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s" sheetId="1" state="visible" r:id="rId1"/>
    <sheet name="Faculty" sheetId="2" state="visible" r:id="rId2"/>
    <sheet name="Sources" sheetId="3" state="visible" r:id="rId3"/>
    <sheet name="Items Excluded" sheetId="4" state="visible" r:id="rId4"/>
    <sheet name="Items To Check" sheetId="5" state="visible" r:id="rId5"/>
    <sheet name="How to use" sheetId="6" state="visible" r:id="rId6"/>
  </sheets>
  <definedNames>
    <definedName name="_xlnm._FilterDatabase" localSheetId="0" hidden="1">'Items'!$A$1:$AI$5547</definedName>
    <definedName name="_xlnm._FilterDatabase" localSheetId="1" hidden="1">'Faculty'!$A$1:$AW$397</definedName>
    <definedName name="_xlnm._FilterDatabase" localSheetId="2" hidden="1">'Sources'!$A$1:$D$10</definedName>
    <definedName name="_xlnm._FilterDatabase" localSheetId="3" hidden="1">'Items Excluded'!$A$1:$AJ$22</definedName>
    <definedName name="_xlnm._FilterDatabase" localSheetId="4" hidden="1">'Items To Check'!$A$1:$AI$183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2"/>
    </font>
    <font>
      <name val="Arial"/>
      <b val="1"/>
      <sz val="10"/>
    </font>
  </fonts>
  <fills count="5">
    <fill>
      <patternFill/>
    </fill>
    <fill>
      <patternFill patternType="gray125"/>
    </fill>
    <fill>
      <patternFill patternType="solid">
        <fgColor rgb="001F3A5F"/>
      </patternFill>
    </fill>
    <fill>
      <patternFill patternType="solid">
        <fgColor rgb="0044617F"/>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2" fillId="0" borderId="0" pivotButton="0" quotePrefix="0" xfId="0"/>
    <xf numFmtId="0" fontId="2" fillId="4"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Talent pool</author>
  </authors>
  <commentList>
    <comment ref="AG1" authorId="0" shapeId="0">
      <text>
        <t>Pick: Confirmed (this item is theirs and correct), Not theirs (belongs to someone else), Not AI / Is AI (fix the AI flag). Then upload the file.</t>
      </text>
    </comment>
    <comment ref="AH1" authorId="0" shapeId="0">
      <text>
        <t>Anything else to fix. You can also edit ItemType, ItemTitle, Year, Venue / Funder, Role or Amount directly in their cells.</t>
      </text>
    </comment>
    <comment ref="AI1" authorId="0" shapeId="0">
      <text>
        <t>Your name, so the next maintainer knows who decided.</t>
      </text>
    </comment>
  </commentList>
</comments>
</file>

<file path=xl/comments/comment2.xml><?xml version="1.0" encoding="utf-8"?>
<comments xmlns="http://schemas.openxmlformats.org/spreadsheetml/2006/main">
  <authors>
    <author>Talent pool</author>
  </authors>
  <commentList>
    <comment ref="AG1" authorId="0" shapeId="0">
      <text>
        <t>Pick: Confirmed (this item is theirs and correct), Not theirs (belongs to someone else), Not AI / Is AI (fix the AI flag). Then upload the file.</t>
      </text>
    </comment>
    <comment ref="AH1" authorId="0" shapeId="0">
      <text>
        <t>Anything else to fix. You can also edit ItemType, ItemTitle, Year, Venue / Funder, Role or Amount directly in their cells.</t>
      </text>
    </comment>
    <comment ref="AI1" authorId="0" shapeId="0">
      <text>
        <t>Your name, so the next maintainer knows who decided.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I554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8" customWidth="1" min="7" max="7"/>
    <col width="14" customWidth="1" min="8" max="8"/>
    <col width="14" customWidth="1" min="9" max="9"/>
    <col width="60" customWidth="1" min="10" max="10"/>
    <col width="14" customWidth="1" min="11" max="11"/>
    <col width="32" customWidth="1" min="12" max="12"/>
    <col width="36" customWidth="1" min="13" max="13"/>
    <col width="14" customWidth="1" min="14" max="14"/>
    <col width="14" customWidth="1" min="15" max="15"/>
    <col width="14" customWidth="1" min="16" max="16"/>
    <col width="14" customWidth="1" min="17" max="17"/>
    <col width="30" customWidth="1" min="18" max="18"/>
    <col width="26" customWidth="1" min="19" max="19"/>
    <col width="14" customWidth="1" min="20" max="20"/>
    <col width="34" customWidth="1" min="21" max="21"/>
    <col width="14" customWidth="1" min="22" max="22"/>
    <col width="50" customWidth="1" min="23" max="23"/>
    <col width="50" customWidth="1" min="24" max="24"/>
    <col width="14" customWidth="1" min="25" max="25"/>
    <col width="30" customWidth="1" min="26" max="26"/>
    <col width="14" customWidth="1" min="27" max="27"/>
    <col width="14" customWidth="1" min="28" max="28"/>
    <col width="14" customWidth="1" min="29" max="29"/>
    <col width="14" customWidth="1" min="30" max="30"/>
    <col width="14" customWidth="1" min="31" max="31"/>
    <col width="36" customWidth="1" min="32" max="32"/>
    <col width="14" customWidth="1" min="33" max="33"/>
    <col width="30" customWidth="1" min="34" max="34"/>
    <col width="14" customWidth="1" min="35" max="35"/>
  </cols>
  <sheetData>
    <row r="1" ht="30" customHeight="1">
      <c r="A1" s="1" t="inlineStr">
        <is>
          <t>ItemID</t>
        </is>
      </c>
      <c r="B1" s="1" t="inlineStr">
        <is>
          <t>LastName</t>
        </is>
      </c>
      <c r="C1" s="1" t="inlineStr">
        <is>
          <t>FirstName</t>
        </is>
      </c>
      <c r="D1" s="1" t="inlineStr">
        <is>
          <t>FullName</t>
        </is>
      </c>
      <c r="E1" s="1" t="inlineStr">
        <is>
          <t>Title</t>
        </is>
      </c>
      <c r="F1" s="1" t="inlineStr">
        <is>
          <t>College</t>
        </is>
      </c>
      <c r="G1" s="1" t="inlineStr">
        <is>
          <t>Department</t>
        </is>
      </c>
      <c r="H1" s="1" t="inlineStr">
        <is>
          <t>Email</t>
        </is>
      </c>
      <c r="I1" s="1" t="inlineStr">
        <is>
          <t>ItemType</t>
        </is>
      </c>
      <c r="J1" s="1" t="inlineStr">
        <is>
          <t>ItemTitle</t>
        </is>
      </c>
      <c r="K1" s="1" t="inlineStr">
        <is>
          <t>Year</t>
        </is>
      </c>
      <c r="L1" s="1" t="inlineStr">
        <is>
          <t>Venue / Funder</t>
        </is>
      </c>
      <c r="M1" s="1" t="inlineStr">
        <is>
          <t>Authors / Investigators</t>
        </is>
      </c>
      <c r="N1" s="1" t="inlineStr">
        <is>
          <t>Role</t>
        </is>
      </c>
      <c r="O1" s="1" t="inlineStr">
        <is>
          <t>Amount (USD)</t>
        </is>
      </c>
      <c r="P1" s="1" t="inlineStr">
        <is>
          <t>AwardID / PatentNo</t>
        </is>
      </c>
      <c r="Q1" s="1" t="inlineStr">
        <is>
          <t>DOI</t>
        </is>
      </c>
      <c r="R1" s="1" t="inlineStr">
        <is>
          <t>URL</t>
        </is>
      </c>
      <c r="S1" s="1" t="inlineStr">
        <is>
          <t>Sources</t>
        </is>
      </c>
      <c r="T1" s="1" t="inlineStr">
        <is>
          <t>SourceCount</t>
        </is>
      </c>
      <c r="U1" s="1" t="inlineStr">
        <is>
          <t>Confidence</t>
        </is>
      </c>
      <c r="V1" s="1" t="inlineStr">
        <is>
          <t>ScholarCitations</t>
        </is>
      </c>
      <c r="W1" s="1" t="inlineStr">
        <is>
          <t>CitationAsListed</t>
        </is>
      </c>
      <c r="X1" s="1" t="inlineStr">
        <is>
          <t>Abstract</t>
        </is>
      </c>
      <c r="Y1" s="1" t="inlineStr">
        <is>
          <t>AbstractSource</t>
        </is>
      </c>
      <c r="Z1" s="1" t="inlineStr">
        <is>
          <t>FullTextURL</t>
        </is>
      </c>
      <c r="AA1" s="1" t="inlineStr">
        <is>
          <t>FullTextType</t>
        </is>
      </c>
      <c r="AB1" s="1" t="inlineStr">
        <is>
          <t>OpenAccessStatus</t>
        </is>
      </c>
      <c r="AC1" s="2" t="inlineStr">
        <is>
          <t>School</t>
        </is>
      </c>
      <c r="AD1" s="2" t="inlineStr">
        <is>
          <t>Citations (OpenAlex)</t>
        </is>
      </c>
      <c r="AE1" s="2" t="inlineStr">
        <is>
          <t>AI-related</t>
        </is>
      </c>
      <c r="AF1" s="2" t="inlineStr">
        <is>
          <t>AI evidence</t>
        </is>
      </c>
      <c r="AG1" s="2" t="inlineStr">
        <is>
          <t>Check</t>
        </is>
      </c>
      <c r="AH1" s="2" t="inlineStr">
        <is>
          <t>Correction notes</t>
        </is>
      </c>
      <c r="AI1" s="2" t="inlineStr">
        <is>
          <t>Reviewed by</t>
        </is>
      </c>
    </row>
    <row r="2">
      <c r="A2" s="3" t="inlineStr">
        <is>
          <t>AAS-0001</t>
        </is>
      </c>
      <c r="B2" s="3" t="inlineStr">
        <is>
          <t>Botchway</t>
        </is>
      </c>
      <c r="C2" s="3" t="inlineStr">
        <is>
          <t>Karl</t>
        </is>
      </c>
      <c r="D2" s="3" t="inlineStr">
        <is>
          <t>Karl Botchway</t>
        </is>
      </c>
      <c r="E2" s="3" t="inlineStr">
        <is>
          <t>Associate Professor</t>
        </is>
      </c>
      <c r="F2" s="3" t="inlineStr">
        <is>
          <t>NYC College of Technology</t>
        </is>
      </c>
      <c r="G2" s="3" t="inlineStr">
        <is>
          <t>African American Studies</t>
        </is>
      </c>
      <c r="H2" s="3" t="inlineStr">
        <is>
          <t>karl.botchway07@citytech.cuny.edu</t>
        </is>
      </c>
      <c r="I2" s="3" t="inlineStr">
        <is>
          <t>Paper (venue type unclear)</t>
        </is>
      </c>
      <c r="J2" s="3" t="inlineStr">
        <is>
          <t>Botchway is a member of the African Studies Association, American Political Science Association, and The Academy of Political Science</t>
        </is>
      </c>
      <c r="K2" s="3" t="n"/>
      <c r="L2" s="3" t="inlineStr"/>
      <c r="M2" s="3" t="inlineStr"/>
      <c r="N2" s="3" t="inlineStr"/>
      <c r="O2" s="3" t="n"/>
      <c r="P2" s="3" t="inlineStr"/>
      <c r="Q2" s="3" t="inlineStr"/>
      <c r="R2" s="3" t="inlineStr"/>
      <c r="S2" s="3" t="inlineStr">
        <is>
          <t>Dept bio</t>
        </is>
      </c>
      <c r="T2" s="3" t="n">
        <v>1</v>
      </c>
      <c r="U2" s="3" t="inlineStr">
        <is>
          <t>Medium (self-reported in faculty bio)</t>
        </is>
      </c>
      <c r="V2" s="3" t="n"/>
      <c r="W2" s="3" t="inlineStr">
        <is>
          <t>Dr. Botchway is a member of the African Studies Association, American Political Science Association, and The Academy of Political Science.</t>
        </is>
      </c>
      <c r="X2" s="3" t="inlineStr"/>
      <c r="Y2" s="3" t="inlineStr"/>
      <c r="Z2" s="3" t="inlineStr"/>
      <c r="AA2" s="3" t="inlineStr"/>
      <c r="AB2" s="3" t="inlineStr"/>
      <c r="AC2" s="3" t="inlineStr">
        <is>
          <t>School of Arts &amp; Sciences</t>
        </is>
      </c>
      <c r="AD2" s="3" t="n"/>
      <c r="AE2" s="3" t="inlineStr">
        <is>
          <t>No</t>
        </is>
      </c>
      <c r="AF2" s="3" t="inlineStr"/>
      <c r="AG2" s="4" t="inlineStr"/>
      <c r="AH2" s="4" t="inlineStr"/>
      <c r="AI2" s="4" t="inlineStr"/>
    </row>
    <row r="3">
      <c r="A3" s="3" t="inlineStr">
        <is>
          <t>AAS-0002</t>
        </is>
      </c>
      <c r="B3" s="3" t="inlineStr">
        <is>
          <t>Botchway</t>
        </is>
      </c>
      <c r="C3" s="3" t="inlineStr">
        <is>
          <t>Karl</t>
        </is>
      </c>
      <c r="D3" s="3" t="inlineStr">
        <is>
          <t>Karl Botchway</t>
        </is>
      </c>
      <c r="E3" s="3" t="inlineStr">
        <is>
          <t>Associate Professor</t>
        </is>
      </c>
      <c r="F3" s="3" t="inlineStr">
        <is>
          <t>NYC College of Technology</t>
        </is>
      </c>
      <c r="G3" s="3" t="inlineStr">
        <is>
          <t>African American Studies</t>
        </is>
      </c>
      <c r="H3" s="3" t="inlineStr">
        <is>
          <t>karl.botchway07@citytech.cuny.edu</t>
        </is>
      </c>
      <c r="I3" s="3" t="inlineStr">
        <is>
          <t>Journal article</t>
        </is>
      </c>
      <c r="J3" s="3" t="inlineStr">
        <is>
          <t>Are Development Planners Afraid of History and Contextualization? Notes on Reading a Development Report on Northern Ghana</t>
        </is>
      </c>
      <c r="K3" s="3" t="n">
        <v>2001</v>
      </c>
      <c r="L3" s="3" t="inlineStr">
        <is>
          <t>Canadian Journal of African Studies / Revue canadienne des études africaines</t>
        </is>
      </c>
      <c r="M3" s="3" t="inlineStr">
        <is>
          <t>Karl Botchway</t>
        </is>
      </c>
      <c r="N3" s="3" t="inlineStr"/>
      <c r="O3" s="3" t="n"/>
      <c r="P3" s="3" t="inlineStr"/>
      <c r="Q3" s="3" t="inlineStr">
        <is>
          <t>10.1080/00083968.2001.10751216</t>
        </is>
      </c>
      <c r="R3" s="3" t="inlineStr">
        <is>
          <t>https://doi.org/10.1080/00083968.2001.10751216</t>
        </is>
      </c>
      <c r="S3" s="3" t="inlineStr">
        <is>
          <t>OpenAlex; Dept bio</t>
        </is>
      </c>
      <c r="T3" s="3" t="n">
        <v>2</v>
      </c>
      <c r="U3" s="3" t="inlineStr">
        <is>
          <t>High (City Tech affiliation on paper); 2 sources</t>
        </is>
      </c>
      <c r="V3" s="3" t="n"/>
      <c r="W3" s="3" t="inlineStr">
        <is>
          <t>Are Development Planners Afraid of History and Contextualization? Notes on Reading a Development Report on Northern Ghana, Canadian Journal of African Studies, Volume 35, #1, 2001</t>
        </is>
      </c>
      <c r="X3" s="3" t="inlineStr">
        <is>
          <t>Lorsqu’elles présentent leurs arguments en faveur du développement, estce que les agences de développement internationales analysent les sociétés qu’elles s’efforcent de développer comme des organismes engagées dans un processus historique plus large ou les voient-elles comme des sociétés isolées avec seulement quelques contacts sporadiques avec le monde extérieur? Cet article, analysant le cas d’un projet de développement rural dans la région nord du Ghana, conjointement financé par le Ghana et le Canada, affirme que les questions concernant le développement de cette région avaient été présentées comme si la pauvreté de la région était uniquement la conséquence des caractéristiques bio-physiques de la région et d’une piètre application des principes économiques. Cet article remet en question une telle emphase et déclare que le cas du projet de développement dans le Ghana du nord n’a pas été replacé dans son contexte et n’a pas suffisamment tenu compte de son histoire pour explorer les causes politiques, économiques et structurelles à long terme de la pauvreté dans cette région. Ce faisant, les questions contestées sur les causes socio-politiques et structurelles de la pauvreté deviennent dépolitisées.</t>
        </is>
      </c>
      <c r="Y3" s="3" t="inlineStr">
        <is>
          <t>OpenAlex</t>
        </is>
      </c>
      <c r="Z3" s="3" t="inlineStr">
        <is>
          <t>https://doi.org/10.2307/486346</t>
        </is>
      </c>
      <c r="AA3" s="3" t="inlineStr">
        <is>
          <t>Not found</t>
        </is>
      </c>
      <c r="AB3" s="3" t="inlineStr">
        <is>
          <t>closed</t>
        </is>
      </c>
      <c r="AC3" s="3" t="inlineStr">
        <is>
          <t>School of Arts &amp; Sciences</t>
        </is>
      </c>
      <c r="AD3" s="3" t="n">
        <v>4</v>
      </c>
      <c r="AE3" s="3" t="inlineStr">
        <is>
          <t>No</t>
        </is>
      </c>
      <c r="AF3" s="3" t="inlineStr"/>
      <c r="AG3" s="4" t="inlineStr"/>
      <c r="AH3" s="4" t="inlineStr"/>
      <c r="AI3" s="4" t="inlineStr"/>
    </row>
    <row r="4">
      <c r="A4" s="3" t="inlineStr">
        <is>
          <t>AAS-0003</t>
        </is>
      </c>
      <c r="B4" s="3" t="inlineStr">
        <is>
          <t>Botchway</t>
        </is>
      </c>
      <c r="C4" s="3" t="inlineStr">
        <is>
          <t>Karl</t>
        </is>
      </c>
      <c r="D4" s="3" t="inlineStr">
        <is>
          <t>Karl Botchway</t>
        </is>
      </c>
      <c r="E4" s="3" t="inlineStr">
        <is>
          <t>Associate Professor</t>
        </is>
      </c>
      <c r="F4" s="3" t="inlineStr">
        <is>
          <t>NYC College of Technology</t>
        </is>
      </c>
      <c r="G4" s="3" t="inlineStr">
        <is>
          <t>African American Studies</t>
        </is>
      </c>
      <c r="H4" s="3" t="inlineStr">
        <is>
          <t>karl.botchway07@citytech.cuny.edu</t>
        </is>
      </c>
      <c r="I4" s="3" t="inlineStr">
        <is>
          <t>Journal article</t>
        </is>
      </c>
      <c r="J4" s="3" t="inlineStr">
        <is>
          <t>Paradox of Empowerment: Reflections on a Case Study from Northern Ghana</t>
        </is>
      </c>
      <c r="K4" s="3" t="n">
        <v>2001</v>
      </c>
      <c r="L4" s="3" t="inlineStr">
        <is>
          <t>World Development</t>
        </is>
      </c>
      <c r="M4" s="3" t="inlineStr">
        <is>
          <t>Karl Botchway</t>
        </is>
      </c>
      <c r="N4" s="3" t="inlineStr"/>
      <c r="O4" s="3" t="n"/>
      <c r="P4" s="3" t="inlineStr"/>
      <c r="Q4" s="3" t="inlineStr">
        <is>
          <t>10.1016/s0305-750x(00)00084-x</t>
        </is>
      </c>
      <c r="R4" s="3" t="inlineStr">
        <is>
          <t>https://doi.org/10.1016/s0305-750x(00)00084-x</t>
        </is>
      </c>
      <c r="S4" s="3" t="inlineStr">
        <is>
          <t>OpenAlex; Dept bio</t>
        </is>
      </c>
      <c r="T4" s="3" t="n">
        <v>2</v>
      </c>
      <c r="U4" s="3" t="inlineStr">
        <is>
          <t>High (City Tech affiliation on paper); 2 sources</t>
        </is>
      </c>
      <c r="V4" s="3" t="n"/>
      <c r="W4" s="3" t="inlineStr">
        <is>
          <t>Paradox of Empowerment: Reflections on a Case Study from Northern Ghana, World Development Vol. 29, #1, 2001</t>
        </is>
      </c>
      <c r="X4" s="3" t="inlineStr"/>
      <c r="Y4" s="3" t="inlineStr"/>
      <c r="Z4" s="3" t="inlineStr"/>
      <c r="AA4" s="3" t="inlineStr">
        <is>
          <t>Not found</t>
        </is>
      </c>
      <c r="AB4" s="3" t="inlineStr">
        <is>
          <t>closed</t>
        </is>
      </c>
      <c r="AC4" s="3" t="inlineStr">
        <is>
          <t>School of Arts &amp; Sciences</t>
        </is>
      </c>
      <c r="AD4" s="3" t="n">
        <v>155</v>
      </c>
      <c r="AE4" s="3" t="inlineStr">
        <is>
          <t>No</t>
        </is>
      </c>
      <c r="AF4" s="3" t="inlineStr"/>
      <c r="AG4" s="4" t="inlineStr"/>
      <c r="AH4" s="4" t="inlineStr"/>
      <c r="AI4" s="4" t="inlineStr"/>
    </row>
    <row r="5">
      <c r="A5" s="3" t="inlineStr">
        <is>
          <t>AAS-0004</t>
        </is>
      </c>
      <c r="B5" s="3" t="inlineStr">
        <is>
          <t>Botchway</t>
        </is>
      </c>
      <c r="C5" s="3" t="inlineStr">
        <is>
          <t>Karl</t>
        </is>
      </c>
      <c r="D5" s="3" t="inlineStr">
        <is>
          <t>Karl Botchway</t>
        </is>
      </c>
      <c r="E5" s="3" t="inlineStr">
        <is>
          <t>Associate Professor</t>
        </is>
      </c>
      <c r="F5" s="3" t="inlineStr">
        <is>
          <t>NYC College of Technology</t>
        </is>
      </c>
      <c r="G5" s="3" t="inlineStr">
        <is>
          <t>African American Studies</t>
        </is>
      </c>
      <c r="H5" s="3" t="inlineStr">
        <is>
          <t>karl.botchway07@citytech.cuny.edu</t>
        </is>
      </c>
      <c r="I5" s="3" t="inlineStr">
        <is>
          <t>Paper (venue type unclear)</t>
        </is>
      </c>
      <c r="J5" s="3" t="inlineStr">
        <is>
          <t>Understanding "Development" Interventions in Northern Ghana, Edwin Mellen Press, Lewiston, NY, 2004</t>
        </is>
      </c>
      <c r="K5" s="3" t="n">
        <v>2004</v>
      </c>
      <c r="L5" s="3" t="inlineStr"/>
      <c r="M5" s="3" t="inlineStr"/>
      <c r="N5" s="3" t="inlineStr"/>
      <c r="O5" s="3" t="n"/>
      <c r="P5" s="3" t="inlineStr"/>
      <c r="Q5" s="3" t="inlineStr"/>
      <c r="R5" s="3" t="inlineStr"/>
      <c r="S5" s="3" t="inlineStr">
        <is>
          <t>Dept bio</t>
        </is>
      </c>
      <c r="T5" s="3" t="n">
        <v>1</v>
      </c>
      <c r="U5" s="3" t="inlineStr">
        <is>
          <t>Medium (self-reported in faculty bio)</t>
        </is>
      </c>
      <c r="V5" s="3" t="n"/>
      <c r="W5" s="3" t="inlineStr">
        <is>
          <t>Understanding "Development" Interventions in Northern Ghana, Edwin Mellen Press, Lewiston, NY, 2004</t>
        </is>
      </c>
      <c r="X5" s="3" t="inlineStr"/>
      <c r="Y5" s="3" t="inlineStr"/>
      <c r="Z5" s="3" t="inlineStr"/>
      <c r="AA5" s="3" t="inlineStr"/>
      <c r="AB5" s="3" t="inlineStr"/>
      <c r="AC5" s="3" t="inlineStr">
        <is>
          <t>School of Arts &amp; Sciences</t>
        </is>
      </c>
      <c r="AD5" s="3" t="n"/>
      <c r="AE5" s="3" t="inlineStr">
        <is>
          <t>No</t>
        </is>
      </c>
      <c r="AF5" s="3" t="inlineStr"/>
      <c r="AG5" s="4" t="inlineStr"/>
      <c r="AH5" s="4" t="inlineStr"/>
      <c r="AI5" s="4" t="inlineStr"/>
    </row>
    <row r="6">
      <c r="A6" s="3" t="inlineStr">
        <is>
          <t>AAS-0005</t>
        </is>
      </c>
      <c r="B6" s="3" t="inlineStr">
        <is>
          <t>Biswas</t>
        </is>
      </c>
      <c r="C6" s="3" t="inlineStr">
        <is>
          <t>Debarati</t>
        </is>
      </c>
      <c r="D6" s="3" t="inlineStr">
        <is>
          <t>Debarati Biswas</t>
        </is>
      </c>
      <c r="E6" s="3" t="inlineStr">
        <is>
          <t>Assistant Professor</t>
        </is>
      </c>
      <c r="F6" s="3" t="inlineStr">
        <is>
          <t>NYC College of Technology</t>
        </is>
      </c>
      <c r="G6" s="3" t="inlineStr">
        <is>
          <t>African American Studies</t>
        </is>
      </c>
      <c r="H6" s="3" t="inlineStr">
        <is>
          <t>debarati.biswas57@citytech.cuny.edu</t>
        </is>
      </c>
      <c r="I6" s="3" t="inlineStr">
        <is>
          <t>Journal article</t>
        </is>
      </c>
      <c r="J6" s="3" t="inlineStr">
        <is>
          <t>Beyond the Parasitical Logic in Octavia Butler's Fledgling (2005)</t>
        </is>
      </c>
      <c r="K6" s="3" t="n">
        <v>2005</v>
      </c>
      <c r="L6" s="3" t="inlineStr"/>
      <c r="M6" s="3" t="inlineStr">
        <is>
          <t>Chapter in Edited Book: “Beyond the Parasitical Logic in Octavia Butler's Fledgling</t>
        </is>
      </c>
      <c r="N6" s="3" t="inlineStr"/>
      <c r="O6" s="3" t="n"/>
      <c r="P6" s="3" t="inlineStr"/>
      <c r="Q6" s="3" t="inlineStr"/>
      <c r="R6" s="3" t="inlineStr"/>
      <c r="S6" s="3" t="inlineStr">
        <is>
          <t>Dept bio</t>
        </is>
      </c>
      <c r="T6" s="3" t="n">
        <v>1</v>
      </c>
      <c r="U6" s="3" t="inlineStr">
        <is>
          <t>Medium (self-reported in faculty bio)</t>
        </is>
      </c>
      <c r="V6" s="3" t="n"/>
      <c r="W6" s="3" t="inlineStr">
        <is>
          <t>Chapter in Edited Book: “Beyond the Parasitical Logic in Octavia Butler's Fledgling (2005).” Parasitical Logic in Culture and Society. Ed. By Peter Hitchcock. Bloomsbury Publishing, 2026. Journals: Articles in Refereed Journals: Unbearable Being(s). Special Issue, WSQ: Women’s Studies Quarterly, vol. 52, numbers 3&amp;4. Fall/Winter, 2024. Co-guest editor with Laura Westengard. “Rehearsals for Living Within the Unbearable: Tracking Possibilities of Love and Solidarity in Black Art and Literature.” Special Issue, WSQ: Women's Studies Quarterly 52, no. 3 (2024): 283-296. “Rituals of Survival in Single Room Occupancy Hotels,” Social Text, 158, vol. 42. issue 1, March 2024. Co-authored with Kirin Wachter Grene. Other Publications: “New College of Florida: The Conservative Christian Takeover by Ron DeSantis, Chris Rufo.” Teen Vogue: Politics, March 2023. Co-authored with Erik Wallenberg. “How to Subvert the Capitalist White-Supremacist University.” Public Books, May 2020.</t>
        </is>
      </c>
      <c r="X6" s="3" t="inlineStr"/>
      <c r="Y6" s="3" t="inlineStr"/>
      <c r="Z6" s="3" t="inlineStr"/>
      <c r="AA6" s="3" t="inlineStr"/>
      <c r="AB6" s="3" t="inlineStr"/>
      <c r="AC6" s="3" t="inlineStr">
        <is>
          <t>School of Arts &amp; Sciences</t>
        </is>
      </c>
      <c r="AD6" s="3" t="n"/>
      <c r="AE6" s="3" t="inlineStr">
        <is>
          <t>No</t>
        </is>
      </c>
      <c r="AF6" s="3" t="inlineStr"/>
      <c r="AG6" s="4" t="inlineStr"/>
      <c r="AH6" s="4" t="inlineStr"/>
      <c r="AI6" s="4" t="inlineStr"/>
    </row>
    <row r="7">
      <c r="A7" s="3" t="inlineStr">
        <is>
          <t>AAS-0006</t>
        </is>
      </c>
      <c r="B7" s="3" t="inlineStr">
        <is>
          <t>Botchway</t>
        </is>
      </c>
      <c r="C7" s="3" t="inlineStr">
        <is>
          <t>Karl</t>
        </is>
      </c>
      <c r="D7" s="3" t="inlineStr">
        <is>
          <t>Karl Botchway</t>
        </is>
      </c>
      <c r="E7" s="3" t="inlineStr">
        <is>
          <t>Associate Professor</t>
        </is>
      </c>
      <c r="F7" s="3" t="inlineStr">
        <is>
          <t>NYC College of Technology</t>
        </is>
      </c>
      <c r="G7" s="3" t="inlineStr">
        <is>
          <t>African American Studies</t>
        </is>
      </c>
      <c r="H7" s="3" t="inlineStr">
        <is>
          <t>karl.botchway07@citytech.cuny.edu</t>
        </is>
      </c>
      <c r="I7" s="3" t="inlineStr">
        <is>
          <t>Paper (venue type unclear)</t>
        </is>
      </c>
      <c r="J7" s="3" t="inlineStr">
        <is>
          <t>The Politics and Apolitics of Development: The Case of Development Project in Northern Ghana, in Kwadwo Konadu-Agyemang and Kwamina Panford (eds.) Africa's Development in the Twenty-first Century, Ashgate Publishing Company, Burlington, VT, 2006</t>
        </is>
      </c>
      <c r="K7" s="3" t="n">
        <v>2006</v>
      </c>
      <c r="L7" s="3" t="inlineStr"/>
      <c r="M7" s="3" t="inlineStr"/>
      <c r="N7" s="3" t="inlineStr"/>
      <c r="O7" s="3" t="n"/>
      <c r="P7" s="3" t="inlineStr"/>
      <c r="Q7" s="3" t="inlineStr"/>
      <c r="R7" s="3" t="inlineStr"/>
      <c r="S7" s="3" t="inlineStr">
        <is>
          <t>Dept bio</t>
        </is>
      </c>
      <c r="T7" s="3" t="n">
        <v>1</v>
      </c>
      <c r="U7" s="3" t="inlineStr">
        <is>
          <t>Medium (self-reported in faculty bio)</t>
        </is>
      </c>
      <c r="V7" s="3" t="n"/>
      <c r="W7" s="3" t="inlineStr">
        <is>
          <t>The Politics and Apolitics of Development: The Case of Development Project in Northern Ghana, in Kwadwo Konadu-Agyemang and Kwamina Panford (eds.) Africa's Development in the Twenty-first Century, Ashgate Publishing Company, Burlington, VT, 2006</t>
        </is>
      </c>
      <c r="X7" s="3" t="inlineStr"/>
      <c r="Y7" s="3" t="inlineStr"/>
      <c r="Z7" s="3" t="inlineStr"/>
      <c r="AA7" s="3" t="inlineStr"/>
      <c r="AB7" s="3" t="inlineStr"/>
      <c r="AC7" s="3" t="inlineStr">
        <is>
          <t>School of Arts &amp; Sciences</t>
        </is>
      </c>
      <c r="AD7" s="3" t="n"/>
      <c r="AE7" s="3" t="inlineStr">
        <is>
          <t>No</t>
        </is>
      </c>
      <c r="AF7" s="3" t="inlineStr"/>
      <c r="AG7" s="4" t="inlineStr"/>
      <c r="AH7" s="4" t="inlineStr"/>
      <c r="AI7" s="4" t="inlineStr"/>
    </row>
    <row r="8">
      <c r="A8" s="3" t="inlineStr">
        <is>
          <t>AAS-0007</t>
        </is>
      </c>
      <c r="B8" s="3" t="inlineStr">
        <is>
          <t>Botchway</t>
        </is>
      </c>
      <c r="C8" s="3" t="inlineStr">
        <is>
          <t>Karl</t>
        </is>
      </c>
      <c r="D8" s="3" t="inlineStr">
        <is>
          <t>Karl Botchway</t>
        </is>
      </c>
      <c r="E8" s="3" t="inlineStr">
        <is>
          <t>Associate Professor</t>
        </is>
      </c>
      <c r="F8" s="3" t="inlineStr">
        <is>
          <t>NYC College of Technology</t>
        </is>
      </c>
      <c r="G8" s="3" t="inlineStr">
        <is>
          <t>African American Studies</t>
        </is>
      </c>
      <c r="H8" s="3" t="inlineStr">
        <is>
          <t>karl.botchway07@citytech.cuny.edu</t>
        </is>
      </c>
      <c r="I8" s="3" t="inlineStr">
        <is>
          <t>Journal article</t>
        </is>
      </c>
      <c r="J8" s="3" t="inlineStr">
        <is>
          <t>Challenging the Orthodoxy: African Development in the Age of Openness</t>
        </is>
      </c>
      <c r="K8" s="3" t="n">
        <v>2007</v>
      </c>
      <c r="L8" s="3" t="inlineStr">
        <is>
          <t>African and Asian Studies</t>
        </is>
      </c>
      <c r="M8" s="3" t="inlineStr">
        <is>
          <t>Jamee K. Moudud; Karl Botchway</t>
        </is>
      </c>
      <c r="N8" s="3" t="inlineStr"/>
      <c r="O8" s="3" t="n"/>
      <c r="P8" s="3" t="inlineStr"/>
      <c r="Q8" s="3" t="inlineStr">
        <is>
          <t>10.1163/156921007x236981</t>
        </is>
      </c>
      <c r="R8" s="3" t="inlineStr">
        <is>
          <t>https://doi.org/10.1163/156921007x236981</t>
        </is>
      </c>
      <c r="S8" s="3" t="inlineStr">
        <is>
          <t>OpenAlex; Dept bio</t>
        </is>
      </c>
      <c r="T8" s="3" t="n">
        <v>2</v>
      </c>
      <c r="U8" s="3" t="inlineStr">
        <is>
          <t>High (City Tech affiliation on paper); 2 sources</t>
        </is>
      </c>
      <c r="V8" s="3" t="n"/>
      <c r="W8" s="3" t="inlineStr">
        <is>
          <t>Challenging the Orthodoxy: African Development in the Age of Openness, African and Asian Studies, Volume 6, #4, 2007. (With Jamee Moudud)</t>
        </is>
      </c>
      <c r="X8" s="3" t="inlineStr">
        <is>
          <t>Abstract Does trade openness necessarily lead to income convergence between countries in the North and South and hence facilitates social development? This paper challenges this claim with regards to African development in the age of neo-liberalism. The paper argues that a one-sided reading of the history of an early phase of globalization by advocates of neo-liberalism seems to have turned trade openness into a mantra for African development. Furthermore the paper challenges the rhetoric of competitiveness that underpins the rationale for neo-liberalism by critiquing the neoclassical model of competition. The neo-liberal policy position, as the paper suggests is problematic at an empirical level also. In a test for convergence for eleven sub-Saharan African countries described as good adjusters by advocates of trade openness, the paper shows that a straightforward openness per se guarantees nothing as far their growth rates are concerned. Rather this paper suggests that the role of the “developmental state” needs to be brought back in order to facilitate the international competitiveness of African countries. It will be argued that such a role for the developmental state rests on a very different conceptualization of the nature of capitalist competition and growth. In the final instance, then, we suggest the need for building a theory of the developmental state that rests on non-neoclassical macro- and micro-foundations.</t>
        </is>
      </c>
      <c r="Y8" s="3" t="inlineStr">
        <is>
          <t>OpenAlex</t>
        </is>
      </c>
      <c r="Z8" s="3" t="inlineStr"/>
      <c r="AA8" s="3" t="inlineStr">
        <is>
          <t>Not found</t>
        </is>
      </c>
      <c r="AB8" s="3" t="inlineStr">
        <is>
          <t>closed</t>
        </is>
      </c>
      <c r="AC8" s="3" t="inlineStr">
        <is>
          <t>School of Arts &amp; Sciences</t>
        </is>
      </c>
      <c r="AD8" s="3" t="n">
        <v>4</v>
      </c>
      <c r="AE8" s="3" t="inlineStr">
        <is>
          <t>No</t>
        </is>
      </c>
      <c r="AF8" s="3" t="inlineStr"/>
      <c r="AG8" s="4" t="inlineStr"/>
      <c r="AH8" s="4" t="inlineStr"/>
      <c r="AI8" s="4" t="inlineStr"/>
    </row>
    <row r="9">
      <c r="A9" s="3" t="inlineStr">
        <is>
          <t>AAS-0010</t>
        </is>
      </c>
      <c r="B9" s="3" t="inlineStr">
        <is>
          <t>Botchway</t>
        </is>
      </c>
      <c r="C9" s="3" t="inlineStr">
        <is>
          <t>Karl</t>
        </is>
      </c>
      <c r="D9" s="3" t="inlineStr">
        <is>
          <t>Karl Botchway</t>
        </is>
      </c>
      <c r="E9" s="3" t="inlineStr">
        <is>
          <t>Associate Professor</t>
        </is>
      </c>
      <c r="F9" s="3" t="inlineStr">
        <is>
          <t>NYC College of Technology</t>
        </is>
      </c>
      <c r="G9" s="3" t="inlineStr">
        <is>
          <t>African American Studies</t>
        </is>
      </c>
      <c r="H9" s="3" t="inlineStr">
        <is>
          <t>karl.botchway07@citytech.cuny.edu</t>
        </is>
      </c>
      <c r="I9" s="3" t="inlineStr">
        <is>
          <t>Journal article</t>
        </is>
      </c>
      <c r="J9" s="3" t="inlineStr">
        <is>
          <t>The Search for a New Developmental State</t>
        </is>
      </c>
      <c r="K9" s="3" t="n">
        <v>2008</v>
      </c>
      <c r="L9" s="3" t="inlineStr">
        <is>
          <t>International Journal of Political Economy</t>
        </is>
      </c>
      <c r="M9" s="3" t="inlineStr">
        <is>
          <t>Jamee K. Moudud; Karl Botchway</t>
        </is>
      </c>
      <c r="N9" s="3" t="inlineStr"/>
      <c r="O9" s="3" t="n"/>
      <c r="P9" s="3" t="inlineStr"/>
      <c r="Q9" s="3" t="inlineStr">
        <is>
          <t>10.2753/ijp0891-1916370301</t>
        </is>
      </c>
      <c r="R9" s="3" t="inlineStr">
        <is>
          <t>https://doi.org/10.2753/ijp0891-1916370301</t>
        </is>
      </c>
      <c r="S9" s="3" t="inlineStr">
        <is>
          <t>OpenAlex; Dept bio</t>
        </is>
      </c>
      <c r="T9" s="3" t="n">
        <v>2</v>
      </c>
      <c r="U9" s="3" t="inlineStr">
        <is>
          <t>High (City Tech affiliation on paper); 2 sources</t>
        </is>
      </c>
      <c r="V9" s="3" t="n"/>
      <c r="W9" s="3" t="inlineStr">
        <is>
          <t>The Search for a New Developmental State, International Journal of Political Economy, vol. 37, no. 3, Fall 2008. (With Jamee Moudud)</t>
        </is>
      </c>
      <c r="X9" s="3" t="inlineStr">
        <is>
          <t>(2008). The Search for a New Developmental State. International Journal of Political Economy: Vol. 37, No. 3, pp. 5-26.</t>
        </is>
      </c>
      <c r="Y9" s="3" t="inlineStr">
        <is>
          <t>OpenAlex</t>
        </is>
      </c>
      <c r="Z9" s="3" t="inlineStr"/>
      <c r="AA9" s="3" t="inlineStr">
        <is>
          <t>Not found</t>
        </is>
      </c>
      <c r="AB9" s="3" t="inlineStr">
        <is>
          <t>closed</t>
        </is>
      </c>
      <c r="AC9" s="3" t="inlineStr">
        <is>
          <t>School of Arts &amp; Sciences</t>
        </is>
      </c>
      <c r="AD9" s="3" t="n">
        <v>6</v>
      </c>
      <c r="AE9" s="3" t="inlineStr">
        <is>
          <t>No</t>
        </is>
      </c>
      <c r="AF9" s="3" t="inlineStr"/>
      <c r="AG9" s="4" t="inlineStr"/>
      <c r="AH9" s="4" t="inlineStr"/>
      <c r="AI9" s="4" t="inlineStr"/>
    </row>
    <row r="10">
      <c r="A10" s="3" t="inlineStr">
        <is>
          <t>AAS-0013</t>
        </is>
      </c>
      <c r="B10" s="3" t="inlineStr">
        <is>
          <t>Botchway</t>
        </is>
      </c>
      <c r="C10" s="3" t="inlineStr">
        <is>
          <t>Karl</t>
        </is>
      </c>
      <c r="D10" s="3" t="inlineStr">
        <is>
          <t>Karl Botchway</t>
        </is>
      </c>
      <c r="E10" s="3" t="inlineStr">
        <is>
          <t>Associate Professor</t>
        </is>
      </c>
      <c r="F10" s="3" t="inlineStr">
        <is>
          <t>NYC College of Technology</t>
        </is>
      </c>
      <c r="G10" s="3" t="inlineStr">
        <is>
          <t>African American Studies</t>
        </is>
      </c>
      <c r="H10" s="3" t="inlineStr">
        <is>
          <t>karl.botchway07@citytech.cuny.edu</t>
        </is>
      </c>
      <c r="I10" s="3" t="inlineStr">
        <is>
          <t>Paper (venue type unclear)</t>
        </is>
      </c>
      <c r="J10" s="3" t="inlineStr">
        <is>
          <t>Neo-Liberalism and the Developmental State: Considerations for the New Partnership For Africa’s Development, in Benjamin F. Bobo and Hermann Sintim-Aboagye, Neo-Liberalism, Interventionism and the Developmental State, Africa World Press, Trenton, NJ, 2012</t>
        </is>
      </c>
      <c r="K10" s="3" t="n">
        <v>2012</v>
      </c>
      <c r="L10" s="3" t="inlineStr"/>
      <c r="M10" s="3" t="inlineStr"/>
      <c r="N10" s="3" t="inlineStr"/>
      <c r="O10" s="3" t="n"/>
      <c r="P10" s="3" t="inlineStr"/>
      <c r="Q10" s="3" t="inlineStr"/>
      <c r="R10" s="3" t="inlineStr"/>
      <c r="S10" s="3" t="inlineStr">
        <is>
          <t>Dept bio</t>
        </is>
      </c>
      <c r="T10" s="3" t="n">
        <v>1</v>
      </c>
      <c r="U10" s="3" t="inlineStr">
        <is>
          <t>Medium (self-reported in faculty bio)</t>
        </is>
      </c>
      <c r="V10" s="3" t="n"/>
      <c r="W10" s="3" t="inlineStr">
        <is>
          <t>Neo-Liberalism and the Developmental State: Considerations for the New Partnership For Africa’s Development, in Benjamin F. Bobo and Hermann Sintim-Aboagye, Neo-Liberalism, Interventionism and the Developmental State, Africa World Press, Trenton, NJ, 2012. (With Jamee Moudud)</t>
        </is>
      </c>
      <c r="X10" s="3" t="inlineStr"/>
      <c r="Y10" s="3" t="inlineStr"/>
      <c r="Z10" s="3" t="inlineStr"/>
      <c r="AA10" s="3" t="inlineStr"/>
      <c r="AB10" s="3" t="inlineStr"/>
      <c r="AC10" s="3" t="inlineStr">
        <is>
          <t>School of Arts &amp; Sciences</t>
        </is>
      </c>
      <c r="AD10" s="3" t="n"/>
      <c r="AE10" s="3" t="inlineStr">
        <is>
          <t>No</t>
        </is>
      </c>
      <c r="AF10" s="3" t="inlineStr"/>
      <c r="AG10" s="4" t="inlineStr"/>
      <c r="AH10" s="4" t="inlineStr"/>
      <c r="AI10" s="4" t="inlineStr"/>
    </row>
    <row r="11">
      <c r="A11" s="3" t="inlineStr">
        <is>
          <t>AAS-0023</t>
        </is>
      </c>
      <c r="B11" s="3" t="inlineStr">
        <is>
          <t>Ferdinand</t>
        </is>
      </c>
      <c r="C11" s="3" t="inlineStr">
        <is>
          <t>Renata</t>
        </is>
      </c>
      <c r="D11" s="3" t="inlineStr">
        <is>
          <t>Renata Ferdinand</t>
        </is>
      </c>
      <c r="E11" s="3" t="inlineStr">
        <is>
          <t>Chair</t>
        </is>
      </c>
      <c r="F11" s="3" t="inlineStr">
        <is>
          <t>NYC College of Technology</t>
        </is>
      </c>
      <c r="G11" s="3" t="inlineStr">
        <is>
          <t>African American Studies</t>
        </is>
      </c>
      <c r="H11" s="3" t="inlineStr">
        <is>
          <t>Renata.Ferdinand92@citytech.cuny.edu</t>
        </is>
      </c>
      <c r="I11" s="3" t="inlineStr">
        <is>
          <t>Journal article</t>
        </is>
      </c>
      <c r="J11" s="3" t="inlineStr">
        <is>
          <t>Writing Home</t>
        </is>
      </c>
      <c r="K11" s="3" t="n">
        <v>2014</v>
      </c>
      <c r="L11" s="3" t="inlineStr">
        <is>
          <t>Space and Culture</t>
        </is>
      </c>
      <c r="M11" s="3" t="inlineStr">
        <is>
          <t>Renata Harden Ferdinand</t>
        </is>
      </c>
      <c r="N11" s="3" t="inlineStr"/>
      <c r="O11" s="3" t="n"/>
      <c r="P11" s="3" t="inlineStr"/>
      <c r="Q11" s="3" t="inlineStr">
        <is>
          <t>10.1177/1206331213510445</t>
        </is>
      </c>
      <c r="R11" s="3" t="inlineStr">
        <is>
          <t>https://doi.org/10.1177/1206331213510445</t>
        </is>
      </c>
      <c r="S11" s="3" t="inlineStr">
        <is>
          <t>OpenAlex</t>
        </is>
      </c>
      <c r="T11" s="3" t="n">
        <v>1</v>
      </c>
      <c r="U11" s="3" t="inlineStr">
        <is>
          <t>High (City Tech affiliation on paper)</t>
        </is>
      </c>
      <c r="V11" s="3" t="n"/>
      <c r="W11" s="3" t="inlineStr"/>
      <c r="X11" s="3" t="inlineStr">
        <is>
          <t>Africa as an ancestral home is a prominent theme among African Americans. Many have sojourned to Africa in the hopes of establishing a cultural or spiritual connection with the continent. This essay investigates the ways in which African Americans encounter African culture and space. Specifically, this is an auto-ethnographic essay that details the author’s diasporic identity transformation as a result of visiting the West African nation of Burkina Faso. Enabled by educational courses and through a living arrangement with a host family, the author establishes how Burkina Faso became a surrogate home.</t>
        </is>
      </c>
      <c r="Y11" s="3" t="inlineStr">
        <is>
          <t>OpenAlex</t>
        </is>
      </c>
      <c r="Z11" s="3" t="inlineStr"/>
      <c r="AA11" s="3" t="inlineStr">
        <is>
          <t>Not found</t>
        </is>
      </c>
      <c r="AB11" s="3" t="inlineStr">
        <is>
          <t>closed</t>
        </is>
      </c>
      <c r="AC11" s="3" t="inlineStr">
        <is>
          <t>School of Arts &amp; Sciences</t>
        </is>
      </c>
      <c r="AD11" s="3" t="n">
        <v>7</v>
      </c>
      <c r="AE11" s="3" t="inlineStr">
        <is>
          <t>No</t>
        </is>
      </c>
      <c r="AF11" s="3" t="inlineStr"/>
      <c r="AG11" s="4" t="inlineStr"/>
      <c r="AH11" s="4" t="inlineStr"/>
      <c r="AI11" s="4" t="inlineStr"/>
    </row>
    <row r="12">
      <c r="A12" s="3" t="inlineStr">
        <is>
          <t>AAS-0026</t>
        </is>
      </c>
      <c r="B12" s="3" t="inlineStr">
        <is>
          <t>Ferdinand</t>
        </is>
      </c>
      <c r="C12" s="3" t="inlineStr">
        <is>
          <t>Renata</t>
        </is>
      </c>
      <c r="D12" s="3" t="inlineStr">
        <is>
          <t>Renata Ferdinand</t>
        </is>
      </c>
      <c r="E12" s="3" t="inlineStr">
        <is>
          <t>Chair</t>
        </is>
      </c>
      <c r="F12" s="3" t="inlineStr">
        <is>
          <t>NYC College of Technology</t>
        </is>
      </c>
      <c r="G12" s="3" t="inlineStr">
        <is>
          <t>African American Studies</t>
        </is>
      </c>
      <c r="H12" s="3" t="inlineStr">
        <is>
          <t>Renata.Ferdinand92@citytech.cuny.edu</t>
        </is>
      </c>
      <c r="I12" s="3" t="inlineStr">
        <is>
          <t>Journal article</t>
        </is>
      </c>
      <c r="J12" s="3" t="inlineStr">
        <is>
          <t>It’s like a black woman’s Charlie Brown moment: An autoethnography of being diagnosed with lupus</t>
        </is>
      </c>
      <c r="K12" s="3" t="n">
        <v>2016</v>
      </c>
      <c r="L12" s="3" t="inlineStr">
        <is>
          <t>Journal of Health Psychology</t>
        </is>
      </c>
      <c r="M12" s="3" t="inlineStr">
        <is>
          <t>Renata Harden Ferdinand</t>
        </is>
      </c>
      <c r="N12" s="3" t="inlineStr"/>
      <c r="O12" s="3" t="n"/>
      <c r="P12" s="3" t="inlineStr"/>
      <c r="Q12" s="3" t="inlineStr">
        <is>
          <t>10.1177/1359105316664128</t>
        </is>
      </c>
      <c r="R12" s="3" t="inlineStr">
        <is>
          <t>https://doi.org/10.1177/1359105316664128</t>
        </is>
      </c>
      <c r="S12" s="3" t="inlineStr">
        <is>
          <t>OpenAlex</t>
        </is>
      </c>
      <c r="T12" s="3" t="n">
        <v>1</v>
      </c>
      <c r="U12" s="3" t="inlineStr">
        <is>
          <t>High (City Tech affiliation on paper)</t>
        </is>
      </c>
      <c r="V12" s="3" t="n"/>
      <c r="W12" s="3" t="inlineStr"/>
      <c r="X12" s="3" t="inlineStr">
        <is>
          <t>This essay uses autoethnography to relate the experience of being diagnosed with lupus. By using my personal experiences and a discussion of illness and Black women's health, I critically examine larger critical race issues of race, gender, and the social barriers to health care. Specifically, the essay focuses on the ways in which race impacts my experiences with the healthcare system, from my own insecurities of being stereotyped to the ways that doctors interact with me. The essay is framed by popular quotes from Charlie Brown because they help mediate the very personal experiences I am recounting.</t>
        </is>
      </c>
      <c r="Y12" s="3" t="inlineStr">
        <is>
          <t>OpenAlex</t>
        </is>
      </c>
      <c r="Z12" s="3" t="inlineStr"/>
      <c r="AA12" s="3" t="inlineStr">
        <is>
          <t>Not found</t>
        </is>
      </c>
      <c r="AB12" s="3" t="inlineStr">
        <is>
          <t>closed</t>
        </is>
      </c>
      <c r="AC12" s="3" t="inlineStr">
        <is>
          <t>School of Arts &amp; Sciences</t>
        </is>
      </c>
      <c r="AD12" s="3" t="n">
        <v>5</v>
      </c>
      <c r="AE12" s="3" t="inlineStr">
        <is>
          <t>No</t>
        </is>
      </c>
      <c r="AF12" s="3" t="inlineStr"/>
      <c r="AG12" s="4" t="inlineStr"/>
      <c r="AH12" s="4" t="inlineStr"/>
      <c r="AI12" s="4" t="inlineStr"/>
    </row>
    <row r="13">
      <c r="A13" s="3" t="inlineStr">
        <is>
          <t>AAS-0028</t>
        </is>
      </c>
      <c r="B13" s="3" t="inlineStr">
        <is>
          <t>Ferdinand</t>
        </is>
      </c>
      <c r="C13" s="3" t="inlineStr">
        <is>
          <t>Renata</t>
        </is>
      </c>
      <c r="D13" s="3" t="inlineStr">
        <is>
          <t>Renata Ferdinand</t>
        </is>
      </c>
      <c r="E13" s="3" t="inlineStr">
        <is>
          <t>Chair</t>
        </is>
      </c>
      <c r="F13" s="3" t="inlineStr">
        <is>
          <t>NYC College of Technology</t>
        </is>
      </c>
      <c r="G13" s="3" t="inlineStr">
        <is>
          <t>African American Studies</t>
        </is>
      </c>
      <c r="H13" s="3" t="inlineStr">
        <is>
          <t>Renata.Ferdinand92@citytech.cuny.edu</t>
        </is>
      </c>
      <c r="I13" s="3" t="inlineStr">
        <is>
          <t>Journal article</t>
        </is>
      </c>
      <c r="J13" s="3" t="inlineStr">
        <is>
          <t>Remember, Me: An Interlocking Narrative of Black Women’s Past and Present</t>
        </is>
      </c>
      <c r="K13" s="3" t="n">
        <v>2017</v>
      </c>
      <c r="L13" s="3" t="inlineStr">
        <is>
          <t>Culture Studies &amp;#x2194 Critical Methodologies</t>
        </is>
      </c>
      <c r="M13" s="3" t="inlineStr">
        <is>
          <t>Renata Harden Ferdinand</t>
        </is>
      </c>
      <c r="N13" s="3" t="inlineStr"/>
      <c r="O13" s="3" t="n"/>
      <c r="P13" s="3" t="inlineStr"/>
      <c r="Q13" s="3" t="inlineStr">
        <is>
          <t>10.1177/1532708617744575</t>
        </is>
      </c>
      <c r="R13" s="3" t="inlineStr">
        <is>
          <t>https://doi.org/10.1177/1532708617744575</t>
        </is>
      </c>
      <c r="S13" s="3" t="inlineStr">
        <is>
          <t>OpenAlex</t>
        </is>
      </c>
      <c r="T13" s="3" t="n">
        <v>1</v>
      </c>
      <c r="U13" s="3" t="inlineStr">
        <is>
          <t>High (City Tech affiliation on paper)</t>
        </is>
      </c>
      <c r="V13" s="3" t="n"/>
      <c r="W13" s="3" t="inlineStr"/>
      <c r="X13" s="3" t="inlineStr">
        <is>
          <t>This is a postcolonial autoethnography that explores the historical and contemporary plight of African American women. Specifically, it uses narrative and performative writing to demonstrate how both groups operate within similar systems of domination, leading to their existence as a disenfranchised, liminal group. By bridging the past with the present, the author draws a parallel between the lives of contemporary Black women and their historical predecessors, thereby showing the connection between seemingly disparate historical events. Furthermore, this essay examines the author’s particular location as a diasporic subject, exploring how she exists in an illusion of freedom, and with a disjointed subjectivity. Summarily, this essay examines larger issues of race, gender, and the identity politics of the diasporic subject, all in an effort to show how the past is recapitulated into the present. It offers a more nuanced way of thinking about the past, present, and the future.</t>
        </is>
      </c>
      <c r="Y13" s="3" t="inlineStr">
        <is>
          <t>OpenAlex</t>
        </is>
      </c>
      <c r="Z13" s="3" t="inlineStr"/>
      <c r="AA13" s="3" t="inlineStr">
        <is>
          <t>Not found</t>
        </is>
      </c>
      <c r="AB13" s="3" t="inlineStr">
        <is>
          <t>closed</t>
        </is>
      </c>
      <c r="AC13" s="3" t="inlineStr">
        <is>
          <t>School of Arts &amp; Sciences</t>
        </is>
      </c>
      <c r="AD13" s="3" t="n">
        <v>7</v>
      </c>
      <c r="AE13" s="3" t="inlineStr">
        <is>
          <t>No</t>
        </is>
      </c>
      <c r="AF13" s="3" t="inlineStr"/>
      <c r="AG13" s="4" t="inlineStr"/>
      <c r="AH13" s="4" t="inlineStr"/>
      <c r="AI13" s="4" t="inlineStr"/>
    </row>
    <row r="14">
      <c r="A14" s="3" t="inlineStr">
        <is>
          <t>AAS-0032</t>
        </is>
      </c>
      <c r="B14" s="3" t="inlineStr">
        <is>
          <t>Evangelista</t>
        </is>
      </c>
      <c r="C14" s="3" t="inlineStr">
        <is>
          <t>Javiela</t>
        </is>
      </c>
      <c r="D14" s="3" t="inlineStr">
        <is>
          <t>Javiela Evangelista</t>
        </is>
      </c>
      <c r="E14" s="3" t="inlineStr">
        <is>
          <t>Associate Professor</t>
        </is>
      </c>
      <c r="F14" s="3" t="inlineStr">
        <is>
          <t>NYC College of Technology</t>
        </is>
      </c>
      <c r="G14" s="3" t="inlineStr">
        <is>
          <t>African American Studies</t>
        </is>
      </c>
      <c r="H14" s="3" t="inlineStr">
        <is>
          <t>javiela.evangelista75@citytech.cuny.edu</t>
        </is>
      </c>
      <c r="I14" s="3" t="inlineStr">
        <is>
          <t>Open educational resource</t>
        </is>
      </c>
      <c r="J14" s="3" t="inlineStr">
        <is>
          <t>The Heritage of Imperialism, AFR 2402 ID, Course Outline</t>
        </is>
      </c>
      <c r="K14" s="3" t="n">
        <v>2018</v>
      </c>
      <c r="L14" s="3" t="inlineStr">
        <is>
          <t>Open Educational Resources</t>
        </is>
      </c>
      <c r="M14" s="3" t="inlineStr">
        <is>
          <t>Evangelista, Javiela</t>
        </is>
      </c>
      <c r="N14" s="3" t="inlineStr"/>
      <c r="O14" s="3" t="n"/>
      <c r="P14" s="3" t="inlineStr"/>
      <c r="Q14" s="3" t="inlineStr"/>
      <c r="R14" s="3" t="inlineStr">
        <is>
          <t>https://academicworks.cuny.edu/ny_oers/64</t>
        </is>
      </c>
      <c r="S14" s="3" t="inlineStr">
        <is>
          <t>CUNY Academic Works</t>
        </is>
      </c>
      <c r="T14" s="3" t="n">
        <v>1</v>
      </c>
      <c r="U14" s="3" t="inlineStr">
        <is>
          <t>High (in CUNY Academic Works)</t>
        </is>
      </c>
      <c r="V14" s="3" t="n"/>
      <c r="W14" s="3" t="inlineStr"/>
      <c r="X14" s="3" t="inlineStr">
        <is>
          <t>This course offers an examination of the thought, structure, operation and results of imperialism in human history generally, and in the 19th/21st centuries in particular. We will use readings and films to examine European/American imperialism in the non-white areas of the world: the role of the Industrial Revolution; the imposition of Western European institutions on indigenous peoples of Africa, Asia, North/South America; colonialism; attempts by these people to reestablish autonomous sociological and cultural systems.</t>
        </is>
      </c>
      <c r="Y14" s="3" t="inlineStr">
        <is>
          <t>CUNY Academic Works</t>
        </is>
      </c>
      <c r="Z14" s="3" t="inlineStr">
        <is>
          <t>https://academicworks.cuny.edu/context/ny_oers/article/1073/viewcontent/auto_convert.pdf</t>
        </is>
      </c>
      <c r="AA14" s="3" t="inlineStr">
        <is>
          <t>PDF in CUNY Academic Works</t>
        </is>
      </c>
      <c r="AB14" s="3" t="inlineStr"/>
      <c r="AC14" s="3" t="inlineStr">
        <is>
          <t>School of Arts &amp; Sciences</t>
        </is>
      </c>
      <c r="AD14" s="3" t="n"/>
      <c r="AE14" s="3" t="inlineStr">
        <is>
          <t>No</t>
        </is>
      </c>
      <c r="AF14" s="3" t="inlineStr"/>
      <c r="AG14" s="4" t="inlineStr"/>
      <c r="AH14" s="4" t="inlineStr"/>
      <c r="AI14" s="4" t="inlineStr"/>
    </row>
    <row r="15">
      <c r="A15" s="3" t="inlineStr">
        <is>
          <t>AAS-0033</t>
        </is>
      </c>
      <c r="B15" s="3" t="inlineStr">
        <is>
          <t>Effinger-Crichlow</t>
        </is>
      </c>
      <c r="C15" s="3" t="inlineStr">
        <is>
          <t>Marta</t>
        </is>
      </c>
      <c r="D15" s="3" t="inlineStr">
        <is>
          <t>Marta Effinger-Crichlow</t>
        </is>
      </c>
      <c r="E15" s="3" t="inlineStr">
        <is>
          <t>Professor</t>
        </is>
      </c>
      <c r="F15" s="3" t="inlineStr">
        <is>
          <t>NYC College of Technology</t>
        </is>
      </c>
      <c r="G15" s="3" t="inlineStr">
        <is>
          <t>African American Studies</t>
        </is>
      </c>
      <c r="H15" s="3" t="inlineStr">
        <is>
          <t>marta.effinger-crichlow45@citytech.cuny.edu</t>
        </is>
      </c>
      <c r="I15" s="3" t="inlineStr">
        <is>
          <t>Book chapter</t>
        </is>
      </c>
      <c r="J15" s="3" t="inlineStr">
        <is>
          <t>A Pedagogical Search for Home and Care</t>
        </is>
      </c>
      <c r="K15" s="3" t="n">
        <v>2019</v>
      </c>
      <c r="L15" s="3" t="inlineStr">
        <is>
          <t>University of Minnesota Press eBooks</t>
        </is>
      </c>
      <c r="M15" s="3" t="inlineStr">
        <is>
          <t>Marta Effinger-Crichlow</t>
        </is>
      </c>
      <c r="N15" s="3" t="inlineStr"/>
      <c r="O15" s="3" t="n"/>
      <c r="P15" s="3" t="inlineStr"/>
      <c r="Q15" s="3" t="inlineStr">
        <is>
          <t>10.5749/j.ctvg251hk.43</t>
        </is>
      </c>
      <c r="R15" s="3" t="inlineStr">
        <is>
          <t>https://doi.org/10.5749/j.ctvg251hk.43</t>
        </is>
      </c>
      <c r="S15" s="3" t="inlineStr">
        <is>
          <t>OpenAlex; CUNY Academic Works</t>
        </is>
      </c>
      <c r="T15" s="3" t="n">
        <v>2</v>
      </c>
      <c r="U15" s="3" t="inlineStr">
        <is>
          <t>High (City Tech affiliation on paper); 2 sources</t>
        </is>
      </c>
      <c r="V15" s="3" t="n"/>
      <c r="W15" s="3" t="inlineStr"/>
      <c r="X15" s="3" t="inlineStr"/>
      <c r="Y15" s="3" t="inlineStr"/>
      <c r="Z15" s="3" t="inlineStr">
        <is>
          <t>https://academicworks.cuny.edu/context/ny_pubs/article/1485/viewcontent/effinger.pdf</t>
        </is>
      </c>
      <c r="AA15" s="3" t="inlineStr">
        <is>
          <t>Not found</t>
        </is>
      </c>
      <c r="AB15" s="3" t="inlineStr">
        <is>
          <t>closed</t>
        </is>
      </c>
      <c r="AC15" s="3" t="inlineStr">
        <is>
          <t>School of Arts &amp; Sciences</t>
        </is>
      </c>
      <c r="AD15" s="3" t="n">
        <v>0</v>
      </c>
      <c r="AE15" s="3" t="inlineStr">
        <is>
          <t>No</t>
        </is>
      </c>
      <c r="AF15" s="3" t="inlineStr"/>
      <c r="AG15" s="4" t="inlineStr"/>
      <c r="AH15" s="4" t="inlineStr"/>
      <c r="AI15" s="4" t="inlineStr"/>
    </row>
    <row r="16">
      <c r="A16" s="3" t="inlineStr">
        <is>
          <t>AAS-0036</t>
        </is>
      </c>
      <c r="B16" s="3" t="inlineStr">
        <is>
          <t>Evangelista</t>
        </is>
      </c>
      <c r="C16" s="3" t="inlineStr">
        <is>
          <t>Javiela</t>
        </is>
      </c>
      <c r="D16" s="3" t="inlineStr">
        <is>
          <t>Javiela Evangelista</t>
        </is>
      </c>
      <c r="E16" s="3" t="inlineStr">
        <is>
          <t>Associate Professor</t>
        </is>
      </c>
      <c r="F16" s="3" t="inlineStr">
        <is>
          <t>NYC College of Technology</t>
        </is>
      </c>
      <c r="G16" s="3" t="inlineStr">
        <is>
          <t>African American Studies</t>
        </is>
      </c>
      <c r="H16" s="3" t="inlineStr">
        <is>
          <t>javiela.evangelista75@citytech.cuny.edu</t>
        </is>
      </c>
      <c r="I16" s="3" t="inlineStr">
        <is>
          <t>Book chapter</t>
        </is>
      </c>
      <c r="J16" s="3" t="inlineStr">
        <is>
          <t>Deconstructing the Heritage of Imperialism Toward Life-Long Learning: High-Impact Practices that Further Student Self-Actualization and Social Justice Analyses</t>
        </is>
      </c>
      <c r="K16" s="3" t="n">
        <v>2020</v>
      </c>
      <c r="L16" s="3" t="inlineStr">
        <is>
          <t>Springer eBooks</t>
        </is>
      </c>
      <c r="M16" s="3" t="inlineStr">
        <is>
          <t>Javiela Evangelista</t>
        </is>
      </c>
      <c r="N16" s="3" t="inlineStr"/>
      <c r="O16" s="3" t="n"/>
      <c r="P16" s="3" t="inlineStr"/>
      <c r="Q16" s="3" t="inlineStr">
        <is>
          <t>10.1007/978-3-030-56302-8_6</t>
        </is>
      </c>
      <c r="R16" s="3" t="inlineStr">
        <is>
          <t>https://doi.org/10.1007/978-3-030-56302-8_6</t>
        </is>
      </c>
      <c r="S16" s="3" t="inlineStr">
        <is>
          <t>OpenAlex</t>
        </is>
      </c>
      <c r="T16" s="3" t="n">
        <v>1</v>
      </c>
      <c r="U16" s="3" t="inlineStr">
        <is>
          <t>High (City Tech affiliation on paper)</t>
        </is>
      </c>
      <c r="V16" s="3" t="n"/>
      <c r="W16" s="3" t="inlineStr"/>
      <c r="X16" s="3" t="inlineStr"/>
      <c r="Y16" s="3" t="inlineStr"/>
      <c r="Z16" s="3" t="inlineStr"/>
      <c r="AA16" s="3" t="inlineStr">
        <is>
          <t>Not found</t>
        </is>
      </c>
      <c r="AB16" s="3" t="inlineStr">
        <is>
          <t>closed</t>
        </is>
      </c>
      <c r="AC16" s="3" t="inlineStr">
        <is>
          <t>School of Arts &amp; Sciences</t>
        </is>
      </c>
      <c r="AD16" s="3" t="n">
        <v>1</v>
      </c>
      <c r="AE16" s="3" t="inlineStr">
        <is>
          <t>No</t>
        </is>
      </c>
      <c r="AF16" s="3" t="inlineStr"/>
      <c r="AG16" s="4" t="inlineStr"/>
      <c r="AH16" s="4" t="inlineStr"/>
      <c r="AI16" s="4" t="inlineStr"/>
    </row>
    <row r="17">
      <c r="A17" s="3" t="inlineStr">
        <is>
          <t>AAS-0047</t>
        </is>
      </c>
      <c r="B17" s="3" t="inlineStr">
        <is>
          <t>Ferdinand</t>
        </is>
      </c>
      <c r="C17" s="3" t="inlineStr">
        <is>
          <t>Renata</t>
        </is>
      </c>
      <c r="D17" s="3" t="inlineStr">
        <is>
          <t>Renata Ferdinand</t>
        </is>
      </c>
      <c r="E17" s="3" t="inlineStr">
        <is>
          <t>Chair</t>
        </is>
      </c>
      <c r="F17" s="3" t="inlineStr">
        <is>
          <t>NYC College of Technology</t>
        </is>
      </c>
      <c r="G17" s="3" t="inlineStr">
        <is>
          <t>African American Studies</t>
        </is>
      </c>
      <c r="H17" s="3" t="inlineStr">
        <is>
          <t>Renata.Ferdinand92@citytech.cuny.edu</t>
        </is>
      </c>
      <c r="I17" s="3" t="inlineStr">
        <is>
          <t>Journal article</t>
        </is>
      </c>
      <c r="J17" s="3" t="inlineStr">
        <is>
          <t>Black Women, Black Girls, and the Covid-19 Pandemic: An Autoethnography of a Health Disparity</t>
        </is>
      </c>
      <c r="K17" s="3" t="n">
        <v>2022</v>
      </c>
      <c r="L17" s="3" t="inlineStr">
        <is>
          <t>Culture Studies &amp;#x2194 Critical Methodologies</t>
        </is>
      </c>
      <c r="M17" s="3" t="inlineStr">
        <is>
          <t>Renata Harden Ferdinand; Rajah Emahn Ferdinand</t>
        </is>
      </c>
      <c r="N17" s="3" t="inlineStr"/>
      <c r="O17" s="3" t="n"/>
      <c r="P17" s="3" t="inlineStr"/>
      <c r="Q17" s="3" t="inlineStr">
        <is>
          <t>10.1177/15327086221087666</t>
        </is>
      </c>
      <c r="R17" s="3" t="inlineStr">
        <is>
          <t>https://doi.org/10.1177/15327086221087666</t>
        </is>
      </c>
      <c r="S17" s="3" t="inlineStr">
        <is>
          <t>OpenAlex</t>
        </is>
      </c>
      <c r="T17" s="3" t="n">
        <v>1</v>
      </c>
      <c r="U17" s="3" t="inlineStr">
        <is>
          <t>High (City Tech affiliation on paper)</t>
        </is>
      </c>
      <c r="V17" s="3" t="n"/>
      <c r="W17" s="3" t="inlineStr"/>
      <c r="X17" s="3" t="inlineStr">
        <is>
          <t>This is an autoethnographic essay that explores how the Covid-19 pandemic affect(ed) Black women and girls. Through storytelling and narrative and performative writing, it paints a clearer picture of the lives lost due to the coronavirus by highlighting specific tragedies that occurred, and by examining the larger societal context that allowed such tragedies to unfold. In addition, it offers an intimate look at the emotional processes that occur when one is diagnosed with the virus.</t>
        </is>
      </c>
      <c r="Y17" s="3" t="inlineStr">
        <is>
          <t>OpenAlex</t>
        </is>
      </c>
      <c r="Z17" s="3" t="inlineStr"/>
      <c r="AA17" s="3" t="inlineStr">
        <is>
          <t>Not found</t>
        </is>
      </c>
      <c r="AB17" s="3" t="inlineStr">
        <is>
          <t>closed</t>
        </is>
      </c>
      <c r="AC17" s="3" t="inlineStr">
        <is>
          <t>School of Arts &amp; Sciences</t>
        </is>
      </c>
      <c r="AD17" s="3" t="n">
        <v>1</v>
      </c>
      <c r="AE17" s="3" t="inlineStr">
        <is>
          <t>No</t>
        </is>
      </c>
      <c r="AF17" s="3" t="inlineStr"/>
      <c r="AG17" s="4" t="inlineStr"/>
      <c r="AH17" s="4" t="inlineStr"/>
      <c r="AI17" s="4" t="inlineStr"/>
    </row>
    <row r="18">
      <c r="A18" s="3" t="inlineStr">
        <is>
          <t>AAS-0048</t>
        </is>
      </c>
      <c r="B18" s="3" t="inlineStr">
        <is>
          <t>Ferdinand</t>
        </is>
      </c>
      <c r="C18" s="3" t="inlineStr">
        <is>
          <t>Renata</t>
        </is>
      </c>
      <c r="D18" s="3" t="inlineStr">
        <is>
          <t>Renata Ferdinand</t>
        </is>
      </c>
      <c r="E18" s="3" t="inlineStr">
        <is>
          <t>Chair</t>
        </is>
      </c>
      <c r="F18" s="3" t="inlineStr">
        <is>
          <t>NYC College of Technology</t>
        </is>
      </c>
      <c r="G18" s="3" t="inlineStr">
        <is>
          <t>African American Studies</t>
        </is>
      </c>
      <c r="H18" s="3" t="inlineStr">
        <is>
          <t>Renata.Ferdinand92@citytech.cuny.edu</t>
        </is>
      </c>
      <c r="I18" s="3" t="inlineStr">
        <is>
          <t>Journal article</t>
        </is>
      </c>
      <c r="J18" s="3" t="inlineStr">
        <is>
          <t>Teaching Black Girlhood Studies with Black Motherhood Studies</t>
        </is>
      </c>
      <c r="K18" s="3" t="n">
        <v>2022</v>
      </c>
      <c r="L18" s="3" t="inlineStr">
        <is>
          <t>Girlhood Studies</t>
        </is>
      </c>
      <c r="M18" s="3" t="inlineStr">
        <is>
          <t>Renata Harden Ferdinand</t>
        </is>
      </c>
      <c r="N18" s="3" t="inlineStr"/>
      <c r="O18" s="3" t="n"/>
      <c r="P18" s="3" t="inlineStr"/>
      <c r="Q18" s="3" t="inlineStr">
        <is>
          <t>10.3167/ghs.2022.150306</t>
        </is>
      </c>
      <c r="R18" s="3" t="inlineStr">
        <is>
          <t>https://doi.org/10.3167/ghs.2022.150306</t>
        </is>
      </c>
      <c r="S18" s="3" t="inlineStr">
        <is>
          <t>OpenAlex</t>
        </is>
      </c>
      <c r="T18" s="3" t="n">
        <v>1</v>
      </c>
      <c r="U18" s="3" t="inlineStr">
        <is>
          <t>High (City Tech affiliation on paper)</t>
        </is>
      </c>
      <c r="V18" s="3" t="n"/>
      <c r="W18" s="3" t="inlineStr"/>
      <c r="X18" s="3" t="inlineStr">
        <is>
          <t>What is the relationship between Black Girlhood Studies and Black Motherhood Studies? In this article I answer this question by considering the ways in which these subjects can be explored together or in relation to each other. Using autoethnography, I describe the process of teaching Black Girlhood Studies with Black Motherhood Studies. Specifically, through narrative and performative writing, I draw upon my own personal experience of using research and scholarship associated with Black Girlhood Studies to inform and provide a foundation for the exploration of Black Motherhood Studies in an effort to promote a fuller, more complete and nuanced understanding of both social positions.</t>
        </is>
      </c>
      <c r="Y18" s="3" t="inlineStr">
        <is>
          <t>OpenAlex</t>
        </is>
      </c>
      <c r="Z18" s="3" t="inlineStr"/>
      <c r="AA18" s="3" t="inlineStr">
        <is>
          <t>Not found</t>
        </is>
      </c>
      <c r="AB18" s="3" t="inlineStr">
        <is>
          <t>closed</t>
        </is>
      </c>
      <c r="AC18" s="3" t="inlineStr">
        <is>
          <t>School of Arts &amp; Sciences</t>
        </is>
      </c>
      <c r="AD18" s="3" t="n">
        <v>2</v>
      </c>
      <c r="AE18" s="3" t="inlineStr">
        <is>
          <t>No</t>
        </is>
      </c>
      <c r="AF18" s="3" t="inlineStr"/>
      <c r="AG18" s="4" t="inlineStr"/>
      <c r="AH18" s="4" t="inlineStr"/>
      <c r="AI18" s="4" t="inlineStr"/>
    </row>
    <row r="19">
      <c r="A19" s="3" t="inlineStr">
        <is>
          <t>AAS-0050</t>
        </is>
      </c>
      <c r="B19" s="3" t="inlineStr">
        <is>
          <t>Evangelista</t>
        </is>
      </c>
      <c r="C19" s="3" t="inlineStr">
        <is>
          <t>Javiela</t>
        </is>
      </c>
      <c r="D19" s="3" t="inlineStr">
        <is>
          <t>Javiela Evangelista</t>
        </is>
      </c>
      <c r="E19" s="3" t="inlineStr">
        <is>
          <t>Associate Professor</t>
        </is>
      </c>
      <c r="F19" s="3" t="inlineStr">
        <is>
          <t>NYC College of Technology</t>
        </is>
      </c>
      <c r="G19" s="3" t="inlineStr">
        <is>
          <t>African American Studies</t>
        </is>
      </c>
      <c r="H19" s="3" t="inlineStr">
        <is>
          <t>javiela.evangelista75@citytech.cuny.edu</t>
        </is>
      </c>
      <c r="I19" s="3" t="inlineStr">
        <is>
          <t>Conference presentation</t>
        </is>
      </c>
      <c r="J19" s="3" t="inlineStr">
        <is>
          <t>Implicit Bias Among Health Professionals</t>
        </is>
      </c>
      <c r="K19" s="3" t="n">
        <v>2023</v>
      </c>
      <c r="L19" s="3" t="inlineStr">
        <is>
          <t>Publications and Research</t>
        </is>
      </c>
      <c r="M19" s="3" t="inlineStr">
        <is>
          <t>Toussaint, Kimora H.; Evangelista, Javiela</t>
        </is>
      </c>
      <c r="N19" s="3" t="inlineStr"/>
      <c r="O19" s="3" t="n"/>
      <c r="P19" s="3" t="inlineStr"/>
      <c r="Q19" s="3" t="inlineStr"/>
      <c r="R19" s="3" t="inlineStr">
        <is>
          <t>https://academicworks.cuny.edu/ny_pubs/1141</t>
        </is>
      </c>
      <c r="S19" s="3" t="inlineStr">
        <is>
          <t>CUNY Academic Works</t>
        </is>
      </c>
      <c r="T19" s="3" t="n">
        <v>1</v>
      </c>
      <c r="U19" s="3" t="inlineStr">
        <is>
          <t>High (in CUNY Academic Works)</t>
        </is>
      </c>
      <c r="V19" s="3" t="n"/>
      <c r="W19" s="3" t="inlineStr"/>
      <c r="X19" s="3" t="inlineStr">
        <is>
          <t>Racism and implicit bias are prevalent in healthcare, which may affect patient well-being. One way implicit bias is most evident is in language. Negative descriptors, such as âsicklerââa term used for those diagnosed with Sickle Cell Disease (SCD), influence how health providers view their patients and determine pain medication prescriptions (Goddu et al.). Patient experience, such as prior use of opioids or using words that imply substance abuse, may block patients from accessing prescriptions and proper care. Black, Indigenous, and People of Color (BIPOC) are disproportionately affected by such negative descriptors (Sun et al., 2022). Among other adverse impacts, treating patient pain accounts for mental health or sleep issues and increases the number of unnecessary visits to the hospital (Keister et al., 2016). How patients are described in their Electronic Medical Records (EMRs) reveals prejudice in health practices, which may prevent adequate care and impact interactions with future health providers. Prejudices and biases are also presented in non-verbal communication, such as glances or facial expressions. This poster will include an analysis of peer-reviewed articles on data collection experiments and language use in Electronic Medical Records. In the end, methods for health professionals to acknowledge and address their unconscious biases, including health equity education, will be presented (Cooper et al., Healy et al.).</t>
        </is>
      </c>
      <c r="Y19" s="3" t="inlineStr">
        <is>
          <t>CUNY Academic Works</t>
        </is>
      </c>
      <c r="Z19" s="3" t="inlineStr">
        <is>
          <t>https://academicworks.cuny.edu/context/ny_pubs/article/2170/viewcontent/Implicit_Bias_Among_Health_Professionals.pdf</t>
        </is>
      </c>
      <c r="AA19" s="3" t="inlineStr">
        <is>
          <t>PDF in CUNY Academic Works</t>
        </is>
      </c>
      <c r="AB19" s="3" t="inlineStr"/>
      <c r="AC19" s="3" t="inlineStr">
        <is>
          <t>School of Arts &amp; Sciences</t>
        </is>
      </c>
      <c r="AD19" s="3" t="n"/>
      <c r="AE19" s="3" t="inlineStr">
        <is>
          <t>No</t>
        </is>
      </c>
      <c r="AF19" s="3" t="inlineStr"/>
      <c r="AG19" s="4" t="inlineStr"/>
      <c r="AH19" s="4" t="inlineStr"/>
      <c r="AI19" s="4" t="inlineStr"/>
    </row>
    <row r="20">
      <c r="A20" s="3" t="inlineStr">
        <is>
          <t>ARCH-0003</t>
        </is>
      </c>
      <c r="B20" s="3" t="inlineStr">
        <is>
          <t>Anzalone</t>
        </is>
      </c>
      <c r="C20" s="3" t="inlineStr">
        <is>
          <t>Phillip</t>
        </is>
      </c>
      <c r="D20" s="3" t="inlineStr">
        <is>
          <t>Phillip Anzalone</t>
        </is>
      </c>
      <c r="E20" s="3" t="inlineStr">
        <is>
          <t>Associate Professor</t>
        </is>
      </c>
      <c r="F20" s="3" t="inlineStr">
        <is>
          <t>NYC College of Technology</t>
        </is>
      </c>
      <c r="G20" s="3" t="inlineStr">
        <is>
          <t>Architectural Technology</t>
        </is>
      </c>
      <c r="H20" s="3" t="inlineStr">
        <is>
          <t>PAnzalone@citytech.cuny.edu</t>
        </is>
      </c>
      <c r="I20" s="3" t="inlineStr">
        <is>
          <t>Journal article</t>
        </is>
      </c>
      <c r="J20" s="3" t="inlineStr">
        <is>
          <t>Trusset: Parallel Development of Software and Construction Systems for Space-Truss Structures</t>
        </is>
      </c>
      <c r="K20" s="3" t="n">
        <v>2004</v>
      </c>
      <c r="L20" s="3" t="inlineStr">
        <is>
          <t>International Journal of Architectural Computing</t>
        </is>
      </c>
      <c r="M20" s="3" t="inlineStr">
        <is>
          <t>Cory Clarke; Phillip Anzalone</t>
        </is>
      </c>
      <c r="N20" s="3" t="inlineStr"/>
      <c r="O20" s="3" t="n"/>
      <c r="P20" s="3" t="inlineStr"/>
      <c r="Q20" s="3" t="inlineStr">
        <is>
          <t>10.1260/1478077041518700</t>
        </is>
      </c>
      <c r="R20" s="3" t="inlineStr">
        <is>
          <t>https://doi.org/10.1260/1478077041518700</t>
        </is>
      </c>
      <c r="S20" s="3" t="inlineStr">
        <is>
          <t>OpenAlex; CUNY Academic Works</t>
        </is>
      </c>
      <c r="T20" s="3" t="n">
        <v>2</v>
      </c>
      <c r="U20" s="3" t="inlineStr">
        <is>
          <t>High (City Tech affiliation on paper); 2 sources</t>
        </is>
      </c>
      <c r="V20" s="3" t="n"/>
      <c r="W20" s="3" t="inlineStr"/>
      <c r="X20" s="3" t="inlineStr">
        <is>
          <t>This paper documents our current progress on the parallel development of a building system and corresponding agent-based software design tools; together the two produce a seamless pipeline from design to fabrication and assembly. The building system is a clad differential space-truss designed for fabrication entirely with computer numerically controlled (CNC) linear cutting devices such as CNC laser cutters or two-axis mills. The software component is a set of agent-based design tools for developing surfaces and envelopes formally suitable to be built using our space-truss system.</t>
        </is>
      </c>
      <c r="Y20" s="3" t="inlineStr">
        <is>
          <t>OpenAlex</t>
        </is>
      </c>
      <c r="Z20" s="3" t="inlineStr">
        <is>
          <t>https://academicworks.cuny.edu/context/ny_pubs/article/1192/viewcontent/ijac20032206.content.pdf</t>
        </is>
      </c>
      <c r="AA20" s="3" t="inlineStr">
        <is>
          <t>Not found</t>
        </is>
      </c>
      <c r="AB20" s="3" t="inlineStr">
        <is>
          <t>closed</t>
        </is>
      </c>
      <c r="AC20" s="3" t="inlineStr">
        <is>
          <t>School of Technology &amp; Design</t>
        </is>
      </c>
      <c r="AD20" s="3" t="n">
        <v>2</v>
      </c>
      <c r="AE20" s="3" t="inlineStr">
        <is>
          <t>No</t>
        </is>
      </c>
      <c r="AF20" s="3" t="inlineStr"/>
      <c r="AG20" s="4" t="inlineStr"/>
      <c r="AH20" s="4" t="inlineStr"/>
      <c r="AI20" s="4" t="inlineStr"/>
    </row>
    <row r="21">
      <c r="A21" s="3" t="inlineStr">
        <is>
          <t>ARCH-0010</t>
        </is>
      </c>
      <c r="B21" s="3" t="inlineStr">
        <is>
          <t>Anzalone</t>
        </is>
      </c>
      <c r="C21" s="3" t="inlineStr">
        <is>
          <t>Phillip</t>
        </is>
      </c>
      <c r="D21" s="3" t="inlineStr">
        <is>
          <t>Phillip Anzalone</t>
        </is>
      </c>
      <c r="E21" s="3" t="inlineStr">
        <is>
          <t>Associate Professor</t>
        </is>
      </c>
      <c r="F21" s="3" t="inlineStr">
        <is>
          <t>NYC College of Technology</t>
        </is>
      </c>
      <c r="G21" s="3" t="inlineStr">
        <is>
          <t>Architectural Technology</t>
        </is>
      </c>
      <c r="H21" s="3" t="inlineStr">
        <is>
          <t>PAnzalone@citytech.cuny.edu</t>
        </is>
      </c>
      <c r="I21" s="3" t="inlineStr">
        <is>
          <t>Conference paper</t>
        </is>
      </c>
      <c r="J21" s="3" t="inlineStr">
        <is>
          <t>Non-Uniform Assemblage: Mass Customization in Digital Fabrication</t>
        </is>
      </c>
      <c r="K21" s="3" t="n">
        <v>2008</v>
      </c>
      <c r="L21" s="3" t="inlineStr">
        <is>
          <t>ScholarWorks@UMassAmherst (University of Massachusetts Amherst)</t>
        </is>
      </c>
      <c r="M21" s="3" t="inlineStr">
        <is>
          <t>Phillip Anzalone; Joseph Vidich; Joshua Draper</t>
        </is>
      </c>
      <c r="N21" s="3" t="inlineStr"/>
      <c r="O21" s="3" t="n"/>
      <c r="P21" s="3" t="inlineStr"/>
      <c r="Q21" s="3" t="inlineStr"/>
      <c r="R21" s="3" t="inlineStr">
        <is>
          <t>https://openalex.org/W1558420933</t>
        </is>
      </c>
      <c r="S21" s="3" t="inlineStr">
        <is>
          <t>OpenAlex; CUNY Academic Works</t>
        </is>
      </c>
      <c r="T21" s="3" t="n">
        <v>2</v>
      </c>
      <c r="U21" s="3" t="inlineStr">
        <is>
          <t>High (City Tech affiliation on paper); 2 sources</t>
        </is>
      </c>
      <c r="V21" s="3" t="n"/>
      <c r="W21" s="3" t="inlineStr"/>
      <c r="X21" s="3" t="inlineStr">
        <is>
          <t>This paper focuses on the development of parametric detailing, mass customization in CNC fabrication and its computational and handcrafted realizations in actualized built work.The projects studied are examples of student and faculty applied research work at Columbia University's Graduate School of Architecture that engage parametric design strategies to integrate digital fabrication processes with manual assembly procedures, including prefabricated components and assemblies.The presented case studies include the design, fabrication and assembly of two full-scale pavilion projects.</t>
        </is>
      </c>
      <c r="Y21" s="3" t="inlineStr">
        <is>
          <t>OpenAlex</t>
        </is>
      </c>
      <c r="Z21" s="3" t="inlineStr">
        <is>
          <t>https://scholarworks.umass.edu/wood/2008/sept27/8</t>
        </is>
      </c>
      <c r="AA21" s="3" t="inlineStr">
        <is>
          <t>Open-access PDF (via OpenAlex)</t>
        </is>
      </c>
      <c r="AB21" s="3" t="inlineStr">
        <is>
          <t>green</t>
        </is>
      </c>
      <c r="AC21" s="3" t="inlineStr">
        <is>
          <t>School of Technology &amp; Design</t>
        </is>
      </c>
      <c r="AD21" s="3" t="n">
        <v>3</v>
      </c>
      <c r="AE21" s="3" t="inlineStr">
        <is>
          <t>No</t>
        </is>
      </c>
      <c r="AF21" s="3" t="inlineStr"/>
      <c r="AG21" s="4" t="inlineStr"/>
      <c r="AH21" s="4" t="inlineStr"/>
      <c r="AI21" s="4" t="inlineStr"/>
    </row>
    <row r="22">
      <c r="A22" s="3" t="inlineStr">
        <is>
          <t>ARCH-0016</t>
        </is>
      </c>
      <c r="B22" s="3" t="inlineStr">
        <is>
          <t>Anzalone</t>
        </is>
      </c>
      <c r="C22" s="3" t="inlineStr">
        <is>
          <t>Phillip</t>
        </is>
      </c>
      <c r="D22" s="3" t="inlineStr">
        <is>
          <t>Phillip Anzalone</t>
        </is>
      </c>
      <c r="E22" s="3" t="inlineStr">
        <is>
          <t>Associate Professor</t>
        </is>
      </c>
      <c r="F22" s="3" t="inlineStr">
        <is>
          <t>NYC College of Technology</t>
        </is>
      </c>
      <c r="G22" s="3" t="inlineStr">
        <is>
          <t>Architectural Technology</t>
        </is>
      </c>
      <c r="H22" s="3" t="inlineStr">
        <is>
          <t>PAnzalone@citytech.cuny.edu</t>
        </is>
      </c>
      <c r="I22" s="3" t="inlineStr">
        <is>
          <t>Journal article</t>
        </is>
      </c>
      <c r="J22" s="3" t="inlineStr">
        <is>
          <t>Framing Space</t>
        </is>
      </c>
      <c r="K22" s="3" t="n">
        <v>2010</v>
      </c>
      <c r="L22" s="3" t="inlineStr">
        <is>
          <t>Publications and Research</t>
        </is>
      </c>
      <c r="M22" s="3" t="inlineStr">
        <is>
          <t>Anzalone, Phillip; Bayard, Stephanie</t>
        </is>
      </c>
      <c r="N22" s="3" t="inlineStr"/>
      <c r="O22" s="3" t="n"/>
      <c r="P22" s="3" t="inlineStr"/>
      <c r="Q22" s="3" t="inlineStr"/>
      <c r="R22" s="3" t="inlineStr">
        <is>
          <t>https://academicworks.cuny.edu/ny_pubs/976</t>
        </is>
      </c>
      <c r="S22" s="3" t="inlineStr">
        <is>
          <t>CUNY Academic Works</t>
        </is>
      </c>
      <c r="T22" s="3" t="n">
        <v>1</v>
      </c>
      <c r="U22" s="3" t="inlineStr">
        <is>
          <t>High (in CUNY Academic Works)</t>
        </is>
      </c>
      <c r="V22" s="3" t="n"/>
      <c r="W22" s="3" t="inlineStr"/>
      <c r="X22" s="3" t="inlineStr"/>
      <c r="Y22" s="3" t="inlineStr"/>
      <c r="Z22" s="3" t="inlineStr">
        <is>
          <t>https://academicworks.cuny.edu/context/ny_pubs/article/2004/viewcontent/ACSA.AM.98.54.pdf</t>
        </is>
      </c>
      <c r="AA22" s="3" t="inlineStr">
        <is>
          <t>PDF in CUNY Academic Works</t>
        </is>
      </c>
      <c r="AB22" s="3" t="inlineStr"/>
      <c r="AC22" s="3" t="inlineStr">
        <is>
          <t>School of Technology &amp; Design</t>
        </is>
      </c>
      <c r="AD22" s="3" t="n"/>
      <c r="AE22" s="3" t="inlineStr">
        <is>
          <t>No</t>
        </is>
      </c>
      <c r="AF22" s="3" t="inlineStr"/>
      <c r="AG22" s="4" t="inlineStr"/>
      <c r="AH22" s="4" t="inlineStr"/>
      <c r="AI22" s="4" t="inlineStr"/>
    </row>
    <row r="23">
      <c r="A23" s="3" t="inlineStr">
        <is>
          <t>ARCH-0019</t>
        </is>
      </c>
      <c r="B23" s="3" t="inlineStr">
        <is>
          <t>Vaidya</t>
        </is>
      </c>
      <c r="C23" s="3" t="inlineStr">
        <is>
          <t>Sanjive</t>
        </is>
      </c>
      <c r="D23" s="3" t="inlineStr">
        <is>
          <t>Sanjive Vaidya</t>
        </is>
      </c>
      <c r="E23" s="3" t="inlineStr">
        <is>
          <t>Associate Professor</t>
        </is>
      </c>
      <c r="F23" s="3" t="inlineStr">
        <is>
          <t>NYC College of Technology</t>
        </is>
      </c>
      <c r="G23" s="3" t="inlineStr">
        <is>
          <t>Architectural Technology</t>
        </is>
      </c>
      <c r="H23" s="3" t="inlineStr">
        <is>
          <t>SVaidya@citytech.cuny.edu</t>
        </is>
      </c>
      <c r="I23" s="3" t="inlineStr">
        <is>
          <t>Grant</t>
        </is>
      </c>
      <c r="J23" s="3" t="inlineStr">
        <is>
          <t>2011-2015 CO-PI for NSF‐ ATE Grant: FuseLab: Director of Sustainability and Building Performance</t>
        </is>
      </c>
      <c r="K23" s="3" t="n">
        <v>2011</v>
      </c>
      <c r="L23" s="3" t="inlineStr"/>
      <c r="M23" s="3" t="inlineStr"/>
      <c r="N23" s="3" t="inlineStr">
        <is>
          <t>Co-PI</t>
        </is>
      </c>
      <c r="O23" s="3" t="n"/>
      <c r="P23" s="3" t="inlineStr"/>
      <c r="Q23" s="3" t="inlineStr"/>
      <c r="R23" s="3" t="inlineStr"/>
      <c r="S23" s="3" t="inlineStr">
        <is>
          <t>Dept bio</t>
        </is>
      </c>
      <c r="T23" s="3" t="n">
        <v>1</v>
      </c>
      <c r="U23" s="3" t="inlineStr">
        <is>
          <t>Medium (self-reported in faculty bio)</t>
        </is>
      </c>
      <c r="V23" s="3" t="n"/>
      <c r="W23" s="3" t="inlineStr">
        <is>
          <t>2011-2015 CO-PI for NSF‐ ATE Grant: FuseLab: Director of Sustainability and Building Performance</t>
        </is>
      </c>
      <c r="X23" s="3" t="inlineStr"/>
      <c r="Y23" s="3" t="inlineStr"/>
      <c r="Z23" s="3" t="inlineStr"/>
      <c r="AA23" s="3" t="inlineStr"/>
      <c r="AB23" s="3" t="inlineStr"/>
      <c r="AC23" s="3" t="inlineStr">
        <is>
          <t>School of Technology &amp; Design</t>
        </is>
      </c>
      <c r="AD23" s="3" t="n"/>
      <c r="AE23" s="3" t="inlineStr">
        <is>
          <t>No</t>
        </is>
      </c>
      <c r="AF23" s="3" t="inlineStr"/>
      <c r="AG23" s="4" t="inlineStr"/>
      <c r="AH23" s="4" t="inlineStr"/>
      <c r="AI23" s="4" t="inlineStr"/>
    </row>
    <row r="24">
      <c r="A24" s="3" t="inlineStr">
        <is>
          <t>ARCH-0020</t>
        </is>
      </c>
      <c r="B24" s="3" t="inlineStr">
        <is>
          <t>Vaidya</t>
        </is>
      </c>
      <c r="C24" s="3" t="inlineStr">
        <is>
          <t>Sanjive</t>
        </is>
      </c>
      <c r="D24" s="3" t="inlineStr">
        <is>
          <t>Sanjive Vaidya</t>
        </is>
      </c>
      <c r="E24" s="3" t="inlineStr">
        <is>
          <t>Associate Professor</t>
        </is>
      </c>
      <c r="F24" s="3" t="inlineStr">
        <is>
          <t>NYC College of Technology</t>
        </is>
      </c>
      <c r="G24" s="3" t="inlineStr">
        <is>
          <t>Architectural Technology</t>
        </is>
      </c>
      <c r="H24" s="3" t="inlineStr">
        <is>
          <t>SVaidya@citytech.cuny.edu</t>
        </is>
      </c>
      <c r="I24" s="3" t="inlineStr">
        <is>
          <t>Grant</t>
        </is>
      </c>
      <c r="J24" s="3" t="inlineStr">
        <is>
          <t>2011-2015 Design_Serv : Mentoring Program Director</t>
        </is>
      </c>
      <c r="K24" s="3" t="n">
        <v>2011</v>
      </c>
      <c r="L24" s="3" t="inlineStr"/>
      <c r="M24" s="3" t="inlineStr"/>
      <c r="N24" s="3" t="inlineStr"/>
      <c r="O24" s="3" t="n"/>
      <c r="P24" s="3" t="inlineStr"/>
      <c r="Q24" s="3" t="inlineStr"/>
      <c r="R24" s="3" t="inlineStr"/>
      <c r="S24" s="3" t="inlineStr">
        <is>
          <t>Dept bio</t>
        </is>
      </c>
      <c r="T24" s="3" t="n">
        <v>1</v>
      </c>
      <c r="U24" s="3" t="inlineStr">
        <is>
          <t>Medium (self-reported in faculty bio)</t>
        </is>
      </c>
      <c r="V24" s="3" t="n"/>
      <c r="W24" s="3" t="inlineStr">
        <is>
          <t>2011-2015 Design_Serv : Mentoring Program Director</t>
        </is>
      </c>
      <c r="X24" s="3" t="inlineStr"/>
      <c r="Y24" s="3" t="inlineStr"/>
      <c r="Z24" s="3" t="inlineStr"/>
      <c r="AA24" s="3" t="inlineStr"/>
      <c r="AB24" s="3" t="inlineStr"/>
      <c r="AC24" s="3" t="inlineStr">
        <is>
          <t>School of Technology &amp; Design</t>
        </is>
      </c>
      <c r="AD24" s="3" t="n"/>
      <c r="AE24" s="3" t="inlineStr">
        <is>
          <t>No</t>
        </is>
      </c>
      <c r="AF24" s="3" t="inlineStr"/>
      <c r="AG24" s="4" t="inlineStr"/>
      <c r="AH24" s="4" t="inlineStr"/>
      <c r="AI24" s="4" t="inlineStr"/>
    </row>
    <row r="25">
      <c r="A25" s="3" t="inlineStr">
        <is>
          <t>ARCH-0021</t>
        </is>
      </c>
      <c r="B25" s="3" t="inlineStr">
        <is>
          <t>Smith</t>
        </is>
      </c>
      <c r="C25" s="3" t="inlineStr">
        <is>
          <t>Shelley</t>
        </is>
      </c>
      <c r="D25" s="3" t="inlineStr">
        <is>
          <t>Shelley Smith</t>
        </is>
      </c>
      <c r="E25" s="3" t="inlineStr">
        <is>
          <t>Professor</t>
        </is>
      </c>
      <c r="F25" s="3" t="inlineStr">
        <is>
          <t>NYC College of Technology</t>
        </is>
      </c>
      <c r="G25" s="3" t="inlineStr">
        <is>
          <t>Architectural Technology</t>
        </is>
      </c>
      <c r="H25" s="3" t="inlineStr">
        <is>
          <t>SSmith@citytech.cuny.edu</t>
        </is>
      </c>
      <c r="I25" s="3" t="inlineStr">
        <is>
          <t>Grant</t>
        </is>
      </c>
      <c r="J25" s="3" t="inlineStr">
        <is>
          <t>Fuse Lab: Collaborative Education for Tomorrow's Technology in Architecture, Engineering, and Construction</t>
        </is>
      </c>
      <c r="K25" s="3" t="n">
        <v>2011</v>
      </c>
      <c r="L25" s="3" t="inlineStr">
        <is>
          <t>NSF: Advanced Tech Education Prog</t>
        </is>
      </c>
      <c r="M25" s="3" t="inlineStr">
        <is>
          <t>Shelley Smith; Huseyin Yuce; Gerarda M Shields; Anne Leonhardt; Marie Segares</t>
        </is>
      </c>
      <c r="N25" s="3" t="inlineStr">
        <is>
          <t>PI</t>
        </is>
      </c>
      <c r="O25" s="3" t="n">
        <v>877322</v>
      </c>
      <c r="P25" s="3" t="inlineStr">
        <is>
          <t>1104254</t>
        </is>
      </c>
      <c r="Q25" s="3" t="inlineStr"/>
      <c r="R25" s="3" t="inlineStr">
        <is>
          <t>https://www.nsf.gov/awardsearch/showAward?AWD_ID=1104254</t>
        </is>
      </c>
      <c r="S25" s="3" t="inlineStr">
        <is>
          <t>NSF</t>
        </is>
      </c>
      <c r="T25" s="3" t="n">
        <v>1</v>
      </c>
      <c r="U25" s="3" t="inlineStr">
        <is>
          <t>High (NSF award to City Tech)</t>
        </is>
      </c>
      <c r="V25" s="3" t="n"/>
      <c r="W25" s="3" t="inlineStr"/>
      <c r="X25" s="3" t="inlineStr">
        <is>
          <t>New York City College of Technology (City Tech) in collaboration with Polytechnic High School of Engineering, Architecture and Technology (City Poly) and industry partners are implementing an initiative titled Fuse Lab in an effort to transform the AEC (architecture, engineering and construction) curriculum and develop faculty expertise.  This initiative provides a model for other undergraduate AEC programs around the country.  In order to produce students who can take advantage of and continuously adapt to the fields' rapidly evolving computational, construction and sustainable technologies, Fuse lab is 1) developing and implementing an articulated career pathway (3+2+2) that serves a diverse population of students and leads to the associate and baccalaureate degree while offering students multiple exit points that were integrated with industry certification; 2) creating curriculum units and faculty development opportunities that reflect the technology integration and interdisciplinary team work that have transformed industry practice; and 3) situating these activities in a larger advanced technology loop by creating sustainable mechanisms for industry participation across the career pathway and by joining existing feedback loops with ATE centers and related projects.  The broader impact of the project includes addressing future needs of AEC technicians, increasing participation of underrepresented populations and producing a new AEC curriculum that can serve as a national model.</t>
        </is>
      </c>
      <c r="Y25" s="3" t="inlineStr">
        <is>
          <t>NSF</t>
        </is>
      </c>
      <c r="Z25" s="3" t="inlineStr"/>
      <c r="AA25" s="3" t="inlineStr"/>
      <c r="AB25" s="3" t="inlineStr"/>
      <c r="AC25" s="3" t="inlineStr">
        <is>
          <t>School of Technology &amp; Design</t>
        </is>
      </c>
      <c r="AD25" s="3" t="n"/>
      <c r="AE25" s="3" t="inlineStr">
        <is>
          <t>No</t>
        </is>
      </c>
      <c r="AF25" s="3" t="inlineStr"/>
      <c r="AG25" s="4" t="inlineStr"/>
      <c r="AH25" s="4" t="inlineStr"/>
      <c r="AI25" s="4" t="inlineStr"/>
    </row>
    <row r="26">
      <c r="A26" s="3" t="inlineStr">
        <is>
          <t>ARCH-0022</t>
        </is>
      </c>
      <c r="B26" s="3" t="inlineStr">
        <is>
          <t>Leonhardt</t>
        </is>
      </c>
      <c r="C26" s="3" t="inlineStr">
        <is>
          <t>Anne</t>
        </is>
      </c>
      <c r="D26" s="3" t="inlineStr">
        <is>
          <t>Anne Leonhardt</t>
        </is>
      </c>
      <c r="E26" s="3" t="inlineStr">
        <is>
          <t>Associate Professor</t>
        </is>
      </c>
      <c r="F26" s="3" t="inlineStr">
        <is>
          <t>NYC College of Technology</t>
        </is>
      </c>
      <c r="G26" s="3" t="inlineStr">
        <is>
          <t>Architectural Technology</t>
        </is>
      </c>
      <c r="H26" s="3" t="inlineStr">
        <is>
          <t>ALeonhardt@citytech.cuny.edu</t>
        </is>
      </c>
      <c r="I26" s="3" t="inlineStr">
        <is>
          <t>Grant</t>
        </is>
      </c>
      <c r="J26" s="3" t="inlineStr">
        <is>
          <t>Fuse Lab: Collaborative Education for Tomorrow's Technology in Architecture, Engineering, and Construction</t>
        </is>
      </c>
      <c r="K26" s="3" t="n">
        <v>2011</v>
      </c>
      <c r="L26" s="3" t="inlineStr">
        <is>
          <t>NSF: Advanced Tech Education Prog</t>
        </is>
      </c>
      <c r="M26" s="3" t="inlineStr">
        <is>
          <t>Shelley Smith; Huseyin Yuce; Gerarda M Shields; Anne Leonhardt; Marie Segares</t>
        </is>
      </c>
      <c r="N26" s="3" t="inlineStr">
        <is>
          <t>Co-PI</t>
        </is>
      </c>
      <c r="O26" s="3" t="n">
        <v>877322</v>
      </c>
      <c r="P26" s="3" t="inlineStr">
        <is>
          <t>1104254</t>
        </is>
      </c>
      <c r="Q26" s="3" t="inlineStr"/>
      <c r="R26" s="3" t="inlineStr">
        <is>
          <t>https://www.nsf.gov/awardsearch/showAward?AWD_ID=1104254</t>
        </is>
      </c>
      <c r="S26" s="3" t="inlineStr">
        <is>
          <t>NSF</t>
        </is>
      </c>
      <c r="T26" s="3" t="n">
        <v>1</v>
      </c>
      <c r="U26" s="3" t="inlineStr">
        <is>
          <t>High (NSF award to City Tech)</t>
        </is>
      </c>
      <c r="V26" s="3" t="n"/>
      <c r="W26" s="3" t="inlineStr"/>
      <c r="X26" s="3" t="inlineStr">
        <is>
          <t>New York City College of Technology (City Tech) in collaboration with Polytechnic High School of Engineering, Architecture and Technology (City Poly) and industry partners are implementing an initiative titled Fuse Lab in an effort to transform the AEC (architecture, engineering and construction) curriculum and develop faculty expertise.  This initiative provides a model for other undergraduate AEC programs around the country.  In order to produce students who can take advantage of and continuously adapt to the fields' rapidly evolving computational, construction and sustainable technologies, Fuse lab is 1) developing and implementing an articulated career pathway (3+2+2) that serves a diverse population of students and leads to the associate and baccalaureate degree while offering students multiple exit points that were integrated with industry certification; 2) creating curriculum units and faculty development opportunities that reflect the technology integration and interdisciplinary team work that have transformed industry practice; and 3) situating these activities in a larger advanced technology loop by creating sustainable mechanisms for industry participation across the career pathway and by joining existing feedback loops with ATE centers and related projects.  The broader impact of the project includes addressing future needs of AEC technicians, increasing participation of underrepresented populations and producing a new AEC curriculum that can serve as a national model.</t>
        </is>
      </c>
      <c r="Y26" s="3" t="inlineStr">
        <is>
          <t>NSF</t>
        </is>
      </c>
      <c r="Z26" s="3" t="inlineStr"/>
      <c r="AA26" s="3" t="inlineStr"/>
      <c r="AB26" s="3" t="inlineStr"/>
      <c r="AC26" s="3" t="inlineStr">
        <is>
          <t>School of Technology &amp; Design</t>
        </is>
      </c>
      <c r="AD26" s="3" t="n"/>
      <c r="AE26" s="3" t="inlineStr">
        <is>
          <t>No</t>
        </is>
      </c>
      <c r="AF26" s="3" t="inlineStr"/>
      <c r="AG26" s="4" t="inlineStr"/>
      <c r="AH26" s="4" t="inlineStr"/>
      <c r="AI26" s="4" t="inlineStr"/>
    </row>
    <row r="27">
      <c r="A27" s="3" t="inlineStr">
        <is>
          <t>ARCH-0023</t>
        </is>
      </c>
      <c r="B27" s="3" t="inlineStr">
        <is>
          <t>King</t>
        </is>
      </c>
      <c r="C27" s="3" t="inlineStr">
        <is>
          <t>Paul</t>
        </is>
      </c>
      <c r="D27" s="3" t="inlineStr">
        <is>
          <t>Paul King</t>
        </is>
      </c>
      <c r="E27" s="3" t="inlineStr">
        <is>
          <t>Professor</t>
        </is>
      </c>
      <c r="F27" s="3" t="inlineStr">
        <is>
          <t>NYC College of Technology</t>
        </is>
      </c>
      <c r="G27" s="3" t="inlineStr">
        <is>
          <t>Architectural Technology</t>
        </is>
      </c>
      <c r="H27" s="3" t="inlineStr">
        <is>
          <t>PKing@citytech.cuny.edu</t>
        </is>
      </c>
      <c r="I27" s="3" t="inlineStr">
        <is>
          <t>Journal article</t>
        </is>
      </c>
      <c r="J27" s="3" t="inlineStr">
        <is>
          <t>Technology and Teaching Philosophy</t>
        </is>
      </c>
      <c r="K27" s="3" t="n">
        <v>2011</v>
      </c>
      <c r="L27" s="3" t="inlineStr">
        <is>
          <t>Journal of Educational Technology Systems</t>
        </is>
      </c>
      <c r="M27" s="3" t="inlineStr">
        <is>
          <t>Paul C. King</t>
        </is>
      </c>
      <c r="N27" s="3" t="inlineStr"/>
      <c r="O27" s="3" t="n"/>
      <c r="P27" s="3" t="inlineStr"/>
      <c r="Q27" s="3" t="inlineStr">
        <is>
          <t>10.2190/et.40.2.f</t>
        </is>
      </c>
      <c r="R27" s="3" t="inlineStr">
        <is>
          <t>https://doi.org/10.2190/et.40.2.f</t>
        </is>
      </c>
      <c r="S27" s="3" t="inlineStr">
        <is>
          <t>OpenAlex</t>
        </is>
      </c>
      <c r="T27" s="3" t="n">
        <v>1</v>
      </c>
      <c r="U27" s="3" t="inlineStr">
        <is>
          <t>High (City Tech affiliation on paper)</t>
        </is>
      </c>
      <c r="V27" s="3" t="n"/>
      <c r="W27" s="3" t="inlineStr"/>
      <c r="X27" s="3" t="inlineStr">
        <is>
          <t>This article discusses the challenges faced when integrating new technologies into the classroom. Viewing the experiences of teaching a first year learning community through the lens of the principles of the Reflective Teaching Portfolio, the author looks to answer the question: How should Technology relate to our Teaching Philosophy? While a proponent of testing and integrating new technologies into the classroom, the author also recognizes that we learn more from our mistakes than from our successes and that if a tool does not fit with our Teaching Philosophy, then we should not use it. This article provides an honest assessment of recent experiences integrating online learning technologies into the classroom and makes suggestions on how to develop a successful approach.</t>
        </is>
      </c>
      <c r="Y27" s="3" t="inlineStr">
        <is>
          <t>OpenAlex</t>
        </is>
      </c>
      <c r="Z27" s="3" t="inlineStr"/>
      <c r="AA27" s="3" t="inlineStr">
        <is>
          <t>Not found</t>
        </is>
      </c>
      <c r="AB27" s="3" t="inlineStr">
        <is>
          <t>closed</t>
        </is>
      </c>
      <c r="AC27" s="3" t="inlineStr">
        <is>
          <t>School of Technology &amp; Design</t>
        </is>
      </c>
      <c r="AD27" s="3" t="n">
        <v>5</v>
      </c>
      <c r="AE27" s="3" t="inlineStr">
        <is>
          <t>No</t>
        </is>
      </c>
      <c r="AF27" s="3" t="inlineStr"/>
      <c r="AG27" s="4" t="inlineStr"/>
      <c r="AH27" s="4" t="inlineStr"/>
      <c r="AI27" s="4" t="inlineStr"/>
    </row>
    <row r="28">
      <c r="A28" s="3" t="inlineStr">
        <is>
          <t>ARCH-0024</t>
        </is>
      </c>
      <c r="B28" s="3" t="inlineStr">
        <is>
          <t>Leonhardt</t>
        </is>
      </c>
      <c r="C28" s="3" t="inlineStr">
        <is>
          <t>Anne</t>
        </is>
      </c>
      <c r="D28" s="3" t="inlineStr">
        <is>
          <t>Anne Leonhardt</t>
        </is>
      </c>
      <c r="E28" s="3" t="inlineStr">
        <is>
          <t>Associate Professor</t>
        </is>
      </c>
      <c r="F28" s="3" t="inlineStr">
        <is>
          <t>NYC College of Technology</t>
        </is>
      </c>
      <c r="G28" s="3" t="inlineStr">
        <is>
          <t>Architectural Technology</t>
        </is>
      </c>
      <c r="H28" s="3" t="inlineStr">
        <is>
          <t>ALeonhardt@citytech.cuny.edu</t>
        </is>
      </c>
      <c r="I28" s="3" t="inlineStr">
        <is>
          <t>Grant</t>
        </is>
      </c>
      <c r="J28" s="3" t="inlineStr">
        <is>
          <t>Center for Performative Design and Engineering Technology: Pioneering Performative Processes in Design and Engineering Technology Education</t>
        </is>
      </c>
      <c r="K28" s="3" t="n">
        <v>2012</v>
      </c>
      <c r="L28" s="3" t="inlineStr">
        <is>
          <t>NSF: S-STEM-Schlr Sci Tech Eng&amp;Math, TUES-Type 1 Project</t>
        </is>
      </c>
      <c r="M28" s="3" t="inlineStr">
        <is>
          <t>Anne Leonhardt; John McCullough; Adam Wilson; Iem Heng (Former); Anne Leonhardt (Former)</t>
        </is>
      </c>
      <c r="N28" s="3" t="inlineStr">
        <is>
          <t>PI</t>
        </is>
      </c>
      <c r="O28" s="3" t="n">
        <v>199820</v>
      </c>
      <c r="P28" s="3" t="inlineStr">
        <is>
          <t>1141234</t>
        </is>
      </c>
      <c r="Q28" s="3" t="inlineStr"/>
      <c r="R28" s="3" t="inlineStr">
        <is>
          <t>https://www.nsf.gov/awardsearch/showAward?AWD_ID=1141234</t>
        </is>
      </c>
      <c r="S28" s="3" t="inlineStr">
        <is>
          <t>NSF</t>
        </is>
      </c>
      <c r="T28" s="3" t="n">
        <v>1</v>
      </c>
      <c r="U28" s="3" t="inlineStr">
        <is>
          <t>High (NSF award to City Tech)</t>
        </is>
      </c>
      <c r="V28" s="3" t="n"/>
      <c r="W28" s="3" t="inlineStr"/>
      <c r="X28" s="3" t="inlineStr">
        <is>
          <t>The School of Technology and Design at New York City College of Technology proposes to create a new Center for Performative Design and Engineering Technology that will pioneer performative design education. The project takes as its inspiration the broad focus on laboratory-based learning that brings technological education to a higher level of integration and broader faculty engagement across an entire division. The Center will become the focus of interdisciplinary project-based learning for faculty and students from its nine constituent departments where they will conduct research projects using state-of-the-art technologies in cross-cutting applications that mirror industry practice. The project will produce a laboratory design to support interdisciplinary research by configuring equipment and instrumentation for optimal collaborative use. A faculty team will create a web-based tutorial system for asynchronous learning to accompany interdisciplinary applications of cutting-edge technology. They will also design a new interdisciplinary capstone course and four cross-disciplinary projects for baccalaureate-level students.
This project will provide a model for other institutions with similar programs to emulate.  By bringing project-based interdisciplinary team collaborations to the fore, the project will contribute to an on-going paradigm shift in the way engineering design is taught. The project will also broaden participation since New York City College of Technology serves a high percentage of underrepresented minority students and is one of the nation's top producers of underrepresented minority associate degree graduates in STEM fields.</t>
        </is>
      </c>
      <c r="Y28" s="3" t="inlineStr">
        <is>
          <t>NSF</t>
        </is>
      </c>
      <c r="Z28" s="3" t="inlineStr"/>
      <c r="AA28" s="3" t="inlineStr"/>
      <c r="AB28" s="3" t="inlineStr"/>
      <c r="AC28" s="3" t="inlineStr">
        <is>
          <t>School of Technology &amp; Design</t>
        </is>
      </c>
      <c r="AD28" s="3" t="n"/>
      <c r="AE28" s="3" t="inlineStr">
        <is>
          <t>No</t>
        </is>
      </c>
      <c r="AF28" s="3" t="inlineStr"/>
      <c r="AG28" s="4" t="inlineStr"/>
      <c r="AH28" s="4" t="inlineStr"/>
      <c r="AI28" s="4" t="inlineStr"/>
    </row>
    <row r="29">
      <c r="A29" s="3" t="inlineStr">
        <is>
          <t>ARCH-0027</t>
        </is>
      </c>
      <c r="B29" s="3" t="inlineStr">
        <is>
          <t>Smith</t>
        </is>
      </c>
      <c r="C29" s="3" t="inlineStr">
        <is>
          <t>Shelley</t>
        </is>
      </c>
      <c r="D29" s="3" t="inlineStr">
        <is>
          <t>Shelley Smith</t>
        </is>
      </c>
      <c r="E29" s="3" t="inlineStr">
        <is>
          <t>Professor</t>
        </is>
      </c>
      <c r="F29" s="3" t="inlineStr">
        <is>
          <t>NYC College of Technology</t>
        </is>
      </c>
      <c r="G29" s="3" t="inlineStr">
        <is>
          <t>Architectural Technology</t>
        </is>
      </c>
      <c r="H29" s="3" t="inlineStr">
        <is>
          <t>SSmith@citytech.cuny.edu</t>
        </is>
      </c>
      <c r="I29" s="3" t="inlineStr">
        <is>
          <t>Preprint</t>
        </is>
      </c>
      <c r="J29" s="3" t="inlineStr">
        <is>
          <t>Bounding the distinguishing number of infinite graphs</t>
        </is>
      </c>
      <c r="K29" s="3" t="n">
        <v>2013</v>
      </c>
      <c r="L29" s="3" t="inlineStr">
        <is>
          <t>arXiv (Cornell University)</t>
        </is>
      </c>
      <c r="M29" s="3" t="inlineStr">
        <is>
          <t>Simon M. Smith; Mark E. Watkins</t>
        </is>
      </c>
      <c r="N29" s="3" t="inlineStr"/>
      <c r="O29" s="3" t="n"/>
      <c r="P29" s="3" t="inlineStr"/>
      <c r="Q29" s="3" t="inlineStr">
        <is>
          <t>10.48550/arxiv.1302.4409</t>
        </is>
      </c>
      <c r="R29" s="3" t="inlineStr">
        <is>
          <t>https://doi.org/10.48550/arxiv.1302.4409</t>
        </is>
      </c>
      <c r="S29" s="3" t="inlineStr">
        <is>
          <t>OpenAlex</t>
        </is>
      </c>
      <c r="T29" s="3" t="n">
        <v>1</v>
      </c>
      <c r="U29" s="3" t="inlineStr">
        <is>
          <t>High (City Tech affiliation on paper)</t>
        </is>
      </c>
      <c r="V29" s="3" t="n"/>
      <c r="W29" s="3" t="inlineStr"/>
      <c r="X29" s="3" t="inlineStr">
        <is>
          <t>A group of permutations G of a set V is k-distinguishable if there exists a partition of V into k parts such that only the identity permutation in G fixes setwise all of the cells of the partition. The least cardinal number k such that (G,V) is k-distinguishable is its distinguishing number. In particular, a graph X is k-distinguishable if its automorphism group Aut(X) has distinguishing number at most k in its action on the vertices of X. Various results in the literature demonstrate that when an infinite graph fails to have some property, then often some finite subgraph is similarly deficient. In this paper we show that whenever an infinite connected graph X is not k-distinguishable (for a given cardinal k), then it contains a ball B of finite radius whose distinguishing number is at least k. Moreover, this lower bound cannot be sharpened, since for any integer k greater than 3 there exists an infinite, locally finite, connected graph X that is not k-distinguishable but in which every ball of finite radius is k-distinguishable. In the second half of this paper we show that a large distinguishing number for an imprimitive graph X is traceable to a high distinguishing number either of a block of imprimitivity or of the induced action of Aut(X) on the corresponding system of imprimitivity. The distinguishing numbers of infinite primitive graphs have been examined in detail in a previous paper by the authors together with Tom W. Tucker.</t>
        </is>
      </c>
      <c r="Y29" s="3" t="inlineStr">
        <is>
          <t>OpenAlex</t>
        </is>
      </c>
      <c r="Z29" s="3" t="inlineStr">
        <is>
          <t>https://arxiv.org/pdf/1302.4409</t>
        </is>
      </c>
      <c r="AA29" s="3" t="inlineStr">
        <is>
          <t>Open-access PDF (via OpenAlex)</t>
        </is>
      </c>
      <c r="AB29" s="3" t="inlineStr">
        <is>
          <t>green</t>
        </is>
      </c>
      <c r="AC29" s="3" t="inlineStr">
        <is>
          <t>School of Technology &amp; Design</t>
        </is>
      </c>
      <c r="AD29" s="3" t="n">
        <v>1</v>
      </c>
      <c r="AE29" s="3" t="inlineStr">
        <is>
          <t>No</t>
        </is>
      </c>
      <c r="AF29" s="3" t="inlineStr"/>
      <c r="AG29" s="4" t="inlineStr"/>
      <c r="AH29" s="4" t="inlineStr"/>
      <c r="AI29" s="4" t="inlineStr"/>
    </row>
    <row r="30">
      <c r="A30" s="3" t="inlineStr">
        <is>
          <t>ARCH-0029</t>
        </is>
      </c>
      <c r="B30" s="3" t="inlineStr">
        <is>
          <t>King</t>
        </is>
      </c>
      <c r="C30" s="3" t="inlineStr">
        <is>
          <t>Paul</t>
        </is>
      </c>
      <c r="D30" s="3" t="inlineStr">
        <is>
          <t>Paul King</t>
        </is>
      </c>
      <c r="E30" s="3" t="inlineStr">
        <is>
          <t>Professor</t>
        </is>
      </c>
      <c r="F30" s="3" t="inlineStr">
        <is>
          <t>NYC College of Technology</t>
        </is>
      </c>
      <c r="G30" s="3" t="inlineStr">
        <is>
          <t>Architectural Technology</t>
        </is>
      </c>
      <c r="H30" s="3" t="inlineStr">
        <is>
          <t>PKing@citytech.cuny.edu</t>
        </is>
      </c>
      <c r="I30" s="3" t="inlineStr">
        <is>
          <t>Book chapter</t>
        </is>
      </c>
      <c r="J30" s="3" t="inlineStr">
        <is>
          <t>Integrated Projects and the Development of Interdisciplinary Problem-Solving Strategies</t>
        </is>
      </c>
      <c r="K30" s="3" t="n">
        <v>2013</v>
      </c>
      <c r="L30" s="3" t="inlineStr">
        <is>
          <t>IGI Global eBooks</t>
        </is>
      </c>
      <c r="M30" s="3" t="inlineStr">
        <is>
          <t>Paul C. King</t>
        </is>
      </c>
      <c r="N30" s="3" t="inlineStr"/>
      <c r="O30" s="3" t="n"/>
      <c r="P30" s="3" t="inlineStr"/>
      <c r="Q30" s="3" t="inlineStr">
        <is>
          <t>10.4018/978-1-4666-4502-8.ch079</t>
        </is>
      </c>
      <c r="R30" s="3" t="inlineStr">
        <is>
          <t>https://doi.org/10.4018/978-1-4666-4502-8.ch079</t>
        </is>
      </c>
      <c r="S30" s="3" t="inlineStr">
        <is>
          <t>OpenAlex</t>
        </is>
      </c>
      <c r="T30" s="3" t="n">
        <v>1</v>
      </c>
      <c r="U30" s="3" t="inlineStr">
        <is>
          <t>High (City Tech affiliation on paper)</t>
        </is>
      </c>
      <c r="V30" s="3" t="n"/>
      <c r="W30" s="3" t="inlineStr"/>
      <c r="X30" s="3" t="inlineStr">
        <is>
          <t>Interdisciplinary problem solving and research skills require early preparation in two categories: critical thinking and communication. This chapter reviews the two-year process of interdisciplinary curriculum development, shaped by collaboration between the New York City Department of Education, the New York City College of Technology of the City University of New York, and City Polytechnic High School of Engineering, Architecture, and Technology. The resulting course, “Inter-Academy Integrated Projects” (IP), emphasizes multidisciplinary problem solving that includes creativity, observation, research, visual and discursive communication, and reflection. The collaborative lessons make use of project-based methodology and emphasize social responsibility. Core skills are combined across the two trimesters of IP. This endeavor will be contrasted and compared to the work of the Partnership for the 21st Century Skills by examining the use of high-impact learning practices, feedback from students and teachers, and the issues surrounding the implementation of any new curriculum.</t>
        </is>
      </c>
      <c r="Y30" s="3" t="inlineStr">
        <is>
          <t>OpenAlex</t>
        </is>
      </c>
      <c r="Z30" s="3" t="inlineStr"/>
      <c r="AA30" s="3" t="inlineStr">
        <is>
          <t>Not found</t>
        </is>
      </c>
      <c r="AB30" s="3" t="inlineStr">
        <is>
          <t>closed</t>
        </is>
      </c>
      <c r="AC30" s="3" t="inlineStr">
        <is>
          <t>School of Technology &amp; Design</t>
        </is>
      </c>
      <c r="AD30" s="3" t="n">
        <v>0</v>
      </c>
      <c r="AE30" s="3" t="inlineStr">
        <is>
          <t>No</t>
        </is>
      </c>
      <c r="AF30" s="3" t="inlineStr"/>
      <c r="AG30" s="4" t="inlineStr"/>
      <c r="AH30" s="4" t="inlineStr"/>
      <c r="AI30" s="4" t="inlineStr"/>
    </row>
    <row r="31">
      <c r="A31" s="3" t="inlineStr">
        <is>
          <t>ARCH-0030</t>
        </is>
      </c>
      <c r="B31" s="3" t="inlineStr">
        <is>
          <t>Vaidya</t>
        </is>
      </c>
      <c r="C31" s="3" t="inlineStr">
        <is>
          <t>Sanjive</t>
        </is>
      </c>
      <c r="D31" s="3" t="inlineStr">
        <is>
          <t>Sanjive Vaidya</t>
        </is>
      </c>
      <c r="E31" s="3" t="inlineStr">
        <is>
          <t>Associate Professor</t>
        </is>
      </c>
      <c r="F31" s="3" t="inlineStr">
        <is>
          <t>NYC College of Technology</t>
        </is>
      </c>
      <c r="G31" s="3" t="inlineStr">
        <is>
          <t>Architectural Technology</t>
        </is>
      </c>
      <c r="H31" s="3" t="inlineStr">
        <is>
          <t>SVaidya@citytech.cuny.edu</t>
        </is>
      </c>
      <c r="I31" s="3" t="inlineStr">
        <is>
          <t>Grant</t>
        </is>
      </c>
      <c r="J31" s="3" t="inlineStr">
        <is>
          <t>2014 Intersections Symposium Organizer: Conversant Technologies for Building Collaboration</t>
        </is>
      </c>
      <c r="K31" s="3" t="n">
        <v>2014</v>
      </c>
      <c r="L31" s="3" t="inlineStr"/>
      <c r="M31" s="3" t="inlineStr"/>
      <c r="N31" s="3" t="inlineStr"/>
      <c r="O31" s="3" t="n"/>
      <c r="P31" s="3" t="inlineStr"/>
      <c r="Q31" s="3" t="inlineStr"/>
      <c r="R31" s="3" t="inlineStr"/>
      <c r="S31" s="3" t="inlineStr">
        <is>
          <t>Dept bio</t>
        </is>
      </c>
      <c r="T31" s="3" t="n">
        <v>1</v>
      </c>
      <c r="U31" s="3" t="inlineStr">
        <is>
          <t>Medium (self-reported in faculty bio)</t>
        </is>
      </c>
      <c r="V31" s="3" t="n"/>
      <c r="W31" s="3" t="inlineStr">
        <is>
          <t>2014 Intersections Symposium Organizer: Conversant Technologies for Building Collaboration</t>
        </is>
      </c>
      <c r="X31" s="3" t="inlineStr"/>
      <c r="Y31" s="3" t="inlineStr"/>
      <c r="Z31" s="3" t="inlineStr"/>
      <c r="AA31" s="3" t="inlineStr"/>
      <c r="AB31" s="3" t="inlineStr"/>
      <c r="AC31" s="3" t="inlineStr">
        <is>
          <t>School of Technology &amp; Design</t>
        </is>
      </c>
      <c r="AD31" s="3" t="n"/>
      <c r="AE31" s="3" t="inlineStr">
        <is>
          <t>No</t>
        </is>
      </c>
      <c r="AF31" s="3" t="inlineStr"/>
      <c r="AG31" s="4" t="inlineStr"/>
      <c r="AH31" s="4" t="inlineStr"/>
      <c r="AI31" s="4" t="inlineStr"/>
    </row>
    <row r="32">
      <c r="A32" s="3" t="inlineStr">
        <is>
          <t>ARCH-0034</t>
        </is>
      </c>
      <c r="B32" s="3" t="inlineStr">
        <is>
          <t>Smith</t>
        </is>
      </c>
      <c r="C32" s="3" t="inlineStr">
        <is>
          <t>Shelley</t>
        </is>
      </c>
      <c r="D32" s="3" t="inlineStr">
        <is>
          <t>Shelley Smith</t>
        </is>
      </c>
      <c r="E32" s="3" t="inlineStr">
        <is>
          <t>Professor</t>
        </is>
      </c>
      <c r="F32" s="3" t="inlineStr">
        <is>
          <t>NYC College of Technology</t>
        </is>
      </c>
      <c r="G32" s="3" t="inlineStr">
        <is>
          <t>Architectural Technology</t>
        </is>
      </c>
      <c r="H32" s="3" t="inlineStr">
        <is>
          <t>SSmith@citytech.cuny.edu</t>
        </is>
      </c>
      <c r="I32" s="3" t="inlineStr">
        <is>
          <t>Journal article</t>
        </is>
      </c>
      <c r="J32" s="3" t="inlineStr">
        <is>
          <t>Bounding the Distinguishing Number of Infinite Graphs and Permutation Groups</t>
        </is>
      </c>
      <c r="K32" s="3" t="n">
        <v>2014</v>
      </c>
      <c r="L32" s="3" t="inlineStr">
        <is>
          <t>The Electronic Journal of Combinatorics</t>
        </is>
      </c>
      <c r="M32" s="3" t="inlineStr">
        <is>
          <t>Simon M. Smith; Mark E. Watkins</t>
        </is>
      </c>
      <c r="N32" s="3" t="inlineStr"/>
      <c r="O32" s="3" t="n"/>
      <c r="P32" s="3" t="inlineStr"/>
      <c r="Q32" s="3" t="inlineStr">
        <is>
          <t>10.37236/3046</t>
        </is>
      </c>
      <c r="R32" s="3" t="inlineStr">
        <is>
          <t>https://doi.org/10.37236/3046</t>
        </is>
      </c>
      <c r="S32" s="3" t="inlineStr">
        <is>
          <t>OpenAlex</t>
        </is>
      </c>
      <c r="T32" s="3" t="n">
        <v>1</v>
      </c>
      <c r="U32" s="3" t="inlineStr">
        <is>
          <t>High (City Tech affiliation on paper)</t>
        </is>
      </c>
      <c r="V32" s="3" t="n"/>
      <c r="W32" s="3" t="inlineStr"/>
      <c r="X32" s="3" t="inlineStr">
        <is>
          <t>A group of permutations $G$ of a set $V$ is $k$-distinguishable if there exists a partition of $V$ into $k$ cells such that only the identity permutation in $G$ fixes setwise all of the cells of the partition. The least cardinal number $k$ such that $(G,V)$ is $k$-distinguishable is its distinguishing number $D(G,V)$. In particular, a graph $\Gamma$ is $k$-distinguishable if its automorphism group $\rm{Aut}(\Gamma)$ satisfies $D(\rm{Aut}(\Gamma),V\Gamma)\leq k$.Various results in the literature demonstrate that when an infinite graph fails to have some property, then often some finite subgraph is similarly deficient. In this paper we show that whenever an infinite connected graph $\Gamma$ is not $k$-distinguishable (for a given cardinal $k$), then it contains a ball of finite radius whose distinguishing number is at least $k$. Moreover, this lower bound cannot be sharpened, since for any integer $k \geq 3$ there exists an infinite, locally finite, connected graph $\Gamma$ that is not $k$-distinguishable but in which every ball of finite radius is $k$-distinguishable.In the second half of this paper we show that a large distinguishing number for an imprimitive group $G$ is traceable to a high distinguishing number either of a block of imprimitivity or of the induced action by $G$ on the corresponding system of imprimitivity. An immediate application is to automorphism groups of infinite imprimitive graphs. These results are companion to the study of the distinguishing number of infinite primitive groups and graphs in a previous paper by the authors together with T. W. Tucker.</t>
        </is>
      </c>
      <c r="Y32" s="3" t="inlineStr">
        <is>
          <t>OpenAlex</t>
        </is>
      </c>
      <c r="Z32" s="3" t="inlineStr">
        <is>
          <t>https://www.combinatorics.org/ojs/index.php/eljc/article/download/v21i3p40/pdf</t>
        </is>
      </c>
      <c r="AA32" s="3" t="inlineStr">
        <is>
          <t>Open-access PDF (via OpenAlex)</t>
        </is>
      </c>
      <c r="AB32" s="3" t="inlineStr">
        <is>
          <t>diamond</t>
        </is>
      </c>
      <c r="AC32" s="3" t="inlineStr">
        <is>
          <t>School of Technology &amp; Design</t>
        </is>
      </c>
      <c r="AD32" s="3" t="n">
        <v>3</v>
      </c>
      <c r="AE32" s="3" t="inlineStr">
        <is>
          <t>No</t>
        </is>
      </c>
      <c r="AF32" s="3" t="inlineStr"/>
      <c r="AG32" s="4" t="inlineStr"/>
      <c r="AH32" s="4" t="inlineStr"/>
      <c r="AI32" s="4" t="inlineStr"/>
    </row>
    <row r="33">
      <c r="A33" s="3" t="inlineStr">
        <is>
          <t>ARCH-0038</t>
        </is>
      </c>
      <c r="B33" s="3" t="inlineStr">
        <is>
          <t>Smith</t>
        </is>
      </c>
      <c r="C33" s="3" t="inlineStr">
        <is>
          <t>Shelley</t>
        </is>
      </c>
      <c r="D33" s="3" t="inlineStr">
        <is>
          <t>Shelley Smith</t>
        </is>
      </c>
      <c r="E33" s="3" t="inlineStr">
        <is>
          <t>Professor</t>
        </is>
      </c>
      <c r="F33" s="3" t="inlineStr">
        <is>
          <t>NYC College of Technology</t>
        </is>
      </c>
      <c r="G33" s="3" t="inlineStr">
        <is>
          <t>Architectural Technology</t>
        </is>
      </c>
      <c r="H33" s="3" t="inlineStr">
        <is>
          <t>SSmith@citytech.cuny.edu</t>
        </is>
      </c>
      <c r="I33" s="3" t="inlineStr">
        <is>
          <t>Journal article</t>
        </is>
      </c>
      <c r="J33" s="3" t="inlineStr">
        <is>
          <t>Infinite motion and 2-distinguishability of graphs and groups</t>
        </is>
      </c>
      <c r="K33" s="3" t="n">
        <v>2014</v>
      </c>
      <c r="L33" s="3" t="inlineStr">
        <is>
          <t>Journal of Algebraic Combinatorics</t>
        </is>
      </c>
      <c r="M33" s="3" t="inlineStr">
        <is>
          <t>Wilfried Imrich; Simon M. Smith; Thomas W. Tucker; Mark E. Watkins</t>
        </is>
      </c>
      <c r="N33" s="3" t="inlineStr"/>
      <c r="O33" s="3" t="n"/>
      <c r="P33" s="3" t="inlineStr"/>
      <c r="Q33" s="3" t="inlineStr">
        <is>
          <t>10.1007/s10801-014-0529-2</t>
        </is>
      </c>
      <c r="R33" s="3" t="inlineStr">
        <is>
          <t>https://doi.org/10.1007/s10801-014-0529-2</t>
        </is>
      </c>
      <c r="S33" s="3" t="inlineStr">
        <is>
          <t>OpenAlex</t>
        </is>
      </c>
      <c r="T33" s="3" t="n">
        <v>1</v>
      </c>
      <c r="U33" s="3" t="inlineStr">
        <is>
          <t>High (City Tech affiliation on paper)</t>
        </is>
      </c>
      <c r="V33" s="3" t="n"/>
      <c r="W33" s="3" t="inlineStr"/>
      <c r="X33" s="3" t="inlineStr">
        <is>
          <t>A group A acting faithfully on a set X is 2-distinguishable if there is a 2-coloring of X that is not preserved by any nonidentity element of A, equivalently, if there is a proper subset of X with trivial setwise stabilizer. The motion of an element a in A is the number of points of X that are moved by a, and the motion of the group A is the minimal motion of its nonidentity elements. For finite A, the Motion Lemma says that if the motion of A is large enough (specifically at least 2 log_2 |A|), then the action is 2-distinguishable. For many situations where X has a combinatorial or algebraic structure, the Motion Lemma implies the action of Aut(X) on X is 2-distinguishable in all but finitely many instances. We prove an infinitary version of the Motion Lemma for countably infinite permutation groups, which states that infinite motion is large enough to guarantee 2-distinguishability. From this we deduce a number of results, including the fact that every locally finite, connected graph whose automorphism group is countably infinite is 2-distinguishable. One cannot extend the Motion Lemma to uncountable permutation groups, but nonetheless we prove that 2-distinguishable permutation groups with infinite motion are dense in the class of groups with infinite motion. We conjecture an extension of the Motion Lemma which we expect holds for a restricted class of uncountable permutation groups, and we conclude with a list of open questions. The consequences of our results are drawn for orbit equivalence of infinite permutation groups.</t>
        </is>
      </c>
      <c r="Y33" s="3" t="inlineStr">
        <is>
          <t>OpenAlex</t>
        </is>
      </c>
      <c r="Z33" s="3" t="inlineStr">
        <is>
          <t>https://link.springer.com/content/pdf/10.1007%2Fs10801-014-0529-2.pdf</t>
        </is>
      </c>
      <c r="AA33" s="3" t="inlineStr">
        <is>
          <t>Open-access PDF (via OpenAlex)</t>
        </is>
      </c>
      <c r="AB33" s="3" t="inlineStr">
        <is>
          <t>bronze</t>
        </is>
      </c>
      <c r="AC33" s="3" t="inlineStr">
        <is>
          <t>School of Technology &amp; Design</t>
        </is>
      </c>
      <c r="AD33" s="3" t="n">
        <v>24</v>
      </c>
      <c r="AE33" s="3" t="inlineStr">
        <is>
          <t>No</t>
        </is>
      </c>
      <c r="AF33" s="3" t="inlineStr"/>
      <c r="AG33" s="4" t="inlineStr"/>
      <c r="AH33" s="4" t="inlineStr"/>
      <c r="AI33" s="4" t="inlineStr"/>
    </row>
    <row r="34">
      <c r="A34" s="3" t="inlineStr">
        <is>
          <t>ARCH-0039</t>
        </is>
      </c>
      <c r="B34" s="3" t="inlineStr">
        <is>
          <t>Chin</t>
        </is>
      </c>
      <c r="C34" s="3" t="inlineStr">
        <is>
          <t>Ting</t>
        </is>
      </c>
      <c r="D34" s="3" t="inlineStr">
        <is>
          <t>Ting Chin</t>
        </is>
      </c>
      <c r="E34" s="3" t="inlineStr">
        <is>
          <t>Chair</t>
        </is>
      </c>
      <c r="F34" s="3" t="inlineStr">
        <is>
          <t>NYC College of Technology</t>
        </is>
      </c>
      <c r="G34" s="3" t="inlineStr">
        <is>
          <t>Architectural Technology</t>
        </is>
      </c>
      <c r="H34" s="3" t="inlineStr">
        <is>
          <t>TChin@citytech.cuny.edu</t>
        </is>
      </c>
      <c r="I34" s="3" t="inlineStr">
        <is>
          <t>Paper (venue type unclear)</t>
        </is>
      </c>
      <c r="J34" s="3" t="inlineStr">
        <is>
          <t>TECHNE Issue 01</t>
        </is>
      </c>
      <c r="K34" s="3" t="n">
        <v>2014</v>
      </c>
      <c r="L34" s="3" t="inlineStr">
        <is>
          <t>TECHNE</t>
        </is>
      </c>
      <c r="M34" s="3" t="inlineStr">
        <is>
          <t>Ting Chin; Jason Montgomery</t>
        </is>
      </c>
      <c r="N34" s="3" t="inlineStr"/>
      <c r="O34" s="3" t="n"/>
      <c r="P34" s="3" t="inlineStr"/>
      <c r="Q34" s="3" t="inlineStr"/>
      <c r="R34" s="3" t="inlineStr">
        <is>
          <t>https://openalex.org/W2916146426</t>
        </is>
      </c>
      <c r="S34" s="3" t="inlineStr">
        <is>
          <t>OpenAlex; CUNY Academic Works</t>
        </is>
      </c>
      <c r="T34" s="3" t="n">
        <v>2</v>
      </c>
      <c r="U34" s="3" t="inlineStr">
        <is>
          <t>High (City Tech affiliation on paper); 2 sources</t>
        </is>
      </c>
      <c r="V34" s="3" t="n"/>
      <c r="W34" s="3" t="inlineStr"/>
      <c r="X34" s="3" t="inlineStr">
        <is>
          <t>The first issue of TECHNE, an annual publication of student work from the Department of Architecture at the New York City College of Technology. Edited by faculty members Ting Chin and Jason Montgomery, this issue includes contributions from Dean Kevin Hom, Shelley E. Smith, Ting Chin, Michael Duddy, Wendel Edwards, Claudia Hernandez-Feiks, Tim Maldonado, Harold Morales, Anthony Clemente, Patricia Paredes, Gareth Enahoro, Janil Castillo, Lia Dikigoropoulou, Andrea Garrido, Mario Alulema, Tasnuva Ahmed, Jasmine Cato, Marco Dwyer, Elvis Williams, Jean Louis Steevenson, James Rigley, Laura Calle, Moshin Alam, Carlos Mo Wu, Alondra Ramos, Tomasz Piasecki, Ekaterina Sanko, Diego Vega, Tim Maldonado, Alexander Aptekar, Jason Montgomery, Sergio Zapata, Daniel Otto, Michelle Matthews, Aaron Hollander, Shenier Torres, Nataly Bautista, Keith Alfaro, Vladislav Valentinov, Farhana Rahman, Brendan Sigvardsson Cooney, Paul King, Joseph Vidich, Patrick Delorey, Charles Walker, Omar Teles, Ariel Ortiz, Yael Malaev, Khadeeja Din, Chantal Manning, Brian Lall, Loyra Nunez, Eric Ramirez, Esteban Beita, Margarita Salas, William Valdez, Amira Joelson, Agustin Maldonado, Vesselin Milev, Raymond Jimenez, Danny Mieles, Vlad Dunda, Vera Orlova, Sauda Belkaus, Charles Able, Severino Alfonso, Zachary Downey, Anne Leonhardt, Anatoly Plotkin, Kwong Liu, Maksim Drapey, Maciej Stelmach, Ariel Mejia, Andriy Boychuk, Rafael Aquino,Mahshid Kandi, Kento Kawai, Evgenia Melnikova, Irina Nechaeva, Trung Nguyen, Jonathan Rincon, Rawle Smith, and Erick Ramirez.
Table of Contents
INTRODUCTIONS A Word From The Dean: Kevin Hom, Dean of the School of Technology and Design Introducing The Department: Shelley E. Smith, Associate Professor, Chair of the Department of Architectural Technology TECHNÄ: Ting Chin, Assistant Professor
REFLECTIONS Anticipation: Michael Duddy, Assistant Professor What is Architecture?: Lia Dikigoropoulou, Assistant Professor Experiencing Architecture: Andrea Garrido An Architectural Pilgrimage: France Mario Alulema A Change of Heart: Tasnuva Ahmed Remembering Prof. Berensmann: Tim Maldonado, Professor
PEDAGOGIES Teaching Architecture: Alexander Aptekar, Assistant Professor; Wendel Edwards, Associate Professor; Claudia Hernandez, Substitute Professor; Paul King, Associate Professor; Tim Maldonado, Professor
PERSPECTIVES Learning Architecture: Janil Castillo, Anthony Clemente, Gareth Enahoro, Harold Morales, Patricia Paredes
VISUAL STUDIES + FOUNDATIONS DESIGN SEQUENCE Process+ Workflow in Architectural Education: Jason Montgomery, Assistant Professor</t>
        </is>
      </c>
      <c r="Y34" s="3" t="inlineStr">
        <is>
          <t>CUNY Academic Works</t>
        </is>
      </c>
      <c r="Z34" s="3" t="inlineStr">
        <is>
          <t>https://academicworks.cuny.edu/context/ny_techne/article/1000/viewcontent/TECHNE_2014_CUNY2.pdf</t>
        </is>
      </c>
      <c r="AA34" s="3" t="inlineStr">
        <is>
          <t>Not found</t>
        </is>
      </c>
      <c r="AB34" s="3" t="inlineStr">
        <is>
          <t>closed</t>
        </is>
      </c>
      <c r="AC34" s="3" t="inlineStr">
        <is>
          <t>School of Technology &amp; Design</t>
        </is>
      </c>
      <c r="AD34" s="3" t="n">
        <v>0</v>
      </c>
      <c r="AE34" s="3" t="inlineStr">
        <is>
          <t>No</t>
        </is>
      </c>
      <c r="AF34" s="3" t="inlineStr"/>
      <c r="AG34" s="4" t="inlineStr"/>
      <c r="AH34" s="4" t="inlineStr"/>
      <c r="AI34" s="4" t="inlineStr"/>
    </row>
    <row r="35">
      <c r="A35" s="3" t="inlineStr">
        <is>
          <t>ARCH-0040</t>
        </is>
      </c>
      <c r="B35" s="3" t="inlineStr">
        <is>
          <t>Vaidya</t>
        </is>
      </c>
      <c r="C35" s="3" t="inlineStr">
        <is>
          <t>Sanjive</t>
        </is>
      </c>
      <c r="D35" s="3" t="inlineStr">
        <is>
          <t>Sanjive Vaidya</t>
        </is>
      </c>
      <c r="E35" s="3" t="inlineStr">
        <is>
          <t>Associate Professor</t>
        </is>
      </c>
      <c r="F35" s="3" t="inlineStr">
        <is>
          <t>NYC College of Technology</t>
        </is>
      </c>
      <c r="G35" s="3" t="inlineStr">
        <is>
          <t>Architectural Technology</t>
        </is>
      </c>
      <c r="H35" s="3" t="inlineStr">
        <is>
          <t>SVaidya@citytech.cuny.edu</t>
        </is>
      </c>
      <c r="I35" s="3" t="inlineStr">
        <is>
          <t>Grant</t>
        </is>
      </c>
      <c r="J35" s="3" t="inlineStr">
        <is>
          <t>2015 Intersections Symposium Organizer: Digital Intelligence: Conversations on Sensing and Simulation</t>
        </is>
      </c>
      <c r="K35" s="3" t="n">
        <v>2015</v>
      </c>
      <c r="L35" s="3" t="inlineStr"/>
      <c r="M35" s="3" t="inlineStr"/>
      <c r="N35" s="3" t="inlineStr"/>
      <c r="O35" s="3" t="n"/>
      <c r="P35" s="3" t="inlineStr"/>
      <c r="Q35" s="3" t="inlineStr"/>
      <c r="R35" s="3" t="inlineStr"/>
      <c r="S35" s="3" t="inlineStr">
        <is>
          <t>Dept bio</t>
        </is>
      </c>
      <c r="T35" s="3" t="n">
        <v>1</v>
      </c>
      <c r="U35" s="3" t="inlineStr">
        <is>
          <t>Medium (self-reported in faculty bio)</t>
        </is>
      </c>
      <c r="V35" s="3" t="n"/>
      <c r="W35" s="3" t="inlineStr">
        <is>
          <t>2015 Intersections Symposium Organizer: Digital Intelligence: Conversations on Sensing and Simulation</t>
        </is>
      </c>
      <c r="X35" s="3" t="inlineStr"/>
      <c r="Y35" s="3" t="inlineStr"/>
      <c r="Z35" s="3" t="inlineStr"/>
      <c r="AA35" s="3" t="inlineStr"/>
      <c r="AB35" s="3" t="inlineStr"/>
      <c r="AC35" s="3" t="inlineStr">
        <is>
          <t>School of Technology &amp; Design</t>
        </is>
      </c>
      <c r="AD35" s="3" t="n"/>
      <c r="AE35" s="3" t="inlineStr">
        <is>
          <t>No</t>
        </is>
      </c>
      <c r="AF35" s="3" t="inlineStr"/>
      <c r="AG35" s="4" t="inlineStr"/>
      <c r="AH35" s="4" t="inlineStr"/>
      <c r="AI35" s="4" t="inlineStr"/>
    </row>
    <row r="36">
      <c r="A36" s="3" t="inlineStr">
        <is>
          <t>ARCH-0041</t>
        </is>
      </c>
      <c r="B36" s="3" t="inlineStr">
        <is>
          <t>Smith</t>
        </is>
      </c>
      <c r="C36" s="3" t="inlineStr">
        <is>
          <t>Shelley</t>
        </is>
      </c>
      <c r="D36" s="3" t="inlineStr">
        <is>
          <t>Shelley Smith</t>
        </is>
      </c>
      <c r="E36" s="3" t="inlineStr">
        <is>
          <t>Professor</t>
        </is>
      </c>
      <c r="F36" s="3" t="inlineStr">
        <is>
          <t>NYC College of Technology</t>
        </is>
      </c>
      <c r="G36" s="3" t="inlineStr">
        <is>
          <t>Architectural Technology</t>
        </is>
      </c>
      <c r="H36" s="3" t="inlineStr">
        <is>
          <t>SSmith@citytech.cuny.edu</t>
        </is>
      </c>
      <c r="I36" s="3" t="inlineStr">
        <is>
          <t>Journal article</t>
        </is>
      </c>
      <c r="J36" s="3" t="inlineStr">
        <is>
          <t>A classification of primitive permutation groups with finite stabilizers</t>
        </is>
      </c>
      <c r="K36" s="3" t="n">
        <v>2015</v>
      </c>
      <c r="L36" s="3" t="inlineStr">
        <is>
          <t>Journal of Algebra</t>
        </is>
      </c>
      <c r="M36" s="3" t="inlineStr">
        <is>
          <t>Simon M. Smith</t>
        </is>
      </c>
      <c r="N36" s="3" t="inlineStr"/>
      <c r="O36" s="3" t="n"/>
      <c r="P36" s="3" t="inlineStr"/>
      <c r="Q36" s="3" t="inlineStr">
        <is>
          <t>10.1016/j.jalgebra.2015.01.023</t>
        </is>
      </c>
      <c r="R36" s="3" t="inlineStr">
        <is>
          <t>https://doi.org/10.1016/j.jalgebra.2015.01.023</t>
        </is>
      </c>
      <c r="S36" s="3" t="inlineStr">
        <is>
          <t>OpenAlex</t>
        </is>
      </c>
      <c r="T36" s="3" t="n">
        <v>1</v>
      </c>
      <c r="U36" s="3" t="inlineStr">
        <is>
          <t>High (City Tech affiliation on paper)</t>
        </is>
      </c>
      <c r="V36" s="3" t="n"/>
      <c r="W36" s="3" t="inlineStr"/>
      <c r="X36" s="3" t="inlineStr"/>
      <c r="Y36" s="3" t="inlineStr"/>
      <c r="Z36" s="3" t="inlineStr">
        <is>
          <t>https://www.sciencedirect.com/science/article/pii/S0021869315000629/pdf</t>
        </is>
      </c>
      <c r="AA36" s="3" t="inlineStr">
        <is>
          <t>Open-access PDF (via OpenAlex)</t>
        </is>
      </c>
      <c r="AB36" s="3" t="inlineStr">
        <is>
          <t>bronze</t>
        </is>
      </c>
      <c r="AC36" s="3" t="inlineStr">
        <is>
          <t>School of Technology &amp; Design</t>
        </is>
      </c>
      <c r="AD36" s="3" t="n">
        <v>8</v>
      </c>
      <c r="AE36" s="3" t="inlineStr">
        <is>
          <t>No</t>
        </is>
      </c>
      <c r="AF36" s="3" t="inlineStr"/>
      <c r="AG36" s="4" t="inlineStr"/>
      <c r="AH36" s="4" t="inlineStr"/>
      <c r="AI36" s="4" t="inlineStr"/>
    </row>
    <row r="37">
      <c r="A37" s="3" t="inlineStr">
        <is>
          <t>ARCH-0042</t>
        </is>
      </c>
      <c r="B37" s="3" t="inlineStr">
        <is>
          <t>Smith</t>
        </is>
      </c>
      <c r="C37" s="3" t="inlineStr">
        <is>
          <t>Shelley</t>
        </is>
      </c>
      <c r="D37" s="3" t="inlineStr">
        <is>
          <t>Shelley Smith</t>
        </is>
      </c>
      <c r="E37" s="3" t="inlineStr">
        <is>
          <t>Professor</t>
        </is>
      </c>
      <c r="F37" s="3" t="inlineStr">
        <is>
          <t>NYC College of Technology</t>
        </is>
      </c>
      <c r="G37" s="3" t="inlineStr">
        <is>
          <t>Architectural Technology</t>
        </is>
      </c>
      <c r="H37" s="3" t="inlineStr">
        <is>
          <t>SSmith@citytech.cuny.edu</t>
        </is>
      </c>
      <c r="I37" s="3" t="inlineStr">
        <is>
          <t>Journal article</t>
        </is>
      </c>
      <c r="J37" s="3" t="inlineStr">
        <is>
          <t>Cary Carson and Carl Lounsbury, eds. The Chesapeake House: Architectural Investigations by Colonial Williamsburg. Chapel Hill: University of North Carolina Press, 2013. xi+488 pp.; 150 color plates and 200 halftones, notes, contributors, index. $60.00.</t>
        </is>
      </c>
      <c r="K37" s="3" t="n">
        <v>2015</v>
      </c>
      <c r="L37" s="3" t="inlineStr">
        <is>
          <t>Winterthur Portfolio</t>
        </is>
      </c>
      <c r="M37" s="3" t="inlineStr">
        <is>
          <t>Shelley E. Smith</t>
        </is>
      </c>
      <c r="N37" s="3" t="inlineStr"/>
      <c r="O37" s="3" t="n"/>
      <c r="P37" s="3" t="inlineStr"/>
      <c r="Q37" s="3" t="inlineStr">
        <is>
          <t>10.1086/680459</t>
        </is>
      </c>
      <c r="R37" s="3" t="inlineStr">
        <is>
          <t>https://doi.org/10.1086/680459</t>
        </is>
      </c>
      <c r="S37" s="3" t="inlineStr">
        <is>
          <t>OpenAlex</t>
        </is>
      </c>
      <c r="T37" s="3" t="n">
        <v>1</v>
      </c>
      <c r="U37" s="3" t="inlineStr">
        <is>
          <t>High (City Tech affiliation on paper)</t>
        </is>
      </c>
      <c r="V37" s="3" t="n"/>
      <c r="W37" s="3" t="inlineStr"/>
      <c r="X37" s="3" t="inlineStr"/>
      <c r="Y37" s="3" t="inlineStr"/>
      <c r="Z37" s="3" t="inlineStr"/>
      <c r="AA37" s="3" t="inlineStr">
        <is>
          <t>Not found</t>
        </is>
      </c>
      <c r="AB37" s="3" t="inlineStr">
        <is>
          <t>closed</t>
        </is>
      </c>
      <c r="AC37" s="3" t="inlineStr">
        <is>
          <t>School of Technology &amp; Design</t>
        </is>
      </c>
      <c r="AD37" s="3" t="n">
        <v>0</v>
      </c>
      <c r="AE37" s="3" t="inlineStr">
        <is>
          <t>No</t>
        </is>
      </c>
      <c r="AF37" s="3" t="inlineStr"/>
      <c r="AG37" s="4" t="inlineStr"/>
      <c r="AH37" s="4" t="inlineStr"/>
      <c r="AI37" s="4" t="inlineStr"/>
    </row>
    <row r="38">
      <c r="A38" s="3" t="inlineStr">
        <is>
          <t>ARCH-0045</t>
        </is>
      </c>
      <c r="B38" s="3" t="inlineStr">
        <is>
          <t>Bouratoglou</t>
        </is>
      </c>
      <c r="C38" s="3" t="inlineStr">
        <is>
          <t>Jill</t>
        </is>
      </c>
      <c r="D38" s="3" t="inlineStr">
        <is>
          <t>Jill Bouratoglou</t>
        </is>
      </c>
      <c r="E38" s="3" t="inlineStr">
        <is>
          <t>Associate Professor</t>
        </is>
      </c>
      <c r="F38" s="3" t="inlineStr">
        <is>
          <t>NYC College of Technology</t>
        </is>
      </c>
      <c r="G38" s="3" t="inlineStr">
        <is>
          <t>Architectural Technology</t>
        </is>
      </c>
      <c r="H38" s="3" t="inlineStr">
        <is>
          <t>JBouratoglou@citytech.cuny.edu</t>
        </is>
      </c>
      <c r="I38" s="3" t="inlineStr">
        <is>
          <t>Journal article</t>
        </is>
      </c>
      <c r="J38" s="3" t="inlineStr">
        <is>
          <t>Global Interaction into the Traditional Design Studios through Blogs</t>
        </is>
      </c>
      <c r="K38" s="3" t="n">
        <v>2015</v>
      </c>
      <c r="L38" s="3" t="inlineStr">
        <is>
          <t>Athens Journal of Architecture</t>
        </is>
      </c>
      <c r="M38" s="3" t="inlineStr">
        <is>
          <t>Jill Bouratoglou; Lia Dikigoropoulou</t>
        </is>
      </c>
      <c r="N38" s="3" t="inlineStr"/>
      <c r="O38" s="3" t="n"/>
      <c r="P38" s="3" t="inlineStr"/>
      <c r="Q38" s="3" t="inlineStr">
        <is>
          <t>10.30958/aja.1-2-4</t>
        </is>
      </c>
      <c r="R38" s="3" t="inlineStr">
        <is>
          <t>https://doi.org/10.30958/aja.1-2-4</t>
        </is>
      </c>
      <c r="S38" s="3" t="inlineStr">
        <is>
          <t>OpenAlex</t>
        </is>
      </c>
      <c r="T38" s="3" t="n">
        <v>1</v>
      </c>
      <c r="U38" s="3" t="inlineStr">
        <is>
          <t>High (City Tech affiliation on paper)</t>
        </is>
      </c>
      <c r="V38" s="3" t="n"/>
      <c r="W38" s="3" t="inlineStr"/>
      <c r="X38" s="3" t="inlineStr">
        <is>
          <t> Provide students with new and unique</t>
        </is>
      </c>
      <c r="Y38" s="3" t="inlineStr">
        <is>
          <t>OpenAlex</t>
        </is>
      </c>
      <c r="Z38" s="3" t="inlineStr">
        <is>
          <t>https://doi.org/10.30958/aja.1-2-4</t>
        </is>
      </c>
      <c r="AA38" s="3" t="inlineStr">
        <is>
          <t>Open-access PDF (via OpenAlex)</t>
        </is>
      </c>
      <c r="AB38" s="3" t="inlineStr">
        <is>
          <t>diamond</t>
        </is>
      </c>
      <c r="AC38" s="3" t="inlineStr">
        <is>
          <t>School of Technology &amp; Design</t>
        </is>
      </c>
      <c r="AD38" s="3" t="n">
        <v>1</v>
      </c>
      <c r="AE38" s="3" t="inlineStr">
        <is>
          <t>No</t>
        </is>
      </c>
      <c r="AF38" s="3" t="inlineStr"/>
      <c r="AG38" s="4" t="inlineStr"/>
      <c r="AH38" s="4" t="inlineStr"/>
      <c r="AI38" s="4" t="inlineStr"/>
    </row>
    <row r="39">
      <c r="A39" s="3" t="inlineStr">
        <is>
          <t>ARCH-0046</t>
        </is>
      </c>
      <c r="B39" s="3" t="inlineStr">
        <is>
          <t>Dikigoropoulou</t>
        </is>
      </c>
      <c r="C39" s="3" t="inlineStr">
        <is>
          <t>Lia</t>
        </is>
      </c>
      <c r="D39" s="3" t="inlineStr">
        <is>
          <t>Lia Dikigoropoulou</t>
        </is>
      </c>
      <c r="E39" s="3" t="inlineStr">
        <is>
          <t>Associate Professor</t>
        </is>
      </c>
      <c r="F39" s="3" t="inlineStr">
        <is>
          <t>NYC College of Technology</t>
        </is>
      </c>
      <c r="G39" s="3" t="inlineStr">
        <is>
          <t>Architectural Technology</t>
        </is>
      </c>
      <c r="H39" s="3" t="inlineStr">
        <is>
          <t>LDikigoropoulou@citytech.cuny.edu</t>
        </is>
      </c>
      <c r="I39" s="3" t="inlineStr">
        <is>
          <t>Journal article</t>
        </is>
      </c>
      <c r="J39" s="3" t="inlineStr">
        <is>
          <t>Global Interaction into the Traditional Design Studios through Blogs</t>
        </is>
      </c>
      <c r="K39" s="3" t="n">
        <v>2015</v>
      </c>
      <c r="L39" s="3" t="inlineStr">
        <is>
          <t>Athens Journal of Architecture</t>
        </is>
      </c>
      <c r="M39" s="3" t="inlineStr">
        <is>
          <t>Jill Bouratoglou; Lia Dikigoropoulou</t>
        </is>
      </c>
      <c r="N39" s="3" t="inlineStr"/>
      <c r="O39" s="3" t="n"/>
      <c r="P39" s="3" t="inlineStr"/>
      <c r="Q39" s="3" t="inlineStr">
        <is>
          <t>10.30958/aja.1-2-4</t>
        </is>
      </c>
      <c r="R39" s="3" t="inlineStr">
        <is>
          <t>https://doi.org/10.30958/aja.1-2-4</t>
        </is>
      </c>
      <c r="S39" s="3" t="inlineStr">
        <is>
          <t>OpenAlex</t>
        </is>
      </c>
      <c r="T39" s="3" t="n">
        <v>1</v>
      </c>
      <c r="U39" s="3" t="inlineStr">
        <is>
          <t>High (City Tech affiliation on paper)</t>
        </is>
      </c>
      <c r="V39" s="3" t="n"/>
      <c r="W39" s="3" t="inlineStr"/>
      <c r="X39" s="3" t="inlineStr">
        <is>
          <t> Provide students with new and unique</t>
        </is>
      </c>
      <c r="Y39" s="3" t="inlineStr">
        <is>
          <t>OpenAlex</t>
        </is>
      </c>
      <c r="Z39" s="3" t="inlineStr">
        <is>
          <t>https://doi.org/10.30958/aja.1-2-4</t>
        </is>
      </c>
      <c r="AA39" s="3" t="inlineStr">
        <is>
          <t>Open-access PDF (via OpenAlex)</t>
        </is>
      </c>
      <c r="AB39" s="3" t="inlineStr">
        <is>
          <t>diamond</t>
        </is>
      </c>
      <c r="AC39" s="3" t="inlineStr">
        <is>
          <t>School of Technology &amp; Design</t>
        </is>
      </c>
      <c r="AD39" s="3" t="n">
        <v>1</v>
      </c>
      <c r="AE39" s="3" t="inlineStr">
        <is>
          <t>No</t>
        </is>
      </c>
      <c r="AF39" s="3" t="inlineStr"/>
      <c r="AG39" s="4" t="inlineStr"/>
      <c r="AH39" s="4" t="inlineStr"/>
      <c r="AI39" s="4" t="inlineStr"/>
    </row>
    <row r="40">
      <c r="A40" s="3" t="inlineStr">
        <is>
          <t>ARCH-0049</t>
        </is>
      </c>
      <c r="B40" s="3" t="inlineStr">
        <is>
          <t>Dikigoropoulou</t>
        </is>
      </c>
      <c r="C40" s="3" t="inlineStr">
        <is>
          <t>Lia</t>
        </is>
      </c>
      <c r="D40" s="3" t="inlineStr">
        <is>
          <t>Lia Dikigoropoulou</t>
        </is>
      </c>
      <c r="E40" s="3" t="inlineStr">
        <is>
          <t>Associate Professor</t>
        </is>
      </c>
      <c r="F40" s="3" t="inlineStr">
        <is>
          <t>NYC College of Technology</t>
        </is>
      </c>
      <c r="G40" s="3" t="inlineStr">
        <is>
          <t>Architectural Technology</t>
        </is>
      </c>
      <c r="H40" s="3" t="inlineStr">
        <is>
          <t>LDikigoropoulou@citytech.cuny.edu</t>
        </is>
      </c>
      <c r="I40" s="3" t="inlineStr">
        <is>
          <t>Conference paper</t>
        </is>
      </c>
      <c r="J40" s="3" t="inlineStr">
        <is>
          <t>Study Abroad - Belize - Architectural Technology Students Design and Build</t>
        </is>
      </c>
      <c r="K40" s="3" t="n">
        <v>2015</v>
      </c>
      <c r="L40" s="3" t="inlineStr">
        <is>
          <t>CUNY Academic Works (City University of New York)</t>
        </is>
      </c>
      <c r="M40" s="3" t="inlineStr">
        <is>
          <t>Lia Dikigoropoulou</t>
        </is>
      </c>
      <c r="N40" s="3" t="inlineStr"/>
      <c r="O40" s="3" t="n"/>
      <c r="P40" s="3" t="inlineStr"/>
      <c r="Q40" s="3" t="inlineStr"/>
      <c r="R40" s="3" t="inlineStr">
        <is>
          <t>https://openalex.org/W2618761520</t>
        </is>
      </c>
      <c r="S40" s="3" t="inlineStr">
        <is>
          <t>OpenAlex; CUNY Academic Works</t>
        </is>
      </c>
      <c r="T40" s="3" t="n">
        <v>2</v>
      </c>
      <c r="U40" s="3" t="inlineStr">
        <is>
          <t>High (City Tech affiliation on paper); 2 sources</t>
        </is>
      </c>
      <c r="V40" s="3" t="n"/>
      <c r="W40" s="3" t="inlineStr"/>
      <c r="X40" s="3" t="inlineStr"/>
      <c r="Y40" s="3" t="inlineStr"/>
      <c r="Z40" s="3" t="inlineStr">
        <is>
          <t>https://academicworks.cuny.edu/context/ufs_conf/article/1002/viewcontent/Global_Ed_Conf_Poster_DIKIGOROPOULOU_Belize.pdf</t>
        </is>
      </c>
      <c r="AA40" s="3" t="inlineStr">
        <is>
          <t>Not found</t>
        </is>
      </c>
      <c r="AB40" s="3" t="inlineStr">
        <is>
          <t>closed</t>
        </is>
      </c>
      <c r="AC40" s="3" t="inlineStr">
        <is>
          <t>School of Technology &amp; Design</t>
        </is>
      </c>
      <c r="AD40" s="3" t="n">
        <v>0</v>
      </c>
      <c r="AE40" s="3" t="inlineStr">
        <is>
          <t>No</t>
        </is>
      </c>
      <c r="AF40" s="3" t="inlineStr"/>
      <c r="AG40" s="4" t="inlineStr"/>
      <c r="AH40" s="4" t="inlineStr"/>
      <c r="AI40" s="4" t="inlineStr"/>
    </row>
    <row r="41">
      <c r="A41" s="3" t="inlineStr">
        <is>
          <t>ARCH-0050</t>
        </is>
      </c>
      <c r="B41" s="3" t="inlineStr">
        <is>
          <t>Chin</t>
        </is>
      </c>
      <c r="C41" s="3" t="inlineStr">
        <is>
          <t>Ting</t>
        </is>
      </c>
      <c r="D41" s="3" t="inlineStr">
        <is>
          <t>Ting Chin</t>
        </is>
      </c>
      <c r="E41" s="3" t="inlineStr">
        <is>
          <t>Chair</t>
        </is>
      </c>
      <c r="F41" s="3" t="inlineStr">
        <is>
          <t>NYC College of Technology</t>
        </is>
      </c>
      <c r="G41" s="3" t="inlineStr">
        <is>
          <t>Architectural Technology</t>
        </is>
      </c>
      <c r="H41" s="3" t="inlineStr">
        <is>
          <t>TChin@citytech.cuny.edu</t>
        </is>
      </c>
      <c r="I41" s="3" t="inlineStr">
        <is>
          <t>Paper (venue type unclear)</t>
        </is>
      </c>
      <c r="J41" s="3" t="inlineStr">
        <is>
          <t>TECHNE Issue 02</t>
        </is>
      </c>
      <c r="K41" s="3" t="n">
        <v>2015</v>
      </c>
      <c r="L41" s="3" t="inlineStr">
        <is>
          <t>TECHNE</t>
        </is>
      </c>
      <c r="M41" s="3" t="inlineStr">
        <is>
          <t>Chin, Ting; Duddy, Michael; Montgomery, Jason</t>
        </is>
      </c>
      <c r="N41" s="3" t="inlineStr"/>
      <c r="O41" s="3" t="n"/>
      <c r="P41" s="3" t="inlineStr"/>
      <c r="Q41" s="3" t="inlineStr"/>
      <c r="R41" s="3" t="inlineStr">
        <is>
          <t>https://academicworks.cuny.edu/ny_techne/2</t>
        </is>
      </c>
      <c r="S41" s="3" t="inlineStr">
        <is>
          <t>CUNY Academic Works</t>
        </is>
      </c>
      <c r="T41" s="3" t="n">
        <v>1</v>
      </c>
      <c r="U41" s="3" t="inlineStr">
        <is>
          <t>High (in CUNY Academic Works)</t>
        </is>
      </c>
      <c r="V41" s="3" t="n"/>
      <c r="W41" s="3" t="inlineStr"/>
      <c r="X41" s="3" t="inlineStr">
        <is>
          <t>The second issue of TECHNE, an annual publication of student work from the Department of Architecture at the New York City College of Technology. Edited by faculty members Ting Chin, Michael Duddy, and Jason Montgomery, this issue includes contributions from Danny Batista, Jason Sai Hung, Heidi Cherubin, Michelle Yang, Laura Calle, Carlos Jacome, Carolina Walters, Hito Rodriguez, Carlin Baez, Brendan Sigvardsson Cooney, Mimu Sakuma, Anton Sukaj, Marie Baretsky, Tatiana Zheludkova, Moises Reyes, Brendan Edwards, Desiree Andrade, Felipe Arellano, Shadeen Dixon, Tam Huiying, Melissa Benitez, Carlos Jacome, Kilton Shehu, Daniel Mego, Marie Baretsky, Jin Chen, Heraldi Sadmojo, Luiza De Souza, Kate Sanko, Bertol Dragani, Charles Happel, Rithol Clytus, Maria Genao, Bertoli Dragani, Jason Ng, Michelle Matthews, Anastasiia Shaiukova, Enny Filpo, Vladislav Valentinov, Raymond Jimenez, Catherine Brito, Andrea Garrido, Genaro Cobar, Batista Rodriguez, and Nicole Ordonez.
Table of Contents:
INTRODUCTIONS Introduction Ting Chin, Assistant Professor--p. 7 Abstraction and Architecture Jason Montgomery, Assistant Professor--p. 801 DIAGRAMMING--p. 16
02 ITERATION--p. 30
03 MODELING/ MASSING--p. 42
04 REPRESENTATION--p. 54
05 DESIGN CONCEPT--p. 98
06 THE CITY--p. 124On the Abstract and the Real in the Urban Architecture Design Studio Amira Joelson, Associate Adjunct Professor--p. 128 Reflection on the City and Urban Design Bertol Dragani, Third Year Student--p. 131
07 DIGITAL DESIGN--p. 152</t>
        </is>
      </c>
      <c r="Y41" s="3" t="inlineStr">
        <is>
          <t>CUNY Academic Works</t>
        </is>
      </c>
      <c r="Z41" s="3" t="inlineStr">
        <is>
          <t>https://academicworks.cuny.edu/context/ny_techne/article/1001/viewcontent/TECHNE_2015_CUNY.pdf</t>
        </is>
      </c>
      <c r="AA41" s="3" t="inlineStr">
        <is>
          <t>PDF in CUNY Academic Works</t>
        </is>
      </c>
      <c r="AB41" s="3" t="inlineStr"/>
      <c r="AC41" s="3" t="inlineStr">
        <is>
          <t>School of Technology &amp; Design</t>
        </is>
      </c>
      <c r="AD41" s="3" t="n"/>
      <c r="AE41" s="3" t="inlineStr">
        <is>
          <t>No</t>
        </is>
      </c>
      <c r="AF41" s="3" t="inlineStr"/>
      <c r="AG41" s="4" t="inlineStr"/>
      <c r="AH41" s="4" t="inlineStr"/>
      <c r="AI41" s="4" t="inlineStr"/>
    </row>
    <row r="42">
      <c r="A42" s="3" t="inlineStr">
        <is>
          <t>ARCH-0051</t>
        </is>
      </c>
      <c r="B42" s="3" t="inlineStr">
        <is>
          <t>Duddy</t>
        </is>
      </c>
      <c r="C42" s="3" t="inlineStr">
        <is>
          <t>Michael</t>
        </is>
      </c>
      <c r="D42" s="3" t="inlineStr">
        <is>
          <t>Michael Duddy</t>
        </is>
      </c>
      <c r="E42" s="3" t="inlineStr">
        <is>
          <t>Associate Professor</t>
        </is>
      </c>
      <c r="F42" s="3" t="inlineStr">
        <is>
          <t>NYC College of Technology</t>
        </is>
      </c>
      <c r="G42" s="3" t="inlineStr">
        <is>
          <t>Architectural Technology</t>
        </is>
      </c>
      <c r="H42" s="3" t="inlineStr">
        <is>
          <t>MDuddy@citytech.cuny.edu</t>
        </is>
      </c>
      <c r="I42" s="3" t="inlineStr">
        <is>
          <t>Paper (venue type unclear)</t>
        </is>
      </c>
      <c r="J42" s="3" t="inlineStr">
        <is>
          <t>TECHNE Issue 02</t>
        </is>
      </c>
      <c r="K42" s="3" t="n">
        <v>2015</v>
      </c>
      <c r="L42" s="3" t="inlineStr">
        <is>
          <t>TECHNE</t>
        </is>
      </c>
      <c r="M42" s="3" t="inlineStr">
        <is>
          <t>Chin, Ting; Duddy, Michael; Montgomery, Jason</t>
        </is>
      </c>
      <c r="N42" s="3" t="inlineStr"/>
      <c r="O42" s="3" t="n"/>
      <c r="P42" s="3" t="inlineStr"/>
      <c r="Q42" s="3" t="inlineStr"/>
      <c r="R42" s="3" t="inlineStr">
        <is>
          <t>https://academicworks.cuny.edu/ny_techne/2</t>
        </is>
      </c>
      <c r="S42" s="3" t="inlineStr">
        <is>
          <t>CUNY Academic Works</t>
        </is>
      </c>
      <c r="T42" s="3" t="n">
        <v>1</v>
      </c>
      <c r="U42" s="3" t="inlineStr">
        <is>
          <t>High (in CUNY Academic Works)</t>
        </is>
      </c>
      <c r="V42" s="3" t="n"/>
      <c r="W42" s="3" t="inlineStr"/>
      <c r="X42" s="3" t="inlineStr">
        <is>
          <t>The second issue of TECHNE, an annual publication of student work from the Department of Architecture at the New York City College of Technology. Edited by faculty members Ting Chin, Michael Duddy, and Jason Montgomery, this issue includes contributions from Danny Batista, Jason Sai Hung, Heidi Cherubin, Michelle Yang, Laura Calle, Carlos Jacome, Carolina Walters, Hito Rodriguez, Carlin Baez, Brendan Sigvardsson Cooney, Mimu Sakuma, Anton Sukaj, Marie Baretsky, Tatiana Zheludkova, Moises Reyes, Brendan Edwards, Desiree Andrade, Felipe Arellano, Shadeen Dixon, Tam Huiying, Melissa Benitez, Carlos Jacome, Kilton Shehu, Daniel Mego, Marie Baretsky, Jin Chen, Heraldi Sadmojo, Luiza De Souza, Kate Sanko, Bertol Dragani, Charles Happel, Rithol Clytus, Maria Genao, Bertoli Dragani, Jason Ng, Michelle Matthews, Anastasiia Shaiukova, Enny Filpo, Vladislav Valentinov, Raymond Jimenez, Catherine Brito, Andrea Garrido, Genaro Cobar, Batista Rodriguez, and Nicole Ordonez.
Table of Contents:
INTRODUCTIONS Introduction Ting Chin, Assistant Professor--p. 7 Abstraction and Architecture Jason Montgomery, Assistant Professor--p. 801 DIAGRAMMING--p. 16
02 ITERATION--p. 30
03 MODELING/ MASSING--p. 42
04 REPRESENTATION--p. 54
05 DESIGN CONCEPT--p. 98
06 THE CITY--p. 124On the Abstract and the Real in the Urban Architecture Design Studio Amira Joelson, Associate Adjunct Professor--p. 128 Reflection on the City and Urban Design Bertol Dragani, Third Year Student--p. 131
07 DIGITAL DESIGN--p. 152</t>
        </is>
      </c>
      <c r="Y42" s="3" t="inlineStr">
        <is>
          <t>CUNY Academic Works</t>
        </is>
      </c>
      <c r="Z42" s="3" t="inlineStr">
        <is>
          <t>https://academicworks.cuny.edu/context/ny_techne/article/1001/viewcontent/TECHNE_2015_CUNY.pdf</t>
        </is>
      </c>
      <c r="AA42" s="3" t="inlineStr">
        <is>
          <t>PDF in CUNY Academic Works</t>
        </is>
      </c>
      <c r="AB42" s="3" t="inlineStr"/>
      <c r="AC42" s="3" t="inlineStr">
        <is>
          <t>School of Technology &amp; Design</t>
        </is>
      </c>
      <c r="AD42" s="3" t="n"/>
      <c r="AE42" s="3" t="inlineStr">
        <is>
          <t>No</t>
        </is>
      </c>
      <c r="AF42" s="3" t="inlineStr"/>
      <c r="AG42" s="4" t="inlineStr"/>
      <c r="AH42" s="4" t="inlineStr"/>
      <c r="AI42" s="4" t="inlineStr"/>
    </row>
    <row r="43">
      <c r="A43" s="3" t="inlineStr">
        <is>
          <t>ARCH-0053</t>
        </is>
      </c>
      <c r="B43" s="3" t="inlineStr">
        <is>
          <t>Chin</t>
        </is>
      </c>
      <c r="C43" s="3" t="inlineStr">
        <is>
          <t>Ting</t>
        </is>
      </c>
      <c r="D43" s="3" t="inlineStr">
        <is>
          <t>Ting Chin</t>
        </is>
      </c>
      <c r="E43" s="3" t="inlineStr">
        <is>
          <t>Chair</t>
        </is>
      </c>
      <c r="F43" s="3" t="inlineStr">
        <is>
          <t>NYC College of Technology</t>
        </is>
      </c>
      <c r="G43" s="3" t="inlineStr">
        <is>
          <t>Architectural Technology</t>
        </is>
      </c>
      <c r="H43" s="3" t="inlineStr">
        <is>
          <t>TChin@citytech.cuny.edu</t>
        </is>
      </c>
      <c r="I43" s="3" t="inlineStr">
        <is>
          <t>Paper (venue type unclear)</t>
        </is>
      </c>
      <c r="J43" s="3" t="inlineStr">
        <is>
          <t>ANALOG:DIGITAL, The Digital Spine: A 1 x 1 Strategy for Integrating Digital Tools in Foundation Design Studios</t>
        </is>
      </c>
      <c r="K43" s="3" t="n">
        <v>2016</v>
      </c>
      <c r="L43" s="3" t="inlineStr">
        <is>
          <t>Publications and Research</t>
        </is>
      </c>
      <c r="M43" s="3" t="inlineStr">
        <is>
          <t>Claudia E Hernandez Feiks; Ting Chin</t>
        </is>
      </c>
      <c r="N43" s="3" t="inlineStr"/>
      <c r="O43" s="3" t="n"/>
      <c r="P43" s="3" t="inlineStr"/>
      <c r="Q43" s="3" t="inlineStr"/>
      <c r="R43" s="3" t="inlineStr">
        <is>
          <t>https://openalex.org/W2619788226</t>
        </is>
      </c>
      <c r="S43" s="3" t="inlineStr">
        <is>
          <t>OpenAlex; CUNY Academic Works</t>
        </is>
      </c>
      <c r="T43" s="3" t="n">
        <v>2</v>
      </c>
      <c r="U43" s="3" t="inlineStr">
        <is>
          <t>High (City Tech affiliation on paper); 2 sources</t>
        </is>
      </c>
      <c r="V43" s="3" t="n"/>
      <c r="W43" s="3" t="inlineStr"/>
      <c r="X43" s="3" t="inlineStr">
        <is>
          <t>Architectural education today needs to foster the inherent conceptual and creative thought processes the profession demands but also knowledge of all of the tools that allow architects to create and produce their work. Over the last 25 years the number of digital tools used in the practice of architecture has increased exponentially. Incorporating these digital tools, together with analog ones still being taught in most undergraduate programs today, is overstretching already overloaded architectural curricula. This leaves us to consider how we maintain the quality of teaching as the quantity of content increases and the amount of time with students remains the same. Additionally the inclusion of these tools has not only impacted the content of curricula but has also propelled us to reexamine the classroom environment and transform the way we teach and communicate with students.</t>
        </is>
      </c>
      <c r="Y43" s="3" t="inlineStr">
        <is>
          <t>CUNY Academic Works</t>
        </is>
      </c>
      <c r="Z43" s="3" t="inlineStr">
        <is>
          <t>https://academicworks.cuny.edu/context/ny_pubs/article/1144/viewcontent/Analog_digital.pdf</t>
        </is>
      </c>
      <c r="AA43" s="3" t="inlineStr">
        <is>
          <t>Not found</t>
        </is>
      </c>
      <c r="AB43" s="3" t="inlineStr">
        <is>
          <t>closed</t>
        </is>
      </c>
      <c r="AC43" s="3" t="inlineStr">
        <is>
          <t>School of Technology &amp; Design</t>
        </is>
      </c>
      <c r="AD43" s="3" t="n">
        <v>0</v>
      </c>
      <c r="AE43" s="3" t="inlineStr">
        <is>
          <t>No</t>
        </is>
      </c>
      <c r="AF43" s="3" t="inlineStr"/>
      <c r="AG43" s="4" t="inlineStr"/>
      <c r="AH43" s="4" t="inlineStr"/>
      <c r="AI43" s="4" t="inlineStr"/>
    </row>
    <row r="44">
      <c r="A44" s="3" t="inlineStr">
        <is>
          <t>ARCH-0054</t>
        </is>
      </c>
      <c r="B44" s="3" t="inlineStr">
        <is>
          <t>Hernandez-Feiks</t>
        </is>
      </c>
      <c r="C44" s="3" t="inlineStr">
        <is>
          <t>Claudia</t>
        </is>
      </c>
      <c r="D44" s="3" t="inlineStr">
        <is>
          <t>Claudia Hernandez-Feiks</t>
        </is>
      </c>
      <c r="E44" s="3" t="inlineStr">
        <is>
          <t>Associate Professor/B.Arch Co-director</t>
        </is>
      </c>
      <c r="F44" s="3" t="inlineStr">
        <is>
          <t>NYC College of Technology</t>
        </is>
      </c>
      <c r="G44" s="3" t="inlineStr">
        <is>
          <t>Architectural Technology</t>
        </is>
      </c>
      <c r="H44" s="3" t="inlineStr">
        <is>
          <t>CHernandez@citytech.cuny.edu</t>
        </is>
      </c>
      <c r="I44" s="3" t="inlineStr">
        <is>
          <t>Paper (venue type unclear)</t>
        </is>
      </c>
      <c r="J44" s="3" t="inlineStr">
        <is>
          <t>ANALOG:DIGITAL, The Digital Spine: A 1 x 1 Strategy for Integrating Digital Tools in Foundation Design Studios</t>
        </is>
      </c>
      <c r="K44" s="3" t="n">
        <v>2016</v>
      </c>
      <c r="L44" s="3" t="inlineStr">
        <is>
          <t>Publications and Research</t>
        </is>
      </c>
      <c r="M44" s="3" t="inlineStr">
        <is>
          <t>Claudia E Hernandez Feiks; Ting Chin</t>
        </is>
      </c>
      <c r="N44" s="3" t="inlineStr"/>
      <c r="O44" s="3" t="n"/>
      <c r="P44" s="3" t="inlineStr"/>
      <c r="Q44" s="3" t="inlineStr"/>
      <c r="R44" s="3" t="inlineStr">
        <is>
          <t>https://openalex.org/W2619788226</t>
        </is>
      </c>
      <c r="S44" s="3" t="inlineStr">
        <is>
          <t>OpenAlex; CUNY Academic Works</t>
        </is>
      </c>
      <c r="T44" s="3" t="n">
        <v>2</v>
      </c>
      <c r="U44" s="3" t="inlineStr">
        <is>
          <t>High (City Tech affiliation on paper); 2 sources</t>
        </is>
      </c>
      <c r="V44" s="3" t="n"/>
      <c r="W44" s="3" t="inlineStr"/>
      <c r="X44" s="3" t="inlineStr">
        <is>
          <t>Architectural education today needs to foster the inherent conceptual and creative thought processes the profession demands but also knowledge of all of the tools that allow architects to create and produce their work. Over the last 25 years the number of digital tools used in the practice of architecture has increased exponentially. Incorporating these digital tools, together with analog ones still being taught in most undergraduate programs today, is overstretching already overloaded architectural curricula. This leaves us to consider how we maintain the quality of teaching as the quantity of content increases and the amount of time with students remains the same. Additionally the inclusion of these tools has not only impacted the content of curricula but has also propelled us to reexamine the classroom environment and transform the way we teach and communicate with students.</t>
        </is>
      </c>
      <c r="Y44" s="3" t="inlineStr">
        <is>
          <t>CUNY Academic Works</t>
        </is>
      </c>
      <c r="Z44" s="3" t="inlineStr">
        <is>
          <t>https://academicworks.cuny.edu/context/ny_pubs/article/1144/viewcontent/Analog_digital.pdf</t>
        </is>
      </c>
      <c r="AA44" s="3" t="inlineStr">
        <is>
          <t>Not found</t>
        </is>
      </c>
      <c r="AB44" s="3" t="inlineStr">
        <is>
          <t>closed</t>
        </is>
      </c>
      <c r="AC44" s="3" t="inlineStr">
        <is>
          <t>School of Technology &amp; Design</t>
        </is>
      </c>
      <c r="AD44" s="3" t="n">
        <v>0</v>
      </c>
      <c r="AE44" s="3" t="inlineStr">
        <is>
          <t>No</t>
        </is>
      </c>
      <c r="AF44" s="3" t="inlineStr"/>
      <c r="AG44" s="4" t="inlineStr"/>
      <c r="AH44" s="4" t="inlineStr"/>
      <c r="AI44" s="4" t="inlineStr"/>
    </row>
    <row r="45">
      <c r="A45" s="3" t="inlineStr">
        <is>
          <t>ARCH-0059</t>
        </is>
      </c>
      <c r="B45" s="3" t="inlineStr">
        <is>
          <t>Anzalone</t>
        </is>
      </c>
      <c r="C45" s="3" t="inlineStr">
        <is>
          <t>Phillip</t>
        </is>
      </c>
      <c r="D45" s="3" t="inlineStr">
        <is>
          <t>Phillip Anzalone</t>
        </is>
      </c>
      <c r="E45" s="3" t="inlineStr">
        <is>
          <t>Associate Professor</t>
        </is>
      </c>
      <c r="F45" s="3" t="inlineStr">
        <is>
          <t>NYC College of Technology</t>
        </is>
      </c>
      <c r="G45" s="3" t="inlineStr">
        <is>
          <t>Architectural Technology</t>
        </is>
      </c>
      <c r="H45" s="3" t="inlineStr">
        <is>
          <t>PAnzalone@citytech.cuny.edu</t>
        </is>
      </c>
      <c r="I45" s="3" t="inlineStr">
        <is>
          <t>Journal article</t>
        </is>
      </c>
      <c r="J45" s="3" t="inlineStr">
        <is>
          <t>Locating Architectural Production</t>
        </is>
      </c>
      <c r="K45" s="3" t="n">
        <v>2016</v>
      </c>
      <c r="L45" s="3" t="inlineStr">
        <is>
          <t>Publications and Research</t>
        </is>
      </c>
      <c r="M45" s="3" t="inlineStr">
        <is>
          <t>Anzalone, Phillip; Bayard, Stephanie</t>
        </is>
      </c>
      <c r="N45" s="3" t="inlineStr"/>
      <c r="O45" s="3" t="n"/>
      <c r="P45" s="3" t="inlineStr"/>
      <c r="Q45" s="3" t="inlineStr"/>
      <c r="R45" s="3" t="inlineStr">
        <is>
          <t>https://academicworks.cuny.edu/ny_pubs/974</t>
        </is>
      </c>
      <c r="S45" s="3" t="inlineStr">
        <is>
          <t>CUNY Academic Works</t>
        </is>
      </c>
      <c r="T45" s="3" t="n">
        <v>1</v>
      </c>
      <c r="U45" s="3" t="inlineStr">
        <is>
          <t>High (in CUNY Academic Works)</t>
        </is>
      </c>
      <c r="V45" s="3" t="n"/>
      <c r="W45" s="3" t="inlineStr"/>
      <c r="X45" s="3" t="inlineStr"/>
      <c r="Y45" s="3" t="inlineStr"/>
      <c r="Z45" s="3" t="inlineStr">
        <is>
          <t>https://academicworks.cuny.edu/context/ny_pubs/article/2002/viewcontent/ACSA.AM.104.11.pdf</t>
        </is>
      </c>
      <c r="AA45" s="3" t="inlineStr">
        <is>
          <t>PDF in CUNY Academic Works</t>
        </is>
      </c>
      <c r="AB45" s="3" t="inlineStr"/>
      <c r="AC45" s="3" t="inlineStr">
        <is>
          <t>School of Technology &amp; Design</t>
        </is>
      </c>
      <c r="AD45" s="3" t="n"/>
      <c r="AE45" s="3" t="inlineStr">
        <is>
          <t>No</t>
        </is>
      </c>
      <c r="AF45" s="3" t="inlineStr"/>
      <c r="AG45" s="4" t="inlineStr"/>
      <c r="AH45" s="4" t="inlineStr"/>
      <c r="AI45" s="4" t="inlineStr"/>
    </row>
    <row r="46">
      <c r="A46" s="3" t="inlineStr">
        <is>
          <t>ARCH-0065</t>
        </is>
      </c>
      <c r="B46" s="3" t="inlineStr">
        <is>
          <t>Chin</t>
        </is>
      </c>
      <c r="C46" s="3" t="inlineStr">
        <is>
          <t>Ting</t>
        </is>
      </c>
      <c r="D46" s="3" t="inlineStr">
        <is>
          <t>Ting Chin</t>
        </is>
      </c>
      <c r="E46" s="3" t="inlineStr">
        <is>
          <t>Chair</t>
        </is>
      </c>
      <c r="F46" s="3" t="inlineStr">
        <is>
          <t>NYC College of Technology</t>
        </is>
      </c>
      <c r="G46" s="3" t="inlineStr">
        <is>
          <t>Architectural Technology</t>
        </is>
      </c>
      <c r="H46" s="3" t="inlineStr">
        <is>
          <t>TChin@citytech.cuny.edu</t>
        </is>
      </c>
      <c r="I46" s="3" t="inlineStr">
        <is>
          <t>Paper (venue type unclear)</t>
        </is>
      </c>
      <c r="J46" s="3" t="inlineStr">
        <is>
          <t>TECHNE Issue 03</t>
        </is>
      </c>
      <c r="K46" s="3" t="n">
        <v>2016</v>
      </c>
      <c r="L46" s="3" t="inlineStr">
        <is>
          <t>TECHNE</t>
        </is>
      </c>
      <c r="M46" s="3" t="inlineStr">
        <is>
          <t>Ting Chin; Michael C. Duddy; Jason Montgomery</t>
        </is>
      </c>
      <c r="N46" s="3" t="inlineStr"/>
      <c r="O46" s="3" t="n"/>
      <c r="P46" s="3" t="inlineStr"/>
      <c r="Q46" s="3" t="inlineStr"/>
      <c r="R46" s="3" t="inlineStr">
        <is>
          <t>https://openalex.org/W2596382232</t>
        </is>
      </c>
      <c r="S46" s="3" t="inlineStr">
        <is>
          <t>OpenAlex; CUNY Academic Works</t>
        </is>
      </c>
      <c r="T46" s="3" t="n">
        <v>2</v>
      </c>
      <c r="U46" s="3" t="inlineStr">
        <is>
          <t>High (City Tech affiliation on paper); 2 sources</t>
        </is>
      </c>
      <c r="V46" s="3" t="n"/>
      <c r="W46" s="3" t="inlineStr"/>
      <c r="X46" s="3" t="inlineStr">
        <is>
          <t>The third issue of TECHNE, an annual publication of student work from the Department of Architecture at the New York City College of Technology. Edited by faculty members Ting Chin, Michael Duddy, and Jason Montgomery, this issue includes contributions from Ramsey Dabby, Ramis Rawnak, Ken Grace, Carlos Villella, Shi Long Yang, Percia Gomez, Jill Bouratoglou, Lia Dikigoropoulou, Francisco Morales, Farhana Rahman, Jianfeng Yao, Ana Perez, Peter Zaharatos, Jenne Li, Janil Castillo, Glenny Desena, Elizabeth Parks, Eileen Gray, Mohamed Yakoob, Mario Estrada, Isaias Garcia, Erjan Kadrakunov, Farhana Rahmancenter, Alfonso Severino, Loukia Tsafoulia, Mimu Sakuma, Asli N. Oney, Tatiana Zh, Esteban Beita, Tim Maldonado, Sittha Siriprakaisak, Diana Basily, Enny Filpo, Brigitta H. Purnamasari, Alina De Jesus, Ori Dona, Hadiza Djibring, Horacio Moller, Yuhui Ouyang, Manu Shukurzoda, Kris Alcaide, Norma Chiicaiza, Popi Bequm, Diego Ortega, Jason Ng, Walkiria Cabrera, Eliza Barragan, Jennifer Valerio, Joshua Mendieta, Pablo Zuluaga Morelo, Hamal Hashem, Pak hui, Adis Saracevic, Christian Plaza, Mohammad Alsharif, Maksim Drapey, Sher Boota, Noemi Rovirosa, Richida Lankoande, Claudia Hernandez, Melissa Benitez, Alan Xicohtencatl, Lee-Anne Valdez, Areli Amado, Patryk Michaluk, Marcos Villa, Emani Ennover, Alodra Peralata, Victor Centeno, and Naryomi-Storm Porter.
Table of Contents:
INTRODUCTION TING CHIN, MICHAEL DUDDY, JASON MONTGOMERY p. 4-5
THOUGHTS ON âPROCESSâ RAMSEY DABBY p. 6-7
NOTES ON THE CONCEPTUALIZING PROCESS IN ARCHITECTURE KEN GRACE p. 8-17
ADVANCED DESIGN METHODOLOGY JILL BOURATOGLOU, LIA DIKIGOROPOULOU p. 18-25
THE PROCESS OF MAKING ELIZABETH PARKS p. 26-29
PROCâ¢ESS ALFONSO SEVERINO, LOUKIA TSAFOULIA p. 30-37
URBAN DESIGN STUDIO: THE DESIGN PROCESS TIM MALDONADO, ESTEBAN BEITA p. 38-47
MAKING CITIES MICHAEL DUDDY, JASON MONTGOMERY p. 48-67
ANALOG:DIGITAL TING CHIN, CLAUDIA HERNANDEZ p. 68-83</t>
        </is>
      </c>
      <c r="Y46" s="3" t="inlineStr">
        <is>
          <t>CUNY Academic Works</t>
        </is>
      </c>
      <c r="Z46" s="3" t="inlineStr">
        <is>
          <t>https://academicworks.cuny.edu/context/ny_techne/article/1002/viewcontent/TECHNE_2016_CUNY.pdf</t>
        </is>
      </c>
      <c r="AA46" s="3" t="inlineStr">
        <is>
          <t>Not found</t>
        </is>
      </c>
      <c r="AB46" s="3" t="inlineStr">
        <is>
          <t>closed</t>
        </is>
      </c>
      <c r="AC46" s="3" t="inlineStr">
        <is>
          <t>School of Technology &amp; Design</t>
        </is>
      </c>
      <c r="AD46" s="3" t="n">
        <v>0</v>
      </c>
      <c r="AE46" s="3" t="inlineStr">
        <is>
          <t>No</t>
        </is>
      </c>
      <c r="AF46" s="3" t="inlineStr"/>
      <c r="AG46" s="4" t="inlineStr"/>
      <c r="AH46" s="4" t="inlineStr"/>
      <c r="AI46" s="4" t="inlineStr"/>
    </row>
    <row r="47">
      <c r="A47" s="3" t="inlineStr">
        <is>
          <t>ARCH-0066</t>
        </is>
      </c>
      <c r="B47" s="3" t="inlineStr">
        <is>
          <t>Duddy</t>
        </is>
      </c>
      <c r="C47" s="3" t="inlineStr">
        <is>
          <t>Michael</t>
        </is>
      </c>
      <c r="D47" s="3" t="inlineStr">
        <is>
          <t>Michael Duddy</t>
        </is>
      </c>
      <c r="E47" s="3" t="inlineStr">
        <is>
          <t>Associate Professor</t>
        </is>
      </c>
      <c r="F47" s="3" t="inlineStr">
        <is>
          <t>NYC College of Technology</t>
        </is>
      </c>
      <c r="G47" s="3" t="inlineStr">
        <is>
          <t>Architectural Technology</t>
        </is>
      </c>
      <c r="H47" s="3" t="inlineStr">
        <is>
          <t>MDuddy@citytech.cuny.edu</t>
        </is>
      </c>
      <c r="I47" s="3" t="inlineStr">
        <is>
          <t>Paper (venue type unclear)</t>
        </is>
      </c>
      <c r="J47" s="3" t="inlineStr">
        <is>
          <t>TECHNE Issue 03</t>
        </is>
      </c>
      <c r="K47" s="3" t="n">
        <v>2016</v>
      </c>
      <c r="L47" s="3" t="inlineStr">
        <is>
          <t>TECHNE</t>
        </is>
      </c>
      <c r="M47" s="3" t="inlineStr">
        <is>
          <t>Ting Chin; Michael C. Duddy; Jason Montgomery</t>
        </is>
      </c>
      <c r="N47" s="3" t="inlineStr"/>
      <c r="O47" s="3" t="n"/>
      <c r="P47" s="3" t="inlineStr"/>
      <c r="Q47" s="3" t="inlineStr"/>
      <c r="R47" s="3" t="inlineStr">
        <is>
          <t>https://openalex.org/W2596382232</t>
        </is>
      </c>
      <c r="S47" s="3" t="inlineStr">
        <is>
          <t>OpenAlex; CUNY Academic Works</t>
        </is>
      </c>
      <c r="T47" s="3" t="n">
        <v>2</v>
      </c>
      <c r="U47" s="3" t="inlineStr">
        <is>
          <t>High (City Tech affiliation on paper); 2 sources</t>
        </is>
      </c>
      <c r="V47" s="3" t="n"/>
      <c r="W47" s="3" t="inlineStr"/>
      <c r="X47" s="3" t="inlineStr">
        <is>
          <t>The third issue of TECHNE, an annual publication of student work from the Department of Architecture at the New York City College of Technology. Edited by faculty members Ting Chin, Michael Duddy, and Jason Montgomery, this issue includes contributions from Ramsey Dabby, Ramis Rawnak, Ken Grace, Carlos Villella, Shi Long Yang, Percia Gomez, Jill Bouratoglou, Lia Dikigoropoulou, Francisco Morales, Farhana Rahman, Jianfeng Yao, Ana Perez, Peter Zaharatos, Jenne Li, Janil Castillo, Glenny Desena, Elizabeth Parks, Eileen Gray, Mohamed Yakoob, Mario Estrada, Isaias Garcia, Erjan Kadrakunov, Farhana Rahmancenter, Alfonso Severino, Loukia Tsafoulia, Mimu Sakuma, Asli N. Oney, Tatiana Zh, Esteban Beita, Tim Maldonado, Sittha Siriprakaisak, Diana Basily, Enny Filpo, Brigitta H. Purnamasari, Alina De Jesus, Ori Dona, Hadiza Djibring, Horacio Moller, Yuhui Ouyang, Manu Shukurzoda, Kris Alcaide, Norma Chiicaiza, Popi Bequm, Diego Ortega, Jason Ng, Walkiria Cabrera, Eliza Barragan, Jennifer Valerio, Joshua Mendieta, Pablo Zuluaga Morelo, Hamal Hashem, Pak hui, Adis Saracevic, Christian Plaza, Mohammad Alsharif, Maksim Drapey, Sher Boota, Noemi Rovirosa, Richida Lankoande, Claudia Hernandez, Melissa Benitez, Alan Xicohtencatl, Lee-Anne Valdez, Areli Amado, Patryk Michaluk, Marcos Villa, Emani Ennover, Alodra Peralata, Victor Centeno, and Naryomi-Storm Porter.
Table of Contents:
INTRODUCTION TING CHIN, MICHAEL DUDDY, JASON MONTGOMERY p. 4-5
THOUGHTS ON âPROCESSâ RAMSEY DABBY p. 6-7
NOTES ON THE CONCEPTUALIZING PROCESS IN ARCHITECTURE KEN GRACE p. 8-17
ADVANCED DESIGN METHODOLOGY JILL BOURATOGLOU, LIA DIKIGOROPOULOU p. 18-25
THE PROCESS OF MAKING ELIZABETH PARKS p. 26-29
PROCâ¢ESS ALFONSO SEVERINO, LOUKIA TSAFOULIA p. 30-37
URBAN DESIGN STUDIO: THE DESIGN PROCESS TIM MALDONADO, ESTEBAN BEITA p. 38-47
MAKING CITIES MICHAEL DUDDY, JASON MONTGOMERY p. 48-67
ANALOG:DIGITAL TING CHIN, CLAUDIA HERNANDEZ p. 68-83</t>
        </is>
      </c>
      <c r="Y47" s="3" t="inlineStr">
        <is>
          <t>CUNY Academic Works</t>
        </is>
      </c>
      <c r="Z47" s="3" t="inlineStr">
        <is>
          <t>https://academicworks.cuny.edu/context/ny_techne/article/1002/viewcontent/TECHNE_2016_CUNY.pdf</t>
        </is>
      </c>
      <c r="AA47" s="3" t="inlineStr">
        <is>
          <t>Not found</t>
        </is>
      </c>
      <c r="AB47" s="3" t="inlineStr">
        <is>
          <t>closed</t>
        </is>
      </c>
      <c r="AC47" s="3" t="inlineStr">
        <is>
          <t>School of Technology &amp; Design</t>
        </is>
      </c>
      <c r="AD47" s="3" t="n">
        <v>0</v>
      </c>
      <c r="AE47" s="3" t="inlineStr">
        <is>
          <t>No</t>
        </is>
      </c>
      <c r="AF47" s="3" t="inlineStr"/>
      <c r="AG47" s="4" t="inlineStr"/>
      <c r="AH47" s="4" t="inlineStr"/>
      <c r="AI47" s="4" t="inlineStr"/>
    </row>
    <row r="48">
      <c r="A48" s="3" t="inlineStr">
        <is>
          <t>ARCH-0067</t>
        </is>
      </c>
      <c r="B48" s="3" t="inlineStr">
        <is>
          <t>Vaidya</t>
        </is>
      </c>
      <c r="C48" s="3" t="inlineStr">
        <is>
          <t>Sanjive</t>
        </is>
      </c>
      <c r="D48" s="3" t="inlineStr">
        <is>
          <t>Sanjive Vaidya</t>
        </is>
      </c>
      <c r="E48" s="3" t="inlineStr">
        <is>
          <t>Associate Professor</t>
        </is>
      </c>
      <c r="F48" s="3" t="inlineStr">
        <is>
          <t>NYC College of Technology</t>
        </is>
      </c>
      <c r="G48" s="3" t="inlineStr">
        <is>
          <t>Architectural Technology</t>
        </is>
      </c>
      <c r="H48" s="3" t="inlineStr">
        <is>
          <t>SVaidya@citytech.cuny.edu</t>
        </is>
      </c>
      <c r="I48" s="3" t="inlineStr">
        <is>
          <t>Grant</t>
        </is>
      </c>
      <c r="J48" s="3" t="inlineStr">
        <is>
          <t>2017 WDI Grant Sponsor/Advisor: Pathways to Leadership for Women in Design and Construction</t>
        </is>
      </c>
      <c r="K48" s="3" t="n">
        <v>2017</v>
      </c>
      <c r="L48" s="3" t="inlineStr"/>
      <c r="M48" s="3" t="inlineStr"/>
      <c r="N48" s="3" t="inlineStr"/>
      <c r="O48" s="3" t="n"/>
      <c r="P48" s="3" t="inlineStr"/>
      <c r="Q48" s="3" t="inlineStr"/>
      <c r="R48" s="3" t="inlineStr"/>
      <c r="S48" s="3" t="inlineStr">
        <is>
          <t>Dept bio</t>
        </is>
      </c>
      <c r="T48" s="3" t="n">
        <v>1</v>
      </c>
      <c r="U48" s="3" t="inlineStr">
        <is>
          <t>Medium (self-reported in faculty bio)</t>
        </is>
      </c>
      <c r="V48" s="3" t="n"/>
      <c r="W48" s="3" t="inlineStr">
        <is>
          <t>2017 WDI Grant Sponsor/Advisor: Pathways to Leadership for Women in Design and Construction</t>
        </is>
      </c>
      <c r="X48" s="3" t="inlineStr"/>
      <c r="Y48" s="3" t="inlineStr"/>
      <c r="Z48" s="3" t="inlineStr"/>
      <c r="AA48" s="3" t="inlineStr"/>
      <c r="AB48" s="3" t="inlineStr"/>
      <c r="AC48" s="3" t="inlineStr">
        <is>
          <t>School of Technology &amp; Design</t>
        </is>
      </c>
      <c r="AD48" s="3" t="n"/>
      <c r="AE48" s="3" t="inlineStr">
        <is>
          <t>No</t>
        </is>
      </c>
      <c r="AF48" s="3" t="inlineStr"/>
      <c r="AG48" s="4" t="inlineStr"/>
      <c r="AH48" s="4" t="inlineStr"/>
      <c r="AI48" s="4" t="inlineStr"/>
    </row>
    <row r="49">
      <c r="A49" s="3" t="inlineStr">
        <is>
          <t>ARCH-0070</t>
        </is>
      </c>
      <c r="B49" s="3" t="inlineStr">
        <is>
          <t>Duddy</t>
        </is>
      </c>
      <c r="C49" s="3" t="inlineStr">
        <is>
          <t>Michael</t>
        </is>
      </c>
      <c r="D49" s="3" t="inlineStr">
        <is>
          <t>Michael Duddy</t>
        </is>
      </c>
      <c r="E49" s="3" t="inlineStr">
        <is>
          <t>Associate Professor</t>
        </is>
      </c>
      <c r="F49" s="3" t="inlineStr">
        <is>
          <t>NYC College of Technology</t>
        </is>
      </c>
      <c r="G49" s="3" t="inlineStr">
        <is>
          <t>Architectural Technology</t>
        </is>
      </c>
      <c r="H49" s="3" t="inlineStr">
        <is>
          <t>MDuddy@citytech.cuny.edu</t>
        </is>
      </c>
      <c r="I49" s="3" t="inlineStr">
        <is>
          <t>Open educational resource</t>
        </is>
      </c>
      <c r="J49" s="3" t="inlineStr">
        <is>
          <t>Introduction to Architecture, ARCH 1101, Course Outline</t>
        </is>
      </c>
      <c r="K49" s="3" t="n">
        <v>2017</v>
      </c>
      <c r="L49" s="3" t="inlineStr">
        <is>
          <t>Open Educational Resources</t>
        </is>
      </c>
      <c r="M49" s="3" t="inlineStr">
        <is>
          <t>Duddy, Michael</t>
        </is>
      </c>
      <c r="N49" s="3" t="inlineStr"/>
      <c r="O49" s="3" t="n"/>
      <c r="P49" s="3" t="inlineStr"/>
      <c r="Q49" s="3" t="inlineStr"/>
      <c r="R49" s="3" t="inlineStr">
        <is>
          <t>https://academicworks.cuny.edu/ny_oers/58</t>
        </is>
      </c>
      <c r="S49" s="3" t="inlineStr">
        <is>
          <t>CUNY Academic Works</t>
        </is>
      </c>
      <c r="T49" s="3" t="n">
        <v>1</v>
      </c>
      <c r="U49" s="3" t="inlineStr">
        <is>
          <t>High (in CUNY Academic Works)</t>
        </is>
      </c>
      <c r="V49" s="3" t="n"/>
      <c r="W49" s="3" t="inlineStr"/>
      <c r="X49" s="3" t="inlineStr">
        <is>
          <t>The Introduction to Architecture provides a foundation for students entering the BArch / BTech program to develop a âvisual literacyâ of the built environment. Using New York City as a living laboratory, students explore concepts of design, composition, and construction in the context of the city through their direct experience of buildings. By practicing the basic skills of drafting, sketching, and reading about buildings, and with the opportunity to present their understandings to others through written assignments and verbal presentations, students will develop methods of representing and presenting architecture verbally and graphically.</t>
        </is>
      </c>
      <c r="Y49" s="3" t="inlineStr">
        <is>
          <t>CUNY Academic Works</t>
        </is>
      </c>
      <c r="Z49" s="3" t="inlineStr">
        <is>
          <t>https://academicworks.cuny.edu/context/ny_oers/article/1070/viewcontent/auto_convert.pdf</t>
        </is>
      </c>
      <c r="AA49" s="3" t="inlineStr">
        <is>
          <t>PDF in CUNY Academic Works</t>
        </is>
      </c>
      <c r="AB49" s="3" t="inlineStr"/>
      <c r="AC49" s="3" t="inlineStr">
        <is>
          <t>School of Technology &amp; Design</t>
        </is>
      </c>
      <c r="AD49" s="3" t="n"/>
      <c r="AE49" s="3" t="inlineStr">
        <is>
          <t>No</t>
        </is>
      </c>
      <c r="AF49" s="3" t="inlineStr"/>
      <c r="AG49" s="4" t="inlineStr"/>
      <c r="AH49" s="4" t="inlineStr"/>
      <c r="AI49" s="4" t="inlineStr"/>
    </row>
    <row r="50">
      <c r="A50" s="3" t="inlineStr">
        <is>
          <t>ARCH-0072</t>
        </is>
      </c>
      <c r="B50" s="3" t="inlineStr">
        <is>
          <t>Anzalone</t>
        </is>
      </c>
      <c r="C50" s="3" t="inlineStr">
        <is>
          <t>Phillip</t>
        </is>
      </c>
      <c r="D50" s="3" t="inlineStr">
        <is>
          <t>Phillip Anzalone</t>
        </is>
      </c>
      <c r="E50" s="3" t="inlineStr">
        <is>
          <t>Associate Professor</t>
        </is>
      </c>
      <c r="F50" s="3" t="inlineStr">
        <is>
          <t>NYC College of Technology</t>
        </is>
      </c>
      <c r="G50" s="3" t="inlineStr">
        <is>
          <t>Architectural Technology</t>
        </is>
      </c>
      <c r="H50" s="3" t="inlineStr">
        <is>
          <t>PAnzalone@citytech.cuny.edu</t>
        </is>
      </c>
      <c r="I50" s="3" t="inlineStr">
        <is>
          <t>Conference paper</t>
        </is>
      </c>
      <c r="J50" s="3" t="inlineStr">
        <is>
          <t>Rapidly Deployed and Assembled Tensegrity System: An Augmented Design Approach</t>
        </is>
      </c>
      <c r="K50" s="3" t="n">
        <v>2017</v>
      </c>
      <c r="L50" s="3" t="inlineStr">
        <is>
          <t>ACADIA quarterly</t>
        </is>
      </c>
      <c r="M50" s="3" t="inlineStr">
        <is>
          <t>Phillip Anzalone; Stephanie Bayard; Ralph Spencer Steenblik</t>
        </is>
      </c>
      <c r="N50" s="3" t="inlineStr"/>
      <c r="O50" s="3" t="n"/>
      <c r="P50" s="3" t="inlineStr"/>
      <c r="Q50" s="3" t="inlineStr">
        <is>
          <t>10.52842/conf.acadia.2017.092</t>
        </is>
      </c>
      <c r="R50" s="3" t="inlineStr">
        <is>
          <t>https://doi.org/10.52842/conf.acadia.2017.092</t>
        </is>
      </c>
      <c r="S50" s="3" t="inlineStr">
        <is>
          <t>OpenAlex; CUNY Academic Works</t>
        </is>
      </c>
      <c r="T50" s="3" t="n">
        <v>2</v>
      </c>
      <c r="U50" s="3" t="inlineStr">
        <is>
          <t>High (City Tech affiliation on paper); 2 sources</t>
        </is>
      </c>
      <c r="V50" s="3" t="n"/>
      <c r="W50" s="3" t="inlineStr"/>
      <c r="X50" s="3" t="inlineStr">
        <is>
          <t>The Rapidly Deployable and Assembled Tensegrity (RDAT) project enables the efficient automated design and deployment of differential-geometry tensegrity structures through computation-driven design-to-installation workflow. RDAT employs the integration of parametric and solid-modeling methods with production by streamlining computer numerically controlled manufacturing through novel detailing and production techniques to develop an efficient manufacturing and assembly system. The RDAT project emerges from the Authors' research in academia and professional practice focusing on computationally produced full-scale performative building systems and their innovative uses in the building and construction industry.</t>
        </is>
      </c>
      <c r="Y50" s="3" t="inlineStr">
        <is>
          <t>OpenAlex</t>
        </is>
      </c>
      <c r="Z50" s="3" t="inlineStr">
        <is>
          <t>https://academicworks.cuny.edu/ny_pubs/690</t>
        </is>
      </c>
      <c r="AA50" s="3" t="inlineStr">
        <is>
          <t>Open-access PDF (via OpenAlex)</t>
        </is>
      </c>
      <c r="AB50" s="3" t="inlineStr">
        <is>
          <t>green</t>
        </is>
      </c>
      <c r="AC50" s="3" t="inlineStr">
        <is>
          <t>School of Technology &amp; Design</t>
        </is>
      </c>
      <c r="AD50" s="3" t="n">
        <v>3</v>
      </c>
      <c r="AE50" s="3" t="inlineStr">
        <is>
          <t>No</t>
        </is>
      </c>
      <c r="AF50" s="3" t="inlineStr"/>
      <c r="AG50" s="4" t="inlineStr"/>
      <c r="AH50" s="4" t="inlineStr"/>
      <c r="AI50" s="4" t="inlineStr"/>
    </row>
    <row r="51">
      <c r="A51" s="3" t="inlineStr">
        <is>
          <t>ARCH-0073</t>
        </is>
      </c>
      <c r="B51" s="3" t="inlineStr">
        <is>
          <t>Chin</t>
        </is>
      </c>
      <c r="C51" s="3" t="inlineStr">
        <is>
          <t>Ting</t>
        </is>
      </c>
      <c r="D51" s="3" t="inlineStr">
        <is>
          <t>Ting Chin</t>
        </is>
      </c>
      <c r="E51" s="3" t="inlineStr">
        <is>
          <t>Chair</t>
        </is>
      </c>
      <c r="F51" s="3" t="inlineStr">
        <is>
          <t>NYC College of Technology</t>
        </is>
      </c>
      <c r="G51" s="3" t="inlineStr">
        <is>
          <t>Architectural Technology</t>
        </is>
      </c>
      <c r="H51" s="3" t="inlineStr">
        <is>
          <t>TChin@citytech.cuny.edu</t>
        </is>
      </c>
      <c r="I51" s="3" t="inlineStr">
        <is>
          <t>Paper (venue type unclear)</t>
        </is>
      </c>
      <c r="J51" s="3" t="inlineStr">
        <is>
          <t>TECHNE Issue 04</t>
        </is>
      </c>
      <c r="K51" s="3" t="n">
        <v>2017</v>
      </c>
      <c r="L51" s="3" t="inlineStr">
        <is>
          <t>TECHNE</t>
        </is>
      </c>
      <c r="M51" s="3" t="inlineStr">
        <is>
          <t>Ting Chin; Michael C. Duddy; Jason Montgomery</t>
        </is>
      </c>
      <c r="N51" s="3" t="inlineStr"/>
      <c r="O51" s="3" t="n"/>
      <c r="P51" s="3" t="inlineStr"/>
      <c r="Q51" s="3" t="inlineStr"/>
      <c r="R51" s="3" t="inlineStr">
        <is>
          <t>https://openalex.org/W2915673810</t>
        </is>
      </c>
      <c r="S51" s="3" t="inlineStr">
        <is>
          <t>OpenAlex; CUNY Academic Works</t>
        </is>
      </c>
      <c r="T51" s="3" t="n">
        <v>2</v>
      </c>
      <c r="U51" s="3" t="inlineStr">
        <is>
          <t>High (City Tech affiliation on paper); 2 sources</t>
        </is>
      </c>
      <c r="V51" s="3" t="n"/>
      <c r="W51" s="3" t="inlineStr"/>
      <c r="X51" s="3" t="inlineStr">
        <is>
          <t>Introduction: Etymologically the word architect is derived from the Greek word arkhitekton meaning âchief builderâ (arkhi-, chief + tekton, builder). Originally, architects were primarily builders or artisans. Since that time architects have moved increasingly further away from the act of building. However, recent technological advances in such fields as digital fabrication, custom prototyping, and materials science are drawing architects back to the craft of making. This issue of TECHNE focuses on the relevance of building, making, and fabricating in architectural pedagogy and practice, and presents essays, conceptual proposals, and projects that address this topic. We consider why it is important to provide students with opportunities to engage in building and making and reflect on what students gain from these experiences. What are the lessons learned from student projects that have embraced a design:build approach? How can we provide more of these opportunities to students?
This issue features the extraordinary work of our students and faculty on the Solar Decathlon. The project exemplifies the epitome of a hands-on experiential learning opportunity in designing to build. It is through projects like this that students are afforded the opportunity to learn soft skills, such as communicating, collaborating, scheduling, and managing, together with hard skills such as drawing construction details and using tools on a job site. Both students and faculty discover that, unlike in a traditional classroom, each learn more than they could have expected.
We also discuss the impact new digital fabrication tools have on the way we conceive, practice, and, most importantly, teach architecture. With the onset of these tools, architecture is being conceived differently both in its conceptual approach and its multitude of possible job descriptions. These tools have enabled students and practitioners to engage more directly with the act of expeditiously making and have inspired projects that are seemingly less constrained by the confines of a traditional architecture practice. These explorations and inspirations expand the field of architecture, and what it makes, and exponentially increases the number of potential trajectories that we can embark upon. Are these tools and processes redefining the role of an architect? Should we use what we learn from these contemporary processes to inform traditional practices and pedagogies or are they something entirely new?
Student contributions: Ashley Amador, Rosemarie Castillo, Darwin Diaz, Meilledjine Francois, Percia Gomez, Asli Oney, Ana Perez, Carolina Rianchos, Steven Zimmerman
Table of contents:Introduction: Ting Chin, Michael Duddy, Jason Montgomery p. 1Precise | Concise: Sanjive Vaidya p. 3Iris Pavilion: Mentor: Professor Joseph Vidich Assistants: Michael DiCarlo &amp; Anner More Students: Shadeen Dixon Allon Morgan Heraldi Sadmojo Mimu Sakuma Claudia Tupayachi p. 5ARCH4890 Computation &amp; Fabrication: Professor Hart Marlow p.15
Terra Table: Henry Aguilar p. 33Solar Decathlon: Solar Decathlon Team p. 41Energy Modeling Report: Professor Jihun Kim p. 69Stratusquo: Anner More &amp; Franklin Rojas p. 89Adaptive &amp; Autonomous Tensegrity System: Anner More &amp; Franklin Rojas Student Team: Mimu Sakuma Allon Morgan Heraldi Sadmojo Anastasiia Shaiukova p. 99
Opposite Reactions: Anastasiia Shaiukova p. 105Projecting Architecture in the Digital Era: Professor Severino Alfonso, Students: Espinoza Edinboro Leitch Choudhury p. 111
Design Build Experiences of a Practicing City Tech Faculty Member: Professor Mars Podvorica p. 123</t>
        </is>
      </c>
      <c r="Y51" s="3" t="inlineStr">
        <is>
          <t>CUNY Academic Works</t>
        </is>
      </c>
      <c r="Z51" s="3" t="inlineStr">
        <is>
          <t>https://academicworks.cuny.edu/context/ny_techne/article/1003/viewcontent/CUNY_Academic_Works_Spreads.pdf</t>
        </is>
      </c>
      <c r="AA51" s="3" t="inlineStr">
        <is>
          <t>Not found</t>
        </is>
      </c>
      <c r="AB51" s="3" t="inlineStr">
        <is>
          <t>closed</t>
        </is>
      </c>
      <c r="AC51" s="3" t="inlineStr">
        <is>
          <t>School of Technology &amp; Design</t>
        </is>
      </c>
      <c r="AD51" s="3" t="n">
        <v>0</v>
      </c>
      <c r="AE51" s="3" t="inlineStr">
        <is>
          <t>No</t>
        </is>
      </c>
      <c r="AF51" s="3" t="inlineStr"/>
      <c r="AG51" s="4" t="inlineStr"/>
      <c r="AH51" s="4" t="inlineStr"/>
      <c r="AI51" s="4" t="inlineStr"/>
    </row>
    <row r="52">
      <c r="A52" s="3" t="inlineStr">
        <is>
          <t>ARCH-0074</t>
        </is>
      </c>
      <c r="B52" s="3" t="inlineStr">
        <is>
          <t>Duddy</t>
        </is>
      </c>
      <c r="C52" s="3" t="inlineStr">
        <is>
          <t>Michael</t>
        </is>
      </c>
      <c r="D52" s="3" t="inlineStr">
        <is>
          <t>Michael Duddy</t>
        </is>
      </c>
      <c r="E52" s="3" t="inlineStr">
        <is>
          <t>Associate Professor</t>
        </is>
      </c>
      <c r="F52" s="3" t="inlineStr">
        <is>
          <t>NYC College of Technology</t>
        </is>
      </c>
      <c r="G52" s="3" t="inlineStr">
        <is>
          <t>Architectural Technology</t>
        </is>
      </c>
      <c r="H52" s="3" t="inlineStr">
        <is>
          <t>MDuddy@citytech.cuny.edu</t>
        </is>
      </c>
      <c r="I52" s="3" t="inlineStr">
        <is>
          <t>Paper (venue type unclear)</t>
        </is>
      </c>
      <c r="J52" s="3" t="inlineStr">
        <is>
          <t>TECHNE Issue 04</t>
        </is>
      </c>
      <c r="K52" s="3" t="n">
        <v>2017</v>
      </c>
      <c r="L52" s="3" t="inlineStr">
        <is>
          <t>TECHNE</t>
        </is>
      </c>
      <c r="M52" s="3" t="inlineStr">
        <is>
          <t>Ting Chin; Michael C. Duddy; Jason Montgomery</t>
        </is>
      </c>
      <c r="N52" s="3" t="inlineStr"/>
      <c r="O52" s="3" t="n"/>
      <c r="P52" s="3" t="inlineStr"/>
      <c r="Q52" s="3" t="inlineStr"/>
      <c r="R52" s="3" t="inlineStr">
        <is>
          <t>https://openalex.org/W2915673810</t>
        </is>
      </c>
      <c r="S52" s="3" t="inlineStr">
        <is>
          <t>OpenAlex; CUNY Academic Works</t>
        </is>
      </c>
      <c r="T52" s="3" t="n">
        <v>2</v>
      </c>
      <c r="U52" s="3" t="inlineStr">
        <is>
          <t>High (City Tech affiliation on paper); 2 sources</t>
        </is>
      </c>
      <c r="V52" s="3" t="n"/>
      <c r="W52" s="3" t="inlineStr"/>
      <c r="X52" s="3" t="inlineStr">
        <is>
          <t>Introduction: Etymologically the word architect is derived from the Greek word arkhitekton meaning âchief builderâ (arkhi-, chief + tekton, builder). Originally, architects were primarily builders or artisans. Since that time architects have moved increasingly further away from the act of building. However, recent technological advances in such fields as digital fabrication, custom prototyping, and materials science are drawing architects back to the craft of making. This issue of TECHNE focuses on the relevance of building, making, and fabricating in architectural pedagogy and practice, and presents essays, conceptual proposals, and projects that address this topic. We consider why it is important to provide students with opportunities to engage in building and making and reflect on what students gain from these experiences. What are the lessons learned from student projects that have embraced a design:build approach? How can we provide more of these opportunities to students?
This issue features the extraordinary work of our students and faculty on the Solar Decathlon. The project exemplifies the epitome of a hands-on experiential learning opportunity in designing to build. It is through projects like this that students are afforded the opportunity to learn soft skills, such as communicating, collaborating, scheduling, and managing, together with hard skills such as drawing construction details and using tools on a job site. Both students and faculty discover that, unlike in a traditional classroom, each learn more than they could have expected.
We also discuss the impact new digital fabrication tools have on the way we conceive, practice, and, most importantly, teach architecture. With the onset of these tools, architecture is being conceived differently both in its conceptual approach and its multitude of possible job descriptions. These tools have enabled students and practitioners to engage more directly with the act of expeditiously making and have inspired projects that are seemingly less constrained by the confines of a traditional architecture practice. These explorations and inspirations expand the field of architecture, and what it makes, and exponentially increases the number of potential trajectories that we can embark upon. Are these tools and processes redefining the role of an architect? Should we use what we learn from these contemporary processes to inform traditional practices and pedagogies or are they something entirely new?
Student contributions: Ashley Amador, Rosemarie Castillo, Darwin Diaz, Meilledjine Francois, Percia Gomez, Asli Oney, Ana Perez, Carolina Rianchos, Steven Zimmerman
Table of contents:Introduction: Ting Chin, Michael Duddy, Jason Montgomery p. 1Precise | Concise: Sanjive Vaidya p. 3Iris Pavilion: Mentor: Professor Joseph Vidich Assistants: Michael DiCarlo &amp; Anner More Students: Shadeen Dixon Allon Morgan Heraldi Sadmojo Mimu Sakuma Claudia Tupayachi p. 5ARCH4890 Computation &amp; Fabrication: Professor Hart Marlow p.15
Terra Table: Henry Aguilar p. 33Solar Decathlon: Solar Decathlon Team p. 41Energy Modeling Report: Professor Jihun Kim p. 69Stratusquo: Anner More &amp; Franklin Rojas p. 89Adaptive &amp; Autonomous Tensegrity System: Anner More &amp; Franklin Rojas Student Team: Mimu Sakuma Allon Morgan Heraldi Sadmojo Anastasiia Shaiukova p. 99
Opposite Reactions: Anastasiia Shaiukova p. 105Projecting Architecture in the Digital Era: Professor Severino Alfonso, Students: Espinoza Edinboro Leitch Choudhury p. 111
Design Build Experiences of a Practicing City Tech Faculty Member: Professor Mars Podvorica p. 123</t>
        </is>
      </c>
      <c r="Y52" s="3" t="inlineStr">
        <is>
          <t>CUNY Academic Works</t>
        </is>
      </c>
      <c r="Z52" s="3" t="inlineStr">
        <is>
          <t>https://academicworks.cuny.edu/context/ny_techne/article/1003/viewcontent/CUNY_Academic_Works_Spreads.pdf</t>
        </is>
      </c>
      <c r="AA52" s="3" t="inlineStr">
        <is>
          <t>Not found</t>
        </is>
      </c>
      <c r="AB52" s="3" t="inlineStr">
        <is>
          <t>closed</t>
        </is>
      </c>
      <c r="AC52" s="3" t="inlineStr">
        <is>
          <t>School of Technology &amp; Design</t>
        </is>
      </c>
      <c r="AD52" s="3" t="n">
        <v>0</v>
      </c>
      <c r="AE52" s="3" t="inlineStr">
        <is>
          <t>No</t>
        </is>
      </c>
      <c r="AF52" s="3" t="inlineStr"/>
      <c r="AG52" s="4" t="inlineStr"/>
      <c r="AH52" s="4" t="inlineStr"/>
      <c r="AI52" s="4" t="inlineStr"/>
    </row>
    <row r="53">
      <c r="A53" s="3" t="inlineStr">
        <is>
          <t>ARCH-0075</t>
        </is>
      </c>
      <c r="B53" s="3" t="inlineStr">
        <is>
          <t>King</t>
        </is>
      </c>
      <c r="C53" s="3" t="inlineStr">
        <is>
          <t>Paul</t>
        </is>
      </c>
      <c r="D53" s="3" t="inlineStr">
        <is>
          <t>Paul King</t>
        </is>
      </c>
      <c r="E53" s="3" t="inlineStr">
        <is>
          <t>Professor</t>
        </is>
      </c>
      <c r="F53" s="3" t="inlineStr">
        <is>
          <t>NYC College of Technology</t>
        </is>
      </c>
      <c r="G53" s="3" t="inlineStr">
        <is>
          <t>Architectural Technology</t>
        </is>
      </c>
      <c r="H53" s="3" t="inlineStr">
        <is>
          <t>PKing@citytech.cuny.edu</t>
        </is>
      </c>
      <c r="I53" s="3" t="inlineStr">
        <is>
          <t>Book chapter</t>
        </is>
      </c>
      <c r="J53" s="3" t="inlineStr">
        <is>
          <t>The Solar Decathlon: Team DURA and Interdisciplinary Place-Based Learning</t>
        </is>
      </c>
      <c r="K53" s="3" t="n">
        <v>2017</v>
      </c>
      <c r="L53" s="3" t="inlineStr">
        <is>
          <t>Springer eBooks</t>
        </is>
      </c>
      <c r="M53" s="3" t="inlineStr">
        <is>
          <t>Paul C. King</t>
        </is>
      </c>
      <c r="N53" s="3" t="inlineStr"/>
      <c r="O53" s="3" t="n"/>
      <c r="P53" s="3" t="inlineStr"/>
      <c r="Q53" s="3" t="inlineStr">
        <is>
          <t>10.1007/978-3-319-66014-1_3</t>
        </is>
      </c>
      <c r="R53" s="3" t="inlineStr">
        <is>
          <t>https://doi.org/10.1007/978-3-319-66014-1_3</t>
        </is>
      </c>
      <c r="S53" s="3" t="inlineStr">
        <is>
          <t>OpenAlex</t>
        </is>
      </c>
      <c r="T53" s="3" t="n">
        <v>1</v>
      </c>
      <c r="U53" s="3" t="inlineStr">
        <is>
          <t>High (City Tech affiliation on paper)</t>
        </is>
      </c>
      <c r="V53" s="3" t="n"/>
      <c r="W53" s="3" t="inlineStr"/>
      <c r="X53" s="3" t="inlineStr"/>
      <c r="Y53" s="3" t="inlineStr"/>
      <c r="Z53" s="3" t="inlineStr"/>
      <c r="AA53" s="3" t="inlineStr">
        <is>
          <t>Not found</t>
        </is>
      </c>
      <c r="AB53" s="3" t="inlineStr">
        <is>
          <t>closed</t>
        </is>
      </c>
      <c r="AC53" s="3" t="inlineStr">
        <is>
          <t>School of Technology &amp; Design</t>
        </is>
      </c>
      <c r="AD53" s="3" t="n">
        <v>1</v>
      </c>
      <c r="AE53" s="3" t="inlineStr">
        <is>
          <t>No</t>
        </is>
      </c>
      <c r="AF53" s="3" t="inlineStr"/>
      <c r="AG53" s="4" t="inlineStr"/>
      <c r="AH53" s="4" t="inlineStr"/>
      <c r="AI53" s="4" t="inlineStr"/>
    </row>
    <row r="54">
      <c r="A54" s="3" t="inlineStr">
        <is>
          <t>ARCH-0076</t>
        </is>
      </c>
      <c r="B54" s="3" t="inlineStr">
        <is>
          <t>Kim</t>
        </is>
      </c>
      <c r="C54" s="3" t="inlineStr">
        <is>
          <t>Jihun</t>
        </is>
      </c>
      <c r="D54" s="3" t="inlineStr">
        <is>
          <t>Jihun Kim</t>
        </is>
      </c>
      <c r="E54" s="3" t="inlineStr">
        <is>
          <t>Associate Professor</t>
        </is>
      </c>
      <c r="F54" s="3" t="inlineStr">
        <is>
          <t>NYC College of Technology</t>
        </is>
      </c>
      <c r="G54" s="3" t="inlineStr">
        <is>
          <t>Architectural Technology</t>
        </is>
      </c>
      <c r="H54" s="3" t="inlineStr">
        <is>
          <t>JKim@citytech.cuny.edu</t>
        </is>
      </c>
      <c r="I54" s="3" t="inlineStr">
        <is>
          <t>Journal article</t>
        </is>
      </c>
      <c r="J54" s="3" t="inlineStr">
        <is>
          <t>Topography integration to wind downscaling</t>
        </is>
      </c>
      <c r="K54" s="3" t="n">
        <v>2017</v>
      </c>
      <c r="L54" s="3" t="inlineStr">
        <is>
          <t>Building and Environment</t>
        </is>
      </c>
      <c r="M54" s="3" t="inlineStr">
        <is>
          <t>Jihun Kim; Yun Kyu Yi; Ali M Malkawi</t>
        </is>
      </c>
      <c r="N54" s="3" t="inlineStr"/>
      <c r="O54" s="3" t="n"/>
      <c r="P54" s="3" t="inlineStr"/>
      <c r="Q54" s="3" t="inlineStr">
        <is>
          <t>10.1016/j.buildenv.2017.01.024</t>
        </is>
      </c>
      <c r="R54" s="3" t="inlineStr">
        <is>
          <t>https://doi.org/10.1016/j.buildenv.2017.01.024</t>
        </is>
      </c>
      <c r="S54" s="3" t="inlineStr">
        <is>
          <t>OpenAlex</t>
        </is>
      </c>
      <c r="T54" s="3" t="n">
        <v>1</v>
      </c>
      <c r="U54" s="3" t="inlineStr">
        <is>
          <t>High (City Tech affiliation on paper)</t>
        </is>
      </c>
      <c r="V54" s="3" t="n"/>
      <c r="W54" s="3" t="inlineStr"/>
      <c r="X54" s="3" t="inlineStr"/>
      <c r="Y54" s="3" t="inlineStr"/>
      <c r="Z54" s="3" t="inlineStr"/>
      <c r="AA54" s="3" t="inlineStr">
        <is>
          <t>Not found</t>
        </is>
      </c>
      <c r="AB54" s="3" t="inlineStr">
        <is>
          <t>closed</t>
        </is>
      </c>
      <c r="AC54" s="3" t="inlineStr">
        <is>
          <t>School of Technology &amp; Design</t>
        </is>
      </c>
      <c r="AD54" s="3" t="n">
        <v>9</v>
      </c>
      <c r="AE54" s="3" t="inlineStr">
        <is>
          <t>No</t>
        </is>
      </c>
      <c r="AF54" s="3" t="inlineStr"/>
      <c r="AG54" s="4" t="inlineStr"/>
      <c r="AH54" s="4" t="inlineStr"/>
      <c r="AI54" s="4" t="inlineStr"/>
    </row>
    <row r="55">
      <c r="A55" s="3" t="inlineStr">
        <is>
          <t>ARCH-0077</t>
        </is>
      </c>
      <c r="B55" s="3" t="inlineStr">
        <is>
          <t>Aptekar</t>
        </is>
      </c>
      <c r="C55" s="3" t="inlineStr">
        <is>
          <t>Alexander</t>
        </is>
      </c>
      <c r="D55" s="3" t="inlineStr">
        <is>
          <t>Alexander Aptekar</t>
        </is>
      </c>
      <c r="E55" s="3" t="inlineStr">
        <is>
          <t>Assistant Professor</t>
        </is>
      </c>
      <c r="F55" s="3" t="inlineStr">
        <is>
          <t>NYC College of Technology</t>
        </is>
      </c>
      <c r="G55" s="3" t="inlineStr">
        <is>
          <t>Architectural Technology</t>
        </is>
      </c>
      <c r="H55" s="3" t="inlineStr">
        <is>
          <t>AAptekar@citytech.cuny.edu</t>
        </is>
      </c>
      <c r="I55" s="3" t="inlineStr">
        <is>
          <t>Technical report</t>
        </is>
      </c>
      <c r="J55" s="3" t="inlineStr">
        <is>
          <t>UNL</t>
        </is>
      </c>
      <c r="K55" s="3" t="n">
        <v>2017</v>
      </c>
      <c r="L55" s="3" t="inlineStr"/>
      <c r="M55" s="3" t="inlineStr">
        <is>
          <t>A. Aptekar; USDOE Office of Energy Efficiency and Renewable Energy (EERE)</t>
        </is>
      </c>
      <c r="N55" s="3" t="inlineStr"/>
      <c r="O55" s="3" t="n"/>
      <c r="P55" s="3" t="inlineStr"/>
      <c r="Q55" s="3" t="inlineStr">
        <is>
          <t>10.2172/1347232</t>
        </is>
      </c>
      <c r="R55" s="3" t="inlineStr">
        <is>
          <t>https://doi.org/10.2172/1347232</t>
        </is>
      </c>
      <c r="S55" s="3" t="inlineStr">
        <is>
          <t>OpenAlex</t>
        </is>
      </c>
      <c r="T55" s="3" t="n">
        <v>1</v>
      </c>
      <c r="U55" s="3" t="inlineStr">
        <is>
          <t>High (City Tech affiliation on paper)</t>
        </is>
      </c>
      <c r="V55" s="3" t="n"/>
      <c r="W55" s="3" t="inlineStr"/>
      <c r="X55" s="3" t="inlineStr">
        <is>
          <t>The final report on New York City College of Technology (City Tech) DURA (Diverse | Urban | Resilient | Adaptable) home project. City Tech has participated in the Solar Decathlon 2015 project as DURA. The DURA team consists of students, faculty, volunteers, Service Corps participants, Industry advisers, recent graduates and others. The DURA team researched, designed, and constructed a zero energy prototype house. This process was a valuable opportunity for City Tech as a project of such scale has not been completed before with the integration of so many departments and their students.</t>
        </is>
      </c>
      <c r="Y55" s="3" t="inlineStr">
        <is>
          <t>OpenAlex</t>
        </is>
      </c>
      <c r="Z55" s="3" t="inlineStr">
        <is>
          <t>https://www.osti.gov/servlets/purl/1347232</t>
        </is>
      </c>
      <c r="AA55" s="3" t="inlineStr">
        <is>
          <t>Open-access PDF (via OpenAlex)</t>
        </is>
      </c>
      <c r="AB55" s="3" t="inlineStr">
        <is>
          <t>gold</t>
        </is>
      </c>
      <c r="AC55" s="3" t="inlineStr">
        <is>
          <t>School of Technology &amp; Design</t>
        </is>
      </c>
      <c r="AD55" s="3" t="n">
        <v>0</v>
      </c>
      <c r="AE55" s="3" t="inlineStr">
        <is>
          <t>No</t>
        </is>
      </c>
      <c r="AF55" s="3" t="inlineStr"/>
      <c r="AG55" s="4" t="inlineStr"/>
      <c r="AH55" s="4" t="inlineStr"/>
      <c r="AI55" s="4" t="inlineStr"/>
    </row>
    <row r="56">
      <c r="A56" s="3" t="inlineStr">
        <is>
          <t>ARCH-0080</t>
        </is>
      </c>
      <c r="B56" s="3" t="inlineStr">
        <is>
          <t>Anzalone</t>
        </is>
      </c>
      <c r="C56" s="3" t="inlineStr">
        <is>
          <t>Phillip</t>
        </is>
      </c>
      <c r="D56" s="3" t="inlineStr">
        <is>
          <t>Phillip Anzalone</t>
        </is>
      </c>
      <c r="E56" s="3" t="inlineStr">
        <is>
          <t>Associate Professor</t>
        </is>
      </c>
      <c r="F56" s="3" t="inlineStr">
        <is>
          <t>NYC College of Technology</t>
        </is>
      </c>
      <c r="G56" s="3" t="inlineStr">
        <is>
          <t>Architectural Technology</t>
        </is>
      </c>
      <c r="H56" s="3" t="inlineStr">
        <is>
          <t>PAnzalone@citytech.cuny.edu</t>
        </is>
      </c>
      <c r="I56" s="3" t="inlineStr">
        <is>
          <t>Paper (venue type unclear)</t>
        </is>
      </c>
      <c r="J56" s="3" t="inlineStr">
        <is>
          <t>Imprecision in Materials + Production</t>
        </is>
      </c>
      <c r="K56" s="3" t="n">
        <v>2018</v>
      </c>
      <c r="L56" s="3" t="inlineStr">
        <is>
          <t>CUNY Academic Works (City University of New York)</t>
        </is>
      </c>
      <c r="M56" s="3" t="inlineStr">
        <is>
          <t>Phillip Anzalone; Marcella Del Signore; Andrew John Wit</t>
        </is>
      </c>
      <c r="N56" s="3" t="inlineStr"/>
      <c r="O56" s="3" t="n"/>
      <c r="P56" s="3" t="inlineStr"/>
      <c r="Q56" s="3" t="inlineStr"/>
      <c r="R56" s="3" t="inlineStr">
        <is>
          <t>https://openalex.org/W3158815684</t>
        </is>
      </c>
      <c r="S56" s="3" t="inlineStr">
        <is>
          <t>OpenAlex; CUNY Academic Works</t>
        </is>
      </c>
      <c r="T56" s="3" t="n">
        <v>2</v>
      </c>
      <c r="U56" s="3" t="inlineStr">
        <is>
          <t>High (City Tech affiliation on paper); 2 sources</t>
        </is>
      </c>
      <c r="V56" s="3" t="n"/>
      <c r="W56" s="3" t="inlineStr"/>
      <c r="X56" s="3" t="inlineStr"/>
      <c r="Y56" s="3" t="inlineStr"/>
      <c r="Z56" s="3" t="inlineStr">
        <is>
          <t>https://academicworks.cuny.edu/context/ny_pubs/article/1710/viewcontent/acadia18_242.pdf</t>
        </is>
      </c>
      <c r="AA56" s="3" t="inlineStr">
        <is>
          <t>Not found</t>
        </is>
      </c>
      <c r="AB56" s="3" t="inlineStr">
        <is>
          <t>closed</t>
        </is>
      </c>
      <c r="AC56" s="3" t="inlineStr">
        <is>
          <t>School of Technology &amp; Design</t>
        </is>
      </c>
      <c r="AD56" s="3" t="n">
        <v>5</v>
      </c>
      <c r="AE56" s="3" t="inlineStr">
        <is>
          <t>No</t>
        </is>
      </c>
      <c r="AF56" s="3" t="inlineStr"/>
      <c r="AG56" s="4" t="inlineStr"/>
      <c r="AH56" s="4" t="inlineStr"/>
      <c r="AI56" s="4" t="inlineStr"/>
    </row>
    <row r="57">
      <c r="A57" s="3" t="inlineStr">
        <is>
          <t>ARCH-0082</t>
        </is>
      </c>
      <c r="B57" s="3" t="inlineStr">
        <is>
          <t>Anzalone</t>
        </is>
      </c>
      <c r="C57" s="3" t="inlineStr">
        <is>
          <t>Phillip</t>
        </is>
      </c>
      <c r="D57" s="3" t="inlineStr">
        <is>
          <t>Phillip Anzalone</t>
        </is>
      </c>
      <c r="E57" s="3" t="inlineStr">
        <is>
          <t>Associate Professor</t>
        </is>
      </c>
      <c r="F57" s="3" t="inlineStr">
        <is>
          <t>NYC College of Technology</t>
        </is>
      </c>
      <c r="G57" s="3" t="inlineStr">
        <is>
          <t>Architectural Technology</t>
        </is>
      </c>
      <c r="H57" s="3" t="inlineStr">
        <is>
          <t>PAnzalone@citytech.cuny.edu</t>
        </is>
      </c>
      <c r="I57" s="3" t="inlineStr">
        <is>
          <t>Paper (venue type unclear)</t>
        </is>
      </c>
      <c r="J57" s="3" t="inlineStr">
        <is>
          <t>Notes on imprecision and infidelity</t>
        </is>
      </c>
      <c r="K57" s="3" t="n">
        <v>2018</v>
      </c>
      <c r="L57" s="3" t="inlineStr">
        <is>
          <t>CUNY Academic Works (City University of New York)</t>
        </is>
      </c>
      <c r="M57" s="3" t="inlineStr">
        <is>
          <t>Phillip Anzalone; Marcella Del Signore; Andrew John Wit</t>
        </is>
      </c>
      <c r="N57" s="3" t="inlineStr"/>
      <c r="O57" s="3" t="n"/>
      <c r="P57" s="3" t="inlineStr"/>
      <c r="Q57" s="3" t="inlineStr"/>
      <c r="R57" s="3" t="inlineStr">
        <is>
          <t>https://openalex.org/W3181254131</t>
        </is>
      </c>
      <c r="S57" s="3" t="inlineStr">
        <is>
          <t>OpenAlex; CUNY Academic Works</t>
        </is>
      </c>
      <c r="T57" s="3" t="n">
        <v>2</v>
      </c>
      <c r="U57" s="3" t="inlineStr">
        <is>
          <t>High (City Tech affiliation on paper); 2 sources</t>
        </is>
      </c>
      <c r="V57" s="3" t="n"/>
      <c r="W57" s="3" t="inlineStr"/>
      <c r="X57" s="3" t="inlineStr"/>
      <c r="Y57" s="3" t="inlineStr"/>
      <c r="Z57" s="3" t="inlineStr">
        <is>
          <t>https://academicworks.cuny.edu/ny_pubs/692</t>
        </is>
      </c>
      <c r="AA57" s="3" t="inlineStr">
        <is>
          <t>Open-access PDF (via OpenAlex)</t>
        </is>
      </c>
      <c r="AB57" s="3" t="inlineStr">
        <is>
          <t>green</t>
        </is>
      </c>
      <c r="AC57" s="3" t="inlineStr">
        <is>
          <t>School of Technology &amp; Design</t>
        </is>
      </c>
      <c r="AD57" s="3" t="n">
        <v>3</v>
      </c>
      <c r="AE57" s="3" t="inlineStr">
        <is>
          <t>No</t>
        </is>
      </c>
      <c r="AF57" s="3" t="inlineStr"/>
      <c r="AG57" s="4" t="inlineStr"/>
      <c r="AH57" s="4" t="inlineStr"/>
      <c r="AI57" s="4" t="inlineStr"/>
    </row>
    <row r="58">
      <c r="A58" s="3" t="inlineStr">
        <is>
          <t>ARCH-0083</t>
        </is>
      </c>
      <c r="B58" s="3" t="inlineStr">
        <is>
          <t>Aptekar</t>
        </is>
      </c>
      <c r="C58" s="3" t="inlineStr">
        <is>
          <t>Alexander</t>
        </is>
      </c>
      <c r="D58" s="3" t="inlineStr">
        <is>
          <t>Alexander Aptekar</t>
        </is>
      </c>
      <c r="E58" s="3" t="inlineStr">
        <is>
          <t>Assistant Professor</t>
        </is>
      </c>
      <c r="F58" s="3" t="inlineStr">
        <is>
          <t>NYC College of Technology</t>
        </is>
      </c>
      <c r="G58" s="3" t="inlineStr">
        <is>
          <t>Architectural Technology</t>
        </is>
      </c>
      <c r="H58" s="3" t="inlineStr">
        <is>
          <t>AAptekar@citytech.cuny.edu</t>
        </is>
      </c>
      <c r="I58" s="3" t="inlineStr">
        <is>
          <t>Conference presentation</t>
        </is>
      </c>
      <c r="J58" s="3" t="inlineStr">
        <is>
          <t>Solar &amp; Rain Catching Canopy "Urban Oasis 2"</t>
        </is>
      </c>
      <c r="K58" s="3" t="n">
        <v>2018</v>
      </c>
      <c r="L58" s="3" t="inlineStr">
        <is>
          <t>Publications and Research</t>
        </is>
      </c>
      <c r="M58" s="3" t="inlineStr">
        <is>
          <t>Ibitoye, Afolabi; Wilmot, Cheriyah; Aptekar, Alexander; Kosieradzki, Grzegorz; Sultanova, Kaiyrgul; Vallon, Jude</t>
        </is>
      </c>
      <c r="N58" s="3" t="inlineStr"/>
      <c r="O58" s="3" t="n"/>
      <c r="P58" s="3" t="inlineStr"/>
      <c r="Q58" s="3" t="inlineStr"/>
      <c r="R58" s="3" t="inlineStr">
        <is>
          <t>https://academicworks.cuny.edu/ny_pubs/335</t>
        </is>
      </c>
      <c r="S58" s="3" t="inlineStr">
        <is>
          <t>CUNY Academic Works</t>
        </is>
      </c>
      <c r="T58" s="3" t="n">
        <v>1</v>
      </c>
      <c r="U58" s="3" t="inlineStr">
        <is>
          <t>High (in CUNY Academic Works)</t>
        </is>
      </c>
      <c r="V58" s="3" t="n"/>
      <c r="W58" s="3" t="inlineStr"/>
      <c r="X58" s="3" t="inlineStr">
        <is>
          <t>The accumulation of water runoff during rain storms is a major problem in New York Cityâs combination water systems, forcing water treatment plants to release untreated excess water. To avoid overfilling of the sewer system by this grey water, pocket parks and gardens will be used to absorb the excess rainfall. We will be harnessing natureâs resources with current technologies such as: solar panels combined with rain catching canopies, to beautify the environment, educate the public about sustainability, stimulate growth to local businesses through increased foot traffic and bringing social awareness on environmental issues.
The canopies are designed to collect the maximum amount of rainwater based on its surface area, maximize solar collection and retention. Our flawless design has analyzed expected rainfall and optimal solar angles for the solar panel placement on the canopy to provide sunshade for benches near existing flower beds or canopy placements, collect rainwater for irrigation, and harness solar radiation. To function as a rain catcher, nonporous tarp and a water pipe will be used to collect water for the planters and supplied into clay pots for osmotic irrigation of plants; while solar panels supplies energy to electrical outlets.
Upon completion of the minimal viable product using mostly recycled wood and plywood materials, the density of the canopy shade proved to be top heavy thereby making the overall structure unstable, posing safety concern. To maintain tension at the bottom, the base column can either be bolted to the sides of the planter, ground or immersed in Earth with bolts secured by washers. The new design still use environmentally friendly materials made of canvas and worn on a prefabricated aluminum to maintain conformity and aesthetics of the previous wooden designs; it is lighter in weight, stand-alone and remains adaptive to any structure without pocket parks.</t>
        </is>
      </c>
      <c r="Y58" s="3" t="inlineStr">
        <is>
          <t>CUNY Academic Works</t>
        </is>
      </c>
      <c r="Z58" s="3" t="inlineStr">
        <is>
          <t>https://academicworks.cuny.edu/context/ny_pubs/article/1350/type/native/viewcontent/ESP_Fall_MMXVIII_Poster_rev.pptx</t>
        </is>
      </c>
      <c r="AA58" s="3" t="inlineStr">
        <is>
          <t>PDF in CUNY Academic Works</t>
        </is>
      </c>
      <c r="AB58" s="3" t="inlineStr"/>
      <c r="AC58" s="3" t="inlineStr">
        <is>
          <t>School of Technology &amp; Design</t>
        </is>
      </c>
      <c r="AD58" s="3" t="n"/>
      <c r="AE58" s="3" t="inlineStr">
        <is>
          <t>No</t>
        </is>
      </c>
      <c r="AF58" s="3" t="inlineStr"/>
      <c r="AG58" s="4" t="inlineStr"/>
      <c r="AH58" s="4" t="inlineStr"/>
      <c r="AI58" s="4" t="inlineStr"/>
    </row>
    <row r="59">
      <c r="A59" s="3" t="inlineStr">
        <is>
          <t>ARCH-0084</t>
        </is>
      </c>
      <c r="B59" s="3" t="inlineStr">
        <is>
          <t>Aptekar</t>
        </is>
      </c>
      <c r="C59" s="3" t="inlineStr">
        <is>
          <t>Alexander</t>
        </is>
      </c>
      <c r="D59" s="3" t="inlineStr">
        <is>
          <t>Alexander Aptekar</t>
        </is>
      </c>
      <c r="E59" s="3" t="inlineStr">
        <is>
          <t>Assistant Professor</t>
        </is>
      </c>
      <c r="F59" s="3" t="inlineStr">
        <is>
          <t>NYC College of Technology</t>
        </is>
      </c>
      <c r="G59" s="3" t="inlineStr">
        <is>
          <t>Architectural Technology</t>
        </is>
      </c>
      <c r="H59" s="3" t="inlineStr">
        <is>
          <t>AAptekar@citytech.cuny.edu</t>
        </is>
      </c>
      <c r="I59" s="3" t="inlineStr">
        <is>
          <t>Conference presentation</t>
        </is>
      </c>
      <c r="J59" s="3" t="inlineStr">
        <is>
          <t>Solar &amp; Rain Catching Canopy "Urban Oasis" 1.1</t>
        </is>
      </c>
      <c r="K59" s="3" t="n">
        <v>2018</v>
      </c>
      <c r="L59" s="3" t="inlineStr">
        <is>
          <t>Publications and Research</t>
        </is>
      </c>
      <c r="M59" s="3" t="inlineStr">
        <is>
          <t>Ibitoye, Afolabi; Aptekar, Alexander</t>
        </is>
      </c>
      <c r="N59" s="3" t="inlineStr"/>
      <c r="O59" s="3" t="n"/>
      <c r="P59" s="3" t="inlineStr"/>
      <c r="Q59" s="3" t="inlineStr"/>
      <c r="R59" s="3" t="inlineStr">
        <is>
          <t>https://academicworks.cuny.edu/ny_pubs/342</t>
        </is>
      </c>
      <c r="S59" s="3" t="inlineStr">
        <is>
          <t>CUNY Academic Works</t>
        </is>
      </c>
      <c r="T59" s="3" t="n">
        <v>1</v>
      </c>
      <c r="U59" s="3" t="inlineStr">
        <is>
          <t>High (in CUNY Academic Works)</t>
        </is>
      </c>
      <c r="V59" s="3" t="n"/>
      <c r="W59" s="3" t="inlineStr"/>
      <c r="X59" s="3" t="inlineStr">
        <is>
          <t>Accumulation of water runoff during rain storms affects New York Cityâs combination water system, forcing water treatment plants to release untreated excess water. Rather than allow this grey water to overfill the sewer system, pocket parks and gardens can be used to absorb rainfall. By harnessing natureâs resources through todayâs technology we can also create solar and rain catching canopies to beautify, educate, and bring growth and social awareness to local businesses.
In order to design the canopies to collect the maximum amount of rainwater and maximize solar collection, we analyzed expected rainfall and optimal solar angles. The canopies will provide shade for benches near existing flower beds, collect rainwater for irrigation, and collect solar energy. Rainwater that falls on the canopy will slope into PVC pipes and be distributed to clay pots which will efficiently distribute water, while solar panels will provide energy for public electrical outlets. The inclusion of a solar panel created the need for an energy storage component, especially in the absence of sunlight, which quantitatively measures the harnessed energy, and a solar charge controller for energy regulation to limit the rate at which electric current will be added or drawn from the battery and distribution.
Upon completion of the first prototype using mostly wooden and plywood materials, the density of the canopy shade proved to be top heavy thereby making the overall structure singly unstable posing safety concern, this necessitated a proposed material change into aluminum and canvas with lighter weight as a possible standalone and/or adaptive structure to the existing pocket parks. Once refined, these canopies can provide shade, public electrical outlets, and help to mitigate New York Cityâs storm water runoff problem.</t>
        </is>
      </c>
      <c r="Y59" s="3" t="inlineStr">
        <is>
          <t>CUNY Academic Works</t>
        </is>
      </c>
      <c r="Z59" s="3" t="inlineStr">
        <is>
          <t>https://academicworks.cuny.edu/context/ny_pubs/article/1360/type/native/viewcontent/SummerMMXVIII_Poster.pptx</t>
        </is>
      </c>
      <c r="AA59" s="3" t="inlineStr">
        <is>
          <t>PDF in CUNY Academic Works</t>
        </is>
      </c>
      <c r="AB59" s="3" t="inlineStr"/>
      <c r="AC59" s="3" t="inlineStr">
        <is>
          <t>School of Technology &amp; Design</t>
        </is>
      </c>
      <c r="AD59" s="3" t="n"/>
      <c r="AE59" s="3" t="inlineStr">
        <is>
          <t>No</t>
        </is>
      </c>
      <c r="AF59" s="3" t="inlineStr"/>
      <c r="AG59" s="4" t="inlineStr"/>
      <c r="AH59" s="4" t="inlineStr"/>
      <c r="AI59" s="4" t="inlineStr"/>
    </row>
    <row r="60">
      <c r="A60" s="3" t="inlineStr">
        <is>
          <t>ARCH-0085</t>
        </is>
      </c>
      <c r="B60" s="3" t="inlineStr">
        <is>
          <t>Aptekar</t>
        </is>
      </c>
      <c r="C60" s="3" t="inlineStr">
        <is>
          <t>Alexander</t>
        </is>
      </c>
      <c r="D60" s="3" t="inlineStr">
        <is>
          <t>Alexander Aptekar</t>
        </is>
      </c>
      <c r="E60" s="3" t="inlineStr">
        <is>
          <t>Assistant Professor</t>
        </is>
      </c>
      <c r="F60" s="3" t="inlineStr">
        <is>
          <t>NYC College of Technology</t>
        </is>
      </c>
      <c r="G60" s="3" t="inlineStr">
        <is>
          <t>Architectural Technology</t>
        </is>
      </c>
      <c r="H60" s="3" t="inlineStr">
        <is>
          <t>AAptekar@citytech.cuny.edu</t>
        </is>
      </c>
      <c r="I60" s="3" t="inlineStr">
        <is>
          <t>Conference presentation</t>
        </is>
      </c>
      <c r="J60" s="3" t="inlineStr">
        <is>
          <t>Solar and Rain Catching Canopy. Urban Oasis</t>
        </is>
      </c>
      <c r="K60" s="3" t="n">
        <v>2018</v>
      </c>
      <c r="L60" s="3" t="inlineStr">
        <is>
          <t>Publications and Research</t>
        </is>
      </c>
      <c r="M60" s="3" t="inlineStr">
        <is>
          <t>Ibitoye, Afolabi; Clark, Langston; Zimareva, Elena; Banks, Evan; Aptekar, Alexander</t>
        </is>
      </c>
      <c r="N60" s="3" t="inlineStr"/>
      <c r="O60" s="3" t="n"/>
      <c r="P60" s="3" t="inlineStr"/>
      <c r="Q60" s="3" t="inlineStr"/>
      <c r="R60" s="3" t="inlineStr">
        <is>
          <t>https://academicworks.cuny.edu/ny_pubs/266</t>
        </is>
      </c>
      <c r="S60" s="3" t="inlineStr">
        <is>
          <t>CUNY Academic Works</t>
        </is>
      </c>
      <c r="T60" s="3" t="n">
        <v>1</v>
      </c>
      <c r="U60" s="3" t="inlineStr">
        <is>
          <t>High (in CUNY Academic Works)</t>
        </is>
      </c>
      <c r="V60" s="3" t="n"/>
      <c r="W60" s="3" t="inlineStr"/>
      <c r="X60" s="3" t="inlineStr">
        <is>
          <t>The Urban Oasis is designed to work within existing âpocket parksâ in New York City as a combined rainwater collector, personal electronics charging station and resting designation for New Yorkers. Intended to not only lessen the demand on the city power grid by using renewable energy to charge devices, the urban oasis is also intended to mitigate grey water overfill in New Yorkâs combined sewer system and, in general, serve as a model for responsible environmental stewardship in urban areas.
The important technical aspects of the canopy specifically analyzed were:
a) how much rainwater could the canopy be expected to collect per operating season
b) what the optimal solar panel angle based off of New Yorkâs specific geographical location was to maximize solar collection and
c) how many full device charges could be expected per operating day. Information was gathered from various local and state organizations. The first prototype is constructed of locally sourced lumber and was assembled by hand using power and hand tools.
Based off of historical rainfall data taken from National Oceanic and Atmospheric Administration (NOAA) as well as the design square footage of the canopy, expected total annual rainfall collection was calculated to be 311 gallons. Using sun angle calculations taken from existing solar charts and averaging optimal angles across each month, it was determined that a fixed angle of 60Â° would be optimal for solar collection. Based off of the specs of the specific solar panel being used and using research from existing sources of information on solar panels, the urban oasis is expected to produce 147 watt hours per day (which approximates as about 27 cellular phone charges per day.)
The density of the material being used has necessitated design changes to aid in its structural stability. Additionally, New York City specific code is still being researched and experts are being consulted to determine the legal hurdles still to overcome and long term viability of the project existing in a public space.</t>
        </is>
      </c>
      <c r="Y60" s="3" t="inlineStr">
        <is>
          <t>CUNY Academic Works</t>
        </is>
      </c>
      <c r="Z60" s="3" t="inlineStr">
        <is>
          <t>https://academicworks.cuny.edu/context/ny_pubs/article/1273/type/native/viewcontent/Elena_Zimareva___Solar_and_Rain_Catching_Canopy_editsjvjrev.pptx</t>
        </is>
      </c>
      <c r="AA60" s="3" t="inlineStr">
        <is>
          <t>PDF in CUNY Academic Works</t>
        </is>
      </c>
      <c r="AB60" s="3" t="inlineStr"/>
      <c r="AC60" s="3" t="inlineStr">
        <is>
          <t>School of Technology &amp; Design</t>
        </is>
      </c>
      <c r="AD60" s="3" t="n"/>
      <c r="AE60" s="3" t="inlineStr">
        <is>
          <t>No</t>
        </is>
      </c>
      <c r="AF60" s="3" t="inlineStr"/>
      <c r="AG60" s="4" t="inlineStr"/>
      <c r="AH60" s="4" t="inlineStr"/>
      <c r="AI60" s="4" t="inlineStr"/>
    </row>
    <row r="61">
      <c r="A61" s="3" t="inlineStr">
        <is>
          <t>ARCH-0086</t>
        </is>
      </c>
      <c r="B61" s="3" t="inlineStr">
        <is>
          <t>Chin</t>
        </is>
      </c>
      <c r="C61" s="3" t="inlineStr">
        <is>
          <t>Ting</t>
        </is>
      </c>
      <c r="D61" s="3" t="inlineStr">
        <is>
          <t>Ting Chin</t>
        </is>
      </c>
      <c r="E61" s="3" t="inlineStr">
        <is>
          <t>Chair</t>
        </is>
      </c>
      <c r="F61" s="3" t="inlineStr">
        <is>
          <t>NYC College of Technology</t>
        </is>
      </c>
      <c r="G61" s="3" t="inlineStr">
        <is>
          <t>Architectural Technology</t>
        </is>
      </c>
      <c r="H61" s="3" t="inlineStr">
        <is>
          <t>TChin@citytech.cuny.edu</t>
        </is>
      </c>
      <c r="I61" s="3" t="inlineStr">
        <is>
          <t>Conference paper</t>
        </is>
      </c>
      <c r="J61" s="3" t="inlineStr">
        <is>
          <t>Symbiotic Urbanism: Looking Beyond Sustainability</t>
        </is>
      </c>
      <c r="K61" s="3" t="n">
        <v>2018</v>
      </c>
      <c r="L61" s="3" t="inlineStr"/>
      <c r="M61" s="3" t="inlineStr">
        <is>
          <t>Ting Chin</t>
        </is>
      </c>
      <c r="N61" s="3" t="inlineStr"/>
      <c r="O61" s="3" t="n"/>
      <c r="P61" s="3" t="inlineStr"/>
      <c r="Q61" s="3" t="inlineStr">
        <is>
          <t>10.35483/acsa.intl.2018.9</t>
        </is>
      </c>
      <c r="R61" s="3" t="inlineStr">
        <is>
          <t>https://doi.org/10.35483/acsa.intl.2018.9</t>
        </is>
      </c>
      <c r="S61" s="3" t="inlineStr">
        <is>
          <t>OpenAlex</t>
        </is>
      </c>
      <c r="T61" s="3" t="n">
        <v>1</v>
      </c>
      <c r="U61" s="3" t="inlineStr">
        <is>
          <t>High (City Tech affiliation on paper)</t>
        </is>
      </c>
      <c r="V61" s="3" t="n"/>
      <c r="W61" s="3" t="inlineStr"/>
      <c r="X61" s="3" t="inlineStr">
        <is>
          <t>Given the inherent ecological damage associated with post-industrial sites, their remediation offers an opportunity to apply the concept of symbiotic urbanism, a type of urban development that not only prevents ecological degradation, but also restores the natural environment while concurrently benefitting adjacent communities and economies, to their rehabilitation. Analogous to symbiotic urbanism, definitions of regenerative urban development and regenerative cities capture the notion of urban development that goes beyond preventing environmental damage to also encompass the replenishment of natural resources, but few case studies of how the entirety of the idea can be implemented exist. In contrast to commonly referenced examples of regenerative urban development this paper will discuss an application of symbiotic urbanism that offers a proposal for the comprehensive rehabilitation of a post-industrial site. The proposal uses the site’s industrial legacy as inspiration for entering a new era of production that engages in the research and development of innovative technologies that simultaneously remediate existing environmental degradation while stimulating new economies and opportunities and reconnecting communities to long-abandoned places.</t>
        </is>
      </c>
      <c r="Y61" s="3" t="inlineStr">
        <is>
          <t>OpenAlex</t>
        </is>
      </c>
      <c r="Z61" s="3" t="inlineStr">
        <is>
          <t>https://www.acsa-arch.org/proceedings/International Proceedings/ACSA.Intl.2018/ACSA.Intl.2018.9.pdf</t>
        </is>
      </c>
      <c r="AA61" s="3" t="inlineStr">
        <is>
          <t>Open-access PDF (via OpenAlex)</t>
        </is>
      </c>
      <c r="AB61" s="3" t="inlineStr">
        <is>
          <t>gold</t>
        </is>
      </c>
      <c r="AC61" s="3" t="inlineStr">
        <is>
          <t>School of Technology &amp; Design</t>
        </is>
      </c>
      <c r="AD61" s="3" t="n">
        <v>2</v>
      </c>
      <c r="AE61" s="3" t="inlineStr">
        <is>
          <t>No</t>
        </is>
      </c>
      <c r="AF61" s="3" t="inlineStr"/>
      <c r="AG61" s="4" t="inlineStr"/>
      <c r="AH61" s="4" t="inlineStr"/>
      <c r="AI61" s="4" t="inlineStr"/>
    </row>
    <row r="62">
      <c r="A62" s="3" t="inlineStr">
        <is>
          <t>ARCH-0087</t>
        </is>
      </c>
      <c r="B62" s="3" t="inlineStr">
        <is>
          <t>Chin</t>
        </is>
      </c>
      <c r="C62" s="3" t="inlineStr">
        <is>
          <t>Ting</t>
        </is>
      </c>
      <c r="D62" s="3" t="inlineStr">
        <is>
          <t>Ting Chin</t>
        </is>
      </c>
      <c r="E62" s="3" t="inlineStr">
        <is>
          <t>Chair</t>
        </is>
      </c>
      <c r="F62" s="3" t="inlineStr">
        <is>
          <t>NYC College of Technology</t>
        </is>
      </c>
      <c r="G62" s="3" t="inlineStr">
        <is>
          <t>Architectural Technology</t>
        </is>
      </c>
      <c r="H62" s="3" t="inlineStr">
        <is>
          <t>TChin@citytech.cuny.edu</t>
        </is>
      </c>
      <c r="I62" s="3" t="inlineStr">
        <is>
          <t>Paper (venue type unclear)</t>
        </is>
      </c>
      <c r="J62" s="3" t="inlineStr">
        <is>
          <t>TECHNE Issue 05</t>
        </is>
      </c>
      <c r="K62" s="3" t="n">
        <v>2018</v>
      </c>
      <c r="L62" s="3" t="inlineStr">
        <is>
          <t>TECHNE</t>
        </is>
      </c>
      <c r="M62" s="3" t="inlineStr">
        <is>
          <t>Ting Chin; Michael C. Duddy; Jason Montgomery</t>
        </is>
      </c>
      <c r="N62" s="3" t="inlineStr"/>
      <c r="O62" s="3" t="n"/>
      <c r="P62" s="3" t="inlineStr"/>
      <c r="Q62" s="3" t="inlineStr"/>
      <c r="R62" s="3" t="inlineStr">
        <is>
          <t>https://openalex.org/W2956083882</t>
        </is>
      </c>
      <c r="S62" s="3" t="inlineStr">
        <is>
          <t>OpenAlex; CUNY Academic Works</t>
        </is>
      </c>
      <c r="T62" s="3" t="n">
        <v>2</v>
      </c>
      <c r="U62" s="3" t="inlineStr">
        <is>
          <t>High (City Tech affiliation on paper); 2 sources</t>
        </is>
      </c>
      <c r="V62" s="3" t="n"/>
      <c r="W62" s="3" t="inlineStr"/>
      <c r="X62" s="3" t="inlineStr">
        <is>
          <t>INTRODUCTION: TING CHIN, MICHAEL DUDDY, AND JASON MONTGOMERY As the Department of Architectural Technology at the New York City College of Technology embarks on its path to achieve accreditation by the National Architecture Accrediting Board (NAAB) for a Bachelor of Architecture, this issue of TECHNE- decidedly focused on architectural education. Over the last two years through countless discussions within our department and college, and with architecture faculty from other universities and currently practicing architects, we have been questioning the value, purpose, and means of an architectural education. As educators in architecture we are responsible for exposing students to a multifaceted profession that can yield many trajectories. With the boundless array of opportunities in the digital realm currently upon us, the number of possible career paths a student can embark on are limitless. Traditionally a design education spans from presenting students with the theoretical foundations of the profession to imparting the practical skills necessary to enter the workforce. With so many new technologies to teach, and a limited amount number of hours in the classroom, how can we most effectively utilize our time with students? Would it be more worthwhile to require internships and a practice-based education, focus on conceptual and theoretical thought processes, or to develop soft skills, such as collaboration, resourcefulness, and problem-solving?
For this issue we queried notable practitioners and educators to share what they consider to be fundamental to a design education and how they thought we could better prepare our students to navigate the profession. Contributors spanned from architects working, or who have worked, in world-renowned firms to sole-proprietors, and from educators, simultaneously teaching at many different schools, who are inherently exposed to a variety of educational agendas, to members of our own faculty. Approaches to architectural education and practice ranged from beliefs firmly rooted in history to those that encouraged embarking on new directions. The array of responses demonstrates the many facets of architecture and suggests that we approach the teaching and learning of it by understanding its contextual significance in history while guiding our students to make a mark on its future.
TABLE OF CONTENTS
INTRODUCTION. TING CHIN, MICHAEL DUDDY, JASON MONTGOMERY. 1
SERVICE &gt; WORK. SANJIVE VAIDYA. 4
21ST CENTURY ARCHITECTURAL EDUCATION.
ARIK WILSON. 5
PRACTISE PRACTICE: QUESTIONS OF DESIGN. CHRIS HILLYARD. 9
HOW TO BE HUMAN. JIEUN YANG. 16
THE PRACTICE OF ARCHITECTURE. WAYNE STRIKER. 21
THE UNQUANTIFIABLE VALUE OF STUDY ABROAD. ELISABETH MARTIN. 23
THE 21ST CENTURY INTERN. EDWARD SIEGEL. 27
THOUGHTS ON THE FUTURE OF ARCHITECTURAL EDUCATION. EIRINI TSACHRELIA. 32
THE YOUNG ARCHITECT IâD LIKE TO HAVE SITTING NEXT TO ME. STEPHEN T. CHRISMAN. 35
IN SEARCH OF AN ARCHITECTURAL ASSISTANT. PETER GREENBERG. 37
CURIOUS ALWAYS. TIM MCCARTHY. 41
DATA LITERACY AND PERFORMANCE SIMULATION. JIHUN KIM. 44
URBAN MICROCLIMATE ANALYSIS- EMERGING SCHOLARS. GABRIELA MARTINEZ, YUYING XIAN. 47
DURA. STA CLUB. 49
CONSTRAINTS. SEVERINO ALFONSO. 54
THE MITIGATOR- ARCH 4810. ASLI ONEY. 71
INTERVIEW WITH CLAUDIA HERNANDEZ. JAMAR DINALL. 79
PUBLIC LIBRARY- ARCH 2310. EVELYN RICHARDSON. 85
SCHOOL OF ARCHITECTURE- ARCH 2410. JAMAR DINALL. 89
SCHOOL OF ARCHITECTURE- ARCH2410. IVANA BATISTA. 93
RED HOOK MASTER PLAN- ARCH 4710. ADAM ELKHOULY, MARCELO LEDESMA, JAMES RIGLEY. 97
RED HOOK MASTER PLAN- ARCH 4710. ONICA LEITCH-EDINBORO. 101
BROOKLYN MIXED-USE HIGH RISE- ARCH 4710. SAADIQ ALLI. 103
BROOKLYN HIGH RISE- ARCH 4810. ALLON MORGAN. 107
MULTI-USE COMPLEX AND PARK- ARCH 4710. ALIMERV PROCTOR. 109
MOVEMENT TO SPACE- RED HOOK MASTER PLAN- ARCH 4710. JORGE TLATELPA, EMILY NORTHIA, CHRISTINE NICOLE JAYCO. 113
INTERVIEW WITH WENDELL EDWARDS. STEVEN ZIMMERMAN. 118
INTERVIEW WITH CESAR SALAZAR. DARWIN DIAZ. 123
INTERVIEW WITH TIM MALDONADO. GABRIELA MARTINEZ &amp; YUYING XIAN. 125
STUDENT INTERVIEWS. TING LAU. 129
ALUMNI VOICES. CAITLIN MCMANUS '17. 135
MARSHA-ANN CADOUGAN '13. 136</t>
        </is>
      </c>
      <c r="Y62" s="3" t="inlineStr">
        <is>
          <t>CUNY Academic Works</t>
        </is>
      </c>
      <c r="Z62" s="3" t="inlineStr">
        <is>
          <t>https://academicworks.cuny.edu/context/ny_techne/article/1004/viewcontent/TECHNE_ISSU_with_text_recog.pdf</t>
        </is>
      </c>
      <c r="AA62" s="3" t="inlineStr">
        <is>
          <t>Not found</t>
        </is>
      </c>
      <c r="AB62" s="3" t="inlineStr">
        <is>
          <t>closed</t>
        </is>
      </c>
      <c r="AC62" s="3" t="inlineStr">
        <is>
          <t>School of Technology &amp; Design</t>
        </is>
      </c>
      <c r="AD62" s="3" t="n">
        <v>0</v>
      </c>
      <c r="AE62" s="3" t="inlineStr">
        <is>
          <t>No</t>
        </is>
      </c>
      <c r="AF62" s="3" t="inlineStr"/>
      <c r="AG62" s="4" t="inlineStr"/>
      <c r="AH62" s="4" t="inlineStr"/>
      <c r="AI62" s="4" t="inlineStr"/>
    </row>
    <row r="63">
      <c r="A63" s="3" t="inlineStr">
        <is>
          <t>ARCH-0088</t>
        </is>
      </c>
      <c r="B63" s="3" t="inlineStr">
        <is>
          <t>Duddy</t>
        </is>
      </c>
      <c r="C63" s="3" t="inlineStr">
        <is>
          <t>Michael</t>
        </is>
      </c>
      <c r="D63" s="3" t="inlineStr">
        <is>
          <t>Michael Duddy</t>
        </is>
      </c>
      <c r="E63" s="3" t="inlineStr">
        <is>
          <t>Associate Professor</t>
        </is>
      </c>
      <c r="F63" s="3" t="inlineStr">
        <is>
          <t>NYC College of Technology</t>
        </is>
      </c>
      <c r="G63" s="3" t="inlineStr">
        <is>
          <t>Architectural Technology</t>
        </is>
      </c>
      <c r="H63" s="3" t="inlineStr">
        <is>
          <t>MDuddy@citytech.cuny.edu</t>
        </is>
      </c>
      <c r="I63" s="3" t="inlineStr">
        <is>
          <t>Paper (venue type unclear)</t>
        </is>
      </c>
      <c r="J63" s="3" t="inlineStr">
        <is>
          <t>TECHNE Issue 05</t>
        </is>
      </c>
      <c r="K63" s="3" t="n">
        <v>2018</v>
      </c>
      <c r="L63" s="3" t="inlineStr">
        <is>
          <t>TECHNE</t>
        </is>
      </c>
      <c r="M63" s="3" t="inlineStr">
        <is>
          <t>Ting Chin; Michael C. Duddy; Jason Montgomery</t>
        </is>
      </c>
      <c r="N63" s="3" t="inlineStr"/>
      <c r="O63" s="3" t="n"/>
      <c r="P63" s="3" t="inlineStr"/>
      <c r="Q63" s="3" t="inlineStr"/>
      <c r="R63" s="3" t="inlineStr">
        <is>
          <t>https://openalex.org/W2956083882</t>
        </is>
      </c>
      <c r="S63" s="3" t="inlineStr">
        <is>
          <t>OpenAlex; CUNY Academic Works</t>
        </is>
      </c>
      <c r="T63" s="3" t="n">
        <v>2</v>
      </c>
      <c r="U63" s="3" t="inlineStr">
        <is>
          <t>High (City Tech affiliation on paper); 2 sources</t>
        </is>
      </c>
      <c r="V63" s="3" t="n"/>
      <c r="W63" s="3" t="inlineStr"/>
      <c r="X63" s="3" t="inlineStr">
        <is>
          <t>INTRODUCTION: TING CHIN, MICHAEL DUDDY, AND JASON MONTGOMERY As the Department of Architectural Technology at the New York City College of Technology embarks on its path to achieve accreditation by the National Architecture Accrediting Board (NAAB) for a Bachelor of Architecture, this issue of TECHNE- decidedly focused on architectural education. Over the last two years through countless discussions within our department and college, and with architecture faculty from other universities and currently practicing architects, we have been questioning the value, purpose, and means of an architectural education. As educators in architecture we are responsible for exposing students to a multifaceted profession that can yield many trajectories. With the boundless array of opportunities in the digital realm currently upon us, the number of possible career paths a student can embark on are limitless. Traditionally a design education spans from presenting students with the theoretical foundations of the profession to imparting the practical skills necessary to enter the workforce. With so many new technologies to teach, and a limited amount number of hours in the classroom, how can we most effectively utilize our time with students? Would it be more worthwhile to require internships and a practice-based education, focus on conceptual and theoretical thought processes, or to develop soft skills, such as collaboration, resourcefulness, and problem-solving?
For this issue we queried notable practitioners and educators to share what they consider to be fundamental to a design education and how they thought we could better prepare our students to navigate the profession. Contributors spanned from architects working, or who have worked, in world-renowned firms to sole-proprietors, and from educators, simultaneously teaching at many different schools, who are inherently exposed to a variety of educational agendas, to members of our own faculty. Approaches to architectural education and practice ranged from beliefs firmly rooted in history to those that encouraged embarking on new directions. The array of responses demonstrates the many facets of architecture and suggests that we approach the teaching and learning of it by understanding its contextual significance in history while guiding our students to make a mark on its future.
TABLE OF CONTENTS
INTRODUCTION. TING CHIN, MICHAEL DUDDY, JASON MONTGOMERY. 1
SERVICE &gt; WORK. SANJIVE VAIDYA. 4
21ST CENTURY ARCHITECTURAL EDUCATION.
ARIK WILSON. 5
PRACTISE PRACTICE: QUESTIONS OF DESIGN. CHRIS HILLYARD. 9
HOW TO BE HUMAN. JIEUN YANG. 16
THE PRACTICE OF ARCHITECTURE. WAYNE STRIKER. 21
THE UNQUANTIFIABLE VALUE OF STUDY ABROAD. ELISABETH MARTIN. 23
THE 21ST CENTURY INTERN. EDWARD SIEGEL. 27
THOUGHTS ON THE FUTURE OF ARCHITECTURAL EDUCATION. EIRINI TSACHRELIA. 32
THE YOUNG ARCHITECT IâD LIKE TO HAVE SITTING NEXT TO ME. STEPHEN T. CHRISMAN. 35
IN SEARCH OF AN ARCHITECTURAL ASSISTANT. PETER GREENBERG. 37
CURIOUS ALWAYS. TIM MCCARTHY. 41
DATA LITERACY AND PERFORMANCE SIMULATION. JIHUN KIM. 44
URBAN MICROCLIMATE ANALYSIS- EMERGING SCHOLARS. GABRIELA MARTINEZ, YUYING XIAN. 47
DURA. STA CLUB. 49
CONSTRAINTS. SEVERINO ALFONSO. 54
THE MITIGATOR- ARCH 4810. ASLI ONEY. 71
INTERVIEW WITH CLAUDIA HERNANDEZ. JAMAR DINALL. 79
PUBLIC LIBRARY- ARCH 2310. EVELYN RICHARDSON. 85
SCHOOL OF ARCHITECTURE- ARCH 2410. JAMAR DINALL. 89
SCHOOL OF ARCHITECTURE- ARCH2410. IVANA BATISTA. 93
RED HOOK MASTER PLAN- ARCH 4710. ADAM ELKHOULY, MARCELO LEDESMA, JAMES RIGLEY. 97
RED HOOK MASTER PLAN- ARCH 4710. ONICA LEITCH-EDINBORO. 101
BROOKLYN MIXED-USE HIGH RISE- ARCH 4710. SAADIQ ALLI. 103
BROOKLYN HIGH RISE- ARCH 4810. ALLON MORGAN. 107
MULTI-USE COMPLEX AND PARK- ARCH 4710. ALIMERV PROCTOR. 109
MOVEMENT TO SPACE- RED HOOK MASTER PLAN- ARCH 4710. JORGE TLATELPA, EMILY NORTHIA, CHRISTINE NICOLE JAYCO. 113
INTERVIEW WITH WENDELL EDWARDS. STEVEN ZIMMERMAN. 118
INTERVIEW WITH CESAR SALAZAR. DARWIN DIAZ. 123
INTERVIEW WITH TIM MALDONADO. GABRIELA MARTINEZ &amp; YUYING XIAN. 125
STUDENT INTERVIEWS. TING LAU. 129
ALUMNI VOICES. CAITLIN MCMANUS '17. 135
MARSHA-ANN CADOUGAN '13. 136</t>
        </is>
      </c>
      <c r="Y63" s="3" t="inlineStr">
        <is>
          <t>CUNY Academic Works</t>
        </is>
      </c>
      <c r="Z63" s="3" t="inlineStr">
        <is>
          <t>https://academicworks.cuny.edu/context/ny_techne/article/1004/viewcontent/TECHNE_ISSU_with_text_recog.pdf</t>
        </is>
      </c>
      <c r="AA63" s="3" t="inlineStr">
        <is>
          <t>Not found</t>
        </is>
      </c>
      <c r="AB63" s="3" t="inlineStr">
        <is>
          <t>closed</t>
        </is>
      </c>
      <c r="AC63" s="3" t="inlineStr">
        <is>
          <t>School of Technology &amp; Design</t>
        </is>
      </c>
      <c r="AD63" s="3" t="n">
        <v>0</v>
      </c>
      <c r="AE63" s="3" t="inlineStr">
        <is>
          <t>No</t>
        </is>
      </c>
      <c r="AF63" s="3" t="inlineStr"/>
      <c r="AG63" s="4" t="inlineStr"/>
      <c r="AH63" s="4" t="inlineStr"/>
      <c r="AI63" s="4" t="inlineStr"/>
    </row>
    <row r="64">
      <c r="A64" s="3" t="inlineStr">
        <is>
          <t>ARCH-0089</t>
        </is>
      </c>
      <c r="B64" s="3" t="inlineStr">
        <is>
          <t>Duddy</t>
        </is>
      </c>
      <c r="C64" s="3" t="inlineStr">
        <is>
          <t>Michael</t>
        </is>
      </c>
      <c r="D64" s="3" t="inlineStr">
        <is>
          <t>Michael Duddy</t>
        </is>
      </c>
      <c r="E64" s="3" t="inlineStr">
        <is>
          <t>Associate Professor</t>
        </is>
      </c>
      <c r="F64" s="3" t="inlineStr">
        <is>
          <t>NYC College of Technology</t>
        </is>
      </c>
      <c r="G64" s="3" t="inlineStr">
        <is>
          <t>Architectural Technology</t>
        </is>
      </c>
      <c r="H64" s="3" t="inlineStr">
        <is>
          <t>MDuddy@citytech.cuny.edu</t>
        </is>
      </c>
      <c r="I64" s="3" t="inlineStr">
        <is>
          <t>Journal article</t>
        </is>
      </c>
      <c r="J64" s="3" t="inlineStr">
        <is>
          <t>The Ends of Reason: Towards an Understanding of the Architectonic</t>
        </is>
      </c>
      <c r="K64" s="3" t="n">
        <v>2018</v>
      </c>
      <c r="L64" s="3" t="inlineStr">
        <is>
          <t>Journal of Aesthetics and Phenomenology</t>
        </is>
      </c>
      <c r="M64" s="3" t="inlineStr">
        <is>
          <t>Michael C. Duddy</t>
        </is>
      </c>
      <c r="N64" s="3" t="inlineStr"/>
      <c r="O64" s="3" t="n"/>
      <c r="P64" s="3" t="inlineStr"/>
      <c r="Q64" s="3" t="inlineStr">
        <is>
          <t>10.1080/20539320.2018.1460111</t>
        </is>
      </c>
      <c r="R64" s="3" t="inlineStr">
        <is>
          <t>https://doi.org/10.1080/20539320.2018.1460111</t>
        </is>
      </c>
      <c r="S64" s="3" t="inlineStr">
        <is>
          <t>OpenAlex</t>
        </is>
      </c>
      <c r="T64" s="3" t="n">
        <v>1</v>
      </c>
      <c r="U64" s="3" t="inlineStr">
        <is>
          <t>High (City Tech affiliation on paper)</t>
        </is>
      </c>
      <c r="V64" s="3" t="n"/>
      <c r="W64" s="3" t="inlineStr"/>
      <c r="X64" s="3" t="inlineStr">
        <is>
          <t>In the Critique of Pure Reason, Kant defines the architectonic as the “art of constructing systems.” For him, architectonics is the systematic unity of knowledge according to a principle he identifies as the ends of reason. In the discipline of architecture, the concept of the architectonic has varied understandings: the unity of form of the appearance of the building that is given; or the order of the unity of form that systematizes the appearance as it is grasped; or the principle of the order of the unity of form that is understood. This paper argues that the architectonic in architecture is described by a principle of order of the unity of form, and that this principle is tantamount to Kant’s principle of the ends of reason. This thesis is investigated by relating Kant’s concept of the architectonic to the concept of concinnitas proposed by the fifteenth-century architect and humanist, Leon Battista Alberti. Concinnitas is understood here as the conceptual complement to Kant’s principle of the ends of reason which underlies his architectonic: both are doctrines of the unity of the whole, and both are initiated as an a priori judgment of the immanent “ends of reason” that is inherent to an idea and assures the “systematic unity” of that idea is given as the perfection of the concept which in Alberti’s case is the building’s form. Both interpretations are grounded on formal perfection where the perfection of Kant’s systematic unity of reason finds its complement in Alberti’s unity of form.</t>
        </is>
      </c>
      <c r="Y64" s="3" t="inlineStr">
        <is>
          <t>OpenAlex</t>
        </is>
      </c>
      <c r="Z64" s="3" t="inlineStr"/>
      <c r="AA64" s="3" t="inlineStr">
        <is>
          <t>Not found</t>
        </is>
      </c>
      <c r="AB64" s="3" t="inlineStr">
        <is>
          <t>closed</t>
        </is>
      </c>
      <c r="AC64" s="3" t="inlineStr">
        <is>
          <t>School of Technology &amp; Design</t>
        </is>
      </c>
      <c r="AD64" s="3" t="n">
        <v>2</v>
      </c>
      <c r="AE64" s="3" t="inlineStr">
        <is>
          <t>No</t>
        </is>
      </c>
      <c r="AF64" s="3" t="inlineStr"/>
      <c r="AG64" s="4" t="inlineStr"/>
      <c r="AH64" s="4" t="inlineStr"/>
      <c r="AI64" s="4" t="inlineStr"/>
    </row>
    <row r="65">
      <c r="A65" s="3" t="inlineStr">
        <is>
          <t>ARCH-0091</t>
        </is>
      </c>
      <c r="B65" s="3" t="inlineStr">
        <is>
          <t>Smith</t>
        </is>
      </c>
      <c r="C65" s="3" t="inlineStr">
        <is>
          <t>Shelley</t>
        </is>
      </c>
      <c r="D65" s="3" t="inlineStr">
        <is>
          <t>Shelley Smith</t>
        </is>
      </c>
      <c r="E65" s="3" t="inlineStr">
        <is>
          <t>Professor</t>
        </is>
      </c>
      <c r="F65" s="3" t="inlineStr">
        <is>
          <t>NYC College of Technology</t>
        </is>
      </c>
      <c r="G65" s="3" t="inlineStr">
        <is>
          <t>Architectural Technology</t>
        </is>
      </c>
      <c r="H65" s="3" t="inlineStr">
        <is>
          <t>SSmith@citytech.cuny.edu</t>
        </is>
      </c>
      <c r="I65" s="3" t="inlineStr">
        <is>
          <t>Journal article</t>
        </is>
      </c>
      <c r="J65" s="3" t="inlineStr">
        <is>
          <t>Arabinose substitution effect on xylan rigidity and self-aggregation</t>
        </is>
      </c>
      <c r="K65" s="3" t="n">
        <v>2019</v>
      </c>
      <c r="L65" s="3" t="inlineStr">
        <is>
          <t>Publications and Research</t>
        </is>
      </c>
      <c r="M65" s="3" t="inlineStr">
        <is>
          <t>Shrestha, Utsab; Smith, Sydney; Pingali, Sai Venkatesh; Yang, Hui; Zahran, Mai; Breunig, Llyod; Wilson, Liza; Cosgrove, Daniel; O'Neill, Hugh; Petridis, Loukas</t>
        </is>
      </c>
      <c r="N65" s="3" t="inlineStr"/>
      <c r="O65" s="3" t="n"/>
      <c r="P65" s="3" t="inlineStr"/>
      <c r="Q65" s="3" t="inlineStr"/>
      <c r="R65" s="3" t="inlineStr">
        <is>
          <t>https://academicworks.cuny.edu/ny_pubs/411</t>
        </is>
      </c>
      <c r="S65" s="3" t="inlineStr">
        <is>
          <t>CUNY Academic Works</t>
        </is>
      </c>
      <c r="T65" s="3" t="n">
        <v>1</v>
      </c>
      <c r="U65" s="3" t="inlineStr">
        <is>
          <t>High (in CUNY Academic Works)</t>
        </is>
      </c>
      <c r="V65" s="3" t="n"/>
      <c r="W65" s="3" t="inlineStr"/>
      <c r="X65" s="3" t="inlineStr">
        <is>
          <t>Substituted xylans play an important role in the structure and mechanics of the primary cell wall of plants. Arabinoxylans (AX) consist of a xylose backbone substituted with arabinose, while glucuronoarabinoxylans (GAX) also contain glucuronic acid substitutions and ferulic acid esters on some of the arabinoses. We provide a molecular-level description on the dependence of xylan conformational, selfaggregation properties and binding to cellulose on the degree of arabinose substitution. Molecular dynamics simulations reveal fully solubilized xylans with a low degree of arabinose substitution (lsAX) to be stiffer than their highly substituted (hsAX) counterparts. Small-angle neutron scattering experiments indicate that both wild-type hsAX and debranched lsAX form macromolecular networks that are penetrated by water. In those networks, lsAX are more folded and entangled than hsAX chains. Increased conformational entropy upon network formation for hsAX contributes to AX loss of solubility upon debranching. Furthermore, simulations show the intermolecular contacts to cellulose are not affected by arabinose substitution (within the margin of error). Ferulic acid is the GAX moiety found here to bind to cellulose most strongly, suggesting it may play an anchoring role to strengthen GAX-cellulose interactions. The above results suggest highly substituted GAX acts as a spacer, keeping cellulose microfibrils apart, whereas low substitution GAX is more localized in plant cell walls and promotes cellulose bundling.</t>
        </is>
      </c>
      <c r="Y65" s="3" t="inlineStr">
        <is>
          <t>CUNY Academic Works</t>
        </is>
      </c>
      <c r="Z65" s="3" t="inlineStr">
        <is>
          <t>https://academicworks.cuny.edu/context/ny_pubs/article/1430/viewcontent/cellulose_ms_revised.pdf</t>
        </is>
      </c>
      <c r="AA65" s="3" t="inlineStr">
        <is>
          <t>PDF in CUNY Academic Works</t>
        </is>
      </c>
      <c r="AB65" s="3" t="inlineStr"/>
      <c r="AC65" s="3" t="inlineStr">
        <is>
          <t>School of Technology &amp; Design</t>
        </is>
      </c>
      <c r="AD65" s="3" t="n"/>
      <c r="AE65" s="3" t="inlineStr">
        <is>
          <t>No</t>
        </is>
      </c>
      <c r="AF65" s="3" t="inlineStr"/>
      <c r="AG65" s="4" t="inlineStr"/>
      <c r="AH65" s="4" t="inlineStr"/>
      <c r="AI65" s="4" t="inlineStr"/>
    </row>
    <row r="66">
      <c r="A66" s="3" t="inlineStr">
        <is>
          <t>ARCH-0093</t>
        </is>
      </c>
      <c r="B66" s="3" t="inlineStr">
        <is>
          <t>Vaidya</t>
        </is>
      </c>
      <c r="C66" s="3" t="inlineStr">
        <is>
          <t>Sanjive</t>
        </is>
      </c>
      <c r="D66" s="3" t="inlineStr">
        <is>
          <t>Sanjive Vaidya</t>
        </is>
      </c>
      <c r="E66" s="3" t="inlineStr">
        <is>
          <t>Associate Professor</t>
        </is>
      </c>
      <c r="F66" s="3" t="inlineStr">
        <is>
          <t>NYC College of Technology</t>
        </is>
      </c>
      <c r="G66" s="3" t="inlineStr">
        <is>
          <t>Architectural Technology</t>
        </is>
      </c>
      <c r="H66" s="3" t="inlineStr">
        <is>
          <t>SVaidya@citytech.cuny.edu</t>
        </is>
      </c>
      <c r="I66" s="3" t="inlineStr">
        <is>
          <t>Grant</t>
        </is>
      </c>
      <c r="J66" s="3" t="inlineStr">
        <is>
          <t>Deans Roundtable.” Panel discussion with 15 East Coast Schools of Architecture and Planning, AIA: Center for Architecture New York, 2019, 2020 &amp; 2021</t>
        </is>
      </c>
      <c r="K66" s="3" t="n">
        <v>2019</v>
      </c>
      <c r="L66" s="3" t="inlineStr"/>
      <c r="M66" s="3" t="inlineStr"/>
      <c r="N66" s="3" t="inlineStr"/>
      <c r="O66" s="3" t="n"/>
      <c r="P66" s="3" t="inlineStr"/>
      <c r="Q66" s="3" t="inlineStr"/>
      <c r="R66" s="3" t="inlineStr"/>
      <c r="S66" s="3" t="inlineStr">
        <is>
          <t>Dept bio</t>
        </is>
      </c>
      <c r="T66" s="3" t="n">
        <v>1</v>
      </c>
      <c r="U66" s="3" t="inlineStr">
        <is>
          <t>Medium (self-reported in faculty bio)</t>
        </is>
      </c>
      <c r="V66" s="3" t="n"/>
      <c r="W66" s="3" t="inlineStr">
        <is>
          <t>Vaidya, Sanjive. “Deans Roundtable.” Panel discussion with 15 East Coast Schools of Architecture and Planning, AIA: Center for Architecture New York, 2019, 2020 &amp; 2021.</t>
        </is>
      </c>
      <c r="X66" s="3" t="inlineStr"/>
      <c r="Y66" s="3" t="inlineStr"/>
      <c r="Z66" s="3" t="inlineStr"/>
      <c r="AA66" s="3" t="inlineStr"/>
      <c r="AB66" s="3" t="inlineStr"/>
      <c r="AC66" s="3" t="inlineStr">
        <is>
          <t>School of Technology &amp; Design</t>
        </is>
      </c>
      <c r="AD66" s="3" t="n"/>
      <c r="AE66" s="3" t="inlineStr">
        <is>
          <t>No</t>
        </is>
      </c>
      <c r="AF66" s="3" t="inlineStr"/>
      <c r="AG66" s="4" t="inlineStr"/>
      <c r="AH66" s="4" t="inlineStr"/>
      <c r="AI66" s="4" t="inlineStr"/>
    </row>
    <row r="67">
      <c r="A67" s="3" t="inlineStr">
        <is>
          <t>ARCH-0094</t>
        </is>
      </c>
      <c r="B67" s="3" t="inlineStr">
        <is>
          <t>Anzalone</t>
        </is>
      </c>
      <c r="C67" s="3" t="inlineStr">
        <is>
          <t>Phillip</t>
        </is>
      </c>
      <c r="D67" s="3" t="inlineStr">
        <is>
          <t>Phillip Anzalone</t>
        </is>
      </c>
      <c r="E67" s="3" t="inlineStr">
        <is>
          <t>Associate Professor</t>
        </is>
      </c>
      <c r="F67" s="3" t="inlineStr">
        <is>
          <t>NYC College of Technology</t>
        </is>
      </c>
      <c r="G67" s="3" t="inlineStr">
        <is>
          <t>Architectural Technology</t>
        </is>
      </c>
      <c r="H67" s="3" t="inlineStr">
        <is>
          <t>PAnzalone@citytech.cuny.edu</t>
        </is>
      </c>
      <c r="I67" s="3" t="inlineStr">
        <is>
          <t>Conference paper</t>
        </is>
      </c>
      <c r="J67" s="3" t="inlineStr">
        <is>
          <t>Experimental Applications of Virtual Reality in Design Education</t>
        </is>
      </c>
      <c r="K67" s="3" t="n">
        <v>2019</v>
      </c>
      <c r="L67" s="3" t="inlineStr">
        <is>
          <t>ACADIA quarterly</t>
        </is>
      </c>
      <c r="M67" s="3" t="inlineStr">
        <is>
          <t>Amber Bartosh; Phillip Anzalone</t>
        </is>
      </c>
      <c r="N67" s="3" t="inlineStr"/>
      <c r="O67" s="3" t="n"/>
      <c r="P67" s="3" t="inlineStr"/>
      <c r="Q67" s="3" t="inlineStr">
        <is>
          <t>10.52842/conf.acadia.2019.458</t>
        </is>
      </c>
      <c r="R67" s="3" t="inlineStr">
        <is>
          <t>https://doi.org/10.52842/conf.acadia.2019.458</t>
        </is>
      </c>
      <c r="S67" s="3" t="inlineStr">
        <is>
          <t>OpenAlex; CUNY Academic Works</t>
        </is>
      </c>
      <c r="T67" s="3" t="n">
        <v>2</v>
      </c>
      <c r="U67" s="3" t="inlineStr">
        <is>
          <t>High (City Tech affiliation on paper); 2 sources</t>
        </is>
      </c>
      <c r="V67" s="3" t="n"/>
      <c r="W67" s="3" t="inlineStr"/>
      <c r="X67" s="3" t="inlineStr">
        <is>
          <t>By introducing rapid reproduction, algorithms, and complex formal configurations, the digital era of architecture began a revolution. Architects incorporated the computational capacity of the computer into the design process both as a tool and as a critical component of the theories and practice of architecture as a whole. As we move into what has been coined “the second digital turn,” a period in which digital integration is considered ubiquitous, how can we consider, prepare, and propel towards the next technological innovation to significantly inform design thinking, representation, and manifestation? What tools are available to investigate this speculative design future and how can they be implemented? If the integration of technology in architecture is now a given, perhaps the next digital design era is not just digital but virtual. As new technologies emerge the potential for integrating the virtual design world with our physical senses affords novel possibilities for interactive design, simulation, analysis and construction. Hybrid reality technologies including virtual reality (VR) and augmented reality (AR), embody the potential to supersede conventional representation methodologies such as drawing, rendering, physical modeling, and animation. As they become increasingly pervasive, they will transform how we communicate ideas and data as spatial concepts. Further, they will reform the construct of the built environment when applied to both materiality and fabrication. This paper will describe the incorporation of VR as a tool in various classroom and laboratory settings, recognize the educational outcomes of this incorporation, and identify the potential relationship of these technologies to future academic exploration and application to practice.</t>
        </is>
      </c>
      <c r="Y67" s="3" t="inlineStr">
        <is>
          <t>OpenAlex</t>
        </is>
      </c>
      <c r="Z67" s="3" t="inlineStr">
        <is>
          <t>https://academicworks.cuny.edu/ny_pubs/693</t>
        </is>
      </c>
      <c r="AA67" s="3" t="inlineStr">
        <is>
          <t>Open-access PDF (via OpenAlex)</t>
        </is>
      </c>
      <c r="AB67" s="3" t="inlineStr">
        <is>
          <t>green</t>
        </is>
      </c>
      <c r="AC67" s="3" t="inlineStr">
        <is>
          <t>School of Technology &amp; Design</t>
        </is>
      </c>
      <c r="AD67" s="3" t="n">
        <v>15</v>
      </c>
      <c r="AE67" s="3" t="inlineStr">
        <is>
          <t>No</t>
        </is>
      </c>
      <c r="AF67" s="3" t="inlineStr"/>
      <c r="AG67" s="4" t="inlineStr"/>
      <c r="AH67" s="4" t="inlineStr"/>
      <c r="AI67" s="4" t="inlineStr"/>
    </row>
    <row r="68">
      <c r="A68" s="3" t="inlineStr">
        <is>
          <t>ARCH-0096</t>
        </is>
      </c>
      <c r="B68" s="3" t="inlineStr">
        <is>
          <t>Chin</t>
        </is>
      </c>
      <c r="C68" s="3" t="inlineStr">
        <is>
          <t>Ting</t>
        </is>
      </c>
      <c r="D68" s="3" t="inlineStr">
        <is>
          <t>Ting Chin</t>
        </is>
      </c>
      <c r="E68" s="3" t="inlineStr">
        <is>
          <t>Chair</t>
        </is>
      </c>
      <c r="F68" s="3" t="inlineStr">
        <is>
          <t>NYC College of Technology</t>
        </is>
      </c>
      <c r="G68" s="3" t="inlineStr">
        <is>
          <t>Architectural Technology</t>
        </is>
      </c>
      <c r="H68" s="3" t="inlineStr">
        <is>
          <t>TChin@citytech.cuny.edu</t>
        </is>
      </c>
      <c r="I68" s="3" t="inlineStr">
        <is>
          <t>Book chapter</t>
        </is>
      </c>
      <c r="J68" s="3" t="inlineStr">
        <is>
          <t>Industrial Ecologies: Manufacturing the Post-industrial Landscape</t>
        </is>
      </c>
      <c r="K68" s="3" t="n">
        <v>2019</v>
      </c>
      <c r="L68" s="3" t="inlineStr">
        <is>
          <t>Advances in Science, Technology &amp; Innovation/Advances in science, technology &amp; innovation</t>
        </is>
      </c>
      <c r="M68" s="3" t="inlineStr">
        <is>
          <t>Ting Chin</t>
        </is>
      </c>
      <c r="N68" s="3" t="inlineStr"/>
      <c r="O68" s="3" t="n"/>
      <c r="P68" s="3" t="inlineStr"/>
      <c r="Q68" s="3" t="inlineStr">
        <is>
          <t>10.1007/978-3-030-17308-1_7</t>
        </is>
      </c>
      <c r="R68" s="3" t="inlineStr">
        <is>
          <t>https://doi.org/10.1007/978-3-030-17308-1_7</t>
        </is>
      </c>
      <c r="S68" s="3" t="inlineStr">
        <is>
          <t>OpenAlex</t>
        </is>
      </c>
      <c r="T68" s="3" t="n">
        <v>1</v>
      </c>
      <c r="U68" s="3" t="inlineStr">
        <is>
          <t>High (City Tech affiliation on paper)</t>
        </is>
      </c>
      <c r="V68" s="3" t="n"/>
      <c r="W68" s="3" t="inlineStr"/>
      <c r="X68" s="3" t="inlineStr"/>
      <c r="Y68" s="3" t="inlineStr"/>
      <c r="Z68" s="3" t="inlineStr"/>
      <c r="AA68" s="3" t="inlineStr">
        <is>
          <t>Not found</t>
        </is>
      </c>
      <c r="AB68" s="3" t="inlineStr">
        <is>
          <t>closed</t>
        </is>
      </c>
      <c r="AC68" s="3" t="inlineStr">
        <is>
          <t>School of Technology &amp; Design</t>
        </is>
      </c>
      <c r="AD68" s="3" t="n">
        <v>5</v>
      </c>
      <c r="AE68" s="3" t="inlineStr">
        <is>
          <t>No</t>
        </is>
      </c>
      <c r="AF68" s="3" t="inlineStr"/>
      <c r="AG68" s="4" t="inlineStr"/>
      <c r="AH68" s="4" t="inlineStr"/>
      <c r="AI68" s="4" t="inlineStr"/>
    </row>
    <row r="69">
      <c r="A69" s="3" t="inlineStr">
        <is>
          <t>ARCH-0097</t>
        </is>
      </c>
      <c r="B69" s="3" t="inlineStr">
        <is>
          <t>Duddy</t>
        </is>
      </c>
      <c r="C69" s="3" t="inlineStr">
        <is>
          <t>Michael</t>
        </is>
      </c>
      <c r="D69" s="3" t="inlineStr">
        <is>
          <t>Michael Duddy</t>
        </is>
      </c>
      <c r="E69" s="3" t="inlineStr">
        <is>
          <t>Associate Professor</t>
        </is>
      </c>
      <c r="F69" s="3" t="inlineStr">
        <is>
          <t>NYC College of Technology</t>
        </is>
      </c>
      <c r="G69" s="3" t="inlineStr">
        <is>
          <t>Architectural Technology</t>
        </is>
      </c>
      <c r="H69" s="3" t="inlineStr">
        <is>
          <t>MDuddy@citytech.cuny.edu</t>
        </is>
      </c>
      <c r="I69" s="3" t="inlineStr">
        <is>
          <t>Journal article</t>
        </is>
      </c>
      <c r="J69" s="3" t="inlineStr">
        <is>
          <t>Logical Accidents and the Problem of the Inside Corner</t>
        </is>
      </c>
      <c r="K69" s="3" t="n">
        <v>2019</v>
      </c>
      <c r="L69" s="3" t="inlineStr">
        <is>
          <t>Nexus Network Journal</t>
        </is>
      </c>
      <c r="M69" s="3" t="inlineStr">
        <is>
          <t>Michael C. Duddy</t>
        </is>
      </c>
      <c r="N69" s="3" t="inlineStr"/>
      <c r="O69" s="3" t="n"/>
      <c r="P69" s="3" t="inlineStr"/>
      <c r="Q69" s="3" t="inlineStr">
        <is>
          <t>10.1007/s00004-019-00435-6</t>
        </is>
      </c>
      <c r="R69" s="3" t="inlineStr">
        <is>
          <t>https://doi.org/10.1007/s00004-019-00435-6</t>
        </is>
      </c>
      <c r="S69" s="3" t="inlineStr">
        <is>
          <t>OpenAlex</t>
        </is>
      </c>
      <c r="T69" s="3" t="n">
        <v>1</v>
      </c>
      <c r="U69" s="3" t="inlineStr">
        <is>
          <t>High (City Tech affiliation on paper)</t>
        </is>
      </c>
      <c r="V69" s="3" t="n"/>
      <c r="W69" s="3" t="inlineStr"/>
      <c r="X69" s="3" t="inlineStr"/>
      <c r="Y69" s="3" t="inlineStr"/>
      <c r="Z69" s="3" t="inlineStr"/>
      <c r="AA69" s="3" t="inlineStr">
        <is>
          <t>Not found</t>
        </is>
      </c>
      <c r="AB69" s="3" t="inlineStr">
        <is>
          <t>closed</t>
        </is>
      </c>
      <c r="AC69" s="3" t="inlineStr">
        <is>
          <t>School of Technology &amp; Design</t>
        </is>
      </c>
      <c r="AD69" s="3" t="n">
        <v>0</v>
      </c>
      <c r="AE69" s="3" t="inlineStr">
        <is>
          <t>No</t>
        </is>
      </c>
      <c r="AF69" s="3" t="inlineStr"/>
      <c r="AG69" s="4" t="inlineStr"/>
      <c r="AH69" s="4" t="inlineStr"/>
      <c r="AI69" s="4" t="inlineStr"/>
    </row>
    <row r="70">
      <c r="A70" s="3" t="inlineStr">
        <is>
          <t>ARCH-0098</t>
        </is>
      </c>
      <c r="B70" s="3" t="inlineStr">
        <is>
          <t>Chin</t>
        </is>
      </c>
      <c r="C70" s="3" t="inlineStr">
        <is>
          <t>Ting</t>
        </is>
      </c>
      <c r="D70" s="3" t="inlineStr">
        <is>
          <t>Ting Chin</t>
        </is>
      </c>
      <c r="E70" s="3" t="inlineStr">
        <is>
          <t>Chair</t>
        </is>
      </c>
      <c r="F70" s="3" t="inlineStr">
        <is>
          <t>NYC College of Technology</t>
        </is>
      </c>
      <c r="G70" s="3" t="inlineStr">
        <is>
          <t>Architectural Technology</t>
        </is>
      </c>
      <c r="H70" s="3" t="inlineStr">
        <is>
          <t>TChin@citytech.cuny.edu</t>
        </is>
      </c>
      <c r="I70" s="3" t="inlineStr">
        <is>
          <t>Book chapter</t>
        </is>
      </c>
      <c r="J70" s="3" t="inlineStr">
        <is>
          <t>Mapping Urban Performance Culture: A Common Ground for Architecture and Theater</t>
        </is>
      </c>
      <c r="K70" s="3" t="n">
        <v>2019</v>
      </c>
      <c r="L70" s="3" t="inlineStr">
        <is>
          <t>Springer eBooks</t>
        </is>
      </c>
      <c r="M70" s="3" t="inlineStr">
        <is>
          <t>Ting Chin; Christopher Swift</t>
        </is>
      </c>
      <c r="N70" s="3" t="inlineStr"/>
      <c r="O70" s="3" t="n"/>
      <c r="P70" s="3" t="inlineStr"/>
      <c r="Q70" s="3" t="inlineStr">
        <is>
          <t>10.1007/978-3-030-32471-1_6</t>
        </is>
      </c>
      <c r="R70" s="3" t="inlineStr">
        <is>
          <t>https://doi.org/10.1007/978-3-030-32471-1_6</t>
        </is>
      </c>
      <c r="S70" s="3" t="inlineStr">
        <is>
          <t>OpenAlex; CUNY Academic Works</t>
        </is>
      </c>
      <c r="T70" s="3" t="n">
        <v>2</v>
      </c>
      <c r="U70" s="3" t="inlineStr">
        <is>
          <t>High (City Tech affiliation on paper); 2 sources</t>
        </is>
      </c>
      <c r="V70" s="3" t="n"/>
      <c r="W70" s="3" t="inlineStr"/>
      <c r="X70" s="3" t="inlineStr">
        <is>
          <t>Our co-taught course focuses on theater history, with an emphasis on performance architecture. Assignments are designed to illuminate the ways in which architectural design and technology inform performance practices and audience reception. The pivotal assignment for exploring interdisciplinarity is a three-week module on mapping historical theaters in New York City. Open-source Global Information Systems (GIS) software serves as a common mechanism for students to situate theatrical productions in the context of the built urban environment, deepening their understanding of the social, economic, and artistic forces that contributed to performance culture. Mapping is a shared pedagogy for analyzing and presenting research findings from different fields. Learning how to collect, analyze, and map data is also a general education skill that can be applied to disciplines across undergraduate curricula.</t>
        </is>
      </c>
      <c r="Y70" s="3" t="inlineStr">
        <is>
          <t>CUNY Academic Works</t>
        </is>
      </c>
      <c r="Z70" s="3" t="inlineStr">
        <is>
          <t>https://academicworks.cuny.edu/context/ny_pubs/article/1639/viewcontent/Chin_Swift_Mapping.pdf</t>
        </is>
      </c>
      <c r="AA70" s="3" t="inlineStr">
        <is>
          <t>Not found</t>
        </is>
      </c>
      <c r="AB70" s="3" t="inlineStr">
        <is>
          <t>closed</t>
        </is>
      </c>
      <c r="AC70" s="3" t="inlineStr">
        <is>
          <t>School of Technology &amp; Design</t>
        </is>
      </c>
      <c r="AD70" s="3" t="n">
        <v>1</v>
      </c>
      <c r="AE70" s="3" t="inlineStr">
        <is>
          <t>No</t>
        </is>
      </c>
      <c r="AF70" s="3" t="inlineStr"/>
      <c r="AG70" s="4" t="inlineStr"/>
      <c r="AH70" s="4" t="inlineStr"/>
      <c r="AI70" s="4" t="inlineStr"/>
    </row>
    <row r="71">
      <c r="A71" s="3" t="inlineStr">
        <is>
          <t>ARCH-0103</t>
        </is>
      </c>
      <c r="B71" s="3" t="inlineStr">
        <is>
          <t>Vaidya</t>
        </is>
      </c>
      <c r="C71" s="3" t="inlineStr">
        <is>
          <t>Sanjive</t>
        </is>
      </c>
      <c r="D71" s="3" t="inlineStr">
        <is>
          <t>Sanjive Vaidya</t>
        </is>
      </c>
      <c r="E71" s="3" t="inlineStr">
        <is>
          <t>Associate Professor</t>
        </is>
      </c>
      <c r="F71" s="3" t="inlineStr">
        <is>
          <t>NYC College of Technology</t>
        </is>
      </c>
      <c r="G71" s="3" t="inlineStr">
        <is>
          <t>Architectural Technology</t>
        </is>
      </c>
      <c r="H71" s="3" t="inlineStr">
        <is>
          <t>SVaidya@citytech.cuny.edu</t>
        </is>
      </c>
      <c r="I71" s="3" t="inlineStr">
        <is>
          <t>Grant</t>
        </is>
      </c>
      <c r="J71" s="3" t="inlineStr">
        <is>
          <t>AIA Brooklyn: Making Change</t>
        </is>
      </c>
      <c r="K71" s="3" t="n">
        <v>2020</v>
      </c>
      <c r="L71" s="3" t="inlineStr"/>
      <c r="M71" s="3" t="inlineStr"/>
      <c r="N71" s="3" t="inlineStr"/>
      <c r="O71" s="3" t="n"/>
      <c r="P71" s="3" t="inlineStr"/>
      <c r="Q71" s="3" t="inlineStr"/>
      <c r="R71" s="3" t="inlineStr"/>
      <c r="S71" s="3" t="inlineStr">
        <is>
          <t>Dept bio</t>
        </is>
      </c>
      <c r="T71" s="3" t="n">
        <v>1</v>
      </c>
      <c r="U71" s="3" t="inlineStr">
        <is>
          <t>Medium (self-reported in faculty bio)</t>
        </is>
      </c>
      <c r="V71" s="3" t="n"/>
      <c r="W71" s="3" t="inlineStr">
        <is>
          <t>Vaidya, Sanjive. “AIA Brooklyn: Making Change.” Department of Architectural Technology program presented at the American Institute of Architects Brooklyn Chapter, New York, June 24, 2020.</t>
        </is>
      </c>
      <c r="X71" s="3" t="inlineStr"/>
      <c r="Y71" s="3" t="inlineStr"/>
      <c r="Z71" s="3" t="inlineStr"/>
      <c r="AA71" s="3" t="inlineStr"/>
      <c r="AB71" s="3" t="inlineStr"/>
      <c r="AC71" s="3" t="inlineStr">
        <is>
          <t>School of Technology &amp; Design</t>
        </is>
      </c>
      <c r="AD71" s="3" t="n"/>
      <c r="AE71" s="3" t="inlineStr">
        <is>
          <t>No</t>
        </is>
      </c>
      <c r="AF71" s="3" t="inlineStr"/>
      <c r="AG71" s="4" t="inlineStr"/>
      <c r="AH71" s="4" t="inlineStr"/>
      <c r="AI71" s="4" t="inlineStr"/>
    </row>
    <row r="72">
      <c r="A72" s="3" t="inlineStr">
        <is>
          <t>ARCH-0104</t>
        </is>
      </c>
      <c r="B72" s="3" t="inlineStr">
        <is>
          <t>Vaidya</t>
        </is>
      </c>
      <c r="C72" s="3" t="inlineStr">
        <is>
          <t>Sanjive</t>
        </is>
      </c>
      <c r="D72" s="3" t="inlineStr">
        <is>
          <t>Sanjive Vaidya</t>
        </is>
      </c>
      <c r="E72" s="3" t="inlineStr">
        <is>
          <t>Associate Professor</t>
        </is>
      </c>
      <c r="F72" s="3" t="inlineStr">
        <is>
          <t>NYC College of Technology</t>
        </is>
      </c>
      <c r="G72" s="3" t="inlineStr">
        <is>
          <t>Architectural Technology</t>
        </is>
      </c>
      <c r="H72" s="3" t="inlineStr">
        <is>
          <t>SVaidya@citytech.cuny.edu</t>
        </is>
      </c>
      <c r="I72" s="3" t="inlineStr">
        <is>
          <t>Grant</t>
        </is>
      </c>
      <c r="J72" s="3" t="inlineStr">
        <is>
          <t>Architectural League Program Fosters 'Sense of Belonging' to Larger Design Community Among Local College Students</t>
        </is>
      </c>
      <c r="K72" s="3" t="n">
        <v>2020</v>
      </c>
      <c r="L72" s="3" t="inlineStr"/>
      <c r="M72" s="3" t="inlineStr"/>
      <c r="N72" s="3" t="inlineStr"/>
      <c r="O72" s="3" t="n"/>
      <c r="P72" s="3" t="inlineStr"/>
      <c r="Q72" s="3" t="inlineStr"/>
      <c r="R72" s="3" t="inlineStr"/>
      <c r="S72" s="3" t="inlineStr">
        <is>
          <t>Dept bio</t>
        </is>
      </c>
      <c r="T72" s="3" t="n">
        <v>1</v>
      </c>
      <c r="U72" s="3" t="inlineStr">
        <is>
          <t>Medium (self-reported in faculty bio)</t>
        </is>
      </c>
      <c r="V72" s="3" t="n"/>
      <c r="W72" s="3" t="inlineStr">
        <is>
          <t>Sitz, Miriam. “Architectural League Program Fosters 'Sense of Belonging' to Larger Design Community Among Local College Students.” Architectural Record RSS, Architectural Record, 6 Aug. 2020.</t>
        </is>
      </c>
      <c r="X72" s="3" t="inlineStr"/>
      <c r="Y72" s="3" t="inlineStr"/>
      <c r="Z72" s="3" t="inlineStr"/>
      <c r="AA72" s="3" t="inlineStr"/>
      <c r="AB72" s="3" t="inlineStr"/>
      <c r="AC72" s="3" t="inlineStr">
        <is>
          <t>School of Technology &amp; Design</t>
        </is>
      </c>
      <c r="AD72" s="3" t="n"/>
      <c r="AE72" s="3" t="inlineStr">
        <is>
          <t>No</t>
        </is>
      </c>
      <c r="AF72" s="3" t="inlineStr"/>
      <c r="AG72" s="4" t="inlineStr"/>
      <c r="AH72" s="4" t="inlineStr"/>
      <c r="AI72" s="4" t="inlineStr"/>
    </row>
    <row r="73">
      <c r="A73" s="3" t="inlineStr">
        <is>
          <t>ARCH-0105</t>
        </is>
      </c>
      <c r="B73" s="3" t="inlineStr">
        <is>
          <t>Vaidya</t>
        </is>
      </c>
      <c r="C73" s="3" t="inlineStr">
        <is>
          <t>Sanjive</t>
        </is>
      </c>
      <c r="D73" s="3" t="inlineStr">
        <is>
          <t>Sanjive Vaidya</t>
        </is>
      </c>
      <c r="E73" s="3" t="inlineStr">
        <is>
          <t>Associate Professor</t>
        </is>
      </c>
      <c r="F73" s="3" t="inlineStr">
        <is>
          <t>NYC College of Technology</t>
        </is>
      </c>
      <c r="G73" s="3" t="inlineStr">
        <is>
          <t>Architectural Technology</t>
        </is>
      </c>
      <c r="H73" s="3" t="inlineStr">
        <is>
          <t>SVaidya@citytech.cuny.edu</t>
        </is>
      </c>
      <c r="I73" s="3" t="inlineStr">
        <is>
          <t>Grant</t>
        </is>
      </c>
      <c r="J73" s="3" t="inlineStr">
        <is>
          <t>Architecture Schools Are Becoming More Diverse, but the Profession Still Faces Challenges</t>
        </is>
      </c>
      <c r="K73" s="3" t="n">
        <v>2020</v>
      </c>
      <c r="L73" s="3" t="inlineStr"/>
      <c r="M73" s="3" t="inlineStr"/>
      <c r="N73" s="3" t="inlineStr"/>
      <c r="O73" s="3" t="n"/>
      <c r="P73" s="3" t="inlineStr"/>
      <c r="Q73" s="3" t="inlineStr"/>
      <c r="R73" s="3" t="inlineStr"/>
      <c r="S73" s="3" t="inlineStr">
        <is>
          <t>Dept bio</t>
        </is>
      </c>
      <c r="T73" s="3" t="n">
        <v>1</v>
      </c>
      <c r="U73" s="3" t="inlineStr">
        <is>
          <t>Medium (self-reported in faculty bio)</t>
        </is>
      </c>
      <c r="V73" s="3" t="n"/>
      <c r="W73" s="3" t="inlineStr">
        <is>
          <t>Bohanon, Mariah and Steward, Mariah. “Architecture Schools Are Becoming More Diverse, but the Profession Still Faces Challenges.” Insight into Diversity, Oct. 2020, pp. 52-54.</t>
        </is>
      </c>
      <c r="X73" s="3" t="inlineStr"/>
      <c r="Y73" s="3" t="inlineStr"/>
      <c r="Z73" s="3" t="inlineStr"/>
      <c r="AA73" s="3" t="inlineStr"/>
      <c r="AB73" s="3" t="inlineStr"/>
      <c r="AC73" s="3" t="inlineStr">
        <is>
          <t>School of Technology &amp; Design</t>
        </is>
      </c>
      <c r="AD73" s="3" t="n"/>
      <c r="AE73" s="3" t="inlineStr">
        <is>
          <t>No</t>
        </is>
      </c>
      <c r="AF73" s="3" t="inlineStr"/>
      <c r="AG73" s="4" t="inlineStr"/>
      <c r="AH73" s="4" t="inlineStr"/>
      <c r="AI73" s="4" t="inlineStr"/>
    </row>
    <row r="74">
      <c r="A74" s="3" t="inlineStr">
        <is>
          <t>ARCH-0110</t>
        </is>
      </c>
      <c r="B74" s="3" t="inlineStr">
        <is>
          <t>Vaidya</t>
        </is>
      </c>
      <c r="C74" s="3" t="inlineStr">
        <is>
          <t>Sanjive</t>
        </is>
      </c>
      <c r="D74" s="3" t="inlineStr">
        <is>
          <t>Sanjive Vaidya</t>
        </is>
      </c>
      <c r="E74" s="3" t="inlineStr">
        <is>
          <t>Associate Professor</t>
        </is>
      </c>
      <c r="F74" s="3" t="inlineStr">
        <is>
          <t>NYC College of Technology</t>
        </is>
      </c>
      <c r="G74" s="3" t="inlineStr">
        <is>
          <t>Architectural Technology</t>
        </is>
      </c>
      <c r="H74" s="3" t="inlineStr">
        <is>
          <t>SVaidya@citytech.cuny.edu</t>
        </is>
      </c>
      <c r="I74" s="3" t="inlineStr">
        <is>
          <t>Grant</t>
        </is>
      </c>
      <c r="J74" s="3" t="inlineStr">
        <is>
          <t>Head of Class: Interview with Dean Harris and Chairman Vaidya</t>
        </is>
      </c>
      <c r="K74" s="3" t="n">
        <v>2020</v>
      </c>
      <c r="L74" s="3" t="inlineStr"/>
      <c r="M74" s="3" t="inlineStr"/>
      <c r="N74" s="3" t="inlineStr"/>
      <c r="O74" s="3" t="n"/>
      <c r="P74" s="3" t="inlineStr"/>
      <c r="Q74" s="3" t="inlineStr"/>
      <c r="R74" s="3" t="inlineStr"/>
      <c r="S74" s="3" t="inlineStr">
        <is>
          <t>Dept bio</t>
        </is>
      </c>
      <c r="T74" s="3" t="n">
        <v>1</v>
      </c>
      <c r="U74" s="3" t="inlineStr">
        <is>
          <t>Medium (self-reported in faculty bio)</t>
        </is>
      </c>
      <c r="V74" s="3" t="n"/>
      <c r="W74" s="3" t="inlineStr">
        <is>
          <t>Duncan, Michelle and Sainvil, Talisha. “Head of Class: Interview with Dean Harris and Chairman Vaidya.” Pylon, Sept/Oct. 2020, pp. 101-108.</t>
        </is>
      </c>
      <c r="X74" s="3" t="inlineStr"/>
      <c r="Y74" s="3" t="inlineStr"/>
      <c r="Z74" s="3" t="inlineStr"/>
      <c r="AA74" s="3" t="inlineStr"/>
      <c r="AB74" s="3" t="inlineStr"/>
      <c r="AC74" s="3" t="inlineStr">
        <is>
          <t>School of Technology &amp; Design</t>
        </is>
      </c>
      <c r="AD74" s="3" t="n"/>
      <c r="AE74" s="3" t="inlineStr">
        <is>
          <t>No</t>
        </is>
      </c>
      <c r="AF74" s="3" t="inlineStr"/>
      <c r="AG74" s="4" t="inlineStr"/>
      <c r="AH74" s="4" t="inlineStr"/>
      <c r="AI74" s="4" t="inlineStr"/>
    </row>
    <row r="75">
      <c r="A75" s="3" t="inlineStr">
        <is>
          <t>ARCH-0111</t>
        </is>
      </c>
      <c r="B75" s="3" t="inlineStr">
        <is>
          <t>Kim</t>
        </is>
      </c>
      <c r="C75" s="3" t="inlineStr">
        <is>
          <t>Jihun</t>
        </is>
      </c>
      <c r="D75" s="3" t="inlineStr">
        <is>
          <t>Jihun Kim</t>
        </is>
      </c>
      <c r="E75" s="3" t="inlineStr">
        <is>
          <t>Associate Professor</t>
        </is>
      </c>
      <c r="F75" s="3" t="inlineStr">
        <is>
          <t>NYC College of Technology</t>
        </is>
      </c>
      <c r="G75" s="3" t="inlineStr">
        <is>
          <t>Architectural Technology</t>
        </is>
      </c>
      <c r="H75" s="3" t="inlineStr">
        <is>
          <t>JKim@citytech.cuny.edu</t>
        </is>
      </c>
      <c r="I75" s="3" t="inlineStr">
        <is>
          <t>Conference paper</t>
        </is>
      </c>
      <c r="J75" s="3" t="inlineStr">
        <is>
          <t>Integrating Analog Design Techniques and Building Performance Simulation – From Intuitiveness to Counter-Intuitiveness in Architectural Design Process</t>
        </is>
      </c>
      <c r="K75" s="3" t="n">
        <v>2020</v>
      </c>
      <c r="L75" s="3" t="inlineStr">
        <is>
          <t>Building Simulation Conference proceedings</t>
        </is>
      </c>
      <c r="M75" s="3" t="inlineStr">
        <is>
          <t>Jihun Kim</t>
        </is>
      </c>
      <c r="N75" s="3" t="inlineStr"/>
      <c r="O75" s="3" t="n"/>
      <c r="P75" s="3" t="inlineStr"/>
      <c r="Q75" s="3" t="inlineStr">
        <is>
          <t>10.26868/25222708.2019.210861</t>
        </is>
      </c>
      <c r="R75" s="3" t="inlineStr">
        <is>
          <t>https://doi.org/10.26868/25222708.2019.210861</t>
        </is>
      </c>
      <c r="S75" s="3" t="inlineStr">
        <is>
          <t>OpenAlex</t>
        </is>
      </c>
      <c r="T75" s="3" t="n">
        <v>1</v>
      </c>
      <c r="U75" s="3" t="inlineStr">
        <is>
          <t>High (City Tech affiliation on paper)</t>
        </is>
      </c>
      <c r="V75" s="3" t="n"/>
      <c r="W75" s="3" t="inlineStr"/>
      <c r="X75" s="3" t="inlineStr">
        <is>
          <t>The paper presents a pedagogical approach to teach building's environmental performance by using tangible architectural analysis techniques combined with complex computer simulations.The aim was to enhance the learning process for simulation-illiterate architectural students.Through interpreting and translating information from one mode of analysis to another, students prioritized what may have affected energy flow, therefore, they could strategize how to assess the given system, helping them to design high-performance buildings.</t>
        </is>
      </c>
      <c r="Y75" s="3" t="inlineStr">
        <is>
          <t>OpenAlex</t>
        </is>
      </c>
      <c r="Z75" s="3" t="inlineStr"/>
      <c r="AA75" s="3" t="inlineStr">
        <is>
          <t>Not found</t>
        </is>
      </c>
      <c r="AB75" s="3" t="inlineStr">
        <is>
          <t>closed</t>
        </is>
      </c>
      <c r="AC75" s="3" t="inlineStr">
        <is>
          <t>School of Technology &amp; Design</t>
        </is>
      </c>
      <c r="AD75" s="3" t="n">
        <v>0</v>
      </c>
      <c r="AE75" s="3" t="inlineStr">
        <is>
          <t>No</t>
        </is>
      </c>
      <c r="AF75" s="3" t="inlineStr"/>
      <c r="AG75" s="4" t="inlineStr"/>
      <c r="AH75" s="4" t="inlineStr"/>
      <c r="AI75" s="4" t="inlineStr"/>
    </row>
    <row r="76">
      <c r="A76" s="3" t="inlineStr">
        <is>
          <t>ARCH-0112</t>
        </is>
      </c>
      <c r="B76" s="3" t="inlineStr">
        <is>
          <t>Vaidya</t>
        </is>
      </c>
      <c r="C76" s="3" t="inlineStr">
        <is>
          <t>Sanjive</t>
        </is>
      </c>
      <c r="D76" s="3" t="inlineStr">
        <is>
          <t>Sanjive Vaidya</t>
        </is>
      </c>
      <c r="E76" s="3" t="inlineStr">
        <is>
          <t>Associate Professor</t>
        </is>
      </c>
      <c r="F76" s="3" t="inlineStr">
        <is>
          <t>NYC College of Technology</t>
        </is>
      </c>
      <c r="G76" s="3" t="inlineStr">
        <is>
          <t>Architectural Technology</t>
        </is>
      </c>
      <c r="H76" s="3" t="inlineStr">
        <is>
          <t>SVaidya@citytech.cuny.edu</t>
        </is>
      </c>
      <c r="I76" s="3" t="inlineStr">
        <is>
          <t>Grant</t>
        </is>
      </c>
      <c r="J76" s="3" t="inlineStr">
        <is>
          <t>J. Max Bond Jr. Lecture | IMPATIENCE!</t>
        </is>
      </c>
      <c r="K76" s="3" t="n">
        <v>2020</v>
      </c>
      <c r="L76" s="3" t="inlineStr"/>
      <c r="M76" s="3" t="inlineStr"/>
      <c r="N76" s="3" t="inlineStr"/>
      <c r="O76" s="3" t="n"/>
      <c r="P76" s="3" t="inlineStr"/>
      <c r="Q76" s="3" t="inlineStr"/>
      <c r="R76" s="3" t="inlineStr"/>
      <c r="S76" s="3" t="inlineStr">
        <is>
          <t>Dept bio</t>
        </is>
      </c>
      <c r="T76" s="3" t="n">
        <v>1</v>
      </c>
      <c r="U76" s="3" t="inlineStr">
        <is>
          <t>Medium (self-reported in faculty bio)</t>
        </is>
      </c>
      <c r="V76" s="3" t="n"/>
      <c r="W76" s="3" t="inlineStr">
        <is>
          <t>Spark, Muriel. “J. Max Bond Jr. Lecture | IMPATIENCE!” Interview by Maria Budtz Sorenson and Suzanne Mecs. The Center for Architecture, AIA New York, 09 Oct. 2020.</t>
        </is>
      </c>
      <c r="X76" s="3" t="inlineStr"/>
      <c r="Y76" s="3" t="inlineStr"/>
      <c r="Z76" s="3" t="inlineStr"/>
      <c r="AA76" s="3" t="inlineStr"/>
      <c r="AB76" s="3" t="inlineStr"/>
      <c r="AC76" s="3" t="inlineStr">
        <is>
          <t>School of Technology &amp; Design</t>
        </is>
      </c>
      <c r="AD76" s="3" t="n"/>
      <c r="AE76" s="3" t="inlineStr">
        <is>
          <t>No</t>
        </is>
      </c>
      <c r="AF76" s="3" t="inlineStr"/>
      <c r="AG76" s="4" t="inlineStr"/>
      <c r="AH76" s="4" t="inlineStr"/>
      <c r="AI76" s="4" t="inlineStr"/>
    </row>
    <row r="77">
      <c r="A77" s="3" t="inlineStr">
        <is>
          <t>ARCH-0113</t>
        </is>
      </c>
      <c r="B77" s="3" t="inlineStr">
        <is>
          <t>Vaidya</t>
        </is>
      </c>
      <c r="C77" s="3" t="inlineStr">
        <is>
          <t>Sanjive</t>
        </is>
      </c>
      <c r="D77" s="3" t="inlineStr">
        <is>
          <t>Sanjive Vaidya</t>
        </is>
      </c>
      <c r="E77" s="3" t="inlineStr">
        <is>
          <t>Associate Professor</t>
        </is>
      </c>
      <c r="F77" s="3" t="inlineStr">
        <is>
          <t>NYC College of Technology</t>
        </is>
      </c>
      <c r="G77" s="3" t="inlineStr">
        <is>
          <t>Architectural Technology</t>
        </is>
      </c>
      <c r="H77" s="3" t="inlineStr">
        <is>
          <t>SVaidya@citytech.cuny.edu</t>
        </is>
      </c>
      <c r="I77" s="3" t="inlineStr">
        <is>
          <t>Grant</t>
        </is>
      </c>
      <c r="J77" s="3" t="inlineStr">
        <is>
          <t>Lokko, Lesley., Sutton, Sharon., Rickenbacker, Shawn., Henry, Lisa C., Vaidya, Sanjive., Weisz, Claire</t>
        </is>
      </c>
      <c r="K77" s="3" t="n">
        <v>2020</v>
      </c>
      <c r="L77" s="3" t="inlineStr"/>
      <c r="M77" s="3" t="inlineStr"/>
      <c r="N77" s="3" t="inlineStr"/>
      <c r="O77" s="3" t="n"/>
      <c r="P77" s="3" t="inlineStr"/>
      <c r="Q77" s="3" t="inlineStr"/>
      <c r="R77" s="3" t="inlineStr"/>
      <c r="S77" s="3" t="inlineStr">
        <is>
          <t>Dept bio</t>
        </is>
      </c>
      <c r="T77" s="3" t="n">
        <v>1</v>
      </c>
      <c r="U77" s="3" t="inlineStr">
        <is>
          <t>Medium (self-reported in faculty bio)</t>
        </is>
      </c>
      <c r="V77" s="3" t="n"/>
      <c r="W77" s="3" t="inlineStr">
        <is>
          <t>Lokko, Lesley., Sutton, Sharon., Rickenbacker, Shawn., Henry, Lisa C., Vaidya, Sanjive., Weisz, Claire. (2020, October 14). A Case for Public Design Education. [ Conference Presentation]. New York</t>
        </is>
      </c>
      <c r="X77" s="3" t="inlineStr"/>
      <c r="Y77" s="3" t="inlineStr"/>
      <c r="Z77" s="3" t="inlineStr"/>
      <c r="AA77" s="3" t="inlineStr"/>
      <c r="AB77" s="3" t="inlineStr"/>
      <c r="AC77" s="3" t="inlineStr">
        <is>
          <t>School of Technology &amp; Design</t>
        </is>
      </c>
      <c r="AD77" s="3" t="n"/>
      <c r="AE77" s="3" t="inlineStr">
        <is>
          <t>No</t>
        </is>
      </c>
      <c r="AF77" s="3" t="inlineStr"/>
      <c r="AG77" s="4" t="inlineStr"/>
      <c r="AH77" s="4" t="inlineStr"/>
      <c r="AI77" s="4" t="inlineStr"/>
    </row>
    <row r="78">
      <c r="A78" s="3" t="inlineStr">
        <is>
          <t>ARCH-0116</t>
        </is>
      </c>
      <c r="B78" s="3" t="inlineStr">
        <is>
          <t>Vaidya</t>
        </is>
      </c>
      <c r="C78" s="3" t="inlineStr">
        <is>
          <t>Sanjive</t>
        </is>
      </c>
      <c r="D78" s="3" t="inlineStr">
        <is>
          <t>Sanjive Vaidya</t>
        </is>
      </c>
      <c r="E78" s="3" t="inlineStr">
        <is>
          <t>Associate Professor</t>
        </is>
      </c>
      <c r="F78" s="3" t="inlineStr">
        <is>
          <t>NYC College of Technology</t>
        </is>
      </c>
      <c r="G78" s="3" t="inlineStr">
        <is>
          <t>Architectural Technology</t>
        </is>
      </c>
      <c r="H78" s="3" t="inlineStr">
        <is>
          <t>SVaidya@citytech.cuny.edu</t>
        </is>
      </c>
      <c r="I78" s="3" t="inlineStr">
        <is>
          <t>Grant</t>
        </is>
      </c>
      <c r="J78" s="3" t="inlineStr">
        <is>
          <t>Reimagine Town Hall Presentations about architecture and contemporary challenges, based on workshops with 2020 design graduates</t>
        </is>
      </c>
      <c r="K78" s="3" t="n">
        <v>2020</v>
      </c>
      <c r="L78" s="3" t="inlineStr"/>
      <c r="M78" s="3" t="inlineStr"/>
      <c r="N78" s="3" t="inlineStr"/>
      <c r="O78" s="3" t="n"/>
      <c r="P78" s="3" t="inlineStr"/>
      <c r="Q78" s="3" t="inlineStr"/>
      <c r="R78" s="3" t="inlineStr"/>
      <c r="S78" s="3" t="inlineStr">
        <is>
          <t>Dept bio</t>
        </is>
      </c>
      <c r="T78" s="3" t="n">
        <v>1</v>
      </c>
      <c r="U78" s="3" t="inlineStr">
        <is>
          <t>Medium (self-reported in faculty bio)</t>
        </is>
      </c>
      <c r="V78" s="3" t="n"/>
      <c r="W78" s="3" t="inlineStr">
        <is>
          <t>Vaidya, Sanjive, and multiple participants. “Reimagine Town Hall Presentations about architecture and contemporary challenges, based on workshops with 2020 design graduates.” The Architectural League of New York, 7 Oct. 2020</t>
        </is>
      </c>
      <c r="X78" s="3" t="inlineStr"/>
      <c r="Y78" s="3" t="inlineStr"/>
      <c r="Z78" s="3" t="inlineStr"/>
      <c r="AA78" s="3" t="inlineStr"/>
      <c r="AB78" s="3" t="inlineStr"/>
      <c r="AC78" s="3" t="inlineStr">
        <is>
          <t>School of Technology &amp; Design</t>
        </is>
      </c>
      <c r="AD78" s="3" t="n"/>
      <c r="AE78" s="3" t="inlineStr">
        <is>
          <t>No</t>
        </is>
      </c>
      <c r="AF78" s="3" t="inlineStr"/>
      <c r="AG78" s="4" t="inlineStr"/>
      <c r="AH78" s="4" t="inlineStr"/>
      <c r="AI78" s="4" t="inlineStr"/>
    </row>
    <row r="79">
      <c r="A79" s="3" t="inlineStr">
        <is>
          <t>ARCH-0117</t>
        </is>
      </c>
      <c r="B79" s="3" t="inlineStr">
        <is>
          <t>Vaidya</t>
        </is>
      </c>
      <c r="C79" s="3" t="inlineStr">
        <is>
          <t>Sanjive</t>
        </is>
      </c>
      <c r="D79" s="3" t="inlineStr">
        <is>
          <t>Sanjive Vaidya</t>
        </is>
      </c>
      <c r="E79" s="3" t="inlineStr">
        <is>
          <t>Associate Professor</t>
        </is>
      </c>
      <c r="F79" s="3" t="inlineStr">
        <is>
          <t>NYC College of Technology</t>
        </is>
      </c>
      <c r="G79" s="3" t="inlineStr">
        <is>
          <t>Architectural Technology</t>
        </is>
      </c>
      <c r="H79" s="3" t="inlineStr">
        <is>
          <t>SVaidya@citytech.cuny.edu</t>
        </is>
      </c>
      <c r="I79" s="3" t="inlineStr">
        <is>
          <t>Grant</t>
        </is>
      </c>
      <c r="J79" s="3" t="inlineStr">
        <is>
          <t>Students and Alumni Gather to Discuss Racism in Architecture Schools</t>
        </is>
      </c>
      <c r="K79" s="3" t="n">
        <v>2020</v>
      </c>
      <c r="L79" s="3" t="inlineStr"/>
      <c r="M79" s="3" t="inlineStr"/>
      <c r="N79" s="3" t="inlineStr"/>
      <c r="O79" s="3" t="n"/>
      <c r="P79" s="3" t="inlineStr"/>
      <c r="Q79" s="3" t="inlineStr"/>
      <c r="R79" s="3" t="inlineStr"/>
      <c r="S79" s="3" t="inlineStr">
        <is>
          <t>Dept bio</t>
        </is>
      </c>
      <c r="T79" s="3" t="n">
        <v>1</v>
      </c>
      <c r="U79" s="3" t="inlineStr">
        <is>
          <t>Medium (self-reported in faculty bio)</t>
        </is>
      </c>
      <c r="V79" s="3" t="n"/>
      <c r="W79" s="3" t="inlineStr">
        <is>
          <t>Morley, Jack Balderrama. “Students and Alumni Gather to Discuss Racism in Architecture Schools.” The Architect's Newspaper, 3 Aug. 2020</t>
        </is>
      </c>
      <c r="X79" s="3" t="inlineStr"/>
      <c r="Y79" s="3" t="inlineStr"/>
      <c r="Z79" s="3" t="inlineStr"/>
      <c r="AA79" s="3" t="inlineStr"/>
      <c r="AB79" s="3" t="inlineStr"/>
      <c r="AC79" s="3" t="inlineStr">
        <is>
          <t>School of Technology &amp; Design</t>
        </is>
      </c>
      <c r="AD79" s="3" t="n"/>
      <c r="AE79" s="3" t="inlineStr">
        <is>
          <t>No</t>
        </is>
      </c>
      <c r="AF79" s="3" t="inlineStr"/>
      <c r="AG79" s="4" t="inlineStr"/>
      <c r="AH79" s="4" t="inlineStr"/>
      <c r="AI79" s="4" t="inlineStr"/>
    </row>
    <row r="80">
      <c r="A80" s="3" t="inlineStr">
        <is>
          <t>ARCH-0122</t>
        </is>
      </c>
      <c r="B80" s="3" t="inlineStr">
        <is>
          <t>Vaidya</t>
        </is>
      </c>
      <c r="C80" s="3" t="inlineStr">
        <is>
          <t>Sanjive</t>
        </is>
      </c>
      <c r="D80" s="3" t="inlineStr">
        <is>
          <t>Sanjive Vaidya</t>
        </is>
      </c>
      <c r="E80" s="3" t="inlineStr">
        <is>
          <t>Associate Professor</t>
        </is>
      </c>
      <c r="F80" s="3" t="inlineStr">
        <is>
          <t>NYC College of Technology</t>
        </is>
      </c>
      <c r="G80" s="3" t="inlineStr">
        <is>
          <t>Architectural Technology</t>
        </is>
      </c>
      <c r="H80" s="3" t="inlineStr">
        <is>
          <t>SVaidya@citytech.cuny.edu</t>
        </is>
      </c>
      <c r="I80" s="3" t="inlineStr">
        <is>
          <t>Grant</t>
        </is>
      </c>
      <c r="J80" s="3" t="inlineStr">
        <is>
          <t>The New York Review of Architecture and The Architectural League of New York, New York</t>
        </is>
      </c>
      <c r="K80" s="3" t="n">
        <v>2020</v>
      </c>
      <c r="L80" s="3" t="inlineStr"/>
      <c r="M80" s="3" t="inlineStr"/>
      <c r="N80" s="3" t="inlineStr"/>
      <c r="O80" s="3" t="n"/>
      <c r="P80" s="3" t="inlineStr"/>
      <c r="Q80" s="3" t="inlineStr"/>
      <c r="R80" s="3" t="inlineStr"/>
      <c r="S80" s="3" t="inlineStr">
        <is>
          <t>Dept bio</t>
        </is>
      </c>
      <c r="T80" s="3" t="n">
        <v>1</v>
      </c>
      <c r="U80" s="3" t="inlineStr">
        <is>
          <t>Medium (self-reported in faculty bio)</t>
        </is>
      </c>
      <c r="V80" s="3" t="n"/>
      <c r="W80" s="3" t="inlineStr">
        <is>
          <t>Vaidya, Sanjive and Sutton, Sharon (2020, July 30). New Grounds for Design Education. The New York Review of Architecture and The Architectural League of New York, New York.</t>
        </is>
      </c>
      <c r="X80" s="3" t="inlineStr"/>
      <c r="Y80" s="3" t="inlineStr"/>
      <c r="Z80" s="3" t="inlineStr"/>
      <c r="AA80" s="3" t="inlineStr"/>
      <c r="AB80" s="3" t="inlineStr"/>
      <c r="AC80" s="3" t="inlineStr">
        <is>
          <t>School of Technology &amp; Design</t>
        </is>
      </c>
      <c r="AD80" s="3" t="n"/>
      <c r="AE80" s="3" t="inlineStr">
        <is>
          <t>No</t>
        </is>
      </c>
      <c r="AF80" s="3" t="inlineStr"/>
      <c r="AG80" s="4" t="inlineStr"/>
      <c r="AH80" s="4" t="inlineStr"/>
      <c r="AI80" s="4" t="inlineStr"/>
    </row>
    <row r="81">
      <c r="A81" s="3" t="inlineStr">
        <is>
          <t>ARCH-0129</t>
        </is>
      </c>
      <c r="B81" s="3" t="inlineStr">
        <is>
          <t>Vaidya</t>
        </is>
      </c>
      <c r="C81" s="3" t="inlineStr">
        <is>
          <t>Sanjive</t>
        </is>
      </c>
      <c r="D81" s="3" t="inlineStr">
        <is>
          <t>Sanjive Vaidya</t>
        </is>
      </c>
      <c r="E81" s="3" t="inlineStr">
        <is>
          <t>Associate Professor</t>
        </is>
      </c>
      <c r="F81" s="3" t="inlineStr">
        <is>
          <t>NYC College of Technology</t>
        </is>
      </c>
      <c r="G81" s="3" t="inlineStr">
        <is>
          <t>Architectural Technology</t>
        </is>
      </c>
      <c r="H81" s="3" t="inlineStr">
        <is>
          <t>SVaidya@citytech.cuny.edu</t>
        </is>
      </c>
      <c r="I81" s="3" t="inlineStr">
        <is>
          <t>Grant</t>
        </is>
      </c>
      <c r="J81" s="3" t="inlineStr">
        <is>
          <t>Goldstein, Brian., Rickenbacker, Shawn., Vaidya, Sanjive., Davis, Steven., Phillips, Karen</t>
        </is>
      </c>
      <c r="K81" s="3" t="n">
        <v>2021</v>
      </c>
      <c r="L81" s="3" t="inlineStr"/>
      <c r="M81" s="3" t="inlineStr"/>
      <c r="N81" s="3" t="inlineStr"/>
      <c r="O81" s="3" t="n"/>
      <c r="P81" s="3" t="inlineStr"/>
      <c r="Q81" s="3" t="inlineStr"/>
      <c r="R81" s="3" t="inlineStr"/>
      <c r="S81" s="3" t="inlineStr">
        <is>
          <t>Dept bio</t>
        </is>
      </c>
      <c r="T81" s="3" t="n">
        <v>1</v>
      </c>
      <c r="U81" s="3" t="inlineStr">
        <is>
          <t>Medium (self-reported in faculty bio)</t>
        </is>
      </c>
      <c r="V81" s="3" t="n"/>
      <c r="W81" s="3" t="inlineStr">
        <is>
          <t>Goldstein, Brian., Rickenbacker, Shawn., Vaidya, Sanjive., Davis, Steven., Phillips, Karen. (2021, October 14). J. Max Bond Jr. Lecture | The Man, The Legacy. [ Presentation &amp; Panel Discussion</t>
        </is>
      </c>
      <c r="X81" s="3" t="inlineStr"/>
      <c r="Y81" s="3" t="inlineStr"/>
      <c r="Z81" s="3" t="inlineStr"/>
      <c r="AA81" s="3" t="inlineStr"/>
      <c r="AB81" s="3" t="inlineStr"/>
      <c r="AC81" s="3" t="inlineStr">
        <is>
          <t>School of Technology &amp; Design</t>
        </is>
      </c>
      <c r="AD81" s="3" t="n"/>
      <c r="AE81" s="3" t="inlineStr">
        <is>
          <t>No</t>
        </is>
      </c>
      <c r="AF81" s="3" t="inlineStr"/>
      <c r="AG81" s="4" t="inlineStr"/>
      <c r="AH81" s="4" t="inlineStr"/>
      <c r="AI81" s="4" t="inlineStr"/>
    </row>
    <row r="82">
      <c r="A82" s="3" t="inlineStr">
        <is>
          <t>ARCH-0133</t>
        </is>
      </c>
      <c r="B82" s="3" t="inlineStr">
        <is>
          <t>Vaidya</t>
        </is>
      </c>
      <c r="C82" s="3" t="inlineStr">
        <is>
          <t>Sanjive</t>
        </is>
      </c>
      <c r="D82" s="3" t="inlineStr">
        <is>
          <t>Sanjive Vaidya</t>
        </is>
      </c>
      <c r="E82" s="3" t="inlineStr">
        <is>
          <t>Associate Professor</t>
        </is>
      </c>
      <c r="F82" s="3" t="inlineStr">
        <is>
          <t>NYC College of Technology</t>
        </is>
      </c>
      <c r="G82" s="3" t="inlineStr">
        <is>
          <t>Architectural Technology</t>
        </is>
      </c>
      <c r="H82" s="3" t="inlineStr">
        <is>
          <t>SVaidya@citytech.cuny.edu</t>
        </is>
      </c>
      <c r="I82" s="3" t="inlineStr">
        <is>
          <t>Grant</t>
        </is>
      </c>
      <c r="J82" s="3" t="inlineStr">
        <is>
          <t>On Being Chair: Martyr or Hostage?</t>
        </is>
      </c>
      <c r="K82" s="3" t="n">
        <v>2021</v>
      </c>
      <c r="L82" s="3" t="inlineStr"/>
      <c r="M82" s="3" t="inlineStr"/>
      <c r="N82" s="3" t="inlineStr"/>
      <c r="O82" s="3" t="n"/>
      <c r="P82" s="3" t="inlineStr"/>
      <c r="Q82" s="3" t="inlineStr"/>
      <c r="R82" s="3" t="inlineStr"/>
      <c r="S82" s="3" t="inlineStr">
        <is>
          <t>Dept bio</t>
        </is>
      </c>
      <c r="T82" s="3" t="n">
        <v>1</v>
      </c>
      <c r="U82" s="3" t="inlineStr">
        <is>
          <t>Medium (self-reported in faculty bio)</t>
        </is>
      </c>
      <c r="V82" s="3" t="n"/>
      <c r="W82" s="3" t="inlineStr">
        <is>
          <t>“On Being Chair: Martyr or Hostage?” CUNY Conference for Department Chairs, November 5, 2021.</t>
        </is>
      </c>
      <c r="X82" s="3" t="inlineStr"/>
      <c r="Y82" s="3" t="inlineStr"/>
      <c r="Z82" s="3" t="inlineStr"/>
      <c r="AA82" s="3" t="inlineStr"/>
      <c r="AB82" s="3" t="inlineStr"/>
      <c r="AC82" s="3" t="inlineStr">
        <is>
          <t>School of Technology &amp; Design</t>
        </is>
      </c>
      <c r="AD82" s="3" t="n"/>
      <c r="AE82" s="3" t="inlineStr">
        <is>
          <t>No</t>
        </is>
      </c>
      <c r="AF82" s="3" t="inlineStr"/>
      <c r="AG82" s="4" t="inlineStr"/>
      <c r="AH82" s="4" t="inlineStr"/>
      <c r="AI82" s="4" t="inlineStr"/>
    </row>
    <row r="83">
      <c r="A83" s="3" t="inlineStr">
        <is>
          <t>ARCH-0136</t>
        </is>
      </c>
      <c r="B83" s="3" t="inlineStr">
        <is>
          <t>Azaroff</t>
        </is>
      </c>
      <c r="C83" s="3" t="inlineStr">
        <is>
          <t>Illya</t>
        </is>
      </c>
      <c r="D83" s="3" t="inlineStr">
        <is>
          <t>Illya Azaroff</t>
        </is>
      </c>
      <c r="E83" s="3" t="inlineStr">
        <is>
          <t>Professor</t>
        </is>
      </c>
      <c r="F83" s="3" t="inlineStr">
        <is>
          <t>NYC College of Technology</t>
        </is>
      </c>
      <c r="G83" s="3" t="inlineStr">
        <is>
          <t>Architectural Technology</t>
        </is>
      </c>
      <c r="H83" s="3" t="inlineStr">
        <is>
          <t>IAzaroff@citytech.cuny.edu</t>
        </is>
      </c>
      <c r="I83" s="3" t="inlineStr">
        <is>
          <t>Journal article</t>
        </is>
      </c>
      <c r="J83" s="3" t="inlineStr">
        <is>
          <t>Rapid Research and Assessment on COVID-19 and Climate in New York City</t>
        </is>
      </c>
      <c r="K83" s="3" t="n">
        <v>2021</v>
      </c>
      <c r="L83" s="3" t="inlineStr">
        <is>
          <t>Journal of Extreme Events</t>
        </is>
      </c>
      <c r="M83" s="3" t="inlineStr">
        <is>
          <t>Nora I. Kyrkjebø; Adam S. Parris; Janice Barnes; Illya Azaroff; Deborah L. Balk; Ana Isabel Baptista; Christian V. Braneon; William R. Calabrese; Treston Codrington; Jessica Colon; Farzana Gandhi; Maureen George; Peter M. Groffman; Justin Gundlach; Rachel Hogan Carr; Nancy Holt; Radley Horton; Arthee Jahangir; Bobuchi Ken-Opurum; Kim Knowlton; Robin M. Leichenko; Nicole P. Maher; Peter John Marcotullio; Thomas Matte; Katherine A. McComas; S. Kyle McKay; Timon McPhearson; Richard H. Moss; Guy J. P. Nordenson; Thaddeus Pawlowski; Nicholas B. Rajkovich; Kevin A. Reed; Laurie Schoeman; John Shapiro; Danielle Spiegel-Feld; John Tchen; Joel E. Towers; Gernot Wagner</t>
        </is>
      </c>
      <c r="N83" s="3" t="inlineStr"/>
      <c r="O83" s="3" t="n"/>
      <c r="P83" s="3" t="inlineStr"/>
      <c r="Q83" s="3" t="inlineStr">
        <is>
          <t>10.1142/s234573762150010x</t>
        </is>
      </c>
      <c r="R83" s="3" t="inlineStr">
        <is>
          <t>https://doi.org/10.1142/s234573762150010x</t>
        </is>
      </c>
      <c r="S83" s="3" t="inlineStr">
        <is>
          <t>OpenAlex</t>
        </is>
      </c>
      <c r="T83" s="3" t="n">
        <v>1</v>
      </c>
      <c r="U83" s="3" t="inlineStr">
        <is>
          <t>High (City Tech affiliation on paper)</t>
        </is>
      </c>
      <c r="V83" s="3" t="n"/>
      <c r="W83" s="3" t="inlineStr"/>
      <c r="X83" s="3" t="inlineStr">
        <is>
          <t>In May 2020, the New York City (NYC) Mayor’s Office of Climate Resiliency (MOCR) began convening bi-weekly discussions, called the Rapid Research and Assessment (RRA) Series, between City staff and external experts in science, policy, design, engineering, communications, and planning. The goal was to rapidly develop authoritative, actionable information to help integrate resiliency into the City’s COVID response efforts. The situation in NYC is not uncommon. Extreme events often require government officials, practitioners, and citizens to call upon multiple forms of scientific and technical assistance from rapid data collection to expert elicitation, each spanning more or less involved engagement. We compare the RRA to similar rapid assessment efforts and reflect on the nature of the RRA and similar efforts to exchange and co-produce knowledge. The RRA took up topics on social cohesion, risk communication, resilient and healthy buildings, and engagement, in many cases strengthening confidence in what was already known but also refining the existing knowledge in ways that can be helpful as the pandemic unfolds. Researchers also learned from each other ways to be supportive of the City of New York and MOCR in the future. The RRA network will continue to deepen, continue to co-produce actionable climate knowledge, and continue to value organizational sensemaking as a usable climate service, particularly in highly uncertain times. Given the complex, rare, and, in many cases, unfamiliar context of COVID-19, we argue that organizational sensemaking is a usable climate service.</t>
        </is>
      </c>
      <c r="Y83" s="3" t="inlineStr">
        <is>
          <t>OpenAlex</t>
        </is>
      </c>
      <c r="Z83" s="3" t="inlineStr"/>
      <c r="AA83" s="3" t="inlineStr">
        <is>
          <t>Not found</t>
        </is>
      </c>
      <c r="AB83" s="3" t="inlineStr">
        <is>
          <t>closed</t>
        </is>
      </c>
      <c r="AC83" s="3" t="inlineStr">
        <is>
          <t>School of Technology &amp; Design</t>
        </is>
      </c>
      <c r="AD83" s="3" t="n">
        <v>4</v>
      </c>
      <c r="AE83" s="3" t="inlineStr">
        <is>
          <t>No</t>
        </is>
      </c>
      <c r="AF83" s="3" t="inlineStr"/>
      <c r="AG83" s="4" t="inlineStr"/>
      <c r="AH83" s="4" t="inlineStr"/>
      <c r="AI83" s="4" t="inlineStr"/>
    </row>
    <row r="84">
      <c r="A84" s="3" t="inlineStr">
        <is>
          <t>ARCH-0137</t>
        </is>
      </c>
      <c r="B84" s="3" t="inlineStr">
        <is>
          <t>Azaroff</t>
        </is>
      </c>
      <c r="C84" s="3" t="inlineStr">
        <is>
          <t>Illya</t>
        </is>
      </c>
      <c r="D84" s="3" t="inlineStr">
        <is>
          <t>Illya Azaroff</t>
        </is>
      </c>
      <c r="E84" s="3" t="inlineStr">
        <is>
          <t>Professor</t>
        </is>
      </c>
      <c r="F84" s="3" t="inlineStr">
        <is>
          <t>NYC College of Technology</t>
        </is>
      </c>
      <c r="G84" s="3" t="inlineStr">
        <is>
          <t>Architectural Technology</t>
        </is>
      </c>
      <c r="H84" s="3" t="inlineStr">
        <is>
          <t>IAzaroff@citytech.cuny.edu</t>
        </is>
      </c>
      <c r="I84" s="3" t="inlineStr">
        <is>
          <t>Grant</t>
        </is>
      </c>
      <c r="J84" s="3" t="inlineStr">
        <is>
          <t>SCC-CIVIC-PG Track A - The Lily Pad Neighborhood Mobility Hub Planning and Feasibility Study</t>
        </is>
      </c>
      <c r="K84" s="3" t="n">
        <v>2021</v>
      </c>
      <c r="L84" s="3" t="inlineStr">
        <is>
          <t>NSF: S&amp;CC: Smart &amp; Connected Commun</t>
        </is>
      </c>
      <c r="M84" s="3" t="inlineStr">
        <is>
          <t>Illya Azaroff; Gerarda M Shields; Jinwon Kim</t>
        </is>
      </c>
      <c r="N84" s="3" t="inlineStr">
        <is>
          <t>PI</t>
        </is>
      </c>
      <c r="O84" s="3" t="n">
        <v>50000</v>
      </c>
      <c r="P84" s="3" t="inlineStr">
        <is>
          <t>2047236</t>
        </is>
      </c>
      <c r="Q84" s="3" t="inlineStr"/>
      <c r="R84" s="3" t="inlineStr">
        <is>
          <t>https://www.nsf.gov/awardsearch/showAward?AWD_ID=2047236</t>
        </is>
      </c>
      <c r="S84" s="3" t="inlineStr">
        <is>
          <t>NSF</t>
        </is>
      </c>
      <c r="T84" s="3" t="n">
        <v>1</v>
      </c>
      <c r="U84" s="3" t="inlineStr">
        <is>
          <t>High (NSF award to City Tech)</t>
        </is>
      </c>
      <c r="V84" s="3" t="n"/>
      <c r="W84" s="3" t="inlineStr"/>
      <c r="X84" s="3" t="inlineStr">
        <is>
          <t>The project is to study the feasibility and create a conceptual plan for a resilient neighborhood-based mobility hub in the Rockaways Peninsula, New York City.  The mobility hub provides a single point of connectivity where different travel options: walking, biking, transit, and shared mobility – come together. It addresses the long standing challenges between location of affordable housing and jobs by providing lower cost transportation choices, as well as bridging connections to high-speed transit and jobs.  The mobility hub would also provide support for vulnerable residents by building resilient capacity to disasters. In times of crisis, the Hub would transform and support preparation, response, and recovery; providing key connections to critical emergency services.  
The Rockaways was selected because of its mobility, housing, and social equity issues.  It provides an ideal community for evaluating mobility options to solve long standing issues between housing affordability and jobs as it leverages New York City Housing Authority (NYCHA)’s long term commitment to this community.  The goals of this project are 1) through the use of community engagement and data gathering, create a feasible mobility program to connect the community, neighborhoods, isolated / vulnerable populations with affordable housing,  jobs and critical services, 2)  establish a functional plan and budget for implementing the mobility solutions pilot program.  The project directly addresses challenges of the CIVIC Innovation Challenge Track A: Communities and Mobility: Offering Better Mobility Options to Solve the Spatial Mismatch Between Housing Affordability and Jobs.  CIVIC is a collaboration between the NSF, the Vehicle Transportation Office of the Department of Energy, and the Science and Technology Directorate of the Department of Homeland Security.
This award reflects NSF's statutory mission and has been deemed worthy of support through evaluation using the Foundation's intellectual merit and broader impacts review criteria.</t>
        </is>
      </c>
      <c r="Y84" s="3" t="inlineStr">
        <is>
          <t>NSF</t>
        </is>
      </c>
      <c r="Z84" s="3" t="inlineStr"/>
      <c r="AA84" s="3" t="inlineStr"/>
      <c r="AB84" s="3" t="inlineStr"/>
      <c r="AC84" s="3" t="inlineStr">
        <is>
          <t>School of Technology &amp; Design</t>
        </is>
      </c>
      <c r="AD84" s="3" t="n"/>
      <c r="AE84" s="3" t="inlineStr">
        <is>
          <t>No</t>
        </is>
      </c>
      <c r="AF84" s="3" t="inlineStr"/>
      <c r="AG84" s="4" t="inlineStr"/>
      <c r="AH84" s="4" t="inlineStr"/>
      <c r="AI84" s="4" t="inlineStr"/>
    </row>
    <row r="85">
      <c r="A85" s="3" t="inlineStr">
        <is>
          <t>ARCH-0138</t>
        </is>
      </c>
      <c r="B85" s="3" t="inlineStr">
        <is>
          <t>Kim</t>
        </is>
      </c>
      <c r="C85" s="3" t="inlineStr">
        <is>
          <t>Jihun</t>
        </is>
      </c>
      <c r="D85" s="3" t="inlineStr">
        <is>
          <t>Jihun Kim</t>
        </is>
      </c>
      <c r="E85" s="3" t="inlineStr">
        <is>
          <t>Associate Professor</t>
        </is>
      </c>
      <c r="F85" s="3" t="inlineStr">
        <is>
          <t>NYC College of Technology</t>
        </is>
      </c>
      <c r="G85" s="3" t="inlineStr">
        <is>
          <t>Architectural Technology</t>
        </is>
      </c>
      <c r="H85" s="3" t="inlineStr">
        <is>
          <t>JKim@citytech.cuny.edu</t>
        </is>
      </c>
      <c r="I85" s="3" t="inlineStr">
        <is>
          <t>Grant</t>
        </is>
      </c>
      <c r="J85" s="3" t="inlineStr">
        <is>
          <t>SCC-CIVIC-PG Track A - The Lily Pad Neighborhood Mobility Hub Planning and Feasibility Study</t>
        </is>
      </c>
      <c r="K85" s="3" t="n">
        <v>2021</v>
      </c>
      <c r="L85" s="3" t="inlineStr">
        <is>
          <t>NSF: S&amp;CC: Smart &amp; Connected Commun</t>
        </is>
      </c>
      <c r="M85" s="3" t="inlineStr">
        <is>
          <t>Illya Azaroff; Gerarda M Shields; Jinwon Kim</t>
        </is>
      </c>
      <c r="N85" s="3" t="inlineStr">
        <is>
          <t>Co-PI</t>
        </is>
      </c>
      <c r="O85" s="3" t="n">
        <v>50000</v>
      </c>
      <c r="P85" s="3" t="inlineStr">
        <is>
          <t>2047236</t>
        </is>
      </c>
      <c r="Q85" s="3" t="inlineStr"/>
      <c r="R85" s="3" t="inlineStr">
        <is>
          <t>https://www.nsf.gov/awardsearch/showAward?AWD_ID=2047236</t>
        </is>
      </c>
      <c r="S85" s="3" t="inlineStr">
        <is>
          <t>NSF</t>
        </is>
      </c>
      <c r="T85" s="3" t="n">
        <v>1</v>
      </c>
      <c r="U85" s="3" t="inlineStr">
        <is>
          <t>High (NSF award to City Tech)</t>
        </is>
      </c>
      <c r="V85" s="3" t="n"/>
      <c r="W85" s="3" t="inlineStr"/>
      <c r="X85" s="3" t="inlineStr">
        <is>
          <t>The project is to study the feasibility and create a conceptual plan for a resilient neighborhood-based mobility hub in the Rockaways Peninsula, New York City.  The mobility hub provides a single point of connectivity where different travel options: walking, biking, transit, and shared mobility – come together. It addresses the long standing challenges between location of affordable housing and jobs by providing lower cost transportation choices, as well as bridging connections to high-speed transit and jobs.  The mobility hub would also provide support for vulnerable residents by building resilient capacity to disasters. In times of crisis, the Hub would transform and support preparation, response, and recovery; providing key connections to critical emergency services.  
The Rockaways was selected because of its mobility, housing, and social equity issues.  It provides an ideal community for evaluating mobility options to solve long standing issues between housing affordability and jobs as it leverages New York City Housing Authority (NYCHA)’s long term commitment to this community.  The goals of this project are 1) through the use of community engagement and data gathering, create a feasible mobility program to connect the community, neighborhoods, isolated / vulnerable populations with affordable housing,  jobs and critical services, 2)  establish a functional plan and budget for implementing the mobility solutions pilot program.  The project directly addresses challenges of the CIVIC Innovation Challenge Track A: Communities and Mobility: Offering Better Mobility Options to Solve the Spatial Mismatch Between Housing Affordability and Jobs.  CIVIC is a collaboration between the NSF, the Vehicle Transportation Office of the Department of Energy, and the Science and Technology Directorate of the Department of Homeland Security.
This award reflects NSF's statutory mission and has been deemed worthy of support through evaluation using the Foundation's intellectual merit and broader impacts review criteria.</t>
        </is>
      </c>
      <c r="Y85" s="3" t="inlineStr">
        <is>
          <t>NSF</t>
        </is>
      </c>
      <c r="Z85" s="3" t="inlineStr"/>
      <c r="AA85" s="3" t="inlineStr"/>
      <c r="AB85" s="3" t="inlineStr"/>
      <c r="AC85" s="3" t="inlineStr">
        <is>
          <t>School of Technology &amp; Design</t>
        </is>
      </c>
      <c r="AD85" s="3" t="n"/>
      <c r="AE85" s="3" t="inlineStr">
        <is>
          <t>No</t>
        </is>
      </c>
      <c r="AF85" s="3" t="inlineStr"/>
      <c r="AG85" s="4" t="inlineStr"/>
      <c r="AH85" s="4" t="inlineStr"/>
      <c r="AI85" s="4" t="inlineStr"/>
    </row>
    <row r="86">
      <c r="A86" s="3" t="inlineStr">
        <is>
          <t>ARCH-0143</t>
        </is>
      </c>
      <c r="B86" s="3" t="inlineStr">
        <is>
          <t>Vaidya</t>
        </is>
      </c>
      <c r="C86" s="3" t="inlineStr">
        <is>
          <t>Sanjive</t>
        </is>
      </c>
      <c r="D86" s="3" t="inlineStr">
        <is>
          <t>Sanjive Vaidya</t>
        </is>
      </c>
      <c r="E86" s="3" t="inlineStr">
        <is>
          <t>Associate Professor</t>
        </is>
      </c>
      <c r="F86" s="3" t="inlineStr">
        <is>
          <t>NYC College of Technology</t>
        </is>
      </c>
      <c r="G86" s="3" t="inlineStr">
        <is>
          <t>Architectural Technology</t>
        </is>
      </c>
      <c r="H86" s="3" t="inlineStr">
        <is>
          <t>SVaidya@citytech.cuny.edu</t>
        </is>
      </c>
      <c r="I86" s="3" t="inlineStr">
        <is>
          <t>Grant</t>
        </is>
      </c>
      <c r="J86" s="3" t="inlineStr">
        <is>
          <t>The Case for a Public Design Education</t>
        </is>
      </c>
      <c r="K86" s="3" t="n">
        <v>2021</v>
      </c>
      <c r="L86" s="3" t="inlineStr"/>
      <c r="M86" s="3" t="inlineStr">
        <is>
          <t>Vaidya, Sanjive</t>
        </is>
      </c>
      <c r="N86" s="3" t="inlineStr"/>
      <c r="O86" s="3" t="n"/>
      <c r="P86" s="3" t="inlineStr"/>
      <c r="Q86" s="3" t="inlineStr"/>
      <c r="R86" s="3" t="inlineStr"/>
      <c r="S86" s="3" t="inlineStr">
        <is>
          <t>Dept bio</t>
        </is>
      </c>
      <c r="T86" s="3" t="n">
        <v>1</v>
      </c>
      <c r="U86" s="3" t="inlineStr">
        <is>
          <t>Medium (self-reported in faculty bio)</t>
        </is>
      </c>
      <c r="V86" s="3" t="n"/>
      <c r="W86" s="3" t="inlineStr">
        <is>
          <t>Vaidya, Sanjive. “The Case for a Public Design Education” Metropolis Magazine. 30 June 2021</t>
        </is>
      </c>
      <c r="X86" s="3" t="inlineStr"/>
      <c r="Y86" s="3" t="inlineStr"/>
      <c r="Z86" s="3" t="inlineStr"/>
      <c r="AA86" s="3" t="inlineStr"/>
      <c r="AB86" s="3" t="inlineStr"/>
      <c r="AC86" s="3" t="inlineStr">
        <is>
          <t>School of Technology &amp; Design</t>
        </is>
      </c>
      <c r="AD86" s="3" t="n"/>
      <c r="AE86" s="3" t="inlineStr">
        <is>
          <t>No</t>
        </is>
      </c>
      <c r="AF86" s="3" t="inlineStr"/>
      <c r="AG86" s="4" t="inlineStr"/>
      <c r="AH86" s="4" t="inlineStr"/>
      <c r="AI86" s="4" t="inlineStr"/>
    </row>
    <row r="87">
      <c r="A87" s="3" t="inlineStr">
        <is>
          <t>ARCH-0146</t>
        </is>
      </c>
      <c r="B87" s="3" t="inlineStr">
        <is>
          <t>Kim</t>
        </is>
      </c>
      <c r="C87" s="3" t="inlineStr">
        <is>
          <t>Jihun</t>
        </is>
      </c>
      <c r="D87" s="3" t="inlineStr">
        <is>
          <t>Jihun Kim</t>
        </is>
      </c>
      <c r="E87" s="3" t="inlineStr">
        <is>
          <t>Associate Professor</t>
        </is>
      </c>
      <c r="F87" s="3" t="inlineStr">
        <is>
          <t>NYC College of Technology</t>
        </is>
      </c>
      <c r="G87" s="3" t="inlineStr">
        <is>
          <t>Architectural Technology</t>
        </is>
      </c>
      <c r="H87" s="3" t="inlineStr">
        <is>
          <t>JKim@citytech.cuny.edu</t>
        </is>
      </c>
      <c r="I87" s="3" t="inlineStr">
        <is>
          <t>Journal article</t>
        </is>
      </c>
      <c r="J87" s="3" t="inlineStr">
        <is>
          <t>A non-invasive artificial intelligence approach for the prediction of human blastocyst ploidy: a retrospective model development and validation study</t>
        </is>
      </c>
      <c r="K87" s="3" t="n">
        <v>2022</v>
      </c>
      <c r="L87" s="3" t="inlineStr">
        <is>
          <t>Publications and Research</t>
        </is>
      </c>
      <c r="M87" s="3" t="inlineStr">
        <is>
          <t>Barnes, Josue; Brendel, Matthew; Gao, Vianne R; Rajendran, Suraj; Kim, Junbum; Li, Qianzi; Malmsten, Jonas E; Sierra, Jose T; Zisimopoulos, Pantelis; Sigaras, Alexandros; Khosravi, Pegah; Meseguer, Marcos; Zhan, Qiansheng; Rosenwaks, Zev; Elemento, Olivier; Zaninovic, Nikica; Hajirasouliha, Iman</t>
        </is>
      </c>
      <c r="N87" s="3" t="inlineStr"/>
      <c r="O87" s="3" t="n"/>
      <c r="P87" s="3" t="inlineStr"/>
      <c r="Q87" s="3" t="inlineStr"/>
      <c r="R87" s="3" t="inlineStr">
        <is>
          <t>https://academicworks.cuny.edu/ny_pubs/1180</t>
        </is>
      </c>
      <c r="S87" s="3" t="inlineStr">
        <is>
          <t>CUNY Academic Works</t>
        </is>
      </c>
      <c r="T87" s="3" t="n">
        <v>1</v>
      </c>
      <c r="U87" s="3" t="inlineStr">
        <is>
          <t>High (in CUNY Academic Works)</t>
        </is>
      </c>
      <c r="V87" s="3" t="n"/>
      <c r="W87" s="3" t="inlineStr"/>
      <c r="X87" s="3" t="inlineStr">
        <is>
          <t>Summary  Background One challenge in the field of in-vitro fertilisation is the selection of the most viable embryos for transfer. Morphological quality assessment and morphokinetic analysis both have the disadvantage of intra-observer and inter-observer variability. A third method, preimplantation genetic testing for aneuploidy (PGT-A), has limitations too, including its invasiveness and cost. We hypothesised that differences in aneuploid and euploid embryos that allow for model-based classification are reflected in morphology, morphokinetics, and associated clinical information.    Methods In this retrospective study, we used machine-learning and deep-learning approaches to develop STORK-A, a non-invasive and automated method of embryo evaluation that uses artificial intelligence to predict embryo ploidy status. Our method used a dataset of 10â378 embryos that consisted of static images captured at 110 h after intracytoplasmic sperm injection, morphokinetic parameters, blastocyst morphological assessments, maternal age, and ploidy status. Independent and external datasets, Weill Cornell Medicine EmbryoScope+ (WCM-ES+; Weill Cornell Medicine Center of Reproductive Medicine, NY, USA) and IVI Valencia (IVI Valencia, Health Research Institute la Fe, Valencia, Spain) were used to test the generalisability of STORK-A and were compared measuring accuracy and area under the receiver operating characteristic curve (AUC).    Findings Analysis and model development included the use of 10â378 embryos, all with PGT-A results, from 1385 patients (maternal age range 21â48 years; mean age 36Â·98 years [SD 4Â·62]). STORK-A predicted aneuploid versus euploid embryos with an accuracy of 69Â·3% (95% CI 66Â·9â71Â·5; AUC 0Â·761; positive predictive value [PPV] 76Â·1%; negative predictive value [NPV] 62Â·1%) when using images, maternal age, morphokinetics, and blastocyst score. A second classification task trained to predict complex aneuploidy versus euploidy and single aneuploidy produced an accuracy of 74Â·0% (95% CI 71Â·7â76Â·1; AUC 0Â·760; PPV 54Â·9%; NPV 87Â·6%) using an image, maternal age, morphokinetic parameters, and blastocyst grade. A third classification task trained to predict complex aneuploidy versus euploidy had an accuracy of 77Â·6% (95% CI 75Â·0â80Â·0; AUC 0Â·847; PPV 76Â·7%; NPV 78Â·0%). STORK-A reported accuracies of 63Â·4% (AUC 0Â·702) on the WCM-ES+ dataset and 65Â·7% (AUC 0Â·715) on the IVI Valencia dataset, when using an image, maternal age, and morphokinetic parameters, similar to the STORK-A test dataset accuracy of 67Â·8% (AUC 0Â·737), showing generalisability.    Interpretation As a proof of concept, STORK-A shows an ability to predict embryo ploidy in a non-invasive manner and shows future potential as a standardised supplementation to traditional methods of embryo selection and prioritisation for implantation or recommendation for PGT-A.</t>
        </is>
      </c>
      <c r="Y87" s="3" t="inlineStr">
        <is>
          <t>CUNY Academic Works</t>
        </is>
      </c>
      <c r="Z87" s="3" t="inlineStr">
        <is>
          <t>https://academicworks.cuny.edu/context/ny_pubs/article/2208/viewcontent/1_s2.0_S2589750022002138_main.pdf</t>
        </is>
      </c>
      <c r="AA87" s="3" t="inlineStr">
        <is>
          <t>PDF in CUNY Academic Works</t>
        </is>
      </c>
      <c r="AB87" s="3" t="inlineStr"/>
      <c r="AC87" s="3" t="inlineStr">
        <is>
          <t>School of Technology &amp; Design</t>
        </is>
      </c>
      <c r="AD87" s="3" t="n"/>
      <c r="AE87" s="3" t="inlineStr">
        <is>
          <t>Yes</t>
        </is>
      </c>
      <c r="AF87" s="3" t="inlineStr">
        <is>
          <t>title: artificial intelligence; abstract: machine-learning, deep-learning, artificial intelligence</t>
        </is>
      </c>
      <c r="AG87" s="4" t="inlineStr"/>
      <c r="AH87" s="4" t="inlineStr"/>
      <c r="AI87" s="4" t="inlineStr"/>
    </row>
    <row r="88">
      <c r="A88" s="3" t="inlineStr">
        <is>
          <t>ARCH-0147</t>
        </is>
      </c>
      <c r="B88" s="3" t="inlineStr">
        <is>
          <t>Hom</t>
        </is>
      </c>
      <c r="C88" s="3" t="inlineStr">
        <is>
          <t>Kevin</t>
        </is>
      </c>
      <c r="D88" s="3" t="inlineStr">
        <is>
          <t>Kevin Hom</t>
        </is>
      </c>
      <c r="E88" s="3" t="inlineStr">
        <is>
          <t>Professor</t>
        </is>
      </c>
      <c r="F88" s="3" t="inlineStr">
        <is>
          <t>NYC College of Technology</t>
        </is>
      </c>
      <c r="G88" s="3" t="inlineStr">
        <is>
          <t>Architectural Technology</t>
        </is>
      </c>
      <c r="H88" s="3" t="inlineStr">
        <is>
          <t>KHom@citytech.cuny.edu</t>
        </is>
      </c>
      <c r="I88" s="3" t="inlineStr">
        <is>
          <t>Paper (venue type unclear)</t>
        </is>
      </c>
      <c r="J88" s="3" t="inlineStr">
        <is>
          <t>Circular economy in the built environment</t>
        </is>
      </c>
      <c r="K88" s="3" t="n">
        <v>2022</v>
      </c>
      <c r="L88" s="3" t="inlineStr">
        <is>
          <t>Publications and Research</t>
        </is>
      </c>
      <c r="M88" s="3" t="inlineStr">
        <is>
          <t>Hom, Kevin</t>
        </is>
      </c>
      <c r="N88" s="3" t="inlineStr"/>
      <c r="O88" s="3" t="n"/>
      <c r="P88" s="3" t="inlineStr"/>
      <c r="Q88" s="3" t="inlineStr"/>
      <c r="R88" s="3" t="inlineStr">
        <is>
          <t>https://academicworks.cuny.edu/ny_pubs/984</t>
        </is>
      </c>
      <c r="S88" s="3" t="inlineStr">
        <is>
          <t>CUNY Academic Works</t>
        </is>
      </c>
      <c r="T88" s="3" t="n">
        <v>1</v>
      </c>
      <c r="U88" s="3" t="inlineStr">
        <is>
          <t>High (in CUNY Academic Works)</t>
        </is>
      </c>
      <c r="V88" s="3" t="n"/>
      <c r="W88" s="3" t="inlineStr"/>
      <c r="X88" s="3" t="inlineStr">
        <is>
          <t>The circular economy is as much an attitude as a program. The circular economy (CE) is an action plan which identifies a series of goals and associated outcomes. It is a comprehensive response to the impact of the industrial revolution and the linear economy model which was the economic basis of the industrial revolution. This manuscript discusses the philosophy and strategies of the circular economy and the role that the built environment has in implementing this philosophy.</t>
        </is>
      </c>
      <c r="Y88" s="3" t="inlineStr">
        <is>
          <t>CUNY Academic Works</t>
        </is>
      </c>
      <c r="Z88" s="3" t="inlineStr">
        <is>
          <t>https://academicworks.cuny.edu/context/ny_pubs/article/2008/viewcontent/hom.pdf</t>
        </is>
      </c>
      <c r="AA88" s="3" t="inlineStr">
        <is>
          <t>PDF in CUNY Academic Works</t>
        </is>
      </c>
      <c r="AB88" s="3" t="inlineStr"/>
      <c r="AC88" s="3" t="inlineStr">
        <is>
          <t>School of Technology &amp; Design</t>
        </is>
      </c>
      <c r="AD88" s="3" t="n"/>
      <c r="AE88" s="3" t="inlineStr">
        <is>
          <t>No</t>
        </is>
      </c>
      <c r="AF88" s="3" t="inlineStr"/>
      <c r="AG88" s="4" t="inlineStr"/>
      <c r="AH88" s="4" t="inlineStr"/>
      <c r="AI88" s="4" t="inlineStr"/>
    </row>
    <row r="89">
      <c r="A89" s="3" t="inlineStr">
        <is>
          <t>ARCH-0154</t>
        </is>
      </c>
      <c r="B89" s="3" t="inlineStr">
        <is>
          <t>Duddy</t>
        </is>
      </c>
      <c r="C89" s="3" t="inlineStr">
        <is>
          <t>Michael</t>
        </is>
      </c>
      <c r="D89" s="3" t="inlineStr">
        <is>
          <t>Michael Duddy</t>
        </is>
      </c>
      <c r="E89" s="3" t="inlineStr">
        <is>
          <t>Associate Professor</t>
        </is>
      </c>
      <c r="F89" s="3" t="inlineStr">
        <is>
          <t>NYC College of Technology</t>
        </is>
      </c>
      <c r="G89" s="3" t="inlineStr">
        <is>
          <t>Architectural Technology</t>
        </is>
      </c>
      <c r="H89" s="3" t="inlineStr">
        <is>
          <t>MDuddy@citytech.cuny.edu</t>
        </is>
      </c>
      <c r="I89" s="3" t="inlineStr">
        <is>
          <t>Journal article</t>
        </is>
      </c>
      <c r="J89" s="3" t="inlineStr">
        <is>
          <t>TECHNE Issue 06</t>
        </is>
      </c>
      <c r="K89" s="3" t="n">
        <v>2022</v>
      </c>
      <c r="L89" s="3" t="inlineStr">
        <is>
          <t>TECHNE</t>
        </is>
      </c>
      <c r="M89" s="3" t="inlineStr">
        <is>
          <t>Duddy, Michael; Matangira, Farai; Nazirova, Sanobar; Owolabi, Ololade Tolu; Diaz, Darwin</t>
        </is>
      </c>
      <c r="N89" s="3" t="inlineStr"/>
      <c r="O89" s="3" t="n"/>
      <c r="P89" s="3" t="inlineStr"/>
      <c r="Q89" s="3" t="inlineStr"/>
      <c r="R89" s="3" t="inlineStr">
        <is>
          <t>https://academicworks.cuny.edu/ny_techne/6</t>
        </is>
      </c>
      <c r="S89" s="3" t="inlineStr">
        <is>
          <t>CUNY Academic Works</t>
        </is>
      </c>
      <c r="T89" s="3" t="n">
        <v>1</v>
      </c>
      <c r="U89" s="3" t="inlineStr">
        <is>
          <t>High (in CUNY Academic Works)</t>
        </is>
      </c>
      <c r="V89" s="3" t="n"/>
      <c r="W89" s="3" t="inlineStr"/>
      <c r="X89" s="3" t="inlineStr">
        <is>
          <t>INTRODUCTION Sanjive Vaidya, RA, Department chair
âMidnight on Feb. 5, 1952, a cross was burned in front of Stoughton Hall, where the 11 black members of the Harvard Class of 1955 livedâ¦ One of the 11 black students was the late J. Max Bond â55, who became one the nationâs leading black architects, stressing socially progressive themes and public service.â -Hartman, Chester. âCross burning in Harvard Yard?â The Harvard Crimson, 17 Sept 2014.
Symbolizing structural and social barriers for minorities and people of color accessing higher education, this violent scene is heightened by its setting. The venerated campus represents a pinnacle of logic and reason. Faculty openly discouraged Max Bond from pursuing architecture because of the color of his skin. His experience at Harvard is alarming, but familiar. The barriers are now less overt, but remain economically polarizing and dispiriting.
By completing his degree, Max Bond demonstrated the steel resolve and calm demeanor that propelled him to prominence while using his power to help others do the same. He advanced ideas on the intersection between architecture, public service and the pivotal role of public education. Access to higher education is fundamental to the discourse on equity and advancement.
The American Institute of Architects (AIA) 2016 report on Diversity in the Profession of Architecture enumerates barriers to the pursuit of an architectural education. Beyond the high cost of architectural programs is the lack of role models of color. First and secondgeneration students choose more lucrative careers. Architectâs salaries are notoriously low. Underscoring this is a lack of awareness about the scope of architecture. The New York Building Congress forecast $56.4 billion of construction spending on the city in 2020. This is spread over many components of development and reconstruction. It points to the expanding use of digital design technologies, advanced materials and performance analytics to manage the increasing complexity of building in the city. Efforts to ensure that design and planning are aligned with resource conservation and energy management increase construction costs.
Graduates from the Department of Architectural Technology often engage non-traditional design practices such as: digital fabrication and representation, preservation technologies, building performance analytics and project management. The newly reconfigured fouryear BTech curriculum harnesses their interests and talents. It is a strategy to bring students closer to the drivers of construction spending, accessing employment opportunities with sustainable compensation.
Capitalizing on this robust technical curriculum, the new five-year BArch program provides a high quality, affordable professional degree pathway for students pursuing a role in the practice of building design and construction. While both degrees offer students an opportunity to pursue licensure, the BArch degree accelerates the timeline. It promises to be an industry disrupter, offering agency to a demographic frequently underserved and unrecognized for their leadership potential. The courage and tenacity of these students to overcome significant economic and social barriers is evidence of their ability to succeed.
Educating the quantity and diversity of architectural students, City Tech is situated to play an important role in the revitalization and public well-being of New York City. It remains a reliable ally and positive catalyst for the disadvantaged and underrepresented. The process of design thinking coupled with personal experience of the cityâs deficiencies, make these students important contributors to discussions on infrastructure, disaster preparation and climate change. They can become effective advocates for their communities with firsthand experience of inadequate public accommodations for the aging and dying, support for the mentally ill and disabled, housing for the homeless and the formerly incarcerated. Their education is an act of self-defense. It is a defiant assertion of belonging, and pride in diversity. An effective design education links aesthetics with science, policy and human need. Vitruvian principles for the twenty-first century.
Table of contents
INTRODUCTION EDITORS 3
TABLE OF CONTENTS 4 MESSAGE FROM THE CHAIR SANJIVE VAIDYA 7
FACULTY WORK 8
EXPLORATION OF LIGHT THROUGH VIRTUAL REALITY ESTEBAN BEITA 11
FROM TANGIBILITY TO COMPLEXITY JIHUN KIM 19
COLLECTIVE COMPLEXION JIHUN KIM 27
INTERVIEW FREDERIC LEVRAT 39
COMMERCIAL TOWER AND FACADE DESIGN KATHERINE BUCHELLI 42
EDUCATION, DESIGN AND PRACTICE JASON A. MONTGOMERY 45
DESIGN 8 NET ZERO COMMERCIAL TOWER FACADE STUDIO JOHN NEARY / VICTORIA ERESKINA 55
MIXED REALITY IN FACADE EDUCATION PHILLIP ANZALONE 65
STRUCTURE FOR ARCHITECTS RAMSEY DABBY / ASHWANI BEDI 74
EXPRESSING ENERGY ROB ROTHBLATT 79
STUDENT WORK 87
BROOKLYN HEIGHTS PUBLIC LIBRARY ARCH DESIGN STUDIO 3 ABRIL RODRIGUEZ 89
BROOKLYN STACK HOUSES ARCH DESIGN STUDIO 5 ALBERT W. VARGAS 91
BROOKLYN URBAN VILLAGE PARK ARCH DESIGN STUDIO 5 FARAI MATANGIRA 93
SKYWALK ESPLANADE ARCH DESIGN STUDIO 7 JOSHUA CANDO 95
THE ANELIDA ARCH DESIGN STUDIO 6 JULIA PROKOP 97
NEW GOWANUS HOSTEL + FISH % OYSTER FARM ARCH DESIGN STUDIO 5 OLIVER HADI 99
COMMUNITY HOUSING DEVELOPMENT ARCH DESIGN STUDIO 6 OLOLADE T. OWOLABI 101
NYC HOUSING AUTHORITY: AVENUE ARCH DESIGN STUDIO 6 PAMELA LOPEZ 103
HOUSING PROJECT ARCH DESIGN STUDIO 6 RAFIA AMIN 105
NYCHA HOUSING PROJECT ARCH DESIGN STUDIO 6 TASFIA AMIR 107
GOWANUS CANAL HOSTEL ARCH DESIGN STUDIO 5 TIFFANY ZHANG 109 STUDENT WRITING: PRINCIPLES &amp; THEORIES OF ARCHITECTURE 111
ARCHITECTURE CLUB 133</t>
        </is>
      </c>
      <c r="Y89" s="3" t="inlineStr">
        <is>
          <t>CUNY Academic Works</t>
        </is>
      </c>
      <c r="Z89" s="3" t="inlineStr">
        <is>
          <t>https://academicworks.cuny.edu/context/ny_techne/article/1005/viewcontent/TECHNE_Master_Document.pdf</t>
        </is>
      </c>
      <c r="AA89" s="3" t="inlineStr">
        <is>
          <t>PDF in CUNY Academic Works</t>
        </is>
      </c>
      <c r="AB89" s="3" t="inlineStr"/>
      <c r="AC89" s="3" t="inlineStr">
        <is>
          <t>School of Technology &amp; Design</t>
        </is>
      </c>
      <c r="AD89" s="3" t="n"/>
      <c r="AE89" s="3" t="inlineStr">
        <is>
          <t>No</t>
        </is>
      </c>
      <c r="AF89" s="3" t="inlineStr"/>
      <c r="AG89" s="4" t="inlineStr"/>
      <c r="AH89" s="4" t="inlineStr"/>
      <c r="AI89" s="4" t="inlineStr"/>
    </row>
    <row r="90">
      <c r="A90" s="3" t="inlineStr">
        <is>
          <t>ARCH-0161</t>
        </is>
      </c>
      <c r="B90" s="3" t="inlineStr">
        <is>
          <t>Kim</t>
        </is>
      </c>
      <c r="C90" s="3" t="inlineStr">
        <is>
          <t>Jihun</t>
        </is>
      </c>
      <c r="D90" s="3" t="inlineStr">
        <is>
          <t>Jihun Kim</t>
        </is>
      </c>
      <c r="E90" s="3" t="inlineStr">
        <is>
          <t>Associate Professor</t>
        </is>
      </c>
      <c r="F90" s="3" t="inlineStr">
        <is>
          <t>NYC College of Technology</t>
        </is>
      </c>
      <c r="G90" s="3" t="inlineStr">
        <is>
          <t>Architectural Technology</t>
        </is>
      </c>
      <c r="H90" s="3" t="inlineStr">
        <is>
          <t>JKim@citytech.cuny.edu</t>
        </is>
      </c>
      <c r="I90" s="3" t="inlineStr">
        <is>
          <t>Journal article</t>
        </is>
      </c>
      <c r="J90" s="3" t="inlineStr">
        <is>
          <t>Chinatown Unbound: Trans-Asian Urbanism in the Age of China</t>
        </is>
      </c>
      <c r="K90" s="3" t="n">
        <v>2023</v>
      </c>
      <c r="L90" s="3" t="inlineStr">
        <is>
          <t>Contemporary Sociology A Journal of Reviews</t>
        </is>
      </c>
      <c r="M90" s="3" t="inlineStr">
        <is>
          <t>Jinwon Kim</t>
        </is>
      </c>
      <c r="N90" s="3" t="inlineStr"/>
      <c r="O90" s="3" t="n"/>
      <c r="P90" s="3" t="inlineStr"/>
      <c r="Q90" s="3" t="inlineStr">
        <is>
          <t>10.1177/00943061231204791a</t>
        </is>
      </c>
      <c r="R90" s="3" t="inlineStr">
        <is>
          <t>https://doi.org/10.1177/00943061231204791a</t>
        </is>
      </c>
      <c r="S90" s="3" t="inlineStr">
        <is>
          <t>OpenAlex</t>
        </is>
      </c>
      <c r="T90" s="3" t="n">
        <v>1</v>
      </c>
      <c r="U90" s="3" t="inlineStr">
        <is>
          <t>High (City Tech affiliation on paper)</t>
        </is>
      </c>
      <c r="V90" s="3" t="n"/>
      <c r="W90" s="3" t="inlineStr"/>
      <c r="X90" s="3" t="inlineStr">
        <is>
          <t>shape mainstream news attention in terms of social movements?Overall, Amenta and Caren offer readers a comprehensive, solid analysis of the role of print media in movement politics.The book is a great read, not only for students of social movements, but also for activists, journalists, and historians.</t>
        </is>
      </c>
      <c r="Y90" s="3" t="inlineStr">
        <is>
          <t>OpenAlex</t>
        </is>
      </c>
      <c r="Z90" s="3" t="inlineStr"/>
      <c r="AA90" s="3" t="inlineStr">
        <is>
          <t>Not found</t>
        </is>
      </c>
      <c r="AB90" s="3" t="inlineStr">
        <is>
          <t>closed</t>
        </is>
      </c>
      <c r="AC90" s="3" t="inlineStr">
        <is>
          <t>School of Technology &amp; Design</t>
        </is>
      </c>
      <c r="AD90" s="3" t="n">
        <v>0</v>
      </c>
      <c r="AE90" s="3" t="inlineStr">
        <is>
          <t>No</t>
        </is>
      </c>
      <c r="AF90" s="3" t="inlineStr"/>
      <c r="AG90" s="4" t="inlineStr"/>
      <c r="AH90" s="4" t="inlineStr"/>
      <c r="AI90" s="4" t="inlineStr"/>
    </row>
    <row r="91">
      <c r="A91" s="3" t="inlineStr">
        <is>
          <t>ARCH-0163</t>
        </is>
      </c>
      <c r="B91" s="3" t="inlineStr">
        <is>
          <t>Azaroff</t>
        </is>
      </c>
      <c r="C91" s="3" t="inlineStr">
        <is>
          <t>Illya</t>
        </is>
      </c>
      <c r="D91" s="3" t="inlineStr">
        <is>
          <t>Illya Azaroff</t>
        </is>
      </c>
      <c r="E91" s="3" t="inlineStr">
        <is>
          <t>Professor</t>
        </is>
      </c>
      <c r="F91" s="3" t="inlineStr">
        <is>
          <t>NYC College of Technology</t>
        </is>
      </c>
      <c r="G91" s="3" t="inlineStr">
        <is>
          <t>Architectural Technology</t>
        </is>
      </c>
      <c r="H91" s="3" t="inlineStr">
        <is>
          <t>IAzaroff@citytech.cuny.edu</t>
        </is>
      </c>
      <c r="I91" s="3" t="inlineStr">
        <is>
          <t>Conference paper</t>
        </is>
      </c>
      <c r="J91" s="3" t="inlineStr">
        <is>
          <t>Creating Equitable Access with the Lily Pad Neighborhood Mobility Hub</t>
        </is>
      </c>
      <c r="K91" s="3" t="n">
        <v>2023</v>
      </c>
      <c r="L91" s="3" t="inlineStr">
        <is>
          <t>ASCE Inspire</t>
        </is>
      </c>
      <c r="M91" s="3" t="inlineStr">
        <is>
          <t>Gerarda M. Shields; Illya Azaroff; Jinwon Kim</t>
        </is>
      </c>
      <c r="N91" s="3" t="inlineStr"/>
      <c r="O91" s="3" t="n"/>
      <c r="P91" s="3" t="inlineStr"/>
      <c r="Q91" s="3" t="inlineStr">
        <is>
          <t>10.1061/9780784485163.069</t>
        </is>
      </c>
      <c r="R91" s="3" t="inlineStr">
        <is>
          <t>https://doi.org/10.1061/9780784485163.069</t>
        </is>
      </c>
      <c r="S91" s="3" t="inlineStr">
        <is>
          <t>OpenAlex</t>
        </is>
      </c>
      <c r="T91" s="3" t="n">
        <v>1</v>
      </c>
      <c r="U91" s="3" t="inlineStr">
        <is>
          <t>High (City Tech affiliation on paper)</t>
        </is>
      </c>
      <c r="V91" s="3" t="n"/>
      <c r="W91" s="3" t="inlineStr"/>
      <c r="X91" s="3" t="inlineStr">
        <is>
          <t>The aftermath of Hurricane Sandy in 2012 accentuated the vulnerabilities of low-lying communities to extreme hydraulic events. However, Sandy also made it clear that these vulnerabilities were not equally experienced. Communities on the Rockaway Peninsula in Queens, New York, were particularly devastated by Hurricane Sandy with more than 1,000 structures destroyed and 10 ft of storm surge flooding the area and recovery continues to this day. The COVID-19 pandemic further exacerbated these vulnerabilities with significant impacts on employment. The Lily Pad is the study of a New York City Housing Authority (NYCHA) prototype mobility hub program to address these vulnerabilities. The mobility hub’s goal is to promote climate change impact readiness and inform government agency operations and maintenance such as NYCHA’s. This was an NSF planning grant. This paper will focus on the first goal of the planning grant which is, through the use of community engagement and data gathering, the creation of feasible pilot mobility programs to connect the community, neighborhoods, and vulnerable populations with affordable housing, jobs, and critical services.</t>
        </is>
      </c>
      <c r="Y91" s="3" t="inlineStr">
        <is>
          <t>OpenAlex</t>
        </is>
      </c>
      <c r="Z91" s="3" t="inlineStr"/>
      <c r="AA91" s="3" t="inlineStr">
        <is>
          <t>Not found</t>
        </is>
      </c>
      <c r="AB91" s="3" t="inlineStr">
        <is>
          <t>closed</t>
        </is>
      </c>
      <c r="AC91" s="3" t="inlineStr">
        <is>
          <t>School of Technology &amp; Design</t>
        </is>
      </c>
      <c r="AD91" s="3" t="n">
        <v>1</v>
      </c>
      <c r="AE91" s="3" t="inlineStr">
        <is>
          <t>No</t>
        </is>
      </c>
      <c r="AF91" s="3" t="inlineStr"/>
      <c r="AG91" s="4" t="inlineStr"/>
      <c r="AH91" s="4" t="inlineStr"/>
      <c r="AI91" s="4" t="inlineStr"/>
    </row>
    <row r="92">
      <c r="A92" s="3" t="inlineStr">
        <is>
          <t>ARCH-0164</t>
        </is>
      </c>
      <c r="B92" s="3" t="inlineStr">
        <is>
          <t>Kim</t>
        </is>
      </c>
      <c r="C92" s="3" t="inlineStr">
        <is>
          <t>Jihun</t>
        </is>
      </c>
      <c r="D92" s="3" t="inlineStr">
        <is>
          <t>Jihun Kim</t>
        </is>
      </c>
      <c r="E92" s="3" t="inlineStr">
        <is>
          <t>Associate Professor</t>
        </is>
      </c>
      <c r="F92" s="3" t="inlineStr">
        <is>
          <t>NYC College of Technology</t>
        </is>
      </c>
      <c r="G92" s="3" t="inlineStr">
        <is>
          <t>Architectural Technology</t>
        </is>
      </c>
      <c r="H92" s="3" t="inlineStr">
        <is>
          <t>JKim@citytech.cuny.edu</t>
        </is>
      </c>
      <c r="I92" s="3" t="inlineStr">
        <is>
          <t>Conference paper</t>
        </is>
      </c>
      <c r="J92" s="3" t="inlineStr">
        <is>
          <t>Creating Equitable Access with the Lily Pad Neighborhood Mobility Hub</t>
        </is>
      </c>
      <c r="K92" s="3" t="n">
        <v>2023</v>
      </c>
      <c r="L92" s="3" t="inlineStr">
        <is>
          <t>ASCE Inspire</t>
        </is>
      </c>
      <c r="M92" s="3" t="inlineStr">
        <is>
          <t>Gerarda M. Shields; Illya Azaroff; Jinwon Kim</t>
        </is>
      </c>
      <c r="N92" s="3" t="inlineStr"/>
      <c r="O92" s="3" t="n"/>
      <c r="P92" s="3" t="inlineStr"/>
      <c r="Q92" s="3" t="inlineStr">
        <is>
          <t>10.1061/9780784485163.069</t>
        </is>
      </c>
      <c r="R92" s="3" t="inlineStr">
        <is>
          <t>https://doi.org/10.1061/9780784485163.069</t>
        </is>
      </c>
      <c r="S92" s="3" t="inlineStr">
        <is>
          <t>OpenAlex</t>
        </is>
      </c>
      <c r="T92" s="3" t="n">
        <v>1</v>
      </c>
      <c r="U92" s="3" t="inlineStr">
        <is>
          <t>High (City Tech affiliation on paper)</t>
        </is>
      </c>
      <c r="V92" s="3" t="n"/>
      <c r="W92" s="3" t="inlineStr"/>
      <c r="X92" s="3" t="inlineStr">
        <is>
          <t>The aftermath of Hurricane Sandy in 2012 accentuated the vulnerabilities of low-lying communities to extreme hydraulic events. However, Sandy also made it clear that these vulnerabilities were not equally experienced. Communities on the Rockaway Peninsula in Queens, New York, were particularly devastated by Hurricane Sandy with more than 1,000 structures destroyed and 10 ft of storm surge flooding the area and recovery continues to this day. The COVID-19 pandemic further exacerbated these vulnerabilities with significant impacts on employment. The Lily Pad is the study of a New York City Housing Authority (NYCHA) prototype mobility hub program to address these vulnerabilities. The mobility hub’s goal is to promote climate change impact readiness and inform government agency operations and maintenance such as NYCHA’s. This was an NSF planning grant. This paper will focus on the first goal of the planning grant which is, through the use of community engagement and data gathering, the creation of feasible pilot mobility programs to connect the community, neighborhoods, and vulnerable populations with affordable housing, jobs, and critical services.</t>
        </is>
      </c>
      <c r="Y92" s="3" t="inlineStr">
        <is>
          <t>OpenAlex</t>
        </is>
      </c>
      <c r="Z92" s="3" t="inlineStr"/>
      <c r="AA92" s="3" t="inlineStr">
        <is>
          <t>Not found</t>
        </is>
      </c>
      <c r="AB92" s="3" t="inlineStr">
        <is>
          <t>closed</t>
        </is>
      </c>
      <c r="AC92" s="3" t="inlineStr">
        <is>
          <t>School of Technology &amp; Design</t>
        </is>
      </c>
      <c r="AD92" s="3" t="n">
        <v>1</v>
      </c>
      <c r="AE92" s="3" t="inlineStr">
        <is>
          <t>No</t>
        </is>
      </c>
      <c r="AF92" s="3" t="inlineStr"/>
      <c r="AG92" s="4" t="inlineStr"/>
      <c r="AH92" s="4" t="inlineStr"/>
      <c r="AI92" s="4" t="inlineStr"/>
    </row>
    <row r="93">
      <c r="A93" s="3" t="inlineStr">
        <is>
          <t>ARCH-0177</t>
        </is>
      </c>
      <c r="B93" s="3" t="inlineStr">
        <is>
          <t>Kim</t>
        </is>
      </c>
      <c r="C93" s="3" t="inlineStr">
        <is>
          <t>Jihun</t>
        </is>
      </c>
      <c r="D93" s="3" t="inlineStr">
        <is>
          <t>Jihun Kim</t>
        </is>
      </c>
      <c r="E93" s="3" t="inlineStr">
        <is>
          <t>Associate Professor</t>
        </is>
      </c>
      <c r="F93" s="3" t="inlineStr">
        <is>
          <t>NYC College of Technology</t>
        </is>
      </c>
      <c r="G93" s="3" t="inlineStr">
        <is>
          <t>Architectural Technology</t>
        </is>
      </c>
      <c r="H93" s="3" t="inlineStr">
        <is>
          <t>JKim@citytech.cuny.edu</t>
        </is>
      </c>
      <c r="I93" s="3" t="inlineStr">
        <is>
          <t>Paper (venue type unclear)</t>
        </is>
      </c>
      <c r="J93" s="3" t="inlineStr">
        <is>
          <t>The Impact of International Technology Education Standards on the Development of a National Curriculum: A Case Study in Korea</t>
        </is>
      </c>
      <c r="K93" s="3" t="n">
        <v>2023</v>
      </c>
      <c r="L93" s="3" t="inlineStr">
        <is>
          <t>Publications and Research</t>
        </is>
      </c>
      <c r="M93" s="3" t="inlineStr">
        <is>
          <t>Sung, Euisuk; Choi, Yuhuyn; Kim, Ji Suk; Lee, Eunsang; Lim, Yunjin</t>
        </is>
      </c>
      <c r="N93" s="3" t="inlineStr"/>
      <c r="O93" s="3" t="n"/>
      <c r="P93" s="3" t="inlineStr"/>
      <c r="Q93" s="3" t="inlineStr"/>
      <c r="R93" s="3" t="inlineStr">
        <is>
          <t>https://academicworks.cuny.edu/ny_pubs/1083</t>
        </is>
      </c>
      <c r="S93" s="3" t="inlineStr">
        <is>
          <t>CUNY Academic Works</t>
        </is>
      </c>
      <c r="T93" s="3" t="n">
        <v>1</v>
      </c>
      <c r="U93" s="3" t="inlineStr">
        <is>
          <t>High (in CUNY Academic Works)</t>
        </is>
      </c>
      <c r="V93" s="3" t="n"/>
      <c r="W93" s="3" t="inlineStr"/>
      <c r="X93" s="3" t="inlineStr">
        <is>
          <t>South Korea has mandated technology education as a general education subject since 1954. However, recent educational trends, such as the emergence of computer education; artificial intelligence; Science, Technology, Engineering, and Mathematics (STEM); and K-12 engineering education call for considerable change in Korean technology education. The authors translated and published Standards for Technological and Engineering Literacy (STEL) in Korean to introduce the new standards to Korean educators in response to these challenges. This case study will review the history of Korean technology education from its inception in the 1960s and discuss the potential impacts of STEL on the Korean technology education curriculum. Additionally, this case study will illustrate the process of publishing STEL in Korean, including the team-building process, challenges in translating the text, and peer review for quality control. Lastly, the authors will discuss the implications, visions, and challenges of Korean technology education with STEL translation.</t>
        </is>
      </c>
      <c r="Y93" s="3" t="inlineStr">
        <is>
          <t>CUNY Academic Works</t>
        </is>
      </c>
      <c r="Z93" s="3" t="inlineStr">
        <is>
          <t>https://academicworks.cuny.edu/context/ny_pubs/article/2110/viewcontent/13_Euisuk_040723__1_.pdf</t>
        </is>
      </c>
      <c r="AA93" s="3" t="inlineStr">
        <is>
          <t>PDF in CUNY Academic Works</t>
        </is>
      </c>
      <c r="AB93" s="3" t="inlineStr"/>
      <c r="AC93" s="3" t="inlineStr">
        <is>
          <t>School of Technology &amp; Design</t>
        </is>
      </c>
      <c r="AD93" s="3" t="n"/>
      <c r="AE93" s="3" t="inlineStr">
        <is>
          <t>No</t>
        </is>
      </c>
      <c r="AF93" s="3" t="inlineStr"/>
      <c r="AG93" s="4" t="inlineStr"/>
      <c r="AH93" s="4" t="inlineStr"/>
      <c r="AI93" s="4" t="inlineStr"/>
    </row>
    <row r="94">
      <c r="A94" s="3" t="inlineStr">
        <is>
          <t>ARCH-0183</t>
        </is>
      </c>
      <c r="B94" s="3" t="inlineStr">
        <is>
          <t>Hom</t>
        </is>
      </c>
      <c r="C94" s="3" t="inlineStr">
        <is>
          <t>Kevin</t>
        </is>
      </c>
      <c r="D94" s="3" t="inlineStr">
        <is>
          <t>Kevin Hom</t>
        </is>
      </c>
      <c r="E94" s="3" t="inlineStr">
        <is>
          <t>Professor</t>
        </is>
      </c>
      <c r="F94" s="3" t="inlineStr">
        <is>
          <t>NYC College of Technology</t>
        </is>
      </c>
      <c r="G94" s="3" t="inlineStr">
        <is>
          <t>Architectural Technology</t>
        </is>
      </c>
      <c r="H94" s="3" t="inlineStr">
        <is>
          <t>KHom@citytech.cuny.edu</t>
        </is>
      </c>
      <c r="I94" s="3" t="inlineStr">
        <is>
          <t>Conference paper</t>
        </is>
      </c>
      <c r="J94" s="3" t="inlineStr">
        <is>
          <t>Circular Economy: The 4Rs reduce-reuse-recycle-recover</t>
        </is>
      </c>
      <c r="K94" s="3" t="n">
        <v>2024</v>
      </c>
      <c r="L94" s="3" t="inlineStr">
        <is>
          <t>IOP Conference Series Earth and Environmental Science</t>
        </is>
      </c>
      <c r="M94" s="3" t="inlineStr">
        <is>
          <t>Kevin Hom</t>
        </is>
      </c>
      <c r="N94" s="3" t="inlineStr"/>
      <c r="O94" s="3" t="n"/>
      <c r="P94" s="3" t="inlineStr"/>
      <c r="Q94" s="3" t="inlineStr">
        <is>
          <t>10.1088/1755-1315/1402/1/012042</t>
        </is>
      </c>
      <c r="R94" s="3" t="inlineStr">
        <is>
          <t>https://doi.org/10.1088/1755-1315/1402/1/012042</t>
        </is>
      </c>
      <c r="S94" s="3" t="inlineStr">
        <is>
          <t>OpenAlex; CUNY Academic Works</t>
        </is>
      </c>
      <c r="T94" s="3" t="n">
        <v>2</v>
      </c>
      <c r="U94" s="3" t="inlineStr">
        <is>
          <t>High (City Tech affiliation on paper); 2 sources</t>
        </is>
      </c>
      <c r="V94" s="3" t="n"/>
      <c r="W94" s="3" t="inlineStr"/>
      <c r="X94" s="3" t="inlineStr">
        <is>
          <t>Abstract This article summarizes the lecture presented at the Net Built 2024 conference. The lecture addresses the unsustainability of the current linear economy, characterized by the “take, make, dispose” model, in light of environmental challenges. The inefficiencies of this system lead to increased energy consumption, elevated CO2 emissions, and the exacerbation of climate change. It examines the current state of design and construction with respect to climate change and sustainable resource management. Additionally, the lecture introduces a methodology that integrates technologies and design philosophies capable of driving significant positive change. By advocating for a transformative approach to the expected lifetime of buildings and components, this presentation explores new paradigms grounded in the principles of the circular economy. To illustrate these strategies and their outcomes, the author provides a series of case studies. The presentation delves into open methods and strategies for managing building systems, focusing on lifecycle impact, durability, serviceability, and obsolescence.</t>
        </is>
      </c>
      <c r="Y94" s="3" t="inlineStr">
        <is>
          <t>OpenAlex</t>
        </is>
      </c>
      <c r="Z94" s="3" t="inlineStr">
        <is>
          <t>https://doi.org/10.1088/1755-1315/1402/1/012042</t>
        </is>
      </c>
      <c r="AA94" s="3" t="inlineStr">
        <is>
          <t>Open-access page (via OpenAlex)</t>
        </is>
      </c>
      <c r="AB94" s="3" t="inlineStr">
        <is>
          <t>diamond</t>
        </is>
      </c>
      <c r="AC94" s="3" t="inlineStr">
        <is>
          <t>School of Technology &amp; Design</t>
        </is>
      </c>
      <c r="AD94" s="3" t="n">
        <v>12</v>
      </c>
      <c r="AE94" s="3" t="inlineStr">
        <is>
          <t>No</t>
        </is>
      </c>
      <c r="AF94" s="3" t="inlineStr"/>
      <c r="AG94" s="4" t="inlineStr"/>
      <c r="AH94" s="4" t="inlineStr"/>
      <c r="AI94" s="4" t="inlineStr"/>
    </row>
    <row r="95">
      <c r="A95" s="3" t="inlineStr">
        <is>
          <t>ARCH-0187</t>
        </is>
      </c>
      <c r="B95" s="3" t="inlineStr">
        <is>
          <t>Hernandez-Feiks</t>
        </is>
      </c>
      <c r="C95" s="3" t="inlineStr">
        <is>
          <t>Claudia</t>
        </is>
      </c>
      <c r="D95" s="3" t="inlineStr">
        <is>
          <t>Claudia Hernandez-Feiks</t>
        </is>
      </c>
      <c r="E95" s="3" t="inlineStr">
        <is>
          <t>Associate Professor/B.Arch Co-director</t>
        </is>
      </c>
      <c r="F95" s="3" t="inlineStr">
        <is>
          <t>NYC College of Technology</t>
        </is>
      </c>
      <c r="G95" s="3" t="inlineStr">
        <is>
          <t>Architectural Technology</t>
        </is>
      </c>
      <c r="H95" s="3" t="inlineStr">
        <is>
          <t>CHernandez@citytech.cuny.edu</t>
        </is>
      </c>
      <c r="I95" s="3" t="inlineStr">
        <is>
          <t>Conference paper</t>
        </is>
      </c>
      <c r="J95" s="3" t="inlineStr">
        <is>
          <t>Metacognition as a Tool for Engineering Technology Students</t>
        </is>
      </c>
      <c r="K95" s="3" t="n">
        <v>2024</v>
      </c>
      <c r="L95" s="3" t="inlineStr">
        <is>
          <t>Publications and Research</t>
        </is>
      </c>
      <c r="M95" s="3" t="inlineStr">
        <is>
          <t>Melanie Villatoro; Chen Xu; Claudia E Hernandez Feiks; Navid Allahverdi; Serdar Ozlek</t>
        </is>
      </c>
      <c r="N95" s="3" t="inlineStr"/>
      <c r="O95" s="3" t="n"/>
      <c r="P95" s="3" t="inlineStr"/>
      <c r="Q95" s="3" t="inlineStr">
        <is>
          <t>10.18260/1-2--31457</t>
        </is>
      </c>
      <c r="R95" s="3" t="inlineStr">
        <is>
          <t>https://doi.org/10.18260/1-2--31457</t>
        </is>
      </c>
      <c r="S95" s="3" t="inlineStr">
        <is>
          <t>OpenAlex; CUNY Academic Works</t>
        </is>
      </c>
      <c r="T95" s="3" t="n">
        <v>2</v>
      </c>
      <c r="U95" s="3" t="inlineStr">
        <is>
          <t>High (City Tech affiliation on paper); 2 sources</t>
        </is>
      </c>
      <c r="V95" s="3" t="n"/>
      <c r="W95" s="3" t="inlineStr"/>
      <c r="X95" s="3" t="inlineStr">
        <is>
          <t>New York City College of Technology, “City Tech,” is the designated senior college of technology within the 24-unit City University of New York (CUNY). The college plays an important role nationally in the education of future scientists, engineers, technologists and mathematicians by offering a broad range of engineering technology majors. These majors have high enrollment annually; However, the one–year retention rates of freshman in the engineering technology associates degrees are typically 10-20% lower as compared to college wide one-year retention rates. One common reason for students changing majors or discontinuing their education after their first year is poor performance in classes. How can we, as faculty, support students and help them excel in their college coursework? According to Sandra McGuire, "If you teach students how to learn, and give simple, straightforward strategies to use, they can significantly increase their learning and performance." This study looks to examine whether McGuire's strategies can be replicated in engineering technology majors at City Tech. Specifically, this pilot phase looked at students majoring in Construction Management and Civil Engineering Technology (CMCE). Courses in CMCE were selected to receive the intervention and our results will look to identify correlations between grade performance and exposure to the intervention.</t>
        </is>
      </c>
      <c r="Y95" s="3" t="inlineStr">
        <is>
          <t>OpenAlex</t>
        </is>
      </c>
      <c r="Z95" s="3" t="inlineStr">
        <is>
          <t>https://academicworks.cuny.edu/context/ny_pubs/article/1899/viewcontent/18b4_ASEE_Fall2018.pdf</t>
        </is>
      </c>
      <c r="AA95" s="3" t="inlineStr">
        <is>
          <t>Not found</t>
        </is>
      </c>
      <c r="AB95" s="3" t="inlineStr">
        <is>
          <t>closed</t>
        </is>
      </c>
      <c r="AC95" s="3" t="inlineStr">
        <is>
          <t>School of Technology &amp; Design</t>
        </is>
      </c>
      <c r="AD95" s="3" t="n">
        <v>0</v>
      </c>
      <c r="AE95" s="3" t="inlineStr">
        <is>
          <t>No</t>
        </is>
      </c>
      <c r="AF95" s="3" t="inlineStr"/>
      <c r="AG95" s="4" t="inlineStr"/>
      <c r="AH95" s="4" t="inlineStr"/>
      <c r="AI95" s="4" t="inlineStr"/>
    </row>
    <row r="96">
      <c r="A96" s="3" t="inlineStr">
        <is>
          <t>ARCH-0188</t>
        </is>
      </c>
      <c r="B96" s="3" t="inlineStr">
        <is>
          <t>Azaroff</t>
        </is>
      </c>
      <c r="C96" s="3" t="inlineStr">
        <is>
          <t>Illya</t>
        </is>
      </c>
      <c r="D96" s="3" t="inlineStr">
        <is>
          <t>Illya Azaroff</t>
        </is>
      </c>
      <c r="E96" s="3" t="inlineStr">
        <is>
          <t>Professor</t>
        </is>
      </c>
      <c r="F96" s="3" t="inlineStr">
        <is>
          <t>NYC College of Technology</t>
        </is>
      </c>
      <c r="G96" s="3" t="inlineStr">
        <is>
          <t>Architectural Technology</t>
        </is>
      </c>
      <c r="H96" s="3" t="inlineStr">
        <is>
          <t>IAzaroff@citytech.cuny.edu</t>
        </is>
      </c>
      <c r="I96" s="3" t="inlineStr">
        <is>
          <t>Journal article</t>
        </is>
      </c>
      <c r="J96" s="3" t="inlineStr">
        <is>
          <t>New York State Climate Impacts Assessment Chapter 04: Buildings</t>
        </is>
      </c>
      <c r="K96" s="3" t="n">
        <v>2024</v>
      </c>
      <c r="L96" s="3" t="inlineStr">
        <is>
          <t>Annals of the New York Academy of Sciences</t>
        </is>
      </c>
      <c r="M96" s="3" t="inlineStr">
        <is>
          <t>Nicholas B. Rajkovich; Carrie Brown; Illya Azaroff; Erik Backus; Shannon Clarke; Jared Enriquez; Bethany Greenaway; Meghan T. Holtan; Jamal Lewis; Ozgem Ornektekin; Laurie Schoeman; Amanda Stevens</t>
        </is>
      </c>
      <c r="N96" s="3" t="inlineStr"/>
      <c r="O96" s="3" t="n"/>
      <c r="P96" s="3" t="inlineStr"/>
      <c r="Q96" s="3" t="inlineStr">
        <is>
          <t>10.1111/nyas.15200</t>
        </is>
      </c>
      <c r="R96" s="3" t="inlineStr">
        <is>
          <t>https://doi.org/10.1111/nyas.15200</t>
        </is>
      </c>
      <c r="S96" s="3" t="inlineStr">
        <is>
          <t>OpenAlex</t>
        </is>
      </c>
      <c r="T96" s="3" t="n">
        <v>1</v>
      </c>
      <c r="U96" s="3" t="inlineStr">
        <is>
          <t>High (City Tech affiliation on paper)</t>
        </is>
      </c>
      <c r="V96" s="3" t="n"/>
      <c r="W96" s="3" t="inlineStr"/>
      <c r="X96" s="3" t="inlineStr">
        <is>
          <t>New York State has nearly 5.3 million buildings, and all of them are vulnerable in some way to the impacts of climate change. Understanding these impacts is critical, because risks to buildings not only threaten individual lives but also pose threats to community-level resilience. This chapter examines the impacts of climate change on buildings and, by extension, the people and communities they shelter and support. It also highlights building types and populations that are at particular risk and presents adaptation strategies to protect the state's existing and future building stock from climate impacts.</t>
        </is>
      </c>
      <c r="Y96" s="3" t="inlineStr">
        <is>
          <t>OpenAlex</t>
        </is>
      </c>
      <c r="Z96" s="3" t="inlineStr">
        <is>
          <t>https://onlinelibrary.wiley.com/doi/pdfdirect/10.1111/nyas.15200</t>
        </is>
      </c>
      <c r="AA96" s="3" t="inlineStr">
        <is>
          <t>Open-access PDF (via OpenAlex)</t>
        </is>
      </c>
      <c r="AB96" s="3" t="inlineStr">
        <is>
          <t>hybrid</t>
        </is>
      </c>
      <c r="AC96" s="3" t="inlineStr">
        <is>
          <t>School of Technology &amp; Design</t>
        </is>
      </c>
      <c r="AD96" s="3" t="n">
        <v>4</v>
      </c>
      <c r="AE96" s="3" t="inlineStr">
        <is>
          <t>No</t>
        </is>
      </c>
      <c r="AF96" s="3" t="inlineStr"/>
      <c r="AG96" s="4" t="inlineStr"/>
      <c r="AH96" s="4" t="inlineStr"/>
      <c r="AI96" s="4" t="inlineStr"/>
    </row>
    <row r="97">
      <c r="A97" s="3" t="inlineStr">
        <is>
          <t>ARCH-0189</t>
        </is>
      </c>
      <c r="B97" s="3" t="inlineStr">
        <is>
          <t>Azaroff</t>
        </is>
      </c>
      <c r="C97" s="3" t="inlineStr">
        <is>
          <t>Illya</t>
        </is>
      </c>
      <c r="D97" s="3" t="inlineStr">
        <is>
          <t>Illya Azaroff</t>
        </is>
      </c>
      <c r="E97" s="3" t="inlineStr">
        <is>
          <t>Professor</t>
        </is>
      </c>
      <c r="F97" s="3" t="inlineStr">
        <is>
          <t>NYC College of Technology</t>
        </is>
      </c>
      <c r="G97" s="3" t="inlineStr">
        <is>
          <t>Architectural Technology</t>
        </is>
      </c>
      <c r="H97" s="3" t="inlineStr">
        <is>
          <t>IAzaroff@citytech.cuny.edu</t>
        </is>
      </c>
      <c r="I97" s="3" t="inlineStr">
        <is>
          <t>Technical report</t>
        </is>
      </c>
      <c r="J97" s="3" t="inlineStr">
        <is>
          <t>New York State Climate Impacts Assessment: 04 Buildings</t>
        </is>
      </c>
      <c r="K97" s="3" t="n">
        <v>2024</v>
      </c>
      <c r="L97" s="3" t="inlineStr">
        <is>
          <t>Publications and Research</t>
        </is>
      </c>
      <c r="M97" s="3" t="inlineStr">
        <is>
          <t>Rajkovich, Nicholas B.; Brown, Carrie; Azaroff, Ilya; Backus, Erik; Clarke, Shannon; Enriquez, Jared; Greenaway, Bethany; Holtan, Meghan T.; Lewis, Jamal; Ornektekin, Ozgem; Schoeman, Laurie</t>
        </is>
      </c>
      <c r="N97" s="3" t="inlineStr"/>
      <c r="O97" s="3" t="n"/>
      <c r="P97" s="3" t="inlineStr"/>
      <c r="Q97" s="3" t="inlineStr"/>
      <c r="R97" s="3" t="inlineStr">
        <is>
          <t>https://academicworks.cuny.edu/ny_pubs/1219</t>
        </is>
      </c>
      <c r="S97" s="3" t="inlineStr">
        <is>
          <t>CUNY Academic Works</t>
        </is>
      </c>
      <c r="T97" s="3" t="n">
        <v>1</v>
      </c>
      <c r="U97" s="3" t="inlineStr">
        <is>
          <t>High (in CUNY Academic Works)</t>
        </is>
      </c>
      <c r="V97" s="3" t="n"/>
      <c r="W97" s="3" t="inlineStr"/>
      <c r="X97" s="3" t="inlineStr">
        <is>
          <t>New York State has nearly 5.3 million buildings, and all of them are vulnerable in some way to the impacts of climate change. Understanding these impacts is critical, because risks to buildings not only threaten individual lives but also pose threats to community-level resilience. This chapter examines the impacts of climate change on buildings and, by extension, the people and communities they shelter and support. It also highlights building types and populations that are at particular risk and presents adaptation strategies to protect the stateâs existing and future building stock from climate impacts.</t>
        </is>
      </c>
      <c r="Y97" s="3" t="inlineStr">
        <is>
          <t>CUNY Academic Works</t>
        </is>
      </c>
      <c r="Z97" s="3" t="inlineStr">
        <is>
          <t>https://academicworks.cuny.edu/context/ny_pubs/article/2248/viewcontent/Annals_of_the_New_York_Academy_of_Sciences___2024___Rajkovich___New_York_State_Climate_Impacts_Assessment_Chapter_04___1_.pdf</t>
        </is>
      </c>
      <c r="AA97" s="3" t="inlineStr">
        <is>
          <t>PDF in CUNY Academic Works</t>
        </is>
      </c>
      <c r="AB97" s="3" t="inlineStr"/>
      <c r="AC97" s="3" t="inlineStr">
        <is>
          <t>School of Technology &amp; Design</t>
        </is>
      </c>
      <c r="AD97" s="3" t="n"/>
      <c r="AE97" s="3" t="inlineStr">
        <is>
          <t>No</t>
        </is>
      </c>
      <c r="AF97" s="3" t="inlineStr"/>
      <c r="AG97" s="4" t="inlineStr"/>
      <c r="AH97" s="4" t="inlineStr"/>
      <c r="AI97" s="4" t="inlineStr"/>
    </row>
    <row r="98">
      <c r="A98" s="3" t="inlineStr">
        <is>
          <t>ARCH-0190</t>
        </is>
      </c>
      <c r="B98" s="3" t="inlineStr">
        <is>
          <t>Aptekar</t>
        </is>
      </c>
      <c r="C98" s="3" t="inlineStr">
        <is>
          <t>Alexander</t>
        </is>
      </c>
      <c r="D98" s="3" t="inlineStr">
        <is>
          <t>Alexander Aptekar</t>
        </is>
      </c>
      <c r="E98" s="3" t="inlineStr">
        <is>
          <t>Assistant Professor</t>
        </is>
      </c>
      <c r="F98" s="3" t="inlineStr">
        <is>
          <t>NYC College of Technology</t>
        </is>
      </c>
      <c r="G98" s="3" t="inlineStr">
        <is>
          <t>Architectural Technology</t>
        </is>
      </c>
      <c r="H98" s="3" t="inlineStr">
        <is>
          <t>AAptekar@citytech.cuny.edu</t>
        </is>
      </c>
      <c r="I98" s="3" t="inlineStr">
        <is>
          <t>Conference presentation</t>
        </is>
      </c>
      <c r="J98" s="3" t="inlineStr">
        <is>
          <t>Optimizing Indoor Environment Quality</t>
        </is>
      </c>
      <c r="K98" s="3" t="n">
        <v>2024</v>
      </c>
      <c r="L98" s="3" t="inlineStr">
        <is>
          <t>Publications and Research</t>
        </is>
      </c>
      <c r="M98" s="3" t="inlineStr">
        <is>
          <t>Ahmmed, Anjum B.; Lopez, Christopher Gabriel; Garcia, Jennifer; Tapia, Marti; Antoine, Nick; Aptekar, Alexander</t>
        </is>
      </c>
      <c r="N98" s="3" t="inlineStr"/>
      <c r="O98" s="3" t="n"/>
      <c r="P98" s="3" t="inlineStr"/>
      <c r="Q98" s="3" t="inlineStr"/>
      <c r="R98" s="3" t="inlineStr">
        <is>
          <t>https://academicworks.cuny.edu/ny_pubs/1223</t>
        </is>
      </c>
      <c r="S98" s="3" t="inlineStr">
        <is>
          <t>CUNY Academic Works</t>
        </is>
      </c>
      <c r="T98" s="3" t="n">
        <v>1</v>
      </c>
      <c r="U98" s="3" t="inlineStr">
        <is>
          <t>High (in CUNY Academic Works)</t>
        </is>
      </c>
      <c r="V98" s="3" t="n"/>
      <c r="W98" s="3" t="inlineStr"/>
      <c r="X98" s="3" t="inlineStr">
        <is>
          <t>This research investigates an integrative approach to health in building design by focusing on material selection and its impact on indoor environmental quality (IEQ). Specifically, the study examines clay plaster through sensory evaluation methods to compare its effectiveness with conventional finishes in filtering out unpleasant odors from chemicals commonly used in indoor spaces. Key parameters such as material texture, and visual satisfaction will also be assessed. Randomly selected participants from across campus will evaluate the odor of clay plaster and paint applied to the laser-cut composite boards, reporting on each finish's ability to mask the burnt smell of charred edges and the strength of the finish. We expect that clay plaster will be perceived as the most pleasant option as it doesnât contain VOCs (harmful chemicals) and will more effectively conceal burnt odors compared to the traditional finishes. The results will provide valuable insights into the performance of various clay plaster formulations relative to conventional materials, informing future choices in sustainable building design.</t>
        </is>
      </c>
      <c r="Y98" s="3" t="inlineStr">
        <is>
          <t>CUNY Academic Works</t>
        </is>
      </c>
      <c r="Z98" s="3" t="inlineStr">
        <is>
          <t>https://academicworks.cuny.edu/context/ny_pubs/article/2252/viewcontent/INDOOR_AIR_QUAILITY_ESP_POSTER.pptx.pdf</t>
        </is>
      </c>
      <c r="AA98" s="3" t="inlineStr">
        <is>
          <t>PDF in CUNY Academic Works</t>
        </is>
      </c>
      <c r="AB98" s="3" t="inlineStr"/>
      <c r="AC98" s="3" t="inlineStr">
        <is>
          <t>School of Technology &amp; Design</t>
        </is>
      </c>
      <c r="AD98" s="3" t="n"/>
      <c r="AE98" s="3" t="inlineStr">
        <is>
          <t>No</t>
        </is>
      </c>
      <c r="AF98" s="3" t="inlineStr"/>
      <c r="AG98" s="4" t="inlineStr"/>
      <c r="AH98" s="4" t="inlineStr"/>
      <c r="AI98" s="4" t="inlineStr"/>
    </row>
    <row r="99">
      <c r="A99" s="3" t="inlineStr">
        <is>
          <t>ARCH-0197</t>
        </is>
      </c>
      <c r="B99" s="3" t="inlineStr">
        <is>
          <t>M'Bouroukounda</t>
        </is>
      </c>
      <c r="C99" s="3" t="inlineStr">
        <is>
          <t>Elena</t>
        </is>
      </c>
      <c r="D99" s="3" t="inlineStr">
        <is>
          <t>Elena M'Bouroukounda</t>
        </is>
      </c>
      <c r="E99" s="3" t="inlineStr">
        <is>
          <t>Lecturer</t>
        </is>
      </c>
      <c r="F99" s="3" t="inlineStr">
        <is>
          <t>NYC College of Technology</t>
        </is>
      </c>
      <c r="G99" s="3" t="inlineStr">
        <is>
          <t>Architectural Technology</t>
        </is>
      </c>
      <c r="H99" s="3" t="inlineStr">
        <is>
          <t>embouroukounda@citytech.cuny.edu</t>
        </is>
      </c>
      <c r="I99" s="3" t="inlineStr">
        <is>
          <t>Journal article</t>
        </is>
      </c>
      <c r="J99" s="3" t="inlineStr">
        <is>
          <t>TECHNE 2022-2023</t>
        </is>
      </c>
      <c r="K99" s="3" t="n">
        <v>2024</v>
      </c>
      <c r="L99" s="3" t="inlineStr">
        <is>
          <t>TECHNE</t>
        </is>
      </c>
      <c r="M99" s="3" t="inlineStr">
        <is>
          <t>MâBouroukounda, Elena; Yang, Jieun</t>
        </is>
      </c>
      <c r="N99" s="3" t="inlineStr"/>
      <c r="O99" s="3" t="n"/>
      <c r="P99" s="3" t="inlineStr"/>
      <c r="Q99" s="3" t="inlineStr"/>
      <c r="R99" s="3" t="inlineStr">
        <is>
          <t>https://academicworks.cuny.edu/ny_techne/7</t>
        </is>
      </c>
      <c r="S99" s="3" t="inlineStr">
        <is>
          <t>CUNY Academic Works</t>
        </is>
      </c>
      <c r="T99" s="3" t="n">
        <v>1</v>
      </c>
      <c r="U99" s="3" t="inlineStr">
        <is>
          <t>High (in CUNY Academic Works)</t>
        </is>
      </c>
      <c r="V99" s="3" t="n"/>
      <c r="W99" s="3" t="inlineStr"/>
      <c r="X99" s="3" t="inlineStr">
        <is>
          <t>In this relaunch of TECHNE, the editorial team sought to reset and reflect on the departmentâs trajectory and achievements through coursework from the 2022-2023 academic year. The publication also includes snippets of student life outside the classroom, including study abroad, student-run events, mentorships and pre-internships, and other department-wide organized events. This book is an archive of architectural stories, ideas, and experiments. We hope that TECHNE continues to capture the work of current students and recent graduates with the immediacy to meet the challenges and architectural discourse of the moment.</t>
        </is>
      </c>
      <c r="Y99" s="3" t="inlineStr">
        <is>
          <t>CUNY Academic Works</t>
        </is>
      </c>
      <c r="Z99" s="3" t="inlineStr">
        <is>
          <t>https://academicworks.cuny.edu/context/ny_techne/article/1006/viewcontent/TECHNE_2022_23_Digital_Issuu.pdf</t>
        </is>
      </c>
      <c r="AA99" s="3" t="inlineStr">
        <is>
          <t>PDF in CUNY Academic Works</t>
        </is>
      </c>
      <c r="AB99" s="3" t="inlineStr"/>
      <c r="AC99" s="3" t="inlineStr">
        <is>
          <t>School of Technology &amp; Design</t>
        </is>
      </c>
      <c r="AD99" s="3" t="n"/>
      <c r="AE99" s="3" t="inlineStr">
        <is>
          <t>No</t>
        </is>
      </c>
      <c r="AF99" s="3" t="inlineStr"/>
      <c r="AG99" s="4" t="inlineStr"/>
      <c r="AH99" s="4" t="inlineStr"/>
      <c r="AI99" s="4" t="inlineStr"/>
    </row>
    <row r="100">
      <c r="A100" s="3" t="inlineStr">
        <is>
          <t>ARCH-0198</t>
        </is>
      </c>
      <c r="B100" s="3" t="inlineStr">
        <is>
          <t>Yang</t>
        </is>
      </c>
      <c r="C100" s="3" t="inlineStr">
        <is>
          <t>Jieun</t>
        </is>
      </c>
      <c r="D100" s="3" t="inlineStr">
        <is>
          <t>Jieun Yang</t>
        </is>
      </c>
      <c r="E100" s="3" t="inlineStr">
        <is>
          <t>Associate Professor/B.ARCH Co-Director</t>
        </is>
      </c>
      <c r="F100" s="3" t="inlineStr">
        <is>
          <t>NYC College of Technology</t>
        </is>
      </c>
      <c r="G100" s="3" t="inlineStr">
        <is>
          <t>Architectural Technology</t>
        </is>
      </c>
      <c r="H100" s="3" t="inlineStr">
        <is>
          <t>JYang@citytech.cuny.edu</t>
        </is>
      </c>
      <c r="I100" s="3" t="inlineStr">
        <is>
          <t>Journal article</t>
        </is>
      </c>
      <c r="J100" s="3" t="inlineStr">
        <is>
          <t>TECHNE 2022-2023</t>
        </is>
      </c>
      <c r="K100" s="3" t="n">
        <v>2024</v>
      </c>
      <c r="L100" s="3" t="inlineStr">
        <is>
          <t>TECHNE</t>
        </is>
      </c>
      <c r="M100" s="3" t="inlineStr">
        <is>
          <t>MâBouroukounda, Elena; Yang, Jieun</t>
        </is>
      </c>
      <c r="N100" s="3" t="inlineStr"/>
      <c r="O100" s="3" t="n"/>
      <c r="P100" s="3" t="inlineStr"/>
      <c r="Q100" s="3" t="inlineStr"/>
      <c r="R100" s="3" t="inlineStr">
        <is>
          <t>https://academicworks.cuny.edu/ny_techne/7</t>
        </is>
      </c>
      <c r="S100" s="3" t="inlineStr">
        <is>
          <t>CUNY Academic Works</t>
        </is>
      </c>
      <c r="T100" s="3" t="n">
        <v>1</v>
      </c>
      <c r="U100" s="3" t="inlineStr">
        <is>
          <t>High (in CUNY Academic Works)</t>
        </is>
      </c>
      <c r="V100" s="3" t="n"/>
      <c r="W100" s="3" t="inlineStr"/>
      <c r="X100" s="3" t="inlineStr">
        <is>
          <t>In this relaunch of TECHNE, the editorial team sought to reset and reflect on the departmentâs trajectory and achievements through coursework from the 2022-2023 academic year. The publication also includes snippets of student life outside the classroom, including study abroad, student-run events, mentorships and pre-internships, and other department-wide organized events. This book is an archive of architectural stories, ideas, and experiments. We hope that TECHNE continues to capture the work of current students and recent graduates with the immediacy to meet the challenges and architectural discourse of the moment.</t>
        </is>
      </c>
      <c r="Y100" s="3" t="inlineStr">
        <is>
          <t>CUNY Academic Works</t>
        </is>
      </c>
      <c r="Z100" s="3" t="inlineStr">
        <is>
          <t>https://academicworks.cuny.edu/context/ny_techne/article/1006/viewcontent/TECHNE_2022_23_Digital_Issuu.pdf</t>
        </is>
      </c>
      <c r="AA100" s="3" t="inlineStr">
        <is>
          <t>PDF in CUNY Academic Works</t>
        </is>
      </c>
      <c r="AB100" s="3" t="inlineStr"/>
      <c r="AC100" s="3" t="inlineStr">
        <is>
          <t>School of Technology &amp; Design</t>
        </is>
      </c>
      <c r="AD100" s="3" t="n"/>
      <c r="AE100" s="3" t="inlineStr">
        <is>
          <t>No</t>
        </is>
      </c>
      <c r="AF100" s="3" t="inlineStr"/>
      <c r="AG100" s="4" t="inlineStr"/>
      <c r="AH100" s="4" t="inlineStr"/>
      <c r="AI100" s="4" t="inlineStr"/>
    </row>
    <row r="101">
      <c r="A101" s="3" t="inlineStr">
        <is>
          <t>ARCH-0204</t>
        </is>
      </c>
      <c r="B101" s="3" t="inlineStr">
        <is>
          <t>King</t>
        </is>
      </c>
      <c r="C101" s="3" t="inlineStr">
        <is>
          <t>Paul</t>
        </is>
      </c>
      <c r="D101" s="3" t="inlineStr">
        <is>
          <t>Paul King</t>
        </is>
      </c>
      <c r="E101" s="3" t="inlineStr">
        <is>
          <t>Professor</t>
        </is>
      </c>
      <c r="F101" s="3" t="inlineStr">
        <is>
          <t>NYC College of Technology</t>
        </is>
      </c>
      <c r="G101" s="3" t="inlineStr">
        <is>
          <t>Architectural Technology</t>
        </is>
      </c>
      <c r="H101" s="3" t="inlineStr">
        <is>
          <t>PKing@citytech.cuny.edu</t>
        </is>
      </c>
      <c r="I101" s="3" t="inlineStr">
        <is>
          <t>Conference paper</t>
        </is>
      </c>
      <c r="J101" s="3" t="inlineStr">
        <is>
          <t>CITYPOLYTECHNICAL HIGH SCHOOL: AN INTERDISCIPLINARY APPROACH TO ARCHITECTURAL AND CIVIL ENGINEERING TECHNOLOGY STUDIES</t>
        </is>
      </c>
      <c r="K101" s="3" t="n">
        <v>2025</v>
      </c>
      <c r="L101" s="3" t="inlineStr"/>
      <c r="M101" s="3" t="inlineStr">
        <is>
          <t>Paul C. King; Gerarda M. Shields</t>
        </is>
      </c>
      <c r="N101" s="3" t="inlineStr"/>
      <c r="O101" s="3" t="n"/>
      <c r="P101" s="3" t="inlineStr"/>
      <c r="Q101" s="3" t="inlineStr">
        <is>
          <t>10.18260/1-2-1153-53793</t>
        </is>
      </c>
      <c r="R101" s="3" t="inlineStr">
        <is>
          <t>https://doi.org/10.18260/1-2-1153-53793</t>
        </is>
      </c>
      <c r="S101" s="3" t="inlineStr">
        <is>
          <t>OpenAlex</t>
        </is>
      </c>
      <c r="T101" s="3" t="n">
        <v>1</v>
      </c>
      <c r="U101" s="3" t="inlineStr">
        <is>
          <t>High (City Tech affiliation on paper)</t>
        </is>
      </c>
      <c r="V101" s="3" t="n"/>
      <c r="W101" s="3" t="inlineStr"/>
      <c r="X101" s="3" t="inlineStr">
        <is>
          <t>As educators, we are entrusted with the responsibility of instilling our students with the necessary technical and soft skills needed to succeed.In order to accomplish this, we need to respond to the needs of the millennial or digital generation by incorporating multimedia into our classrooms in a structured, meaningful way well before students enter the college learning environment.City Polytechnic High School has embarked on this effort through their Integrated Projects course offerings.The City Polytechnic High School of Engineering, Architecture and Technology (CityPoly) welcomed its first cohort of freshman in fall 2009.As a five year secondary school, these students will not only receive a high school diploma in three years but may also continue on to an associates degree in areas such as architectural, civil engineering and construction management technology at New York City College of Technology (CityTech), part of the City University of New York.CityPoly will be the first New York City High School to allow 12 th For the first three years of study at CityPoly, students take a series of Integrated Projects (IP) courses.The IP learning model focuses on project-based, interdisciplinary learning with multimedia applications.The disciplines of architecture and civil engineering serve as the medium for this learning.The mission of the IP courses is to develop the skill set students need to successfully transition into college or directly into the workforce.This paper focuses on the curriculum development methodology, implementation, and assessment of the Integrated Projects courses.grade students to attend a university full-time and interact directly with college students.</t>
        </is>
      </c>
      <c r="Y101" s="3" t="inlineStr">
        <is>
          <t>OpenAlex</t>
        </is>
      </c>
      <c r="Z101" s="3" t="inlineStr">
        <is>
          <t>https://peer.asee.org/53793.pdf</t>
        </is>
      </c>
      <c r="AA101" s="3" t="inlineStr">
        <is>
          <t>Open-access PDF (via OpenAlex)</t>
        </is>
      </c>
      <c r="AB101" s="3" t="inlineStr">
        <is>
          <t>gold</t>
        </is>
      </c>
      <c r="AC101" s="3" t="inlineStr">
        <is>
          <t>School of Technology &amp; Design</t>
        </is>
      </c>
      <c r="AD101" s="3" t="n">
        <v>0</v>
      </c>
      <c r="AE101" s="3" t="inlineStr">
        <is>
          <t>No</t>
        </is>
      </c>
      <c r="AF101" s="3" t="inlineStr"/>
      <c r="AG101" s="4" t="inlineStr"/>
      <c r="AH101" s="4" t="inlineStr"/>
      <c r="AI101" s="4" t="inlineStr"/>
    </row>
    <row r="102">
      <c r="A102" s="3" t="inlineStr">
        <is>
          <t>ARCH-0210</t>
        </is>
      </c>
      <c r="B102" s="3" t="inlineStr">
        <is>
          <t>Park</t>
        </is>
      </c>
      <c r="C102" s="3" t="inlineStr">
        <is>
          <t>Eugene Seungho</t>
        </is>
      </c>
      <c r="D102" s="3" t="inlineStr">
        <is>
          <t>Eugene Seungho Park</t>
        </is>
      </c>
      <c r="E102" s="3" t="inlineStr">
        <is>
          <t>Assistant Professor</t>
        </is>
      </c>
      <c r="F102" s="3" t="inlineStr">
        <is>
          <t>NYC College of Technology</t>
        </is>
      </c>
      <c r="G102" s="3" t="inlineStr">
        <is>
          <t>Architectural Technology</t>
        </is>
      </c>
      <c r="H102" s="3" t="inlineStr">
        <is>
          <t>Eugene.park20@citytech.cuny.edu</t>
        </is>
      </c>
      <c r="I102" s="3" t="inlineStr">
        <is>
          <t>Journal article</t>
        </is>
      </c>
      <c r="J102" s="3" t="inlineStr">
        <is>
          <t>Sustainability considerations of nuclear power in space transportation and infrastructures</t>
        </is>
      </c>
      <c r="K102" s="3" t="n">
        <v>2025</v>
      </c>
      <c r="L102" s="3" t="inlineStr">
        <is>
          <t>CEAS Space Journal</t>
        </is>
      </c>
      <c r="M102" s="3" t="inlineStr">
        <is>
          <t>Sung Wook Paek; Eugene Seungho Park; Sam Brooks; Rajkumar Roy</t>
        </is>
      </c>
      <c r="N102" s="3" t="inlineStr"/>
      <c r="O102" s="3" t="n"/>
      <c r="P102" s="3" t="inlineStr"/>
      <c r="Q102" s="3" t="inlineStr">
        <is>
          <t>10.1007/s12567-025-00636-5</t>
        </is>
      </c>
      <c r="R102" s="3" t="inlineStr">
        <is>
          <t>https://doi.org/10.1007/s12567-025-00636-5</t>
        </is>
      </c>
      <c r="S102" s="3" t="inlineStr">
        <is>
          <t>OpenAlex</t>
        </is>
      </c>
      <c r="T102" s="3" t="n">
        <v>1</v>
      </c>
      <c r="U102" s="3" t="inlineStr">
        <is>
          <t>High (City Tech affiliation on paper)</t>
        </is>
      </c>
      <c r="V102" s="3" t="n"/>
      <c r="W102" s="3" t="inlineStr"/>
      <c r="X102" s="3" t="inlineStr"/>
      <c r="Y102" s="3" t="inlineStr"/>
      <c r="Z102" s="3" t="inlineStr">
        <is>
          <t>http://dx.doi.org/10.21203/rs.3.rs-4824628/v1</t>
        </is>
      </c>
      <c r="AA102" s="3" t="inlineStr">
        <is>
          <t>Open-access page (via OpenAlex)</t>
        </is>
      </c>
      <c r="AB102" s="3" t="inlineStr">
        <is>
          <t>green</t>
        </is>
      </c>
      <c r="AC102" s="3" t="inlineStr">
        <is>
          <t>School of Technology &amp; Design</t>
        </is>
      </c>
      <c r="AD102" s="3" t="n">
        <v>0</v>
      </c>
      <c r="AE102" s="3" t="inlineStr">
        <is>
          <t>No</t>
        </is>
      </c>
      <c r="AF102" s="3" t="inlineStr"/>
      <c r="AG102" s="4" t="inlineStr"/>
      <c r="AH102" s="4" t="inlineStr"/>
      <c r="AI102" s="4" t="inlineStr"/>
    </row>
    <row r="103">
      <c r="A103" s="3" t="inlineStr">
        <is>
          <t>ARCH-0211</t>
        </is>
      </c>
      <c r="B103" s="3" t="inlineStr">
        <is>
          <t>M'Bouroukounda</t>
        </is>
      </c>
      <c r="C103" s="3" t="inlineStr">
        <is>
          <t>Elena</t>
        </is>
      </c>
      <c r="D103" s="3" t="inlineStr">
        <is>
          <t>Elena M'Bouroukounda</t>
        </is>
      </c>
      <c r="E103" s="3" t="inlineStr">
        <is>
          <t>Lecturer</t>
        </is>
      </c>
      <c r="F103" s="3" t="inlineStr">
        <is>
          <t>NYC College of Technology</t>
        </is>
      </c>
      <c r="G103" s="3" t="inlineStr">
        <is>
          <t>Architectural Technology</t>
        </is>
      </c>
      <c r="H103" s="3" t="inlineStr">
        <is>
          <t>embouroukounda@citytech.cuny.edu</t>
        </is>
      </c>
      <c r="I103" s="3" t="inlineStr">
        <is>
          <t>Paper (venue type unclear)</t>
        </is>
      </c>
      <c r="J103" s="3" t="inlineStr">
        <is>
          <t>TECHNE 2023-2024</t>
        </is>
      </c>
      <c r="K103" s="3" t="n">
        <v>2025</v>
      </c>
      <c r="L103" s="3" t="inlineStr">
        <is>
          <t>TECHNE</t>
        </is>
      </c>
      <c r="M103" s="3" t="inlineStr">
        <is>
          <t>MâBouroukounda, Elena; Yang, Jieun</t>
        </is>
      </c>
      <c r="N103" s="3" t="inlineStr"/>
      <c r="O103" s="3" t="n"/>
      <c r="P103" s="3" t="inlineStr"/>
      <c r="Q103" s="3" t="inlineStr"/>
      <c r="R103" s="3" t="inlineStr">
        <is>
          <t>https://academicworks.cuny.edu/ny_techne/8</t>
        </is>
      </c>
      <c r="S103" s="3" t="inlineStr">
        <is>
          <t>CUNY Academic Works</t>
        </is>
      </c>
      <c r="T103" s="3" t="n">
        <v>1</v>
      </c>
      <c r="U103" s="3" t="inlineStr">
        <is>
          <t>High (in CUNY Academic Works)</t>
        </is>
      </c>
      <c r="V103" s="3" t="n"/>
      <c r="W103" s="3" t="inlineStr"/>
      <c r="X103" s="3" t="inlineStr">
        <is>
          <t>EDITORâS NOTE. This second edition of TECHNE, following last yearâs relaunch as an archive of student work, reflects a growing commitment to showcasing projects across all architectural sub-disciplines. In this edition, featuring work from the 2023-24 academic year, readers will find student-written explorations of architectural historyâan opportunity to pause and reflect. We hope this publication serves as a catalyst for dialogue between past and present as students shape the built environment of the future. A deep understanding of where we come from will help guide the departmentâs trajectory as it engages with the world at large. This book remains an archive of architectural stories, ideas, and experiments. We look forward to TECHNE continuing to capture the work of students and recent graduates with immediacy, responding to the evolving challenges and discourse of architecture today.
FOREWORD. For economic productivity and growth, our country needs as much talent as we can find, and we certainly canât afford to waste it. The opportunity gap imposes on all of us both real costs and what economists term âopportunity costs.â- Robert D. Putnam, Our Kids: The American Dream in Crisis. This issue of TECHNE has the distinction of being released during a NAAB accreditation visit which culminates a multi-year process of grueling work and meticulous organization by the B.Arch. Co-Directors, Professor Jieun Yang and Professor Claudia Hernandez, in conjunction with faculty and staff members. The accreditation spotlights the three-degree programs simultaneously as they operate in synch to expand student access to the proliferating demands of the building industry.TECHNE reaches across these programs to showcase student work that is comparable to national standards. The competition and expectation that comes with this recognition has been embraced by students in the department. Enrollment numbers remain strong, graduation rates steady, and employment within the AEC industry increasing. The department is establishing a reputation for its hardworking and talented students, eager to flex their technical and design skills. The remarkable story of achievement by an underfunded group of underdogs has only just begun. Students in our department are singular in their experience and ambition. Unencumbered by the historical reach of a formal architectural pedagogy, the department is capitalizing on its vocational roots to create unexpected alliances and opportunities for an increasing range of talent. Each issue of TECHNE challenges successive generations of students to expand their imagination. It inspires risk taking and action. Programs like: ARC Scholars, The Pre-Internship Program, ULIâs Urban Plan, The Architectural Leagueâs After Hours, Student Day and The Mentorship Program fuel this momentum. TECHNE illustrates the resolve and collaborative spirit between faculty and students. Thanks to Professor Jieun Yang and Professor Elena MâBouroukounda for their leadership of this publication effort and exhibition. Thanks to the student clubs that provide a model for camaraderie and engagement. This is not an era for inhibition or isolation. We need more student leaders. Get involved, take the initiative and ensure that no student is left behind. Sanjive Vaidya, RA Chair, Department of Architecture, City Tech, March 2025</t>
        </is>
      </c>
      <c r="Y103" s="3" t="inlineStr">
        <is>
          <t>CUNY Academic Works</t>
        </is>
      </c>
      <c r="Z103" s="3" t="inlineStr">
        <is>
          <t>https://academicworks.cuny.edu/context/ny_techne/article/1007/viewcontent/TECHNE_2023_24_Digital_Issuu.pdf</t>
        </is>
      </c>
      <c r="AA103" s="3" t="inlineStr">
        <is>
          <t>PDF in CUNY Academic Works</t>
        </is>
      </c>
      <c r="AB103" s="3" t="inlineStr"/>
      <c r="AC103" s="3" t="inlineStr">
        <is>
          <t>School of Technology &amp; Design</t>
        </is>
      </c>
      <c r="AD103" s="3" t="n"/>
      <c r="AE103" s="3" t="inlineStr">
        <is>
          <t>No</t>
        </is>
      </c>
      <c r="AF103" s="3" t="inlineStr"/>
      <c r="AG103" s="4" t="inlineStr"/>
      <c r="AH103" s="4" t="inlineStr"/>
      <c r="AI103" s="4" t="inlineStr"/>
    </row>
    <row r="104">
      <c r="A104" s="3" t="inlineStr">
        <is>
          <t>ARCH-0212</t>
        </is>
      </c>
      <c r="B104" s="3" t="inlineStr">
        <is>
          <t>Yang</t>
        </is>
      </c>
      <c r="C104" s="3" t="inlineStr">
        <is>
          <t>Jieun</t>
        </is>
      </c>
      <c r="D104" s="3" t="inlineStr">
        <is>
          <t>Jieun Yang</t>
        </is>
      </c>
      <c r="E104" s="3" t="inlineStr">
        <is>
          <t>Associate Professor/B.ARCH Co-Director</t>
        </is>
      </c>
      <c r="F104" s="3" t="inlineStr">
        <is>
          <t>NYC College of Technology</t>
        </is>
      </c>
      <c r="G104" s="3" t="inlineStr">
        <is>
          <t>Architectural Technology</t>
        </is>
      </c>
      <c r="H104" s="3" t="inlineStr">
        <is>
          <t>JYang@citytech.cuny.edu</t>
        </is>
      </c>
      <c r="I104" s="3" t="inlineStr">
        <is>
          <t>Paper (venue type unclear)</t>
        </is>
      </c>
      <c r="J104" s="3" t="inlineStr">
        <is>
          <t>TECHNE 2023-2024</t>
        </is>
      </c>
      <c r="K104" s="3" t="n">
        <v>2025</v>
      </c>
      <c r="L104" s="3" t="inlineStr">
        <is>
          <t>TECHNE</t>
        </is>
      </c>
      <c r="M104" s="3" t="inlineStr">
        <is>
          <t>MâBouroukounda, Elena; Yang, Jieun</t>
        </is>
      </c>
      <c r="N104" s="3" t="inlineStr"/>
      <c r="O104" s="3" t="n"/>
      <c r="P104" s="3" t="inlineStr"/>
      <c r="Q104" s="3" t="inlineStr"/>
      <c r="R104" s="3" t="inlineStr">
        <is>
          <t>https://academicworks.cuny.edu/ny_techne/8</t>
        </is>
      </c>
      <c r="S104" s="3" t="inlineStr">
        <is>
          <t>CUNY Academic Works</t>
        </is>
      </c>
      <c r="T104" s="3" t="n">
        <v>1</v>
      </c>
      <c r="U104" s="3" t="inlineStr">
        <is>
          <t>High (in CUNY Academic Works)</t>
        </is>
      </c>
      <c r="V104" s="3" t="n"/>
      <c r="W104" s="3" t="inlineStr"/>
      <c r="X104" s="3" t="inlineStr">
        <is>
          <t>EDITORâS NOTE. This second edition of TECHNE, following last yearâs relaunch as an archive of student work, reflects a growing commitment to showcasing projects across all architectural sub-disciplines. In this edition, featuring work from the 2023-24 academic year, readers will find student-written explorations of architectural historyâan opportunity to pause and reflect. We hope this publication serves as a catalyst for dialogue between past and present as students shape the built environment of the future. A deep understanding of where we come from will help guide the departmentâs trajectory as it engages with the world at large. This book remains an archive of architectural stories, ideas, and experiments. We look forward to TECHNE continuing to capture the work of students and recent graduates with immediacy, responding to the evolving challenges and discourse of architecture today.
FOREWORD. For economic productivity and growth, our country needs as much talent as we can find, and we certainly canât afford to waste it. The opportunity gap imposes on all of us both real costs and what economists term âopportunity costs.â- Robert D. Putnam, Our Kids: The American Dream in Crisis. This issue of TECHNE has the distinction of being released during a NAAB accreditation visit which culminates a multi-year process of grueling work and meticulous organization by the B.Arch. Co-Directors, Professor Jieun Yang and Professor Claudia Hernandez, in conjunction with faculty and staff members. The accreditation spotlights the three-degree programs simultaneously as they operate in synch to expand student access to the proliferating demands of the building industry.TECHNE reaches across these programs to showcase student work that is comparable to national standards. The competition and expectation that comes with this recognition has been embraced by students in the department. Enrollment numbers remain strong, graduation rates steady, and employment within the AEC industry increasing. The department is establishing a reputation for its hardworking and talented students, eager to flex their technical and design skills. The remarkable story of achievement by an underfunded group of underdogs has only just begun. Students in our department are singular in their experience and ambition. Unencumbered by the historical reach of a formal architectural pedagogy, the department is capitalizing on its vocational roots to create unexpected alliances and opportunities for an increasing range of talent. Each issue of TECHNE challenges successive generations of students to expand their imagination. It inspires risk taking and action. Programs like: ARC Scholars, The Pre-Internship Program, ULIâs Urban Plan, The Architectural Leagueâs After Hours, Student Day and The Mentorship Program fuel this momentum. TECHNE illustrates the resolve and collaborative spirit between faculty and students. Thanks to Professor Jieun Yang and Professor Elena MâBouroukounda for their leadership of this publication effort and exhibition. Thanks to the student clubs that provide a model for camaraderie and engagement. This is not an era for inhibition or isolation. We need more student leaders. Get involved, take the initiative and ensure that no student is left behind. Sanjive Vaidya, RA Chair, Department of Architecture, City Tech, March 2025</t>
        </is>
      </c>
      <c r="Y104" s="3" t="inlineStr">
        <is>
          <t>CUNY Academic Works</t>
        </is>
      </c>
      <c r="Z104" s="3" t="inlineStr">
        <is>
          <t>https://academicworks.cuny.edu/context/ny_techne/article/1007/viewcontent/TECHNE_2023_24_Digital_Issuu.pdf</t>
        </is>
      </c>
      <c r="AA104" s="3" t="inlineStr">
        <is>
          <t>PDF in CUNY Academic Works</t>
        </is>
      </c>
      <c r="AB104" s="3" t="inlineStr"/>
      <c r="AC104" s="3" t="inlineStr">
        <is>
          <t>School of Technology &amp; Design</t>
        </is>
      </c>
      <c r="AD104" s="3" t="n"/>
      <c r="AE104" s="3" t="inlineStr">
        <is>
          <t>No</t>
        </is>
      </c>
      <c r="AF104" s="3" t="inlineStr"/>
      <c r="AG104" s="4" t="inlineStr"/>
      <c r="AH104" s="4" t="inlineStr"/>
      <c r="AI104" s="4" t="inlineStr"/>
    </row>
    <row r="105">
      <c r="A105" s="3" t="inlineStr">
        <is>
          <t>ARCH-0213</t>
        </is>
      </c>
      <c r="B105" s="3" t="inlineStr">
        <is>
          <t>Kim</t>
        </is>
      </c>
      <c r="C105" s="3" t="inlineStr">
        <is>
          <t>Jihun</t>
        </is>
      </c>
      <c r="D105" s="3" t="inlineStr">
        <is>
          <t>Jihun Kim</t>
        </is>
      </c>
      <c r="E105" s="3" t="inlineStr">
        <is>
          <t>Associate Professor</t>
        </is>
      </c>
      <c r="F105" s="3" t="inlineStr">
        <is>
          <t>NYC College of Technology</t>
        </is>
      </c>
      <c r="G105" s="3" t="inlineStr">
        <is>
          <t>Architectural Technology</t>
        </is>
      </c>
      <c r="H105" s="3" t="inlineStr">
        <is>
          <t>JKim@citytech.cuny.edu</t>
        </is>
      </c>
      <c r="I105" s="3" t="inlineStr">
        <is>
          <t>Conference paper</t>
        </is>
      </c>
      <c r="J105" s="3" t="inlineStr">
        <is>
          <t>USE OF STRETCH SENSORS TO DETECT THE FORMATION OF AN ENDOSCOPIC LOOP</t>
        </is>
      </c>
      <c r="K105" s="3" t="n">
        <v>2025</v>
      </c>
      <c r="L105" s="3" t="inlineStr">
        <is>
          <t>ASEE Middle Atlantic Section Spring Conference</t>
        </is>
      </c>
      <c r="M105" s="3" t="inlineStr">
        <is>
          <t>Fritzpatrick Roque; Aidan Murphy; Bijan Bayat Mokhtari; Joseph Kim; Alex Barbaran; Andy S. Zhang; Farrukh Zia</t>
        </is>
      </c>
      <c r="N105" s="3" t="inlineStr"/>
      <c r="O105" s="3" t="n"/>
      <c r="P105" s="3" t="inlineStr"/>
      <c r="Q105" s="3" t="inlineStr">
        <is>
          <t>10.18260/1-2-1153-49659</t>
        </is>
      </c>
      <c r="R105" s="3" t="inlineStr">
        <is>
          <t>https://doi.org/10.18260/1-2-1153-49659</t>
        </is>
      </c>
      <c r="S105" s="3" t="inlineStr">
        <is>
          <t>OpenAlex</t>
        </is>
      </c>
      <c r="T105" s="3" t="n">
        <v>1</v>
      </c>
      <c r="U105" s="3" t="inlineStr">
        <is>
          <t>High (City Tech affiliation on paper)</t>
        </is>
      </c>
      <c r="V105" s="3" t="n"/>
      <c r="W105" s="3" t="inlineStr"/>
      <c r="X105" s="3" t="inlineStr">
        <is>
          <t>When a doctor performs an endoscopic procedure, it is possible that a loop may be formed by the endoscopic tubing inside the patient's body.This condition may potentially harm the patient seriously if the doctor who performs the procedure is unaware of the situation.This paper presents a technique on how to detect the formation of an endoscopic loop using stretch sensors.A custom-made loop detecting device using the stretch sensors was developed.Upon bending, sections of the endoscope will elongate while other sections will be compressed.The changes in dimension of the stretch sensor result in changes in resistances that are ultimately read as changes in voltage by the microcontroller.Utilizing a stretch sensing material, the onset of a loop during an endoscopic procedure was accurately determined.The effectiveness of each configuration in detecting the formation of a loop is studied.This loop detecting device was designed in a way that it can be attached to an endoscope without significantly increasing the diameter of the endoscopic tubing.Once a loop is formed, the device will send a warning signal so the doctor who performs the endoscopic procedure can adjust his or her operation to avoid harming the patient.</t>
        </is>
      </c>
      <c r="Y105" s="3" t="inlineStr">
        <is>
          <t>OpenAlex</t>
        </is>
      </c>
      <c r="Z105" s="3" t="inlineStr">
        <is>
          <t>https://peer.asee.org/49659.pdf</t>
        </is>
      </c>
      <c r="AA105" s="3" t="inlineStr">
        <is>
          <t>Open-access PDF (via OpenAlex)</t>
        </is>
      </c>
      <c r="AB105" s="3" t="inlineStr">
        <is>
          <t>bronze</t>
        </is>
      </c>
      <c r="AC105" s="3" t="inlineStr">
        <is>
          <t>School of Technology &amp; Design</t>
        </is>
      </c>
      <c r="AD105" s="3" t="n">
        <v>0</v>
      </c>
      <c r="AE105" s="3" t="inlineStr">
        <is>
          <t>No</t>
        </is>
      </c>
      <c r="AF105" s="3" t="inlineStr"/>
      <c r="AG105" s="4" t="inlineStr"/>
      <c r="AH105" s="4" t="inlineStr"/>
      <c r="AI105" s="4" t="inlineStr"/>
    </row>
    <row r="106">
      <c r="A106" s="3" t="inlineStr">
        <is>
          <t>ARCH-0222</t>
        </is>
      </c>
      <c r="B106" s="3" t="inlineStr">
        <is>
          <t>Duddy</t>
        </is>
      </c>
      <c r="C106" s="3" t="inlineStr">
        <is>
          <t>Michael</t>
        </is>
      </c>
      <c r="D106" s="3" t="inlineStr">
        <is>
          <t>Michael Duddy</t>
        </is>
      </c>
      <c r="E106" s="3" t="inlineStr">
        <is>
          <t>Associate Professor</t>
        </is>
      </c>
      <c r="F106" s="3" t="inlineStr">
        <is>
          <t>NYC College of Technology</t>
        </is>
      </c>
      <c r="G106" s="3" t="inlineStr">
        <is>
          <t>Architectural Technology</t>
        </is>
      </c>
      <c r="H106" s="3" t="inlineStr">
        <is>
          <t>MDuddy@citytech.cuny.edu</t>
        </is>
      </c>
      <c r="I106" s="3" t="inlineStr">
        <is>
          <t>Journal article</t>
        </is>
      </c>
      <c r="J106" s="3" t="inlineStr">
        <is>
          <t>Masaccioâs Holy Trinity: Deep Space or Surface Geometry?</t>
        </is>
      </c>
      <c r="K106" s="3" t="n">
        <v>2026</v>
      </c>
      <c r="L106" s="3" t="inlineStr">
        <is>
          <t>Publications and Research</t>
        </is>
      </c>
      <c r="M106" s="3" t="inlineStr">
        <is>
          <t>Duddy, Michael C.</t>
        </is>
      </c>
      <c r="N106" s="3" t="inlineStr"/>
      <c r="O106" s="3" t="n"/>
      <c r="P106" s="3" t="inlineStr"/>
      <c r="Q106" s="3" t="inlineStr"/>
      <c r="R106" s="3" t="inlineStr">
        <is>
          <t>https://academicworks.cuny.edu/ny_pubs/1408</t>
        </is>
      </c>
      <c r="S106" s="3" t="inlineStr">
        <is>
          <t>CUNY Academic Works</t>
        </is>
      </c>
      <c r="T106" s="3" t="n">
        <v>1</v>
      </c>
      <c r="U106" s="3" t="inlineStr">
        <is>
          <t>High (in CUNY Academic Works)</t>
        </is>
      </c>
      <c r="V106" s="3" t="n"/>
      <c r="W106" s="3" t="inlineStr"/>
      <c r="X106" s="3" t="inlineStr">
        <is>
          <t>The pictorial representation of deep space rendered by Masaccio in his Holy Trinity has been the preoccupation of scholars for more than a century. Viewing this work as the first extant presentation of costruzione legittima, art historians have proffered many hypotheses using the distant point and plan-elevation methods to demonstrate the accuracy of Masaccioâs construction. This paper instead approaches the mathematics of the painting from the geometrical practices that preceded it, and not costruzione legittima that followed. Through a close analysis of works by Cimabue, Duccio, Giotto, and the earlier works of Masaccio, this paper argues that Masaccio used a method of ad Triangulum that he applied following a systematic sequence of steps to arrive at his perspectival construction. From a mathematical point of view, this is not a case of rendering deep space through the principles of Renaissance perspective, but rather a mastery of the surface geometry found in Trecento painting.</t>
        </is>
      </c>
      <c r="Y106" s="3" t="inlineStr">
        <is>
          <t>CUNY Academic Works</t>
        </is>
      </c>
      <c r="Z106" s="3" t="inlineStr">
        <is>
          <t>https://academicworks.cuny.edu/context/ny_pubs/article/2444/viewcontent/auto_convert.pdf</t>
        </is>
      </c>
      <c r="AA106" s="3" t="inlineStr">
        <is>
          <t>PDF in CUNY Academic Works</t>
        </is>
      </c>
      <c r="AB106" s="3" t="inlineStr"/>
      <c r="AC106" s="3" t="inlineStr">
        <is>
          <t>School of Technology &amp; Design</t>
        </is>
      </c>
      <c r="AD106" s="3" t="n"/>
      <c r="AE106" s="3" t="inlineStr">
        <is>
          <t>No</t>
        </is>
      </c>
      <c r="AF106" s="3" t="inlineStr"/>
      <c r="AG106" s="4" t="inlineStr"/>
      <c r="AH106" s="4" t="inlineStr"/>
      <c r="AI106" s="4" t="inlineStr"/>
    </row>
    <row r="107">
      <c r="A107" s="3" t="inlineStr">
        <is>
          <t>ARCH-0223</t>
        </is>
      </c>
      <c r="B107" s="3" t="inlineStr">
        <is>
          <t>Duddy</t>
        </is>
      </c>
      <c r="C107" s="3" t="inlineStr">
        <is>
          <t>Michael</t>
        </is>
      </c>
      <c r="D107" s="3" t="inlineStr">
        <is>
          <t>Michael Duddy</t>
        </is>
      </c>
      <c r="E107" s="3" t="inlineStr">
        <is>
          <t>Associate Professor</t>
        </is>
      </c>
      <c r="F107" s="3" t="inlineStr">
        <is>
          <t>NYC College of Technology</t>
        </is>
      </c>
      <c r="G107" s="3" t="inlineStr">
        <is>
          <t>Architectural Technology</t>
        </is>
      </c>
      <c r="H107" s="3" t="inlineStr">
        <is>
          <t>MDuddy@citytech.cuny.edu</t>
        </is>
      </c>
      <c r="I107" s="3" t="inlineStr">
        <is>
          <t>Journal article</t>
        </is>
      </c>
      <c r="J107" s="3" t="inlineStr">
        <is>
          <t>Masaccio’s Holy Trinity: Deep Space or Surface Geometry?</t>
        </is>
      </c>
      <c r="K107" s="3" t="n">
        <v>2026</v>
      </c>
      <c r="L107" s="3" t="inlineStr">
        <is>
          <t>Nexus Network Journal</t>
        </is>
      </c>
      <c r="M107" s="3" t="inlineStr">
        <is>
          <t>Michael C. Duddy</t>
        </is>
      </c>
      <c r="N107" s="3" t="inlineStr"/>
      <c r="O107" s="3" t="n"/>
      <c r="P107" s="3" t="inlineStr"/>
      <c r="Q107" s="3" t="inlineStr">
        <is>
          <t>10.1007/s00004-026-00907-6</t>
        </is>
      </c>
      <c r="R107" s="3" t="inlineStr">
        <is>
          <t>https://doi.org/10.1007/s00004-026-00907-6</t>
        </is>
      </c>
      <c r="S107" s="3" t="inlineStr">
        <is>
          <t>OpenAlex</t>
        </is>
      </c>
      <c r="T107" s="3" t="n">
        <v>1</v>
      </c>
      <c r="U107" s="3" t="inlineStr">
        <is>
          <t>High (City Tech affiliation on paper)</t>
        </is>
      </c>
      <c r="V107" s="3" t="n"/>
      <c r="W107" s="3" t="inlineStr"/>
      <c r="X107" s="3" t="inlineStr"/>
      <c r="Y107" s="3" t="inlineStr"/>
      <c r="Z107" s="3" t="inlineStr"/>
      <c r="AA107" s="3" t="inlineStr">
        <is>
          <t>Not found</t>
        </is>
      </c>
      <c r="AB107" s="3" t="inlineStr">
        <is>
          <t>closed</t>
        </is>
      </c>
      <c r="AC107" s="3" t="inlineStr">
        <is>
          <t>School of Technology &amp; Design</t>
        </is>
      </c>
      <c r="AD107" s="3" t="n">
        <v>0</v>
      </c>
      <c r="AE107" s="3" t="inlineStr">
        <is>
          <t>No</t>
        </is>
      </c>
      <c r="AF107" s="3" t="inlineStr"/>
      <c r="AG107" s="4" t="inlineStr"/>
      <c r="AH107" s="4" t="inlineStr"/>
      <c r="AI107" s="4" t="inlineStr"/>
    </row>
    <row r="108">
      <c r="A108" s="3" t="inlineStr">
        <is>
          <t>ARCH-0227</t>
        </is>
      </c>
      <c r="B108" s="3" t="inlineStr">
        <is>
          <t>Chin</t>
        </is>
      </c>
      <c r="C108" s="3" t="inlineStr">
        <is>
          <t>Ting</t>
        </is>
      </c>
      <c r="D108" s="3" t="inlineStr">
        <is>
          <t>Ting Chin</t>
        </is>
      </c>
      <c r="E108" s="3" t="inlineStr">
        <is>
          <t>Chair</t>
        </is>
      </c>
      <c r="F108" s="3" t="inlineStr">
        <is>
          <t>NYC College of Technology</t>
        </is>
      </c>
      <c r="G108" s="3" t="inlineStr">
        <is>
          <t>Architectural Technology</t>
        </is>
      </c>
      <c r="H108" s="3" t="inlineStr">
        <is>
          <t>TChin@citytech.cuny.edu</t>
        </is>
      </c>
      <c r="I108" s="3" t="inlineStr">
        <is>
          <t>Conference paper</t>
        </is>
      </c>
      <c r="J108" s="3" t="inlineStr">
        <is>
          <t>Pedagogical Reverberations II: Artificial Intelligence and the Meta-Layer of Design Studio Learning</t>
        </is>
      </c>
      <c r="K108" s="3" t="n">
        <v>2026</v>
      </c>
      <c r="L108" s="3" t="inlineStr">
        <is>
          <t>Convergence / Divergence: Designing Futures in Architecture and Education</t>
        </is>
      </c>
      <c r="M108" s="3" t="inlineStr">
        <is>
          <t>Ting Chin; Claudia E Hernandez Feiks</t>
        </is>
      </c>
      <c r="N108" s="3" t="inlineStr"/>
      <c r="O108" s="3" t="n"/>
      <c r="P108" s="3" t="inlineStr"/>
      <c r="Q108" s="3" t="inlineStr">
        <is>
          <t>10.35483/acsa.am.114.85</t>
        </is>
      </c>
      <c r="R108" s="3" t="inlineStr">
        <is>
          <t>https://doi.org/10.35483/acsa.am.114.85</t>
        </is>
      </c>
      <c r="S108" s="3" t="inlineStr">
        <is>
          <t>OpenAlex</t>
        </is>
      </c>
      <c r="T108" s="3" t="n">
        <v>1</v>
      </c>
      <c r="U108" s="3" t="inlineStr">
        <is>
          <t>High (City Tech affiliation on paper)</t>
        </is>
      </c>
      <c r="V108" s="3" t="n"/>
      <c r="W108" s="3" t="inlineStr"/>
      <c r="X108" s="3" t="inlineStr">
        <is>
          <t>Building on a paper presented at the ACSA 111th Annual Meeting, this next iteration of *Pedagogical Reverberations* extends our investigation into architectural education by examining how emerging artificial intelligence (AI) technologies are reshaping the epistemological and pedagogical foundations of the design studio. Building on the taxonomy established in our previous research—which categorized studio pedagogy through the lenses of Architecture as Autonomous Form, Architecture as Instrument of Culture, and Architecture as Cultural-Formal Instrument (Hays, 1984)—this study introduces the concept of AI as a meta-layer operating across, between, and beyond these categories. Rather than viewing AI as a singular methodological tool, we posit that it functions as an interstitial and transformative agent—one that redefines authorship, cognition, and evaluation within architectural learning.</t>
        </is>
      </c>
      <c r="Y108" s="3" t="inlineStr">
        <is>
          <t>OpenAlex</t>
        </is>
      </c>
      <c r="Z108" s="3" t="inlineStr">
        <is>
          <t>https://www.acsa-arch.org/proceedings/Annual Meeting Proceedings/ACSA.AM.114/ACSA.AM.114.85.pdf</t>
        </is>
      </c>
      <c r="AA108" s="3" t="inlineStr">
        <is>
          <t>Open-access PDF (via OpenAlex)</t>
        </is>
      </c>
      <c r="AB108" s="3" t="inlineStr">
        <is>
          <t>bronze</t>
        </is>
      </c>
      <c r="AC108" s="3" t="inlineStr">
        <is>
          <t>School of Technology &amp; Design</t>
        </is>
      </c>
      <c r="AD108" s="3" t="n">
        <v>0</v>
      </c>
      <c r="AE108" s="3" t="inlineStr">
        <is>
          <t>Yes</t>
        </is>
      </c>
      <c r="AF108" s="3" t="inlineStr">
        <is>
          <t>title: artificial intelligence; abstract: artificial intelligence</t>
        </is>
      </c>
      <c r="AG108" s="4" t="inlineStr"/>
      <c r="AH108" s="4" t="inlineStr"/>
      <c r="AI108" s="4" t="inlineStr"/>
    </row>
    <row r="109">
      <c r="A109" s="3" t="inlineStr">
        <is>
          <t>ARCH-0228</t>
        </is>
      </c>
      <c r="B109" s="3" t="inlineStr">
        <is>
          <t>Hernandez-Feiks</t>
        </is>
      </c>
      <c r="C109" s="3" t="inlineStr">
        <is>
          <t>Claudia</t>
        </is>
      </c>
      <c r="D109" s="3" t="inlineStr">
        <is>
          <t>Claudia Hernandez-Feiks</t>
        </is>
      </c>
      <c r="E109" s="3" t="inlineStr">
        <is>
          <t>Associate Professor/B.Arch Co-director</t>
        </is>
      </c>
      <c r="F109" s="3" t="inlineStr">
        <is>
          <t>NYC College of Technology</t>
        </is>
      </c>
      <c r="G109" s="3" t="inlineStr">
        <is>
          <t>Architectural Technology</t>
        </is>
      </c>
      <c r="H109" s="3" t="inlineStr">
        <is>
          <t>CHernandez@citytech.cuny.edu</t>
        </is>
      </c>
      <c r="I109" s="3" t="inlineStr">
        <is>
          <t>Conference paper</t>
        </is>
      </c>
      <c r="J109" s="3" t="inlineStr">
        <is>
          <t>Pedagogical Reverberations II: Artificial Intelligence and the Meta-Layer of Design Studio Learning</t>
        </is>
      </c>
      <c r="K109" s="3" t="n">
        <v>2026</v>
      </c>
      <c r="L109" s="3" t="inlineStr">
        <is>
          <t>Convergence / Divergence: Designing Futures in Architecture and Education</t>
        </is>
      </c>
      <c r="M109" s="3" t="inlineStr">
        <is>
          <t>Ting Chin; Claudia E Hernandez Feiks</t>
        </is>
      </c>
      <c r="N109" s="3" t="inlineStr"/>
      <c r="O109" s="3" t="n"/>
      <c r="P109" s="3" t="inlineStr"/>
      <c r="Q109" s="3" t="inlineStr">
        <is>
          <t>10.35483/acsa.am.114.85</t>
        </is>
      </c>
      <c r="R109" s="3" t="inlineStr">
        <is>
          <t>https://doi.org/10.35483/acsa.am.114.85</t>
        </is>
      </c>
      <c r="S109" s="3" t="inlineStr">
        <is>
          <t>OpenAlex</t>
        </is>
      </c>
      <c r="T109" s="3" t="n">
        <v>1</v>
      </c>
      <c r="U109" s="3" t="inlineStr">
        <is>
          <t>High (City Tech affiliation on paper)</t>
        </is>
      </c>
      <c r="V109" s="3" t="n"/>
      <c r="W109" s="3" t="inlineStr"/>
      <c r="X109" s="3" t="inlineStr">
        <is>
          <t>Building on a paper presented at the ACSA 111th Annual Meeting, this next iteration of *Pedagogical Reverberations* extends our investigation into architectural education by examining how emerging artificial intelligence (AI) technologies are reshaping the epistemological and pedagogical foundations of the design studio. Building on the taxonomy established in our previous research—which categorized studio pedagogy through the lenses of Architecture as Autonomous Form, Architecture as Instrument of Culture, and Architecture as Cultural-Formal Instrument (Hays, 1984)—this study introduces the concept of AI as a meta-layer operating across, between, and beyond these categories. Rather than viewing AI as a singular methodological tool, we posit that it functions as an interstitial and transformative agent—one that redefines authorship, cognition, and evaluation within architectural learning.</t>
        </is>
      </c>
      <c r="Y109" s="3" t="inlineStr">
        <is>
          <t>OpenAlex</t>
        </is>
      </c>
      <c r="Z109" s="3" t="inlineStr">
        <is>
          <t>https://www.acsa-arch.org/proceedings/Annual Meeting Proceedings/ACSA.AM.114/ACSA.AM.114.85.pdf</t>
        </is>
      </c>
      <c r="AA109" s="3" t="inlineStr">
        <is>
          <t>Open-access PDF (via OpenAlex)</t>
        </is>
      </c>
      <c r="AB109" s="3" t="inlineStr">
        <is>
          <t>bronze</t>
        </is>
      </c>
      <c r="AC109" s="3" t="inlineStr">
        <is>
          <t>School of Technology &amp; Design</t>
        </is>
      </c>
      <c r="AD109" s="3" t="n">
        <v>0</v>
      </c>
      <c r="AE109" s="3" t="inlineStr">
        <is>
          <t>Yes</t>
        </is>
      </c>
      <c r="AF109" s="3" t="inlineStr">
        <is>
          <t>title: artificial intelligence; abstract: artificial intelligence</t>
        </is>
      </c>
      <c r="AG109" s="4" t="inlineStr"/>
      <c r="AH109" s="4" t="inlineStr"/>
      <c r="AI109" s="4" t="inlineStr"/>
    </row>
    <row r="110">
      <c r="A110" s="3" t="inlineStr">
        <is>
          <t>ARCH-0231</t>
        </is>
      </c>
      <c r="B110" s="3" t="inlineStr">
        <is>
          <t>M'Bouroukounda</t>
        </is>
      </c>
      <c r="C110" s="3" t="inlineStr">
        <is>
          <t>Elena</t>
        </is>
      </c>
      <c r="D110" s="3" t="inlineStr">
        <is>
          <t>Elena M'Bouroukounda</t>
        </is>
      </c>
      <c r="E110" s="3" t="inlineStr">
        <is>
          <t>Lecturer</t>
        </is>
      </c>
      <c r="F110" s="3" t="inlineStr">
        <is>
          <t>NYC College of Technology</t>
        </is>
      </c>
      <c r="G110" s="3" t="inlineStr">
        <is>
          <t>Architectural Technology</t>
        </is>
      </c>
      <c r="H110" s="3" t="inlineStr">
        <is>
          <t>embouroukounda@citytech.cuny.edu</t>
        </is>
      </c>
      <c r="I110" s="3" t="inlineStr">
        <is>
          <t>Paper (venue type unclear)</t>
        </is>
      </c>
      <c r="J110" s="3" t="inlineStr">
        <is>
          <t>TECHNE 2024-2025</t>
        </is>
      </c>
      <c r="K110" s="3" t="n">
        <v>2026</v>
      </c>
      <c r="L110" s="3" t="inlineStr">
        <is>
          <t>CUNY Academic Works (City University of New York)</t>
        </is>
      </c>
      <c r="M110" s="3" t="inlineStr">
        <is>
          <t>Elena M’Bouroukounda; Jieun Yang</t>
        </is>
      </c>
      <c r="N110" s="3" t="inlineStr"/>
      <c r="O110" s="3" t="n"/>
      <c r="P110" s="3" t="inlineStr"/>
      <c r="Q110" s="3" t="inlineStr"/>
      <c r="R110" s="3" t="inlineStr">
        <is>
          <t>https://openalex.org/W7154430111</t>
        </is>
      </c>
      <c r="S110" s="3" t="inlineStr">
        <is>
          <t>OpenAlex; CUNY Academic Works</t>
        </is>
      </c>
      <c r="T110" s="3" t="n">
        <v>2</v>
      </c>
      <c r="U110" s="3" t="inlineStr">
        <is>
          <t>High (City Tech affiliation on paper); 2 sources</t>
        </is>
      </c>
      <c r="V110" s="3" t="n"/>
      <c r="W110" s="3" t="inlineStr"/>
      <c r="X110" s="3" t="inlineStr">
        <is>
          <t>This edition of TECHNE focuses on spotlighting students’ work through the use of whitespace. Its format allows images to stand alone and shine, while also being in harmony with the work that surrounds it. Through space, our students’ intentions breathe freely. Briana Carrasco, Editor-in-Chief, B.Arch Class of 2026.</t>
        </is>
      </c>
      <c r="Y110" s="3" t="inlineStr">
        <is>
          <t>OpenAlex</t>
        </is>
      </c>
      <c r="Z110" s="3" t="inlineStr">
        <is>
          <t>https://academicworks.cuny.edu/context/ny_techne/article/1008/viewcontent/TECHNE_2024_25_DIGITAL.pdf</t>
        </is>
      </c>
      <c r="AA110" s="3" t="inlineStr">
        <is>
          <t>Not found</t>
        </is>
      </c>
      <c r="AB110" s="3" t="inlineStr">
        <is>
          <t>closed</t>
        </is>
      </c>
      <c r="AC110" s="3" t="inlineStr">
        <is>
          <t>School of Technology &amp; Design</t>
        </is>
      </c>
      <c r="AD110" s="3" t="n">
        <v>0</v>
      </c>
      <c r="AE110" s="3" t="inlineStr">
        <is>
          <t>No</t>
        </is>
      </c>
      <c r="AF110" s="3" t="inlineStr"/>
      <c r="AG110" s="4" t="inlineStr"/>
      <c r="AH110" s="4" t="inlineStr"/>
      <c r="AI110" s="4" t="inlineStr"/>
    </row>
    <row r="111">
      <c r="A111" s="3" t="inlineStr">
        <is>
          <t>ARCH-0232</t>
        </is>
      </c>
      <c r="B111" s="3" t="inlineStr">
        <is>
          <t>Yang</t>
        </is>
      </c>
      <c r="C111" s="3" t="inlineStr">
        <is>
          <t>Jieun</t>
        </is>
      </c>
      <c r="D111" s="3" t="inlineStr">
        <is>
          <t>Jieun Yang</t>
        </is>
      </c>
      <c r="E111" s="3" t="inlineStr">
        <is>
          <t>Associate Professor/B.ARCH Co-Director</t>
        </is>
      </c>
      <c r="F111" s="3" t="inlineStr">
        <is>
          <t>NYC College of Technology</t>
        </is>
      </c>
      <c r="G111" s="3" t="inlineStr">
        <is>
          <t>Architectural Technology</t>
        </is>
      </c>
      <c r="H111" s="3" t="inlineStr">
        <is>
          <t>JYang@citytech.cuny.edu</t>
        </is>
      </c>
      <c r="I111" s="3" t="inlineStr">
        <is>
          <t>Paper (venue type unclear)</t>
        </is>
      </c>
      <c r="J111" s="3" t="inlineStr">
        <is>
          <t>TECHNE 2024-2025</t>
        </is>
      </c>
      <c r="K111" s="3" t="n">
        <v>2026</v>
      </c>
      <c r="L111" s="3" t="inlineStr">
        <is>
          <t>CUNY Academic Works (City University of New York)</t>
        </is>
      </c>
      <c r="M111" s="3" t="inlineStr">
        <is>
          <t>Elena M’Bouroukounda; Jieun Yang</t>
        </is>
      </c>
      <c r="N111" s="3" t="inlineStr"/>
      <c r="O111" s="3" t="n"/>
      <c r="P111" s="3" t="inlineStr"/>
      <c r="Q111" s="3" t="inlineStr"/>
      <c r="R111" s="3" t="inlineStr">
        <is>
          <t>https://openalex.org/W7154430111</t>
        </is>
      </c>
      <c r="S111" s="3" t="inlineStr">
        <is>
          <t>OpenAlex; CUNY Academic Works</t>
        </is>
      </c>
      <c r="T111" s="3" t="n">
        <v>2</v>
      </c>
      <c r="U111" s="3" t="inlineStr">
        <is>
          <t>High (City Tech affiliation on paper); 2 sources</t>
        </is>
      </c>
      <c r="V111" s="3" t="n"/>
      <c r="W111" s="3" t="inlineStr"/>
      <c r="X111" s="3" t="inlineStr">
        <is>
          <t>This edition of TECHNE focuses on spotlighting students’ work through the use of whitespace. Its format allows images to stand alone and shine, while also being in harmony with the work that surrounds it. Through space, our students’ intentions breathe freely. Briana Carrasco, Editor-in-Chief, B.Arch Class of 2026.</t>
        </is>
      </c>
      <c r="Y111" s="3" t="inlineStr">
        <is>
          <t>OpenAlex</t>
        </is>
      </c>
      <c r="Z111" s="3" t="inlineStr">
        <is>
          <t>https://academicworks.cuny.edu/context/ny_techne/article/1008/viewcontent/TECHNE_2024_25_DIGITAL.pdf</t>
        </is>
      </c>
      <c r="AA111" s="3" t="inlineStr">
        <is>
          <t>Not found</t>
        </is>
      </c>
      <c r="AB111" s="3" t="inlineStr">
        <is>
          <t>closed</t>
        </is>
      </c>
      <c r="AC111" s="3" t="inlineStr">
        <is>
          <t>School of Technology &amp; Design</t>
        </is>
      </c>
      <c r="AD111" s="3" t="n">
        <v>0</v>
      </c>
      <c r="AE111" s="3" t="inlineStr">
        <is>
          <t>No</t>
        </is>
      </c>
      <c r="AF111" s="3" t="inlineStr"/>
      <c r="AG111" s="4" t="inlineStr"/>
      <c r="AH111" s="4" t="inlineStr"/>
      <c r="AI111" s="4" t="inlineStr"/>
    </row>
    <row r="112">
      <c r="A112" s="3" t="inlineStr">
        <is>
          <t>BIO-0001</t>
        </is>
      </c>
      <c r="B112" s="3" t="inlineStr">
        <is>
          <t>Barjis</t>
        </is>
      </c>
      <c r="C112" s="3" t="inlineStr">
        <is>
          <t>Isaac</t>
        </is>
      </c>
      <c r="D112" s="3" t="inlineStr">
        <is>
          <t>Isaac Barjis</t>
        </is>
      </c>
      <c r="E112" s="3" t="inlineStr">
        <is>
          <t>Assistant Professor</t>
        </is>
      </c>
      <c r="F112" s="3" t="inlineStr">
        <is>
          <t>NYC College of Technology</t>
        </is>
      </c>
      <c r="G112" s="3" t="inlineStr">
        <is>
          <t>Biological Sciences</t>
        </is>
      </c>
      <c r="H112" s="3" t="inlineStr">
        <is>
          <t>IBarjis@citytech.cuny.edu</t>
        </is>
      </c>
      <c r="I112" s="3" t="inlineStr">
        <is>
          <t>Paper (venue type unclear)</t>
        </is>
      </c>
      <c r="J112" s="3" t="inlineStr">
        <is>
          <t>Data Modeling And Simulation For the Manufacturing Environment</t>
        </is>
      </c>
      <c r="K112" s="3" t="n"/>
      <c r="L112" s="3" t="inlineStr"/>
      <c r="M112" s="3" t="inlineStr"/>
      <c r="N112" s="3" t="inlineStr"/>
      <c r="O112" s="3" t="n"/>
      <c r="P112" s="3" t="inlineStr"/>
      <c r="Q112" s="3" t="inlineStr"/>
      <c r="R112" s="3" t="inlineStr"/>
      <c r="S112" s="3" t="inlineStr">
        <is>
          <t>Dept bio</t>
        </is>
      </c>
      <c r="T112" s="3" t="n">
        <v>1</v>
      </c>
      <c r="U112" s="3" t="inlineStr">
        <is>
          <t>Medium (self-reported in faculty bio)</t>
        </is>
      </c>
      <c r="V112" s="3" t="n"/>
      <c r="W112" s="3" t="inlineStr">
        <is>
          <t>Data Modeling And Simulation For the Manufacturing Environment</t>
        </is>
      </c>
      <c r="X112" s="3" t="inlineStr"/>
      <c r="Y112" s="3" t="inlineStr"/>
      <c r="Z112" s="3" t="inlineStr"/>
      <c r="AA112" s="3" t="inlineStr"/>
      <c r="AB112" s="3" t="inlineStr"/>
      <c r="AC112" s="3" t="inlineStr">
        <is>
          <t>School of Arts &amp; Sciences</t>
        </is>
      </c>
      <c r="AD112" s="3" t="n"/>
      <c r="AE112" s="3" t="inlineStr">
        <is>
          <t>No</t>
        </is>
      </c>
      <c r="AF112" s="3" t="inlineStr"/>
      <c r="AG112" s="4" t="inlineStr"/>
      <c r="AH112" s="4" t="inlineStr"/>
      <c r="AI112" s="4" t="inlineStr"/>
    </row>
    <row r="113">
      <c r="A113" s="3" t="inlineStr">
        <is>
          <t>BIO-0002</t>
        </is>
      </c>
      <c r="B113" s="3" t="inlineStr">
        <is>
          <t>Alcendor</t>
        </is>
      </c>
      <c r="C113" s="3" t="inlineStr">
        <is>
          <t>Ralph</t>
        </is>
      </c>
      <c r="D113" s="3" t="inlineStr">
        <is>
          <t>Ralph Alcendor</t>
        </is>
      </c>
      <c r="E113" s="3" t="inlineStr">
        <is>
          <t>Assistant Professor</t>
        </is>
      </c>
      <c r="F113" s="3" t="inlineStr">
        <is>
          <t>NYC College of Technology</t>
        </is>
      </c>
      <c r="G113" s="3" t="inlineStr">
        <is>
          <t>Biological Sciences</t>
        </is>
      </c>
      <c r="H113" s="3" t="inlineStr">
        <is>
          <t>RAlcendor@citytech.cuny.edu</t>
        </is>
      </c>
      <c r="I113" s="3" t="inlineStr">
        <is>
          <t>Journal article</t>
        </is>
      </c>
      <c r="J113" s="3" t="inlineStr">
        <is>
          <t>Ieng-Yi Chen, Jacqueline Lypowy, Jayashree Pain, Danish Sayed, Stan Grinberg, Ralph R. Alcendor, Junichi Sadoshima, and Maha Abdellatif</t>
        </is>
      </c>
      <c r="K113" s="3" t="n"/>
      <c r="L113" s="3" t="inlineStr"/>
      <c r="M113" s="3" t="inlineStr"/>
      <c r="N113" s="3" t="inlineStr"/>
      <c r="O113" s="3" t="n"/>
      <c r="P113" s="3" t="inlineStr"/>
      <c r="Q113" s="3" t="inlineStr"/>
      <c r="R113" s="3" t="inlineStr"/>
      <c r="S113" s="3" t="inlineStr">
        <is>
          <t>Dept bio</t>
        </is>
      </c>
      <c r="T113" s="3" t="n">
        <v>1</v>
      </c>
      <c r="U113" s="3" t="inlineStr">
        <is>
          <t>Medium (self-reported in faculty bio)</t>
        </is>
      </c>
      <c r="V113" s="3" t="n"/>
      <c r="W113" s="3" t="inlineStr">
        <is>
          <t>Ieng-Yi Chen, Jacqueline Lypowy, Jayashree Pain, Danish Sayed, Stan Grinberg, Ralph R. Alcendor, Junichi Sadoshima, and Maha Abdellatif. Histone H2A.z Is Essential for Cardiac Myocyte Hypertrophy but Opposed by Silent Information Regulator 2 Journal of Biological Chemistry, Vol. 281, 28, 19369-19377</t>
        </is>
      </c>
      <c r="X113" s="3" t="inlineStr"/>
      <c r="Y113" s="3" t="inlineStr"/>
      <c r="Z113" s="3" t="inlineStr"/>
      <c r="AA113" s="3" t="inlineStr"/>
      <c r="AB113" s="3" t="inlineStr"/>
      <c r="AC113" s="3" t="inlineStr">
        <is>
          <t>School of Arts &amp; Sciences</t>
        </is>
      </c>
      <c r="AD113" s="3" t="n"/>
      <c r="AE113" s="3" t="inlineStr">
        <is>
          <t>No</t>
        </is>
      </c>
      <c r="AF113" s="3" t="inlineStr"/>
      <c r="AG113" s="4" t="inlineStr"/>
      <c r="AH113" s="4" t="inlineStr"/>
      <c r="AI113" s="4" t="inlineStr"/>
    </row>
    <row r="114">
      <c r="A114" s="3" t="inlineStr">
        <is>
          <t>BIO-0003</t>
        </is>
      </c>
      <c r="B114" s="3" t="inlineStr">
        <is>
          <t>Zameer</t>
        </is>
      </c>
      <c r="C114" s="3" t="inlineStr">
        <is>
          <t>Andleeb</t>
        </is>
      </c>
      <c r="D114" s="3" t="inlineStr">
        <is>
          <t>Andleeb Zameer</t>
        </is>
      </c>
      <c r="E114" s="3" t="inlineStr">
        <is>
          <t>Chair</t>
        </is>
      </c>
      <c r="F114" s="3" t="inlineStr">
        <is>
          <t>NYC College of Technology</t>
        </is>
      </c>
      <c r="G114" s="3" t="inlineStr">
        <is>
          <t>Biological Sciences</t>
        </is>
      </c>
      <c r="H114" s="3" t="inlineStr">
        <is>
          <t>AZameer@citytech.cuny.edu</t>
        </is>
      </c>
      <c r="I114" s="3" t="inlineStr">
        <is>
          <t>Conference presentation</t>
        </is>
      </c>
      <c r="J114" s="3" t="inlineStr">
        <is>
          <t>Notch1 signaling plays a role in regulating precursor differentiation during CNS remyelination</t>
        </is>
      </c>
      <c r="K114" s="3" t="n"/>
      <c r="L114" s="3" t="inlineStr"/>
      <c r="M114" s="3" t="inlineStr"/>
      <c r="N114" s="3" t="inlineStr"/>
      <c r="O114" s="3" t="n"/>
      <c r="P114" s="3" t="inlineStr"/>
      <c r="Q114" s="3" t="inlineStr"/>
      <c r="R114" s="3" t="inlineStr"/>
      <c r="S114" s="3" t="inlineStr">
        <is>
          <t>Dept bio</t>
        </is>
      </c>
      <c r="T114" s="3" t="n">
        <v>1</v>
      </c>
      <c r="U114" s="3" t="inlineStr">
        <is>
          <t>Medium (self-reported in faculty bio)</t>
        </is>
      </c>
      <c r="V114" s="3" t="n"/>
      <c r="W114" s="3" t="inlineStr">
        <is>
          <t>Notch1 signaling plays a role in regulating precursor differentiation during CNS remyelination.</t>
        </is>
      </c>
      <c r="X114" s="3" t="inlineStr"/>
      <c r="Y114" s="3" t="inlineStr"/>
      <c r="Z114" s="3" t="inlineStr"/>
      <c r="AA114" s="3" t="inlineStr"/>
      <c r="AB114" s="3" t="inlineStr"/>
      <c r="AC114" s="3" t="inlineStr">
        <is>
          <t>School of Arts &amp; Sciences</t>
        </is>
      </c>
      <c r="AD114" s="3" t="n"/>
      <c r="AE114" s="3" t="inlineStr">
        <is>
          <t>No</t>
        </is>
      </c>
      <c r="AF114" s="3" t="inlineStr"/>
      <c r="AG114" s="4" t="inlineStr"/>
      <c r="AH114" s="4" t="inlineStr"/>
      <c r="AI114" s="4" t="inlineStr"/>
    </row>
    <row r="115">
      <c r="A115" s="3" t="inlineStr">
        <is>
          <t>BIO-0004</t>
        </is>
      </c>
      <c r="B115" s="3" t="inlineStr">
        <is>
          <t>Chakraborty</t>
        </is>
      </c>
      <c r="C115" s="3" t="inlineStr">
        <is>
          <t>Sanjoy</t>
        </is>
      </c>
      <c r="D115" s="3" t="inlineStr">
        <is>
          <t>Sanjoy Chakraborty</t>
        </is>
      </c>
      <c r="E115" s="3" t="inlineStr">
        <is>
          <t>Professor</t>
        </is>
      </c>
      <c r="F115" s="3" t="inlineStr">
        <is>
          <t>NYC College of Technology</t>
        </is>
      </c>
      <c r="G115" s="3" t="inlineStr">
        <is>
          <t>Biological Sciences</t>
        </is>
      </c>
      <c r="H115" s="3" t="inlineStr">
        <is>
          <t>SChakraborty@citytech.cuny.edu</t>
        </is>
      </c>
      <c r="I115" s="3" t="inlineStr">
        <is>
          <t>Paper (venue type unclear)</t>
        </is>
      </c>
      <c r="J115" s="3" t="inlineStr">
        <is>
          <t>R., Chakraborty S. and Klimova, N. Book Chapter, Nova Publisher www.novapublishers.com/catalog/product_info.php?products_id=58432</t>
        </is>
      </c>
      <c r="K115" s="3" t="n"/>
      <c r="L115" s="3" t="inlineStr"/>
      <c r="M115" s="3" t="inlineStr"/>
      <c r="N115" s="3" t="inlineStr"/>
      <c r="O115" s="3" t="n"/>
      <c r="P115" s="3" t="inlineStr"/>
      <c r="Q115" s="3" t="inlineStr"/>
      <c r="R115" s="3" t="inlineStr"/>
      <c r="S115" s="3" t="inlineStr">
        <is>
          <t>Dept bio</t>
        </is>
      </c>
      <c r="T115" s="3" t="n">
        <v>1</v>
      </c>
      <c r="U115" s="3" t="inlineStr">
        <is>
          <t>Medium (self-reported in faculty bio)</t>
        </is>
      </c>
      <c r="V115" s="3" t="n"/>
      <c r="W115" s="3" t="inlineStr">
        <is>
          <t>Effect of endocrine-disrupting chemicals on pregnancy. Chakraborty, T. R., Chakraborty S. and Klimova, N. Book Chapter, Nova Publisher www.novapublishers.com/catalog/product_info.php?products_id=58432</t>
        </is>
      </c>
      <c r="X115" s="3" t="inlineStr"/>
      <c r="Y115" s="3" t="inlineStr"/>
      <c r="Z115" s="3" t="inlineStr"/>
      <c r="AA115" s="3" t="inlineStr"/>
      <c r="AB115" s="3" t="inlineStr"/>
      <c r="AC115" s="3" t="inlineStr">
        <is>
          <t>School of Arts &amp; Sciences</t>
        </is>
      </c>
      <c r="AD115" s="3" t="n"/>
      <c r="AE115" s="3" t="inlineStr">
        <is>
          <t>No</t>
        </is>
      </c>
      <c r="AF115" s="3" t="inlineStr"/>
      <c r="AG115" s="4" t="inlineStr"/>
      <c r="AH115" s="4" t="inlineStr"/>
      <c r="AI115" s="4" t="inlineStr"/>
    </row>
    <row r="116">
      <c r="A116" s="3" t="inlineStr">
        <is>
          <t>BIO-0005</t>
        </is>
      </c>
      <c r="B116" s="3" t="inlineStr">
        <is>
          <t>Alcendor</t>
        </is>
      </c>
      <c r="C116" s="3" t="inlineStr">
        <is>
          <t>Ralph</t>
        </is>
      </c>
      <c r="D116" s="3" t="inlineStr">
        <is>
          <t>Ralph Alcendor</t>
        </is>
      </c>
      <c r="E116" s="3" t="inlineStr">
        <is>
          <t>Assistant Professor</t>
        </is>
      </c>
      <c r="F116" s="3" t="inlineStr">
        <is>
          <t>NYC College of Technology</t>
        </is>
      </c>
      <c r="G116" s="3" t="inlineStr">
        <is>
          <t>Biological Sciences</t>
        </is>
      </c>
      <c r="H116" s="3" t="inlineStr">
        <is>
          <t>RAlcendor@citytech.cuny.edu</t>
        </is>
      </c>
      <c r="I116" s="3" t="inlineStr">
        <is>
          <t>Journal article</t>
        </is>
      </c>
      <c r="J116" s="3" t="inlineStr">
        <is>
          <t>Zebrowski, Raph R Alcendor, Lorrie A Kirshenbaum, Junichi Sadoshima</t>
        </is>
      </c>
      <c r="K116" s="3" t="n"/>
      <c r="L116" s="3" t="inlineStr"/>
      <c r="M116" s="3" t="inlineStr"/>
      <c r="N116" s="3" t="inlineStr"/>
      <c r="O116" s="3" t="n"/>
      <c r="P116" s="3" t="inlineStr"/>
      <c r="Q116" s="3" t="inlineStr"/>
      <c r="R116" s="3" t="inlineStr"/>
      <c r="S116" s="3" t="inlineStr">
        <is>
          <t>Dept bio</t>
        </is>
      </c>
      <c r="T116" s="3" t="n">
        <v>1</v>
      </c>
      <c r="U116" s="3" t="inlineStr">
        <is>
          <t>Medium (self-reported in faculty bio)</t>
        </is>
      </c>
      <c r="V116" s="3" t="n"/>
      <c r="W116" s="3" t="inlineStr">
        <is>
          <t>David C Zebrowski, Raph R Alcendor, Lorrie A Kirshenbaum, Junichi Sadoshima. Caspase-3 mediated cleavage of MEKK1 promotes p53 transcriptional activity. Journal of Molecular and Cellular Cardiology May;40(5):605-18</t>
        </is>
      </c>
      <c r="X116" s="3" t="inlineStr"/>
      <c r="Y116" s="3" t="inlineStr"/>
      <c r="Z116" s="3" t="inlineStr"/>
      <c r="AA116" s="3" t="inlineStr"/>
      <c r="AB116" s="3" t="inlineStr"/>
      <c r="AC116" s="3" t="inlineStr">
        <is>
          <t>School of Arts &amp; Sciences</t>
        </is>
      </c>
      <c r="AD116" s="3" t="n"/>
      <c r="AE116" s="3" t="inlineStr">
        <is>
          <t>No</t>
        </is>
      </c>
      <c r="AF116" s="3" t="inlineStr"/>
      <c r="AG116" s="4" t="inlineStr"/>
      <c r="AH116" s="4" t="inlineStr"/>
      <c r="AI116" s="4" t="inlineStr"/>
    </row>
    <row r="117">
      <c r="A117" s="3" t="inlineStr">
        <is>
          <t>BIO-0009</t>
        </is>
      </c>
      <c r="B117" s="3" t="inlineStr">
        <is>
          <t>Barjis</t>
        </is>
      </c>
      <c r="C117" s="3" t="inlineStr">
        <is>
          <t>Isaac</t>
        </is>
      </c>
      <c r="D117" s="3" t="inlineStr">
        <is>
          <t>Isaac Barjis</t>
        </is>
      </c>
      <c r="E117" s="3" t="inlineStr">
        <is>
          <t>Assistant Professor</t>
        </is>
      </c>
      <c r="F117" s="3" t="inlineStr">
        <is>
          <t>NYC College of Technology</t>
        </is>
      </c>
      <c r="G117" s="3" t="inlineStr">
        <is>
          <t>Biological Sciences</t>
        </is>
      </c>
      <c r="H117" s="3" t="inlineStr">
        <is>
          <t>IBarjis@citytech.cuny.edu</t>
        </is>
      </c>
      <c r="I117" s="3" t="inlineStr">
        <is>
          <t>Paper (venue type unclear)</t>
        </is>
      </c>
      <c r="J117" s="3" t="inlineStr">
        <is>
          <t>What we know about AIDS. In the Collection of Scientific paper "Medicine Today</t>
        </is>
      </c>
      <c r="K117" s="3" t="n">
        <v>1990</v>
      </c>
      <c r="L117" s="3" t="inlineStr"/>
      <c r="M117" s="3" t="inlineStr"/>
      <c r="N117" s="3" t="inlineStr"/>
      <c r="O117" s="3" t="n"/>
      <c r="P117" s="3" t="inlineStr"/>
      <c r="Q117" s="3" t="inlineStr"/>
      <c r="R117" s="3" t="inlineStr"/>
      <c r="S117" s="3" t="inlineStr">
        <is>
          <t>Dept bio</t>
        </is>
      </c>
      <c r="T117" s="3" t="n">
        <v>1</v>
      </c>
      <c r="U117" s="3" t="inlineStr">
        <is>
          <t>Medium (self-reported in faculty bio)</t>
        </is>
      </c>
      <c r="V117" s="3" t="n"/>
      <c r="W117" s="3" t="inlineStr">
        <is>
          <t>Barjis, I. What we know about AIDS. In the Collection of Scientific paper "Medicine Today". Kirovograd. 1990, pp. 69-72</t>
        </is>
      </c>
      <c r="X117" s="3" t="inlineStr"/>
      <c r="Y117" s="3" t="inlineStr"/>
      <c r="Z117" s="3" t="inlineStr"/>
      <c r="AA117" s="3" t="inlineStr"/>
      <c r="AB117" s="3" t="inlineStr"/>
      <c r="AC117" s="3" t="inlineStr">
        <is>
          <t>School of Arts &amp; Sciences</t>
        </is>
      </c>
      <c r="AD117" s="3" t="n"/>
      <c r="AE117" s="3" t="inlineStr">
        <is>
          <t>No</t>
        </is>
      </c>
      <c r="AF117" s="3" t="inlineStr"/>
      <c r="AG117" s="4" t="inlineStr"/>
      <c r="AH117" s="4" t="inlineStr"/>
      <c r="AI117" s="4" t="inlineStr"/>
    </row>
    <row r="118">
      <c r="A118" s="3" t="inlineStr">
        <is>
          <t>BIO-0010</t>
        </is>
      </c>
      <c r="B118" s="3" t="inlineStr">
        <is>
          <t>Barjis</t>
        </is>
      </c>
      <c r="C118" s="3" t="inlineStr">
        <is>
          <t>Isaac</t>
        </is>
      </c>
      <c r="D118" s="3" t="inlineStr">
        <is>
          <t>Isaac Barjis</t>
        </is>
      </c>
      <c r="E118" s="3" t="inlineStr">
        <is>
          <t>Assistant Professor</t>
        </is>
      </c>
      <c r="F118" s="3" t="inlineStr">
        <is>
          <t>NYC College of Technology</t>
        </is>
      </c>
      <c r="G118" s="3" t="inlineStr">
        <is>
          <t>Biological Sciences</t>
        </is>
      </c>
      <c r="H118" s="3" t="inlineStr">
        <is>
          <t>IBarjis@citytech.cuny.edu</t>
        </is>
      </c>
      <c r="I118" s="3" t="inlineStr">
        <is>
          <t>Paper (venue type unclear)</t>
        </is>
      </c>
      <c r="J118" s="3" t="inlineStr">
        <is>
          <t>Zinc the medicine of 20th century Barjis, I. Zinc the medicine of 20th century</t>
        </is>
      </c>
      <c r="K118" s="3" t="n">
        <v>1990</v>
      </c>
      <c r="L118" s="3" t="inlineStr"/>
      <c r="M118" s="3" t="inlineStr"/>
      <c r="N118" s="3" t="inlineStr"/>
      <c r="O118" s="3" t="n"/>
      <c r="P118" s="3" t="inlineStr"/>
      <c r="Q118" s="3" t="inlineStr"/>
      <c r="R118" s="3" t="inlineStr"/>
      <c r="S118" s="3" t="inlineStr">
        <is>
          <t>Dept bio</t>
        </is>
      </c>
      <c r="T118" s="3" t="n">
        <v>1</v>
      </c>
      <c r="U118" s="3" t="inlineStr">
        <is>
          <t>Medium (self-reported in faculty bio)</t>
        </is>
      </c>
      <c r="V118" s="3" t="n"/>
      <c r="W118" s="3" t="inlineStr">
        <is>
          <t>Zinc the medicine of 20th century Barjis, I. Zinc the medicine of 20th century. Annual Conference of graduate students in medicine. Kirovograd. March 1990, pp. 14-18</t>
        </is>
      </c>
      <c r="X118" s="3" t="inlineStr"/>
      <c r="Y118" s="3" t="inlineStr"/>
      <c r="Z118" s="3" t="inlineStr"/>
      <c r="AA118" s="3" t="inlineStr"/>
      <c r="AB118" s="3" t="inlineStr"/>
      <c r="AC118" s="3" t="inlineStr">
        <is>
          <t>School of Arts &amp; Sciences</t>
        </is>
      </c>
      <c r="AD118" s="3" t="n"/>
      <c r="AE118" s="3" t="inlineStr">
        <is>
          <t>No</t>
        </is>
      </c>
      <c r="AF118" s="3" t="inlineStr"/>
      <c r="AG118" s="4" t="inlineStr"/>
      <c r="AH118" s="4" t="inlineStr"/>
      <c r="AI118" s="4" t="inlineStr"/>
    </row>
    <row r="119">
      <c r="A119" s="3" t="inlineStr">
        <is>
          <t>BIO-0011</t>
        </is>
      </c>
      <c r="B119" s="3" t="inlineStr">
        <is>
          <t>Barjis</t>
        </is>
      </c>
      <c r="C119" s="3" t="inlineStr">
        <is>
          <t>Isaac</t>
        </is>
      </c>
      <c r="D119" s="3" t="inlineStr">
        <is>
          <t>Isaac Barjis</t>
        </is>
      </c>
      <c r="E119" s="3" t="inlineStr">
        <is>
          <t>Assistant Professor</t>
        </is>
      </c>
      <c r="F119" s="3" t="inlineStr">
        <is>
          <t>NYC College of Technology</t>
        </is>
      </c>
      <c r="G119" s="3" t="inlineStr">
        <is>
          <t>Biological Sciences</t>
        </is>
      </c>
      <c r="H119" s="3" t="inlineStr">
        <is>
          <t>IBarjis@citytech.cuny.edu</t>
        </is>
      </c>
      <c r="I119" s="3" t="inlineStr">
        <is>
          <t>Paper (venue type unclear)</t>
        </is>
      </c>
      <c r="J119" s="3" t="inlineStr">
        <is>
          <t>In the proceedings of the conference of Young Medical Scientists</t>
        </is>
      </c>
      <c r="K119" s="3" t="n">
        <v>1991</v>
      </c>
      <c r="L119" s="3" t="inlineStr"/>
      <c r="M119" s="3" t="inlineStr"/>
      <c r="N119" s="3" t="inlineStr"/>
      <c r="O119" s="3" t="n"/>
      <c r="P119" s="3" t="inlineStr"/>
      <c r="Q119" s="3" t="inlineStr"/>
      <c r="R119" s="3" t="inlineStr"/>
      <c r="S119" s="3" t="inlineStr">
        <is>
          <t>Dept bio</t>
        </is>
      </c>
      <c r="T119" s="3" t="n">
        <v>1</v>
      </c>
      <c r="U119" s="3" t="inlineStr">
        <is>
          <t>Medium (self-reported in faculty bio)</t>
        </is>
      </c>
      <c r="V119" s="3" t="n"/>
      <c r="W119" s="3" t="inlineStr">
        <is>
          <t>Barjis, I. Alcoholism and it consequences. In the proceedings of the conference of Young Medical Scientists. Kirovograd February, 1991, pp. 7-10</t>
        </is>
      </c>
      <c r="X119" s="3" t="inlineStr"/>
      <c r="Y119" s="3" t="inlineStr"/>
      <c r="Z119" s="3" t="inlineStr"/>
      <c r="AA119" s="3" t="inlineStr"/>
      <c r="AB119" s="3" t="inlineStr"/>
      <c r="AC119" s="3" t="inlineStr">
        <is>
          <t>School of Arts &amp; Sciences</t>
        </is>
      </c>
      <c r="AD119" s="3" t="n"/>
      <c r="AE119" s="3" t="inlineStr">
        <is>
          <t>No</t>
        </is>
      </c>
      <c r="AF119" s="3" t="inlineStr"/>
      <c r="AG119" s="4" t="inlineStr"/>
      <c r="AH119" s="4" t="inlineStr"/>
      <c r="AI119" s="4" t="inlineStr"/>
    </row>
    <row r="120">
      <c r="A120" s="3" t="inlineStr">
        <is>
          <t>BIO-0012</t>
        </is>
      </c>
      <c r="B120" s="3" t="inlineStr">
        <is>
          <t>Karthikeyan</t>
        </is>
      </c>
      <c r="C120" s="3" t="inlineStr">
        <is>
          <t>Laina</t>
        </is>
      </c>
      <c r="D120" s="3" t="inlineStr">
        <is>
          <t>Laina Karthikeyan</t>
        </is>
      </c>
      <c r="E120" s="3" t="inlineStr">
        <is>
          <t>Professor</t>
        </is>
      </c>
      <c r="F120" s="3" t="inlineStr">
        <is>
          <t>NYC College of Technology</t>
        </is>
      </c>
      <c r="G120" s="3" t="inlineStr">
        <is>
          <t>Biological Sciences</t>
        </is>
      </c>
      <c r="H120" s="3" t="inlineStr">
        <is>
          <t>LKarthikeyan@citytech.cuny.edu</t>
        </is>
      </c>
      <c r="I120" s="3" t="inlineStr">
        <is>
          <t>Journal article</t>
        </is>
      </c>
      <c r="J120" s="3" t="inlineStr">
        <is>
          <t>Cloning and primary structure of neurocan, a developmentally regulated, aggregating chondroitin sulfate proteoglycan of brain.</t>
        </is>
      </c>
      <c r="K120" s="3" t="n">
        <v>1992</v>
      </c>
      <c r="L120" s="3" t="inlineStr">
        <is>
          <t>Journal of Biological Chemistry</t>
        </is>
      </c>
      <c r="M120" s="3" t="inlineStr">
        <is>
          <t>Uwe Rauch; Laina Karthikeyan; P Maurel; R. U. Margolis; Renée K. Margolis</t>
        </is>
      </c>
      <c r="N120" s="3" t="inlineStr"/>
      <c r="O120" s="3" t="n"/>
      <c r="P120" s="3" t="inlineStr"/>
      <c r="Q120" s="3" t="inlineStr">
        <is>
          <t>10.1016/s0021-9258(18)41808-x</t>
        </is>
      </c>
      <c r="R120" s="3" t="inlineStr">
        <is>
          <t>https://doi.org/10.1016/s0021-9258(18)41808-x</t>
        </is>
      </c>
      <c r="S120" s="3" t="inlineStr">
        <is>
          <t>OpenAlex; Dept bio</t>
        </is>
      </c>
      <c r="T120" s="3" t="n">
        <v>2</v>
      </c>
      <c r="U120" s="3" t="inlineStr">
        <is>
          <t>High (City Tech affiliation on paper); 2 sources</t>
        </is>
      </c>
      <c r="V120" s="3" t="n"/>
      <c r="W120" s="3" t="inlineStr">
        <is>
          <t>Rauch, U., L. Karthikeyan, P. Maurel, R. U. Margolis and R. K.Margolis. 1992. Cloning and primary structure of neurocan, a developmentally regulated, aggregating chondroitin sulfate proteoglycan of brain. J. Biol. Chem. 267:19536-19547.</t>
        </is>
      </c>
      <c r="X120" s="3" t="inlineStr">
        <is>
          <t>We have obtained the complete coding sequence of neurocan, a chondroitin sulfate proteoglycan of rat brain which is developmentally regulated with respect to its molecular size, concentration, carbohydrate composition, sulfation, and immunocytochemical localization. Two degenerate oligonucleotides, based on amino acid sequence data from the proteoglycan isolated from adult brain by immunoaffinity chromatography with the 1D1 monoclonal antibody, were used as sense and antisense primers in the polymerase chain reaction with a brain cDNA library as template to generate an unambiguous cDNA probe. A second probe for the N-terminal portion of the early postnatal form of the proteoglycan was obtained by reverse transcription/polymerase chain reaction. The composite sequence of overlapping cDNA clones is 5.2-kilobases (kb) long, including 1.3 kb of 3'-untranslated sequence and 76 base pairs of 5'-untranslated sequence. An open reading frame of 1257 amino acids encodes a protein with a molecular mass of 136 kDa containing 10 peptide sequences present in the adult and/or early postnatal brain proteoglycans. The deduced amino acid sequence revealed a 22-amino acid signal peptide followed by an immunoglobulin domain, tandem repeats characteristic of the hyaluronic acid-binding region of aggregating proteoglycans, and an RGDS sequence. The C-terminal portion (amino acids 951-1215) has approximately 60% identity to regions in the C termini of the fibroblast and cartilage proteoglycans, versican and aggrecan, including two epidermal growth factor-like domains, a lectin-like domain, and a complement regulatory protein-like sequence. The central 595-amino acid portion of neurocan has no homology with other reported protein sequences. The proteoglycan contains six potential N-glycosylation sites and 25 potential threonine O-glycosylation sites. In the adult form of the proteoglycan (which represents the C-terminal half of neurocan) a single 32-kDa chondroitin 4-sulfate chain is linked at serin-944, whereas three additional potential chondroitin sulfate attachment sites (only two of which are utilized) are present in the larger proteoglycan species. A probe corresponding to a region of neurocan having no homology with versican or aggrecan hybridized with a single band at approximately 7.5 kb on Northern blots of mRNA from both 4-day and adult rat brain (but not with muscle, kidney, liver, or lung mRNA), indicating that the 1D1 proteoglycan of adult brain, containing a 68-kDa core protein, is generated by a developmentally regulated in vivo proteolytic processing of the 136-kDa species which is predominant in early postnatal brain.(ABSTRACT TRUNCATED AT 400 WORDS)</t>
        </is>
      </c>
      <c r="Y120" s="3" t="inlineStr">
        <is>
          <t>OpenAlex</t>
        </is>
      </c>
      <c r="Z120" s="3" t="inlineStr">
        <is>
          <t>https://doi.org/10.1016/s0021-9258(18)41808-x</t>
        </is>
      </c>
      <c r="AA120" s="3" t="inlineStr">
        <is>
          <t>Open-access page (via OpenAlex)</t>
        </is>
      </c>
      <c r="AB120" s="3" t="inlineStr">
        <is>
          <t>hybrid</t>
        </is>
      </c>
      <c r="AC120" s="3" t="inlineStr">
        <is>
          <t>School of Arts &amp; Sciences</t>
        </is>
      </c>
      <c r="AD120" s="3" t="n">
        <v>333</v>
      </c>
      <c r="AE120" s="3" t="inlineStr">
        <is>
          <t>No</t>
        </is>
      </c>
      <c r="AF120" s="3" t="inlineStr"/>
      <c r="AG120" s="4" t="inlineStr"/>
      <c r="AH120" s="4" t="inlineStr"/>
      <c r="AI120" s="4" t="inlineStr"/>
    </row>
    <row r="121">
      <c r="A121" s="3" t="inlineStr">
        <is>
          <t>BIO-0013</t>
        </is>
      </c>
      <c r="B121" s="3" t="inlineStr">
        <is>
          <t>Karthikeyan</t>
        </is>
      </c>
      <c r="C121" s="3" t="inlineStr">
        <is>
          <t>Laina</t>
        </is>
      </c>
      <c r="D121" s="3" t="inlineStr">
        <is>
          <t>Laina Karthikeyan</t>
        </is>
      </c>
      <c r="E121" s="3" t="inlineStr">
        <is>
          <t>Professor</t>
        </is>
      </c>
      <c r="F121" s="3" t="inlineStr">
        <is>
          <t>NYC College of Technology</t>
        </is>
      </c>
      <c r="G121" s="3" t="inlineStr">
        <is>
          <t>Biological Sciences</t>
        </is>
      </c>
      <c r="H121" s="3" t="inlineStr">
        <is>
          <t>LKarthikeyan@citytech.cuny.edu</t>
        </is>
      </c>
      <c r="I121" s="3" t="inlineStr">
        <is>
          <t>Journal article</t>
        </is>
      </c>
      <c r="J121" s="3" t="inlineStr">
        <is>
          <t>Cloning of a major heparan sulfate proteoglycan from brain and identification as the rat form of glypican</t>
        </is>
      </c>
      <c r="K121" s="3" t="n">
        <v>1992</v>
      </c>
      <c r="L121" s="3" t="inlineStr">
        <is>
          <t>Biochemical and Biophysical Research Communications</t>
        </is>
      </c>
      <c r="M121" s="3" t="inlineStr">
        <is>
          <t>Laina Karthikeyan; P Maurel; Uwe Rauch; Renée K. Margolis; R.U. Margolis</t>
        </is>
      </c>
      <c r="N121" s="3" t="inlineStr"/>
      <c r="O121" s="3" t="n"/>
      <c r="P121" s="3" t="inlineStr"/>
      <c r="Q121" s="3" t="inlineStr">
        <is>
          <t>10.1016/0006-291x(92)92398-h</t>
        </is>
      </c>
      <c r="R121" s="3" t="inlineStr">
        <is>
          <t>https://doi.org/10.1016/0006-291x(92)92398-h</t>
        </is>
      </c>
      <c r="S121" s="3" t="inlineStr">
        <is>
          <t>OpenAlex; Dept bio</t>
        </is>
      </c>
      <c r="T121" s="3" t="n">
        <v>2</v>
      </c>
      <c r="U121" s="3" t="inlineStr">
        <is>
          <t>High (City Tech affiliation on paper); 2 sources</t>
        </is>
      </c>
      <c r="V121" s="3" t="n"/>
      <c r="W121" s="3" t="inlineStr">
        <is>
          <t>Karthikeyan, L., P. Maurel, U. Rauch, R. K. Margolis and R. U. Margolis. 1992. Cloning of a major heparan sulfate proteoglycan from brain and identification as the rat form of glypican. Biochem. Biophys. Res. Commun. 188:395-401.</t>
        </is>
      </c>
      <c r="X121" s="3" t="inlineStr">
        <is>
          <t>We have obtained the complete coding sequence of a highly conserved heparan sulfate proteoglycan which we previously characterized biochemically after isolation from rat brain. An open reading frame of 558 amino acids encodes a protein with a molecular mass of 62 kDa containing three peptide sequences present in the isolated proteoglycan. The total sequence obtained is 3.5 kb long, including 1.6 kb of 3'-untranslated sequence and 0.2 kb of 5'-untranslated sequence. The deduced amino acid sequence and the 3'- and 5'-untranslated sequences have 89% and 66-80% identity, respectively, with those of a phosphatidylinositol-anchored human lung fibroblast heparan sulfate proteoglycan (glypican) for which mRNA is detectable in a large number of human cell lines. Our data therefore demonstrate that this major heparan sulfate proteoglycan of brain is the rat form of glypican.</t>
        </is>
      </c>
      <c r="Y121" s="3" t="inlineStr">
        <is>
          <t>OpenAlex</t>
        </is>
      </c>
      <c r="Z121" s="3" t="inlineStr">
        <is>
          <t>https://doi.org/10.1016/0006-291x(92)92398-h</t>
        </is>
      </c>
      <c r="AA121" s="3" t="inlineStr">
        <is>
          <t>Open-access page (via OpenAlex)</t>
        </is>
      </c>
      <c r="AB121" s="3" t="inlineStr">
        <is>
          <t>hybrid</t>
        </is>
      </c>
      <c r="AC121" s="3" t="inlineStr">
        <is>
          <t>School of Arts &amp; Sciences</t>
        </is>
      </c>
      <c r="AD121" s="3" t="n">
        <v>53</v>
      </c>
      <c r="AE121" s="3" t="inlineStr">
        <is>
          <t>No</t>
        </is>
      </c>
      <c r="AF121" s="3" t="inlineStr"/>
      <c r="AG121" s="4" t="inlineStr"/>
      <c r="AH121" s="4" t="inlineStr"/>
      <c r="AI121" s="4" t="inlineStr"/>
    </row>
    <row r="122">
      <c r="A122" s="3" t="inlineStr">
        <is>
          <t>BIO-0015</t>
        </is>
      </c>
      <c r="B122" s="3" t="inlineStr">
        <is>
          <t>Karthikeyan</t>
        </is>
      </c>
      <c r="C122" s="3" t="inlineStr">
        <is>
          <t>Laina</t>
        </is>
      </c>
      <c r="D122" s="3" t="inlineStr">
        <is>
          <t>Laina Karthikeyan</t>
        </is>
      </c>
      <c r="E122" s="3" t="inlineStr">
        <is>
          <t>Professor</t>
        </is>
      </c>
      <c r="F122" s="3" t="inlineStr">
        <is>
          <t>NYC College of Technology</t>
        </is>
      </c>
      <c r="G122" s="3" t="inlineStr">
        <is>
          <t>Biological Sciences</t>
        </is>
      </c>
      <c r="H122" s="3" t="inlineStr">
        <is>
          <t>LKarthikeyan@citytech.cuny.edu</t>
        </is>
      </c>
      <c r="I122" s="3" t="inlineStr">
        <is>
          <t>Conference presentation</t>
        </is>
      </c>
      <c r="J122" s="3" t="inlineStr">
        <is>
          <t>U., Margolis, R. K. The 1D1 proteoglycans: brain-specific members of theversican/aggrecan family</t>
        </is>
      </c>
      <c r="K122" s="3" t="n">
        <v>1992</v>
      </c>
      <c r="L122" s="3" t="inlineStr"/>
      <c r="M122" s="3" t="inlineStr">
        <is>
          <t>Rauch, U., Karthikeyan, L., Margolis, R. U., Margolis, R. K. The 1D1 proteoglycans: brain-specific members of theversican/aggrecan family. Federation of European Connective Tissue Societies, 13th Meeting, July12-17</t>
        </is>
      </c>
      <c r="N122" s="3" t="inlineStr"/>
      <c r="O122" s="3" t="n"/>
      <c r="P122" s="3" t="inlineStr"/>
      <c r="Q122" s="3" t="inlineStr"/>
      <c r="R122" s="3" t="inlineStr"/>
      <c r="S122" s="3" t="inlineStr">
        <is>
          <t>Dept bio</t>
        </is>
      </c>
      <c r="T122" s="3" t="n">
        <v>1</v>
      </c>
      <c r="U122" s="3" t="inlineStr">
        <is>
          <t>Medium (self-reported in faculty bio)</t>
        </is>
      </c>
      <c r="V122" s="3" t="n"/>
      <c r="W122" s="3" t="inlineStr">
        <is>
          <t>Rauch, U., Karthikeyan, L., Margolis, R. U., Margolis, R. K. The 1D1 proteoglycans: brain-specific members of theversican/aggrecan family. Federation of European Connective Tissue Societies, 13th Meeting, July12-17, (1992), and Davos-Platz, Switzerland.</t>
        </is>
      </c>
      <c r="X122" s="3" t="inlineStr"/>
      <c r="Y122" s="3" t="inlineStr"/>
      <c r="Z122" s="3" t="inlineStr"/>
      <c r="AA122" s="3" t="inlineStr"/>
      <c r="AB122" s="3" t="inlineStr"/>
      <c r="AC122" s="3" t="inlineStr">
        <is>
          <t>School of Arts &amp; Sciences</t>
        </is>
      </c>
      <c r="AD122" s="3" t="n"/>
      <c r="AE122" s="3" t="inlineStr">
        <is>
          <t>No</t>
        </is>
      </c>
      <c r="AF122" s="3" t="inlineStr"/>
      <c r="AG122" s="4" t="inlineStr"/>
      <c r="AH122" s="4" t="inlineStr"/>
      <c r="AI122" s="4" t="inlineStr"/>
    </row>
    <row r="123">
      <c r="A123" s="3" t="inlineStr">
        <is>
          <t>BIO-0017</t>
        </is>
      </c>
      <c r="B123" s="3" t="inlineStr">
        <is>
          <t>Samarrai</t>
        </is>
      </c>
      <c r="C123" s="3" t="inlineStr">
        <is>
          <t>Walied</t>
        </is>
      </c>
      <c r="D123" s="3" t="inlineStr">
        <is>
          <t>Walied Samarrai</t>
        </is>
      </c>
      <c r="E123" s="3" t="inlineStr">
        <is>
          <t>Associate Professor</t>
        </is>
      </c>
      <c r="F123" s="3" t="inlineStr">
        <is>
          <t>NYC College of Technology</t>
        </is>
      </c>
      <c r="G123" s="3" t="inlineStr">
        <is>
          <t>Biological Sciences</t>
        </is>
      </c>
      <c r="H123" s="3" t="inlineStr">
        <is>
          <t>WSamarrai@citytech.cuny.edu</t>
        </is>
      </c>
      <c r="I123" s="3" t="inlineStr">
        <is>
          <t>Journal article</t>
        </is>
      </c>
      <c r="J123" s="3" t="inlineStr">
        <is>
          <t>A relAS suppressor mutant allele of Bacillus subtilis which maps to relA and responds only to carbon limitation</t>
        </is>
      </c>
      <c r="K123" s="3" t="n">
        <v>1994</v>
      </c>
      <c r="L123" s="3" t="inlineStr">
        <is>
          <t>Gene</t>
        </is>
      </c>
      <c r="M123" s="3" t="inlineStr">
        <is>
          <t>Michal Gropp; Einat Eizenman; Gad Glaser; Walied Samarrai; Rivka Rudner</t>
        </is>
      </c>
      <c r="N123" s="3" t="inlineStr"/>
      <c r="O123" s="3" t="n"/>
      <c r="P123" s="3" t="inlineStr"/>
      <c r="Q123" s="3" t="inlineStr">
        <is>
          <t>10.1016/0378-1119(94)90736-6</t>
        </is>
      </c>
      <c r="R123" s="3" t="inlineStr">
        <is>
          <t>https://doi.org/10.1016/0378-1119(94)90736-6</t>
        </is>
      </c>
      <c r="S123" s="3" t="inlineStr">
        <is>
          <t>OpenAlex; Dept bio</t>
        </is>
      </c>
      <c r="T123" s="3" t="n">
        <v>2</v>
      </c>
      <c r="U123" s="3" t="inlineStr">
        <is>
          <t>High (City Tech affiliation on paper); 2 sources</t>
        </is>
      </c>
      <c r="V123" s="3" t="n"/>
      <c r="W123" s="3" t="inlineStr">
        <is>
          <t>Michal Grop, E. Eizenman, G. Glaser, W. Samarrai and R. Rudner, A relA (s) suppressor mutant allele of Bacillus subtilis which maps to relA and responds only to carbon limitation. Gene, 140 (1994).</t>
        </is>
      </c>
      <c r="X123" s="3" t="inlineStr"/>
      <c r="Y123" s="3" t="inlineStr"/>
      <c r="Z123" s="3" t="inlineStr"/>
      <c r="AA123" s="3" t="inlineStr">
        <is>
          <t>Not found</t>
        </is>
      </c>
      <c r="AB123" s="3" t="inlineStr">
        <is>
          <t>closed</t>
        </is>
      </c>
      <c r="AC123" s="3" t="inlineStr">
        <is>
          <t>School of Arts &amp; Sciences</t>
        </is>
      </c>
      <c r="AD123" s="3" t="n">
        <v>12</v>
      </c>
      <c r="AE123" s="3" t="inlineStr">
        <is>
          <t>No</t>
        </is>
      </c>
      <c r="AF123" s="3" t="inlineStr"/>
      <c r="AG123" s="4" t="inlineStr"/>
      <c r="AH123" s="4" t="inlineStr"/>
      <c r="AI123" s="4" t="inlineStr"/>
    </row>
    <row r="124">
      <c r="A124" s="3" t="inlineStr">
        <is>
          <t>BIO-0018</t>
        </is>
      </c>
      <c r="B124" s="3" t="inlineStr">
        <is>
          <t>Karthikeyan</t>
        </is>
      </c>
      <c r="C124" s="3" t="inlineStr">
        <is>
          <t>Laina</t>
        </is>
      </c>
      <c r="D124" s="3" t="inlineStr">
        <is>
          <t>Laina Karthikeyan</t>
        </is>
      </c>
      <c r="E124" s="3" t="inlineStr">
        <is>
          <t>Professor</t>
        </is>
      </c>
      <c r="F124" s="3" t="inlineStr">
        <is>
          <t>NYC College of Technology</t>
        </is>
      </c>
      <c r="G124" s="3" t="inlineStr">
        <is>
          <t>Biological Sciences</t>
        </is>
      </c>
      <c r="H124" s="3" t="inlineStr">
        <is>
          <t>LKarthikeyan@citytech.cuny.edu</t>
        </is>
      </c>
      <c r="I124" s="3" t="inlineStr">
        <is>
          <t>Conference presentation</t>
        </is>
      </c>
      <c r="J124" s="3" t="inlineStr">
        <is>
          <t>Andover, New Hampshire</t>
        </is>
      </c>
      <c r="K124" s="3" t="n">
        <v>1994</v>
      </c>
      <c r="L124" s="3" t="inlineStr"/>
      <c r="M124" s="3" t="inlineStr">
        <is>
          <t>Maurel, P., Milev, P., Karthikeyan, L., Sakurai, T., Flad, M., Engel, M., Friedlander, D., Grumet, M., Margolis, R. K., Margolis, R. U. Phosphacan a nervous tissue-specific chondroitin sulfate proteoglycan which is an extracellular variant of a receptor-type protein tyrosine phosphatase; Gordon Research conference on proteoglycans Proctor Academy July 10-15</t>
        </is>
      </c>
      <c r="N124" s="3" t="inlineStr"/>
      <c r="O124" s="3" t="n"/>
      <c r="P124" s="3" t="inlineStr"/>
      <c r="Q124" s="3" t="inlineStr"/>
      <c r="R124" s="3" t="inlineStr"/>
      <c r="S124" s="3" t="inlineStr">
        <is>
          <t>Dept bio</t>
        </is>
      </c>
      <c r="T124" s="3" t="n">
        <v>1</v>
      </c>
      <c r="U124" s="3" t="inlineStr">
        <is>
          <t>Medium (self-reported in faculty bio)</t>
        </is>
      </c>
      <c r="V124" s="3" t="n"/>
      <c r="W124" s="3" t="inlineStr">
        <is>
          <t>Maurel, P., Milev, P., Karthikeyan, L., Sakurai, T., Flad, M., Engel, M., Friedlander, D., Grumet, M., Margolis, R. K., Margolis, R. U. Phosphacan a nervous tissue-specific chondroitin sulfate proteoglycan which is an extracellular variant of a receptor-type protein tyrosine phosphatase; Gordon Research conference on proteoglycans Proctor Academy July 10-15, (1994), Andover, New Hampshire.</t>
        </is>
      </c>
      <c r="X124" s="3" t="inlineStr"/>
      <c r="Y124" s="3" t="inlineStr"/>
      <c r="Z124" s="3" t="inlineStr"/>
      <c r="AA124" s="3" t="inlineStr"/>
      <c r="AB124" s="3" t="inlineStr"/>
      <c r="AC124" s="3" t="inlineStr">
        <is>
          <t>School of Arts &amp; Sciences</t>
        </is>
      </c>
      <c r="AD124" s="3" t="n"/>
      <c r="AE124" s="3" t="inlineStr">
        <is>
          <t>No</t>
        </is>
      </c>
      <c r="AF124" s="3" t="inlineStr"/>
      <c r="AG124" s="4" t="inlineStr"/>
      <c r="AH124" s="4" t="inlineStr"/>
      <c r="AI124" s="4" t="inlineStr"/>
    </row>
    <row r="125">
      <c r="A125" s="3" t="inlineStr">
        <is>
          <t>BIO-0020</t>
        </is>
      </c>
      <c r="B125" s="3" t="inlineStr">
        <is>
          <t>Karthikeyan</t>
        </is>
      </c>
      <c r="C125" s="3" t="inlineStr">
        <is>
          <t>Laina</t>
        </is>
      </c>
      <c r="D125" s="3" t="inlineStr">
        <is>
          <t>Laina Karthikeyan</t>
        </is>
      </c>
      <c r="E125" s="3" t="inlineStr">
        <is>
          <t>Professor</t>
        </is>
      </c>
      <c r="F125" s="3" t="inlineStr">
        <is>
          <t>NYC College of Technology</t>
        </is>
      </c>
      <c r="G125" s="3" t="inlineStr">
        <is>
          <t>Biological Sciences</t>
        </is>
      </c>
      <c r="H125" s="3" t="inlineStr">
        <is>
          <t>LKarthikeyan@citytech.cuny.edu</t>
        </is>
      </c>
      <c r="I125" s="3" t="inlineStr">
        <is>
          <t>Journal article</t>
        </is>
      </c>
      <c r="J125" s="3" t="inlineStr">
        <is>
          <t>Immunocytochemical and in situ hybridization studies of the heparan sulfate proteoglycan, glypican, in nervous tissue</t>
        </is>
      </c>
      <c r="K125" s="3" t="n">
        <v>1994</v>
      </c>
      <c r="L125" s="3" t="inlineStr">
        <is>
          <t>Journal of Cell Science</t>
        </is>
      </c>
      <c r="M125" s="3" t="inlineStr">
        <is>
          <t>Laina Karthikeyan; Manuela Flad; Margit Engel; Birgit Meyer‐Puttlitz; Richard U. Margolis; Renée K. Margolis</t>
        </is>
      </c>
      <c r="N125" s="3" t="inlineStr"/>
      <c r="O125" s="3" t="n"/>
      <c r="P125" s="3" t="inlineStr"/>
      <c r="Q125" s="3" t="inlineStr">
        <is>
          <t>10.1242/jcs.107.11.3213</t>
        </is>
      </c>
      <c r="R125" s="3" t="inlineStr">
        <is>
          <t>https://doi.org/10.1242/jcs.107.11.3213</t>
        </is>
      </c>
      <c r="S125" s="3" t="inlineStr">
        <is>
          <t>OpenAlex; Dept bio</t>
        </is>
      </c>
      <c r="T125" s="3" t="n">
        <v>2</v>
      </c>
      <c r="U125" s="3" t="inlineStr">
        <is>
          <t>High (City Tech affiliation on paper); 2 sources</t>
        </is>
      </c>
      <c r="V125" s="3" t="n"/>
      <c r="W125" s="3" t="inlineStr">
        <is>
          <t>Karthikeyan, L., M. Flad, M. Engel, B. Meyer-Puttlitz, R. U. Margolis and R. K. Margolis. 1994. Immunocytochemical and in situ hybridization studies of the heparan sulfate proteoglycan, glypican, in nervous tissue. J. Cell Sci. 107:3213-3222.</t>
        </is>
      </c>
      <c r="X125" s="3" t="inlineStr">
        <is>
          <t>Using immunocytochemistry and in situ hybridization histochemistry, we have investigated in embryonic and postnatal rat nervous tissue the localization and cellular sites of synthesis of glypican, a glycosylphosphatidylinositol-anchored heparan sulfate proteoglycan. Glypican immunoreactivity is present in the marginal layer (prospective white matter) and in the dorsal root entry zone of E13-16 spinal cord, as well as in the optic nerve and retina at this stage, but does not appear at significant levels in brain until approximately E19. The proteoglycan shows a wide distribution in grey matter and axonal projections of postnatal brain, including the hippocampal formation, the parallel fibers of cerebellar granule cells, and in the medulla and brainstem. Northern analysis demonstrated high levels of glypican mRNA in brain and skeletal muscle, and in rat PC12 pheochromocytoma cells. In situ hybridization histochemistry showed that glypican mRNA was especially prominent in cerebellar granule cells, large motor neurons in the brainstem, and CA3 pyramidal cells of the hippocampus. Our immunocytochemical and in situ hybridization results indicate that glypican is predominantly a neuronal membrane proteoglycan in the late embryonic and postnatal rat central nervous system.</t>
        </is>
      </c>
      <c r="Y125" s="3" t="inlineStr">
        <is>
          <t>OpenAlex</t>
        </is>
      </c>
      <c r="Z125" s="3" t="inlineStr"/>
      <c r="AA125" s="3" t="inlineStr">
        <is>
          <t>Not found</t>
        </is>
      </c>
      <c r="AB125" s="3" t="inlineStr">
        <is>
          <t>closed</t>
        </is>
      </c>
      <c r="AC125" s="3" t="inlineStr">
        <is>
          <t>School of Arts &amp; Sciences</t>
        </is>
      </c>
      <c r="AD125" s="3" t="n">
        <v>68</v>
      </c>
      <c r="AE125" s="3" t="inlineStr">
        <is>
          <t>No</t>
        </is>
      </c>
      <c r="AF125" s="3" t="inlineStr"/>
      <c r="AG125" s="4" t="inlineStr"/>
      <c r="AH125" s="4" t="inlineStr"/>
      <c r="AI125" s="4" t="inlineStr"/>
    </row>
    <row r="126">
      <c r="A126" s="3" t="inlineStr">
        <is>
          <t>BIO-0021</t>
        </is>
      </c>
      <c r="B126" s="3" t="inlineStr">
        <is>
          <t>Karthikeyan</t>
        </is>
      </c>
      <c r="C126" s="3" t="inlineStr">
        <is>
          <t>Laina</t>
        </is>
      </c>
      <c r="D126" s="3" t="inlineStr">
        <is>
          <t>Laina Karthikeyan</t>
        </is>
      </c>
      <c r="E126" s="3" t="inlineStr">
        <is>
          <t>Professor</t>
        </is>
      </c>
      <c r="F126" s="3" t="inlineStr">
        <is>
          <t>NYC College of Technology</t>
        </is>
      </c>
      <c r="G126" s="3" t="inlineStr">
        <is>
          <t>Biological Sciences</t>
        </is>
      </c>
      <c r="H126" s="3" t="inlineStr">
        <is>
          <t>LKarthikeyan@citytech.cuny.edu</t>
        </is>
      </c>
      <c r="I126" s="3" t="inlineStr">
        <is>
          <t>Journal article</t>
        </is>
      </c>
      <c r="J126" s="3" t="inlineStr">
        <is>
          <t>Interactions of the chondroitin sulfate proteoglycan phosphacan, the extracellular domain of a receptor-type protein tyrosine phosphatase, with neurons, glia, and neural cell adhesion molecules.</t>
        </is>
      </c>
      <c r="K126" s="3" t="n">
        <v>1994</v>
      </c>
      <c r="L126" s="3" t="inlineStr">
        <is>
          <t>The Journal of Cell Biology</t>
        </is>
      </c>
      <c r="M126" s="3" t="inlineStr">
        <is>
          <t>Peter Milev; D R Friedlander; T Sakurai; Laina Karthikeyan; Manuela Flad; Renée K. Margolis; Martin Grumet; R. U. Margolis</t>
        </is>
      </c>
      <c r="N126" s="3" t="inlineStr"/>
      <c r="O126" s="3" t="n"/>
      <c r="P126" s="3" t="inlineStr"/>
      <c r="Q126" s="3" t="inlineStr">
        <is>
          <t>10.1083/jcb.127.6.1703</t>
        </is>
      </c>
      <c r="R126" s="3" t="inlineStr">
        <is>
          <t>https://doi.org/10.1083/jcb.127.6.1703</t>
        </is>
      </c>
      <c r="S126" s="3" t="inlineStr">
        <is>
          <t>OpenAlex; Dept bio</t>
        </is>
      </c>
      <c r="T126" s="3" t="n">
        <v>2</v>
      </c>
      <c r="U126" s="3" t="inlineStr">
        <is>
          <t>High (City Tech affiliation on paper); 2 sources</t>
        </is>
      </c>
      <c r="V126" s="3" t="n"/>
      <c r="W126" s="3" t="inlineStr">
        <is>
          <t>Milev, P., D. R. Friedlander, T. Sakurai, L. Karthikeyan, R. K. Margolis, M. Grumet and R. U. Margolis. 1994. Interactions of the chondroitin sulfate proteoglycan phosphacan, the extracellular domain of a receptor-type protein tyrosine phosphatase, with neurons, glia, and neural cell adhesion molecules. J. Biol. Chem. 127:1703-1715.</t>
        </is>
      </c>
      <c r="X126" s="3" t="inlineStr">
        <is>
          <t>Phosphacan is a chondroitin sulfate proteoglycan produced by glial cells in the central nervous system, and represents the extracellular domain of a receptor-type protein tyrosine phosphatase (RPTP zeta/beta). We previously demonstrated that soluble phosphacan inhibited the aggregation of microbeads coated with N-CAM or Ng-CAM, and have now found that soluble 125I-phosphacan bound reversibly to these neural cell adhesion molecules, but not to a number of other cell surface and extracellular matrix proteins. The binding was saturable, and Scatchard plots indicated a single high affinity binding site with a Kd of approximately 0.1 nM. Binding was reduced by approximately 15% after chondroitinase treatment, and free chondroitin sulfate was only moderately inhibitory, indicating that the phosphacan core glycoprotein accounts for most of the binding activity. Immunocytochemical studies of embryonic rat spinal phosphacan, Ng-CAM, and N-CAM have overlapping distributions. When dissociated neurons were incubated on dishes coated with combinations of phosphacan and Ng-CAM, neuronal adhesion and neurite growth were inhibited. 125I-phosphacan bound to neurons, and the binding was inhibited by antibodies against Ng-CAM and N-CAM, suggesting that these CAMs are major receptors for phosphacan on neurons. C6 glioma cells, which express phosphacan, adhered to dishes coated with Ng-CAM, and low concentrations of phosphacan inhibited adhesion to Ng-CAM but not to laminin and fibronectin. Our studies suggest that by binding to neural cell adhesion molecules, and possibly also by competing for ligands of the transmembrane phosphatase, phosphacan may play a major role in modulating neuronal and glial adhesion, neurite growth, and signal transduction during the development of the central nervous system.</t>
        </is>
      </c>
      <c r="Y126" s="3" t="inlineStr">
        <is>
          <t>OpenAlex</t>
        </is>
      </c>
      <c r="Z126" s="3" t="inlineStr">
        <is>
          <t>https://www.ncbi.nlm.nih.gov/pmc/articles/2120309</t>
        </is>
      </c>
      <c r="AA126" s="3" t="inlineStr">
        <is>
          <t>Open-access page (via OpenAlex)</t>
        </is>
      </c>
      <c r="AB126" s="3" t="inlineStr">
        <is>
          <t>green</t>
        </is>
      </c>
      <c r="AC126" s="3" t="inlineStr">
        <is>
          <t>School of Arts &amp; Sciences</t>
        </is>
      </c>
      <c r="AD126" s="3" t="n">
        <v>328</v>
      </c>
      <c r="AE126" s="3" t="inlineStr">
        <is>
          <t>No</t>
        </is>
      </c>
      <c r="AF126" s="3" t="inlineStr"/>
      <c r="AG126" s="4" t="inlineStr"/>
      <c r="AH126" s="4" t="inlineStr"/>
      <c r="AI126" s="4" t="inlineStr"/>
    </row>
    <row r="127">
      <c r="A127" s="3" t="inlineStr">
        <is>
          <t>BIO-0022</t>
        </is>
      </c>
      <c r="B127" s="3" t="inlineStr">
        <is>
          <t>Karthikeyan</t>
        </is>
      </c>
      <c r="C127" s="3" t="inlineStr">
        <is>
          <t>Laina</t>
        </is>
      </c>
      <c r="D127" s="3" t="inlineStr">
        <is>
          <t>Laina Karthikeyan</t>
        </is>
      </c>
      <c r="E127" s="3" t="inlineStr">
        <is>
          <t>Professor</t>
        </is>
      </c>
      <c r="F127" s="3" t="inlineStr">
        <is>
          <t>NYC College of Technology</t>
        </is>
      </c>
      <c r="G127" s="3" t="inlineStr">
        <is>
          <t>Biological Sciences</t>
        </is>
      </c>
      <c r="H127" s="3" t="inlineStr">
        <is>
          <t>LKarthikeyan@citytech.cuny.edu</t>
        </is>
      </c>
      <c r="I127" s="3" t="inlineStr">
        <is>
          <t>Journal article</t>
        </is>
      </c>
      <c r="J127" s="3" t="inlineStr">
        <is>
          <t>Interactions with tenascin and differential effects on cell adhesion of neurocan and phosphacan, two major chondroitin sulfate proteoglycans of nervous tissue.</t>
        </is>
      </c>
      <c r="K127" s="3" t="n">
        <v>1994</v>
      </c>
      <c r="L127" s="3" t="inlineStr">
        <is>
          <t>Journal of Biological Chemistry</t>
        </is>
      </c>
      <c r="M127" s="3" t="inlineStr">
        <is>
          <t>Martin Grumet; Peter Milev; T. Sakurai; Laina Karthikeyan; Mario A. Bourdon; Renée K. Margolis; R. U. Margolis</t>
        </is>
      </c>
      <c r="N127" s="3" t="inlineStr"/>
      <c r="O127" s="3" t="n"/>
      <c r="P127" s="3" t="inlineStr"/>
      <c r="Q127" s="3" t="inlineStr">
        <is>
          <t>10.1016/s0021-9258(17)32692-3</t>
        </is>
      </c>
      <c r="R127" s="3" t="inlineStr">
        <is>
          <t>https://doi.org/10.1016/s0021-9258(17)32692-3</t>
        </is>
      </c>
      <c r="S127" s="3" t="inlineStr">
        <is>
          <t>OpenAlex; Dept bio</t>
        </is>
      </c>
      <c r="T127" s="3" t="n">
        <v>2</v>
      </c>
      <c r="U127" s="3" t="inlineStr">
        <is>
          <t>High (City Tech affiliation on paper); 2 sources</t>
        </is>
      </c>
      <c r="V127" s="3" t="n"/>
      <c r="W127" s="3" t="inlineStr">
        <is>
          <t>Grumet, M., P. Milev, T. Sakurai, L. Karthikeyan, M. Bourdon, R. K. Margolis and R. U. Margolis. 1994. Interactions with tenascin and differential effects on cell adhesion of neurocan and phosphacan, two major chondroitin sulfate proteoglycans of nervous tissue. J. Biol. Chem. 269:12142-12146.</t>
        </is>
      </c>
      <c r="X127" s="3" t="inlineStr">
        <is>
          <t>We have studied interactions of tenascin with two chondroitin sulfate proteoglycans, neurocan and phosphacan. Neurocan is a multi-domain proteoglycan with a 136-kDa core protein that is synthesized by neurons and binds to hyaluronic acid, whereas the 173-kDa core protein of phosphacan, which is synthesized by glia, represents an extracellular variant of the receptor-type protein tyrosine phosphatase RPTP zeta/beta. Keratan sulfate-containing glycoforms of phosphacan (designated phosphacan-KS) are also present in brain. Immunocytochemical studies of early postnatal rat cerebellum demonstrated that the localization of neurocan, phosphacan, and phosphacan-KS all overlap extensively with that of tenascin, an extracellular matrix protein that modulates cell adhesion and migration. Binding studies using purified proteins covalently attached to fluorescent microbeads demonstrated that proteoglycan-coated beads co-aggregated with differently fluorescing beads coated with tenascin. The co-aggregation was specifically inhibited by Fab' fragments of antibodies against tenascin or the proteoglycans and by soluble neurocan, phosphacan, and tenascin. A solid phase radioligand binding assay confirmed that neurocan, phosphacan, and phosphacan-KS bind to tenascin but not to laminin and fibronectin. Chondroitinase treatment of the proteoglycans or addition of free chondroitin sulfate had no significant effect, indicating that the binding activity is mediated largely via the core glycoproteins. Scatchard analysis demonstrated high affinity binding of 125I-phosphacan, phosphacan-KS, and neurocan to a single site in tenascin, and neurocan and various glycoforms of phosphacan all inhibited binding of 125I-phosphacan to tenascin. In studies of cell adhesion to proteins adsorbed to Petri dishes, phosphacan inhibited adhesion of C6 glioma cells to tenascin whereas neurocan had no effect. Our results suggest that tenascin binds phosphacan and neurocan in vivo and that interactions between chondroitin sulfate proteoglycans and tenascin may play important roles in nervous tissue histogenesis, possibly by modulating signal transduction across the plasma membrane.</t>
        </is>
      </c>
      <c r="Y127" s="3" t="inlineStr">
        <is>
          <t>OpenAlex</t>
        </is>
      </c>
      <c r="Z127" s="3" t="inlineStr">
        <is>
          <t>https://doi.org/10.1016/s0021-9258(17)32692-3</t>
        </is>
      </c>
      <c r="AA127" s="3" t="inlineStr">
        <is>
          <t>Open-access PDF (via OpenAlex)</t>
        </is>
      </c>
      <c r="AB127" s="3" t="inlineStr">
        <is>
          <t>hybrid</t>
        </is>
      </c>
      <c r="AC127" s="3" t="inlineStr">
        <is>
          <t>School of Arts &amp; Sciences</t>
        </is>
      </c>
      <c r="AD127" s="3" t="n">
        <v>255</v>
      </c>
      <c r="AE127" s="3" t="inlineStr">
        <is>
          <t>No</t>
        </is>
      </c>
      <c r="AF127" s="3" t="inlineStr"/>
      <c r="AG127" s="4" t="inlineStr"/>
      <c r="AH127" s="4" t="inlineStr"/>
      <c r="AI127" s="4" t="inlineStr"/>
    </row>
    <row r="128">
      <c r="A128" s="3" t="inlineStr">
        <is>
          <t>BIO-0024</t>
        </is>
      </c>
      <c r="B128" s="3" t="inlineStr">
        <is>
          <t>Karthikeyan</t>
        </is>
      </c>
      <c r="C128" s="3" t="inlineStr">
        <is>
          <t>Laina</t>
        </is>
      </c>
      <c r="D128" s="3" t="inlineStr">
        <is>
          <t>Laina Karthikeyan</t>
        </is>
      </c>
      <c r="E128" s="3" t="inlineStr">
        <is>
          <t>Professor</t>
        </is>
      </c>
      <c r="F128" s="3" t="inlineStr">
        <is>
          <t>NYC College of Technology</t>
        </is>
      </c>
      <c r="G128" s="3" t="inlineStr">
        <is>
          <t>Biological Sciences</t>
        </is>
      </c>
      <c r="H128" s="3" t="inlineStr">
        <is>
          <t>LKarthikeyan@citytech.cuny.edu</t>
        </is>
      </c>
      <c r="I128" s="3" t="inlineStr">
        <is>
          <t>Conference presentation</t>
        </is>
      </c>
      <c r="J128" s="3" t="inlineStr">
        <is>
          <t>Lyon, France; abstract published in Program/Abstracts Book, M14</t>
        </is>
      </c>
      <c r="K128" s="3" t="n">
        <v>1994</v>
      </c>
      <c r="L128" s="3" t="inlineStr"/>
      <c r="M128" s="3" t="inlineStr">
        <is>
          <t>Maurel, P., Milev, P., Friedlander, D., Rauch, U., Karthikeyan, L., Flad, M., Grumet, M., Margolis, R. K., Margolis, R. U. Phosphacan, a chondroitin sulfate proteoglycan of nervous tissue which is an extracellular variant of a receptor-type protein tyrosine phosphatase; Federation of European Connective Tissue Societies, 14th Meeting, August 30-September 3</t>
        </is>
      </c>
      <c r="N128" s="3" t="inlineStr"/>
      <c r="O128" s="3" t="n"/>
      <c r="P128" s="3" t="inlineStr"/>
      <c r="Q128" s="3" t="inlineStr"/>
      <c r="R128" s="3" t="inlineStr"/>
      <c r="S128" s="3" t="inlineStr">
        <is>
          <t>Dept bio</t>
        </is>
      </c>
      <c r="T128" s="3" t="n">
        <v>1</v>
      </c>
      <c r="U128" s="3" t="inlineStr">
        <is>
          <t>Medium (self-reported in faculty bio)</t>
        </is>
      </c>
      <c r="V128" s="3" t="n"/>
      <c r="W128" s="3" t="inlineStr">
        <is>
          <t>Maurel, P., Milev, P., Friedlander, D., Rauch, U., Karthikeyan, L., Flad, M., Grumet, M., Margolis, R. K., Margolis, R. U. Phosphacan, a chondroitin sulfate proteoglycan of nervous tissue which is an extracellular variant of a receptor-type protein tyrosine phosphatase; Federation of European Connective Tissue Societies, 14th Meeting, August 30-September 3, (1994), Lyon, France; abstract published in Program/Abstracts Book, M14.</t>
        </is>
      </c>
      <c r="X128" s="3" t="inlineStr"/>
      <c r="Y128" s="3" t="inlineStr"/>
      <c r="Z128" s="3" t="inlineStr"/>
      <c r="AA128" s="3" t="inlineStr"/>
      <c r="AB128" s="3" t="inlineStr"/>
      <c r="AC128" s="3" t="inlineStr">
        <is>
          <t>School of Arts &amp; Sciences</t>
        </is>
      </c>
      <c r="AD128" s="3" t="n"/>
      <c r="AE128" s="3" t="inlineStr">
        <is>
          <t>No</t>
        </is>
      </c>
      <c r="AF128" s="3" t="inlineStr"/>
      <c r="AG128" s="4" t="inlineStr"/>
      <c r="AH128" s="4" t="inlineStr"/>
      <c r="AI128" s="4" t="inlineStr"/>
    </row>
    <row r="129">
      <c r="A129" s="3" t="inlineStr">
        <is>
          <t>BIO-0026</t>
        </is>
      </c>
      <c r="B129" s="3" t="inlineStr">
        <is>
          <t>Karthikeyan</t>
        </is>
      </c>
      <c r="C129" s="3" t="inlineStr">
        <is>
          <t>Laina</t>
        </is>
      </c>
      <c r="D129" s="3" t="inlineStr">
        <is>
          <t>Laina Karthikeyan</t>
        </is>
      </c>
      <c r="E129" s="3" t="inlineStr">
        <is>
          <t>Professor</t>
        </is>
      </c>
      <c r="F129" s="3" t="inlineStr">
        <is>
          <t>NYC College of Technology</t>
        </is>
      </c>
      <c r="G129" s="3" t="inlineStr">
        <is>
          <t>Biological Sciences</t>
        </is>
      </c>
      <c r="H129" s="3" t="inlineStr">
        <is>
          <t>LKarthikeyan@citytech.cuny.edu</t>
        </is>
      </c>
      <c r="I129" s="3" t="inlineStr">
        <is>
          <t>Journal article</t>
        </is>
      </c>
      <c r="J129" s="3" t="inlineStr">
        <is>
          <t>The neuronal chondroitin sulfate proteoglycan neurocan binds to the neural cell adhesion molecules Ng-CAM/L1/NILE and N-CAM, and inhibits neuronal adhesion and neurite outgrowth.</t>
        </is>
      </c>
      <c r="K129" s="3" t="n">
        <v>1994</v>
      </c>
      <c r="L129" s="3" t="inlineStr">
        <is>
          <t>The Journal of Cell Biology</t>
        </is>
      </c>
      <c r="M129" s="3" t="inlineStr">
        <is>
          <t>D R Friedlander; Peter Milev; Laina Karthikeyan; Renée K. Margolis; R. U. Margolis; Martin Grumet</t>
        </is>
      </c>
      <c r="N129" s="3" t="inlineStr"/>
      <c r="O129" s="3" t="n"/>
      <c r="P129" s="3" t="inlineStr"/>
      <c r="Q129" s="3" t="inlineStr">
        <is>
          <t>10.1083/jcb.125.3.669</t>
        </is>
      </c>
      <c r="R129" s="3" t="inlineStr">
        <is>
          <t>https://doi.org/10.1083/jcb.125.3.669</t>
        </is>
      </c>
      <c r="S129" s="3" t="inlineStr">
        <is>
          <t>OpenAlex; Dept bio</t>
        </is>
      </c>
      <c r="T129" s="3" t="n">
        <v>2</v>
      </c>
      <c r="U129" s="3" t="inlineStr">
        <is>
          <t>High (City Tech affiliation on paper); 2 sources</t>
        </is>
      </c>
      <c r="V129" s="3" t="n"/>
      <c r="W129" s="3" t="inlineStr">
        <is>
          <t>Friedlander, D. R., P. Milev, L. Karthikeyan, R. K. Margolis, R. U. Margolis and M. Grumet. 1994. The neuronal chondroitin sulfate proteoglycan neurocan binds to the neural cell adhesion molecules Ng-CAM/L1/NILE and N-CAM, and inhibits neuronal adhesion and neurite outgrowth. J. Cell Biol.125: 669-680.</t>
        </is>
      </c>
      <c r="X129" s="3" t="inlineStr">
        <is>
          <t>We have previously shown that aggregation of microbeads coated with N-CAM and Ng-CAM is inhibited by incubation with soluble neurocan, a chondroitin sulfate proteoglycan of brain, suggesting that neurocan binds to these cell adhesion molecules (Grumet, M., A. Flaccus, and R. U. Margolis. 1993. J. Cell Biol. 120:815). To investigate these interactions more directly, we have tested binding of soluble 125I-neurocan to microwells coated with different glycoproteins. Neurocan bound at high levels to Ng-CAM and N-CAM, but little or no binding was detected to myelin-associated glycoprotein, EGF receptor, fibronectin, laminin, and collagen IV. The binding to Ng-CAM and N-CAM was saturable and in each case Scatchard plots indicated a high affinity binding site with a dissociation constant of approximately 1 nM. Binding was significantly reduced after treatment of neurocan with chondroitinase, and free chondroitin sulfate inhibited binding of neurocan to Ng-CAM and N-CAM. These results indicate a role for chondroitin sulfate in this process, although the core glycoprotein also has binding activity. The COOH-terminal half of neurocan was shown to have binding properties essentially identical to those of the full-length proteoglycan. To study the potential biological functions of neurocan, its effects on neuronal adhesion and neurite growth were analyzed. When neurons were incubated on dishes coated with different combinations of neurocan and Ng-CAM, neuronal adhesion and neurite extension were inhibited. Experiments using anti-Ng-CAM antibodies as a substrate also indicate that neurocan has a direct inhibitory effect on neuronal adhesion and neurite growth. Immunoperoxidase staining of tissue sections showed that neurocan, Ng-CAM, and N-CAM are all present at highest concentration in the molecular layer and fiber tracts of developing cerebellum. The overlapping localization in vivo, the molecular binding studies, and the striking effects on neuronal adhesion and neurite growth support the view that neurocan may modulate neuronal adhesion and neurite growth during development by binding to neural cell adhesion molecules.</t>
        </is>
      </c>
      <c r="Y129" s="3" t="inlineStr">
        <is>
          <t>OpenAlex</t>
        </is>
      </c>
      <c r="Z129" s="3" t="inlineStr">
        <is>
          <t>https://www.ncbi.nlm.nih.gov/pmc/articles/2119998</t>
        </is>
      </c>
      <c r="AA129" s="3" t="inlineStr">
        <is>
          <t>Open-access page (via OpenAlex)</t>
        </is>
      </c>
      <c r="AB129" s="3" t="inlineStr">
        <is>
          <t>green</t>
        </is>
      </c>
      <c r="AC129" s="3" t="inlineStr">
        <is>
          <t>School of Arts &amp; Sciences</t>
        </is>
      </c>
      <c r="AD129" s="3" t="n">
        <v>454</v>
      </c>
      <c r="AE129" s="3" t="inlineStr">
        <is>
          <t>No</t>
        </is>
      </c>
      <c r="AF129" s="3" t="inlineStr"/>
      <c r="AG129" s="4" t="inlineStr"/>
      <c r="AH129" s="4" t="inlineStr"/>
      <c r="AI129" s="4" t="inlineStr"/>
    </row>
    <row r="130">
      <c r="A130" s="3" t="inlineStr">
        <is>
          <t>BIO-0027</t>
        </is>
      </c>
      <c r="B130" s="3" t="inlineStr">
        <is>
          <t>Karthikeyan</t>
        </is>
      </c>
      <c r="C130" s="3" t="inlineStr">
        <is>
          <t>Laina</t>
        </is>
      </c>
      <c r="D130" s="3" t="inlineStr">
        <is>
          <t>Laina Karthikeyan</t>
        </is>
      </c>
      <c r="E130" s="3" t="inlineStr">
        <is>
          <t>Professor</t>
        </is>
      </c>
      <c r="F130" s="3" t="inlineStr">
        <is>
          <t>NYC College of Technology</t>
        </is>
      </c>
      <c r="G130" s="3" t="inlineStr">
        <is>
          <t>Biological Sciences</t>
        </is>
      </c>
      <c r="H130" s="3" t="inlineStr">
        <is>
          <t>LKarthikeyan@citytech.cuny.edu</t>
        </is>
      </c>
      <c r="I130" s="3" t="inlineStr">
        <is>
          <t>Conference presentation</t>
        </is>
      </c>
      <c r="J130" s="3" t="inlineStr">
        <is>
          <t>U., Maurel, P., Milev, P., Karthikeyan, L., Friedlander, D., Grumet, M., Margolis, R. K. Structure and function of nervous tissue proteoglycans; American Society for Neurochemistry, 25th meeting, March 5-9, 1994, Albuquerque, New Mexico; abstract published in J. Neurochem</t>
        </is>
      </c>
      <c r="K130" s="3" t="n">
        <v>1994</v>
      </c>
      <c r="L130" s="3" t="inlineStr"/>
      <c r="M130" s="3" t="inlineStr">
        <is>
          <t>Margolis, R. U., Maurel, P., Milev, P., Karthikeyan, L., Friedlander, D., Grumet, M., Margolis, R. K. Structure and function of nervous tissue proteoglycans; American Society for Neurochemistry, 25th meeting, March 5-9, 1994, Albuquerque, New Mexico; abstract published in J. Neurochem</t>
        </is>
      </c>
      <c r="N130" s="3" t="inlineStr"/>
      <c r="O130" s="3" t="n"/>
      <c r="P130" s="3" t="inlineStr"/>
      <c r="Q130" s="3" t="inlineStr"/>
      <c r="R130" s="3" t="inlineStr"/>
      <c r="S130" s="3" t="inlineStr">
        <is>
          <t>Dept bio</t>
        </is>
      </c>
      <c r="T130" s="3" t="n">
        <v>1</v>
      </c>
      <c r="U130" s="3" t="inlineStr">
        <is>
          <t>Medium (self-reported in faculty bio)</t>
        </is>
      </c>
      <c r="V130" s="3" t="n"/>
      <c r="W130" s="3" t="inlineStr">
        <is>
          <t>Margolis, R. U., Maurel, P., Milev, P., Karthikeyan, L., Friedlander, D., Grumet, M., Margolis, R. K. Structure and function of nervous tissue proteoglycans; American Society for Neurochemistry, 25th meeting, March 5-9, 1994, Albuquerque, New Mexico; abstract published in J. Neurochem. (1994) vol. 62 suppl., p. S30.</t>
        </is>
      </c>
      <c r="X130" s="3" t="inlineStr"/>
      <c r="Y130" s="3" t="inlineStr"/>
      <c r="Z130" s="3" t="inlineStr"/>
      <c r="AA130" s="3" t="inlineStr"/>
      <c r="AB130" s="3" t="inlineStr"/>
      <c r="AC130" s="3" t="inlineStr">
        <is>
          <t>School of Arts &amp; Sciences</t>
        </is>
      </c>
      <c r="AD130" s="3" t="n"/>
      <c r="AE130" s="3" t="inlineStr">
        <is>
          <t>No</t>
        </is>
      </c>
      <c r="AF130" s="3" t="inlineStr"/>
      <c r="AG130" s="4" t="inlineStr"/>
      <c r="AH130" s="4" t="inlineStr"/>
      <c r="AI130" s="4" t="inlineStr"/>
    </row>
    <row r="131">
      <c r="A131" s="3" t="inlineStr">
        <is>
          <t>BIO-0033</t>
        </is>
      </c>
      <c r="B131" s="3" t="inlineStr">
        <is>
          <t>Karthikeyan</t>
        </is>
      </c>
      <c r="C131" s="3" t="inlineStr">
        <is>
          <t>Laina</t>
        </is>
      </c>
      <c r="D131" s="3" t="inlineStr">
        <is>
          <t>Laina Karthikeyan</t>
        </is>
      </c>
      <c r="E131" s="3" t="inlineStr">
        <is>
          <t>Professor</t>
        </is>
      </c>
      <c r="F131" s="3" t="inlineStr">
        <is>
          <t>NYC College of Technology</t>
        </is>
      </c>
      <c r="G131" s="3" t="inlineStr">
        <is>
          <t>Biological Sciences</t>
        </is>
      </c>
      <c r="H131" s="3" t="inlineStr">
        <is>
          <t>LKarthikeyan@citytech.cuny.edu</t>
        </is>
      </c>
      <c r="I131" s="3" t="inlineStr">
        <is>
          <t>Conference presentation</t>
        </is>
      </c>
      <c r="J131" s="3" t="inlineStr">
        <is>
          <t>Cloning of fimbrin cDNAs from the mouse cochlea</t>
        </is>
      </c>
      <c r="K131" s="3" t="n">
        <v>1996</v>
      </c>
      <c r="L131" s="3" t="inlineStr"/>
      <c r="M131" s="3" t="inlineStr">
        <is>
          <t>Karthikeyan, L., Sculerati, N., Ostrer, H. Cloning of fimbrin cDNAs from the mouse cochlea. Association for Research in Otolaryngology, 19 th midwinter research meeting, February 4-8, 1996, St. Petersburg Beach, Florida; abstract published in ARO</t>
        </is>
      </c>
      <c r="N131" s="3" t="inlineStr"/>
      <c r="O131" s="3" t="n"/>
      <c r="P131" s="3" t="inlineStr"/>
      <c r="Q131" s="3" t="inlineStr"/>
      <c r="R131" s="3" t="inlineStr"/>
      <c r="S131" s="3" t="inlineStr">
        <is>
          <t>Dept bio</t>
        </is>
      </c>
      <c r="T131" s="3" t="n">
        <v>1</v>
      </c>
      <c r="U131" s="3" t="inlineStr">
        <is>
          <t>Medium (self-reported in faculty bio)</t>
        </is>
      </c>
      <c r="V131" s="3" t="n"/>
      <c r="W131" s="3" t="inlineStr">
        <is>
          <t>Karthikeyan, L., Sculerati, N., Ostrer, H. Cloning of fimbrin cDNAs from the mouse cochlea. Association for Research in Otolaryngology, 19 th midwinter research meeting, February 4-8, 1996, St. Petersburg Beach, Florida; abstract published in ARO (1996) p.152.</t>
        </is>
      </c>
      <c r="X131" s="3" t="inlineStr"/>
      <c r="Y131" s="3" t="inlineStr"/>
      <c r="Z131" s="3" t="inlineStr"/>
      <c r="AA131" s="3" t="inlineStr"/>
      <c r="AB131" s="3" t="inlineStr"/>
      <c r="AC131" s="3" t="inlineStr">
        <is>
          <t>School of Arts &amp; Sciences</t>
        </is>
      </c>
      <c r="AD131" s="3" t="n"/>
      <c r="AE131" s="3" t="inlineStr">
        <is>
          <t>No</t>
        </is>
      </c>
      <c r="AF131" s="3" t="inlineStr"/>
      <c r="AG131" s="4" t="inlineStr"/>
      <c r="AH131" s="4" t="inlineStr"/>
      <c r="AI131" s="4" t="inlineStr"/>
    </row>
    <row r="132">
      <c r="A132" s="3" t="inlineStr">
        <is>
          <t>BIO-0035</t>
        </is>
      </c>
      <c r="B132" s="3" t="inlineStr">
        <is>
          <t>Karthikeyan</t>
        </is>
      </c>
      <c r="C132" s="3" t="inlineStr">
        <is>
          <t>Laina</t>
        </is>
      </c>
      <c r="D132" s="3" t="inlineStr">
        <is>
          <t>Laina Karthikeyan</t>
        </is>
      </c>
      <c r="E132" s="3" t="inlineStr">
        <is>
          <t>Professor</t>
        </is>
      </c>
      <c r="F132" s="3" t="inlineStr">
        <is>
          <t>NYC College of Technology</t>
        </is>
      </c>
      <c r="G132" s="3" t="inlineStr">
        <is>
          <t>Biological Sciences</t>
        </is>
      </c>
      <c r="H132" s="3" t="inlineStr">
        <is>
          <t>LKarthikeyan@citytech.cuny.edu</t>
        </is>
      </c>
      <c r="I132" s="3" t="inlineStr">
        <is>
          <t>Conference presentation</t>
        </is>
      </c>
      <c r="J132" s="3" t="inlineStr">
        <is>
          <t>Glutamate transporter gene expression and localization in neonatal mouse cochlea</t>
        </is>
      </c>
      <c r="K132" s="3" t="n">
        <v>1997</v>
      </c>
      <c r="L132" s="3" t="inlineStr"/>
      <c r="M132" s="3" t="inlineStr">
        <is>
          <t>Karthikeyan, L., Sculerati, N., Kumar, A., Shashidharan P. Glutamate transporter gene expression and localization in neonatal mouse cochlea. Association for Research in Otolaryngology, 20th midwinter research meeting, February 2-6, 1997, St. Petersburg Beach, Florida; abstract published in ARO</t>
        </is>
      </c>
      <c r="N132" s="3" t="inlineStr"/>
      <c r="O132" s="3" t="n"/>
      <c r="P132" s="3" t="inlineStr"/>
      <c r="Q132" s="3" t="inlineStr"/>
      <c r="R132" s="3" t="inlineStr"/>
      <c r="S132" s="3" t="inlineStr">
        <is>
          <t>Dept bio</t>
        </is>
      </c>
      <c r="T132" s="3" t="n">
        <v>1</v>
      </c>
      <c r="U132" s="3" t="inlineStr">
        <is>
          <t>Medium (self-reported in faculty bio)</t>
        </is>
      </c>
      <c r="V132" s="3" t="n"/>
      <c r="W132" s="3" t="inlineStr">
        <is>
          <t>Karthikeyan, L., Sculerati, N., Kumar, A., Shashidharan P. Glutamate transporter gene expression and localization in neonatal mouse cochlea. Association for Research in Otolaryngology, 20th midwinter research meeting, February 2-6, 1997, St. Petersburg Beach, Florida; abstract published in ARO (1997).</t>
        </is>
      </c>
      <c r="X132" s="3" t="inlineStr"/>
      <c r="Y132" s="3" t="inlineStr"/>
      <c r="Z132" s="3" t="inlineStr"/>
      <c r="AA132" s="3" t="inlineStr"/>
      <c r="AB132" s="3" t="inlineStr"/>
      <c r="AC132" s="3" t="inlineStr">
        <is>
          <t>School of Arts &amp; Sciences</t>
        </is>
      </c>
      <c r="AD132" s="3" t="n"/>
      <c r="AE132" s="3" t="inlineStr">
        <is>
          <t>No</t>
        </is>
      </c>
      <c r="AF132" s="3" t="inlineStr"/>
      <c r="AG132" s="4" t="inlineStr"/>
      <c r="AH132" s="4" t="inlineStr"/>
      <c r="AI132" s="4" t="inlineStr"/>
    </row>
    <row r="133">
      <c r="A133" s="3" t="inlineStr">
        <is>
          <t>BIO-0037</t>
        </is>
      </c>
      <c r="B133" s="3" t="inlineStr">
        <is>
          <t>Samarrai</t>
        </is>
      </c>
      <c r="C133" s="3" t="inlineStr">
        <is>
          <t>Walied</t>
        </is>
      </c>
      <c r="D133" s="3" t="inlineStr">
        <is>
          <t>Walied Samarrai</t>
        </is>
      </c>
      <c r="E133" s="3" t="inlineStr">
        <is>
          <t>Associate Professor</t>
        </is>
      </c>
      <c r="F133" s="3" t="inlineStr">
        <is>
          <t>NYC College of Technology</t>
        </is>
      </c>
      <c r="G133" s="3" t="inlineStr">
        <is>
          <t>Biological Sciences</t>
        </is>
      </c>
      <c r="H133" s="3" t="inlineStr">
        <is>
          <t>WSamarrai@citytech.cuny.edu</t>
        </is>
      </c>
      <c r="I133" s="3" t="inlineStr">
        <is>
          <t>Grant</t>
        </is>
      </c>
      <c r="J133" s="3" t="inlineStr">
        <is>
          <t>RISE--THE CENTER FOR RESEARCH, LEARNING AND TEACHING</t>
        </is>
      </c>
      <c r="K133" s="3" t="n">
        <v>1999</v>
      </c>
      <c r="L133" s="3" t="inlineStr">
        <is>
          <t>NIH: NIGMS</t>
        </is>
      </c>
      <c r="M133" s="3" t="inlineStr">
        <is>
          <t>LOUISE T SQUITIERI; ANNETTE E SCHAEFER; WALIED SAMARRAI</t>
        </is>
      </c>
      <c r="N133" s="3" t="inlineStr">
        <is>
          <t>PI</t>
        </is>
      </c>
      <c r="O133" s="3" t="n">
        <v>557535</v>
      </c>
      <c r="P133" s="3" t="inlineStr">
        <is>
          <t>R25GM059165</t>
        </is>
      </c>
      <c r="Q133" s="3" t="inlineStr"/>
      <c r="R133" s="3" t="inlineStr">
        <is>
          <t>https://reporter.nih.gov/project-details/6519981</t>
        </is>
      </c>
      <c r="S133" s="3" t="inlineStr">
        <is>
          <t>NIH</t>
        </is>
      </c>
      <c r="T133" s="3" t="n">
        <v>1</v>
      </c>
      <c r="U133" s="3" t="inlineStr">
        <is>
          <t>High (NIH award to City Tech)</t>
        </is>
      </c>
      <c r="V133" s="3" t="n"/>
      <c r="W133" s="3" t="inlineStr"/>
      <c r="X133" s="3" t="inlineStr">
        <is>
          <t xml:space="preserve">The major goal of RISE: The Center for Research, Learning and Teaching, is to increase the number of underrepresented minority undergraduates from New York City Technical College (City Tech) who choose and pursue biomedical research as a career.  The primary objective is to increase the pool of City Tech students who select further studies in research.  The specific aim is to provide a value-added set of complementary activities designed to provide students with an understanding of research as a process. These experiences will (1) introduce students to research in their introductory courses by restructuring these courses to integrate research, (2) enhance the research integrated introductory curriculum with a workshop/peer leader interdisciplinary approach, (3) build upon the effort in research integrated courses by reinforcing them through a sequence of student research enrichment activities, and (4) prepare students for a capstone research experience. RISE is composed of three major components: (A) a student enrichment component, (B) a research oriented course restructuring component, and (C) an interdisciplinary workshop component.  The Research Activities Modular Program (RAMP) is the student enrichment component and consists of three major modules: a research enrichment module, a seminar/conference module, and a research assistantship module.  The Research Integration into the Curriculum (RIC) is a two-semester faculty development/training program which focuses on course restructuring to integrate research into introductory courses and includes a critical thinking short-course.  The Workshop Interdisciplinary Science Program (WISP) is the workshop enhancement component which focuses do peer leader guided workshops developed by the Research Integration into Curriculum. While each component is value-added on its own, the activities together constitute a broad institutional approach.  City Tech's potential to increase opportunities for the significant number of students enrolled in associate degree programs to experience biomedical research and to advance further in the research career pipeline will be maximized.  While actively involved in the program, students will be part of a community of learners within a culture of inquiry. </t>
        </is>
      </c>
      <c r="Y133" s="3" t="inlineStr">
        <is>
          <t>NIH</t>
        </is>
      </c>
      <c r="Z133" s="3" t="inlineStr"/>
      <c r="AA133" s="3" t="inlineStr"/>
      <c r="AB133" s="3" t="inlineStr"/>
      <c r="AC133" s="3" t="inlineStr">
        <is>
          <t>School of Arts &amp; Sciences</t>
        </is>
      </c>
      <c r="AD133" s="3" t="n"/>
      <c r="AE133" s="3" t="inlineStr">
        <is>
          <t>No</t>
        </is>
      </c>
      <c r="AF133" s="3" t="inlineStr"/>
      <c r="AG133" s="4" t="inlineStr"/>
      <c r="AH133" s="4" t="inlineStr"/>
      <c r="AI133" s="4" t="inlineStr"/>
    </row>
    <row r="134">
      <c r="A134" s="3" t="inlineStr">
        <is>
          <t>BIO-0039</t>
        </is>
      </c>
      <c r="B134" s="3" t="inlineStr">
        <is>
          <t>Barjis</t>
        </is>
      </c>
      <c r="C134" s="3" t="inlineStr">
        <is>
          <t>Isaac</t>
        </is>
      </c>
      <c r="D134" s="3" t="inlineStr">
        <is>
          <t>Isaac Barjis</t>
        </is>
      </c>
      <c r="E134" s="3" t="inlineStr">
        <is>
          <t>Assistant Professor</t>
        </is>
      </c>
      <c r="F134" s="3" t="inlineStr">
        <is>
          <t>NYC College of Technology</t>
        </is>
      </c>
      <c r="G134" s="3" t="inlineStr">
        <is>
          <t>Biological Sciences</t>
        </is>
      </c>
      <c r="H134" s="3" t="inlineStr">
        <is>
          <t>IBarjis@citytech.cuny.edu</t>
        </is>
      </c>
      <c r="I134" s="3" t="inlineStr">
        <is>
          <t>Paper (venue type unclear)</t>
        </is>
      </c>
      <c r="J134" s="3" t="inlineStr">
        <is>
          <t>; Barjis, I. Barjis, J. Simulation of Molecular Processes Using Petri Nets: Comparison of Mitosis and Meiosis</t>
        </is>
      </c>
      <c r="K134" s="3" t="n">
        <v>2000</v>
      </c>
      <c r="L134" s="3" t="inlineStr"/>
      <c r="M134" s="3" t="inlineStr"/>
      <c r="N134" s="3" t="inlineStr"/>
      <c r="O134" s="3" t="n"/>
      <c r="P134" s="3" t="inlineStr"/>
      <c r="Q134" s="3" t="inlineStr"/>
      <c r="R134" s="3" t="inlineStr"/>
      <c r="S134" s="3" t="inlineStr">
        <is>
          <t>Dept bio</t>
        </is>
      </c>
      <c r="T134" s="3" t="n">
        <v>1</v>
      </c>
      <c r="U134" s="3" t="inlineStr">
        <is>
          <t>Medium (self-reported in faculty bio)</t>
        </is>
      </c>
      <c r="V134" s="3" t="n"/>
      <c r="W134" s="3" t="inlineStr">
        <is>
          <t>Barjis, I.; Barjis, I. Barjis, J. Simulation of Molecular Processes Using Petri Nets: Comparison of Mitosis and Meiosis. In the proceedings of the 2000 Summer Computer Simulation Conference (SCSC'00), July 16 - 20, 2000, Vancouver, B.C. Canada</t>
        </is>
      </c>
      <c r="X134" s="3" t="inlineStr"/>
      <c r="Y134" s="3" t="inlineStr"/>
      <c r="Z134" s="3" t="inlineStr"/>
      <c r="AA134" s="3" t="inlineStr"/>
      <c r="AB134" s="3" t="inlineStr"/>
      <c r="AC134" s="3" t="inlineStr">
        <is>
          <t>School of Arts &amp; Sciences</t>
        </is>
      </c>
      <c r="AD134" s="3" t="n"/>
      <c r="AE134" s="3" t="inlineStr">
        <is>
          <t>No</t>
        </is>
      </c>
      <c r="AF134" s="3" t="inlineStr"/>
      <c r="AG134" s="4" t="inlineStr"/>
      <c r="AH134" s="4" t="inlineStr"/>
      <c r="AI134" s="4" t="inlineStr"/>
    </row>
    <row r="135">
      <c r="A135" s="3" t="inlineStr">
        <is>
          <t>BIO-0040</t>
        </is>
      </c>
      <c r="B135" s="3" t="inlineStr">
        <is>
          <t>Barjis</t>
        </is>
      </c>
      <c r="C135" s="3" t="inlineStr">
        <is>
          <t>Isaac</t>
        </is>
      </c>
      <c r="D135" s="3" t="inlineStr">
        <is>
          <t>Isaac Barjis</t>
        </is>
      </c>
      <c r="E135" s="3" t="inlineStr">
        <is>
          <t>Assistant Professor</t>
        </is>
      </c>
      <c r="F135" s="3" t="inlineStr">
        <is>
          <t>NYC College of Technology</t>
        </is>
      </c>
      <c r="G135" s="3" t="inlineStr">
        <is>
          <t>Biological Sciences</t>
        </is>
      </c>
      <c r="H135" s="3" t="inlineStr">
        <is>
          <t>IBarjis@citytech.cuny.edu</t>
        </is>
      </c>
      <c r="I135" s="3" t="inlineStr">
        <is>
          <t>Paper (venue type unclear)</t>
        </is>
      </c>
      <c r="J135" s="3" t="inlineStr">
        <is>
          <t>A Transaction Based Modeling and Software Engineering Barjis, J.; Dietz, J.L.G.; Barjis, I.; Barjis, I. A Transaction Based Modeling and Software Engineering</t>
        </is>
      </c>
      <c r="K135" s="3" t="n">
        <v>2000</v>
      </c>
      <c r="L135" s="3" t="inlineStr"/>
      <c r="M135" s="3" t="inlineStr"/>
      <c r="N135" s="3" t="inlineStr"/>
      <c r="O135" s="3" t="n"/>
      <c r="P135" s="3" t="inlineStr"/>
      <c r="Q135" s="3" t="inlineStr"/>
      <c r="R135" s="3" t="inlineStr"/>
      <c r="S135" s="3" t="inlineStr">
        <is>
          <t>Dept bio</t>
        </is>
      </c>
      <c r="T135" s="3" t="n">
        <v>1</v>
      </c>
      <c r="U135" s="3" t="inlineStr">
        <is>
          <t>Medium (self-reported in faculty bio)</t>
        </is>
      </c>
      <c r="V135" s="3" t="n"/>
      <c r="W135" s="3" t="inlineStr">
        <is>
          <t>A Transaction Based Modeling and Software Engineering Barjis, J.; Dietz, J.L.G.; Barjis, I.; Barjis, I. A Transaction Based Modeling and Software Engineering. In the proceedings of the INTERSYMP 2000, the 12th International Conference on System Research, Informatics and Cybernetics, August 1-4, 2000, Baden-Baden, Germany</t>
        </is>
      </c>
      <c r="X135" s="3" t="inlineStr"/>
      <c r="Y135" s="3" t="inlineStr"/>
      <c r="Z135" s="3" t="inlineStr"/>
      <c r="AA135" s="3" t="inlineStr"/>
      <c r="AB135" s="3" t="inlineStr"/>
      <c r="AC135" s="3" t="inlineStr">
        <is>
          <t>School of Arts &amp; Sciences</t>
        </is>
      </c>
      <c r="AD135" s="3" t="n"/>
      <c r="AE135" s="3" t="inlineStr">
        <is>
          <t>No</t>
        </is>
      </c>
      <c r="AF135" s="3" t="inlineStr"/>
      <c r="AG135" s="4" t="inlineStr"/>
      <c r="AH135" s="4" t="inlineStr"/>
      <c r="AI135" s="4" t="inlineStr"/>
    </row>
    <row r="136">
      <c r="A136" s="3" t="inlineStr">
        <is>
          <t>BIO-0041</t>
        </is>
      </c>
      <c r="B136" s="3" t="inlineStr">
        <is>
          <t>Barjis</t>
        </is>
      </c>
      <c r="C136" s="3" t="inlineStr">
        <is>
          <t>Isaac</t>
        </is>
      </c>
      <c r="D136" s="3" t="inlineStr">
        <is>
          <t>Isaac Barjis</t>
        </is>
      </c>
      <c r="E136" s="3" t="inlineStr">
        <is>
          <t>Assistant Professor</t>
        </is>
      </c>
      <c r="F136" s="3" t="inlineStr">
        <is>
          <t>NYC College of Technology</t>
        </is>
      </c>
      <c r="G136" s="3" t="inlineStr">
        <is>
          <t>Biological Sciences</t>
        </is>
      </c>
      <c r="H136" s="3" t="inlineStr">
        <is>
          <t>IBarjis@citytech.cuny.edu</t>
        </is>
      </c>
      <c r="I136" s="3" t="inlineStr">
        <is>
          <t>Paper (venue type unclear)</t>
        </is>
      </c>
      <c r="J136" s="3" t="inlineStr">
        <is>
          <t>A simulation Methodology for Investigating Business Processes in Small Companies</t>
        </is>
      </c>
      <c r="K136" s="3" t="n">
        <v>2000</v>
      </c>
      <c r="L136" s="3" t="inlineStr"/>
      <c r="M136" s="3" t="inlineStr"/>
      <c r="N136" s="3" t="inlineStr"/>
      <c r="O136" s="3" t="n"/>
      <c r="P136" s="3" t="inlineStr"/>
      <c r="Q136" s="3" t="inlineStr"/>
      <c r="R136" s="3" t="inlineStr"/>
      <c r="S136" s="3" t="inlineStr">
        <is>
          <t>Dept bio</t>
        </is>
      </c>
      <c r="T136" s="3" t="n">
        <v>1</v>
      </c>
      <c r="U136" s="3" t="inlineStr">
        <is>
          <t>Medium (self-reported in faculty bio)</t>
        </is>
      </c>
      <c r="V136" s="3" t="n"/>
      <c r="W136" s="3" t="inlineStr">
        <is>
          <t>Barjis, J., Barjis, I., Dokht, R., Chitchian, D. A simulation Methodology for Investigating Business Processes in Small Companies. In the proceedings of the 2000 Summer Computer Simulation Conference (SCSC'00), July 16-20, 2000, Vancouver, BC, Canada</t>
        </is>
      </c>
      <c r="X136" s="3" t="inlineStr"/>
      <c r="Y136" s="3" t="inlineStr"/>
      <c r="Z136" s="3" t="inlineStr"/>
      <c r="AA136" s="3" t="inlineStr"/>
      <c r="AB136" s="3" t="inlineStr"/>
      <c r="AC136" s="3" t="inlineStr">
        <is>
          <t>School of Arts &amp; Sciences</t>
        </is>
      </c>
      <c r="AD136" s="3" t="n"/>
      <c r="AE136" s="3" t="inlineStr">
        <is>
          <t>No</t>
        </is>
      </c>
      <c r="AF136" s="3" t="inlineStr"/>
      <c r="AG136" s="4" t="inlineStr"/>
      <c r="AH136" s="4" t="inlineStr"/>
      <c r="AI136" s="4" t="inlineStr"/>
    </row>
    <row r="137">
      <c r="A137" s="3" t="inlineStr">
        <is>
          <t>BIO-0042</t>
        </is>
      </c>
      <c r="B137" s="3" t="inlineStr">
        <is>
          <t>Barjis</t>
        </is>
      </c>
      <c r="C137" s="3" t="inlineStr">
        <is>
          <t>Isaac</t>
        </is>
      </c>
      <c r="D137" s="3" t="inlineStr">
        <is>
          <t>Isaac Barjis</t>
        </is>
      </c>
      <c r="E137" s="3" t="inlineStr">
        <is>
          <t>Assistant Professor</t>
        </is>
      </c>
      <c r="F137" s="3" t="inlineStr">
        <is>
          <t>NYC College of Technology</t>
        </is>
      </c>
      <c r="G137" s="3" t="inlineStr">
        <is>
          <t>Biological Sciences</t>
        </is>
      </c>
      <c r="H137" s="3" t="inlineStr">
        <is>
          <t>IBarjis@citytech.cuny.edu</t>
        </is>
      </c>
      <c r="I137" s="3" t="inlineStr">
        <is>
          <t>Paper (venue type unclear)</t>
        </is>
      </c>
      <c r="J137" s="3" t="inlineStr">
        <is>
          <t>Applied Simulation and Modeling (ASM 2000)</t>
        </is>
      </c>
      <c r="K137" s="3" t="n">
        <v>2000</v>
      </c>
      <c r="L137" s="3" t="inlineStr"/>
      <c r="M137" s="3" t="inlineStr"/>
      <c r="N137" s="3" t="inlineStr"/>
      <c r="O137" s="3" t="n"/>
      <c r="P137" s="3" t="inlineStr"/>
      <c r="Q137" s="3" t="inlineStr"/>
      <c r="R137" s="3" t="inlineStr"/>
      <c r="S137" s="3" t="inlineStr">
        <is>
          <t>Dept bio</t>
        </is>
      </c>
      <c r="T137" s="3" t="n">
        <v>1</v>
      </c>
      <c r="U137" s="3" t="inlineStr">
        <is>
          <t>Medium (self-reported in faculty bio)</t>
        </is>
      </c>
      <c r="V137" s="3" t="n"/>
      <c r="W137" s="3" t="inlineStr">
        <is>
          <t>Barjis, I.; Barjis, I.; Barjis, J. Modeling of a Chimeric Protein Construction by Means of Petri Nets. In the proceedings of the IASTED International Conference "Applied Simulation and Modeling (ASM 2000)", July 24-26, 2000, Banff, Alberta, Canada, pp. 87-90, ISBN:0-88986-294-X</t>
        </is>
      </c>
      <c r="X137" s="3" t="inlineStr"/>
      <c r="Y137" s="3" t="inlineStr"/>
      <c r="Z137" s="3" t="inlineStr"/>
      <c r="AA137" s="3" t="inlineStr"/>
      <c r="AB137" s="3" t="inlineStr"/>
      <c r="AC137" s="3" t="inlineStr">
        <is>
          <t>School of Arts &amp; Sciences</t>
        </is>
      </c>
      <c r="AD137" s="3" t="n"/>
      <c r="AE137" s="3" t="inlineStr">
        <is>
          <t>No</t>
        </is>
      </c>
      <c r="AF137" s="3" t="inlineStr"/>
      <c r="AG137" s="4" t="inlineStr"/>
      <c r="AH137" s="4" t="inlineStr"/>
      <c r="AI137" s="4" t="inlineStr"/>
    </row>
    <row r="138">
      <c r="A138" s="3" t="inlineStr">
        <is>
          <t>BIO-0049</t>
        </is>
      </c>
      <c r="B138" s="3" t="inlineStr">
        <is>
          <t>Voza</t>
        </is>
      </c>
      <c r="C138" s="3" t="inlineStr">
        <is>
          <t>Tatiana</t>
        </is>
      </c>
      <c r="D138" s="3" t="inlineStr">
        <is>
          <t>Tatiana Voza</t>
        </is>
      </c>
      <c r="E138" s="3" t="inlineStr">
        <is>
          <t>Associate Professor</t>
        </is>
      </c>
      <c r="F138" s="3" t="inlineStr">
        <is>
          <t>NYC College of Technology</t>
        </is>
      </c>
      <c r="G138" s="3" t="inlineStr">
        <is>
          <t>Biological Sciences</t>
        </is>
      </c>
      <c r="H138" s="3" t="inlineStr">
        <is>
          <t>TVoza@citytech.cuny.edu</t>
        </is>
      </c>
      <c r="I138" s="3" t="inlineStr">
        <is>
          <t>Journal article</t>
        </is>
      </c>
      <c r="J138" s="3" t="inlineStr">
        <is>
          <t>The effects of subcurative doses of chloroquine on Plasmodium vinckei petteri gametocytes and on their infectivity to mosquitoes</t>
        </is>
      </c>
      <c r="K138" s="3" t="n">
        <v>2000</v>
      </c>
      <c r="L138" s="3" t="inlineStr">
        <is>
          <t>International Journal for Parasitology</t>
        </is>
      </c>
      <c r="M138" s="3" t="inlineStr">
        <is>
          <t>Philippe Gautret; Irène Landau; L Tailhardat; F. Miltgen; Fabienne Coquelin; Tatiana Voza; Alain Gabriel Chabaud; J.L Jacquemin</t>
        </is>
      </c>
      <c r="N138" s="3" t="inlineStr"/>
      <c r="O138" s="3" t="n"/>
      <c r="P138" s="3" t="inlineStr"/>
      <c r="Q138" s="3" t="inlineStr">
        <is>
          <t>10.1016/s0020-7519(00)00107-7</t>
        </is>
      </c>
      <c r="R138" s="3" t="inlineStr">
        <is>
          <t>https://doi.org/10.1016/s0020-7519(00)00107-7</t>
        </is>
      </c>
      <c r="S138" s="3" t="inlineStr">
        <is>
          <t>OpenAlex; Dept bio</t>
        </is>
      </c>
      <c r="T138" s="3" t="n">
        <v>2</v>
      </c>
      <c r="U138" s="3" t="inlineStr">
        <is>
          <t>High (City Tech affiliation on paper); 2 sources</t>
        </is>
      </c>
      <c r="V138" s="3" t="n"/>
      <c r="W138" s="3" t="inlineStr">
        <is>
          <t>Gautret P., Landau I., Tailhardat L., Miltgen F., Coquelin F., Voza T., Chabaud A.G., Jacquemin J.L. 2000.The effect of subcurative doses of chloroquine on Plasmodium vinckei petteri gametocytes and on their infectivity to mosquitoes. International Journal for Parasitology, 30 (11): 1193–8.</t>
        </is>
      </c>
      <c r="X138" s="3" t="inlineStr"/>
      <c r="Y138" s="3" t="inlineStr"/>
      <c r="Z138" s="3" t="inlineStr"/>
      <c r="AA138" s="3" t="inlineStr">
        <is>
          <t>Not found</t>
        </is>
      </c>
      <c r="AB138" s="3" t="inlineStr">
        <is>
          <t>closed</t>
        </is>
      </c>
      <c r="AC138" s="3" t="inlineStr">
        <is>
          <t>School of Arts &amp; Sciences</t>
        </is>
      </c>
      <c r="AD138" s="3" t="n">
        <v>10</v>
      </c>
      <c r="AE138" s="3" t="inlineStr">
        <is>
          <t>No</t>
        </is>
      </c>
      <c r="AF138" s="3" t="inlineStr"/>
      <c r="AG138" s="4" t="inlineStr"/>
      <c r="AH138" s="4" t="inlineStr"/>
      <c r="AI138" s="4" t="inlineStr"/>
    </row>
    <row r="139">
      <c r="A139" s="3" t="inlineStr">
        <is>
          <t>BIO-0051</t>
        </is>
      </c>
      <c r="B139" s="3" t="inlineStr">
        <is>
          <t>Voza</t>
        </is>
      </c>
      <c r="C139" s="3" t="inlineStr">
        <is>
          <t>Tatiana</t>
        </is>
      </c>
      <c r="D139" s="3" t="inlineStr">
        <is>
          <t>Tatiana Voza</t>
        </is>
      </c>
      <c r="E139" s="3" t="inlineStr">
        <is>
          <t>Associate Professor</t>
        </is>
      </c>
      <c r="F139" s="3" t="inlineStr">
        <is>
          <t>NYC College of Technology</t>
        </is>
      </c>
      <c r="G139" s="3" t="inlineStr">
        <is>
          <t>Biological Sciences</t>
        </is>
      </c>
      <c r="H139" s="3" t="inlineStr">
        <is>
          <t>TVoza@citytech.cuny.edu</t>
        </is>
      </c>
      <c r="I139" s="3" t="inlineStr">
        <is>
          <t>Journal article</t>
        </is>
      </c>
      <c r="J139" s="3" t="inlineStr">
        <is>
          <t>Short–term enhancing effect of chloroquine on the transmission of Plasmodium chabaudi</t>
        </is>
      </c>
      <c r="K139" s="3" t="n">
        <v>2001</v>
      </c>
      <c r="L139" s="3" t="inlineStr"/>
      <c r="M139" s="3" t="inlineStr"/>
      <c r="N139" s="3" t="inlineStr"/>
      <c r="O139" s="3" t="n"/>
      <c r="P139" s="3" t="inlineStr"/>
      <c r="Q139" s="3" t="inlineStr"/>
      <c r="R139" s="3" t="inlineStr"/>
      <c r="S139" s="3" t="inlineStr">
        <is>
          <t>Dept bio</t>
        </is>
      </c>
      <c r="T139" s="3" t="n">
        <v>1</v>
      </c>
      <c r="U139" s="3" t="inlineStr">
        <is>
          <t>Medium (self-reported in faculty bio)</t>
        </is>
      </c>
      <c r="V139" s="3" t="n"/>
      <c r="W139" s="3" t="inlineStr">
        <is>
          <t>Gautret P., Voza T., Chabaud A.G. &amp; Landau I. 2001. Short–term enhancing effect of chloroquine on the transmission of Plasmodium chabaudi. Parasite, 8(4): 363–7.</t>
        </is>
      </c>
      <c r="X139" s="3" t="inlineStr"/>
      <c r="Y139" s="3" t="inlineStr"/>
      <c r="Z139" s="3" t="inlineStr"/>
      <c r="AA139" s="3" t="inlineStr"/>
      <c r="AB139" s="3" t="inlineStr"/>
      <c r="AC139" s="3" t="inlineStr">
        <is>
          <t>School of Arts &amp; Sciences</t>
        </is>
      </c>
      <c r="AD139" s="3" t="n"/>
      <c r="AE139" s="3" t="inlineStr">
        <is>
          <t>No</t>
        </is>
      </c>
      <c r="AF139" s="3" t="inlineStr"/>
      <c r="AG139" s="4" t="inlineStr"/>
      <c r="AH139" s="4" t="inlineStr"/>
      <c r="AI139" s="4" t="inlineStr"/>
    </row>
    <row r="140">
      <c r="A140" s="3" t="inlineStr">
        <is>
          <t>BIO-0053</t>
        </is>
      </c>
      <c r="B140" s="3" t="inlineStr">
        <is>
          <t>Barjis</t>
        </is>
      </c>
      <c r="C140" s="3" t="inlineStr">
        <is>
          <t>Isaac</t>
        </is>
      </c>
      <c r="D140" s="3" t="inlineStr">
        <is>
          <t>Isaac Barjis</t>
        </is>
      </c>
      <c r="E140" s="3" t="inlineStr">
        <is>
          <t>Assistant Professor</t>
        </is>
      </c>
      <c r="F140" s="3" t="inlineStr">
        <is>
          <t>NYC College of Technology</t>
        </is>
      </c>
      <c r="G140" s="3" t="inlineStr">
        <is>
          <t>Biological Sciences</t>
        </is>
      </c>
      <c r="H140" s="3" t="inlineStr">
        <is>
          <t>IBarjis@citytech.cuny.edu</t>
        </is>
      </c>
      <c r="I140" s="3" t="inlineStr">
        <is>
          <t>Paper (venue type unclear)</t>
        </is>
      </c>
      <c r="J140" s="3" t="inlineStr">
        <is>
          <t>To be published in the proceedings of the 2nd conferences on Modeling and Simulation in Biology, Medicine and Biomedical Engineering, June 26-29, 2001, Delft, The Netherlands</t>
        </is>
      </c>
      <c r="K140" s="3" t="n">
        <v>2001</v>
      </c>
      <c r="L140" s="3" t="inlineStr"/>
      <c r="M140" s="3" t="inlineStr"/>
      <c r="N140" s="3" t="inlineStr"/>
      <c r="O140" s="3" t="n"/>
      <c r="P140" s="3" t="inlineStr"/>
      <c r="Q140" s="3" t="inlineStr"/>
      <c r="R140" s="3" t="inlineStr"/>
      <c r="S140" s="3" t="inlineStr">
        <is>
          <t>Dept bio</t>
        </is>
      </c>
      <c r="T140" s="3" t="n">
        <v>1</v>
      </c>
      <c r="U140" s="3" t="inlineStr">
        <is>
          <t>Medium (self-reported in faculty bio)</t>
        </is>
      </c>
      <c r="V140" s="3" t="n"/>
      <c r="W140" s="3" t="inlineStr">
        <is>
          <t>Barjis, I.; Barjis, I.; Barjis, J.; Analysis and Simulation of Glycolitic Pathway Using Petri net. To be published in the proceedings of the 2nd conferences on Modeling and Simulation in Biology, Medicine and Biomedical Engineering, June 26-29, 2001, Delft, The Netherlands</t>
        </is>
      </c>
      <c r="X140" s="3" t="inlineStr"/>
      <c r="Y140" s="3" t="inlineStr"/>
      <c r="Z140" s="3" t="inlineStr"/>
      <c r="AA140" s="3" t="inlineStr"/>
      <c r="AB140" s="3" t="inlineStr"/>
      <c r="AC140" s="3" t="inlineStr">
        <is>
          <t>School of Arts &amp; Sciences</t>
        </is>
      </c>
      <c r="AD140" s="3" t="n"/>
      <c r="AE140" s="3" t="inlineStr">
        <is>
          <t>No</t>
        </is>
      </c>
      <c r="AF140" s="3" t="inlineStr"/>
      <c r="AG140" s="4" t="inlineStr"/>
      <c r="AH140" s="4" t="inlineStr"/>
      <c r="AI140" s="4" t="inlineStr"/>
    </row>
    <row r="141">
      <c r="A141" s="3" t="inlineStr">
        <is>
          <t>BIO-0054</t>
        </is>
      </c>
      <c r="B141" s="3" t="inlineStr">
        <is>
          <t>Voza</t>
        </is>
      </c>
      <c r="C141" s="3" t="inlineStr">
        <is>
          <t>Tatiana</t>
        </is>
      </c>
      <c r="D141" s="3" t="inlineStr">
        <is>
          <t>Tatiana Voza</t>
        </is>
      </c>
      <c r="E141" s="3" t="inlineStr">
        <is>
          <t>Associate Professor</t>
        </is>
      </c>
      <c r="F141" s="3" t="inlineStr">
        <is>
          <t>NYC College of Technology</t>
        </is>
      </c>
      <c r="G141" s="3" t="inlineStr">
        <is>
          <t>Biological Sciences</t>
        </is>
      </c>
      <c r="H141" s="3" t="inlineStr">
        <is>
          <t>TVoza@citytech.cuny.edu</t>
        </is>
      </c>
      <c r="I141" s="3" t="inlineStr">
        <is>
          <t>Journal article</t>
        </is>
      </c>
      <c r="J141" s="3" t="inlineStr">
        <is>
          <t>Variation in murid Plasmodium desequestration and its modulation by stress and pentoxifylline</t>
        </is>
      </c>
      <c r="K141" s="3" t="n">
        <v>2001</v>
      </c>
      <c r="L141" s="3" t="inlineStr">
        <is>
          <t>Parasitology Research</t>
        </is>
      </c>
      <c r="M141" s="3" t="inlineStr">
        <is>
          <t>Tatiana Voza; Philippe Gautret; Laurent Rénia; Jean-Charles Gantier; M.-N. Lombard; Alain Gabriel Chabaud; Irène Landau</t>
        </is>
      </c>
      <c r="N141" s="3" t="inlineStr"/>
      <c r="O141" s="3" t="n"/>
      <c r="P141" s="3" t="inlineStr"/>
      <c r="Q141" s="3" t="inlineStr">
        <is>
          <t>10.1007/s00436-001-0538-7</t>
        </is>
      </c>
      <c r="R141" s="3" t="inlineStr">
        <is>
          <t>https://doi.org/10.1007/s00436-001-0538-7</t>
        </is>
      </c>
      <c r="S141" s="3" t="inlineStr">
        <is>
          <t>OpenAlex; Dept bio</t>
        </is>
      </c>
      <c r="T141" s="3" t="n">
        <v>2</v>
      </c>
      <c r="U141" s="3" t="inlineStr">
        <is>
          <t>High (City Tech affiliation on paper); 2 sources</t>
        </is>
      </c>
      <c r="V141" s="3" t="n"/>
      <c r="W141" s="3" t="inlineStr">
        <is>
          <t>Voza T., Gautret P., Rénia L., Gantier J–C., Lombard M–N., Chabaud A.G. &amp; Landau I. 2002. Variation of murid Plasmodium desequestration and its modulation by stress and pentoxifylline. Parasitology Research, 88(4): 344-9</t>
        </is>
      </c>
      <c r="X141" s="3" t="inlineStr"/>
      <c r="Y141" s="3" t="inlineStr"/>
      <c r="Z141" s="3" t="inlineStr"/>
      <c r="AA141" s="3" t="inlineStr">
        <is>
          <t>Not found</t>
        </is>
      </c>
      <c r="AB141" s="3" t="inlineStr">
        <is>
          <t>closed</t>
        </is>
      </c>
      <c r="AC141" s="3" t="inlineStr">
        <is>
          <t>School of Arts &amp; Sciences</t>
        </is>
      </c>
      <c r="AD141" s="3" t="n">
        <v>2</v>
      </c>
      <c r="AE141" s="3" t="inlineStr">
        <is>
          <t>No</t>
        </is>
      </c>
      <c r="AF141" s="3" t="inlineStr"/>
      <c r="AG141" s="4" t="inlineStr"/>
      <c r="AH141" s="4" t="inlineStr"/>
      <c r="AI141" s="4" t="inlineStr"/>
    </row>
    <row r="142">
      <c r="A142" s="3" t="inlineStr">
        <is>
          <t>BIO-0059</t>
        </is>
      </c>
      <c r="B142" s="3" t="inlineStr">
        <is>
          <t>Li</t>
        </is>
      </c>
      <c r="C142" s="3" t="inlineStr">
        <is>
          <t>Zongmin</t>
        </is>
      </c>
      <c r="D142" s="3" t="inlineStr">
        <is>
          <t>Zongmin Li</t>
        </is>
      </c>
      <c r="E142" s="3" t="inlineStr">
        <is>
          <t>Assistant Professor</t>
        </is>
      </c>
      <c r="F142" s="3" t="inlineStr">
        <is>
          <t>NYC College of Technology</t>
        </is>
      </c>
      <c r="G142" s="3" t="inlineStr">
        <is>
          <t>Biological Sciences</t>
        </is>
      </c>
      <c r="H142" s="3" t="inlineStr">
        <is>
          <t>ZLi@citytech.cuny.edu</t>
        </is>
      </c>
      <c r="I142" s="3" t="inlineStr">
        <is>
          <t>Journal article</t>
        </is>
      </c>
      <c r="J142" s="3" t="inlineStr">
        <is>
          <t>N-acetylcysteine and celecoxib lessen cadmium cytotoxicity which is associated with cyclooxygenase-2 up-regulation in mouse neuronal cells</t>
        </is>
      </c>
      <c r="K142" s="3" t="n">
        <v>2002</v>
      </c>
      <c r="L142" s="3" t="inlineStr"/>
      <c r="M142" s="3" t="inlineStr">
        <is>
          <t>Maria Figueiredo-Pereira, Zongmin Li, Marlon Jansen, Patricia Rockwell</t>
        </is>
      </c>
      <c r="N142" s="3" t="inlineStr"/>
      <c r="O142" s="3" t="n"/>
      <c r="P142" s="3" t="inlineStr"/>
      <c r="Q142" s="3" t="inlineStr"/>
      <c r="R142" s="3" t="inlineStr"/>
      <c r="S142" s="3" t="inlineStr">
        <is>
          <t>Dept bio</t>
        </is>
      </c>
      <c r="T142" s="3" t="n">
        <v>1</v>
      </c>
      <c r="U142" s="3" t="inlineStr">
        <is>
          <t>Medium (self-reported in faculty bio)</t>
        </is>
      </c>
      <c r="V142" s="3" t="n"/>
      <c r="W142" s="3" t="inlineStr">
        <is>
          <t>Maria Figueiredo-Pereira, Zongmin Li, Marlon Jansen, Patricia Rockwell (2002) "N-acetylcysteine and celecoxib lessen cadmium cytotoxicity which is associated with cyclooxygenase-2 up-regulation in mouse neuronal cells" J. BIOL. CHEM. 277(28): 25283-252899.</t>
        </is>
      </c>
      <c r="X142" s="3" t="inlineStr"/>
      <c r="Y142" s="3" t="inlineStr"/>
      <c r="Z142" s="3" t="inlineStr"/>
      <c r="AA142" s="3" t="inlineStr"/>
      <c r="AB142" s="3" t="inlineStr"/>
      <c r="AC142" s="3" t="inlineStr">
        <is>
          <t>School of Arts &amp; Sciences</t>
        </is>
      </c>
      <c r="AD142" s="3" t="n"/>
      <c r="AE142" s="3" t="inlineStr">
        <is>
          <t>No</t>
        </is>
      </c>
      <c r="AF142" s="3" t="inlineStr"/>
      <c r="AG142" s="4" t="inlineStr"/>
      <c r="AH142" s="4" t="inlineStr"/>
      <c r="AI142" s="4" t="inlineStr"/>
    </row>
    <row r="143">
      <c r="A143" s="3" t="inlineStr">
        <is>
          <t>BIO-0063</t>
        </is>
      </c>
      <c r="B143" s="3" t="inlineStr">
        <is>
          <t>Barjis</t>
        </is>
      </c>
      <c r="C143" s="3" t="inlineStr">
        <is>
          <t>Isaac</t>
        </is>
      </c>
      <c r="D143" s="3" t="inlineStr">
        <is>
          <t>Isaac Barjis</t>
        </is>
      </c>
      <c r="E143" s="3" t="inlineStr">
        <is>
          <t>Assistant Professor</t>
        </is>
      </c>
      <c r="F143" s="3" t="inlineStr">
        <is>
          <t>NYC College of Technology</t>
        </is>
      </c>
      <c r="G143" s="3" t="inlineStr">
        <is>
          <t>Biological Sciences</t>
        </is>
      </c>
      <c r="H143" s="3" t="inlineStr">
        <is>
          <t>IBarjis@citytech.cuny.edu</t>
        </is>
      </c>
      <c r="I143" s="3" t="inlineStr">
        <is>
          <t>Paper (venue type unclear)</t>
        </is>
      </c>
      <c r="J143" s="3" t="inlineStr">
        <is>
          <t>S.; Modeling of the EcoRI Restriction Enzyme Action, published In the Proceedings of the 2002 Summer Computer Simulation Conference (SCSC'02), San Diego, CA</t>
        </is>
      </c>
      <c r="K143" s="3" t="n">
        <v>2002</v>
      </c>
      <c r="L143" s="3" t="inlineStr"/>
      <c r="M143" s="3" t="inlineStr"/>
      <c r="N143" s="3" t="inlineStr"/>
      <c r="O143" s="3" t="n"/>
      <c r="P143" s="3" t="inlineStr"/>
      <c r="Q143" s="3" t="inlineStr"/>
      <c r="R143" s="3" t="inlineStr"/>
      <c r="S143" s="3" t="inlineStr">
        <is>
          <t>Dept bio</t>
        </is>
      </c>
      <c r="T143" s="3" t="n">
        <v>1</v>
      </c>
      <c r="U143" s="3" t="inlineStr">
        <is>
          <t>Medium (self-reported in faculty bio)</t>
        </is>
      </c>
      <c r="V143" s="3" t="n"/>
      <c r="W143" s="3" t="inlineStr">
        <is>
          <t>Barjis, I. Dinzad, A.S.; Modeling of the EcoRI Restriction Enzyme Action, published In the Proceedings of the 2002 Summer Computer Simulation Conference (SCSC'02), San Diego, CA</t>
        </is>
      </c>
      <c r="X143" s="3" t="inlineStr"/>
      <c r="Y143" s="3" t="inlineStr"/>
      <c r="Z143" s="3" t="inlineStr"/>
      <c r="AA143" s="3" t="inlineStr"/>
      <c r="AB143" s="3" t="inlineStr"/>
      <c r="AC143" s="3" t="inlineStr">
        <is>
          <t>School of Arts &amp; Sciences</t>
        </is>
      </c>
      <c r="AD143" s="3" t="n"/>
      <c r="AE143" s="3" t="inlineStr">
        <is>
          <t>No</t>
        </is>
      </c>
      <c r="AF143" s="3" t="inlineStr"/>
      <c r="AG143" s="4" t="inlineStr"/>
      <c r="AH143" s="4" t="inlineStr"/>
      <c r="AI143" s="4" t="inlineStr"/>
    </row>
    <row r="144">
      <c r="A144" s="3" t="inlineStr">
        <is>
          <t>BIO-0066</t>
        </is>
      </c>
      <c r="B144" s="3" t="inlineStr">
        <is>
          <t>Voza</t>
        </is>
      </c>
      <c r="C144" s="3" t="inlineStr">
        <is>
          <t>Tatiana</t>
        </is>
      </c>
      <c r="D144" s="3" t="inlineStr">
        <is>
          <t>Tatiana Voza</t>
        </is>
      </c>
      <c r="E144" s="3" t="inlineStr">
        <is>
          <t>Associate Professor</t>
        </is>
      </c>
      <c r="F144" s="3" t="inlineStr">
        <is>
          <t>NYC College of Technology</t>
        </is>
      </c>
      <c r="G144" s="3" t="inlineStr">
        <is>
          <t>Biological Sciences</t>
        </is>
      </c>
      <c r="H144" s="3" t="inlineStr">
        <is>
          <t>TVoza@citytech.cuny.edu</t>
        </is>
      </c>
      <c r="I144" s="3" t="inlineStr">
        <is>
          <t>Journal article</t>
        </is>
      </c>
      <c r="J144" s="3" t="inlineStr">
        <is>
          <t>Unique repertoires of a multigene family are stage–specifically transcribed during the malaria parasite life cycle</t>
        </is>
      </c>
      <c r="K144" s="3" t="n">
        <v>2002</v>
      </c>
      <c r="L144" s="3" t="inlineStr"/>
      <c r="M144" s="3" t="inlineStr"/>
      <c r="N144" s="3" t="inlineStr"/>
      <c r="O144" s="3" t="n"/>
      <c r="P144" s="3" t="inlineStr"/>
      <c r="Q144" s="3" t="inlineStr"/>
      <c r="R144" s="3" t="inlineStr"/>
      <c r="S144" s="3" t="inlineStr">
        <is>
          <t>Dept bio</t>
        </is>
      </c>
      <c r="T144" s="3" t="n">
        <v>1</v>
      </c>
      <c r="U144" s="3" t="inlineStr">
        <is>
          <t>Medium (self-reported in faculty bio)</t>
        </is>
      </c>
      <c r="V144" s="3" t="n"/>
      <c r="W144" s="3" t="inlineStr">
        <is>
          <t>Preiser P.R., Khan S., Costa F.T.M., Jarra W., Belnoue E., Ogun S., Holder A.A., Voza T., Landau I., Snounou G. and Rénia L. 2002. Unique repertoires of a multigene family are stage–specifically transcribed during the malaria parasite life cycle. Science, 296(5553): 342–5.</t>
        </is>
      </c>
      <c r="X144" s="3" t="inlineStr"/>
      <c r="Y144" s="3" t="inlineStr"/>
      <c r="Z144" s="3" t="inlineStr"/>
      <c r="AA144" s="3" t="inlineStr"/>
      <c r="AB144" s="3" t="inlineStr"/>
      <c r="AC144" s="3" t="inlineStr">
        <is>
          <t>School of Arts &amp; Sciences</t>
        </is>
      </c>
      <c r="AD144" s="3" t="n"/>
      <c r="AE144" s="3" t="inlineStr">
        <is>
          <t>No</t>
        </is>
      </c>
      <c r="AF144" s="3" t="inlineStr"/>
      <c r="AG144" s="4" t="inlineStr"/>
      <c r="AH144" s="4" t="inlineStr"/>
      <c r="AI144" s="4" t="inlineStr"/>
    </row>
    <row r="145">
      <c r="A145" s="3" t="inlineStr">
        <is>
          <t>BIO-0070</t>
        </is>
      </c>
      <c r="B145" s="3" t="inlineStr">
        <is>
          <t>Voza</t>
        </is>
      </c>
      <c r="C145" s="3" t="inlineStr">
        <is>
          <t>Tatiana</t>
        </is>
      </c>
      <c r="D145" s="3" t="inlineStr">
        <is>
          <t>Tatiana Voza</t>
        </is>
      </c>
      <c r="E145" s="3" t="inlineStr">
        <is>
          <t>Associate Professor</t>
        </is>
      </c>
      <c r="F145" s="3" t="inlineStr">
        <is>
          <t>NYC College of Technology</t>
        </is>
      </c>
      <c r="G145" s="3" t="inlineStr">
        <is>
          <t>Biological Sciences</t>
        </is>
      </c>
      <c r="H145" s="3" t="inlineStr">
        <is>
          <t>TVoza@citytech.cuny.edu</t>
        </is>
      </c>
      <c r="I145" s="3" t="inlineStr">
        <is>
          <t>Journal article</t>
        </is>
      </c>
      <c r="J145" s="3" t="inlineStr">
        <is>
          <t>Coccidiosis of the wild rabbit ( Oryctolagus cuniculus ) in France</t>
        </is>
      </c>
      <c r="K145" s="3" t="n">
        <v>2003</v>
      </c>
      <c r="L145" s="3" t="inlineStr">
        <is>
          <t>Parasite</t>
        </is>
      </c>
      <c r="M145" s="3" t="inlineStr">
        <is>
          <t>V. Grès; Tatiana Voza; Alain Gabriel Chabaud; Irène Landau</t>
        </is>
      </c>
      <c r="N145" s="3" t="inlineStr"/>
      <c r="O145" s="3" t="n"/>
      <c r="P145" s="3" t="inlineStr"/>
      <c r="Q145" s="3" t="inlineStr">
        <is>
          <t>10.1051/parasite/2003101p51</t>
        </is>
      </c>
      <c r="R145" s="3" t="inlineStr">
        <is>
          <t>https://doi.org/10.1051/parasite/2003101p51</t>
        </is>
      </c>
      <c r="S145" s="3" t="inlineStr">
        <is>
          <t>OpenAlex; Dept bio</t>
        </is>
      </c>
      <c r="T145" s="3" t="n">
        <v>2</v>
      </c>
      <c r="U145" s="3" t="inlineStr">
        <is>
          <t>High (City Tech affiliation on paper); 2 sources</t>
        </is>
      </c>
      <c r="V145" s="3" t="n"/>
      <c r="W145" s="3" t="inlineStr">
        <is>
          <t>Grès, V., Voza T., Chabaud A.G. &amp; Landau I. 2003. Coccidiosis of the wild rabbit (Oryctolagus cuniculus) in France: a zoological study. Parasite, 10: 51–57</t>
        </is>
      </c>
      <c r="X145" s="3" t="inlineStr">
        <is>
          <t>In 1998-1999 a survey of coccidiosis in wild rabbits was carried out in six different localities in France. About five individuals were caught monthly in each locality and a total of 254 wild rabbits was examined. Ten species of Coccidio were identified: Eimeria perforans, E. flavescens, E. piriformis, E. exigua, E. media, E. magna, E. coecicola, E. stiedai, E. roobroucki, E. intestinalis. Intensity of infection in young individuals was higher than in adults. Intensity was highest in winter but, as there are no young rabbits in winter, in young individuals it was higher in spring and autumn than in summer. Intensities were higher in the northern rather than in southern localities. Ranking of prevalence was remarkably stable, in contrast to the variability of the parasitic load. The equilibrium between congeneric species of rabbit coccidia (stable prevalence rank, variable parasitic load) is thought to be probably the consequence of the opportunistic feeding habits of rabbits.</t>
        </is>
      </c>
      <c r="Y145" s="3" t="inlineStr">
        <is>
          <t>OpenAlex</t>
        </is>
      </c>
      <c r="Z145" s="3" t="inlineStr">
        <is>
          <t>https://www.parasite-journal.org/articles/parasite/pdf/2003/01/parasite2003101p51.pdf</t>
        </is>
      </c>
      <c r="AA145" s="3" t="inlineStr">
        <is>
          <t>Open-access PDF (via OpenAlex)</t>
        </is>
      </c>
      <c r="AB145" s="3" t="inlineStr">
        <is>
          <t>bronze</t>
        </is>
      </c>
      <c r="AC145" s="3" t="inlineStr">
        <is>
          <t>School of Arts &amp; Sciences</t>
        </is>
      </c>
      <c r="AD145" s="3" t="n">
        <v>58</v>
      </c>
      <c r="AE145" s="3" t="inlineStr">
        <is>
          <t>No</t>
        </is>
      </c>
      <c r="AF145" s="3" t="inlineStr"/>
      <c r="AG145" s="4" t="inlineStr"/>
      <c r="AH145" s="4" t="inlineStr"/>
      <c r="AI145" s="4" t="inlineStr"/>
    </row>
    <row r="146">
      <c r="A146" s="3" t="inlineStr">
        <is>
          <t>BIO-0071</t>
        </is>
      </c>
      <c r="B146" s="3" t="inlineStr">
        <is>
          <t>Samarrai</t>
        </is>
      </c>
      <c r="C146" s="3" t="inlineStr">
        <is>
          <t>Walied</t>
        </is>
      </c>
      <c r="D146" s="3" t="inlineStr">
        <is>
          <t>Walied Samarrai</t>
        </is>
      </c>
      <c r="E146" s="3" t="inlineStr">
        <is>
          <t>Associate Professor</t>
        </is>
      </c>
      <c r="F146" s="3" t="inlineStr">
        <is>
          <t>NYC College of Technology</t>
        </is>
      </c>
      <c r="G146" s="3" t="inlineStr">
        <is>
          <t>Biological Sciences</t>
        </is>
      </c>
      <c r="H146" s="3" t="inlineStr">
        <is>
          <t>WSamarrai@citytech.cuny.edu</t>
        </is>
      </c>
      <c r="I146" s="3" t="inlineStr">
        <is>
          <t>Conference presentation</t>
        </is>
      </c>
      <c r="J146" s="3" t="inlineStr">
        <is>
          <t>Differential Response of Bacillus subtilis Ribosomal RNA Promoter to Nutrition Stress., W. Samarrai, E. Shorn, R. Rudner Abstract: ASM 103 General Meeting 2003</t>
        </is>
      </c>
      <c r="K146" s="3" t="n">
        <v>2003</v>
      </c>
      <c r="L146" s="3" t="inlineStr"/>
      <c r="M146" s="3" t="inlineStr"/>
      <c r="N146" s="3" t="inlineStr"/>
      <c r="O146" s="3" t="n"/>
      <c r="P146" s="3" t="inlineStr"/>
      <c r="Q146" s="3" t="inlineStr"/>
      <c r="R146" s="3" t="inlineStr"/>
      <c r="S146" s="3" t="inlineStr">
        <is>
          <t>Dept bio</t>
        </is>
      </c>
      <c r="T146" s="3" t="n">
        <v>1</v>
      </c>
      <c r="U146" s="3" t="inlineStr">
        <is>
          <t>Medium (self-reported in faculty bio)</t>
        </is>
      </c>
      <c r="V146" s="3" t="n"/>
      <c r="W146" s="3" t="inlineStr">
        <is>
          <t>3. Differential Response of Bacillus subtilis Ribosomal RNA Promoter to Nutrition Stress., W. Samarrai, E. Shorn, R. Rudner Abstract: ASM 103 General Meeting 2003.</t>
        </is>
      </c>
      <c r="X146" s="3" t="inlineStr"/>
      <c r="Y146" s="3" t="inlineStr"/>
      <c r="Z146" s="3" t="inlineStr"/>
      <c r="AA146" s="3" t="inlineStr"/>
      <c r="AB146" s="3" t="inlineStr"/>
      <c r="AC146" s="3" t="inlineStr">
        <is>
          <t>School of Arts &amp; Sciences</t>
        </is>
      </c>
      <c r="AD146" s="3" t="n"/>
      <c r="AE146" s="3" t="inlineStr">
        <is>
          <t>No</t>
        </is>
      </c>
      <c r="AF146" s="3" t="inlineStr"/>
      <c r="AG146" s="4" t="inlineStr"/>
      <c r="AH146" s="4" t="inlineStr"/>
      <c r="AI146" s="4" t="inlineStr"/>
    </row>
    <row r="147">
      <c r="A147" s="3" t="inlineStr">
        <is>
          <t>BIO-0072</t>
        </is>
      </c>
      <c r="B147" s="3" t="inlineStr">
        <is>
          <t>Karthikeyan</t>
        </is>
      </c>
      <c r="C147" s="3" t="inlineStr">
        <is>
          <t>Laina</t>
        </is>
      </c>
      <c r="D147" s="3" t="inlineStr">
        <is>
          <t>Laina Karthikeyan</t>
        </is>
      </c>
      <c r="E147" s="3" t="inlineStr">
        <is>
          <t>Professor</t>
        </is>
      </c>
      <c r="F147" s="3" t="inlineStr">
        <is>
          <t>NYC College of Technology</t>
        </is>
      </c>
      <c r="G147" s="3" t="inlineStr">
        <is>
          <t>Biological Sciences</t>
        </is>
      </c>
      <c r="H147" s="3" t="inlineStr">
        <is>
          <t>LKarthikeyan@citytech.cuny.edu</t>
        </is>
      </c>
      <c r="I147" s="3" t="inlineStr">
        <is>
          <t>Conference presentation</t>
        </is>
      </c>
      <c r="J147" s="3" t="inlineStr">
        <is>
          <t>E., Estol, C. Sumoylation of torsin A; Annual Biomedical Research Conference For Minority Students, October 15-18, 2003, San Diego, California; abstract published in ABRCMS (2003) p</t>
        </is>
      </c>
      <c r="K147" s="3" t="n">
        <v>2003</v>
      </c>
      <c r="L147" s="3" t="inlineStr"/>
      <c r="M147" s="3" t="inlineStr">
        <is>
          <t>Singh, M., Karthikeyan, L., Schaefer, A. E., Estol, C. Sumoylation of torsin A; Annual Biomedical Research Conference For Minority Students, October 15-18, 2003, San Diego, California; abstract published in ABRCMS</t>
        </is>
      </c>
      <c r="N147" s="3" t="inlineStr"/>
      <c r="O147" s="3" t="n"/>
      <c r="P147" s="3" t="inlineStr"/>
      <c r="Q147" s="3" t="inlineStr"/>
      <c r="R147" s="3" t="inlineStr"/>
      <c r="S147" s="3" t="inlineStr">
        <is>
          <t>Dept bio</t>
        </is>
      </c>
      <c r="T147" s="3" t="n">
        <v>1</v>
      </c>
      <c r="U147" s="3" t="inlineStr">
        <is>
          <t>Medium (self-reported in faculty bio)</t>
        </is>
      </c>
      <c r="V147" s="3" t="n"/>
      <c r="W147" s="3" t="inlineStr">
        <is>
          <t>Singh, M., Karthikeyan, L., Schaefer, A. E., Estol, C. Sumoylation of torsin A; Annual Biomedical Research Conference For Minority Students, October 15-18, 2003, San Diego, California; abstract published in ABRCMS (2003) p. 394.</t>
        </is>
      </c>
      <c r="X147" s="3" t="inlineStr"/>
      <c r="Y147" s="3" t="inlineStr"/>
      <c r="Z147" s="3" t="inlineStr"/>
      <c r="AA147" s="3" t="inlineStr"/>
      <c r="AB147" s="3" t="inlineStr"/>
      <c r="AC147" s="3" t="inlineStr">
        <is>
          <t>School of Arts &amp; Sciences</t>
        </is>
      </c>
      <c r="AD147" s="3" t="n"/>
      <c r="AE147" s="3" t="inlineStr">
        <is>
          <t>No</t>
        </is>
      </c>
      <c r="AF147" s="3" t="inlineStr"/>
      <c r="AG147" s="4" t="inlineStr"/>
      <c r="AH147" s="4" t="inlineStr"/>
      <c r="AI147" s="4" t="inlineStr"/>
    </row>
    <row r="148">
      <c r="A148" s="3" t="inlineStr">
        <is>
          <t>BIO-0073</t>
        </is>
      </c>
      <c r="B148" s="3" t="inlineStr">
        <is>
          <t>Barjis</t>
        </is>
      </c>
      <c r="C148" s="3" t="inlineStr">
        <is>
          <t>Isaac</t>
        </is>
      </c>
      <c r="D148" s="3" t="inlineStr">
        <is>
          <t>Isaac Barjis</t>
        </is>
      </c>
      <c r="E148" s="3" t="inlineStr">
        <is>
          <t>Assistant Professor</t>
        </is>
      </c>
      <c r="F148" s="3" t="inlineStr">
        <is>
          <t>NYC College of Technology</t>
        </is>
      </c>
      <c r="G148" s="3" t="inlineStr">
        <is>
          <t>Biological Sciences</t>
        </is>
      </c>
      <c r="H148" s="3" t="inlineStr">
        <is>
          <t>IBarjis@citytech.cuny.edu</t>
        </is>
      </c>
      <c r="I148" s="3" t="inlineStr">
        <is>
          <t>Conference paper</t>
        </is>
      </c>
      <c r="J148" s="3" t="inlineStr">
        <is>
          <t>Formalization of the protein production by means of Petri nets</t>
        </is>
      </c>
      <c r="K148" s="3" t="n">
        <v>2003</v>
      </c>
      <c r="L148" s="3" t="inlineStr"/>
      <c r="M148" s="3" t="inlineStr">
        <is>
          <t>Joseph Barjis; Isaac Barjis</t>
        </is>
      </c>
      <c r="N148" s="3" t="inlineStr"/>
      <c r="O148" s="3" t="n"/>
      <c r="P148" s="3" t="inlineStr"/>
      <c r="Q148" s="3" t="inlineStr">
        <is>
          <t>10.1109/iciis.1999.810217</t>
        </is>
      </c>
      <c r="R148" s="3" t="inlineStr">
        <is>
          <t>https://doi.org/10.1109/iciis.1999.810217</t>
        </is>
      </c>
      <c r="S148" s="3" t="inlineStr">
        <is>
          <t>OpenAlex; Dept bio</t>
        </is>
      </c>
      <c r="T148" s="3" t="n">
        <v>2</v>
      </c>
      <c r="U148" s="3" t="inlineStr">
        <is>
          <t>High (City Tech affiliation on paper); 2 sources</t>
        </is>
      </c>
      <c r="V148" s="3" t="n"/>
      <c r="W148" s="3" t="inlineStr">
        <is>
          <t>Barjis, J. Barjis, I. Formalization of the Protein Production by means of Petri Nets. In the proceedings of the IEEE International Conference on Information, Intelligence and Systems. October 31- November 3, 1999. Washington DC, pp. 4-9.</t>
        </is>
      </c>
      <c r="X148" s="3" t="inlineStr">
        <is>
          <t>A new application area of Petri nets is introduced in this paper. In particular it shows how, by means of Petri nets, the protein production process can be modeled and analyzed. In order to develop a Petri net model of the protein production process, firstly the paper describes the protein production process from DNA. Although the aim of this paper is to develop a Petri net model of protein production rather then the molecular events and chemical reactions that occur during this process, some basic information about the molecular events, and precursors/molecules that are required for each step of the protein production process are described in both part one and part two of this paper, prior to the Petri net model construction. After constructing a Petri net model of the protein production processes, based on information contained in it, there are some program modules developed. These program modules are written in a pseudo functional language, which can be easily translated into any high level programming or simulation languages for final implementation.</t>
        </is>
      </c>
      <c r="Y148" s="3" t="inlineStr">
        <is>
          <t>OpenAlex</t>
        </is>
      </c>
      <c r="Z148" s="3" t="inlineStr"/>
      <c r="AA148" s="3" t="inlineStr">
        <is>
          <t>Not found</t>
        </is>
      </c>
      <c r="AB148" s="3" t="inlineStr">
        <is>
          <t>closed</t>
        </is>
      </c>
      <c r="AC148" s="3" t="inlineStr">
        <is>
          <t>School of Arts &amp; Sciences</t>
        </is>
      </c>
      <c r="AD148" s="3" t="n">
        <v>17</v>
      </c>
      <c r="AE148" s="3" t="inlineStr">
        <is>
          <t>No</t>
        </is>
      </c>
      <c r="AF148" s="3" t="inlineStr"/>
      <c r="AG148" s="4" t="inlineStr"/>
      <c r="AH148" s="4" t="inlineStr"/>
      <c r="AI148" s="4" t="inlineStr"/>
    </row>
    <row r="149">
      <c r="A149" s="3" t="inlineStr">
        <is>
          <t>BIO-0074</t>
        </is>
      </c>
      <c r="B149" s="3" t="inlineStr">
        <is>
          <t>Alcendor</t>
        </is>
      </c>
      <c r="C149" s="3" t="inlineStr">
        <is>
          <t>Ralph</t>
        </is>
      </c>
      <c r="D149" s="3" t="inlineStr">
        <is>
          <t>Ralph Alcendor</t>
        </is>
      </c>
      <c r="E149" s="3" t="inlineStr">
        <is>
          <t>Assistant Professor</t>
        </is>
      </c>
      <c r="F149" s="3" t="inlineStr">
        <is>
          <t>NYC College of Technology</t>
        </is>
      </c>
      <c r="G149" s="3" t="inlineStr">
        <is>
          <t>Biological Sciences</t>
        </is>
      </c>
      <c r="H149" s="3" t="inlineStr">
        <is>
          <t>RAlcendor@citytech.cuny.edu</t>
        </is>
      </c>
      <c r="I149" s="3" t="inlineStr">
        <is>
          <t>Conference presentation</t>
        </is>
      </c>
      <c r="J149" s="3" t="inlineStr">
        <is>
          <t>Inhibition of Class III Histone Deacetylases, Sir2, Induces Apoptosis in Cardiac Myocyte Without Increase in Cell Size</t>
        </is>
      </c>
      <c r="K149" s="3" t="n">
        <v>2003</v>
      </c>
      <c r="L149" s="3" t="inlineStr"/>
      <c r="M149" s="3" t="inlineStr"/>
      <c r="N149" s="3" t="inlineStr"/>
      <c r="O149" s="3" t="n"/>
      <c r="P149" s="3" t="inlineStr"/>
      <c r="Q149" s="3" t="inlineStr"/>
      <c r="R149" s="3" t="inlineStr"/>
      <c r="S149" s="3" t="inlineStr">
        <is>
          <t>Dept bio</t>
        </is>
      </c>
      <c r="T149" s="3" t="n">
        <v>1</v>
      </c>
      <c r="U149" s="3" t="inlineStr">
        <is>
          <t>Medium (self-reported in faculty bio)</t>
        </is>
      </c>
      <c r="V149" s="3" t="n"/>
      <c r="W149" s="3" t="inlineStr">
        <is>
          <t>American Heart Association Scientific Sessions, November 9-12, 2003. Alcendor RR, Sadoshima J. Inhibition of Class III Histone Deacetylases, Sir2, Induces Apoptosis in Cardiac Myocyte Without Increase in Cell Size. (Oral presentation)</t>
        </is>
      </c>
      <c r="X149" s="3" t="inlineStr"/>
      <c r="Y149" s="3" t="inlineStr"/>
      <c r="Z149" s="3" t="inlineStr"/>
      <c r="AA149" s="3" t="inlineStr"/>
      <c r="AB149" s="3" t="inlineStr"/>
      <c r="AC149" s="3" t="inlineStr">
        <is>
          <t>School of Arts &amp; Sciences</t>
        </is>
      </c>
      <c r="AD149" s="3" t="n"/>
      <c r="AE149" s="3" t="inlineStr">
        <is>
          <t>No</t>
        </is>
      </c>
      <c r="AF149" s="3" t="inlineStr"/>
      <c r="AG149" s="4" t="inlineStr"/>
      <c r="AH149" s="4" t="inlineStr"/>
      <c r="AI149" s="4" t="inlineStr"/>
    </row>
    <row r="150">
      <c r="A150" s="3" t="inlineStr">
        <is>
          <t>BIO-0076</t>
        </is>
      </c>
      <c r="B150" s="3" t="inlineStr">
        <is>
          <t>Samarrai</t>
        </is>
      </c>
      <c r="C150" s="3" t="inlineStr">
        <is>
          <t>Walied</t>
        </is>
      </c>
      <c r="D150" s="3" t="inlineStr">
        <is>
          <t>Walied Samarrai</t>
        </is>
      </c>
      <c r="E150" s="3" t="inlineStr">
        <is>
          <t>Associate Professor</t>
        </is>
      </c>
      <c r="F150" s="3" t="inlineStr">
        <is>
          <t>NYC College of Technology</t>
        </is>
      </c>
      <c r="G150" s="3" t="inlineStr">
        <is>
          <t>Biological Sciences</t>
        </is>
      </c>
      <c r="H150" s="3" t="inlineStr">
        <is>
          <t>WSamarrai@citytech.cuny.edu</t>
        </is>
      </c>
      <c r="I150" s="3" t="inlineStr">
        <is>
          <t>Conference presentation</t>
        </is>
      </c>
      <c r="J150" s="3" t="inlineStr">
        <is>
          <t>Mutation under stress in Bacillus subtilis: Is it transcription - Induced or is it due to Gene Amplification R. Rudner D. White, A. Murray and W. Samarrai, Abstract :Functional Genomic of Gram-Positive Microorganisms 12th International Conference of Bacilli Baveno, Italy 2003</t>
        </is>
      </c>
      <c r="K150" s="3" t="n">
        <v>2003</v>
      </c>
      <c r="L150" s="3" t="inlineStr"/>
      <c r="M150" s="3" t="inlineStr"/>
      <c r="N150" s="3" t="inlineStr"/>
      <c r="O150" s="3" t="n"/>
      <c r="P150" s="3" t="inlineStr"/>
      <c r="Q150" s="3" t="inlineStr"/>
      <c r="R150" s="3" t="inlineStr"/>
      <c r="S150" s="3" t="inlineStr">
        <is>
          <t>Dept bio</t>
        </is>
      </c>
      <c r="T150" s="3" t="n">
        <v>1</v>
      </c>
      <c r="U150" s="3" t="inlineStr">
        <is>
          <t>Medium (self-reported in faculty bio)</t>
        </is>
      </c>
      <c r="V150" s="3" t="n"/>
      <c r="W150" s="3" t="inlineStr">
        <is>
          <t>Mutation under stress in Bacillus subtilis: Is it transcription - Induced or is it due to Gene Amplification R. Rudner D. White, A. Murray and W. Samarrai, Abstract :Functional Genomic of Gram-Positive Microorganisms 12th International Conference of Bacilli Baveno, Italy 2003</t>
        </is>
      </c>
      <c r="X150" s="3" t="inlineStr"/>
      <c r="Y150" s="3" t="inlineStr"/>
      <c r="Z150" s="3" t="inlineStr"/>
      <c r="AA150" s="3" t="inlineStr"/>
      <c r="AB150" s="3" t="inlineStr"/>
      <c r="AC150" s="3" t="inlineStr">
        <is>
          <t>School of Arts &amp; Sciences</t>
        </is>
      </c>
      <c r="AD150" s="3" t="n"/>
      <c r="AE150" s="3" t="inlineStr">
        <is>
          <t>No</t>
        </is>
      </c>
      <c r="AF150" s="3" t="inlineStr"/>
      <c r="AG150" s="4" t="inlineStr"/>
      <c r="AH150" s="4" t="inlineStr"/>
      <c r="AI150" s="4" t="inlineStr"/>
    </row>
    <row r="151">
      <c r="A151" s="3" t="inlineStr">
        <is>
          <t>BIO-0077</t>
        </is>
      </c>
      <c r="B151" s="3" t="inlineStr">
        <is>
          <t>Li</t>
        </is>
      </c>
      <c r="C151" s="3" t="inlineStr">
        <is>
          <t>Zongmin</t>
        </is>
      </c>
      <c r="D151" s="3" t="inlineStr">
        <is>
          <t>Zongmin Li</t>
        </is>
      </c>
      <c r="E151" s="3" t="inlineStr">
        <is>
          <t>Assistant Professor</t>
        </is>
      </c>
      <c r="F151" s="3" t="inlineStr">
        <is>
          <t>NYC College of Technology</t>
        </is>
      </c>
      <c r="G151" s="3" t="inlineStr">
        <is>
          <t>Biological Sciences</t>
        </is>
      </c>
      <c r="H151" s="3" t="inlineStr">
        <is>
          <t>ZLi@citytech.cuny.edu</t>
        </is>
      </c>
      <c r="I151" s="3" t="inlineStr">
        <is>
          <t>Journal article</t>
        </is>
      </c>
      <c r="J151" s="3" t="inlineStr">
        <is>
          <t>Neurodegeneration: linking ubiquitin/proteasome pathway impairment with inflammation</t>
        </is>
      </c>
      <c r="K151" s="3" t="n">
        <v>2003</v>
      </c>
      <c r="L151" s="3" t="inlineStr">
        <is>
          <t>The International Journal of Biochemistry &amp; Cell Biology</t>
        </is>
      </c>
      <c r="M151" s="3" t="inlineStr">
        <is>
          <t>Zongmin Li; Marlon Jansen; Sha-Ron Pierre; Maria E. Figueiredo‐Pereira</t>
        </is>
      </c>
      <c r="N151" s="3" t="inlineStr"/>
      <c r="O151" s="3" t="n"/>
      <c r="P151" s="3" t="inlineStr"/>
      <c r="Q151" s="3" t="inlineStr">
        <is>
          <t>10.1016/s1357-2725(02)00384-9</t>
        </is>
      </c>
      <c r="R151" s="3" t="inlineStr">
        <is>
          <t>https://doi.org/10.1016/s1357-2725(02)00384-9</t>
        </is>
      </c>
      <c r="S151" s="3" t="inlineStr">
        <is>
          <t>OpenAlex; Dept bio</t>
        </is>
      </c>
      <c r="T151" s="3" t="n">
        <v>2</v>
      </c>
      <c r="U151" s="3" t="inlineStr">
        <is>
          <t>High (City Tech affiliation on paper); 2 sources</t>
        </is>
      </c>
      <c r="V151" s="3" t="n"/>
      <c r="W151" s="3" t="inlineStr">
        <is>
          <t>Zongmin Li, Marlon Janson, Sha-Ron Pierre and Maria Figueiredo-Pereira (2003) "Neurodegeneration: linking ubiquitin/proteasome pathway impairment with inflammation", International Journal of Biochemistry and Cell Biology, Medicine in Focus, 35/5 pp. 547-552.</t>
        </is>
      </c>
      <c r="X151" s="3" t="inlineStr"/>
      <c r="Y151" s="3" t="inlineStr"/>
      <c r="Z151" s="3" t="inlineStr"/>
      <c r="AA151" s="3" t="inlineStr">
        <is>
          <t>Not found</t>
        </is>
      </c>
      <c r="AB151" s="3" t="inlineStr">
        <is>
          <t>closed</t>
        </is>
      </c>
      <c r="AC151" s="3" t="inlineStr">
        <is>
          <t>School of Arts &amp; Sciences</t>
        </is>
      </c>
      <c r="AD151" s="3" t="n">
        <v>45</v>
      </c>
      <c r="AE151" s="3" t="inlineStr">
        <is>
          <t>No</t>
        </is>
      </c>
      <c r="AF151" s="3" t="inlineStr"/>
      <c r="AG151" s="4" t="inlineStr"/>
      <c r="AH151" s="4" t="inlineStr"/>
      <c r="AI151" s="4" t="inlineStr"/>
    </row>
    <row r="152">
      <c r="A152" s="3" t="inlineStr">
        <is>
          <t>BIO-0082</t>
        </is>
      </c>
      <c r="B152" s="3" t="inlineStr">
        <is>
          <t>Voza</t>
        </is>
      </c>
      <c r="C152" s="3" t="inlineStr">
        <is>
          <t>Tatiana</t>
        </is>
      </c>
      <c r="D152" s="3" t="inlineStr">
        <is>
          <t>Tatiana Voza</t>
        </is>
      </c>
      <c r="E152" s="3" t="inlineStr">
        <is>
          <t>Associate Professor</t>
        </is>
      </c>
      <c r="F152" s="3" t="inlineStr">
        <is>
          <t>NYC College of Technology</t>
        </is>
      </c>
      <c r="G152" s="3" t="inlineStr">
        <is>
          <t>Biological Sciences</t>
        </is>
      </c>
      <c r="H152" s="3" t="inlineStr">
        <is>
          <t>TVoza@citytech.cuny.edu</t>
        </is>
      </c>
      <c r="I152" s="3" t="inlineStr">
        <is>
          <t>Paper (venue type unclear)</t>
        </is>
      </c>
      <c r="J152" s="3" t="inlineStr">
        <is>
          <t>T. M., Vigario A. M., Voza T., Gonnet F., Landau I., van Rooijen N., Mack M., Kuziel W.A. &amp; Rénia L. 2003</t>
        </is>
      </c>
      <c r="K152" s="3" t="n">
        <v>2003</v>
      </c>
      <c r="L152" s="3" t="inlineStr"/>
      <c r="M152" s="3" t="inlineStr"/>
      <c r="N152" s="3" t="inlineStr"/>
      <c r="O152" s="3" t="n"/>
      <c r="P152" s="3" t="inlineStr"/>
      <c r="Q152" s="3" t="inlineStr"/>
      <c r="R152" s="3" t="inlineStr"/>
      <c r="S152" s="3" t="inlineStr">
        <is>
          <t>Dept bio</t>
        </is>
      </c>
      <c r="T152" s="3" t="n">
        <v>1</v>
      </c>
      <c r="U152" s="3" t="inlineStr">
        <is>
          <t>Medium (self-reported in faculty bio)</t>
        </is>
      </c>
      <c r="V152" s="3" t="n"/>
      <c r="W152" s="3" t="inlineStr">
        <is>
          <t>Belnoue E., Costa F. T. M., Vigario A. M., Voza T., Gonnet F., Landau I., van Rooijen N., Mack M., Kuziel W.A. &amp; Rénia L. 2003. Chemokine receptor CCR2 is not essential for the development of experimental cerebral malaria. Infection &amp; Immunity, 71 (6): 3648–3651</t>
        </is>
      </c>
      <c r="X152" s="3" t="inlineStr"/>
      <c r="Y152" s="3" t="inlineStr"/>
      <c r="Z152" s="3" t="inlineStr"/>
      <c r="AA152" s="3" t="inlineStr"/>
      <c r="AB152" s="3" t="inlineStr"/>
      <c r="AC152" s="3" t="inlineStr">
        <is>
          <t>School of Arts &amp; Sciences</t>
        </is>
      </c>
      <c r="AD152" s="3" t="n"/>
      <c r="AE152" s="3" t="inlineStr">
        <is>
          <t>No</t>
        </is>
      </c>
      <c r="AF152" s="3" t="inlineStr"/>
      <c r="AG152" s="4" t="inlineStr"/>
      <c r="AH152" s="4" t="inlineStr"/>
      <c r="AI152" s="4" t="inlineStr"/>
    </row>
    <row r="153">
      <c r="A153" s="3" t="inlineStr">
        <is>
          <t>BIO-0084</t>
        </is>
      </c>
      <c r="B153" s="3" t="inlineStr">
        <is>
          <t>Li</t>
        </is>
      </c>
      <c r="C153" s="3" t="inlineStr">
        <is>
          <t>Zongmin</t>
        </is>
      </c>
      <c r="D153" s="3" t="inlineStr">
        <is>
          <t>Zongmin Li</t>
        </is>
      </c>
      <c r="E153" s="3" t="inlineStr">
        <is>
          <t>Assistant Professor</t>
        </is>
      </c>
      <c r="F153" s="3" t="inlineStr">
        <is>
          <t>NYC College of Technology</t>
        </is>
      </c>
      <c r="G153" s="3" t="inlineStr">
        <is>
          <t>Biological Sciences</t>
        </is>
      </c>
      <c r="H153" s="3" t="inlineStr">
        <is>
          <t>ZLi@citytech.cuny.edu</t>
        </is>
      </c>
      <c r="I153" s="3" t="inlineStr">
        <is>
          <t>Journal article</t>
        </is>
      </c>
      <c r="J153" s="3" t="inlineStr">
        <is>
          <t>A single amino acid substitution in a proteasome subunit triggers aggregation of ubiquitinated proteins in stressed neuronal cells</t>
        </is>
      </c>
      <c r="K153" s="3" t="n">
        <v>2004</v>
      </c>
      <c r="L153" s="3" t="inlineStr">
        <is>
          <t>Journal of Neurochemistry</t>
        </is>
      </c>
      <c r="M153" s="3" t="inlineStr">
        <is>
          <t>Zongmin Li; Lisette T. Arnaud; Patricia Rockwell; Maria E. Figueiredo‐Pereira</t>
        </is>
      </c>
      <c r="N153" s="3" t="inlineStr"/>
      <c r="O153" s="3" t="n"/>
      <c r="P153" s="3" t="inlineStr"/>
      <c r="Q153" s="3" t="inlineStr">
        <is>
          <t>10.1111/j.1471-4159.2004.02456.x</t>
        </is>
      </c>
      <c r="R153" s="3" t="inlineStr">
        <is>
          <t>https://doi.org/10.1111/j.1471-4159.2004.02456.x</t>
        </is>
      </c>
      <c r="S153" s="3" t="inlineStr">
        <is>
          <t>OpenAlex; Dept bio</t>
        </is>
      </c>
      <c r="T153" s="3" t="n">
        <v>2</v>
      </c>
      <c r="U153" s="3" t="inlineStr">
        <is>
          <t>High (City Tech affiliation on paper); 2 sources</t>
        </is>
      </c>
      <c r="V153" s="3" t="n"/>
      <c r="W153" s="3" t="inlineStr">
        <is>
          <t>Zongmin Li, Lisette Arnoud, Patricia Rockwell and Maria Figueiredo-Pereira (2004) "A single proteasome mutation triggers aggregation of ubiquitinated proteins in stressed neuronal cells" Journal of Nneurochemistry, July 2004; 90(1):19-28.</t>
        </is>
      </c>
      <c r="X153" s="3" t="inlineStr">
        <is>
          <t>Accumulation of ubiquitinated proteins in inclusions is common to various neurodegenerative disorders such as Parkinson's disease, Alzheimer's disease and amyotrophic lateral sclerosis, although it occurs in selective neurons in each disease. The mechanisms generating such abnormal aggregates and their role in neurodegeneration remain unclear. Inclusions appear in familial and non-familial cases of neurodegenerative disorders, suggesting that factors other than particular mutations contribute to protein accumulation and aggregation. Proteasome impairment triggered by aging or conditions such as oxidative stress may contribute to protein accumulation and aggregation in neurodegeneration. To test this hypothesis in mouse neuronal cells, we overexpressed a 20S proteasome beta5 subunit with an active site mutation. The N-terminal threonine to alanine substitution resulted in impairment of the chymotrypsin-like activity, which is a rate-limiting step in protein degradation by the proteasome. The Thr1Ala mutation was not lethal under homeostatic conditions. However, this single amino acid substitution significantly hypersensitized the cells to oxidative stress, triggering not only the accumulation and aggregation of ubiquitinated proteins, including synuclein, but also cell death. Our results demonstrate that this genetic manipulation of proteasome activity involving a single amino acid substitution causes the formation of protein aggregates in stressed neuronal cells independently of the occurrence of mutations in other cellular proteins. These results support the notion that proteasome disruption may be central to the development of familial as well as sporadic cases of neurodegeneration.</t>
        </is>
      </c>
      <c r="Y153" s="3" t="inlineStr">
        <is>
          <t>OpenAlex</t>
        </is>
      </c>
      <c r="Z153" s="3" t="inlineStr">
        <is>
          <t>https://onlinelibrary.wiley.com/doi/pdfdirect/10.1111/j.1471-4159.2004.02456.x</t>
        </is>
      </c>
      <c r="AA153" s="3" t="inlineStr">
        <is>
          <t>Open-access PDF (via OpenAlex)</t>
        </is>
      </c>
      <c r="AB153" s="3" t="inlineStr">
        <is>
          <t>bronze</t>
        </is>
      </c>
      <c r="AC153" s="3" t="inlineStr">
        <is>
          <t>School of Arts &amp; Sciences</t>
        </is>
      </c>
      <c r="AD153" s="3" t="n">
        <v>59</v>
      </c>
      <c r="AE153" s="3" t="inlineStr">
        <is>
          <t>No</t>
        </is>
      </c>
      <c r="AF153" s="3" t="inlineStr"/>
      <c r="AG153" s="4" t="inlineStr"/>
      <c r="AH153" s="4" t="inlineStr"/>
      <c r="AI153" s="4" t="inlineStr"/>
    </row>
    <row r="154">
      <c r="A154" s="3" t="inlineStr">
        <is>
          <t>BIO-0087</t>
        </is>
      </c>
      <c r="B154" s="3" t="inlineStr">
        <is>
          <t>Voza</t>
        </is>
      </c>
      <c r="C154" s="3" t="inlineStr">
        <is>
          <t>Tatiana</t>
        </is>
      </c>
      <c r="D154" s="3" t="inlineStr">
        <is>
          <t>Tatiana Voza</t>
        </is>
      </c>
      <c r="E154" s="3" t="inlineStr">
        <is>
          <t>Associate Professor</t>
        </is>
      </c>
      <c r="F154" s="3" t="inlineStr">
        <is>
          <t>NYC College of Technology</t>
        </is>
      </c>
      <c r="G154" s="3" t="inlineStr">
        <is>
          <t>Biological Sciences</t>
        </is>
      </c>
      <c r="H154" s="3" t="inlineStr">
        <is>
          <t>TVoza@citytech.cuny.edu</t>
        </is>
      </c>
      <c r="I154" s="3" t="inlineStr">
        <is>
          <t>Journal article</t>
        </is>
      </c>
      <c r="J154" s="3" t="inlineStr">
        <is>
          <t>Conservation and Developmental Control of Alternative Splicing in maebl Among Malaria Parasites</t>
        </is>
      </c>
      <c r="K154" s="3" t="n">
        <v>2004</v>
      </c>
      <c r="L154" s="3" t="inlineStr">
        <is>
          <t>Journal of Molecular Biology</t>
        </is>
      </c>
      <c r="M154" s="3" t="inlineStr">
        <is>
          <t>Naresh Pratap Singh; Peter Rainer Preiser; Laurent Rénia; Bharath Balu; John W. Barnwell; Peter L. Blair; William Jarra; Tatiana Voza; Irène Landau; John H. Adams</t>
        </is>
      </c>
      <c r="N154" s="3" t="inlineStr"/>
      <c r="O154" s="3" t="n"/>
      <c r="P154" s="3" t="inlineStr"/>
      <c r="Q154" s="3" t="inlineStr">
        <is>
          <t>10.1016/j.jmb.2004.08.047</t>
        </is>
      </c>
      <c r="R154" s="3" t="inlineStr">
        <is>
          <t>https://doi.org/10.1016/j.jmb.2004.08.047</t>
        </is>
      </c>
      <c r="S154" s="3" t="inlineStr">
        <is>
          <t>OpenAlex; Dept bio</t>
        </is>
      </c>
      <c r="T154" s="3" t="n">
        <v>2</v>
      </c>
      <c r="U154" s="3" t="inlineStr">
        <is>
          <t>High (City Tech affiliation on paper); 2 sources</t>
        </is>
      </c>
      <c r="V154" s="3" t="n"/>
      <c r="W154" s="3" t="inlineStr">
        <is>
          <t>Singh N., Preiser, P., Rénia L., Balu B., Barnwell J., Jarra W., Voza T., Landau I., Adams J.H. 2004. Conservation and developmental control of alternative splicing in maebl among malaria parasites. Journal of Molecular Biology, 343(3): 589–599.</t>
        </is>
      </c>
      <c r="X154" s="3" t="inlineStr"/>
      <c r="Y154" s="3" t="inlineStr"/>
      <c r="Z154" s="3" t="inlineStr"/>
      <c r="AA154" s="3" t="inlineStr">
        <is>
          <t>Not found</t>
        </is>
      </c>
      <c r="AB154" s="3" t="inlineStr">
        <is>
          <t>closed</t>
        </is>
      </c>
      <c r="AC154" s="3" t="inlineStr">
        <is>
          <t>School of Arts &amp; Sciences</t>
        </is>
      </c>
      <c r="AD154" s="3" t="n">
        <v>52</v>
      </c>
      <c r="AE154" s="3" t="inlineStr">
        <is>
          <t>No</t>
        </is>
      </c>
      <c r="AF154" s="3" t="inlineStr"/>
      <c r="AG154" s="4" t="inlineStr"/>
      <c r="AH154" s="4" t="inlineStr"/>
      <c r="AI154" s="4" t="inlineStr"/>
    </row>
    <row r="155">
      <c r="A155" s="3" t="inlineStr">
        <is>
          <t>BIO-0091</t>
        </is>
      </c>
      <c r="B155" s="3" t="inlineStr">
        <is>
          <t>Karthikeyan</t>
        </is>
      </c>
      <c r="C155" s="3" t="inlineStr">
        <is>
          <t>Laina</t>
        </is>
      </c>
      <c r="D155" s="3" t="inlineStr">
        <is>
          <t>Laina Karthikeyan</t>
        </is>
      </c>
      <c r="E155" s="3" t="inlineStr">
        <is>
          <t>Professor</t>
        </is>
      </c>
      <c r="F155" s="3" t="inlineStr">
        <is>
          <t>NYC College of Technology</t>
        </is>
      </c>
      <c r="G155" s="3" t="inlineStr">
        <is>
          <t>Biological Sciences</t>
        </is>
      </c>
      <c r="H155" s="3" t="inlineStr">
        <is>
          <t>LKarthikeyan@citytech.cuny.edu</t>
        </is>
      </c>
      <c r="I155" s="3" t="inlineStr">
        <is>
          <t>Paper (venue type unclear)</t>
        </is>
      </c>
      <c r="J155" s="3" t="inlineStr">
        <is>
          <t>N. Paris, D. Sandu D, L. Karthikeyan, K. S. McNaught, R. H. Walker and C.W.Olanow</t>
        </is>
      </c>
      <c r="K155" s="3" t="n">
        <v>2004</v>
      </c>
      <c r="L155" s="3" t="inlineStr"/>
      <c r="M155" s="3" t="inlineStr"/>
      <c r="N155" s="3" t="inlineStr"/>
      <c r="O155" s="3" t="n"/>
      <c r="P155" s="3" t="inlineStr"/>
      <c r="Q155" s="3" t="inlineStr"/>
      <c r="R155" s="3" t="inlineStr"/>
      <c r="S155" s="3" t="inlineStr">
        <is>
          <t>Dept bio</t>
        </is>
      </c>
      <c r="T155" s="3" t="n">
        <v>1</v>
      </c>
      <c r="U155" s="3" t="inlineStr">
        <is>
          <t>Medium (self-reported in faculty bio)</t>
        </is>
      </c>
      <c r="V155" s="3" t="n"/>
      <c r="W155" s="3" t="inlineStr">
        <is>
          <t>Shashidharan, P., N. Paris, D. Sandu D, L. Karthikeyan, K. S. McNaught, R. H. Walker and C.W.Olanow. 2004. Overexpression of torsinA in PC12 cells protects against toxicity. J. Neurochem. 2004, 88, 1019-1025.</t>
        </is>
      </c>
      <c r="X155" s="3" t="inlineStr"/>
      <c r="Y155" s="3" t="inlineStr"/>
      <c r="Z155" s="3" t="inlineStr"/>
      <c r="AA155" s="3" t="inlineStr"/>
      <c r="AB155" s="3" t="inlineStr"/>
      <c r="AC155" s="3" t="inlineStr">
        <is>
          <t>School of Arts &amp; Sciences</t>
        </is>
      </c>
      <c r="AD155" s="3" t="n"/>
      <c r="AE155" s="3" t="inlineStr">
        <is>
          <t>No</t>
        </is>
      </c>
      <c r="AF155" s="3" t="inlineStr"/>
      <c r="AG155" s="4" t="inlineStr"/>
      <c r="AH155" s="4" t="inlineStr"/>
      <c r="AI155" s="4" t="inlineStr"/>
    </row>
    <row r="156">
      <c r="A156" s="3" t="inlineStr">
        <is>
          <t>BIO-0092</t>
        </is>
      </c>
      <c r="B156" s="3" t="inlineStr">
        <is>
          <t>Li</t>
        </is>
      </c>
      <c r="C156" s="3" t="inlineStr">
        <is>
          <t>Zongmin</t>
        </is>
      </c>
      <c r="D156" s="3" t="inlineStr">
        <is>
          <t>Zongmin Li</t>
        </is>
      </c>
      <c r="E156" s="3" t="inlineStr">
        <is>
          <t>Assistant Professor</t>
        </is>
      </c>
      <c r="F156" s="3" t="inlineStr">
        <is>
          <t>NYC College of Technology</t>
        </is>
      </c>
      <c r="G156" s="3" t="inlineStr">
        <is>
          <t>Biological Sciences</t>
        </is>
      </c>
      <c r="H156" s="3" t="inlineStr">
        <is>
          <t>ZLi@citytech.cuny.edu</t>
        </is>
      </c>
      <c r="I156" s="3" t="inlineStr">
        <is>
          <t>Journal article</t>
        </is>
      </c>
      <c r="J156" s="3" t="inlineStr">
        <is>
          <t>Neurotoxic prostaglandin J2 enhances cyclooxygenase‐2 expression in neuronal cells through the p38MAPK pathway: A death wish?</t>
        </is>
      </c>
      <c r="K156" s="3" t="n">
        <v>2004</v>
      </c>
      <c r="L156" s="3" t="inlineStr">
        <is>
          <t>Journal of Neuroscience Research</t>
        </is>
      </c>
      <c r="M156" s="3" t="inlineStr">
        <is>
          <t>Zongmin Li; Marlon Jansen; Kenyon D. Ogburn; Laura Salvatierra; Lavonne Hunter; Sneha Mathew; Maria E. Figueiredo‐Pereira</t>
        </is>
      </c>
      <c r="N156" s="3" t="inlineStr"/>
      <c r="O156" s="3" t="n"/>
      <c r="P156" s="3" t="inlineStr"/>
      <c r="Q156" s="3" t="inlineStr">
        <is>
          <t>10.1002/jnr.20346</t>
        </is>
      </c>
      <c r="R156" s="3" t="inlineStr">
        <is>
          <t>https://doi.org/10.1002/jnr.20346</t>
        </is>
      </c>
      <c r="S156" s="3" t="inlineStr">
        <is>
          <t>OpenAlex; Dept bio</t>
        </is>
      </c>
      <c r="T156" s="3" t="n">
        <v>2</v>
      </c>
      <c r="U156" s="3" t="inlineStr">
        <is>
          <t>High (City Tech affiliation on paper); 2 sources</t>
        </is>
      </c>
      <c r="V156" s="3" t="n"/>
      <c r="W156" s="3" t="inlineStr">
        <is>
          <t>Zongmin Li, Marlon Jansen, Lavonne Hunter, Laura Salvatierra, Sneha Mathews And Maria E. Figueiredo-Pereira (2004) "The Neurotoxic Prostaglandin J2 Enhances Cyclooxygenase-2 Expression In Neuronal Cells Through The P38mapk Pathway: A Death Wish?" Journal of Neuroscience Research 2004 78 824 - 836.</t>
        </is>
      </c>
      <c r="X156" s="3" t="inlineStr">
        <is>
          <t>The role of the proinflammatory and inducible form of cyclooxygenases (COX-2) in neurodegeneration is not well defined. Some of its metabolic products, such as prostaglandins (PG) of the J2 series, are known to be neurotoxic. Here we demonstrate that PGJ2 enhances COX-2 gene expression without elevating COX-1 levels in neuronal cells. PGJ2 also increased PGE2 production, establishing that the de novo synthesized COX-2 is enzymatically active. PGJ2 derivatives, such as 15d-PGJ2, are known activators of PPARgamma, a nuclear receptor that activates gene expression. However, the selective PPARgamma agonist ciglitazone failed to up-regulate COX-2, indicating that the PGJ2 effect on COX-2 is PPARgamma independent. Furthermore, PGJ2 stabilized IkappaBalpha levels, indicating that NFkappaB is not active under these conditions. The blocking of neuronal NFkappaB activity by PGJ2 may be an important contributor to its neurotoxicity, insofar as NFkappaB transactivation seems to be required for neuronal survival in the CNS. Interleukin-1 (IL1) is a proinflammatory cytokine known to stimulate the expression of genes associated with inflammation, including COX-2. Notably, IL1 mRNA levels in the neuronal cells were increased by PGJ2 treatment. The proinflammatory cytokine may mediate COX-2 up-regulation by PGJ2 through p38MAPK and not JNK activation, in that only an inhibitor of the former prevented the COX-2 increase. Thiol-reducing agents, such as N-acetylcysteine, protected the neuronal cells from the deleterious effects of PGJ2, whereas ascorbic acid did not. Collectively, our findings suggest that proinflammatory conditions that lead to COX-2 up-regulation and the concomitant production of PGJ2 initiate a mechanism of self-destruction through an autotoxic loop between PGJ2 and COX-2 that may exacerbate neurodegeneration beyond a point of no return. Thiol-reducing antioxidants may offer an optimal strategy for halting this neurodegenerative process.</t>
        </is>
      </c>
      <c r="Y156" s="3" t="inlineStr">
        <is>
          <t>OpenAlex</t>
        </is>
      </c>
      <c r="Z156" s="3" t="inlineStr"/>
      <c r="AA156" s="3" t="inlineStr">
        <is>
          <t>Not found</t>
        </is>
      </c>
      <c r="AB156" s="3" t="inlineStr">
        <is>
          <t>closed</t>
        </is>
      </c>
      <c r="AC156" s="3" t="inlineStr">
        <is>
          <t>School of Arts &amp; Sciences</t>
        </is>
      </c>
      <c r="AD156" s="3" t="n">
        <v>39</v>
      </c>
      <c r="AE156" s="3" t="inlineStr">
        <is>
          <t>No</t>
        </is>
      </c>
      <c r="AF156" s="3" t="inlineStr"/>
      <c r="AG156" s="4" t="inlineStr"/>
      <c r="AH156" s="4" t="inlineStr"/>
      <c r="AI156" s="4" t="inlineStr"/>
    </row>
    <row r="157">
      <c r="A157" s="3" t="inlineStr">
        <is>
          <t>BIO-0093</t>
        </is>
      </c>
      <c r="B157" s="3" t="inlineStr">
        <is>
          <t>Karthikeyan</t>
        </is>
      </c>
      <c r="C157" s="3" t="inlineStr">
        <is>
          <t>Laina</t>
        </is>
      </c>
      <c r="D157" s="3" t="inlineStr">
        <is>
          <t>Laina Karthikeyan</t>
        </is>
      </c>
      <c r="E157" s="3" t="inlineStr">
        <is>
          <t>Professor</t>
        </is>
      </c>
      <c r="F157" s="3" t="inlineStr">
        <is>
          <t>NYC College of Technology</t>
        </is>
      </c>
      <c r="G157" s="3" t="inlineStr">
        <is>
          <t>Biological Sciences</t>
        </is>
      </c>
      <c r="H157" s="3" t="inlineStr">
        <is>
          <t>LKarthikeyan@citytech.cuny.edu</t>
        </is>
      </c>
      <c r="I157" s="3" t="inlineStr">
        <is>
          <t>Journal article</t>
        </is>
      </c>
      <c r="J157" s="3" t="inlineStr">
        <is>
          <t>Overexpression of torsinA in PC12 cells protects against toxicity</t>
        </is>
      </c>
      <c r="K157" s="3" t="n">
        <v>2004</v>
      </c>
      <c r="L157" s="3" t="inlineStr">
        <is>
          <t>Journal of Neurochemistry</t>
        </is>
      </c>
      <c r="M157" s="3" t="inlineStr">
        <is>
          <t>Pullanipally Shashidharan; Nicolae Paris; Daniela Sandu; Laina Karthikeyan; Kevin St. P. McNaught; Ruth Helen Walker; C. Warren Olanow</t>
        </is>
      </c>
      <c r="N157" s="3" t="inlineStr"/>
      <c r="O157" s="3" t="n"/>
      <c r="P157" s="3" t="inlineStr"/>
      <c r="Q157" s="3" t="inlineStr">
        <is>
          <t>10.1046/j.1471-4159.2003.02233.x</t>
        </is>
      </c>
      <c r="R157" s="3" t="inlineStr">
        <is>
          <t>https://doi.org/10.1046/j.1471-4159.2003.02233.x</t>
        </is>
      </c>
      <c r="S157" s="3" t="inlineStr">
        <is>
          <t>OpenAlex</t>
        </is>
      </c>
      <c r="T157" s="3" t="n">
        <v>1</v>
      </c>
      <c r="U157" s="3" t="inlineStr">
        <is>
          <t>High (City Tech affiliation on paper)</t>
        </is>
      </c>
      <c r="V157" s="3" t="n"/>
      <c r="W157" s="3" t="inlineStr"/>
      <c r="X157" s="3" t="inlineStr">
        <is>
          <t>Childhood-onset dystonia is an autosomal dominant movement disorder associated with a three base pair (GAG) deletion mutation in the DYT1 gene. This gene encodes a novel ATP-binding protein called torsinA, which in the central nervous system is expressed exclusively in neurons. Neither the function of torsinA nor its role in the pathophysiology of DYT1 dystonia is known. In order to better understand the cellular functions of torsinA, we established PC12 cell lines overexpressing wild-type or mutant torsinA and subjected them to various conditions deleterious to cell survival. Treatment of control PC12 cells with an inhibitor of proteasomal activity, an oxidizing agent, or trophic withdrawal, resulted in cell death, whereas PC12 cells that overexpressed torsinA were significantly protected against each of these treatments. Overexpression of mutant torsinA failed to protect cells against trophic withdrawal. These results suggest that torsinA may play a protective role in neurons against a variety of cellular insults.</t>
        </is>
      </c>
      <c r="Y157" s="3" t="inlineStr">
        <is>
          <t>OpenAlex</t>
        </is>
      </c>
      <c r="Z157" s="3" t="inlineStr"/>
      <c r="AA157" s="3" t="inlineStr">
        <is>
          <t>Not found</t>
        </is>
      </c>
      <c r="AB157" s="3" t="inlineStr">
        <is>
          <t>closed</t>
        </is>
      </c>
      <c r="AC157" s="3" t="inlineStr">
        <is>
          <t>School of Arts &amp; Sciences</t>
        </is>
      </c>
      <c r="AD157" s="3" t="n">
        <v>45</v>
      </c>
      <c r="AE157" s="3" t="inlineStr">
        <is>
          <t>No</t>
        </is>
      </c>
      <c r="AF157" s="3" t="inlineStr"/>
      <c r="AG157" s="4" t="inlineStr"/>
      <c r="AH157" s="4" t="inlineStr"/>
      <c r="AI157" s="4" t="inlineStr"/>
    </row>
    <row r="158">
      <c r="A158" s="3" t="inlineStr">
        <is>
          <t>BIO-0098</t>
        </is>
      </c>
      <c r="B158" s="3" t="inlineStr">
        <is>
          <t>Li</t>
        </is>
      </c>
      <c r="C158" s="3" t="inlineStr">
        <is>
          <t>Zongmin</t>
        </is>
      </c>
      <c r="D158" s="3" t="inlineStr">
        <is>
          <t>Zongmin Li</t>
        </is>
      </c>
      <c r="E158" s="3" t="inlineStr">
        <is>
          <t>Assistant Professor</t>
        </is>
      </c>
      <c r="F158" s="3" t="inlineStr">
        <is>
          <t>NYC College of Technology</t>
        </is>
      </c>
      <c r="G158" s="3" t="inlineStr">
        <is>
          <t>Biological Sciences</t>
        </is>
      </c>
      <c r="H158" s="3" t="inlineStr">
        <is>
          <t>ZLi@citytech.cuny.edu</t>
        </is>
      </c>
      <c r="I158" s="3" t="inlineStr">
        <is>
          <t>Journal article</t>
        </is>
      </c>
      <c r="J158" s="3" t="inlineStr">
        <is>
          <t>Prostaglandin J2 exerts a positive feedback on cyclooxygenase-2 expression and inhibits the neuronal ubiquitin hydrolase uch-l1: a culprit in neurodegeneration?</t>
        </is>
      </c>
      <c r="K158" s="3" t="n">
        <v>2004</v>
      </c>
      <c r="L158" s="3" t="inlineStr"/>
      <c r="M158" s="3" t="inlineStr">
        <is>
          <t>Zongmin Li, Francesco Melandri, Ingrid Berdo, Marlon Jansen, Lavonne Hunter, Saundrene Wright, Danielle Valbrun and Maria E. Figueiredo-Pereira</t>
        </is>
      </c>
      <c r="N158" s="3" t="inlineStr"/>
      <c r="O158" s="3" t="n"/>
      <c r="P158" s="3" t="inlineStr"/>
      <c r="Q158" s="3" t="inlineStr"/>
      <c r="R158" s="3" t="inlineStr"/>
      <c r="S158" s="3" t="inlineStr">
        <is>
          <t>Dept bio</t>
        </is>
      </c>
      <c r="T158" s="3" t="n">
        <v>1</v>
      </c>
      <c r="U158" s="3" t="inlineStr">
        <is>
          <t>Medium (self-reported in faculty bio)</t>
        </is>
      </c>
      <c r="V158" s="3" t="n"/>
      <c r="W158" s="3" t="inlineStr">
        <is>
          <t>Zongmin Li, Francesco Melandri, Ingrid Berdo, Marlon Jansen, Lavonne Hunter, Saundrene Wright, Danielle Valbrun and Maria E. Figueiredo-Pereira (2004) "Prostaglandin J2 exerts a positive feedback on cyclooxygenase-2 expression and inhibits the neuronal ubiquitin hydrolase uch-l1: a culprit in neurodegeneration?" Biochemical Biophysical Research Communications 2004 JULY 9; 319(4):1171-80.</t>
        </is>
      </c>
      <c r="X158" s="3" t="inlineStr"/>
      <c r="Y158" s="3" t="inlineStr"/>
      <c r="Z158" s="3" t="inlineStr"/>
      <c r="AA158" s="3" t="inlineStr"/>
      <c r="AB158" s="3" t="inlineStr"/>
      <c r="AC158" s="3" t="inlineStr">
        <is>
          <t>School of Arts &amp; Sciences</t>
        </is>
      </c>
      <c r="AD158" s="3" t="n"/>
      <c r="AE158" s="3" t="inlineStr">
        <is>
          <t>No</t>
        </is>
      </c>
      <c r="AF158" s="3" t="inlineStr"/>
      <c r="AG158" s="4" t="inlineStr"/>
      <c r="AH158" s="4" t="inlineStr"/>
      <c r="AI158" s="4" t="inlineStr"/>
    </row>
    <row r="159">
      <c r="A159" s="3" t="inlineStr">
        <is>
          <t>BIO-0099</t>
        </is>
      </c>
      <c r="B159" s="3" t="inlineStr">
        <is>
          <t>Voza</t>
        </is>
      </c>
      <c r="C159" s="3" t="inlineStr">
        <is>
          <t>Tatiana</t>
        </is>
      </c>
      <c r="D159" s="3" t="inlineStr">
        <is>
          <t>Tatiana Voza</t>
        </is>
      </c>
      <c r="E159" s="3" t="inlineStr">
        <is>
          <t>Associate Professor</t>
        </is>
      </c>
      <c r="F159" s="3" t="inlineStr">
        <is>
          <t>NYC College of Technology</t>
        </is>
      </c>
      <c r="G159" s="3" t="inlineStr">
        <is>
          <t>Biological Sciences</t>
        </is>
      </c>
      <c r="H159" s="3" t="inlineStr">
        <is>
          <t>TVoza@citytech.cuny.edu</t>
        </is>
      </c>
      <c r="I159" s="3" t="inlineStr">
        <is>
          <t>Journal article</t>
        </is>
      </c>
      <c r="J159" s="3" t="inlineStr">
        <is>
          <t>Protective T Cell Immunity against Malaria Liver Stage after Vaccination with Live Sporozoites under Chloroquine Treatment</t>
        </is>
      </c>
      <c r="K159" s="3" t="n">
        <v>2004</v>
      </c>
      <c r="L159" s="3" t="inlineStr">
        <is>
          <t>The Journal of Immunology</t>
        </is>
      </c>
      <c r="M159" s="3" t="inlineStr">
        <is>
          <t>Elodie Belnoue; Fábio Trindade Maranhão Costa; Tobias Frankenberg; Ana Margarida Vigário; Tatiana Voza; Nicolas Leroy; Mauricio Martins Rodrigues; Irène Landau; Georges Snounou; Laurent Rénia</t>
        </is>
      </c>
      <c r="N159" s="3" t="inlineStr"/>
      <c r="O159" s="3" t="n"/>
      <c r="P159" s="3" t="inlineStr"/>
      <c r="Q159" s="3" t="inlineStr">
        <is>
          <t>10.4049/jimmunol.172.4.2487</t>
        </is>
      </c>
      <c r="R159" s="3" t="inlineStr">
        <is>
          <t>https://doi.org/10.4049/jimmunol.172.4.2487</t>
        </is>
      </c>
      <c r="S159" s="3" t="inlineStr">
        <is>
          <t>OpenAlex; Dept bio</t>
        </is>
      </c>
      <c r="T159" s="3" t="n">
        <v>2</v>
      </c>
      <c r="U159" s="3" t="inlineStr">
        <is>
          <t>High (City Tech affiliation on paper); 2 sources</t>
        </is>
      </c>
      <c r="V159" s="3" t="n"/>
      <c r="W159" s="3" t="inlineStr">
        <is>
          <t>Belnoue E., Costa F.T.M., Frankenberg T., Vigario A.M., Voza T., Leroy N., Rodrigues M.M., Landau I., Snounou G. &amp; Rénia L. 2004. Protective T cell immunity against malaria liver stage after vaccination with live sporozoites under chloroquine treatment. Journal of Immunology, 172(4): 2487–95.</t>
        </is>
      </c>
      <c r="X159" s="3" t="inlineStr">
        <is>
          <t>In this study we present the first systematic analysis of the immunity induced by normal Plasmodium yoelii sporozoites in mice. Immunization with sporozoites, which was conducted under chloroquine treatment to minimize the influence of blood stage parasites, induced a strong protection against a subsequent sporozoite and, to a lesser extent, against infected RBC challenges. The protection induced by this immunization protocol proved to be very effective. Induction of this protective immunity depended on the presence of liver stage parasites, as primaquine treatment concurrent with sporozoite immunization abrogated protection. Protection was not found to be mediated by the Abs elicited against pre-erythrocytic and blood stage parasites, as demonstrated by inhibition assays of sporozoite penetration or development in vitro and in vivo assays of sporozoite infectivity or blood stage parasite development. CD4(+) and CD8(+) T cells were, however, responsible for the protection through the induction of IFN-gamma and NO.</t>
        </is>
      </c>
      <c r="Y159" s="3" t="inlineStr">
        <is>
          <t>OpenAlex</t>
        </is>
      </c>
      <c r="Z159" s="3" t="inlineStr">
        <is>
          <t>https://journals.aai.org/jimmunol/article-pdf/172/4/2487/1183910/2487.pdf</t>
        </is>
      </c>
      <c r="AA159" s="3" t="inlineStr">
        <is>
          <t>Open-access PDF (via OpenAlex)</t>
        </is>
      </c>
      <c r="AB159" s="3" t="inlineStr">
        <is>
          <t>bronze</t>
        </is>
      </c>
      <c r="AC159" s="3" t="inlineStr">
        <is>
          <t>School of Arts &amp; Sciences</t>
        </is>
      </c>
      <c r="AD159" s="3" t="n">
        <v>221</v>
      </c>
      <c r="AE159" s="3" t="inlineStr">
        <is>
          <t>No</t>
        </is>
      </c>
      <c r="AF159" s="3" t="inlineStr"/>
      <c r="AG159" s="4" t="inlineStr"/>
      <c r="AH159" s="4" t="inlineStr"/>
      <c r="AI159" s="4" t="inlineStr"/>
    </row>
    <row r="160">
      <c r="A160" s="3" t="inlineStr">
        <is>
          <t>BIO-0100</t>
        </is>
      </c>
      <c r="B160" s="3" t="inlineStr">
        <is>
          <t>Voza</t>
        </is>
      </c>
      <c r="C160" s="3" t="inlineStr">
        <is>
          <t>Tatiana</t>
        </is>
      </c>
      <c r="D160" s="3" t="inlineStr">
        <is>
          <t>Tatiana Voza</t>
        </is>
      </c>
      <c r="E160" s="3" t="inlineStr">
        <is>
          <t>Associate Professor</t>
        </is>
      </c>
      <c r="F160" s="3" t="inlineStr">
        <is>
          <t>NYC College of Technology</t>
        </is>
      </c>
      <c r="G160" s="3" t="inlineStr">
        <is>
          <t>Biological Sciences</t>
        </is>
      </c>
      <c r="H160" s="3" t="inlineStr">
        <is>
          <t>TVoza@citytech.cuny.edu</t>
        </is>
      </c>
      <c r="I160" s="3" t="inlineStr">
        <is>
          <t>Journal article</t>
        </is>
      </c>
      <c r="J160" s="3" t="inlineStr">
        <is>
          <t>R., Rénia L., Singh N., Balu B., Jarra W., Voza T., Kanedo O., Blair P., Torii M., Landau I. and Adams J.H. 2004</t>
        </is>
      </c>
      <c r="K160" s="3" t="n">
        <v>2004</v>
      </c>
      <c r="L160" s="3" t="inlineStr"/>
      <c r="M160" s="3" t="inlineStr"/>
      <c r="N160" s="3" t="inlineStr"/>
      <c r="O160" s="3" t="n"/>
      <c r="P160" s="3" t="inlineStr"/>
      <c r="Q160" s="3" t="inlineStr"/>
      <c r="R160" s="3" t="inlineStr"/>
      <c r="S160" s="3" t="inlineStr">
        <is>
          <t>Dept bio</t>
        </is>
      </c>
      <c r="T160" s="3" t="n">
        <v>1</v>
      </c>
      <c r="U160" s="3" t="inlineStr">
        <is>
          <t>Medium (self-reported in faculty bio)</t>
        </is>
      </c>
      <c r="V160" s="3" t="n"/>
      <c r="W160" s="3" t="inlineStr">
        <is>
          <t>Preiser P.R., Rénia L., Singh N., Balu B., Jarra W., Voza T., Kanedo O., Blair P., Torii M., Landau I. and Adams J.H. 2004. Antibodies against MAEBL ligand Domains M1 and M2 inhibit sporozoite development in vitro. Infection &amp; Immunity, 72(6): 3604–3608</t>
        </is>
      </c>
      <c r="X160" s="3" t="inlineStr"/>
      <c r="Y160" s="3" t="inlineStr"/>
      <c r="Z160" s="3" t="inlineStr"/>
      <c r="AA160" s="3" t="inlineStr"/>
      <c r="AB160" s="3" t="inlineStr"/>
      <c r="AC160" s="3" t="inlineStr">
        <is>
          <t>School of Arts &amp; Sciences</t>
        </is>
      </c>
      <c r="AD160" s="3" t="n"/>
      <c r="AE160" s="3" t="inlineStr">
        <is>
          <t>No</t>
        </is>
      </c>
      <c r="AF160" s="3" t="inlineStr"/>
      <c r="AG160" s="4" t="inlineStr"/>
      <c r="AH160" s="4" t="inlineStr"/>
      <c r="AI160" s="4" t="inlineStr"/>
    </row>
    <row r="161">
      <c r="A161" s="3" t="inlineStr">
        <is>
          <t>BIO-0104</t>
        </is>
      </c>
      <c r="B161" s="3" t="inlineStr">
        <is>
          <t>Alcendor</t>
        </is>
      </c>
      <c r="C161" s="3" t="inlineStr">
        <is>
          <t>Ralph</t>
        </is>
      </c>
      <c r="D161" s="3" t="inlineStr">
        <is>
          <t>Ralph Alcendor</t>
        </is>
      </c>
      <c r="E161" s="3" t="inlineStr">
        <is>
          <t>Assistant Professor</t>
        </is>
      </c>
      <c r="F161" s="3" t="inlineStr">
        <is>
          <t>NYC College of Technology</t>
        </is>
      </c>
      <c r="G161" s="3" t="inlineStr">
        <is>
          <t>Biological Sciences</t>
        </is>
      </c>
      <c r="H161" s="3" t="inlineStr">
        <is>
          <t>RAlcendor@citytech.cuny.edu</t>
        </is>
      </c>
      <c r="I161" s="3" t="inlineStr">
        <is>
          <t>Journal article</t>
        </is>
      </c>
      <c r="J161" s="3" t="inlineStr">
        <is>
          <t>Silent Information Regulator 2α, a Longevity Factor and Class III Histone Deacetylase, Is an Essential Endogenous Apoptosis Inhibitor in Cardiac Myocytes</t>
        </is>
      </c>
      <c r="K161" s="3" t="n">
        <v>2004</v>
      </c>
      <c r="L161" s="3" t="inlineStr">
        <is>
          <t>Circulation Research</t>
        </is>
      </c>
      <c r="M161" s="3" t="inlineStr">
        <is>
          <t>Ralph R. Alcendor; Lorrie A. Kirshenbaum; Shin‐ichiro Imai; Stephen F. Vatner; Junichi Sadoshima</t>
        </is>
      </c>
      <c r="N161" s="3" t="inlineStr"/>
      <c r="O161" s="3" t="n"/>
      <c r="P161" s="3" t="inlineStr"/>
      <c r="Q161" s="3" t="inlineStr">
        <is>
          <t>10.1161/01.res.0000147557.75257.ff</t>
        </is>
      </c>
      <c r="R161" s="3" t="inlineStr">
        <is>
          <t>https://doi.org/10.1161/01.res.0000147557.75257.ff</t>
        </is>
      </c>
      <c r="S161" s="3" t="inlineStr">
        <is>
          <t>OpenAlex; Dept bio</t>
        </is>
      </c>
      <c r="T161" s="3" t="n">
        <v>2</v>
      </c>
      <c r="U161" s="3" t="inlineStr">
        <is>
          <t>High (City Tech affiliation on paper); 2 sources</t>
        </is>
      </c>
      <c r="V161" s="3" t="n"/>
      <c r="W161" s="3" t="inlineStr">
        <is>
          <t>Ralph R. Alcendor; Lorrie A. Kirshenbaum; Shin-ichiro Imai; Stephen F. Vatner; and Junichi Sadoshima. Silent Information Regulator 2, a Longevity Factor and Class III Histone Deacetylase, Is an Essential Endogenous Apoptosis Inhibitor in Cardiac Myocytes. Circulation Research 2004;95:971</t>
        </is>
      </c>
      <c r="X161" s="3" t="inlineStr">
        <is>
          <t>Yeast silent information regulator 2 (Sir2), a nicotinamide adenine dinucleotide-dependent histone deacetylase (HDAC) and founding member of the HDAC class III family, functions in a wide array of cellular processes, including gene silencing, longevity, and DNA damage repair. We examined whether or not the mammalian ortholog Sir2 affects growth and death of cardiac myocytes. Cardiac myocytes express Sir2alpha predominantly in the nucleus. Neonatal rat cardiac myocytes were treated with 20 mmol/L nicotinamide (NAM), a Sir2 inhibitor, or 50 nmol/L Trichostatin A (TSA), a class I and II HDAC inhibitor. NAM induced a significant increase in nuclear fragmentation (2.2-fold) and cleaved caspase-3, as did sirtinol, a specific Sir2 inhibitor, and expression of dominant-negative Sir2alpha. TSA also modestly increased cell death (1.5-fold) but without accompanying caspase-3 activation. Although TSA induced a 1.5-fold increase in cardiac myocyte size and protein content, NAM reduced both. In addition, NAM caused acetylation and increases in the transcriptional activity of p53, whereas TSA did not. NAM-induced cardiac myocyte apoptosis was inhibited in the presence of dominant-negative p53, suggesting that Sir2alpha inhibition causes apoptosis through p53. Overexpression of Sir2alpha protected cardiac myocytes from apoptosis in response to serum starvation and significantly increased the size of cardiac myocytes. Furthermore, Sir2 expression was increased significantly in hearts from dogs with heart failure induced by rapid pacing superimposed on stable, severe hypertrophy. These results suggest that endogenous Sir2alpha plays an essential role in mediating cell survival, whereas Sir2alpha overexpression protects myocytes from apoptosis and causes modest hypertrophy. In contrast, inhibition of endogenous class I and II HDACs primarily causes cardiac myocyte hypertrophy and also induces modest cell death. An increase in Sir2 expression during heart failure suggests that Sir2 may play a cardioprotective role in pathologic hearts in vivo.</t>
        </is>
      </c>
      <c r="Y161" s="3" t="inlineStr">
        <is>
          <t>OpenAlex</t>
        </is>
      </c>
      <c r="Z161" s="3" t="inlineStr"/>
      <c r="AA161" s="3" t="inlineStr">
        <is>
          <t>Not found</t>
        </is>
      </c>
      <c r="AB161" s="3" t="inlineStr">
        <is>
          <t>closed</t>
        </is>
      </c>
      <c r="AC161" s="3" t="inlineStr">
        <is>
          <t>School of Arts &amp; Sciences</t>
        </is>
      </c>
      <c r="AD161" s="3" t="n">
        <v>303</v>
      </c>
      <c r="AE161" s="3" t="inlineStr">
        <is>
          <t>No</t>
        </is>
      </c>
      <c r="AF161" s="3" t="inlineStr"/>
      <c r="AG161" s="4" t="inlineStr"/>
      <c r="AH161" s="4" t="inlineStr"/>
      <c r="AI161" s="4" t="inlineStr"/>
    </row>
    <row r="162">
      <c r="A162" s="3" t="inlineStr">
        <is>
          <t>BIO-0105</t>
        </is>
      </c>
      <c r="B162" s="3" t="inlineStr">
        <is>
          <t>Alcendor</t>
        </is>
      </c>
      <c r="C162" s="3" t="inlineStr">
        <is>
          <t>Ralph</t>
        </is>
      </c>
      <c r="D162" s="3" t="inlineStr">
        <is>
          <t>Ralph Alcendor</t>
        </is>
      </c>
      <c r="E162" s="3" t="inlineStr">
        <is>
          <t>Assistant Professor</t>
        </is>
      </c>
      <c r="F162" s="3" t="inlineStr">
        <is>
          <t>NYC College of Technology</t>
        </is>
      </c>
      <c r="G162" s="3" t="inlineStr">
        <is>
          <t>Biological Sciences</t>
        </is>
      </c>
      <c r="H162" s="3" t="inlineStr">
        <is>
          <t>RAlcendor@citytech.cuny.edu</t>
        </is>
      </c>
      <c r="I162" s="3" t="inlineStr">
        <is>
          <t>Conference presentation</t>
        </is>
      </c>
      <c r="J162" s="3" t="inlineStr">
        <is>
          <t>Sir2, a Longevity Factor, Protects Cardiac Myocytes from Serum Starvation and Hydrogen Peroxide-Induced Apoptosis</t>
        </is>
      </c>
      <c r="K162" s="3" t="n">
        <v>2004</v>
      </c>
      <c r="L162" s="3" t="inlineStr"/>
      <c r="M162" s="3" t="inlineStr"/>
      <c r="N162" s="3" t="inlineStr"/>
      <c r="O162" s="3" t="n"/>
      <c r="P162" s="3" t="inlineStr"/>
      <c r="Q162" s="3" t="inlineStr"/>
      <c r="R162" s="3" t="inlineStr"/>
      <c r="S162" s="3" t="inlineStr">
        <is>
          <t>Dept bio</t>
        </is>
      </c>
      <c r="T162" s="3" t="n">
        <v>1</v>
      </c>
      <c r="U162" s="3" t="inlineStr">
        <is>
          <t>Medium (self-reported in faculty bio)</t>
        </is>
      </c>
      <c r="V162" s="3" t="n"/>
      <c r="W162" s="3" t="inlineStr">
        <is>
          <t>American Heart Association Scientific Sessions, November 7 - 10, 2004. Alcendor RR, Sadoshima J. Sir2, a Longevity Factor, Protects Cardiac Myocytes from Serum Starvation and Hydrogen Peroxide-Induced Apoptosis. (Oral presentation)</t>
        </is>
      </c>
      <c r="X162" s="3" t="inlineStr"/>
      <c r="Y162" s="3" t="inlineStr"/>
      <c r="Z162" s="3" t="inlineStr"/>
      <c r="AA162" s="3" t="inlineStr"/>
      <c r="AB162" s="3" t="inlineStr"/>
      <c r="AC162" s="3" t="inlineStr">
        <is>
          <t>School of Arts &amp; Sciences</t>
        </is>
      </c>
      <c r="AD162" s="3" t="n"/>
      <c r="AE162" s="3" t="inlineStr">
        <is>
          <t>No</t>
        </is>
      </c>
      <c r="AF162" s="3" t="inlineStr"/>
      <c r="AG162" s="4" t="inlineStr"/>
      <c r="AH162" s="4" t="inlineStr"/>
      <c r="AI162" s="4" t="inlineStr"/>
    </row>
    <row r="163">
      <c r="A163" s="3" t="inlineStr">
        <is>
          <t>BIO-0107</t>
        </is>
      </c>
      <c r="B163" s="3" t="inlineStr">
        <is>
          <t>Voza</t>
        </is>
      </c>
      <c r="C163" s="3" t="inlineStr">
        <is>
          <t>Tatiana</t>
        </is>
      </c>
      <c r="D163" s="3" t="inlineStr">
        <is>
          <t>Tatiana Voza</t>
        </is>
      </c>
      <c r="E163" s="3" t="inlineStr">
        <is>
          <t>Associate Professor</t>
        </is>
      </c>
      <c r="F163" s="3" t="inlineStr">
        <is>
          <t>NYC College of Technology</t>
        </is>
      </c>
      <c r="G163" s="3" t="inlineStr">
        <is>
          <t>Biological Sciences</t>
        </is>
      </c>
      <c r="H163" s="3" t="inlineStr">
        <is>
          <t>TVoza@citytech.cuny.edu</t>
        </is>
      </c>
      <c r="I163" s="3" t="inlineStr">
        <is>
          <t>Journal article</t>
        </is>
      </c>
      <c r="J163" s="3" t="inlineStr">
        <is>
          <t>A New Rhabdiasid Nematode, Chabirenia cayennensis n. g., n. sp., Parasitic in the Glands of the Buccal Mucosa of a South American Saurian</t>
        </is>
      </c>
      <c r="K163" s="3" t="n">
        <v>2005</v>
      </c>
      <c r="L163" s="3" t="inlineStr">
        <is>
          <t>Systematic Parasitology</t>
        </is>
      </c>
      <c r="M163" s="3" t="inlineStr">
        <is>
          <t>Nathaly Vallarino-Lhermitte; O. Bain; Eric Deharo; Stéphane Bertani; Tatiana Voza; Tarik Attout; P. Gaucher</t>
        </is>
      </c>
      <c r="N163" s="3" t="inlineStr"/>
      <c r="O163" s="3" t="n"/>
      <c r="P163" s="3" t="inlineStr"/>
      <c r="Q163" s="3" t="inlineStr">
        <is>
          <t>10.1007/s11230-005-5494-7</t>
        </is>
      </c>
      <c r="R163" s="3" t="inlineStr">
        <is>
          <t>https://doi.org/10.1007/s11230-005-5494-7</t>
        </is>
      </c>
      <c r="S163" s="3" t="inlineStr">
        <is>
          <t>OpenAlex; Dept bio</t>
        </is>
      </c>
      <c r="T163" s="3" t="n">
        <v>2</v>
      </c>
      <c r="U163" s="3" t="inlineStr">
        <is>
          <t>High (City Tech affiliation on paper); 2 sources</t>
        </is>
      </c>
      <c r="V163" s="3" t="n"/>
      <c r="W163" s="3" t="inlineStr">
        <is>
          <t>Lhermitte–Vallarino N., Bain O., Deharo E., Bertini S., Voza T., Attout T., Gaucher P. 2005. A new rhabdiasid nematode, Chabirenia cayennensis n. g., n. sp., parasitic in the glands of the buccal mucosa of a South American saurian. Systematic Parasitology, 62(2): 151–60</t>
        </is>
      </c>
      <c r="X163" s="3" t="inlineStr"/>
      <c r="Y163" s="3" t="inlineStr"/>
      <c r="Z163" s="3" t="inlineStr"/>
      <c r="AA163" s="3" t="inlineStr">
        <is>
          <t>Not found</t>
        </is>
      </c>
      <c r="AB163" s="3" t="inlineStr">
        <is>
          <t>closed</t>
        </is>
      </c>
      <c r="AC163" s="3" t="inlineStr">
        <is>
          <t>School of Arts &amp; Sciences</t>
        </is>
      </c>
      <c r="AD163" s="3" t="n">
        <v>13</v>
      </c>
      <c r="AE163" s="3" t="inlineStr">
        <is>
          <t>No</t>
        </is>
      </c>
      <c r="AF163" s="3" t="inlineStr"/>
      <c r="AG163" s="4" t="inlineStr"/>
      <c r="AH163" s="4" t="inlineStr"/>
      <c r="AI163" s="4" t="inlineStr"/>
    </row>
    <row r="164">
      <c r="A164" s="3" t="inlineStr">
        <is>
          <t>BIO-0109</t>
        </is>
      </c>
      <c r="B164" s="3" t="inlineStr">
        <is>
          <t>Alcendor</t>
        </is>
      </c>
      <c r="C164" s="3" t="inlineStr">
        <is>
          <t>Ralph</t>
        </is>
      </c>
      <c r="D164" s="3" t="inlineStr">
        <is>
          <t>Ralph Alcendor</t>
        </is>
      </c>
      <c r="E164" s="3" t="inlineStr">
        <is>
          <t>Assistant Professor</t>
        </is>
      </c>
      <c r="F164" s="3" t="inlineStr">
        <is>
          <t>NYC College of Technology</t>
        </is>
      </c>
      <c r="G164" s="3" t="inlineStr">
        <is>
          <t>Biological Sciences</t>
        </is>
      </c>
      <c r="H164" s="3" t="inlineStr">
        <is>
          <t>RAlcendor@citytech.cuny.edu</t>
        </is>
      </c>
      <c r="I164" s="3" t="inlineStr">
        <is>
          <t>Conference presentation</t>
        </is>
      </c>
      <c r="J164" s="3" t="inlineStr">
        <is>
          <t>Cardiac Specific Overexpression of Sir2 (Silent information Regulator 2) Induces Anti-Apoptotic and Anti-Aging Effects in Transgenic Mice</t>
        </is>
      </c>
      <c r="K164" s="3" t="n">
        <v>2005</v>
      </c>
      <c r="L164" s="3" t="inlineStr"/>
      <c r="M164" s="3" t="inlineStr"/>
      <c r="N164" s="3" t="inlineStr"/>
      <c r="O164" s="3" t="n"/>
      <c r="P164" s="3" t="inlineStr"/>
      <c r="Q164" s="3" t="inlineStr"/>
      <c r="R164" s="3" t="inlineStr"/>
      <c r="S164" s="3" t="inlineStr">
        <is>
          <t>Dept bio</t>
        </is>
      </c>
      <c r="T164" s="3" t="n">
        <v>1</v>
      </c>
      <c r="U164" s="3" t="inlineStr">
        <is>
          <t>Medium (self-reported in faculty bio)</t>
        </is>
      </c>
      <c r="V164" s="3" t="n"/>
      <c r="W164" s="3" t="inlineStr">
        <is>
          <t>American Heart Association Scientific Sessions, November 13-16, 2005. Alcendor RR, Hong C, Liu J, Sadoshima J Cardiac Specific Overexpression of Sir2 (Silent information Regulator 2) Induces Anti-Apoptotic and Anti-Aging Effects in Transgenic Mice. (Oral presentation)</t>
        </is>
      </c>
      <c r="X164" s="3" t="inlineStr"/>
      <c r="Y164" s="3" t="inlineStr"/>
      <c r="Z164" s="3" t="inlineStr"/>
      <c r="AA164" s="3" t="inlineStr"/>
      <c r="AB164" s="3" t="inlineStr"/>
      <c r="AC164" s="3" t="inlineStr">
        <is>
          <t>School of Arts &amp; Sciences</t>
        </is>
      </c>
      <c r="AD164" s="3" t="n"/>
      <c r="AE164" s="3" t="inlineStr">
        <is>
          <t>No</t>
        </is>
      </c>
      <c r="AF164" s="3" t="inlineStr"/>
      <c r="AG164" s="4" t="inlineStr"/>
      <c r="AH164" s="4" t="inlineStr"/>
      <c r="AI164" s="4" t="inlineStr"/>
    </row>
    <row r="165">
      <c r="A165" s="3" t="inlineStr">
        <is>
          <t>BIO-0110</t>
        </is>
      </c>
      <c r="B165" s="3" t="inlineStr">
        <is>
          <t>Samarrai</t>
        </is>
      </c>
      <c r="C165" s="3" t="inlineStr">
        <is>
          <t>Walied</t>
        </is>
      </c>
      <c r="D165" s="3" t="inlineStr">
        <is>
          <t>Walied Samarrai</t>
        </is>
      </c>
      <c r="E165" s="3" t="inlineStr">
        <is>
          <t>Associate Professor</t>
        </is>
      </c>
      <c r="F165" s="3" t="inlineStr">
        <is>
          <t>NYC College of Technology</t>
        </is>
      </c>
      <c r="G165" s="3" t="inlineStr">
        <is>
          <t>Biological Sciences</t>
        </is>
      </c>
      <c r="H165" s="3" t="inlineStr">
        <is>
          <t>WSamarrai@citytech.cuny.edu</t>
        </is>
      </c>
      <c r="I165" s="3" t="inlineStr">
        <is>
          <t>Conference paper</t>
        </is>
      </c>
      <c r="J165" s="3" t="inlineStr">
        <is>
          <t>Data-flow diagram representation of biological process: DNA, RNA, and protein</t>
        </is>
      </c>
      <c r="K165" s="3" t="n">
        <v>2005</v>
      </c>
      <c r="L165" s="3" t="inlineStr">
        <is>
          <t>IEEE Annual Northeast Bioengineering Conference (NEBEC)</t>
        </is>
      </c>
      <c r="M165" s="3" t="inlineStr">
        <is>
          <t>J.W. Yeol; Walied Samarrai; Isaac Barjis; Yeong Ryu</t>
        </is>
      </c>
      <c r="N165" s="3" t="inlineStr"/>
      <c r="O165" s="3" t="n"/>
      <c r="P165" s="3" t="inlineStr"/>
      <c r="Q165" s="3" t="inlineStr">
        <is>
          <t>10.1109/nebc.2005.1431947</t>
        </is>
      </c>
      <c r="R165" s="3" t="inlineStr">
        <is>
          <t>https://doi.org/10.1109/nebc.2005.1431947</t>
        </is>
      </c>
      <c r="S165" s="3" t="inlineStr">
        <is>
          <t>OpenAlex; Dept bio</t>
        </is>
      </c>
      <c r="T165" s="3" t="n">
        <v>2</v>
      </c>
      <c r="U165" s="3" t="inlineStr">
        <is>
          <t>High (City Tech affiliation on paper); 2 sources</t>
        </is>
      </c>
      <c r="V165" s="3" t="n"/>
      <c r="W165" s="3" t="inlineStr">
        <is>
          <t>Joe W. Yeol, W. Samarrai, I. Barjis, and Y. S. Ryu, "Data-flow diagram representation of biological process: DNA, RNA, and Protein," in Proceedings of IEEE 31st Annual Northeast Bioengineering Conference (NEBC), (Hoboken, NJ), 2005.Date: April 2-3, 2005. pp: 106-107, ISBN: 0-7803-9105-5</t>
        </is>
      </c>
      <c r="X165" s="3" t="inlineStr">
        <is>
          <t>In this paper, we introduce a new method of modeling tool for a biological process -central dogma. The data-flow diagram is used as a representation of the whole data input and output, which enables us to simulate, analyze, and manipulate (in the future) at our disposal. From DNA to protein via RNA is the one of most well-known biological process, sometimes called central-dogma. Most of biological processes are deterministic and ruled by very precise commands, including control directions. These two common facts tell that it is the key in understanding biological processes to represent and analyze the flow of data of biology. As a result, the modeled process is easy to understand and to be implemented as a simulator to make students understood in classes; analyze and predict the process for researchers in near future.</t>
        </is>
      </c>
      <c r="Y165" s="3" t="inlineStr">
        <is>
          <t>OpenAlex</t>
        </is>
      </c>
      <c r="Z165" s="3" t="inlineStr"/>
      <c r="AA165" s="3" t="inlineStr">
        <is>
          <t>Not found</t>
        </is>
      </c>
      <c r="AB165" s="3" t="inlineStr">
        <is>
          <t>closed</t>
        </is>
      </c>
      <c r="AC165" s="3" t="inlineStr">
        <is>
          <t>School of Arts &amp; Sciences</t>
        </is>
      </c>
      <c r="AD165" s="3" t="n">
        <v>0</v>
      </c>
      <c r="AE165" s="3" t="inlineStr">
        <is>
          <t>No</t>
        </is>
      </c>
      <c r="AF165" s="3" t="inlineStr"/>
      <c r="AG165" s="4" t="inlineStr"/>
      <c r="AH165" s="4" t="inlineStr"/>
      <c r="AI165" s="4" t="inlineStr"/>
    </row>
    <row r="166">
      <c r="A166" s="3" t="inlineStr">
        <is>
          <t>BIO-0111</t>
        </is>
      </c>
      <c r="B166" s="3" t="inlineStr">
        <is>
          <t>Barjis</t>
        </is>
      </c>
      <c r="C166" s="3" t="inlineStr">
        <is>
          <t>Isaac</t>
        </is>
      </c>
      <c r="D166" s="3" t="inlineStr">
        <is>
          <t>Isaac Barjis</t>
        </is>
      </c>
      <c r="E166" s="3" t="inlineStr">
        <is>
          <t>Assistant Professor</t>
        </is>
      </c>
      <c r="F166" s="3" t="inlineStr">
        <is>
          <t>NYC College of Technology</t>
        </is>
      </c>
      <c r="G166" s="3" t="inlineStr">
        <is>
          <t>Biological Sciences</t>
        </is>
      </c>
      <c r="H166" s="3" t="inlineStr">
        <is>
          <t>IBarjis@citytech.cuny.edu</t>
        </is>
      </c>
      <c r="I166" s="3" t="inlineStr">
        <is>
          <t>Conference paper</t>
        </is>
      </c>
      <c r="J166" s="3" t="inlineStr">
        <is>
          <t>Data-flow diagram representation of biological process: DNA, RNA, and protein</t>
        </is>
      </c>
      <c r="K166" s="3" t="n">
        <v>2005</v>
      </c>
      <c r="L166" s="3" t="inlineStr">
        <is>
          <t>IEEE Annual Northeast Bioengineering Conference (NEBEC)</t>
        </is>
      </c>
      <c r="M166" s="3" t="inlineStr">
        <is>
          <t>J.W. Yeol; Walied Samarrai; Isaac Barjis; Yeong Ryu</t>
        </is>
      </c>
      <c r="N166" s="3" t="inlineStr"/>
      <c r="O166" s="3" t="n"/>
      <c r="P166" s="3" t="inlineStr"/>
      <c r="Q166" s="3" t="inlineStr">
        <is>
          <t>10.1109/nebc.2005.1431947</t>
        </is>
      </c>
      <c r="R166" s="3" t="inlineStr">
        <is>
          <t>https://doi.org/10.1109/nebc.2005.1431947</t>
        </is>
      </c>
      <c r="S166" s="3" t="inlineStr">
        <is>
          <t>OpenAlex</t>
        </is>
      </c>
      <c r="T166" s="3" t="n">
        <v>1</v>
      </c>
      <c r="U166" s="3" t="inlineStr">
        <is>
          <t>High (City Tech affiliation on paper)</t>
        </is>
      </c>
      <c r="V166" s="3" t="n"/>
      <c r="W166" s="3" t="inlineStr"/>
      <c r="X166" s="3" t="inlineStr">
        <is>
          <t>In this paper, we introduce a new method of modeling tool for a biological process -central dogma. The data-flow diagram is used as a representation of the whole data input and output, which enables us to simulate, analyze, and manipulate (in the future) at our disposal. From DNA to protein via RNA is the one of most well-known biological process, sometimes called central-dogma. Most of biological processes are deterministic and ruled by very precise commands, including control directions. These two common facts tell that it is the key in understanding biological processes to represent and analyze the flow of data of biology. As a result, the modeled process is easy to understand and to be implemented as a simulator to make students understood in classes; analyze and predict the process for researchers in near future.</t>
        </is>
      </c>
      <c r="Y166" s="3" t="inlineStr">
        <is>
          <t>OpenAlex</t>
        </is>
      </c>
      <c r="Z166" s="3" t="inlineStr"/>
      <c r="AA166" s="3" t="inlineStr">
        <is>
          <t>Not found</t>
        </is>
      </c>
      <c r="AB166" s="3" t="inlineStr">
        <is>
          <t>closed</t>
        </is>
      </c>
      <c r="AC166" s="3" t="inlineStr">
        <is>
          <t>School of Arts &amp; Sciences</t>
        </is>
      </c>
      <c r="AD166" s="3" t="n">
        <v>0</v>
      </c>
      <c r="AE166" s="3" t="inlineStr">
        <is>
          <t>No</t>
        </is>
      </c>
      <c r="AF166" s="3" t="inlineStr"/>
      <c r="AG166" s="4" t="inlineStr"/>
      <c r="AH166" s="4" t="inlineStr"/>
      <c r="AI166" s="4" t="inlineStr"/>
    </row>
    <row r="167">
      <c r="A167" s="3" t="inlineStr">
        <is>
          <t>BIO-0112</t>
        </is>
      </c>
      <c r="B167" s="3" t="inlineStr">
        <is>
          <t>Samarrai</t>
        </is>
      </c>
      <c r="C167" s="3" t="inlineStr">
        <is>
          <t>Walied</t>
        </is>
      </c>
      <c r="D167" s="3" t="inlineStr">
        <is>
          <t>Walied Samarrai</t>
        </is>
      </c>
      <c r="E167" s="3" t="inlineStr">
        <is>
          <t>Associate Professor</t>
        </is>
      </c>
      <c r="F167" s="3" t="inlineStr">
        <is>
          <t>NYC College of Technology</t>
        </is>
      </c>
      <c r="G167" s="3" t="inlineStr">
        <is>
          <t>Biological Sciences</t>
        </is>
      </c>
      <c r="H167" s="3" t="inlineStr">
        <is>
          <t>WSamarrai@citytech.cuny.edu</t>
        </is>
      </c>
      <c r="I167" s="3" t="inlineStr">
        <is>
          <t>Conference paper</t>
        </is>
      </c>
      <c r="J167" s="3" t="inlineStr">
        <is>
          <t>Deterministic boolean networks (DBN) modeling of molecular biology: DNA replication</t>
        </is>
      </c>
      <c r="K167" s="3" t="n">
        <v>2005</v>
      </c>
      <c r="L167" s="3" t="inlineStr">
        <is>
          <t>IEEE Annual Northeast Bioengineering Conference (NEBEC)</t>
        </is>
      </c>
      <c r="M167" s="3" t="inlineStr">
        <is>
          <t>J.W. Yeol; Walied Samarrai; Isaac Barjis; Yeong Ryu</t>
        </is>
      </c>
      <c r="N167" s="3" t="inlineStr"/>
      <c r="O167" s="3" t="n"/>
      <c r="P167" s="3" t="inlineStr"/>
      <c r="Q167" s="3" t="inlineStr">
        <is>
          <t>10.1109/nebc.2005.1431954</t>
        </is>
      </c>
      <c r="R167" s="3" t="inlineStr">
        <is>
          <t>https://doi.org/10.1109/nebc.2005.1431954</t>
        </is>
      </c>
      <c r="S167" s="3" t="inlineStr">
        <is>
          <t>OpenAlex; Dept bio</t>
        </is>
      </c>
      <c r="T167" s="3" t="n">
        <v>2</v>
      </c>
      <c r="U167" s="3" t="inlineStr">
        <is>
          <t>High (City Tech affiliation on paper); 2 sources</t>
        </is>
      </c>
      <c r="V167" s="3" t="n"/>
      <c r="W167" s="3" t="inlineStr">
        <is>
          <t>Barjis I., Joe W. Yeol, W. Samarrai, and Y. S. Ryu, "Deterministic Boolean-Networks (DBN) modeling of molecular biology: DNA replication," in Proceedings of IEEE 31st Annual Northeast Bioengineering Conference (NEBC), (Hoboken, NJ), 2005.Date: April 2-3, 2005. pp. 120-122, ISBN: 0-7803-9105-5</t>
        </is>
      </c>
      <c r="X167" s="3" t="inlineStr">
        <is>
          <t>In this paper, we introduce a new method of modeling tool for a biological process -central dogma. The deterministic Boolean Network (DBN) is used as a modeling tool of the whole process, which enables us to simulate, analyze, and manipulate (in the future) at our disposal. From DNA to protein via RNA is the one of most well-known biological process, sometimes called central-dogma. Most of biological processes are deterministic and ruled by very precise commands, including control directions. These two common facts tell that it is the key in understanding biological processes to represent and analyze the flow of data of biology. As a result, the modeled process is easy to understand and to be implemented as a simulator to make students understood in classes; analyze and predict the process for researchers in near future.</t>
        </is>
      </c>
      <c r="Y167" s="3" t="inlineStr">
        <is>
          <t>OpenAlex</t>
        </is>
      </c>
      <c r="Z167" s="3" t="inlineStr"/>
      <c r="AA167" s="3" t="inlineStr">
        <is>
          <t>Not found</t>
        </is>
      </c>
      <c r="AB167" s="3" t="inlineStr">
        <is>
          <t>closed</t>
        </is>
      </c>
      <c r="AC167" s="3" t="inlineStr">
        <is>
          <t>School of Arts &amp; Sciences</t>
        </is>
      </c>
      <c r="AD167" s="3" t="n">
        <v>0</v>
      </c>
      <c r="AE167" s="3" t="inlineStr">
        <is>
          <t>No</t>
        </is>
      </c>
      <c r="AF167" s="3" t="inlineStr"/>
      <c r="AG167" s="4" t="inlineStr"/>
      <c r="AH167" s="4" t="inlineStr"/>
      <c r="AI167" s="4" t="inlineStr"/>
    </row>
    <row r="168">
      <c r="A168" s="3" t="inlineStr">
        <is>
          <t>BIO-0113</t>
        </is>
      </c>
      <c r="B168" s="3" t="inlineStr">
        <is>
          <t>Barjis</t>
        </is>
      </c>
      <c r="C168" s="3" t="inlineStr">
        <is>
          <t>Isaac</t>
        </is>
      </c>
      <c r="D168" s="3" t="inlineStr">
        <is>
          <t>Isaac Barjis</t>
        </is>
      </c>
      <c r="E168" s="3" t="inlineStr">
        <is>
          <t>Assistant Professor</t>
        </is>
      </c>
      <c r="F168" s="3" t="inlineStr">
        <is>
          <t>NYC College of Technology</t>
        </is>
      </c>
      <c r="G168" s="3" t="inlineStr">
        <is>
          <t>Biological Sciences</t>
        </is>
      </c>
      <c r="H168" s="3" t="inlineStr">
        <is>
          <t>IBarjis@citytech.cuny.edu</t>
        </is>
      </c>
      <c r="I168" s="3" t="inlineStr">
        <is>
          <t>Conference paper</t>
        </is>
      </c>
      <c r="J168" s="3" t="inlineStr">
        <is>
          <t>Deterministic boolean networks (DBN) modeling of molecular biology: DNA replication</t>
        </is>
      </c>
      <c r="K168" s="3" t="n">
        <v>2005</v>
      </c>
      <c r="L168" s="3" t="inlineStr">
        <is>
          <t>IEEE Annual Northeast Bioengineering Conference (NEBEC)</t>
        </is>
      </c>
      <c r="M168" s="3" t="inlineStr">
        <is>
          <t>J.W. Yeol; Walied Samarrai; Isaac Barjis; Yeong Ryu</t>
        </is>
      </c>
      <c r="N168" s="3" t="inlineStr"/>
      <c r="O168" s="3" t="n"/>
      <c r="P168" s="3" t="inlineStr"/>
      <c r="Q168" s="3" t="inlineStr">
        <is>
          <t>10.1109/nebc.2005.1431954</t>
        </is>
      </c>
      <c r="R168" s="3" t="inlineStr">
        <is>
          <t>https://doi.org/10.1109/nebc.2005.1431954</t>
        </is>
      </c>
      <c r="S168" s="3" t="inlineStr">
        <is>
          <t>OpenAlex</t>
        </is>
      </c>
      <c r="T168" s="3" t="n">
        <v>1</v>
      </c>
      <c r="U168" s="3" t="inlineStr">
        <is>
          <t>High (City Tech affiliation on paper)</t>
        </is>
      </c>
      <c r="V168" s="3" t="n"/>
      <c r="W168" s="3" t="inlineStr"/>
      <c r="X168" s="3" t="inlineStr">
        <is>
          <t>In this paper, we introduce a new method of modeling tool for a biological process -central dogma. The deterministic Boolean Network (DBN) is used as a modeling tool of the whole process, which enables us to simulate, analyze, and manipulate (in the future) at our disposal. From DNA to protein via RNA is the one of most well-known biological process, sometimes called central-dogma. Most of biological processes are deterministic and ruled by very precise commands, including control directions. These two common facts tell that it is the key in understanding biological processes to represent and analyze the flow of data of biology. As a result, the modeled process is easy to understand and to be implemented as a simulator to make students understood in classes; analyze and predict the process for researchers in near future.</t>
        </is>
      </c>
      <c r="Y168" s="3" t="inlineStr">
        <is>
          <t>OpenAlex</t>
        </is>
      </c>
      <c r="Z168" s="3" t="inlineStr"/>
      <c r="AA168" s="3" t="inlineStr">
        <is>
          <t>Not found</t>
        </is>
      </c>
      <c r="AB168" s="3" t="inlineStr">
        <is>
          <t>closed</t>
        </is>
      </c>
      <c r="AC168" s="3" t="inlineStr">
        <is>
          <t>School of Arts &amp; Sciences</t>
        </is>
      </c>
      <c r="AD168" s="3" t="n">
        <v>0</v>
      </c>
      <c r="AE168" s="3" t="inlineStr">
        <is>
          <t>No</t>
        </is>
      </c>
      <c r="AF168" s="3" t="inlineStr"/>
      <c r="AG168" s="4" t="inlineStr"/>
      <c r="AH168" s="4" t="inlineStr"/>
      <c r="AI168" s="4" t="inlineStr"/>
    </row>
    <row r="169">
      <c r="A169" s="3" t="inlineStr">
        <is>
          <t>BIO-0114</t>
        </is>
      </c>
      <c r="B169" s="3" t="inlineStr">
        <is>
          <t>Barjis</t>
        </is>
      </c>
      <c r="C169" s="3" t="inlineStr">
        <is>
          <t>Isaac</t>
        </is>
      </c>
      <c r="D169" s="3" t="inlineStr">
        <is>
          <t>Isaac Barjis</t>
        </is>
      </c>
      <c r="E169" s="3" t="inlineStr">
        <is>
          <t>Assistant Professor</t>
        </is>
      </c>
      <c r="F169" s="3" t="inlineStr">
        <is>
          <t>NYC College of Technology</t>
        </is>
      </c>
      <c r="G169" s="3" t="inlineStr">
        <is>
          <t>Biological Sciences</t>
        </is>
      </c>
      <c r="H169" s="3" t="inlineStr">
        <is>
          <t>IBarjis@citytech.cuny.edu</t>
        </is>
      </c>
      <c r="I169" s="3" t="inlineStr">
        <is>
          <t>Conference paper</t>
        </is>
      </c>
      <c r="J169" s="3" t="inlineStr">
        <is>
          <t>Discrete-event based simulation conceptual modeling of systems biology</t>
        </is>
      </c>
      <c r="K169" s="3" t="n">
        <v>2005</v>
      </c>
      <c r="L169" s="3" t="inlineStr">
        <is>
          <t>IEEE Conference on Nanotechnology (IEEE NANO)</t>
        </is>
      </c>
      <c r="M169" s="3" t="inlineStr">
        <is>
          <t>J.W. Yeol; Isaac Barjis; Yeong Ryu; Joseph Barjis</t>
        </is>
      </c>
      <c r="N169" s="3" t="inlineStr"/>
      <c r="O169" s="3" t="n"/>
      <c r="P169" s="3" t="inlineStr"/>
      <c r="Q169" s="3" t="inlineStr">
        <is>
          <t>10.1109/nano.2005.1500718</t>
        </is>
      </c>
      <c r="R169" s="3" t="inlineStr">
        <is>
          <t>https://doi.org/10.1109/nano.2005.1500718</t>
        </is>
      </c>
      <c r="S169" s="3" t="inlineStr">
        <is>
          <t>OpenAlex</t>
        </is>
      </c>
      <c r="T169" s="3" t="n">
        <v>1</v>
      </c>
      <c r="U169" s="3" t="inlineStr">
        <is>
          <t>High (City Tech affiliation on paper)</t>
        </is>
      </c>
      <c r="V169" s="3" t="n"/>
      <c r="W169" s="3" t="inlineStr"/>
      <c r="X169" s="3" t="inlineStr">
        <is>
          <t>The protein production from DNA to protein via RNA is a very complicated process, which could be called central dogma. In this paper, we used event based simulation to model, simulate, analyze and specify the three main processes that are involved in the process of protein production: replication, transcription, and translation. The whole control flow of event-based simulation is composed of three parts (events): replication, transcription, and translation. In each part, control flow and events are depending on their final stage event. While in progress, we describe the relationship from DNA to protein in the systematic point of view and we describe each event with more details, where we will show that each event consist of number of sub-events i.e. in order for the DNA to be transcribed into mRNA, the RNA has to go trough five sub-events before a mRNA produced. Although the aim of this paper is to develop an event-based simulation model for protein production rather than the molecular events and chemical reactions that occur during this process, some basic information of molecular events and precursors/molecules that are required for each step of the protein production process are described. By modeling the whole process of central dogma, it is expected to develop the system and to simulate them in much easier ways.</t>
        </is>
      </c>
      <c r="Y169" s="3" t="inlineStr">
        <is>
          <t>OpenAlex</t>
        </is>
      </c>
      <c r="Z169" s="3" t="inlineStr"/>
      <c r="AA169" s="3" t="inlineStr">
        <is>
          <t>Not found</t>
        </is>
      </c>
      <c r="AB169" s="3" t="inlineStr">
        <is>
          <t>closed</t>
        </is>
      </c>
      <c r="AC169" s="3" t="inlineStr">
        <is>
          <t>School of Arts &amp; Sciences</t>
        </is>
      </c>
      <c r="AD169" s="3" t="n">
        <v>0</v>
      </c>
      <c r="AE169" s="3" t="inlineStr">
        <is>
          <t>No</t>
        </is>
      </c>
      <c r="AF169" s="3" t="inlineStr"/>
      <c r="AG169" s="4" t="inlineStr"/>
      <c r="AH169" s="4" t="inlineStr"/>
      <c r="AI169" s="4" t="inlineStr"/>
    </row>
    <row r="170">
      <c r="A170" s="3" t="inlineStr">
        <is>
          <t>BIO-0116</t>
        </is>
      </c>
      <c r="B170" s="3" t="inlineStr">
        <is>
          <t>Samarrai</t>
        </is>
      </c>
      <c r="C170" s="3" t="inlineStr">
        <is>
          <t>Walied</t>
        </is>
      </c>
      <c r="D170" s="3" t="inlineStr">
        <is>
          <t>Walied Samarrai</t>
        </is>
      </c>
      <c r="E170" s="3" t="inlineStr">
        <is>
          <t>Associate Professor</t>
        </is>
      </c>
      <c r="F170" s="3" t="inlineStr">
        <is>
          <t>NYC College of Technology</t>
        </is>
      </c>
      <c r="G170" s="3" t="inlineStr">
        <is>
          <t>Biological Sciences</t>
        </is>
      </c>
      <c r="H170" s="3" t="inlineStr">
        <is>
          <t>WSamarrai@citytech.cuny.edu</t>
        </is>
      </c>
      <c r="I170" s="3" t="inlineStr">
        <is>
          <t>Conference presentation</t>
        </is>
      </c>
      <c r="J170" s="3" t="inlineStr">
        <is>
          <t>In the proceedings of the 2005 Summer Computer Simulation Conference (SCSC 2005), Cherry Hill, NJ, USA. Volume 37, number 4, July 24-28, 2005</t>
        </is>
      </c>
      <c r="K170" s="3" t="n">
        <v>2005</v>
      </c>
      <c r="L170" s="3" t="inlineStr"/>
      <c r="M170" s="3" t="inlineStr"/>
      <c r="N170" s="3" t="inlineStr"/>
      <c r="O170" s="3" t="n"/>
      <c r="P170" s="3" t="inlineStr"/>
      <c r="Q170" s="3" t="inlineStr"/>
      <c r="R170" s="3" t="inlineStr"/>
      <c r="S170" s="3" t="inlineStr">
        <is>
          <t>Dept bio</t>
        </is>
      </c>
      <c r="T170" s="3" t="n">
        <v>1</v>
      </c>
      <c r="U170" s="3" t="inlineStr">
        <is>
          <t>Medium (self-reported in faculty bio)</t>
        </is>
      </c>
      <c r="V170" s="3" t="n"/>
      <c r="W170" s="3" t="inlineStr">
        <is>
          <t>Barjis I., Barjis J., Samarrai W., Analysis and Modeling of DNA Transcription Using Rule-Based Methodd. In the proceedings of the 2005 Summer Computer Simulation Conference (SCSC 2005), Cherry Hill, NJ, USA. Volume 37, number 4, July 24-28, 2005. ISBN: 1-56555-299-7, pp. 367-372.</t>
        </is>
      </c>
      <c r="X170" s="3" t="inlineStr"/>
      <c r="Y170" s="3" t="inlineStr"/>
      <c r="Z170" s="3" t="inlineStr"/>
      <c r="AA170" s="3" t="inlineStr"/>
      <c r="AB170" s="3" t="inlineStr"/>
      <c r="AC170" s="3" t="inlineStr">
        <is>
          <t>School of Arts &amp; Sciences</t>
        </is>
      </c>
      <c r="AD170" s="3" t="n"/>
      <c r="AE170" s="3" t="inlineStr">
        <is>
          <t>No</t>
        </is>
      </c>
      <c r="AF170" s="3" t="inlineStr"/>
      <c r="AG170" s="4" t="inlineStr"/>
      <c r="AH170" s="4" t="inlineStr"/>
      <c r="AI170" s="4" t="inlineStr"/>
    </row>
    <row r="171">
      <c r="A171" s="3" t="inlineStr">
        <is>
          <t>BIO-0117</t>
        </is>
      </c>
      <c r="B171" s="3" t="inlineStr">
        <is>
          <t>Voza</t>
        </is>
      </c>
      <c r="C171" s="3" t="inlineStr">
        <is>
          <t>Tatiana</t>
        </is>
      </c>
      <c r="D171" s="3" t="inlineStr">
        <is>
          <t>Tatiana Voza</t>
        </is>
      </c>
      <c r="E171" s="3" t="inlineStr">
        <is>
          <t>Associate Professor</t>
        </is>
      </c>
      <c r="F171" s="3" t="inlineStr">
        <is>
          <t>NYC College of Technology</t>
        </is>
      </c>
      <c r="G171" s="3" t="inlineStr">
        <is>
          <t>Biological Sciences</t>
        </is>
      </c>
      <c r="H171" s="3" t="inlineStr">
        <is>
          <t>TVoza@citytech.cuny.edu</t>
        </is>
      </c>
      <c r="I171" s="3" t="inlineStr">
        <is>
          <t>Journal article</t>
        </is>
      </c>
      <c r="J171" s="3" t="inlineStr">
        <is>
          <t>M., Belnoue E., Grüner A.C., Deschemin JC., Kayibanda M., Delmas F., Janse C., Franke–Fayard B., Waters A., Landau I., Rénia L. and Snounou G. 2005</t>
        </is>
      </c>
      <c r="K171" s="3" t="n">
        <v>2005</v>
      </c>
      <c r="L171" s="3" t="inlineStr"/>
      <c r="M171" s="3" t="inlineStr"/>
      <c r="N171" s="3" t="inlineStr"/>
      <c r="O171" s="3" t="n"/>
      <c r="P171" s="3" t="inlineStr"/>
      <c r="Q171" s="3" t="inlineStr"/>
      <c r="R171" s="3" t="inlineStr"/>
      <c r="S171" s="3" t="inlineStr">
        <is>
          <t>Dept bio</t>
        </is>
      </c>
      <c r="T171" s="3" t="n">
        <v>1</v>
      </c>
      <c r="U171" s="3" t="inlineStr">
        <is>
          <t>Medium (self-reported in faculty bio)</t>
        </is>
      </c>
      <c r="V171" s="3" t="n"/>
      <c r="W171" s="3" t="inlineStr">
        <is>
          <t>Voza T., Vigário A.M., Belnoue E., Grüner A.C., Deschemin JC., Kayibanda M., Delmas F., Janse C., Franke–Fayard B., Waters A., Landau I., Rénia L. and Snounou G. 2005. Species–specific inhibition of cerebral malaria in mice coinfected with Plasmodium spp. Infection &amp; Immunity, 73(8): 4777–86</t>
        </is>
      </c>
      <c r="X171" s="3" t="inlineStr"/>
      <c r="Y171" s="3" t="inlineStr"/>
      <c r="Z171" s="3" t="inlineStr"/>
      <c r="AA171" s="3" t="inlineStr"/>
      <c r="AB171" s="3" t="inlineStr"/>
      <c r="AC171" s="3" t="inlineStr">
        <is>
          <t>School of Arts &amp; Sciences</t>
        </is>
      </c>
      <c r="AD171" s="3" t="n"/>
      <c r="AE171" s="3" t="inlineStr">
        <is>
          <t>No</t>
        </is>
      </c>
      <c r="AF171" s="3" t="inlineStr"/>
      <c r="AG171" s="4" t="inlineStr"/>
      <c r="AH171" s="4" t="inlineStr"/>
      <c r="AI171" s="4" t="inlineStr"/>
    </row>
    <row r="172">
      <c r="A172" s="3" t="inlineStr">
        <is>
          <t>BIO-0120</t>
        </is>
      </c>
      <c r="B172" s="3" t="inlineStr">
        <is>
          <t>Samarrai</t>
        </is>
      </c>
      <c r="C172" s="3" t="inlineStr">
        <is>
          <t>Walied</t>
        </is>
      </c>
      <c r="D172" s="3" t="inlineStr">
        <is>
          <t>Walied Samarrai</t>
        </is>
      </c>
      <c r="E172" s="3" t="inlineStr">
        <is>
          <t>Associate Professor</t>
        </is>
      </c>
      <c r="F172" s="3" t="inlineStr">
        <is>
          <t>NYC College of Technology</t>
        </is>
      </c>
      <c r="G172" s="3" t="inlineStr">
        <is>
          <t>Biological Sciences</t>
        </is>
      </c>
      <c r="H172" s="3" t="inlineStr">
        <is>
          <t>WSamarrai@citytech.cuny.edu</t>
        </is>
      </c>
      <c r="I172" s="3" t="inlineStr">
        <is>
          <t>Conference paper</t>
        </is>
      </c>
      <c r="J172" s="3" t="inlineStr">
        <is>
          <t>Modeling of carbohydrate metabolism: from dietary carbohydrate to pyruvic acid by petri-nets (PN)</t>
        </is>
      </c>
      <c r="K172" s="3" t="n">
        <v>2005</v>
      </c>
      <c r="L172" s="3" t="inlineStr">
        <is>
          <t>IEEE Annual Northeast Bioengineering Conference (NEBEC)</t>
        </is>
      </c>
      <c r="M172" s="3" t="inlineStr">
        <is>
          <t>Walied Samarrai; Isaac Barjis; J.W. Yeol; Yeong Ryu</t>
        </is>
      </c>
      <c r="N172" s="3" t="inlineStr"/>
      <c r="O172" s="3" t="n"/>
      <c r="P172" s="3" t="inlineStr"/>
      <c r="Q172" s="3" t="inlineStr">
        <is>
          <t>10.1109/nebc.2005.1432022</t>
        </is>
      </c>
      <c r="R172" s="3" t="inlineStr">
        <is>
          <t>https://doi.org/10.1109/nebc.2005.1432022</t>
        </is>
      </c>
      <c r="S172" s="3" t="inlineStr">
        <is>
          <t>OpenAlex; Dept bio</t>
        </is>
      </c>
      <c r="T172" s="3" t="n">
        <v>2</v>
      </c>
      <c r="U172" s="3" t="inlineStr">
        <is>
          <t>High (City Tech affiliation on paper); 2 sources</t>
        </is>
      </c>
      <c r="V172" s="3" t="n"/>
      <c r="W172" s="3" t="inlineStr">
        <is>
          <t>W. Samarrai, I. Barjis, Joe W. Yeol, and Y. S. Ryu, "Modeling of carbohydrate metabolism: from dietary carbohydrate to puryvic acid by Petri-Nets (PN)," in Proceedings of IEEE 31st Annual Northeast Bioengineering Conference (NEBC), (Hoboken, NJ), 2005.Date: April 2-3, 2005. pp. 267-268, ISBN: 0-7803-9105-5</t>
        </is>
      </c>
      <c r="X172" s="3" t="inlineStr">
        <is>
          <t>In this paper, we present Petri-nets (PN) based modeling of biological process. Carbohydrate metabolism, which plays an important role in the regulation of the glucose concentration in the blood, is modeled and analyzed. The breakdown of carbohydrate occurs in a series of steps and the final outcome of the carbohydrate anabolism is generation of ATP, water and carbon dioxide as it is shown in figure. During this process, some of the potential energy stored in the hexose structure is released and used to derive the synthesis of ATP from ADP. There will be give an overview of the carbohydrate metabolism and a Petri net model would be constructed for the carbohydrate metabolism, which will show all the involved pathways in carbohydrate metabolism. Addressed model-method will effect on understanding one of the complicated biological processes for both educational purposes and research.</t>
        </is>
      </c>
      <c r="Y172" s="3" t="inlineStr">
        <is>
          <t>OpenAlex</t>
        </is>
      </c>
      <c r="Z172" s="3" t="inlineStr"/>
      <c r="AA172" s="3" t="inlineStr">
        <is>
          <t>Not found</t>
        </is>
      </c>
      <c r="AB172" s="3" t="inlineStr">
        <is>
          <t>closed</t>
        </is>
      </c>
      <c r="AC172" s="3" t="inlineStr">
        <is>
          <t>School of Arts &amp; Sciences</t>
        </is>
      </c>
      <c r="AD172" s="3" t="n">
        <v>2</v>
      </c>
      <c r="AE172" s="3" t="inlineStr">
        <is>
          <t>No</t>
        </is>
      </c>
      <c r="AF172" s="3" t="inlineStr"/>
      <c r="AG172" s="4" t="inlineStr"/>
      <c r="AH172" s="4" t="inlineStr"/>
      <c r="AI172" s="4" t="inlineStr"/>
    </row>
    <row r="173">
      <c r="A173" s="3" t="inlineStr">
        <is>
          <t>BIO-0121</t>
        </is>
      </c>
      <c r="B173" s="3" t="inlineStr">
        <is>
          <t>Barjis</t>
        </is>
      </c>
      <c r="C173" s="3" t="inlineStr">
        <is>
          <t>Isaac</t>
        </is>
      </c>
      <c r="D173" s="3" t="inlineStr">
        <is>
          <t>Isaac Barjis</t>
        </is>
      </c>
      <c r="E173" s="3" t="inlineStr">
        <is>
          <t>Assistant Professor</t>
        </is>
      </c>
      <c r="F173" s="3" t="inlineStr">
        <is>
          <t>NYC College of Technology</t>
        </is>
      </c>
      <c r="G173" s="3" t="inlineStr">
        <is>
          <t>Biological Sciences</t>
        </is>
      </c>
      <c r="H173" s="3" t="inlineStr">
        <is>
          <t>IBarjis@citytech.cuny.edu</t>
        </is>
      </c>
      <c r="I173" s="3" t="inlineStr">
        <is>
          <t>Conference paper</t>
        </is>
      </c>
      <c r="J173" s="3" t="inlineStr">
        <is>
          <t>Modeling of carbohydrate metabolism: from dietary carbohydrate to pyruvic acid by petri-nets (PN)</t>
        </is>
      </c>
      <c r="K173" s="3" t="n">
        <v>2005</v>
      </c>
      <c r="L173" s="3" t="inlineStr">
        <is>
          <t>IEEE Annual Northeast Bioengineering Conference (NEBEC)</t>
        </is>
      </c>
      <c r="M173" s="3" t="inlineStr">
        <is>
          <t>Walied Samarrai; Isaac Barjis; J.W. Yeol; Yeong Ryu</t>
        </is>
      </c>
      <c r="N173" s="3" t="inlineStr"/>
      <c r="O173" s="3" t="n"/>
      <c r="P173" s="3" t="inlineStr"/>
      <c r="Q173" s="3" t="inlineStr">
        <is>
          <t>10.1109/nebc.2005.1432022</t>
        </is>
      </c>
      <c r="R173" s="3" t="inlineStr">
        <is>
          <t>https://doi.org/10.1109/nebc.2005.1432022</t>
        </is>
      </c>
      <c r="S173" s="3" t="inlineStr">
        <is>
          <t>OpenAlex</t>
        </is>
      </c>
      <c r="T173" s="3" t="n">
        <v>1</v>
      </c>
      <c r="U173" s="3" t="inlineStr">
        <is>
          <t>High (City Tech affiliation on paper)</t>
        </is>
      </c>
      <c r="V173" s="3" t="n"/>
      <c r="W173" s="3" t="inlineStr"/>
      <c r="X173" s="3" t="inlineStr">
        <is>
          <t>In this paper, we present Petri-nets (PN) based modeling of biological process. Carbohydrate metabolism, which plays an important role in the regulation of the glucose concentration in the blood, is modeled and analyzed. The breakdown of carbohydrate occurs in a series of steps and the final outcome of the carbohydrate anabolism is generation of ATP, water and carbon dioxide as it is shown in figure. During this process, some of the potential energy stored in the hexose structure is released and used to derive the synthesis of ATP from ADP. There will be give an overview of the carbohydrate metabolism and a Petri net model would be constructed for the carbohydrate metabolism, which will show all the involved pathways in carbohydrate metabolism. Addressed model-method will effect on understanding one of the complicated biological processes for both educational purposes and research.</t>
        </is>
      </c>
      <c r="Y173" s="3" t="inlineStr">
        <is>
          <t>OpenAlex</t>
        </is>
      </c>
      <c r="Z173" s="3" t="inlineStr"/>
      <c r="AA173" s="3" t="inlineStr">
        <is>
          <t>Not found</t>
        </is>
      </c>
      <c r="AB173" s="3" t="inlineStr">
        <is>
          <t>closed</t>
        </is>
      </c>
      <c r="AC173" s="3" t="inlineStr">
        <is>
          <t>School of Arts &amp; Sciences</t>
        </is>
      </c>
      <c r="AD173" s="3" t="n">
        <v>2</v>
      </c>
      <c r="AE173" s="3" t="inlineStr">
        <is>
          <t>No</t>
        </is>
      </c>
      <c r="AF173" s="3" t="inlineStr"/>
      <c r="AG173" s="4" t="inlineStr"/>
      <c r="AH173" s="4" t="inlineStr"/>
      <c r="AI173" s="4" t="inlineStr"/>
    </row>
    <row r="174">
      <c r="A174" s="3" t="inlineStr">
        <is>
          <t>BIO-0122</t>
        </is>
      </c>
      <c r="B174" s="3" t="inlineStr">
        <is>
          <t>Barjis</t>
        </is>
      </c>
      <c r="C174" s="3" t="inlineStr">
        <is>
          <t>Isaac</t>
        </is>
      </c>
      <c r="D174" s="3" t="inlineStr">
        <is>
          <t>Isaac Barjis</t>
        </is>
      </c>
      <c r="E174" s="3" t="inlineStr">
        <is>
          <t>Assistant Professor</t>
        </is>
      </c>
      <c r="F174" s="3" t="inlineStr">
        <is>
          <t>NYC College of Technology</t>
        </is>
      </c>
      <c r="G174" s="3" t="inlineStr">
        <is>
          <t>Biological Sciences</t>
        </is>
      </c>
      <c r="H174" s="3" t="inlineStr">
        <is>
          <t>IBarjis@citytech.cuny.edu</t>
        </is>
      </c>
      <c r="I174" s="3" t="inlineStr">
        <is>
          <t>Conference paper</t>
        </is>
      </c>
      <c r="J174" s="3" t="inlineStr">
        <is>
          <t>Modeling of system biology: from dna to protein by automata networks</t>
        </is>
      </c>
      <c r="K174" s="3" t="n">
        <v>2005</v>
      </c>
      <c r="L174" s="3" t="inlineStr">
        <is>
          <t>International Conference on Intelligent Sensing and Information Processing</t>
        </is>
      </c>
      <c r="M174" s="3" t="inlineStr">
        <is>
          <t>J.W. Yeol; Isaac Barjis; Yeong Ryu</t>
        </is>
      </c>
      <c r="N174" s="3" t="inlineStr"/>
      <c r="O174" s="3" t="n"/>
      <c r="P174" s="3" t="inlineStr"/>
      <c r="Q174" s="3" t="inlineStr">
        <is>
          <t>10.1109/icisip.2005.1529510</t>
        </is>
      </c>
      <c r="R174" s="3" t="inlineStr">
        <is>
          <t>https://doi.org/10.1109/icisip.2005.1529510</t>
        </is>
      </c>
      <c r="S174" s="3" t="inlineStr">
        <is>
          <t>OpenAlex</t>
        </is>
      </c>
      <c r="T174" s="3" t="n">
        <v>1</v>
      </c>
      <c r="U174" s="3" t="inlineStr">
        <is>
          <t>High (City Tech affiliation on paper)</t>
        </is>
      </c>
      <c r="V174" s="3" t="n"/>
      <c r="W174" s="3" t="inlineStr"/>
      <c r="X174" s="3" t="inlineStr">
        <is>
          <t>The emphasis of this paper is on using finite automata (FA) as a modeling tool to model, simulate and analyze the process of protein production. There is tremendous potential for mathematical and computational approaches in leading to fundamental insights and important practical benefits in research on biological systems. Mathematical and computational approaches have long been appreciated in physics and have played an ever-increasing role in chemistry. Now more and more molecular biologist and biochemists are interested in using computer science applications and mathematical approaches in their work. In the first section, we introduce the basic concept of bioinformatics and modeling tools in biology. In the second and third sections the molecular events of protein production process is explained and then based on the molecular events, a finite automata model is constructed.</t>
        </is>
      </c>
      <c r="Y174" s="3" t="inlineStr">
        <is>
          <t>OpenAlex</t>
        </is>
      </c>
      <c r="Z174" s="3" t="inlineStr"/>
      <c r="AA174" s="3" t="inlineStr">
        <is>
          <t>Not found</t>
        </is>
      </c>
      <c r="AB174" s="3" t="inlineStr">
        <is>
          <t>closed</t>
        </is>
      </c>
      <c r="AC174" s="3" t="inlineStr">
        <is>
          <t>School of Arts &amp; Sciences</t>
        </is>
      </c>
      <c r="AD174" s="3" t="n">
        <v>8</v>
      </c>
      <c r="AE174" s="3" t="inlineStr">
        <is>
          <t>No</t>
        </is>
      </c>
      <c r="AF174" s="3" t="inlineStr"/>
      <c r="AG174" s="4" t="inlineStr"/>
      <c r="AH174" s="4" t="inlineStr"/>
      <c r="AI174" s="4" t="inlineStr"/>
    </row>
    <row r="175">
      <c r="A175" s="3" t="inlineStr">
        <is>
          <t>BIO-0124</t>
        </is>
      </c>
      <c r="B175" s="3" t="inlineStr">
        <is>
          <t>Barjis</t>
        </is>
      </c>
      <c r="C175" s="3" t="inlineStr">
        <is>
          <t>Isaac</t>
        </is>
      </c>
      <c r="D175" s="3" t="inlineStr">
        <is>
          <t>Isaac Barjis</t>
        </is>
      </c>
      <c r="E175" s="3" t="inlineStr">
        <is>
          <t>Assistant Professor</t>
        </is>
      </c>
      <c r="F175" s="3" t="inlineStr">
        <is>
          <t>NYC College of Technology</t>
        </is>
      </c>
      <c r="G175" s="3" t="inlineStr">
        <is>
          <t>Biological Sciences</t>
        </is>
      </c>
      <c r="H175" s="3" t="inlineStr">
        <is>
          <t>IBarjis@citytech.cuny.edu</t>
        </is>
      </c>
      <c r="I175" s="3" t="inlineStr">
        <is>
          <t>Journal article</t>
        </is>
      </c>
      <c r="J175" s="3" t="inlineStr">
        <is>
          <t>Partial nucleotide sequences and expression patterns of frog (Rana pipiens) ephrin-A2 and ephrin-A5 mRNA</t>
        </is>
      </c>
      <c r="K175" s="3" t="n">
        <v>2005</v>
      </c>
      <c r="L175" s="3" t="inlineStr">
        <is>
          <t>Developmental Brain Research</t>
        </is>
      </c>
      <c r="M175" s="3" t="inlineStr">
        <is>
          <t>Yoshiki Yagita; Isaac Barjis; Michael Hecht; Helene Bach; David A. Feldheim; Frank Scalia</t>
        </is>
      </c>
      <c r="N175" s="3" t="inlineStr"/>
      <c r="O175" s="3" t="n"/>
      <c r="P175" s="3" t="inlineStr"/>
      <c r="Q175" s="3" t="inlineStr">
        <is>
          <t>10.1016/j.devbrainres.2005.06.016</t>
        </is>
      </c>
      <c r="R175" s="3" t="inlineStr">
        <is>
          <t>https://doi.org/10.1016/j.devbrainres.2005.06.016</t>
        </is>
      </c>
      <c r="S175" s="3" t="inlineStr">
        <is>
          <t>OpenAlex</t>
        </is>
      </c>
      <c r="T175" s="3" t="n">
        <v>1</v>
      </c>
      <c r="U175" s="3" t="inlineStr">
        <is>
          <t>High (City Tech affiliation on paper)</t>
        </is>
      </c>
      <c r="V175" s="3" t="n"/>
      <c r="W175" s="3" t="inlineStr"/>
      <c r="X175" s="3" t="inlineStr"/>
      <c r="Y175" s="3" t="inlineStr"/>
      <c r="Z175" s="3" t="inlineStr"/>
      <c r="AA175" s="3" t="inlineStr">
        <is>
          <t>Not found</t>
        </is>
      </c>
      <c r="AB175" s="3" t="inlineStr">
        <is>
          <t>closed</t>
        </is>
      </c>
      <c r="AC175" s="3" t="inlineStr">
        <is>
          <t>School of Arts &amp; Sciences</t>
        </is>
      </c>
      <c r="AD175" s="3" t="n">
        <v>2</v>
      </c>
      <c r="AE175" s="3" t="inlineStr">
        <is>
          <t>No</t>
        </is>
      </c>
      <c r="AF175" s="3" t="inlineStr"/>
      <c r="AG175" s="4" t="inlineStr"/>
      <c r="AH175" s="4" t="inlineStr"/>
      <c r="AI175" s="4" t="inlineStr"/>
    </row>
    <row r="176">
      <c r="A176" s="3" t="inlineStr">
        <is>
          <t>BIO-0127</t>
        </is>
      </c>
      <c r="B176" s="3" t="inlineStr">
        <is>
          <t>Samarrai</t>
        </is>
      </c>
      <c r="C176" s="3" t="inlineStr">
        <is>
          <t>Walied</t>
        </is>
      </c>
      <c r="D176" s="3" t="inlineStr">
        <is>
          <t>Walied Samarrai</t>
        </is>
      </c>
      <c r="E176" s="3" t="inlineStr">
        <is>
          <t>Associate Professor</t>
        </is>
      </c>
      <c r="F176" s="3" t="inlineStr">
        <is>
          <t>NYC College of Technology</t>
        </is>
      </c>
      <c r="G176" s="3" t="inlineStr">
        <is>
          <t>Biological Sciences</t>
        </is>
      </c>
      <c r="H176" s="3" t="inlineStr">
        <is>
          <t>WSamarrai@citytech.cuny.edu</t>
        </is>
      </c>
      <c r="I176" s="3" t="inlineStr">
        <is>
          <t>Conference paper</t>
        </is>
      </c>
      <c r="J176" s="3" t="inlineStr">
        <is>
          <t>System Biology Modeling of Protein Process using Deterministic Finite Automata (DFA)</t>
        </is>
      </c>
      <c r="K176" s="3" t="n">
        <v>2005</v>
      </c>
      <c r="L176" s="3" t="inlineStr">
        <is>
          <t>International Workshop on Cellular Neural Networks and Their Applications</t>
        </is>
      </c>
      <c r="M176" s="3" t="inlineStr">
        <is>
          <t>Walied Samarrai; J.W. Yeol; Isaac Barjis; Yeong Ryu</t>
        </is>
      </c>
      <c r="N176" s="3" t="inlineStr"/>
      <c r="O176" s="3" t="n"/>
      <c r="P176" s="3" t="inlineStr"/>
      <c r="Q176" s="3" t="inlineStr">
        <is>
          <t>10.1109/cnna.2005.1543218</t>
        </is>
      </c>
      <c r="R176" s="3" t="inlineStr">
        <is>
          <t>https://doi.org/10.1109/cnna.2005.1543218</t>
        </is>
      </c>
      <c r="S176" s="3" t="inlineStr">
        <is>
          <t>OpenAlex</t>
        </is>
      </c>
      <c r="T176" s="3" t="n">
        <v>1</v>
      </c>
      <c r="U176" s="3" t="inlineStr">
        <is>
          <t>High (City Tech affiliation on paper)</t>
        </is>
      </c>
      <c r="V176" s="3" t="n"/>
      <c r="W176" s="3" t="inlineStr"/>
      <c r="X176" s="3" t="inlineStr">
        <is>
          <t>The research in biology has been transformed by the products of interdisciplinary research. Many works attempt to model, simulate and analyze biological processes. These studies are structured by various modeling formalisms. Among the diversity of approaches, our research focuses on deterministic finite automata as a central subject. In this research paper we used finite automata (FA) as a modeling tool to model, simulate and analyze the process of protein production. There is tremendous potential for mathematical and computational approaches in leading to fundamental insights and important practical benefits in research on biological systems. Mathematical and computational approaches have long been appreciated in physics and in the last twenty years have played an ever-increasing role in chemistry. Now more and more molecular biologist and biochemists are interested in using computer science applications and mathematical approaches in their work. In the first section, we introduce the basic concept of bioinformatics and modeling tools in biology. In the second and third sections the molecular events of protein production process is explained and then based on the molecular events, a finite automata model is constructed.</t>
        </is>
      </c>
      <c r="Y176" s="3" t="inlineStr">
        <is>
          <t>OpenAlex</t>
        </is>
      </c>
      <c r="Z176" s="3" t="inlineStr"/>
      <c r="AA176" s="3" t="inlineStr">
        <is>
          <t>Not found</t>
        </is>
      </c>
      <c r="AB176" s="3" t="inlineStr">
        <is>
          <t>closed</t>
        </is>
      </c>
      <c r="AC176" s="3" t="inlineStr">
        <is>
          <t>School of Arts &amp; Sciences</t>
        </is>
      </c>
      <c r="AD176" s="3" t="n">
        <v>1</v>
      </c>
      <c r="AE176" s="3" t="inlineStr">
        <is>
          <t>No</t>
        </is>
      </c>
      <c r="AF176" s="3" t="inlineStr"/>
      <c r="AG176" s="4" t="inlineStr"/>
      <c r="AH176" s="4" t="inlineStr"/>
      <c r="AI176" s="4" t="inlineStr"/>
    </row>
    <row r="177">
      <c r="A177" s="3" t="inlineStr">
        <is>
          <t>BIO-0131</t>
        </is>
      </c>
      <c r="B177" s="3" t="inlineStr">
        <is>
          <t>Alcendor</t>
        </is>
      </c>
      <c r="C177" s="3" t="inlineStr">
        <is>
          <t>Ralph</t>
        </is>
      </c>
      <c r="D177" s="3" t="inlineStr">
        <is>
          <t>Ralph Alcendor</t>
        </is>
      </c>
      <c r="E177" s="3" t="inlineStr">
        <is>
          <t>Assistant Professor</t>
        </is>
      </c>
      <c r="F177" s="3" t="inlineStr">
        <is>
          <t>NYC College of Technology</t>
        </is>
      </c>
      <c r="G177" s="3" t="inlineStr">
        <is>
          <t>Biological Sciences</t>
        </is>
      </c>
      <c r="H177" s="3" t="inlineStr">
        <is>
          <t>RAlcendor@citytech.cuny.edu</t>
        </is>
      </c>
      <c r="I177" s="3" t="inlineStr">
        <is>
          <t>Conference presentation</t>
        </is>
      </c>
      <c r="J177" s="3" t="inlineStr">
        <is>
          <t>A longevity factor, silent information regulator 2 (Sir2), protects cardiac myocytes from oxidative stress</t>
        </is>
      </c>
      <c r="K177" s="3" t="n">
        <v>2006</v>
      </c>
      <c r="L177" s="3" t="inlineStr"/>
      <c r="M177" s="3" t="inlineStr"/>
      <c r="N177" s="3" t="inlineStr"/>
      <c r="O177" s="3" t="n"/>
      <c r="P177" s="3" t="inlineStr"/>
      <c r="Q177" s="3" t="inlineStr"/>
      <c r="R177" s="3" t="inlineStr"/>
      <c r="S177" s="3" t="inlineStr">
        <is>
          <t>Dept bio</t>
        </is>
      </c>
      <c r="T177" s="3" t="n">
        <v>1</v>
      </c>
      <c r="U177" s="3" t="inlineStr">
        <is>
          <t>Medium (self-reported in faculty bio)</t>
        </is>
      </c>
      <c r="V177" s="3" t="n"/>
      <c r="W177" s="3" t="inlineStr">
        <is>
          <t>American Heart Association Scientific Sessions, November 12-15, 2006. Alcendor RR, Abdellatif M, Sadoshima J. A longevity factor, silent information regulator 2 (Sir2), protects cardiac myocytes from oxidative stress. (Oral presentation)</t>
        </is>
      </c>
      <c r="X177" s="3" t="inlineStr"/>
      <c r="Y177" s="3" t="inlineStr"/>
      <c r="Z177" s="3" t="inlineStr"/>
      <c r="AA177" s="3" t="inlineStr"/>
      <c r="AB177" s="3" t="inlineStr"/>
      <c r="AC177" s="3" t="inlineStr">
        <is>
          <t>School of Arts &amp; Sciences</t>
        </is>
      </c>
      <c r="AD177" s="3" t="n"/>
      <c r="AE177" s="3" t="inlineStr">
        <is>
          <t>No</t>
        </is>
      </c>
      <c r="AF177" s="3" t="inlineStr"/>
      <c r="AG177" s="4" t="inlineStr"/>
      <c r="AH177" s="4" t="inlineStr"/>
      <c r="AI177" s="4" t="inlineStr"/>
    </row>
    <row r="178">
      <c r="A178" s="3" t="inlineStr">
        <is>
          <t>BIO-0135</t>
        </is>
      </c>
      <c r="B178" s="3" t="inlineStr">
        <is>
          <t>Samarrai</t>
        </is>
      </c>
      <c r="C178" s="3" t="inlineStr">
        <is>
          <t>Walied</t>
        </is>
      </c>
      <c r="D178" s="3" t="inlineStr">
        <is>
          <t>Walied Samarrai</t>
        </is>
      </c>
      <c r="E178" s="3" t="inlineStr">
        <is>
          <t>Associate Professor</t>
        </is>
      </c>
      <c r="F178" s="3" t="inlineStr">
        <is>
          <t>NYC College of Technology</t>
        </is>
      </c>
      <c r="G178" s="3" t="inlineStr">
        <is>
          <t>Biological Sciences</t>
        </is>
      </c>
      <c r="H178" s="3" t="inlineStr">
        <is>
          <t>WSamarrai@citytech.cuny.edu</t>
        </is>
      </c>
      <c r="I178" s="3" t="inlineStr">
        <is>
          <t>Conference presentation</t>
        </is>
      </c>
      <c r="J178" s="3" t="inlineStr">
        <is>
          <t>Computer Model of Cancer Development</t>
        </is>
      </c>
      <c r="K178" s="3" t="n">
        <v>2006</v>
      </c>
      <c r="L178" s="3" t="inlineStr"/>
      <c r="M178" s="3" t="inlineStr">
        <is>
          <t>Barjis, M. Sayar, J. Barjis and W. Samarrai, "Computer Model of Cancer Development", NSTI- Nanotech</t>
        </is>
      </c>
      <c r="N178" s="3" t="inlineStr"/>
      <c r="O178" s="3" t="n"/>
      <c r="P178" s="3" t="inlineStr"/>
      <c r="Q178" s="3" t="inlineStr"/>
      <c r="R178" s="3" t="inlineStr"/>
      <c r="S178" s="3" t="inlineStr">
        <is>
          <t>Dept bio</t>
        </is>
      </c>
      <c r="T178" s="3" t="n">
        <v>1</v>
      </c>
      <c r="U178" s="3" t="inlineStr">
        <is>
          <t>Medium (self-reported in faculty bio)</t>
        </is>
      </c>
      <c r="V178" s="3" t="n"/>
      <c r="W178" s="3" t="inlineStr">
        <is>
          <t>Barjis, M. Sayar, J. Barjis and W. Samarrai, "Computer Model of Cancer Development", NSTI- Nanotech (2006), Vol. 2, pp 41-44</t>
        </is>
      </c>
      <c r="X178" s="3" t="inlineStr"/>
      <c r="Y178" s="3" t="inlineStr"/>
      <c r="Z178" s="3" t="inlineStr"/>
      <c r="AA178" s="3" t="inlineStr"/>
      <c r="AB178" s="3" t="inlineStr"/>
      <c r="AC178" s="3" t="inlineStr">
        <is>
          <t>School of Arts &amp; Sciences</t>
        </is>
      </c>
      <c r="AD178" s="3" t="n"/>
      <c r="AE178" s="3" t="inlineStr">
        <is>
          <t>No</t>
        </is>
      </c>
      <c r="AF178" s="3" t="inlineStr"/>
      <c r="AG178" s="4" t="inlineStr"/>
      <c r="AH178" s="4" t="inlineStr"/>
      <c r="AI178" s="4" t="inlineStr"/>
    </row>
    <row r="179">
      <c r="A179" s="3" t="inlineStr">
        <is>
          <t>BIO-0137</t>
        </is>
      </c>
      <c r="B179" s="3" t="inlineStr">
        <is>
          <t>Chakraborty</t>
        </is>
      </c>
      <c r="C179" s="3" t="inlineStr">
        <is>
          <t>Sanjoy</t>
        </is>
      </c>
      <c r="D179" s="3" t="inlineStr">
        <is>
          <t>Sanjoy Chakraborty</t>
        </is>
      </c>
      <c r="E179" s="3" t="inlineStr">
        <is>
          <t>Professor</t>
        </is>
      </c>
      <c r="F179" s="3" t="inlineStr">
        <is>
          <t>NYC College of Technology</t>
        </is>
      </c>
      <c r="G179" s="3" t="inlineStr">
        <is>
          <t>Biological Sciences</t>
        </is>
      </c>
      <c r="H179" s="3" t="inlineStr">
        <is>
          <t>SChakraborty@citytech.cuny.edu</t>
        </is>
      </c>
      <c r="I179" s="3" t="inlineStr">
        <is>
          <t>Journal article</t>
        </is>
      </c>
      <c r="J179" s="3" t="inlineStr">
        <is>
          <t>Differential effect of epidermal growth factor on mitochondrial glycerophospate acyltransferase distal and proximal promoters</t>
        </is>
      </c>
      <c r="K179" s="3" t="n">
        <v>2006</v>
      </c>
      <c r="L179" s="3" t="inlineStr">
        <is>
          <t>The FASEB Journal</t>
        </is>
      </c>
      <c r="M179" s="3" t="inlineStr">
        <is>
          <t>Prajna Guha; Kawalpreet K. Aneja; Pamela Gaddi; Sanjoy Chakraborty; Dipak Haldar</t>
        </is>
      </c>
      <c r="N179" s="3" t="inlineStr"/>
      <c r="O179" s="3" t="n"/>
      <c r="P179" s="3" t="inlineStr"/>
      <c r="Q179" s="3" t="inlineStr">
        <is>
          <t>10.1096/fasebj.20.5.lb44-c</t>
        </is>
      </c>
      <c r="R179" s="3" t="inlineStr">
        <is>
          <t>https://doi.org/10.1096/fasebj.20.5.lb44-c</t>
        </is>
      </c>
      <c r="S179" s="3" t="inlineStr">
        <is>
          <t>OpenAlex</t>
        </is>
      </c>
      <c r="T179" s="3" t="n">
        <v>1</v>
      </c>
      <c r="U179" s="3" t="inlineStr">
        <is>
          <t>High (City Tech affiliation on paper)</t>
        </is>
      </c>
      <c r="V179" s="3" t="n"/>
      <c r="W179" s="3" t="inlineStr"/>
      <c r="X179" s="3" t="inlineStr">
        <is>
          <t>We have previously cloned the proximal and distal promoters of mitochondrial glycerophosphate acyltransferase (mt‐GPAT) in pGL3 basic vector containing luciferase as the reporter gene. When COS‐1 cells were transfected with these constructs and starved and refed with glucose, the luciferase activity was 6 to 8 times more in cells containing the distal but not the proximal promoter. In the present investigation, the effect of epidermal growth factor (EGF) on the mt‐GPAT distal and proximal promoters was examined. Rat liver epithelial cells were transfected with the cloned pGL3 constructs containing either the distal or the proximal promoter and incubated in the absence and presence of EGF. The cell lysates were analyzed for luciferase activity. Two experimental parameters were tested – hours of incubation and concentration of EGF. The maximum luciferase activity, over 3 times of control, was observed when the cells transfected with pGL3 vector with the distal promoter were incubated for 24 hours with EGF at a concentration of 50ng/ml. There was no significant change in the luciferase activity for cells transfected with pGL3 vector containing the proximal promoter under any of the above conditions. These results provide evidence that the distal, and not the proximal promoter, is inducible by EGF. Supported by NIH grant GM‐57643 and Estee Lauder.</t>
        </is>
      </c>
      <c r="Y179" s="3" t="inlineStr">
        <is>
          <t>OpenAlex</t>
        </is>
      </c>
      <c r="Z179" s="3" t="inlineStr"/>
      <c r="AA179" s="3" t="inlineStr">
        <is>
          <t>Not found</t>
        </is>
      </c>
      <c r="AB179" s="3" t="inlineStr">
        <is>
          <t>closed</t>
        </is>
      </c>
      <c r="AC179" s="3" t="inlineStr">
        <is>
          <t>School of Arts &amp; Sciences</t>
        </is>
      </c>
      <c r="AD179" s="3" t="n">
        <v>0</v>
      </c>
      <c r="AE179" s="3" t="inlineStr">
        <is>
          <t>No</t>
        </is>
      </c>
      <c r="AF179" s="3" t="inlineStr"/>
      <c r="AG179" s="4" t="inlineStr"/>
      <c r="AH179" s="4" t="inlineStr"/>
      <c r="AI179" s="4" t="inlineStr"/>
    </row>
    <row r="180">
      <c r="A180" s="3" t="inlineStr">
        <is>
          <t>BIO-0138</t>
        </is>
      </c>
      <c r="B180" s="3" t="inlineStr">
        <is>
          <t>Chakraborty</t>
        </is>
      </c>
      <c r="C180" s="3" t="inlineStr">
        <is>
          <t>Sanjoy</t>
        </is>
      </c>
      <c r="D180" s="3" t="inlineStr">
        <is>
          <t>Sanjoy Chakraborty</t>
        </is>
      </c>
      <c r="E180" s="3" t="inlineStr">
        <is>
          <t>Professor</t>
        </is>
      </c>
      <c r="F180" s="3" t="inlineStr">
        <is>
          <t>NYC College of Technology</t>
        </is>
      </c>
      <c r="G180" s="3" t="inlineStr">
        <is>
          <t>Biological Sciences</t>
        </is>
      </c>
      <c r="H180" s="3" t="inlineStr">
        <is>
          <t>SChakraborty@citytech.cuny.edu</t>
        </is>
      </c>
      <c r="I180" s="3" t="inlineStr">
        <is>
          <t>Journal article</t>
        </is>
      </c>
      <c r="J180" s="3" t="inlineStr">
        <is>
          <t>Distinguishing Properties of mitochondrial glycerol‐3‐phosphate acyltransferase distal and proximal promoter.</t>
        </is>
      </c>
      <c r="K180" s="3" t="n">
        <v>2006</v>
      </c>
      <c r="L180" s="3" t="inlineStr">
        <is>
          <t>The FASEB Journal</t>
        </is>
      </c>
      <c r="M180" s="3" t="inlineStr">
        <is>
          <t>Kawalpreet K. Aneja; Sanjoy Chakraborty; Laura Schramm; Dipak Haldar</t>
        </is>
      </c>
      <c r="N180" s="3" t="inlineStr"/>
      <c r="O180" s="3" t="n"/>
      <c r="P180" s="3" t="inlineStr"/>
      <c r="Q180" s="3" t="inlineStr">
        <is>
          <t>10.1096/fasebj.20.4.a88-b</t>
        </is>
      </c>
      <c r="R180" s="3" t="inlineStr">
        <is>
          <t>https://doi.org/10.1096/fasebj.20.4.a88-b</t>
        </is>
      </c>
      <c r="S180" s="3" t="inlineStr">
        <is>
          <t>OpenAlex</t>
        </is>
      </c>
      <c r="T180" s="3" t="n">
        <v>1</v>
      </c>
      <c r="U180" s="3" t="inlineStr">
        <is>
          <t>High (City Tech affiliation on paper)</t>
        </is>
      </c>
      <c r="V180" s="3" t="n"/>
      <c r="W180" s="3" t="inlineStr"/>
      <c r="X180" s="3" t="inlineStr">
        <is>
          <t>As shown previously, we have identified two promoter regions for rat mitochondrial glycerol‐3‐phosphate acyltransferase. The distal promoter is located ~30 kb upstream whereas the proximal promoter is right next to the first translational codon. In an effort to functionally distinguish these two promoter regions, the COS‐1 cells were transfected with pGL3 basic containing either the distal or the proximal promoter region with luciferase as the reporter gene. The cells were starved and then treated with 50 mM glucose and 100nM insulin. There was 5 to 6‐ fold increase in luciferase activity with the plasmid containing the distal promoter region but not with the plasmid containing the proximal promoter region. The antibody specific for carbohydrate response element binding protein further retarded or supershifted the migration of the complex of distal promoter incubated with the glucose treated COS‐1 cell nuclear extracts. No such differences in the migration were observed when similar experiments were done with the proximal promoter. Taken together, these results suggest that the glucose‐insulin response is mediated via the distal and not the proximal promoter region of mtGPAT. This work has been supported by NIH grant GM‐57643.</t>
        </is>
      </c>
      <c r="Y180" s="3" t="inlineStr">
        <is>
          <t>OpenAlex</t>
        </is>
      </c>
      <c r="Z180" s="3" t="inlineStr"/>
      <c r="AA180" s="3" t="inlineStr">
        <is>
          <t>Not found</t>
        </is>
      </c>
      <c r="AB180" s="3" t="inlineStr">
        <is>
          <t>closed</t>
        </is>
      </c>
      <c r="AC180" s="3" t="inlineStr">
        <is>
          <t>School of Arts &amp; Sciences</t>
        </is>
      </c>
      <c r="AD180" s="3" t="n">
        <v>0</v>
      </c>
      <c r="AE180" s="3" t="inlineStr">
        <is>
          <t>No</t>
        </is>
      </c>
      <c r="AF180" s="3" t="inlineStr"/>
      <c r="AG180" s="4" t="inlineStr"/>
      <c r="AH180" s="4" t="inlineStr"/>
      <c r="AI180" s="4" t="inlineStr"/>
    </row>
    <row r="181">
      <c r="A181" s="3" t="inlineStr">
        <is>
          <t>BIO-0141</t>
        </is>
      </c>
      <c r="B181" s="3" t="inlineStr">
        <is>
          <t>Samarrai</t>
        </is>
      </c>
      <c r="C181" s="3" t="inlineStr">
        <is>
          <t>Walied</t>
        </is>
      </c>
      <c r="D181" s="3" t="inlineStr">
        <is>
          <t>Walied Samarrai</t>
        </is>
      </c>
      <c r="E181" s="3" t="inlineStr">
        <is>
          <t>Associate Professor</t>
        </is>
      </c>
      <c r="F181" s="3" t="inlineStr">
        <is>
          <t>NYC College of Technology</t>
        </is>
      </c>
      <c r="G181" s="3" t="inlineStr">
        <is>
          <t>Biological Sciences</t>
        </is>
      </c>
      <c r="H181" s="3" t="inlineStr">
        <is>
          <t>WSamarrai@citytech.cuny.edu</t>
        </is>
      </c>
      <c r="I181" s="3" t="inlineStr">
        <is>
          <t>Journal article</t>
        </is>
      </c>
      <c r="J181" s="3" t="inlineStr">
        <is>
          <t>Modeling of Cellular Communication</t>
        </is>
      </c>
      <c r="K181" s="3" t="n">
        <v>2006</v>
      </c>
      <c r="L181" s="3" t="inlineStr">
        <is>
          <t>TechConnect Briefs</t>
        </is>
      </c>
      <c r="M181" s="3" t="inlineStr">
        <is>
          <t>Iara Augustin; Isaac Barjis; Joseph Barjis; Walied Samarrai</t>
        </is>
      </c>
      <c r="N181" s="3" t="inlineStr"/>
      <c r="O181" s="3" t="n"/>
      <c r="P181" s="3" t="inlineStr"/>
      <c r="Q181" s="3" t="inlineStr"/>
      <c r="R181" s="3" t="inlineStr">
        <is>
          <t>https://openalex.org/W2189582662</t>
        </is>
      </c>
      <c r="S181" s="3" t="inlineStr">
        <is>
          <t>OpenAlex; Dept bio</t>
        </is>
      </c>
      <c r="T181" s="3" t="n">
        <v>2</v>
      </c>
      <c r="U181" s="3" t="inlineStr">
        <is>
          <t>High (City Tech affiliation on paper); 2 sources</t>
        </is>
      </c>
      <c r="V181" s="3" t="n"/>
      <c r="W181" s="3" t="inlineStr">
        <is>
          <t>I. Barjis, W. Samarrai, I. Augustin, and J. Barjis., "Modeling of Cellular Communication" NSTI Nanotech, (2006), Vol. 2, pp 41- 44 , ISBN: 0-9767985-9-X</t>
        </is>
      </c>
      <c r="X181" s="3" t="inlineStr">
        <is>
          <t>The modeling of cellular signaling pathways is an emerging and important field. In this paper we introduce applications of Rule based to biological pathway. In particular, it illustrates how by means of rule based the process of cellular communication can be modeled, and analyzed, where the model could be used for the research purpose and/ or teaching purposes. In order to develop a rule-based model for the process of cellular communication, firstly the paper explains molecular reactions of the processes (G-Protein receptor, GProteins and cAMP), because the validity of the developed model depends on how well the real processes are identified and highlighted. Since the emphasis of this paper is on application of rule based modeling rather than the underlying molecular aspects, the molecular and biological events and reactions are not covered in very depth. Only the most important molecular events of the process of cellular communication, needed as an input data for building a rule based model, are described.</t>
        </is>
      </c>
      <c r="Y181" s="3" t="inlineStr">
        <is>
          <t>OpenAlex</t>
        </is>
      </c>
      <c r="Z181" s="3" t="inlineStr"/>
      <c r="AA181" s="3" t="inlineStr">
        <is>
          <t>Not found</t>
        </is>
      </c>
      <c r="AB181" s="3" t="inlineStr">
        <is>
          <t>closed</t>
        </is>
      </c>
      <c r="AC181" s="3" t="inlineStr">
        <is>
          <t>School of Arts &amp; Sciences</t>
        </is>
      </c>
      <c r="AD181" s="3" t="n">
        <v>0</v>
      </c>
      <c r="AE181" s="3" t="inlineStr">
        <is>
          <t>No</t>
        </is>
      </c>
      <c r="AF181" s="3" t="inlineStr"/>
      <c r="AG181" s="4" t="inlineStr"/>
      <c r="AH181" s="4" t="inlineStr"/>
      <c r="AI181" s="4" t="inlineStr"/>
    </row>
    <row r="182">
      <c r="A182" s="3" t="inlineStr">
        <is>
          <t>BIO-0144</t>
        </is>
      </c>
      <c r="B182" s="3" t="inlineStr">
        <is>
          <t>Haque</t>
        </is>
      </c>
      <c r="C182" s="3" t="inlineStr">
        <is>
          <t>Niloufar</t>
        </is>
      </c>
      <c r="D182" s="3" t="inlineStr">
        <is>
          <t>Niloufar Haque</t>
        </is>
      </c>
      <c r="E182" s="3" t="inlineStr">
        <is>
          <t>Assistant Professor</t>
        </is>
      </c>
      <c r="F182" s="3" t="inlineStr">
        <is>
          <t>NYC College of Technology</t>
        </is>
      </c>
      <c r="G182" s="3" t="inlineStr">
        <is>
          <t>Biological Sciences</t>
        </is>
      </c>
      <c r="H182" s="3" t="inlineStr">
        <is>
          <t>NHaque@citytech.cuny.edu</t>
        </is>
      </c>
      <c r="I182" s="3" t="inlineStr">
        <is>
          <t>Journal article</t>
        </is>
      </c>
      <c r="J182" s="3" t="inlineStr">
        <is>
          <t>P4–426: Recovery of peroxidative damage in the brain of Streptozotocin induced lesions in mouse following treatment with Nardostachys jatamansi</t>
        </is>
      </c>
      <c r="K182" s="3" t="n">
        <v>2006</v>
      </c>
      <c r="L182" s="3" t="inlineStr">
        <is>
          <t>Alzheimer s &amp; Dementia</t>
        </is>
      </c>
      <c r="M182" s="3" t="inlineStr">
        <is>
          <t>Niloufar Haque</t>
        </is>
      </c>
      <c r="N182" s="3" t="inlineStr"/>
      <c r="O182" s="3" t="n"/>
      <c r="P182" s="3" t="inlineStr"/>
      <c r="Q182" s="3" t="inlineStr">
        <is>
          <t>10.1016/j.jalz.2006.05.2168</t>
        </is>
      </c>
      <c r="R182" s="3" t="inlineStr">
        <is>
          <t>https://doi.org/10.1016/j.jalz.2006.05.2168</t>
        </is>
      </c>
      <c r="S182" s="3" t="inlineStr">
        <is>
          <t>OpenAlex</t>
        </is>
      </c>
      <c r="T182" s="3" t="n">
        <v>1</v>
      </c>
      <c r="U182" s="3" t="inlineStr">
        <is>
          <t>High (City Tech affiliation on paper)</t>
        </is>
      </c>
      <c r="V182" s="3" t="n"/>
      <c r="W182" s="3" t="inlineStr"/>
      <c r="X182" s="3" t="inlineStr">
        <is>
          <t>Alzheimer's disease is a progressive neurodegenerative disease that attacks the brain and results in dementia–impaired memory, thinking and behavior. The disease progresses slowly from mild forgetfulness to confusion to dementia (Iqbal et. al., 2003). Age is known to be a single major risk factor for AD. The fluidity of membrane decreases with age thus making it susceptible to and less resistant to a wide variety of insults. Oxidative stress can be promoted by a number of factors and conditions including free radical formation. Antioxidants scavenge the free radicals and maintain the membrane fluidity. Neural plasticity on the other hand, is the ability of brain to adapt to changes, which provides the foundation for learning and memory and for repair after injury. The repair mechanisms, however, can also contribute to the development of pathology if the plastic responses are over stimulated or deregulated. To study the effect of Nardostachys jatamansi on the peroxidative damages in the mice hippocampus and recovery of inflammation. In the present study, we have induced lesions in the brain of young male mouse with Streptozotocin (STZ), a diabetogenic drug, and studied the effect of Nardostachys jatamansi, a neuroprotective drug (Salim et. al., 2003) in the recovery of lesions. Lipid peroxidation, glutathione peroxidase and glutathione reductase levels were measured in the hippocampus of the mouse brain. Glial cell proliferation was monitored. Rate of lipid peroxidation and glutathione reductase activity was significantly increased in the streptozotocin treated mice brain. Treatment with FGF–2 as well as Nardostachys jatamansi, a neuroprotective drug lowered the peroxidative damage and decreased the glutathione reductase activity. Glutathione peroxidase activity was decreased in stressed animals but mice treated with FGF–2 as well as Nardostachys jatamansi showed significant recovery in the enzyme activity.There was a decrease in glial cell population. Nardostachys jatamansi promises to be a promising drug with antioxidant and properties and offers alternate therapeutic molecule for treatment of Alzheimer's disease and related disorders. Details will be discussed at the Conference.</t>
        </is>
      </c>
      <c r="Y182" s="3" t="inlineStr">
        <is>
          <t>OpenAlex</t>
        </is>
      </c>
      <c r="Z182" s="3" t="inlineStr"/>
      <c r="AA182" s="3" t="inlineStr">
        <is>
          <t>Not found</t>
        </is>
      </c>
      <c r="AB182" s="3" t="inlineStr">
        <is>
          <t>closed</t>
        </is>
      </c>
      <c r="AC182" s="3" t="inlineStr">
        <is>
          <t>School of Arts &amp; Sciences</t>
        </is>
      </c>
      <c r="AD182" s="3" t="n">
        <v>0</v>
      </c>
      <c r="AE182" s="3" t="inlineStr">
        <is>
          <t>No</t>
        </is>
      </c>
      <c r="AF182" s="3" t="inlineStr"/>
      <c r="AG182" s="4" t="inlineStr"/>
      <c r="AH182" s="4" t="inlineStr"/>
      <c r="AI182" s="4" t="inlineStr"/>
    </row>
    <row r="183">
      <c r="A183" s="3" t="inlineStr">
        <is>
          <t>BIO-0145</t>
        </is>
      </c>
      <c r="B183" s="3" t="inlineStr">
        <is>
          <t>Haque</t>
        </is>
      </c>
      <c r="C183" s="3" t="inlineStr">
        <is>
          <t>Niloufar</t>
        </is>
      </c>
      <c r="D183" s="3" t="inlineStr">
        <is>
          <t>Niloufar Haque</t>
        </is>
      </c>
      <c r="E183" s="3" t="inlineStr">
        <is>
          <t>Assistant Professor</t>
        </is>
      </c>
      <c r="F183" s="3" t="inlineStr">
        <is>
          <t>NYC College of Technology</t>
        </is>
      </c>
      <c r="G183" s="3" t="inlineStr">
        <is>
          <t>Biological Sciences</t>
        </is>
      </c>
      <c r="H183" s="3" t="inlineStr">
        <is>
          <t>NHaque@citytech.cuny.edu</t>
        </is>
      </c>
      <c r="I183" s="3" t="inlineStr">
        <is>
          <t>Journal article</t>
        </is>
      </c>
      <c r="J183" s="3" t="inlineStr">
        <is>
          <t>Prevention of cognitive impairments and neurodegeneration by Khamira Abresham Hakim Arshad Wala</t>
        </is>
      </c>
      <c r="K183" s="3" t="n">
        <v>2006</v>
      </c>
      <c r="L183" s="3" t="inlineStr">
        <is>
          <t>Journal of Ethnopharmacology</t>
        </is>
      </c>
      <c r="M183" s="3" t="inlineStr">
        <is>
          <t>Mohammad Badruzzaman Khan; Md Nasrul Hoda; Seema Yousuf; Tauheed Ishrat; Muzamil Ahmad; Abdullah Shafique Ahmad; Shareef Haider Alavi; Niloufar Haque; Fakhrul Islam</t>
        </is>
      </c>
      <c r="N183" s="3" t="inlineStr"/>
      <c r="O183" s="3" t="n"/>
      <c r="P183" s="3" t="inlineStr"/>
      <c r="Q183" s="3" t="inlineStr">
        <is>
          <t>10.1016/j.jep.2006.04.012</t>
        </is>
      </c>
      <c r="R183" s="3" t="inlineStr">
        <is>
          <t>https://doi.org/10.1016/j.jep.2006.04.012</t>
        </is>
      </c>
      <c r="S183" s="3" t="inlineStr">
        <is>
          <t>OpenAlex</t>
        </is>
      </c>
      <c r="T183" s="3" t="n">
        <v>1</v>
      </c>
      <c r="U183" s="3" t="inlineStr">
        <is>
          <t>High (City Tech affiliation on paper)</t>
        </is>
      </c>
      <c r="V183" s="3" t="n"/>
      <c r="W183" s="3" t="inlineStr"/>
      <c r="X183" s="3" t="inlineStr"/>
      <c r="Y183" s="3" t="inlineStr"/>
      <c r="Z183" s="3" t="inlineStr"/>
      <c r="AA183" s="3" t="inlineStr">
        <is>
          <t>Not found</t>
        </is>
      </c>
      <c r="AB183" s="3" t="inlineStr">
        <is>
          <t>closed</t>
        </is>
      </c>
      <c r="AC183" s="3" t="inlineStr">
        <is>
          <t>School of Arts &amp; Sciences</t>
        </is>
      </c>
      <c r="AD183" s="3" t="n">
        <v>32</v>
      </c>
      <c r="AE183" s="3" t="inlineStr">
        <is>
          <t>No</t>
        </is>
      </c>
      <c r="AF183" s="3" t="inlineStr"/>
      <c r="AG183" s="4" t="inlineStr"/>
      <c r="AH183" s="4" t="inlineStr"/>
      <c r="AI183" s="4" t="inlineStr"/>
    </row>
    <row r="184">
      <c r="A184" s="3" t="inlineStr">
        <is>
          <t>BIO-0147</t>
        </is>
      </c>
      <c r="B184" s="3" t="inlineStr">
        <is>
          <t>Alcendor</t>
        </is>
      </c>
      <c r="C184" s="3" t="inlineStr">
        <is>
          <t>Ralph</t>
        </is>
      </c>
      <c r="D184" s="3" t="inlineStr">
        <is>
          <t>Ralph Alcendor</t>
        </is>
      </c>
      <c r="E184" s="3" t="inlineStr">
        <is>
          <t>Assistant Professor</t>
        </is>
      </c>
      <c r="F184" s="3" t="inlineStr">
        <is>
          <t>NYC College of Technology</t>
        </is>
      </c>
      <c r="G184" s="3" t="inlineStr">
        <is>
          <t>Biological Sciences</t>
        </is>
      </c>
      <c r="H184" s="3" t="inlineStr">
        <is>
          <t>RAlcendor@citytech.cuny.edu</t>
        </is>
      </c>
      <c r="I184" s="3" t="inlineStr">
        <is>
          <t>Conference presentation</t>
        </is>
      </c>
      <c r="J184" s="3" t="inlineStr">
        <is>
          <t>Abstract 867: The Longevity Factor Sirt1 Exacerbates LV Dysfunction and Energy Depletion in Response to Pressure Overload</t>
        </is>
      </c>
      <c r="K184" s="3" t="n">
        <v>2007</v>
      </c>
      <c r="L184" s="3" t="inlineStr">
        <is>
          <t>Circulation</t>
        </is>
      </c>
      <c r="M184" s="3" t="inlineStr">
        <is>
          <t>Ralph R. Alcendor; Chull Hong; Peiyong Zhai; Shumin Gao; Junichi Sadoshima</t>
        </is>
      </c>
      <c r="N184" s="3" t="inlineStr"/>
      <c r="O184" s="3" t="n"/>
      <c r="P184" s="3" t="inlineStr"/>
      <c r="Q184" s="3" t="inlineStr">
        <is>
          <t>10.1161/circ.116.suppl_16.ii_169-b</t>
        </is>
      </c>
      <c r="R184" s="3" t="inlineStr">
        <is>
          <t>https://doi.org/10.1161/circ.116.suppl_16.ii_169-b</t>
        </is>
      </c>
      <c r="S184" s="3" t="inlineStr">
        <is>
          <t>OpenAlex; Dept bio</t>
        </is>
      </c>
      <c r="T184" s="3" t="n">
        <v>2</v>
      </c>
      <c r="U184" s="3" t="inlineStr">
        <is>
          <t>High (City Tech affiliation on paper); 2 sources</t>
        </is>
      </c>
      <c r="V184" s="3" t="n"/>
      <c r="W184" s="3" t="inlineStr">
        <is>
          <t>American Heart Association Scientific Sessions, November 2 - 7, 2007. Alcendor RR, Hong C, Zhai P, Gao S, Sadoshima J. The Longevity Factor Sirt1 Exacerbates LV Dysfunction and Energy Depletion in Response to Pressure Overload. (Oral Presentation)</t>
        </is>
      </c>
      <c r="X184" s="3" t="inlineStr">
        <is>
          <t>Sirt1, a class III histone deacetylase, extends the lifespan of many organisms. Longevity mechanisms usually confer stress resistance to organisms, and accumulation of stress resistance leads to lifespan extension. We have shown previously that Sirt1 is upregulated by stress up to 10 fold in the heart, and heart specific overexpression (up to 7.5 fold) of Sirt1 in mice not only suppresses histological/biochemical markers of aging, but also induces resistance to oxidative stress in the heart. We examined whether Sirt1 is protective against another pathologically relevant stimulus, namely pressure overload. Cardiac specific Sirt1 transgenic mice (Tg-Sirt1) from line #40, the line which has been shown to be protected against aging and oxidative stress, were subjected to transverse aortic constriction (TAC). Unexpectedly, at 10 days, the left ventricular (LV) ejection fraction (EF) in Tg-Sirt1 was significantly reduced (46 vs 71%, p&lt;0.01), the LV end diastolic dimension was significantly increased (4.1 vs 3.4 mm, p&lt;0.05), and the pressure gradient was reduced (92 vs 57 mmHg, p&lt;0.05), possibly due to reduced LV contractility, in Tg-Sirt1 compared with non-transgenic (NTg) controls. At 4 weeks, LV weight/body weight (BW) (6.4 vs 4.7, p&lt;0.05) and lung weight/BW (18.8 vs 7.0, p&lt;0.05) were significantly increased in Tg-Sirt1, LV +dP/dt was significantly reduced (4617 vs 7513, p&lt;0.05), and the LV end diastolic pressure was significantly elevated (13.6 vs 1.4 mmHg, p&lt;0.05) in Tg-Sirt1 compared with NTg. These results suggest that Tg-Sirt1 mice develop more severe LV dysfunction than NTg in response to TAC. Tg-Sirt1 mice exhibited significantly less apoptosis (−50%, p&lt;0.05) than NTg however, despite the development of LV dysfunction, suggesting that the LV dysfunction may be caused by apoptosis-independent mechanisms. The myocardial ATP content in Tg-Sirt1 was significantly less (−41%, p&lt;0.05) than that in NTg after TAC. These results suggest that the cardioprotective effect of Sirt1 depends on the type of stress: although modest expression of Sirt1 confers resistance to aging and oxidative stress, it exacerbates heart failure in response to TAC through apoptosis-independent mechanisms possibly involving energy depletion.</t>
        </is>
      </c>
      <c r="Y184" s="3" t="inlineStr">
        <is>
          <t>OpenAlex</t>
        </is>
      </c>
      <c r="Z184" s="3" t="inlineStr"/>
      <c r="AA184" s="3" t="inlineStr">
        <is>
          <t>Not found</t>
        </is>
      </c>
      <c r="AB184" s="3" t="inlineStr">
        <is>
          <t>closed</t>
        </is>
      </c>
      <c r="AC184" s="3" t="inlineStr">
        <is>
          <t>School of Arts &amp; Sciences</t>
        </is>
      </c>
      <c r="AD184" s="3" t="n">
        <v>0</v>
      </c>
      <c r="AE184" s="3" t="inlineStr">
        <is>
          <t>No</t>
        </is>
      </c>
      <c r="AF184" s="3" t="inlineStr"/>
      <c r="AG184" s="4" t="inlineStr"/>
      <c r="AH184" s="4" t="inlineStr"/>
      <c r="AI184" s="4" t="inlineStr"/>
    </row>
    <row r="185">
      <c r="A185" s="3" t="inlineStr">
        <is>
          <t>BIO-0148</t>
        </is>
      </c>
      <c r="B185" s="3" t="inlineStr">
        <is>
          <t>Alcendor</t>
        </is>
      </c>
      <c r="C185" s="3" t="inlineStr">
        <is>
          <t>Ralph</t>
        </is>
      </c>
      <c r="D185" s="3" t="inlineStr">
        <is>
          <t>Ralph Alcendor</t>
        </is>
      </c>
      <c r="E185" s="3" t="inlineStr">
        <is>
          <t>Assistant Professor</t>
        </is>
      </c>
      <c r="F185" s="3" t="inlineStr">
        <is>
          <t>NYC College of Technology</t>
        </is>
      </c>
      <c r="G185" s="3" t="inlineStr">
        <is>
          <t>Biological Sciences</t>
        </is>
      </c>
      <c r="H185" s="3" t="inlineStr">
        <is>
          <t>RAlcendor@citytech.cuny.edu</t>
        </is>
      </c>
      <c r="I185" s="3" t="inlineStr">
        <is>
          <t>Journal article</t>
        </is>
      </c>
      <c r="J185" s="3" t="inlineStr">
        <is>
          <t>Alcendor, Shumin Gao, Peiyong Zhai, Daniela Zablocki, Eric Holle, Xianzhong Yu, Bin Tian, Thomas Wagner, Stephen F. Vatner, Junichi Sadoshima</t>
        </is>
      </c>
      <c r="K185" s="3" t="n">
        <v>2007</v>
      </c>
      <c r="L185" s="3" t="inlineStr"/>
      <c r="M185" s="3" t="inlineStr"/>
      <c r="N185" s="3" t="inlineStr"/>
      <c r="O185" s="3" t="n"/>
      <c r="P185" s="3" t="inlineStr"/>
      <c r="Q185" s="3" t="inlineStr"/>
      <c r="R185" s="3" t="inlineStr"/>
      <c r="S185" s="3" t="inlineStr">
        <is>
          <t>Dept bio</t>
        </is>
      </c>
      <c r="T185" s="3" t="n">
        <v>1</v>
      </c>
      <c r="U185" s="3" t="inlineStr">
        <is>
          <t>Medium (self-reported in faculty bio)</t>
        </is>
      </c>
      <c r="V185" s="3" t="n"/>
      <c r="W185" s="3" t="inlineStr">
        <is>
          <t>Ralph R. Alcendor, Shumin Gao, Peiyong Zhai, Daniela Zablocki, Eric Holle, Xianzhong Yu, Bin Tian, Thomas Wagner, Stephen F. Vatner, Junichi Sadoshima. Sirt1 Regulates Aging and Resistance to Oxidative Stress in the Heart. Circulation Research. 2007, Vol. 100:1512-21.</t>
        </is>
      </c>
      <c r="X185" s="3" t="inlineStr"/>
      <c r="Y185" s="3" t="inlineStr"/>
      <c r="Z185" s="3" t="inlineStr"/>
      <c r="AA185" s="3" t="inlineStr"/>
      <c r="AB185" s="3" t="inlineStr"/>
      <c r="AC185" s="3" t="inlineStr">
        <is>
          <t>School of Arts &amp; Sciences</t>
        </is>
      </c>
      <c r="AD185" s="3" t="n"/>
      <c r="AE185" s="3" t="inlineStr">
        <is>
          <t>No</t>
        </is>
      </c>
      <c r="AF185" s="3" t="inlineStr"/>
      <c r="AG185" s="4" t="inlineStr"/>
      <c r="AH185" s="4" t="inlineStr"/>
      <c r="AI185" s="4" t="inlineStr"/>
    </row>
    <row r="186">
      <c r="A186" s="3" t="inlineStr">
        <is>
          <t>BIO-0151</t>
        </is>
      </c>
      <c r="B186" s="3" t="inlineStr">
        <is>
          <t>Chakraborty</t>
        </is>
      </c>
      <c r="C186" s="3" t="inlineStr">
        <is>
          <t>Sanjoy</t>
        </is>
      </c>
      <c r="D186" s="3" t="inlineStr">
        <is>
          <t>Sanjoy Chakraborty</t>
        </is>
      </c>
      <c r="E186" s="3" t="inlineStr">
        <is>
          <t>Professor</t>
        </is>
      </c>
      <c r="F186" s="3" t="inlineStr">
        <is>
          <t>NYC College of Technology</t>
        </is>
      </c>
      <c r="G186" s="3" t="inlineStr">
        <is>
          <t>Biological Sciences</t>
        </is>
      </c>
      <c r="H186" s="3" t="inlineStr">
        <is>
          <t>SChakraborty@citytech.cuny.edu</t>
        </is>
      </c>
      <c r="I186" s="3" t="inlineStr">
        <is>
          <t>Journal article</t>
        </is>
      </c>
      <c r="J186" s="3" t="inlineStr">
        <is>
          <t>Further characterization of mitochondrial glycerophosphate acyltransferase distal and proximal promoters</t>
        </is>
      </c>
      <c r="K186" s="3" t="n">
        <v>2007</v>
      </c>
      <c r="L186" s="3" t="inlineStr">
        <is>
          <t>The FASEB Journal</t>
        </is>
      </c>
      <c r="M186" s="3" t="inlineStr">
        <is>
          <t>Prajna Guha; Kawalpreet K. Aneja; Sanjoy Chakraborty; Dipak Haldar</t>
        </is>
      </c>
      <c r="N186" s="3" t="inlineStr"/>
      <c r="O186" s="3" t="n"/>
      <c r="P186" s="3" t="inlineStr"/>
      <c r="Q186" s="3" t="inlineStr">
        <is>
          <t>10.1096/fasebj.21.5.a286-d</t>
        </is>
      </c>
      <c r="R186" s="3" t="inlineStr">
        <is>
          <t>https://doi.org/10.1096/fasebj.21.5.a286-d</t>
        </is>
      </c>
      <c r="S186" s="3" t="inlineStr">
        <is>
          <t>OpenAlex</t>
        </is>
      </c>
      <c r="T186" s="3" t="n">
        <v>1</v>
      </c>
      <c r="U186" s="3" t="inlineStr">
        <is>
          <t>High (City Tech affiliation on paper)</t>
        </is>
      </c>
      <c r="V186" s="3" t="n"/>
      <c r="W186" s="3" t="inlineStr"/>
      <c r="X186" s="3" t="inlineStr">
        <is>
          <t>We have recently identified and partially characterized two promoter regions, proximal and distal for mitochondrial glycerophosphate acyltransferase (mtGPAT). The involvement of these two promoters on the regulatory effect of insulin, glucagon, epidermal growth factor (EGF) and leptin on mtGPAT was investigated. In one approach, rat hepatocytes were treated with different concentrations of the above agents and mtGPAT activity was measured. In the presence of insulin (1mM) and EGF (1mM), the mtGPAT activity increased over 2 and 3 fold, respectively. By contrast, cells treated with 1mM leptin and 1mM glucagon showed 1.5 and 0.5 fold decrease in mtGPAT activity, respectively. In another approach, we used our previously cloned distal and proximal promoters in pGL3 basic vector with luciferase as a reporter gene. Rat hepatocytes were transfected with the above constructs and the cells were treated with varying concentrations of insulin, glucagon, EGF or leptin. The luciferase activity did not appreciably change in cells transfected with the construct containing the proximal promoter. The cells transfected with the constructs containing the distal promoter showed 1.5 and 2 fold increase in insulin and EGF, respectively, and 1.7 and 2 fold decrease in luciferase activity in cells treated with glucagon and leptin, respectively. These results, taken together, suggest that the stimulatory or inhibitory effects of the above four agents might work, at least in part, through the distal, but not the proximal promoter. Supported by NIH grant GM‐57643.</t>
        </is>
      </c>
      <c r="Y186" s="3" t="inlineStr">
        <is>
          <t>OpenAlex</t>
        </is>
      </c>
      <c r="Z186" s="3" t="inlineStr"/>
      <c r="AA186" s="3" t="inlineStr">
        <is>
          <t>Not found</t>
        </is>
      </c>
      <c r="AB186" s="3" t="inlineStr">
        <is>
          <t>closed</t>
        </is>
      </c>
      <c r="AC186" s="3" t="inlineStr">
        <is>
          <t>School of Arts &amp; Sciences</t>
        </is>
      </c>
      <c r="AD186" s="3" t="n">
        <v>0</v>
      </c>
      <c r="AE186" s="3" t="inlineStr">
        <is>
          <t>No</t>
        </is>
      </c>
      <c r="AF186" s="3" t="inlineStr"/>
      <c r="AG186" s="4" t="inlineStr"/>
      <c r="AH186" s="4" t="inlineStr"/>
      <c r="AI186" s="4" t="inlineStr"/>
    </row>
    <row r="187">
      <c r="A187" s="3" t="inlineStr">
        <is>
          <t>BIO-0152</t>
        </is>
      </c>
      <c r="B187" s="3" t="inlineStr">
        <is>
          <t>Solis</t>
        </is>
      </c>
      <c r="C187" s="3" t="inlineStr">
        <is>
          <t>Armando</t>
        </is>
      </c>
      <c r="D187" s="3" t="inlineStr">
        <is>
          <t>Armando Solis</t>
        </is>
      </c>
      <c r="E187" s="3" t="inlineStr">
        <is>
          <t>Associate Professor</t>
        </is>
      </c>
      <c r="F187" s="3" t="inlineStr">
        <is>
          <t>NYC College of Technology</t>
        </is>
      </c>
      <c r="G187" s="3" t="inlineStr">
        <is>
          <t>Biological Sciences</t>
        </is>
      </c>
      <c r="H187" s="3" t="inlineStr">
        <is>
          <t>ASolis@citytech.cuny.edu</t>
        </is>
      </c>
      <c r="I187" s="3" t="inlineStr">
        <is>
          <t>Journal article</t>
        </is>
      </c>
      <c r="J187" s="3" t="inlineStr">
        <is>
          <t>Information and discrimination in pairwise contact potentials</t>
        </is>
      </c>
      <c r="K187" s="3" t="n">
        <v>2007</v>
      </c>
      <c r="L187" s="3" t="inlineStr">
        <is>
          <t>Proteins Structure Function and Bioinformatics</t>
        </is>
      </c>
      <c r="M187" s="3" t="inlineStr">
        <is>
          <t>Armando D. Solis; Shalom R. Rackovsky</t>
        </is>
      </c>
      <c r="N187" s="3" t="inlineStr"/>
      <c r="O187" s="3" t="n"/>
      <c r="P187" s="3" t="inlineStr"/>
      <c r="Q187" s="3" t="inlineStr">
        <is>
          <t>10.1002/prot.21733</t>
        </is>
      </c>
      <c r="R187" s="3" t="inlineStr">
        <is>
          <t>https://doi.org/10.1002/prot.21733</t>
        </is>
      </c>
      <c r="S187" s="3" t="inlineStr">
        <is>
          <t>OpenAlex; Dept bio</t>
        </is>
      </c>
      <c r="T187" s="3" t="n">
        <v>2</v>
      </c>
      <c r="U187" s="3" t="inlineStr">
        <is>
          <t>High (City Tech affiliation on paper); 2 sources</t>
        </is>
      </c>
      <c r="V187" s="3" t="n"/>
      <c r="W187" s="3" t="inlineStr">
        <is>
          <t>Solis, A. D., &amp; Rackovsky, S. (2008). Information and discrimination in pairwise contact potentials. Proteins: structure, function, and bioinformatics, 71(3), 1071-1087.</t>
        </is>
      </c>
      <c r="X187" s="3" t="inlineStr">
        <is>
          <t>We examine the information-theoretic characteristics of statistical potentials that describe pairwise long-range contacts between amino acid residues in proteins. In our work, we seek to map out an efficient information-based strategy to detect and optimally utilize the structural information latent in empirical data, to make contact potentials, and other statistically derived folding potentials, more effective tools in protein structure prediction. Foremost, we establish fundamental connections between basic information-theoretic quantities (including the ubiquitous Z-score) and contact "energies" or scores used routinely in protein structure prediction, and demonstrate that the informatic quantity that mediates fold discrimination is the total divergence. We find that pairwise contacts between residues bear a moderate amount of fold information, and if optimized, can assist in the discrimination of native conformations from large ensembles of native-like decoys. Using an extensive battery of threading tests, we demonstrate that parameters that affect the information content of contact potentials (e.g., choice of atoms to define residue location and the cut-off distance between pairs) have a significant influence in their performance in fold recognition. We conclude that potentials that have been optimized for mutual information and that have high number of score events per sequence-structure alignment are superior in identifying the correct fold. We derive the quantity "information product" that embodies these two critical factors. We demonstrate that the information product, which does not require explicit threading to compute, is as effective as the Z-score, which requires expensive decoy threading to evaluate. This new objective function may be able to speed up the multidimensional parameter search for better statistical potentials. Lastly, by demonstrating the functional equivalence of quasi-chemically approximated "energies" to fundamental informatic quantities, we make statistical potentials less dependent on theoretically tenuous biophysical formalisms and more amenable to direct bioinformatic optimization.</t>
        </is>
      </c>
      <c r="Y187" s="3" t="inlineStr">
        <is>
          <t>OpenAlex</t>
        </is>
      </c>
      <c r="Z187" s="3" t="inlineStr"/>
      <c r="AA187" s="3" t="inlineStr">
        <is>
          <t>Not found</t>
        </is>
      </c>
      <c r="AB187" s="3" t="inlineStr">
        <is>
          <t>closed</t>
        </is>
      </c>
      <c r="AC187" s="3" t="inlineStr">
        <is>
          <t>School of Arts &amp; Sciences</t>
        </is>
      </c>
      <c r="AD187" s="3" t="n">
        <v>16</v>
      </c>
      <c r="AE187" s="3" t="inlineStr">
        <is>
          <t>No</t>
        </is>
      </c>
      <c r="AF187" s="3" t="inlineStr"/>
      <c r="AG187" s="4" t="inlineStr"/>
      <c r="AH187" s="4" t="inlineStr"/>
      <c r="AI187" s="4" t="inlineStr"/>
    </row>
    <row r="188">
      <c r="A188" s="3" t="inlineStr">
        <is>
          <t>BIO-0154</t>
        </is>
      </c>
      <c r="B188" s="3" t="inlineStr">
        <is>
          <t>Zahran</t>
        </is>
      </c>
      <c r="C188" s="3" t="inlineStr">
        <is>
          <t>Mai</t>
        </is>
      </c>
      <c r="D188" s="3" t="inlineStr">
        <is>
          <t>Mai Zahran</t>
        </is>
      </c>
      <c r="E188" s="3" t="inlineStr">
        <is>
          <t>Associate Professor</t>
        </is>
      </c>
      <c r="F188" s="3" t="inlineStr">
        <is>
          <t>NYC College of Technology</t>
        </is>
      </c>
      <c r="G188" s="3" t="inlineStr">
        <is>
          <t>Biological Sciences</t>
        </is>
      </c>
      <c r="H188" s="3" t="inlineStr">
        <is>
          <t>MZahran@citytech.cuny.edu</t>
        </is>
      </c>
      <c r="I188" s="3" t="inlineStr">
        <is>
          <t>Conference presentation</t>
        </is>
      </c>
      <c r="J188" s="3" t="inlineStr">
        <is>
          <t>J., Zahran, M., Battey, J.N.D., Zhou, Y., Wade, R.C., Banerjee, A. Structural and electrostatic properties of ubiquitination and related pathways Frontiers in Bioscience (2007) 12, 3419-3430</t>
        </is>
      </c>
      <c r="K188" s="3" t="n">
        <v>2007</v>
      </c>
      <c r="L188" s="3" t="inlineStr"/>
      <c r="M188" s="3" t="inlineStr">
        <is>
          <t>Winn, P.J., Zahran, M., Battey, J.N.D., Zhou, Y., Wade, R.C., Banerjee, A. Structural and electrostatic properties of ubiquitination and related pathways Frontiers in Bioscience</t>
        </is>
      </c>
      <c r="N188" s="3" t="inlineStr"/>
      <c r="O188" s="3" t="n"/>
      <c r="P188" s="3" t="inlineStr"/>
      <c r="Q188" s="3" t="inlineStr"/>
      <c r="R188" s="3" t="inlineStr"/>
      <c r="S188" s="3" t="inlineStr">
        <is>
          <t>Dept bio</t>
        </is>
      </c>
      <c r="T188" s="3" t="n">
        <v>1</v>
      </c>
      <c r="U188" s="3" t="inlineStr">
        <is>
          <t>Medium (self-reported in faculty bio)</t>
        </is>
      </c>
      <c r="V188" s="3" t="n"/>
      <c r="W188" s="3" t="inlineStr">
        <is>
          <t>Winn, P.J., Zahran, M., Battey, J.N.D., Zhou, Y., Wade, R.C., Banerjee, A. Structural and electrostatic properties of ubiquitination and related pathways Frontiers in Bioscience (2007) 12, 3419-3430.</t>
        </is>
      </c>
      <c r="X188" s="3" t="inlineStr"/>
      <c r="Y188" s="3" t="inlineStr"/>
      <c r="Z188" s="3" t="inlineStr"/>
      <c r="AA188" s="3" t="inlineStr"/>
      <c r="AB188" s="3" t="inlineStr"/>
      <c r="AC188" s="3" t="inlineStr">
        <is>
          <t>School of Arts &amp; Sciences</t>
        </is>
      </c>
      <c r="AD188" s="3" t="n"/>
      <c r="AE188" s="3" t="inlineStr">
        <is>
          <t>No</t>
        </is>
      </c>
      <c r="AF188" s="3" t="inlineStr"/>
      <c r="AG188" s="4" t="inlineStr"/>
      <c r="AH188" s="4" t="inlineStr"/>
      <c r="AI188" s="4" t="inlineStr"/>
    </row>
    <row r="189">
      <c r="A189" s="3" t="inlineStr">
        <is>
          <t>BIO-0157</t>
        </is>
      </c>
      <c r="B189" s="3" t="inlineStr">
        <is>
          <t>Samarrai</t>
        </is>
      </c>
      <c r="C189" s="3" t="inlineStr">
        <is>
          <t>Walied</t>
        </is>
      </c>
      <c r="D189" s="3" t="inlineStr">
        <is>
          <t>Walied Samarrai</t>
        </is>
      </c>
      <c r="E189" s="3" t="inlineStr">
        <is>
          <t>Associate Professor</t>
        </is>
      </c>
      <c r="F189" s="3" t="inlineStr">
        <is>
          <t>NYC College of Technology</t>
        </is>
      </c>
      <c r="G189" s="3" t="inlineStr">
        <is>
          <t>Biological Sciences</t>
        </is>
      </c>
      <c r="H189" s="3" t="inlineStr">
        <is>
          <t>WSamarrai@citytech.cuny.edu</t>
        </is>
      </c>
      <c r="I189" s="3" t="inlineStr">
        <is>
          <t>Conference paper</t>
        </is>
      </c>
      <c r="J189" s="3" t="inlineStr">
        <is>
          <t>Modeling and simulation of IRES - engagement during the process of mRNA translation in cells infected with hepatitis C virus</t>
        </is>
      </c>
      <c r="K189" s="3" t="n">
        <v>2007</v>
      </c>
      <c r="L189" s="3" t="inlineStr">
        <is>
          <t>Summer Computer Simulation Conference</t>
        </is>
      </c>
      <c r="M189" s="3" t="inlineStr">
        <is>
          <t>Isaac Barjis; Ajmal Zemmar; Mohammad Faisal; Fakhreldin A. Sabel; Walied Samarrai</t>
        </is>
      </c>
      <c r="N189" s="3" t="inlineStr"/>
      <c r="O189" s="3" t="n"/>
      <c r="P189" s="3" t="inlineStr"/>
      <c r="Q189" s="3" t="inlineStr">
        <is>
          <t>10.5555/1357910.1358042</t>
        </is>
      </c>
      <c r="R189" s="3" t="inlineStr">
        <is>
          <t>https://doi.org/10.5555/1357910.1358042</t>
        </is>
      </c>
      <c r="S189" s="3" t="inlineStr">
        <is>
          <t>OpenAlex; Dept bio</t>
        </is>
      </c>
      <c r="T189" s="3" t="n">
        <v>2</v>
      </c>
      <c r="U189" s="3" t="inlineStr">
        <is>
          <t>High (City Tech affiliation on paper); 2 sources</t>
        </is>
      </c>
      <c r="V189" s="3" t="n"/>
      <c r="W189" s="3" t="inlineStr">
        <is>
          <t>Isaac Barjis*, Ajmal Zemmar**, Faisal Mohammad*, Fakhreldin A. Sabel*, W. Samarrai* Modeling and Simulation of IRES - Engagement during the process of mRNA Translation in Cells infected with Hepatitis C Virus Vol. 39, ppISBN1-56555-316-0., 2007.</t>
        </is>
      </c>
      <c r="X189" s="3" t="inlineStr">
        <is>
          <t>Transcription and translation are central and multi-step process where the information coded within a gene is transformed into a protein. Understanding the process of transcription and translation are very important in medical applications such as interaction of initiation factors with the virus. This process requires diverse sets of proteins, transcription factors and initiation factors such as eIF3. In this paper we made some extensions to the graphical notation of ordinary Petri nets. Than we used the extended Petri net to model, simulate and analyze the mRNA translation and the initiation factor (eIF3) interaction with hepatitis C virus (HCV) IRES. This initiation factor controls the assembly of ribosomal subunit (40S) on mRNA during the process of mRNA translation. Our model shows assembly of eIF3 with mRNA, and its interaction with hepatitis C virus (HCV) IRES RNA. Analysis of mRNA translation model can provide an unprecedented opportunity in understanding the interaction of factors that are contributing to the process of protein production.</t>
        </is>
      </c>
      <c r="Y189" s="3" t="inlineStr">
        <is>
          <t>OpenAlex</t>
        </is>
      </c>
      <c r="Z189" s="3" t="inlineStr"/>
      <c r="AA189" s="3" t="inlineStr">
        <is>
          <t>Not found</t>
        </is>
      </c>
      <c r="AB189" s="3" t="inlineStr">
        <is>
          <t>closed</t>
        </is>
      </c>
      <c r="AC189" s="3" t="inlineStr">
        <is>
          <t>School of Arts &amp; Sciences</t>
        </is>
      </c>
      <c r="AD189" s="3" t="n">
        <v>0</v>
      </c>
      <c r="AE189" s="3" t="inlineStr">
        <is>
          <t>No</t>
        </is>
      </c>
      <c r="AF189" s="3" t="inlineStr"/>
      <c r="AG189" s="4" t="inlineStr"/>
      <c r="AH189" s="4" t="inlineStr"/>
      <c r="AI189" s="4" t="inlineStr"/>
    </row>
    <row r="190">
      <c r="A190" s="3" t="inlineStr">
        <is>
          <t>BIO-0158</t>
        </is>
      </c>
      <c r="B190" s="3" t="inlineStr">
        <is>
          <t>Barjis</t>
        </is>
      </c>
      <c r="C190" s="3" t="inlineStr">
        <is>
          <t>Isaac</t>
        </is>
      </c>
      <c r="D190" s="3" t="inlineStr">
        <is>
          <t>Isaac Barjis</t>
        </is>
      </c>
      <c r="E190" s="3" t="inlineStr">
        <is>
          <t>Assistant Professor</t>
        </is>
      </c>
      <c r="F190" s="3" t="inlineStr">
        <is>
          <t>NYC College of Technology</t>
        </is>
      </c>
      <c r="G190" s="3" t="inlineStr">
        <is>
          <t>Biological Sciences</t>
        </is>
      </c>
      <c r="H190" s="3" t="inlineStr">
        <is>
          <t>IBarjis@citytech.cuny.edu</t>
        </is>
      </c>
      <c r="I190" s="3" t="inlineStr">
        <is>
          <t>Conference paper</t>
        </is>
      </c>
      <c r="J190" s="3" t="inlineStr">
        <is>
          <t>Modeling and simulation of IRES - engagement during the process of mRNA translation in cells infected with hepatitis C virus</t>
        </is>
      </c>
      <c r="K190" s="3" t="n">
        <v>2007</v>
      </c>
      <c r="L190" s="3" t="inlineStr">
        <is>
          <t>Summer Computer Simulation Conference</t>
        </is>
      </c>
      <c r="M190" s="3" t="inlineStr">
        <is>
          <t>Isaac Barjis; Ajmal Zemmar; Mohammad Faisal; Fakhreldin A. Sabel; Walied Samarrai</t>
        </is>
      </c>
      <c r="N190" s="3" t="inlineStr"/>
      <c r="O190" s="3" t="n"/>
      <c r="P190" s="3" t="inlineStr"/>
      <c r="Q190" s="3" t="inlineStr">
        <is>
          <t>10.5555/1357910.1358042</t>
        </is>
      </c>
      <c r="R190" s="3" t="inlineStr">
        <is>
          <t>https://doi.org/10.5555/1357910.1358042</t>
        </is>
      </c>
      <c r="S190" s="3" t="inlineStr">
        <is>
          <t>OpenAlex</t>
        </is>
      </c>
      <c r="T190" s="3" t="n">
        <v>1</v>
      </c>
      <c r="U190" s="3" t="inlineStr">
        <is>
          <t>High (City Tech affiliation on paper)</t>
        </is>
      </c>
      <c r="V190" s="3" t="n"/>
      <c r="W190" s="3" t="inlineStr"/>
      <c r="X190" s="3" t="inlineStr">
        <is>
          <t>Transcription and translation are central and multi-step process where the information coded within a gene is transformed into a protein. Understanding the process of transcription and translation are very important in medical applications such as interaction of initiation factors with the virus. This process requires diverse sets of proteins, transcription factors and initiation factors such as eIF3. In this paper we made some extensions to the graphical notation of ordinary Petri nets. Than we used the extended Petri net to model, simulate and analyze the mRNA translation and the initiation factor (eIF3) interaction with hepatitis C virus (HCV) IRES. This initiation factor controls the assembly of ribosomal subunit (40S) on mRNA during the process of mRNA translation. Our model shows assembly of eIF3 with mRNA, and its interaction with hepatitis C virus (HCV) IRES RNA. Analysis of mRNA translation model can provide an unprecedented opportunity in understanding the interaction of factors that are contributing to the process of protein production.</t>
        </is>
      </c>
      <c r="Y190" s="3" t="inlineStr">
        <is>
          <t>OpenAlex</t>
        </is>
      </c>
      <c r="Z190" s="3" t="inlineStr"/>
      <c r="AA190" s="3" t="inlineStr">
        <is>
          <t>Not found</t>
        </is>
      </c>
      <c r="AB190" s="3" t="inlineStr">
        <is>
          <t>closed</t>
        </is>
      </c>
      <c r="AC190" s="3" t="inlineStr">
        <is>
          <t>School of Arts &amp; Sciences</t>
        </is>
      </c>
      <c r="AD190" s="3" t="n">
        <v>0</v>
      </c>
      <c r="AE190" s="3" t="inlineStr">
        <is>
          <t>No</t>
        </is>
      </c>
      <c r="AF190" s="3" t="inlineStr"/>
      <c r="AG190" s="4" t="inlineStr"/>
      <c r="AH190" s="4" t="inlineStr"/>
      <c r="AI190" s="4" t="inlineStr"/>
    </row>
    <row r="191">
      <c r="A191" s="3" t="inlineStr">
        <is>
          <t>BIO-0160</t>
        </is>
      </c>
      <c r="B191" s="3" t="inlineStr">
        <is>
          <t>Giannopoulou</t>
        </is>
      </c>
      <c r="C191" s="3" t="inlineStr">
        <is>
          <t>Evgenia</t>
        </is>
      </c>
      <c r="D191" s="3" t="inlineStr">
        <is>
          <t>Evgenia Giannopoulou</t>
        </is>
      </c>
      <c r="E191" s="3" t="inlineStr">
        <is>
          <t>Associate Professor</t>
        </is>
      </c>
      <c r="F191" s="3" t="inlineStr">
        <is>
          <t>NYC College of Technology</t>
        </is>
      </c>
      <c r="G191" s="3" t="inlineStr">
        <is>
          <t>Biological Sciences</t>
        </is>
      </c>
      <c r="H191" s="3" t="inlineStr">
        <is>
          <t>EGiannopoulou@citytech.cuny.edu</t>
        </is>
      </c>
      <c r="I191" s="3" t="inlineStr">
        <is>
          <t>Conference presentation</t>
        </is>
      </c>
      <c r="J191" s="3" t="inlineStr">
        <is>
          <t>Ontology visualization methods–a survey</t>
        </is>
      </c>
      <c r="K191" s="3" t="n">
        <v>2007</v>
      </c>
      <c r="L191" s="3" t="inlineStr"/>
      <c r="M191" s="3" t="inlineStr"/>
      <c r="N191" s="3" t="inlineStr"/>
      <c r="O191" s="3" t="n"/>
      <c r="P191" s="3" t="inlineStr"/>
      <c r="Q191" s="3" t="inlineStr"/>
      <c r="R191" s="3" t="inlineStr"/>
      <c r="S191" s="3" t="inlineStr">
        <is>
          <t>Dept bio</t>
        </is>
      </c>
      <c r="T191" s="3" t="n">
        <v>1</v>
      </c>
      <c r="U191" s="3" t="inlineStr">
        <is>
          <t>Medium (self-reported in faculty bio)</t>
        </is>
      </c>
      <c r="V191" s="3" t="n"/>
      <c r="W191" s="3" t="inlineStr">
        <is>
          <t>Katifori A, Halatsis C, Lepouras G, Vassilakis C, Giannopoulou E: Ontology visualization methods–a survey. ACM Computing Surveys (CSUR) 2007, 39(4):10. ACM Digital Library</t>
        </is>
      </c>
      <c r="X191" s="3" t="inlineStr"/>
      <c r="Y191" s="3" t="inlineStr"/>
      <c r="Z191" s="3" t="inlineStr"/>
      <c r="AA191" s="3" t="inlineStr"/>
      <c r="AB191" s="3" t="inlineStr"/>
      <c r="AC191" s="3" t="inlineStr">
        <is>
          <t>School of Arts &amp; Sciences</t>
        </is>
      </c>
      <c r="AD191" s="3" t="n"/>
      <c r="AE191" s="3" t="inlineStr">
        <is>
          <t>No</t>
        </is>
      </c>
      <c r="AF191" s="3" t="inlineStr"/>
      <c r="AG191" s="4" t="inlineStr"/>
      <c r="AH191" s="4" t="inlineStr"/>
      <c r="AI191" s="4" t="inlineStr"/>
    </row>
    <row r="192">
      <c r="A192" s="3" t="inlineStr">
        <is>
          <t>BIO-0161</t>
        </is>
      </c>
      <c r="B192" s="3" t="inlineStr">
        <is>
          <t>Barjis</t>
        </is>
      </c>
      <c r="C192" s="3" t="inlineStr">
        <is>
          <t>Isaac</t>
        </is>
      </c>
      <c r="D192" s="3" t="inlineStr">
        <is>
          <t>Isaac Barjis</t>
        </is>
      </c>
      <c r="E192" s="3" t="inlineStr">
        <is>
          <t>Assistant Professor</t>
        </is>
      </c>
      <c r="F192" s="3" t="inlineStr">
        <is>
          <t>NYC College of Technology</t>
        </is>
      </c>
      <c r="G192" s="3" t="inlineStr">
        <is>
          <t>Biological Sciences</t>
        </is>
      </c>
      <c r="H192" s="3" t="inlineStr">
        <is>
          <t>IBarjis@citytech.cuny.edu</t>
        </is>
      </c>
      <c r="I192" s="3" t="inlineStr">
        <is>
          <t>Conference paper</t>
        </is>
      </c>
      <c r="J192" s="3" t="inlineStr">
        <is>
          <t>Petri net based description and modeling of metabolic pathway</t>
        </is>
      </c>
      <c r="K192" s="3" t="n">
        <v>2007</v>
      </c>
      <c r="L192" s="3" t="inlineStr">
        <is>
          <t>Summer Computer Simulation Conference</t>
        </is>
      </c>
      <c r="M192" s="3" t="inlineStr">
        <is>
          <t>Isaac Barjis; Vijay Gehlot</t>
        </is>
      </c>
      <c r="N192" s="3" t="inlineStr"/>
      <c r="O192" s="3" t="n"/>
      <c r="P192" s="3" t="inlineStr"/>
      <c r="Q192" s="3" t="inlineStr">
        <is>
          <t>10.5555/1357910.1358041</t>
        </is>
      </c>
      <c r="R192" s="3" t="inlineStr">
        <is>
          <t>https://doi.org/10.5555/1357910.1358041</t>
        </is>
      </c>
      <c r="S192" s="3" t="inlineStr">
        <is>
          <t>OpenAlex</t>
        </is>
      </c>
      <c r="T192" s="3" t="n">
        <v>1</v>
      </c>
      <c r="U192" s="3" t="inlineStr">
        <is>
          <t>High (City Tech affiliation on paper)</t>
        </is>
      </c>
      <c r="V192" s="3" t="n"/>
      <c r="W192" s="3" t="inlineStr"/>
      <c r="X192" s="3" t="inlineStr">
        <is>
          <t>System Biology is a rapidly developing discipline which utilizes mathematical and computer science techniques to analyze and interpret biological models. Furthermore advances in analytical and computational technologies are driving the transition to a systems biology that deals with the integrated behavior of biomolecular and metabolic networks. In this paper we use Petri nets to model and simulate the process of carbohydrate metabolic pathways in general and the pentose phosphate pathway in particular. Modeling and simulation of carbohydrate metabolism and pentose phosphate pathway will improve the understanding of the structure and the dynamics of these pathways considerably. Petri nets have been proposed as an effective formalism for Systems Biology and modeling of metabolic pathways.</t>
        </is>
      </c>
      <c r="Y192" s="3" t="inlineStr">
        <is>
          <t>OpenAlex</t>
        </is>
      </c>
      <c r="Z192" s="3" t="inlineStr"/>
      <c r="AA192" s="3" t="inlineStr">
        <is>
          <t>Not found</t>
        </is>
      </c>
      <c r="AB192" s="3" t="inlineStr">
        <is>
          <t>closed</t>
        </is>
      </c>
      <c r="AC192" s="3" t="inlineStr">
        <is>
          <t>School of Arts &amp; Sciences</t>
        </is>
      </c>
      <c r="AD192" s="3" t="n">
        <v>2</v>
      </c>
      <c r="AE192" s="3" t="inlineStr">
        <is>
          <t>No</t>
        </is>
      </c>
      <c r="AF192" s="3" t="inlineStr"/>
      <c r="AG192" s="4" t="inlineStr"/>
      <c r="AH192" s="4" t="inlineStr"/>
      <c r="AI192" s="4" t="inlineStr"/>
    </row>
    <row r="193">
      <c r="A193" s="3" t="inlineStr">
        <is>
          <t>BIO-0163</t>
        </is>
      </c>
      <c r="B193" s="3" t="inlineStr">
        <is>
          <t>Zahran</t>
        </is>
      </c>
      <c r="C193" s="3" t="inlineStr">
        <is>
          <t>Mai</t>
        </is>
      </c>
      <c r="D193" s="3" t="inlineStr">
        <is>
          <t>Mai Zahran</t>
        </is>
      </c>
      <c r="E193" s="3" t="inlineStr">
        <is>
          <t>Associate Professor</t>
        </is>
      </c>
      <c r="F193" s="3" t="inlineStr">
        <is>
          <t>NYC College of Technology</t>
        </is>
      </c>
      <c r="G193" s="3" t="inlineStr">
        <is>
          <t>Biological Sciences</t>
        </is>
      </c>
      <c r="H193" s="3" t="inlineStr">
        <is>
          <t>MZahran@citytech.cuny.edu</t>
        </is>
      </c>
      <c r="I193" s="3" t="inlineStr">
        <is>
          <t>Conference presentation</t>
        </is>
      </c>
      <c r="J193" s="3" t="inlineStr">
        <is>
          <t>Protein Folding and Drug Design. Proceedings of the International School of Physics</t>
        </is>
      </c>
      <c r="K193" s="3" t="n">
        <v>2007</v>
      </c>
      <c r="L193" s="3" t="inlineStr"/>
      <c r="M193" s="3" t="inlineStr">
        <is>
          <t>Winn, P.J., Zahran, M., Wade, R.C. Comparisons of the Protein Electrostatic Potentials as a Means to Understanding Function. In "Protein Folding and Drug Design. Proceedings of the International School of Physics "Enrico Fermi" ", R.A: Broglia, L. Serrano, G.Tiana (Eds.) SocietÃ Italiana di Fisica, Bologna, Italy</t>
        </is>
      </c>
      <c r="N193" s="3" t="inlineStr"/>
      <c r="O193" s="3" t="n"/>
      <c r="P193" s="3" t="inlineStr"/>
      <c r="Q193" s="3" t="inlineStr"/>
      <c r="R193" s="3" t="inlineStr"/>
      <c r="S193" s="3" t="inlineStr">
        <is>
          <t>Dept bio</t>
        </is>
      </c>
      <c r="T193" s="3" t="n">
        <v>1</v>
      </c>
      <c r="U193" s="3" t="inlineStr">
        <is>
          <t>Medium (self-reported in faculty bio)</t>
        </is>
      </c>
      <c r="V193" s="3" t="n"/>
      <c r="W193" s="3" t="inlineStr">
        <is>
          <t>Winn, P.J., Zahran, M., Wade, R.C. Comparisons of the Protein Electrostatic Potentials as a Means to Understanding Function. In "Protein Folding and Drug Design. Proceedings of the International School of Physics "Enrico Fermi" ", R.A: Broglia, L. Serrano, G.Tiana (Eds.) SocietÃ Italiana di Fisica, Bologna, Italy (2007) 165, 207-219.</t>
        </is>
      </c>
      <c r="X193" s="3" t="inlineStr"/>
      <c r="Y193" s="3" t="inlineStr"/>
      <c r="Z193" s="3" t="inlineStr"/>
      <c r="AA193" s="3" t="inlineStr"/>
      <c r="AB193" s="3" t="inlineStr"/>
      <c r="AC193" s="3" t="inlineStr">
        <is>
          <t>School of Arts &amp; Sciences</t>
        </is>
      </c>
      <c r="AD193" s="3" t="n"/>
      <c r="AE193" s="3" t="inlineStr">
        <is>
          <t>No</t>
        </is>
      </c>
      <c r="AF193" s="3" t="inlineStr"/>
      <c r="AG193" s="4" t="inlineStr"/>
      <c r="AH193" s="4" t="inlineStr"/>
      <c r="AI193" s="4" t="inlineStr"/>
    </row>
    <row r="194">
      <c r="A194" s="3" t="inlineStr">
        <is>
          <t>BIO-0167</t>
        </is>
      </c>
      <c r="B194" s="3" t="inlineStr">
        <is>
          <t>Chakraborty</t>
        </is>
      </c>
      <c r="C194" s="3" t="inlineStr">
        <is>
          <t>Sanjoy</t>
        </is>
      </c>
      <c r="D194" s="3" t="inlineStr">
        <is>
          <t>Sanjoy Chakraborty</t>
        </is>
      </c>
      <c r="E194" s="3" t="inlineStr">
        <is>
          <t>Professor</t>
        </is>
      </c>
      <c r="F194" s="3" t="inlineStr">
        <is>
          <t>NYC College of Technology</t>
        </is>
      </c>
      <c r="G194" s="3" t="inlineStr">
        <is>
          <t>Biological Sciences</t>
        </is>
      </c>
      <c r="H194" s="3" t="inlineStr">
        <is>
          <t>SChakraborty@citytech.cuny.edu</t>
        </is>
      </c>
      <c r="I194" s="3" t="inlineStr">
        <is>
          <t>Journal article</t>
        </is>
      </c>
      <c r="J194" s="3" t="inlineStr">
        <is>
          <t>‘Estrogen receptors in obesity and their signaling pathways’</t>
        </is>
      </c>
      <c r="K194" s="3" t="n">
        <v>2007</v>
      </c>
      <c r="L194" s="3" t="inlineStr">
        <is>
          <t>The FASEB Journal</t>
        </is>
      </c>
      <c r="M194" s="3" t="inlineStr">
        <is>
          <t>Tandra Roy Chakraborty; Sanjoy Chakraborty</t>
        </is>
      </c>
      <c r="N194" s="3" t="inlineStr"/>
      <c r="O194" s="3" t="n"/>
      <c r="P194" s="3" t="inlineStr"/>
      <c r="Q194" s="3" t="inlineStr">
        <is>
          <t>10.1096/fasebj.21.6.a988-a</t>
        </is>
      </c>
      <c r="R194" s="3" t="inlineStr">
        <is>
          <t>https://doi.org/10.1096/fasebj.21.6.a988-a</t>
        </is>
      </c>
      <c r="S194" s="3" t="inlineStr">
        <is>
          <t>OpenAlex</t>
        </is>
      </c>
      <c r="T194" s="3" t="n">
        <v>1</v>
      </c>
      <c r="U194" s="3" t="inlineStr">
        <is>
          <t>High (City Tech affiliation on paper)</t>
        </is>
      </c>
      <c r="V194" s="3" t="n"/>
      <c r="W194" s="3" t="inlineStr"/>
      <c r="X194" s="3" t="inlineStr">
        <is>
          <t>Body weight and feeding are regulated by circulating hormones e.g. leptin and estrogen. The levels of these hormones inform the brain about the state of energy storage and utilization, triggering responses in specific neural pathways that maintain energy homeostasis and are tied closely to reproduction. Estrogen, a hormone secreted mainly by the ovaries has reciprocal effects on feeding, body weight, and energy expenditure. With the development of menopause, declining estrogen levels predispose females to obesity. The mechanisms by which estrogen and estrogen receptor signaling pathways interact with hypothalamic neural pathways that control feeding and energy expenditure is the focus for this study. Stereologic analysis showed female ob/ob mice, (no leptin, obese) and Agouti mice (A y /a, high leptin, obese) in the arcuate nucleus; a region involved in both reproduction and feeding have significantly higher numbers of ERalpha‐immunoreactive cells in ob/ob mice. Ovariectomy in female wild type mice caused a 50% increase ERalpha‐immunoreactive cells. Our results suggest that although leptin and estrogen act via neuronal circuits to affect reproduction, neuroendocrine and behavioral processes, circulating leptin may not directly regulate ERalpha levels in the hypothalamic arcuate neurons.</t>
        </is>
      </c>
      <c r="Y194" s="3" t="inlineStr">
        <is>
          <t>OpenAlex</t>
        </is>
      </c>
      <c r="Z194" s="3" t="inlineStr"/>
      <c r="AA194" s="3" t="inlineStr">
        <is>
          <t>Not found</t>
        </is>
      </c>
      <c r="AB194" s="3" t="inlineStr">
        <is>
          <t>closed</t>
        </is>
      </c>
      <c r="AC194" s="3" t="inlineStr">
        <is>
          <t>School of Arts &amp; Sciences</t>
        </is>
      </c>
      <c r="AD194" s="3" t="n">
        <v>0</v>
      </c>
      <c r="AE194" s="3" t="inlineStr">
        <is>
          <t>No</t>
        </is>
      </c>
      <c r="AF194" s="3" t="inlineStr"/>
      <c r="AG194" s="4" t="inlineStr"/>
      <c r="AH194" s="4" t="inlineStr"/>
      <c r="AI194" s="4" t="inlineStr"/>
    </row>
    <row r="195">
      <c r="A195" s="3" t="inlineStr">
        <is>
          <t>BIO-0170</t>
        </is>
      </c>
      <c r="B195" s="3" t="inlineStr">
        <is>
          <t>Zameer</t>
        </is>
      </c>
      <c r="C195" s="3" t="inlineStr">
        <is>
          <t>Andleeb</t>
        </is>
      </c>
      <c r="D195" s="3" t="inlineStr">
        <is>
          <t>Andleeb Zameer</t>
        </is>
      </c>
      <c r="E195" s="3" t="inlineStr">
        <is>
          <t>Chair</t>
        </is>
      </c>
      <c r="F195" s="3" t="inlineStr">
        <is>
          <t>NYC College of Technology</t>
        </is>
      </c>
      <c r="G195" s="3" t="inlineStr">
        <is>
          <t>Biological Sciences</t>
        </is>
      </c>
      <c r="H195" s="3" t="inlineStr">
        <is>
          <t>AZameer@citytech.cuny.edu</t>
        </is>
      </c>
      <c r="I195" s="3" t="inlineStr">
        <is>
          <t>Conference presentation</t>
        </is>
      </c>
      <c r="J195" s="3" t="inlineStr">
        <is>
          <t>Anti-oligomeric Abeta single-chain variable domain antibody blocks Abeta-induced toxicity against human neuroblastoma cells</t>
        </is>
      </c>
      <c r="K195" s="3" t="n">
        <v>2008</v>
      </c>
      <c r="L195" s="3" t="inlineStr"/>
      <c r="M195" s="3" t="inlineStr"/>
      <c r="N195" s="3" t="inlineStr"/>
      <c r="O195" s="3" t="n"/>
      <c r="P195" s="3" t="inlineStr"/>
      <c r="Q195" s="3" t="inlineStr"/>
      <c r="R195" s="3" t="inlineStr"/>
      <c r="S195" s="3" t="inlineStr">
        <is>
          <t>Dept bio</t>
        </is>
      </c>
      <c r="T195" s="3" t="n">
        <v>1</v>
      </c>
      <c r="U195" s="3" t="inlineStr">
        <is>
          <t>Medium (self-reported in faculty bio)</t>
        </is>
      </c>
      <c r="V195" s="3" t="n"/>
      <c r="W195" s="3" t="inlineStr">
        <is>
          <t>Anti-oligomeric Abeta single-chain variable domain antibody blocks Abeta-induced toxicity against human neuroblastoma cells. Zameer A, Kasturirangan S, Emadi S, Nimmagadda SV, Sierks MR. J Mol Biol. 2008 Dec 26;384(4):917-28</t>
        </is>
      </c>
      <c r="X195" s="3" t="inlineStr"/>
      <c r="Y195" s="3" t="inlineStr"/>
      <c r="Z195" s="3" t="inlineStr"/>
      <c r="AA195" s="3" t="inlineStr"/>
      <c r="AB195" s="3" t="inlineStr"/>
      <c r="AC195" s="3" t="inlineStr">
        <is>
          <t>School of Arts &amp; Sciences</t>
        </is>
      </c>
      <c r="AD195" s="3" t="n"/>
      <c r="AE195" s="3" t="inlineStr">
        <is>
          <t>No</t>
        </is>
      </c>
      <c r="AF195" s="3" t="inlineStr"/>
      <c r="AG195" s="4" t="inlineStr"/>
      <c r="AH195" s="4" t="inlineStr"/>
      <c r="AI195" s="4" t="inlineStr"/>
    </row>
    <row r="196">
      <c r="A196" s="3" t="inlineStr">
        <is>
          <t>BIO-0171</t>
        </is>
      </c>
      <c r="B196" s="3" t="inlineStr">
        <is>
          <t>Kolchenko</t>
        </is>
      </c>
      <c r="C196" s="3" t="inlineStr">
        <is>
          <t>Vasily</t>
        </is>
      </c>
      <c r="D196" s="3" t="inlineStr">
        <is>
          <t>Vasily Kolchenko</t>
        </is>
      </c>
      <c r="E196" s="3" t="inlineStr">
        <is>
          <t>Professor</t>
        </is>
      </c>
      <c r="F196" s="3" t="inlineStr">
        <is>
          <t>NYC College of Technology</t>
        </is>
      </c>
      <c r="G196" s="3" t="inlineStr">
        <is>
          <t>Biological Sciences</t>
        </is>
      </c>
      <c r="H196" s="3" t="inlineStr">
        <is>
          <t>VKolchenko@citytech.cuny.edu</t>
        </is>
      </c>
      <c r="I196" s="3" t="inlineStr">
        <is>
          <t>Paper (venue type unclear)</t>
        </is>
      </c>
      <c r="J196" s="3" t="inlineStr">
        <is>
          <t>ArnoldS., Ramjit R., Keng D., Kolchenko V., Teraoka I. MicroParticle PhotoPhysicsIlluminates Viral Bio-sensing</t>
        </is>
      </c>
      <c r="K196" s="3" t="n">
        <v>2008</v>
      </c>
      <c r="L196" s="3" t="inlineStr"/>
      <c r="M196" s="3" t="inlineStr">
        <is>
          <t>ArnoldS., Ramjit R., Keng D., Kolchenko V., Teraoka I. MicroParticle PhotoPhysicsIlluminates Viral Bio-sensing. Faraday Discussions 137: 65-83</t>
        </is>
      </c>
      <c r="N196" s="3" t="inlineStr"/>
      <c r="O196" s="3" t="n"/>
      <c r="P196" s="3" t="inlineStr"/>
      <c r="Q196" s="3" t="inlineStr"/>
      <c r="R196" s="3" t="inlineStr"/>
      <c r="S196" s="3" t="inlineStr">
        <is>
          <t>Dept bio</t>
        </is>
      </c>
      <c r="T196" s="3" t="n">
        <v>1</v>
      </c>
      <c r="U196" s="3" t="inlineStr">
        <is>
          <t>Medium (self-reported in faculty bio)</t>
        </is>
      </c>
      <c r="V196" s="3" t="n"/>
      <c r="W196" s="3" t="inlineStr">
        <is>
          <t>ArnoldS., Ramjit R., Keng D., Kolchenko V., Teraoka I. MicroParticle PhotoPhysicsIlluminates Viral Bio-sensing. Faraday Discussions 137: 65-83 (2008).</t>
        </is>
      </c>
      <c r="X196" s="3" t="inlineStr"/>
      <c r="Y196" s="3" t="inlineStr"/>
      <c r="Z196" s="3" t="inlineStr"/>
      <c r="AA196" s="3" t="inlineStr"/>
      <c r="AB196" s="3" t="inlineStr"/>
      <c r="AC196" s="3" t="inlineStr">
        <is>
          <t>School of Arts &amp; Sciences</t>
        </is>
      </c>
      <c r="AD196" s="3" t="n"/>
      <c r="AE196" s="3" t="inlineStr">
        <is>
          <t>No</t>
        </is>
      </c>
      <c r="AF196" s="3" t="inlineStr"/>
      <c r="AG196" s="4" t="inlineStr"/>
      <c r="AH196" s="4" t="inlineStr"/>
      <c r="AI196" s="4" t="inlineStr"/>
    </row>
    <row r="197">
      <c r="A197" s="3" t="inlineStr">
        <is>
          <t>BIO-0174</t>
        </is>
      </c>
      <c r="B197" s="3" t="inlineStr">
        <is>
          <t>Giannopoulou</t>
        </is>
      </c>
      <c r="C197" s="3" t="inlineStr">
        <is>
          <t>Evgenia</t>
        </is>
      </c>
      <c r="D197" s="3" t="inlineStr">
        <is>
          <t>Evgenia Giannopoulou</t>
        </is>
      </c>
      <c r="E197" s="3" t="inlineStr">
        <is>
          <t>Associate Professor</t>
        </is>
      </c>
      <c r="F197" s="3" t="inlineStr">
        <is>
          <t>NYC College of Technology</t>
        </is>
      </c>
      <c r="G197" s="3" t="inlineStr">
        <is>
          <t>Biological Sciences</t>
        </is>
      </c>
      <c r="H197" s="3" t="inlineStr">
        <is>
          <t>EGiannopoulou@citytech.cuny.edu</t>
        </is>
      </c>
      <c r="I197" s="3" t="inlineStr">
        <is>
          <t>Conference presentation</t>
        </is>
      </c>
      <c r="J197" s="3" t="inlineStr">
        <is>
          <t>Data Mining Applications in the Post-Genomic Era: Data Mining in Medical and Biological Research; 2008</t>
        </is>
      </c>
      <c r="K197" s="3" t="n">
        <v>2008</v>
      </c>
      <c r="L197" s="3" t="inlineStr"/>
      <c r="M197" s="3" t="inlineStr"/>
      <c r="N197" s="3" t="inlineStr"/>
      <c r="O197" s="3" t="n"/>
      <c r="P197" s="3" t="inlineStr"/>
      <c r="Q197" s="3" t="inlineStr"/>
      <c r="R197" s="3" t="inlineStr"/>
      <c r="S197" s="3" t="inlineStr">
        <is>
          <t>Dept bio</t>
        </is>
      </c>
      <c r="T197" s="3" t="n">
        <v>1</v>
      </c>
      <c r="U197" s="3" t="inlineStr">
        <is>
          <t>Medium (self-reported in faculty bio)</t>
        </is>
      </c>
      <c r="V197" s="3" t="n"/>
      <c r="W197" s="3" t="inlineStr">
        <is>
          <t>Giannopoulou EG, Kossida S: Data Mining Applications in the Post-Genomic Era: Data Mining in Medical and Biological Research; 2008.</t>
        </is>
      </c>
      <c r="X197" s="3" t="inlineStr"/>
      <c r="Y197" s="3" t="inlineStr"/>
      <c r="Z197" s="3" t="inlineStr"/>
      <c r="AA197" s="3" t="inlineStr"/>
      <c r="AB197" s="3" t="inlineStr"/>
      <c r="AC197" s="3" t="inlineStr">
        <is>
          <t>School of Arts &amp; Sciences</t>
        </is>
      </c>
      <c r="AD197" s="3" t="n"/>
      <c r="AE197" s="3" t="inlineStr">
        <is>
          <t>Yes</t>
        </is>
      </c>
      <c r="AF197" s="3" t="inlineStr">
        <is>
          <t>title: data mining</t>
        </is>
      </c>
      <c r="AG197" s="4" t="inlineStr"/>
      <c r="AH197" s="4" t="inlineStr"/>
      <c r="AI197" s="4" t="inlineStr"/>
    </row>
    <row r="198">
      <c r="A198" s="3" t="inlineStr">
        <is>
          <t>BIO-0175</t>
        </is>
      </c>
      <c r="B198" s="3" t="inlineStr">
        <is>
          <t>Seto</t>
        </is>
      </c>
      <c r="C198" s="3" t="inlineStr">
        <is>
          <t>Jeremy</t>
        </is>
      </c>
      <c r="D198" s="3" t="inlineStr">
        <is>
          <t>Jeremy Seto</t>
        </is>
      </c>
      <c r="E198" s="3" t="inlineStr">
        <is>
          <t>Associate Professor</t>
        </is>
      </c>
      <c r="F198" s="3" t="inlineStr">
        <is>
          <t>NYC College of Technology</t>
        </is>
      </c>
      <c r="G198" s="3" t="inlineStr">
        <is>
          <t>Biological Sciences</t>
        </is>
      </c>
      <c r="H198" s="3" t="inlineStr">
        <is>
          <t>JSeto@citytech.cuny.edu</t>
        </is>
      </c>
      <c r="I198" s="3" t="inlineStr">
        <is>
          <t>Journal article</t>
        </is>
      </c>
      <c r="J198" s="3" t="inlineStr">
        <is>
          <t>Getting Started in Biological Pathway Construction and Analysis</t>
        </is>
      </c>
      <c r="K198" s="3" t="n">
        <v>2008</v>
      </c>
      <c r="L198" s="3" t="inlineStr">
        <is>
          <t>PLoS Computational Biology</t>
        </is>
      </c>
      <c r="M198" s="3" t="inlineStr">
        <is>
          <t>Ganesh A. Viswanathan; Jeremy Seto; Sonali Patil; German Nudelman; Stuart C. Sealfon</t>
        </is>
      </c>
      <c r="N198" s="3" t="inlineStr"/>
      <c r="O198" s="3" t="n"/>
      <c r="P198" s="3" t="inlineStr"/>
      <c r="Q198" s="3" t="inlineStr">
        <is>
          <t>10.1371/journal.pcbi.0040016</t>
        </is>
      </c>
      <c r="R198" s="3" t="inlineStr">
        <is>
          <t>https://doi.org/10.1371/journal.pcbi.0040016</t>
        </is>
      </c>
      <c r="S198" s="3" t="inlineStr">
        <is>
          <t>OpenAlex; Dept bio</t>
        </is>
      </c>
      <c r="T198" s="3" t="n">
        <v>2</v>
      </c>
      <c r="U198" s="3" t="inlineStr">
        <is>
          <t>High (City Tech affiliation on paper); 2 sources</t>
        </is>
      </c>
      <c r="V198" s="3" t="n"/>
      <c r="W198" s="3" t="inlineStr">
        <is>
          <t>Getting started in biological pathway construction and analysis. Viswanathan GA, Seto J, Patil S, Nudelman G, Sealfon SC. PLoS Comput Biol. 2008 Feb;4(2):e16</t>
        </is>
      </c>
      <c r="X198" s="3" t="inlineStr">
        <is>
          <t>Life depends on the capacity of individual cells to respond effectively to cues about their changing internal and external environments. Cellular decision making and responses are orchestrated by complex molecular networks consisting of entities such as proteins or RNAs connected by interactions such as activation or synthesis. Information contained in primary databases and in the experimental literature relevant to these networks is so extensive and rapidly growing that it is increasingly difficult to integrate. As an aid to theoretical and experimental research, it is convenient to distill the inferences contained in the experimental literature and databases into knowledgebases that consist of annotated representations of biological pathways.
Pathway building has been performed by individual groups studying a network of interest (e.g., Kitano's group who assembled an immune signaling pathway [1]) as well as by large bioinformatics consortia (e.g., the Reactome Project [2]) and commercial entities (e.g., Ingenuity Systems). Pathway building is the process of identifying and integrating the entities, interactions, and associated annotations, and populating the knowledgebase. Pathway construction can have either a data-driven objective (DDO) or a knowledge-driven objective (KDO). Data-driven pathway construction is used to generate relationship information of genes or proteins identified in a specific experiment such as a microarray study. Knowledge-driven pathway construction entails development of a detailed pathway knowledgebase for particular domains of interest, such as a cell type, disease, or system. To help researchers get their bearings in this field, in the subsequent sections we provide a brief, practical orientation to existing knowledgebases and to the methods of pathway construction and analysis.</t>
        </is>
      </c>
      <c r="Y198" s="3" t="inlineStr">
        <is>
          <t>OpenAlex</t>
        </is>
      </c>
      <c r="Z198" s="3" t="inlineStr">
        <is>
          <t>https://journals.plos.org/ploscompbiol/article/file?id=10.1371/journal.pcbi.0040016&amp;type=printable</t>
        </is>
      </c>
      <c r="AA198" s="3" t="inlineStr">
        <is>
          <t>Open-access PDF (via OpenAlex)</t>
        </is>
      </c>
      <c r="AB198" s="3" t="inlineStr">
        <is>
          <t>gold</t>
        </is>
      </c>
      <c r="AC198" s="3" t="inlineStr">
        <is>
          <t>School of Arts &amp; Sciences</t>
        </is>
      </c>
      <c r="AD198" s="3" t="n">
        <v>102</v>
      </c>
      <c r="AE198" s="3" t="inlineStr">
        <is>
          <t>No</t>
        </is>
      </c>
      <c r="AF198" s="3" t="inlineStr"/>
      <c r="AG198" s="4" t="inlineStr"/>
      <c r="AH198" s="4" t="inlineStr"/>
      <c r="AI198" s="4" t="inlineStr"/>
    </row>
    <row r="199">
      <c r="A199" s="3" t="inlineStr">
        <is>
          <t>BIO-0177</t>
        </is>
      </c>
      <c r="B199" s="3" t="inlineStr">
        <is>
          <t>Seto</t>
        </is>
      </c>
      <c r="C199" s="3" t="inlineStr">
        <is>
          <t>Jeremy</t>
        </is>
      </c>
      <c r="D199" s="3" t="inlineStr">
        <is>
          <t>Jeremy Seto</t>
        </is>
      </c>
      <c r="E199" s="3" t="inlineStr">
        <is>
          <t>Associate Professor</t>
        </is>
      </c>
      <c r="F199" s="3" t="inlineStr">
        <is>
          <t>NYC College of Technology</t>
        </is>
      </c>
      <c r="G199" s="3" t="inlineStr">
        <is>
          <t>Biological Sciences</t>
        </is>
      </c>
      <c r="H199" s="3" t="inlineStr">
        <is>
          <t>JSeto@citytech.cuny.edu</t>
        </is>
      </c>
      <c r="I199" s="3" t="inlineStr">
        <is>
          <t>Journal article</t>
        </is>
      </c>
      <c r="J199" s="3" t="inlineStr">
        <is>
          <t>Interferon-β Pretreatment of Conventional and Plasmacytoid Human Dendritic Cells Enhances Their Activation by Influenza Virus</t>
        </is>
      </c>
      <c r="K199" s="3" t="n">
        <v>2008</v>
      </c>
      <c r="L199" s="3" t="inlineStr">
        <is>
          <t>PLoS Pathogens</t>
        </is>
      </c>
      <c r="M199" s="3" t="inlineStr">
        <is>
          <t>Hannah Phipps‐Yonas; Jeremy Seto; Stuart C. Sealfon; Thomas M. Moran; Ana Fernández-Sesma</t>
        </is>
      </c>
      <c r="N199" s="3" t="inlineStr"/>
      <c r="O199" s="3" t="n"/>
      <c r="P199" s="3" t="inlineStr"/>
      <c r="Q199" s="3" t="inlineStr">
        <is>
          <t>10.1371/journal.ppat.1000193</t>
        </is>
      </c>
      <c r="R199" s="3" t="inlineStr">
        <is>
          <t>https://doi.org/10.1371/journal.ppat.1000193</t>
        </is>
      </c>
      <c r="S199" s="3" t="inlineStr">
        <is>
          <t>OpenAlex; Dept bio</t>
        </is>
      </c>
      <c r="T199" s="3" t="n">
        <v>2</v>
      </c>
      <c r="U199" s="3" t="inlineStr">
        <is>
          <t>High (City Tech affiliation on paper); 2 sources</t>
        </is>
      </c>
      <c r="V199" s="3" t="n"/>
      <c r="W199" s="3" t="inlineStr">
        <is>
          <t>Interferon-beta pretreatment of conventional and plasmacytoid human dendritic cells enhances their activation by influenza virus. Phipps-Yonas H, Seto J, Sealfon SC, Moran TM, Fernandez-Sesma A. PLoS Pathog. 2008 Oct;4(10):e1000193</t>
        </is>
      </c>
      <c r="X199" s="3" t="inlineStr">
        <is>
          <t>Influenza virus produces a protein, NS1, that inhibits infected cells from releasing type I interferon (IFN) and blocks maturation of conventional dendritic cells (DCs). As a result, influenza virus is a poor activator of both mouse and human DCs in vitro. However, in vivo a strong immune response to virus infection is generated in both species, suggesting that other factors may contribute to the maturation of DCs in vivo. It is likely that the environment in which a DC encounters a virus would contain multiple pro-inflammatory molecules, including type I IFN. Type I IFN is a critical component of the viral immune response that initiates an antiviral state in cells, primarily by triggering a broad transcriptional program that interferes with the ability of virus to establish infection in the cell. In this study, we have examined the activation profiles of both conventional and plasmacytoid dendritic cells (cDCs and pDCs) in response to an influenza virus infection in the context of a type I IFN-containing environment. We found that both cDCs and pDCs demonstrate a greater activation response to influenza virus when pre-exposed to IFN-beta (IFN priming); although, the priming kinetics are different in these two cell types. This strongly suggests that type I IFN functions not only to reduce viral replication in these immune cells, but also to promote greater DC activation during influenza virus infections.</t>
        </is>
      </c>
      <c r="Y199" s="3" t="inlineStr">
        <is>
          <t>OpenAlex</t>
        </is>
      </c>
      <c r="Z199" s="3" t="inlineStr">
        <is>
          <t>https://journals.plos.org/plospathogens/article/file?id=10.1371/journal.ppat.1000193&amp;type=printable</t>
        </is>
      </c>
      <c r="AA199" s="3" t="inlineStr">
        <is>
          <t>Open-access PDF (via OpenAlex)</t>
        </is>
      </c>
      <c r="AB199" s="3" t="inlineStr">
        <is>
          <t>gold</t>
        </is>
      </c>
      <c r="AC199" s="3" t="inlineStr">
        <is>
          <t>School of Arts &amp; Sciences</t>
        </is>
      </c>
      <c r="AD199" s="3" t="n">
        <v>74</v>
      </c>
      <c r="AE199" s="3" t="inlineStr">
        <is>
          <t>No</t>
        </is>
      </c>
      <c r="AF199" s="3" t="inlineStr"/>
      <c r="AG199" s="4" t="inlineStr"/>
      <c r="AH199" s="4" t="inlineStr"/>
      <c r="AI199" s="4" t="inlineStr"/>
    </row>
    <row r="200">
      <c r="A200" s="3" t="inlineStr">
        <is>
          <t>BIO-0179</t>
        </is>
      </c>
      <c r="B200" s="3" t="inlineStr">
        <is>
          <t>Li</t>
        </is>
      </c>
      <c r="C200" s="3" t="inlineStr">
        <is>
          <t>Zongmin</t>
        </is>
      </c>
      <c r="D200" s="3" t="inlineStr">
        <is>
          <t>Zongmin Li</t>
        </is>
      </c>
      <c r="E200" s="3" t="inlineStr">
        <is>
          <t>Assistant Professor</t>
        </is>
      </c>
      <c r="F200" s="3" t="inlineStr">
        <is>
          <t>NYC College of Technology</t>
        </is>
      </c>
      <c r="G200" s="3" t="inlineStr">
        <is>
          <t>Biological Sciences</t>
        </is>
      </c>
      <c r="H200" s="3" t="inlineStr">
        <is>
          <t>ZLi@citytech.cuny.edu</t>
        </is>
      </c>
      <c r="I200" s="3" t="inlineStr">
        <is>
          <t>Conference presentation</t>
        </is>
      </c>
      <c r="J200" s="3" t="inlineStr">
        <is>
          <t>Neurotoxic prostaglandin J2 enhances cyclooxygenase‐2 expression in neuronal cells through the p38MAPK pathway</t>
        </is>
      </c>
      <c r="K200" s="3" t="n">
        <v>2008</v>
      </c>
      <c r="L200" s="3" t="inlineStr">
        <is>
          <t>The FASEB Journal</t>
        </is>
      </c>
      <c r="M200" s="3" t="inlineStr">
        <is>
          <t>Zongmin Li; Maria E. Figueiredo‐Pereira</t>
        </is>
      </c>
      <c r="N200" s="3" t="inlineStr"/>
      <c r="O200" s="3" t="n"/>
      <c r="P200" s="3" t="inlineStr"/>
      <c r="Q200" s="3" t="inlineStr">
        <is>
          <t>10.1096/fasebj.22.2_supplement.308</t>
        </is>
      </c>
      <c r="R200" s="3" t="inlineStr">
        <is>
          <t>https://doi.org/10.1096/fasebj.22.2_supplement.308</t>
        </is>
      </c>
      <c r="S200" s="3" t="inlineStr">
        <is>
          <t>OpenAlex</t>
        </is>
      </c>
      <c r="T200" s="3" t="n">
        <v>1</v>
      </c>
      <c r="U200" s="3" t="inlineStr">
        <is>
          <t>High (City Tech affiliation on paper)</t>
        </is>
      </c>
      <c r="V200" s="3" t="n"/>
      <c r="W200" s="3" t="inlineStr"/>
      <c r="X200" s="3" t="inlineStr">
        <is>
          <t>The objective of this study is to investigate the cell signaling pathway that leads to COX‐2 upregulation in stressed neuronal cells. Here we demonstrate that neurotoxic prostaglandins (PG) of the J2 series enhance COX‐2 gene expression without elevating COX‐1 levels in neuronal cells. PGJ2 also increased PGE2 production, establishing that the de novo synthesized COX‐2 is enzymatically active. The selective PPARγ agonist ciglitazone failed to up‐regulate COX‐2, indicating that the PGJ2 effect on COX‐2 is PPARγ independent. Furthermore, PGJ2 stabilized IκBα levels, indicating that NFκB is not active under these conditions. The proinflammatory cytokine Interleukin‐1 (IL1) may mediate COX‐2 up‐regulation by PGJ2 through p38MAPK and not JNK activation, in that only an inhibitor of the former prevented the COX‐2 increase. Thiol‐reducing agents, such as N‐acetylcysteine, protected the neuronal cells from the deleterious effects of PGJ2, whereas ascorbic acid did not. Collectively, our findings suggest that proinflammatory conditions that lead to COX‐2 upregulation and the concomitant production of PGJ2 initiate a mechanism of self‐destruction through an autotoxic loop between PGJ2 and COX‐2 that may exacerbate neurodegeneration beyond a point of no return. Thiol‐reducing antioxidants may offer an optimal strategy for halting this neurodegenerative process.</t>
        </is>
      </c>
      <c r="Y200" s="3" t="inlineStr">
        <is>
          <t>OpenAlex</t>
        </is>
      </c>
      <c r="Z200" s="3" t="inlineStr"/>
      <c r="AA200" s="3" t="inlineStr">
        <is>
          <t>Not found</t>
        </is>
      </c>
      <c r="AB200" s="3" t="inlineStr">
        <is>
          <t>closed</t>
        </is>
      </c>
      <c r="AC200" s="3" t="inlineStr">
        <is>
          <t>School of Arts &amp; Sciences</t>
        </is>
      </c>
      <c r="AD200" s="3" t="n">
        <v>0</v>
      </c>
      <c r="AE200" s="3" t="inlineStr">
        <is>
          <t>No</t>
        </is>
      </c>
      <c r="AF200" s="3" t="inlineStr"/>
      <c r="AG200" s="4" t="inlineStr"/>
      <c r="AH200" s="4" t="inlineStr"/>
      <c r="AI200" s="4" t="inlineStr"/>
    </row>
    <row r="201">
      <c r="A201" s="3" t="inlineStr">
        <is>
          <t>BIO-0182</t>
        </is>
      </c>
      <c r="B201" s="3" t="inlineStr">
        <is>
          <t>Chakraborty</t>
        </is>
      </c>
      <c r="C201" s="3" t="inlineStr">
        <is>
          <t>Sanjoy</t>
        </is>
      </c>
      <c r="D201" s="3" t="inlineStr">
        <is>
          <t>Sanjoy Chakraborty</t>
        </is>
      </c>
      <c r="E201" s="3" t="inlineStr">
        <is>
          <t>Professor</t>
        </is>
      </c>
      <c r="F201" s="3" t="inlineStr">
        <is>
          <t>NYC College of Technology</t>
        </is>
      </c>
      <c r="G201" s="3" t="inlineStr">
        <is>
          <t>Biological Sciences</t>
        </is>
      </c>
      <c r="H201" s="3" t="inlineStr">
        <is>
          <t>SChakraborty@citytech.cuny.edu</t>
        </is>
      </c>
      <c r="I201" s="3" t="inlineStr">
        <is>
          <t>Journal article</t>
        </is>
      </c>
      <c r="J201" s="3" t="inlineStr">
        <is>
          <t>Stereological analysis of estrogen receptor expression in the hypothalamic arcuate nucleus of ob/ob and agouti mice</t>
        </is>
      </c>
      <c r="K201" s="3" t="n">
        <v>2008</v>
      </c>
      <c r="L201" s="3" t="inlineStr">
        <is>
          <t>Brain Research</t>
        </is>
      </c>
      <c r="M201" s="3" t="inlineStr">
        <is>
          <t>Sanjoy Chakraborty; Aman Sachdev; Stephen R. Salton; Tandra Roy Chakraborty</t>
        </is>
      </c>
      <c r="N201" s="3" t="inlineStr"/>
      <c r="O201" s="3" t="n"/>
      <c r="P201" s="3" t="inlineStr"/>
      <c r="Q201" s="3" t="inlineStr">
        <is>
          <t>10.1016/j.brainres.2008.04.031</t>
        </is>
      </c>
      <c r="R201" s="3" t="inlineStr">
        <is>
          <t>https://doi.org/10.1016/j.brainres.2008.04.031</t>
        </is>
      </c>
      <c r="S201" s="3" t="inlineStr">
        <is>
          <t>OpenAlex</t>
        </is>
      </c>
      <c r="T201" s="3" t="n">
        <v>1</v>
      </c>
      <c r="U201" s="3" t="inlineStr">
        <is>
          <t>High (City Tech affiliation on paper)</t>
        </is>
      </c>
      <c r="V201" s="3" t="n"/>
      <c r="W201" s="3" t="inlineStr"/>
      <c r="X201" s="3" t="inlineStr"/>
      <c r="Y201" s="3" t="inlineStr"/>
      <c r="Z201" s="3" t="inlineStr"/>
      <c r="AA201" s="3" t="inlineStr">
        <is>
          <t>Not found</t>
        </is>
      </c>
      <c r="AB201" s="3" t="inlineStr">
        <is>
          <t>closed</t>
        </is>
      </c>
      <c r="AC201" s="3" t="inlineStr">
        <is>
          <t>School of Arts &amp; Sciences</t>
        </is>
      </c>
      <c r="AD201" s="3" t="n">
        <v>18</v>
      </c>
      <c r="AE201" s="3" t="inlineStr">
        <is>
          <t>No</t>
        </is>
      </c>
      <c r="AF201" s="3" t="inlineStr"/>
      <c r="AG201" s="4" t="inlineStr"/>
      <c r="AH201" s="4" t="inlineStr"/>
      <c r="AI201" s="4" t="inlineStr"/>
    </row>
    <row r="202">
      <c r="A202" s="3" t="inlineStr">
        <is>
          <t>BIO-0183</t>
        </is>
      </c>
      <c r="B202" s="3" t="inlineStr">
        <is>
          <t>Samarrai</t>
        </is>
      </c>
      <c r="C202" s="3" t="inlineStr">
        <is>
          <t>Walied</t>
        </is>
      </c>
      <c r="D202" s="3" t="inlineStr">
        <is>
          <t>Walied Samarrai</t>
        </is>
      </c>
      <c r="E202" s="3" t="inlineStr">
        <is>
          <t>Associate Professor</t>
        </is>
      </c>
      <c r="F202" s="3" t="inlineStr">
        <is>
          <t>NYC College of Technology</t>
        </is>
      </c>
      <c r="G202" s="3" t="inlineStr">
        <is>
          <t>Biological Sciences</t>
        </is>
      </c>
      <c r="H202" s="3" t="inlineStr">
        <is>
          <t>WSamarrai@citytech.cuny.edu</t>
        </is>
      </c>
      <c r="I202" s="3" t="inlineStr">
        <is>
          <t>Conference presentation</t>
        </is>
      </c>
      <c r="J202" s="3" t="inlineStr">
        <is>
          <t>Transcription Induces a Mutagenic Response during Amino Acid Starvation in Bacillus subtilis</t>
        </is>
      </c>
      <c r="K202" s="3" t="n">
        <v>2008</v>
      </c>
      <c r="L202" s="3" t="inlineStr"/>
      <c r="M202" s="3" t="inlineStr"/>
      <c r="N202" s="3" t="inlineStr"/>
      <c r="O202" s="3" t="n"/>
      <c r="P202" s="3" t="inlineStr"/>
      <c r="Q202" s="3" t="inlineStr"/>
      <c r="R202" s="3" t="inlineStr"/>
      <c r="S202" s="3" t="inlineStr">
        <is>
          <t>Dept bio</t>
        </is>
      </c>
      <c r="T202" s="3" t="n">
        <v>1</v>
      </c>
      <c r="U202" s="3" t="inlineStr">
        <is>
          <t>Medium (self-reported in faculty bio)</t>
        </is>
      </c>
      <c r="V202" s="3" t="n"/>
      <c r="W202" s="3" t="inlineStr">
        <is>
          <t>Transcription Induces a Mutagenic Response during Amino Acid Starvation in Bacillus subtilis. W. Samarrai1, I. Barjis1, K. Amiri2, R. Rudner3; Abstract 08-GM-A-3974-American Society of Microbiology, 2008.</t>
        </is>
      </c>
      <c r="X202" s="3" t="inlineStr"/>
      <c r="Y202" s="3" t="inlineStr"/>
      <c r="Z202" s="3" t="inlineStr"/>
      <c r="AA202" s="3" t="inlineStr"/>
      <c r="AB202" s="3" t="inlineStr"/>
      <c r="AC202" s="3" t="inlineStr">
        <is>
          <t>School of Arts &amp; Sciences</t>
        </is>
      </c>
      <c r="AD202" s="3" t="n"/>
      <c r="AE202" s="3" t="inlineStr">
        <is>
          <t>No</t>
        </is>
      </c>
      <c r="AF202" s="3" t="inlineStr"/>
      <c r="AG202" s="4" t="inlineStr"/>
      <c r="AH202" s="4" t="inlineStr"/>
      <c r="AI202" s="4" t="inlineStr"/>
    </row>
    <row r="203">
      <c r="A203" s="3" t="inlineStr">
        <is>
          <t>BIO-0184</t>
        </is>
      </c>
      <c r="B203" s="3" t="inlineStr">
        <is>
          <t>Chakraborty</t>
        </is>
      </c>
      <c r="C203" s="3" t="inlineStr">
        <is>
          <t>Sanjoy</t>
        </is>
      </c>
      <c r="D203" s="3" t="inlineStr">
        <is>
          <t>Sanjoy Chakraborty</t>
        </is>
      </c>
      <c r="E203" s="3" t="inlineStr">
        <is>
          <t>Professor</t>
        </is>
      </c>
      <c r="F203" s="3" t="inlineStr">
        <is>
          <t>NYC College of Technology</t>
        </is>
      </c>
      <c r="G203" s="3" t="inlineStr">
        <is>
          <t>Biological Sciences</t>
        </is>
      </c>
      <c r="H203" s="3" t="inlineStr">
        <is>
          <t>SChakraborty@citytech.cuny.edu</t>
        </is>
      </c>
      <c r="I203" s="3" t="inlineStr">
        <is>
          <t>Journal article</t>
        </is>
      </c>
      <c r="J203" s="3" t="inlineStr">
        <is>
          <t>Up Regulation of Estrogen Receptor alpha in ob/ob and Agouti Mice</t>
        </is>
      </c>
      <c r="K203" s="3" t="n">
        <v>2008</v>
      </c>
      <c r="L203" s="3" t="inlineStr">
        <is>
          <t>The FASEB Journal</t>
        </is>
      </c>
      <c r="M203" s="3" t="inlineStr">
        <is>
          <t>Sanjoy Chakraborty; Amy Boyer; Tomer Yakov; Saltanat Jadrayeva</t>
        </is>
      </c>
      <c r="N203" s="3" t="inlineStr"/>
      <c r="O203" s="3" t="n"/>
      <c r="P203" s="3" t="inlineStr"/>
      <c r="Q203" s="3" t="inlineStr">
        <is>
          <t>10.1096/fasebj.22.1_supplement.823.20</t>
        </is>
      </c>
      <c r="R203" s="3" t="inlineStr">
        <is>
          <t>https://doi.org/10.1096/fasebj.22.1_supplement.823.20</t>
        </is>
      </c>
      <c r="S203" s="3" t="inlineStr">
        <is>
          <t>OpenAlex</t>
        </is>
      </c>
      <c r="T203" s="3" t="n">
        <v>1</v>
      </c>
      <c r="U203" s="3" t="inlineStr">
        <is>
          <t>High (City Tech affiliation on paper)</t>
        </is>
      </c>
      <c r="V203" s="3" t="n"/>
      <c r="W203" s="3" t="inlineStr"/>
      <c r="X203" s="3" t="inlineStr">
        <is>
          <t>Increase in obesity is associated with reproductive failure. Estrogen levels affect reproduction and regulates appetite and food intake. Estrogen acts via its two receptors ERα and ERβ. ERα is necessary to maintain normal food intake, body weight and adiposity. Leptin plays a central role in regulating feeding behavior. The present study was undertaken to assess the hypothalamic distribution of ERα and ERβ in leptin‐deficient, obese, infertile ob/ob mice and infertile, obese, A y /a agouti mice with high circulating leptin levels, in comparison to control mice. ERα‐immunoreactive cells in the arcuate nucleus and ERβ in the paraventricular nucleus were quantified. Stereologic analysis showed that there were significantly higher numbers of ERα‐immunoreactive cells in ob/ob mice irrespective of sex. Ovariectomy in female wild type mice caused a 50% increase ERα‐immunoreactive cells. The number of ERβ cells was the same among all the groups in both ARH and PVN. The difference in the number of ERα‐immunoreactive cells in A y /a and ob/ob mice most likely does not reflect a decrease in circulating gonadal steroid hormones but most probably the acyclicity in there release. Our results suggest that although leptin and estrogen act via neuronal circuits to affect reproduction, neuroendocrine and behavioral processes, that circulating leptin may not directly regulate ERα levels in the hypothalamic arcuate neurons.</t>
        </is>
      </c>
      <c r="Y203" s="3" t="inlineStr">
        <is>
          <t>OpenAlex</t>
        </is>
      </c>
      <c r="Z203" s="3" t="inlineStr"/>
      <c r="AA203" s="3" t="inlineStr">
        <is>
          <t>Not found</t>
        </is>
      </c>
      <c r="AB203" s="3" t="inlineStr">
        <is>
          <t>closed</t>
        </is>
      </c>
      <c r="AC203" s="3" t="inlineStr">
        <is>
          <t>School of Arts &amp; Sciences</t>
        </is>
      </c>
      <c r="AD203" s="3" t="n">
        <v>0</v>
      </c>
      <c r="AE203" s="3" t="inlineStr">
        <is>
          <t>No</t>
        </is>
      </c>
      <c r="AF203" s="3" t="inlineStr"/>
      <c r="AG203" s="4" t="inlineStr"/>
      <c r="AH203" s="4" t="inlineStr"/>
      <c r="AI203" s="4" t="inlineStr"/>
    </row>
    <row r="204">
      <c r="A204" s="3" t="inlineStr">
        <is>
          <t>BIO-0185</t>
        </is>
      </c>
      <c r="B204" s="3" t="inlineStr">
        <is>
          <t>Voza</t>
        </is>
      </c>
      <c r="C204" s="3" t="inlineStr">
        <is>
          <t>Tatiana</t>
        </is>
      </c>
      <c r="D204" s="3" t="inlineStr">
        <is>
          <t>Tatiana Voza</t>
        </is>
      </c>
      <c r="E204" s="3" t="inlineStr">
        <is>
          <t>Associate Professor</t>
        </is>
      </c>
      <c r="F204" s="3" t="inlineStr">
        <is>
          <t>NYC College of Technology</t>
        </is>
      </c>
      <c r="G204" s="3" t="inlineStr">
        <is>
          <t>Biological Sciences</t>
        </is>
      </c>
      <c r="H204" s="3" t="inlineStr">
        <is>
          <t>TVoza@citytech.cuny.edu</t>
        </is>
      </c>
      <c r="I204" s="3" t="inlineStr">
        <is>
          <t>Journal article</t>
        </is>
      </c>
      <c r="J204" s="3" t="inlineStr">
        <is>
          <t>Vaccination with Live Plasmodium yoelii Blood Stage Parasites under Chloroquine Cover Induces Cross-Stage Immunity against Malaria Liver Stage</t>
        </is>
      </c>
      <c r="K204" s="3" t="n">
        <v>2008</v>
      </c>
      <c r="L204" s="3" t="inlineStr">
        <is>
          <t>The Journal of Immunology</t>
        </is>
      </c>
      <c r="M204" s="3" t="inlineStr">
        <is>
          <t>Elodie Belnoue; Tatiana Voza; Fábio Trindade Maranhão Costa; Anne Charlotte Grüner; Marjorie Mauduit; Daniela Santoro Rosa; Nadya Depinay; Michèle Kayibanda; Ana Margarida Vigário; Dominique Mazier; Georges Snounou; Photini Sinnis; Laurent Rénia</t>
        </is>
      </c>
      <c r="N204" s="3" t="inlineStr"/>
      <c r="O204" s="3" t="n"/>
      <c r="P204" s="3" t="inlineStr"/>
      <c r="Q204" s="3" t="inlineStr">
        <is>
          <t>10.4049/jimmunol.181.12.8552</t>
        </is>
      </c>
      <c r="R204" s="3" t="inlineStr">
        <is>
          <t>https://doi.org/10.4049/jimmunol.181.12.8552</t>
        </is>
      </c>
      <c r="S204" s="3" t="inlineStr">
        <is>
          <t>OpenAlex; Dept bio</t>
        </is>
      </c>
      <c r="T204" s="3" t="n">
        <v>2</v>
      </c>
      <c r="U204" s="3" t="inlineStr">
        <is>
          <t>High (City Tech affiliation on paper); 2 sources</t>
        </is>
      </c>
      <c r="V204" s="3" t="n"/>
      <c r="W204" s="3" t="inlineStr">
        <is>
          <t>Belnoue E, Voza T., Costa F.T.M., Guner A.C., Mauduit M., Santoro Rosa D., Depinay N., Kayibanda M., Vigario A.M., Mazier D., Snounou G., Sinnis P. Renia L. 2008. Vaccination with live P. yoelii blood stage parasites under chloroquine cover induces cross–stage immunity against malaria liver stage. Journal of Immunology. 181(12): 8552–8</t>
        </is>
      </c>
      <c r="X204" s="3" t="inlineStr">
        <is>
          <t>Immunity to malaria has long been thought to be stage-specific. In this study we show that immunization of BALB/c mice with live erythrocytes infected with nonlethal strains of Plasmodium yoelii under curative chloroquine cover conferred protection not only against challenge by blood stage parasites but also against sporozoite challenge. This cross-stage protection was dose-dependent and long lasting. CD4(+) and CD8(+) T cells inhibited malaria liver but not blood stage. Their effect was mediated partially by IFN-gamma, and was completely dependent of NO. Abs against both pre-erythrocytic and blood parasites were elicited and were essential for protection against blood stage and liver stage parasites. Our results suggest that Ags shared by liver and blood stage parasites can be the foundation for a malaria vaccine that would provide effective protection against both pre-erythrocytic and erythrocytic asexual parasites found in the mammalian host.</t>
        </is>
      </c>
      <c r="Y204" s="3" t="inlineStr">
        <is>
          <t>OpenAlex</t>
        </is>
      </c>
      <c r="Z204" s="3" t="inlineStr">
        <is>
          <t>https://www.jimmunol.org/content/jimmunol/181/12/8552.full.pdf</t>
        </is>
      </c>
      <c r="AA204" s="3" t="inlineStr">
        <is>
          <t>Open-access PDF (via OpenAlex)</t>
        </is>
      </c>
      <c r="AB204" s="3" t="inlineStr">
        <is>
          <t>bronze</t>
        </is>
      </c>
      <c r="AC204" s="3" t="inlineStr">
        <is>
          <t>School of Arts &amp; Sciences</t>
        </is>
      </c>
      <c r="AD204" s="3" t="n">
        <v>78</v>
      </c>
      <c r="AE204" s="3" t="inlineStr">
        <is>
          <t>No</t>
        </is>
      </c>
      <c r="AF204" s="3" t="inlineStr"/>
      <c r="AG204" s="4" t="inlineStr"/>
      <c r="AH204" s="4" t="inlineStr"/>
      <c r="AI204" s="4" t="inlineStr"/>
    </row>
    <row r="205">
      <c r="A205" s="3" t="inlineStr">
        <is>
          <t>BIO-0186</t>
        </is>
      </c>
      <c r="B205" s="3" t="inlineStr">
        <is>
          <t>Chakraborty</t>
        </is>
      </c>
      <c r="C205" s="3" t="inlineStr">
        <is>
          <t>Sanjoy</t>
        </is>
      </c>
      <c r="D205" s="3" t="inlineStr">
        <is>
          <t>Sanjoy Chakraborty</t>
        </is>
      </c>
      <c r="E205" s="3" t="inlineStr">
        <is>
          <t>Professor</t>
        </is>
      </c>
      <c r="F205" s="3" t="inlineStr">
        <is>
          <t>NYC College of Technology</t>
        </is>
      </c>
      <c r="G205" s="3" t="inlineStr">
        <is>
          <t>Biological Sciences</t>
        </is>
      </c>
      <c r="H205" s="3" t="inlineStr">
        <is>
          <t>SChakraborty@citytech.cuny.edu</t>
        </is>
      </c>
      <c r="I205" s="3" t="inlineStr">
        <is>
          <t>Journal article</t>
        </is>
      </c>
      <c r="J205" s="3" t="inlineStr">
        <is>
          <t>What is the pathway by which estrogen promotes the neuroprotective effect on hypoglycemic injury in hypothalamic cell lines?</t>
        </is>
      </c>
      <c r="K205" s="3" t="n">
        <v>2008</v>
      </c>
      <c r="L205" s="3" t="inlineStr">
        <is>
          <t>The FASEB Journal</t>
        </is>
      </c>
      <c r="M205" s="3" t="inlineStr">
        <is>
          <t>Tandra Roy Chakraborty; Melinda Loera; Sanjoy Chakraborty</t>
        </is>
      </c>
      <c r="N205" s="3" t="inlineStr"/>
      <c r="O205" s="3" t="n"/>
      <c r="P205" s="3" t="inlineStr"/>
      <c r="Q205" s="3" t="inlineStr">
        <is>
          <t>10.1096/fasebj.22.1_supplement.823.1</t>
        </is>
      </c>
      <c r="R205" s="3" t="inlineStr">
        <is>
          <t>https://doi.org/10.1096/fasebj.22.1_supplement.823.1</t>
        </is>
      </c>
      <c r="S205" s="3" t="inlineStr">
        <is>
          <t>OpenAlex</t>
        </is>
      </c>
      <c r="T205" s="3" t="n">
        <v>1</v>
      </c>
      <c r="U205" s="3" t="inlineStr">
        <is>
          <t>High (City Tech affiliation on paper)</t>
        </is>
      </c>
      <c r="V205" s="3" t="n"/>
      <c r="W205" s="3" t="inlineStr"/>
      <c r="X205" s="3" t="inlineStr">
        <is>
          <t>Control of serum glucose level is critically important in reducing the complications of diabetes mellitus. Reports show that recurrent episodes of hypoglycemia can lead to morbidity. In the event of low glucose the regions of the brain like the cortex, hippocampus and hypothalamus become vulnerable to injury. Our preliminary work has shown that estrogen has a neuroprotective effect on hypoglycemic cells. Using parameters like cell count, 3‐(4,5‐Dimethyl‐2‐thiazolyl)‐2,5‐diphrnyltetrazolium bromide (MTT) and Alamar Blue assay, the cells show ∼20% decrease in neuronal cell poliferation when exposed to hypoglycemic shock for 24 hours was observed. However, when beta‐estradiol (100nM) was added to the cells in the absence of glucose under identical conditions there was a ∼10% increase above the control. Neuronal cell death could lead to apoptotic cell death causing activation of caspases. Analyses of caspases‐3 would confer the hypoglycemia‐induced cell death and would be done using immunocytochemical techniques. Further, GLUT1 and ERalpha would be analyzed in the neuronal cells in order to access the signaling pathway and the mechanism of action.</t>
        </is>
      </c>
      <c r="Y205" s="3" t="inlineStr">
        <is>
          <t>OpenAlex</t>
        </is>
      </c>
      <c r="Z205" s="3" t="inlineStr"/>
      <c r="AA205" s="3" t="inlineStr">
        <is>
          <t>Not found</t>
        </is>
      </c>
      <c r="AB205" s="3" t="inlineStr">
        <is>
          <t>closed</t>
        </is>
      </c>
      <c r="AC205" s="3" t="inlineStr">
        <is>
          <t>School of Arts &amp; Sciences</t>
        </is>
      </c>
      <c r="AD205" s="3" t="n">
        <v>0</v>
      </c>
      <c r="AE205" s="3" t="inlineStr">
        <is>
          <t>No</t>
        </is>
      </c>
      <c r="AF205" s="3" t="inlineStr"/>
      <c r="AG205" s="4" t="inlineStr"/>
      <c r="AH205" s="4" t="inlineStr"/>
      <c r="AI205" s="4" t="inlineStr"/>
    </row>
    <row r="206">
      <c r="A206" s="3" t="inlineStr">
        <is>
          <t>BIO-0188</t>
        </is>
      </c>
      <c r="B206" s="3" t="inlineStr">
        <is>
          <t>Kolchenko</t>
        </is>
      </c>
      <c r="C206" s="3" t="inlineStr">
        <is>
          <t>Vasily</t>
        </is>
      </c>
      <c r="D206" s="3" t="inlineStr">
        <is>
          <t>Vasily Kolchenko</t>
        </is>
      </c>
      <c r="E206" s="3" t="inlineStr">
        <is>
          <t>Professor</t>
        </is>
      </c>
      <c r="F206" s="3" t="inlineStr">
        <is>
          <t>NYC College of Technology</t>
        </is>
      </c>
      <c r="G206" s="3" t="inlineStr">
        <is>
          <t>Biological Sciences</t>
        </is>
      </c>
      <c r="H206" s="3" t="inlineStr">
        <is>
          <t>VKolchenko@citytech.cuny.edu</t>
        </is>
      </c>
      <c r="I206" s="3" t="inlineStr">
        <is>
          <t>Grant</t>
        </is>
      </c>
      <c r="J206" s="3" t="inlineStr">
        <is>
          <t>CPATH-1: Planning for Institutional Transformation through Computational Thinking</t>
        </is>
      </c>
      <c r="K206" s="3" t="n">
        <v>2009</v>
      </c>
      <c r="L206" s="3" t="inlineStr">
        <is>
          <t>NSF: Information Technology Researc, Special Projects - CNS, CPATH</t>
        </is>
      </c>
      <c r="M206" s="3" t="inlineStr">
        <is>
          <t>Raffael Guidone; Robin Bargar; Vasiliy Kolchenko; Matthew Gold; Raffael Guidone (Former)</t>
        </is>
      </c>
      <c r="N206" s="3" t="inlineStr">
        <is>
          <t>Co-PI</t>
        </is>
      </c>
      <c r="O206" s="3" t="n">
        <v>161486</v>
      </c>
      <c r="P206" s="3" t="inlineStr">
        <is>
          <t>0939120</t>
        </is>
      </c>
      <c r="Q206" s="3" t="inlineStr"/>
      <c r="R206" s="3" t="inlineStr">
        <is>
          <t>https://www.nsf.gov/awardsearch/showAward?AWD_ID=0939120</t>
        </is>
      </c>
      <c r="S206" s="3" t="inlineStr">
        <is>
          <t>NSF</t>
        </is>
      </c>
      <c r="T206" s="3" t="n">
        <v>1</v>
      </c>
      <c r="U206" s="3" t="inlineStr">
        <is>
          <t>High (NSF award to City Tech)</t>
        </is>
      </c>
      <c r="V206" s="3" t="n"/>
      <c r="W206" s="3" t="inlineStr"/>
      <c r="X206" s="3" t="inlineStr">
        <is>
          <t xml:space="preserve">This conceptual development and planning project by the New York City College of Technology is creating a model of viable general education curriculum revision based on the tenets of Computational Thinking (CT), and defining changes in the College?s organizational and technological infrastructure needed to support such fundamental institutional transformation. This model is needed to be viable under current conditions of rapid and continuous changes in computer and information technologies and is applicable across different disciplines.
INTELLECTUAL MERIT. Computational thinking has become the essential competency for the workforce of the future. Today, the world of information technology is changing so fast that any isolated effort of computational curriculum update is likely to become obsolete almost as soon as it is completed. The intellectual merit of this Conceptual Development and Planning project in the redesign of City Tech?s curriculum and in the transformation of its organizational and technological infrastructure as:
? continuous instead of episodic and short-lived;
? systemic instead of local and isolated; and
? based on tenets of computational thinking.
To achieve this, the project team is taking a multi-level approach to ensure that no level of organizational infrastructure has been missed and that all of the participants (administration, faculty, staff, students, and wider community) are engaged and that all the elements of the system are mutually reinforcing. An important part of this process is be development of Key Indicators of computational thinking?the metrics that can be used to assess the progress of transformational effort, and course and program outcomes. These is also being used to serve as the basis for developing Computational Thinking Literacy in the college core. A set of the exemplary interdisciplinary case studies, instructional prototypes and curriculum units are being developed by the department groups and disseminated to the college and wider community.
BROADER IMPACTS:  Because City Tech is a Hispanic Serving Institution and one of the most diverse institutions of higher education in the country, this program will have impact on an important urban community that is underrepresented in STEM. Due to advances of computer and information technology, for the first time in human history, any person, with or without scientific credentials, with or without special means, may have access to ongoing research activities. Discovering new ways of teaching and learning through interdisciplinary computational curricula and providing organizational and technological infrastructure for these activities will give the students and the broader community the ability to take advantage of these unique and endless possibilities, and will thereby fulfill the educational imperative of the college?s mission.
The web of interrelationships among departments and schools within this college that this project is creating will have far-reaching and long-lasting effect. Dissemination activities through the web will be continuous and systemic, reaching outward through internal and external advisory boards and the online community.
</t>
        </is>
      </c>
      <c r="Y206" s="3" t="inlineStr">
        <is>
          <t>NSF</t>
        </is>
      </c>
      <c r="Z206" s="3" t="inlineStr"/>
      <c r="AA206" s="3" t="inlineStr"/>
      <c r="AB206" s="3" t="inlineStr"/>
      <c r="AC206" s="3" t="inlineStr">
        <is>
          <t>School of Arts &amp; Sciences</t>
        </is>
      </c>
      <c r="AD206" s="3" t="n"/>
      <c r="AE206" s="3" t="inlineStr">
        <is>
          <t>No</t>
        </is>
      </c>
      <c r="AF206" s="3" t="inlineStr"/>
      <c r="AG206" s="4" t="inlineStr"/>
      <c r="AH206" s="4" t="inlineStr"/>
      <c r="AI206" s="4" t="inlineStr"/>
    </row>
    <row r="207">
      <c r="A207" s="3" t="inlineStr">
        <is>
          <t>BIO-0190</t>
        </is>
      </c>
      <c r="B207" s="3" t="inlineStr">
        <is>
          <t>Zameer</t>
        </is>
      </c>
      <c r="C207" s="3" t="inlineStr">
        <is>
          <t>Andleeb</t>
        </is>
      </c>
      <c r="D207" s="3" t="inlineStr">
        <is>
          <t>Andleeb Zameer</t>
        </is>
      </c>
      <c r="E207" s="3" t="inlineStr">
        <is>
          <t>Chair</t>
        </is>
      </c>
      <c r="F207" s="3" t="inlineStr">
        <is>
          <t>NYC College of Technology</t>
        </is>
      </c>
      <c r="G207" s="3" t="inlineStr">
        <is>
          <t>Biological Sciences</t>
        </is>
      </c>
      <c r="H207" s="3" t="inlineStr">
        <is>
          <t>AZameer@citytech.cuny.edu</t>
        </is>
      </c>
      <c r="I207" s="3" t="inlineStr">
        <is>
          <t>Conference presentation</t>
        </is>
      </c>
      <c r="J207" s="3" t="inlineStr">
        <is>
          <t>Characterizing antibody specificity to different protein morphologies by AFM. Wang MS, Zameer A, Emadi S, Sierks MR. Langmuir</t>
        </is>
      </c>
      <c r="K207" s="3" t="n">
        <v>2009</v>
      </c>
      <c r="L207" s="3" t="inlineStr"/>
      <c r="M207" s="3" t="inlineStr"/>
      <c r="N207" s="3" t="inlineStr"/>
      <c r="O207" s="3" t="n"/>
      <c r="P207" s="3" t="inlineStr"/>
      <c r="Q207" s="3" t="inlineStr"/>
      <c r="R207" s="3" t="inlineStr"/>
      <c r="S207" s="3" t="inlineStr">
        <is>
          <t>Dept bio</t>
        </is>
      </c>
      <c r="T207" s="3" t="n">
        <v>1</v>
      </c>
      <c r="U207" s="3" t="inlineStr">
        <is>
          <t>Medium (self-reported in faculty bio)</t>
        </is>
      </c>
      <c r="V207" s="3" t="n"/>
      <c r="W207" s="3" t="inlineStr">
        <is>
          <t>Characterizing antibody specificity to different protein morphologies by AFM. Wang MS, Zameer A, Emadi S, Sierks MR. Langmuir. 2009 Jan 20;25(2):912-8</t>
        </is>
      </c>
      <c r="X207" s="3" t="inlineStr"/>
      <c r="Y207" s="3" t="inlineStr"/>
      <c r="Z207" s="3" t="inlineStr"/>
      <c r="AA207" s="3" t="inlineStr"/>
      <c r="AB207" s="3" t="inlineStr"/>
      <c r="AC207" s="3" t="inlineStr">
        <is>
          <t>School of Arts &amp; Sciences</t>
        </is>
      </c>
      <c r="AD207" s="3" t="n"/>
      <c r="AE207" s="3" t="inlineStr">
        <is>
          <t>No</t>
        </is>
      </c>
      <c r="AF207" s="3" t="inlineStr"/>
      <c r="AG207" s="4" t="inlineStr"/>
      <c r="AH207" s="4" t="inlineStr"/>
      <c r="AI207" s="4" t="inlineStr"/>
    </row>
    <row r="208">
      <c r="A208" s="3" t="inlineStr">
        <is>
          <t>BIO-0193</t>
        </is>
      </c>
      <c r="B208" s="3" t="inlineStr">
        <is>
          <t>Zameer</t>
        </is>
      </c>
      <c r="C208" s="3" t="inlineStr">
        <is>
          <t>Andleeb</t>
        </is>
      </c>
      <c r="D208" s="3" t="inlineStr">
        <is>
          <t>Andleeb Zameer</t>
        </is>
      </c>
      <c r="E208" s="3" t="inlineStr">
        <is>
          <t>Chair</t>
        </is>
      </c>
      <c r="F208" s="3" t="inlineStr">
        <is>
          <t>NYC College of Technology</t>
        </is>
      </c>
      <c r="G208" s="3" t="inlineStr">
        <is>
          <t>Biological Sciences</t>
        </is>
      </c>
      <c r="H208" s="3" t="inlineStr">
        <is>
          <t>AZameer@citytech.cuny.edu</t>
        </is>
      </c>
      <c r="I208" s="3" t="inlineStr">
        <is>
          <t>Conference presentation</t>
        </is>
      </c>
      <c r="J208" s="3" t="inlineStr">
        <is>
          <t>Gurfein BT, Zhang Y, LÃ³pez CB, Argaw AT, Zameer A, Moran TM, John GR. J Immunol</t>
        </is>
      </c>
      <c r="K208" s="3" t="n">
        <v>2009</v>
      </c>
      <c r="L208" s="3" t="inlineStr"/>
      <c r="M208" s="3" t="inlineStr"/>
      <c r="N208" s="3" t="inlineStr"/>
      <c r="O208" s="3" t="n"/>
      <c r="P208" s="3" t="inlineStr"/>
      <c r="Q208" s="3" t="inlineStr"/>
      <c r="R208" s="3" t="inlineStr"/>
      <c r="S208" s="3" t="inlineStr">
        <is>
          <t>Dept bio</t>
        </is>
      </c>
      <c r="T208" s="3" t="n">
        <v>1</v>
      </c>
      <c r="U208" s="3" t="inlineStr">
        <is>
          <t>Medium (self-reported in faculty bio)</t>
        </is>
      </c>
      <c r="V208" s="3" t="n"/>
      <c r="W208" s="3" t="inlineStr">
        <is>
          <t>IL-11 regulates autoimmune demyelination. Gurfein BT, Zhang Y, LÃ³pez CB, Argaw AT, Zameer A, Moran TM, John GR. J Immunol. 2009 Oct 1;183(7):4229-40</t>
        </is>
      </c>
      <c r="X208" s="3" t="inlineStr"/>
      <c r="Y208" s="3" t="inlineStr"/>
      <c r="Z208" s="3" t="inlineStr"/>
      <c r="AA208" s="3" t="inlineStr"/>
      <c r="AB208" s="3" t="inlineStr"/>
      <c r="AC208" s="3" t="inlineStr">
        <is>
          <t>School of Arts &amp; Sciences</t>
        </is>
      </c>
      <c r="AD208" s="3" t="n"/>
      <c r="AE208" s="3" t="inlineStr">
        <is>
          <t>No</t>
        </is>
      </c>
      <c r="AF208" s="3" t="inlineStr"/>
      <c r="AG208" s="4" t="inlineStr"/>
      <c r="AH208" s="4" t="inlineStr"/>
      <c r="AI208" s="4" t="inlineStr"/>
    </row>
    <row r="209">
      <c r="A209" s="3" t="inlineStr">
        <is>
          <t>BIO-0194</t>
        </is>
      </c>
      <c r="B209" s="3" t="inlineStr">
        <is>
          <t>Voza</t>
        </is>
      </c>
      <c r="C209" s="3" t="inlineStr">
        <is>
          <t>Tatiana</t>
        </is>
      </c>
      <c r="D209" s="3" t="inlineStr">
        <is>
          <t>Tatiana Voza</t>
        </is>
      </c>
      <c r="E209" s="3" t="inlineStr">
        <is>
          <t>Associate Professor</t>
        </is>
      </c>
      <c r="F209" s="3" t="inlineStr">
        <is>
          <t>NYC College of Technology</t>
        </is>
      </c>
      <c r="G209" s="3" t="inlineStr">
        <is>
          <t>Biological Sciences</t>
        </is>
      </c>
      <c r="H209" s="3" t="inlineStr">
        <is>
          <t>TVoza@citytech.cuny.edu</t>
        </is>
      </c>
      <c r="I209" s="3" t="inlineStr">
        <is>
          <t>Journal article</t>
        </is>
      </c>
      <c r="J209" s="3" t="inlineStr">
        <is>
          <t>HIV Protease inhibitors inhibit development of pre–erythrocytic stage Plasmodium</t>
        </is>
      </c>
      <c r="K209" s="3" t="n">
        <v>2009</v>
      </c>
      <c r="L209" s="3" t="inlineStr"/>
      <c r="M209" s="3" t="inlineStr"/>
      <c r="N209" s="3" t="inlineStr"/>
      <c r="O209" s="3" t="n"/>
      <c r="P209" s="3" t="inlineStr"/>
      <c r="Q209" s="3" t="inlineStr"/>
      <c r="R209" s="3" t="inlineStr"/>
      <c r="S209" s="3" t="inlineStr">
        <is>
          <t>Dept bio</t>
        </is>
      </c>
      <c r="T209" s="3" t="n">
        <v>1</v>
      </c>
      <c r="U209" s="3" t="inlineStr">
        <is>
          <t>Medium (self-reported in faculty bio)</t>
        </is>
      </c>
      <c r="V209" s="3" t="n"/>
      <c r="W209" s="3" t="inlineStr">
        <is>
          <t>Hobbs C.V., Voza T., Coppi A., Marsh K., Borkowsky W., Sinnis P. 2009. HIV Protease inhibitors inhibit development of pre–erythrocytic stage Plasmodium. Journal of Infectious Diseases. 199(1): 134–41.</t>
        </is>
      </c>
      <c r="X209" s="3" t="inlineStr"/>
      <c r="Y209" s="3" t="inlineStr"/>
      <c r="Z209" s="3" t="inlineStr"/>
      <c r="AA209" s="3" t="inlineStr"/>
      <c r="AB209" s="3" t="inlineStr"/>
      <c r="AC209" s="3" t="inlineStr">
        <is>
          <t>School of Arts &amp; Sciences</t>
        </is>
      </c>
      <c r="AD209" s="3" t="n"/>
      <c r="AE209" s="3" t="inlineStr">
        <is>
          <t>No</t>
        </is>
      </c>
      <c r="AF209" s="3" t="inlineStr"/>
      <c r="AG209" s="4" t="inlineStr"/>
      <c r="AH209" s="4" t="inlineStr"/>
      <c r="AI209" s="4" t="inlineStr"/>
    </row>
    <row r="210">
      <c r="A210" s="3" t="inlineStr">
        <is>
          <t>BIO-0195</t>
        </is>
      </c>
      <c r="B210" s="3" t="inlineStr">
        <is>
          <t>Solis</t>
        </is>
      </c>
      <c r="C210" s="3" t="inlineStr">
        <is>
          <t>Armando</t>
        </is>
      </c>
      <c r="D210" s="3" t="inlineStr">
        <is>
          <t>Armando Solis</t>
        </is>
      </c>
      <c r="E210" s="3" t="inlineStr">
        <is>
          <t>Associate Professor</t>
        </is>
      </c>
      <c r="F210" s="3" t="inlineStr">
        <is>
          <t>NYC College of Technology</t>
        </is>
      </c>
      <c r="G210" s="3" t="inlineStr">
        <is>
          <t>Biological Sciences</t>
        </is>
      </c>
      <c r="H210" s="3" t="inlineStr">
        <is>
          <t>ASolis@citytech.cuny.edu</t>
        </is>
      </c>
      <c r="I210" s="3" t="inlineStr">
        <is>
          <t>Journal article</t>
        </is>
      </c>
      <c r="J210" s="3" t="inlineStr">
        <is>
          <t>Information‐theoretic analysis of the reference state in contact potentials used for protein structure prediction</t>
        </is>
      </c>
      <c r="K210" s="3" t="n">
        <v>2009</v>
      </c>
      <c r="L210" s="3" t="inlineStr">
        <is>
          <t>Proteins Structure Function and Bioinformatics</t>
        </is>
      </c>
      <c r="M210" s="3" t="inlineStr">
        <is>
          <t>Armando D. Solis; Shalom R. Rackovsky</t>
        </is>
      </c>
      <c r="N210" s="3" t="inlineStr"/>
      <c r="O210" s="3" t="n"/>
      <c r="P210" s="3" t="inlineStr"/>
      <c r="Q210" s="3" t="inlineStr">
        <is>
          <t>10.1002/prot.22652</t>
        </is>
      </c>
      <c r="R210" s="3" t="inlineStr">
        <is>
          <t>https://doi.org/10.1002/prot.22652</t>
        </is>
      </c>
      <c r="S210" s="3" t="inlineStr">
        <is>
          <t>OpenAlex; Dept bio</t>
        </is>
      </c>
      <c r="T210" s="3" t="n">
        <v>2</v>
      </c>
      <c r="U210" s="3" t="inlineStr">
        <is>
          <t>High (City Tech affiliation on paper); 2 sources</t>
        </is>
      </c>
      <c r="V210" s="3" t="n"/>
      <c r="W210" s="3" t="inlineStr">
        <is>
          <t>Solis, A. D., &amp; Rackovsky, S. R. (2010). Information‐theoretic analysis of the reference state in contact potentials used for protein structure prediction. Proteins: Structure, Function, and Bioinformatics, 78(6), 1382-1397.</t>
        </is>
      </c>
      <c r="X210" s="3" t="inlineStr">
        <is>
          <t>Using information-theoretic concepts, we examine the role of the reference state, a crucial component of empirical potential functions, in protein fold recognition. We derive an information-based connection between the probability distribution functions of the reference state and those that characterize the decoy set used in threading. In examining commonly used contact reference states, we find that the quasi-chemical approximation is informatically superior to other variant models designed to include characteristics of real protein chains, such as finite length and variable amino acid composition from protein to protein. We observe that in these variant models, the total divergence, the operative function that quantifies discrimination, decreases along with threading performance. We find that any amount of nativeness encoded in the reference state model does not significantly improve threading performance. A promising avenue for the development of better potentials is suggested by our information-theoretic analysis of the action of contact potentials on individual protein sequences. Our results show that contact potentials perform better when the compositional properties of the data set used to derive the score function probabilities are similar to the properties of the sequence of interest. Results also suggest to use only sequences of similar composition in deriving contact potentials, to tailor the contact potential specifically for a test sequence.</t>
        </is>
      </c>
      <c r="Y210" s="3" t="inlineStr">
        <is>
          <t>OpenAlex</t>
        </is>
      </c>
      <c r="Z210" s="3" t="inlineStr">
        <is>
          <t>https://www.ncbi.nlm.nih.gov/pmc/articles/2841228</t>
        </is>
      </c>
      <c r="AA210" s="3" t="inlineStr">
        <is>
          <t>Open-access page (via OpenAlex)</t>
        </is>
      </c>
      <c r="AB210" s="3" t="inlineStr">
        <is>
          <t>green</t>
        </is>
      </c>
      <c r="AC210" s="3" t="inlineStr">
        <is>
          <t>School of Arts &amp; Sciences</t>
        </is>
      </c>
      <c r="AD210" s="3" t="n">
        <v>4</v>
      </c>
      <c r="AE210" s="3" t="inlineStr">
        <is>
          <t>No</t>
        </is>
      </c>
      <c r="AF210" s="3" t="inlineStr"/>
      <c r="AG210" s="4" t="inlineStr"/>
      <c r="AH210" s="4" t="inlineStr"/>
      <c r="AI210" s="4" t="inlineStr"/>
    </row>
    <row r="211">
      <c r="A211" s="3" t="inlineStr">
        <is>
          <t>BIO-0197</t>
        </is>
      </c>
      <c r="B211" s="3" t="inlineStr">
        <is>
          <t>Voza</t>
        </is>
      </c>
      <c r="C211" s="3" t="inlineStr">
        <is>
          <t>Tatiana</t>
        </is>
      </c>
      <c r="D211" s="3" t="inlineStr">
        <is>
          <t>Tatiana Voza</t>
        </is>
      </c>
      <c r="E211" s="3" t="inlineStr">
        <is>
          <t>Associate Professor</t>
        </is>
      </c>
      <c r="F211" s="3" t="inlineStr">
        <is>
          <t>NYC College of Technology</t>
        </is>
      </c>
      <c r="G211" s="3" t="inlineStr">
        <is>
          <t>Biological Sciences</t>
        </is>
      </c>
      <c r="H211" s="3" t="inlineStr">
        <is>
          <t>TVoza@citytech.cuny.edu</t>
        </is>
      </c>
      <c r="I211" s="3" t="inlineStr">
        <is>
          <t>Journal article</t>
        </is>
      </c>
      <c r="J211" s="3" t="inlineStr">
        <is>
          <t>Kinetics of Mosquito–injected Plasmodium berghei sporozoites in immunized vs non–immunized mice</t>
        </is>
      </c>
      <c r="K211" s="3" t="n">
        <v>2009</v>
      </c>
      <c r="L211" s="3" t="inlineStr"/>
      <c r="M211" s="3" t="inlineStr"/>
      <c r="N211" s="3" t="inlineStr"/>
      <c r="O211" s="3" t="n"/>
      <c r="P211" s="3" t="inlineStr"/>
      <c r="Q211" s="3" t="inlineStr"/>
      <c r="R211" s="3" t="inlineStr"/>
      <c r="S211" s="3" t="inlineStr">
        <is>
          <t>Dept bio</t>
        </is>
      </c>
      <c r="T211" s="3" t="n">
        <v>1</v>
      </c>
      <c r="U211" s="3" t="inlineStr">
        <is>
          <t>Medium (self-reported in faculty bio)</t>
        </is>
      </c>
      <c r="V211" s="3" t="n"/>
      <c r="W211" s="3" t="inlineStr">
        <is>
          <t>Voza T., Kebaier C., Vanderberg J. 2009. Kinetics of Mosquito–injected Plasmodium berghei sporozoites in immunized vs non–immunized mice. PloS Pathogens. 5(4): e1000399.</t>
        </is>
      </c>
      <c r="X211" s="3" t="inlineStr"/>
      <c r="Y211" s="3" t="inlineStr"/>
      <c r="Z211" s="3" t="inlineStr"/>
      <c r="AA211" s="3" t="inlineStr"/>
      <c r="AB211" s="3" t="inlineStr"/>
      <c r="AC211" s="3" t="inlineStr">
        <is>
          <t>School of Arts &amp; Sciences</t>
        </is>
      </c>
      <c r="AD211" s="3" t="n"/>
      <c r="AE211" s="3" t="inlineStr">
        <is>
          <t>No</t>
        </is>
      </c>
      <c r="AF211" s="3" t="inlineStr"/>
      <c r="AG211" s="4" t="inlineStr"/>
      <c r="AH211" s="4" t="inlineStr"/>
      <c r="AI211" s="4" t="inlineStr"/>
    </row>
    <row r="212">
      <c r="A212" s="3" t="inlineStr">
        <is>
          <t>BIO-0199</t>
        </is>
      </c>
      <c r="B212" s="3" t="inlineStr">
        <is>
          <t>Samarrai</t>
        </is>
      </c>
      <c r="C212" s="3" t="inlineStr">
        <is>
          <t>Walied</t>
        </is>
      </c>
      <c r="D212" s="3" t="inlineStr">
        <is>
          <t>Walied Samarrai</t>
        </is>
      </c>
      <c r="E212" s="3" t="inlineStr">
        <is>
          <t>Associate Professor</t>
        </is>
      </c>
      <c r="F212" s="3" t="inlineStr">
        <is>
          <t>NYC College of Technology</t>
        </is>
      </c>
      <c r="G212" s="3" t="inlineStr">
        <is>
          <t>Biological Sciences</t>
        </is>
      </c>
      <c r="H212" s="3" t="inlineStr">
        <is>
          <t>WSamarrai@citytech.cuny.edu</t>
        </is>
      </c>
      <c r="I212" s="3" t="inlineStr">
        <is>
          <t>Conference paper</t>
        </is>
      </c>
      <c r="J212" s="3" t="inlineStr">
        <is>
          <t>Modeling and simulation of 3-D virtual cell as a game</t>
        </is>
      </c>
      <c r="K212" s="3" t="n">
        <v>2009</v>
      </c>
      <c r="L212" s="3" t="inlineStr">
        <is>
          <t>Summer Computer Simulation Conference</t>
        </is>
      </c>
      <c r="M212" s="3" t="inlineStr">
        <is>
          <t>Isaac Barjis; Wallied Samarrai; David B. Smith</t>
        </is>
      </c>
      <c r="N212" s="3" t="inlineStr"/>
      <c r="O212" s="3" t="n"/>
      <c r="P212" s="3" t="inlineStr"/>
      <c r="Q212" s="3" t="inlineStr">
        <is>
          <t>10.5555/2349508.2349511</t>
        </is>
      </c>
      <c r="R212" s="3" t="inlineStr">
        <is>
          <t>https://doi.org/10.5555/2349508.2349511</t>
        </is>
      </c>
      <c r="S212" s="3" t="inlineStr">
        <is>
          <t>OpenAlex</t>
        </is>
      </c>
      <c r="T212" s="3" t="n">
        <v>1</v>
      </c>
      <c r="U212" s="3" t="inlineStr">
        <is>
          <t>High (City Tech affiliation on paper)</t>
        </is>
      </c>
      <c r="V212" s="3" t="n"/>
      <c r="W212" s="3" t="inlineStr"/>
      <c r="X212" s="3" t="inlineStr">
        <is>
          <t>Virtual worlds, especially Second Life, play an increasingly important role in the development of innovative and effective teaching and learning strategies. In this paper we use Second Life as a modeling tool and platform to design, build and simulate a virtual 3- D cell, and laboratory setting. A cell is a highly complex factory that organizes thousands of different molecules to perform specialized functions. Advances in biological sciences have allowed biologists to catalog a wealth of data on the structure of cells and cellular components such as mitochondria, nucleus and so on. There are many animations and digital movies that show these structures and activities. However there is no 3- D virtual cell that would allow the user to enter the cell and observe the arrangements and organization of organelles, stop by any organelle, ask questions and interact with the organelle as one would do in a video game. This paper will also discuss how objects were created, textures were mapped and video streams were implemented to enhance the learning process.</t>
        </is>
      </c>
      <c r="Y212" s="3" t="inlineStr">
        <is>
          <t>OpenAlex</t>
        </is>
      </c>
      <c r="Z212" s="3" t="inlineStr"/>
      <c r="AA212" s="3" t="inlineStr">
        <is>
          <t>Not found</t>
        </is>
      </c>
      <c r="AB212" s="3" t="inlineStr">
        <is>
          <t>closed</t>
        </is>
      </c>
      <c r="AC212" s="3" t="inlineStr">
        <is>
          <t>School of Arts &amp; Sciences</t>
        </is>
      </c>
      <c r="AD212" s="3" t="n">
        <v>0</v>
      </c>
      <c r="AE212" s="3" t="inlineStr">
        <is>
          <t>No</t>
        </is>
      </c>
      <c r="AF212" s="3" t="inlineStr"/>
      <c r="AG212" s="4" t="inlineStr"/>
      <c r="AH212" s="4" t="inlineStr"/>
      <c r="AI212" s="4" t="inlineStr"/>
    </row>
    <row r="213">
      <c r="A213" s="3" t="inlineStr">
        <is>
          <t>BIO-0200</t>
        </is>
      </c>
      <c r="B213" s="3" t="inlineStr">
        <is>
          <t>Barjis</t>
        </is>
      </c>
      <c r="C213" s="3" t="inlineStr">
        <is>
          <t>Isaac</t>
        </is>
      </c>
      <c r="D213" s="3" t="inlineStr">
        <is>
          <t>Isaac Barjis</t>
        </is>
      </c>
      <c r="E213" s="3" t="inlineStr">
        <is>
          <t>Assistant Professor</t>
        </is>
      </c>
      <c r="F213" s="3" t="inlineStr">
        <is>
          <t>NYC College of Technology</t>
        </is>
      </c>
      <c r="G213" s="3" t="inlineStr">
        <is>
          <t>Biological Sciences</t>
        </is>
      </c>
      <c r="H213" s="3" t="inlineStr">
        <is>
          <t>IBarjis@citytech.cuny.edu</t>
        </is>
      </c>
      <c r="I213" s="3" t="inlineStr">
        <is>
          <t>Conference paper</t>
        </is>
      </c>
      <c r="J213" s="3" t="inlineStr">
        <is>
          <t>Modeling and simulation of 3-D virtual cell as a game</t>
        </is>
      </c>
      <c r="K213" s="3" t="n">
        <v>2009</v>
      </c>
      <c r="L213" s="3" t="inlineStr">
        <is>
          <t>Summer Computer Simulation Conference</t>
        </is>
      </c>
      <c r="M213" s="3" t="inlineStr">
        <is>
          <t>Isaac Barjis; Wallied Samarrai; David B. Smith</t>
        </is>
      </c>
      <c r="N213" s="3" t="inlineStr"/>
      <c r="O213" s="3" t="n"/>
      <c r="P213" s="3" t="inlineStr"/>
      <c r="Q213" s="3" t="inlineStr">
        <is>
          <t>10.5555/2349508.2349511</t>
        </is>
      </c>
      <c r="R213" s="3" t="inlineStr">
        <is>
          <t>https://doi.org/10.5555/2349508.2349511</t>
        </is>
      </c>
      <c r="S213" s="3" t="inlineStr">
        <is>
          <t>OpenAlex</t>
        </is>
      </c>
      <c r="T213" s="3" t="n">
        <v>1</v>
      </c>
      <c r="U213" s="3" t="inlineStr">
        <is>
          <t>High (City Tech affiliation on paper)</t>
        </is>
      </c>
      <c r="V213" s="3" t="n"/>
      <c r="W213" s="3" t="inlineStr"/>
      <c r="X213" s="3" t="inlineStr">
        <is>
          <t>Virtual worlds, especially Second Life, play an increasingly important role in the development of innovative and effective teaching and learning strategies. In this paper we use Second Life as a modeling tool and platform to design, build and simulate a virtual 3- D cell, and laboratory setting. A cell is a highly complex factory that organizes thousands of different molecules to perform specialized functions. Advances in biological sciences have allowed biologists to catalog a wealth of data on the structure of cells and cellular components such as mitochondria, nucleus and so on. There are many animations and digital movies that show these structures and activities. However there is no 3- D virtual cell that would allow the user to enter the cell and observe the arrangements and organization of organelles, stop by any organelle, ask questions and interact with the organelle as one would do in a video game. This paper will also discuss how objects were created, textures were mapped and video streams were implemented to enhance the learning process.</t>
        </is>
      </c>
      <c r="Y213" s="3" t="inlineStr">
        <is>
          <t>OpenAlex</t>
        </is>
      </c>
      <c r="Z213" s="3" t="inlineStr"/>
      <c r="AA213" s="3" t="inlineStr">
        <is>
          <t>Not found</t>
        </is>
      </c>
      <c r="AB213" s="3" t="inlineStr">
        <is>
          <t>closed</t>
        </is>
      </c>
      <c r="AC213" s="3" t="inlineStr">
        <is>
          <t>School of Arts &amp; Sciences</t>
        </is>
      </c>
      <c r="AD213" s="3" t="n">
        <v>0</v>
      </c>
      <c r="AE213" s="3" t="inlineStr">
        <is>
          <t>No</t>
        </is>
      </c>
      <c r="AF213" s="3" t="inlineStr"/>
      <c r="AG213" s="4" t="inlineStr"/>
      <c r="AH213" s="4" t="inlineStr"/>
      <c r="AI213" s="4" t="inlineStr"/>
    </row>
    <row r="214">
      <c r="A214" s="3" t="inlineStr">
        <is>
          <t>BIO-0201</t>
        </is>
      </c>
      <c r="B214" s="3" t="inlineStr">
        <is>
          <t>Samarrai</t>
        </is>
      </c>
      <c r="C214" s="3" t="inlineStr">
        <is>
          <t>Walied</t>
        </is>
      </c>
      <c r="D214" s="3" t="inlineStr">
        <is>
          <t>Walied Samarrai</t>
        </is>
      </c>
      <c r="E214" s="3" t="inlineStr">
        <is>
          <t>Associate Professor</t>
        </is>
      </c>
      <c r="F214" s="3" t="inlineStr">
        <is>
          <t>NYC College of Technology</t>
        </is>
      </c>
      <c r="G214" s="3" t="inlineStr">
        <is>
          <t>Biological Sciences</t>
        </is>
      </c>
      <c r="H214" s="3" t="inlineStr">
        <is>
          <t>WSamarrai@citytech.cuny.edu</t>
        </is>
      </c>
      <c r="I214" s="3" t="inlineStr">
        <is>
          <t>Conference paper</t>
        </is>
      </c>
      <c r="J214" s="3" t="inlineStr">
        <is>
          <t>Modeling of chemokine signaling pathway</t>
        </is>
      </c>
      <c r="K214" s="3" t="n">
        <v>2009</v>
      </c>
      <c r="L214" s="3" t="inlineStr">
        <is>
          <t>Summer Computer Simulation Conference</t>
        </is>
      </c>
      <c r="M214" s="3" t="inlineStr">
        <is>
          <t>Nasreen S. Haque; Isaac Barjis; Niloufar Haque; Walied Samarrai</t>
        </is>
      </c>
      <c r="N214" s="3" t="inlineStr"/>
      <c r="O214" s="3" t="n"/>
      <c r="P214" s="3" t="inlineStr"/>
      <c r="Q214" s="3" t="inlineStr">
        <is>
          <t>10.5555/2349508.2349533</t>
        </is>
      </c>
      <c r="R214" s="3" t="inlineStr">
        <is>
          <t>https://doi.org/10.5555/2349508.2349533</t>
        </is>
      </c>
      <c r="S214" s="3" t="inlineStr">
        <is>
          <t>OpenAlex</t>
        </is>
      </c>
      <c r="T214" s="3" t="n">
        <v>1</v>
      </c>
      <c r="U214" s="3" t="inlineStr">
        <is>
          <t>High (City Tech affiliation on paper)</t>
        </is>
      </c>
      <c r="V214" s="3" t="n"/>
      <c r="W214" s="3" t="inlineStr"/>
      <c r="X214" s="3" t="inlineStr">
        <is>
          <t>Chemokines are a family of closely related proteins which bind to G-protein coupled receptors that comprise a family of seven transmembrane spanning domains. They are involved mainly in cell chemotaxis and proliferation. Advances in molecular and biochemical techniques have generated vast amount of data on molecular mechanisms of chemokine signaling pathway. However a systemic understanding of chemokine signaling pathway is still missing. Systems biology aims to gain a system-level understanding of living systems. To achieve such an understanding, we need to establish the methodologies and techniques to understand biological systems in their full complexity. In this paper we use Petri nets to model, analyze and simulate the process of chemokine signaling pathway based on available experimental data. Our model will describe the molecular mechanisms of chemokine signaling as explicitly and formally as possible. This will enable us to qualitatively understand the cell signaling behavior at systems-level.In order to model the chemokine signaling pathway we introduced some extensions to the graphical notation of ordinary Petri nets. Than we used the extended Petri net to model, simulate and analyze the chemokine signaling pathway.</t>
        </is>
      </c>
      <c r="Y214" s="3" t="inlineStr">
        <is>
          <t>OpenAlex</t>
        </is>
      </c>
      <c r="Z214" s="3" t="inlineStr"/>
      <c r="AA214" s="3" t="inlineStr">
        <is>
          <t>Not found</t>
        </is>
      </c>
      <c r="AB214" s="3" t="inlineStr">
        <is>
          <t>closed</t>
        </is>
      </c>
      <c r="AC214" s="3" t="inlineStr">
        <is>
          <t>School of Arts &amp; Sciences</t>
        </is>
      </c>
      <c r="AD214" s="3" t="n">
        <v>0</v>
      </c>
      <c r="AE214" s="3" t="inlineStr">
        <is>
          <t>No</t>
        </is>
      </c>
      <c r="AF214" s="3" t="inlineStr"/>
      <c r="AG214" s="4" t="inlineStr"/>
      <c r="AH214" s="4" t="inlineStr"/>
      <c r="AI214" s="4" t="inlineStr"/>
    </row>
    <row r="215">
      <c r="A215" s="3" t="inlineStr">
        <is>
          <t>BIO-0202</t>
        </is>
      </c>
      <c r="B215" s="3" t="inlineStr">
        <is>
          <t>Haque</t>
        </is>
      </c>
      <c r="C215" s="3" t="inlineStr">
        <is>
          <t>Niloufar</t>
        </is>
      </c>
      <c r="D215" s="3" t="inlineStr">
        <is>
          <t>Niloufar Haque</t>
        </is>
      </c>
      <c r="E215" s="3" t="inlineStr">
        <is>
          <t>Assistant Professor</t>
        </is>
      </c>
      <c r="F215" s="3" t="inlineStr">
        <is>
          <t>NYC College of Technology</t>
        </is>
      </c>
      <c r="G215" s="3" t="inlineStr">
        <is>
          <t>Biological Sciences</t>
        </is>
      </c>
      <c r="H215" s="3" t="inlineStr">
        <is>
          <t>NHaque@citytech.cuny.edu</t>
        </is>
      </c>
      <c r="I215" s="3" t="inlineStr">
        <is>
          <t>Conference paper</t>
        </is>
      </c>
      <c r="J215" s="3" t="inlineStr">
        <is>
          <t>Modeling of chemokine signaling pathway</t>
        </is>
      </c>
      <c r="K215" s="3" t="n">
        <v>2009</v>
      </c>
      <c r="L215" s="3" t="inlineStr">
        <is>
          <t>Summer Computer Simulation Conference</t>
        </is>
      </c>
      <c r="M215" s="3" t="inlineStr">
        <is>
          <t>Nasreen S. Haque; Isaac Barjis; Niloufar Haque; Walied Samarrai</t>
        </is>
      </c>
      <c r="N215" s="3" t="inlineStr"/>
      <c r="O215" s="3" t="n"/>
      <c r="P215" s="3" t="inlineStr"/>
      <c r="Q215" s="3" t="inlineStr">
        <is>
          <t>10.5555/2349508.2349533</t>
        </is>
      </c>
      <c r="R215" s="3" t="inlineStr">
        <is>
          <t>https://doi.org/10.5555/2349508.2349533</t>
        </is>
      </c>
      <c r="S215" s="3" t="inlineStr">
        <is>
          <t>OpenAlex</t>
        </is>
      </c>
      <c r="T215" s="3" t="n">
        <v>1</v>
      </c>
      <c r="U215" s="3" t="inlineStr">
        <is>
          <t>High (City Tech affiliation on paper)</t>
        </is>
      </c>
      <c r="V215" s="3" t="n"/>
      <c r="W215" s="3" t="inlineStr"/>
      <c r="X215" s="3" t="inlineStr">
        <is>
          <t>Chemokines are a family of closely related proteins which bind to G-protein coupled receptors that comprise a family of seven transmembrane spanning domains. They are involved mainly in cell chemotaxis and proliferation. Advances in molecular and biochemical techniques have generated vast amount of data on molecular mechanisms of chemokine signaling pathway. However a systemic understanding of chemokine signaling pathway is still missing. Systems biology aims to gain a system-level understanding of living systems. To achieve such an understanding, we need to establish the methodologies and techniques to understand biological systems in their full complexity. In this paper we use Petri nets to model, analyze and simulate the process of chemokine signaling pathway based on available experimental data. Our model will describe the molecular mechanisms of chemokine signaling as explicitly and formally as possible. This will enable us to qualitatively understand the cell signaling behavior at systems-level.In order to model the chemokine signaling pathway we introduced some extensions to the graphical notation of ordinary Petri nets. Than we used the extended Petri net to model, simulate and analyze the chemokine signaling pathway.</t>
        </is>
      </c>
      <c r="Y215" s="3" t="inlineStr">
        <is>
          <t>OpenAlex</t>
        </is>
      </c>
      <c r="Z215" s="3" t="inlineStr"/>
      <c r="AA215" s="3" t="inlineStr">
        <is>
          <t>Not found</t>
        </is>
      </c>
      <c r="AB215" s="3" t="inlineStr">
        <is>
          <t>closed</t>
        </is>
      </c>
      <c r="AC215" s="3" t="inlineStr">
        <is>
          <t>School of Arts &amp; Sciences</t>
        </is>
      </c>
      <c r="AD215" s="3" t="n">
        <v>0</v>
      </c>
      <c r="AE215" s="3" t="inlineStr">
        <is>
          <t>No</t>
        </is>
      </c>
      <c r="AF215" s="3" t="inlineStr"/>
      <c r="AG215" s="4" t="inlineStr"/>
      <c r="AH215" s="4" t="inlineStr"/>
      <c r="AI215" s="4" t="inlineStr"/>
    </row>
    <row r="216">
      <c r="A216" s="3" t="inlineStr">
        <is>
          <t>BIO-0203</t>
        </is>
      </c>
      <c r="B216" s="3" t="inlineStr">
        <is>
          <t>Barjis</t>
        </is>
      </c>
      <c r="C216" s="3" t="inlineStr">
        <is>
          <t>Isaac</t>
        </is>
      </c>
      <c r="D216" s="3" t="inlineStr">
        <is>
          <t>Isaac Barjis</t>
        </is>
      </c>
      <c r="E216" s="3" t="inlineStr">
        <is>
          <t>Assistant Professor</t>
        </is>
      </c>
      <c r="F216" s="3" t="inlineStr">
        <is>
          <t>NYC College of Technology</t>
        </is>
      </c>
      <c r="G216" s="3" t="inlineStr">
        <is>
          <t>Biological Sciences</t>
        </is>
      </c>
      <c r="H216" s="3" t="inlineStr">
        <is>
          <t>IBarjis@citytech.cuny.edu</t>
        </is>
      </c>
      <c r="I216" s="3" t="inlineStr">
        <is>
          <t>Conference paper</t>
        </is>
      </c>
      <c r="J216" s="3" t="inlineStr">
        <is>
          <t>Modeling of chemokine signaling pathway</t>
        </is>
      </c>
      <c r="K216" s="3" t="n">
        <v>2009</v>
      </c>
      <c r="L216" s="3" t="inlineStr">
        <is>
          <t>Summer Computer Simulation Conference</t>
        </is>
      </c>
      <c r="M216" s="3" t="inlineStr">
        <is>
          <t>Nasreen S. Haque; Isaac Barjis; Niloufar Haque; Walied Samarrai</t>
        </is>
      </c>
      <c r="N216" s="3" t="inlineStr"/>
      <c r="O216" s="3" t="n"/>
      <c r="P216" s="3" t="inlineStr"/>
      <c r="Q216" s="3" t="inlineStr">
        <is>
          <t>10.5555/2349508.2349533</t>
        </is>
      </c>
      <c r="R216" s="3" t="inlineStr">
        <is>
          <t>https://doi.org/10.5555/2349508.2349533</t>
        </is>
      </c>
      <c r="S216" s="3" t="inlineStr">
        <is>
          <t>OpenAlex</t>
        </is>
      </c>
      <c r="T216" s="3" t="n">
        <v>1</v>
      </c>
      <c r="U216" s="3" t="inlineStr">
        <is>
          <t>High (City Tech affiliation on paper)</t>
        </is>
      </c>
      <c r="V216" s="3" t="n"/>
      <c r="W216" s="3" t="inlineStr"/>
      <c r="X216" s="3" t="inlineStr">
        <is>
          <t>Chemokines are a family of closely related proteins which bind to G-protein coupled receptors that comprise a family of seven transmembrane spanning domains. They are involved mainly in cell chemotaxis and proliferation. Advances in molecular and biochemical techniques have generated vast amount of data on molecular mechanisms of chemokine signaling pathway. However a systemic understanding of chemokine signaling pathway is still missing. Systems biology aims to gain a system-level understanding of living systems. To achieve such an understanding, we need to establish the methodologies and techniques to understand biological systems in their full complexity. In this paper we use Petri nets to model, analyze and simulate the process of chemokine signaling pathway based on available experimental data. Our model will describe the molecular mechanisms of chemokine signaling as explicitly and formally as possible. This will enable us to qualitatively understand the cell signaling behavior at systems-level.In order to model the chemokine signaling pathway we introduced some extensions to the graphical notation of ordinary Petri nets. Than we used the extended Petri net to model, simulate and analyze the chemokine signaling pathway.</t>
        </is>
      </c>
      <c r="Y216" s="3" t="inlineStr">
        <is>
          <t>OpenAlex</t>
        </is>
      </c>
      <c r="Z216" s="3" t="inlineStr"/>
      <c r="AA216" s="3" t="inlineStr">
        <is>
          <t>Not found</t>
        </is>
      </c>
      <c r="AB216" s="3" t="inlineStr">
        <is>
          <t>closed</t>
        </is>
      </c>
      <c r="AC216" s="3" t="inlineStr">
        <is>
          <t>School of Arts &amp; Sciences</t>
        </is>
      </c>
      <c r="AD216" s="3" t="n">
        <v>0</v>
      </c>
      <c r="AE216" s="3" t="inlineStr">
        <is>
          <t>No</t>
        </is>
      </c>
      <c r="AF216" s="3" t="inlineStr"/>
      <c r="AG216" s="4" t="inlineStr"/>
      <c r="AH216" s="4" t="inlineStr"/>
      <c r="AI216" s="4" t="inlineStr"/>
    </row>
    <row r="217">
      <c r="A217" s="3" t="inlineStr">
        <is>
          <t>BIO-0204</t>
        </is>
      </c>
      <c r="B217" s="3" t="inlineStr">
        <is>
          <t>Blair</t>
        </is>
      </c>
      <c r="C217" s="3" t="inlineStr">
        <is>
          <t>Christopher</t>
        </is>
      </c>
      <c r="D217" s="3" t="inlineStr">
        <is>
          <t>Christopher Blair</t>
        </is>
      </c>
      <c r="E217" s="3" t="inlineStr">
        <is>
          <t>Professor</t>
        </is>
      </c>
      <c r="F217" s="3" t="inlineStr">
        <is>
          <t>NYC College of Technology</t>
        </is>
      </c>
      <c r="G217" s="3" t="inlineStr">
        <is>
          <t>Biological Sciences</t>
        </is>
      </c>
      <c r="H217" s="3" t="inlineStr">
        <is>
          <t>CBlair@citytech.cuny.edu</t>
        </is>
      </c>
      <c r="I217" s="3" t="inlineStr">
        <is>
          <t>Journal article</t>
        </is>
      </c>
      <c r="J217" s="3" t="inlineStr">
        <is>
          <t>Molecular phylogenetics and taxonomy of leaf-toed geckos (Phyllodactylidae: Phyllodactylus) inhabiting the peninsula of Baja California</t>
        </is>
      </c>
      <c r="K217" s="3" t="n">
        <v>2009</v>
      </c>
      <c r="L217" s="3" t="inlineStr">
        <is>
          <t>Zootaxa</t>
        </is>
      </c>
      <c r="M217" s="3" t="inlineStr">
        <is>
          <t>Christopher Blair; Fausto R. Méndez‐de la Cruz; André Ngo; JOHAN LINDELL; Amy Lathrop; Robert W. Murphy</t>
        </is>
      </c>
      <c r="N217" s="3" t="inlineStr"/>
      <c r="O217" s="3" t="n"/>
      <c r="P217" s="3" t="inlineStr"/>
      <c r="Q217" s="3" t="inlineStr">
        <is>
          <t>10.11646/zootaxa.2027.1.2</t>
        </is>
      </c>
      <c r="R217" s="3" t="inlineStr">
        <is>
          <t>https://doi.org/10.11646/zootaxa.2027.1.2</t>
        </is>
      </c>
      <c r="S217" s="3" t="inlineStr">
        <is>
          <t>OpenAlex; Dept bio</t>
        </is>
      </c>
      <c r="T217" s="3" t="n">
        <v>2</v>
      </c>
      <c r="U217" s="3" t="inlineStr">
        <is>
          <t>High (City Tech affiliation on paper); 2 sources</t>
        </is>
      </c>
      <c r="V217" s="3" t="n"/>
      <c r="W217" s="3" t="inlineStr">
        <is>
          <t>Blair C, Mendez de la Cruz FR, Ngo A, Lindell J, Lathrop A, Murphy RW. 2009. Molecular phylogenetics and taxonomy of leaf-toed geckos (Phyllodactylidae: Phyllodactylus) inhabiting the peninsula of Baja California. Zootaxa 2027: 28–42.</t>
        </is>
      </c>
      <c r="X217" s="3" t="inlineStr">
        <is>
          <t>Herein we assess the phylogenetic relationships and taxonomy of geckos of the genus Phyllodactylus inhabiting the peninsula of Baja California, Mexico using five mitochondrial and two nuclear genes. Phylogenetic analysis using maximum parsimony (MP) and Bayesian inference (BI) recovered three distinct peninsular clades with high statistical support. Sequence divergence estimates between peninsular taxa approached 13%. Two of the species, P. unctus and P. xanti are Cape Region endemics, whereas P. nocticolus is widespread throughout much of the peninsula and extreme southern California. Monophyly of the peninsular taxa was strongly supported. In the MP analysis, P. unctus rooted at the base of the peninsular clade, resolving P. xanti and P. nocticolus as sister taxa. Conversely, BI placed P. nocticolus and P. unctus as sister taxa. These data provide further evidence for a trans-peninsular seaway near the Isthmus of La Paz, severing the Cape Region from the rest of the peninsula. The analysis also supports the validity of P. nocticolus as a distinct species and suggests a single invasion to the peninsula from mainland Mexico, presumably during tectonic activity during the Miocene.</t>
        </is>
      </c>
      <c r="Y217" s="3" t="inlineStr">
        <is>
          <t>OpenAlex</t>
        </is>
      </c>
      <c r="Z217" s="3" t="inlineStr">
        <is>
          <t>https://zenodo.org/record/5320458</t>
        </is>
      </c>
      <c r="AA217" s="3" t="inlineStr">
        <is>
          <t>Open-access page (via OpenAlex)</t>
        </is>
      </c>
      <c r="AB217" s="3" t="inlineStr">
        <is>
          <t>green</t>
        </is>
      </c>
      <c r="AC217" s="3" t="inlineStr">
        <is>
          <t>School of Arts &amp; Sciences</t>
        </is>
      </c>
      <c r="AD217" s="3" t="n">
        <v>36</v>
      </c>
      <c r="AE217" s="3" t="inlineStr">
        <is>
          <t>No</t>
        </is>
      </c>
      <c r="AF217" s="3" t="inlineStr"/>
      <c r="AG217" s="4" t="inlineStr"/>
      <c r="AH217" s="4" t="inlineStr"/>
      <c r="AI217" s="4" t="inlineStr"/>
    </row>
    <row r="218">
      <c r="A218" s="3" t="inlineStr">
        <is>
          <t>BIO-0206</t>
        </is>
      </c>
      <c r="B218" s="3" t="inlineStr">
        <is>
          <t>Voza</t>
        </is>
      </c>
      <c r="C218" s="3" t="inlineStr">
        <is>
          <t>Tatiana</t>
        </is>
      </c>
      <c r="D218" s="3" t="inlineStr">
        <is>
          <t>Tatiana Voza</t>
        </is>
      </c>
      <c r="E218" s="3" t="inlineStr">
        <is>
          <t>Associate Professor</t>
        </is>
      </c>
      <c r="F218" s="3" t="inlineStr">
        <is>
          <t>NYC College of Technology</t>
        </is>
      </c>
      <c r="G218" s="3" t="inlineStr">
        <is>
          <t>Biological Sciences</t>
        </is>
      </c>
      <c r="H218" s="3" t="inlineStr">
        <is>
          <t>TVoza@citytech.cuny.edu</t>
        </is>
      </c>
      <c r="I218" s="3" t="inlineStr">
        <is>
          <t>Journal article</t>
        </is>
      </c>
      <c r="J218" s="3" t="inlineStr">
        <is>
          <t>Neither Mosquito Saliva nor Immunity to Saliva Has a Detectable Effect on the Infectivity ofPlasmodiumSporozoites Injected into Mice</t>
        </is>
      </c>
      <c r="K218" s="3" t="n">
        <v>2009</v>
      </c>
      <c r="L218" s="3" t="inlineStr">
        <is>
          <t>Infection and Immunity</t>
        </is>
      </c>
      <c r="M218" s="3" t="inlineStr">
        <is>
          <t>Chahnaz Kébaïer; Tatiana Voza; Jerome P. Vanderberg</t>
        </is>
      </c>
      <c r="N218" s="3" t="inlineStr"/>
      <c r="O218" s="3" t="n"/>
      <c r="P218" s="3" t="inlineStr"/>
      <c r="Q218" s="3" t="inlineStr">
        <is>
          <t>10.1128/iai.00807-09</t>
        </is>
      </c>
      <c r="R218" s="3" t="inlineStr">
        <is>
          <t>https://doi.org/10.1128/iai.00807-09</t>
        </is>
      </c>
      <c r="S218" s="3" t="inlineStr">
        <is>
          <t>OpenAlex; Dept bio</t>
        </is>
      </c>
      <c r="T218" s="3" t="n">
        <v>2</v>
      </c>
      <c r="U218" s="3" t="inlineStr">
        <is>
          <t>High (City Tech affiliation on paper); 2 sources</t>
        </is>
      </c>
      <c r="V218" s="3" t="n"/>
      <c r="W218" s="3" t="inlineStr">
        <is>
          <t>Kebaier C, Voza T, Vanderberg. 2010. Neither mosquito saliva nor immunity to saliva has a detectable effect on the infectivity of Plasmodium sporozoites injected into mice. Infection &amp; Immunity. 2010 Jan; 78(1): 545–51.</t>
        </is>
      </c>
      <c r="X218" s="3" t="inlineStr">
        <is>
          <t>Malaria infection is initiated when a female Anopheles mosquito probing for blood injects saliva, together with sporozoites, into the skin of its mammalian host. Prior studies had suggested that saliva may enhance sporozoite infectivity. Using rodent malaria models (Plasmodium berghei and P. yoelii), we were unable to show that saliva had any detectable effect on sporozoite infectivity. This is encouraging for plans to immunize humans with washed, attenuated P. falciparum sporozoites because many individuals develop cutaneous, hypersensitivity reactions to mosquito saliva after repeated exposure. If washed sporozoites have no appreciable loss of infectivity, they likely do not have decreased immunogenicity; thus, vaccinees are unlikely to develop cutaneous reactions against mosquito saliva during attempted immunization with such sporozoites. Earlier studies also suggested that repeated prior exposure to mosquito saliva reduces infectivity of sporozoites injected by mosquitoes into sensitized hosts. However, our own studies show that prior exposure of mice to saliva had no detectable effect on numbers of sporozoites delivered by infected mosquitoes, the rate of disappearance of these sporozoites from the skin or infectivity of the sporozoites. Under natural conditions, sporozoites are delivered both to individuals who may exhibit cutaneous hypersensitivity to mosquito bite and to others who may have not yet developed such reactivity. It was tempting to hypothesize that differences in responsiveness to mosquito bite by different individuals might modulate the infectivity of sporozoites delivered into a milieu of changes induced by cutaneous hypersensitivity. Our results with rodent malaria models, however, were unable to support such a hypothesis.</t>
        </is>
      </c>
      <c r="Y218" s="3" t="inlineStr">
        <is>
          <t>OpenAlex</t>
        </is>
      </c>
      <c r="Z218" s="3" t="inlineStr">
        <is>
          <t>https://www.ncbi.nlm.nih.gov/pmc/articles/2798199</t>
        </is>
      </c>
      <c r="AA218" s="3" t="inlineStr">
        <is>
          <t>Open-access page (via OpenAlex)</t>
        </is>
      </c>
      <c r="AB218" s="3" t="inlineStr">
        <is>
          <t>green</t>
        </is>
      </c>
      <c r="AC218" s="3" t="inlineStr">
        <is>
          <t>School of Arts &amp; Sciences</t>
        </is>
      </c>
      <c r="AD218" s="3" t="n">
        <v>45</v>
      </c>
      <c r="AE218" s="3" t="inlineStr">
        <is>
          <t>No</t>
        </is>
      </c>
      <c r="AF218" s="3" t="inlineStr"/>
      <c r="AG218" s="4" t="inlineStr"/>
      <c r="AH218" s="4" t="inlineStr"/>
      <c r="AI218" s="4" t="inlineStr"/>
    </row>
    <row r="219">
      <c r="A219" s="3" t="inlineStr">
        <is>
          <t>BIO-0210</t>
        </is>
      </c>
      <c r="B219" s="3" t="inlineStr">
        <is>
          <t>Giannopoulou</t>
        </is>
      </c>
      <c r="C219" s="3" t="inlineStr">
        <is>
          <t>Evgenia</t>
        </is>
      </c>
      <c r="D219" s="3" t="inlineStr">
        <is>
          <t>Evgenia Giannopoulou</t>
        </is>
      </c>
      <c r="E219" s="3" t="inlineStr">
        <is>
          <t>Associate Professor</t>
        </is>
      </c>
      <c r="F219" s="3" t="inlineStr">
        <is>
          <t>NYC College of Technology</t>
        </is>
      </c>
      <c r="G219" s="3" t="inlineStr">
        <is>
          <t>Biological Sciences</t>
        </is>
      </c>
      <c r="H219" s="3" t="inlineStr">
        <is>
          <t>EGiannopoulou@citytech.cuny.edu</t>
        </is>
      </c>
      <c r="I219" s="3" t="inlineStr">
        <is>
          <t>Conference presentation</t>
        </is>
      </c>
      <c r="J219" s="3" t="inlineStr">
        <is>
          <t>Proteomic feature maps: a new visualization approach in proteomics analysis</t>
        </is>
      </c>
      <c r="K219" s="3" t="n">
        <v>2009</v>
      </c>
      <c r="L219" s="3" t="inlineStr"/>
      <c r="M219" s="3" t="inlineStr"/>
      <c r="N219" s="3" t="inlineStr"/>
      <c r="O219" s="3" t="n"/>
      <c r="P219" s="3" t="inlineStr"/>
      <c r="Q219" s="3" t="inlineStr"/>
      <c r="R219" s="3" t="inlineStr"/>
      <c r="S219" s="3" t="inlineStr">
        <is>
          <t>Dept bio</t>
        </is>
      </c>
      <c r="T219" s="3" t="n">
        <v>1</v>
      </c>
      <c r="U219" s="3" t="inlineStr">
        <is>
          <t>Medium (self-reported in faculty bio)</t>
        </is>
      </c>
      <c r="V219" s="3" t="n"/>
      <c r="W219" s="3" t="inlineStr">
        <is>
          <t>Giannopoulou EG, Garbis SD, Vlahou A, Kossida S, Lepouras G, Manolakos ES: Proteomic feature maps: a new visualization approach in proteomics analysis. Journal of biomedical informatics 2009, 42(4):644-653.</t>
        </is>
      </c>
      <c r="X219" s="3" t="inlineStr"/>
      <c r="Y219" s="3" t="inlineStr"/>
      <c r="Z219" s="3" t="inlineStr"/>
      <c r="AA219" s="3" t="inlineStr"/>
      <c r="AB219" s="3" t="inlineStr"/>
      <c r="AC219" s="3" t="inlineStr">
        <is>
          <t>School of Arts &amp; Sciences</t>
        </is>
      </c>
      <c r="AD219" s="3" t="n"/>
      <c r="AE219" s="3" t="inlineStr">
        <is>
          <t>No</t>
        </is>
      </c>
      <c r="AF219" s="3" t="inlineStr"/>
      <c r="AG219" s="4" t="inlineStr"/>
      <c r="AH219" s="4" t="inlineStr"/>
      <c r="AI219" s="4" t="inlineStr"/>
    </row>
    <row r="220">
      <c r="A220" s="3" t="inlineStr">
        <is>
          <t>BIO-0211</t>
        </is>
      </c>
      <c r="B220" s="3" t="inlineStr">
        <is>
          <t>Kolchenko</t>
        </is>
      </c>
      <c r="C220" s="3" t="inlineStr">
        <is>
          <t>Vasily</t>
        </is>
      </c>
      <c r="D220" s="3" t="inlineStr">
        <is>
          <t>Vasily Kolchenko</t>
        </is>
      </c>
      <c r="E220" s="3" t="inlineStr">
        <is>
          <t>Professor</t>
        </is>
      </c>
      <c r="F220" s="3" t="inlineStr">
        <is>
          <t>NYC College of Technology</t>
        </is>
      </c>
      <c r="G220" s="3" t="inlineStr">
        <is>
          <t>Biological Sciences</t>
        </is>
      </c>
      <c r="H220" s="3" t="inlineStr">
        <is>
          <t>VKolchenko@citytech.cuny.edu</t>
        </is>
      </c>
      <c r="I220" s="3" t="inlineStr">
        <is>
          <t>Grant</t>
        </is>
      </c>
      <c r="J220" s="3" t="inlineStr">
        <is>
          <t>The City Tech I-Cubed Incubator: Interdisciplinary Partnerships for Laboratory Integration</t>
        </is>
      </c>
      <c r="K220" s="3" t="n">
        <v>2009</v>
      </c>
      <c r="L220" s="3" t="inlineStr">
        <is>
          <t>NSF: RES ON GENDER IN SCI &amp; ENGINE, Centers for Rsch Excell in S&amp;T</t>
        </is>
      </c>
      <c r="M220" s="3" t="inlineStr">
        <is>
          <t>Bonne August; Vasiliy Kolchenko; Reneta Lansiquot-Panagiotakis; Pamela A Brown (Former); Robin Bargar (Former)</t>
        </is>
      </c>
      <c r="N220" s="3" t="inlineStr">
        <is>
          <t>Co-PI</t>
        </is>
      </c>
      <c r="O220" s="3" t="n">
        <v>1102068</v>
      </c>
      <c r="P220" s="3" t="inlineStr">
        <is>
          <t>0930242</t>
        </is>
      </c>
      <c r="Q220" s="3" t="inlineStr"/>
      <c r="R220" s="3" t="inlineStr">
        <is>
          <t>https://www.nsf.gov/awardsearch/showAward?AWD_ID=0930242</t>
        </is>
      </c>
      <c r="S220" s="3" t="inlineStr">
        <is>
          <t>NSF</t>
        </is>
      </c>
      <c r="T220" s="3" t="n">
        <v>1</v>
      </c>
      <c r="U220" s="3" t="inlineStr">
        <is>
          <t>High (NSF award to City Tech)</t>
        </is>
      </c>
      <c r="V220" s="3" t="n"/>
      <c r="W220" s="3" t="inlineStr"/>
      <c r="X220" s="3" t="inlineStr">
        <is>
          <t>The City Tech I3 Incubator: Interdisciplinary Partnerships for Laboratory Integration addresses
three NSF I3 goals: broadening participation, integrating research and education, and developing a
global workforce. The incubator will broaden participation by enabling our students, the majority
of whom are underrepresented in STEM programs of study and professions, to learn science,
mathematics, and engineering technology applications in laboratories that have been transformed
to reflect the collaborative interdisciplinary approaches of advanced science and industry labs
today. The incubator will provide new opportunities to fuse STEM education and STEM research
by creating an institution-wide focus on inquiry based research as a means of learning and doing
science in labs, in faculty-led research projects outside the classroom, and in industry settings in
the New York metropolitan area, where our students will seek their futures. Finally, the incubator
will contribute to the development of a global workforce by enhancing and expanding the role of
industry representatives in communicating their needs and practices to the college and
reciprocally using the college to meet their own technological workforce needs.
The City Tech I3 Incubator will weave together dimensions of four current NSF-funded projects:
Metropolitan Mentors Network: Growing an Urban Talent Pool in New York City (STEP),
Research Experiences for Undergraduates in Ground-Based and Satellite Remote Sensing at
NOAA-CREST (REU), S-STEM Scholarships for Students, and Research, Reflect, Plan:
ADVANCE IT-START at New York City College of Technology (ADVANCE). Mechanisms of
integration are 1) creation of a multi-dimensional model of lab practice across all STEM
departments as a tool for benchmarking lab transformation; 2) creation of a cross-project matrix
for grant funded projects that charts diversity goals, outreach to high schools, research
engagement of students, involvement of industry, and significant learning outcomes; 3) a
management structure led by the provost, two academic deans, and a biologist on the faculty that
will be continuously advised by a City Tech I3Incubator Advisory Board comprising members of
departmental advisory boards and the PIs of current grant-funded STEM initiatives; 4) location of
professional development activities for the wider STEM faculty in the Faculty Commons, a
college-wide center for teaching and learning; and 5) enhancing communications by using the
cross-project matrix as a communication tool and establishing a strong web presence for all I3
activities.
The City Tech I-Cubed Incubator:  Interdisciplinary Partnerships for Laboratory Integration brings together NSF/EHR awards from the ADVANCE, NSF-STEP and S-STEM programs, as well as other work, around the I3 integrative themes for broadening participation, developing a globally engaged workforce, and the integration of research and education.</t>
        </is>
      </c>
      <c r="Y220" s="3" t="inlineStr">
        <is>
          <t>NSF</t>
        </is>
      </c>
      <c r="Z220" s="3" t="inlineStr"/>
      <c r="AA220" s="3" t="inlineStr"/>
      <c r="AB220" s="3" t="inlineStr"/>
      <c r="AC220" s="3" t="inlineStr">
        <is>
          <t>School of Arts &amp; Sciences</t>
        </is>
      </c>
      <c r="AD220" s="3" t="n"/>
      <c r="AE220" s="3" t="inlineStr">
        <is>
          <t>No</t>
        </is>
      </c>
      <c r="AF220" s="3" t="inlineStr"/>
      <c r="AG220" s="4" t="inlineStr"/>
      <c r="AH220" s="4" t="inlineStr"/>
      <c r="AI220" s="4" t="inlineStr"/>
    </row>
    <row r="221">
      <c r="A221" s="3" t="inlineStr">
        <is>
          <t>BIO-0212</t>
        </is>
      </c>
      <c r="B221" s="3" t="inlineStr">
        <is>
          <t>Chakraborty</t>
        </is>
      </c>
      <c r="C221" s="3" t="inlineStr">
        <is>
          <t>Sanjoy</t>
        </is>
      </c>
      <c r="D221" s="3" t="inlineStr">
        <is>
          <t>Sanjoy Chakraborty</t>
        </is>
      </c>
      <c r="E221" s="3" t="inlineStr">
        <is>
          <t>Professor</t>
        </is>
      </c>
      <c r="F221" s="3" t="inlineStr">
        <is>
          <t>NYC College of Technology</t>
        </is>
      </c>
      <c r="G221" s="3" t="inlineStr">
        <is>
          <t>Biological Sciences</t>
        </is>
      </c>
      <c r="H221" s="3" t="inlineStr">
        <is>
          <t>SChakraborty@citytech.cuny.edu</t>
        </is>
      </c>
      <c r="I221" s="3" t="inlineStr">
        <is>
          <t>Journal article</t>
        </is>
      </c>
      <c r="J221" s="3" t="inlineStr">
        <is>
          <t>The Effect of Atrazine on the Hypothalamic Cell Line</t>
        </is>
      </c>
      <c r="K221" s="3" t="n">
        <v>2009</v>
      </c>
      <c r="L221" s="3" t="inlineStr">
        <is>
          <t>The FASEB Journal</t>
        </is>
      </c>
      <c r="M221" s="3" t="inlineStr">
        <is>
          <t>Tandra Roy Chakraborty; Philemon Chu; Sanjoy Chakraborty</t>
        </is>
      </c>
      <c r="N221" s="3" t="inlineStr"/>
      <c r="O221" s="3" t="n"/>
      <c r="P221" s="3" t="inlineStr"/>
      <c r="Q221" s="3" t="inlineStr">
        <is>
          <t>10.1096/fasebj.23.1_supplement.703.1</t>
        </is>
      </c>
      <c r="R221" s="3" t="inlineStr">
        <is>
          <t>https://doi.org/10.1096/fasebj.23.1_supplement.703.1</t>
        </is>
      </c>
      <c r="S221" s="3" t="inlineStr">
        <is>
          <t>OpenAlex</t>
        </is>
      </c>
      <c r="T221" s="3" t="n">
        <v>1</v>
      </c>
      <c r="U221" s="3" t="inlineStr">
        <is>
          <t>High (City Tech affiliation on paper)</t>
        </is>
      </c>
      <c r="V221" s="3" t="n"/>
      <c r="W221" s="3" t="inlineStr"/>
      <c r="X221" s="3" t="inlineStr">
        <is>
          <t>Atrazine is a widely used herbicide. It has been shown to exhibit endocrine disrupting properties. A few studies demonstrate that atrazine enhances estrogenic activity by stimulating aromatase or by inhibits phosphodiesterase causes elevation of cAMP in cell lines which leads to increase in estrogen production. Although evidence supports that atrazine affects the hypothalamic pituitary gonadal axis, the specific molecular mechanism of atrazine‐induced endocrine disruption is not completely understood. The goal of this study is to analyze the in vitro effects and cellular mechanisms of atrazine‐induced endocrine disruption using N38 mouse hypothalamic cell lines. Initial observation has shown that exposure of the hypothalamic cells within the EPA recommended (0.014μM) limits causes 50% cell death within 12 hours. There was about 20% cell death within 10 minutes of exposure to atrazine. Trypan Blue cell counting analysis and 3‐(4,5‐ Dimethyl‐2‐thiazolyl)‐2,5‐diphrnyltetrazolium bromide (MTT) assay revealed a similar trend. Neuronal cell death could lead to apoptotic cell death causing activation of caspases. Analyses of caspases‐3 would confer the atrazine‐induced cell death and would be done using immunocytochemical techniques. Further, aromatase (CYP19) activity would be quantitated in order to access the signaling pathway and the mechanism of action.</t>
        </is>
      </c>
      <c r="Y221" s="3" t="inlineStr">
        <is>
          <t>OpenAlex</t>
        </is>
      </c>
      <c r="Z221" s="3" t="inlineStr"/>
      <c r="AA221" s="3" t="inlineStr">
        <is>
          <t>Not found</t>
        </is>
      </c>
      <c r="AB221" s="3" t="inlineStr">
        <is>
          <t>closed</t>
        </is>
      </c>
      <c r="AC221" s="3" t="inlineStr">
        <is>
          <t>School of Arts &amp; Sciences</t>
        </is>
      </c>
      <c r="AD221" s="3" t="n">
        <v>0</v>
      </c>
      <c r="AE221" s="3" t="inlineStr">
        <is>
          <t>No</t>
        </is>
      </c>
      <c r="AF221" s="3" t="inlineStr"/>
      <c r="AG221" s="4" t="inlineStr"/>
      <c r="AH221" s="4" t="inlineStr"/>
      <c r="AI221" s="4" t="inlineStr"/>
    </row>
    <row r="222">
      <c r="A222" s="3" t="inlineStr">
        <is>
          <t>BIO-0213</t>
        </is>
      </c>
      <c r="B222" s="3" t="inlineStr">
        <is>
          <t>Zameer</t>
        </is>
      </c>
      <c r="C222" s="3" t="inlineStr">
        <is>
          <t>Andleeb</t>
        </is>
      </c>
      <c r="D222" s="3" t="inlineStr">
        <is>
          <t>Andleeb Zameer</t>
        </is>
      </c>
      <c r="E222" s="3" t="inlineStr">
        <is>
          <t>Chair</t>
        </is>
      </c>
      <c r="F222" s="3" t="inlineStr">
        <is>
          <t>NYC College of Technology</t>
        </is>
      </c>
      <c r="G222" s="3" t="inlineStr">
        <is>
          <t>Biological Sciences</t>
        </is>
      </c>
      <c r="H222" s="3" t="inlineStr">
        <is>
          <t>AZameer@citytech.cuny.edu</t>
        </is>
      </c>
      <c r="I222" s="3" t="inlineStr">
        <is>
          <t>Conference presentation</t>
        </is>
      </c>
      <c r="J222" s="3" t="inlineStr">
        <is>
          <t>VEGF-mediated disruption of endothelial CLN-5 promotes blood-brain barrier breakdown.Argaw AT, Gurfein BT, Zhang Y, Zameer A, John GR. Proc Natl Acad Sci U S A. 2009 Feb 10;106(6):1977-82</t>
        </is>
      </c>
      <c r="K222" s="3" t="n">
        <v>2009</v>
      </c>
      <c r="L222" s="3" t="inlineStr"/>
      <c r="M222" s="3" t="inlineStr"/>
      <c r="N222" s="3" t="inlineStr"/>
      <c r="O222" s="3" t="n"/>
      <c r="P222" s="3" t="inlineStr"/>
      <c r="Q222" s="3" t="inlineStr"/>
      <c r="R222" s="3" t="inlineStr"/>
      <c r="S222" s="3" t="inlineStr">
        <is>
          <t>Dept bio</t>
        </is>
      </c>
      <c r="T222" s="3" t="n">
        <v>1</v>
      </c>
      <c r="U222" s="3" t="inlineStr">
        <is>
          <t>Medium (self-reported in faculty bio)</t>
        </is>
      </c>
      <c r="V222" s="3" t="n"/>
      <c r="W222" s="3" t="inlineStr">
        <is>
          <t>VEGF-mediated disruption of endothelial CLN-5 promotes blood-brain barrier breakdown.Argaw AT, Gurfein BT, Zhang Y, Zameer A, John GR. Proc Natl Acad Sci U S A. 2009 Feb 10;106(6):1977-82</t>
        </is>
      </c>
      <c r="X222" s="3" t="inlineStr"/>
      <c r="Y222" s="3" t="inlineStr"/>
      <c r="Z222" s="3" t="inlineStr"/>
      <c r="AA222" s="3" t="inlineStr"/>
      <c r="AB222" s="3" t="inlineStr"/>
      <c r="AC222" s="3" t="inlineStr">
        <is>
          <t>School of Arts &amp; Sciences</t>
        </is>
      </c>
      <c r="AD222" s="3" t="n"/>
      <c r="AE222" s="3" t="inlineStr">
        <is>
          <t>No</t>
        </is>
      </c>
      <c r="AF222" s="3" t="inlineStr"/>
      <c r="AG222" s="4" t="inlineStr"/>
      <c r="AH222" s="4" t="inlineStr"/>
      <c r="AI222" s="4" t="inlineStr"/>
    </row>
    <row r="223">
      <c r="A223" s="3" t="inlineStr">
        <is>
          <t>BIO-0214</t>
        </is>
      </c>
      <c r="B223" s="3" t="inlineStr">
        <is>
          <t>Zameer</t>
        </is>
      </c>
      <c r="C223" s="3" t="inlineStr">
        <is>
          <t>Andleeb</t>
        </is>
      </c>
      <c r="D223" s="3" t="inlineStr">
        <is>
          <t>Andleeb Zameer</t>
        </is>
      </c>
      <c r="E223" s="3" t="inlineStr">
        <is>
          <t>Chair</t>
        </is>
      </c>
      <c r="F223" s="3" t="inlineStr">
        <is>
          <t>NYC College of Technology</t>
        </is>
      </c>
      <c r="G223" s="3" t="inlineStr">
        <is>
          <t>Biological Sciences</t>
        </is>
      </c>
      <c r="H223" s="3" t="inlineStr">
        <is>
          <t>AZameer@citytech.cuny.edu</t>
        </is>
      </c>
      <c r="I223" s="3" t="inlineStr">
        <is>
          <t>Conference presentation</t>
        </is>
      </c>
      <c r="J223" s="3" t="inlineStr">
        <is>
          <t>ang Y, Argaw AT, Gurfein BT, Zameer A, Snyder BJ, Ge C, Lu QR, Rowitch DH, Raine CS, Brosnan CF, John GR. Proc Natl Acad Sci U S A. 2009 Nov 10;106(45):19162-7</t>
        </is>
      </c>
      <c r="K223" s="3" t="n">
        <v>2009</v>
      </c>
      <c r="L223" s="3" t="inlineStr"/>
      <c r="M223" s="3" t="inlineStr"/>
      <c r="N223" s="3" t="inlineStr"/>
      <c r="O223" s="3" t="n"/>
      <c r="P223" s="3" t="inlineStr"/>
      <c r="Q223" s="3" t="inlineStr"/>
      <c r="R223" s="3" t="inlineStr"/>
      <c r="S223" s="3" t="inlineStr">
        <is>
          <t>Dept bio</t>
        </is>
      </c>
      <c r="T223" s="3" t="n">
        <v>1</v>
      </c>
      <c r="U223" s="3" t="inlineStr">
        <is>
          <t>Medium (self-reported in faculty bio)</t>
        </is>
      </c>
      <c r="V223" s="3" t="n"/>
      <c r="W223" s="3" t="inlineStr">
        <is>
          <t>ang Y, Argaw AT, Gurfein BT, Zameer A, Snyder BJ, Ge C, Lu QR, Rowitch DH, Raine CS, Brosnan CF, John GR. Proc Natl Acad Sci U S A. 2009 Nov 10;106(45):19162-7</t>
        </is>
      </c>
      <c r="X223" s="3" t="inlineStr"/>
      <c r="Y223" s="3" t="inlineStr"/>
      <c r="Z223" s="3" t="inlineStr"/>
      <c r="AA223" s="3" t="inlineStr"/>
      <c r="AB223" s="3" t="inlineStr"/>
      <c r="AC223" s="3" t="inlineStr">
        <is>
          <t>School of Arts &amp; Sciences</t>
        </is>
      </c>
      <c r="AD223" s="3" t="n"/>
      <c r="AE223" s="3" t="inlineStr">
        <is>
          <t>No</t>
        </is>
      </c>
      <c r="AF223" s="3" t="inlineStr"/>
      <c r="AG223" s="4" t="inlineStr"/>
      <c r="AH223" s="4" t="inlineStr"/>
      <c r="AI223" s="4" t="inlineStr"/>
    </row>
    <row r="224">
      <c r="A224" s="3" t="inlineStr">
        <is>
          <t>BIO-0216</t>
        </is>
      </c>
      <c r="B224" s="3" t="inlineStr">
        <is>
          <t>Seto</t>
        </is>
      </c>
      <c r="C224" s="3" t="inlineStr">
        <is>
          <t>Jeremy</t>
        </is>
      </c>
      <c r="D224" s="3" t="inlineStr">
        <is>
          <t>Jeremy Seto</t>
        </is>
      </c>
      <c r="E224" s="3" t="inlineStr">
        <is>
          <t>Associate Professor</t>
        </is>
      </c>
      <c r="F224" s="3" t="inlineStr">
        <is>
          <t>NYC College of Technology</t>
        </is>
      </c>
      <c r="G224" s="3" t="inlineStr">
        <is>
          <t>Biological Sciences</t>
        </is>
      </c>
      <c r="H224" s="3" t="inlineStr">
        <is>
          <t>JSeto@citytech.cuny.edu</t>
        </is>
      </c>
      <c r="I224" s="3" t="inlineStr">
        <is>
          <t>Journal article</t>
        </is>
      </c>
      <c r="J224" s="3" t="inlineStr">
        <is>
          <t>Coregulation mapping based on individual phenotypic variation in response to virus infection</t>
        </is>
      </c>
      <c r="K224" s="3" t="n">
        <v>2010</v>
      </c>
      <c r="L224" s="3" t="inlineStr">
        <is>
          <t>Immunome Research</t>
        </is>
      </c>
      <c r="M224" s="3" t="inlineStr">
        <is>
          <t>German Nudelman; Yongchao Ge; Jianzhong Hu; Madhu Kumar; Jeremy Seto; Jamie L. Duke; Steven H. Kleinstein; F. Hayot; Stuart C. Sealfon; James G. Wetmur</t>
        </is>
      </c>
      <c r="N224" s="3" t="inlineStr"/>
      <c r="O224" s="3" t="n"/>
      <c r="P224" s="3" t="inlineStr"/>
      <c r="Q224" s="3" t="inlineStr">
        <is>
          <t>10.1186/1745-7580-6-2</t>
        </is>
      </c>
      <c r="R224" s="3" t="inlineStr">
        <is>
          <t>https://doi.org/10.1186/1745-7580-6-2</t>
        </is>
      </c>
      <c r="S224" s="3" t="inlineStr">
        <is>
          <t>OpenAlex; Dept bio</t>
        </is>
      </c>
      <c r="T224" s="3" t="n">
        <v>2</v>
      </c>
      <c r="U224" s="3" t="inlineStr">
        <is>
          <t>High (City Tech affiliation on paper); 2 sources</t>
        </is>
      </c>
      <c r="V224" s="3" t="n"/>
      <c r="W224" s="3" t="inlineStr">
        <is>
          <t>Coregulation mapping based on individual phenotypic variation in response to virus infection. Nudelman G, Ge Y, Hu J, Kumar M, Seto J, Duke JL, Kleinstein SH, Hayot F, Sealfon SC, Wetmur JG. Immunome Res. 2010 Mar 18;6:2</t>
        </is>
      </c>
      <c r="X224" s="3" t="inlineStr">
        <is>
          <t>BACKGROUND: Gene coregulation across a population is an important aspect of the considerable variability of the human immune response to virus infection. Methodology to investigate it must rely on a number of ingredients ranging from gene clustering to transcription factor enrichment analysis. RESULTS: We have developed a methodology to investigate the gene to gene correlations for the expression of 34 genes linked to the immune response of Newcastle Disease Virus (NDV) infected conventional dendritic cells (DCs) from 145 human donors. The levels of gene expression showed a large variation across individuals. We generated a map of gene co-expression using pairwise correlation and multidimensional scaling (MDS). The analysis of these data showed that among the 13 genes left after filtering for statistically significant variations, two clusters are formed. We investigated to what extent the observed correlation patterns can be explained by the sharing of transcription factors (TFs) controlling these genes. Our analysis showed that there was a significant positive correlation between MDS distances and TF sharing across all pairs of genes. We applied enrichment analysis to the TFs having binding sites in the promoter regions of those genes. This analysis, after Gene Ontology filtering, indicated the existence of two clusters of genes (CCL5, IFNA1, IFNA2, IFNB1) and (IKBKE, IL6, IRF7, MX1) that were transcriptionally co-regulated. In order to facilitate the use of our methodology by other researchers, we have also developed an interactive coregulation explorer web-based tool called CorEx. It permits the study of MDS and hierarchical clustering of data combined with TF enrichment analysis. We also offer web services that provide programmatic access to MDS, hierarchical clustering and TF enrichment analysis. CONCLUSIONS: MDS mapping based on correlation in conjunction with TF enrichment analysis represents a useful computational method to generate predictions underlying gene coregulation across a population.</t>
        </is>
      </c>
      <c r="Y224" s="3" t="inlineStr">
        <is>
          <t>OpenAlex</t>
        </is>
      </c>
      <c r="Z224" s="3" t="inlineStr">
        <is>
          <t>https://doi.org/10.1186/1745-7580-6-2</t>
        </is>
      </c>
      <c r="AA224" s="3" t="inlineStr">
        <is>
          <t>Open-access page (via OpenAlex)</t>
        </is>
      </c>
      <c r="AB224" s="3" t="inlineStr">
        <is>
          <t>hybrid</t>
        </is>
      </c>
      <c r="AC224" s="3" t="inlineStr">
        <is>
          <t>School of Arts &amp; Sciences</t>
        </is>
      </c>
      <c r="AD224" s="3" t="n">
        <v>5</v>
      </c>
      <c r="AE224" s="3" t="inlineStr">
        <is>
          <t>No</t>
        </is>
      </c>
      <c r="AF224" s="3" t="inlineStr"/>
      <c r="AG224" s="4" t="inlineStr"/>
      <c r="AH224" s="4" t="inlineStr"/>
      <c r="AI224" s="4" t="inlineStr"/>
    </row>
    <row r="225">
      <c r="A225" s="3" t="inlineStr">
        <is>
          <t>BIO-0217</t>
        </is>
      </c>
      <c r="B225" s="3" t="inlineStr">
        <is>
          <t>Karthikeyan</t>
        </is>
      </c>
      <c r="C225" s="3" t="inlineStr">
        <is>
          <t>Laina</t>
        </is>
      </c>
      <c r="D225" s="3" t="inlineStr">
        <is>
          <t>Laina Karthikeyan</t>
        </is>
      </c>
      <c r="E225" s="3" t="inlineStr">
        <is>
          <t>Professor</t>
        </is>
      </c>
      <c r="F225" s="3" t="inlineStr">
        <is>
          <t>NYC College of Technology</t>
        </is>
      </c>
      <c r="G225" s="3" t="inlineStr">
        <is>
          <t>Biological Sciences</t>
        </is>
      </c>
      <c r="H225" s="3" t="inlineStr">
        <is>
          <t>LKarthikeyan@citytech.cuny.edu</t>
        </is>
      </c>
      <c r="I225" s="3" t="inlineStr">
        <is>
          <t>Conference paper</t>
        </is>
      </c>
      <c r="J225" s="3" t="inlineStr">
        <is>
          <t>Cranberry and Grape Juice Drinks Affect Infectivity, Integrity, and Pathology of Enteric Viruses in an Animal Model</t>
        </is>
      </c>
      <c r="K225" s="3" t="n">
        <v>2010</v>
      </c>
      <c r="L225" s="3" t="inlineStr">
        <is>
          <t>ACS symposium series</t>
        </is>
      </c>
      <c r="M225" s="3" t="inlineStr">
        <is>
          <t>Steven M. Lipson; Ronald E. Gordon; Laina Karthikeyan; Manpreet Singh; Allen Burdowski; Martin Roy; Guenther Stotzky</t>
        </is>
      </c>
      <c r="N225" s="3" t="inlineStr"/>
      <c r="O225" s="3" t="n"/>
      <c r="P225" s="3" t="inlineStr"/>
      <c r="Q225" s="3" t="inlineStr">
        <is>
          <t>10.1021/bk-2010-1035.ch011</t>
        </is>
      </c>
      <c r="R225" s="3" t="inlineStr">
        <is>
          <t>https://doi.org/10.1021/bk-2010-1035.ch011</t>
        </is>
      </c>
      <c r="S225" s="3" t="inlineStr">
        <is>
          <t>OpenAlex</t>
        </is>
      </c>
      <c r="T225" s="3" t="n">
        <v>1</v>
      </c>
      <c r="U225" s="3" t="inlineStr">
        <is>
          <t>High (City Tech affiliation on paper)</t>
        </is>
      </c>
      <c r="V225" s="3" t="n"/>
      <c r="W225" s="3" t="inlineStr"/>
      <c r="X225" s="3" t="inlineStr">
        <is>
          <t>The health benefits of potable fruit juices prepared from species of grape (e.g., Vitis labrusca ) and cranberry ( Vaccinium macrocarpon ) have been the focus of numerous anecdotal and prospective studies. Few investigators have addressed the antiviral activity of juices from these or related species on enteric (intestinal) viruses within the family Reoviridae. Simian rotavirus SA-11 and bovine reovirus type 3 were used in these studies as representative enteric viral agents. Infectivity titers/viral detection were determined by isolation/immunofluoresence, transmission electron microscopy (TEM), polyacrylamide gel electrophoresis (PAGE) of viral dsRNA, and the reverse transcription polymerase chain reaction (rtPCR). Pretreatment of monolayers of monkey kidney epithelial-like (MA-104) cells in culture with either store-purchased or manufacturer-supplied (no added sugar) cranberry (CJ) and grape juice (GJ) at concentrations ≥ 16% of control reduced infectivity titers of rota- and reovirus by more than one order of magnitude. Vitamin C at concentrations present in store-purchased juice drinks had no effect on viral titers. Reovirus dsRNA was not detected by PAGE in monolayers pretreated with either juice and in cell-free suspensions of virus, suggesting an adverse effect by both juices on adsorption/penetration and a direct inactivation of viral particles per se . TEM did not detect virus penetration or egress among monolayers pretreated with store-purchased or manufacturer-supplied CJ. Detection of rotavirus RNA (i.e., amplicon yield) by rtPCR was markedly reduced after pretreatment of monolayers with manufacturer-supplied CJ and GJ drinks. Loss of cell viability/cytotoxicity of the host cells as a result of exposure to the juices was not observed by trypan blue exclusion, cell passage, or quantitative adenylate kinase release. Antiviral activity by CJ and GJ drinks in vitro, was supported by testing in the mouse model.</t>
        </is>
      </c>
      <c r="Y225" s="3" t="inlineStr">
        <is>
          <t>OpenAlex</t>
        </is>
      </c>
      <c r="Z225" s="3" t="inlineStr"/>
      <c r="AA225" s="3" t="inlineStr">
        <is>
          <t>Not found</t>
        </is>
      </c>
      <c r="AB225" s="3" t="inlineStr">
        <is>
          <t>closed</t>
        </is>
      </c>
      <c r="AC225" s="3" t="inlineStr">
        <is>
          <t>School of Arts &amp; Sciences</t>
        </is>
      </c>
      <c r="AD225" s="3" t="n">
        <v>3</v>
      </c>
      <c r="AE225" s="3" t="inlineStr">
        <is>
          <t>No</t>
        </is>
      </c>
      <c r="AF225" s="3" t="inlineStr"/>
      <c r="AG225" s="4" t="inlineStr"/>
      <c r="AH225" s="4" t="inlineStr"/>
      <c r="AI225" s="4" t="inlineStr"/>
    </row>
    <row r="226">
      <c r="A226" s="3" t="inlineStr">
        <is>
          <t>BIO-0218</t>
        </is>
      </c>
      <c r="B226" s="3" t="inlineStr">
        <is>
          <t>Samarrai</t>
        </is>
      </c>
      <c r="C226" s="3" t="inlineStr">
        <is>
          <t>Walied</t>
        </is>
      </c>
      <c r="D226" s="3" t="inlineStr">
        <is>
          <t>Walied Samarrai</t>
        </is>
      </c>
      <c r="E226" s="3" t="inlineStr">
        <is>
          <t>Associate Professor</t>
        </is>
      </c>
      <c r="F226" s="3" t="inlineStr">
        <is>
          <t>NYC College of Technology</t>
        </is>
      </c>
      <c r="G226" s="3" t="inlineStr">
        <is>
          <t>Biological Sciences</t>
        </is>
      </c>
      <c r="H226" s="3" t="inlineStr">
        <is>
          <t>WSamarrai@citytech.cuny.edu</t>
        </is>
      </c>
      <c r="I226" s="3" t="inlineStr">
        <is>
          <t>Journal article</t>
        </is>
      </c>
      <c r="J226" s="3" t="inlineStr">
        <is>
          <t>Differential Responses of Bacillus subtilis rRNA Promoters to Nutritional Stress</t>
        </is>
      </c>
      <c r="K226" s="3" t="n">
        <v>2010</v>
      </c>
      <c r="L226" s="3" t="inlineStr">
        <is>
          <t>Journal of Bacteriology</t>
        </is>
      </c>
      <c r="M226" s="3" t="inlineStr">
        <is>
          <t>Walied Samarrai; David X. Liu; Ann-Marie White; Barbara Studamire; Jacob Edelstein; Anita Srivastava; Russell L. Widom; Rivka Rudner</t>
        </is>
      </c>
      <c r="N226" s="3" t="inlineStr"/>
      <c r="O226" s="3" t="n"/>
      <c r="P226" s="3" t="inlineStr"/>
      <c r="Q226" s="3" t="inlineStr">
        <is>
          <t>10.1128/jb.00708-10</t>
        </is>
      </c>
      <c r="R226" s="3" t="inlineStr">
        <is>
          <t>https://doi.org/10.1128/jb.00708-10</t>
        </is>
      </c>
      <c r="S226" s="3" t="inlineStr">
        <is>
          <t>OpenAlex</t>
        </is>
      </c>
      <c r="T226" s="3" t="n">
        <v>1</v>
      </c>
      <c r="U226" s="3" t="inlineStr">
        <is>
          <t>High (City Tech affiliation on paper)</t>
        </is>
      </c>
      <c r="V226" s="3" t="n"/>
      <c r="W226" s="3" t="inlineStr"/>
      <c r="X226" s="3" t="inlineStr">
        <is>
          <t>The in vivo expression levels of four rRNA promoter pairs (rrnp(1)p(2)) of Bacillus subtilis were determined by employing single-copy lacZ fusions integrated at the amyE locus. The rrnO, rrnJ, rrnD, and rrnB promoters displayed unique growth rate regulation and stringent responses. Both lacZ activity and mRNA levels were highest for rrnO under all growth conditions tested, while rrnJ, rrnB, and rrnD showed decreasing levels of activity. During amino acid starvation induced by serine hydroxamate (SHX), only the strong rrnO and rrnJ promoters demonstrated stringent responses. Under the growth conditions used, the rrn promoters showed responses similar to the responses to carbon source limitation induced by α-methyl glucoside (α-MG). The ratio of P2 to P1 transcripts, determined by primer extension analysis, was high for the strong rrnO and rrnJ promoters, while only P2 transcripts were detected for the weak rrnD and rrnB promoters. Cloned P1 or P2 promoter fragments of rrnO or rrnJ were differentially regulated. In wild-type (relA(+)) and suppressor [relA(S)] strains under the conditions tested, only P2 responded to carbon source limitation by a decrease in RNA synthesis, correlating with an increase in (p)ppGpp levels and a decrease in the GTP concentration. The weak P1 promoter elements remain relaxed in the three genetic backgrounds [relA(+), relA, relA(S)] in the presence of α-MG. During amino acid starvation, P2 was stringently regulated in relA(+) and relA(S) cells, while only rrnJp(1) was also regulated, but to a lesser extent. Both the relA(+) and relA(S) strains showed (p)ppGpp accumulation after α-MG treatment but not after SHX treatment. These data reveal the complex nature of B. subtilis rrn promoter regulation in response to stress, and they suggest that the P2 promoters may play a more prominent role in the stringent response.</t>
        </is>
      </c>
      <c r="Y226" s="3" t="inlineStr">
        <is>
          <t>OpenAlex</t>
        </is>
      </c>
      <c r="Z226" s="3" t="inlineStr">
        <is>
          <t>https://www.ncbi.nlm.nih.gov/pmc/articles/3021234</t>
        </is>
      </c>
      <c r="AA226" s="3" t="inlineStr">
        <is>
          <t>Open-access page (via OpenAlex)</t>
        </is>
      </c>
      <c r="AB226" s="3" t="inlineStr">
        <is>
          <t>green</t>
        </is>
      </c>
      <c r="AC226" s="3" t="inlineStr">
        <is>
          <t>School of Arts &amp; Sciences</t>
        </is>
      </c>
      <c r="AD226" s="3" t="n">
        <v>27</v>
      </c>
      <c r="AE226" s="3" t="inlineStr">
        <is>
          <t>No</t>
        </is>
      </c>
      <c r="AF226" s="3" t="inlineStr"/>
      <c r="AG226" s="4" t="inlineStr"/>
      <c r="AH226" s="4" t="inlineStr"/>
      <c r="AI226" s="4" t="inlineStr"/>
    </row>
    <row r="227">
      <c r="A227" s="3" t="inlineStr">
        <is>
          <t>BIO-0220</t>
        </is>
      </c>
      <c r="B227" s="3" t="inlineStr">
        <is>
          <t>Solis</t>
        </is>
      </c>
      <c r="C227" s="3" t="inlineStr">
        <is>
          <t>Armando</t>
        </is>
      </c>
      <c r="D227" s="3" t="inlineStr">
        <is>
          <t>Armando Solis</t>
        </is>
      </c>
      <c r="E227" s="3" t="inlineStr">
        <is>
          <t>Associate Professor</t>
        </is>
      </c>
      <c r="F227" s="3" t="inlineStr">
        <is>
          <t>NYC College of Technology</t>
        </is>
      </c>
      <c r="G227" s="3" t="inlineStr">
        <is>
          <t>Biological Sciences</t>
        </is>
      </c>
      <c r="H227" s="3" t="inlineStr">
        <is>
          <t>ASolis@citytech.cuny.edu</t>
        </is>
      </c>
      <c r="I227" s="3" t="inlineStr">
        <is>
          <t>Journal article</t>
        </is>
      </c>
      <c r="J227" s="3" t="inlineStr">
        <is>
          <t>Fold homology detection using sequence fragment composition profiles of proteins</t>
        </is>
      </c>
      <c r="K227" s="3" t="n">
        <v>2010</v>
      </c>
      <c r="L227" s="3" t="inlineStr">
        <is>
          <t>Proteins Structure Function and Bioinformatics</t>
        </is>
      </c>
      <c r="M227" s="3" t="inlineStr">
        <is>
          <t>Armando D. Solis; Shalom R. Rackovsky</t>
        </is>
      </c>
      <c r="N227" s="3" t="inlineStr"/>
      <c r="O227" s="3" t="n"/>
      <c r="P227" s="3" t="inlineStr"/>
      <c r="Q227" s="3" t="inlineStr">
        <is>
          <t>10.1002/prot.22788</t>
        </is>
      </c>
      <c r="R227" s="3" t="inlineStr">
        <is>
          <t>https://doi.org/10.1002/prot.22788</t>
        </is>
      </c>
      <c r="S227" s="3" t="inlineStr">
        <is>
          <t>OpenAlex; Dept bio</t>
        </is>
      </c>
      <c r="T227" s="3" t="n">
        <v>2</v>
      </c>
      <c r="U227" s="3" t="inlineStr">
        <is>
          <t>High (City Tech affiliation on paper); 2 sources</t>
        </is>
      </c>
      <c r="V227" s="3" t="n"/>
      <c r="W227" s="3" t="inlineStr">
        <is>
          <t>Solis, A. D., &amp; Rackovsky, S. R. (2010). Fold homology detection using sequence fragment composition profiles of proteins. Proteins: Structure, Function, and Bioinformatics, 78(13), 2745-2756.</t>
        </is>
      </c>
      <c r="X227" s="3" t="inlineStr">
        <is>
          <t>The effectiveness of sequence alignment in detecting structural homology among protein sequences decreases markedly when pairwise sequence identity is low (the so-called "twilight zone" problem of sequence alignment). Alternative sequence comparison strategies able to detect structural kinship among highly divergent sequences are necessary to address this need. Among them are alignment-free methods, which use global sequence properties (such as amino acid composition) to identify structural homology in a rapid and straightforward way. We explore the viability of using tetramer sequence fragment composition profiles in finding structural relationships that lie undetected by traditional alignment. We establish a strategy to recast any given protein sequence into a tetramer sequence fragment composition profile, using a series of amino acid clustering steps that have been optimized for mutual information. Our method has the effect of compressing the set of 160,000 unique tetramers (if using the 20-letter amino acid alphabet) into a more tractable number of reduced tetramers (approximately 15-30), so that a meaningful tetramer composition profile can be constructed. We test remote homology detection at the topology and fold superfamily levels using a comprehensive set of fold homologs, culled from the CATH database that share low pairwise sequence similarity. Using the receiver-operating characteristic measure, we demonstrate potentially significant improvement in using information-optimized reduced tetramer composition, over methods relying only on the raw amino acid composition or on traditional sequence alignment, in homology detection at or below the "twilight zone".</t>
        </is>
      </c>
      <c r="Y227" s="3" t="inlineStr">
        <is>
          <t>OpenAlex</t>
        </is>
      </c>
      <c r="Z227" s="3" t="inlineStr">
        <is>
          <t>https://www.ncbi.nlm.nih.gov/pmc/articles/2933786</t>
        </is>
      </c>
      <c r="AA227" s="3" t="inlineStr">
        <is>
          <t>Open-access page (via OpenAlex)</t>
        </is>
      </c>
      <c r="AB227" s="3" t="inlineStr">
        <is>
          <t>green</t>
        </is>
      </c>
      <c r="AC227" s="3" t="inlineStr">
        <is>
          <t>School of Arts &amp; Sciences</t>
        </is>
      </c>
      <c r="AD227" s="3" t="n">
        <v>3</v>
      </c>
      <c r="AE227" s="3" t="inlineStr">
        <is>
          <t>No</t>
        </is>
      </c>
      <c r="AF227" s="3" t="inlineStr"/>
      <c r="AG227" s="4" t="inlineStr"/>
      <c r="AH227" s="4" t="inlineStr"/>
      <c r="AI227" s="4" t="inlineStr"/>
    </row>
    <row r="228">
      <c r="A228" s="3" t="inlineStr">
        <is>
          <t>BIO-0221</t>
        </is>
      </c>
      <c r="B228" s="3" t="inlineStr">
        <is>
          <t>Zameer</t>
        </is>
      </c>
      <c r="C228" s="3" t="inlineStr">
        <is>
          <t>Andleeb</t>
        </is>
      </c>
      <c r="D228" s="3" t="inlineStr">
        <is>
          <t>Andleeb Zameer</t>
        </is>
      </c>
      <c r="E228" s="3" t="inlineStr">
        <is>
          <t>Chair</t>
        </is>
      </c>
      <c r="F228" s="3" t="inlineStr">
        <is>
          <t>NYC College of Technology</t>
        </is>
      </c>
      <c r="G228" s="3" t="inlineStr">
        <is>
          <t>Biological Sciences</t>
        </is>
      </c>
      <c r="H228" s="3" t="inlineStr">
        <is>
          <t>AZameer@citytech.cuny.edu</t>
        </is>
      </c>
      <c r="I228" s="3" t="inlineStr">
        <is>
          <t>Conference presentation</t>
        </is>
      </c>
      <c r="J228" s="3" t="inlineStr">
        <is>
          <t>Glatiramer acetate-reactive T lymphocytes regulate oligodendrocyte progenitor cell number in vitro: role of IGF-2</t>
        </is>
      </c>
      <c r="K228" s="3" t="n">
        <v>2010</v>
      </c>
      <c r="L228" s="3" t="inlineStr"/>
      <c r="M228" s="3" t="inlineStr"/>
      <c r="N228" s="3" t="inlineStr"/>
      <c r="O228" s="3" t="n"/>
      <c r="P228" s="3" t="inlineStr"/>
      <c r="Q228" s="3" t="inlineStr"/>
      <c r="R228" s="3" t="inlineStr"/>
      <c r="S228" s="3" t="inlineStr">
        <is>
          <t>Dept bio</t>
        </is>
      </c>
      <c r="T228" s="3" t="n">
        <v>1</v>
      </c>
      <c r="U228" s="3" t="inlineStr">
        <is>
          <t>Medium (self-reported in faculty bio)</t>
        </is>
      </c>
      <c r="V228" s="3" t="n"/>
      <c r="W228" s="3" t="inlineStr">
        <is>
          <t>Glatiramer acetate-reactive T lymphocytes regulate oligodendrocyte progenitor cell number in vitro: role of IGF-2. Zhang Y, Jalili F, Ouamara N, Zameer A, Cosentino G, Mayne M, Hayardeny L, Antel JP, Bar-Or A, John GR. J Neuroimmunol. 2010 Oct 8;227(1-2):71-9</t>
        </is>
      </c>
      <c r="X228" s="3" t="inlineStr"/>
      <c r="Y228" s="3" t="inlineStr"/>
      <c r="Z228" s="3" t="inlineStr"/>
      <c r="AA228" s="3" t="inlineStr"/>
      <c r="AB228" s="3" t="inlineStr"/>
      <c r="AC228" s="3" t="inlineStr">
        <is>
          <t>School of Arts &amp; Sciences</t>
        </is>
      </c>
      <c r="AD228" s="3" t="n"/>
      <c r="AE228" s="3" t="inlineStr">
        <is>
          <t>No</t>
        </is>
      </c>
      <c r="AF228" s="3" t="inlineStr"/>
      <c r="AG228" s="4" t="inlineStr"/>
      <c r="AH228" s="4" t="inlineStr"/>
      <c r="AI228" s="4" t="inlineStr"/>
    </row>
    <row r="229">
      <c r="A229" s="3" t="inlineStr">
        <is>
          <t>BIO-0223</t>
        </is>
      </c>
      <c r="B229" s="3" t="inlineStr">
        <is>
          <t>Voza</t>
        </is>
      </c>
      <c r="C229" s="3" t="inlineStr">
        <is>
          <t>Tatiana</t>
        </is>
      </c>
      <c r="D229" s="3" t="inlineStr">
        <is>
          <t>Tatiana Voza</t>
        </is>
      </c>
      <c r="E229" s="3" t="inlineStr">
        <is>
          <t>Associate Professor</t>
        </is>
      </c>
      <c r="F229" s="3" t="inlineStr">
        <is>
          <t>NYC College of Technology</t>
        </is>
      </c>
      <c r="G229" s="3" t="inlineStr">
        <is>
          <t>Biological Sciences</t>
        </is>
      </c>
      <c r="H229" s="3" t="inlineStr">
        <is>
          <t>TVoza@citytech.cuny.edu</t>
        </is>
      </c>
      <c r="I229" s="3" t="inlineStr">
        <is>
          <t>Journal article</t>
        </is>
      </c>
      <c r="J229" s="3" t="inlineStr">
        <is>
          <t>Intradermal immunization of mice with radiation-attenuated sporozoites of Plasmodium yoelii induces effective protective immunity</t>
        </is>
      </c>
      <c r="K229" s="3" t="n">
        <v>2010</v>
      </c>
      <c r="L229" s="3" t="inlineStr">
        <is>
          <t>Malaria Journal</t>
        </is>
      </c>
      <c r="M229" s="3" t="inlineStr">
        <is>
          <t>Tatiana Voza; Chahnaz Kébaïer; Jerome P. Vanderberg</t>
        </is>
      </c>
      <c r="N229" s="3" t="inlineStr"/>
      <c r="O229" s="3" t="n"/>
      <c r="P229" s="3" t="inlineStr"/>
      <c r="Q229" s="3" t="inlineStr">
        <is>
          <t>10.1186/1475-2875-9-362</t>
        </is>
      </c>
      <c r="R229" s="3" t="inlineStr">
        <is>
          <t>https://doi.org/10.1186/1475-2875-9-362</t>
        </is>
      </c>
      <c r="S229" s="3" t="inlineStr">
        <is>
          <t>OpenAlex; CUNY Academic Works; Dept bio</t>
        </is>
      </c>
      <c r="T229" s="3" t="n">
        <v>3</v>
      </c>
      <c r="U229" s="3" t="inlineStr">
        <is>
          <t>High (City Tech affiliation on paper); 3 sources</t>
        </is>
      </c>
      <c r="V229" s="3" t="n"/>
      <c r="W229" s="3" t="inlineStr">
        <is>
          <t>Voza T., Kebaier C., Vanderberg J.P. 2010. Intradermal immunization of mice with radiation–attenuated sporozoites of Plasmodium yoelii induces effective protective immunity. Malaria Journal. 15 (9): 362.</t>
        </is>
      </c>
      <c r="X229" s="3" t="inlineStr">
        <is>
          <t>BACKGROUND: Intravenous injection of mice with attenuated Plasmodium berghei sporozoites induces sterile immunity to challenge with viable sporozoites. Non-intravenous routes have been reported to yield poor immunity. Because intravenous immunization has been considered to be unacceptable for large scale vaccination of humans, assessment was made of the results of intradermal immunization of mice with Plasmodium yoelii, a rodent malaria parasite whose infectivity resembles that of human malaria. METHODS: Mice were immunized with two injections of isolated, radiation-attenuated P. yoelii sporozoites, either by intravenous (IV) or intradermal (ID) inoculation. In an attempt to enhance protective immunogenicity of ID-injections, one group of experimental mice received topical application of an adjuvant, Imiquimod, while another group had their injections accompanied by local "tape-stripping" of the skin, a procedure known to disrupt the stratum corneum and activate local immunocytes. Challenge of immunized and non-immunized control mice was by bite of sporozoite-infected mosquitoes. Degree of protection among the various groups of mice was determined by microscopic examination of stained blood smears. Statistical significance of protection was determined by a one-way ANOVA followed by Tukey's post hoc test. RESULTS: Two intravenous immunizations produced 94% protection to mosquito bite challenge; intradermal immunization produced 78% protection, while intradermal immunization accompanied by "tape-stripping" produced 94% protection. There were no statistically significant differences in degree of protective immunity between immunizations done by intravenous versus intradermal injection. CONCLUSIONS: The use of a sub-microlitre syringe for intradermal injections yielded excellent protective immunity. ID-immunization with large numbers of radiation-attenuated P. yoelii sporozoites led to levels of protective immunity comparable to those achieved by IV-immunization. It remains to be determined whether an adjuvant treatment can be found to substantially reduce the numbers of attenuated sporozoites required to achieve a strong protective immunity with as few doses as possible for possible extension to immunization of humans.</t>
        </is>
      </c>
      <c r="Y229" s="3" t="inlineStr">
        <is>
          <t>OpenAlex</t>
        </is>
      </c>
      <c r="Z229" s="3" t="inlineStr">
        <is>
          <t>https://malariajournal.biomedcentral.com/counter/pdf/10.1186/1475-2875-9-362</t>
        </is>
      </c>
      <c r="AA229" s="3" t="inlineStr">
        <is>
          <t>Open-access PDF (via OpenAlex)</t>
        </is>
      </c>
      <c r="AB229" s="3" t="inlineStr">
        <is>
          <t>gold</t>
        </is>
      </c>
      <c r="AC229" s="3" t="inlineStr">
        <is>
          <t>School of Arts &amp; Sciences</t>
        </is>
      </c>
      <c r="AD229" s="3" t="n">
        <v>24</v>
      </c>
      <c r="AE229" s="3" t="inlineStr">
        <is>
          <t>No</t>
        </is>
      </c>
      <c r="AF229" s="3" t="inlineStr"/>
      <c r="AG229" s="4" t="inlineStr"/>
      <c r="AH229" s="4" t="inlineStr"/>
      <c r="AI229" s="4" t="inlineStr"/>
    </row>
    <row r="230">
      <c r="A230" s="3" t="inlineStr">
        <is>
          <t>BIO-0224</t>
        </is>
      </c>
      <c r="B230" s="3" t="inlineStr">
        <is>
          <t>Haque</t>
        </is>
      </c>
      <c r="C230" s="3" t="inlineStr">
        <is>
          <t>Niloufar</t>
        </is>
      </c>
      <c r="D230" s="3" t="inlineStr">
        <is>
          <t>Niloufar Haque</t>
        </is>
      </c>
      <c r="E230" s="3" t="inlineStr">
        <is>
          <t>Assistant Professor</t>
        </is>
      </c>
      <c r="F230" s="3" t="inlineStr">
        <is>
          <t>NYC College of Technology</t>
        </is>
      </c>
      <c r="G230" s="3" t="inlineStr">
        <is>
          <t>Biological Sciences</t>
        </is>
      </c>
      <c r="H230" s="3" t="inlineStr">
        <is>
          <t>NHaque@citytech.cuny.edu</t>
        </is>
      </c>
      <c r="I230" s="3" t="inlineStr">
        <is>
          <t>Journal article</t>
        </is>
      </c>
      <c r="J230" s="3" t="inlineStr">
        <is>
          <t>Isolation and characterization of a large soluble form of fibronectin that stimulates adhesion, spreading, and alignment of mouse erythroleukemia cells</t>
        </is>
      </c>
      <c r="K230" s="3" t="n">
        <v>2010</v>
      </c>
      <c r="L230" s="3" t="inlineStr">
        <is>
          <t>Experimental Cell Research</t>
        </is>
      </c>
      <c r="M230" s="3" t="inlineStr">
        <is>
          <t>Barbara M. Scher; Sucharita J. Mistry; Nasreen S. Haque; William Scher</t>
        </is>
      </c>
      <c r="N230" s="3" t="inlineStr"/>
      <c r="O230" s="3" t="n"/>
      <c r="P230" s="3" t="inlineStr"/>
      <c r="Q230" s="3" t="inlineStr">
        <is>
          <t>10.1016/j.yexcr.2010.05.034</t>
        </is>
      </c>
      <c r="R230" s="3" t="inlineStr">
        <is>
          <t>https://doi.org/10.1016/j.yexcr.2010.05.034</t>
        </is>
      </c>
      <c r="S230" s="3" t="inlineStr">
        <is>
          <t>OpenAlex</t>
        </is>
      </c>
      <c r="T230" s="3" t="n">
        <v>1</v>
      </c>
      <c r="U230" s="3" t="inlineStr">
        <is>
          <t>High (City Tech affiliation on paper)</t>
        </is>
      </c>
      <c r="V230" s="3" t="n"/>
      <c r="W230" s="3" t="inlineStr"/>
      <c r="X230" s="3" t="inlineStr"/>
      <c r="Y230" s="3" t="inlineStr"/>
      <c r="Z230" s="3" t="inlineStr"/>
      <c r="AA230" s="3" t="inlineStr">
        <is>
          <t>Not found</t>
        </is>
      </c>
      <c r="AB230" s="3" t="inlineStr">
        <is>
          <t>closed</t>
        </is>
      </c>
      <c r="AC230" s="3" t="inlineStr">
        <is>
          <t>School of Arts &amp; Sciences</t>
        </is>
      </c>
      <c r="AD230" s="3" t="n">
        <v>5</v>
      </c>
      <c r="AE230" s="3" t="inlineStr">
        <is>
          <t>No</t>
        </is>
      </c>
      <c r="AF230" s="3" t="inlineStr"/>
      <c r="AG230" s="4" t="inlineStr"/>
      <c r="AH230" s="4" t="inlineStr"/>
      <c r="AI230" s="4" t="inlineStr"/>
    </row>
    <row r="231">
      <c r="A231" s="3" t="inlineStr">
        <is>
          <t>BIO-0225</t>
        </is>
      </c>
      <c r="B231" s="3" t="inlineStr">
        <is>
          <t>Zahran</t>
        </is>
      </c>
      <c r="C231" s="3" t="inlineStr">
        <is>
          <t>Mai</t>
        </is>
      </c>
      <c r="D231" s="3" t="inlineStr">
        <is>
          <t>Mai Zahran</t>
        </is>
      </c>
      <c r="E231" s="3" t="inlineStr">
        <is>
          <t>Associate Professor</t>
        </is>
      </c>
      <c r="F231" s="3" t="inlineStr">
        <is>
          <t>NYC College of Technology</t>
        </is>
      </c>
      <c r="G231" s="3" t="inlineStr">
        <is>
          <t>Biological Sciences</t>
        </is>
      </c>
      <c r="H231" s="3" t="inlineStr">
        <is>
          <t>MZahran@citytech.cuny.edu</t>
        </is>
      </c>
      <c r="I231" s="3" t="inlineStr">
        <is>
          <t>Journal article</t>
        </is>
      </c>
      <c r="J231" s="3" t="inlineStr">
        <is>
          <t>Magnesium-Dependent Active-Site Conformational Selection in the Diels−Alderase Ribozyme</t>
        </is>
      </c>
      <c r="K231" s="3" t="n">
        <v>2010</v>
      </c>
      <c r="L231" s="3" t="inlineStr">
        <is>
          <t>Journal of the American Chemical Society</t>
        </is>
      </c>
      <c r="M231" s="3" t="inlineStr">
        <is>
          <t>Tomasz Bereźniak; Maï Zahran; Petra Imhof; Andres Jäschke; Jeremy C. Smith</t>
        </is>
      </c>
      <c r="N231" s="3" t="inlineStr"/>
      <c r="O231" s="3" t="n"/>
      <c r="P231" s="3" t="inlineStr"/>
      <c r="Q231" s="3" t="inlineStr">
        <is>
          <t>10.1021/ja101370e</t>
        </is>
      </c>
      <c r="R231" s="3" t="inlineStr">
        <is>
          <t>https://doi.org/10.1021/ja101370e</t>
        </is>
      </c>
      <c r="S231" s="3" t="inlineStr">
        <is>
          <t>OpenAlex; Dept bio</t>
        </is>
      </c>
      <c r="T231" s="3" t="n">
        <v>2</v>
      </c>
      <c r="U231" s="3" t="inlineStr">
        <is>
          <t>High (City Tech affiliation on paper); 2 sources</t>
        </is>
      </c>
      <c r="V231" s="3" t="n"/>
      <c r="W231" s="3" t="inlineStr">
        <is>
          <t>Berezniak, T., Zahran, M., Imhof, P., JÃ¤schke, A. and Smith, J. C. Magnesium-Dependent Active-Site Conformational Selection in the Diels-Alderase Ribozyme J. Am. Chem. Soc,132 (2010) 12587-12596.</t>
        </is>
      </c>
      <c r="X231" s="3" t="inlineStr">
        <is>
          <t>The Diels-Alderase ribozyme, an in vitro-evolved ribonucleic acid enzyme, accelerates the formation of carbon-carbon bonds between an anthracene diene and a maleimide dienophile in a [4 + 2] cycloaddition, a reaction with broad application in organic chemistry. Here, the Diels-Alderase ribozyme is examined via molecular dynamics (MD) simulations in both crystalline and aqueous solution environments. The simulations indicate that the catalytic pocket is highly dynamic. At low Mg(2+) ion concentrations, inactive states with the catalytic pocket closed dominate. Stabilization of the enzymatically active, open state of the catalytic pocket requires a high concentration of Mg(2+) ions (e.g., 54 mM), with cations binding to specific phosphate sites on the backbone of the residues bridging the opposite strands of the pocket. The free energy profile for pocket opening at high Mg(2+) cation concentration exhibits a double minimum, with a barrier to opening of approximately 5.5 kJ/mol and the closed state approximately 3 kJ/mol lower than the open state. Selection of the open state on substrate binding leads to the catalytic activity of the ribozyme. The simulation results explain structurally the experimental observation that full catalytic activity depends on the Mg(2+) ion concentration.</t>
        </is>
      </c>
      <c r="Y231" s="3" t="inlineStr">
        <is>
          <t>OpenAlex</t>
        </is>
      </c>
      <c r="Z231" s="3" t="inlineStr"/>
      <c r="AA231" s="3" t="inlineStr">
        <is>
          <t>Not found</t>
        </is>
      </c>
      <c r="AB231" s="3" t="inlineStr">
        <is>
          <t>closed</t>
        </is>
      </c>
      <c r="AC231" s="3" t="inlineStr">
        <is>
          <t>School of Arts &amp; Sciences</t>
        </is>
      </c>
      <c r="AD231" s="3" t="n">
        <v>17</v>
      </c>
      <c r="AE231" s="3" t="inlineStr">
        <is>
          <t>No</t>
        </is>
      </c>
      <c r="AF231" s="3" t="inlineStr"/>
      <c r="AG231" s="4" t="inlineStr"/>
      <c r="AH231" s="4" t="inlineStr"/>
      <c r="AI231" s="4" t="inlineStr"/>
    </row>
    <row r="232">
      <c r="A232" s="3" t="inlineStr">
        <is>
          <t>BIO-0227</t>
        </is>
      </c>
      <c r="B232" s="3" t="inlineStr">
        <is>
          <t>Zahran</t>
        </is>
      </c>
      <c r="C232" s="3" t="inlineStr">
        <is>
          <t>Mai</t>
        </is>
      </c>
      <c r="D232" s="3" t="inlineStr">
        <is>
          <t>Mai Zahran</t>
        </is>
      </c>
      <c r="E232" s="3" t="inlineStr">
        <is>
          <t>Associate Professor</t>
        </is>
      </c>
      <c r="F232" s="3" t="inlineStr">
        <is>
          <t>NYC College of Technology</t>
        </is>
      </c>
      <c r="G232" s="3" t="inlineStr">
        <is>
          <t>Biological Sciences</t>
        </is>
      </c>
      <c r="H232" s="3" t="inlineStr">
        <is>
          <t>MZahran@citytech.cuny.edu</t>
        </is>
      </c>
      <c r="I232" s="3" t="inlineStr">
        <is>
          <t>Journal article</t>
        </is>
      </c>
      <c r="J232" s="3" t="inlineStr">
        <is>
          <t>Mechanism of DNA Recognition by the Restriction Enzyme EcoRV</t>
        </is>
      </c>
      <c r="K232" s="3" t="n">
        <v>2010</v>
      </c>
      <c r="L232" s="3" t="inlineStr">
        <is>
          <t>Journal of Molecular Biology</t>
        </is>
      </c>
      <c r="M232" s="3" t="inlineStr">
        <is>
          <t>Maï Zahran; Isabella Daidone; Jeremy C. Smith; Petra Imhof</t>
        </is>
      </c>
      <c r="N232" s="3" t="inlineStr"/>
      <c r="O232" s="3" t="n"/>
      <c r="P232" s="3" t="inlineStr"/>
      <c r="Q232" s="3" t="inlineStr">
        <is>
          <t>10.1016/j.jmb.2010.06.026</t>
        </is>
      </c>
      <c r="R232" s="3" t="inlineStr">
        <is>
          <t>https://doi.org/10.1016/j.jmb.2010.06.026</t>
        </is>
      </c>
      <c r="S232" s="3" t="inlineStr">
        <is>
          <t>OpenAlex; Dept bio</t>
        </is>
      </c>
      <c r="T232" s="3" t="n">
        <v>2</v>
      </c>
      <c r="U232" s="3" t="inlineStr">
        <is>
          <t>High (City Tech affiliation on paper); 2 sources</t>
        </is>
      </c>
      <c r="V232" s="3" t="n"/>
      <c r="W232" s="3" t="inlineStr">
        <is>
          <t>Zahran, M., Daidone, I., Smith, J. C., and Imhof, P. Mechanism of DNA recognition by the Restriction Enzyme EcoRV J. Mol. Biol., 401 (2010) 415-432.</t>
        </is>
      </c>
      <c r="X232" s="3" t="inlineStr">
        <is>
          <t>EcoRV, a restriction enzyme in Escherichia coli, destroys invading foreign DNA by cleaving it at the center step of a GATATC sequence. In the EcoRV-cognate DNA crystallographic complex, a sharp kink of 50 degrees has been found at the center base-pair step (TA). Here, we examine the interplay between the intrinsic propensity of the cognate sequence to kink and the induction by the enzyme by performing all-atom molecular dynamics simulations of EcoRV unbound and interacting with three DNA sequences: the cognate sequence, GATATC (TA); the non-cognate sequence, GAATTC (AT); and with the cognate sequence methylated on the first adenine GA(CH(3))TATC (TA-CH(3)). In the unbound EcoRV, the cleft between the two C-terminal subdomains is found to be open. Binding to AT narrows the cleft and forms a partially bound state. However, the intrinsic bending propensity of AT is insufficient to allow tight binding. In contrast, the cognate TA sequence is easier to bend, allowing specific, high-occupancy hydrogen bonds to form in the complex. The absence of cleavage for this methylated sequence is found to arise from the loss of specific hydrogen bonds between the first adenine of the recognition sequence and Asn185. On the basis of the results, we suggest a three-step recognition mechanism. In the first step, EcoRV, in an open conformation, binds to the DNA at a random sequence and slides along it. In the second step, when the two outer base pairs, GAxxTC, are recognized, the R loops of the protein become more ordered, forming strong hydrogen-bonding interactions, resulting in a partially bound EcoRV-DNA complex. In the third step, the flexibility of the center base pair is probed, and in the case of the full cognate sequence the DNA bends, the complex strengthens and the protein and DNA interact more closely, allowing cleavage.</t>
        </is>
      </c>
      <c r="Y232" s="3" t="inlineStr">
        <is>
          <t>OpenAlex</t>
        </is>
      </c>
      <c r="Z232" s="3" t="inlineStr">
        <is>
          <t>https://www.sciencedirect.com/science/article/pii/S002228361000642X/pdf</t>
        </is>
      </c>
      <c r="AA232" s="3" t="inlineStr">
        <is>
          <t>Open-access PDF (via OpenAlex)</t>
        </is>
      </c>
      <c r="AB232" s="3" t="inlineStr">
        <is>
          <t>hybrid</t>
        </is>
      </c>
      <c r="AC232" s="3" t="inlineStr">
        <is>
          <t>School of Arts &amp; Sciences</t>
        </is>
      </c>
      <c r="AD232" s="3" t="n">
        <v>26</v>
      </c>
      <c r="AE232" s="3" t="inlineStr">
        <is>
          <t>No</t>
        </is>
      </c>
      <c r="AF232" s="3" t="inlineStr"/>
      <c r="AG232" s="4" t="inlineStr"/>
      <c r="AH232" s="4" t="inlineStr"/>
      <c r="AI232" s="4" t="inlineStr"/>
    </row>
    <row r="233">
      <c r="A233" s="3" t="inlineStr">
        <is>
          <t>BIO-0228</t>
        </is>
      </c>
      <c r="B233" s="3" t="inlineStr">
        <is>
          <t>Samarrai</t>
        </is>
      </c>
      <c r="C233" s="3" t="inlineStr">
        <is>
          <t>Walied</t>
        </is>
      </c>
      <c r="D233" s="3" t="inlineStr">
        <is>
          <t>Walied Samarrai</t>
        </is>
      </c>
      <c r="E233" s="3" t="inlineStr">
        <is>
          <t>Associate Professor</t>
        </is>
      </c>
      <c r="F233" s="3" t="inlineStr">
        <is>
          <t>NYC College of Technology</t>
        </is>
      </c>
      <c r="G233" s="3" t="inlineStr">
        <is>
          <t>Biological Sciences</t>
        </is>
      </c>
      <c r="H233" s="3" t="inlineStr">
        <is>
          <t>WSamarrai@citytech.cuny.edu</t>
        </is>
      </c>
      <c r="I233" s="3" t="inlineStr">
        <is>
          <t>Conference paper</t>
        </is>
      </c>
      <c r="J233" s="3" t="inlineStr">
        <is>
          <t>Modeling and simulation of cellular transport mechanism as a game</t>
        </is>
      </c>
      <c r="K233" s="3" t="n">
        <v>2010</v>
      </c>
      <c r="L233" s="3" t="inlineStr">
        <is>
          <t>Summer Computer Simulation Conference</t>
        </is>
      </c>
      <c r="M233" s="3" t="inlineStr">
        <is>
          <t>Isaac Barjis; David B. Smith; Walied Samarrai</t>
        </is>
      </c>
      <c r="N233" s="3" t="inlineStr"/>
      <c r="O233" s="3" t="n"/>
      <c r="P233" s="3" t="inlineStr"/>
      <c r="Q233" s="3" t="inlineStr">
        <is>
          <t>10.5555/1999416.1999482</t>
        </is>
      </c>
      <c r="R233" s="3" t="inlineStr">
        <is>
          <t>https://doi.org/10.5555/1999416.1999482</t>
        </is>
      </c>
      <c r="S233" s="3" t="inlineStr">
        <is>
          <t>OpenAlex</t>
        </is>
      </c>
      <c r="T233" s="3" t="n">
        <v>1</v>
      </c>
      <c r="U233" s="3" t="inlineStr">
        <is>
          <t>High (City Tech affiliation on paper)</t>
        </is>
      </c>
      <c r="V233" s="3" t="n"/>
      <c r="W233" s="3" t="inlineStr"/>
      <c r="X233" s="3" t="inlineStr">
        <is>
          <t>Exploring games and education is inherently controversial. Games are typically associated with play and it is not considered for education. However the notion of using games for learning causes some to cringe, others to leap for joy, and many to ask questions about this learning medium. Virtual worlds, especially Second Life, play an increasingly important role in the development of innovative and effective teaching and learning strategies. A cell is a highly complex factory that organizes thousands of different molecules to perform specialized functions. However it is always a challenge to teach students how small hydrophobic molecules, ions, water and large polar molecules enter or exit the cell. To overcome this challenge we used Second Life as modeling tool and platform to model, simulate and create a semi-permeable cell membrane that would enable students to select a molecule that they want to be and find how they could enter the cell. There are many animations and digital movies that show diffusion, osmosis and active transportation across cellular membrane. However there is no 3-D virtual cell that would allow the user to enter the cell and observe the arrangements and organization of organelles, to find a way of entering the cell. This paper will discuss how objects were created, textures were mapped and video streams were implemented to enhance learning process.</t>
        </is>
      </c>
      <c r="Y233" s="3" t="inlineStr">
        <is>
          <t>OpenAlex</t>
        </is>
      </c>
      <c r="Z233" s="3" t="inlineStr"/>
      <c r="AA233" s="3" t="inlineStr">
        <is>
          <t>Not found</t>
        </is>
      </c>
      <c r="AB233" s="3" t="inlineStr">
        <is>
          <t>closed</t>
        </is>
      </c>
      <c r="AC233" s="3" t="inlineStr">
        <is>
          <t>School of Arts &amp; Sciences</t>
        </is>
      </c>
      <c r="AD233" s="3" t="n">
        <v>0</v>
      </c>
      <c r="AE233" s="3" t="inlineStr">
        <is>
          <t>No</t>
        </is>
      </c>
      <c r="AF233" s="3" t="inlineStr"/>
      <c r="AG233" s="4" t="inlineStr"/>
      <c r="AH233" s="4" t="inlineStr"/>
      <c r="AI233" s="4" t="inlineStr"/>
    </row>
    <row r="234">
      <c r="A234" s="3" t="inlineStr">
        <is>
          <t>BIO-0229</t>
        </is>
      </c>
      <c r="B234" s="3" t="inlineStr">
        <is>
          <t>Barjis</t>
        </is>
      </c>
      <c r="C234" s="3" t="inlineStr">
        <is>
          <t>Isaac</t>
        </is>
      </c>
      <c r="D234" s="3" t="inlineStr">
        <is>
          <t>Isaac Barjis</t>
        </is>
      </c>
      <c r="E234" s="3" t="inlineStr">
        <is>
          <t>Assistant Professor</t>
        </is>
      </c>
      <c r="F234" s="3" t="inlineStr">
        <is>
          <t>NYC College of Technology</t>
        </is>
      </c>
      <c r="G234" s="3" t="inlineStr">
        <is>
          <t>Biological Sciences</t>
        </is>
      </c>
      <c r="H234" s="3" t="inlineStr">
        <is>
          <t>IBarjis@citytech.cuny.edu</t>
        </is>
      </c>
      <c r="I234" s="3" t="inlineStr">
        <is>
          <t>Conference paper</t>
        </is>
      </c>
      <c r="J234" s="3" t="inlineStr">
        <is>
          <t>Modeling and simulation of cellular transport mechanism as a game</t>
        </is>
      </c>
      <c r="K234" s="3" t="n">
        <v>2010</v>
      </c>
      <c r="L234" s="3" t="inlineStr">
        <is>
          <t>Summer Computer Simulation Conference</t>
        </is>
      </c>
      <c r="M234" s="3" t="inlineStr">
        <is>
          <t>Isaac Barjis; David B. Smith; Walied Samarrai</t>
        </is>
      </c>
      <c r="N234" s="3" t="inlineStr"/>
      <c r="O234" s="3" t="n"/>
      <c r="P234" s="3" t="inlineStr"/>
      <c r="Q234" s="3" t="inlineStr">
        <is>
          <t>10.5555/1999416.1999482</t>
        </is>
      </c>
      <c r="R234" s="3" t="inlineStr">
        <is>
          <t>https://doi.org/10.5555/1999416.1999482</t>
        </is>
      </c>
      <c r="S234" s="3" t="inlineStr">
        <is>
          <t>OpenAlex</t>
        </is>
      </c>
      <c r="T234" s="3" t="n">
        <v>1</v>
      </c>
      <c r="U234" s="3" t="inlineStr">
        <is>
          <t>High (City Tech affiliation on paper)</t>
        </is>
      </c>
      <c r="V234" s="3" t="n"/>
      <c r="W234" s="3" t="inlineStr"/>
      <c r="X234" s="3" t="inlineStr">
        <is>
          <t>Exploring games and education is inherently controversial. Games are typically associated with play and it is not considered for education. However the notion of using games for learning causes some to cringe, others to leap for joy, and many to ask questions about this learning medium. Virtual worlds, especially Second Life, play an increasingly important role in the development of innovative and effective teaching and learning strategies. A cell is a highly complex factory that organizes thousands of different molecules to perform specialized functions. However it is always a challenge to teach students how small hydrophobic molecules, ions, water and large polar molecules enter or exit the cell. To overcome this challenge we used Second Life as modeling tool and platform to model, simulate and create a semi-permeable cell membrane that would enable students to select a molecule that they want to be and find how they could enter the cell. There are many animations and digital movies that show diffusion, osmosis and active transportation across cellular membrane. However there is no 3-D virtual cell that would allow the user to enter the cell and observe the arrangements and organization of organelles, to find a way of entering the cell. This paper will discuss how objects were created, textures were mapped and video streams were implemented to enhance learning process.</t>
        </is>
      </c>
      <c r="Y234" s="3" t="inlineStr">
        <is>
          <t>OpenAlex</t>
        </is>
      </c>
      <c r="Z234" s="3" t="inlineStr"/>
      <c r="AA234" s="3" t="inlineStr">
        <is>
          <t>Not found</t>
        </is>
      </c>
      <c r="AB234" s="3" t="inlineStr">
        <is>
          <t>closed</t>
        </is>
      </c>
      <c r="AC234" s="3" t="inlineStr">
        <is>
          <t>School of Arts &amp; Sciences</t>
        </is>
      </c>
      <c r="AD234" s="3" t="n">
        <v>0</v>
      </c>
      <c r="AE234" s="3" t="inlineStr">
        <is>
          <t>No</t>
        </is>
      </c>
      <c r="AF234" s="3" t="inlineStr"/>
      <c r="AG234" s="4" t="inlineStr"/>
      <c r="AH234" s="4" t="inlineStr"/>
      <c r="AI234" s="4" t="inlineStr"/>
    </row>
    <row r="235">
      <c r="A235" s="3" t="inlineStr">
        <is>
          <t>BIO-0230</t>
        </is>
      </c>
      <c r="B235" s="3" t="inlineStr">
        <is>
          <t>Barjis</t>
        </is>
      </c>
      <c r="C235" s="3" t="inlineStr">
        <is>
          <t>Isaac</t>
        </is>
      </c>
      <c r="D235" s="3" t="inlineStr">
        <is>
          <t>Isaac Barjis</t>
        </is>
      </c>
      <c r="E235" s="3" t="inlineStr">
        <is>
          <t>Assistant Professor</t>
        </is>
      </c>
      <c r="F235" s="3" t="inlineStr">
        <is>
          <t>NYC College of Technology</t>
        </is>
      </c>
      <c r="G235" s="3" t="inlineStr">
        <is>
          <t>Biological Sciences</t>
        </is>
      </c>
      <c r="H235" s="3" t="inlineStr">
        <is>
          <t>IBarjis@citytech.cuny.edu</t>
        </is>
      </c>
      <c r="I235" s="3" t="inlineStr">
        <is>
          <t>Conference paper</t>
        </is>
      </c>
      <c r="J235" s="3" t="inlineStr">
        <is>
          <t>Modeling of p53 signaling pathway regulation</t>
        </is>
      </c>
      <c r="K235" s="3" t="n">
        <v>2010</v>
      </c>
      <c r="L235" s="3" t="inlineStr">
        <is>
          <t>Summer Computer Simulation Conference</t>
        </is>
      </c>
      <c r="M235" s="3" t="inlineStr">
        <is>
          <t>Isaac Barjis; Khalid Samarrai; Ruwaa Samarrai; Ozcan Uzun</t>
        </is>
      </c>
      <c r="N235" s="3" t="inlineStr"/>
      <c r="O235" s="3" t="n"/>
      <c r="P235" s="3" t="inlineStr"/>
      <c r="Q235" s="3" t="inlineStr">
        <is>
          <t>10.5555/1999416.1999481</t>
        </is>
      </c>
      <c r="R235" s="3" t="inlineStr">
        <is>
          <t>https://doi.org/10.5555/1999416.1999481</t>
        </is>
      </c>
      <c r="S235" s="3" t="inlineStr">
        <is>
          <t>OpenAlex</t>
        </is>
      </c>
      <c r="T235" s="3" t="n">
        <v>1</v>
      </c>
      <c r="U235" s="3" t="inlineStr">
        <is>
          <t>High (City Tech affiliation on paper)</t>
        </is>
      </c>
      <c r="V235" s="3" t="n"/>
      <c r="W235" s="3" t="inlineStr"/>
      <c r="X235" s="3" t="inlineStr">
        <is>
          <t>Loss of genomic stability control is central in cancer development. The regulation of normal responses to DNA damage and other forms of genotoxic stress by p53 pathway, isa key element in maintaining this control. The p53 pathway is disarmed by oncogenic mutations in p53 itself, by increased expression of viral oncoproteins, or by defective upstream regulation of p53 in majority of human tumors. Hence p53 plays a crucial role in the prevention and suppression of tumor development (Vogelstein et al. 2000). Regulation of p53 is done at different levels such as the p53 gene is regulated by MDM2 via a negative feedback loop, or it is phosphorylated by a member of protein kinases namely CDK7, or stabilized by the protein ARF (Lin K. et all 2000). Several computational models have been proposed to simulate the dynamics of p53-MDM2 loops, the p53 transcriptional activity, and the programmed cell death (apoptosis) signaling pathway. However none of the reports represent the complete process that will show the link between p53 regulation, apoptosis and other signaling pathways. In this paper we demonstrate the value of using Petri nets to model, simulate and analyze molecular interactions and mechanisms of p53 signaling pathways.</t>
        </is>
      </c>
      <c r="Y235" s="3" t="inlineStr">
        <is>
          <t>OpenAlex</t>
        </is>
      </c>
      <c r="Z235" s="3" t="inlineStr"/>
      <c r="AA235" s="3" t="inlineStr">
        <is>
          <t>Not found</t>
        </is>
      </c>
      <c r="AB235" s="3" t="inlineStr">
        <is>
          <t>closed</t>
        </is>
      </c>
      <c r="AC235" s="3" t="inlineStr">
        <is>
          <t>School of Arts &amp; Sciences</t>
        </is>
      </c>
      <c r="AD235" s="3" t="n">
        <v>1</v>
      </c>
      <c r="AE235" s="3" t="inlineStr">
        <is>
          <t>No</t>
        </is>
      </c>
      <c r="AF235" s="3" t="inlineStr"/>
      <c r="AG235" s="4" t="inlineStr"/>
      <c r="AH235" s="4" t="inlineStr"/>
      <c r="AI235" s="4" t="inlineStr"/>
    </row>
    <row r="236">
      <c r="A236" s="3" t="inlineStr">
        <is>
          <t>BIO-0231</t>
        </is>
      </c>
      <c r="B236" s="3" t="inlineStr">
        <is>
          <t>Chakraborty</t>
        </is>
      </c>
      <c r="C236" s="3" t="inlineStr">
        <is>
          <t>Sanjoy</t>
        </is>
      </c>
      <c r="D236" s="3" t="inlineStr">
        <is>
          <t>Sanjoy Chakraborty</t>
        </is>
      </c>
      <c r="E236" s="3" t="inlineStr">
        <is>
          <t>Professor</t>
        </is>
      </c>
      <c r="F236" s="3" t="inlineStr">
        <is>
          <t>NYC College of Technology</t>
        </is>
      </c>
      <c r="G236" s="3" t="inlineStr">
        <is>
          <t>Biological Sciences</t>
        </is>
      </c>
      <c r="H236" s="3" t="inlineStr">
        <is>
          <t>SChakraborty@citytech.cuny.edu</t>
        </is>
      </c>
      <c r="I236" s="3" t="inlineStr">
        <is>
          <t>Journal article</t>
        </is>
      </c>
      <c r="J236" s="3" t="inlineStr">
        <is>
          <t>Neuroprotection by estrogen under hypoglycemic condition with special emphasis on AKT_GSK pathway</t>
        </is>
      </c>
      <c r="K236" s="3" t="n">
        <v>2010</v>
      </c>
      <c r="L236" s="3" t="inlineStr">
        <is>
          <t>The FASEB Journal</t>
        </is>
      </c>
      <c r="M236" s="3" t="inlineStr">
        <is>
          <t>Sanjoy Chakraborty; Stephanie Simeon; Vincent Palmieri; Sankar Addya</t>
        </is>
      </c>
      <c r="N236" s="3" t="inlineStr"/>
      <c r="O236" s="3" t="n"/>
      <c r="P236" s="3" t="inlineStr"/>
      <c r="Q236" s="3" t="inlineStr">
        <is>
          <t>10.1096/fasebj.24.1_supplement.708.2</t>
        </is>
      </c>
      <c r="R236" s="3" t="inlineStr">
        <is>
          <t>https://doi.org/10.1096/fasebj.24.1_supplement.708.2</t>
        </is>
      </c>
      <c r="S236" s="3" t="inlineStr">
        <is>
          <t>OpenAlex</t>
        </is>
      </c>
      <c r="T236" s="3" t="n">
        <v>1</v>
      </c>
      <c r="U236" s="3" t="inlineStr">
        <is>
          <t>High (City Tech affiliation on paper)</t>
        </is>
      </c>
      <c r="V236" s="3" t="n"/>
      <c r="W236" s="3" t="inlineStr"/>
      <c r="X236" s="3" t="inlineStr">
        <is>
          <t>Our previous studies have shown that estrogen is involved in the neuroprotection of cells under hypoglycemic conditions within 24 hrs. The hypothalamic cells (N38) were treated under various conditions (T1‐ media with 5%FBS and 1% Pen‐Strep at 24 hrs, T2‐ T1without glucose at 24 hrs, T3‐ T1 without glucose with 100 micro M estrogen, T4‐ T1 at 72 hrs, T5‐ T2 at 72hrs, T6‐ T3 at 72 hrs.). One of the possible pathway through which estrogen exerts its protection is through Akt‐GSK coupling. Akt regulates cell survival by phosphorylating components of cell death apparatus like glycogen synthase kinase‐3 (GSK3b). When the activity of AKT is at its highest, GSK3b is in its inhibited state leading to cell survival and vice versa. DNA microarray studies showed that AKT was down‐regulated and glycogen synthase upregulated in the absence of glucose and in the presence of estrogen there was an increase and decrease respectively in gene expression. Network/functional analysis gave further information of other signaling molecules upregulated by the estrogen treatment after hypoglycemic shock like MMP3, POSTN, LOX, PENK, TGFB1 at 72 hours whereas within 24 hours neurotrophin, NGF, KLK2, IF144 were upregulated and VMA21 downregulated. There were 11 genes that showed 1.5 fold change and 1 gene showing 2 fold change. Between T5 vs. T6 there were 58 genes that showed 1.5 and 3 genes showed above 2 fold change. The study raises the possibility of novel pharmacological interventions against hypoglycemia and use of estrogen against the neuronal deficits. The result supports ovarian steroid as modulators in CNS responsiveness to recurring glucoprivation and its mechanism of action through membrane receptors.</t>
        </is>
      </c>
      <c r="Y236" s="3" t="inlineStr">
        <is>
          <t>OpenAlex</t>
        </is>
      </c>
      <c r="Z236" s="3" t="inlineStr"/>
      <c r="AA236" s="3" t="inlineStr">
        <is>
          <t>Not found</t>
        </is>
      </c>
      <c r="AB236" s="3" t="inlineStr">
        <is>
          <t>closed</t>
        </is>
      </c>
      <c r="AC236" s="3" t="inlineStr">
        <is>
          <t>School of Arts &amp; Sciences</t>
        </is>
      </c>
      <c r="AD236" s="3" t="n">
        <v>0</v>
      </c>
      <c r="AE236" s="3" t="inlineStr">
        <is>
          <t>No</t>
        </is>
      </c>
      <c r="AF236" s="3" t="inlineStr"/>
      <c r="AG236" s="4" t="inlineStr"/>
      <c r="AH236" s="4" t="inlineStr"/>
      <c r="AI236" s="4" t="inlineStr"/>
    </row>
    <row r="237">
      <c r="A237" s="3" t="inlineStr">
        <is>
          <t>BIO-0232</t>
        </is>
      </c>
      <c r="B237" s="3" t="inlineStr">
        <is>
          <t>Seto</t>
        </is>
      </c>
      <c r="C237" s="3" t="inlineStr">
        <is>
          <t>Jeremy</t>
        </is>
      </c>
      <c r="D237" s="3" t="inlineStr">
        <is>
          <t>Jeremy Seto</t>
        </is>
      </c>
      <c r="E237" s="3" t="inlineStr">
        <is>
          <t>Associate Professor</t>
        </is>
      </c>
      <c r="F237" s="3" t="inlineStr">
        <is>
          <t>NYC College of Technology</t>
        </is>
      </c>
      <c r="G237" s="3" t="inlineStr">
        <is>
          <t>Biological Sciences</t>
        </is>
      </c>
      <c r="H237" s="3" t="inlineStr">
        <is>
          <t>JSeto@citytech.cuny.edu</t>
        </is>
      </c>
      <c r="I237" s="3" t="inlineStr">
        <is>
          <t>Journal article</t>
        </is>
      </c>
      <c r="J237" s="3" t="inlineStr">
        <is>
          <t>Novel Nipah Virus Immune-Antagonism Strategy Revealed by Experimental and Computational Study</t>
        </is>
      </c>
      <c r="K237" s="3" t="n">
        <v>2010</v>
      </c>
      <c r="L237" s="3" t="inlineStr">
        <is>
          <t>Journal of Virology</t>
        </is>
      </c>
      <c r="M237" s="3" t="inlineStr">
        <is>
          <t>Jeremy Seto; Liang Qiao; Carolin A. Guenzel; Sa Xiao; Megan L. Shaw; F. Hayot; Stuart C. Sealfon</t>
        </is>
      </c>
      <c r="N237" s="3" t="inlineStr"/>
      <c r="O237" s="3" t="n"/>
      <c r="P237" s="3" t="inlineStr"/>
      <c r="Q237" s="3" t="inlineStr">
        <is>
          <t>10.1128/jvi.01335-10</t>
        </is>
      </c>
      <c r="R237" s="3" t="inlineStr">
        <is>
          <t>https://doi.org/10.1128/jvi.01335-10</t>
        </is>
      </c>
      <c r="S237" s="3" t="inlineStr">
        <is>
          <t>OpenAlex; Dept bio</t>
        </is>
      </c>
      <c r="T237" s="3" t="n">
        <v>2</v>
      </c>
      <c r="U237" s="3" t="inlineStr">
        <is>
          <t>High (City Tech affiliation on paper); 2 sources</t>
        </is>
      </c>
      <c r="V237" s="3" t="n"/>
      <c r="W237" s="3" t="inlineStr">
        <is>
          <t>Novel Nipah virus immune-antagonism strategy revealed by experimental and computational study. Seto J, Qiao L, Guenzel CA, Xiao S, Shaw ML, Hayot F, Sealfon SC. J Virol. 2010 Nov;84(21):10965-73</t>
        </is>
      </c>
      <c r="X237" s="3" t="inlineStr">
        <is>
          <t>Nipah virus is an emerging pathogen that causes severe disease in humans. It expresses several antagonist proteins that subvert the immune response and that may contribute to its pathogenicity. Studies of its biology are difficult due to its high pathogenicity and requirement for biosafety level 4 containment. We integrated experimental and computational methods to elucidate the effects of Nipah virus immune antagonists. Individual Nipah virus immune antagonists (phosphoprotein and V and W proteins) were expressed from recombinant Newcastle disease viruses, and the responses of infected human monocyte-derived dendritic cells were determined. We developed an ordinary differential equation model of the infectious process that that produced results with a high degree of correlation with these experimental results. In order to simulate the effects of wild-type virus, the model was extended to incorporate published experimental data on the time trajectories of immune-antagonist production. These data showed that the RNA-editing mechanism utilized by the wild-type Nipah virus to produce immune antagonists leads to a delay in the production of the most effective immune antagonists, V and W. Model simulations indicated that this delay caused a disconnection between attenuation of the antiviral response and suppression of inflammation. While the antiviral cytokines were efficiently suppressed at early time points, some early inflammatory cytokine production occurred, which would be expected to increase vascular permeability and promote virus spread and pathogenesis. These results suggest that Nipah virus has evolved a unique immune-antagonist strategy that benefits from controlled expression of multiple antagonist proteins with various potencies.</t>
        </is>
      </c>
      <c r="Y237" s="3" t="inlineStr">
        <is>
          <t>OpenAlex</t>
        </is>
      </c>
      <c r="Z237" s="3" t="inlineStr">
        <is>
          <t>https://www.ncbi.nlm.nih.gov/pmc/articles/2953155</t>
        </is>
      </c>
      <c r="AA237" s="3" t="inlineStr">
        <is>
          <t>Open-access page (via OpenAlex)</t>
        </is>
      </c>
      <c r="AB237" s="3" t="inlineStr">
        <is>
          <t>green</t>
        </is>
      </c>
      <c r="AC237" s="3" t="inlineStr">
        <is>
          <t>School of Arts &amp; Sciences</t>
        </is>
      </c>
      <c r="AD237" s="3" t="n">
        <v>24</v>
      </c>
      <c r="AE237" s="3" t="inlineStr">
        <is>
          <t>No</t>
        </is>
      </c>
      <c r="AF237" s="3" t="inlineStr"/>
      <c r="AG237" s="4" t="inlineStr"/>
      <c r="AH237" s="4" t="inlineStr"/>
      <c r="AI237" s="4" t="inlineStr"/>
    </row>
    <row r="238">
      <c r="A238" s="3" t="inlineStr">
        <is>
          <t>BIO-0235</t>
        </is>
      </c>
      <c r="B238" s="3" t="inlineStr">
        <is>
          <t>Seto</t>
        </is>
      </c>
      <c r="C238" s="3" t="inlineStr">
        <is>
          <t>Jeremy</t>
        </is>
      </c>
      <c r="D238" s="3" t="inlineStr">
        <is>
          <t>Jeremy Seto</t>
        </is>
      </c>
      <c r="E238" s="3" t="inlineStr">
        <is>
          <t>Associate Professor</t>
        </is>
      </c>
      <c r="F238" s="3" t="inlineStr">
        <is>
          <t>NYC College of Technology</t>
        </is>
      </c>
      <c r="G238" s="3" t="inlineStr">
        <is>
          <t>Biological Sciences</t>
        </is>
      </c>
      <c r="H238" s="3" t="inlineStr">
        <is>
          <t>JSeto@citytech.cuny.edu</t>
        </is>
      </c>
      <c r="I238" s="3" t="inlineStr">
        <is>
          <t>Journal article</t>
        </is>
      </c>
      <c r="J238" s="3" t="inlineStr">
        <is>
          <t>Signaling network of dendritic cells in response to pathogens: a community-input supported knowledgebase</t>
        </is>
      </c>
      <c r="K238" s="3" t="n">
        <v>2010</v>
      </c>
      <c r="L238" s="3" t="inlineStr">
        <is>
          <t>BMC Systems Biology</t>
        </is>
      </c>
      <c r="M238" s="3" t="inlineStr">
        <is>
          <t>Sonali Patil; Hanna Pinças; Jeremy Seto; German Nudelman; Irina Nudelman; Stuart C. Sealfon</t>
        </is>
      </c>
      <c r="N238" s="3" t="inlineStr"/>
      <c r="O238" s="3" t="n"/>
      <c r="P238" s="3" t="inlineStr"/>
      <c r="Q238" s="3" t="inlineStr">
        <is>
          <t>10.1186/1752-0509-4-137</t>
        </is>
      </c>
      <c r="R238" s="3" t="inlineStr">
        <is>
          <t>https://doi.org/10.1186/1752-0509-4-137</t>
        </is>
      </c>
      <c r="S238" s="3" t="inlineStr">
        <is>
          <t>OpenAlex; Dept bio</t>
        </is>
      </c>
      <c r="T238" s="3" t="n">
        <v>2</v>
      </c>
      <c r="U238" s="3" t="inlineStr">
        <is>
          <t>High (City Tech affiliation on paper); 2 sources</t>
        </is>
      </c>
      <c r="V238" s="3" t="n"/>
      <c r="W238" s="3" t="inlineStr">
        <is>
          <t>Signaling network of dendritic cells in response to pathogens: a community-input supported knowledgebase. Patil S, Pincas H, Seto J, Nudelman G, Nudelman I, Sealfon SC. BMC Syst Biol. 2010 Oct 7;4:137</t>
        </is>
      </c>
      <c r="X238" s="3" t="inlineStr">
        <is>
          <t>BACKGROUND: Dendritic cells are antigen-presenting cells that play an essential role in linking the innate and adaptive immune systems. Much research has focused on the signaling pathways triggered upon infection of dendritic cells by various pathogens. The high level of activity in the field makes it desirable to have a pathway-based resource to access the information in the literature. Current pathway diagrams lack either comprehensiveness, or an open-access editorial interface. Hence, there is a need for a dependable, expertly curated knowledgebase that integrates this information into a map of signaling networks. DESCRIPTION: We have built a detailed diagram of the dendritic cell signaling network, with the goal of providing researchers with a valuable resource and a facile method for community input. Network construction has relied on comprehensive review of the literature and regular updates. The diagram includes detailed depictions of pathways activated downstream of different pathogen recognition receptors such as Toll-like receptors, retinoic acid-inducible gene-I-like receptors, C-type lectin receptors and nucleotide-binding oligomerization domain-like receptors. Initially assembled using CellDesigner software, it provides an annotated graphical representation of interactions stored in Systems Biology Mark-up Language. The network, which comprises 249 nodes and 213 edges, has been web-published through the Biological Pathway Publisher software suite. Nodes are annotated with PubMed references and gene-related information, and linked to a public wiki, providing a discussion forum for updates and corrections. To gain more insight into regulatory patterns of dendritic cell signaling, we analyzed the network using graph-theory methods: bifan, feedforward and multi-input convergence motifs were enriched. This emphasis on activating control mechanisms is consonant with a network that subserves persistent and coordinated responses to pathogen detection. CONCLUSIONS: This map represents a navigable aid for presenting a consensus view of the current knowledge on dendritic cell signaling that can be continuously improved through contributions of research community experts. Because the map is available in a machine readable format, it can be edited and may assist researchers in data analysis. Furthermore, the availability of a comprehensive knowledgebase might help further research in this area such as vaccine development. The dendritic cell signaling knowledgebase is accessible at http://tsb.mssm.edu/pathwayPublisher/DC_pathway/DC_pathway_index.html.</t>
        </is>
      </c>
      <c r="Y238" s="3" t="inlineStr">
        <is>
          <t>OpenAlex</t>
        </is>
      </c>
      <c r="Z238" s="3" t="inlineStr">
        <is>
          <t>https://bmcsystbiol.biomedcentral.com/counter/pdf/10.1186/1752-0509-4-137</t>
        </is>
      </c>
      <c r="AA238" s="3" t="inlineStr">
        <is>
          <t>Open-access PDF (via OpenAlex)</t>
        </is>
      </c>
      <c r="AB238" s="3" t="inlineStr">
        <is>
          <t>gold</t>
        </is>
      </c>
      <c r="AC238" s="3" t="inlineStr">
        <is>
          <t>School of Arts &amp; Sciences</t>
        </is>
      </c>
      <c r="AD238" s="3" t="n">
        <v>34</v>
      </c>
      <c r="AE238" s="3" t="inlineStr">
        <is>
          <t>No</t>
        </is>
      </c>
      <c r="AF238" s="3" t="inlineStr"/>
      <c r="AG238" s="4" t="inlineStr"/>
      <c r="AH238" s="4" t="inlineStr"/>
      <c r="AI238" s="4" t="inlineStr"/>
    </row>
    <row r="239">
      <c r="A239" s="3" t="inlineStr">
        <is>
          <t>BIO-0236</t>
        </is>
      </c>
      <c r="B239" s="3" t="inlineStr">
        <is>
          <t>Zameer</t>
        </is>
      </c>
      <c r="C239" s="3" t="inlineStr">
        <is>
          <t>Andleeb</t>
        </is>
      </c>
      <c r="D239" s="3" t="inlineStr">
        <is>
          <t>Andleeb Zameer</t>
        </is>
      </c>
      <c r="E239" s="3" t="inlineStr">
        <is>
          <t>Chair</t>
        </is>
      </c>
      <c r="F239" s="3" t="inlineStr">
        <is>
          <t>NYC College of Technology</t>
        </is>
      </c>
      <c r="G239" s="3" t="inlineStr">
        <is>
          <t>Biological Sciences</t>
        </is>
      </c>
      <c r="H239" s="3" t="inlineStr">
        <is>
          <t>AZameer@citytech.cuny.edu</t>
        </is>
      </c>
      <c r="I239" s="3" t="inlineStr">
        <is>
          <t>Conference presentation</t>
        </is>
      </c>
      <c r="J239" s="3" t="inlineStr">
        <is>
          <t>TGFbeta1 induces Jagged1 expression in astrocytes via ALK5 and Smad3 and regulates the balance between oligodendrocyte progenitor proliferation and differentiation</t>
        </is>
      </c>
      <c r="K239" s="3" t="n">
        <v>2010</v>
      </c>
      <c r="L239" s="3" t="inlineStr"/>
      <c r="M239" s="3" t="inlineStr"/>
      <c r="N239" s="3" t="inlineStr"/>
      <c r="O239" s="3" t="n"/>
      <c r="P239" s="3" t="inlineStr"/>
      <c r="Q239" s="3" t="inlineStr"/>
      <c r="R239" s="3" t="inlineStr"/>
      <c r="S239" s="3" t="inlineStr">
        <is>
          <t>Dept bio</t>
        </is>
      </c>
      <c r="T239" s="3" t="n">
        <v>1</v>
      </c>
      <c r="U239" s="3" t="inlineStr">
        <is>
          <t>Medium (self-reported in faculty bio)</t>
        </is>
      </c>
      <c r="V239" s="3" t="n"/>
      <c r="W239" s="3" t="inlineStr">
        <is>
          <t>TGFbeta1 induces Jagged1 expression in astrocytes via ALK5 and Smad3 and regulates the balance between oligodendrocyte progenitor proliferation and differentiation. Zhang Y, Zhang J, Navrazhina K, Argaw AT, Zameer A, Gurfein BT, Brosnan CF, John GR. Glia. 2010 Jun;58(8):964-74</t>
        </is>
      </c>
      <c r="X239" s="3" t="inlineStr"/>
      <c r="Y239" s="3" t="inlineStr"/>
      <c r="Z239" s="3" t="inlineStr"/>
      <c r="AA239" s="3" t="inlineStr"/>
      <c r="AB239" s="3" t="inlineStr"/>
      <c r="AC239" s="3" t="inlineStr">
        <is>
          <t>School of Arts &amp; Sciences</t>
        </is>
      </c>
      <c r="AD239" s="3" t="n"/>
      <c r="AE239" s="3" t="inlineStr">
        <is>
          <t>No</t>
        </is>
      </c>
      <c r="AF239" s="3" t="inlineStr"/>
      <c r="AG239" s="4" t="inlineStr"/>
      <c r="AH239" s="4" t="inlineStr"/>
      <c r="AI239" s="4" t="inlineStr"/>
    </row>
    <row r="240">
      <c r="A240" s="3" t="inlineStr">
        <is>
          <t>BIO-0237</t>
        </is>
      </c>
      <c r="B240" s="3" t="inlineStr">
        <is>
          <t>Kolchenko</t>
        </is>
      </c>
      <c r="C240" s="3" t="inlineStr">
        <is>
          <t>Vasily</t>
        </is>
      </c>
      <c r="D240" s="3" t="inlineStr">
        <is>
          <t>Vasily Kolchenko</t>
        </is>
      </c>
      <c r="E240" s="3" t="inlineStr">
        <is>
          <t>Professor</t>
        </is>
      </c>
      <c r="F240" s="3" t="inlineStr">
        <is>
          <t>NYC College of Technology</t>
        </is>
      </c>
      <c r="G240" s="3" t="inlineStr">
        <is>
          <t>Biological Sciences</t>
        </is>
      </c>
      <c r="H240" s="3" t="inlineStr">
        <is>
          <t>VKolchenko@citytech.cuny.edu</t>
        </is>
      </c>
      <c r="I240" s="3" t="inlineStr">
        <is>
          <t>Grant</t>
        </is>
      </c>
      <c r="J240" s="3" t="inlineStr">
        <is>
          <t>The Brooklyn Waterfront 2050</t>
        </is>
      </c>
      <c r="K240" s="3" t="n">
        <v>2010</v>
      </c>
      <c r="L240" s="3" t="inlineStr">
        <is>
          <t>NSF: CCLI-Type 1 (Exploratory)</t>
        </is>
      </c>
      <c r="M240" s="3" t="inlineStr">
        <is>
          <t>Huseyin Yuce; Peter Spellane; Vasiliy Kolchenko; Justin F Vazquez-Poritz</t>
        </is>
      </c>
      <c r="N240" s="3" t="inlineStr">
        <is>
          <t>Co-PI</t>
        </is>
      </c>
      <c r="O240" s="3" t="n">
        <v>199559</v>
      </c>
      <c r="P240" s="3" t="inlineStr">
        <is>
          <t>0942720</t>
        </is>
      </c>
      <c r="Q240" s="3" t="inlineStr"/>
      <c r="R240" s="3" t="inlineStr">
        <is>
          <t>https://www.nsf.gov/awardsearch/showAward?AWD_ID=0942720</t>
        </is>
      </c>
      <c r="S240" s="3" t="inlineStr">
        <is>
          <t>NSF</t>
        </is>
      </c>
      <c r="T240" s="3" t="n">
        <v>1</v>
      </c>
      <c r="U240" s="3" t="inlineStr">
        <is>
          <t>High (NSF award to City Tech)</t>
        </is>
      </c>
      <c r="V240" s="3" t="n"/>
      <c r="W240" s="3" t="inlineStr"/>
      <c r="X240" s="3" t="inlineStr">
        <is>
          <t>99 
New York City College of Technology, City Tech, is using its downtown Brooklyn New York setting at the base of the Brooklyn Bridge as an interdisciplinary laboratory for first year students. The project, Brooklyn Waterfront 2050 is using the unique setting of the Brooklyn waterfront and its history shaped by 19th and 20th century industrial production, factories, chemical plants, wharves and shipyards of the once vibrant port to examine the legacy of environmental degradation and the challenges posed by modern climate change. City Tech faculty, together with faculty from the Urban Design Lab at the Earth Institute of Columbia University, develop engaging course curriculum to help students scientifically contextualize critically examine public issues in environmental remediation design. The project uses the integrated tools of multiple disciplines--biology, chemistry, physics, mathematics, engineering and architecture--to explore important questions about the impact of climate change on port cities. The Brooklyn waterfront is used by students as a live text and work with real-time data. This urban field work has the potential to contribute to many different research questions such as local variations in urban heat island intensity and impacts of heat islands on local precipitation. Columbia University faculty facilitate City Tech's faculty development seminars through presentation of their research on core topics and respond to curriculum units created by City Tech faculty. Faculty Professional Development seminars are open to all City Tech faculty so both the information and the approach to pedagogy impact the college beyond the development of one course. An expanding circle of students are taking the course and subsequently more underrepresented students are being exposed to career options in STEM fields. The course adds depth to the dialogue on climate change and urban sustainability.</t>
        </is>
      </c>
      <c r="Y240" s="3" t="inlineStr">
        <is>
          <t>NSF</t>
        </is>
      </c>
      <c r="Z240" s="3" t="inlineStr"/>
      <c r="AA240" s="3" t="inlineStr"/>
      <c r="AB240" s="3" t="inlineStr"/>
      <c r="AC240" s="3" t="inlineStr">
        <is>
          <t>School of Arts &amp; Sciences</t>
        </is>
      </c>
      <c r="AD240" s="3" t="n"/>
      <c r="AE240" s="3" t="inlineStr">
        <is>
          <t>No</t>
        </is>
      </c>
      <c r="AF240" s="3" t="inlineStr"/>
      <c r="AG240" s="4" t="inlineStr"/>
      <c r="AH240" s="4" t="inlineStr"/>
      <c r="AI240" s="4" t="inlineStr"/>
    </row>
    <row r="241">
      <c r="A241" s="3" t="inlineStr">
        <is>
          <t>BIO-0238</t>
        </is>
      </c>
      <c r="B241" s="3" t="inlineStr">
        <is>
          <t>Seto</t>
        </is>
      </c>
      <c r="C241" s="3" t="inlineStr">
        <is>
          <t>Jeremy</t>
        </is>
      </c>
      <c r="D241" s="3" t="inlineStr">
        <is>
          <t>Jeremy Seto</t>
        </is>
      </c>
      <c r="E241" s="3" t="inlineStr">
        <is>
          <t>Associate Professor</t>
        </is>
      </c>
      <c r="F241" s="3" t="inlineStr">
        <is>
          <t>NYC College of Technology</t>
        </is>
      </c>
      <c r="G241" s="3" t="inlineStr">
        <is>
          <t>Biological Sciences</t>
        </is>
      </c>
      <c r="H241" s="3" t="inlineStr">
        <is>
          <t>JSeto@citytech.cuny.edu</t>
        </is>
      </c>
      <c r="I241" s="3" t="inlineStr">
        <is>
          <t>Conference presentation</t>
        </is>
      </c>
      <c r="J241" s="3" t="inlineStr">
        <is>
          <t>Zaslavsky E, Hershberg U, Seto J, Pham AM, Marquez S, Duke JL, Wetmur JG, Tenoever BR, Sealfon SC, Kleinstein SH. J Immunol</t>
        </is>
      </c>
      <c r="K241" s="3" t="n">
        <v>2010</v>
      </c>
      <c r="L241" s="3" t="inlineStr"/>
      <c r="M241" s="3" t="inlineStr"/>
      <c r="N241" s="3" t="inlineStr"/>
      <c r="O241" s="3" t="n"/>
      <c r="P241" s="3" t="inlineStr"/>
      <c r="Q241" s="3" t="inlineStr"/>
      <c r="R241" s="3" t="inlineStr">
        <is>
          <t>http://www.ncbi.nlm.nih.gov/pubmed/20164420</t>
        </is>
      </c>
      <c r="S241" s="3" t="inlineStr">
        <is>
          <t>Dept bio</t>
        </is>
      </c>
      <c r="T241" s="3" t="n">
        <v>1</v>
      </c>
      <c r="U241" s="3" t="inlineStr">
        <is>
          <t>Medium (self-reported in faculty bio)</t>
        </is>
      </c>
      <c r="V241" s="3" t="n"/>
      <c r="W241" s="3" t="inlineStr">
        <is>
          <t>Antiviral response dictated by choreographed cascade of transcription factors. Zaslavsky E, Hershberg U, Seto J, Pham AM, Marquez S, Duke JL, Wetmur JG, Tenoever BR, Sealfon SC, Kleinstein SH. J Immunol. 2010 Mar 15;184(6):2908-17</t>
        </is>
      </c>
      <c r="X241" s="3" t="inlineStr"/>
      <c r="Y241" s="3" t="inlineStr"/>
      <c r="Z241" s="3" t="inlineStr"/>
      <c r="AA241" s="3" t="inlineStr"/>
      <c r="AB241" s="3" t="inlineStr"/>
      <c r="AC241" s="3" t="inlineStr">
        <is>
          <t>School of Arts &amp; Sciences</t>
        </is>
      </c>
      <c r="AD241" s="3" t="n"/>
      <c r="AE241" s="3" t="inlineStr">
        <is>
          <t>No</t>
        </is>
      </c>
      <c r="AF241" s="3" t="inlineStr"/>
      <c r="AG241" s="4" t="inlineStr"/>
      <c r="AH241" s="4" t="inlineStr"/>
      <c r="AI241" s="4" t="inlineStr"/>
    </row>
    <row r="242">
      <c r="A242" s="3" t="inlineStr">
        <is>
          <t>BIO-0240</t>
        </is>
      </c>
      <c r="B242" s="3" t="inlineStr">
        <is>
          <t>Giannopoulou</t>
        </is>
      </c>
      <c r="C242" s="3" t="inlineStr">
        <is>
          <t>Evgenia</t>
        </is>
      </c>
      <c r="D242" s="3" t="inlineStr">
        <is>
          <t>Evgenia Giannopoulou</t>
        </is>
      </c>
      <c r="E242" s="3" t="inlineStr">
        <is>
          <t>Associate Professor</t>
        </is>
      </c>
      <c r="F242" s="3" t="inlineStr">
        <is>
          <t>NYC College of Technology</t>
        </is>
      </c>
      <c r="G242" s="3" t="inlineStr">
        <is>
          <t>Biological Sciences</t>
        </is>
      </c>
      <c r="H242" s="3" t="inlineStr">
        <is>
          <t>EGiannopoulou@citytech.cuny.edu</t>
        </is>
      </c>
      <c r="I242" s="3" t="inlineStr">
        <is>
          <t>Conference presentation</t>
        </is>
      </c>
      <c r="J242" s="3" t="inlineStr">
        <is>
          <t>An integrated ChIP-seq analysis platform with customizable workflows</t>
        </is>
      </c>
      <c r="K242" s="3" t="n">
        <v>2011</v>
      </c>
      <c r="L242" s="3" t="inlineStr"/>
      <c r="M242" s="3" t="inlineStr"/>
      <c r="N242" s="3" t="inlineStr"/>
      <c r="O242" s="3" t="n"/>
      <c r="P242" s="3" t="inlineStr"/>
      <c r="Q242" s="3" t="inlineStr"/>
      <c r="R242" s="3" t="inlineStr"/>
      <c r="S242" s="3" t="inlineStr">
        <is>
          <t>Dept bio</t>
        </is>
      </c>
      <c r="T242" s="3" t="n">
        <v>1</v>
      </c>
      <c r="U242" s="3" t="inlineStr">
        <is>
          <t>Medium (self-reported in faculty bio)</t>
        </is>
      </c>
      <c r="V242" s="3" t="n"/>
      <c r="W242" s="3" t="inlineStr">
        <is>
          <t>Giannopoulou EG, Elemento O: An integrated ChIP-seq analysis platform with customizable workflows. BMC Bioinformatics 2011, 12(1):277.</t>
        </is>
      </c>
      <c r="X242" s="3" t="inlineStr"/>
      <c r="Y242" s="3" t="inlineStr"/>
      <c r="Z242" s="3" t="inlineStr"/>
      <c r="AA242" s="3" t="inlineStr"/>
      <c r="AB242" s="3" t="inlineStr"/>
      <c r="AC242" s="3" t="inlineStr">
        <is>
          <t>School of Arts &amp; Sciences</t>
        </is>
      </c>
      <c r="AD242" s="3" t="n"/>
      <c r="AE242" s="3" t="inlineStr">
        <is>
          <t>No</t>
        </is>
      </c>
      <c r="AF242" s="3" t="inlineStr"/>
      <c r="AG242" s="4" t="inlineStr"/>
      <c r="AH242" s="4" t="inlineStr"/>
      <c r="AI242" s="4" t="inlineStr"/>
    </row>
    <row r="243">
      <c r="A243" s="3" t="inlineStr">
        <is>
          <t>BIO-0243</t>
        </is>
      </c>
      <c r="B243" s="3" t="inlineStr">
        <is>
          <t>Karthikeyan</t>
        </is>
      </c>
      <c r="C243" s="3" t="inlineStr">
        <is>
          <t>Laina</t>
        </is>
      </c>
      <c r="D243" s="3" t="inlineStr">
        <is>
          <t>Laina Karthikeyan</t>
        </is>
      </c>
      <c r="E243" s="3" t="inlineStr">
        <is>
          <t>Professor</t>
        </is>
      </c>
      <c r="F243" s="3" t="inlineStr">
        <is>
          <t>NYC College of Technology</t>
        </is>
      </c>
      <c r="G243" s="3" t="inlineStr">
        <is>
          <t>Biological Sciences</t>
        </is>
      </c>
      <c r="H243" s="3" t="inlineStr">
        <is>
          <t>LKarthikeyan@citytech.cuny.edu</t>
        </is>
      </c>
      <c r="I243" s="3" t="inlineStr">
        <is>
          <t>Journal article</t>
        </is>
      </c>
      <c r="J243" s="3" t="inlineStr">
        <is>
          <t>Cranberry and Grape Juices Affect Tight Junction Function and Structural Integrity of Rotavirus-Infected Monkey Kidney Epithelial Cell Monolayers</t>
        </is>
      </c>
      <c r="K243" s="3" t="n">
        <v>2011</v>
      </c>
      <c r="L243" s="3" t="inlineStr">
        <is>
          <t>Food and Environmental Virology</t>
        </is>
      </c>
      <c r="M243" s="3" t="inlineStr">
        <is>
          <t>Steven M. Lipson; Robert E. Gordon; Fatma S. Ozen; Laina Karthikeyan; Nicolas Kirov; Guenther Stotzky</t>
        </is>
      </c>
      <c r="N243" s="3" t="inlineStr"/>
      <c r="O243" s="3" t="n"/>
      <c r="P243" s="3" t="inlineStr"/>
      <c r="Q243" s="3" t="inlineStr">
        <is>
          <t>10.1007/s12560-011-9055-8</t>
        </is>
      </c>
      <c r="R243" s="3" t="inlineStr">
        <is>
          <t>https://doi.org/10.1007/s12560-011-9055-8</t>
        </is>
      </c>
      <c r="S243" s="3" t="inlineStr">
        <is>
          <t>OpenAlex</t>
        </is>
      </c>
      <c r="T243" s="3" t="n">
        <v>1</v>
      </c>
      <c r="U243" s="3" t="inlineStr">
        <is>
          <t>High (City Tech affiliation on paper)</t>
        </is>
      </c>
      <c r="V243" s="3" t="n"/>
      <c r="W243" s="3" t="inlineStr"/>
      <c r="X243" s="3" t="inlineStr"/>
      <c r="Y243" s="3" t="inlineStr"/>
      <c r="Z243" s="3" t="inlineStr"/>
      <c r="AA243" s="3" t="inlineStr">
        <is>
          <t>Not found</t>
        </is>
      </c>
      <c r="AB243" s="3" t="inlineStr">
        <is>
          <t>closed</t>
        </is>
      </c>
      <c r="AC243" s="3" t="inlineStr">
        <is>
          <t>School of Arts &amp; Sciences</t>
        </is>
      </c>
      <c r="AD243" s="3" t="n">
        <v>16</v>
      </c>
      <c r="AE243" s="3" t="inlineStr">
        <is>
          <t>No</t>
        </is>
      </c>
      <c r="AF243" s="3" t="inlineStr"/>
      <c r="AG243" s="4" t="inlineStr"/>
      <c r="AH243" s="4" t="inlineStr"/>
      <c r="AI243" s="4" t="inlineStr"/>
    </row>
    <row r="244">
      <c r="A244" s="3" t="inlineStr">
        <is>
          <t>BIO-0245</t>
        </is>
      </c>
      <c r="B244" s="3" t="inlineStr">
        <is>
          <t>Kolchenko</t>
        </is>
      </c>
      <c r="C244" s="3" t="inlineStr">
        <is>
          <t>Vasily</t>
        </is>
      </c>
      <c r="D244" s="3" t="inlineStr">
        <is>
          <t>Vasily Kolchenko</t>
        </is>
      </c>
      <c r="E244" s="3" t="inlineStr">
        <is>
          <t>Professor</t>
        </is>
      </c>
      <c r="F244" s="3" t="inlineStr">
        <is>
          <t>NYC College of Technology</t>
        </is>
      </c>
      <c r="G244" s="3" t="inlineStr">
        <is>
          <t>Biological Sciences</t>
        </is>
      </c>
      <c r="H244" s="3" t="inlineStr">
        <is>
          <t>VKolchenko@citytech.cuny.edu</t>
        </is>
      </c>
      <c r="I244" s="3" t="inlineStr">
        <is>
          <t>Paper (venue type unclear)</t>
        </is>
      </c>
      <c r="J244" s="3" t="inlineStr">
        <is>
          <t>KolchenkoV., Malyuta T., Guidone R. A Model ofInterdisciplinary Curricular Collaboration: inquiry Based Real-World CaseStudies for Introductory Bioinformatics and Computer Science Courses.Proceedings of the 2011 International Conference on Frontiers in Education:Computer Science and Computer Engineering, 547-551 (2011)</t>
        </is>
      </c>
      <c r="K244" s="3" t="n">
        <v>2011</v>
      </c>
      <c r="L244" s="3" t="inlineStr"/>
      <c r="M244" s="3" t="inlineStr">
        <is>
          <t>KolchenkoV., Malyuta T., Guidone R. A Model ofInterdisciplinary Curricular Collaboration: inquiry Based Real-World CaseStudies for Introductory Bioinformatics and Computer Science Courses.Proceedings of the 2011 International Conference on Frontiers in Education:Computer Science and Computer Engineering, 547-551</t>
        </is>
      </c>
      <c r="N244" s="3" t="inlineStr"/>
      <c r="O244" s="3" t="n"/>
      <c r="P244" s="3" t="inlineStr"/>
      <c r="Q244" s="3" t="inlineStr"/>
      <c r="R244" s="3" t="inlineStr"/>
      <c r="S244" s="3" t="inlineStr">
        <is>
          <t>Dept bio</t>
        </is>
      </c>
      <c r="T244" s="3" t="n">
        <v>1</v>
      </c>
      <c r="U244" s="3" t="inlineStr">
        <is>
          <t>Medium (self-reported in faculty bio)</t>
        </is>
      </c>
      <c r="V244" s="3" t="n"/>
      <c r="W244" s="3" t="inlineStr">
        <is>
          <t>KolchenkoV., Malyuta T., Guidone R. A Model ofInterdisciplinary Curricular Collaboration: inquiry Based Real-World CaseStudies for Introductory Bioinformatics and Computer Science Courses.Proceedings of the 2011 International Conference on Frontiers in Education:Computer Science and Computer Engineering, 547-551 (2011).</t>
        </is>
      </c>
      <c r="X244" s="3" t="inlineStr"/>
      <c r="Y244" s="3" t="inlineStr"/>
      <c r="Z244" s="3" t="inlineStr"/>
      <c r="AA244" s="3" t="inlineStr"/>
      <c r="AB244" s="3" t="inlineStr"/>
      <c r="AC244" s="3" t="inlineStr">
        <is>
          <t>School of Arts &amp; Sciences</t>
        </is>
      </c>
      <c r="AD244" s="3" t="n"/>
      <c r="AE244" s="3" t="inlineStr">
        <is>
          <t>No</t>
        </is>
      </c>
      <c r="AF244" s="3" t="inlineStr"/>
      <c r="AG244" s="4" t="inlineStr"/>
      <c r="AH244" s="4" t="inlineStr"/>
      <c r="AI244" s="4" t="inlineStr"/>
    </row>
    <row r="245">
      <c r="A245" s="3" t="inlineStr">
        <is>
          <t>BIO-0248</t>
        </is>
      </c>
      <c r="B245" s="3" t="inlineStr">
        <is>
          <t>Blair</t>
        </is>
      </c>
      <c r="C245" s="3" t="inlineStr">
        <is>
          <t>Christopher</t>
        </is>
      </c>
      <c r="D245" s="3" t="inlineStr">
        <is>
          <t>Christopher Blair</t>
        </is>
      </c>
      <c r="E245" s="3" t="inlineStr">
        <is>
          <t>Professor</t>
        </is>
      </c>
      <c r="F245" s="3" t="inlineStr">
        <is>
          <t>NYC College of Technology</t>
        </is>
      </c>
      <c r="G245" s="3" t="inlineStr">
        <is>
          <t>Biological Sciences</t>
        </is>
      </c>
      <c r="H245" s="3" t="inlineStr">
        <is>
          <t>CBlair@citytech.cuny.edu</t>
        </is>
      </c>
      <c r="I245" s="3" t="inlineStr">
        <is>
          <t>Conference presentation</t>
        </is>
      </c>
      <c r="J245" s="3" t="inlineStr">
        <is>
          <t>Recent trends in molecular phylogenetic analysis: where to next? Journal of Heredity 1: 130–138</t>
        </is>
      </c>
      <c r="K245" s="3" t="n">
        <v>2011</v>
      </c>
      <c r="L245" s="3" t="inlineStr"/>
      <c r="M245" s="3" t="inlineStr"/>
      <c r="N245" s="3" t="inlineStr"/>
      <c r="O245" s="3" t="n"/>
      <c r="P245" s="3" t="inlineStr"/>
      <c r="Q245" s="3" t="inlineStr"/>
      <c r="R245" s="3" t="inlineStr"/>
      <c r="S245" s="3" t="inlineStr">
        <is>
          <t>Dept bio</t>
        </is>
      </c>
      <c r="T245" s="3" t="n">
        <v>1</v>
      </c>
      <c r="U245" s="3" t="inlineStr">
        <is>
          <t>Medium (self-reported in faculty bio)</t>
        </is>
      </c>
      <c r="V245" s="3" t="n"/>
      <c r="W245" s="3" t="inlineStr">
        <is>
          <t>Blair C, Murphy RW. 2011. Recent trends in molecular phylogenetic analysis: where to next? Journal of Heredity 1: 130–138.</t>
        </is>
      </c>
      <c r="X245" s="3" t="inlineStr"/>
      <c r="Y245" s="3" t="inlineStr"/>
      <c r="Z245" s="3" t="inlineStr"/>
      <c r="AA245" s="3" t="inlineStr"/>
      <c r="AB245" s="3" t="inlineStr"/>
      <c r="AC245" s="3" t="inlineStr">
        <is>
          <t>School of Arts &amp; Sciences</t>
        </is>
      </c>
      <c r="AD245" s="3" t="n"/>
      <c r="AE245" s="3" t="inlineStr">
        <is>
          <t>No</t>
        </is>
      </c>
      <c r="AF245" s="3" t="inlineStr"/>
      <c r="AG245" s="4" t="inlineStr"/>
      <c r="AH245" s="4" t="inlineStr"/>
      <c r="AI245" s="4" t="inlineStr"/>
    </row>
    <row r="246">
      <c r="A246" s="3" t="inlineStr">
        <is>
          <t>BIO-0249</t>
        </is>
      </c>
      <c r="B246" s="3" t="inlineStr">
        <is>
          <t>Zahran</t>
        </is>
      </c>
      <c r="C246" s="3" t="inlineStr">
        <is>
          <t>Mai</t>
        </is>
      </c>
      <c r="D246" s="3" t="inlineStr">
        <is>
          <t>Mai Zahran</t>
        </is>
      </c>
      <c r="E246" s="3" t="inlineStr">
        <is>
          <t>Associate Professor</t>
        </is>
      </c>
      <c r="F246" s="3" t="inlineStr">
        <is>
          <t>NYC College of Technology</t>
        </is>
      </c>
      <c r="G246" s="3" t="inlineStr">
        <is>
          <t>Biological Sciences</t>
        </is>
      </c>
      <c r="H246" s="3" t="inlineStr">
        <is>
          <t>MZahran@citytech.cuny.edu</t>
        </is>
      </c>
      <c r="I246" s="3" t="inlineStr">
        <is>
          <t>Journal article</t>
        </is>
      </c>
      <c r="J246" s="3" t="inlineStr">
        <is>
          <t>Role of magnesium ions in DNA recognition by the EcoRV restriction endonuclease</t>
        </is>
      </c>
      <c r="K246" s="3" t="n">
        <v>2011</v>
      </c>
      <c r="L246" s="3" t="inlineStr">
        <is>
          <t>FEBS Letters</t>
        </is>
      </c>
      <c r="M246" s="3" t="inlineStr">
        <is>
          <t>Maï Zahran; Tomasz Bereźniak; Petra Imhof; Jeremy C. Smith</t>
        </is>
      </c>
      <c r="N246" s="3" t="inlineStr"/>
      <c r="O246" s="3" t="n"/>
      <c r="P246" s="3" t="inlineStr"/>
      <c r="Q246" s="3" t="inlineStr">
        <is>
          <t>10.1016/j.febslet.2011.07.036</t>
        </is>
      </c>
      <c r="R246" s="3" t="inlineStr">
        <is>
          <t>https://doi.org/10.1016/j.febslet.2011.07.036</t>
        </is>
      </c>
      <c r="S246" s="3" t="inlineStr">
        <is>
          <t>OpenAlex; Dept bio</t>
        </is>
      </c>
      <c r="T246" s="3" t="n">
        <v>2</v>
      </c>
      <c r="U246" s="3" t="inlineStr">
        <is>
          <t>High (City Tech affiliation on paper); 2 sources</t>
        </is>
      </c>
      <c r="V246" s="3" t="n"/>
      <c r="W246" s="3" t="inlineStr">
        <is>
          <t>Zahran, M., Berezniak, T., Imhof, P., Smith, J. C. Role of magnesium ions in DNA recognition by the EcoRV restriction endonuclease. FEBS Letters, 585 (2011) 2739-2743.</t>
        </is>
      </c>
      <c r="X246" s="3" t="inlineStr">
        <is>
          <t>The restriction endonuclease EcoRV binds two magnesium ions. One of these ions, Mg(A)(2+), binds to the phosphate group where the cleavage occurs and is required for catalysis, but the role of the other ion, Mg(B)(2+) is debated. Here, multiple independent molecular dynamics simulations suggest that Mg(B)(2+) is crucial for achieving a tightly bound protein-DNA complex and stabilizing a conformation that allows cleavage. In the absence of Mg(B)(2+) in all simulations the protein-DNA hydrogen bond network is significantly disrupted and the sharp kink at the central base pair step of the DNA, which is observed in the two-metal complex, is not present. Also, the active site residues rearrange in such a way that the formation of a nucleophile, required for DNA hydrolysis, is unlikely.</t>
        </is>
      </c>
      <c r="Y246" s="3" t="inlineStr">
        <is>
          <t>OpenAlex</t>
        </is>
      </c>
      <c r="Z246" s="3" t="inlineStr"/>
      <c r="AA246" s="3" t="inlineStr">
        <is>
          <t>Not found</t>
        </is>
      </c>
      <c r="AB246" s="3" t="inlineStr">
        <is>
          <t>closed</t>
        </is>
      </c>
      <c r="AC246" s="3" t="inlineStr">
        <is>
          <t>School of Arts &amp; Sciences</t>
        </is>
      </c>
      <c r="AD246" s="3" t="n">
        <v>18</v>
      </c>
      <c r="AE246" s="3" t="inlineStr">
        <is>
          <t>No</t>
        </is>
      </c>
      <c r="AF246" s="3" t="inlineStr"/>
      <c r="AG246" s="4" t="inlineStr"/>
      <c r="AH246" s="4" t="inlineStr"/>
      <c r="AI246" s="4" t="inlineStr"/>
    </row>
    <row r="247">
      <c r="A247" s="3" t="inlineStr">
        <is>
          <t>BIO-0251</t>
        </is>
      </c>
      <c r="B247" s="3" t="inlineStr">
        <is>
          <t>Giannopoulou</t>
        </is>
      </c>
      <c r="C247" s="3" t="inlineStr">
        <is>
          <t>Evgenia</t>
        </is>
      </c>
      <c r="D247" s="3" t="inlineStr">
        <is>
          <t>Evgenia Giannopoulou</t>
        </is>
      </c>
      <c r="E247" s="3" t="inlineStr">
        <is>
          <t>Associate Professor</t>
        </is>
      </c>
      <c r="F247" s="3" t="inlineStr">
        <is>
          <t>NYC College of Technology</t>
        </is>
      </c>
      <c r="G247" s="3" t="inlineStr">
        <is>
          <t>Biological Sciences</t>
        </is>
      </c>
      <c r="H247" s="3" t="inlineStr">
        <is>
          <t>EGiannopoulou@citytech.cuny.edu</t>
        </is>
      </c>
      <c r="I247" s="3" t="inlineStr">
        <is>
          <t>Conference presentation</t>
        </is>
      </c>
      <c r="J247" s="3" t="inlineStr">
        <is>
          <t>Visualizing Meta-Features in Proteomic Maps</t>
        </is>
      </c>
      <c r="K247" s="3" t="n">
        <v>2011</v>
      </c>
      <c r="L247" s="3" t="inlineStr"/>
      <c r="M247" s="3" t="inlineStr"/>
      <c r="N247" s="3" t="inlineStr"/>
      <c r="O247" s="3" t="n"/>
      <c r="P247" s="3" t="inlineStr"/>
      <c r="Q247" s="3" t="inlineStr"/>
      <c r="R247" s="3" t="inlineStr"/>
      <c r="S247" s="3" t="inlineStr">
        <is>
          <t>Dept bio</t>
        </is>
      </c>
      <c r="T247" s="3" t="n">
        <v>1</v>
      </c>
      <c r="U247" s="3" t="inlineStr">
        <is>
          <t>Medium (self-reported in faculty bio)</t>
        </is>
      </c>
      <c r="V247" s="3" t="n"/>
      <c r="W247" s="3" t="inlineStr">
        <is>
          <t>Giannopoulou EG, Lepouras G, Manolakos ES: Visualizing Meta-Features in Proteomic Maps. BMC Bioinformatics 2011, 12(1):308.</t>
        </is>
      </c>
      <c r="X247" s="3" t="inlineStr"/>
      <c r="Y247" s="3" t="inlineStr"/>
      <c r="Z247" s="3" t="inlineStr"/>
      <c r="AA247" s="3" t="inlineStr"/>
      <c r="AB247" s="3" t="inlineStr"/>
      <c r="AC247" s="3" t="inlineStr">
        <is>
          <t>School of Arts &amp; Sciences</t>
        </is>
      </c>
      <c r="AD247" s="3" t="n"/>
      <c r="AE247" s="3" t="inlineStr">
        <is>
          <t>No</t>
        </is>
      </c>
      <c r="AF247" s="3" t="inlineStr"/>
      <c r="AG247" s="4" t="inlineStr"/>
      <c r="AH247" s="4" t="inlineStr"/>
      <c r="AI247" s="4" t="inlineStr"/>
    </row>
    <row r="248">
      <c r="A248" s="3" t="inlineStr">
        <is>
          <t>BIO-0252</t>
        </is>
      </c>
      <c r="B248" s="3" t="inlineStr">
        <is>
          <t>Zameer</t>
        </is>
      </c>
      <c r="C248" s="3" t="inlineStr">
        <is>
          <t>Andleeb</t>
        </is>
      </c>
      <c r="D248" s="3" t="inlineStr">
        <is>
          <t>Andleeb Zameer</t>
        </is>
      </c>
      <c r="E248" s="3" t="inlineStr">
        <is>
          <t>Chair</t>
        </is>
      </c>
      <c r="F248" s="3" t="inlineStr">
        <is>
          <t>NYC College of Technology</t>
        </is>
      </c>
      <c r="G248" s="3" t="inlineStr">
        <is>
          <t>Biological Sciences</t>
        </is>
      </c>
      <c r="H248" s="3" t="inlineStr">
        <is>
          <t>AZameer@citytech.cuny.edu</t>
        </is>
      </c>
      <c r="I248" s="3" t="inlineStr">
        <is>
          <t>Conference presentation</t>
        </is>
      </c>
      <c r="J248" s="3" t="inlineStr">
        <is>
          <t>Zhang J, Zhang Y, Dutta DJ, Argaw AT, Bonnamain V, Seto J, Braun DA, Zameer A, Hayot F, LÃ²pez CB, Raine CS, John GR. J Immunol</t>
        </is>
      </c>
      <c r="K248" s="3" t="n">
        <v>2011</v>
      </c>
      <c r="L248" s="3" t="inlineStr"/>
      <c r="M248" s="3" t="inlineStr"/>
      <c r="N248" s="3" t="inlineStr"/>
      <c r="O248" s="3" t="n"/>
      <c r="P248" s="3" t="inlineStr"/>
      <c r="Q248" s="3" t="inlineStr"/>
      <c r="R248" s="3" t="inlineStr"/>
      <c r="S248" s="3" t="inlineStr">
        <is>
          <t>Dept bio</t>
        </is>
      </c>
      <c r="T248" s="3" t="n">
        <v>1</v>
      </c>
      <c r="U248" s="3" t="inlineStr">
        <is>
          <t>Medium (self-reported in faculty bio)</t>
        </is>
      </c>
      <c r="V248" s="3" t="n"/>
      <c r="W248" s="3" t="inlineStr">
        <is>
          <t>Proapoptotic and antiapoptotic actions of Stat1 versus Stat3 underlie neuroprotective and immunoregulatory functions of IL-11. Zhang J, Zhang Y, Dutta DJ, Argaw AT, Bonnamain V, Seto J, Braun DA, Zameer A, Hayot F, LÃ²pez CB, Raine CS, John GR. J Immunol. 2011 Aug 1;187(3):1129-41</t>
        </is>
      </c>
      <c r="X248" s="3" t="inlineStr"/>
      <c r="Y248" s="3" t="inlineStr"/>
      <c r="Z248" s="3" t="inlineStr"/>
      <c r="AA248" s="3" t="inlineStr"/>
      <c r="AB248" s="3" t="inlineStr"/>
      <c r="AC248" s="3" t="inlineStr">
        <is>
          <t>School of Arts &amp; Sciences</t>
        </is>
      </c>
      <c r="AD248" s="3" t="n"/>
      <c r="AE248" s="3" t="inlineStr">
        <is>
          <t>No</t>
        </is>
      </c>
      <c r="AF248" s="3" t="inlineStr"/>
      <c r="AG248" s="4" t="inlineStr"/>
      <c r="AH248" s="4" t="inlineStr"/>
      <c r="AI248" s="4" t="inlineStr"/>
    </row>
    <row r="249">
      <c r="A249" s="3" t="inlineStr">
        <is>
          <t>BIO-0253</t>
        </is>
      </c>
      <c r="B249" s="3" t="inlineStr">
        <is>
          <t>Seto</t>
        </is>
      </c>
      <c r="C249" s="3" t="inlineStr">
        <is>
          <t>Jeremy</t>
        </is>
      </c>
      <c r="D249" s="3" t="inlineStr">
        <is>
          <t>Jeremy Seto</t>
        </is>
      </c>
      <c r="E249" s="3" t="inlineStr">
        <is>
          <t>Associate Professor</t>
        </is>
      </c>
      <c r="F249" s="3" t="inlineStr">
        <is>
          <t>NYC College of Technology</t>
        </is>
      </c>
      <c r="G249" s="3" t="inlineStr">
        <is>
          <t>Biological Sciences</t>
        </is>
      </c>
      <c r="H249" s="3" t="inlineStr">
        <is>
          <t>JSeto@citytech.cuny.edu</t>
        </is>
      </c>
      <c r="I249" s="3" t="inlineStr">
        <is>
          <t>Conference presentation</t>
        </is>
      </c>
      <c r="J249" s="3" t="inlineStr">
        <is>
          <t>Zhang J, Zhang Y, Dutta DJ, Argaw AT, Bonnamain V, Seto J, Braun DA, Zameer A, Hayot F, Lòpez CB, Raine CS, John GR. J Immunol</t>
        </is>
      </c>
      <c r="K249" s="3" t="n">
        <v>2011</v>
      </c>
      <c r="L249" s="3" t="inlineStr"/>
      <c r="M249" s="3" t="inlineStr"/>
      <c r="N249" s="3" t="inlineStr"/>
      <c r="O249" s="3" t="n"/>
      <c r="P249" s="3" t="inlineStr"/>
      <c r="Q249" s="3" t="inlineStr"/>
      <c r="R249" s="3" t="inlineStr">
        <is>
          <t>http://www.ncbi.nlm.nih.gov/pubmed/21709156</t>
        </is>
      </c>
      <c r="S249" s="3" t="inlineStr">
        <is>
          <t>Dept bio</t>
        </is>
      </c>
      <c r="T249" s="3" t="n">
        <v>1</v>
      </c>
      <c r="U249" s="3" t="inlineStr">
        <is>
          <t>Medium (self-reported in faculty bio)</t>
        </is>
      </c>
      <c r="V249" s="3" t="n"/>
      <c r="W249" s="3" t="inlineStr">
        <is>
          <t>Proapoptotic and antiapoptotic actions of Stat1 versus Stat3 underlie neuroprotective and immunoregulatory functions of IL-11. Zhang J, Zhang Y, Dutta DJ, Argaw AT, Bonnamain V, Seto J, Braun DA, Zameer A, Hayot F, Lòpez CB, Raine CS, John GR. J Immunol. 2011 Aug 1;187(3):1129-41</t>
        </is>
      </c>
      <c r="X249" s="3" t="inlineStr"/>
      <c r="Y249" s="3" t="inlineStr"/>
      <c r="Z249" s="3" t="inlineStr"/>
      <c r="AA249" s="3" t="inlineStr"/>
      <c r="AB249" s="3" t="inlineStr"/>
      <c r="AC249" s="3" t="inlineStr">
        <is>
          <t>School of Arts &amp; Sciences</t>
        </is>
      </c>
      <c r="AD249" s="3" t="n"/>
      <c r="AE249" s="3" t="inlineStr">
        <is>
          <t>No</t>
        </is>
      </c>
      <c r="AF249" s="3" t="inlineStr"/>
      <c r="AG249" s="4" t="inlineStr"/>
      <c r="AH249" s="4" t="inlineStr"/>
      <c r="AI249" s="4" t="inlineStr"/>
    </row>
    <row r="250">
      <c r="A250" s="3" t="inlineStr">
        <is>
          <t>BIO-0254</t>
        </is>
      </c>
      <c r="B250" s="3" t="inlineStr">
        <is>
          <t>Blair</t>
        </is>
      </c>
      <c r="C250" s="3" t="inlineStr">
        <is>
          <t>Christopher</t>
        </is>
      </c>
      <c r="D250" s="3" t="inlineStr">
        <is>
          <t>Christopher Blair</t>
        </is>
      </c>
      <c r="E250" s="3" t="inlineStr">
        <is>
          <t>Professor</t>
        </is>
      </c>
      <c r="F250" s="3" t="inlineStr">
        <is>
          <t>NYC College of Technology</t>
        </is>
      </c>
      <c r="G250" s="3" t="inlineStr">
        <is>
          <t>Biological Sciences</t>
        </is>
      </c>
      <c r="H250" s="3" t="inlineStr">
        <is>
          <t>CBlair@citytech.cuny.edu</t>
        </is>
      </c>
      <c r="I250" s="3" t="inlineStr">
        <is>
          <t>Conference presentation</t>
        </is>
      </c>
      <c r="J250" s="3" t="inlineStr">
        <is>
          <t>*, Weigel D*, Balazik M, Keeley ATH, Walker FM, Landguth E, Cushman SA, Murphy M, Waits LP, Balkenhol N. 2012</t>
        </is>
      </c>
      <c r="K250" s="3" t="n">
        <v>2012</v>
      </c>
      <c r="L250" s="3" t="inlineStr"/>
      <c r="M250" s="3" t="inlineStr"/>
      <c r="N250" s="3" t="inlineStr"/>
      <c r="O250" s="3" t="n"/>
      <c r="P250" s="3" t="inlineStr"/>
      <c r="Q250" s="3" t="inlineStr"/>
      <c r="R250" s="3" t="inlineStr"/>
      <c r="S250" s="3" t="inlineStr">
        <is>
          <t>Dept bio</t>
        </is>
      </c>
      <c r="T250" s="3" t="n">
        <v>1</v>
      </c>
      <c r="U250" s="3" t="inlineStr">
        <is>
          <t>Medium (self-reported in faculty bio)</t>
        </is>
      </c>
      <c r="V250" s="3" t="n"/>
      <c r="W250" s="3" t="inlineStr">
        <is>
          <t>Blair C*, Weigel D*, Balazik M, Keeley ATH, Walker FM, Landguth E, Cushman SA, Murphy M, Waits LP, Balkenhol N. 2012. A simulation-based evaluation of methods for inferring linear barriers to gene flow. Molecular Ecology Resources 12: 822-833.</t>
        </is>
      </c>
      <c r="X250" s="3" t="inlineStr"/>
      <c r="Y250" s="3" t="inlineStr"/>
      <c r="Z250" s="3" t="inlineStr"/>
      <c r="AA250" s="3" t="inlineStr"/>
      <c r="AB250" s="3" t="inlineStr"/>
      <c r="AC250" s="3" t="inlineStr">
        <is>
          <t>School of Arts &amp; Sciences</t>
        </is>
      </c>
      <c r="AD250" s="3" t="n"/>
      <c r="AE250" s="3" t="inlineStr">
        <is>
          <t>No</t>
        </is>
      </c>
      <c r="AF250" s="3" t="inlineStr"/>
      <c r="AG250" s="4" t="inlineStr"/>
      <c r="AH250" s="4" t="inlineStr"/>
      <c r="AI250" s="4" t="inlineStr"/>
    </row>
    <row r="251">
      <c r="A251" s="3" t="inlineStr">
        <is>
          <t>BIO-0256</t>
        </is>
      </c>
      <c r="B251" s="3" t="inlineStr">
        <is>
          <t>Seto</t>
        </is>
      </c>
      <c r="C251" s="3" t="inlineStr">
        <is>
          <t>Jeremy</t>
        </is>
      </c>
      <c r="D251" s="3" t="inlineStr">
        <is>
          <t>Jeremy Seto</t>
        </is>
      </c>
      <c r="E251" s="3" t="inlineStr">
        <is>
          <t>Associate Professor</t>
        </is>
      </c>
      <c r="F251" s="3" t="inlineStr">
        <is>
          <t>NYC College of Technology</t>
        </is>
      </c>
      <c r="G251" s="3" t="inlineStr">
        <is>
          <t>Biological Sciences</t>
        </is>
      </c>
      <c r="H251" s="3" t="inlineStr">
        <is>
          <t>JSeto@citytech.cuny.edu</t>
        </is>
      </c>
      <c r="I251" s="3" t="inlineStr">
        <is>
          <t>Journal article</t>
        </is>
      </c>
      <c r="J251" s="3" t="inlineStr">
        <is>
          <t>Astrocyte-derived VEGF-A drives blood-brain barrier disruption in CNS inflammatory disease</t>
        </is>
      </c>
      <c r="K251" s="3" t="n">
        <v>2012</v>
      </c>
      <c r="L251" s="3" t="inlineStr">
        <is>
          <t>Journal of Clinical Investigation</t>
        </is>
      </c>
      <c r="M251" s="3" t="inlineStr">
        <is>
          <t>Azeb Tadesse Argaw; Linnéa Asp; Jingya Zhang; Kristina Navrazhina; Trinh Pham; John N. Mariani; Sean S. Mahase; Dipankar J. Dutta; Jeremy Seto; Elisabeth G. Kramer; Napoleone Ferrara; Michael V. Sofroniew; Gareth R. John</t>
        </is>
      </c>
      <c r="N251" s="3" t="inlineStr"/>
      <c r="O251" s="3" t="n"/>
      <c r="P251" s="3" t="inlineStr"/>
      <c r="Q251" s="3" t="inlineStr">
        <is>
          <t>10.1172/jci60842</t>
        </is>
      </c>
      <c r="R251" s="3" t="inlineStr">
        <is>
          <t>https://doi.org/10.1172/jci60842</t>
        </is>
      </c>
      <c r="S251" s="3" t="inlineStr">
        <is>
          <t>OpenAlex; Dept bio</t>
        </is>
      </c>
      <c r="T251" s="3" t="n">
        <v>2</v>
      </c>
      <c r="U251" s="3" t="inlineStr">
        <is>
          <t>High (City Tech affiliation on paper); 2 sources</t>
        </is>
      </c>
      <c r="V251" s="3" t="n"/>
      <c r="W251" s="3" t="inlineStr">
        <is>
          <t>Astrocyte-derived VEGF-A drives blood-brain barrier disruption in CNS inflammatory disease. Argaw AT, Asp L, Zhang J, Navrazhina K, Pham T, Mariani JN, Mahase S, Dutta DJ, Seto J, Kramer EG, Ferrara N, Sofroniew MV, John GR. J Clin Invest. 2012 Jul 2;122(7):2454-68</t>
        </is>
      </c>
      <c r="X251" s="3" t="inlineStr">
        <is>
          <t>In inflammatory CNS conditions such as multiple sclerosis (MS), current options to treat clinical relapse are limited, and more selective agents are needed. Disruption of the blood-brain barrier (BBB) is an early feature of lesion formation that correlates with clinical exacerbation, leading to edema, excitotoxicity, and entry of serum proteins and inflammatory cells. Here, we identify astrocytic expression of VEGF-A as a key driver of BBB permeability in mice. Inactivation of astrocytic Vegfa expression reduced BBB breakdown, decreased lymphocyte infiltration and neuropathology in inflammatory and demyelinating lesions, and reduced paralysis in a mouse model of MS. Knockdown studies in CNS endothelium indicated activation of the downstream effector eNOS as the principal mechanism underlying the effects of VEGF-A on the BBB. Systemic administration of the selective eNOS inhibitor cavtratin in mice abrogated VEGF-A-induced BBB disruption and pathology and protected against neurologic deficit in the MS model system. Collectively, these data identify blockade of VEGF-A signaling as a protective strategy to treat inflammatory CNS disease.</t>
        </is>
      </c>
      <c r="Y251" s="3" t="inlineStr">
        <is>
          <t>OpenAlex</t>
        </is>
      </c>
      <c r="Z251" s="3" t="inlineStr">
        <is>
          <t>https://www.ncbi.nlm.nih.gov/pmc/articles/3386814</t>
        </is>
      </c>
      <c r="AA251" s="3" t="inlineStr">
        <is>
          <t>Open-access page (via OpenAlex)</t>
        </is>
      </c>
      <c r="AB251" s="3" t="inlineStr">
        <is>
          <t>green</t>
        </is>
      </c>
      <c r="AC251" s="3" t="inlineStr">
        <is>
          <t>School of Arts &amp; Sciences</t>
        </is>
      </c>
      <c r="AD251" s="3" t="n">
        <v>733</v>
      </c>
      <c r="AE251" s="3" t="inlineStr">
        <is>
          <t>No</t>
        </is>
      </c>
      <c r="AF251" s="3" t="inlineStr"/>
      <c r="AG251" s="4" t="inlineStr"/>
      <c r="AH251" s="4" t="inlineStr"/>
      <c r="AI251" s="4" t="inlineStr"/>
    </row>
    <row r="252">
      <c r="A252" s="3" t="inlineStr">
        <is>
          <t>BIO-0257</t>
        </is>
      </c>
      <c r="B252" s="3" t="inlineStr">
        <is>
          <t>Kolchenko</t>
        </is>
      </c>
      <c r="C252" s="3" t="inlineStr">
        <is>
          <t>Vasily</t>
        </is>
      </c>
      <c r="D252" s="3" t="inlineStr">
        <is>
          <t>Vasily Kolchenko</t>
        </is>
      </c>
      <c r="E252" s="3" t="inlineStr">
        <is>
          <t>Professor</t>
        </is>
      </c>
      <c r="F252" s="3" t="inlineStr">
        <is>
          <t>NYC College of Technology</t>
        </is>
      </c>
      <c r="G252" s="3" t="inlineStr">
        <is>
          <t>Biological Sciences</t>
        </is>
      </c>
      <c r="H252" s="3" t="inlineStr">
        <is>
          <t>VKolchenko@citytech.cuny.edu</t>
        </is>
      </c>
      <c r="I252" s="3" t="inlineStr">
        <is>
          <t>Conference presentation</t>
        </is>
      </c>
      <c r="J252" s="3" t="inlineStr">
        <is>
          <t>Dynamic programming across the CS curriculum (abstract only)</t>
        </is>
      </c>
      <c r="K252" s="3" t="n">
        <v>2012</v>
      </c>
      <c r="L252" s="3" t="inlineStr">
        <is>
          <t>ACM Technical Symposium on Computer Science Education (SIGCSE)</t>
        </is>
      </c>
      <c r="M252" s="3" t="inlineStr">
        <is>
          <t>Yana Kortsarts; Vasily Kolchenko</t>
        </is>
      </c>
      <c r="N252" s="3" t="inlineStr"/>
      <c r="O252" s="3" t="n"/>
      <c r="P252" s="3" t="inlineStr"/>
      <c r="Q252" s="3" t="inlineStr">
        <is>
          <t>10.1145/2157136.2157392</t>
        </is>
      </c>
      <c r="R252" s="3" t="inlineStr">
        <is>
          <t>https://doi.org/10.1145/2157136.2157392</t>
        </is>
      </c>
      <c r="S252" s="3" t="inlineStr">
        <is>
          <t>OpenAlex</t>
        </is>
      </c>
      <c r="T252" s="3" t="n">
        <v>1</v>
      </c>
      <c r="U252" s="3" t="inlineStr">
        <is>
          <t>High (City Tech affiliation on paper)</t>
        </is>
      </c>
      <c r="V252" s="3" t="n"/>
      <c r="W252" s="3" t="inlineStr"/>
      <c r="X252" s="3" t="inlineStr">
        <is>
          <t>Dynamic programming is one of the important algorithmic techniques often not appropriately covered in the core undergraduate CS courses, and there is no sufficient emphasize on application of advanced techniques to practical problems. As a result, students are not becoming fully familiar with this extremely important concept. We present our experience in integrating dynamic programming algorithmic technique in various core and elective undergraduate computer science courses, such as introductory programming, cryptography and bioinformatics. Examples are based on the real world scenarios and motivate students to learn in order to solve practical problems. The reported work was partially funded by the National Science Foundation, NSF CPATH award #0939120 and NSF I3 award #0930242</t>
        </is>
      </c>
      <c r="Y252" s="3" t="inlineStr">
        <is>
          <t>OpenAlex</t>
        </is>
      </c>
      <c r="Z252" s="3" t="inlineStr"/>
      <c r="AA252" s="3" t="inlineStr">
        <is>
          <t>Not found</t>
        </is>
      </c>
      <c r="AB252" s="3" t="inlineStr">
        <is>
          <t>closed</t>
        </is>
      </c>
      <c r="AC252" s="3" t="inlineStr">
        <is>
          <t>School of Arts &amp; Sciences</t>
        </is>
      </c>
      <c r="AD252" s="3" t="n">
        <v>1</v>
      </c>
      <c r="AE252" s="3" t="inlineStr">
        <is>
          <t>No</t>
        </is>
      </c>
      <c r="AF252" s="3" t="inlineStr"/>
      <c r="AG252" s="4" t="inlineStr"/>
      <c r="AH252" s="4" t="inlineStr"/>
      <c r="AI252" s="4" t="inlineStr"/>
    </row>
    <row r="253">
      <c r="A253" s="3" t="inlineStr">
        <is>
          <t>BIO-0258</t>
        </is>
      </c>
      <c r="B253" s="3" t="inlineStr">
        <is>
          <t>Karthikeyan</t>
        </is>
      </c>
      <c r="C253" s="3" t="inlineStr">
        <is>
          <t>Laina</t>
        </is>
      </c>
      <c r="D253" s="3" t="inlineStr">
        <is>
          <t>Laina Karthikeyan</t>
        </is>
      </c>
      <c r="E253" s="3" t="inlineStr">
        <is>
          <t>Professor</t>
        </is>
      </c>
      <c r="F253" s="3" t="inlineStr">
        <is>
          <t>NYC College of Technology</t>
        </is>
      </c>
      <c r="G253" s="3" t="inlineStr">
        <is>
          <t>Biological Sciences</t>
        </is>
      </c>
      <c r="H253" s="3" t="inlineStr">
        <is>
          <t>LKarthikeyan@citytech.cuny.edu</t>
        </is>
      </c>
      <c r="I253" s="3" t="inlineStr">
        <is>
          <t>Journal article</t>
        </is>
      </c>
      <c r="J253" s="3" t="inlineStr">
        <is>
          <t>Effect of pH on Anti-Rotavirus Activity by Comestible Juices and Proanthocyanidins in a Cell-Free Assay System</t>
        </is>
      </c>
      <c r="K253" s="3" t="n">
        <v>2012</v>
      </c>
      <c r="L253" s="3" t="inlineStr">
        <is>
          <t>Food and Environmental Virology</t>
        </is>
      </c>
      <c r="M253" s="3" t="inlineStr">
        <is>
          <t>Steven M. Lipson; Fatma S. Ozen; Laina Karthikeyan; Ronald E. Gordon</t>
        </is>
      </c>
      <c r="N253" s="3" t="inlineStr"/>
      <c r="O253" s="3" t="n"/>
      <c r="P253" s="3" t="inlineStr"/>
      <c r="Q253" s="3" t="inlineStr">
        <is>
          <t>10.1007/s12560-012-9086-9</t>
        </is>
      </c>
      <c r="R253" s="3" t="inlineStr">
        <is>
          <t>https://doi.org/10.1007/s12560-012-9086-9</t>
        </is>
      </c>
      <c r="S253" s="3" t="inlineStr">
        <is>
          <t>OpenAlex</t>
        </is>
      </c>
      <c r="T253" s="3" t="n">
        <v>1</v>
      </c>
      <c r="U253" s="3" t="inlineStr">
        <is>
          <t>High (City Tech affiliation on paper)</t>
        </is>
      </c>
      <c r="V253" s="3" t="n"/>
      <c r="W253" s="3" t="inlineStr"/>
      <c r="X253" s="3" t="inlineStr"/>
      <c r="Y253" s="3" t="inlineStr"/>
      <c r="Z253" s="3" t="inlineStr"/>
      <c r="AA253" s="3" t="inlineStr">
        <is>
          <t>Not found</t>
        </is>
      </c>
      <c r="AB253" s="3" t="inlineStr">
        <is>
          <t>closed</t>
        </is>
      </c>
      <c r="AC253" s="3" t="inlineStr">
        <is>
          <t>School of Arts &amp; Sciences</t>
        </is>
      </c>
      <c r="AD253" s="3" t="n">
        <v>17</v>
      </c>
      <c r="AE253" s="3" t="inlineStr">
        <is>
          <t>No</t>
        </is>
      </c>
      <c r="AF253" s="3" t="inlineStr"/>
      <c r="AG253" s="4" t="inlineStr"/>
      <c r="AH253" s="4" t="inlineStr"/>
      <c r="AI253" s="4" t="inlineStr"/>
    </row>
    <row r="254">
      <c r="A254" s="3" t="inlineStr">
        <is>
          <t>BIO-0259</t>
        </is>
      </c>
      <c r="B254" s="3" t="inlineStr">
        <is>
          <t>Voza</t>
        </is>
      </c>
      <c r="C254" s="3" t="inlineStr">
        <is>
          <t>Tatiana</t>
        </is>
      </c>
      <c r="D254" s="3" t="inlineStr">
        <is>
          <t>Tatiana Voza</t>
        </is>
      </c>
      <c r="E254" s="3" t="inlineStr">
        <is>
          <t>Associate Professor</t>
        </is>
      </c>
      <c r="F254" s="3" t="inlineStr">
        <is>
          <t>NYC College of Technology</t>
        </is>
      </c>
      <c r="G254" s="3" t="inlineStr">
        <is>
          <t>Biological Sciences</t>
        </is>
      </c>
      <c r="H254" s="3" t="inlineStr">
        <is>
          <t>TVoza@citytech.cuny.edu</t>
        </is>
      </c>
      <c r="I254" s="3" t="inlineStr">
        <is>
          <t>Journal article</t>
        </is>
      </c>
      <c r="J254" s="3" t="inlineStr">
        <is>
          <t>Extrahepatic Exoerythrocytic Forms of Rodent Malaria Parasites at the Site of Inoculation: Clearance after Immunization, Susceptibility to Primaquine, and Contribution to Blood-Stage Infection</t>
        </is>
      </c>
      <c r="K254" s="3" t="n">
        <v>2012</v>
      </c>
      <c r="L254" s="3" t="inlineStr">
        <is>
          <t>Infection and Immunity</t>
        </is>
      </c>
      <c r="M254" s="3" t="inlineStr">
        <is>
          <t>Tatiana Voza; Jessica L. Miller; Stefan H. I. Kappe; Photini Sinnis</t>
        </is>
      </c>
      <c r="N254" s="3" t="inlineStr"/>
      <c r="O254" s="3" t="n"/>
      <c r="P254" s="3" t="inlineStr"/>
      <c r="Q254" s="3" t="inlineStr">
        <is>
          <t>10.1128/iai.00246-12</t>
        </is>
      </c>
      <c r="R254" s="3" t="inlineStr">
        <is>
          <t>https://doi.org/10.1128/iai.00246-12</t>
        </is>
      </c>
      <c r="S254" s="3" t="inlineStr">
        <is>
          <t>OpenAlex; Dept bio</t>
        </is>
      </c>
      <c r="T254" s="3" t="n">
        <v>2</v>
      </c>
      <c r="U254" s="3" t="inlineStr">
        <is>
          <t>High (City Tech affiliation on paper); 2 sources</t>
        </is>
      </c>
      <c r="V254" s="3" t="n"/>
      <c r="W254" s="3" t="inlineStr">
        <is>
          <t>Voza T., Miller J.L., Kappe S.H.I. and Sinnis P. 2012 Extrahepatic exoerythrocytic forms of rodent malaria parasites at the site of inoculation: Clearance after immunization, susceptibility to primaquine and contribution to blood stage infection. Infection &amp; Immunity. 80(6): 2158-64</t>
        </is>
      </c>
      <c r="X254" s="3" t="inlineStr">
        <is>
          <t>Plasmodium sporozoites are inoculated into the skin of the mammalian host as infected mosquitoes probe for blood. A proportion of the inoculum enters the bloodstream and goes to the liver, where the sporozoites invade hepatocytes and develop into the next life cycle stage, the exoerythrocytic, or liver, stage. Here, we show that a small fraction of the inoculum remains in the skin and begins to develop into exoerythrocytic forms that can persist for days. Skin exoerythrocytic forms were observed for both Plasmodium berghei and Plasmodium yoelii, two different rodent malaria parasites, suggesting that development in the skin of the mammalian host may be a common property of plasmodia. Our studies demonstrate that skin exoerythrocytic stages are susceptible to destruction in immunized mice, suggesting that their aberrant location does not protect them from the host's adaptive immune response. However, in contrast to their hepatic counterparts, they are not susceptible to primaquine. We took advantage of their resistance to primaquine to test whether they could initiate a blood-stage infection directly from the inoculation site, and our data indicate that these stages are not able to initiate malaria infection.</t>
        </is>
      </c>
      <c r="Y254" s="3" t="inlineStr">
        <is>
          <t>OpenAlex</t>
        </is>
      </c>
      <c r="Z254" s="3" t="inlineStr">
        <is>
          <t>https://www.ncbi.nlm.nih.gov/pmc/articles/3370592</t>
        </is>
      </c>
      <c r="AA254" s="3" t="inlineStr">
        <is>
          <t>Open-access page (via OpenAlex)</t>
        </is>
      </c>
      <c r="AB254" s="3" t="inlineStr">
        <is>
          <t>green</t>
        </is>
      </c>
      <c r="AC254" s="3" t="inlineStr">
        <is>
          <t>School of Arts &amp; Sciences</t>
        </is>
      </c>
      <c r="AD254" s="3" t="n">
        <v>42</v>
      </c>
      <c r="AE254" s="3" t="inlineStr">
        <is>
          <t>No</t>
        </is>
      </c>
      <c r="AF254" s="3" t="inlineStr"/>
      <c r="AG254" s="4" t="inlineStr"/>
      <c r="AH254" s="4" t="inlineStr"/>
      <c r="AI254" s="4" t="inlineStr"/>
    </row>
    <row r="255">
      <c r="A255" s="3" t="inlineStr">
        <is>
          <t>BIO-0260</t>
        </is>
      </c>
      <c r="B255" s="3" t="inlineStr">
        <is>
          <t>Blair</t>
        </is>
      </c>
      <c r="C255" s="3" t="inlineStr">
        <is>
          <t>Christopher</t>
        </is>
      </c>
      <c r="D255" s="3" t="inlineStr">
        <is>
          <t>Christopher Blair</t>
        </is>
      </c>
      <c r="E255" s="3" t="inlineStr">
        <is>
          <t>Professor</t>
        </is>
      </c>
      <c r="F255" s="3" t="inlineStr">
        <is>
          <t>NYC College of Technology</t>
        </is>
      </c>
      <c r="G255" s="3" t="inlineStr">
        <is>
          <t>Biological Sciences</t>
        </is>
      </c>
      <c r="H255" s="3" t="inlineStr">
        <is>
          <t>CBlair@citytech.cuny.edu</t>
        </is>
      </c>
      <c r="I255" s="3" t="inlineStr">
        <is>
          <t>Journal article</t>
        </is>
      </c>
      <c r="J255" s="3" t="inlineStr">
        <is>
          <t>Genealogy and Demographic History of a Widespread Amphibian throughout Indochina</t>
        </is>
      </c>
      <c r="K255" s="3" t="n">
        <v>2012</v>
      </c>
      <c r="L255" s="3" t="inlineStr">
        <is>
          <t>Journal of Heredity</t>
        </is>
      </c>
      <c r="M255" s="3" t="inlineStr">
        <is>
          <t>Christopher Blair; Christina M. Davy; André Ngo; Nikolai L. Orlov; H.-t. Shi; Shunqing Lu; Lei Gao; Dingqi Rao; Robert W. Murphy</t>
        </is>
      </c>
      <c r="N255" s="3" t="inlineStr"/>
      <c r="O255" s="3" t="n"/>
      <c r="P255" s="3" t="inlineStr"/>
      <c r="Q255" s="3" t="inlineStr">
        <is>
          <t>10.1093/jhered/ess079</t>
        </is>
      </c>
      <c r="R255" s="3" t="inlineStr">
        <is>
          <t>https://doi.org/10.1093/jhered/ess079</t>
        </is>
      </c>
      <c r="S255" s="3" t="inlineStr">
        <is>
          <t>OpenAlex; Dept bio</t>
        </is>
      </c>
      <c r="T255" s="3" t="n">
        <v>2</v>
      </c>
      <c r="U255" s="3" t="inlineStr">
        <is>
          <t>High (City Tech affiliation on paper); 2 sources</t>
        </is>
      </c>
      <c r="V255" s="3" t="n"/>
      <c r="W255" s="3" t="inlineStr">
        <is>
          <t>Blair C*, Davy C*, Ngo A, Orlov NL, Shi H, Lu S, Gao L, Rao D, Murphy RW. 2013. Genealogy and demographic history of a widespread amphibian throughout Indochina. Journal of Heredity, 104:72–85.</t>
        </is>
      </c>
      <c r="X255" s="3" t="inlineStr">
        <is>
          <t>Relatively little is known about spatial patterns of cryptic diversity in tropical species and the processes that generate them. Few studies examine the geographic distribution of genetic lineages in Southeast Asia, an area hypothesized to harbor substantial cryptic diversity. We investigated the evolutionary history of Asian tree frogs of the Polypedates leucomystax complex (n = 172) based on 1800 bp of the mtDNA genes ND1 and cytochrome b and tested hypotheses pertaining to climate, geology, and dispersal patterns. Analyses revealed substantial genetic diversity and lineage divergence throughout the region with evidence for widespread sympatric lineages and a general north versus south clustering. Relaxed molecular clock analysis and tests for demographic expansion identified an initial cladogenesis during the Miocene with subsequent Plio-Pleistocene diversification, with the former corresponding to periods of increased aridity and the onset of monsoonal weather systems. Rates of diversification were relatively constant until the Early Pleistocene when rates increased exponentially. We found equivocal evidence for isolation-by-distance and a potential role of some landscape features as partial barriers to dispersal. Finally, our analyses showed that divergence between insular and mainland populations occurred before Homo sapiens colonized Southeast Asia, suggesting that historical human-mediated dispersal did not drive insular diversification. Our results suggested that demographic expansion in the Late Pleistocene resulted in widespread sympatric lineages in the P. leucomystax complex throughout southern China and Indochina and further clarified the evolutionary history of lineages within P. leucomystax.</t>
        </is>
      </c>
      <c r="Y255" s="3" t="inlineStr">
        <is>
          <t>OpenAlex</t>
        </is>
      </c>
      <c r="Z255" s="3" t="inlineStr">
        <is>
          <t>http://ir.lzu.edu.cn/handle/262010/115248</t>
        </is>
      </c>
      <c r="AA255" s="3" t="inlineStr">
        <is>
          <t>Open-access page (via OpenAlex)</t>
        </is>
      </c>
      <c r="AB255" s="3" t="inlineStr">
        <is>
          <t>green</t>
        </is>
      </c>
      <c r="AC255" s="3" t="inlineStr">
        <is>
          <t>School of Arts &amp; Sciences</t>
        </is>
      </c>
      <c r="AD255" s="3" t="n">
        <v>29</v>
      </c>
      <c r="AE255" s="3" t="inlineStr">
        <is>
          <t>No</t>
        </is>
      </c>
      <c r="AF255" s="3" t="inlineStr"/>
      <c r="AG255" s="4" t="inlineStr"/>
      <c r="AH255" s="4" t="inlineStr"/>
      <c r="AI255" s="4" t="inlineStr"/>
    </row>
    <row r="256">
      <c r="A256" s="3" t="inlineStr">
        <is>
          <t>BIO-0261</t>
        </is>
      </c>
      <c r="B256" s="3" t="inlineStr">
        <is>
          <t>Voza</t>
        </is>
      </c>
      <c r="C256" s="3" t="inlineStr">
        <is>
          <t>Tatiana</t>
        </is>
      </c>
      <c r="D256" s="3" t="inlineStr">
        <is>
          <t>Tatiana Voza</t>
        </is>
      </c>
      <c r="E256" s="3" t="inlineStr">
        <is>
          <t>Associate Professor</t>
        </is>
      </c>
      <c r="F256" s="3" t="inlineStr">
        <is>
          <t>NYC College of Technology</t>
        </is>
      </c>
      <c r="G256" s="3" t="inlineStr">
        <is>
          <t>Biological Sciences</t>
        </is>
      </c>
      <c r="H256" s="3" t="inlineStr">
        <is>
          <t>TVoza@citytech.cuny.edu</t>
        </is>
      </c>
      <c r="I256" s="3" t="inlineStr">
        <is>
          <t>Journal article</t>
        </is>
      </c>
      <c r="J256" s="3" t="inlineStr">
        <is>
          <t>HIV Nonnucleoside Reverse Transcriptase Inhibitors and Trimethoprim-Sulfamethoxazole Inhibit Plasmodium Liver Stages</t>
        </is>
      </c>
      <c r="K256" s="3" t="n">
        <v>2012</v>
      </c>
      <c r="L256" s="3" t="inlineStr">
        <is>
          <t>The Journal of Infectious Diseases</t>
        </is>
      </c>
      <c r="M256" s="3" t="inlineStr">
        <is>
          <t>Charlotte Victoria Hobbs; Tatiana Voza; Patricia De La Vega; Jillian Vanvliet; Solomon Conteh; Scott R Penzak; Michael P. Fay; Nicole M. Anders; Tiina Ilmet; Yonghua Li; William Borkowsky; Urszula Krzych; Patrick  Emmet Duffy; Photini Sinnis</t>
        </is>
      </c>
      <c r="N256" s="3" t="inlineStr"/>
      <c r="O256" s="3" t="n"/>
      <c r="P256" s="3" t="inlineStr"/>
      <c r="Q256" s="3" t="inlineStr">
        <is>
          <t>10.1093/infdis/jis602</t>
        </is>
      </c>
      <c r="R256" s="3" t="inlineStr">
        <is>
          <t>https://doi.org/10.1093/infdis/jis602</t>
        </is>
      </c>
      <c r="S256" s="3" t="inlineStr">
        <is>
          <t>OpenAlex</t>
        </is>
      </c>
      <c r="T256" s="3" t="n">
        <v>1</v>
      </c>
      <c r="U256" s="3" t="inlineStr">
        <is>
          <t>High (City Tech affiliation on paper)</t>
        </is>
      </c>
      <c r="V256" s="3" t="n"/>
      <c r="W256" s="3" t="inlineStr"/>
      <c r="X256" s="3" t="inlineStr">
        <is>
          <t>BACKGROUND: Although nonnucleoside reverse transcriptase inhibitors (NNRTIs) are usually part of first-line treatment regimens for human immunodeficiency virus (HIV), their activity on Plasmodium liver stages remains unexplored. Additionally, trimethoprim-sulfamethoxazole (TMP-SMX), used for opportunistic infection prophylaxis in HIV-exposed infants and HIV-infected patients, reduces clinical episodes of malaria; however, TMP-SMX effect on Plasmodium liver stages requires further study. METHODS: We characterized NNRTI and TMP-SMX effects on Plasmodium liver stages in vivo using Plasmodium yoelii. On the basis of these results, we conducted in vitro studies assessing TMP-SMX effects on the rodent parasites P. yoelii and Plasmodium berghei and on the human malaria parasite Plasmodium falciparum. RESULTS: Our data showed NNRTI treatment modestly reduced P. yoelii liver stage parasite burden and minimally extended prepatent period. TMP-SMX administration significantly reduced liver stage parasite burden, preventing development of patent parasitemia in vivo. TMP-SMX inhibited development of rodent and P. falciparum liver stage parasites in vitro. CONCLUSIONS: NNRTIs modestly affect liver stage Plasmodium parasites, whereas TMP-SMX prevents patent parasitemia. Because drugs that inhibit liver stages target parasites when they are present in lower numbers, these results may have implications for eradication efforts. Understanding HIV drug effects on Plasmodium liver stages will aid in optimizing treatment regimens for HIV-exposed and HIV-infected infected patients in malaria-endemic areas.</t>
        </is>
      </c>
      <c r="Y256" s="3" t="inlineStr">
        <is>
          <t>OpenAlex</t>
        </is>
      </c>
      <c r="Z256" s="3" t="inlineStr">
        <is>
          <t>https://www.ncbi.nlm.nih.gov/pmc/articles/3488198</t>
        </is>
      </c>
      <c r="AA256" s="3" t="inlineStr">
        <is>
          <t>Open-access page (via OpenAlex)</t>
        </is>
      </c>
      <c r="AB256" s="3" t="inlineStr">
        <is>
          <t>green</t>
        </is>
      </c>
      <c r="AC256" s="3" t="inlineStr">
        <is>
          <t>School of Arts &amp; Sciences</t>
        </is>
      </c>
      <c r="AD256" s="3" t="n">
        <v>19</v>
      </c>
      <c r="AE256" s="3" t="inlineStr">
        <is>
          <t>No</t>
        </is>
      </c>
      <c r="AF256" s="3" t="inlineStr"/>
      <c r="AG256" s="4" t="inlineStr"/>
      <c r="AH256" s="4" t="inlineStr"/>
      <c r="AI256" s="4" t="inlineStr"/>
    </row>
    <row r="257">
      <c r="A257" s="3" t="inlineStr">
        <is>
          <t>BIO-0262</t>
        </is>
      </c>
      <c r="B257" s="3" t="inlineStr">
        <is>
          <t>Seto</t>
        </is>
      </c>
      <c r="C257" s="3" t="inlineStr">
        <is>
          <t>Jeremy</t>
        </is>
      </c>
      <c r="D257" s="3" t="inlineStr">
        <is>
          <t>Jeremy Seto</t>
        </is>
      </c>
      <c r="E257" s="3" t="inlineStr">
        <is>
          <t>Associate Professor</t>
        </is>
      </c>
      <c r="F257" s="3" t="inlineStr">
        <is>
          <t>NYC College of Technology</t>
        </is>
      </c>
      <c r="G257" s="3" t="inlineStr">
        <is>
          <t>Biological Sciences</t>
        </is>
      </c>
      <c r="H257" s="3" t="inlineStr">
        <is>
          <t>JSeto@citytech.cuny.edu</t>
        </is>
      </c>
      <c r="I257" s="3" t="inlineStr">
        <is>
          <t>Journal article</t>
        </is>
      </c>
      <c r="J257" s="3" t="inlineStr">
        <is>
          <t>Identification of Three Residues Essential for 5-Hydroxytryptamine 2A-Metabotropic Glutamate 2 (5-HT2A·mGlu2) Receptor Heteromerization and Its Psychoactive Behavioral Function</t>
        </is>
      </c>
      <c r="K257" s="3" t="n">
        <v>2012</v>
      </c>
      <c r="L257" s="3" t="inlineStr">
        <is>
          <t>Journal of Biological Chemistry</t>
        </is>
      </c>
      <c r="M257" s="3" t="inlineStr">
        <is>
          <t>José L. Moreno; Carolina Muguruza; Adrienne Umali; Steven Mortillo; Terrell D. Holloway; Fuencisla Pilar-Cuéllar; Giuseppe Mocci; Jeremy Seto; Luis Felipe Callado; Rachael L. Neve; Graeme Milligan; Stuart C. Sealfon; Juan F. López‐Giménez; J. Javier Meana; Deanna L. Benson; Javier González‐Maeso</t>
        </is>
      </c>
      <c r="N257" s="3" t="inlineStr"/>
      <c r="O257" s="3" t="n"/>
      <c r="P257" s="3" t="inlineStr"/>
      <c r="Q257" s="3" t="inlineStr">
        <is>
          <t>10.1074/jbc.m112.413161</t>
        </is>
      </c>
      <c r="R257" s="3" t="inlineStr">
        <is>
          <t>https://doi.org/10.1074/jbc.m112.413161</t>
        </is>
      </c>
      <c r="S257" s="3" t="inlineStr">
        <is>
          <t>OpenAlex; Dept bio</t>
        </is>
      </c>
      <c r="T257" s="3" t="n">
        <v>2</v>
      </c>
      <c r="U257" s="3" t="inlineStr">
        <is>
          <t>High (City Tech affiliation on paper); 2 sources</t>
        </is>
      </c>
      <c r="V257" s="3" t="n"/>
      <c r="W257" s="3" t="inlineStr">
        <is>
          <t>Identification of Three Residues Essential for 5-Hydroxytryptamine 2A-Metabotropic Glutamate 2 (5-HT2A:mGlu2) Receptor Heteromerization and Its Psychoactive Behavioral Function. Moreno JL, Muguruza C, Umali A, Mortillo S, Holloway T, Pilar-Cuéllar F, Mocci G, Seto J, Callado LF, Neve RL, Milligan G, Sealfon SC, López-Giménez JF, Meana JJ, Benson DL, González-Maeso J. J Biol Chem. 2012 Dec 28;287(53):44301-19</t>
        </is>
      </c>
      <c r="X257" s="3" t="inlineStr">
        <is>
          <t>Serotonin and glutamate G protein-coupled receptor (GPCR) neurotransmission affects cognition and perception in humans and rodents. GPCRs are capable of forming heteromeric complexes that differentially alter cell signaling, but the role of this structural arrangement in modulating behavior remains unknown. Here, we identified three residues located at the intracellular end of transmembrane domain four that are necessary for the metabotropic glutamate 2 (mGlu2) receptor to be assembled as a GPCR heteromer with the serotonin 5-hydroxytryptamine 2A (5-HT(2A)) receptor in the mouse frontal cortex. Substitution of these residues (Ala-677(4.40), Ala-681(4.44), and Ala-685(4.48)) leads to absence of 5-HT(2A)·mGlu2 receptor complex formation, an effect that is associated with a decrease in their heteromeric ligand binding interaction. Disruption of heteromeric expression with mGlu2 attenuates the psychosis-like effects induced in mice by hallucinogenic 5-HT(2A) agonists. Furthermore, the ligand binding interaction between the components of the 5-HT(2A)·mGlu2 receptor heterocomplex is up-regulated in the frontal cortex of schizophrenic subjects as compared with controls. Together, these findings provide structural evidence for the unique behavioral function of a GPCR heteromer.</t>
        </is>
      </c>
      <c r="Y257" s="3" t="inlineStr">
        <is>
          <t>OpenAlex</t>
        </is>
      </c>
      <c r="Z257" s="3" t="inlineStr">
        <is>
          <t>https://doi.org/10.1074/jbc.m112.413161</t>
        </is>
      </c>
      <c r="AA257" s="3" t="inlineStr">
        <is>
          <t>Open-access page (via OpenAlex)</t>
        </is>
      </c>
      <c r="AB257" s="3" t="inlineStr">
        <is>
          <t>hybrid</t>
        </is>
      </c>
      <c r="AC257" s="3" t="inlineStr">
        <is>
          <t>School of Arts &amp; Sciences</t>
        </is>
      </c>
      <c r="AD257" s="3" t="n">
        <v>140</v>
      </c>
      <c r="AE257" s="3" t="inlineStr">
        <is>
          <t>No</t>
        </is>
      </c>
      <c r="AF257" s="3" t="inlineStr"/>
      <c r="AG257" s="4" t="inlineStr"/>
      <c r="AH257" s="4" t="inlineStr"/>
      <c r="AI257" s="4" t="inlineStr"/>
    </row>
    <row r="258">
      <c r="A258" s="3" t="inlineStr">
        <is>
          <t>BIO-0263</t>
        </is>
      </c>
      <c r="B258" s="3" t="inlineStr">
        <is>
          <t>Karthikeyan</t>
        </is>
      </c>
      <c r="C258" s="3" t="inlineStr">
        <is>
          <t>Laina</t>
        </is>
      </c>
      <c r="D258" s="3" t="inlineStr">
        <is>
          <t>Laina Karthikeyan</t>
        </is>
      </c>
      <c r="E258" s="3" t="inlineStr">
        <is>
          <t>Professor</t>
        </is>
      </c>
      <c r="F258" s="3" t="inlineStr">
        <is>
          <t>NYC College of Technology</t>
        </is>
      </c>
      <c r="G258" s="3" t="inlineStr">
        <is>
          <t>Biological Sciences</t>
        </is>
      </c>
      <c r="H258" s="3" t="inlineStr">
        <is>
          <t>LKarthikeyan@citytech.cuny.edu</t>
        </is>
      </c>
      <c r="I258" s="3" t="inlineStr">
        <is>
          <t>Book chapter</t>
        </is>
      </c>
      <c r="J258" s="3" t="inlineStr">
        <is>
          <t>Integration of Civic Engagement Pedagogies in the STEM Disciplines</t>
        </is>
      </c>
      <c r="K258" s="3" t="n">
        <v>2012</v>
      </c>
      <c r="L258" s="3" t="inlineStr">
        <is>
          <t>Advances in educational technologies and instructional design book series</t>
        </is>
      </c>
      <c r="M258" s="3" t="inlineStr">
        <is>
          <t>Gwen Cohen Brown; Laina Karthikeyan</t>
        </is>
      </c>
      <c r="N258" s="3" t="inlineStr"/>
      <c r="O258" s="3" t="n"/>
      <c r="P258" s="3" t="inlineStr"/>
      <c r="Q258" s="3" t="inlineStr">
        <is>
          <t>10.4018/978-1-4666-2214-2.ch012</t>
        </is>
      </c>
      <c r="R258" s="3" t="inlineStr">
        <is>
          <t>https://doi.org/10.4018/978-1-4666-2214-2.ch012</t>
        </is>
      </c>
      <c r="S258" s="3" t="inlineStr">
        <is>
          <t>OpenAlex</t>
        </is>
      </c>
      <c r="T258" s="3" t="n">
        <v>1</v>
      </c>
      <c r="U258" s="3" t="inlineStr">
        <is>
          <t>High (City Tech affiliation on paper)</t>
        </is>
      </c>
      <c r="V258" s="3" t="n"/>
      <c r="W258" s="3" t="inlineStr"/>
      <c r="X258" s="3" t="inlineStr">
        <is>
          <t>This chapter discusses the development and implementation of an interdisciplinary learning community between the departments of Dental Hygiene and Biological Sciences, correlating nutrition with oral health and oral cancer and its prevention by early screening. The goal of the project was to engage underrepresented, urban undergraduate students in civic learning, with an eye toward expanding learning capacities and civic responsibilities beyond the classroom. The project followed participation in the 2010 Summer Institute offered by the National Science Foundation’s Science Education for New Civic Engagements and Responsibilities (SENCER). Oral and Maxillofacial Pathology integrates basic science curriculum and applies this unified foundation knowledge to the clinical evaluation of disease, thereby closing the gap between didactic and applied material. Dental Hygiene students enrolled in Nutrition and Anatomy and Physiology will learn to connect this knowledge gained with practical application outside the natural sciences, which in turn will make these courses more interesting and relevant.</t>
        </is>
      </c>
      <c r="Y258" s="3" t="inlineStr">
        <is>
          <t>OpenAlex</t>
        </is>
      </c>
      <c r="Z258" s="3" t="inlineStr"/>
      <c r="AA258" s="3" t="inlineStr">
        <is>
          <t>Not found</t>
        </is>
      </c>
      <c r="AB258" s="3" t="inlineStr">
        <is>
          <t>closed</t>
        </is>
      </c>
      <c r="AC258" s="3" t="inlineStr">
        <is>
          <t>School of Arts &amp; Sciences</t>
        </is>
      </c>
      <c r="AD258" s="3" t="n">
        <v>0</v>
      </c>
      <c r="AE258" s="3" t="inlineStr">
        <is>
          <t>No</t>
        </is>
      </c>
      <c r="AF258" s="3" t="inlineStr"/>
      <c r="AG258" s="4" t="inlineStr"/>
      <c r="AH258" s="4" t="inlineStr"/>
      <c r="AI258" s="4" t="inlineStr"/>
    </row>
    <row r="259">
      <c r="A259" s="3" t="inlineStr">
        <is>
          <t>BIO-0264</t>
        </is>
      </c>
      <c r="B259" s="3" t="inlineStr">
        <is>
          <t>Samarrai</t>
        </is>
      </c>
      <c r="C259" s="3" t="inlineStr">
        <is>
          <t>Walied</t>
        </is>
      </c>
      <c r="D259" s="3" t="inlineStr">
        <is>
          <t>Walied Samarrai</t>
        </is>
      </c>
      <c r="E259" s="3" t="inlineStr">
        <is>
          <t>Associate Professor</t>
        </is>
      </c>
      <c r="F259" s="3" t="inlineStr">
        <is>
          <t>NYC College of Technology</t>
        </is>
      </c>
      <c r="G259" s="3" t="inlineStr">
        <is>
          <t>Biological Sciences</t>
        </is>
      </c>
      <c r="H259" s="3" t="inlineStr">
        <is>
          <t>WSamarrai@citytech.cuny.edu</t>
        </is>
      </c>
      <c r="I259" s="3" t="inlineStr">
        <is>
          <t>Journal article</t>
        </is>
      </c>
      <c r="J259" s="3" t="inlineStr">
        <is>
          <t>Medicinal Plants Used by the Mandais - A Little Known Tribe of Bangladesh</t>
        </is>
      </c>
      <c r="K259" s="3" t="n">
        <v>2012</v>
      </c>
      <c r="L259" s="3" t="inlineStr">
        <is>
          <t>African Journal of Traditional Complementary and Alternative Medicines</t>
        </is>
      </c>
      <c r="M259" s="3" t="inlineStr">
        <is>
          <t>I Malek; Md Tabibul Islam; E Hasan; S Akter; M Rana; P. R. Das; Walied Samarrai; Mohammed Rahmatullah</t>
        </is>
      </c>
      <c r="N259" s="3" t="inlineStr"/>
      <c r="O259" s="3" t="n"/>
      <c r="P259" s="3" t="inlineStr"/>
      <c r="Q259" s="3" t="inlineStr">
        <is>
          <t>10.4314/ajtcam.v9i4.10</t>
        </is>
      </c>
      <c r="R259" s="3" t="inlineStr">
        <is>
          <t>https://doi.org/10.4314/ajtcam.v9i4.10</t>
        </is>
      </c>
      <c r="S259" s="3" t="inlineStr">
        <is>
          <t>OpenAlex</t>
        </is>
      </c>
      <c r="T259" s="3" t="n">
        <v>1</v>
      </c>
      <c r="U259" s="3" t="inlineStr">
        <is>
          <t>High (City Tech affiliation on paper)</t>
        </is>
      </c>
      <c r="V259" s="3" t="n"/>
      <c r="W259" s="3" t="inlineStr"/>
      <c r="X259" s="3" t="inlineStr">
        <is>
          <t>The Mandais are a little known tribe of Bangladesh inhabiting the north central regions, particularly Tangail district of Bangladesh. Their population has been estimated to be less than 10,000 people. Although the tribe has for the most part assimilated with the mainstream Bengali-speaking population, they to some extent still retain their original tribal customs, including their traditional medicinal practices. Since this practice is also on the verge of disappearance, the objective of the present study was to conduct an ethnomedicinal survey among Mandai tribal practitioners to document their use of medicinal plants for treatment of various ailments. Four traditional practitioners were found in the exclusive Mandai-inhabited village of Chokchokia in Tangail district. Information was collected from the practitioners with the help of a semi-structured questionnaire and guided field-walk method. It was observed that the four traditional practitioners used a total of 31 plants distributed into 23 families for treatment. The various ailments treated included diabetes, low semen density, jaundice, gastrointestinal tract disorders (stomach ache, indigestion, dysentery, and diarrhea), leucorrhea, pain (rheumatic pain, joint pain), skin disorders, respiratory tract disorders (coughs, mucus, and allergy), debility, fever, and helminthiasis. From the number of plants used (seven), it appeared that gastrointestinal tract disorders formed the most common ailment among the Mandai community, possibly brought about by the low income status of the people coupled with unhygienic conditions of living.</t>
        </is>
      </c>
      <c r="Y259" s="3" t="inlineStr">
        <is>
          <t>OpenAlex</t>
        </is>
      </c>
      <c r="Z259" s="3" t="inlineStr">
        <is>
          <t>https://www.ajol.info/index.php/ajtcam/article/download/81719/71865</t>
        </is>
      </c>
      <c r="AA259" s="3" t="inlineStr">
        <is>
          <t>Open-access PDF (via OpenAlex)</t>
        </is>
      </c>
      <c r="AB259" s="3" t="inlineStr">
        <is>
          <t>diamond</t>
        </is>
      </c>
      <c r="AC259" s="3" t="inlineStr">
        <is>
          <t>School of Arts &amp; Sciences</t>
        </is>
      </c>
      <c r="AD259" s="3" t="n">
        <v>8</v>
      </c>
      <c r="AE259" s="3" t="inlineStr">
        <is>
          <t>No</t>
        </is>
      </c>
      <c r="AF259" s="3" t="inlineStr"/>
      <c r="AG259" s="4" t="inlineStr"/>
      <c r="AH259" s="4" t="inlineStr"/>
      <c r="AI259" s="4" t="inlineStr"/>
    </row>
    <row r="260">
      <c r="A260" s="3" t="inlineStr">
        <is>
          <t>BIO-0265</t>
        </is>
      </c>
      <c r="B260" s="3" t="inlineStr">
        <is>
          <t>Chakraborty</t>
        </is>
      </c>
      <c r="C260" s="3" t="inlineStr">
        <is>
          <t>Sanjoy</t>
        </is>
      </c>
      <c r="D260" s="3" t="inlineStr">
        <is>
          <t>Sanjoy Chakraborty</t>
        </is>
      </c>
      <c r="E260" s="3" t="inlineStr">
        <is>
          <t>Professor</t>
        </is>
      </c>
      <c r="F260" s="3" t="inlineStr">
        <is>
          <t>NYC College of Technology</t>
        </is>
      </c>
      <c r="G260" s="3" t="inlineStr">
        <is>
          <t>Biological Sciences</t>
        </is>
      </c>
      <c r="H260" s="3" t="inlineStr">
        <is>
          <t>SChakraborty@citytech.cuny.edu</t>
        </is>
      </c>
      <c r="I260" s="3" t="inlineStr">
        <is>
          <t>Journal article</t>
        </is>
      </c>
      <c r="J260" s="3" t="inlineStr">
        <is>
          <t>Neuroprotection of estrogen on hypoglycemic attack is through AKT/GSK3b pathway</t>
        </is>
      </c>
      <c r="K260" s="3" t="n">
        <v>2012</v>
      </c>
      <c r="L260" s="3" t="inlineStr">
        <is>
          <t>The FASEB Journal</t>
        </is>
      </c>
      <c r="M260" s="3" t="inlineStr">
        <is>
          <t>Eilliut Alecea; Darien Yohanan; Joshua N. Cohen; Sankar Addya; Sanjoy Chakraborty; Tandra Roy Chakraborty</t>
        </is>
      </c>
      <c r="N260" s="3" t="inlineStr"/>
      <c r="O260" s="3" t="n"/>
      <c r="P260" s="3" t="inlineStr"/>
      <c r="Q260" s="3" t="inlineStr">
        <is>
          <t>10.1096/fasebj.26.1_supplement.969.9</t>
        </is>
      </c>
      <c r="R260" s="3" t="inlineStr">
        <is>
          <t>https://doi.org/10.1096/fasebj.26.1_supplement.969.9</t>
        </is>
      </c>
      <c r="S260" s="3" t="inlineStr">
        <is>
          <t>OpenAlex</t>
        </is>
      </c>
      <c r="T260" s="3" t="n">
        <v>1</v>
      </c>
      <c r="U260" s="3" t="inlineStr">
        <is>
          <t>High (City Tech affiliation on paper)</t>
        </is>
      </c>
      <c r="V260" s="3" t="n"/>
      <c r="W260" s="3" t="inlineStr"/>
      <c r="X260" s="3" t="inlineStr">
        <is>
          <t>Glucose is the main metabolic fuel of the brain. and its availability is directly linked to neuronal activity. In the absence of glucose i.e. hypoglycemia, there is loss of neurons, impaired IQ and can ultimately lead to morbidity. In the present study we have reported the neuroprotection of estrogen on hypoglycemic injury in hypothalamic cell line. There was a marked decrease in the cell count and mitochondrial function when exposed to hypoglycemia which increased in presence of estrogen (42.8 vs 98.5, 24 hours, p&lt;0.0001). The attenuation of the death pathways was only seen within the first 24 hours and gradually decreased with time. DNA microarray studies showed AKT, a promoter of cell survival, was down‐regulation in the absence of glucose and in the presence of estrogen an increase in gene expression. RTPCR showed decrease in AKT expression with a slight increase in presence of estrogen. PRAS 40, proline rich substrate for AKT was measured. Results show low expression of PRAS40 in hypoglycemic conditions in 24 hours and 72 hours with a trend to increase in presence of estrogen. Therefore, it seems that one of the mechanism by which estrogen shows its neuroprotection is through the Akt‐GSK3b pathway activation.</t>
        </is>
      </c>
      <c r="Y260" s="3" t="inlineStr">
        <is>
          <t>OpenAlex</t>
        </is>
      </c>
      <c r="Z260" s="3" t="inlineStr"/>
      <c r="AA260" s="3" t="inlineStr">
        <is>
          <t>Not found</t>
        </is>
      </c>
      <c r="AB260" s="3" t="inlineStr">
        <is>
          <t>closed</t>
        </is>
      </c>
      <c r="AC260" s="3" t="inlineStr">
        <is>
          <t>School of Arts &amp; Sciences</t>
        </is>
      </c>
      <c r="AD260" s="3" t="n">
        <v>0</v>
      </c>
      <c r="AE260" s="3" t="inlineStr">
        <is>
          <t>No</t>
        </is>
      </c>
      <c r="AF260" s="3" t="inlineStr"/>
      <c r="AG260" s="4" t="inlineStr"/>
      <c r="AH260" s="4" t="inlineStr"/>
      <c r="AI260" s="4" t="inlineStr"/>
    </row>
    <row r="261">
      <c r="A261" s="3" t="inlineStr">
        <is>
          <t>BIO-0266</t>
        </is>
      </c>
      <c r="B261" s="3" t="inlineStr">
        <is>
          <t>Chakraborty</t>
        </is>
      </c>
      <c r="C261" s="3" t="inlineStr">
        <is>
          <t>Sanjoy</t>
        </is>
      </c>
      <c r="D261" s="3" t="inlineStr">
        <is>
          <t>Sanjoy Chakraborty</t>
        </is>
      </c>
      <c r="E261" s="3" t="inlineStr">
        <is>
          <t>Professor</t>
        </is>
      </c>
      <c r="F261" s="3" t="inlineStr">
        <is>
          <t>NYC College of Technology</t>
        </is>
      </c>
      <c r="G261" s="3" t="inlineStr">
        <is>
          <t>Biological Sciences</t>
        </is>
      </c>
      <c r="H261" s="3" t="inlineStr">
        <is>
          <t>SChakraborty@citytech.cuny.edu</t>
        </is>
      </c>
      <c r="I261" s="3" t="inlineStr">
        <is>
          <t>Journal article</t>
        </is>
      </c>
      <c r="J261" s="3" t="inlineStr">
        <is>
          <t>Relationships between urinary biomarkers of phytoestrogens, phthalates, phenols, and pubertal stages in girls</t>
        </is>
      </c>
      <c r="K261" s="3" t="n">
        <v>2012</v>
      </c>
      <c r="L261" s="3" t="inlineStr">
        <is>
          <t>Publications and Research</t>
        </is>
      </c>
      <c r="M261" s="3" t="inlineStr">
        <is>
          <t>Chakraborty, Tandra R; Alicea, Eilliut; Chakraborty, Sanjoy</t>
        </is>
      </c>
      <c r="N261" s="3" t="inlineStr"/>
      <c r="O261" s="3" t="n"/>
      <c r="P261" s="3" t="inlineStr"/>
      <c r="Q261" s="3" t="inlineStr"/>
      <c r="R261" s="3" t="inlineStr">
        <is>
          <t>https://academicworks.cuny.edu/ny_pubs/54</t>
        </is>
      </c>
      <c r="S261" s="3" t="inlineStr">
        <is>
          <t>CUNY Academic Works; Dept bio</t>
        </is>
      </c>
      <c r="T261" s="3" t="n">
        <v>2</v>
      </c>
      <c r="U261" s="3" t="inlineStr">
        <is>
          <t>High (in CUNY Academic Works); 2 sources</t>
        </is>
      </c>
      <c r="V261" s="3" t="n"/>
      <c r="W261" s="3" t="inlineStr">
        <is>
          <t>Relationships between urinary biomarkers of phytoestrogen, phthalates, and phenols and pubertal stages in girls. Chakraborty TR, Allicia E, Chakraborty S. Adolescent Health, Medicine, and Therapeutics 2012. Jan 3, 17-26.</t>
        </is>
      </c>
      <c r="X261" s="3" t="inlineStr">
        <is>
          <t>Phytoestrogens, phthalates, and phenols are estrogen-disrupting chemicals that have a pronounced effect at puberty. They are exogenous chemicals that are either plant-derived or man-made, and can alter the functions of the endocrine system and cause various health defects by interfering with the synthesis, metabolism, binding, or cellular responses of natural estrogens. Phytoestrogens, phthalates, and phenols are some of the potent estrogens detectable in urine. Phytoestrogens are plant-derived xenestrogens found in a wide variety of food products, like soy-based food, beverages, several fruits, and vegetables. Exposure to phytoestrogens can delay breast development and further lead to precocious puberty. The effect of phytoestrogens is mediated through estrogen receptors Î± and Î² or by binding with early immediate genes, such as jun and fos. Phthalates are multifunctional synthetic chemicals used in plastics, polyvinyl chloride products, cosmetics, hair spray, and childrenâs toys. Phthalates have been shown to cause defeminization, thelarche, precocious puberty, and an increase in breast and pubic hair in pubertal girls. However, reports are also available that show no association of phthalates with precocious puberty in girls. Phthalates can act through a receptor-mediated signaling pathway or affect the production of luteinizing hormone and follicle-stimulating hormone that has a direct effect on estrogen formation. Phenols like bisphenol A are industrial chemicals used mainly in the manufacture of polycarbonates and plastic materials. Bisphenol A has been shown to cause precocious puberty and earlier menarche in pubertal girls. Reports suggest that the neurotoxic effect of bisphenol A can be mediated either by competing with estradiol for binding with estrogen receptors or via the ERK/NK-kappa or ERRÎ³ pathway. This review demonstrates the effects of phytoestrogens, phthalates, and phenols on the development of girls during puberty.</t>
        </is>
      </c>
      <c r="Y261" s="3" t="inlineStr">
        <is>
          <t>CUNY Academic Works</t>
        </is>
      </c>
      <c r="Z261" s="3" t="inlineStr">
        <is>
          <t>https://academicworks.cuny.edu/context/ny_pubs/article/1054/viewcontent/PMC3915890.pdf</t>
        </is>
      </c>
      <c r="AA261" s="3" t="inlineStr">
        <is>
          <t>PDF in CUNY Academic Works</t>
        </is>
      </c>
      <c r="AB261" s="3" t="inlineStr"/>
      <c r="AC261" s="3" t="inlineStr">
        <is>
          <t>School of Arts &amp; Sciences</t>
        </is>
      </c>
      <c r="AD261" s="3" t="n"/>
      <c r="AE261" s="3" t="inlineStr">
        <is>
          <t>No</t>
        </is>
      </c>
      <c r="AF261" s="3" t="inlineStr"/>
      <c r="AG261" s="4" t="inlineStr"/>
      <c r="AH261" s="4" t="inlineStr"/>
      <c r="AI261" s="4" t="inlineStr"/>
    </row>
    <row r="262">
      <c r="A262" s="3" t="inlineStr">
        <is>
          <t>BIO-0270</t>
        </is>
      </c>
      <c r="B262" s="3" t="inlineStr">
        <is>
          <t>Kolchenko</t>
        </is>
      </c>
      <c r="C262" s="3" t="inlineStr">
        <is>
          <t>Vasily</t>
        </is>
      </c>
      <c r="D262" s="3" t="inlineStr">
        <is>
          <t>Vasily Kolchenko</t>
        </is>
      </c>
      <c r="E262" s="3" t="inlineStr">
        <is>
          <t>Professor</t>
        </is>
      </c>
      <c r="F262" s="3" t="inlineStr">
        <is>
          <t>NYC College of Technology</t>
        </is>
      </c>
      <c r="G262" s="3" t="inlineStr">
        <is>
          <t>Biological Sciences</t>
        </is>
      </c>
      <c r="H262" s="3" t="inlineStr">
        <is>
          <t>VKolchenko@citytech.cuny.edu</t>
        </is>
      </c>
      <c r="I262" s="3" t="inlineStr">
        <is>
          <t>Journal article</t>
        </is>
      </c>
      <c r="J262" s="3" t="inlineStr">
        <is>
          <t>Taking whispering gallery-mode single virus detection and sizing to the limit</t>
        </is>
      </c>
      <c r="K262" s="3" t="n">
        <v>2012</v>
      </c>
      <c r="L262" s="3" t="inlineStr">
        <is>
          <t>Applied Physics Letters</t>
        </is>
      </c>
      <c r="M262" s="3" t="inlineStr">
        <is>
          <t>Venkata Ramanaiah Dantham; Stephen Holler; Vasily Kolchenko; Zijian Wan; S. Arnold</t>
        </is>
      </c>
      <c r="N262" s="3" t="inlineStr"/>
      <c r="O262" s="3" t="n"/>
      <c r="P262" s="3" t="inlineStr"/>
      <c r="Q262" s="3" t="inlineStr">
        <is>
          <t>10.1063/1.4739473</t>
        </is>
      </c>
      <c r="R262" s="3" t="inlineStr">
        <is>
          <t>https://doi.org/10.1063/1.4739473</t>
        </is>
      </c>
      <c r="S262" s="3" t="inlineStr">
        <is>
          <t>OpenAlex; Dept bio</t>
        </is>
      </c>
      <c r="T262" s="3" t="n">
        <v>2</v>
      </c>
      <c r="U262" s="3" t="inlineStr">
        <is>
          <t>High (City Tech affiliation on paper); 2 sources</t>
        </is>
      </c>
      <c r="V262" s="3" t="n"/>
      <c r="W262" s="3" t="inlineStr">
        <is>
          <t>DanthamV.R., Holler S., Kolchenko V., Wan Z., Arnold S. Taking Whispering Gallery-ModeSingle Virus Detection and Sizing to the Limit. Applied Physics Letters 101, 043704(2012).</t>
        </is>
      </c>
      <c r="X262" s="3" t="inlineStr"/>
      <c r="Y262" s="3" t="inlineStr"/>
      <c r="Z262" s="3" t="inlineStr"/>
      <c r="AA262" s="3" t="inlineStr">
        <is>
          <t>Not found</t>
        </is>
      </c>
      <c r="AB262" s="3" t="inlineStr">
        <is>
          <t>closed</t>
        </is>
      </c>
      <c r="AC262" s="3" t="inlineStr">
        <is>
          <t>School of Arts &amp; Sciences</t>
        </is>
      </c>
      <c r="AD262" s="3" t="n">
        <v>190</v>
      </c>
      <c r="AE262" s="3" t="inlineStr">
        <is>
          <t>No</t>
        </is>
      </c>
      <c r="AF262" s="3" t="inlineStr"/>
      <c r="AG262" s="4" t="inlineStr"/>
      <c r="AH262" s="4" t="inlineStr"/>
      <c r="AI262" s="4" t="inlineStr"/>
    </row>
    <row r="263">
      <c r="A263" s="3" t="inlineStr">
        <is>
          <t>BIO-0271</t>
        </is>
      </c>
      <c r="B263" s="3" t="inlineStr">
        <is>
          <t>Samarrai</t>
        </is>
      </c>
      <c r="C263" s="3" t="inlineStr">
        <is>
          <t>Walied</t>
        </is>
      </c>
      <c r="D263" s="3" t="inlineStr">
        <is>
          <t>Walied Samarrai</t>
        </is>
      </c>
      <c r="E263" s="3" t="inlineStr">
        <is>
          <t>Associate Professor</t>
        </is>
      </c>
      <c r="F263" s="3" t="inlineStr">
        <is>
          <t>NYC College of Technology</t>
        </is>
      </c>
      <c r="G263" s="3" t="inlineStr">
        <is>
          <t>Biological Sciences</t>
        </is>
      </c>
      <c r="H263" s="3" t="inlineStr">
        <is>
          <t>WSamarrai@citytech.cuny.edu</t>
        </is>
      </c>
      <c r="I263" s="3" t="inlineStr">
        <is>
          <t>Journal article</t>
        </is>
      </c>
      <c r="J263" s="3" t="inlineStr">
        <is>
          <t>Tribal Formulations for Treatment of Pain: A Study of the Bede Community Traditional Medicinal Practitioners of Porabari Village in Dhaka District, Bangladesh</t>
        </is>
      </c>
      <c r="K263" s="3" t="n">
        <v>2012</v>
      </c>
      <c r="L263" s="3" t="inlineStr">
        <is>
          <t>African Journal of Traditional Complementary and Alternative Medicines</t>
        </is>
      </c>
      <c r="M263" s="3" t="inlineStr">
        <is>
          <t>Syeda Seraj; FI Jahan; Anita Rani Chowdhury; Mohammed Monjur-E-Khudha; M. S. H. Khan; S. A. Aporna; R Jahan; Walied Samarrai; Farhana Islam; Zehedina Khatun; Mohammed Rahmatullah</t>
        </is>
      </c>
      <c r="N263" s="3" t="inlineStr"/>
      <c r="O263" s="3" t="n"/>
      <c r="P263" s="3" t="inlineStr"/>
      <c r="Q263" s="3" t="inlineStr">
        <is>
          <t>10.4314/ajtcam.v10i1.5</t>
        </is>
      </c>
      <c r="R263" s="3" t="inlineStr">
        <is>
          <t>https://doi.org/10.4314/ajtcam.v10i1.5</t>
        </is>
      </c>
      <c r="S263" s="3" t="inlineStr">
        <is>
          <t>OpenAlex</t>
        </is>
      </c>
      <c r="T263" s="3" t="n">
        <v>1</v>
      </c>
      <c r="U263" s="3" t="inlineStr">
        <is>
          <t>High (City Tech affiliation on paper)</t>
        </is>
      </c>
      <c r="V263" s="3" t="n"/>
      <c r="W263" s="3" t="inlineStr"/>
      <c r="X263" s="3" t="inlineStr">
        <is>
          <t>The Bedes form one of the largest tribal or indigenous communities in Bangladesh and are popularly known as the boat people or water gypsies because of their preference for living in boats. They travel almost throughout the whole year by boats on the numerous waterways of Bangladesh and earn their livelihood by selling sundry items, performing jugglery acts, catching snakes, and treating village people by the various riversides with their traditional medicinal formulations. Life is hard for the community, and both men and women toil day long. As a result of their strenuous lifestyle, they suffer from various types of pain, and have developed an assortment of formulations for treatment of pain in different parts of the body. Pain is the most common reason for physician consultation in all parts of the world including Bangladesh. Although a number of drugs are available to treat pain, including non-steroidal, steroidal, and narcotic drugs, such drugs usually have side-effects like causing bleeding in the stomach over prolonged use (as in the case of rheumatic pain), or can be addictive. Moreover, pain arising from causes like rheumatism has no proper treatment in allopathic medicine. It was the objective of the present study to document the formulations used by the Bede traditional practitioners for pain treatment, for they claim to have used these formulations over centuries with success. Surveys were conducted among a large Bede community, who reside in boats on the Bangshi River by Porabari village of Savar area in Dhaka district of Bangladesh. Interviews of 30 traditional practitioners were conducted with the help of a semi-structured questionnaire and the guided field-walk method. It was observed that the Bede practitioners used 53 formulations for treatment of various types of pain, the main ingredient of all formulations being medicinal plants. Out of the 53 formulations, 25 were for treatment of rheumatic pain, either exclusively, or along with other types of body pain. A total of 65 plants belonging to 39 families were used in the formulations. The Fabaceae family provided 7 plants followed by the Solanaceae family with 4 plants. 47 out of the 53 formulations were used topically, 5 formulations were orally administered, and 1 formulation had both topical and oral uses. 8 formulations for treatment of rheumatic pain contained Calotropis gigantea, suggesting that the plant has strong potential for further scientific studies leading to discovery of novel efficacious compounds for rheumatic pain treatment.</t>
        </is>
      </c>
      <c r="Y263" s="3" t="inlineStr">
        <is>
          <t>OpenAlex</t>
        </is>
      </c>
      <c r="Z263" s="3" t="inlineStr">
        <is>
          <t>https://www.ajol.info/index.php/ajtcam/article/download/81972/72124</t>
        </is>
      </c>
      <c r="AA263" s="3" t="inlineStr">
        <is>
          <t>Open-access PDF (via OpenAlex)</t>
        </is>
      </c>
      <c r="AB263" s="3" t="inlineStr">
        <is>
          <t>diamond</t>
        </is>
      </c>
      <c r="AC263" s="3" t="inlineStr">
        <is>
          <t>School of Arts &amp; Sciences</t>
        </is>
      </c>
      <c r="AD263" s="3" t="n">
        <v>18</v>
      </c>
      <c r="AE263" s="3" t="inlineStr">
        <is>
          <t>No</t>
        </is>
      </c>
      <c r="AF263" s="3" t="inlineStr"/>
      <c r="AG263" s="4" t="inlineStr"/>
      <c r="AH263" s="4" t="inlineStr"/>
      <c r="AI263" s="4" t="inlineStr"/>
    </row>
    <row r="264">
      <c r="A264" s="3" t="inlineStr">
        <is>
          <t>BIO-0272</t>
        </is>
      </c>
      <c r="B264" s="3" t="inlineStr">
        <is>
          <t>Blair</t>
        </is>
      </c>
      <c r="C264" s="3" t="inlineStr">
        <is>
          <t>Christopher</t>
        </is>
      </c>
      <c r="D264" s="3" t="inlineStr">
        <is>
          <t>Christopher Blair</t>
        </is>
      </c>
      <c r="E264" s="3" t="inlineStr">
        <is>
          <t>Professor</t>
        </is>
      </c>
      <c r="F264" s="3" t="inlineStr">
        <is>
          <t>NYC College of Technology</t>
        </is>
      </c>
      <c r="G264" s="3" t="inlineStr">
        <is>
          <t>Biological Sciences</t>
        </is>
      </c>
      <c r="H264" s="3" t="inlineStr">
        <is>
          <t>CBlair@citytech.cuny.edu</t>
        </is>
      </c>
      <c r="I264" s="3" t="inlineStr">
        <is>
          <t>Journal article</t>
        </is>
      </c>
      <c r="J264" s="3" t="inlineStr">
        <is>
          <t>Using next-generation DNA sequencing for rapid microsatellite discovery in Mexican leaf-toed geckos (Phyllodactylus tuberculosus)</t>
        </is>
      </c>
      <c r="K264" s="3" t="n">
        <v>2012</v>
      </c>
      <c r="L264" s="3" t="inlineStr">
        <is>
          <t>Conservation Genetics Resources</t>
        </is>
      </c>
      <c r="M264" s="3" t="inlineStr">
        <is>
          <t>Christopher Blair; Víctor H. Jiménez‐Arcos; Fausto R. Méndez‐de la Cruz; Robert W. Murphy</t>
        </is>
      </c>
      <c r="N264" s="3" t="inlineStr"/>
      <c r="O264" s="3" t="n"/>
      <c r="P264" s="3" t="inlineStr"/>
      <c r="Q264" s="3" t="inlineStr">
        <is>
          <t>10.1007/s12686-012-9649-y</t>
        </is>
      </c>
      <c r="R264" s="3" t="inlineStr">
        <is>
          <t>https://doi.org/10.1007/s12686-012-9649-y</t>
        </is>
      </c>
      <c r="S264" s="3" t="inlineStr">
        <is>
          <t>OpenAlex; Dept bio</t>
        </is>
      </c>
      <c r="T264" s="3" t="n">
        <v>2</v>
      </c>
      <c r="U264" s="3" t="inlineStr">
        <is>
          <t>High (City Tech affiliation on paper); 2 sources</t>
        </is>
      </c>
      <c r="V264" s="3" t="n"/>
      <c r="W264" s="3" t="inlineStr">
        <is>
          <t>Blair C, Jiménez-Arcos VH, Mendez de la Cruz FR, Murphy RW. 2012. Using next-generation DNA sequencing for rapid microsatellite discovery in Mexican leaf-toed geckos (Phyllodactylus tuberculosus). Conservation Genetics Resources 4:807-810.</t>
        </is>
      </c>
      <c r="X264" s="3" t="inlineStr"/>
      <c r="Y264" s="3" t="inlineStr"/>
      <c r="Z264" s="3" t="inlineStr"/>
      <c r="AA264" s="3" t="inlineStr">
        <is>
          <t>Not found</t>
        </is>
      </c>
      <c r="AB264" s="3" t="inlineStr">
        <is>
          <t>closed</t>
        </is>
      </c>
      <c r="AC264" s="3" t="inlineStr">
        <is>
          <t>School of Arts &amp; Sciences</t>
        </is>
      </c>
      <c r="AD264" s="3" t="n">
        <v>3</v>
      </c>
      <c r="AE264" s="3" t="inlineStr">
        <is>
          <t>No</t>
        </is>
      </c>
      <c r="AF264" s="3" t="inlineStr"/>
      <c r="AG264" s="4" t="inlineStr"/>
      <c r="AH264" s="4" t="inlineStr"/>
      <c r="AI264" s="4" t="inlineStr"/>
    </row>
    <row r="265">
      <c r="A265" s="3" t="inlineStr">
        <is>
          <t>BIO-0273</t>
        </is>
      </c>
      <c r="B265" s="3" t="inlineStr">
        <is>
          <t>Voza</t>
        </is>
      </c>
      <c r="C265" s="3" t="inlineStr">
        <is>
          <t>Tatiana</t>
        </is>
      </c>
      <c r="D265" s="3" t="inlineStr">
        <is>
          <t>Tatiana Voza</t>
        </is>
      </c>
      <c r="E265" s="3" t="inlineStr">
        <is>
          <t>Associate Professor</t>
        </is>
      </c>
      <c r="F265" s="3" t="inlineStr">
        <is>
          <t>NYC College of Technology</t>
        </is>
      </c>
      <c r="G265" s="3" t="inlineStr">
        <is>
          <t>Biological Sciences</t>
        </is>
      </c>
      <c r="H265" s="3" t="inlineStr">
        <is>
          <t>TVoza@citytech.cuny.edu</t>
        </is>
      </c>
      <c r="I265" s="3" t="inlineStr">
        <is>
          <t>Journal article</t>
        </is>
      </c>
      <c r="J265" s="3" t="inlineStr">
        <is>
          <t>V., Voza T., De La Vega P., Vanvliet J., Penza S.R., Fay M., Anders N., Ilmet T, Li Y., Borkowsky W., Krzych U., Duffy P.E., and Sinnis P. 2012</t>
        </is>
      </c>
      <c r="K265" s="3" t="n">
        <v>2012</v>
      </c>
      <c r="L265" s="3" t="inlineStr"/>
      <c r="M265" s="3" t="inlineStr"/>
      <c r="N265" s="3" t="inlineStr"/>
      <c r="O265" s="3" t="n"/>
      <c r="P265" s="3" t="inlineStr"/>
      <c r="Q265" s="3" t="inlineStr"/>
      <c r="R265" s="3" t="inlineStr"/>
      <c r="S265" s="3" t="inlineStr">
        <is>
          <t>Dept bio</t>
        </is>
      </c>
      <c r="T265" s="3" t="n">
        <v>1</v>
      </c>
      <c r="U265" s="3" t="inlineStr">
        <is>
          <t>Medium (self-reported in faculty bio)</t>
        </is>
      </c>
      <c r="V265" s="3" t="n"/>
      <c r="W265" s="3" t="inlineStr">
        <is>
          <t>Hobbs C.V., Voza T., De La Vega P., Vanvliet J., Penza S.R., Fay M., Anders N., Ilmet T, Li Y., Borkowsky W., Krzych U., Duffy P.E., and Sinnis P. 2012. HIV Non-nucleoside reverse transcriptase inhibitors and trimethoprim-sulfamethoxazole inhibit plasmodium liver stages. Journal of Infectious Diseases. 206(11): 1706-14.</t>
        </is>
      </c>
      <c r="X265" s="3" t="inlineStr"/>
      <c r="Y265" s="3" t="inlineStr"/>
      <c r="Z265" s="3" t="inlineStr"/>
      <c r="AA265" s="3" t="inlineStr"/>
      <c r="AB265" s="3" t="inlineStr"/>
      <c r="AC265" s="3" t="inlineStr">
        <is>
          <t>School of Arts &amp; Sciences</t>
        </is>
      </c>
      <c r="AD265" s="3" t="n"/>
      <c r="AE265" s="3" t="inlineStr">
        <is>
          <t>No</t>
        </is>
      </c>
      <c r="AF265" s="3" t="inlineStr"/>
      <c r="AG265" s="4" t="inlineStr"/>
      <c r="AH265" s="4" t="inlineStr"/>
      <c r="AI265" s="4" t="inlineStr"/>
    </row>
    <row r="266">
      <c r="A266" s="3" t="inlineStr">
        <is>
          <t>BIO-0275</t>
        </is>
      </c>
      <c r="B266" s="3" t="inlineStr">
        <is>
          <t>Giannopoulou</t>
        </is>
      </c>
      <c r="C266" s="3" t="inlineStr">
        <is>
          <t>Evgenia</t>
        </is>
      </c>
      <c r="D266" s="3" t="inlineStr">
        <is>
          <t>Evgenia Giannopoulou</t>
        </is>
      </c>
      <c r="E266" s="3" t="inlineStr">
        <is>
          <t>Associate Professor</t>
        </is>
      </c>
      <c r="F266" s="3" t="inlineStr">
        <is>
          <t>NYC College of Technology</t>
        </is>
      </c>
      <c r="G266" s="3" t="inlineStr">
        <is>
          <t>Biological Sciences</t>
        </is>
      </c>
      <c r="H266" s="3" t="inlineStr">
        <is>
          <t>EGiannopoulou@citytech.cuny.edu</t>
        </is>
      </c>
      <c r="I266" s="3" t="inlineStr">
        <is>
          <t>Conference presentation</t>
        </is>
      </c>
      <c r="J266" s="3" t="inlineStr">
        <is>
          <t>-C, Chiu Y-L, Banerjee S, Park K, Mosquera JM, Giannopoulou EG, Alves P, Tewari AK, Gerstein MB, Beltran H: Epigenetic repression of miR-31 disrupts androgen receptor homeostasis and contributes to prostate cancer progression</t>
        </is>
      </c>
      <c r="K266" s="3" t="n">
        <v>2013</v>
      </c>
      <c r="L266" s="3" t="inlineStr"/>
      <c r="M266" s="3" t="inlineStr"/>
      <c r="N266" s="3" t="inlineStr"/>
      <c r="O266" s="3" t="n"/>
      <c r="P266" s="3" t="inlineStr"/>
      <c r="Q266" s="3" t="inlineStr"/>
      <c r="R266" s="3" t="inlineStr"/>
      <c r="S266" s="3" t="inlineStr">
        <is>
          <t>Dept bio</t>
        </is>
      </c>
      <c r="T266" s="3" t="n">
        <v>1</v>
      </c>
      <c r="U266" s="3" t="inlineStr">
        <is>
          <t>Medium (self-reported in faculty bio)</t>
        </is>
      </c>
      <c r="V266" s="3" t="n"/>
      <c r="W266" s="3" t="inlineStr">
        <is>
          <t>Lin P-C, Chiu Y-L, Banerjee S, Park K, Mosquera JM, Giannopoulou EG, Alves P, Tewari AK, Gerstein MB, Beltran H: Epigenetic repression of miR-31 disrupts androgen receptor homeostasis and contributes to prostate cancer progression. Cancer research 2013, 73(3):1232-1244.</t>
        </is>
      </c>
      <c r="X266" s="3" t="inlineStr"/>
      <c r="Y266" s="3" t="inlineStr"/>
      <c r="Z266" s="3" t="inlineStr"/>
      <c r="AA266" s="3" t="inlineStr"/>
      <c r="AB266" s="3" t="inlineStr"/>
      <c r="AC266" s="3" t="inlineStr">
        <is>
          <t>School of Arts &amp; Sciences</t>
        </is>
      </c>
      <c r="AD266" s="3" t="n"/>
      <c r="AE266" s="3" t="inlineStr">
        <is>
          <t>No</t>
        </is>
      </c>
      <c r="AF266" s="3" t="inlineStr"/>
      <c r="AG266" s="4" t="inlineStr"/>
      <c r="AH266" s="4" t="inlineStr"/>
      <c r="AI266" s="4" t="inlineStr"/>
    </row>
    <row r="267">
      <c r="A267" s="3" t="inlineStr">
        <is>
          <t>BIO-0276</t>
        </is>
      </c>
      <c r="B267" s="3" t="inlineStr">
        <is>
          <t>Giannopoulou</t>
        </is>
      </c>
      <c r="C267" s="3" t="inlineStr">
        <is>
          <t>Evgenia</t>
        </is>
      </c>
      <c r="D267" s="3" t="inlineStr">
        <is>
          <t>Evgenia Giannopoulou</t>
        </is>
      </c>
      <c r="E267" s="3" t="inlineStr">
        <is>
          <t>Associate Professor</t>
        </is>
      </c>
      <c r="F267" s="3" t="inlineStr">
        <is>
          <t>NYC College of Technology</t>
        </is>
      </c>
      <c r="G267" s="3" t="inlineStr">
        <is>
          <t>Biological Sciences</t>
        </is>
      </c>
      <c r="H267" s="3" t="inlineStr">
        <is>
          <t>EGiannopoulou@citytech.cuny.edu</t>
        </is>
      </c>
      <c r="I267" s="3" t="inlineStr">
        <is>
          <t>Conference presentation</t>
        </is>
      </c>
      <c r="J267" s="3" t="inlineStr">
        <is>
          <t>-C, Giannopoulou EG, Park K, Mosquera JM, Sboner A, Tewari AK, Garraway LA, Beltran H, Rubin MA, Elemento O: Epigenomic alterations in localized and advanced prostate cancer</t>
        </is>
      </c>
      <c r="K267" s="3" t="n">
        <v>2013</v>
      </c>
      <c r="L267" s="3" t="inlineStr"/>
      <c r="M267" s="3" t="inlineStr"/>
      <c r="N267" s="3" t="inlineStr"/>
      <c r="O267" s="3" t="n"/>
      <c r="P267" s="3" t="inlineStr"/>
      <c r="Q267" s="3" t="inlineStr"/>
      <c r="R267" s="3" t="inlineStr"/>
      <c r="S267" s="3" t="inlineStr">
        <is>
          <t>Dept bio</t>
        </is>
      </c>
      <c r="T267" s="3" t="n">
        <v>1</v>
      </c>
      <c r="U267" s="3" t="inlineStr">
        <is>
          <t>Medium (self-reported in faculty bio)</t>
        </is>
      </c>
      <c r="V267" s="3" t="n"/>
      <c r="W267" s="3" t="inlineStr">
        <is>
          <t>Lin P-C, Giannopoulou EG, Park K, Mosquera JM, Sboner A, Tewari AK, Garraway LA, Beltran H, Rubin MA, Elemento O: Epigenomic alterations in localized and advanced prostate cancer. Neoplasia 2013, 15(4):373-IN375.</t>
        </is>
      </c>
      <c r="X267" s="3" t="inlineStr"/>
      <c r="Y267" s="3" t="inlineStr"/>
      <c r="Z267" s="3" t="inlineStr"/>
      <c r="AA267" s="3" t="inlineStr"/>
      <c r="AB267" s="3" t="inlineStr"/>
      <c r="AC267" s="3" t="inlineStr">
        <is>
          <t>School of Arts &amp; Sciences</t>
        </is>
      </c>
      <c r="AD267" s="3" t="n"/>
      <c r="AE267" s="3" t="inlineStr">
        <is>
          <t>No</t>
        </is>
      </c>
      <c r="AF267" s="3" t="inlineStr"/>
      <c r="AG267" s="4" t="inlineStr"/>
      <c r="AH267" s="4" t="inlineStr"/>
      <c r="AI267" s="4" t="inlineStr"/>
    </row>
    <row r="268">
      <c r="A268" s="3" t="inlineStr">
        <is>
          <t>BIO-0277</t>
        </is>
      </c>
      <c r="B268" s="3" t="inlineStr">
        <is>
          <t>Giannopoulou</t>
        </is>
      </c>
      <c r="C268" s="3" t="inlineStr">
        <is>
          <t>Evgenia</t>
        </is>
      </c>
      <c r="D268" s="3" t="inlineStr">
        <is>
          <t>Evgenia Giannopoulou</t>
        </is>
      </c>
      <c r="E268" s="3" t="inlineStr">
        <is>
          <t>Associate Professor</t>
        </is>
      </c>
      <c r="F268" s="3" t="inlineStr">
        <is>
          <t>NYC College of Technology</t>
        </is>
      </c>
      <c r="G268" s="3" t="inlineStr">
        <is>
          <t>Biological Sciences</t>
        </is>
      </c>
      <c r="H268" s="3" t="inlineStr">
        <is>
          <t>EGiannopoulou@citytech.cuny.edu</t>
        </is>
      </c>
      <c r="I268" s="3" t="inlineStr">
        <is>
          <t>Conference presentation</t>
        </is>
      </c>
      <c r="J268" s="3" t="inlineStr">
        <is>
          <t>-L, Sayan BS, Alexis MN, Townsend PA, Garbis SD: Pharmacoproteomic study of the natural product Ebenfuran III in DU-145 prostate cancer cells: The quantitative and temporal interrogation of chemically induced cell death at the protein level</t>
        </is>
      </c>
      <c r="K268" s="3" t="n">
        <v>2013</v>
      </c>
      <c r="L268" s="3" t="inlineStr"/>
      <c r="M268" s="3" t="inlineStr"/>
      <c r="N268" s="3" t="inlineStr"/>
      <c r="O268" s="3" t="n"/>
      <c r="P268" s="3" t="inlineStr"/>
      <c r="Q268" s="3" t="inlineStr"/>
      <c r="R268" s="3" t="inlineStr"/>
      <c r="S268" s="3" t="inlineStr">
        <is>
          <t>Dept bio</t>
        </is>
      </c>
      <c r="T268" s="3" t="n">
        <v>1</v>
      </c>
      <c r="U268" s="3" t="inlineStr">
        <is>
          <t>Medium (self-reported in faculty bio)</t>
        </is>
      </c>
      <c r="V268" s="3" t="n"/>
      <c r="W268" s="3" t="inlineStr">
        <is>
          <t>Roumeliotis TI, Halabalaki M, Alexi X, Ankrett D, Giannopoulou EG, Skaltsounis A-L, Sayan BS, Alexis MN, Townsend PA, Garbis SD: Pharmacoproteomic study of the natural product Ebenfuran III in DU-145 prostate cancer cells: The quantitative and temporal interrogation of chemically induced cell death at the protein level. Journal of proteome research 2013, 12(4):1591-1603.</t>
        </is>
      </c>
      <c r="X268" s="3" t="inlineStr"/>
      <c r="Y268" s="3" t="inlineStr"/>
      <c r="Z268" s="3" t="inlineStr"/>
      <c r="AA268" s="3" t="inlineStr"/>
      <c r="AB268" s="3" t="inlineStr"/>
      <c r="AC268" s="3" t="inlineStr">
        <is>
          <t>School of Arts &amp; Sciences</t>
        </is>
      </c>
      <c r="AD268" s="3" t="n"/>
      <c r="AE268" s="3" t="inlineStr">
        <is>
          <t>No</t>
        </is>
      </c>
      <c r="AF268" s="3" t="inlineStr"/>
      <c r="AG268" s="4" t="inlineStr"/>
      <c r="AH268" s="4" t="inlineStr"/>
      <c r="AI268" s="4" t="inlineStr"/>
    </row>
    <row r="269">
      <c r="A269" s="3" t="inlineStr">
        <is>
          <t>BIO-0278</t>
        </is>
      </c>
      <c r="B269" s="3" t="inlineStr">
        <is>
          <t>Giannopoulou</t>
        </is>
      </c>
      <c r="C269" s="3" t="inlineStr">
        <is>
          <t>Evgenia</t>
        </is>
      </c>
      <c r="D269" s="3" t="inlineStr">
        <is>
          <t>Evgenia Giannopoulou</t>
        </is>
      </c>
      <c r="E269" s="3" t="inlineStr">
        <is>
          <t>Associate Professor</t>
        </is>
      </c>
      <c r="F269" s="3" t="inlineStr">
        <is>
          <t>NYC College of Technology</t>
        </is>
      </c>
      <c r="G269" s="3" t="inlineStr">
        <is>
          <t>Biological Sciences</t>
        </is>
      </c>
      <c r="H269" s="3" t="inlineStr">
        <is>
          <t>EGiannopoulou@citytech.cuny.edu</t>
        </is>
      </c>
      <c r="I269" s="3" t="inlineStr">
        <is>
          <t>Conference presentation</t>
        </is>
      </c>
      <c r="J269" s="3" t="inlineStr">
        <is>
          <t>-Y, Pasolli HA, Giannopoulou EG, Guasch G, Gronostajski RM, Elemento O, Fuchs E: NFIB is a governor of epithelial-melanocyte stem cell behaviour in a shared niche</t>
        </is>
      </c>
      <c r="K269" s="3" t="n">
        <v>2013</v>
      </c>
      <c r="L269" s="3" t="inlineStr"/>
      <c r="M269" s="3" t="inlineStr"/>
      <c r="N269" s="3" t="inlineStr"/>
      <c r="O269" s="3" t="n"/>
      <c r="P269" s="3" t="inlineStr"/>
      <c r="Q269" s="3" t="inlineStr"/>
      <c r="R269" s="3" t="inlineStr"/>
      <c r="S269" s="3" t="inlineStr">
        <is>
          <t>Dept bio</t>
        </is>
      </c>
      <c r="T269" s="3" t="n">
        <v>1</v>
      </c>
      <c r="U269" s="3" t="inlineStr">
        <is>
          <t>Medium (self-reported in faculty bio)</t>
        </is>
      </c>
      <c r="V269" s="3" t="n"/>
      <c r="W269" s="3" t="inlineStr">
        <is>
          <t>Chang C-Y, Pasolli HA, Giannopoulou EG, Guasch G, Gronostajski RM, Elemento O, Fuchs E: NFIB is a governor of epithelial-melanocyte stem cell behaviour in a shared niche. Nature 2013.</t>
        </is>
      </c>
      <c r="X269" s="3" t="inlineStr"/>
      <c r="Y269" s="3" t="inlineStr"/>
      <c r="Z269" s="3" t="inlineStr"/>
      <c r="AA269" s="3" t="inlineStr"/>
      <c r="AB269" s="3" t="inlineStr"/>
      <c r="AC269" s="3" t="inlineStr">
        <is>
          <t>School of Arts &amp; Sciences</t>
        </is>
      </c>
      <c r="AD269" s="3" t="n"/>
      <c r="AE269" s="3" t="inlineStr">
        <is>
          <t>No</t>
        </is>
      </c>
      <c r="AF269" s="3" t="inlineStr"/>
      <c r="AG269" s="4" t="inlineStr"/>
      <c r="AH269" s="4" t="inlineStr"/>
      <c r="AI269" s="4" t="inlineStr"/>
    </row>
    <row r="270">
      <c r="A270" s="3" t="inlineStr">
        <is>
          <t>BIO-0279</t>
        </is>
      </c>
      <c r="B270" s="3" t="inlineStr">
        <is>
          <t>Giannopoulou</t>
        </is>
      </c>
      <c r="C270" s="3" t="inlineStr">
        <is>
          <t>Evgenia</t>
        </is>
      </c>
      <c r="D270" s="3" t="inlineStr">
        <is>
          <t>Evgenia Giannopoulou</t>
        </is>
      </c>
      <c r="E270" s="3" t="inlineStr">
        <is>
          <t>Associate Professor</t>
        </is>
      </c>
      <c r="F270" s="3" t="inlineStr">
        <is>
          <t>NYC College of Technology</t>
        </is>
      </c>
      <c r="G270" s="3" t="inlineStr">
        <is>
          <t>Biological Sciences</t>
        </is>
      </c>
      <c r="H270" s="3" t="inlineStr">
        <is>
          <t>EGiannopoulou@citytech.cuny.edu</t>
        </is>
      </c>
      <c r="I270" s="3" t="inlineStr">
        <is>
          <t>Conference presentation</t>
        </is>
      </c>
      <c r="J270" s="3" t="inlineStr">
        <is>
          <t>-h, Gong S, Chen J, Hu X, Elemento O, Ivashkiv LB: Synergistic activation of inflammatory cytokine genes by interferon-Î³-induced chromatin remodeling and Toll-like receptor signaling</t>
        </is>
      </c>
      <c r="K270" s="3" t="n">
        <v>2013</v>
      </c>
      <c r="L270" s="3" t="inlineStr"/>
      <c r="M270" s="3" t="inlineStr"/>
      <c r="N270" s="3" t="inlineStr"/>
      <c r="O270" s="3" t="n"/>
      <c r="P270" s="3" t="inlineStr"/>
      <c r="Q270" s="3" t="inlineStr"/>
      <c r="R270" s="3" t="inlineStr"/>
      <c r="S270" s="3" t="inlineStr">
        <is>
          <t>Dept bio</t>
        </is>
      </c>
      <c r="T270" s="3" t="n">
        <v>1</v>
      </c>
      <c r="U270" s="3" t="inlineStr">
        <is>
          <t>Medium (self-reported in faculty bio)</t>
        </is>
      </c>
      <c r="V270" s="3" t="n"/>
      <c r="W270" s="3" t="inlineStr">
        <is>
          <t>Qiao Y, Giannopoulou EG, Chan CH, Park S-h, Gong S, Chen J, Hu X, Elemento O, Ivashkiv LB: Synergistic activation of inflammatory cytokine genes by interferon-Î³-induced chromatin remodeling and Toll-like receptor signaling. Immunity 2013, 39(3):454-469.</t>
        </is>
      </c>
      <c r="X270" s="3" t="inlineStr"/>
      <c r="Y270" s="3" t="inlineStr"/>
      <c r="Z270" s="3" t="inlineStr"/>
      <c r="AA270" s="3" t="inlineStr"/>
      <c r="AB270" s="3" t="inlineStr"/>
      <c r="AC270" s="3" t="inlineStr">
        <is>
          <t>School of Arts &amp; Sciences</t>
        </is>
      </c>
      <c r="AD270" s="3" t="n"/>
      <c r="AE270" s="3" t="inlineStr">
        <is>
          <t>No</t>
        </is>
      </c>
      <c r="AF270" s="3" t="inlineStr"/>
      <c r="AG270" s="4" t="inlineStr"/>
      <c r="AH270" s="4" t="inlineStr"/>
      <c r="AI270" s="4" t="inlineStr"/>
    </row>
    <row r="271">
      <c r="A271" s="3" t="inlineStr">
        <is>
          <t>BIO-0280</t>
        </is>
      </c>
      <c r="B271" s="3" t="inlineStr">
        <is>
          <t>Giannopoulou</t>
        </is>
      </c>
      <c r="C271" s="3" t="inlineStr">
        <is>
          <t>Evgenia</t>
        </is>
      </c>
      <c r="D271" s="3" t="inlineStr">
        <is>
          <t>Evgenia Giannopoulou</t>
        </is>
      </c>
      <c r="E271" s="3" t="inlineStr">
        <is>
          <t>Associate Professor</t>
        </is>
      </c>
      <c r="F271" s="3" t="inlineStr">
        <is>
          <t>NYC College of Technology</t>
        </is>
      </c>
      <c r="G271" s="3" t="inlineStr">
        <is>
          <t>Biological Sciences</t>
        </is>
      </c>
      <c r="H271" s="3" t="inlineStr">
        <is>
          <t>EGiannopoulou@citytech.cuny.edu</t>
        </is>
      </c>
      <c r="I271" s="3" t="inlineStr">
        <is>
          <t>Conference presentation</t>
        </is>
      </c>
      <c r="J271" s="3" t="inlineStr">
        <is>
          <t>A hybrid mechanism of action for BCL6 in B cells defined by formation of functionally distinct complexes at enhancers and promoters</t>
        </is>
      </c>
      <c r="K271" s="3" t="n">
        <v>2013</v>
      </c>
      <c r="L271" s="3" t="inlineStr"/>
      <c r="M271" s="3" t="inlineStr"/>
      <c r="N271" s="3" t="inlineStr"/>
      <c r="O271" s="3" t="n"/>
      <c r="P271" s="3" t="inlineStr"/>
      <c r="Q271" s="3" t="inlineStr"/>
      <c r="R271" s="3" t="inlineStr"/>
      <c r="S271" s="3" t="inlineStr">
        <is>
          <t>Dept bio</t>
        </is>
      </c>
      <c r="T271" s="3" t="n">
        <v>1</v>
      </c>
      <c r="U271" s="3" t="inlineStr">
        <is>
          <t>Medium (self-reported in faculty bio)</t>
        </is>
      </c>
      <c r="V271" s="3" t="n"/>
      <c r="W271" s="3" t="inlineStr">
        <is>
          <t>Hatzi K, Jiang Y, Huang C, Garrett-Bakelman F, Gearhart MD, Giannopoulou EG, Zumbo P, Kirouac K, Bhaskara S, Polo JM: A hybrid mechanism of action for BCL6 in B cells defined by formation of functionally distinct complexes at enhancers and promoters. Cell reports 2013, 4(3):578-588.</t>
        </is>
      </c>
      <c r="X271" s="3" t="inlineStr"/>
      <c r="Y271" s="3" t="inlineStr"/>
      <c r="Z271" s="3" t="inlineStr"/>
      <c r="AA271" s="3" t="inlineStr"/>
      <c r="AB271" s="3" t="inlineStr"/>
      <c r="AC271" s="3" t="inlineStr">
        <is>
          <t>School of Arts &amp; Sciences</t>
        </is>
      </c>
      <c r="AD271" s="3" t="n"/>
      <c r="AE271" s="3" t="inlineStr">
        <is>
          <t>No</t>
        </is>
      </c>
      <c r="AF271" s="3" t="inlineStr"/>
      <c r="AG271" s="4" t="inlineStr"/>
      <c r="AH271" s="4" t="inlineStr"/>
      <c r="AI271" s="4" t="inlineStr"/>
    </row>
    <row r="272">
      <c r="A272" s="3" t="inlineStr">
        <is>
          <t>BIO-0281</t>
        </is>
      </c>
      <c r="B272" s="3" t="inlineStr">
        <is>
          <t>Kolchenko</t>
        </is>
      </c>
      <c r="C272" s="3" t="inlineStr">
        <is>
          <t>Vasily</t>
        </is>
      </c>
      <c r="D272" s="3" t="inlineStr">
        <is>
          <t>Vasily Kolchenko</t>
        </is>
      </c>
      <c r="E272" s="3" t="inlineStr">
        <is>
          <t>Professor</t>
        </is>
      </c>
      <c r="F272" s="3" t="inlineStr">
        <is>
          <t>NYC College of Technology</t>
        </is>
      </c>
      <c r="G272" s="3" t="inlineStr">
        <is>
          <t>Biological Sciences</t>
        </is>
      </c>
      <c r="H272" s="3" t="inlineStr">
        <is>
          <t>VKolchenko@citytech.cuny.edu</t>
        </is>
      </c>
      <c r="I272" s="3" t="inlineStr">
        <is>
          <t>Conference paper</t>
        </is>
      </c>
      <c r="J272" s="3" t="inlineStr">
        <is>
          <t>A hybrid plasmonic whispering gallery mode sensor for single bionanoparticle detection</t>
        </is>
      </c>
      <c r="K272" s="3" t="n">
        <v>2013</v>
      </c>
      <c r="L272" s="3" t="inlineStr">
        <is>
          <t>Proceedings of SPIE, the International Society for Optical Engineering/Proceedings of SPIE</t>
        </is>
      </c>
      <c r="M272" s="3" t="inlineStr">
        <is>
          <t>Stephen Holler; Venkata Ramanaiah Dantham; Vasily Kolchenko; Zijian Wan; S. Arnold</t>
        </is>
      </c>
      <c r="N272" s="3" t="inlineStr"/>
      <c r="O272" s="3" t="n"/>
      <c r="P272" s="3" t="inlineStr"/>
      <c r="Q272" s="3" t="inlineStr">
        <is>
          <t>10.1117/12.2015506</t>
        </is>
      </c>
      <c r="R272" s="3" t="inlineStr">
        <is>
          <t>https://doi.org/10.1117/12.2015506</t>
        </is>
      </c>
      <c r="S272" s="3" t="inlineStr">
        <is>
          <t>OpenAlex</t>
        </is>
      </c>
      <c r="T272" s="3" t="n">
        <v>1</v>
      </c>
      <c r="U272" s="3" t="inlineStr">
        <is>
          <t>High (City Tech affiliation on paper)</t>
        </is>
      </c>
      <c r="V272" s="3" t="n"/>
      <c r="W272" s="3" t="inlineStr"/>
      <c r="X272" s="3" t="inlineStr">
        <is>
          <t>Our hybrid plasmonic whispering gallery mode biosensor has recently demonstrated detection and characterization of the smallest known RNA virus. A gold nanoparticle affixed to the resonator surface acts like a nanoscopic antenna, enhancing locally the electric field within the cavity mode. When a target analyte binds with this nanoscopic antenna the result is an enhanced response (spectral shift) of the resonator system to the binding event. We have observed shift enhancements ~70× over the response of the bare resonator, thereby permitting the detection and characterization of all known viral particles and even some large protein molecules.</t>
        </is>
      </c>
      <c r="Y272" s="3" t="inlineStr">
        <is>
          <t>OpenAlex</t>
        </is>
      </c>
      <c r="Z272" s="3" t="inlineStr"/>
      <c r="AA272" s="3" t="inlineStr">
        <is>
          <t>Not found</t>
        </is>
      </c>
      <c r="AB272" s="3" t="inlineStr">
        <is>
          <t>closed</t>
        </is>
      </c>
      <c r="AC272" s="3" t="inlineStr">
        <is>
          <t>School of Arts &amp; Sciences</t>
        </is>
      </c>
      <c r="AD272" s="3" t="n">
        <v>1</v>
      </c>
      <c r="AE272" s="3" t="inlineStr">
        <is>
          <t>No</t>
        </is>
      </c>
      <c r="AF272" s="3" t="inlineStr"/>
      <c r="AG272" s="4" t="inlineStr"/>
      <c r="AH272" s="4" t="inlineStr"/>
      <c r="AI272" s="4" t="inlineStr"/>
    </row>
    <row r="273">
      <c r="A273" s="3" t="inlineStr">
        <is>
          <t>BIO-0283</t>
        </is>
      </c>
      <c r="B273" s="3" t="inlineStr">
        <is>
          <t>Alcendor</t>
        </is>
      </c>
      <c r="C273" s="3" t="inlineStr">
        <is>
          <t>Ralph</t>
        </is>
      </c>
      <c r="D273" s="3" t="inlineStr">
        <is>
          <t>Ralph Alcendor</t>
        </is>
      </c>
      <c r="E273" s="3" t="inlineStr">
        <is>
          <t>Assistant Professor</t>
        </is>
      </c>
      <c r="F273" s="3" t="inlineStr">
        <is>
          <t>NYC College of Technology</t>
        </is>
      </c>
      <c r="G273" s="3" t="inlineStr">
        <is>
          <t>Biological Sciences</t>
        </is>
      </c>
      <c r="H273" s="3" t="inlineStr">
        <is>
          <t>RAlcendor@citytech.cuny.edu</t>
        </is>
      </c>
      <c r="I273" s="3" t="inlineStr">
        <is>
          <t>Journal article</t>
        </is>
      </c>
      <c r="J273" s="3" t="inlineStr">
        <is>
          <t>Autophagy Plays an Essential Role in Mediating Regression of Hypertrophy during Unloading of the Heart</t>
        </is>
      </c>
      <c r="K273" s="3" t="n">
        <v>2013</v>
      </c>
      <c r="L273" s="3" t="inlineStr">
        <is>
          <t>PLoS ONE</t>
        </is>
      </c>
      <c r="M273" s="3" t="inlineStr">
        <is>
          <t>Nirmala Hariharan; Yoshiyuki Ikeda; Chull Hong; Ralph R. Alcendor; Soichiro Usui; Shumin Gao; Yasuhiro Maejima; Junichi Sadoshima</t>
        </is>
      </c>
      <c r="N273" s="3" t="inlineStr"/>
      <c r="O273" s="3" t="n"/>
      <c r="P273" s="3" t="inlineStr"/>
      <c r="Q273" s="3" t="inlineStr">
        <is>
          <t>10.1371/journal.pone.0051632</t>
        </is>
      </c>
      <c r="R273" s="3" t="inlineStr">
        <is>
          <t>https://doi.org/10.1371/journal.pone.0051632</t>
        </is>
      </c>
      <c r="S273" s="3" t="inlineStr">
        <is>
          <t>OpenAlex; CUNY Academic Works</t>
        </is>
      </c>
      <c r="T273" s="3" t="n">
        <v>2</v>
      </c>
      <c r="U273" s="3" t="inlineStr">
        <is>
          <t>High (City Tech affiliation on paper); 2 sources</t>
        </is>
      </c>
      <c r="V273" s="3" t="n"/>
      <c r="W273" s="3" t="inlineStr"/>
      <c r="X273" s="3" t="inlineStr">
        <is>
          <t>Autophagy is a bulk degradation mechanism for cytosolic proteins and organelles. The heart undergoes hypertrophy in response to mechanical load but hypertrophy can regress upon unloading. We hypothesize that autophagy plays an important role in mediating regression of cardiac hypertrophy during unloading. Mice were subjected to transverse aortic constriction (TAC) for 1 week, after which the constriction was removed (DeTAC). Regression of cardiac hypertrophy was observed after DeTAC, as indicated by reduction of LVW/BW and cardiomyocyte cross-sectional area. Indicators of autophagy, including LC3-II expression, p62 degradation and GFP-LC3 dots/cell, were significantly increased after DeTAC, suggesting that autophagy is induced. Stimulation of autophagy during DeTAC was accompanied by upregulation of FoxO1. Upregulation of FoxO1 and autophagy was also observed in vitro when cultured cardiomyocytes were subjected to mechanical stretch followed by incubation without stretch (de-stretch). Transgenic mice with cardiac-specific overexpression of FoxO1 exhibited smaller hearts and upregulation of autophagy. Overexpression of FoxO1 in cultured cardiomyocytes significantly reduced cell size, an effect which was attenuated when autophagy was inhibited. To further examine the role of autophagy and FoxO1 in mediating the regression of cardiac hypertrophy, beclin1+/- mice and cultured cardiomyocytes transduced with adenoviruses harboring shRNA-beclin1 or shRNA-FoxO1 were subjected to TAC/stretch followed by DeTAC/de-stretch. Regression of cardiac hypertrophy achieved after DeTAC/de-stretch was significantly attenuated when autophagy was suppressed through downregulation of beclin1 or FoxO1. These results suggest that autophagy and FoxO1 play an essential role in mediating regression of cardiac hypertrophy during mechanical unloading.</t>
        </is>
      </c>
      <c r="Y273" s="3" t="inlineStr">
        <is>
          <t>OpenAlex</t>
        </is>
      </c>
      <c r="Z273" s="3" t="inlineStr">
        <is>
          <t>https://journals.plos.org/plosone/article/file?id=10.1371/journal.pone.0051632&amp;type=printable</t>
        </is>
      </c>
      <c r="AA273" s="3" t="inlineStr">
        <is>
          <t>Open-access PDF (via OpenAlex)</t>
        </is>
      </c>
      <c r="AB273" s="3" t="inlineStr">
        <is>
          <t>gold</t>
        </is>
      </c>
      <c r="AC273" s="3" t="inlineStr">
        <is>
          <t>School of Arts &amp; Sciences</t>
        </is>
      </c>
      <c r="AD273" s="3" t="n">
        <v>93</v>
      </c>
      <c r="AE273" s="3" t="inlineStr">
        <is>
          <t>No</t>
        </is>
      </c>
      <c r="AF273" s="3" t="inlineStr"/>
      <c r="AG273" s="4" t="inlineStr"/>
      <c r="AH273" s="4" t="inlineStr"/>
      <c r="AI273" s="4" t="inlineStr"/>
    </row>
    <row r="274">
      <c r="A274" s="3" t="inlineStr">
        <is>
          <t>BIO-0284</t>
        </is>
      </c>
      <c r="B274" s="3" t="inlineStr">
        <is>
          <t>Giannopoulou</t>
        </is>
      </c>
      <c r="C274" s="3" t="inlineStr">
        <is>
          <t>Evgenia</t>
        </is>
      </c>
      <c r="D274" s="3" t="inlineStr">
        <is>
          <t>Evgenia Giannopoulou</t>
        </is>
      </c>
      <c r="E274" s="3" t="inlineStr">
        <is>
          <t>Associate Professor</t>
        </is>
      </c>
      <c r="F274" s="3" t="inlineStr">
        <is>
          <t>NYC College of Technology</t>
        </is>
      </c>
      <c r="G274" s="3" t="inlineStr">
        <is>
          <t>Biological Sciences</t>
        </is>
      </c>
      <c r="H274" s="3" t="inlineStr">
        <is>
          <t>EGiannopoulou@citytech.cuny.edu</t>
        </is>
      </c>
      <c r="I274" s="3" t="inlineStr">
        <is>
          <t>Conference presentation</t>
        </is>
      </c>
      <c r="J274" s="3" t="inlineStr">
        <is>
          <t>CDK/CK1 inhibitors roscovitine and CR8 downregulate amplified MYCN in neuroblastoma cells</t>
        </is>
      </c>
      <c r="K274" s="3" t="n">
        <v>2013</v>
      </c>
      <c r="L274" s="3" t="inlineStr"/>
      <c r="M274" s="3" t="inlineStr"/>
      <c r="N274" s="3" t="inlineStr"/>
      <c r="O274" s="3" t="n"/>
      <c r="P274" s="3" t="inlineStr"/>
      <c r="Q274" s="3" t="inlineStr"/>
      <c r="R274" s="3" t="inlineStr"/>
      <c r="S274" s="3" t="inlineStr">
        <is>
          <t>Dept bio</t>
        </is>
      </c>
      <c r="T274" s="3" t="n">
        <v>1</v>
      </c>
      <c r="U274" s="3" t="inlineStr">
        <is>
          <t>Medium (self-reported in faculty bio)</t>
        </is>
      </c>
      <c r="V274" s="3" t="n"/>
      <c r="W274" s="3" t="inlineStr">
        <is>
          <t>Delehouzé C, Godl K, Loaëc N, Bruyère C, Desban N, Oumata N, Galons H, Roumeliotis T, Giannopoulou EG, Grenet J: CDK/CK1 inhibitors roscovitine and CR8 downregulate amplified MYCN in neuroblastoma cells. Oncogene 2013.</t>
        </is>
      </c>
      <c r="X274" s="3" t="inlineStr"/>
      <c r="Y274" s="3" t="inlineStr"/>
      <c r="Z274" s="3" t="inlineStr"/>
      <c r="AA274" s="3" t="inlineStr"/>
      <c r="AB274" s="3" t="inlineStr"/>
      <c r="AC274" s="3" t="inlineStr">
        <is>
          <t>School of Arts &amp; Sciences</t>
        </is>
      </c>
      <c r="AD274" s="3" t="n"/>
      <c r="AE274" s="3" t="inlineStr">
        <is>
          <t>No</t>
        </is>
      </c>
      <c r="AF274" s="3" t="inlineStr"/>
      <c r="AG274" s="4" t="inlineStr"/>
      <c r="AH274" s="4" t="inlineStr"/>
      <c r="AI274" s="4" t="inlineStr"/>
    </row>
    <row r="275">
      <c r="A275" s="3" t="inlineStr">
        <is>
          <t>BIO-0285</t>
        </is>
      </c>
      <c r="B275" s="3" t="inlineStr">
        <is>
          <t>Blair</t>
        </is>
      </c>
      <c r="C275" s="3" t="inlineStr">
        <is>
          <t>Christopher</t>
        </is>
      </c>
      <c r="D275" s="3" t="inlineStr">
        <is>
          <t>Christopher Blair</t>
        </is>
      </c>
      <c r="E275" s="3" t="inlineStr">
        <is>
          <t>Professor</t>
        </is>
      </c>
      <c r="F275" s="3" t="inlineStr">
        <is>
          <t>NYC College of Technology</t>
        </is>
      </c>
      <c r="G275" s="3" t="inlineStr">
        <is>
          <t>Biological Sciences</t>
        </is>
      </c>
      <c r="H275" s="3" t="inlineStr">
        <is>
          <t>CBlair@citytech.cuny.edu</t>
        </is>
      </c>
      <c r="I275" s="3" t="inlineStr">
        <is>
          <t>Journal article</t>
        </is>
      </c>
      <c r="J275" s="3" t="inlineStr">
        <is>
          <t>Ecological Genetics of Chinese Rhesus Macaque in Response to Mountain Building: All Things Are Not Equal</t>
        </is>
      </c>
      <c r="K275" s="3" t="n">
        <v>2013</v>
      </c>
      <c r="L275" s="3" t="inlineStr">
        <is>
          <t>PLoS ONE</t>
        </is>
      </c>
      <c r="M275" s="3" t="inlineStr">
        <is>
          <t>Shan-Jin Wu; Jing Luo; Qing-Qing Li; Yan-Qin Wang; Robert W. Murphy; Christopher Blair; Shi‐Fang Wu; Bisong Yue; Ya‐Ping Zhang</t>
        </is>
      </c>
      <c r="N275" s="3" t="inlineStr"/>
      <c r="O275" s="3" t="n"/>
      <c r="P275" s="3" t="inlineStr"/>
      <c r="Q275" s="3" t="inlineStr">
        <is>
          <t>10.1371/journal.pone.0055315</t>
        </is>
      </c>
      <c r="R275" s="3" t="inlineStr">
        <is>
          <t>https://doi.org/10.1371/journal.pone.0055315</t>
        </is>
      </c>
      <c r="S275" s="3" t="inlineStr">
        <is>
          <t>OpenAlex; CUNY Academic Works</t>
        </is>
      </c>
      <c r="T275" s="3" t="n">
        <v>2</v>
      </c>
      <c r="U275" s="3" t="inlineStr">
        <is>
          <t>High (City Tech affiliation on paper); 2 sources</t>
        </is>
      </c>
      <c r="V275" s="3" t="n"/>
      <c r="W275" s="3" t="inlineStr"/>
      <c r="X275" s="3" t="inlineStr">
        <is>
          <t>BACKGROUND: Pliocene uplifting of the Qinghai-Tibetan Plateau (QTP) and Quaternary glaciation may have impacted the Asian biota more than any other events. Little is documented with respect to how the geological and climatological events influenced speciation as well as spatial and genetic structuring, especially in vertebrate endotherms. Macaca mulatta is the most widely distributed non-human primate. It may be the most suitable model to test hypotheses regarding the genetic consequences of orogenesis on an endotherm. METHODOLOGY AND PRINCIPAL FINDINGS: Using a large dataset of maternally inherited mitochondrial DNA gene sequences and nuclear microsatellite DNA data, we discovered two maternal super-haplogroups exist, one in western China and the other in eastern China. M. mulatta formed around 2.31 Ma (1.51-3.15, 95%), and divergence of the two major matrilines was estimated at 1.15 Ma (0.78-1.55, 95%). The western super-haplogroup exhibits significant geographic structure. In contrast, the eastern super-haplogroup has far greater haplotypic variability with little structure based on analyses of six variable microsatellite loci using Structure and Geneland. Analysis using Migrate detected greater gene flow from WEST to EAST than vice versa. We did not detect signals of bottlenecking in most populations. CONCLUSIONS: Analyses of the nuclear and mitochondrial datasets obtained large differences in genetic patterns for M. mulatta. The difference likely reflects inheritance mechanisms of the maternally inherited mtDNA genome versus nuclear biparentally inherited STRs and male-mediated gene flow. Dramatic environmental changes may be responsible for shaping the matrilineal history of macaques. The timing of events, the formation of M. mulatta, and the divergence of the super-haplogroups, corresponds to both the uplifting of the QTP and Quaternary climatic oscillations. Orogenesis likely drove divergence of western populations in China, and Pleistocene glaciations are likely responsible for genetic structuring in the eastern super-haplogroup via geographic isolation and secondary contact.</t>
        </is>
      </c>
      <c r="Y275" s="3" t="inlineStr">
        <is>
          <t>OpenAlex</t>
        </is>
      </c>
      <c r="Z275" s="3" t="inlineStr">
        <is>
          <t>https://journals.plos.org/plosone/article/file?id=10.1371/journal.pone.0055315&amp;type=printable</t>
        </is>
      </c>
      <c r="AA275" s="3" t="inlineStr">
        <is>
          <t>Open-access PDF (via OpenAlex)</t>
        </is>
      </c>
      <c r="AB275" s="3" t="inlineStr">
        <is>
          <t>gold</t>
        </is>
      </c>
      <c r="AC275" s="3" t="inlineStr">
        <is>
          <t>School of Arts &amp; Sciences</t>
        </is>
      </c>
      <c r="AD275" s="3" t="n">
        <v>20</v>
      </c>
      <c r="AE275" s="3" t="inlineStr">
        <is>
          <t>No</t>
        </is>
      </c>
      <c r="AF275" s="3" t="inlineStr"/>
      <c r="AG275" s="4" t="inlineStr"/>
      <c r="AH275" s="4" t="inlineStr"/>
      <c r="AI275" s="4" t="inlineStr"/>
    </row>
    <row r="276">
      <c r="A276" s="3" t="inlineStr">
        <is>
          <t>BIO-0287</t>
        </is>
      </c>
      <c r="B276" s="3" t="inlineStr">
        <is>
          <t>Zahran</t>
        </is>
      </c>
      <c r="C276" s="3" t="inlineStr">
        <is>
          <t>Mai</t>
        </is>
      </c>
      <c r="D276" s="3" t="inlineStr">
        <is>
          <t>Mai Zahran</t>
        </is>
      </c>
      <c r="E276" s="3" t="inlineStr">
        <is>
          <t>Associate Professor</t>
        </is>
      </c>
      <c r="F276" s="3" t="inlineStr">
        <is>
          <t>NYC College of Technology</t>
        </is>
      </c>
      <c r="G276" s="3" t="inlineStr">
        <is>
          <t>Biological Sciences</t>
        </is>
      </c>
      <c r="H276" s="3" t="inlineStr">
        <is>
          <t>MZahran@citytech.cuny.edu</t>
        </is>
      </c>
      <c r="I276" s="3" t="inlineStr">
        <is>
          <t>Journal article</t>
        </is>
      </c>
      <c r="J276" s="3" t="inlineStr">
        <is>
          <t>Increasing cleavage specificity and activity of restriction endonuclease KpnI</t>
        </is>
      </c>
      <c r="K276" s="3" t="n">
        <v>2013</v>
      </c>
      <c r="L276" s="3" t="inlineStr">
        <is>
          <t>Nucleic Acids Research</t>
        </is>
      </c>
      <c r="M276" s="3" t="inlineStr">
        <is>
          <t>Kommireddy Vasu; Easa Nagamalleswari; Maï Zahran; Petra Imhof; Shuang-yong Xu; Zhenyu Zhu; Siu‐Hong Chan; Valakunja Nagaraja</t>
        </is>
      </c>
      <c r="N276" s="3" t="inlineStr"/>
      <c r="O276" s="3" t="n"/>
      <c r="P276" s="3" t="inlineStr"/>
      <c r="Q276" s="3" t="inlineStr">
        <is>
          <t>10.1093/nar/gkt734</t>
        </is>
      </c>
      <c r="R276" s="3" t="inlineStr">
        <is>
          <t>https://doi.org/10.1093/nar/gkt734</t>
        </is>
      </c>
      <c r="S276" s="3" t="inlineStr">
        <is>
          <t>OpenAlex; Dept bio</t>
        </is>
      </c>
      <c r="T276" s="3" t="n">
        <v>2</v>
      </c>
      <c r="U276" s="3" t="inlineStr">
        <is>
          <t>High (City Tech affiliation on paper); 2 sources</t>
        </is>
      </c>
      <c r="V276" s="3" t="n"/>
      <c r="W276" s="3" t="inlineStr">
        <is>
          <t>Vasu K., Nagamalleswari E., Zahran M., Imhof P., Xu S., Zhu Z., Chan S., Nagaraja V. Increasing cleavage specificity and activity of restriction endonuclease KpnI. Nucleic Acid Research. 41:21 (2013) 9812-9824.</t>
        </is>
      </c>
      <c r="X276" s="3" t="inlineStr">
        <is>
          <t>Restriction enzyme KpnI is a HNH superfamily endonuclease requiring divalent metal ions for DNA cleavage but not for binding. The active site of KpnI can accommodate metal ions of different atomic radii for DNA cleavage. Although Mg(2+) ion higher than 500 μM mediates promiscuous activity, Ca(2+) suppresses the promiscuity and induces high cleavage fidelity. Here, we report that a conservative mutation of the metal-coordinating residue D148 to Glu results in the elimination of the Ca(2+)-mediated cleavage but imparting high cleavage fidelity with Mg(2+). High cleavage fidelity of the mutant D148E is achieved through better discrimination of the target site at the binding and cleavage steps. Biochemical experiments and molecular dynamics simulations suggest that the mutation inhibits Ca(2+)-mediated cleavage activity by altering the geometry of the Ca(2+)-bound HNH active site. Although the D148E mutant reduces the specific activity of the enzyme, we identified a suppressor mutation that increases the turnover rate to restore the specific activity of the high fidelity mutant to the wild-type level. Our results show that active site plasticity in coordinating different metal ions is related to KpnI promiscuous activity, and tinkering the metal ion coordination is a plausible way to reduce promiscuous activity of metalloenzymes.</t>
        </is>
      </c>
      <c r="Y276" s="3" t="inlineStr">
        <is>
          <t>OpenAlex</t>
        </is>
      </c>
      <c r="Z276" s="3" t="inlineStr">
        <is>
          <t>https://academic.oup.com/nar/article-pdf/41/21/9812/16951553/gkt734.pdf</t>
        </is>
      </c>
      <c r="AA276" s="3" t="inlineStr">
        <is>
          <t>Open-access PDF (via OpenAlex)</t>
        </is>
      </c>
      <c r="AB276" s="3" t="inlineStr">
        <is>
          <t>gold</t>
        </is>
      </c>
      <c r="AC276" s="3" t="inlineStr">
        <is>
          <t>School of Arts &amp; Sciences</t>
        </is>
      </c>
      <c r="AD276" s="3" t="n">
        <v>16</v>
      </c>
      <c r="AE276" s="3" t="inlineStr">
        <is>
          <t>No</t>
        </is>
      </c>
      <c r="AF276" s="3" t="inlineStr"/>
      <c r="AG276" s="4" t="inlineStr"/>
      <c r="AH276" s="4" t="inlineStr"/>
      <c r="AI276" s="4" t="inlineStr"/>
    </row>
    <row r="277">
      <c r="A277" s="3" t="inlineStr">
        <is>
          <t>BIO-0288</t>
        </is>
      </c>
      <c r="B277" s="3" t="inlineStr">
        <is>
          <t>Giannopoulou</t>
        </is>
      </c>
      <c r="C277" s="3" t="inlineStr">
        <is>
          <t>Evgenia</t>
        </is>
      </c>
      <c r="D277" s="3" t="inlineStr">
        <is>
          <t>Evgenia Giannopoulou</t>
        </is>
      </c>
      <c r="E277" s="3" t="inlineStr">
        <is>
          <t>Associate Professor</t>
        </is>
      </c>
      <c r="F277" s="3" t="inlineStr">
        <is>
          <t>NYC College of Technology</t>
        </is>
      </c>
      <c r="G277" s="3" t="inlineStr">
        <is>
          <t>Biological Sciences</t>
        </is>
      </c>
      <c r="H277" s="3" t="inlineStr">
        <is>
          <t>EGiannopoulou@citytech.cuny.edu</t>
        </is>
      </c>
      <c r="I277" s="3" t="inlineStr">
        <is>
          <t>Conference presentation</t>
        </is>
      </c>
      <c r="J277" s="3" t="inlineStr">
        <is>
          <t>Inferring chromatin-bound protein complexes from genome-wide binding assays</t>
        </is>
      </c>
      <c r="K277" s="3" t="n">
        <v>2013</v>
      </c>
      <c r="L277" s="3" t="inlineStr"/>
      <c r="M277" s="3" t="inlineStr"/>
      <c r="N277" s="3" t="inlineStr"/>
      <c r="O277" s="3" t="n"/>
      <c r="P277" s="3" t="inlineStr"/>
      <c r="Q277" s="3" t="inlineStr"/>
      <c r="R277" s="3" t="inlineStr"/>
      <c r="S277" s="3" t="inlineStr">
        <is>
          <t>Dept bio</t>
        </is>
      </c>
      <c r="T277" s="3" t="n">
        <v>1</v>
      </c>
      <c r="U277" s="3" t="inlineStr">
        <is>
          <t>Medium (self-reported in faculty bio)</t>
        </is>
      </c>
      <c r="V277" s="3" t="n"/>
      <c r="W277" s="3" t="inlineStr">
        <is>
          <t>Giannopoulou EG, Elemento O: Inferring chromatin-bound protein complexes from genome-wide binding assays. Genome Research 2013, 23(8):1295-1306.</t>
        </is>
      </c>
      <c r="X277" s="3" t="inlineStr"/>
      <c r="Y277" s="3" t="inlineStr"/>
      <c r="Z277" s="3" t="inlineStr"/>
      <c r="AA277" s="3" t="inlineStr"/>
      <c r="AB277" s="3" t="inlineStr"/>
      <c r="AC277" s="3" t="inlineStr">
        <is>
          <t>School of Arts &amp; Sciences</t>
        </is>
      </c>
      <c r="AD277" s="3" t="n"/>
      <c r="AE277" s="3" t="inlineStr">
        <is>
          <t>No</t>
        </is>
      </c>
      <c r="AF277" s="3" t="inlineStr"/>
      <c r="AG277" s="4" t="inlineStr"/>
      <c r="AH277" s="4" t="inlineStr"/>
      <c r="AI277" s="4" t="inlineStr"/>
    </row>
    <row r="278">
      <c r="A278" s="3" t="inlineStr">
        <is>
          <t>BIO-0289</t>
        </is>
      </c>
      <c r="B278" s="3" t="inlineStr">
        <is>
          <t>Kolchenko</t>
        </is>
      </c>
      <c r="C278" s="3" t="inlineStr">
        <is>
          <t>Vasily</t>
        </is>
      </c>
      <c r="D278" s="3" t="inlineStr">
        <is>
          <t>Vasily Kolchenko</t>
        </is>
      </c>
      <c r="E278" s="3" t="inlineStr">
        <is>
          <t>Professor</t>
        </is>
      </c>
      <c r="F278" s="3" t="inlineStr">
        <is>
          <t>NYC College of Technology</t>
        </is>
      </c>
      <c r="G278" s="3" t="inlineStr">
        <is>
          <t>Biological Sciences</t>
        </is>
      </c>
      <c r="H278" s="3" t="inlineStr">
        <is>
          <t>VKolchenko@citytech.cuny.edu</t>
        </is>
      </c>
      <c r="I278" s="3" t="inlineStr">
        <is>
          <t>Grant</t>
        </is>
      </c>
      <c r="J278" s="3" t="inlineStr">
        <is>
          <t>Infograms for Undergraduate Biology</t>
        </is>
      </c>
      <c r="K278" s="3" t="n">
        <v>2013</v>
      </c>
      <c r="L278" s="3" t="inlineStr">
        <is>
          <t>NSF: S-STEM-Schlr Sci Tech Eng&amp;Math, TUES-Type 1 Project</t>
        </is>
      </c>
      <c r="M278" s="3" t="inlineStr">
        <is>
          <t>Vasiliy Kolchenko; Liana Tsenova</t>
        </is>
      </c>
      <c r="N278" s="3" t="inlineStr">
        <is>
          <t>PI</t>
        </is>
      </c>
      <c r="O278" s="3" t="n">
        <v>156668</v>
      </c>
      <c r="P278" s="3" t="inlineStr">
        <is>
          <t>1245655</t>
        </is>
      </c>
      <c r="Q278" s="3" t="inlineStr"/>
      <c r="R278" s="3" t="inlineStr">
        <is>
          <t>https://www.nsf.gov/awardsearch/showAward?AWD_ID=1245655</t>
        </is>
      </c>
      <c r="S278" s="3" t="inlineStr">
        <is>
          <t>NSF</t>
        </is>
      </c>
      <c r="T278" s="3" t="n">
        <v>1</v>
      </c>
      <c r="U278" s="3" t="inlineStr">
        <is>
          <t>High (NSF award to City Tech)</t>
        </is>
      </c>
      <c r="V278" s="3" t="n"/>
      <c r="W278" s="3" t="inlineStr"/>
      <c r="X278" s="3" t="inlineStr">
        <is>
          <t>The goals of this project are to develop and adapt an instructional system based on innovative curricular materials (Infograms, or graphic symbolic summaries), to implement this instructional system in undergraduate Biology classes, and to determine its learning outcomes. This project is based on a preliminary study that led to improved student comprehension of complex material, boosted conceptual understanding, enhanced retention of knowledge and metacognition, increased student confidence, and created more positive attitudes towards learning. Performance of students utilizing infograms is being compared in a quasi-experimental design to a control group that is not using infograms but otherwise is using the same curricular materials and is taking the same tests. This Infogram approach is being tested with a large number of students, and its efficacy is being assessed and documented.
This project has Intellectual Merit because it employs existing knowledge of STEM education and is expanding this knowledge by integrating education and education research. This project is enhancing the understanding of learning by exploring how students encode and retrieve information using graphic symbolic representations. This project is producing a new model for student learning improvement and exemplary materials that can be easily adapted in other disciplines and by other sites at college and K-12 levels. 
The Broader Impacts are being realized through the improved instruction at CUNY New York City College of Technology, which has a large population of under-represented students in STEM, and by the dissemination mechanisms. These dissemination mechanisms include peer-reviewed publications, presentations at workshops and STEM education conferences, college and K-12 faculty workshops, and web-based media.</t>
        </is>
      </c>
      <c r="Y278" s="3" t="inlineStr">
        <is>
          <t>NSF</t>
        </is>
      </c>
      <c r="Z278" s="3" t="inlineStr"/>
      <c r="AA278" s="3" t="inlineStr"/>
      <c r="AB278" s="3" t="inlineStr"/>
      <c r="AC278" s="3" t="inlineStr">
        <is>
          <t>School of Arts &amp; Sciences</t>
        </is>
      </c>
      <c r="AD278" s="3" t="n"/>
      <c r="AE278" s="3" t="inlineStr">
        <is>
          <t>No</t>
        </is>
      </c>
      <c r="AF278" s="3" t="inlineStr"/>
      <c r="AG278" s="4" t="inlineStr"/>
      <c r="AH278" s="4" t="inlineStr"/>
      <c r="AI278" s="4" t="inlineStr"/>
    </row>
    <row r="279">
      <c r="A279" s="3" t="inlineStr">
        <is>
          <t>BIO-0290</t>
        </is>
      </c>
      <c r="B279" s="3" t="inlineStr">
        <is>
          <t>Kolchenko</t>
        </is>
      </c>
      <c r="C279" s="3" t="inlineStr">
        <is>
          <t>Vasily</t>
        </is>
      </c>
      <c r="D279" s="3" t="inlineStr">
        <is>
          <t>Vasily Kolchenko</t>
        </is>
      </c>
      <c r="E279" s="3" t="inlineStr">
        <is>
          <t>Professor</t>
        </is>
      </c>
      <c r="F279" s="3" t="inlineStr">
        <is>
          <t>NYC College of Technology</t>
        </is>
      </c>
      <c r="G279" s="3" t="inlineStr">
        <is>
          <t>Biological Sciences</t>
        </is>
      </c>
      <c r="H279" s="3" t="inlineStr">
        <is>
          <t>VKolchenko@citytech.cuny.edu</t>
        </is>
      </c>
      <c r="I279" s="3" t="inlineStr">
        <is>
          <t>Journal article</t>
        </is>
      </c>
      <c r="J279" s="3" t="inlineStr">
        <is>
          <t>Label-Free Detection of Single Protein Using a Nanoplasmonic-Photonic Hybrid Microcavity</t>
        </is>
      </c>
      <c r="K279" s="3" t="n">
        <v>2013</v>
      </c>
      <c r="L279" s="3" t="inlineStr">
        <is>
          <t>Nano Letters</t>
        </is>
      </c>
      <c r="M279" s="3" t="inlineStr">
        <is>
          <t>Venkata Ramanaiah Dantham; Stephen Holler; Curtis Barbre; David Keng; Vasily Kolchenko; S. Arnold</t>
        </is>
      </c>
      <c r="N279" s="3" t="inlineStr"/>
      <c r="O279" s="3" t="n"/>
      <c r="P279" s="3" t="inlineStr"/>
      <c r="Q279" s="3" t="inlineStr">
        <is>
          <t>10.1021/nl401633y</t>
        </is>
      </c>
      <c r="R279" s="3" t="inlineStr">
        <is>
          <t>https://doi.org/10.1021/nl401633y</t>
        </is>
      </c>
      <c r="S279" s="3" t="inlineStr">
        <is>
          <t>OpenAlex</t>
        </is>
      </c>
      <c r="T279" s="3" t="n">
        <v>1</v>
      </c>
      <c r="U279" s="3" t="inlineStr">
        <is>
          <t>High (City Tech affiliation on paper)</t>
        </is>
      </c>
      <c r="V279" s="3" t="n"/>
      <c r="W279" s="3" t="inlineStr"/>
      <c r="X279" s="3" t="inlineStr">
        <is>
          <t>Recently we reported the detection and sizing of the smallest RNA virus MS2 with a mass of 6 ag from the resonance frequency shift of a whispering gallery mode-nanoshell hybrid resonator (WGM-h) upon adsorption on the nanoshell and anticipated that single protein above 0.4 ag should be detectable but with considerably smaller signals. Here, we report the detection of single thyroid cancer marker (Thyroglobulin, Tg) and bovine serum albumin (BSA) proteins with masses of only 1 ag and 0.11 ag (66 kDa), respectively. However, the wavelength shifts are enhanced beyond those anticipated in our earlier work by 240% for Tg and 1500% for BSA. This surprising sensitivity is traced to a short-range reactive field near the surface of our Au nanoshell receptor due to intrinsic random bumps of protein size, leading to an unanticipated increase in sensitivity to single protein, which grows larger as the protein diminishes in size. As a consequence of the largest signal-to-noise ratio in our BSA experiments (S/N ≈ 13), we conservatively estimated a new protein limit of detection for our WGM-h of 5 kDa.</t>
        </is>
      </c>
      <c r="Y279" s="3" t="inlineStr">
        <is>
          <t>OpenAlex</t>
        </is>
      </c>
      <c r="Z279" s="3" t="inlineStr"/>
      <c r="AA279" s="3" t="inlineStr">
        <is>
          <t>Not found</t>
        </is>
      </c>
      <c r="AB279" s="3" t="inlineStr">
        <is>
          <t>closed</t>
        </is>
      </c>
      <c r="AC279" s="3" t="inlineStr">
        <is>
          <t>School of Arts &amp; Sciences</t>
        </is>
      </c>
      <c r="AD279" s="3" t="n">
        <v>306</v>
      </c>
      <c r="AE279" s="3" t="inlineStr">
        <is>
          <t>No</t>
        </is>
      </c>
      <c r="AF279" s="3" t="inlineStr"/>
      <c r="AG279" s="4" t="inlineStr"/>
      <c r="AH279" s="4" t="inlineStr"/>
      <c r="AI279" s="4" t="inlineStr"/>
    </row>
    <row r="280">
      <c r="A280" s="3" t="inlineStr">
        <is>
          <t>BIO-0291</t>
        </is>
      </c>
      <c r="B280" s="3" t="inlineStr">
        <is>
          <t>Blair</t>
        </is>
      </c>
      <c r="C280" s="3" t="inlineStr">
        <is>
          <t>Christopher</t>
        </is>
      </c>
      <c r="D280" s="3" t="inlineStr">
        <is>
          <t>Christopher Blair</t>
        </is>
      </c>
      <c r="E280" s="3" t="inlineStr">
        <is>
          <t>Professor</t>
        </is>
      </c>
      <c r="F280" s="3" t="inlineStr">
        <is>
          <t>NYC College of Technology</t>
        </is>
      </c>
      <c r="G280" s="3" t="inlineStr">
        <is>
          <t>Biological Sciences</t>
        </is>
      </c>
      <c r="H280" s="3" t="inlineStr">
        <is>
          <t>CBlair@citytech.cuny.edu</t>
        </is>
      </c>
      <c r="I280" s="3" t="inlineStr">
        <is>
          <t>Journal article</t>
        </is>
      </c>
      <c r="J280" s="3" t="inlineStr">
        <is>
          <t>Landscape Genetics of Leaf-Toed Geckos in the Tropical Dry Forest of Northern Mexico</t>
        </is>
      </c>
      <c r="K280" s="3" t="n">
        <v>2013</v>
      </c>
      <c r="L280" s="3" t="inlineStr">
        <is>
          <t>PLoS ONE</t>
        </is>
      </c>
      <c r="M280" s="3" t="inlineStr">
        <is>
          <t>Christopher Blair; Víctor H. Jiménez‐Arcos; Fausto R. Méndez‐de la Cruz; Robert W. Murphy</t>
        </is>
      </c>
      <c r="N280" s="3" t="inlineStr"/>
      <c r="O280" s="3" t="n"/>
      <c r="P280" s="3" t="inlineStr"/>
      <c r="Q280" s="3" t="inlineStr">
        <is>
          <t>10.1371/journal.pone.0057433</t>
        </is>
      </c>
      <c r="R280" s="3" t="inlineStr">
        <is>
          <t>https://doi.org/10.1371/journal.pone.0057433</t>
        </is>
      </c>
      <c r="S280" s="3" t="inlineStr">
        <is>
          <t>OpenAlex; CUNY Academic Works; Dept bio</t>
        </is>
      </c>
      <c r="T280" s="3" t="n">
        <v>3</v>
      </c>
      <c r="U280" s="3" t="inlineStr">
        <is>
          <t>High (City Tech affiliation on paper); 3 sources</t>
        </is>
      </c>
      <c r="V280" s="3" t="n"/>
      <c r="W280" s="3" t="inlineStr">
        <is>
          <t>Blair C, Jiménez-Arcos VH, Mendez de la Cruz FR, Murphy RW. 2013. Landscape genetics of leaf-toed geckos in the tropical dry forests of northern Mexico. PLoS One 8(2): e57433. doi:10.1371/journal.pone.0057433.</t>
        </is>
      </c>
      <c r="X280" s="3" t="inlineStr">
        <is>
          <t>Habitat fragmentation due to both natural and anthropogenic forces continues to threaten the evolution and maintenance of biological diversity. This is of particular concern in tropical regions that are experiencing elevated rates of habitat loss. Although less well-studied than tropical rain forests, tropical dry forests (TDF) contain an enormous diversity of species and continue to be threatened by anthropogenic activities including grazing and agriculture. However, little is known about the processes that shape genetic connectivity in species inhabiting TDF ecosystems. We adopt a landscape genetic approach to understanding functional connectivity for leaf-toed geckos (Phyllodactylus tuberculosus) at multiple sites near the northernmost limit of this ecosystem at Alamos, Sonora, Mexico. Traditional analyses of population genetics are combined with multivariate GIS-based landscape analyses to test hypotheses on the potential drivers of spatial genetic variation. Moderate levels of within-population diversity and substantial levels of population differentiation are revealed by FST and Dest. Analyses using structure suggest the occurrence of from 2 to 9 genetic clusters depending on the model used. Landscape genetic analysis suggests that forest cover, stream connectivity, undisturbed habitat, slope, and minimum temperature of the coldest period explain more genetic variation than do simple Euclidean distances. Additional landscape genetic studies throughout TDF habitat are required to understand species-specific responses to landscape and climate change and to identify common drivers. We urge researchers interested in using multivariate distance methods to test for, and report, significant correlations among predictor matrices that can impact results, particularly when adopting least-cost path approaches. Further investigation into the use of information theoretic approaches for model selection is also warranted.</t>
        </is>
      </c>
      <c r="Y280" s="3" t="inlineStr">
        <is>
          <t>OpenAlex</t>
        </is>
      </c>
      <c r="Z280" s="3" t="inlineStr">
        <is>
          <t>https://journals.plos.org/plosone/article/file?id=10.1371/journal.pone.0057433&amp;type=printable</t>
        </is>
      </c>
      <c r="AA280" s="3" t="inlineStr">
        <is>
          <t>Open-access PDF (via OpenAlex)</t>
        </is>
      </c>
      <c r="AB280" s="3" t="inlineStr">
        <is>
          <t>gold</t>
        </is>
      </c>
      <c r="AC280" s="3" t="inlineStr">
        <is>
          <t>School of Arts &amp; Sciences</t>
        </is>
      </c>
      <c r="AD280" s="3" t="n">
        <v>38</v>
      </c>
      <c r="AE280" s="3" t="inlineStr">
        <is>
          <t>No</t>
        </is>
      </c>
      <c r="AF280" s="3" t="inlineStr"/>
      <c r="AG280" s="4" t="inlineStr"/>
      <c r="AH280" s="4" t="inlineStr"/>
      <c r="AI280" s="4" t="inlineStr"/>
    </row>
    <row r="281">
      <c r="A281" s="3" t="inlineStr">
        <is>
          <t>BIO-0292</t>
        </is>
      </c>
      <c r="B281" s="3" t="inlineStr">
        <is>
          <t>Kolchenko</t>
        </is>
      </c>
      <c r="C281" s="3" t="inlineStr">
        <is>
          <t>Vasily</t>
        </is>
      </c>
      <c r="D281" s="3" t="inlineStr">
        <is>
          <t>Vasily Kolchenko</t>
        </is>
      </c>
      <c r="E281" s="3" t="inlineStr">
        <is>
          <t>Professor</t>
        </is>
      </c>
      <c r="F281" s="3" t="inlineStr">
        <is>
          <t>NYC College of Technology</t>
        </is>
      </c>
      <c r="G281" s="3" t="inlineStr">
        <is>
          <t>Biological Sciences</t>
        </is>
      </c>
      <c r="H281" s="3" t="inlineStr">
        <is>
          <t>VKolchenko@citytech.cuny.edu</t>
        </is>
      </c>
      <c r="I281" s="3" t="inlineStr">
        <is>
          <t>Conference paper</t>
        </is>
      </c>
      <c r="J281" s="3" t="inlineStr">
        <is>
          <t>Microcavity single virus detection and sizing with molecular sensitivity</t>
        </is>
      </c>
      <c r="K281" s="3" t="n">
        <v>2013</v>
      </c>
      <c r="L281" s="3" t="inlineStr">
        <is>
          <t>Proceedings of SPIE, the International Society for Optical Engineering/Proceedings of SPIE</t>
        </is>
      </c>
      <c r="M281" s="3" t="inlineStr">
        <is>
          <t>Venkata Ramanaiah Dantham; Stephen Holler; Vasily Kolchenko; Zijian Wan; S. Arnold</t>
        </is>
      </c>
      <c r="N281" s="3" t="inlineStr"/>
      <c r="O281" s="3" t="n"/>
      <c r="P281" s="3" t="inlineStr"/>
      <c r="Q281" s="3" t="inlineStr">
        <is>
          <t>10.1117/12.2003098</t>
        </is>
      </c>
      <c r="R281" s="3" t="inlineStr">
        <is>
          <t>https://doi.org/10.1117/12.2003098</t>
        </is>
      </c>
      <c r="S281" s="3" t="inlineStr">
        <is>
          <t>OpenAlex</t>
        </is>
      </c>
      <c r="T281" s="3" t="n">
        <v>1</v>
      </c>
      <c r="U281" s="3" t="inlineStr">
        <is>
          <t>High (City Tech affiliation on paper)</t>
        </is>
      </c>
      <c r="V281" s="3" t="n"/>
      <c r="W281" s="3" t="inlineStr"/>
      <c r="X281" s="3" t="inlineStr">
        <is>
          <t>We report the label-free detection and sizing of the smallest individual RNA virus, MS2 by a spherical microcavity. Mass of this virus is ~6 ag and produces a theoretical resonance shift ~0.25 fm upon adsorbing an individual virus at the equator of the bare microcavity, which is well below the r.m.s background noise of 2 fm. However, detection was accomplished with ease (S/N = 8, Q = 4x105) using a single dipole stimulated plasmonic-nanoshell as a microcavity wavelength shift enhancer. Analytical expressions based on the “reactive sensing principle” are developed to extract the radius of the virus from the measured signals. Estimated limit of detection for these experiments was ~0.4 ag or 240 kDa below the size of all known viruses, largest globular and elongated proteins [Phosphofructokinase (345 kDa) and Fibrinogen (390 kDa), respectively].</t>
        </is>
      </c>
      <c r="Y281" s="3" t="inlineStr">
        <is>
          <t>OpenAlex</t>
        </is>
      </c>
      <c r="Z281" s="3" t="inlineStr"/>
      <c r="AA281" s="3" t="inlineStr">
        <is>
          <t>Not found</t>
        </is>
      </c>
      <c r="AB281" s="3" t="inlineStr">
        <is>
          <t>closed</t>
        </is>
      </c>
      <c r="AC281" s="3" t="inlineStr">
        <is>
          <t>School of Arts &amp; Sciences</t>
        </is>
      </c>
      <c r="AD281" s="3" t="n">
        <v>3</v>
      </c>
      <c r="AE281" s="3" t="inlineStr">
        <is>
          <t>No</t>
        </is>
      </c>
      <c r="AF281" s="3" t="inlineStr"/>
      <c r="AG281" s="4" t="inlineStr"/>
      <c r="AH281" s="4" t="inlineStr"/>
      <c r="AI281" s="4" t="inlineStr"/>
    </row>
    <row r="282">
      <c r="A282" s="3" t="inlineStr">
        <is>
          <t>BIO-0293</t>
        </is>
      </c>
      <c r="B282" s="3" t="inlineStr">
        <is>
          <t>Chakraborty</t>
        </is>
      </c>
      <c r="C282" s="3" t="inlineStr">
        <is>
          <t>Sanjoy</t>
        </is>
      </c>
      <c r="D282" s="3" t="inlineStr">
        <is>
          <t>Sanjoy Chakraborty</t>
        </is>
      </c>
      <c r="E282" s="3" t="inlineStr">
        <is>
          <t>Professor</t>
        </is>
      </c>
      <c r="F282" s="3" t="inlineStr">
        <is>
          <t>NYC College of Technology</t>
        </is>
      </c>
      <c r="G282" s="3" t="inlineStr">
        <is>
          <t>Biological Sciences</t>
        </is>
      </c>
      <c r="H282" s="3" t="inlineStr">
        <is>
          <t>SChakraborty@citytech.cuny.edu</t>
        </is>
      </c>
      <c r="I282" s="3" t="inlineStr">
        <is>
          <t>Journal article</t>
        </is>
      </c>
      <c r="J282" s="3" t="inlineStr">
        <is>
          <t>Neuroprotection of estrogen of hypothalamic cell line due to hypoglycemic injury</t>
        </is>
      </c>
      <c r="K282" s="3" t="n">
        <v>2013</v>
      </c>
      <c r="L282" s="3" t="inlineStr">
        <is>
          <t>The FASEB Journal</t>
        </is>
      </c>
      <c r="M282" s="3" t="inlineStr">
        <is>
          <t>Sanjoy Chakraborty</t>
        </is>
      </c>
      <c r="N282" s="3" t="inlineStr"/>
      <c r="O282" s="3" t="n"/>
      <c r="P282" s="3" t="inlineStr"/>
      <c r="Q282" s="3" t="inlineStr">
        <is>
          <t>10.1096/fasebj.27.1_supplement.567.4</t>
        </is>
      </c>
      <c r="R282" s="3" t="inlineStr">
        <is>
          <t>https://doi.org/10.1096/fasebj.27.1_supplement.567.4</t>
        </is>
      </c>
      <c r="S282" s="3" t="inlineStr">
        <is>
          <t>OpenAlex</t>
        </is>
      </c>
      <c r="T282" s="3" t="n">
        <v>1</v>
      </c>
      <c r="U282" s="3" t="inlineStr">
        <is>
          <t>High (City Tech affiliation on paper)</t>
        </is>
      </c>
      <c r="V282" s="3" t="n"/>
      <c r="W282" s="3" t="inlineStr"/>
      <c r="X282" s="3" t="inlineStr">
        <is>
          <t>Glucose is the main metabolic fuel of the brain. Recurrent episodes of hypoglycemia can lead to seizures, coma, and even death. Hypothalamus involved in feeding and energy balance is most vulnerable to this injury. In the present study we report neuroprotection of estrogen on hypoglycemic injury in hypothalamic cell line. The cell viability, toxicity and proliferation were determined using different bioassays like cell count, MTT and LDH assay. There was a marked decrease in the cell count when exposed to hypoglycemia and the cell count increased in the presence of estrogen (p&lt;0.0001). Under hypoglycemic conditions within 24 hours there was a significant loss in mitochondrial function with about 80% of retrieval in the presence of estrogen. The attenuation of the death pathways was only seen within the first 24 hours and gradually decreased with time. Cell damage and cellular toxicity was further analyzed by LDH. LDH increased in the absence of glucose and decreased in the presence of estrogen. In order to determine whether estrogen exerted its action through the AKT pathway, AKT activity was determined using PRAS40. There was reduction of PRAS40 when cells were exposed to hypoglycemic shock which dissipated in the presence of estrogen. Taking together the biochemical and molecular data it seems that estrogen shows neuroprotection against hypoglycemic shock and maybe via the activation of Akt pathway.</t>
        </is>
      </c>
      <c r="Y282" s="3" t="inlineStr">
        <is>
          <t>OpenAlex</t>
        </is>
      </c>
      <c r="Z282" s="3" t="inlineStr"/>
      <c r="AA282" s="3" t="inlineStr">
        <is>
          <t>Not found</t>
        </is>
      </c>
      <c r="AB282" s="3" t="inlineStr">
        <is>
          <t>closed</t>
        </is>
      </c>
      <c r="AC282" s="3" t="inlineStr">
        <is>
          <t>School of Arts &amp; Sciences</t>
        </is>
      </c>
      <c r="AD282" s="3" t="n">
        <v>0</v>
      </c>
      <c r="AE282" s="3" t="inlineStr">
        <is>
          <t>No</t>
        </is>
      </c>
      <c r="AF282" s="3" t="inlineStr"/>
      <c r="AG282" s="4" t="inlineStr"/>
      <c r="AH282" s="4" t="inlineStr"/>
      <c r="AI282" s="4" t="inlineStr"/>
    </row>
    <row r="283">
      <c r="A283" s="3" t="inlineStr">
        <is>
          <t>BIO-0295</t>
        </is>
      </c>
      <c r="B283" s="3" t="inlineStr">
        <is>
          <t>Zahran</t>
        </is>
      </c>
      <c r="C283" s="3" t="inlineStr">
        <is>
          <t>Mai</t>
        </is>
      </c>
      <c r="D283" s="3" t="inlineStr">
        <is>
          <t>Mai Zahran</t>
        </is>
      </c>
      <c r="E283" s="3" t="inlineStr">
        <is>
          <t>Associate Professor</t>
        </is>
      </c>
      <c r="F283" s="3" t="inlineStr">
        <is>
          <t>NYC College of Technology</t>
        </is>
      </c>
      <c r="G283" s="3" t="inlineStr">
        <is>
          <t>Biological Sciences</t>
        </is>
      </c>
      <c r="H283" s="3" t="inlineStr">
        <is>
          <t>MZahran@citytech.cuny.edu</t>
        </is>
      </c>
      <c r="I283" s="3" t="inlineStr">
        <is>
          <t>Journal article</t>
        </is>
      </c>
      <c r="J283" s="3" t="inlineStr">
        <is>
          <t>Predicting Helical Topologies in RNA Junctions as Tree Graphs</t>
        </is>
      </c>
      <c r="K283" s="3" t="n">
        <v>2013</v>
      </c>
      <c r="L283" s="3" t="inlineStr">
        <is>
          <t>PLoS ONE</t>
        </is>
      </c>
      <c r="M283" s="3" t="inlineStr">
        <is>
          <t>Christian Laing; Segun C. Jung; Namhee Kim; Shereef Elmetwaly; Maï Zahran; Tamar Schlick A</t>
        </is>
      </c>
      <c r="N283" s="3" t="inlineStr"/>
      <c r="O283" s="3" t="n"/>
      <c r="P283" s="3" t="inlineStr"/>
      <c r="Q283" s="3" t="inlineStr">
        <is>
          <t>10.1371/journal.pone.0071947</t>
        </is>
      </c>
      <c r="R283" s="3" t="inlineStr">
        <is>
          <t>https://doi.org/10.1371/journal.pone.0071947</t>
        </is>
      </c>
      <c r="S283" s="3" t="inlineStr">
        <is>
          <t>OpenAlex; Dept bio</t>
        </is>
      </c>
      <c r="T283" s="3" t="n">
        <v>2</v>
      </c>
      <c r="U283" s="3" t="inlineStr">
        <is>
          <t>High (City Tech affiliation on paper); 2 sources</t>
        </is>
      </c>
      <c r="V283" s="3" t="n"/>
      <c r="W283" s="3" t="inlineStr">
        <is>
          <t>Laing, C., Jung S., Kim N., Elmetwaly S., Zahran M., Schlick T. Predicting Helical Topologies in RNA Junctions as Tree Graphs. PloS ONE 8:8 (2013) e71947.</t>
        </is>
      </c>
      <c r="X283" s="3" t="inlineStr">
        <is>
          <t>RNA molecules are important cellular components involved in many fundamental biological processes. Understanding the mechanisms behind their functions requires knowledge of their tertiary structures. Though computational RNA folding approaches exist, they often require manual manipulation and expert intuition; predicting global long-range tertiary contacts remains challenging. Here we develop a computational approach and associated program module (RNAJAG) to predict helical arrangements/topologies in RNA junctions. Our method has two components: junction topology prediction and graph modeling. First, junction topologies are determined by a data mining approach from a given secondary structure of the target RNAs; second, the predicted topology is used to construct a tree graph consistent with geometric preferences analyzed from solved RNAs. The predicted graphs, which model the helical arrangements of RNA junctions for a large set of 200 junctions using a cross validation procedure, yield fairly good representations compared to the helical configurations in native RNAs, and can be further used to develop all-atom models as we show for two examples. Because junctions are among the most complex structural elements in RNA, this work advances folding structure prediction methods of large RNAs. The RNAJAG module is available to academic users upon request.</t>
        </is>
      </c>
      <c r="Y283" s="3" t="inlineStr">
        <is>
          <t>OpenAlex</t>
        </is>
      </c>
      <c r="Z283" s="3" t="inlineStr">
        <is>
          <t>https://journals.plos.org/plosone/article/file?id=10.1371/journal.pone.0071947&amp;type=printable</t>
        </is>
      </c>
      <c r="AA283" s="3" t="inlineStr">
        <is>
          <t>Open-access PDF (via OpenAlex)</t>
        </is>
      </c>
      <c r="AB283" s="3" t="inlineStr">
        <is>
          <t>gold</t>
        </is>
      </c>
      <c r="AC283" s="3" t="inlineStr">
        <is>
          <t>School of Arts &amp; Sciences</t>
        </is>
      </c>
      <c r="AD283" s="3" t="n">
        <v>37</v>
      </c>
      <c r="AE283" s="3" t="inlineStr">
        <is>
          <t>No</t>
        </is>
      </c>
      <c r="AF283" s="3" t="inlineStr"/>
      <c r="AG283" s="4" t="inlineStr"/>
      <c r="AH283" s="4" t="inlineStr"/>
      <c r="AI283" s="4" t="inlineStr"/>
    </row>
    <row r="284">
      <c r="A284" s="3" t="inlineStr">
        <is>
          <t>BIO-0296</t>
        </is>
      </c>
      <c r="B284" s="3" t="inlineStr">
        <is>
          <t>Giannopoulou</t>
        </is>
      </c>
      <c r="C284" s="3" t="inlineStr">
        <is>
          <t>Evgenia</t>
        </is>
      </c>
      <c r="D284" s="3" t="inlineStr">
        <is>
          <t>Evgenia Giannopoulou</t>
        </is>
      </c>
      <c r="E284" s="3" t="inlineStr">
        <is>
          <t>Associate Professor</t>
        </is>
      </c>
      <c r="F284" s="3" t="inlineStr">
        <is>
          <t>NYC College of Technology</t>
        </is>
      </c>
      <c r="G284" s="3" t="inlineStr">
        <is>
          <t>Biological Sciences</t>
        </is>
      </c>
      <c r="H284" s="3" t="inlineStr">
        <is>
          <t>EGiannopoulou@citytech.cuny.edu</t>
        </is>
      </c>
      <c r="I284" s="3" t="inlineStr">
        <is>
          <t>Conference presentation</t>
        </is>
      </c>
      <c r="J284" s="3" t="inlineStr">
        <is>
          <t>Priming of regulatory DNA elements activates inflammatory cytokine genes synergistically with TLR signaling to increase transcription (P1230)</t>
        </is>
      </c>
      <c r="K284" s="3" t="n">
        <v>2013</v>
      </c>
      <c r="L284" s="3" t="inlineStr"/>
      <c r="M284" s="3" t="inlineStr"/>
      <c r="N284" s="3" t="inlineStr"/>
      <c r="O284" s="3" t="n"/>
      <c r="P284" s="3" t="inlineStr"/>
      <c r="Q284" s="3" t="inlineStr"/>
      <c r="R284" s="3" t="inlineStr"/>
      <c r="S284" s="3" t="inlineStr">
        <is>
          <t>Dept bio</t>
        </is>
      </c>
      <c r="T284" s="3" t="n">
        <v>1</v>
      </c>
      <c r="U284" s="3" t="inlineStr">
        <is>
          <t>Medium (self-reported in faculty bio)</t>
        </is>
      </c>
      <c r="V284" s="3" t="n"/>
      <c r="W284" s="3" t="inlineStr">
        <is>
          <t>Qiao Y, Giannopoulou EG, Elemento O, Ivashkiv L: Priming of regulatory DNA elements activates inflammatory cytokine genes synergistically with TLR signaling to increase transcription (P1230). The Journal of Immunology 2013, 190:138.113.</t>
        </is>
      </c>
      <c r="X284" s="3" t="inlineStr"/>
      <c r="Y284" s="3" t="inlineStr"/>
      <c r="Z284" s="3" t="inlineStr"/>
      <c r="AA284" s="3" t="inlineStr"/>
      <c r="AB284" s="3" t="inlineStr"/>
      <c r="AC284" s="3" t="inlineStr">
        <is>
          <t>School of Arts &amp; Sciences</t>
        </is>
      </c>
      <c r="AD284" s="3" t="n"/>
      <c r="AE284" s="3" t="inlineStr">
        <is>
          <t>No</t>
        </is>
      </c>
      <c r="AF284" s="3" t="inlineStr"/>
      <c r="AG284" s="4" t="inlineStr"/>
      <c r="AH284" s="4" t="inlineStr"/>
      <c r="AI284" s="4" t="inlineStr"/>
    </row>
    <row r="285">
      <c r="A285" s="3" t="inlineStr">
        <is>
          <t>BIO-0297</t>
        </is>
      </c>
      <c r="B285" s="3" t="inlineStr">
        <is>
          <t>Blair</t>
        </is>
      </c>
      <c r="C285" s="3" t="inlineStr">
        <is>
          <t>Christopher</t>
        </is>
      </c>
      <c r="D285" s="3" t="inlineStr">
        <is>
          <t>Christopher Blair</t>
        </is>
      </c>
      <c r="E285" s="3" t="inlineStr">
        <is>
          <t>Professor</t>
        </is>
      </c>
      <c r="F285" s="3" t="inlineStr">
        <is>
          <t>NYC College of Technology</t>
        </is>
      </c>
      <c r="G285" s="3" t="inlineStr">
        <is>
          <t>Biological Sciences</t>
        </is>
      </c>
      <c r="H285" s="3" t="inlineStr">
        <is>
          <t>CBlair@citytech.cuny.edu</t>
        </is>
      </c>
      <c r="I285" s="3" t="inlineStr">
        <is>
          <t>Journal article</t>
        </is>
      </c>
      <c r="J285" s="3" t="inlineStr">
        <is>
          <t>Sceloporus clarkiiâNocturnal Foraging</t>
        </is>
      </c>
      <c r="K285" s="3" t="n">
        <v>2013</v>
      </c>
      <c r="L285" s="3" t="inlineStr">
        <is>
          <t>Publications and Research</t>
        </is>
      </c>
      <c r="M285" s="3" t="inlineStr">
        <is>
          <t>Blair, Christopher; Martinez-Mendez, Noberto; Lara-Resendiz, Rafael A.</t>
        </is>
      </c>
      <c r="N285" s="3" t="inlineStr"/>
      <c r="O285" s="3" t="n"/>
      <c r="P285" s="3" t="inlineStr"/>
      <c r="Q285" s="3" t="inlineStr"/>
      <c r="R285" s="3" t="inlineStr">
        <is>
          <t>https://academicworks.cuny.edu/ny_pubs/419</t>
        </is>
      </c>
      <c r="S285" s="3" t="inlineStr">
        <is>
          <t>CUNY Academic Works</t>
        </is>
      </c>
      <c r="T285" s="3" t="n">
        <v>1</v>
      </c>
      <c r="U285" s="3" t="inlineStr">
        <is>
          <t>High (in CUNY Academic Works)</t>
        </is>
      </c>
      <c r="V285" s="3" t="n"/>
      <c r="W285" s="3" t="inlineStr"/>
      <c r="X285" s="3" t="inlineStr"/>
      <c r="Y285" s="3" t="inlineStr"/>
      <c r="Z285" s="3" t="inlineStr">
        <is>
          <t>https://academicworks.cuny.edu/context/ny_pubs/article/1439/viewcontent/Sceloporus_clarkii_Nocturnal_Foraging.pdf</t>
        </is>
      </c>
      <c r="AA285" s="3" t="inlineStr">
        <is>
          <t>PDF in CUNY Academic Works</t>
        </is>
      </c>
      <c r="AB285" s="3" t="inlineStr"/>
      <c r="AC285" s="3" t="inlineStr">
        <is>
          <t>School of Arts &amp; Sciences</t>
        </is>
      </c>
      <c r="AD285" s="3" t="n"/>
      <c r="AE285" s="3" t="inlineStr">
        <is>
          <t>No</t>
        </is>
      </c>
      <c r="AF285" s="3" t="inlineStr"/>
      <c r="AG285" s="4" t="inlineStr"/>
      <c r="AH285" s="4" t="inlineStr"/>
      <c r="AI285" s="4" t="inlineStr"/>
    </row>
    <row r="286">
      <c r="A286" s="3" t="inlineStr">
        <is>
          <t>BIO-0299</t>
        </is>
      </c>
      <c r="B286" s="3" t="inlineStr">
        <is>
          <t>Zahran</t>
        </is>
      </c>
      <c r="C286" s="3" t="inlineStr">
        <is>
          <t>Mai</t>
        </is>
      </c>
      <c r="D286" s="3" t="inlineStr">
        <is>
          <t>Mai Zahran</t>
        </is>
      </c>
      <c r="E286" s="3" t="inlineStr">
        <is>
          <t>Associate Professor</t>
        </is>
      </c>
      <c r="F286" s="3" t="inlineStr">
        <is>
          <t>NYC College of Technology</t>
        </is>
      </c>
      <c r="G286" s="3" t="inlineStr">
        <is>
          <t>Biological Sciences</t>
        </is>
      </c>
      <c r="H286" s="3" t="inlineStr">
        <is>
          <t>MZahran@citytech.cuny.edu</t>
        </is>
      </c>
      <c r="I286" s="3" t="inlineStr">
        <is>
          <t>Journal article</t>
        </is>
      </c>
      <c r="J286" s="3" t="inlineStr">
        <is>
          <t>The Effect of a G:T Mispair on the Dynamics of DNA</t>
        </is>
      </c>
      <c r="K286" s="3" t="n">
        <v>2013</v>
      </c>
      <c r="L286" s="3" t="inlineStr">
        <is>
          <t>PLoS ONE</t>
        </is>
      </c>
      <c r="M286" s="3" t="inlineStr">
        <is>
          <t>Petra Imhof; Maï Zahran</t>
        </is>
      </c>
      <c r="N286" s="3" t="inlineStr"/>
      <c r="O286" s="3" t="n"/>
      <c r="P286" s="3" t="inlineStr"/>
      <c r="Q286" s="3" t="inlineStr">
        <is>
          <t>10.1371/journal.pone.0053305</t>
        </is>
      </c>
      <c r="R286" s="3" t="inlineStr">
        <is>
          <t>https://doi.org/10.1371/journal.pone.0053305</t>
        </is>
      </c>
      <c r="S286" s="3" t="inlineStr">
        <is>
          <t>OpenAlex; Dept bio</t>
        </is>
      </c>
      <c r="T286" s="3" t="n">
        <v>2</v>
      </c>
      <c r="U286" s="3" t="inlineStr">
        <is>
          <t>High (City Tech affiliation on paper); 2 sources</t>
        </is>
      </c>
      <c r="V286" s="3" t="n"/>
      <c r="W286" s="3" t="inlineStr">
        <is>
          <t>Imhof, P., Zahran, M. The Effect of a G:T Mispair on the Dynamics of DNA. PLoS ONE 8:1(2013) e53305.</t>
        </is>
      </c>
      <c r="X286" s="3" t="inlineStr">
        <is>
          <t>Distortions in the DNA sequence such as damages or mispairs are specifically recognized and processed by DNA repair enzymes. A particular challenge for the enzymatic specificity is the recognition of a wrongly-placed native nucleotide such as thymine in T:G mispairs. An important step of substrate binding which is observed in many repair proteins is the flipping of the target base out of the DNA helix into the enzyme's active site. In this work we investigate how much the intrinsic dynamics of mispaired DNA is changed compared to canonical DNA. Our molecular dynamics simulations of DNA with and without T:G mispairs show significant differences in the conformation of paired and mispaired DNA. The wobble pair T:G shows local distortions such as twist, shear and stretch which deviate from canonical B form values. Moreover, the T:G mispair is found to be kinetically less stable, exhibiting two states with respect to base opening: a closed state comparable to the canonical base pairs, and a more open state, indicating a proneness for base flip. In addition, we observe that the thymine base in a T:G mispair is significantly more probable to be flipped than thymine in a T:A pair or cytosine in a C:G pair. Such local deformations and in particular the existence of a second, more-open state can be speculated to help the target-site recognition by repair enzymes.</t>
        </is>
      </c>
      <c r="Y286" s="3" t="inlineStr">
        <is>
          <t>OpenAlex</t>
        </is>
      </c>
      <c r="Z286" s="3" t="inlineStr">
        <is>
          <t>https://journals.plos.org/plosone/article/file?id=10.1371/journal.pone.0053305&amp;type=printable</t>
        </is>
      </c>
      <c r="AA286" s="3" t="inlineStr">
        <is>
          <t>Open-access PDF (via OpenAlex)</t>
        </is>
      </c>
      <c r="AB286" s="3" t="inlineStr">
        <is>
          <t>gold</t>
        </is>
      </c>
      <c r="AC286" s="3" t="inlineStr">
        <is>
          <t>School of Arts &amp; Sciences</t>
        </is>
      </c>
      <c r="AD286" s="3" t="n">
        <v>35</v>
      </c>
      <c r="AE286" s="3" t="inlineStr">
        <is>
          <t>No</t>
        </is>
      </c>
      <c r="AF286" s="3" t="inlineStr"/>
      <c r="AG286" s="4" t="inlineStr"/>
      <c r="AH286" s="4" t="inlineStr"/>
      <c r="AI286" s="4" t="inlineStr"/>
    </row>
    <row r="287">
      <c r="A287" s="3" t="inlineStr">
        <is>
          <t>BIO-0301</t>
        </is>
      </c>
      <c r="B287" s="3" t="inlineStr">
        <is>
          <t>Blair</t>
        </is>
      </c>
      <c r="C287" s="3" t="inlineStr">
        <is>
          <t>Christopher</t>
        </is>
      </c>
      <c r="D287" s="3" t="inlineStr">
        <is>
          <t>Christopher Blair</t>
        </is>
      </c>
      <c r="E287" s="3" t="inlineStr">
        <is>
          <t>Professor</t>
        </is>
      </c>
      <c r="F287" s="3" t="inlineStr">
        <is>
          <t>NYC College of Technology</t>
        </is>
      </c>
      <c r="G287" s="3" t="inlineStr">
        <is>
          <t>Biological Sciences</t>
        </is>
      </c>
      <c r="H287" s="3" t="inlineStr">
        <is>
          <t>CBlair@citytech.cuny.edu</t>
        </is>
      </c>
      <c r="I287" s="3" t="inlineStr">
        <is>
          <t>Journal article</t>
        </is>
      </c>
      <c r="J287" s="3" t="inlineStr">
        <is>
          <t>Agalychnis dacnicolorâPredation.</t>
        </is>
      </c>
      <c r="K287" s="3" t="n">
        <v>2014</v>
      </c>
      <c r="L287" s="3" t="inlineStr">
        <is>
          <t>Publications and Research</t>
        </is>
      </c>
      <c r="M287" s="3" t="inlineStr">
        <is>
          <t>JIMÃNEZ-ARCOS, VÃCTOR H.; CENTENERO-ALCALA, ERIC; VÃZQUEZ REYES, LEOPOLDO D.; Blair, Christopher; SANTA CRUZ-PADILLA, SAMUEL A.</t>
        </is>
      </c>
      <c r="N287" s="3" t="inlineStr"/>
      <c r="O287" s="3" t="n"/>
      <c r="P287" s="3" t="inlineStr"/>
      <c r="Q287" s="3" t="inlineStr"/>
      <c r="R287" s="3" t="inlineStr">
        <is>
          <t>https://academicworks.cuny.edu/ny_pubs/303</t>
        </is>
      </c>
      <c r="S287" s="3" t="inlineStr">
        <is>
          <t>CUNY Academic Works</t>
        </is>
      </c>
      <c r="T287" s="3" t="n">
        <v>1</v>
      </c>
      <c r="U287" s="3" t="inlineStr">
        <is>
          <t>High (in CUNY Academic Works)</t>
        </is>
      </c>
      <c r="V287" s="3" t="n"/>
      <c r="W287" s="3" t="inlineStr"/>
      <c r="X287" s="3" t="inlineStr"/>
      <c r="Y287" s="3" t="inlineStr"/>
      <c r="Z287" s="3" t="inlineStr">
        <is>
          <t>https://academicworks.cuny.edu/context/ny_pubs/article/1312/viewcontent/Agalychnis_dacnicolor_Predation.pdf</t>
        </is>
      </c>
      <c r="AA287" s="3" t="inlineStr">
        <is>
          <t>PDF in CUNY Academic Works</t>
        </is>
      </c>
      <c r="AB287" s="3" t="inlineStr"/>
      <c r="AC287" s="3" t="inlineStr">
        <is>
          <t>School of Arts &amp; Sciences</t>
        </is>
      </c>
      <c r="AD287" s="3" t="n"/>
      <c r="AE287" s="3" t="inlineStr">
        <is>
          <t>No</t>
        </is>
      </c>
      <c r="AF287" s="3" t="inlineStr"/>
      <c r="AG287" s="4" t="inlineStr"/>
      <c r="AH287" s="4" t="inlineStr"/>
      <c r="AI287" s="4" t="inlineStr"/>
    </row>
    <row r="288">
      <c r="A288" s="3" t="inlineStr">
        <is>
          <t>BIO-0303</t>
        </is>
      </c>
      <c r="B288" s="3" t="inlineStr">
        <is>
          <t>Zameer</t>
        </is>
      </c>
      <c r="C288" s="3" t="inlineStr">
        <is>
          <t>Andleeb</t>
        </is>
      </c>
      <c r="D288" s="3" t="inlineStr">
        <is>
          <t>Andleeb Zameer</t>
        </is>
      </c>
      <c r="E288" s="3" t="inlineStr">
        <is>
          <t>Chair</t>
        </is>
      </c>
      <c r="F288" s="3" t="inlineStr">
        <is>
          <t>NYC College of Technology</t>
        </is>
      </c>
      <c r="G288" s="3" t="inlineStr">
        <is>
          <t>Biological Sciences</t>
        </is>
      </c>
      <c r="H288" s="3" t="inlineStr">
        <is>
          <t>AZameer@citytech.cuny.edu</t>
        </is>
      </c>
      <c r="I288" s="3" t="inlineStr">
        <is>
          <t>Conference presentation</t>
        </is>
      </c>
      <c r="J288" s="3" t="inlineStr">
        <is>
          <t>Combinatorial actions of Tgfβ and Activin ligands promote oligodendrocyte development and CNS myelination</t>
        </is>
      </c>
      <c r="K288" s="3" t="n">
        <v>2014</v>
      </c>
      <c r="L288" s="3" t="inlineStr"/>
      <c r="M288" s="3" t="inlineStr"/>
      <c r="N288" s="3" t="inlineStr"/>
      <c r="O288" s="3" t="n"/>
      <c r="P288" s="3" t="inlineStr"/>
      <c r="Q288" s="3" t="inlineStr"/>
      <c r="R288" s="3" t="inlineStr"/>
      <c r="S288" s="3" t="inlineStr">
        <is>
          <t>Dept bio</t>
        </is>
      </c>
      <c r="T288" s="3" t="n">
        <v>1</v>
      </c>
      <c r="U288" s="3" t="inlineStr">
        <is>
          <t>Medium (self-reported in faculty bio)</t>
        </is>
      </c>
      <c r="V288" s="3" t="n"/>
      <c r="W288" s="3" t="inlineStr">
        <is>
          <t>Combinatorial actions of Tgfβ and Activin ligands promote oligodendrocyte development and CNS myelination. Dutta DJ, Zameer A, Mariani JN, Zhang J, Asp L, Huynh J, Mahase S, Laitman BM, Argaw AT, Mitiku N, Urbanski M, Melendez-Vasquez CV, Casaccia P, Hayot F, Bottinger EP, Brown CW, John GR. Development. 2014 Jun;141(12):2414-28</t>
        </is>
      </c>
      <c r="X288" s="3" t="inlineStr"/>
      <c r="Y288" s="3" t="inlineStr"/>
      <c r="Z288" s="3" t="inlineStr"/>
      <c r="AA288" s="3" t="inlineStr"/>
      <c r="AB288" s="3" t="inlineStr"/>
      <c r="AC288" s="3" t="inlineStr">
        <is>
          <t>School of Arts &amp; Sciences</t>
        </is>
      </c>
      <c r="AD288" s="3" t="n"/>
      <c r="AE288" s="3" t="inlineStr">
        <is>
          <t>No</t>
        </is>
      </c>
      <c r="AF288" s="3" t="inlineStr"/>
      <c r="AG288" s="4" t="inlineStr"/>
      <c r="AH288" s="4" t="inlineStr"/>
      <c r="AI288" s="4" t="inlineStr"/>
    </row>
    <row r="289">
      <c r="A289" s="3" t="inlineStr">
        <is>
          <t>BIO-0304</t>
        </is>
      </c>
      <c r="B289" s="3" t="inlineStr">
        <is>
          <t>Solis</t>
        </is>
      </c>
      <c r="C289" s="3" t="inlineStr">
        <is>
          <t>Armando</t>
        </is>
      </c>
      <c r="D289" s="3" t="inlineStr">
        <is>
          <t>Armando Solis</t>
        </is>
      </c>
      <c r="E289" s="3" t="inlineStr">
        <is>
          <t>Associate Professor</t>
        </is>
      </c>
      <c r="F289" s="3" t="inlineStr">
        <is>
          <t>NYC College of Technology</t>
        </is>
      </c>
      <c r="G289" s="3" t="inlineStr">
        <is>
          <t>Biological Sciences</t>
        </is>
      </c>
      <c r="H289" s="3" t="inlineStr">
        <is>
          <t>ASolis@citytech.cuny.edu</t>
        </is>
      </c>
      <c r="I289" s="3" t="inlineStr">
        <is>
          <t>Journal article</t>
        </is>
      </c>
      <c r="J289" s="3" t="inlineStr">
        <is>
          <t>Deriving High-Resolution Protein Backbone Structure Propensities from All Crystal Data Using the Information Maximization Device</t>
        </is>
      </c>
      <c r="K289" s="3" t="n">
        <v>2014</v>
      </c>
      <c r="L289" s="3" t="inlineStr">
        <is>
          <t>PLoS ONE</t>
        </is>
      </c>
      <c r="M289" s="3" t="inlineStr">
        <is>
          <t>Armando D. Solis</t>
        </is>
      </c>
      <c r="N289" s="3" t="inlineStr"/>
      <c r="O289" s="3" t="n"/>
      <c r="P289" s="3" t="inlineStr"/>
      <c r="Q289" s="3" t="inlineStr">
        <is>
          <t>10.1371/journal.pone.0094334</t>
        </is>
      </c>
      <c r="R289" s="3" t="inlineStr">
        <is>
          <t>https://doi.org/10.1371/journal.pone.0094334</t>
        </is>
      </c>
      <c r="S289" s="3" t="inlineStr">
        <is>
          <t>OpenAlex; CUNY Academic Works; Dept bio</t>
        </is>
      </c>
      <c r="T289" s="3" t="n">
        <v>3</v>
      </c>
      <c r="U289" s="3" t="inlineStr">
        <is>
          <t>High (City Tech affiliation on paper); 3 sources</t>
        </is>
      </c>
      <c r="V289" s="3" t="n"/>
      <c r="W289" s="3" t="inlineStr">
        <is>
          <t>Solis, A. D. (2014). Deriving high-resolution protein backbone structure propensities from all crystal data using the information maximization device. Plos One, 9(6), e94334.</t>
        </is>
      </c>
      <c r="X289" s="3" t="inlineStr">
        <is>
          <t>The most informative probability distribution functions (PDFs) describing the Ramachandran phi-psi dihedral angle pair, a fundamental descriptor of backbone conformation of protein molecules, are derived from high-resolution X-ray crystal structures using an information-theoretic approach. The Information Maximization Device (IMD) is established, based on fundamental information-theoretic concepts, and then applied specifically to derive highly resolved phi-psi maps for all 20 single amino acid and all 8000 triplet sequences at an optimal resolution determined by the volume of current data. The paper shows that utilizing the latent information contained in all viable high-resolution crystal structures found in the Protein Data Bank (PDB), totaling more than 77,000 chains, permits the derivation of a large number of optimized sequence-dependent PDFs. This work demonstrates the effectiveness of the IMD and the superiority of the resulting PDFs by extensive fold recognition experiments and rigorous comparisons with previously published triplet PDFs. Because it automatically optimizes PDFs, IMD results in improved performance of knowledge-based potentials, which rely on such PDFs. Furthermore, it provides an easy computational recipe for empirically deriving other kinds of sequence-dependent structural PDFs with greater detail and precision. The high-resolution phi-psi maps derived in this work are available for download.</t>
        </is>
      </c>
      <c r="Y289" s="3" t="inlineStr">
        <is>
          <t>OpenAlex</t>
        </is>
      </c>
      <c r="Z289" s="3" t="inlineStr">
        <is>
          <t>https://doi.org/10.1371/journal.pone.0094334</t>
        </is>
      </c>
      <c r="AA289" s="3" t="inlineStr">
        <is>
          <t>Open-access page (via OpenAlex)</t>
        </is>
      </c>
      <c r="AB289" s="3" t="inlineStr">
        <is>
          <t>gold</t>
        </is>
      </c>
      <c r="AC289" s="3" t="inlineStr">
        <is>
          <t>School of Arts &amp; Sciences</t>
        </is>
      </c>
      <c r="AD289" s="3" t="n">
        <v>7</v>
      </c>
      <c r="AE289" s="3" t="inlineStr">
        <is>
          <t>No</t>
        </is>
      </c>
      <c r="AF289" s="3" t="inlineStr"/>
      <c r="AG289" s="4" t="inlineStr"/>
      <c r="AH289" s="4" t="inlineStr"/>
      <c r="AI289" s="4" t="inlineStr"/>
    </row>
    <row r="290">
      <c r="A290" s="3" t="inlineStr">
        <is>
          <t>BIO-0305</t>
        </is>
      </c>
      <c r="B290" s="3" t="inlineStr">
        <is>
          <t>Chakraborty</t>
        </is>
      </c>
      <c r="C290" s="3" t="inlineStr">
        <is>
          <t>Sanjoy</t>
        </is>
      </c>
      <c r="D290" s="3" t="inlineStr">
        <is>
          <t>Sanjoy Chakraborty</t>
        </is>
      </c>
      <c r="E290" s="3" t="inlineStr">
        <is>
          <t>Professor</t>
        </is>
      </c>
      <c r="F290" s="3" t="inlineStr">
        <is>
          <t>NYC College of Technology</t>
        </is>
      </c>
      <c r="G290" s="3" t="inlineStr">
        <is>
          <t>Biological Sciences</t>
        </is>
      </c>
      <c r="H290" s="3" t="inlineStr">
        <is>
          <t>SChakraborty@citytech.cuny.edu</t>
        </is>
      </c>
      <c r="I290" s="3" t="inlineStr">
        <is>
          <t>Journal article</t>
        </is>
      </c>
      <c r="J290" s="3" t="inlineStr">
        <is>
          <t>Differential effect of high fat diet on tissue morphology and hormonal levels in male and female mice (765.1)</t>
        </is>
      </c>
      <c r="K290" s="3" t="n">
        <v>2014</v>
      </c>
      <c r="L290" s="3" t="inlineStr">
        <is>
          <t>The FASEB Journal</t>
        </is>
      </c>
      <c r="M290" s="3" t="inlineStr">
        <is>
          <t>Nicole Wong; Laxminarasimha Donthireddy; Sathyapriya Babu; Debasis Adhikary; Sanjoy Chakraborty; Tandra Roy Chakraborty</t>
        </is>
      </c>
      <c r="N290" s="3" t="inlineStr"/>
      <c r="O290" s="3" t="n"/>
      <c r="P290" s="3" t="inlineStr"/>
      <c r="Q290" s="3" t="inlineStr">
        <is>
          <t>10.1096/fasebj.28.1_supplement.765.1</t>
        </is>
      </c>
      <c r="R290" s="3" t="inlineStr">
        <is>
          <t>https://doi.org/10.1096/fasebj.28.1_supplement.765.1</t>
        </is>
      </c>
      <c r="S290" s="3" t="inlineStr">
        <is>
          <t>OpenAlex</t>
        </is>
      </c>
      <c r="T290" s="3" t="n">
        <v>1</v>
      </c>
      <c r="U290" s="3" t="inlineStr">
        <is>
          <t>High (City Tech affiliation on paper)</t>
        </is>
      </c>
      <c r="V290" s="3" t="n"/>
      <c r="W290" s="3" t="inlineStr"/>
      <c r="X290" s="3" t="inlineStr">
        <is>
          <t>The pathology of obesity produces many diseases. It has a far ranging negative effect on health including some type of cancers, non‐alcoholic fatty liver disease(NAFLD), diabetes and many other diseases that are related with obesity. This project was undertaken to observe the differences in the tissue morphology (liver, pancreas, adipose, heart, brain, kidney, spleen, ovaries and testes) in male and female mice when exposed to high fat diet for a period of 6 months. Within 3 months animals in VHFD showed signs of NAFLD and with longer treatment the liver showed deposition of lipid droplets in hepatocytes, which leads to non‐ alcoholic steatohepatitis (NASH) subsequently cirrhosis and hepatocellular carcinoma. Morphometric analyses of pancreas showed robust signs of inflammation, increase in pancreatic islets size and number in both obese male and female. Adipose tissue showed signs of hypertrophy than hyperplasia. The effect of high fat was more pronounced in males than females. obesity‐associated hyperleptinemia and hyperinsulinemia was observed in both males and female. Thus, these results suggests that high fat diet not only affects adiposity and hormonal imbalance but changes the cellularity and morphology of the tissue to such an extent that can lead to diseases that are fatal affecting men more than women.</t>
        </is>
      </c>
      <c r="Y290" s="3" t="inlineStr">
        <is>
          <t>OpenAlex</t>
        </is>
      </c>
      <c r="Z290" s="3" t="inlineStr"/>
      <c r="AA290" s="3" t="inlineStr">
        <is>
          <t>Not found</t>
        </is>
      </c>
      <c r="AB290" s="3" t="inlineStr">
        <is>
          <t>closed</t>
        </is>
      </c>
      <c r="AC290" s="3" t="inlineStr">
        <is>
          <t>School of Arts &amp; Sciences</t>
        </is>
      </c>
      <c r="AD290" s="3" t="n">
        <v>1</v>
      </c>
      <c r="AE290" s="3" t="inlineStr">
        <is>
          <t>No</t>
        </is>
      </c>
      <c r="AF290" s="3" t="inlineStr"/>
      <c r="AG290" s="4" t="inlineStr"/>
      <c r="AH290" s="4" t="inlineStr"/>
      <c r="AI290" s="4" t="inlineStr"/>
    </row>
    <row r="291">
      <c r="A291" s="3" t="inlineStr">
        <is>
          <t>BIO-0306</t>
        </is>
      </c>
      <c r="B291" s="3" t="inlineStr">
        <is>
          <t>Giannopoulou</t>
        </is>
      </c>
      <c r="C291" s="3" t="inlineStr">
        <is>
          <t>Evgenia</t>
        </is>
      </c>
      <c r="D291" s="3" t="inlineStr">
        <is>
          <t>Evgenia Giannopoulou</t>
        </is>
      </c>
      <c r="E291" s="3" t="inlineStr">
        <is>
          <t>Associate Professor</t>
        </is>
      </c>
      <c r="F291" s="3" t="inlineStr">
        <is>
          <t>NYC College of Technology</t>
        </is>
      </c>
      <c r="G291" s="3" t="inlineStr">
        <is>
          <t>Biological Sciences</t>
        </is>
      </c>
      <c r="H291" s="3" t="inlineStr">
        <is>
          <t>EGiannopoulou@citytech.cuny.edu</t>
        </is>
      </c>
      <c r="I291" s="3" t="inlineStr">
        <is>
          <t>Journal article</t>
        </is>
      </c>
      <c r="J291" s="3" t="inlineStr">
        <is>
          <t>Histone Methyltransferase MMSET/NSD2 Alters EZH2 Binding and Reprograms the Myeloma Epigenome through Global and Focal Changes in H3K36 and H3K27 Methylation</t>
        </is>
      </c>
      <c r="K291" s="3" t="n">
        <v>2014</v>
      </c>
      <c r="L291" s="3" t="inlineStr">
        <is>
          <t>Publications and Research</t>
        </is>
      </c>
      <c r="M291" s="3" t="inlineStr">
        <is>
          <t>Popovic, Relja; Martinez-Garcia, Eva; Giannopoulou, Eugenia G.; Zhang, Quanwei; Zhang, Qingyang; Ezponda, Teresa; Shah, Mrinal Y.; Zheng, Yupeng; Will, Christine M.; Small, Eliza C.; Hua, Youjia; Bulic, Marinka; Jiang, Yanwen; Carrara, Matteo; Calogero, Raffaele A.; Kath, William L.; Kelleher, Neil L.; Wang, Ji-Ping; Elemento, Olivier; Licht, Jonathan D.</t>
        </is>
      </c>
      <c r="N291" s="3" t="inlineStr"/>
      <c r="O291" s="3" t="n"/>
      <c r="P291" s="3" t="inlineStr"/>
      <c r="Q291" s="3" t="inlineStr"/>
      <c r="R291" s="3" t="inlineStr">
        <is>
          <t>https://academicworks.cuny.edu/ny_pubs/50</t>
        </is>
      </c>
      <c r="S291" s="3" t="inlineStr">
        <is>
          <t>CUNY Academic Works; Dept bio</t>
        </is>
      </c>
      <c r="T291" s="3" t="n">
        <v>2</v>
      </c>
      <c r="U291" s="3" t="inlineStr">
        <is>
          <t>High (in CUNY Academic Works); 2 sources</t>
        </is>
      </c>
      <c r="V291" s="3" t="n"/>
      <c r="W291" s="3" t="inlineStr">
        <is>
          <t>Popovic R, Martinez-Garcia E, Giannopoulou EG, Zhang Q, Zhang Q, Ezponda T, Shah MY, Zheng Y, Will CM, Small EC et al: Histone Methyltransferase MMSET/NSD2 Alters EZH2 Binding and Reprograms the Myeloma Epigenome Through Global and Focal Changes in h4K36 and h4K27 Methylation. Plos Genetics 2014, Accepted, In Press.</t>
        </is>
      </c>
      <c r="X291" s="3" t="inlineStr">
        <is>
          <t>Overexpression of the histone methyltransferase MMSET in t(4;14)+ multiple myeloma patients is believed to be the driving factor in the pathogenesis of this subtype of myeloma. MMSET catalyzes dimethylation of lysine 36 on histone H3 (H3K36me2), and its overexpression causes a global increase in H3K36me2, redistributing this mark in a broad, elevated level across the genome. Here, we demonstrate that an increased level of MMSET also induces a global reduction of lysine 27 trimethylation on histone H3 (H3K27me3). Despite the net decrease in H3K27 methylation, specific genomic loci exhibit enhanced recruitment of the EZH2 histone methyltransferase and become hypermethylated on this residue. These effects likely contribute to the myeloma phenotype since MMSET-overexpressing cells displayed increased sensitivity to EZH2 inhibition. Furthermore, we demonstrate that such MMSET-mediated epigenetic changes require a number of functional domains within the protein, including PHD domains that mediate MMSET recruitment to chromatin. In vivo, targeting of MMSET by an inducible shRNA reversed histone methylation changes and led to regression of established tumors in athymic mice. Together, our work elucidates previously unrecognized interplay between MMSET and EZH2 in myeloma oncogenesis and identifies domains to be considered when designing inhibitors of MMSET function.</t>
        </is>
      </c>
      <c r="Y291" s="3" t="inlineStr">
        <is>
          <t>CUNY Academic Works</t>
        </is>
      </c>
      <c r="Z291" s="3" t="inlineStr">
        <is>
          <t>https://academicworks.cuny.edu/context/ny_pubs/article/1050/viewcontent/PMC4154646.pdf</t>
        </is>
      </c>
      <c r="AA291" s="3" t="inlineStr">
        <is>
          <t>PDF in CUNY Academic Works</t>
        </is>
      </c>
      <c r="AB291" s="3" t="inlineStr"/>
      <c r="AC291" s="3" t="inlineStr">
        <is>
          <t>School of Arts &amp; Sciences</t>
        </is>
      </c>
      <c r="AD291" s="3" t="n"/>
      <c r="AE291" s="3" t="inlineStr">
        <is>
          <t>No</t>
        </is>
      </c>
      <c r="AF291" s="3" t="inlineStr"/>
      <c r="AG291" s="4" t="inlineStr"/>
      <c r="AH291" s="4" t="inlineStr"/>
      <c r="AI291" s="4" t="inlineStr"/>
    </row>
    <row r="292">
      <c r="A292" s="3" t="inlineStr">
        <is>
          <t>BIO-0308</t>
        </is>
      </c>
      <c r="B292" s="3" t="inlineStr">
        <is>
          <t>Kolchenko</t>
        </is>
      </c>
      <c r="C292" s="3" t="inlineStr">
        <is>
          <t>Vasily</t>
        </is>
      </c>
      <c r="D292" s="3" t="inlineStr">
        <is>
          <t>Vasily Kolchenko</t>
        </is>
      </c>
      <c r="E292" s="3" t="inlineStr">
        <is>
          <t>Professor</t>
        </is>
      </c>
      <c r="F292" s="3" t="inlineStr">
        <is>
          <t>NYC College of Technology</t>
        </is>
      </c>
      <c r="G292" s="3" t="inlineStr">
        <is>
          <t>Biological Sciences</t>
        </is>
      </c>
      <c r="H292" s="3" t="inlineStr">
        <is>
          <t>VKolchenko@citytech.cuny.edu</t>
        </is>
      </c>
      <c r="I292" s="3" t="inlineStr">
        <is>
          <t>Conference paper</t>
        </is>
      </c>
      <c r="J292" s="3" t="inlineStr">
        <is>
          <t>Label-free single cancer marker protein detection using a nanoplasmonic-photonic hybrid whispering gallery mode biosensor</t>
        </is>
      </c>
      <c r="K292" s="3" t="n">
        <v>2014</v>
      </c>
      <c r="L292" s="3" t="inlineStr">
        <is>
          <t>Proceedings of SPIE, the International Society for Optical Engineering/Proceedings of SPIE</t>
        </is>
      </c>
      <c r="M292" s="3" t="inlineStr">
        <is>
          <t>Stephen Holler; Venkata Ramanaiah Dantham; David Keng; Vasily Kolchenko; S. Arnold</t>
        </is>
      </c>
      <c r="N292" s="3" t="inlineStr"/>
      <c r="O292" s="3" t="n"/>
      <c r="P292" s="3" t="inlineStr"/>
      <c r="Q292" s="3" t="inlineStr">
        <is>
          <t>10.1117/12.2050222</t>
        </is>
      </c>
      <c r="R292" s="3" t="inlineStr">
        <is>
          <t>https://doi.org/10.1117/12.2050222</t>
        </is>
      </c>
      <c r="S292" s="3" t="inlineStr">
        <is>
          <t>OpenAlex</t>
        </is>
      </c>
      <c r="T292" s="3" t="n">
        <v>1</v>
      </c>
      <c r="U292" s="3" t="inlineStr">
        <is>
          <t>High (City Tech affiliation on paper)</t>
        </is>
      </c>
      <c r="V292" s="3" t="n"/>
      <c r="W292" s="3" t="inlineStr"/>
      <c r="X292" s="3" t="inlineStr">
        <is>
          <t>The reactive sensing principle applied to hybrid plasmonic whispering gallery mode biosensor has recently demonstrated detection of individual protein cancer markers. The rough surface of a gold nanoparticle affixed to the resonator surface acts like a nanoscopic antenna, significantly boosts the local electric field within the cavity mode. Adsorption of a target protein onto this nanoscopic antenna results in an enhanced response of the resonator system to the binding event. We have demonstrated detection of individual protein molecules (66 kDa) with good signal-to-noise (S/N &gt; 10), and project that detection of proteins as small as 5 kDa are possible.</t>
        </is>
      </c>
      <c r="Y292" s="3" t="inlineStr">
        <is>
          <t>OpenAlex</t>
        </is>
      </c>
      <c r="Z292" s="3" t="inlineStr"/>
      <c r="AA292" s="3" t="inlineStr">
        <is>
          <t>Not found</t>
        </is>
      </c>
      <c r="AB292" s="3" t="inlineStr">
        <is>
          <t>closed</t>
        </is>
      </c>
      <c r="AC292" s="3" t="inlineStr">
        <is>
          <t>School of Arts &amp; Sciences</t>
        </is>
      </c>
      <c r="AD292" s="3" t="n">
        <v>6</v>
      </c>
      <c r="AE292" s="3" t="inlineStr">
        <is>
          <t>No</t>
        </is>
      </c>
      <c r="AF292" s="3" t="inlineStr"/>
      <c r="AG292" s="4" t="inlineStr"/>
      <c r="AH292" s="4" t="inlineStr"/>
      <c r="AI292" s="4" t="inlineStr"/>
    </row>
    <row r="293">
      <c r="A293" s="3" t="inlineStr">
        <is>
          <t>BIO-0310</t>
        </is>
      </c>
      <c r="B293" s="3" t="inlineStr">
        <is>
          <t>Giannopoulou</t>
        </is>
      </c>
      <c r="C293" s="3" t="inlineStr">
        <is>
          <t>Evgenia</t>
        </is>
      </c>
      <c r="D293" s="3" t="inlineStr">
        <is>
          <t>Evgenia Giannopoulou</t>
        </is>
      </c>
      <c r="E293" s="3" t="inlineStr">
        <is>
          <t>Associate Professor</t>
        </is>
      </c>
      <c r="F293" s="3" t="inlineStr">
        <is>
          <t>NYC College of Technology</t>
        </is>
      </c>
      <c r="G293" s="3" t="inlineStr">
        <is>
          <t>Biological Sciences</t>
        </is>
      </c>
      <c r="H293" s="3" t="inlineStr">
        <is>
          <t>EGiannopoulou@citytech.cuny.edu</t>
        </is>
      </c>
      <c r="I293" s="3" t="inlineStr">
        <is>
          <t>Conference presentation</t>
        </is>
      </c>
      <c r="J293" s="3" t="inlineStr">
        <is>
          <t>Modulation of TNF-Induced Macrophage Polarization by Synovial Fibroblasts</t>
        </is>
      </c>
      <c r="K293" s="3" t="n">
        <v>2014</v>
      </c>
      <c r="L293" s="3" t="inlineStr"/>
      <c r="M293" s="3" t="inlineStr"/>
      <c r="N293" s="3" t="inlineStr"/>
      <c r="O293" s="3" t="n"/>
      <c r="P293" s="3" t="inlineStr"/>
      <c r="Q293" s="3" t="inlineStr"/>
      <c r="R293" s="3" t="inlineStr"/>
      <c r="S293" s="3" t="inlineStr">
        <is>
          <t>Dept bio</t>
        </is>
      </c>
      <c r="T293" s="3" t="n">
        <v>1</v>
      </c>
      <c r="U293" s="3" t="inlineStr">
        <is>
          <t>Medium (self-reported in faculty bio)</t>
        </is>
      </c>
      <c r="V293" s="3" t="n"/>
      <c r="W293" s="3" t="inlineStr">
        <is>
          <t>Donlin LT, Jayatilleke A, Giannopoulou EG, Kalliolias GD, Ivashkiv LB: Modulation of TNF-Induced Macrophage Polarization by Synovial Fibroblasts. The Journal of Immunology 2014, Accepted, In Press</t>
        </is>
      </c>
      <c r="X293" s="3" t="inlineStr"/>
      <c r="Y293" s="3" t="inlineStr"/>
      <c r="Z293" s="3" t="inlineStr"/>
      <c r="AA293" s="3" t="inlineStr"/>
      <c r="AB293" s="3" t="inlineStr"/>
      <c r="AC293" s="3" t="inlineStr">
        <is>
          <t>School of Arts &amp; Sciences</t>
        </is>
      </c>
      <c r="AD293" s="3" t="n"/>
      <c r="AE293" s="3" t="inlineStr">
        <is>
          <t>No</t>
        </is>
      </c>
      <c r="AF293" s="3" t="inlineStr"/>
      <c r="AG293" s="4" t="inlineStr"/>
      <c r="AH293" s="4" t="inlineStr"/>
      <c r="AI293" s="4" t="inlineStr"/>
    </row>
    <row r="294">
      <c r="A294" s="3" t="inlineStr">
        <is>
          <t>BIO-0313</t>
        </is>
      </c>
      <c r="B294" s="3" t="inlineStr">
        <is>
          <t>Blair</t>
        </is>
      </c>
      <c r="C294" s="3" t="inlineStr">
        <is>
          <t>Christopher</t>
        </is>
      </c>
      <c r="D294" s="3" t="inlineStr">
        <is>
          <t>Christopher Blair</t>
        </is>
      </c>
      <c r="E294" s="3" t="inlineStr">
        <is>
          <t>Professor</t>
        </is>
      </c>
      <c r="F294" s="3" t="inlineStr">
        <is>
          <t>NYC College of Technology</t>
        </is>
      </c>
      <c r="G294" s="3" t="inlineStr">
        <is>
          <t>Biological Sciences</t>
        </is>
      </c>
      <c r="H294" s="3" t="inlineStr">
        <is>
          <t>CBlair@citytech.cuny.edu</t>
        </is>
      </c>
      <c r="I294" s="3" t="inlineStr">
        <is>
          <t>Paper (venue type unclear)</t>
        </is>
      </c>
      <c r="J294" s="3" t="inlineStr">
        <is>
          <t>Multilocus coalescent analyses reveal the demographic history of mouse lemur sister species.</t>
        </is>
      </c>
      <c r="K294" s="3" t="n">
        <v>2014</v>
      </c>
      <c r="L294" s="3" t="inlineStr">
        <is>
          <t>CUNY Academic Works (City University of New York)</t>
        </is>
      </c>
      <c r="M294" s="3" t="inlineStr">
        <is>
          <t>Christopher Blair; Kellie L. Heckman; Amy Russell; Anne D. Yoder</t>
        </is>
      </c>
      <c r="N294" s="3" t="inlineStr"/>
      <c r="O294" s="3" t="n"/>
      <c r="P294" s="3" t="inlineStr"/>
      <c r="Q294" s="3" t="inlineStr"/>
      <c r="R294" s="3" t="inlineStr">
        <is>
          <t>https://openalex.org/W2955839412</t>
        </is>
      </c>
      <c r="S294" s="3" t="inlineStr">
        <is>
          <t>OpenAlex; CUNY Academic Works; Dept bio</t>
        </is>
      </c>
      <c r="T294" s="3" t="n">
        <v>3</v>
      </c>
      <c r="U294" s="3" t="inlineStr">
        <is>
          <t>High (City Tech affiliation on paper); 3 sources</t>
        </is>
      </c>
      <c r="V294" s="3" t="n"/>
      <c r="W294" s="3" t="inlineStr">
        <is>
          <t>Blair C, Heckman KL, Russell AL, Yoder AD. 2014. Multilocus coalescent analyses reveal the demographic history of mouse lemur sister species. BMC Evolutionary Biology 14:57.</t>
        </is>
      </c>
      <c r="X294" s="3" t="inlineStr">
        <is>
          <t>Debate continues as to whether allopatric speciation or peripatric speciation through a founder effect is the predominant force driving evolution in vertebrates. The mouse lemurs of Madagascar are a system in which evolution has generated a large number of species over a relatively recent time frame. Here, we examine speciation patterns in a pair of sister species of mouse lemur, Microcebus murinus and M. griseorufus. These two species have ranges that are disparately proportioned in size, with M. murinus showing a much more extensive range that marginally overlaps that of M. griseorufus. Given that these two species are sister taxa, the asymmetric but overlapping geographic ranges are consistent with a model of peripatric speciation. To test this hypothesis, we analyze DNA sequence data from four molecular markers using coalescent methods. If the peripatric speciation model is supported, we predict substantially greater genetic diversity in M. murinus, relative to M. griseorufus. Further, we expect a larger effective population size in M. murinus and in the common ancestor of the two species than in M. griseorufus, with a concomitant decrease in gene tree/species tree incongruence in the latter and weak signs of demographic expansion in M. murinus.</t>
        </is>
      </c>
      <c r="Y294" s="3" t="inlineStr">
        <is>
          <t>OpenAlex</t>
        </is>
      </c>
      <c r="Z294" s="3" t="inlineStr">
        <is>
          <t>https://academicworks.cuny.edu/ny_pubs/417</t>
        </is>
      </c>
      <c r="AA294" s="3" t="inlineStr">
        <is>
          <t>Open-access PDF (via OpenAlex)</t>
        </is>
      </c>
      <c r="AB294" s="3" t="inlineStr">
        <is>
          <t>green</t>
        </is>
      </c>
      <c r="AC294" s="3" t="inlineStr">
        <is>
          <t>School of Arts &amp; Sciences</t>
        </is>
      </c>
      <c r="AD294" s="3" t="n">
        <v>0</v>
      </c>
      <c r="AE294" s="3" t="inlineStr">
        <is>
          <t>No</t>
        </is>
      </c>
      <c r="AF294" s="3" t="inlineStr"/>
      <c r="AG294" s="4" t="inlineStr"/>
      <c r="AH294" s="4" t="inlineStr"/>
      <c r="AI294" s="4" t="inlineStr"/>
    </row>
    <row r="295">
      <c r="A295" s="3" t="inlineStr">
        <is>
          <t>BIO-0314</t>
        </is>
      </c>
      <c r="B295" s="3" t="inlineStr">
        <is>
          <t>Chakraborty</t>
        </is>
      </c>
      <c r="C295" s="3" t="inlineStr">
        <is>
          <t>Sanjoy</t>
        </is>
      </c>
      <c r="D295" s="3" t="inlineStr">
        <is>
          <t>Sanjoy Chakraborty</t>
        </is>
      </c>
      <c r="E295" s="3" t="inlineStr">
        <is>
          <t>Professor</t>
        </is>
      </c>
      <c r="F295" s="3" t="inlineStr">
        <is>
          <t>NYC College of Technology</t>
        </is>
      </c>
      <c r="G295" s="3" t="inlineStr">
        <is>
          <t>Biological Sciences</t>
        </is>
      </c>
      <c r="H295" s="3" t="inlineStr">
        <is>
          <t>SChakraborty@citytech.cuny.edu</t>
        </is>
      </c>
      <c r="I295" s="3" t="inlineStr">
        <is>
          <t>Journal article</t>
        </is>
      </c>
      <c r="J295" s="3" t="inlineStr">
        <is>
          <t>Neuroprotective effect of estrogen on hypoglycemic injury in hypothalamic mouse cells (767.6)</t>
        </is>
      </c>
      <c r="K295" s="3" t="n">
        <v>2014</v>
      </c>
      <c r="L295" s="3" t="inlineStr">
        <is>
          <t>The FASEB Journal</t>
        </is>
      </c>
      <c r="M295" s="3" t="inlineStr">
        <is>
          <t>Eilliut Alicea; Tandra Roy Chakraborty; Joshua N. Cohen; Darien Yohanan; Sanjoy Chakraborty</t>
        </is>
      </c>
      <c r="N295" s="3" t="inlineStr"/>
      <c r="O295" s="3" t="n"/>
      <c r="P295" s="3" t="inlineStr"/>
      <c r="Q295" s="3" t="inlineStr">
        <is>
          <t>10.1096/fasebj.28.1_supplement.767.6</t>
        </is>
      </c>
      <c r="R295" s="3" t="inlineStr">
        <is>
          <t>https://doi.org/10.1096/fasebj.28.1_supplement.767.6</t>
        </is>
      </c>
      <c r="S295" s="3" t="inlineStr">
        <is>
          <t>OpenAlex</t>
        </is>
      </c>
      <c r="T295" s="3" t="n">
        <v>1</v>
      </c>
      <c r="U295" s="3" t="inlineStr">
        <is>
          <t>High (City Tech affiliation on paper)</t>
        </is>
      </c>
      <c r="V295" s="3" t="n"/>
      <c r="W295" s="3" t="inlineStr"/>
      <c r="X295" s="3" t="inlineStr">
        <is>
          <t>Glucose is the main metabolic fuel of the brain. Recurrent episodes of hypoglycemia can lead to seizures, coma, and even death. The hypothalamus; a region involved in feeding and energy balance is most vulnerable to this injury. In the present study we report neuroprotection of estrogen on hypoglycemic injury in a hypothalamic cell line. The cell viability, toxicity and proliferation were determined using MTT, lactate dehydrogenase (LDH) assay, and cell count. There was a significant increase in the cell count and increase in mitochondrial function in the presence of estrogen (p&lt;0.0001) when exposed to hypoglycemia within 24 hours. The attenuation of the death pathways was only seen within the first 24 hours and gradually decreased with time. Percent cytotoxicity also increased in the absence of glucose and decreased in the presence of estrogen within 24 hours. Two pathways seemed viable in mediating estrogen action, the phospho‐AKT pathway, and a pathway involving caveolin‐1 (CAV‐1). In order to determine estrogen mode of action, PRAS 40 was analyzed via ELISA assay, which showed no change when exposed to hypoglycemic shock. This suggested that the phospho‐AKT pathway was not involved in estrogen mode of action. Our current efforts are focused on determining whether estrogen neuroprotection is mediated through CAV‐1 and re‐testing the phospho‐AKT pathway via western blot analysis.</t>
        </is>
      </c>
      <c r="Y295" s="3" t="inlineStr">
        <is>
          <t>OpenAlex</t>
        </is>
      </c>
      <c r="Z295" s="3" t="inlineStr"/>
      <c r="AA295" s="3" t="inlineStr">
        <is>
          <t>Not found</t>
        </is>
      </c>
      <c r="AB295" s="3" t="inlineStr">
        <is>
          <t>closed</t>
        </is>
      </c>
      <c r="AC295" s="3" t="inlineStr">
        <is>
          <t>School of Arts &amp; Sciences</t>
        </is>
      </c>
      <c r="AD295" s="3" t="n">
        <v>0</v>
      </c>
      <c r="AE295" s="3" t="inlineStr">
        <is>
          <t>No</t>
        </is>
      </c>
      <c r="AF295" s="3" t="inlineStr"/>
      <c r="AG295" s="4" t="inlineStr"/>
      <c r="AH295" s="4" t="inlineStr"/>
      <c r="AI295" s="4" t="inlineStr"/>
    </row>
    <row r="296">
      <c r="A296" s="3" t="inlineStr">
        <is>
          <t>BIO-0315</t>
        </is>
      </c>
      <c r="B296" s="3" t="inlineStr">
        <is>
          <t>Seto</t>
        </is>
      </c>
      <c r="C296" s="3" t="inlineStr">
        <is>
          <t>Jeremy</t>
        </is>
      </c>
      <c r="D296" s="3" t="inlineStr">
        <is>
          <t>Jeremy Seto</t>
        </is>
      </c>
      <c r="E296" s="3" t="inlineStr">
        <is>
          <t>Associate Professor</t>
        </is>
      </c>
      <c r="F296" s="3" t="inlineStr">
        <is>
          <t>NYC College of Technology</t>
        </is>
      </c>
      <c r="G296" s="3" t="inlineStr">
        <is>
          <t>Biological Sciences</t>
        </is>
      </c>
      <c r="H296" s="3" t="inlineStr">
        <is>
          <t>JSeto@citytech.cuny.edu</t>
        </is>
      </c>
      <c r="I296" s="3" t="inlineStr">
        <is>
          <t>Book chapter</t>
        </is>
      </c>
      <c r="J296" s="3" t="inlineStr">
        <is>
          <t>Techniques for the Study of GPCR Heteromerization in Living Cells and Animal Models</t>
        </is>
      </c>
      <c r="K296" s="3" t="n">
        <v>2014</v>
      </c>
      <c r="L296" s="3" t="inlineStr">
        <is>
          <t>Neuromethods</t>
        </is>
      </c>
      <c r="M296" s="3" t="inlineStr">
        <is>
          <t>José L. Moreno; Jeremy Seto; James B. Hanks; Javier González‐Maeso</t>
        </is>
      </c>
      <c r="N296" s="3" t="inlineStr"/>
      <c r="O296" s="3" t="n"/>
      <c r="P296" s="3" t="inlineStr"/>
      <c r="Q296" s="3" t="inlineStr">
        <is>
          <t>10.1007/978-1-4939-2187-4_2</t>
        </is>
      </c>
      <c r="R296" s="3" t="inlineStr">
        <is>
          <t>https://doi.org/10.1007/978-1-4939-2187-4_2</t>
        </is>
      </c>
      <c r="S296" s="3" t="inlineStr">
        <is>
          <t>OpenAlex</t>
        </is>
      </c>
      <c r="T296" s="3" t="n">
        <v>1</v>
      </c>
      <c r="U296" s="3" t="inlineStr">
        <is>
          <t>High (City Tech affiliation on paper)</t>
        </is>
      </c>
      <c r="V296" s="3" t="n"/>
      <c r="W296" s="3" t="inlineStr"/>
      <c r="X296" s="3" t="inlineStr"/>
      <c r="Y296" s="3" t="inlineStr"/>
      <c r="Z296" s="3" t="inlineStr"/>
      <c r="AA296" s="3" t="inlineStr">
        <is>
          <t>Not found</t>
        </is>
      </c>
      <c r="AB296" s="3" t="inlineStr">
        <is>
          <t>closed</t>
        </is>
      </c>
      <c r="AC296" s="3" t="inlineStr">
        <is>
          <t>School of Arts &amp; Sciences</t>
        </is>
      </c>
      <c r="AD296" s="3" t="n">
        <v>1</v>
      </c>
      <c r="AE296" s="3" t="inlineStr">
        <is>
          <t>No</t>
        </is>
      </c>
      <c r="AF296" s="3" t="inlineStr"/>
      <c r="AG296" s="4" t="inlineStr"/>
      <c r="AH296" s="4" t="inlineStr"/>
      <c r="AI296" s="4" t="inlineStr"/>
    </row>
    <row r="297">
      <c r="A297" s="3" t="inlineStr">
        <is>
          <t>BIO-0316</t>
        </is>
      </c>
      <c r="B297" s="3" t="inlineStr">
        <is>
          <t>Giannopoulou</t>
        </is>
      </c>
      <c r="C297" s="3" t="inlineStr">
        <is>
          <t>Evgenia</t>
        </is>
      </c>
      <c r="D297" s="3" t="inlineStr">
        <is>
          <t>Evgenia Giannopoulou</t>
        </is>
      </c>
      <c r="E297" s="3" t="inlineStr">
        <is>
          <t>Associate Professor</t>
        </is>
      </c>
      <c r="F297" s="3" t="inlineStr">
        <is>
          <t>NYC College of Technology</t>
        </is>
      </c>
      <c r="G297" s="3" t="inlineStr">
        <is>
          <t>Biological Sciences</t>
        </is>
      </c>
      <c r="H297" s="3" t="inlineStr">
        <is>
          <t>EGiannopoulou@citytech.cuny.edu</t>
        </is>
      </c>
      <c r="I297" s="3" t="inlineStr">
        <is>
          <t>Journal article</t>
        </is>
      </c>
      <c r="J297" s="3" t="inlineStr">
        <is>
          <t>The oestrogen receptor alpha-regulated lncRNA NEAT1 is a critical modulator of prostate cancer</t>
        </is>
      </c>
      <c r="K297" s="3" t="n">
        <v>2014</v>
      </c>
      <c r="L297" s="3" t="inlineStr">
        <is>
          <t>Publications and Research</t>
        </is>
      </c>
      <c r="M297" s="3" t="inlineStr">
        <is>
          <t>Chakravarty, Dimple; Sboner, Andrea; Nair, Sujit S.; Giannopoulou, Eugenia; Li, Ruohan; Hennig, Sven; Mosquera, Juan Miguel; Pauwels, Jonathan; Park, Kyung; Kossai, Myriam; MacDonald, Theresa Y.; Fontugne, Jacqueline; Erho, Nicholas; Vergara, Ismael A.; Ghadessi, Mercedeh; Davicioni, Elai; Jenkins, Robert B.; Palanisamy, Nallasivam; Chen, Zhengming; Nakagawa, Shinichi; Hirose, Tetsuro; Bander, Neil H.; Beltran, Himisha; Fox, Archa H.; Elemento, Olivier; Rubin, Mark A.</t>
        </is>
      </c>
      <c r="N297" s="3" t="inlineStr"/>
      <c r="O297" s="3" t="n"/>
      <c r="P297" s="3" t="inlineStr"/>
      <c r="Q297" s="3" t="inlineStr"/>
      <c r="R297" s="3" t="inlineStr">
        <is>
          <t>https://academicworks.cuny.edu/ny_pubs/47</t>
        </is>
      </c>
      <c r="S297" s="3" t="inlineStr">
        <is>
          <t>CUNY Academic Works</t>
        </is>
      </c>
      <c r="T297" s="3" t="n">
        <v>1</v>
      </c>
      <c r="U297" s="3" t="inlineStr">
        <is>
          <t>High (in CUNY Academic Works)</t>
        </is>
      </c>
      <c r="V297" s="3" t="n"/>
      <c r="W297" s="3" t="inlineStr"/>
      <c r="X297" s="3" t="inlineStr">
        <is>
          <t>The androgen receptor (AR) plays a central role in establishing an oncogenic cascade that drives prostate cancer progression. Some prostate cancers escape androgen dependence and are often associated with an aggressive phenotype. The oestrogen receptor alpha (ERÎ±) is expressed in prostate cancers, independent of AR status. However, the role of ERÎ± remains elusive. Using a combination of chromatin immunoprecipitation (ChIP) and RNA-sequencing data, we identified an ERÎ±-specific non-coding transcriptome signature. Among putatively ERÎ±-regulated intergenic long non-coding RNAs (lncRNAs), we identified nuclear enriched abundant transcript 1 (NEAT1) as the most significantly overexpressed lncRNA in prostate cancer. Analysis of two large clinical cohorts also revealed that NEAT1 expression is associated with prostate cancer progression. Prostate cancer cells expressing high levels of NEAT1 were recalcitrant to androgen or AR antagonists. Finally, we provide evidence that NEAT1 drives oncogenic growth by altering the epigenetic landscape of target gene promoters to favour transcription.</t>
        </is>
      </c>
      <c r="Y297" s="3" t="inlineStr">
        <is>
          <t>CUNY Academic Works</t>
        </is>
      </c>
      <c r="Z297" s="3" t="inlineStr">
        <is>
          <t>https://academicworks.cuny.edu/context/ny_pubs/article/1047/viewcontent/PMC4241506.pdf</t>
        </is>
      </c>
      <c r="AA297" s="3" t="inlineStr">
        <is>
          <t>PDF in CUNY Academic Works</t>
        </is>
      </c>
      <c r="AB297" s="3" t="inlineStr"/>
      <c r="AC297" s="3" t="inlineStr">
        <is>
          <t>School of Arts &amp; Sciences</t>
        </is>
      </c>
      <c r="AD297" s="3" t="n"/>
      <c r="AE297" s="3" t="inlineStr">
        <is>
          <t>No</t>
        </is>
      </c>
      <c r="AF297" s="3" t="inlineStr"/>
      <c r="AG297" s="4" t="inlineStr"/>
      <c r="AH297" s="4" t="inlineStr"/>
      <c r="AI297" s="4" t="inlineStr"/>
    </row>
    <row r="298">
      <c r="A298" s="3" t="inlineStr">
        <is>
          <t>BIO-0317</t>
        </is>
      </c>
      <c r="B298" s="3" t="inlineStr">
        <is>
          <t>Giannopoulou</t>
        </is>
      </c>
      <c r="C298" s="3" t="inlineStr">
        <is>
          <t>Evgenia</t>
        </is>
      </c>
      <c r="D298" s="3" t="inlineStr">
        <is>
          <t>Evgenia Giannopoulou</t>
        </is>
      </c>
      <c r="E298" s="3" t="inlineStr">
        <is>
          <t>Associate Professor</t>
        </is>
      </c>
      <c r="F298" s="3" t="inlineStr">
        <is>
          <t>NYC College of Technology</t>
        </is>
      </c>
      <c r="G298" s="3" t="inlineStr">
        <is>
          <t>Biological Sciences</t>
        </is>
      </c>
      <c r="H298" s="3" t="inlineStr">
        <is>
          <t>EGiannopoulou@citytech.cuny.edu</t>
        </is>
      </c>
      <c r="I298" s="3" t="inlineStr">
        <is>
          <t>Conference presentation</t>
        </is>
      </c>
      <c r="J298" s="3" t="inlineStr">
        <is>
          <t>The transcriptional modulator BCL6 as a molecular target for breast cancer therapy</t>
        </is>
      </c>
      <c r="K298" s="3" t="n">
        <v>2014</v>
      </c>
      <c r="L298" s="3" t="inlineStr"/>
      <c r="M298" s="3" t="inlineStr"/>
      <c r="N298" s="3" t="inlineStr"/>
      <c r="O298" s="3" t="n"/>
      <c r="P298" s="3" t="inlineStr"/>
      <c r="Q298" s="3" t="inlineStr"/>
      <c r="R298" s="3" t="inlineStr"/>
      <c r="S298" s="3" t="inlineStr">
        <is>
          <t>Dept bio</t>
        </is>
      </c>
      <c r="T298" s="3" t="n">
        <v>1</v>
      </c>
      <c r="U298" s="3" t="inlineStr">
        <is>
          <t>Medium (self-reported in faculty bio)</t>
        </is>
      </c>
      <c r="V298" s="3" t="n"/>
      <c r="W298" s="3" t="inlineStr">
        <is>
          <t>Walker S, Liu S, Xiang M, Nicolais M, Hatzi K, Giannopoulou EG, Elemento O, Cerchietti L, Melnick A, Frank D: The transcriptional modulator BCL6 as a molecular target for breast cancer therapy. Oncogene 2014.</t>
        </is>
      </c>
      <c r="X298" s="3" t="inlineStr"/>
      <c r="Y298" s="3" t="inlineStr"/>
      <c r="Z298" s="3" t="inlineStr"/>
      <c r="AA298" s="3" t="inlineStr"/>
      <c r="AB298" s="3" t="inlineStr"/>
      <c r="AC298" s="3" t="inlineStr">
        <is>
          <t>School of Arts &amp; Sciences</t>
        </is>
      </c>
      <c r="AD298" s="3" t="n"/>
      <c r="AE298" s="3" t="inlineStr">
        <is>
          <t>No</t>
        </is>
      </c>
      <c r="AF298" s="3" t="inlineStr"/>
      <c r="AG298" s="4" t="inlineStr"/>
      <c r="AH298" s="4" t="inlineStr"/>
      <c r="AI298" s="4" t="inlineStr"/>
    </row>
    <row r="299">
      <c r="A299" s="3" t="inlineStr">
        <is>
          <t>BIO-0318</t>
        </is>
      </c>
      <c r="B299" s="3" t="inlineStr">
        <is>
          <t>Kolchenko</t>
        </is>
      </c>
      <c r="C299" s="3" t="inlineStr">
        <is>
          <t>Vasily</t>
        </is>
      </c>
      <c r="D299" s="3" t="inlineStr">
        <is>
          <t>Vasily Kolchenko</t>
        </is>
      </c>
      <c r="E299" s="3" t="inlineStr">
        <is>
          <t>Professor</t>
        </is>
      </c>
      <c r="F299" s="3" t="inlineStr">
        <is>
          <t>NYC College of Technology</t>
        </is>
      </c>
      <c r="G299" s="3" t="inlineStr">
        <is>
          <t>Biological Sciences</t>
        </is>
      </c>
      <c r="H299" s="3" t="inlineStr">
        <is>
          <t>VKolchenko@citytech.cuny.edu</t>
        </is>
      </c>
      <c r="I299" s="3" t="inlineStr">
        <is>
          <t>Conference paper</t>
        </is>
      </c>
      <c r="J299" s="3" t="inlineStr">
        <is>
          <t>The whispering gallery mode biosensor: label-free detection from virus to single protein</t>
        </is>
      </c>
      <c r="K299" s="3" t="n">
        <v>2014</v>
      </c>
      <c r="L299" s="3" t="inlineStr">
        <is>
          <t>Proceedings of SPIE, the International Society for Optical Engineering/Proceedings of SPIE</t>
        </is>
      </c>
      <c r="M299" s="3" t="inlineStr">
        <is>
          <t>Stephen Holler; Venkata Ramanaiah Dantham; David Keng; Vasily Kolchenko; S. Arnold; Brigid Mulroe; Milan Paspaley-Grbavac</t>
        </is>
      </c>
      <c r="N299" s="3" t="inlineStr"/>
      <c r="O299" s="3" t="n"/>
      <c r="P299" s="3" t="inlineStr"/>
      <c r="Q299" s="3" t="inlineStr">
        <is>
          <t>10.1117/12.2061477</t>
        </is>
      </c>
      <c r="R299" s="3" t="inlineStr">
        <is>
          <t>https://doi.org/10.1117/12.2061477</t>
        </is>
      </c>
      <c r="S299" s="3" t="inlineStr">
        <is>
          <t>OpenAlex</t>
        </is>
      </c>
      <c r="T299" s="3" t="n">
        <v>1</v>
      </c>
      <c r="U299" s="3" t="inlineStr">
        <is>
          <t>High (City Tech affiliation on paper)</t>
        </is>
      </c>
      <c r="V299" s="3" t="n"/>
      <c r="W299" s="3" t="inlineStr"/>
      <c r="X299" s="3" t="inlineStr">
        <is>
          <t>The whispering gallery mode (WGM) biosensor is a micro-optical platform capable of sensitive label-free detection of biological particles. Described by the reactive sensing principle (RSP), this analytic formulation quantifies the response of the system to the adsorption of bioparticles. Guided by the RSP, the WGM biosensor enabling from detection of virus (e.g., Human Papillomavirus, HPV) to the ultimate goal of single protein detection. The latter was derived from insights into the RSP, which resulted in the development of a hybrid plasmonic WGM biosensor, which has recently demonstrated detection of individual protein cancer markers. Enhancements from bound gold nanoparticles provide the sensitivity to detect single protein molecules (66 kDa) with good signal-to-noise (S/N &gt; 10), and project that detection of proteins as small as 5 kDa.</t>
        </is>
      </c>
      <c r="Y299" s="3" t="inlineStr">
        <is>
          <t>OpenAlex</t>
        </is>
      </c>
      <c r="Z299" s="3" t="inlineStr"/>
      <c r="AA299" s="3" t="inlineStr">
        <is>
          <t>Not found</t>
        </is>
      </c>
      <c r="AB299" s="3" t="inlineStr">
        <is>
          <t>closed</t>
        </is>
      </c>
      <c r="AC299" s="3" t="inlineStr">
        <is>
          <t>School of Arts &amp; Sciences</t>
        </is>
      </c>
      <c r="AD299" s="3" t="n">
        <v>2</v>
      </c>
      <c r="AE299" s="3" t="inlineStr">
        <is>
          <t>No</t>
        </is>
      </c>
      <c r="AF299" s="3" t="inlineStr"/>
      <c r="AG299" s="4" t="inlineStr"/>
      <c r="AH299" s="4" t="inlineStr"/>
      <c r="AI299" s="4" t="inlineStr"/>
    </row>
    <row r="300">
      <c r="A300" s="3" t="inlineStr">
        <is>
          <t>BIO-0319</t>
        </is>
      </c>
      <c r="B300" s="3" t="inlineStr">
        <is>
          <t>Solis</t>
        </is>
      </c>
      <c r="C300" s="3" t="inlineStr">
        <is>
          <t>Armando</t>
        </is>
      </c>
      <c r="D300" s="3" t="inlineStr">
        <is>
          <t>Armando Solis</t>
        </is>
      </c>
      <c r="E300" s="3" t="inlineStr">
        <is>
          <t>Associate Professor</t>
        </is>
      </c>
      <c r="F300" s="3" t="inlineStr">
        <is>
          <t>NYC College of Technology</t>
        </is>
      </c>
      <c r="G300" s="3" t="inlineStr">
        <is>
          <t>Biological Sciences</t>
        </is>
      </c>
      <c r="H300" s="3" t="inlineStr">
        <is>
          <t>ASolis@citytech.cuny.edu</t>
        </is>
      </c>
      <c r="I300" s="3" t="inlineStr">
        <is>
          <t>Grant</t>
        </is>
      </c>
      <c r="J300" s="3" t="inlineStr">
        <is>
          <t>Advancing Student Futures in Science, Technology, Engineering, and Mathematics</t>
        </is>
      </c>
      <c r="K300" s="3" t="n">
        <v>2015</v>
      </c>
      <c r="L300" s="3" t="inlineStr">
        <is>
          <t>NSF: S-STEM-Schlr Sci Tech Eng&amp;Math</t>
        </is>
      </c>
      <c r="M300" s="3" t="inlineStr">
        <is>
          <t>Urmi Duttagupta; Armando Solis; Diana Samaroo; Shu-Ping Han</t>
        </is>
      </c>
      <c r="N300" s="3" t="inlineStr">
        <is>
          <t>Co-PI</t>
        </is>
      </c>
      <c r="O300" s="3" t="n">
        <v>616288</v>
      </c>
      <c r="P300" s="3" t="inlineStr">
        <is>
          <t>1458714</t>
        </is>
      </c>
      <c r="Q300" s="3" t="inlineStr"/>
      <c r="R300" s="3" t="inlineStr">
        <is>
          <t>https://www.nsf.gov/awardsearch/showAward?AWD_ID=1458714</t>
        </is>
      </c>
      <c r="S300" s="3" t="inlineStr">
        <is>
          <t>NSF</t>
        </is>
      </c>
      <c r="T300" s="3" t="n">
        <v>1</v>
      </c>
      <c r="U300" s="3" t="inlineStr">
        <is>
          <t>High (NSF award to City Tech)</t>
        </is>
      </c>
      <c r="V300" s="3" t="n"/>
      <c r="W300" s="3" t="inlineStr"/>
      <c r="X300" s="3" t="inlineStr">
        <is>
          <t>This project at CUNY New York College of Technology will contribute to the national workforce by providing scholarships and educational support to academically promising students with financial need in associate degree programs in computer science and chemical technology and baccalaureate degree programs in applied mathematics and biomedical informatics. Because retention and graduation rates in computer science and applied mathematics reveal a profound underrepresentation of women, the project will place a heavy emphasis on recruiting and enrolling greater numbers of female students and in providing evidence-validated interventions to support their retention, graduation, and workforce entry. The college is a Hispanic Serving Institution ranked third in the nation in the number of associate-level STEM degrees awarded to Black students, 23rd in degrees awarded to male students, and 48th in degrees awarded to women. Because the college is a minority-serving institution, improving retention and graduation will increase the participation of underrepresented students in STEM undergraduate and graduate programs and the New York City workforce, having ever-widening social and economic impact on individual students, the institution, and the wider community. Using an active dissemination agenda the institution will share key strategies and outcomes to other CUNY institutions, peer Hispanic Serving Institutions, and other non-research-intensive undergraduate institutions.
Through well crafted activities the project will (1) recruit and increase participation in four targeted science, technology, engineering, and mathematics (STEM) majors, focusing on women, promising underrepresented students from local minority-serving high schools, and undeclared and liberal arts students with strong math preparation; (2) retain and graduate academically talented, low income students in STEM programs by strongly encouraging students to register for 15+ credits per semester to promote timely progress to graduation; (3) provide comprehensive support structures at critical junctures that include financial support, academic advisement, academic support, and career counseling, using a natural cohort approach to developing a professional STEM identity; (4) increase internal transfer of students from associate degree to baccalaureate degree programs and STEM graduate study or workforce placement through advisement; and (5) evaluate and assess the program, employing a cycle of continuous improvement and well-defined metrics of project success. The project will build upon intensive analysis of institutional data on retention and graduation in the targeted programs and will implement a comprehensive set of academic and social interventions such as Peer-Led Team Learning and other cohort-strengthening high impact practices that have proven effective with low-income students. In addition, the new baccalaureate program in Biomedical Informatics at the college will develop competencies in computer applications in the use of conformational and genomic data to elucidate biological phenomena and the secure electronic storage, retrieval, and use of biomedical information in healthcare delivery and research, reflecting the latest approaches in a burgeoning and rapidly changing field.</t>
        </is>
      </c>
      <c r="Y300" s="3" t="inlineStr">
        <is>
          <t>NSF</t>
        </is>
      </c>
      <c r="Z300" s="3" t="inlineStr"/>
      <c r="AA300" s="3" t="inlineStr"/>
      <c r="AB300" s="3" t="inlineStr"/>
      <c r="AC300" s="3" t="inlineStr">
        <is>
          <t>School of Arts &amp; Sciences</t>
        </is>
      </c>
      <c r="AD300" s="3" t="n"/>
      <c r="AE300" s="3" t="inlineStr">
        <is>
          <t>No</t>
        </is>
      </c>
      <c r="AF300" s="3" t="inlineStr"/>
      <c r="AG300" s="4" t="inlineStr"/>
      <c r="AH300" s="4" t="inlineStr"/>
      <c r="AI300" s="4" t="inlineStr"/>
    </row>
    <row r="301">
      <c r="A301" s="3" t="inlineStr">
        <is>
          <t>BIO-0320</t>
        </is>
      </c>
      <c r="B301" s="3" t="inlineStr">
        <is>
          <t>Solis</t>
        </is>
      </c>
      <c r="C301" s="3" t="inlineStr">
        <is>
          <t>Armando</t>
        </is>
      </c>
      <c r="D301" s="3" t="inlineStr">
        <is>
          <t>Armando Solis</t>
        </is>
      </c>
      <c r="E301" s="3" t="inlineStr">
        <is>
          <t>Associate Professor</t>
        </is>
      </c>
      <c r="F301" s="3" t="inlineStr">
        <is>
          <t>NYC College of Technology</t>
        </is>
      </c>
      <c r="G301" s="3" t="inlineStr">
        <is>
          <t>Biological Sciences</t>
        </is>
      </c>
      <c r="H301" s="3" t="inlineStr">
        <is>
          <t>ASolis@citytech.cuny.edu</t>
        </is>
      </c>
      <c r="I301" s="3" t="inlineStr">
        <is>
          <t>Journal article</t>
        </is>
      </c>
      <c r="J301" s="3" t="inlineStr">
        <is>
          <t>Amino acid alphabet reduction preserves fold information contained in contact interactions in proteins</t>
        </is>
      </c>
      <c r="K301" s="3" t="n">
        <v>2015</v>
      </c>
      <c r="L301" s="3" t="inlineStr">
        <is>
          <t>Proteins Structure Function and Bioinformatics</t>
        </is>
      </c>
      <c r="M301" s="3" t="inlineStr">
        <is>
          <t>Armando D. Solis</t>
        </is>
      </c>
      <c r="N301" s="3" t="inlineStr"/>
      <c r="O301" s="3" t="n"/>
      <c r="P301" s="3" t="inlineStr"/>
      <c r="Q301" s="3" t="inlineStr">
        <is>
          <t>10.1002/prot.24936</t>
        </is>
      </c>
      <c r="R301" s="3" t="inlineStr">
        <is>
          <t>https://doi.org/10.1002/prot.24936</t>
        </is>
      </c>
      <c r="S301" s="3" t="inlineStr">
        <is>
          <t>OpenAlex; Dept bio</t>
        </is>
      </c>
      <c r="T301" s="3" t="n">
        <v>2</v>
      </c>
      <c r="U301" s="3" t="inlineStr">
        <is>
          <t>High (City Tech affiliation on paper); 2 sources</t>
        </is>
      </c>
      <c r="V301" s="3" t="n"/>
      <c r="W301" s="3" t="inlineStr">
        <is>
          <t>Solis, A. D. (2015). Amino acid alphabet reduction preserves fold information contained in contact interactions in proteins. Proteins: Structure, Function, and Bioinformatics, 83(12), 2198-2216.</t>
        </is>
      </c>
      <c r="X301" s="3" t="inlineStr">
        <is>
          <t>To reduce complexity, understand generalized rules of protein folding, and facilitate de novo protein design, the 20-letter amino acid alphabet is commonly reduced to a smaller alphabet by clustering amino acids based on some measure of similarity. In this work, we seek the optimal alphabet that preserves as much of the structural information found in long-range (contact) interactions among amino acids in natively-folded proteins. We employ the Information Maximization Device, based on information theory, to partition the amino acids into well-defined clusters. Numbering from 2 to 19 groups, these optimal clusters of amino acids, while generated automatically, embody well-known properties of amino acids such as hydrophobicity/polarity, charge, size, and aromaticity, and are demonstrated to maintain the discriminative power of long-range interactions with minimal loss of mutual information. Our measurements suggest that reduced alphabets (of less than 10) are able to capture virtually all of the information residing in native contacts and may be sufficient for fold recognition, as demonstrated by extensive threading tests. In an expansive survey of the literature, we observe that alphabets derived from various approaches-including those derived from physicochemical intuition, local structure considerations, and sequence alignments of remote homologs-fare consistently well in preserving contact interaction information, highlighting a convergence in the various factors thought to be relevant to the folding code. Moreover, we find that alphabets commonly used in experimental protein design are nearly optimal and are largely coherent with observations that have arisen in this work.</t>
        </is>
      </c>
      <c r="Y301" s="3" t="inlineStr">
        <is>
          <t>OpenAlex</t>
        </is>
      </c>
      <c r="Z301" s="3" t="inlineStr"/>
      <c r="AA301" s="3" t="inlineStr">
        <is>
          <t>Not found</t>
        </is>
      </c>
      <c r="AB301" s="3" t="inlineStr">
        <is>
          <t>closed</t>
        </is>
      </c>
      <c r="AC301" s="3" t="inlineStr">
        <is>
          <t>School of Arts &amp; Sciences</t>
        </is>
      </c>
      <c r="AD301" s="3" t="n">
        <v>29</v>
      </c>
      <c r="AE301" s="3" t="inlineStr">
        <is>
          <t>No</t>
        </is>
      </c>
      <c r="AF301" s="3" t="inlineStr"/>
      <c r="AG301" s="4" t="inlineStr"/>
      <c r="AH301" s="4" t="inlineStr"/>
      <c r="AI301" s="4" t="inlineStr"/>
    </row>
    <row r="302">
      <c r="A302" s="3" t="inlineStr">
        <is>
          <t>BIO-0322</t>
        </is>
      </c>
      <c r="B302" s="3" t="inlineStr">
        <is>
          <t>Blair</t>
        </is>
      </c>
      <c r="C302" s="3" t="inlineStr">
        <is>
          <t>Christopher</t>
        </is>
      </c>
      <c r="D302" s="3" t="inlineStr">
        <is>
          <t>Christopher Blair</t>
        </is>
      </c>
      <c r="E302" s="3" t="inlineStr">
        <is>
          <t>Professor</t>
        </is>
      </c>
      <c r="F302" s="3" t="inlineStr">
        <is>
          <t>NYC College of Technology</t>
        </is>
      </c>
      <c r="G302" s="3" t="inlineStr">
        <is>
          <t>Biological Sciences</t>
        </is>
      </c>
      <c r="H302" s="3" t="inlineStr">
        <is>
          <t>CBlair@citytech.cuny.edu</t>
        </is>
      </c>
      <c r="I302" s="3" t="inlineStr">
        <is>
          <t>Journal article</t>
        </is>
      </c>
      <c r="J302" s="3" t="inlineStr">
        <is>
          <t>Assessing the utility of whole genome amplified DNA for next‐generation molecular ecology</t>
        </is>
      </c>
      <c r="K302" s="3" t="n">
        <v>2015</v>
      </c>
      <c r="L302" s="3" t="inlineStr">
        <is>
          <t>Molecular Ecology Resources</t>
        </is>
      </c>
      <c r="M302" s="3" t="inlineStr">
        <is>
          <t>Christopher Blair; C. Ryan Campbell; Anne D. Yoder</t>
        </is>
      </c>
      <c r="N302" s="3" t="inlineStr"/>
      <c r="O302" s="3" t="n"/>
      <c r="P302" s="3" t="inlineStr"/>
      <c r="Q302" s="3" t="inlineStr">
        <is>
          <t>10.1111/1755-0998.12376</t>
        </is>
      </c>
      <c r="R302" s="3" t="inlineStr">
        <is>
          <t>https://doi.org/10.1111/1755-0998.12376</t>
        </is>
      </c>
      <c r="S302" s="3" t="inlineStr">
        <is>
          <t>OpenAlex; Dept bio</t>
        </is>
      </c>
      <c r="T302" s="3" t="n">
        <v>2</v>
      </c>
      <c r="U302" s="3" t="inlineStr">
        <is>
          <t>High (City Tech affiliation on paper); 2 sources</t>
        </is>
      </c>
      <c r="V302" s="3" t="n"/>
      <c r="W302" s="3" t="inlineStr">
        <is>
          <t>Blair C, Campbell CR, Yoder AD. 2015. The utility of whole genome amplified DNA for next-generation molecular ecology. Molecular Ecology Resources 15:1079-1090.</t>
        </is>
      </c>
      <c r="X302" s="3" t="inlineStr">
        <is>
          <t>DNA quantity can be a hindrance in ecological and evolutionary research programmes due to a range of factors including endangered status of target organisms, available tissue type, and the impact of field conditions on preservation methods. A potential solution to low-quantity DNA lies in whole genome amplification (WGA) techniques that can substantially increase DNA yield. To date, few studies have rigorously examined sequence bias that might result from WGA and next-generation sequencing of nonmodel taxa. To address this knowledge deficit, we use multiple displacement amplification (MDA) and double-digest RAD sequencing on the grey mouse lemur (Microcebus murinus) to quantify bias in genome coverage and SNP calls when compared to raw genomic DNA (gDNA). We focus our efforts in providing baseline estimates of potential bias by following manufacturer's recommendations for starting DNA quantities (&gt;100 ng). Our results are strongly suggestive that MDA enrichment does not introduce systematic bias to genome characterization. SNP calling between samples when genotyping both de-novo and with a reference genome are highly congruent (&gt;98%) when specifying a minimum threshold of 20X stack depth to call genotypes. Relative genome coverage is also similar between MDA and gDNA, and allelic dropout is not observed. SNP concordance varies based on coverage threshold, with 95% concordance reached at ~12X coverage genotyping de-novo and ~7X coverage genotyping with the reference genome. These results suggest that MDA may be a suitable solution for next-generation molecular ecological studies when DNA quantity would otherwise be a limiting factor.</t>
        </is>
      </c>
      <c r="Y302" s="3" t="inlineStr">
        <is>
          <t>OpenAlex</t>
        </is>
      </c>
      <c r="Z302" s="3" t="inlineStr">
        <is>
          <t>https://onlinelibrary.wiley.com/doi/pdfdirect/10.1111/1755-0998.12376</t>
        </is>
      </c>
      <c r="AA302" s="3" t="inlineStr">
        <is>
          <t>Open-access PDF (via OpenAlex)</t>
        </is>
      </c>
      <c r="AB302" s="3" t="inlineStr">
        <is>
          <t>bronze</t>
        </is>
      </c>
      <c r="AC302" s="3" t="inlineStr">
        <is>
          <t>School of Arts &amp; Sciences</t>
        </is>
      </c>
      <c r="AD302" s="3" t="n">
        <v>32</v>
      </c>
      <c r="AE302" s="3" t="inlineStr">
        <is>
          <t>No</t>
        </is>
      </c>
      <c r="AF302" s="3" t="inlineStr"/>
      <c r="AG302" s="4" t="inlineStr"/>
      <c r="AH302" s="4" t="inlineStr"/>
      <c r="AI302" s="4" t="inlineStr"/>
    </row>
    <row r="303">
      <c r="A303" s="3" t="inlineStr">
        <is>
          <t>BIO-0323</t>
        </is>
      </c>
      <c r="B303" s="3" t="inlineStr">
        <is>
          <t>Blair</t>
        </is>
      </c>
      <c r="C303" s="3" t="inlineStr">
        <is>
          <t>Christopher</t>
        </is>
      </c>
      <c r="D303" s="3" t="inlineStr">
        <is>
          <t>Christopher Blair</t>
        </is>
      </c>
      <c r="E303" s="3" t="inlineStr">
        <is>
          <t>Professor</t>
        </is>
      </c>
      <c r="F303" s="3" t="inlineStr">
        <is>
          <t>NYC College of Technology</t>
        </is>
      </c>
      <c r="G303" s="3" t="inlineStr">
        <is>
          <t>Biological Sciences</t>
        </is>
      </c>
      <c r="H303" s="3" t="inlineStr">
        <is>
          <t>CBlair@citytech.cuny.edu</t>
        </is>
      </c>
      <c r="I303" s="3" t="inlineStr">
        <is>
          <t>Conference presentation</t>
        </is>
      </c>
      <c r="J303" s="3" t="inlineStr">
        <is>
          <t>Blair C, Noonan BP, Brown JL, Raselimanana AP, Vences M, Yoder AD. 2015</t>
        </is>
      </c>
      <c r="K303" s="3" t="n">
        <v>2015</v>
      </c>
      <c r="L303" s="3" t="inlineStr"/>
      <c r="M303" s="3" t="inlineStr"/>
      <c r="N303" s="3" t="inlineStr"/>
      <c r="O303" s="3" t="n"/>
      <c r="P303" s="3" t="inlineStr"/>
      <c r="Q303" s="3" t="inlineStr"/>
      <c r="R303" s="3" t="inlineStr"/>
      <c r="S303" s="3" t="inlineStr">
        <is>
          <t>Dept bio</t>
        </is>
      </c>
      <c r="T303" s="3" t="n">
        <v>1</v>
      </c>
      <c r="U303" s="3" t="inlineStr">
        <is>
          <t>Medium (self-reported in faculty bio)</t>
        </is>
      </c>
      <c r="V303" s="3" t="n"/>
      <c r="W303" s="3" t="inlineStr">
        <is>
          <t>Blair C, Noonan BP, Brown JL, Raselimanana AP, Vences M, Yoder AD. 2015. Multilocus phylogenetic and geospatial analyses</t>
        </is>
      </c>
      <c r="X303" s="3" t="inlineStr"/>
      <c r="Y303" s="3" t="inlineStr"/>
      <c r="Z303" s="3" t="inlineStr"/>
      <c r="AA303" s="3" t="inlineStr"/>
      <c r="AB303" s="3" t="inlineStr"/>
      <c r="AC303" s="3" t="inlineStr">
        <is>
          <t>School of Arts &amp; Sciences</t>
        </is>
      </c>
      <c r="AD303" s="3" t="n"/>
      <c r="AE303" s="3" t="inlineStr">
        <is>
          <t>No</t>
        </is>
      </c>
      <c r="AF303" s="3" t="inlineStr"/>
      <c r="AG303" s="4" t="inlineStr"/>
      <c r="AH303" s="4" t="inlineStr"/>
      <c r="AI303" s="4" t="inlineStr"/>
    </row>
    <row r="304">
      <c r="A304" s="3" t="inlineStr">
        <is>
          <t>BIO-0325</t>
        </is>
      </c>
      <c r="B304" s="3" t="inlineStr">
        <is>
          <t>Karthikeyan</t>
        </is>
      </c>
      <c r="C304" s="3" t="inlineStr">
        <is>
          <t>Laina</t>
        </is>
      </c>
      <c r="D304" s="3" t="inlineStr">
        <is>
          <t>Laina Karthikeyan</t>
        </is>
      </c>
      <c r="E304" s="3" t="inlineStr">
        <is>
          <t>Professor</t>
        </is>
      </c>
      <c r="F304" s="3" t="inlineStr">
        <is>
          <t>NYC College of Technology</t>
        </is>
      </c>
      <c r="G304" s="3" t="inlineStr">
        <is>
          <t>Biological Sciences</t>
        </is>
      </c>
      <c r="H304" s="3" t="inlineStr">
        <is>
          <t>LKarthikeyan@citytech.cuny.edu</t>
        </is>
      </c>
      <c r="I304" s="3" t="inlineStr">
        <is>
          <t>Journal article</t>
        </is>
      </c>
      <c r="J304" s="3" t="inlineStr">
        <is>
          <t>Comparison of Î±-glucosyl hesperidin of citrus fruits and epigallocatechin gallate of green tea on the Loss of Rotavirus Infectivity in Cell Culture</t>
        </is>
      </c>
      <c r="K304" s="3" t="n">
        <v>2015</v>
      </c>
      <c r="L304" s="3" t="inlineStr">
        <is>
          <t>Publications and Research</t>
        </is>
      </c>
      <c r="M304" s="3" t="inlineStr">
        <is>
          <t>Lipson, Steven M.; Ozen, Fatma S.; Louis, Samantha; Karthikeyan, Laina</t>
        </is>
      </c>
      <c r="N304" s="3" t="inlineStr"/>
      <c r="O304" s="3" t="n"/>
      <c r="P304" s="3" t="inlineStr"/>
      <c r="Q304" s="3" t="inlineStr"/>
      <c r="R304" s="3" t="inlineStr">
        <is>
          <t>https://academicworks.cuny.edu/ny_pubs/52</t>
        </is>
      </c>
      <c r="S304" s="3" t="inlineStr">
        <is>
          <t>CUNY Academic Works</t>
        </is>
      </c>
      <c r="T304" s="3" t="n">
        <v>1</v>
      </c>
      <c r="U304" s="3" t="inlineStr">
        <is>
          <t>High (in CUNY Academic Works)</t>
        </is>
      </c>
      <c r="V304" s="3" t="n"/>
      <c r="W304" s="3" t="inlineStr"/>
      <c r="X304" s="3" t="inlineStr">
        <is>
          <t>A number of secondary plant metabolites (e.g., flavonoids) possess antiviral/antimicrobial activity. Most flavonoids, however, are difficult to study, as they are immiscible in water-based systems. The relatively new semisynthetic Î±-glucosyl hesperitin (GH), and the natural plant product epigallocatechin gallate (EGCG) are unique among most flavonoids, as these flavonoids are highly soluble. The antiviral activity of these plant metabolites were investigated using the rotavirus as a model enteric virus system. Direct loss of virus structural integrity in cell-free suspension and titration of amplified RTV in host cell cultures was measured by a quantitative enzyme-linked immunosorbent assay (qEIA). After 30 min. 100 Ã 103 Î¼g/ml GH reduced RTV antigen levels by ca. 90%. The same compound reduced infectivity (replication in cell culture) by a similar order of magnitude 3 to 4 days post inoculation. After 3 days in culture, EGCG concentrations of 80, 160, and 320 Î¼g/ml reduced RTV infectivity titer levels to ca. 50, 20, and 15% of the control, respectively. Loss of RTV infectivity titers occurred following viral treatment by parallel testing of both GH and EGCG, with the latter, markedly more effective. Cytotoxicity testing showed no adverse effects by the phenolic concentrations used in this study. The unique chemical structure of each flavonoid rather than each phenolicâs inherent solubility may be ascribed to those marked differences between each moleculeâs antiviral (anti-RTV) effects. The solubility of EGCG and GH obviated our need to use potentially confounding or obfuscating carrier molecules (e.g., methanol, ethanol, DMSO) denoting our use of a pure system environ. Our work further denotes the need to address the unique chemical nature of secondary plant metabolites before any broad generalizations in flavonoid (antiviral) activity may be proposed.</t>
        </is>
      </c>
      <c r="Y304" s="3" t="inlineStr">
        <is>
          <t>CUNY Academic Works</t>
        </is>
      </c>
      <c r="Z304" s="3" t="inlineStr">
        <is>
          <t>https://academicworks.cuny.edu/context/ny_pubs/article/1052/viewcontent/PMC4413797.pdf</t>
        </is>
      </c>
      <c r="AA304" s="3" t="inlineStr">
        <is>
          <t>PDF in CUNY Academic Works</t>
        </is>
      </c>
      <c r="AB304" s="3" t="inlineStr"/>
      <c r="AC304" s="3" t="inlineStr">
        <is>
          <t>School of Arts &amp; Sciences</t>
        </is>
      </c>
      <c r="AD304" s="3" t="n"/>
      <c r="AE304" s="3" t="inlineStr">
        <is>
          <t>No</t>
        </is>
      </c>
      <c r="AF304" s="3" t="inlineStr"/>
      <c r="AG304" s="4" t="inlineStr"/>
      <c r="AH304" s="4" t="inlineStr"/>
      <c r="AI304" s="4" t="inlineStr"/>
    </row>
    <row r="305">
      <c r="A305" s="3" t="inlineStr">
        <is>
          <t>BIO-0326</t>
        </is>
      </c>
      <c r="B305" s="3" t="inlineStr">
        <is>
          <t>Karthikeyan</t>
        </is>
      </c>
      <c r="C305" s="3" t="inlineStr">
        <is>
          <t>Laina</t>
        </is>
      </c>
      <c r="D305" s="3" t="inlineStr">
        <is>
          <t>Laina Karthikeyan</t>
        </is>
      </c>
      <c r="E305" s="3" t="inlineStr">
        <is>
          <t>Professor</t>
        </is>
      </c>
      <c r="F305" s="3" t="inlineStr">
        <is>
          <t>NYC College of Technology</t>
        </is>
      </c>
      <c r="G305" s="3" t="inlineStr">
        <is>
          <t>Biological Sciences</t>
        </is>
      </c>
      <c r="H305" s="3" t="inlineStr">
        <is>
          <t>LKarthikeyan@citytech.cuny.edu</t>
        </is>
      </c>
      <c r="I305" s="3" t="inlineStr">
        <is>
          <t>Journal article</t>
        </is>
      </c>
      <c r="J305" s="3" t="inlineStr">
        <is>
          <t>Comparison of α-glucosyl hesperidin of citrus fruits and epigallocatechin gallate of green tea on the Loss of Rotavirus Infectivity in Cell Culture</t>
        </is>
      </c>
      <c r="K305" s="3" t="n">
        <v>2015</v>
      </c>
      <c r="L305" s="3" t="inlineStr">
        <is>
          <t>Frontiers in Microbiology</t>
        </is>
      </c>
      <c r="M305" s="3" t="inlineStr">
        <is>
          <t>Steven M. Lipson; Fatma S. Ozen; Samantha J. Louis; Laina Karthikeyan</t>
        </is>
      </c>
      <c r="N305" s="3" t="inlineStr"/>
      <c r="O305" s="3" t="n"/>
      <c r="P305" s="3" t="inlineStr"/>
      <c r="Q305" s="3" t="inlineStr">
        <is>
          <t>10.3389/fmicb.2015.00359</t>
        </is>
      </c>
      <c r="R305" s="3" t="inlineStr">
        <is>
          <t>https://doi.org/10.3389/fmicb.2015.00359</t>
        </is>
      </c>
      <c r="S305" s="3" t="inlineStr">
        <is>
          <t>OpenAlex</t>
        </is>
      </c>
      <c r="T305" s="3" t="n">
        <v>1</v>
      </c>
      <c r="U305" s="3" t="inlineStr">
        <is>
          <t>High (City Tech affiliation on paper)</t>
        </is>
      </c>
      <c r="V305" s="3" t="n"/>
      <c r="W305" s="3" t="inlineStr"/>
      <c r="X305" s="3" t="inlineStr">
        <is>
          <t>A number of secondary plant metabolites (e.g., flavonoids) possess antiviral/antimicrobial activity. Most flavonoids, however, are difficult to study, as they are immiscible in water-based systems. The relatively new semisynthetic α-glucosyl hesperitin (GH), and the natural plant product epigallocatechin gallate (EGCG) are unique among most flavonoids, as these flavonoids are highly soluble. The antiviral activity of these plant metabolites were investigated using the rotavirus as a model enteric virus system. Direct loss of virus structural integrity in cell-free suspension and titration of amplified RTV in host cell cultures was measured by a quantitative enzyme-linked immunosorbent assay (qEIA). After 30 min. 100 × 10(3) μg/ml GH reduced RTV antigen levels by ca. 90%. The same compound reduced infectivity (replication in cell culture) by a similar order of magnitude 3 to 4 days post inoculation. After 3 days in culture, EGCG concentrations of 80, 160, and 320 μg/ml reduced RTV infectivity titer levels to ca. 50, 20, and 15% of the control, respectively. Loss of RTV infectivity titers occurred following viral treatment by parallel testing of both GH and EGCG, with the latter, markedly more effective. Cytotoxicity testing showed no adverse effects by the phenolic concentrations used in this study. The unique chemical structure of each flavonoid rather than each phenolic's inherent solubility may be ascribed to those marked differences between each molecule's antiviral (anti-RTV) effects. The solubility of EGCG and GH obviated our need to use potentially confounding or obfuscating carrier molecules (e.g., methanol, ethanol, DMSO) denoting our use of a pure system environ. Our work further denotes the need to address the unique chemical nature of secondary plant metabolites before any broad generalizations in flavonoid (antiviral) activity may be proposed.</t>
        </is>
      </c>
      <c r="Y305" s="3" t="inlineStr">
        <is>
          <t>OpenAlex</t>
        </is>
      </c>
      <c r="Z305" s="3" t="inlineStr">
        <is>
          <t>https://www.frontiersin.org/articles/10.3389/fmicb.2015.00359/pdf</t>
        </is>
      </c>
      <c r="AA305" s="3" t="inlineStr">
        <is>
          <t>Open-access PDF (via OpenAlex)</t>
        </is>
      </c>
      <c r="AB305" s="3" t="inlineStr">
        <is>
          <t>gold</t>
        </is>
      </c>
      <c r="AC305" s="3" t="inlineStr">
        <is>
          <t>School of Arts &amp; Sciences</t>
        </is>
      </c>
      <c r="AD305" s="3" t="n">
        <v>19</v>
      </c>
      <c r="AE305" s="3" t="inlineStr">
        <is>
          <t>No</t>
        </is>
      </c>
      <c r="AF305" s="3" t="inlineStr"/>
      <c r="AG305" s="4" t="inlineStr"/>
      <c r="AH305" s="4" t="inlineStr"/>
      <c r="AI305" s="4" t="inlineStr"/>
    </row>
    <row r="306">
      <c r="A306" s="3" t="inlineStr">
        <is>
          <t>BIO-0329</t>
        </is>
      </c>
      <c r="B306" s="3" t="inlineStr">
        <is>
          <t>Blair</t>
        </is>
      </c>
      <c r="C306" s="3" t="inlineStr">
        <is>
          <t>Christopher</t>
        </is>
      </c>
      <c r="D306" s="3" t="inlineStr">
        <is>
          <t>Christopher Blair</t>
        </is>
      </c>
      <c r="E306" s="3" t="inlineStr">
        <is>
          <t>Professor</t>
        </is>
      </c>
      <c r="F306" s="3" t="inlineStr">
        <is>
          <t>NYC College of Technology</t>
        </is>
      </c>
      <c r="G306" s="3" t="inlineStr">
        <is>
          <t>Biological Sciences</t>
        </is>
      </c>
      <c r="H306" s="3" t="inlineStr">
        <is>
          <t>CBlair@citytech.cuny.edu</t>
        </is>
      </c>
      <c r="I306" s="3" t="inlineStr">
        <is>
          <t>Paper (venue type unclear)</t>
        </is>
      </c>
      <c r="J306" s="3" t="inlineStr">
        <is>
          <t>Historical and contemporary demography of leaf-toed geckos (Phyllodactylidae: Phyllodactylus) in the Mexican dry forest</t>
        </is>
      </c>
      <c r="K306" s="3" t="n">
        <v>2015</v>
      </c>
      <c r="L306" s="3" t="inlineStr">
        <is>
          <t>CUNY Academic Works (City University of New York)</t>
        </is>
      </c>
      <c r="M306" s="3" t="inlineStr">
        <is>
          <t>Christopher Blair; Víctor H. Jiménez‐Arcos; Fausto R. Méndez de la Cruz; Robert W. Murphy</t>
        </is>
      </c>
      <c r="N306" s="3" t="inlineStr"/>
      <c r="O306" s="3" t="n"/>
      <c r="P306" s="3" t="inlineStr"/>
      <c r="Q306" s="3" t="inlineStr"/>
      <c r="R306" s="3" t="inlineStr">
        <is>
          <t>https://openalex.org/W2954494324</t>
        </is>
      </c>
      <c r="S306" s="3" t="inlineStr">
        <is>
          <t>OpenAlex; CUNY Academic Works; Dept bio</t>
        </is>
      </c>
      <c r="T306" s="3" t="n">
        <v>3</v>
      </c>
      <c r="U306" s="3" t="inlineStr">
        <is>
          <t>High (City Tech affiliation on paper); 3 sources</t>
        </is>
      </c>
      <c r="V306" s="3" t="n"/>
      <c r="W306" s="3" t="inlineStr">
        <is>
          <t>Blair C, Jimenez-Arcos VH, Mendez de la Cruz, FR, Murphy RW. 2014. Historical and contemporary demography of leaf-toed geckos (Phyllodactylidae: Phyllodactylus) in the Mexican dry forest. Conservation Genetics 16:419-429.</t>
        </is>
      </c>
      <c r="X306" s="3" t="inlineStr">
        <is>
          <t>Disentangling the relative influence of historical versus contemporary processes shaping the spatial distribution of genetic variation is critical if we are to effectively mitigate key biodiversity issues. We utilize a comprehensive approach based on different molecular marker types and analytical methods to understand the demographic consequences of recent habitat fragmentation in a spatially explicit context. We focus our efforts on native leaf-toed geckos (Phyllodactylus tuberculosus saxatilis) throughout fragmented habitat in the tropical dry forest of northern Mexico as recent evidence suggests that geographic ranges for these geckos may be much smaller than currently realized. However, no data are available regarding recent shifts in demographic trends and how these trends may correspond with recent fragmentation and introductions of non-native gecko species (Hemidactylus). Mitochondrial DNA sequences reveal substantial historical genetic divergence over a small geographic area (&lt;40 km). We find evidence for an increase in contemporary versus historical migration rates based on 10 microsatellite loci, but evidence that many populations suffer from recent reductions in effective population sizes. Landscape genetic analyses find that contemporary migration rates are significantly more correlated with the landscape versus historical migration rates or mtDNA divergence, suggesting that individuals have altered their dispersal routes in response to recent habitat changes. Taken together, this study suggests that long-term female philopatry, recent habitat fragmentation, and possibly introductions of non-native gecko species all contribute to the demographic patterns and the high degree of differentiation observed over fine-spatial scales in Mexican leaf-toed geckos.</t>
        </is>
      </c>
      <c r="Y306" s="3" t="inlineStr">
        <is>
          <t>OpenAlex</t>
        </is>
      </c>
      <c r="Z306" s="3" t="inlineStr">
        <is>
          <t>https://academicworks.cuny.edu/cgi/viewcontent.cgi?article=1438&amp;context=ny_pubs</t>
        </is>
      </c>
      <c r="AA306" s="3" t="inlineStr">
        <is>
          <t>Open-access PDF (via OpenAlex)</t>
        </is>
      </c>
      <c r="AB306" s="3" t="inlineStr">
        <is>
          <t>green</t>
        </is>
      </c>
      <c r="AC306" s="3" t="inlineStr">
        <is>
          <t>School of Arts &amp; Sciences</t>
        </is>
      </c>
      <c r="AD306" s="3" t="n">
        <v>2</v>
      </c>
      <c r="AE306" s="3" t="inlineStr">
        <is>
          <t>No</t>
        </is>
      </c>
      <c r="AF306" s="3" t="inlineStr"/>
      <c r="AG306" s="4" t="inlineStr"/>
      <c r="AH306" s="4" t="inlineStr"/>
      <c r="AI306" s="4" t="inlineStr"/>
    </row>
    <row r="307">
      <c r="A307" s="3" t="inlineStr">
        <is>
          <t>BIO-0330</t>
        </is>
      </c>
      <c r="B307" s="3" t="inlineStr">
        <is>
          <t>Giannopoulou</t>
        </is>
      </c>
      <c r="C307" s="3" t="inlineStr">
        <is>
          <t>Evgenia</t>
        </is>
      </c>
      <c r="D307" s="3" t="inlineStr">
        <is>
          <t>Evgenia Giannopoulou</t>
        </is>
      </c>
      <c r="E307" s="3" t="inlineStr">
        <is>
          <t>Associate Professor</t>
        </is>
      </c>
      <c r="F307" s="3" t="inlineStr">
        <is>
          <t>NYC College of Technology</t>
        </is>
      </c>
      <c r="G307" s="3" t="inlineStr">
        <is>
          <t>Biological Sciences</t>
        </is>
      </c>
      <c r="H307" s="3" t="inlineStr">
        <is>
          <t>EGiannopoulou@citytech.cuny.edu</t>
        </is>
      </c>
      <c r="I307" s="3" t="inlineStr">
        <is>
          <t>Journal article</t>
        </is>
      </c>
      <c r="J307" s="3" t="inlineStr">
        <is>
          <t>Interferon-Î³ Regulates Cellular Metabolism and mRNA Translation to Potentiate Macrophage Activation</t>
        </is>
      </c>
      <c r="K307" s="3" t="n">
        <v>2015</v>
      </c>
      <c r="L307" s="3" t="inlineStr">
        <is>
          <t>Publications and Research</t>
        </is>
      </c>
      <c r="M307" s="3" t="inlineStr">
        <is>
          <t>Su, Xiaodi; Yu, Yingpu; Zhong, Yi; Giannopoulou, Eugenia; Hu, Xiaoyu; Liu, Hui; Cross, Justin R.; RÃ¤tsch, Gunnar; Rice, Charles M.; Ivashkiv, Lionel B.</t>
        </is>
      </c>
      <c r="N307" s="3" t="inlineStr"/>
      <c r="O307" s="3" t="n"/>
      <c r="P307" s="3" t="inlineStr"/>
      <c r="Q307" s="3" t="inlineStr"/>
      <c r="R307" s="3" t="inlineStr">
        <is>
          <t>https://academicworks.cuny.edu/ny_pubs/254</t>
        </is>
      </c>
      <c r="S307" s="3" t="inlineStr">
        <is>
          <t>CUNY Academic Works</t>
        </is>
      </c>
      <c r="T307" s="3" t="n">
        <v>1</v>
      </c>
      <c r="U307" s="3" t="inlineStr">
        <is>
          <t>High (in CUNY Academic Works)</t>
        </is>
      </c>
      <c r="V307" s="3" t="n"/>
      <c r="W307" s="3" t="inlineStr"/>
      <c r="X307" s="3" t="inlineStr">
        <is>
          <t>Interferon-Î³ (IFN-Î³) primes macrophages for enhanced inflammatory activation by Toll-like receptors (TLRs) and microbial killing, but little is known about the regulation of cell metabolism or mRNA translation during priming. We found that IFN-Î³ regulates human macrophage metabolism and translation by targeting the kinases mTORC1 and MNK that both converge on the selective regulator of translation initiation eIF4E. Physiological downregulation of mTORC1 by IFN-Î³ was associated with autophagy and translational suppression of repressors of inflammation such as HES1. Genome-wide ribosome profiling in TLR2-stimulated macrophages revealed that IFN-Î³ selectively modulates the macrophage translatome to promote inflammation, further reprogram metabolic pathways, and modulate protein synthesis. These results add IFN-Î³-mediated metabolic reprogramming and translational regulation as key components of classical inflammatory macrophage activation.</t>
        </is>
      </c>
      <c r="Y307" s="3" t="inlineStr">
        <is>
          <t>CUNY Academic Works</t>
        </is>
      </c>
      <c r="Z307" s="3" t="inlineStr">
        <is>
          <t>https://academicworks.cuny.edu/context/ny_pubs/article/1258/viewcontent/nihms_693026.pdf</t>
        </is>
      </c>
      <c r="AA307" s="3" t="inlineStr">
        <is>
          <t>PDF in CUNY Academic Works</t>
        </is>
      </c>
      <c r="AB307" s="3" t="inlineStr"/>
      <c r="AC307" s="3" t="inlineStr">
        <is>
          <t>School of Arts &amp; Sciences</t>
        </is>
      </c>
      <c r="AD307" s="3" t="n"/>
      <c r="AE307" s="3" t="inlineStr">
        <is>
          <t>No</t>
        </is>
      </c>
      <c r="AF307" s="3" t="inlineStr"/>
      <c r="AG307" s="4" t="inlineStr"/>
      <c r="AH307" s="4" t="inlineStr"/>
      <c r="AI307" s="4" t="inlineStr"/>
    </row>
    <row r="308">
      <c r="A308" s="3" t="inlineStr">
        <is>
          <t>BIO-0332</t>
        </is>
      </c>
      <c r="B308" s="3" t="inlineStr">
        <is>
          <t>Blair</t>
        </is>
      </c>
      <c r="C308" s="3" t="inlineStr">
        <is>
          <t>Christopher</t>
        </is>
      </c>
      <c r="D308" s="3" t="inlineStr">
        <is>
          <t>Christopher Blair</t>
        </is>
      </c>
      <c r="E308" s="3" t="inlineStr">
        <is>
          <t>Professor</t>
        </is>
      </c>
      <c r="F308" s="3" t="inlineStr">
        <is>
          <t>NYC College of Technology</t>
        </is>
      </c>
      <c r="G308" s="3" t="inlineStr">
        <is>
          <t>Biological Sciences</t>
        </is>
      </c>
      <c r="H308" s="3" t="inlineStr">
        <is>
          <t>CBlair@citytech.cuny.edu</t>
        </is>
      </c>
      <c r="I308" s="3" t="inlineStr">
        <is>
          <t>Journal article</t>
        </is>
      </c>
      <c r="J308" s="3" t="inlineStr">
        <is>
          <t>Molecular phylogenetics and species delimitation of leaf-toed geckos (Phyllodactylidae: Phyllodactylus) throughout the Mexican tropical dry forest</t>
        </is>
      </c>
      <c r="K308" s="3" t="n">
        <v>2015</v>
      </c>
      <c r="L308" s="3" t="inlineStr">
        <is>
          <t>Molecular Phylogenetics and Evolution</t>
        </is>
      </c>
      <c r="M308" s="3" t="inlineStr">
        <is>
          <t>Christopher Blair; Fausto R. Méndez‐de la Cruz; Christopher Law; Robert W. Murphy</t>
        </is>
      </c>
      <c r="N308" s="3" t="inlineStr"/>
      <c r="O308" s="3" t="n"/>
      <c r="P308" s="3" t="inlineStr"/>
      <c r="Q308" s="3" t="inlineStr">
        <is>
          <t>10.1016/j.ympev.2015.01.003</t>
        </is>
      </c>
      <c r="R308" s="3" t="inlineStr">
        <is>
          <t>https://doi.org/10.1016/j.ympev.2015.01.003</t>
        </is>
      </c>
      <c r="S308" s="3" t="inlineStr">
        <is>
          <t>OpenAlex; Dept bio</t>
        </is>
      </c>
      <c r="T308" s="3" t="n">
        <v>2</v>
      </c>
      <c r="U308" s="3" t="inlineStr">
        <is>
          <t>High (City Tech affiliation on paper); 2 sources</t>
        </is>
      </c>
      <c r="V308" s="3" t="n"/>
      <c r="W308" s="3" t="inlineStr">
        <is>
          <t>Blair C, Law C, Mendez de la Cruz FR, Murphy RW. 2015. Molecular phylogenetics and species delimitation of leaf-toed geckos (Phyllodactylidae: Phyllodactylus) throughout the Mexican dry forest. Molecular Phylogenetics and Evolution 84:254-265.</t>
        </is>
      </c>
      <c r="X308" s="3" t="inlineStr"/>
      <c r="Y308" s="3" t="inlineStr"/>
      <c r="Z308" s="3" t="inlineStr"/>
      <c r="AA308" s="3" t="inlineStr">
        <is>
          <t>Not found</t>
        </is>
      </c>
      <c r="AB308" s="3" t="inlineStr">
        <is>
          <t>closed</t>
        </is>
      </c>
      <c r="AC308" s="3" t="inlineStr">
        <is>
          <t>School of Arts &amp; Sciences</t>
        </is>
      </c>
      <c r="AD308" s="3" t="n">
        <v>25</v>
      </c>
      <c r="AE308" s="3" t="inlineStr">
        <is>
          <t>No</t>
        </is>
      </c>
      <c r="AF308" s="3" t="inlineStr"/>
      <c r="AG308" s="4" t="inlineStr"/>
      <c r="AH308" s="4" t="inlineStr"/>
      <c r="AI308" s="4" t="inlineStr"/>
    </row>
    <row r="309">
      <c r="A309" s="3" t="inlineStr">
        <is>
          <t>BIO-0333</t>
        </is>
      </c>
      <c r="B309" s="3" t="inlineStr">
        <is>
          <t>Blair</t>
        </is>
      </c>
      <c r="C309" s="3" t="inlineStr">
        <is>
          <t>Christopher</t>
        </is>
      </c>
      <c r="D309" s="3" t="inlineStr">
        <is>
          <t>Christopher Blair</t>
        </is>
      </c>
      <c r="E309" s="3" t="inlineStr">
        <is>
          <t>Professor</t>
        </is>
      </c>
      <c r="F309" s="3" t="inlineStr">
        <is>
          <t>NYC College of Technology</t>
        </is>
      </c>
      <c r="G309" s="3" t="inlineStr">
        <is>
          <t>Biological Sciences</t>
        </is>
      </c>
      <c r="H309" s="3" t="inlineStr">
        <is>
          <t>CBlair@citytech.cuny.edu</t>
        </is>
      </c>
      <c r="I309" s="3" t="inlineStr">
        <is>
          <t>Journal article</t>
        </is>
      </c>
      <c r="J309" s="3" t="inlineStr">
        <is>
          <t>Multilocus phylogenetic and geospatial analyses illuminate diversification patterns and the biogeographic history of Malagasy endemic plated lizards (Gerrhosauridae: Zonosaurinae)</t>
        </is>
      </c>
      <c r="K309" s="3" t="n">
        <v>2015</v>
      </c>
      <c r="L309" s="3" t="inlineStr">
        <is>
          <t>Journal of Evolutionary Biology</t>
        </is>
      </c>
      <c r="M309" s="3" t="inlineStr">
        <is>
          <t>Christopher Blair; Brice Patrick Noonan; J. L. Brown; A.P. Raselimanana; Miguel Vences; Anne D. Yoder</t>
        </is>
      </c>
      <c r="N309" s="3" t="inlineStr"/>
      <c r="O309" s="3" t="n"/>
      <c r="P309" s="3" t="inlineStr"/>
      <c r="Q309" s="3" t="inlineStr">
        <is>
          <t>10.1111/jeb.12586</t>
        </is>
      </c>
      <c r="R309" s="3" t="inlineStr">
        <is>
          <t>https://doi.org/10.1111/jeb.12586</t>
        </is>
      </c>
      <c r="S309" s="3" t="inlineStr">
        <is>
          <t>OpenAlex; Dept bio</t>
        </is>
      </c>
      <c r="T309" s="3" t="n">
        <v>2</v>
      </c>
      <c r="U309" s="3" t="inlineStr">
        <is>
          <t>High (City Tech affiliation on paper); 2 sources</t>
        </is>
      </c>
      <c r="V309" s="3" t="n"/>
      <c r="W309" s="3" t="inlineStr">
        <is>
          <t>illuminate diversification patterns and the biogeographic history of Malagasy plated lizards (Gerrhosauridae: Zonosaurinae). Journal of Evolutionary Biology 28:481-492.</t>
        </is>
      </c>
      <c r="X309" s="3" t="inlineStr">
        <is>
          <t>Although numerous studies have attempted to find single unifying mechanisms for generating Madagascar's unique flora and fauna, little consensus has been reached regarding the relative importance of climatic, geologic and ecological processes as catalysts of diversification of the region's unique biota. Rather, recent work has shown that both biological and physical drivers of diversification are best analysed in a case-by-case setting with attention focused on the ecological and life-history requirements of the specific phylogenetic lineage under investigation. Here, we utilize a comprehensive analytical approach to examine evolutionary drivers and elucidate the biogeographic history of Malagasy plated lizards (Zonosaurinae). Data from three genes are combined with fossil information to construct time-calibrated species trees for zonosaurines and their African relatives, which are used to test alternative diversification hypotheses. Methods are utilized for explicitly incorporating phylogenetic uncertainty into downstream analyses. Species distribution models are created for 14 of 19 currently recognized species, which are then used to estimate spatial patterns of species richness and endemicity. Spatially explicit analyses are employed to correlate patterns of diversity with both topographic heterogeneity and climatic stability through geologic time. We then use inferred geographic ranges to estimate the biogeographic history of zonosaurines within each of Madagascar's major biomes. Results suggest constant Neogene and Quaternary speciation with divergence from the African most recent common ancestor ~30 million years ago when oceanic currents and African rivers facilitated dispersal. Spatial patterns of diversity appear concentrated along coastal regions of northern and southern Madagascar. We find no relationship between either topographic heterogeneity or climatic stability and patterns of diversity. Ancestral state reconstructions suggest that western dry forests were important centres of origin with recent invasion into spiny and rain forest. These data highlight the power of combining multilocus phylogenetic and spatially explicit analyses for testing alternative diversification hypotheses within Madagascar's unique biota and more generally, particularly as applied to phylogenetically and biologically constrained systems.</t>
        </is>
      </c>
      <c r="Y309" s="3" t="inlineStr">
        <is>
          <t>OpenAlex</t>
        </is>
      </c>
      <c r="Z309" s="3" t="inlineStr"/>
      <c r="AA309" s="3" t="inlineStr">
        <is>
          <t>Not found</t>
        </is>
      </c>
      <c r="AB309" s="3" t="inlineStr">
        <is>
          <t>closed</t>
        </is>
      </c>
      <c r="AC309" s="3" t="inlineStr">
        <is>
          <t>School of Arts &amp; Sciences</t>
        </is>
      </c>
      <c r="AD309" s="3" t="n">
        <v>14</v>
      </c>
      <c r="AE309" s="3" t="inlineStr">
        <is>
          <t>No</t>
        </is>
      </c>
      <c r="AF309" s="3" t="inlineStr"/>
      <c r="AG309" s="4" t="inlineStr"/>
      <c r="AH309" s="4" t="inlineStr"/>
      <c r="AI309" s="4" t="inlineStr"/>
    </row>
    <row r="310">
      <c r="A310" s="3" t="inlineStr">
        <is>
          <t>BIO-0334</t>
        </is>
      </c>
      <c r="B310" s="3" t="inlineStr">
        <is>
          <t>Zahran</t>
        </is>
      </c>
      <c r="C310" s="3" t="inlineStr">
        <is>
          <t>Mai</t>
        </is>
      </c>
      <c r="D310" s="3" t="inlineStr">
        <is>
          <t>Mai Zahran</t>
        </is>
      </c>
      <c r="E310" s="3" t="inlineStr">
        <is>
          <t>Associate Professor</t>
        </is>
      </c>
      <c r="F310" s="3" t="inlineStr">
        <is>
          <t>NYC College of Technology</t>
        </is>
      </c>
      <c r="G310" s="3" t="inlineStr">
        <is>
          <t>Biological Sciences</t>
        </is>
      </c>
      <c r="H310" s="3" t="inlineStr">
        <is>
          <t>MZahran@citytech.cuny.edu</t>
        </is>
      </c>
      <c r="I310" s="3" t="inlineStr">
        <is>
          <t>Journal article</t>
        </is>
      </c>
      <c r="J310" s="3" t="inlineStr">
        <is>
          <t>RAG-3D: a search tool for RNA 3D substructures</t>
        </is>
      </c>
      <c r="K310" s="3" t="n">
        <v>2015</v>
      </c>
      <c r="L310" s="3" t="inlineStr">
        <is>
          <t>Nucleic Acids Research</t>
        </is>
      </c>
      <c r="M310" s="3" t="inlineStr">
        <is>
          <t>Maï Zahran; Çiğdem Sevim Bayrak; Shereef Elmetwaly; Tamar Schlick A</t>
        </is>
      </c>
      <c r="N310" s="3" t="inlineStr"/>
      <c r="O310" s="3" t="n"/>
      <c r="P310" s="3" t="inlineStr"/>
      <c r="Q310" s="3" t="inlineStr">
        <is>
          <t>10.1093/nar/gkv823</t>
        </is>
      </c>
      <c r="R310" s="3" t="inlineStr">
        <is>
          <t>https://doi.org/10.1093/nar/gkv823</t>
        </is>
      </c>
      <c r="S310" s="3" t="inlineStr">
        <is>
          <t>OpenAlex; CUNY Academic Works</t>
        </is>
      </c>
      <c r="T310" s="3" t="n">
        <v>2</v>
      </c>
      <c r="U310" s="3" t="inlineStr">
        <is>
          <t>High (City Tech affiliation on paper); 2 sources</t>
        </is>
      </c>
      <c r="V310" s="3" t="n"/>
      <c r="W310" s="3" t="inlineStr"/>
      <c r="X310" s="3" t="inlineStr">
        <is>
          <t>To address many challenges in RNA structure/function prediction, the characterization of RNA's modular architectural units is required. Using the RNA-As-Graphs (RAG) database, we have previously explored the existence of secondary structure (2D) submotifs within larger RNA structures. Here we present RAG-3D-a dataset of RNA tertiary (3D) structures and substructures plus a web-based search tool-designed to exploit graph representations of RNAs for the goal of searching for similar 3D structural fragments. The objects in RAG-3D consist of 3D structures translated into 3D graphs, cataloged based on the connectivity between their secondary structure elements. Each graph is additionally described in terms of its subgraph building blocks. The RAG-3D search tool then compares a query RNA 3D structure to those in the database to obtain structurally similar structures and substructures. This comparison reveals conserved 3D RNA features and thus may suggest functional connections. Though RNA search programs based on similarity in sequence, 2D, and/or 3D structural elements are available, our graph-based search tool may be advantageous for illuminating similarities that are not obvious; using motifs rather than sequence space also reduces search times considerably. Ultimately, such substructuring could be useful for RNA 3D structure prediction, structure/function inference and inverse folding.</t>
        </is>
      </c>
      <c r="Y310" s="3" t="inlineStr">
        <is>
          <t>OpenAlex</t>
        </is>
      </c>
      <c r="Z310" s="3" t="inlineStr">
        <is>
          <t>https://academic.oup.com/nar/article-pdf/43/19/9474/16658881/gkv823.pdf</t>
        </is>
      </c>
      <c r="AA310" s="3" t="inlineStr">
        <is>
          <t>Open-access PDF (via OpenAlex)</t>
        </is>
      </c>
      <c r="AB310" s="3" t="inlineStr">
        <is>
          <t>gold</t>
        </is>
      </c>
      <c r="AC310" s="3" t="inlineStr">
        <is>
          <t>School of Arts &amp; Sciences</t>
        </is>
      </c>
      <c r="AD310" s="3" t="n">
        <v>36</v>
      </c>
      <c r="AE310" s="3" t="inlineStr">
        <is>
          <t>No</t>
        </is>
      </c>
      <c r="AF310" s="3" t="inlineStr"/>
      <c r="AG310" s="4" t="inlineStr"/>
      <c r="AH310" s="4" t="inlineStr"/>
      <c r="AI310" s="4" t="inlineStr"/>
    </row>
    <row r="311">
      <c r="A311" s="3" t="inlineStr">
        <is>
          <t>BIO-0335</t>
        </is>
      </c>
      <c r="B311" s="3" t="inlineStr">
        <is>
          <t>Blair</t>
        </is>
      </c>
      <c r="C311" s="3" t="inlineStr">
        <is>
          <t>Christopher</t>
        </is>
      </c>
      <c r="D311" s="3" t="inlineStr">
        <is>
          <t>Christopher Blair</t>
        </is>
      </c>
      <c r="E311" s="3" t="inlineStr">
        <is>
          <t>Professor</t>
        </is>
      </c>
      <c r="F311" s="3" t="inlineStr">
        <is>
          <t>NYC College of Technology</t>
        </is>
      </c>
      <c r="G311" s="3" t="inlineStr">
        <is>
          <t>Biological Sciences</t>
        </is>
      </c>
      <c r="H311" s="3" t="inlineStr">
        <is>
          <t>CBlair@citytech.cuny.edu</t>
        </is>
      </c>
      <c r="I311" s="3" t="inlineStr">
        <is>
          <t>Journal article</t>
        </is>
      </c>
      <c r="J311" s="3" t="inlineStr">
        <is>
          <t>RASP (Reconstruct Ancestral State in Phylogenies): A tool for historical biogeography</t>
        </is>
      </c>
      <c r="K311" s="3" t="n">
        <v>2015</v>
      </c>
      <c r="L311" s="3" t="inlineStr">
        <is>
          <t>Molecular Phylogenetics and Evolution</t>
        </is>
      </c>
      <c r="M311" s="3" t="inlineStr">
        <is>
          <t>Yan Yu; AJ Harris; Christopher Blair; Xing‐Jin He</t>
        </is>
      </c>
      <c r="N311" s="3" t="inlineStr"/>
      <c r="O311" s="3" t="n"/>
      <c r="P311" s="3" t="inlineStr"/>
      <c r="Q311" s="3" t="inlineStr">
        <is>
          <t>10.1016/j.ympev.2015.03.008</t>
        </is>
      </c>
      <c r="R311" s="3" t="inlineStr">
        <is>
          <t>https://doi.org/10.1016/j.ympev.2015.03.008</t>
        </is>
      </c>
      <c r="S311" s="3" t="inlineStr">
        <is>
          <t>OpenAlex; Dept bio</t>
        </is>
      </c>
      <c r="T311" s="3" t="n">
        <v>2</v>
      </c>
      <c r="U311" s="3" t="inlineStr">
        <is>
          <t>High (City Tech affiliation on paper); 2 sources</t>
        </is>
      </c>
      <c r="V311" s="3" t="n"/>
      <c r="W311" s="3" t="inlineStr">
        <is>
          <t>Yu Y, Harris AJ, Blair C, He Xingjin. 2015. RASP (Reconstruct Ancestral State in Phylogenies): a tool for historical biogeography and ancestral state reconstruction. Molecular Phylogenetics and Evolution 87:46-49.</t>
        </is>
      </c>
      <c r="X311" s="3" t="inlineStr"/>
      <c r="Y311" s="3" t="inlineStr"/>
      <c r="Z311" s="3" t="inlineStr"/>
      <c r="AA311" s="3" t="inlineStr">
        <is>
          <t>Not found</t>
        </is>
      </c>
      <c r="AB311" s="3" t="inlineStr">
        <is>
          <t>closed</t>
        </is>
      </c>
      <c r="AC311" s="3" t="inlineStr">
        <is>
          <t>School of Arts &amp; Sciences</t>
        </is>
      </c>
      <c r="AD311" s="3" t="n">
        <v>1403</v>
      </c>
      <c r="AE311" s="3" t="inlineStr">
        <is>
          <t>No</t>
        </is>
      </c>
      <c r="AF311" s="3" t="inlineStr"/>
      <c r="AG311" s="4" t="inlineStr"/>
      <c r="AH311" s="4" t="inlineStr"/>
      <c r="AI311" s="4" t="inlineStr"/>
    </row>
    <row r="312">
      <c r="A312" s="3" t="inlineStr">
        <is>
          <t>BIO-0336</t>
        </is>
      </c>
      <c r="B312" s="3" t="inlineStr">
        <is>
          <t>Giannopoulou</t>
        </is>
      </c>
      <c r="C312" s="3" t="inlineStr">
        <is>
          <t>Evgenia</t>
        </is>
      </c>
      <c r="D312" s="3" t="inlineStr">
        <is>
          <t>Evgenia Giannopoulou</t>
        </is>
      </c>
      <c r="E312" s="3" t="inlineStr">
        <is>
          <t>Associate Professor</t>
        </is>
      </c>
      <c r="F312" s="3" t="inlineStr">
        <is>
          <t>NYC College of Technology</t>
        </is>
      </c>
      <c r="G312" s="3" t="inlineStr">
        <is>
          <t>Biological Sciences</t>
        </is>
      </c>
      <c r="H312" s="3" t="inlineStr">
        <is>
          <t>EGiannopoulou@citytech.cuny.edu</t>
        </is>
      </c>
      <c r="I312" s="3" t="inlineStr">
        <is>
          <t>Journal article</t>
        </is>
      </c>
      <c r="J312" s="3" t="inlineStr">
        <is>
          <t>The Chromatin Remodeler CHD8 Is Required for Activation of Progesterone Receptor-Dependent Enhancers</t>
        </is>
      </c>
      <c r="K312" s="3" t="n">
        <v>2015</v>
      </c>
      <c r="L312" s="3" t="inlineStr">
        <is>
          <t>Publications and Research</t>
        </is>
      </c>
      <c r="M312" s="3" t="inlineStr">
        <is>
          <t>Ceballos-ChÃ¡vez, MarÃ­a; Subtil-RodrÃ­guez, Alicia; Giannopoulou, Eugenia G.; Soronellas, Daniel; VÃ¡zquez-ChÃ¡vez, Elena; Vicent, Guillermo P.; Elemento, Olivier; Beato, Miguel; Reyes, JosÃ© C.</t>
        </is>
      </c>
      <c r="N312" s="3" t="inlineStr"/>
      <c r="O312" s="3" t="n"/>
      <c r="P312" s="3" t="inlineStr"/>
      <c r="Q312" s="3" t="inlineStr"/>
      <c r="R312" s="3" t="inlineStr">
        <is>
          <t>https://academicworks.cuny.edu/ny_pubs/46</t>
        </is>
      </c>
      <c r="S312" s="3" t="inlineStr">
        <is>
          <t>CUNY Academic Works</t>
        </is>
      </c>
      <c r="T312" s="3" t="n">
        <v>1</v>
      </c>
      <c r="U312" s="3" t="inlineStr">
        <is>
          <t>High (in CUNY Academic Works)</t>
        </is>
      </c>
      <c r="V312" s="3" t="n"/>
      <c r="W312" s="3" t="inlineStr"/>
      <c r="X312" s="3" t="inlineStr">
        <is>
          <t>While the importance of gene enhancers in transcriptional regulation is well established, the mechanisms and the protein factors that determine enhancers activity have only recently begun to be unravelled. Recent studies have shown that progesterone receptor (PR) binds regions that display typical features of gene enhancers. Here, we show by ChIP-seq experiments that the chromatin remodeler CHD8 mostly binds promoters under proliferation conditions. However, upon progestin stimulation, CHD8 re-localizes to PR enhancers also enriched in p300 and H3K4me1. Consistently, CHD8 depletion severely impairs progestin-dependent gene regulation. CHD8 binding is PR-dependent but independent of the pioneering factor FOXA1. The SWI/SNF chromatin-remodelling complex is required for PR-dependent gene activation. Interestingly, we show that CHD8 interacts with the SWI/SNF complex and that depletion of BRG1 and BRM, the ATPases of SWI/SNF complex, impairs CHD8 recruitment. We also show that CHD8 is not required for H3K27 acetylation, but contributes to increase accessibility of the enhancer to DNaseI. Furthermore, CHD8 was required for RNAPII recruiting to the enhancers and for transcription of enhancer-derived RNAs (eRNAs). Taken together our data demonstrate that CHD8 is involved in late stages of PR enhancers activation.</t>
        </is>
      </c>
      <c r="Y312" s="3" t="inlineStr">
        <is>
          <t>CUNY Academic Works</t>
        </is>
      </c>
      <c r="Z312" s="3" t="inlineStr">
        <is>
          <t>https://academicworks.cuny.edu/context/ny_pubs/article/1046/viewcontent/PMC4403880.pdf</t>
        </is>
      </c>
      <c r="AA312" s="3" t="inlineStr">
        <is>
          <t>PDF in CUNY Academic Works</t>
        </is>
      </c>
      <c r="AB312" s="3" t="inlineStr"/>
      <c r="AC312" s="3" t="inlineStr">
        <is>
          <t>School of Arts &amp; Sciences</t>
        </is>
      </c>
      <c r="AD312" s="3" t="n"/>
      <c r="AE312" s="3" t="inlineStr">
        <is>
          <t>No</t>
        </is>
      </c>
      <c r="AF312" s="3" t="inlineStr"/>
      <c r="AG312" s="4" t="inlineStr"/>
      <c r="AH312" s="4" t="inlineStr"/>
      <c r="AI312" s="4" t="inlineStr"/>
    </row>
    <row r="313">
      <c r="A313" s="3" t="inlineStr">
        <is>
          <t>BIO-0337</t>
        </is>
      </c>
      <c r="B313" s="3" t="inlineStr">
        <is>
          <t>Samarrai</t>
        </is>
      </c>
      <c r="C313" s="3" t="inlineStr">
        <is>
          <t>Walied</t>
        </is>
      </c>
      <c r="D313" s="3" t="inlineStr">
        <is>
          <t>Walied Samarrai</t>
        </is>
      </c>
      <c r="E313" s="3" t="inlineStr">
        <is>
          <t>Associate Professor</t>
        </is>
      </c>
      <c r="F313" s="3" t="inlineStr">
        <is>
          <t>NYC College of Technology</t>
        </is>
      </c>
      <c r="G313" s="3" t="inlineStr">
        <is>
          <t>Biological Sciences</t>
        </is>
      </c>
      <c r="H313" s="3" t="inlineStr">
        <is>
          <t>WSamarrai@citytech.cuny.edu</t>
        </is>
      </c>
      <c r="I313" s="3" t="inlineStr">
        <is>
          <t>Journal article</t>
        </is>
      </c>
      <c r="J313" s="3" t="inlineStr">
        <is>
          <t>The molecular genetic architecture of attention deficit hyperactivity disorder</t>
        </is>
      </c>
      <c r="K313" s="3" t="n">
        <v>2015</v>
      </c>
      <c r="L313" s="3" t="inlineStr">
        <is>
          <t>Molecular Psychiatry</t>
        </is>
      </c>
      <c r="M313" s="3" t="inlineStr">
        <is>
          <t>Ziarih Hawi; Tarrant D.R. Cummins; Janette Tong; Beth P. Johnson; R Lau; Walied Samarrai; Mark A. Bellgrove</t>
        </is>
      </c>
      <c r="N313" s="3" t="inlineStr"/>
      <c r="O313" s="3" t="n"/>
      <c r="P313" s="3" t="inlineStr"/>
      <c r="Q313" s="3" t="inlineStr">
        <is>
          <t>10.1038/mp.2014.183</t>
        </is>
      </c>
      <c r="R313" s="3" t="inlineStr">
        <is>
          <t>https://doi.org/10.1038/mp.2014.183</t>
        </is>
      </c>
      <c r="S313" s="3" t="inlineStr">
        <is>
          <t>OpenAlex</t>
        </is>
      </c>
      <c r="T313" s="3" t="n">
        <v>1</v>
      </c>
      <c r="U313" s="3" t="inlineStr">
        <is>
          <t>High (City Tech affiliation on paper)</t>
        </is>
      </c>
      <c r="V313" s="3" t="n"/>
      <c r="W313" s="3" t="inlineStr"/>
      <c r="X313" s="3" t="inlineStr"/>
      <c r="Y313" s="3" t="inlineStr"/>
      <c r="Z313" s="3" t="inlineStr"/>
      <c r="AA313" s="3" t="inlineStr">
        <is>
          <t>Not found</t>
        </is>
      </c>
      <c r="AB313" s="3" t="inlineStr">
        <is>
          <t>closed</t>
        </is>
      </c>
      <c r="AC313" s="3" t="inlineStr">
        <is>
          <t>School of Arts &amp; Sciences</t>
        </is>
      </c>
      <c r="AD313" s="3" t="n">
        <v>214</v>
      </c>
      <c r="AE313" s="3" t="inlineStr">
        <is>
          <t>No</t>
        </is>
      </c>
      <c r="AF313" s="3" t="inlineStr"/>
      <c r="AG313" s="4" t="inlineStr"/>
      <c r="AH313" s="4" t="inlineStr"/>
      <c r="AI313" s="4" t="inlineStr"/>
    </row>
    <row r="314">
      <c r="A314" s="3" t="inlineStr">
        <is>
          <t>BIO-0338</t>
        </is>
      </c>
      <c r="B314" s="3" t="inlineStr">
        <is>
          <t>Blair</t>
        </is>
      </c>
      <c r="C314" s="3" t="inlineStr">
        <is>
          <t>Christopher</t>
        </is>
      </c>
      <c r="D314" s="3" t="inlineStr">
        <is>
          <t>Christopher Blair</t>
        </is>
      </c>
      <c r="E314" s="3" t="inlineStr">
        <is>
          <t>Professor</t>
        </is>
      </c>
      <c r="F314" s="3" t="inlineStr">
        <is>
          <t>NYC College of Technology</t>
        </is>
      </c>
      <c r="G314" s="3" t="inlineStr">
        <is>
          <t>Biological Sciences</t>
        </is>
      </c>
      <c r="H314" s="3" t="inlineStr">
        <is>
          <t>CBlair@citytech.cuny.edu</t>
        </is>
      </c>
      <c r="I314" s="3" t="inlineStr">
        <is>
          <t>Journal article</t>
        </is>
      </c>
      <c r="J314" s="3" t="inlineStr">
        <is>
          <t>Toward the genetic origins of a potentially non-native population of threespine stickleback (Gasterosteus aculeatus) in Alberta</t>
        </is>
      </c>
      <c r="K314" s="3" t="n">
        <v>2015</v>
      </c>
      <c r="L314" s="3" t="inlineStr">
        <is>
          <t>Conservation Genetics</t>
        </is>
      </c>
      <c r="M314" s="3" t="inlineStr">
        <is>
          <t>Andrew Rezansoff; Erika Crispo; Christopher Blair; Edward Cruz; Jun Kitano; Steven M. Vamosi; Sean M. Rogers</t>
        </is>
      </c>
      <c r="N314" s="3" t="inlineStr"/>
      <c r="O314" s="3" t="n"/>
      <c r="P314" s="3" t="inlineStr"/>
      <c r="Q314" s="3" t="inlineStr">
        <is>
          <t>10.1007/s10592-015-0706-4</t>
        </is>
      </c>
      <c r="R314" s="3" t="inlineStr">
        <is>
          <t>https://doi.org/10.1007/s10592-015-0706-4</t>
        </is>
      </c>
      <c r="S314" s="3" t="inlineStr">
        <is>
          <t>OpenAlex; Dept bio</t>
        </is>
      </c>
      <c r="T314" s="3" t="n">
        <v>2</v>
      </c>
      <c r="U314" s="3" t="inlineStr">
        <is>
          <t>High (City Tech affiliation on paper); 2 sources</t>
        </is>
      </c>
      <c r="V314" s="3" t="n"/>
      <c r="W314" s="3" t="inlineStr">
        <is>
          <t>Rezansoff A, Crispo E, Blair C, Cruz E, Kitano J, Vamosi SM, Rogers SM. 2015. The genetic origins of a putatively invasive population of threespine stickleback (Gasterosteus aculeatus) in Alberta. Conservation Genetics 16:859-873.</t>
        </is>
      </c>
      <c r="X314" s="3" t="inlineStr"/>
      <c r="Y314" s="3" t="inlineStr"/>
      <c r="Z314" s="3" t="inlineStr"/>
      <c r="AA314" s="3" t="inlineStr">
        <is>
          <t>Not found</t>
        </is>
      </c>
      <c r="AB314" s="3" t="inlineStr">
        <is>
          <t>closed</t>
        </is>
      </c>
      <c r="AC314" s="3" t="inlineStr">
        <is>
          <t>School of Arts &amp; Sciences</t>
        </is>
      </c>
      <c r="AD314" s="3" t="n">
        <v>5</v>
      </c>
      <c r="AE314" s="3" t="inlineStr">
        <is>
          <t>No</t>
        </is>
      </c>
      <c r="AF314" s="3" t="inlineStr"/>
      <c r="AG314" s="4" t="inlineStr"/>
      <c r="AH314" s="4" t="inlineStr"/>
      <c r="AI314" s="4" t="inlineStr"/>
    </row>
    <row r="315">
      <c r="A315" s="3" t="inlineStr">
        <is>
          <t>BIO-0339</t>
        </is>
      </c>
      <c r="B315" s="3" t="inlineStr">
        <is>
          <t>Giannopoulou</t>
        </is>
      </c>
      <c r="C315" s="3" t="inlineStr">
        <is>
          <t>Evgenia</t>
        </is>
      </c>
      <c r="D315" s="3" t="inlineStr">
        <is>
          <t>Evgenia Giannopoulou</t>
        </is>
      </c>
      <c r="E315" s="3" t="inlineStr">
        <is>
          <t>Associate Professor</t>
        </is>
      </c>
      <c r="F315" s="3" t="inlineStr">
        <is>
          <t>NYC College of Technology</t>
        </is>
      </c>
      <c r="G315" s="3" t="inlineStr">
        <is>
          <t>Biological Sciences</t>
        </is>
      </c>
      <c r="H315" s="3" t="inlineStr">
        <is>
          <t>EGiannopoulou@citytech.cuny.edu</t>
        </is>
      </c>
      <c r="I315" s="3" t="inlineStr">
        <is>
          <t>Journal article</t>
        </is>
      </c>
      <c r="J315" s="3" t="inlineStr">
        <is>
          <t>Use of RNA sequencing to evaluate rheumatic disease patients</t>
        </is>
      </c>
      <c r="K315" s="3" t="n">
        <v>2015</v>
      </c>
      <c r="L315" s="3" t="inlineStr">
        <is>
          <t>Publications and Research</t>
        </is>
      </c>
      <c r="M315" s="3" t="inlineStr">
        <is>
          <t>Giannopoulou, Eugenia; Elemento, Olivier; Ivashkiv, Lionel B</t>
        </is>
      </c>
      <c r="N315" s="3" t="inlineStr"/>
      <c r="O315" s="3" t="n"/>
      <c r="P315" s="3" t="inlineStr"/>
      <c r="Q315" s="3" t="inlineStr"/>
      <c r="R315" s="3" t="inlineStr">
        <is>
          <t>https://academicworks.cuny.edu/ny_pubs/42</t>
        </is>
      </c>
      <c r="S315" s="3" t="inlineStr">
        <is>
          <t>CUNY Academic Works</t>
        </is>
      </c>
      <c r="T315" s="3" t="n">
        <v>1</v>
      </c>
      <c r="U315" s="3" t="inlineStr">
        <is>
          <t>High (in CUNY Academic Works)</t>
        </is>
      </c>
      <c r="V315" s="3" t="n"/>
      <c r="W315" s="3" t="inlineStr"/>
      <c r="X315" s="3" t="inlineStr">
        <is>
          <t>Studying the factors that control gene expression is of substantial importance for rheumatic diseases with poorly understood etiopathogenesis. In the past, gene expression microarrays have been used to measure transcript abundance on a genome-wide scale in a particular cell, tissue or organ. Microarray analysis has led to gene signatures that differentiate rheumatic diseases, and stages of a disease, as well as response to treatments. Nowadays, however, with the advent of next-generation sequencing methods, massive parallel sequencing of RNA tends to be the technology of choice for gene expression profiling, due to several advantages over microarrays, as well as for the detection of non-coding transcripts and alternative splicing events. In this review, we describe how RNA sequencing enables unbiased interrogation of the abundance and complexity of the transcriptome, and present a typical experimental workflow and bioinformatics tools that are often used for RNA sequencing analysis. We also discuss different uses of this next-generation sequencing technology to evaluate rheumatic disease patients and investigate the pathogenesis of rheumatic diseases such as rheumatoid arthritis, systemic lupus erythematosus, juvenile idiopathic arthritis and SjÃ¶gren's syndrome.</t>
        </is>
      </c>
      <c r="Y315" s="3" t="inlineStr">
        <is>
          <t>CUNY Academic Works</t>
        </is>
      </c>
      <c r="Z315" s="3" t="inlineStr">
        <is>
          <t>https://academicworks.cuny.edu/context/ny_pubs/article/1043/viewcontent/RNAsequencing.pdf</t>
        </is>
      </c>
      <c r="AA315" s="3" t="inlineStr">
        <is>
          <t>PDF in CUNY Academic Works</t>
        </is>
      </c>
      <c r="AB315" s="3" t="inlineStr"/>
      <c r="AC315" s="3" t="inlineStr">
        <is>
          <t>School of Arts &amp; Sciences</t>
        </is>
      </c>
      <c r="AD315" s="3" t="n"/>
      <c r="AE315" s="3" t="inlineStr">
        <is>
          <t>No</t>
        </is>
      </c>
      <c r="AF315" s="3" t="inlineStr"/>
      <c r="AG315" s="4" t="inlineStr"/>
      <c r="AH315" s="4" t="inlineStr"/>
      <c r="AI315" s="4" t="inlineStr"/>
    </row>
    <row r="316">
      <c r="A316" s="3" t="inlineStr">
        <is>
          <t>BIO-0342</t>
        </is>
      </c>
      <c r="B316" s="3" t="inlineStr">
        <is>
          <t>Blair</t>
        </is>
      </c>
      <c r="C316" s="3" t="inlineStr">
        <is>
          <t>Christopher</t>
        </is>
      </c>
      <c r="D316" s="3" t="inlineStr">
        <is>
          <t>Christopher Blair</t>
        </is>
      </c>
      <c r="E316" s="3" t="inlineStr">
        <is>
          <t>Professor</t>
        </is>
      </c>
      <c r="F316" s="3" t="inlineStr">
        <is>
          <t>NYC College of Technology</t>
        </is>
      </c>
      <c r="G316" s="3" t="inlineStr">
        <is>
          <t>Biological Sciences</t>
        </is>
      </c>
      <c r="H316" s="3" t="inlineStr">
        <is>
          <t>CBlair@citytech.cuny.edu</t>
        </is>
      </c>
      <c r="I316" s="3" t="inlineStr">
        <is>
          <t>Journal article</t>
        </is>
      </c>
      <c r="J316" s="3" t="inlineStr">
        <is>
          <t>Diversity-dependent cladogenesis throughout western Mexico: Evolutionary biogeography of rattlesnakes (Viperidae: Crotalinae: Crotalus and Sistrurus)</t>
        </is>
      </c>
      <c r="K316" s="3" t="n">
        <v>2016</v>
      </c>
      <c r="L316" s="3" t="inlineStr">
        <is>
          <t>Molecular Phylogenetics and Evolution</t>
        </is>
      </c>
      <c r="M316" s="3" t="inlineStr">
        <is>
          <t>Christopher Blair; Santiago Sanchez Ramirez</t>
        </is>
      </c>
      <c r="N316" s="3" t="inlineStr"/>
      <c r="O316" s="3" t="n"/>
      <c r="P316" s="3" t="inlineStr"/>
      <c r="Q316" s="3" t="inlineStr">
        <is>
          <t>10.1016/j.ympev.2015.12.020</t>
        </is>
      </c>
      <c r="R316" s="3" t="inlineStr">
        <is>
          <t>https://doi.org/10.1016/j.ympev.2015.12.020</t>
        </is>
      </c>
      <c r="S316" s="3" t="inlineStr">
        <is>
          <t>OpenAlex; CUNY Academic Works; Dept bio</t>
        </is>
      </c>
      <c r="T316" s="3" t="n">
        <v>3</v>
      </c>
      <c r="U316" s="3" t="inlineStr">
        <is>
          <t>High (City Tech affiliation on paper); 3 sources</t>
        </is>
      </c>
      <c r="V316" s="3" t="n"/>
      <c r="W316" s="3" t="inlineStr">
        <is>
          <t>Blair C, Sanchez-Ramirez S. 2016. Diversity-dependent cladogenesis throughout western Mexico: evolutionary biogeography of rattlesnakes (Viperidae: Crotalinae: Crotalus and Sistrurus). Molecular Phylogenetics and Evolution 97:145-154.</t>
        </is>
      </c>
      <c r="X316" s="3" t="inlineStr">
        <is>
          <t>Rattlesnakes (Crotalus and Sistrurus) represent a radiation of approximately 42 species distributed throughout the New World from southern Canada to Argentina. Interest in this enigmatic group of snakes continues to accrue due, in part, to their ecomorphological diversity, contributions to global envenomations, and potential medicinal importance. Although the group has garnered substantial attention from systematists and evolutionary biologists for decades, little is still known regarding patterns of lineage diversification. In addition, few studies have statistically quantified broad-scale biogeographic patterns in rattlesnakes to ascertain how dispersal occurred throughout the New World, particularly among the different major biomes of the Americas. To examine diversification and biogeographic patterns in this group of snakes we assemble a multilocus data set consisting of over 6700 bp encompassing three nuclear loci (NT-3, RAG-1, C-mos) and seven mitochondrial genes (12S, 16S, ATPase6, ATPase8, ND4, ND5, cytb). Fossil-calibrated phylogenetic and subsequent diversification rate analyses are implemented using maximum likelihood and Bayesian inference, to examine their evolutionary history and temporal dynamics of diversity. Based on ancestral area reconstructions we explore dispersal patterns throughout the New World. Cladogenesis occurred predominantly during the Miocene and Pliocene with only two divergences during the Pleistocene. Two different diversification rate models, advocating diversity-dependence, are strongly supported. These models indicate an early rapid radiation followed by a recent speciation rate decline. Biogeographic analyses suggest that the high elevation pine-oak forests of western Mexico served as a major speciation pump for the majority of lineages, with the desert biome of western North America colonized independently at least twice. All together, these results provide evidence for rapid diversification of rattlesnakes throughout the Mexican highlands during the Neogene, likely in response to continual orogenesis of Mexicoâs major mountain systems, followed by more recent dispersal into desert and tropical biomes.</t>
        </is>
      </c>
      <c r="Y316" s="3" t="inlineStr">
        <is>
          <t>CUNY Academic Works</t>
        </is>
      </c>
      <c r="Z316" s="3" t="inlineStr">
        <is>
          <t>https://academicworks.cuny.edu/ny_pubs/344</t>
        </is>
      </c>
      <c r="AA316" s="3" t="inlineStr">
        <is>
          <t>Open-access page (via OpenAlex)</t>
        </is>
      </c>
      <c r="AB316" s="3" t="inlineStr">
        <is>
          <t>green</t>
        </is>
      </c>
      <c r="AC316" s="3" t="inlineStr">
        <is>
          <t>School of Arts &amp; Sciences</t>
        </is>
      </c>
      <c r="AD316" s="3" t="n">
        <v>46</v>
      </c>
      <c r="AE316" s="3" t="inlineStr">
        <is>
          <t>No</t>
        </is>
      </c>
      <c r="AF316" s="3" t="inlineStr"/>
      <c r="AG316" s="4" t="inlineStr"/>
      <c r="AH316" s="4" t="inlineStr"/>
      <c r="AI316" s="4" t="inlineStr"/>
    </row>
    <row r="317">
      <c r="A317" s="3" t="inlineStr">
        <is>
          <t>BIO-0343</t>
        </is>
      </c>
      <c r="B317" s="3" t="inlineStr">
        <is>
          <t>Giannopoulou</t>
        </is>
      </c>
      <c r="C317" s="3" t="inlineStr">
        <is>
          <t>Evgenia</t>
        </is>
      </c>
      <c r="D317" s="3" t="inlineStr">
        <is>
          <t>Evgenia Giannopoulou</t>
        </is>
      </c>
      <c r="E317" s="3" t="inlineStr">
        <is>
          <t>Associate Professor</t>
        </is>
      </c>
      <c r="F317" s="3" t="inlineStr">
        <is>
          <t>NYC College of Technology</t>
        </is>
      </c>
      <c r="G317" s="3" t="inlineStr">
        <is>
          <t>Biological Sciences</t>
        </is>
      </c>
      <c r="H317" s="3" t="inlineStr">
        <is>
          <t>EGiannopoulou@citytech.cuny.edu</t>
        </is>
      </c>
      <c r="I317" s="3" t="inlineStr">
        <is>
          <t>Journal article</t>
        </is>
      </c>
      <c r="J317" s="3" t="inlineStr">
        <is>
          <t>Epigenetic profiles signify cell fate plasticity in unipotent spermatogonial stem and progenitor cells</t>
        </is>
      </c>
      <c r="K317" s="3" t="n">
        <v>2016</v>
      </c>
      <c r="L317" s="3" t="inlineStr">
        <is>
          <t>Publications and Research</t>
        </is>
      </c>
      <c r="M317" s="3" t="inlineStr">
        <is>
          <t>Liu, Ying; Giannopoulou, Eugenia G.; Wen, Duacheng; Falciatori, Ilaria; Elemento, Oliver; Allis, C. David; Rafii, Shahin; Seandel, Marco</t>
        </is>
      </c>
      <c r="N317" s="3" t="inlineStr"/>
      <c r="O317" s="3" t="n"/>
      <c r="P317" s="3" t="inlineStr"/>
      <c r="Q317" s="3" t="inlineStr"/>
      <c r="R317" s="3" t="inlineStr">
        <is>
          <t>https://academicworks.cuny.edu/ny_pubs/257</t>
        </is>
      </c>
      <c r="S317" s="3" t="inlineStr">
        <is>
          <t>CUNY Academic Works</t>
        </is>
      </c>
      <c r="T317" s="3" t="n">
        <v>1</v>
      </c>
      <c r="U317" s="3" t="inlineStr">
        <is>
          <t>High (in CUNY Academic Works)</t>
        </is>
      </c>
      <c r="V317" s="3" t="n"/>
      <c r="W317" s="3" t="inlineStr"/>
      <c r="X317" s="3" t="inlineStr">
        <is>
          <t>Spermatogonial stem and progenitor cells (SSCs) generate adult male gametes. During in vitro expansion, these unipotent murine cells spontaneously convert to multipotent adult spermatogonial-derived stem cells (MASCs). Here we investigate this conversion process through integrative transcriptomic and epigenomic analyses. We find in SSCs that promoters essential to maintenance and differentiation of embryonic stem cells (ESCs) are enriched with histone H3-lysine4 and -lysine 27 trimethylations. These bivalent modifications are maintained at most somatic promoters after conversion, bestowing MASCs an ESC-like promoter chromatin. At enhancers, the core pluripotency circuitry is activated partially in SSCs and completely in MASCs, concomitant with loss of germ cell-specific gene expression and initiation of embryonic-like programs. Furthermore, SSCs in vitro maintain the epigenomic characteristics of germ cells in vivo. Our observations suggest that SSCs encode innate plasticity through the epigenome and that both conversion of promoter chromatin states and activation of cell type-specific enhancers are prominent features of reprogramming.</t>
        </is>
      </c>
      <c r="Y317" s="3" t="inlineStr">
        <is>
          <t>CUNY Academic Works</t>
        </is>
      </c>
      <c r="Z317" s="3" t="inlineStr">
        <is>
          <t>https://academicworks.cuny.edu/context/ny_pubs/article/1257/viewcontent/ncomms11275.pdf</t>
        </is>
      </c>
      <c r="AA317" s="3" t="inlineStr">
        <is>
          <t>PDF in CUNY Academic Works</t>
        </is>
      </c>
      <c r="AB317" s="3" t="inlineStr"/>
      <c r="AC317" s="3" t="inlineStr">
        <is>
          <t>School of Arts &amp; Sciences</t>
        </is>
      </c>
      <c r="AD317" s="3" t="n"/>
      <c r="AE317" s="3" t="inlineStr">
        <is>
          <t>No</t>
        </is>
      </c>
      <c r="AF317" s="3" t="inlineStr"/>
      <c r="AG317" s="4" t="inlineStr"/>
      <c r="AH317" s="4" t="inlineStr"/>
      <c r="AI317" s="4" t="inlineStr"/>
    </row>
    <row r="318">
      <c r="A318" s="3" t="inlineStr">
        <is>
          <t>BIO-0344</t>
        </is>
      </c>
      <c r="B318" s="3" t="inlineStr">
        <is>
          <t>Chakraborty</t>
        </is>
      </c>
      <c r="C318" s="3" t="inlineStr">
        <is>
          <t>Sanjoy</t>
        </is>
      </c>
      <c r="D318" s="3" t="inlineStr">
        <is>
          <t>Sanjoy Chakraborty</t>
        </is>
      </c>
      <c r="E318" s="3" t="inlineStr">
        <is>
          <t>Professor</t>
        </is>
      </c>
      <c r="F318" s="3" t="inlineStr">
        <is>
          <t>NYC College of Technology</t>
        </is>
      </c>
      <c r="G318" s="3" t="inlineStr">
        <is>
          <t>Biological Sciences</t>
        </is>
      </c>
      <c r="H318" s="3" t="inlineStr">
        <is>
          <t>SChakraborty@citytech.cuny.edu</t>
        </is>
      </c>
      <c r="I318" s="3" t="inlineStr">
        <is>
          <t>Journal article</t>
        </is>
      </c>
      <c r="J318" s="3" t="inlineStr">
        <is>
          <t>Estrogen is neuroprotective against hypoglycemic injury in murine N38 hypothalamic cells</t>
        </is>
      </c>
      <c r="K318" s="3" t="n">
        <v>2016</v>
      </c>
      <c r="L318" s="3" t="inlineStr">
        <is>
          <t>Molecular Medicine Reports</t>
        </is>
      </c>
      <c r="M318" s="3" t="inlineStr">
        <is>
          <t>Tandra Roy Chakraborty; Joshua N. Cohen; Darien Yohanan; Eilliut Alicea; Benjamin S. Weeks; Sanjoy Chakraborty</t>
        </is>
      </c>
      <c r="N318" s="3" t="inlineStr"/>
      <c r="O318" s="3" t="n"/>
      <c r="P318" s="3" t="inlineStr"/>
      <c r="Q318" s="3" t="inlineStr">
        <is>
          <t>10.3892/mmr.2016.5952</t>
        </is>
      </c>
      <c r="R318" s="3" t="inlineStr">
        <is>
          <t>https://doi.org/10.3892/mmr.2016.5952</t>
        </is>
      </c>
      <c r="S318" s="3" t="inlineStr">
        <is>
          <t>OpenAlex</t>
        </is>
      </c>
      <c r="T318" s="3" t="n">
        <v>1</v>
      </c>
      <c r="U318" s="3" t="inlineStr">
        <is>
          <t>High (City Tech affiliation on paper)</t>
        </is>
      </c>
      <c r="V318" s="3" t="n"/>
      <c r="W318" s="3" t="inlineStr"/>
      <c r="X318" s="3" t="inlineStr">
        <is>
          <t>Estrogen (E2) has been demonstrated to possess protective effects from hypoglycemic toxicity, particularly in the pancreas. In the central nervous system, several brain regions, such as the hypothalamus, are highly vulnerable to hypoglycemic injuries that may lead to seizures, coma, and mortality. The present study performed a novel in vitro assay of hypoglycemic injury to hypothalamic cells, and is the first study, to the best of our knowledge, to demonstrate that E2 protects hypothalamic cells from hypoglycemic toxicity. The toxic effects of hypoglycemia on hypothalamic cells in vitro was determined by performing cell counts, together with MTT and lactate dehydrogenase assays, using the N38 murine hypothalamic cell line. Following 24 and 48 h in hypoglycemic conditions, a 60 and 75% reduction in cell number and mitochondrial function was observed, which reached 80 and ~100% by 72 and 96 h, respectively. E2 treatment prevented the hypoglycemia‑induced loss in cell number and mitochondrial toxicity at 24 and 48 h. However at 72 and 96 h of hypoglycemic conditions, the neuroprotective effects of E2 on cell number or mitochondrial function was not significant or not present at all. In order to determine whether E2 exerted its effects through the AKT signaling pathway, the expression of proline‑rich AKT substrate of 40 kDa (PRAS40) was analyzed. No alterations in PRAS40 expression were observed when N38 cells were exposed to hypoglycemic shock. From the biochemical and molecular data obtained, the authors speculated that E2 exhibits neuroprotective effects against hypoglycemic shock in hypothalamic cells, which dissipates with time. Despite demonstrating no significant effect on total AKT/PRS40 activity, it is possible that E2 may mediate these neuroprotective effects by upregulating the phosphorylated‑AKT/pPRAS40 signaling pathway. The present study presented, to the best of our knowledge, the first in vitro model for hypoglycemic toxicity to hypothalamic cells, and provided evidence to suggest that E2 may protect hypothalamic cells from the damaging effects of hypoglycemia.</t>
        </is>
      </c>
      <c r="Y318" s="3" t="inlineStr">
        <is>
          <t>OpenAlex</t>
        </is>
      </c>
      <c r="Z318" s="3" t="inlineStr">
        <is>
          <t>http://www.spandidos-publications.com/10.3892/mmr.2016.5952/download</t>
        </is>
      </c>
      <c r="AA318" s="3" t="inlineStr">
        <is>
          <t>Open-access PDF (via OpenAlex)</t>
        </is>
      </c>
      <c r="AB318" s="3" t="inlineStr">
        <is>
          <t>bronze</t>
        </is>
      </c>
      <c r="AC318" s="3" t="inlineStr">
        <is>
          <t>School of Arts &amp; Sciences</t>
        </is>
      </c>
      <c r="AD318" s="3" t="n">
        <v>3</v>
      </c>
      <c r="AE318" s="3" t="inlineStr">
        <is>
          <t>No</t>
        </is>
      </c>
      <c r="AF318" s="3" t="inlineStr"/>
      <c r="AG318" s="4" t="inlineStr"/>
      <c r="AH318" s="4" t="inlineStr"/>
      <c r="AI318" s="4" t="inlineStr"/>
    </row>
    <row r="319">
      <c r="A319" s="3" t="inlineStr">
        <is>
          <t>BIO-0346</t>
        </is>
      </c>
      <c r="B319" s="3" t="inlineStr">
        <is>
          <t>Giannopoulou</t>
        </is>
      </c>
      <c r="C319" s="3" t="inlineStr">
        <is>
          <t>Evgenia</t>
        </is>
      </c>
      <c r="D319" s="3" t="inlineStr">
        <is>
          <t>Evgenia Giannopoulou</t>
        </is>
      </c>
      <c r="E319" s="3" t="inlineStr">
        <is>
          <t>Associate Professor</t>
        </is>
      </c>
      <c r="F319" s="3" t="inlineStr">
        <is>
          <t>NYC College of Technology</t>
        </is>
      </c>
      <c r="G319" s="3" t="inlineStr">
        <is>
          <t>Biological Sciences</t>
        </is>
      </c>
      <c r="H319" s="3" t="inlineStr">
        <is>
          <t>EGiannopoulou@citytech.cuny.edu</t>
        </is>
      </c>
      <c r="I319" s="3" t="inlineStr">
        <is>
          <t>Journal article</t>
        </is>
      </c>
      <c r="J319" s="3" t="inlineStr">
        <is>
          <t>IFN-g Induces Histone 3 Lysine 27 Trimethylation in a Small Subset of Promoters to Stably Silence Gene Expression in Human Macrophages</t>
        </is>
      </c>
      <c r="K319" s="3" t="n">
        <v>2016</v>
      </c>
      <c r="L319" s="3" t="inlineStr">
        <is>
          <t>Publications and Research</t>
        </is>
      </c>
      <c r="M319" s="3" t="inlineStr">
        <is>
          <t>Qiao, Yu; Kang, Kyuho; Giannopoulou, Eugenia; Fang, Celeste; Ivashkiv, Lionel B.</t>
        </is>
      </c>
      <c r="N319" s="3" t="inlineStr"/>
      <c r="O319" s="3" t="n"/>
      <c r="P319" s="3" t="inlineStr"/>
      <c r="Q319" s="3" t="inlineStr"/>
      <c r="R319" s="3" t="inlineStr">
        <is>
          <t>https://academicworks.cuny.edu/ny_pubs/293</t>
        </is>
      </c>
      <c r="S319" s="3" t="inlineStr">
        <is>
          <t>CUNY Academic Works</t>
        </is>
      </c>
      <c r="T319" s="3" t="n">
        <v>1</v>
      </c>
      <c r="U319" s="3" t="inlineStr">
        <is>
          <t>High (in CUNY Academic Works)</t>
        </is>
      </c>
      <c r="V319" s="3" t="n"/>
      <c r="W319" s="3" t="inlineStr"/>
      <c r="X319" s="3" t="inlineStr">
        <is>
          <t>The mechanisms by which IFN-g activates expression of interferon-stimulated genes that have inflammatory and host defense functions are well understood. In contrast, little is known about how IFN-g represses gene expression. By using transcriptomic and epigenomic analysis, we found that stable repression of a small group of genes by IFN-g is associated with recruitment of the histone methyltransferase EZH2 and deposition of the negative mark histone 3 lysine 27 trimethylation (H3K27me3) at their promoters. Repressed genes included MERTK, PPARG, and RANK, which have anti-inflammatory functions and promote osteoclast differentiation. Gene repression and H3K27me3 persisted after IFN-g signaling was terminated, and these silenced genes were no longer responsive to glucocorticoids, IL-4, and M-CSF. These results identify cytokineinduced H3K27 trimethylation as a mechanism that stabilizes gene silencing in macrophages. IFN-ginduced macrophage activation is thus reinforced by a chromatin-based mechanism that blocks antiinflammatory and opposing pathways.</t>
        </is>
      </c>
      <c r="Y319" s="3" t="inlineStr">
        <is>
          <t>CUNY Academic Works</t>
        </is>
      </c>
      <c r="Z319" s="3" t="inlineStr">
        <is>
          <t>https://academicworks.cuny.edu/context/ny_pubs/article/1294/viewcontent/mmc2.pdf</t>
        </is>
      </c>
      <c r="AA319" s="3" t="inlineStr">
        <is>
          <t>PDF in CUNY Academic Works</t>
        </is>
      </c>
      <c r="AB319" s="3" t="inlineStr"/>
      <c r="AC319" s="3" t="inlineStr">
        <is>
          <t>School of Arts &amp; Sciences</t>
        </is>
      </c>
      <c r="AD319" s="3" t="n"/>
      <c r="AE319" s="3" t="inlineStr">
        <is>
          <t>No</t>
        </is>
      </c>
      <c r="AF319" s="3" t="inlineStr"/>
      <c r="AG319" s="4" t="inlineStr"/>
      <c r="AH319" s="4" t="inlineStr"/>
      <c r="AI319" s="4" t="inlineStr"/>
    </row>
    <row r="320">
      <c r="A320" s="3" t="inlineStr">
        <is>
          <t>BIO-0348</t>
        </is>
      </c>
      <c r="B320" s="3" t="inlineStr">
        <is>
          <t>Alcendor</t>
        </is>
      </c>
      <c r="C320" s="3" t="inlineStr">
        <is>
          <t>Ralph</t>
        </is>
      </c>
      <c r="D320" s="3" t="inlineStr">
        <is>
          <t>Ralph Alcendor</t>
        </is>
      </c>
      <c r="E320" s="3" t="inlineStr">
        <is>
          <t>Assistant Professor</t>
        </is>
      </c>
      <c r="F320" s="3" t="inlineStr">
        <is>
          <t>NYC College of Technology</t>
        </is>
      </c>
      <c r="G320" s="3" t="inlineStr">
        <is>
          <t>Biological Sciences</t>
        </is>
      </c>
      <c r="H320" s="3" t="inlineStr">
        <is>
          <t>RAlcendor@citytech.cuny.edu</t>
        </is>
      </c>
      <c r="I320" s="3" t="inlineStr">
        <is>
          <t>Journal article</t>
        </is>
      </c>
      <c r="J320" s="3" t="inlineStr">
        <is>
          <t>Ionophoric polyphenols selectively bind Cu2+, display potent antioxidant and anti-amyloidogenic properties, and are non-toxic toward Tetrahymena thermophila</t>
        </is>
      </c>
      <c r="K320" s="3" t="n">
        <v>2016</v>
      </c>
      <c r="L320" s="3" t="inlineStr">
        <is>
          <t>Bioorganic &amp; Medicinal Chemistry</t>
        </is>
      </c>
      <c r="M320" s="3" t="inlineStr">
        <is>
          <t>Alberto Martínez; Ralph R. Alcendor; Tanzeen Rahman; Podgorny Magdalena; Sanogo Ismaila; Rebecca McCurdy</t>
        </is>
      </c>
      <c r="N320" s="3" t="inlineStr"/>
      <c r="O320" s="3" t="n"/>
      <c r="P320" s="3" t="inlineStr"/>
      <c r="Q320" s="3" t="inlineStr">
        <is>
          <t>10.1016/j.bmc.2016.06.012</t>
        </is>
      </c>
      <c r="R320" s="3" t="inlineStr">
        <is>
          <t>https://doi.org/10.1016/j.bmc.2016.06.012</t>
        </is>
      </c>
      <c r="S320" s="3" t="inlineStr">
        <is>
          <t>OpenAlex; CUNY Academic Works</t>
        </is>
      </c>
      <c r="T320" s="3" t="n">
        <v>2</v>
      </c>
      <c r="U320" s="3" t="inlineStr">
        <is>
          <t>High (City Tech affiliation on paper); 2 sources</t>
        </is>
      </c>
      <c r="V320" s="3" t="n"/>
      <c r="W320" s="3" t="inlineStr"/>
      <c r="X320" s="3" t="inlineStr">
        <is>
          <t>Alzheimerâs disease (AD) is the most common form of dementia affecting more than 28 million people in the world. Only symptomatic treatments are currently available. Anticipated tri-fold increase of AD incidence in the next 50 years has established the need to explore new possible treatments. Accumulation of extracellular amyloid-b (Ab) plaques, intracellular tangles in the brain, and formation of reactive oxygen species (ROS) are the major hallmarks of the disease. The active role of some metal ions, especially Cu2+, in promoting both Ab aggregation and reactive oxygen species formation has rendered ionophoric drugs as a promising treatment strategy. In this work, a series of 5 disease-modifying and multi-target ionophoric polyphenols (1-5), inspired on the structure of natural resveratrol, have been synthesized and characterized. All compounds bind Cu2+ selectively over other biologically relevant metal ions. They form 2:1 (compound:Cu2+) complexes with association constants logKa 12-14 depending on the molecular design. Our results indicate that compounds 1-5 possess excellent antioxidant properties: they inhibit the Cu2+-catalyzed reactive oxygen species production between 47% and 100%, and they scavenge DPPH (1,1-diphenyl-2-picryl-hydrazyl) and AAPH (2,2â-azobis(2-amindino-propane) dihydrochloride) free radicals in general better than clioquinol, resveratrol and ascorbic acid. In addition, compounds 1-5 interact with Ab peptides and inhibit both the Cu2+-catalyzed aggregation and the self-assembly of Ab(1-40) up to a ~92% extent. Interestingly, 1-5 are also able to disaggregate up to ~91% of pre-formed Ab(1-40) aggregates. Furthermore, cytotoxic studies show remarkably low toxicity of 1-5 toward Tetrahymena thermophila with LD50 values higher than 150 mM, comparable to non-toxic natural resveratrol.</t>
        </is>
      </c>
      <c r="Y320" s="3" t="inlineStr">
        <is>
          <t>CUNY Academic Works</t>
        </is>
      </c>
      <c r="Z320" s="3" t="inlineStr">
        <is>
          <t>https://academicworks.cuny.edu/context/ny_pubs/article/1090/viewcontent/auto_convert.pdf</t>
        </is>
      </c>
      <c r="AA320" s="3" t="inlineStr">
        <is>
          <t>Not found</t>
        </is>
      </c>
      <c r="AB320" s="3" t="inlineStr">
        <is>
          <t>closed</t>
        </is>
      </c>
      <c r="AC320" s="3" t="inlineStr">
        <is>
          <t>School of Arts &amp; Sciences</t>
        </is>
      </c>
      <c r="AD320" s="3" t="n">
        <v>21</v>
      </c>
      <c r="AE320" s="3" t="inlineStr">
        <is>
          <t>No</t>
        </is>
      </c>
      <c r="AF320" s="3" t="inlineStr"/>
      <c r="AG320" s="4" t="inlineStr"/>
      <c r="AH320" s="4" t="inlineStr"/>
      <c r="AI320" s="4" t="inlineStr"/>
    </row>
    <row r="321">
      <c r="A321" s="3" t="inlineStr">
        <is>
          <t>BIO-0349</t>
        </is>
      </c>
      <c r="B321" s="3" t="inlineStr">
        <is>
          <t>Chakraborty</t>
        </is>
      </c>
      <c r="C321" s="3" t="inlineStr">
        <is>
          <t>Sanjoy</t>
        </is>
      </c>
      <c r="D321" s="3" t="inlineStr">
        <is>
          <t>Sanjoy Chakraborty</t>
        </is>
      </c>
      <c r="E321" s="3" t="inlineStr">
        <is>
          <t>Professor</t>
        </is>
      </c>
      <c r="F321" s="3" t="inlineStr">
        <is>
          <t>NYC College of Technology</t>
        </is>
      </c>
      <c r="G321" s="3" t="inlineStr">
        <is>
          <t>Biological Sciences</t>
        </is>
      </c>
      <c r="H321" s="3" t="inlineStr">
        <is>
          <t>SChakraborty@citytech.cuny.edu</t>
        </is>
      </c>
      <c r="I321" s="3" t="inlineStr">
        <is>
          <t>Journal article</t>
        </is>
      </c>
      <c r="J321" s="3" t="inlineStr">
        <is>
          <t>Long term exposure of Very High Fat Diet on Energy Intake, Hormones, Cellularity and Morphology of Tissues ‐ a Male Rodent Study</t>
        </is>
      </c>
      <c r="K321" s="3" t="n">
        <v>2016</v>
      </c>
      <c r="L321" s="3" t="inlineStr">
        <is>
          <t>The FASEB Journal</t>
        </is>
      </c>
      <c r="M321" s="3" t="inlineStr">
        <is>
          <t>Sanjoy Chakraborty; Debasis Adhikari; Tandra Roy Chakraborty</t>
        </is>
      </c>
      <c r="N321" s="3" t="inlineStr"/>
      <c r="O321" s="3" t="n"/>
      <c r="P321" s="3" t="inlineStr"/>
      <c r="Q321" s="3" t="inlineStr">
        <is>
          <t>10.1096/fasebj.30.1_supplement.907.6</t>
        </is>
      </c>
      <c r="R321" s="3" t="inlineStr">
        <is>
          <t>https://doi.org/10.1096/fasebj.30.1_supplement.907.6</t>
        </is>
      </c>
      <c r="S321" s="3" t="inlineStr">
        <is>
          <t>OpenAlex</t>
        </is>
      </c>
      <c r="T321" s="3" t="n">
        <v>1</v>
      </c>
      <c r="U321" s="3" t="inlineStr">
        <is>
          <t>High (City Tech affiliation on paper)</t>
        </is>
      </c>
      <c r="V321" s="3" t="n"/>
      <c r="W321" s="3" t="inlineStr"/>
      <c r="X321" s="3" t="inlineStr">
        <is>
          <t>The aim of this study was to investigate the changes associated with long term exposure to very high fat diet (VHFD) on body weight, levels of hormones, food intake, metabolism and cellular levels affecting beta cell mass of pancreas and adipocyte cell size in male mice. Male mice when fed with VHFD for 2 weeks, 12 weeks and 24 weeks showed significant increase in body weight which was proportional to saturated fat than the mice fed on normal diet (ND). There was a steep rise in body weight in animals fed on VHFD for 12 weeks which gradually plateaued within 24 weeks. The increase in body weight was much more drastic in VHFD than ND (ND: 15%, 21%, 6%; VHFD: 22%, 59%, 9%). Food intake was lower for VHFD than ND animals indicating that it was the quality of food not the quantity that caused the increase in body weight. Male mice on VHFD showed increased plasma glucose, leptin and insulin levels within 2 weeks. Animals were diabetic and developed leptin and insulin resistance within 3 months. Morphological and morphometric analysis of pancreatic and adipocytes showed increased islet size within 2 weeks and significant increase within 6 months. Parameters like changes in the hormonal level, food intake, pancreatic and adipocyte size were visible within 2 weeks but changes associated at the cellular levels like significant increase in the area were only observed after 6 months in VHFD animals. In conclusion, these results suggest that in diet induced obesity changes in hormonal levels and metabolism sets in much earlier than visible changes at the cellular level. All mechanism per se leptin and insulin resistance, increases in adiposity and islets size are probably a mechanism to overt diabetes. Longer term studies are required to understand the cellular changes and the underlying mechanism associated with it.</t>
        </is>
      </c>
      <c r="Y321" s="3" t="inlineStr">
        <is>
          <t>OpenAlex</t>
        </is>
      </c>
      <c r="Z321" s="3" t="inlineStr"/>
      <c r="AA321" s="3" t="inlineStr">
        <is>
          <t>Not found</t>
        </is>
      </c>
      <c r="AB321" s="3" t="inlineStr">
        <is>
          <t>closed</t>
        </is>
      </c>
      <c r="AC321" s="3" t="inlineStr">
        <is>
          <t>School of Arts &amp; Sciences</t>
        </is>
      </c>
      <c r="AD321" s="3" t="n">
        <v>0</v>
      </c>
      <c r="AE321" s="3" t="inlineStr">
        <is>
          <t>No</t>
        </is>
      </c>
      <c r="AF321" s="3" t="inlineStr"/>
      <c r="AG321" s="4" t="inlineStr"/>
      <c r="AH321" s="4" t="inlineStr"/>
      <c r="AI321" s="4" t="inlineStr"/>
    </row>
    <row r="322">
      <c r="A322" s="3" t="inlineStr">
        <is>
          <t>BIO-0350</t>
        </is>
      </c>
      <c r="B322" s="3" t="inlineStr">
        <is>
          <t>Chakraborty</t>
        </is>
      </c>
      <c r="C322" s="3" t="inlineStr">
        <is>
          <t>Sanjoy</t>
        </is>
      </c>
      <c r="D322" s="3" t="inlineStr">
        <is>
          <t>Sanjoy Chakraborty</t>
        </is>
      </c>
      <c r="E322" s="3" t="inlineStr">
        <is>
          <t>Professor</t>
        </is>
      </c>
      <c r="F322" s="3" t="inlineStr">
        <is>
          <t>NYC College of Technology</t>
        </is>
      </c>
      <c r="G322" s="3" t="inlineStr">
        <is>
          <t>Biological Sciences</t>
        </is>
      </c>
      <c r="H322" s="3" t="inlineStr">
        <is>
          <t>SChakraborty@citytech.cuny.edu</t>
        </is>
      </c>
      <c r="I322" s="3" t="inlineStr">
        <is>
          <t>Journal article</t>
        </is>
      </c>
      <c r="J322" s="3" t="inlineStr">
        <is>
          <t>Long-Term High Fat Diet Has a Profound Effect on Body Weight, Hormone Levels, and Estrous Cycle in Mice</t>
        </is>
      </c>
      <c r="K322" s="3" t="n">
        <v>2016</v>
      </c>
      <c r="L322" s="3" t="inlineStr">
        <is>
          <t>Medical Science Monitor</t>
        </is>
      </c>
      <c r="M322" s="3" t="inlineStr">
        <is>
          <t>Tandra Roy Chakraborty; Laxminarasimha Donthireddy; Debasis Adhikary; Sanjoy Chakraborty</t>
        </is>
      </c>
      <c r="N322" s="3" t="inlineStr"/>
      <c r="O322" s="3" t="n"/>
      <c r="P322" s="3" t="inlineStr"/>
      <c r="Q322" s="3" t="inlineStr">
        <is>
          <t>10.12659/msm.897628</t>
        </is>
      </c>
      <c r="R322" s="3" t="inlineStr">
        <is>
          <t>https://doi.org/10.12659/msm.897628</t>
        </is>
      </c>
      <c r="S322" s="3" t="inlineStr">
        <is>
          <t>OpenAlex; CUNY Academic Works; Dept bio</t>
        </is>
      </c>
      <c r="T322" s="3" t="n">
        <v>3</v>
      </c>
      <c r="U322" s="3" t="inlineStr">
        <is>
          <t>High (City Tech affiliation on paper); 3 sources</t>
        </is>
      </c>
      <c r="V322" s="3" t="n"/>
      <c r="W322" s="3" t="inlineStr">
        <is>
          <t>Long-term high-fat diet has a profound effect on body weight, hormone levels and estrous cycle in mice. Chakraborty TR., Donthireddy, L., Adhikary, D. and Chakraborty S. Medical Science Monitor 2016 22: DOI: 10.12659/MSM.897628</t>
        </is>
      </c>
      <c r="X322" s="3" t="inlineStr">
        <is>
          <t>BACKGROUND Obesity causes several health complications along with disruption of the reproductive system. The aim of the current study was to determine how long-term intake of very high fat diet (VHFD) changes the hormonal milieu, affecting the cellular morphology and reproductive cycle in female mice. MATERIAL AND METHODS Mice were fed on normal diet (ND) and VHFD for 2 weeks, 12 weeks, and 25-27 weeks. We assessed changes in body weight, food consumption, energy intake, cellular and tissue morphology, hormonal levels (leptin, insulin, and estradiol), and vaginal smears were performed at various time points to determine the length and cellularity at each stage of the estrous cycle. RESULTS Mice fed on VHFD showed a significant increase in weight gain, reduction in food intake, and increase in energy intake compared to animals fed on ND, indicating that the caloric density of the diet is responsible for the differences in weight gain. Hormonal analysis showed hyperleptinemia, hyperinsulinemia, and increases in estrogen levels, along with increases in size of the islet of Langerhans and adipocytes. After 25-27 weeks, all animals fed on VHFD showed complete acyclicity; elongation of phases (e.g., diestrous), skipping of phases (e.g., metestrous), or a combination of both, indicating disruption in the reproductive cycle. Quantitative analysis showed that in the diestrous phase there was a 70% increase in cell count in VHFD compared to animals fed on ND. CONCLUSIONS The above results show that morphological and hormonal changes caused by VHFD probably act via negative feedback to the hypothalamic-pituitary axis to shut down reproduction, which has a direct effect on the estrous cycle, causing acyclicity in mice.</t>
        </is>
      </c>
      <c r="Y322" s="3" t="inlineStr">
        <is>
          <t>OpenAlex</t>
        </is>
      </c>
      <c r="Z322" s="3" t="inlineStr">
        <is>
          <t>https://medscimonit.com/download/index/idArt/897628</t>
        </is>
      </c>
      <c r="AA322" s="3" t="inlineStr">
        <is>
          <t>Open-access PDF (via OpenAlex)</t>
        </is>
      </c>
      <c r="AB322" s="3" t="inlineStr">
        <is>
          <t>hybrid</t>
        </is>
      </c>
      <c r="AC322" s="3" t="inlineStr">
        <is>
          <t>School of Arts &amp; Sciences</t>
        </is>
      </c>
      <c r="AD322" s="3" t="n">
        <v>60</v>
      </c>
      <c r="AE322" s="3" t="inlineStr">
        <is>
          <t>No</t>
        </is>
      </c>
      <c r="AF322" s="3" t="inlineStr"/>
      <c r="AG322" s="4" t="inlineStr"/>
      <c r="AH322" s="4" t="inlineStr"/>
      <c r="AI322" s="4" t="inlineStr"/>
    </row>
    <row r="323">
      <c r="A323" s="3" t="inlineStr">
        <is>
          <t>BIO-0351</t>
        </is>
      </c>
      <c r="B323" s="3" t="inlineStr">
        <is>
          <t>Chakraborty</t>
        </is>
      </c>
      <c r="C323" s="3" t="inlineStr">
        <is>
          <t>Sanjoy</t>
        </is>
      </c>
      <c r="D323" s="3" t="inlineStr">
        <is>
          <t>Sanjoy Chakraborty</t>
        </is>
      </c>
      <c r="E323" s="3" t="inlineStr">
        <is>
          <t>Professor</t>
        </is>
      </c>
      <c r="F323" s="3" t="inlineStr">
        <is>
          <t>NYC College of Technology</t>
        </is>
      </c>
      <c r="G323" s="3" t="inlineStr">
        <is>
          <t>Biological Sciences</t>
        </is>
      </c>
      <c r="H323" s="3" t="inlineStr">
        <is>
          <t>SChakraborty@citytech.cuny.edu</t>
        </is>
      </c>
      <c r="I323" s="3" t="inlineStr">
        <is>
          <t>Paper (venue type unclear)</t>
        </is>
      </c>
      <c r="J323" s="3" t="inlineStr">
        <is>
          <t>Molecular Medicine Reports, 2016, 14: 5677 - 5684</t>
        </is>
      </c>
      <c r="K323" s="3" t="n">
        <v>2016</v>
      </c>
      <c r="L323" s="3" t="inlineStr"/>
      <c r="M323" s="3" t="inlineStr"/>
      <c r="N323" s="3" t="inlineStr"/>
      <c r="O323" s="3" t="n"/>
      <c r="P323" s="3" t="inlineStr"/>
      <c r="Q323" s="3" t="inlineStr"/>
      <c r="R323" s="3" t="inlineStr"/>
      <c r="S323" s="3" t="inlineStr">
        <is>
          <t>Dept bio</t>
        </is>
      </c>
      <c r="T323" s="3" t="n">
        <v>1</v>
      </c>
      <c r="U323" s="3" t="inlineStr">
        <is>
          <t>Medium (self-reported in faculty bio)</t>
        </is>
      </c>
      <c r="V323" s="3" t="n"/>
      <c r="W323" s="3" t="inlineStr">
        <is>
          <t>Estrogen is neuroprotective against hypoglycemic injury to murine N38 hypothalamic cells. Chakraborty TR., Cohen, J., Yohanan, D., Alicea, E., Weeks, B., and Chakraborty S. Molecular Medicine Reports, 2016, 14: 5677 - 5684</t>
        </is>
      </c>
      <c r="X323" s="3" t="inlineStr"/>
      <c r="Y323" s="3" t="inlineStr"/>
      <c r="Z323" s="3" t="inlineStr"/>
      <c r="AA323" s="3" t="inlineStr"/>
      <c r="AB323" s="3" t="inlineStr"/>
      <c r="AC323" s="3" t="inlineStr">
        <is>
          <t>School of Arts &amp; Sciences</t>
        </is>
      </c>
      <c r="AD323" s="3" t="n"/>
      <c r="AE323" s="3" t="inlineStr">
        <is>
          <t>No</t>
        </is>
      </c>
      <c r="AF323" s="3" t="inlineStr"/>
      <c r="AG323" s="4" t="inlineStr"/>
      <c r="AH323" s="4" t="inlineStr"/>
      <c r="AI323" s="4" t="inlineStr"/>
    </row>
    <row r="324">
      <c r="A324" s="3" t="inlineStr">
        <is>
          <t>BIO-0354</t>
        </is>
      </c>
      <c r="B324" s="3" t="inlineStr">
        <is>
          <t>Karthikeyan</t>
        </is>
      </c>
      <c r="C324" s="3" t="inlineStr">
        <is>
          <t>Laina</t>
        </is>
      </c>
      <c r="D324" s="3" t="inlineStr">
        <is>
          <t>Laina Karthikeyan</t>
        </is>
      </c>
      <c r="E324" s="3" t="inlineStr">
        <is>
          <t>Professor</t>
        </is>
      </c>
      <c r="F324" s="3" t="inlineStr">
        <is>
          <t>NYC College of Technology</t>
        </is>
      </c>
      <c r="G324" s="3" t="inlineStr">
        <is>
          <t>Biological Sciences</t>
        </is>
      </c>
      <c r="H324" s="3" t="inlineStr">
        <is>
          <t>LKarthikeyan@citytech.cuny.edu</t>
        </is>
      </c>
      <c r="I324" s="3" t="inlineStr">
        <is>
          <t>Journal article</t>
        </is>
      </c>
      <c r="J324" s="3" t="inlineStr">
        <is>
          <t>The Art of Cheating in the 21st Millennium: Innovative Mechanisms and Insidious Ploys in Academic Deceit</t>
        </is>
      </c>
      <c r="K324" s="3" t="n">
        <v>2016</v>
      </c>
      <c r="L324" s="3" t="inlineStr">
        <is>
          <t>International Journal of Education</t>
        </is>
      </c>
      <c r="M324" s="3" t="inlineStr">
        <is>
          <t>Steven M. Lipson; Laina Karthikeyan</t>
        </is>
      </c>
      <c r="N324" s="3" t="inlineStr"/>
      <c r="O324" s="3" t="n"/>
      <c r="P324" s="3" t="inlineStr"/>
      <c r="Q324" s="3" t="inlineStr">
        <is>
          <t>10.5296/ije.v8i2.9117</t>
        </is>
      </c>
      <c r="R324" s="3" t="inlineStr">
        <is>
          <t>https://doi.org/10.5296/ije.v8i2.9117</t>
        </is>
      </c>
      <c r="S324" s="3" t="inlineStr">
        <is>
          <t>OpenAlex; CUNY Academic Works</t>
        </is>
      </c>
      <c r="T324" s="3" t="n">
        <v>2</v>
      </c>
      <c r="U324" s="3" t="inlineStr">
        <is>
          <t>High (City Tech affiliation on paper); 2 sources</t>
        </is>
      </c>
      <c r="V324" s="3" t="n"/>
      <c r="W324" s="3" t="inlineStr"/>
      <c r="X324" s="3" t="inlineStr">
        <is>
          <t>Cheating is rampant throughout academia, with no hard evidence suggesting that such pedagogic deceit will wane. Cheating is most insidious on the college level, where such academic deceit has evolved from perhaps its basic pattern of merely peeking at another student’s examination, to planned deceit employing sophisticated subterfuges and interplay between two or more co-conspirators. Importantly, cheating per se may not necessarily be student initiated, but fostered by college/university staff for purposes of institutional or personal financial gain. Statistical studies (e.g., demographics) in complement with sociological and psychological factors associated with cheating have been previously described. This review does not attempt to embellish the plethora of earlier reviews or research on the subject, but stands unique in that specific case reports and recent findings are presented describing techniques or mechanisms used in the performance of academic deceit to by-pass university codes of ethics. The purpose of this work is to acquaint adjunct staff, tenure track, and perhaps senior faculty in the biological sciences and other disciplines to those mechanistic approaches used by students and college staff as well, in the commission of academic fraud. Suggestions are proposed to help detect and reduce academic deceit.</t>
        </is>
      </c>
      <c r="Y324" s="3" t="inlineStr">
        <is>
          <t>OpenAlex</t>
        </is>
      </c>
      <c r="Z324" s="3" t="inlineStr">
        <is>
          <t>http://www.macrothink.org/journal/index.php/ije/article/download/9117/7676</t>
        </is>
      </c>
      <c r="AA324" s="3" t="inlineStr">
        <is>
          <t>Open-access PDF (via OpenAlex)</t>
        </is>
      </c>
      <c r="AB324" s="3" t="inlineStr">
        <is>
          <t>hybrid</t>
        </is>
      </c>
      <c r="AC324" s="3" t="inlineStr">
        <is>
          <t>School of Arts &amp; Sciences</t>
        </is>
      </c>
      <c r="AD324" s="3" t="n">
        <v>8</v>
      </c>
      <c r="AE324" s="3" t="inlineStr">
        <is>
          <t>No</t>
        </is>
      </c>
      <c r="AF324" s="3" t="inlineStr"/>
      <c r="AG324" s="4" t="inlineStr"/>
      <c r="AH324" s="4" t="inlineStr"/>
      <c r="AI324" s="4" t="inlineStr"/>
    </row>
    <row r="325">
      <c r="A325" s="3" t="inlineStr">
        <is>
          <t>BIO-0355</t>
        </is>
      </c>
      <c r="B325" s="3" t="inlineStr">
        <is>
          <t>Voza</t>
        </is>
      </c>
      <c r="C325" s="3" t="inlineStr">
        <is>
          <t>Tatiana</t>
        </is>
      </c>
      <c r="D325" s="3" t="inlineStr">
        <is>
          <t>Tatiana Voza</t>
        </is>
      </c>
      <c r="E325" s="3" t="inlineStr">
        <is>
          <t>Associate Professor</t>
        </is>
      </c>
      <c r="F325" s="3" t="inlineStr">
        <is>
          <t>NYC College of Technology</t>
        </is>
      </c>
      <c r="G325" s="3" t="inlineStr">
        <is>
          <t>Biological Sciences</t>
        </is>
      </c>
      <c r="H325" s="3" t="inlineStr">
        <is>
          <t>TVoza@citytech.cuny.edu</t>
        </is>
      </c>
      <c r="I325" s="3" t="inlineStr">
        <is>
          <t>Journal article</t>
        </is>
      </c>
      <c r="J325" s="3" t="inlineStr">
        <is>
          <t>Trimethoprim-Sulfamethoxazole Prophylaxis During Live Malaria Sporozoite Immunization Induces Long-Lived, Homologous, and Heterologous Protective Immunity Against Sporozoite Challenge</t>
        </is>
      </c>
      <c r="K325" s="3" t="n">
        <v>2016</v>
      </c>
      <c r="L325" s="3" t="inlineStr">
        <is>
          <t>The Journal of Infectious Diseases</t>
        </is>
      </c>
      <c r="M325" s="3" t="inlineStr">
        <is>
          <t>Charlotte Victoria Hobbs; Charles A. Anderson; Jillian Neal; Tejram Sahu; Solomon Conteh; Tatiana Voza; Jean Langhorne; William Borkowsky; Patrick  Emmet Duffy</t>
        </is>
      </c>
      <c r="N325" s="3" t="inlineStr"/>
      <c r="O325" s="3" t="n"/>
      <c r="P325" s="3" t="inlineStr"/>
      <c r="Q325" s="3" t="inlineStr">
        <is>
          <t>10.1093/infdis/jiw482</t>
        </is>
      </c>
      <c r="R325" s="3" t="inlineStr">
        <is>
          <t>https://doi.org/10.1093/infdis/jiw482</t>
        </is>
      </c>
      <c r="S325" s="3" t="inlineStr">
        <is>
          <t>OpenAlex</t>
        </is>
      </c>
      <c r="T325" s="3" t="n">
        <v>1</v>
      </c>
      <c r="U325" s="3" t="inlineStr">
        <is>
          <t>High (City Tech affiliation on paper)</t>
        </is>
      </c>
      <c r="V325" s="3" t="n"/>
      <c r="W325" s="3" t="inlineStr"/>
      <c r="X325" s="3" t="inlineStr">
        <is>
          <t>Trimethoprim-sulfamethoxazole (TMP-SMX) is widely used in malaria-endemic areas in human immunodeficiency virus (HIV)–infected children and HIV-uninfected, HIV-exposed children as opportunistic infection prophylaxis. Despite the known effects that TMP-SMX has in reducing clinical malaria, its impact on development of malaria-specific immunity in these children remains poorly understood. Using rodent malaria models, we previously showed that TMP-SMX, at prophylactic doses, can arrest liver stage development of malaria parasites and speculated that TMP-SMX prophylaxis during repeated malaria exposures would induce protective long-lived sterile immunity targeting pre-erythrocytic stage parasites in mice. Using the same models, we now demonstrate that repeated exposures to malaria parasites during TMP-SMX administration induces stage-specific and long-lived pre-erythrocytic protective anti-malarial immunity, mediated primarily by CD8+ T-cells. Given the HIV infection and malaria coepidemic in sub-Saharan Africa, clinical studies aimed at determining the optimum duration of TMP-SMX prophylaxis in HIV-infected or HIV-exposed children must account for the potential anti-infection immunity effect of TMP-SMX prophylaxis.</t>
        </is>
      </c>
      <c r="Y325" s="3" t="inlineStr">
        <is>
          <t>OpenAlex</t>
        </is>
      </c>
      <c r="Z325" s="3" t="inlineStr">
        <is>
          <t>https://www.ncbi.nlm.nih.gov/pmc/articles/5225250</t>
        </is>
      </c>
      <c r="AA325" s="3" t="inlineStr">
        <is>
          <t>Open-access page (via OpenAlex)</t>
        </is>
      </c>
      <c r="AB325" s="3" t="inlineStr">
        <is>
          <t>green</t>
        </is>
      </c>
      <c r="AC325" s="3" t="inlineStr">
        <is>
          <t>School of Arts &amp; Sciences</t>
        </is>
      </c>
      <c r="AD325" s="3" t="n">
        <v>8</v>
      </c>
      <c r="AE325" s="3" t="inlineStr">
        <is>
          <t>No</t>
        </is>
      </c>
      <c r="AF325" s="3" t="inlineStr"/>
      <c r="AG325" s="4" t="inlineStr"/>
      <c r="AH325" s="4" t="inlineStr"/>
      <c r="AI325" s="4" t="inlineStr"/>
    </row>
    <row r="326">
      <c r="A326" s="3" t="inlineStr">
        <is>
          <t>BIO-0357</t>
        </is>
      </c>
      <c r="B326" s="3" t="inlineStr">
        <is>
          <t>Rivera-Correa</t>
        </is>
      </c>
      <c r="C326" s="3" t="inlineStr">
        <is>
          <t>Juan</t>
        </is>
      </c>
      <c r="D326" s="3" t="inlineStr">
        <is>
          <t>Juan Rivera-Correa</t>
        </is>
      </c>
      <c r="E326" s="3" t="inlineStr">
        <is>
          <t>Assistant Professor</t>
        </is>
      </c>
      <c r="F326" s="3" t="inlineStr">
        <is>
          <t>NYC College of Technology</t>
        </is>
      </c>
      <c r="G326" s="3" t="inlineStr">
        <is>
          <t>Biological Sciences</t>
        </is>
      </c>
      <c r="H326" s="3" t="inlineStr">
        <is>
          <t>JRiveraCorrea@citytech.cuny.edu</t>
        </is>
      </c>
      <c r="I326" s="3" t="inlineStr">
        <is>
          <t>Book chapter</t>
        </is>
      </c>
      <c r="J326" s="3" t="inlineStr">
        <is>
          <t>A Role for Autoimmunity in the Immune Response Against Malaria</t>
        </is>
      </c>
      <c r="K326" s="3" t="n">
        <v>2017</v>
      </c>
      <c r="L326" s="3" t="inlineStr">
        <is>
          <t>Springer eBooks</t>
        </is>
      </c>
      <c r="M326" s="3" t="inlineStr">
        <is>
          <t>Juan Rivera‐Correa; Ana Rodrı́guez</t>
        </is>
      </c>
      <c r="N326" s="3" t="inlineStr"/>
      <c r="O326" s="3" t="n"/>
      <c r="P326" s="3" t="inlineStr"/>
      <c r="Q326" s="3" t="inlineStr">
        <is>
          <t>10.1007/978-3-319-45210-4_5</t>
        </is>
      </c>
      <c r="R326" s="3" t="inlineStr">
        <is>
          <t>https://doi.org/10.1007/978-3-319-45210-4_5</t>
        </is>
      </c>
      <c r="S326" s="3" t="inlineStr">
        <is>
          <t>OpenAlex; Dept bio</t>
        </is>
      </c>
      <c r="T326" s="3" t="n">
        <v>2</v>
      </c>
      <c r="U326" s="3" t="inlineStr">
        <is>
          <t>High (City Tech affiliation on paper); 2 sources</t>
        </is>
      </c>
      <c r="V326" s="3" t="n"/>
      <c r="W326" s="3" t="inlineStr">
        <is>
          <t>14. Rivera-Correa J and Rodriguez A. (2017) A Role for Autoimmunity in the Immune Response against Malaria. In:Malaria: Immune Response to Infection and Vaccination. Springer in Switzerland., p. 81-95 (Chapter).</t>
        </is>
      </c>
      <c r="X326" s="3" t="inlineStr"/>
      <c r="Y326" s="3" t="inlineStr"/>
      <c r="Z326" s="3" t="inlineStr"/>
      <c r="AA326" s="3" t="inlineStr">
        <is>
          <t>Not found</t>
        </is>
      </c>
      <c r="AB326" s="3" t="inlineStr">
        <is>
          <t>closed</t>
        </is>
      </c>
      <c r="AC326" s="3" t="inlineStr">
        <is>
          <t>School of Arts &amp; Sciences</t>
        </is>
      </c>
      <c r="AD326" s="3" t="n">
        <v>7</v>
      </c>
      <c r="AE326" s="3" t="inlineStr">
        <is>
          <t>No</t>
        </is>
      </c>
      <c r="AF326" s="3" t="inlineStr"/>
      <c r="AG326" s="4" t="inlineStr"/>
      <c r="AH326" s="4" t="inlineStr"/>
      <c r="AI326" s="4" t="inlineStr"/>
    </row>
    <row r="327">
      <c r="A327" s="3" t="inlineStr">
        <is>
          <t>BIO-0358</t>
        </is>
      </c>
      <c r="B327" s="3" t="inlineStr">
        <is>
          <t>Seto</t>
        </is>
      </c>
      <c r="C327" s="3" t="inlineStr">
        <is>
          <t>Jeremy</t>
        </is>
      </c>
      <c r="D327" s="3" t="inlineStr">
        <is>
          <t>Jeremy Seto</t>
        </is>
      </c>
      <c r="E327" s="3" t="inlineStr">
        <is>
          <t>Associate Professor</t>
        </is>
      </c>
      <c r="F327" s="3" t="inlineStr">
        <is>
          <t>NYC College of Technology</t>
        </is>
      </c>
      <c r="G327" s="3" t="inlineStr">
        <is>
          <t>Biological Sciences</t>
        </is>
      </c>
      <c r="H327" s="3" t="inlineStr">
        <is>
          <t>JSeto@citytech.cuny.edu</t>
        </is>
      </c>
      <c r="I327" s="3" t="inlineStr">
        <is>
          <t>Journal article</t>
        </is>
      </c>
      <c r="J327" s="3" t="inlineStr">
        <is>
          <t>Antipsychotic-induced Hdac2 transcription via NF-κB leads to synaptic and cognitive side effects</t>
        </is>
      </c>
      <c r="K327" s="3" t="n">
        <v>2017</v>
      </c>
      <c r="L327" s="3" t="inlineStr">
        <is>
          <t>Nature Neuroscience</t>
        </is>
      </c>
      <c r="M327" s="3" t="inlineStr">
        <is>
          <t>Daisuke Ibi; Mario de la Fuente Revenga; Nebojsa Kezunovic; Carolina Muguruza; Justin M. Saunders; Supriya A. Gaitonde; José L. Moreno; Maryum K. Ijaz; Vishaka Santosh; Alexey Kozlenkov; Terrell D. Holloway; Jeremy Seto; Aintzane García‐Bea; Mitsumasa Kurita; Grace E. Mosley; Yan ping Jiang; Daniel J. Christoffel; Luis Felipe Callado; Scott J. Russo; Stella M. Dracheva; Juan F. López‐Giménez; Yongchao Ge; Carlos R. Escalante; J. Javier Meana; Schahram Akbarian; George W. Huntley; Javier González‐Maeso</t>
        </is>
      </c>
      <c r="N327" s="3" t="inlineStr"/>
      <c r="O327" s="3" t="n"/>
      <c r="P327" s="3" t="inlineStr"/>
      <c r="Q327" s="3" t="inlineStr">
        <is>
          <t>10.1038/nn.4616</t>
        </is>
      </c>
      <c r="R327" s="3" t="inlineStr">
        <is>
          <t>https://doi.org/10.1038/nn.4616</t>
        </is>
      </c>
      <c r="S327" s="3" t="inlineStr">
        <is>
          <t>OpenAlex</t>
        </is>
      </c>
      <c r="T327" s="3" t="n">
        <v>1</v>
      </c>
      <c r="U327" s="3" t="inlineStr">
        <is>
          <t>High (City Tech affiliation on paper)</t>
        </is>
      </c>
      <c r="V327" s="3" t="n"/>
      <c r="W327" s="3" t="inlineStr"/>
      <c r="X327" s="3" t="inlineStr"/>
      <c r="Y327" s="3" t="inlineStr"/>
      <c r="Z327" s="3" t="inlineStr">
        <is>
          <t>http://europepmc.org/pmc/articles/PMC5675106</t>
        </is>
      </c>
      <c r="AA327" s="3" t="inlineStr">
        <is>
          <t>Open-access page (via OpenAlex)</t>
        </is>
      </c>
      <c r="AB327" s="3" t="inlineStr">
        <is>
          <t>green</t>
        </is>
      </c>
      <c r="AC327" s="3" t="inlineStr">
        <is>
          <t>School of Arts &amp; Sciences</t>
        </is>
      </c>
      <c r="AD327" s="3" t="n">
        <v>102</v>
      </c>
      <c r="AE327" s="3" t="inlineStr">
        <is>
          <t>No</t>
        </is>
      </c>
      <c r="AF327" s="3" t="inlineStr"/>
      <c r="AG327" s="4" t="inlineStr"/>
      <c r="AH327" s="4" t="inlineStr"/>
      <c r="AI327" s="4" t="inlineStr"/>
    </row>
    <row r="328">
      <c r="A328" s="3" t="inlineStr">
        <is>
          <t>BIO-0361</t>
        </is>
      </c>
      <c r="B328" s="3" t="inlineStr">
        <is>
          <t>Giannopoulou</t>
        </is>
      </c>
      <c r="C328" s="3" t="inlineStr">
        <is>
          <t>Evgenia</t>
        </is>
      </c>
      <c r="D328" s="3" t="inlineStr">
        <is>
          <t>Evgenia Giannopoulou</t>
        </is>
      </c>
      <c r="E328" s="3" t="inlineStr">
        <is>
          <t>Associate Professor</t>
        </is>
      </c>
      <c r="F328" s="3" t="inlineStr">
        <is>
          <t>NYC College of Technology</t>
        </is>
      </c>
      <c r="G328" s="3" t="inlineStr">
        <is>
          <t>Biological Sciences</t>
        </is>
      </c>
      <c r="H328" s="3" t="inlineStr">
        <is>
          <t>EGiannopoulou@citytech.cuny.edu</t>
        </is>
      </c>
      <c r="I328" s="3" t="inlineStr">
        <is>
          <t>Grant</t>
        </is>
      </c>
      <c r="J328" s="3" t="inlineStr">
        <is>
          <t>City Tech-WCM Big Data Training Program in Biomedical Informatics</t>
        </is>
      </c>
      <c r="K328" s="3" t="n">
        <v>2017</v>
      </c>
      <c r="L328" s="3" t="inlineStr">
        <is>
          <t>NIH: NIMHD</t>
        </is>
      </c>
      <c r="M328" s="3" t="inlineStr">
        <is>
          <t>Evgenia Giannopoulou; Jyotishman Pathak</t>
        </is>
      </c>
      <c r="N328" s="3" t="inlineStr">
        <is>
          <t>PI</t>
        </is>
      </c>
      <c r="O328" s="3" t="n">
        <v>1119565</v>
      </c>
      <c r="P328" s="3" t="inlineStr">
        <is>
          <t>R25MD011713</t>
        </is>
      </c>
      <c r="Q328" s="3" t="inlineStr"/>
      <c r="R328" s="3" t="inlineStr">
        <is>
          <t>https://reporter.nih.gov/project-details/9860939</t>
        </is>
      </c>
      <c r="S328" s="3" t="inlineStr">
        <is>
          <t>NIH</t>
        </is>
      </c>
      <c r="T328" s="3" t="n">
        <v>1</v>
      </c>
      <c r="U328" s="3" t="inlineStr">
        <is>
          <t>High (NIH award to City Tech)</t>
        </is>
      </c>
      <c r="V328" s="3" t="n"/>
      <c r="W328" s="3" t="inlineStr"/>
      <c r="X328" s="3" t="inlineStr">
        <is>
          <t>PROJECT ABSTRACT
As the era of “Big Data” dawns on biomedical research, multiple types of biomedical data are being generated
on an unprecedented scale with high volume, variety, and velocity, challenging our current abilities for data
representation, visualization, integration, storage, and analysis. It is well-recognized that the greatest challenge
to leveraging the significant potentials of big data is in educating and recruiting future computational and data
scientists who have the background, training and experience to master fundamental opportunities in biomedical
sciences. This demands interdisciplinary education and hands-on practicum training on understanding the
application, analysis, limitations, and value of the big data. To bridge this knowledge gap for the U.S. biomedical
workforce, we propose to establish a joint New York City College of Technology (City Tech) at the City University
of New York (CUNY) and Weill Cornell Medicine (WCM) training program to educate and train undergraduate
students from underrepresented backgrounds in the use of cutting edge big data methods in biomedical data
sciences. Offered by interdisciplinary faculty from City Tech and WCM, this program will instruct students in the
use of new methods and tools for big data by providing in-depth instruction, hands-on summer internships and
practicum opportunities on big data access, integration, processing and analysis. Our primary educational goal
is to prepare the next generation of innovators and visionaries, particularly from underrepresented racial and
ethnic minorities, in the emerging, multidimensional field of big data science in healthcare, as well as to develop
a future workforce that fulfills industry needs and increases U.S. competitiveness in healthcare technologies and
applications.</t>
        </is>
      </c>
      <c r="Y328" s="3" t="inlineStr">
        <is>
          <t>NIH</t>
        </is>
      </c>
      <c r="Z328" s="3" t="inlineStr"/>
      <c r="AA328" s="3" t="inlineStr"/>
      <c r="AB328" s="3" t="inlineStr"/>
      <c r="AC328" s="3" t="inlineStr">
        <is>
          <t>School of Arts &amp; Sciences</t>
        </is>
      </c>
      <c r="AD328" s="3" t="n"/>
      <c r="AE328" s="3" t="inlineStr">
        <is>
          <t>No</t>
        </is>
      </c>
      <c r="AF328" s="3" t="inlineStr"/>
      <c r="AG328" s="4" t="inlineStr"/>
      <c r="AH328" s="4" t="inlineStr"/>
      <c r="AI328" s="4" t="inlineStr"/>
    </row>
    <row r="329">
      <c r="A329" s="3" t="inlineStr">
        <is>
          <t>BIO-0362</t>
        </is>
      </c>
      <c r="B329" s="3" t="inlineStr">
        <is>
          <t>Blair</t>
        </is>
      </c>
      <c r="C329" s="3" t="inlineStr">
        <is>
          <t>Christopher</t>
        </is>
      </c>
      <c r="D329" s="3" t="inlineStr">
        <is>
          <t>Christopher Blair</t>
        </is>
      </c>
      <c r="E329" s="3" t="inlineStr">
        <is>
          <t>Professor</t>
        </is>
      </c>
      <c r="F329" s="3" t="inlineStr">
        <is>
          <t>NYC College of Technology</t>
        </is>
      </c>
      <c r="G329" s="3" t="inlineStr">
        <is>
          <t>Biological Sciences</t>
        </is>
      </c>
      <c r="H329" s="3" t="inlineStr">
        <is>
          <t>CBlair@citytech.cuny.edu</t>
        </is>
      </c>
      <c r="I329" s="3" t="inlineStr">
        <is>
          <t>Journal article</t>
        </is>
      </c>
      <c r="J329" s="3" t="inlineStr">
        <is>
          <t>Cryptic diversity and discordance in singleâlocus species delimitation methods within horned lizards (Phrynosomatidae: Phrynosoma)</t>
        </is>
      </c>
      <c r="K329" s="3" t="n">
        <v>2017</v>
      </c>
      <c r="L329" s="3" t="inlineStr">
        <is>
          <t>Publications and Research</t>
        </is>
      </c>
      <c r="M329" s="3" t="inlineStr">
        <is>
          <t>Blair, Christopher; Bryson, Robert W., Jr.</t>
        </is>
      </c>
      <c r="N329" s="3" t="inlineStr"/>
      <c r="O329" s="3" t="n"/>
      <c r="P329" s="3" t="inlineStr"/>
      <c r="Q329" s="3" t="inlineStr"/>
      <c r="R329" s="3" t="inlineStr">
        <is>
          <t>https://academicworks.cuny.edu/ny_pubs/304</t>
        </is>
      </c>
      <c r="S329" s="3" t="inlineStr">
        <is>
          <t>CUNY Academic Works</t>
        </is>
      </c>
      <c r="T329" s="3" t="n">
        <v>1</v>
      </c>
      <c r="U329" s="3" t="inlineStr">
        <is>
          <t>High (in CUNY Academic Works)</t>
        </is>
      </c>
      <c r="V329" s="3" t="n"/>
      <c r="W329" s="3" t="inlineStr"/>
      <c r="X329" s="3" t="inlineStr">
        <is>
          <t>Biodiversity reduction and loss continues to progress at an alarming rate, and thus there is widespread interest in utilizing rapid and efficient methods for quantifying and delimiting taxonomic diversity. Single-locus species-delimitation methods have become popular, in part due to the adoption of the DNA barcoding paradigm. These techniques can be broadly classified into tree-based and distance-based methods depending on whether species are delimited based on a constructed genealogy. Although the relative performance of these methods has been tested repeatedly with simulations, additional studies are needed to assess congruence with empirical data. We compiled a large data set of mitochondrial ND4 sequences from horned lizards (Phrynosoma) to elucidate congruence using four tree-based (single-threshold GMYC, multiple-threshold GMYC, bPTP, mPTP) and one distance-based (ABGD) species delimitation models. We were particularly interested in cases with highly uneven sampling and/or large differences in intraspecific diversity. Results showed a high degree of discordance among methods, with multiple-threshold GMYC and bPTP suggesting an unrealistically high number of species (29 and 26 species within the P. douglasii complex alone). The single-threshold GMYC model was the most conservative, likely a result of difficulty in locating the inflection point in the genealogies. mPTP and ABGD appeared to be the most stable across sampling regimes and suggested the presence of additional cryptic species that warrant further investigation. These results suggest that the mPTP model may be preferable in empirical data sets with highly uneven sampling or large differences in effective population sizes of species.</t>
        </is>
      </c>
      <c r="Y329" s="3" t="inlineStr">
        <is>
          <t>CUNY Academic Works</t>
        </is>
      </c>
      <c r="Z329" s="3" t="inlineStr">
        <is>
          <t>https://academicworks.cuny.edu/context/ny_pubs/article/1313/viewcontent/auto_convert.pdf</t>
        </is>
      </c>
      <c r="AA329" s="3" t="inlineStr">
        <is>
          <t>PDF in CUNY Academic Works</t>
        </is>
      </c>
      <c r="AB329" s="3" t="inlineStr"/>
      <c r="AC329" s="3" t="inlineStr">
        <is>
          <t>School of Arts &amp; Sciences</t>
        </is>
      </c>
      <c r="AD329" s="3" t="n"/>
      <c r="AE329" s="3" t="inlineStr">
        <is>
          <t>No</t>
        </is>
      </c>
      <c r="AF329" s="3" t="inlineStr"/>
      <c r="AG329" s="4" t="inlineStr"/>
      <c r="AH329" s="4" t="inlineStr"/>
      <c r="AI329" s="4" t="inlineStr"/>
    </row>
    <row r="330">
      <c r="A330" s="3" t="inlineStr">
        <is>
          <t>BIO-0363</t>
        </is>
      </c>
      <c r="B330" s="3" t="inlineStr">
        <is>
          <t>Blair</t>
        </is>
      </c>
      <c r="C330" s="3" t="inlineStr">
        <is>
          <t>Christopher</t>
        </is>
      </c>
      <c r="D330" s="3" t="inlineStr">
        <is>
          <t>Christopher Blair</t>
        </is>
      </c>
      <c r="E330" s="3" t="inlineStr">
        <is>
          <t>Professor</t>
        </is>
      </c>
      <c r="F330" s="3" t="inlineStr">
        <is>
          <t>NYC College of Technology</t>
        </is>
      </c>
      <c r="G330" s="3" t="inlineStr">
        <is>
          <t>Biological Sciences</t>
        </is>
      </c>
      <c r="H330" s="3" t="inlineStr">
        <is>
          <t>CBlair@citytech.cuny.edu</t>
        </is>
      </c>
      <c r="I330" s="3" t="inlineStr">
        <is>
          <t>Journal article</t>
        </is>
      </c>
      <c r="J330" s="3" t="inlineStr">
        <is>
          <t>Cryptic diversity and discordance in single‐locus species delimitation methods within horned lizards (Phrynosomatidae: Phrynosoma )</t>
        </is>
      </c>
      <c r="K330" s="3" t="n">
        <v>2017</v>
      </c>
      <c r="L330" s="3" t="inlineStr">
        <is>
          <t>Molecular Ecology Resources</t>
        </is>
      </c>
      <c r="M330" s="3" t="inlineStr">
        <is>
          <t>Christopher Blair; Robert W. Bryson</t>
        </is>
      </c>
      <c r="N330" s="3" t="inlineStr"/>
      <c r="O330" s="3" t="n"/>
      <c r="P330" s="3" t="inlineStr"/>
      <c r="Q330" s="3" t="inlineStr">
        <is>
          <t>10.1111/1755-0998.12658</t>
        </is>
      </c>
      <c r="R330" s="3" t="inlineStr">
        <is>
          <t>https://doi.org/10.1111/1755-0998.12658</t>
        </is>
      </c>
      <c r="S330" s="3" t="inlineStr">
        <is>
          <t>OpenAlex; Dept bio</t>
        </is>
      </c>
      <c r="T330" s="3" t="n">
        <v>2</v>
      </c>
      <c r="U330" s="3" t="inlineStr">
        <is>
          <t>High (City Tech affiliation on paper); 2 sources</t>
        </is>
      </c>
      <c r="V330" s="3" t="n"/>
      <c r="W330" s="3" t="inlineStr">
        <is>
          <t>Blair C, Bryson RW. 2017. Cryptic diversity and discordance in single-locus species delimitation methods within horned lizards (Phrynosomatidae: Phrynosoma). Molecular Ecology Resources 17:1168-1182.</t>
        </is>
      </c>
      <c r="X330" s="3" t="inlineStr">
        <is>
          <t>Biodiversity reduction and loss continues to progress at an alarming rate, and thus, there is widespread interest in utilizing rapid and efficient methods for quantifying and delimiting taxonomic diversity. Single-locus species delimitation methods have become popular, in part due to the adoption of the DNA barcoding paradigm. These techniques can be broadly classified into tree-based and distance-based methods depending on whether species are delimited based on a constructed genealogy. Although the relative performance of these methods has been tested repeatedly with simulations, additional studies are needed to assess congruence with empirical data. We compiled a large data set of mitochondrial ND4 sequences from horned lizards (Phrynosoma) to elucidate congruence using four tree-based (single-threshold GMYC, multiple-threshold GMYC, bPTP, mPTP) and one distance-based (ABGD) species delimitation models. We were particularly interested in cases with highly uneven sampling and/or large differences in intraspecific diversity. Results showed a high degree of discordance among methods, with multiple-threshold GMYC and bPTP suggesting an unrealistically high number of species (29 and 26 species within the P. douglasii complex alone). The single-threshold GMYC model was the most conservative, likely a result of difficulty in locating the inflection point in the genealogies. mPTP and ABGD appeared to be the most stable across sampling regimes and suggested the presence of additional cryptic species that warrant further investigation. These results suggest that the mPTP model may be preferable in empirical data sets with highly uneven sampling or large differences in effective population sizes of species.</t>
        </is>
      </c>
      <c r="Y330" s="3" t="inlineStr">
        <is>
          <t>OpenAlex</t>
        </is>
      </c>
      <c r="Z330" s="3" t="inlineStr"/>
      <c r="AA330" s="3" t="inlineStr">
        <is>
          <t>Not found</t>
        </is>
      </c>
      <c r="AB330" s="3" t="inlineStr">
        <is>
          <t>closed</t>
        </is>
      </c>
      <c r="AC330" s="3" t="inlineStr">
        <is>
          <t>School of Arts &amp; Sciences</t>
        </is>
      </c>
      <c r="AD330" s="3" t="n">
        <v>167</v>
      </c>
      <c r="AE330" s="3" t="inlineStr">
        <is>
          <t>No</t>
        </is>
      </c>
      <c r="AF330" s="3" t="inlineStr"/>
      <c r="AG330" s="4" t="inlineStr"/>
      <c r="AH330" s="4" t="inlineStr"/>
      <c r="AI330" s="4" t="inlineStr"/>
    </row>
    <row r="331">
      <c r="A331" s="3" t="inlineStr">
        <is>
          <t>BIO-0365</t>
        </is>
      </c>
      <c r="B331" s="3" t="inlineStr">
        <is>
          <t>Zahran</t>
        </is>
      </c>
      <c r="C331" s="3" t="inlineStr">
        <is>
          <t>Mai</t>
        </is>
      </c>
      <c r="D331" s="3" t="inlineStr">
        <is>
          <t>Mai Zahran</t>
        </is>
      </c>
      <c r="E331" s="3" t="inlineStr">
        <is>
          <t>Associate Professor</t>
        </is>
      </c>
      <c r="F331" s="3" t="inlineStr">
        <is>
          <t>NYC College of Technology</t>
        </is>
      </c>
      <c r="G331" s="3" t="inlineStr">
        <is>
          <t>Biological Sciences</t>
        </is>
      </c>
      <c r="H331" s="3" t="inlineStr">
        <is>
          <t>MZahran@citytech.cuny.edu</t>
        </is>
      </c>
      <c r="I331" s="3" t="inlineStr">
        <is>
          <t>Paper (venue type unclear)</t>
        </is>
      </c>
      <c r="J331" s="3" t="inlineStr">
        <is>
          <t>In silico study of newly synthesized opioid analgesics bound to three opioid receptors</t>
        </is>
      </c>
      <c r="K331" s="3" t="n">
        <v>2017</v>
      </c>
      <c r="L331" s="3" t="inlineStr">
        <is>
          <t>CUNY Academic Works (City University of New York)</t>
        </is>
      </c>
      <c r="M331" s="3" t="inlineStr">
        <is>
          <t>Abdullah Allaoa; Maï Zahran</t>
        </is>
      </c>
      <c r="N331" s="3" t="inlineStr"/>
      <c r="O331" s="3" t="n"/>
      <c r="P331" s="3" t="inlineStr"/>
      <c r="Q331" s="3" t="inlineStr"/>
      <c r="R331" s="3" t="inlineStr">
        <is>
          <t>https://openalex.org/W2979839331</t>
        </is>
      </c>
      <c r="S331" s="3" t="inlineStr">
        <is>
          <t>OpenAlex; CUNY Academic Works</t>
        </is>
      </c>
      <c r="T331" s="3" t="n">
        <v>2</v>
      </c>
      <c r="U331" s="3" t="inlineStr">
        <is>
          <t>High (City Tech affiliation on paper); 2 sources</t>
        </is>
      </c>
      <c r="V331" s="3" t="n"/>
      <c r="W331" s="3" t="inlineStr"/>
      <c r="X331" s="3" t="inlineStr">
        <is>
          <t>Opioids are the most widely used drugs for the treatment of moderate to severe, chronic pain. They achieve antinociception by activation of mu (MOR-1), kappa (KOR-1), and delta (DOR-1) opioid receptors. Natural products found in kratom plant, Mitragyna speciosa, represent diverse chemical groups with opioid activity, providing opportunities to better understand opioid pharmacology. Pharmacology studies show that Mitragynine pseudoindoxyl is a mu agonist/delta antagonist opioid with a signaling bias for G-protein-mediated signaling pathways in vitro and which produced potent antinociception in vivo. Respiratory depression assays along with other behavioral testing also showed that some of the major problems of opioid therapy (physical dependence, respiratory depression, GI transit inhibition) were not observed by the use of Mitragynine pseudoindoxyl in mouse models. In silico docking studies will be carried out to unravel potential differences in receptor interactions with lead compounds.</t>
        </is>
      </c>
      <c r="Y331" s="3" t="inlineStr">
        <is>
          <t>OpenAlex</t>
        </is>
      </c>
      <c r="Z331" s="3" t="inlineStr">
        <is>
          <t>https://academicworks.cuny.edu/cgi/viewcontent.cgi?article=1391&amp;context=ny_pubs</t>
        </is>
      </c>
      <c r="AA331" s="3" t="inlineStr">
        <is>
          <t>Open-access PDF (via OpenAlex)</t>
        </is>
      </c>
      <c r="AB331" s="3" t="inlineStr">
        <is>
          <t>green</t>
        </is>
      </c>
      <c r="AC331" s="3" t="inlineStr">
        <is>
          <t>School of Arts &amp; Sciences</t>
        </is>
      </c>
      <c r="AD331" s="3" t="n">
        <v>0</v>
      </c>
      <c r="AE331" s="3" t="inlineStr">
        <is>
          <t>No</t>
        </is>
      </c>
      <c r="AF331" s="3" t="inlineStr"/>
      <c r="AG331" s="4" t="inlineStr"/>
      <c r="AH331" s="4" t="inlineStr"/>
      <c r="AI331" s="4" t="inlineStr"/>
    </row>
    <row r="332">
      <c r="A332" s="3" t="inlineStr">
        <is>
          <t>BIO-0369</t>
        </is>
      </c>
      <c r="B332" s="3" t="inlineStr">
        <is>
          <t>Chakraborty</t>
        </is>
      </c>
      <c r="C332" s="3" t="inlineStr">
        <is>
          <t>Sanjoy</t>
        </is>
      </c>
      <c r="D332" s="3" t="inlineStr">
        <is>
          <t>Sanjoy Chakraborty</t>
        </is>
      </c>
      <c r="E332" s="3" t="inlineStr">
        <is>
          <t>Professor</t>
        </is>
      </c>
      <c r="F332" s="3" t="inlineStr">
        <is>
          <t>NYC College of Technology</t>
        </is>
      </c>
      <c r="G332" s="3" t="inlineStr">
        <is>
          <t>Biological Sciences</t>
        </is>
      </c>
      <c r="H332" s="3" t="inlineStr">
        <is>
          <t>SChakraborty@citytech.cuny.edu</t>
        </is>
      </c>
      <c r="I332" s="3" t="inlineStr">
        <is>
          <t>Book chapter</t>
        </is>
      </c>
      <c r="J332" s="3" t="inlineStr">
        <is>
          <t>Modulation of Brain Function with Special Emphasis to Hypothlamic-Pituitary-Gonadal Axis by Xenohormones, Phytohormones, and Insulin</t>
        </is>
      </c>
      <c r="K332" s="3" t="n">
        <v>2017</v>
      </c>
      <c r="L332" s="3" t="inlineStr">
        <is>
          <t>Touro Scholar (Touro College)</t>
        </is>
      </c>
      <c r="M332" s="3" t="inlineStr">
        <is>
          <t>Sanjoy Chakraborty; Devya Gurung; Soheli A. Chowdhury; Majeedul H. Chowdhury</t>
        </is>
      </c>
      <c r="N332" s="3" t="inlineStr"/>
      <c r="O332" s="3" t="n"/>
      <c r="P332" s="3" t="inlineStr"/>
      <c r="Q332" s="3" t="inlineStr"/>
      <c r="R332" s="3" t="inlineStr">
        <is>
          <t>https://openalex.org/W2763296308</t>
        </is>
      </c>
      <c r="S332" s="3" t="inlineStr">
        <is>
          <t>OpenAlex; Dept bio</t>
        </is>
      </c>
      <c r="T332" s="3" t="n">
        <v>2</v>
      </c>
      <c r="U332" s="3" t="inlineStr">
        <is>
          <t>High (City Tech affiliation on paper); 2 sources</t>
        </is>
      </c>
      <c r="V332" s="3" t="n"/>
      <c r="W332" s="3" t="inlineStr">
        <is>
          <t>Modulation of Brain Function with Special Emphasis to Hypothalamic-Gonadal Axis by Xenohormones, Phytohormones, and Insulin. Chakraborty S., Gurung, D., Chowdhury, S., and Chowdhury, MH. Book Chapter, CRC Press. Page- 17 -37. (ISBN: 9781498757676), Oct 2017</t>
        </is>
      </c>
      <c r="X332" s="3" t="inlineStr"/>
      <c r="Y332" s="3" t="inlineStr"/>
      <c r="Z332" s="3" t="inlineStr"/>
      <c r="AA332" s="3" t="inlineStr">
        <is>
          <t>Not found</t>
        </is>
      </c>
      <c r="AB332" s="3" t="inlineStr">
        <is>
          <t>closed</t>
        </is>
      </c>
      <c r="AC332" s="3" t="inlineStr">
        <is>
          <t>School of Arts &amp; Sciences</t>
        </is>
      </c>
      <c r="AD332" s="3" t="n">
        <v>0</v>
      </c>
      <c r="AE332" s="3" t="inlineStr">
        <is>
          <t>No</t>
        </is>
      </c>
      <c r="AF332" s="3" t="inlineStr"/>
      <c r="AG332" s="4" t="inlineStr"/>
      <c r="AH332" s="4" t="inlineStr"/>
      <c r="AI332" s="4" t="inlineStr"/>
    </row>
    <row r="333">
      <c r="A333" s="3" t="inlineStr">
        <is>
          <t>BIO-0371</t>
        </is>
      </c>
      <c r="B333" s="3" t="inlineStr">
        <is>
          <t>Rivera-Correa</t>
        </is>
      </c>
      <c r="C333" s="3" t="inlineStr">
        <is>
          <t>Juan</t>
        </is>
      </c>
      <c r="D333" s="3" t="inlineStr">
        <is>
          <t>Juan Rivera-Correa</t>
        </is>
      </c>
      <c r="E333" s="3" t="inlineStr">
        <is>
          <t>Assistant Professor</t>
        </is>
      </c>
      <c r="F333" s="3" t="inlineStr">
        <is>
          <t>NYC College of Technology</t>
        </is>
      </c>
      <c r="G333" s="3" t="inlineStr">
        <is>
          <t>Biological Sciences</t>
        </is>
      </c>
      <c r="H333" s="3" t="inlineStr">
        <is>
          <t>JRiveraCorrea@citytech.cuny.edu</t>
        </is>
      </c>
      <c r="I333" s="3" t="inlineStr">
        <is>
          <t>Journal article</t>
        </is>
      </c>
      <c r="J333" s="3" t="inlineStr">
        <is>
          <t>Plasmodium DNA-mediated TLR9 activation of T-bet+ B cells contributes to autoimmune anaemia during malaria</t>
        </is>
      </c>
      <c r="K333" s="3" t="n">
        <v>2017</v>
      </c>
      <c r="L333" s="3" t="inlineStr">
        <is>
          <t>Nature Communications</t>
        </is>
      </c>
      <c r="M333" s="3" t="inlineStr">
        <is>
          <t>Juan Rivera‐Correa; Jenna J. Guthmiller; Rahul Vijay; Cristina Fernández-Arias; Maria Pardo-Ruge; Sandra Milena González; Noah S. Butler; Ana Rodrı́guez</t>
        </is>
      </c>
      <c r="N333" s="3" t="inlineStr"/>
      <c r="O333" s="3" t="n"/>
      <c r="P333" s="3" t="inlineStr"/>
      <c r="Q333" s="3" t="inlineStr">
        <is>
          <t>10.1038/s41467-017-01476-6</t>
        </is>
      </c>
      <c r="R333" s="3" t="inlineStr">
        <is>
          <t>https://doi.org/10.1038/s41467-017-01476-6</t>
        </is>
      </c>
      <c r="S333" s="3" t="inlineStr">
        <is>
          <t>OpenAlex; Dept bio</t>
        </is>
      </c>
      <c r="T333" s="3" t="n">
        <v>2</v>
      </c>
      <c r="U333" s="3" t="inlineStr">
        <is>
          <t>High (City Tech affiliation on paper); 2 sources</t>
        </is>
      </c>
      <c r="V333" s="3" t="n"/>
      <c r="W333" s="3" t="inlineStr">
        <is>
          <t>16. Rivera-Correa J, Guthmiller J J, Vijay R, Fernandez-Arias C, Pardo-Ruge MA, Gonzalez S, Butler NS and Rodriguez A. (2017) Plasmodium DNA-mediated TLR9 activation of T-bet+ B cells contributes to autoimmune anaemia during malaria. Nature Commun. PMID:29101363</t>
        </is>
      </c>
      <c r="X333" s="3" t="inlineStr">
        <is>
          <t>Abstract Infectious pathogens contribute to the development of autoimmune disorders, but the mechanisms connecting these processes are incompletely understood. Here we show that Plasmodium DNA induces autoreactive responses against erythrocytes by activating a population of B cells expressing CD11c and the transcription factor T-bet, which become major producers of autoantibodies that promote malarial anaemia. Additionally, we identify parasite DNA-sensing through Toll-like receptor 9 (TLR9) along with inflammatory cytokine receptor IFN-γ receptor (IFN-γR) as essential signals that synergize to promote the development and appearance of these autoreactive T-bet+ B cells. The lack of any of these signals ameliorates malarial anaemia during infection in a mouse model. We also identify both expansion of T-bet+ B cells and production of anti-erythrocyte antibodies in ex vivo cultures of naive human peripheral blood mononuclear cells (PBMC) exposed to P. falciprum infected erythrocyte lysates. We propose that synergistic TLR9/IFN-γR activation of T-bet+ B cells is a mechanism underlying infection-induced autoimmune-like responses.</t>
        </is>
      </c>
      <c r="Y333" s="3" t="inlineStr">
        <is>
          <t>OpenAlex</t>
        </is>
      </c>
      <c r="Z333" s="3" t="inlineStr">
        <is>
          <t>https://www.nature.com/articles/s41467-017-01476-6.pdf</t>
        </is>
      </c>
      <c r="AA333" s="3" t="inlineStr">
        <is>
          <t>Open-access PDF (via OpenAlex)</t>
        </is>
      </c>
      <c r="AB333" s="3" t="inlineStr">
        <is>
          <t>gold</t>
        </is>
      </c>
      <c r="AC333" s="3" t="inlineStr">
        <is>
          <t>School of Arts &amp; Sciences</t>
        </is>
      </c>
      <c r="AD333" s="3" t="n">
        <v>86</v>
      </c>
      <c r="AE333" s="3" t="inlineStr">
        <is>
          <t>No</t>
        </is>
      </c>
      <c r="AF333" s="3" t="inlineStr"/>
      <c r="AG333" s="4" t="inlineStr"/>
      <c r="AH333" s="4" t="inlineStr"/>
      <c r="AI333" s="4" t="inlineStr"/>
    </row>
    <row r="334">
      <c r="A334" s="3" t="inlineStr">
        <is>
          <t>BIO-0373</t>
        </is>
      </c>
      <c r="B334" s="3" t="inlineStr">
        <is>
          <t>Sodeinde</t>
        </is>
      </c>
      <c r="C334" s="3" t="inlineStr">
        <is>
          <t>Olufemi</t>
        </is>
      </c>
      <c r="D334" s="3" t="inlineStr">
        <is>
          <t>Olufemi Sodeinde</t>
        </is>
      </c>
      <c r="E334" s="3" t="inlineStr">
        <is>
          <t>Assistant Professor</t>
        </is>
      </c>
      <c r="F334" s="3" t="inlineStr">
        <is>
          <t>NYC College of Technology</t>
        </is>
      </c>
      <c r="G334" s="3" t="inlineStr">
        <is>
          <t>Biological Sciences</t>
        </is>
      </c>
      <c r="H334" s="3" t="inlineStr">
        <is>
          <t>OSodeinde@citytech.cuny.edu</t>
        </is>
      </c>
      <c r="I334" s="3" t="inlineStr">
        <is>
          <t>Journal article</t>
        </is>
      </c>
      <c r="J334" s="3" t="inlineStr">
        <is>
          <t>Sacrifices and Rituals in Traditional African Medical Practices amongst the Yorubas, West Africa: Dynamics and Implications for Biodiversity Conservation</t>
        </is>
      </c>
      <c r="K334" s="3" t="n">
        <v>2017</v>
      </c>
      <c r="L334" s="3" t="inlineStr">
        <is>
          <t>American Journal of Business and Management</t>
        </is>
      </c>
      <c r="M334" s="3" t="inlineStr">
        <is>
          <t>Durojaye A Soewu; Olufemi Sodeinde</t>
        </is>
      </c>
      <c r="N334" s="3" t="inlineStr"/>
      <c r="O334" s="3" t="n"/>
      <c r="P334" s="3" t="inlineStr"/>
      <c r="Q334" s="3" t="inlineStr">
        <is>
          <t>10.11634/216796221504764</t>
        </is>
      </c>
      <c r="R334" s="3" t="inlineStr">
        <is>
          <t>https://doi.org/10.11634/216796221504764</t>
        </is>
      </c>
      <c r="S334" s="3" t="inlineStr">
        <is>
          <t>OpenAlex</t>
        </is>
      </c>
      <c r="T334" s="3" t="n">
        <v>1</v>
      </c>
      <c r="U334" s="3" t="inlineStr">
        <is>
          <t>High (City Tech affiliation on paper)</t>
        </is>
      </c>
      <c r="V334" s="3" t="n"/>
      <c r="W334" s="3" t="inlineStr"/>
      <c r="X334" s="3" t="inlineStr">
        <is>
          <t>Appeasing gods, witches and ancestral spirits constitute an integral part of the traditional healing practices of Yorubas.  Ten classes of sacrifice were identified, some with proven efficacy as specific requests presented were reported fully satisfied.   Response from astral realm could signify acceptance, in which materials presented as sacrifice would be “consumed” within a stipulated time, or it could be ignored to indicate rejection.   Most sacrifices have time and presentation-spot specificity.  Preparation, presentation and post-presentation stages of most sacrifices were associated with various myths which include not looking back after presentation to avoid ‘spying’ on spirits.  A wide variety of wild animals was utilised in preparing these sacrifices which are species-specific without any consideration for conservation interests.  Preparations involved animals under varying degrees of threats as well as newborn, juvenile and pregnant animals.  In addition to depleting the population, such requirements eat deep into the procreation base of the populations, denying several members the opportunity to participate in reproductive activities.   There is an urgent need to improve yield of these animals, in-situ and ex-situ.  There is also a need to reduce demand for, and utilisation of, these resources through massive conservation education, extension services and capacity building for indigenous people.</t>
        </is>
      </c>
      <c r="Y334" s="3" t="inlineStr">
        <is>
          <t>OpenAlex</t>
        </is>
      </c>
      <c r="Z334" s="3" t="inlineStr">
        <is>
          <t>http://wscholars.com/index.php/ajhe/article/view/764</t>
        </is>
      </c>
      <c r="AA334" s="3" t="inlineStr">
        <is>
          <t>Open-access page (via OpenAlex)</t>
        </is>
      </c>
      <c r="AB334" s="3" t="inlineStr">
        <is>
          <t>green</t>
        </is>
      </c>
      <c r="AC334" s="3" t="inlineStr">
        <is>
          <t>School of Arts &amp; Sciences</t>
        </is>
      </c>
      <c r="AD334" s="3" t="n">
        <v>0</v>
      </c>
      <c r="AE334" s="3" t="inlineStr">
        <is>
          <t>No</t>
        </is>
      </c>
      <c r="AF334" s="3" t="inlineStr"/>
      <c r="AG334" s="4" t="inlineStr"/>
      <c r="AH334" s="4" t="inlineStr"/>
      <c r="AI334" s="4" t="inlineStr"/>
    </row>
    <row r="335">
      <c r="A335" s="3" t="inlineStr">
        <is>
          <t>BIO-0375</t>
        </is>
      </c>
      <c r="B335" s="3" t="inlineStr">
        <is>
          <t>Chakraborty</t>
        </is>
      </c>
      <c r="C335" s="3" t="inlineStr">
        <is>
          <t>Sanjoy</t>
        </is>
      </c>
      <c r="D335" s="3" t="inlineStr">
        <is>
          <t>Sanjoy Chakraborty</t>
        </is>
      </c>
      <c r="E335" s="3" t="inlineStr">
        <is>
          <t>Professor</t>
        </is>
      </c>
      <c r="F335" s="3" t="inlineStr">
        <is>
          <t>NYC College of Technology</t>
        </is>
      </c>
      <c r="G335" s="3" t="inlineStr">
        <is>
          <t>Biological Sciences</t>
        </is>
      </c>
      <c r="H335" s="3" t="inlineStr">
        <is>
          <t>SChakraborty@citytech.cuny.edu</t>
        </is>
      </c>
      <c r="I335" s="3" t="inlineStr">
        <is>
          <t>Journal article</t>
        </is>
      </c>
      <c r="J335" s="3" t="inlineStr">
        <is>
          <t>Stereological Analysis Of Long‐Term Effect Of Very High Fat Diet To Study The Synergism In Hormonal And Cellular Changes In Male Mice</t>
        </is>
      </c>
      <c r="K335" s="3" t="n">
        <v>2017</v>
      </c>
      <c r="L335" s="3" t="inlineStr">
        <is>
          <t>The FASEB Journal</t>
        </is>
      </c>
      <c r="M335" s="3" t="inlineStr">
        <is>
          <t>Tandra Roy Chakraborty; Victoria Gomez; Sathyapriya Babu; Devya Gurung; Trevor Caraballo; Sanjoy Chakraborty</t>
        </is>
      </c>
      <c r="N335" s="3" t="inlineStr"/>
      <c r="O335" s="3" t="n"/>
      <c r="P335" s="3" t="inlineStr"/>
      <c r="Q335" s="3" t="inlineStr">
        <is>
          <t>10.1096/fasebj.31.1_supplement.1037.3</t>
        </is>
      </c>
      <c r="R335" s="3" t="inlineStr">
        <is>
          <t>https://doi.org/10.1096/fasebj.31.1_supplement.1037.3</t>
        </is>
      </c>
      <c r="S335" s="3" t="inlineStr">
        <is>
          <t>OpenAlex</t>
        </is>
      </c>
      <c r="T335" s="3" t="n">
        <v>1</v>
      </c>
      <c r="U335" s="3" t="inlineStr">
        <is>
          <t>High (City Tech affiliation on paper)</t>
        </is>
      </c>
      <c r="V335" s="3" t="n"/>
      <c r="W335" s="3" t="inlineStr"/>
      <c r="X335" s="3" t="inlineStr">
        <is>
          <t>Objective To determine the hormonal changes that occur as a result of the long term intake of a very high fat diet (VHFD) leads to simultaneous changes in the islets of Langerhans and adipocyte cell size. Methods Male mice were fed with a normal chow diet (ND, n=15) and a VHFD (n=30) for 2, 12 and 24 weeks. Body weight, food intake, caloric intake [fat (saturated and unsaturated), protein and carbohydrate], hormone levels (leptin and insulin), and islet of Langerhans/adipocyte size were quantitatively recorded using stereology. Results In VHFD‐fed animals, body weight showed significant percent increase within the first 12 weeks and then plateaued with time. VHFD‐fed animals consumed significantly less food than ND at all time periods indicating that it was the quality of food and not the quantity that caused this increase in body weight. Stereological analysis of male mice on VHFD showed significant increase in leptin and insulin levels along with accompanying growth in islet and adipocyte size within the first 12 weeks which plateaued as the mice aged. The increases in the islet and adipocyte size in VHFD fed animals were similar to the analogous increases in hormonal levels (2 vs 12 vs 24 weeks). These results, therefore, suggest that in diet‐ induced obesity changes, shifts in hormonal levels works hand in hand with metabolic adjustments at the cellular level to combat the effect of fat. Conclusion Thus, hormonal resistance, changes in adiposity, islet size and caloric intake with prolonged exposure to high fat are probably defensive mechanisms employed to protect against diabetes. In order to understand these complicated and nuanced effects of high fat and to comprehend the underlying mechanism, it is important to focus on long‐term studies that emphasize the synergy between cellular and hormonal changes in addition to an analysis of individual components.</t>
        </is>
      </c>
      <c r="Y335" s="3" t="inlineStr">
        <is>
          <t>OpenAlex</t>
        </is>
      </c>
      <c r="Z335" s="3" t="inlineStr"/>
      <c r="AA335" s="3" t="inlineStr">
        <is>
          <t>Not found</t>
        </is>
      </c>
      <c r="AB335" s="3" t="inlineStr">
        <is>
          <t>closed</t>
        </is>
      </c>
      <c r="AC335" s="3" t="inlineStr">
        <is>
          <t>School of Arts &amp; Sciences</t>
        </is>
      </c>
      <c r="AD335" s="3" t="n">
        <v>0</v>
      </c>
      <c r="AE335" s="3" t="inlineStr">
        <is>
          <t>No</t>
        </is>
      </c>
      <c r="AF335" s="3" t="inlineStr"/>
      <c r="AG335" s="4" t="inlineStr"/>
      <c r="AH335" s="4" t="inlineStr"/>
      <c r="AI335" s="4" t="inlineStr"/>
    </row>
    <row r="336">
      <c r="A336" s="3" t="inlineStr">
        <is>
          <t>BIO-0376</t>
        </is>
      </c>
      <c r="B336" s="3" t="inlineStr">
        <is>
          <t>Giannopoulou</t>
        </is>
      </c>
      <c r="C336" s="3" t="inlineStr">
        <is>
          <t>Evgenia</t>
        </is>
      </c>
      <c r="D336" s="3" t="inlineStr">
        <is>
          <t>Evgenia Giannopoulou</t>
        </is>
      </c>
      <c r="E336" s="3" t="inlineStr">
        <is>
          <t>Associate Professor</t>
        </is>
      </c>
      <c r="F336" s="3" t="inlineStr">
        <is>
          <t>NYC College of Technology</t>
        </is>
      </c>
      <c r="G336" s="3" t="inlineStr">
        <is>
          <t>Biological Sciences</t>
        </is>
      </c>
      <c r="H336" s="3" t="inlineStr">
        <is>
          <t>EGiannopoulou@citytech.cuny.edu</t>
        </is>
      </c>
      <c r="I336" s="3" t="inlineStr">
        <is>
          <t>Journal article</t>
        </is>
      </c>
      <c r="J336" s="3" t="inlineStr">
        <is>
          <t>Tumor Necrosis Factor dynamically regulates the mRNA stabilome in rheumatoid arthritis fibroblast-like synoviocytes</t>
        </is>
      </c>
      <c r="K336" s="3" t="n">
        <v>2017</v>
      </c>
      <c r="L336" s="3" t="inlineStr">
        <is>
          <t>Publications and Research</t>
        </is>
      </c>
      <c r="M336" s="3" t="inlineStr">
        <is>
          <t>Loupasakis, Konstantinos; Kuo, David; Sokhi, Upneet K.; Sohn, Christopher; Syracuse, Bethany; Giannopoulou, Eugenia G.; Park, Sung Ho; Kang, Hyelim; RÃ¤tsch, Gunnar; Ivashkiv, Lionel B; Kalliolias, George D.</t>
        </is>
      </c>
      <c r="N336" s="3" t="inlineStr"/>
      <c r="O336" s="3" t="n"/>
      <c r="P336" s="3" t="inlineStr"/>
      <c r="Q336" s="3" t="inlineStr"/>
      <c r="R336" s="3" t="inlineStr">
        <is>
          <t>https://academicworks.cuny.edu/ny_pubs/237</t>
        </is>
      </c>
      <c r="S336" s="3" t="inlineStr">
        <is>
          <t>CUNY Academic Works</t>
        </is>
      </c>
      <c r="T336" s="3" t="n">
        <v>1</v>
      </c>
      <c r="U336" s="3" t="inlineStr">
        <is>
          <t>High (in CUNY Academic Works)</t>
        </is>
      </c>
      <c r="V336" s="3" t="n"/>
      <c r="W336" s="3" t="inlineStr"/>
      <c r="X336" s="3" t="inlineStr">
        <is>
          <t>During rheumatoid arthritis (RA), Tumor Necrosis Factor (TNF) activates fibroblast-like synoviocytes (FLS) inducing in a temporal order a constellation of genes, which perpetuate synovial inflammation. Although the molecular mechanisms regulating TNF-induced transcription are well characterized, little is known about the impact of mRNA stability on gene expression and the impact of TNF on decay rates of mRNA transcripts in FLS. To address these issues we performed RNA sequencing and genome-wide analysis of the mRNA stabilome in RA FLS. We found that TNF induces a biphasic gene expression program: initially, the inducible transcriptome consists primarily of unstable transcripts but progressively switches and becomes dominated by very stable transcripts. This temporal switch is due to: a) TNF-induced prolonged stabilization of previously unstable transcripts that enables progressive transcript accumulation over days and b) sustained expression and late induction of very stable transcripts. TNF-induced mRNA stabilization in RA FLS occurs during the late phase of TNF response, is MAPK-dependent, and involves several genes with pathogenic potential such as IL6, CXCL1, CXCL3, CXCL8/IL8, CCL2, and PTGS2. These results provide the first insights into genome-wide regulation of mRNA stability in RA FLS and highlight the potential contribution of dynamic regulation of the mRNA stabilome by TNF to chronic synovitis. Introduction</t>
        </is>
      </c>
      <c r="Y336" s="3" t="inlineStr">
        <is>
          <t>CUNY Academic Works</t>
        </is>
      </c>
      <c r="Z336" s="3" t="inlineStr">
        <is>
          <t>https://academicworks.cuny.edu/context/ny_pubs/article/1235/viewcontent/pone.0179762.pdf</t>
        </is>
      </c>
      <c r="AA336" s="3" t="inlineStr">
        <is>
          <t>PDF in CUNY Academic Works</t>
        </is>
      </c>
      <c r="AB336" s="3" t="inlineStr"/>
      <c r="AC336" s="3" t="inlineStr">
        <is>
          <t>School of Arts &amp; Sciences</t>
        </is>
      </c>
      <c r="AD336" s="3" t="n"/>
      <c r="AE336" s="3" t="inlineStr">
        <is>
          <t>No</t>
        </is>
      </c>
      <c r="AF336" s="3" t="inlineStr"/>
      <c r="AG336" s="4" t="inlineStr"/>
      <c r="AH336" s="4" t="inlineStr"/>
      <c r="AI336" s="4" t="inlineStr"/>
    </row>
    <row r="337">
      <c r="A337" s="3" t="inlineStr">
        <is>
          <t>BIO-0377</t>
        </is>
      </c>
      <c r="B337" s="3" t="inlineStr">
        <is>
          <t>Blair</t>
        </is>
      </c>
      <c r="C337" s="3" t="inlineStr">
        <is>
          <t>Christopher</t>
        </is>
      </c>
      <c r="D337" s="3" t="inlineStr">
        <is>
          <t>Christopher Blair</t>
        </is>
      </c>
      <c r="E337" s="3" t="inlineStr">
        <is>
          <t>Professor</t>
        </is>
      </c>
      <c r="F337" s="3" t="inlineStr">
        <is>
          <t>NYC College of Technology</t>
        </is>
      </c>
      <c r="G337" s="3" t="inlineStr">
        <is>
          <t>Biological Sciences</t>
        </is>
      </c>
      <c r="H337" s="3" t="inlineStr">
        <is>
          <t>CBlair@citytech.cuny.edu</t>
        </is>
      </c>
      <c r="I337" s="3" t="inlineStr">
        <is>
          <t>Open educational resource</t>
        </is>
      </c>
      <c r="J337" s="3" t="inlineStr">
        <is>
          <t>BIO2450L Genetics Laboratory Manual</t>
        </is>
      </c>
      <c r="K337" s="3" t="n">
        <v>2018</v>
      </c>
      <c r="L337" s="3" t="inlineStr">
        <is>
          <t>Open Educational Resources</t>
        </is>
      </c>
      <c r="M337" s="3" t="inlineStr">
        <is>
          <t>Blair, Christopher</t>
        </is>
      </c>
      <c r="N337" s="3" t="inlineStr"/>
      <c r="O337" s="3" t="n"/>
      <c r="P337" s="3" t="inlineStr"/>
      <c r="Q337" s="3" t="inlineStr"/>
      <c r="R337" s="3" t="inlineStr">
        <is>
          <t>https://academicworks.cuny.edu/ny_oers/7</t>
        </is>
      </c>
      <c r="S337" s="3" t="inlineStr">
        <is>
          <t>CUNY Academic Works</t>
        </is>
      </c>
      <c r="T337" s="3" t="n">
        <v>1</v>
      </c>
      <c r="U337" s="3" t="inlineStr">
        <is>
          <t>High (in CUNY Academic Works)</t>
        </is>
      </c>
      <c r="V337" s="3" t="n"/>
      <c r="W337" s="3" t="inlineStr"/>
      <c r="X337" s="3" t="inlineStr"/>
      <c r="Y337" s="3" t="inlineStr"/>
      <c r="Z337" s="3" t="inlineStr">
        <is>
          <t>https://academicworks.cuny.edu/context/ny_oers/article/1008/viewcontent/Genetics_AllLabs_UptoDate_Merged_180227_compressed.pdf</t>
        </is>
      </c>
      <c r="AA337" s="3" t="inlineStr">
        <is>
          <t>PDF in CUNY Academic Works</t>
        </is>
      </c>
      <c r="AB337" s="3" t="inlineStr"/>
      <c r="AC337" s="3" t="inlineStr">
        <is>
          <t>School of Arts &amp; Sciences</t>
        </is>
      </c>
      <c r="AD337" s="3" t="n"/>
      <c r="AE337" s="3" t="inlineStr">
        <is>
          <t>No</t>
        </is>
      </c>
      <c r="AF337" s="3" t="inlineStr"/>
      <c r="AG337" s="4" t="inlineStr"/>
      <c r="AH337" s="4" t="inlineStr"/>
      <c r="AI337" s="4" t="inlineStr"/>
    </row>
    <row r="338">
      <c r="A338" s="3" t="inlineStr">
        <is>
          <t>BIO-0378</t>
        </is>
      </c>
      <c r="B338" s="3" t="inlineStr">
        <is>
          <t>Voza</t>
        </is>
      </c>
      <c r="C338" s="3" t="inlineStr">
        <is>
          <t>Tatiana</t>
        </is>
      </c>
      <c r="D338" s="3" t="inlineStr">
        <is>
          <t>Tatiana Voza</t>
        </is>
      </c>
      <c r="E338" s="3" t="inlineStr">
        <is>
          <t>Associate Professor</t>
        </is>
      </c>
      <c r="F338" s="3" t="inlineStr">
        <is>
          <t>NYC College of Technology</t>
        </is>
      </c>
      <c r="G338" s="3" t="inlineStr">
        <is>
          <t>Biological Sciences</t>
        </is>
      </c>
      <c r="H338" s="3" t="inlineStr">
        <is>
          <t>TVoza@citytech.cuny.edu</t>
        </is>
      </c>
      <c r="I338" s="3" t="inlineStr">
        <is>
          <t>Open educational resource</t>
        </is>
      </c>
      <c r="J338" s="3" t="inlineStr">
        <is>
          <t>Biology II (BIO1201) Syllabus</t>
        </is>
      </c>
      <c r="K338" s="3" t="n">
        <v>2018</v>
      </c>
      <c r="L338" s="3" t="inlineStr">
        <is>
          <t>Open Educational Resources</t>
        </is>
      </c>
      <c r="M338" s="3" t="inlineStr">
        <is>
          <t>Voza, Tatiana</t>
        </is>
      </c>
      <c r="N338" s="3" t="inlineStr"/>
      <c r="O338" s="3" t="n"/>
      <c r="P338" s="3" t="inlineStr"/>
      <c r="Q338" s="3" t="inlineStr"/>
      <c r="R338" s="3" t="inlineStr">
        <is>
          <t>https://academicworks.cuny.edu/ny_oers/9</t>
        </is>
      </c>
      <c r="S338" s="3" t="inlineStr">
        <is>
          <t>CUNY Academic Works</t>
        </is>
      </c>
      <c r="T338" s="3" t="n">
        <v>1</v>
      </c>
      <c r="U338" s="3" t="inlineStr">
        <is>
          <t>High (in CUNY Academic Works)</t>
        </is>
      </c>
      <c r="V338" s="3" t="n"/>
      <c r="W338" s="3" t="inlineStr"/>
      <c r="X338" s="3" t="inlineStr"/>
      <c r="Y338" s="3" t="inlineStr"/>
      <c r="Z338" s="3" t="inlineStr">
        <is>
          <t>https://academicworks.cuny.edu/context/ny_oers/article/1010/viewcontent/auto_convert.pdf</t>
        </is>
      </c>
      <c r="AA338" s="3" t="inlineStr">
        <is>
          <t>PDF in CUNY Academic Works</t>
        </is>
      </c>
      <c r="AB338" s="3" t="inlineStr"/>
      <c r="AC338" s="3" t="inlineStr">
        <is>
          <t>School of Arts &amp; Sciences</t>
        </is>
      </c>
      <c r="AD338" s="3" t="n"/>
      <c r="AE338" s="3" t="inlineStr">
        <is>
          <t>No</t>
        </is>
      </c>
      <c r="AF338" s="3" t="inlineStr"/>
      <c r="AG338" s="4" t="inlineStr"/>
      <c r="AH338" s="4" t="inlineStr"/>
      <c r="AI338" s="4" t="inlineStr"/>
    </row>
    <row r="339">
      <c r="A339" s="3" t="inlineStr">
        <is>
          <t>BIO-0379</t>
        </is>
      </c>
      <c r="B339" s="3" t="inlineStr">
        <is>
          <t>Voza</t>
        </is>
      </c>
      <c r="C339" s="3" t="inlineStr">
        <is>
          <t>Tatiana</t>
        </is>
      </c>
      <c r="D339" s="3" t="inlineStr">
        <is>
          <t>Tatiana Voza</t>
        </is>
      </c>
      <c r="E339" s="3" t="inlineStr">
        <is>
          <t>Associate Professor</t>
        </is>
      </c>
      <c r="F339" s="3" t="inlineStr">
        <is>
          <t>NYC College of Technology</t>
        </is>
      </c>
      <c r="G339" s="3" t="inlineStr">
        <is>
          <t>Biological Sciences</t>
        </is>
      </c>
      <c r="H339" s="3" t="inlineStr">
        <is>
          <t>TVoza@citytech.cuny.edu</t>
        </is>
      </c>
      <c r="I339" s="3" t="inlineStr">
        <is>
          <t>Open educational resource</t>
        </is>
      </c>
      <c r="J339" s="3" t="inlineStr">
        <is>
          <t>Biology II, BIO 1201, Course Outline</t>
        </is>
      </c>
      <c r="K339" s="3" t="n">
        <v>2018</v>
      </c>
      <c r="L339" s="3" t="inlineStr">
        <is>
          <t>Open Educational Resources</t>
        </is>
      </c>
      <c r="M339" s="3" t="inlineStr">
        <is>
          <t>Voza, Tatiana</t>
        </is>
      </c>
      <c r="N339" s="3" t="inlineStr"/>
      <c r="O339" s="3" t="n"/>
      <c r="P339" s="3" t="inlineStr"/>
      <c r="Q339" s="3" t="inlineStr"/>
      <c r="R339" s="3" t="inlineStr">
        <is>
          <t>https://academicworks.cuny.edu/ny_oers/59</t>
        </is>
      </c>
      <c r="S339" s="3" t="inlineStr">
        <is>
          <t>CUNY Academic Works</t>
        </is>
      </c>
      <c r="T339" s="3" t="n">
        <v>1</v>
      </c>
      <c r="U339" s="3" t="inlineStr">
        <is>
          <t>High (in CUNY Academic Works)</t>
        </is>
      </c>
      <c r="V339" s="3" t="n"/>
      <c r="W339" s="3" t="inlineStr"/>
      <c r="X339" s="3" t="inlineStr">
        <is>
          <t>This course outline for Biology II includes resources for both students and instructors including the OpenStax Biology textbook, lecture schedule, lecture slides, labs, list of related resources and Interdisciplinary (ID) Biology II topics and assignments.</t>
        </is>
      </c>
      <c r="Y339" s="3" t="inlineStr">
        <is>
          <t>CUNY Academic Works</t>
        </is>
      </c>
      <c r="Z339" s="3" t="inlineStr">
        <is>
          <t>https://academicworks.cuny.edu/context/ny_oers/article/1069/viewcontent/auto_convert.pdf</t>
        </is>
      </c>
      <c r="AA339" s="3" t="inlineStr">
        <is>
          <t>PDF in CUNY Academic Works</t>
        </is>
      </c>
      <c r="AB339" s="3" t="inlineStr"/>
      <c r="AC339" s="3" t="inlineStr">
        <is>
          <t>School of Arts &amp; Sciences</t>
        </is>
      </c>
      <c r="AD339" s="3" t="n"/>
      <c r="AE339" s="3" t="inlineStr">
        <is>
          <t>No</t>
        </is>
      </c>
      <c r="AF339" s="3" t="inlineStr"/>
      <c r="AG339" s="4" t="inlineStr"/>
      <c r="AH339" s="4" t="inlineStr"/>
      <c r="AI339" s="4" t="inlineStr"/>
    </row>
    <row r="340">
      <c r="A340" s="3" t="inlineStr">
        <is>
          <t>BIO-0380</t>
        </is>
      </c>
      <c r="B340" s="3" t="inlineStr">
        <is>
          <t>Giannopoulou</t>
        </is>
      </c>
      <c r="C340" s="3" t="inlineStr">
        <is>
          <t>Evgenia</t>
        </is>
      </c>
      <c r="D340" s="3" t="inlineStr">
        <is>
          <t>Evgenia Giannopoulou</t>
        </is>
      </c>
      <c r="E340" s="3" t="inlineStr">
        <is>
          <t>Associate Professor</t>
        </is>
      </c>
      <c r="F340" s="3" t="inlineStr">
        <is>
          <t>NYC College of Technology</t>
        </is>
      </c>
      <c r="G340" s="3" t="inlineStr">
        <is>
          <t>Biological Sciences</t>
        </is>
      </c>
      <c r="H340" s="3" t="inlineStr">
        <is>
          <t>EGiannopoulou@citytech.cuny.edu</t>
        </is>
      </c>
      <c r="I340" s="3" t="inlineStr">
        <is>
          <t>Journal article</t>
        </is>
      </c>
      <c r="J340" s="3" t="inlineStr">
        <is>
          <t>Bone Protection by Inhibition of MicroRNA-182</t>
        </is>
      </c>
      <c r="K340" s="3" t="n">
        <v>2018</v>
      </c>
      <c r="L340" s="3" t="inlineStr">
        <is>
          <t>Publications and Research</t>
        </is>
      </c>
      <c r="M340" s="3" t="inlineStr">
        <is>
          <t>Giannopoulou, Eugenia G.; Inoue, Kazuki; Deng, Zhonghao; Chen, Yufan; Xu, Ren; Gong, Shiaoching; Greenblatt, Matthew B.; Mangala, Lingegowda S.; Lopez-Berestein, Gabriel; Kirsch, David G.; Sood, Anil K.; Zhao, Liang; Zhao, Baohong</t>
        </is>
      </c>
      <c r="N340" s="3" t="inlineStr"/>
      <c r="O340" s="3" t="n"/>
      <c r="P340" s="3" t="inlineStr"/>
      <c r="Q340" s="3" t="inlineStr"/>
      <c r="R340" s="3" t="inlineStr">
        <is>
          <t>https://academicworks.cuny.edu/ny_pubs/347</t>
        </is>
      </c>
      <c r="S340" s="3" t="inlineStr">
        <is>
          <t>CUNY Academic Works</t>
        </is>
      </c>
      <c r="T340" s="3" t="n">
        <v>1</v>
      </c>
      <c r="U340" s="3" t="inlineStr">
        <is>
          <t>High (in CUNY Academic Works)</t>
        </is>
      </c>
      <c r="V340" s="3" t="n"/>
      <c r="W340" s="3" t="inlineStr"/>
      <c r="X340" s="3" t="inlineStr">
        <is>
          <t>Targeting microRNAs recently shows significant therapeutic promise; however, such progress is underdeveloped in treatment of skeletal diseases with osteolysis, such as osteoporosis and rheumatoid arthritis (RA). Here, we identified miR-182 as a key osteoclastogenic regulator in bone homeostasis and diseases. Myeloid-specific deletion of miR-182 protects mice against excessive osteoclastogenesis and bone resorption in disease models of ovariectomy-induced osteoporosis and inflammatory arthritis. Pharmacological treatment of these diseases with miR-182 inhibitors completely suppresses pathologic bone erosion. Mechanistically, we identify protein kinase double-stranded RNA-dependent (PKR) as a new and essential miR-182 target that is a novel inhibitor of osteoclastogenesis via regulation of the endogenous interferon (IFN)-Î²-mediated autocrine feedback loop. The expression levels of miR-182, PKR, and IFN-Î² are altered in RA and are significantly correlated with the osteoclastogenic capacity of RA monocytes. Our findings reveal a previously unrecognized regulatory network mediated by miR-182-PKR-IFN-Î² axis in osteoclastogenesis, and highlight the therapeutic implications of miR-182 inhibition in osteoprotection.</t>
        </is>
      </c>
      <c r="Y340" s="3" t="inlineStr">
        <is>
          <t>CUNY Academic Works</t>
        </is>
      </c>
      <c r="Z340" s="3" t="inlineStr">
        <is>
          <t>https://academicworks.cuny.edu/context/ny_pubs/article/1365/viewcontent/s41467_018_06446_0.pdf</t>
        </is>
      </c>
      <c r="AA340" s="3" t="inlineStr">
        <is>
          <t>PDF in CUNY Academic Works</t>
        </is>
      </c>
      <c r="AB340" s="3" t="inlineStr"/>
      <c r="AC340" s="3" t="inlineStr">
        <is>
          <t>School of Arts &amp; Sciences</t>
        </is>
      </c>
      <c r="AD340" s="3" t="n"/>
      <c r="AE340" s="3" t="inlineStr">
        <is>
          <t>No</t>
        </is>
      </c>
      <c r="AF340" s="3" t="inlineStr"/>
      <c r="AG340" s="4" t="inlineStr"/>
      <c r="AH340" s="4" t="inlineStr"/>
      <c r="AI340" s="4" t="inlineStr"/>
    </row>
    <row r="341">
      <c r="A341" s="3" t="inlineStr">
        <is>
          <t>BIO-0382</t>
        </is>
      </c>
      <c r="B341" s="3" t="inlineStr">
        <is>
          <t>Zahran</t>
        </is>
      </c>
      <c r="C341" s="3" t="inlineStr">
        <is>
          <t>Mai</t>
        </is>
      </c>
      <c r="D341" s="3" t="inlineStr">
        <is>
          <t>Mai Zahran</t>
        </is>
      </c>
      <c r="E341" s="3" t="inlineStr">
        <is>
          <t>Associate Professor</t>
        </is>
      </c>
      <c r="F341" s="3" t="inlineStr">
        <is>
          <t>NYC College of Technology</t>
        </is>
      </c>
      <c r="G341" s="3" t="inlineStr">
        <is>
          <t>Biological Sciences</t>
        </is>
      </c>
      <c r="H341" s="3" t="inlineStr">
        <is>
          <t>MZahran@citytech.cuny.edu</t>
        </is>
      </c>
      <c r="I341" s="3" t="inlineStr">
        <is>
          <t>Journal article</t>
        </is>
      </c>
      <c r="J341" s="3" t="inlineStr">
        <is>
          <t>Computational Design Of A Mimic Against Neurodegenerative Diseases Based On VEGF‐D</t>
        </is>
      </c>
      <c r="K341" s="3" t="n">
        <v>2018</v>
      </c>
      <c r="L341" s="3" t="inlineStr">
        <is>
          <t>The FASEB Journal</t>
        </is>
      </c>
      <c r="M341" s="3" t="inlineStr">
        <is>
          <t>Christopher Mason; Bibi Najma; Maï Zahran</t>
        </is>
      </c>
      <c r="N341" s="3" t="inlineStr"/>
      <c r="O341" s="3" t="n"/>
      <c r="P341" s="3" t="inlineStr"/>
      <c r="Q341" s="3" t="inlineStr">
        <is>
          <t>10.1096/fasebj.2018.32.1_supplement.799.5</t>
        </is>
      </c>
      <c r="R341" s="3" t="inlineStr">
        <is>
          <t>https://doi.org/10.1096/fasebj.2018.32.1_supplement.799.5</t>
        </is>
      </c>
      <c r="S341" s="3" t="inlineStr">
        <is>
          <t>OpenAlex</t>
        </is>
      </c>
      <c r="T341" s="3" t="n">
        <v>1</v>
      </c>
      <c r="U341" s="3" t="inlineStr">
        <is>
          <t>High (City Tech affiliation on paper)</t>
        </is>
      </c>
      <c r="V341" s="3" t="n"/>
      <c r="W341" s="3" t="inlineStr"/>
      <c r="X341" s="3" t="inlineStr">
        <is>
          <t>The basis of this research is the use of a computational approach to design drugs based on the tertiary structure of the protein VEGF‐D. Vascular Endothelial Growth Factor‐D has been discovered to have a profound role in neuronal growth in which it demonstrates its ability to repair memory and improve cognitive functions. This discovery of VEGF‐D's new function has fascinated researchers as it shows promising results of being a possible cure against neurodegenerative diseases such as Alzheimer's however, its inability to bypass the blood brain barrier has intrigued our collaborators to develop a set of peptides that may induce the same reaction as VEGF‐D. The purpose of this research is to analyze the structural and functional details of VEGF‐D complexed to its receptor VEGFR‐3 at atomic level, design smaller drugs that have the potential to act as VEGF‐D, and identify the best modeled peptide that interacts most favorably with the receptor to present to our collaborators for experimental testing. This work involves the designing of 14 small peptides for which molecular dynamic simulations were performed to investigate the behavior of the peptides along the trajectory. Information obtained from dynamics simulation denote peptide 56 as the most suitable candidate to induce the same reaction as VEGF‐D. Support or Funding Information New York College Of Technology, NSF This abstract is from the Experimental Biology 2018 Meeting. There is no full text article associated with this abstract published in The FASEB Journal .</t>
        </is>
      </c>
      <c r="Y341" s="3" t="inlineStr">
        <is>
          <t>OpenAlex</t>
        </is>
      </c>
      <c r="Z341" s="3" t="inlineStr"/>
      <c r="AA341" s="3" t="inlineStr">
        <is>
          <t>Not found</t>
        </is>
      </c>
      <c r="AB341" s="3" t="inlineStr">
        <is>
          <t>closed</t>
        </is>
      </c>
      <c r="AC341" s="3" t="inlineStr">
        <is>
          <t>School of Arts &amp; Sciences</t>
        </is>
      </c>
      <c r="AD341" s="3" t="n">
        <v>0</v>
      </c>
      <c r="AE341" s="3" t="inlineStr">
        <is>
          <t>No</t>
        </is>
      </c>
      <c r="AF341" s="3" t="inlineStr"/>
      <c r="AG341" s="4" t="inlineStr"/>
      <c r="AH341" s="4" t="inlineStr"/>
      <c r="AI341" s="4" t="inlineStr"/>
    </row>
    <row r="342">
      <c r="A342" s="3" t="inlineStr">
        <is>
          <t>BIO-0383</t>
        </is>
      </c>
      <c r="B342" s="3" t="inlineStr">
        <is>
          <t>Blair</t>
        </is>
      </c>
      <c r="C342" s="3" t="inlineStr">
        <is>
          <t>Christopher</t>
        </is>
      </c>
      <c r="D342" s="3" t="inlineStr">
        <is>
          <t>Christopher Blair</t>
        </is>
      </c>
      <c r="E342" s="3" t="inlineStr">
        <is>
          <t>Professor</t>
        </is>
      </c>
      <c r="F342" s="3" t="inlineStr">
        <is>
          <t>NYC College of Technology</t>
        </is>
      </c>
      <c r="G342" s="3" t="inlineStr">
        <is>
          <t>Biological Sciences</t>
        </is>
      </c>
      <c r="H342" s="3" t="inlineStr">
        <is>
          <t>CBlair@citytech.cuny.edu</t>
        </is>
      </c>
      <c r="I342" s="3" t="inlineStr">
        <is>
          <t>Journal article</t>
        </is>
      </c>
      <c r="J342" s="3" t="inlineStr">
        <is>
          <t>Cryptic diversity in the Mexican highlands: Thousands of UCE loci help illuminate phylogenetic relationships, species limits and divergence times of montane rattlesnakes (Viperidae: Crotalus)</t>
        </is>
      </c>
      <c r="K342" s="3" t="n">
        <v>2018</v>
      </c>
      <c r="L342" s="3" t="inlineStr">
        <is>
          <t>Molecular Ecology Resources</t>
        </is>
      </c>
      <c r="M342" s="3" t="inlineStr">
        <is>
          <t>Christopher Blair; Robert W. Bryson; Charles W. Linkem; David Lazcano; John Klicka; John E. McCormack</t>
        </is>
      </c>
      <c r="N342" s="3" t="inlineStr"/>
      <c r="O342" s="3" t="n"/>
      <c r="P342" s="3" t="inlineStr"/>
      <c r="Q342" s="3" t="inlineStr">
        <is>
          <t>10.1111/1755-0998.12970</t>
        </is>
      </c>
      <c r="R342" s="3" t="inlineStr">
        <is>
          <t>https://doi.org/10.1111/1755-0998.12970</t>
        </is>
      </c>
      <c r="S342" s="3" t="inlineStr">
        <is>
          <t>OpenAlex; CUNY Academic Works; Dept bio</t>
        </is>
      </c>
      <c r="T342" s="3" t="n">
        <v>3</v>
      </c>
      <c r="U342" s="3" t="inlineStr">
        <is>
          <t>High (City Tech affiliation on paper); 3 sources</t>
        </is>
      </c>
      <c r="V342" s="3" t="n"/>
      <c r="W342" s="3" t="inlineStr">
        <is>
          <t>Blair C, Bryson RW, Linkem CW, Lazcano D, Klicka J, McCormack J. 2018. Cryptic diversity in the Mexican highlands: thousands of UCE loci help illuminate phylogenetic relationships, species limits and divergence times in montane rattlesnakes (Viperidae: Crotalus). Molecular Ecology Resources 19:349-365.</t>
        </is>
      </c>
      <c r="X342" s="3" t="inlineStr">
        <is>
          <t>With the continued adoption of genome-scale data in evolutionary biology comes the challenge of adequately harnessing the information to make accurate phylogenetic inferences. Coalescent-based methods of species tree inference have become common, and concatenation has been shown in simulation to perform well, particularly when levels of incomplete lineage sorting are low. However, simulation conditions are often overly simplistic, leaving empiricists with uncertainty regarding analytical tools. We use a large ultraconserved element data set (&gt;3,000 loci) from rattlesnakes of the Crotalus triseriatus group to delimit lineages and estimate species trees using concatenation and several coalescent-based methods. Unpartitioned and partitioned maximum likelihood and Bayesian analysis of the concatenated matrix yield a topology identical to coalescent analysis of a subset of the data in bpp. ASTRAL analysis on a subset of the more variable loci also results in a tree consistent with concatenation and bpp, whereas the SVDquartets phylogeny differs at additional nodes. The size of the concatenated matrix has a strong effect on species tree inference using SVDquartets, warranting additional investigation on optimal data characteristics for this method. Species delimitation analyses suggest up to 16 unique lineages may be present within the C. triseriatus group, with divergences occurring during the Neogene and Quaternary. Network analyses suggest hybridization within the group is relatively rare. Altogether, our results reaffirm the Mexican highlands as a biodiversity hotspot and suggest that coalescent-based species tree inference on data subsets can provide a strongly supported species tree consistent with concatenation of all loci with a large amount of missing data.</t>
        </is>
      </c>
      <c r="Y342" s="3" t="inlineStr">
        <is>
          <t>OpenAlex</t>
        </is>
      </c>
      <c r="Z342" s="3" t="inlineStr">
        <is>
          <t>https://academicworks.cuny.edu/context/ny_pubs/article/1622/viewcontent/auto_convert.pdf</t>
        </is>
      </c>
      <c r="AA342" s="3" t="inlineStr">
        <is>
          <t>Not found</t>
        </is>
      </c>
      <c r="AB342" s="3" t="inlineStr">
        <is>
          <t>closed</t>
        </is>
      </c>
      <c r="AC342" s="3" t="inlineStr">
        <is>
          <t>School of Arts &amp; Sciences</t>
        </is>
      </c>
      <c r="AD342" s="3" t="n">
        <v>51</v>
      </c>
      <c r="AE342" s="3" t="inlineStr">
        <is>
          <t>No</t>
        </is>
      </c>
      <c r="AF342" s="3" t="inlineStr"/>
      <c r="AG342" s="4" t="inlineStr"/>
      <c r="AH342" s="4" t="inlineStr"/>
      <c r="AI342" s="4" t="inlineStr"/>
    </row>
    <row r="343">
      <c r="A343" s="3" t="inlineStr">
        <is>
          <t>BIO-0384</t>
        </is>
      </c>
      <c r="B343" s="3" t="inlineStr">
        <is>
          <t>Rivera-Correa</t>
        </is>
      </c>
      <c r="C343" s="3" t="inlineStr">
        <is>
          <t>Juan</t>
        </is>
      </c>
      <c r="D343" s="3" t="inlineStr">
        <is>
          <t>Juan Rivera-Correa</t>
        </is>
      </c>
      <c r="E343" s="3" t="inlineStr">
        <is>
          <t>Assistant Professor</t>
        </is>
      </c>
      <c r="F343" s="3" t="inlineStr">
        <is>
          <t>NYC College of Technology</t>
        </is>
      </c>
      <c r="G343" s="3" t="inlineStr">
        <is>
          <t>Biological Sciences</t>
        </is>
      </c>
      <c r="H343" s="3" t="inlineStr">
        <is>
          <t>JRiveraCorrea@citytech.cuny.edu</t>
        </is>
      </c>
      <c r="I343" s="3" t="inlineStr">
        <is>
          <t>Journal article</t>
        </is>
      </c>
      <c r="J343" s="3" t="inlineStr">
        <is>
          <t>Divergent Roles of Antiself Antibodies during Infection</t>
        </is>
      </c>
      <c r="K343" s="3" t="n">
        <v>2018</v>
      </c>
      <c r="L343" s="3" t="inlineStr">
        <is>
          <t>Trends in Immunology</t>
        </is>
      </c>
      <c r="M343" s="3" t="inlineStr">
        <is>
          <t>Juan Rivera‐Correa; Ana Rodrı́guez</t>
        </is>
      </c>
      <c r="N343" s="3" t="inlineStr"/>
      <c r="O343" s="3" t="n"/>
      <c r="P343" s="3" t="inlineStr"/>
      <c r="Q343" s="3" t="inlineStr">
        <is>
          <t>10.1016/j.it.2018.04.003</t>
        </is>
      </c>
      <c r="R343" s="3" t="inlineStr">
        <is>
          <t>https://doi.org/10.1016/j.it.2018.04.003</t>
        </is>
      </c>
      <c r="S343" s="3" t="inlineStr">
        <is>
          <t>OpenAlex; Dept bio</t>
        </is>
      </c>
      <c r="T343" s="3" t="n">
        <v>2</v>
      </c>
      <c r="U343" s="3" t="inlineStr">
        <is>
          <t>High (City Tech affiliation on paper); 2 sources</t>
        </is>
      </c>
      <c r="V343" s="3" t="n"/>
      <c r="W343" s="3" t="inlineStr">
        <is>
          <t>13. Rivera-Correa J. and Rodriguez A.(2018) Divergent roles of anti-self antibodies during infection. Trends Immunol. 2018 Jul;39(7):515-522. PMID:29724608</t>
        </is>
      </c>
      <c r="X343" s="3" t="inlineStr"/>
      <c r="Y343" s="3" t="inlineStr"/>
      <c r="Z343" s="3" t="inlineStr">
        <is>
          <t>https://doi.org/10.1016/j.it.2018.04.003</t>
        </is>
      </c>
      <c r="AA343" s="3" t="inlineStr">
        <is>
          <t>Open-access page (via OpenAlex)</t>
        </is>
      </c>
      <c r="AB343" s="3" t="inlineStr">
        <is>
          <t>bronze</t>
        </is>
      </c>
      <c r="AC343" s="3" t="inlineStr">
        <is>
          <t>School of Arts &amp; Sciences</t>
        </is>
      </c>
      <c r="AD343" s="3" t="n">
        <v>71</v>
      </c>
      <c r="AE343" s="3" t="inlineStr">
        <is>
          <t>No</t>
        </is>
      </c>
      <c r="AF343" s="3" t="inlineStr"/>
      <c r="AG343" s="4" t="inlineStr"/>
      <c r="AH343" s="4" t="inlineStr"/>
      <c r="AI343" s="4" t="inlineStr"/>
    </row>
    <row r="344">
      <c r="A344" s="3" t="inlineStr">
        <is>
          <t>BIO-0386</t>
        </is>
      </c>
      <c r="B344" s="3" t="inlineStr">
        <is>
          <t>Seto</t>
        </is>
      </c>
      <c r="C344" s="3" t="inlineStr">
        <is>
          <t>Jeremy</t>
        </is>
      </c>
      <c r="D344" s="3" t="inlineStr">
        <is>
          <t>Jeremy Seto</t>
        </is>
      </c>
      <c r="E344" s="3" t="inlineStr">
        <is>
          <t>Associate Professor</t>
        </is>
      </c>
      <c r="F344" s="3" t="inlineStr">
        <is>
          <t>NYC College of Technology</t>
        </is>
      </c>
      <c r="G344" s="3" t="inlineStr">
        <is>
          <t>Biological Sciences</t>
        </is>
      </c>
      <c r="H344" s="3" t="inlineStr">
        <is>
          <t>JSeto@citytech.cuny.edu</t>
        </is>
      </c>
      <c r="I344" s="3" t="inlineStr">
        <is>
          <t>Book</t>
        </is>
      </c>
      <c r="J344" s="3" t="inlineStr">
        <is>
          <t>General Biology 1 Lab Manual (BIO1101L)</t>
        </is>
      </c>
      <c r="K344" s="3" t="n">
        <v>2018</v>
      </c>
      <c r="L344" s="3" t="inlineStr">
        <is>
          <t>CUNY Academic Works (City University of New York)</t>
        </is>
      </c>
      <c r="M344" s="3" t="inlineStr">
        <is>
          <t>Jeremy Seto</t>
        </is>
      </c>
      <c r="N344" s="3" t="inlineStr"/>
      <c r="O344" s="3" t="n"/>
      <c r="P344" s="3" t="inlineStr"/>
      <c r="Q344" s="3" t="inlineStr"/>
      <c r="R344" s="3" t="inlineStr">
        <is>
          <t>https://openalex.org/W2891201950</t>
        </is>
      </c>
      <c r="S344" s="3" t="inlineStr">
        <is>
          <t>OpenAlex; CUNY Academic Works</t>
        </is>
      </c>
      <c r="T344" s="3" t="n">
        <v>2</v>
      </c>
      <c r="U344" s="3" t="inlineStr">
        <is>
          <t>High (City Tech affiliation on paper); 2 sources</t>
        </is>
      </c>
      <c r="V344" s="3" t="n"/>
      <c r="W344" s="3" t="inlineStr"/>
      <c r="X344" s="3" t="inlineStr"/>
      <c r="Y344" s="3" t="inlineStr"/>
      <c r="Z344" s="3" t="inlineStr">
        <is>
          <t>https://academicworks.cuny.edu/ny_oers/11</t>
        </is>
      </c>
      <c r="AA344" s="3" t="inlineStr">
        <is>
          <t>Open-access page (via OpenAlex)</t>
        </is>
      </c>
      <c r="AB344" s="3" t="inlineStr">
        <is>
          <t>green</t>
        </is>
      </c>
      <c r="AC344" s="3" t="inlineStr">
        <is>
          <t>School of Arts &amp; Sciences</t>
        </is>
      </c>
      <c r="AD344" s="3" t="n">
        <v>0</v>
      </c>
      <c r="AE344" s="3" t="inlineStr">
        <is>
          <t>No</t>
        </is>
      </c>
      <c r="AF344" s="3" t="inlineStr"/>
      <c r="AG344" s="4" t="inlineStr"/>
      <c r="AH344" s="4" t="inlineStr"/>
      <c r="AI344" s="4" t="inlineStr"/>
    </row>
    <row r="345">
      <c r="A345" s="3" t="inlineStr">
        <is>
          <t>BIO-0387</t>
        </is>
      </c>
      <c r="B345" s="3" t="inlineStr">
        <is>
          <t>Seto</t>
        </is>
      </c>
      <c r="C345" s="3" t="inlineStr">
        <is>
          <t>Jeremy</t>
        </is>
      </c>
      <c r="D345" s="3" t="inlineStr">
        <is>
          <t>Jeremy Seto</t>
        </is>
      </c>
      <c r="E345" s="3" t="inlineStr">
        <is>
          <t>Associate Professor</t>
        </is>
      </c>
      <c r="F345" s="3" t="inlineStr">
        <is>
          <t>NYC College of Technology</t>
        </is>
      </c>
      <c r="G345" s="3" t="inlineStr">
        <is>
          <t>Biological Sciences</t>
        </is>
      </c>
      <c r="H345" s="3" t="inlineStr">
        <is>
          <t>JSeto@citytech.cuny.edu</t>
        </is>
      </c>
      <c r="I345" s="3" t="inlineStr">
        <is>
          <t>Paper (venue type unclear)</t>
        </is>
      </c>
      <c r="J345" s="3" t="inlineStr">
        <is>
          <t>Gut Microbiome Analyses of Lone Star, Black-Legged and Dog Ticks</t>
        </is>
      </c>
      <c r="K345" s="3" t="n">
        <v>2018</v>
      </c>
      <c r="L345" s="3" t="inlineStr">
        <is>
          <t>CUNY Academic Works (City University of New York)</t>
        </is>
      </c>
      <c r="M345" s="3" t="inlineStr">
        <is>
          <t>William Bennett; Jeremy Seto</t>
        </is>
      </c>
      <c r="N345" s="3" t="inlineStr"/>
      <c r="O345" s="3" t="n"/>
      <c r="P345" s="3" t="inlineStr"/>
      <c r="Q345" s="3" t="inlineStr"/>
      <c r="R345" s="3" t="inlineStr">
        <is>
          <t>https://openalex.org/W2883403810</t>
        </is>
      </c>
      <c r="S345" s="3" t="inlineStr">
        <is>
          <t>OpenAlex; CUNY Academic Works</t>
        </is>
      </c>
      <c r="T345" s="3" t="n">
        <v>2</v>
      </c>
      <c r="U345" s="3" t="inlineStr">
        <is>
          <t>High (City Tech affiliation on paper); 2 sources</t>
        </is>
      </c>
      <c r="V345" s="3" t="n"/>
      <c r="W345" s="3" t="inlineStr"/>
      <c r="X345" s="3" t="inlineStr">
        <is>
          <t>The focus of much tick research is often on the detrimental effects caused by the pathogens found inside the ticks. However, some focus has been shifted towards researching the natural microbiota already present and trying to determine if host-pathogen interactions are influenced by the gut microbiota. Lone Star, Deer / Black-Legged, and Dog ticks at each life stage (larval, nymph, adult) had their guts collected and analyzed. Larvae were unfed, nymphs had fed once, and the adults have fed at least twice. Three samples of each species adult male and female were collected along with three samples of their nymph (not sexed) and larval stages. The Lone Star tick at adult, nymph, and larval samples were each comprised mostly of Anaerococcus Octavius while the adult, nymph, and larval samples of the Deer and Dog ticks were each comprised of a variety of different organisms. In the long run, this can imply that some microbiota are conserved between the different life stages of certain species of ticks and this information can be analyzed further for future research on the effects microbiota have on their host.</t>
        </is>
      </c>
      <c r="Y345" s="3" t="inlineStr">
        <is>
          <t>OpenAlex</t>
        </is>
      </c>
      <c r="Z345" s="3" t="inlineStr">
        <is>
          <t>https://academicworks.cuny.edu/context/ny_pubs/article/1276/type/native/viewcontent/William_Bennett___edited.pptx</t>
        </is>
      </c>
      <c r="AA345" s="3" t="inlineStr">
        <is>
          <t>Not found</t>
        </is>
      </c>
      <c r="AB345" s="3" t="inlineStr">
        <is>
          <t>closed</t>
        </is>
      </c>
      <c r="AC345" s="3" t="inlineStr">
        <is>
          <t>School of Arts &amp; Sciences</t>
        </is>
      </c>
      <c r="AD345" s="3" t="n">
        <v>0</v>
      </c>
      <c r="AE345" s="3" t="inlineStr">
        <is>
          <t>No</t>
        </is>
      </c>
      <c r="AF345" s="3" t="inlineStr"/>
      <c r="AG345" s="4" t="inlineStr"/>
      <c r="AH345" s="4" t="inlineStr"/>
      <c r="AI345" s="4" t="inlineStr"/>
    </row>
    <row r="346">
      <c r="A346" s="3" t="inlineStr">
        <is>
          <t>BIO-0388</t>
        </is>
      </c>
      <c r="B346" s="3" t="inlineStr">
        <is>
          <t>Seto</t>
        </is>
      </c>
      <c r="C346" s="3" t="inlineStr">
        <is>
          <t>Jeremy</t>
        </is>
      </c>
      <c r="D346" s="3" t="inlineStr">
        <is>
          <t>Jeremy Seto</t>
        </is>
      </c>
      <c r="E346" s="3" t="inlineStr">
        <is>
          <t>Associate Professor</t>
        </is>
      </c>
      <c r="F346" s="3" t="inlineStr">
        <is>
          <t>NYC College of Technology</t>
        </is>
      </c>
      <c r="G346" s="3" t="inlineStr">
        <is>
          <t>Biological Sciences</t>
        </is>
      </c>
      <c r="H346" s="3" t="inlineStr">
        <is>
          <t>JSeto@citytech.cuny.edu</t>
        </is>
      </c>
      <c r="I346" s="3" t="inlineStr">
        <is>
          <t>Journal article</t>
        </is>
      </c>
      <c r="J346" s="3" t="inlineStr">
        <is>
          <t>HDAC2-dependent Antipsychotic-like Effects of Chronic Treatment with the HDAC Inhibitor SAHA in Mice</t>
        </is>
      </c>
      <c r="K346" s="3" t="n">
        <v>2018</v>
      </c>
      <c r="L346" s="3" t="inlineStr">
        <is>
          <t>Neuroscience</t>
        </is>
      </c>
      <c r="M346" s="3" t="inlineStr">
        <is>
          <t>Mario de la Fuente Revenga; Daisuke Ibi; Justin M. Saunders; Travis Cuddy; Maryum K. Ijaz; Rudy Toneatti; Mitsumasa Kurita; Terrell D. Holloway; Li Shen; Jeremy Seto; Mikhail G. Dozmorov; Javier González‐Maeso</t>
        </is>
      </c>
      <c r="N346" s="3" t="inlineStr"/>
      <c r="O346" s="3" t="n"/>
      <c r="P346" s="3" t="inlineStr"/>
      <c r="Q346" s="3" t="inlineStr">
        <is>
          <t>10.1016/j.neuroscience.2018.07.010</t>
        </is>
      </c>
      <c r="R346" s="3" t="inlineStr">
        <is>
          <t>https://doi.org/10.1016/j.neuroscience.2018.07.010</t>
        </is>
      </c>
      <c r="S346" s="3" t="inlineStr">
        <is>
          <t>OpenAlex</t>
        </is>
      </c>
      <c r="T346" s="3" t="n">
        <v>1</v>
      </c>
      <c r="U346" s="3" t="inlineStr">
        <is>
          <t>High (City Tech affiliation on paper)</t>
        </is>
      </c>
      <c r="V346" s="3" t="n"/>
      <c r="W346" s="3" t="inlineStr"/>
      <c r="X346" s="3" t="inlineStr"/>
      <c r="Y346" s="3" t="inlineStr"/>
      <c r="Z346" s="3" t="inlineStr">
        <is>
          <t>https://doi.org/10.1016/j.neuroscience.2018.07.010</t>
        </is>
      </c>
      <c r="AA346" s="3" t="inlineStr">
        <is>
          <t>Open-access page (via OpenAlex)</t>
        </is>
      </c>
      <c r="AB346" s="3" t="inlineStr">
        <is>
          <t>bronze</t>
        </is>
      </c>
      <c r="AC346" s="3" t="inlineStr">
        <is>
          <t>School of Arts &amp; Sciences</t>
        </is>
      </c>
      <c r="AD346" s="3" t="n">
        <v>41</v>
      </c>
      <c r="AE346" s="3" t="inlineStr">
        <is>
          <t>No</t>
        </is>
      </c>
      <c r="AF346" s="3" t="inlineStr"/>
      <c r="AG346" s="4" t="inlineStr"/>
      <c r="AH346" s="4" t="inlineStr"/>
      <c r="AI346" s="4" t="inlineStr"/>
    </row>
    <row r="347">
      <c r="A347" s="3" t="inlineStr">
        <is>
          <t>BIO-0390</t>
        </is>
      </c>
      <c r="B347" s="3" t="inlineStr">
        <is>
          <t>Zahran</t>
        </is>
      </c>
      <c r="C347" s="3" t="inlineStr">
        <is>
          <t>Mai</t>
        </is>
      </c>
      <c r="D347" s="3" t="inlineStr">
        <is>
          <t>Mai Zahran</t>
        </is>
      </c>
      <c r="E347" s="3" t="inlineStr">
        <is>
          <t>Associate Professor</t>
        </is>
      </c>
      <c r="F347" s="3" t="inlineStr">
        <is>
          <t>NYC College of Technology</t>
        </is>
      </c>
      <c r="G347" s="3" t="inlineStr">
        <is>
          <t>Biological Sciences</t>
        </is>
      </c>
      <c r="H347" s="3" t="inlineStr">
        <is>
          <t>MZahran@citytech.cuny.edu</t>
        </is>
      </c>
      <c r="I347" s="3" t="inlineStr">
        <is>
          <t>Journal article</t>
        </is>
      </c>
      <c r="J347" s="3" t="inlineStr">
        <is>
          <t>Modeling Potenial BACE1 Inhibitors</t>
        </is>
      </c>
      <c r="K347" s="3" t="n">
        <v>2018</v>
      </c>
      <c r="L347" s="3" t="inlineStr">
        <is>
          <t>The FASEB Journal</t>
        </is>
      </c>
      <c r="M347" s="3" t="inlineStr">
        <is>
          <t>Johnny Guevara; Maï Zahran</t>
        </is>
      </c>
      <c r="N347" s="3" t="inlineStr"/>
      <c r="O347" s="3" t="n"/>
      <c r="P347" s="3" t="inlineStr"/>
      <c r="Q347" s="3" t="inlineStr">
        <is>
          <t>10.1096/fasebj.2018.32.1_supplement.lb89</t>
        </is>
      </c>
      <c r="R347" s="3" t="inlineStr">
        <is>
          <t>https://doi.org/10.1096/fasebj.2018.32.1_supplement.lb89</t>
        </is>
      </c>
      <c r="S347" s="3" t="inlineStr">
        <is>
          <t>OpenAlex</t>
        </is>
      </c>
      <c r="T347" s="3" t="n">
        <v>1</v>
      </c>
      <c r="U347" s="3" t="inlineStr">
        <is>
          <t>High (City Tech affiliation on paper)</t>
        </is>
      </c>
      <c r="V347" s="3" t="n"/>
      <c r="W347" s="3" t="inlineStr"/>
      <c r="X347" s="3" t="inlineStr">
        <is>
          <t>A wealth of evidence suggests that aggregated amyloid beta (AB) peptide deposits in the brain play a central role in the pathogenesis of Alzheimer's disease (AD). The rate determining step in AB production is catalyzed by the beta‐site amyloid precursor protein cleaving enzyme 1 (BACE1); hence, BACE1 is a therapeutic target for AD. In our previous study , six potential BACE1 inhibitors (compounds 1–6) were synthesized and biologically evaluated by in vitro BACE1 inhibition assays. The aim of this work was to implement an in silico approach to study the underlying molecular interactions between compounds 1–6 and BACE1 on an atomic level, to ultimately understand and validate experimental results. We performed molecular docking studies using AutoDock Vina to predict favorable binding modes and calculated non‐covalent intermolecular interactions using Arpeggio to investigate important BACE1 inhibitory drug characteristics, such as the ability to interact with the catalytic Asp dyad (Asp32 and Asp228) in the active site of BACE1. Docking results showed compounds 3, 5 and 1 exhibiting the most favorable binding affinities: −8.2, −7.9 and −7.8 kcal/mol, respectively; while retaining binding orientations relative to the Asp dyad sustained by hydrogen bonds, as well as several stabilizing hydrophobic and aromatic interactions. Compounds 2, 4 and 6 retained binding affinities −7.7, 7.2, and −6.9 kcal/mol, respectively, but did not interact with the Asp dyad, forming various stabilizing interactions deemed non‐inhibiting. Known BACE1 inhibitors (OM99‐2 and LY2811376) and resveratrol were also studied for comparison purposes. Overall, our computational results correlate well with our experimental results, they indicate that several of our compounds can serve as potential BACE1 inhibitors and aid in future AD drug design. This abstract is from the Experimental Biology 2018 Meeting. There is no full text article associated with this abstract published in The FASEB Journal .</t>
        </is>
      </c>
      <c r="Y347" s="3" t="inlineStr">
        <is>
          <t>OpenAlex</t>
        </is>
      </c>
      <c r="Z347" s="3" t="inlineStr"/>
      <c r="AA347" s="3" t="inlineStr">
        <is>
          <t>Not found</t>
        </is>
      </c>
      <c r="AB347" s="3" t="inlineStr">
        <is>
          <t>closed</t>
        </is>
      </c>
      <c r="AC347" s="3" t="inlineStr">
        <is>
          <t>School of Arts &amp; Sciences</t>
        </is>
      </c>
      <c r="AD347" s="3" t="n">
        <v>0</v>
      </c>
      <c r="AE347" s="3" t="inlineStr">
        <is>
          <t>No</t>
        </is>
      </c>
      <c r="AF347" s="3" t="inlineStr"/>
      <c r="AG347" s="4" t="inlineStr"/>
      <c r="AH347" s="4" t="inlineStr"/>
      <c r="AI347" s="4" t="inlineStr"/>
    </row>
    <row r="348">
      <c r="A348" s="3" t="inlineStr">
        <is>
          <t>BIO-0391</t>
        </is>
      </c>
      <c r="B348" s="3" t="inlineStr">
        <is>
          <t>Zahran</t>
        </is>
      </c>
      <c r="C348" s="3" t="inlineStr">
        <is>
          <t>Mai</t>
        </is>
      </c>
      <c r="D348" s="3" t="inlineStr">
        <is>
          <t>Mai Zahran</t>
        </is>
      </c>
      <c r="E348" s="3" t="inlineStr">
        <is>
          <t>Associate Professor</t>
        </is>
      </c>
      <c r="F348" s="3" t="inlineStr">
        <is>
          <t>NYC College of Technology</t>
        </is>
      </c>
      <c r="G348" s="3" t="inlineStr">
        <is>
          <t>Biological Sciences</t>
        </is>
      </c>
      <c r="H348" s="3" t="inlineStr">
        <is>
          <t>MZahran@citytech.cuny.edu</t>
        </is>
      </c>
      <c r="I348" s="3" t="inlineStr">
        <is>
          <t>Journal article</t>
        </is>
      </c>
      <c r="J348" s="3" t="inlineStr">
        <is>
          <t>Molecular Dynamics study of the effect of Multi‐target Compounds binding onto BACE1</t>
        </is>
      </c>
      <c r="K348" s="3" t="n">
        <v>2018</v>
      </c>
      <c r="L348" s="3" t="inlineStr">
        <is>
          <t>The FASEB Journal</t>
        </is>
      </c>
      <c r="M348" s="3" t="inlineStr">
        <is>
          <t>Maï Zahran; Johnny Guevara; Alberto Martínez</t>
        </is>
      </c>
      <c r="N348" s="3" t="inlineStr"/>
      <c r="O348" s="3" t="n"/>
      <c r="P348" s="3" t="inlineStr"/>
      <c r="Q348" s="3" t="inlineStr">
        <is>
          <t>10.1096/fasebj.2018.32.1_supplement.lb39</t>
        </is>
      </c>
      <c r="R348" s="3" t="inlineStr">
        <is>
          <t>https://doi.org/10.1096/fasebj.2018.32.1_supplement.lb39</t>
        </is>
      </c>
      <c r="S348" s="3" t="inlineStr">
        <is>
          <t>OpenAlex</t>
        </is>
      </c>
      <c r="T348" s="3" t="n">
        <v>1</v>
      </c>
      <c r="U348" s="3" t="inlineStr">
        <is>
          <t>High (City Tech affiliation on paper)</t>
        </is>
      </c>
      <c r="V348" s="3" t="n"/>
      <c r="W348" s="3" t="inlineStr"/>
      <c r="X348" s="3" t="inlineStr">
        <is>
          <t>Alzheimer's disease (AD), discovered over a hundred years ago, is a fatal progressive neurodegenerative disease that is the most common form of dementia. The symptoms of AD are hypothesized to be due the accumulation of amyloid beta (AB) peptides. The amyloid precursor protein (APP) is an integral membrane protein present on the surface of nerve cells that contains the AB peptide sequence. Cleavage of APP by a transmembrane aspartyl protease known as the beta-site APP cleaving enzyme 1 (BACE1) and gamma secretase lead to AB peptide deposits of varying neurotoxic isoforms in the surrounding extracellular fluid. In this study we are using molecular dynamics (MD) simulation to observe the dynamical behavior of BACE1 after ligand binding. We are investigating six ligands that have been shown to bind and reduce the activity of BACE1. Our results show a correlation between ligand toxicity and conformational flexibility of the BACE1-ligand complex. Additionally, we investigated the potential allosteric effect of ligand binding on different sites than the catalytic site. Consideration of conformational dialogue between allosteric ligands and protein conformations should be considered for the design of future drugs targeting BACE1. Support or Funding Information The author(s) are grateful to the Center for Theoretical Physics of New York City College of Technology for providing computational resources. Electrostatic surface representation of BACE1 bound to 6 multi-compound ligands. This abstract is from the Experimental Biology 2018 Meeting. There is no full text article associated with this abstract published in The FASEB Journal.</t>
        </is>
      </c>
      <c r="Y348" s="3" t="inlineStr">
        <is>
          <t>OpenAlex</t>
        </is>
      </c>
      <c r="Z348" s="3" t="inlineStr"/>
      <c r="AA348" s="3" t="inlineStr">
        <is>
          <t>Not found</t>
        </is>
      </c>
      <c r="AB348" s="3" t="inlineStr">
        <is>
          <t>closed</t>
        </is>
      </c>
      <c r="AC348" s="3" t="inlineStr">
        <is>
          <t>School of Arts &amp; Sciences</t>
        </is>
      </c>
      <c r="AD348" s="3" t="n">
        <v>0</v>
      </c>
      <c r="AE348" s="3" t="inlineStr">
        <is>
          <t>No</t>
        </is>
      </c>
      <c r="AF348" s="3" t="inlineStr"/>
      <c r="AG348" s="4" t="inlineStr"/>
      <c r="AH348" s="4" t="inlineStr"/>
      <c r="AI348" s="4" t="inlineStr"/>
    </row>
    <row r="349">
      <c r="A349" s="3" t="inlineStr">
        <is>
          <t>BIO-0392</t>
        </is>
      </c>
      <c r="B349" s="3" t="inlineStr">
        <is>
          <t>Chakraborty</t>
        </is>
      </c>
      <c r="C349" s="3" t="inlineStr">
        <is>
          <t>Sanjoy</t>
        </is>
      </c>
      <c r="D349" s="3" t="inlineStr">
        <is>
          <t>Sanjoy Chakraborty</t>
        </is>
      </c>
      <c r="E349" s="3" t="inlineStr">
        <is>
          <t>Professor</t>
        </is>
      </c>
      <c r="F349" s="3" t="inlineStr">
        <is>
          <t>NYC College of Technology</t>
        </is>
      </c>
      <c r="G349" s="3" t="inlineStr">
        <is>
          <t>Biological Sciences</t>
        </is>
      </c>
      <c r="H349" s="3" t="inlineStr">
        <is>
          <t>SChakraborty@citytech.cuny.edu</t>
        </is>
      </c>
      <c r="I349" s="3" t="inlineStr">
        <is>
          <t>Journal article</t>
        </is>
      </c>
      <c r="J349" s="3" t="inlineStr">
        <is>
          <t>Neuroprotective effects of estrogen on Alzheimer induced SH‐SY5Y neuroblastoma cells and N38 hypothalamic neuronal cells</t>
        </is>
      </c>
      <c r="K349" s="3" t="n">
        <v>2018</v>
      </c>
      <c r="L349" s="3" t="inlineStr">
        <is>
          <t>The FASEB Journal</t>
        </is>
      </c>
      <c r="M349" s="3" t="inlineStr">
        <is>
          <t>Rayan Almathhur; Reychel Yakubov; Issac Donkor; Catherina Suh; Sanjoy Chakraborty; Tandra Roy Chakraborty</t>
        </is>
      </c>
      <c r="N349" s="3" t="inlineStr"/>
      <c r="O349" s="3" t="n"/>
      <c r="P349" s="3" t="inlineStr"/>
      <c r="Q349" s="3" t="inlineStr">
        <is>
          <t>10.1096/fasebj.2018.32.1_supplement.782.17</t>
        </is>
      </c>
      <c r="R349" s="3" t="inlineStr">
        <is>
          <t>https://doi.org/10.1096/fasebj.2018.32.1_supplement.782.17</t>
        </is>
      </c>
      <c r="S349" s="3" t="inlineStr">
        <is>
          <t>OpenAlex</t>
        </is>
      </c>
      <c r="T349" s="3" t="n">
        <v>1</v>
      </c>
      <c r="U349" s="3" t="inlineStr">
        <is>
          <t>High (City Tech affiliation on paper)</t>
        </is>
      </c>
      <c r="V349" s="3" t="n"/>
      <c r="W349" s="3" t="inlineStr"/>
      <c r="X349" s="3" t="inlineStr">
        <is>
          <t>Alzheimer's disease is a neurodegenerative disease characterized by neuronal cell damage and death, neurofibrillary tangle formation and cerebral plaques formed by beta amyloid peptides. Previous studies have shown that the hippocampus, a region of brain related to cognition and memory is mainly affected by Alzheimer's disease. This study is designed to induce Alzheimer's disease by treating SH‐SY5Y neuroblastoma cells and N38 hypothalamic neuronal cells with synthetic beta‐amyloid plaques under in vitro conditions. In the current study, we wanted to determine whether hypothalamus; a region involved in feeding, sleep, reproduction and energy balance is affected similarly as well. Hypothalamic cells were treated with beta‐amyloid1‐42 to induce neurofibrillary tangles and plaque formation. The cell viability, toxicity and proliferation were determined using different bioassays like cell count, MTT and lactate dehydrogenase assay. Preliminary results indicated a significant loss in mitochondrial function when exposed to beta‐amyloid. Cell damage and cellular toxicity were further analyzed by lactate dehydrogenase (LDH). Further, western blotting was done to determine the changes associated with biomarkers like P53 and Tau protein. Taking together the biochemical and molecular data the neuroprotective effect of estrogen on beta amyloid plaque formation will be analyzed. Support or Funding Information Adelphi University This abstract is from the Experimental Biology 2018 Meeting. There is no full text article associated with this abstract published in The FASEB Journal .</t>
        </is>
      </c>
      <c r="Y349" s="3" t="inlineStr">
        <is>
          <t>OpenAlex</t>
        </is>
      </c>
      <c r="Z349" s="3" t="inlineStr"/>
      <c r="AA349" s="3" t="inlineStr">
        <is>
          <t>Not found</t>
        </is>
      </c>
      <c r="AB349" s="3" t="inlineStr">
        <is>
          <t>closed</t>
        </is>
      </c>
      <c r="AC349" s="3" t="inlineStr">
        <is>
          <t>School of Arts &amp; Sciences</t>
        </is>
      </c>
      <c r="AD349" s="3" t="n">
        <v>0</v>
      </c>
      <c r="AE349" s="3" t="inlineStr">
        <is>
          <t>No</t>
        </is>
      </c>
      <c r="AF349" s="3" t="inlineStr"/>
      <c r="AG349" s="4" t="inlineStr"/>
      <c r="AH349" s="4" t="inlineStr"/>
      <c r="AI349" s="4" t="inlineStr"/>
    </row>
    <row r="350">
      <c r="A350" s="3" t="inlineStr">
        <is>
          <t>BIO-0393</t>
        </is>
      </c>
      <c r="B350" s="3" t="inlineStr">
        <is>
          <t>Zahran</t>
        </is>
      </c>
      <c r="C350" s="3" t="inlineStr">
        <is>
          <t>Mai</t>
        </is>
      </c>
      <c r="D350" s="3" t="inlineStr">
        <is>
          <t>Mai Zahran</t>
        </is>
      </c>
      <c r="E350" s="3" t="inlineStr">
        <is>
          <t>Associate Professor</t>
        </is>
      </c>
      <c r="F350" s="3" t="inlineStr">
        <is>
          <t>NYC College of Technology</t>
        </is>
      </c>
      <c r="G350" s="3" t="inlineStr">
        <is>
          <t>Biological Sciences</t>
        </is>
      </c>
      <c r="H350" s="3" t="inlineStr">
        <is>
          <t>MZahran@citytech.cuny.edu</t>
        </is>
      </c>
      <c r="I350" s="3" t="inlineStr">
        <is>
          <t>Journal article</t>
        </is>
      </c>
      <c r="J350" s="3" t="inlineStr">
        <is>
          <t>Novel multi-target compounds in the quest for new chemotherapies against Alzheimer’s disease: An experimental and theoretical study</t>
        </is>
      </c>
      <c r="K350" s="3" t="n">
        <v>2018</v>
      </c>
      <c r="L350" s="3" t="inlineStr">
        <is>
          <t>Bioorganic &amp; Medicinal Chemistry</t>
        </is>
      </c>
      <c r="M350" s="3" t="inlineStr">
        <is>
          <t>Alberto Martínez; Maï Zahran; Miguel Gomez; Coreen Cooper; Johnny Guevara; Erik Ekengard; Ebbe Nordlander; Ralph R. Alcendor; Sarah Hambleton</t>
        </is>
      </c>
      <c r="N350" s="3" t="inlineStr"/>
      <c r="O350" s="3" t="n"/>
      <c r="P350" s="3" t="inlineStr"/>
      <c r="Q350" s="3" t="inlineStr">
        <is>
          <t>10.1016/j.bmc.2018.08.019</t>
        </is>
      </c>
      <c r="R350" s="3" t="inlineStr">
        <is>
          <t>https://doi.org/10.1016/j.bmc.2018.08.019</t>
        </is>
      </c>
      <c r="S350" s="3" t="inlineStr">
        <is>
          <t>OpenAlex</t>
        </is>
      </c>
      <c r="T350" s="3" t="n">
        <v>1</v>
      </c>
      <c r="U350" s="3" t="inlineStr">
        <is>
          <t>High (City Tech affiliation on paper)</t>
        </is>
      </c>
      <c r="V350" s="3" t="n"/>
      <c r="W350" s="3" t="inlineStr"/>
      <c r="X350" s="3" t="inlineStr"/>
      <c r="Y350" s="3" t="inlineStr"/>
      <c r="Z350" s="3" t="inlineStr"/>
      <c r="AA350" s="3" t="inlineStr">
        <is>
          <t>Not found</t>
        </is>
      </c>
      <c r="AB350" s="3" t="inlineStr">
        <is>
          <t>closed</t>
        </is>
      </c>
      <c r="AC350" s="3" t="inlineStr">
        <is>
          <t>School of Arts &amp; Sciences</t>
        </is>
      </c>
      <c r="AD350" s="3" t="n">
        <v>19</v>
      </c>
      <c r="AE350" s="3" t="inlineStr">
        <is>
          <t>No</t>
        </is>
      </c>
      <c r="AF350" s="3" t="inlineStr"/>
      <c r="AG350" s="4" t="inlineStr"/>
      <c r="AH350" s="4" t="inlineStr"/>
      <c r="AI350" s="4" t="inlineStr"/>
    </row>
    <row r="351">
      <c r="A351" s="3" t="inlineStr">
        <is>
          <t>BIO-0394</t>
        </is>
      </c>
      <c r="B351" s="3" t="inlineStr">
        <is>
          <t>Alcendor</t>
        </is>
      </c>
      <c r="C351" s="3" t="inlineStr">
        <is>
          <t>Ralph</t>
        </is>
      </c>
      <c r="D351" s="3" t="inlineStr">
        <is>
          <t>Ralph Alcendor</t>
        </is>
      </c>
      <c r="E351" s="3" t="inlineStr">
        <is>
          <t>Assistant Professor</t>
        </is>
      </c>
      <c r="F351" s="3" t="inlineStr">
        <is>
          <t>NYC College of Technology</t>
        </is>
      </c>
      <c r="G351" s="3" t="inlineStr">
        <is>
          <t>Biological Sciences</t>
        </is>
      </c>
      <c r="H351" s="3" t="inlineStr">
        <is>
          <t>RAlcendor@citytech.cuny.edu</t>
        </is>
      </c>
      <c r="I351" s="3" t="inlineStr">
        <is>
          <t>Journal article</t>
        </is>
      </c>
      <c r="J351" s="3" t="inlineStr">
        <is>
          <t>Novel multi-target compounds in the quest for new chemotherapies against Alzheimer’s disease: An experimental and theoretical study</t>
        </is>
      </c>
      <c r="K351" s="3" t="n">
        <v>2018</v>
      </c>
      <c r="L351" s="3" t="inlineStr">
        <is>
          <t>Bioorganic &amp; Medicinal Chemistry</t>
        </is>
      </c>
      <c r="M351" s="3" t="inlineStr">
        <is>
          <t>Alberto Martínez; Maï Zahran; Miguel Gomez; Coreen Cooper; Johnny Guevara; Erik Ekengard; Ebbe Nordlander; Ralph R. Alcendor; Sarah Hambleton</t>
        </is>
      </c>
      <c r="N351" s="3" t="inlineStr"/>
      <c r="O351" s="3" t="n"/>
      <c r="P351" s="3" t="inlineStr"/>
      <c r="Q351" s="3" t="inlineStr">
        <is>
          <t>10.1016/j.bmc.2018.08.019</t>
        </is>
      </c>
      <c r="R351" s="3" t="inlineStr">
        <is>
          <t>https://doi.org/10.1016/j.bmc.2018.08.019</t>
        </is>
      </c>
      <c r="S351" s="3" t="inlineStr">
        <is>
          <t>OpenAlex</t>
        </is>
      </c>
      <c r="T351" s="3" t="n">
        <v>1</v>
      </c>
      <c r="U351" s="3" t="inlineStr">
        <is>
          <t>High (City Tech affiliation on paper)</t>
        </is>
      </c>
      <c r="V351" s="3" t="n"/>
      <c r="W351" s="3" t="inlineStr"/>
      <c r="X351" s="3" t="inlineStr"/>
      <c r="Y351" s="3" t="inlineStr"/>
      <c r="Z351" s="3" t="inlineStr"/>
      <c r="AA351" s="3" t="inlineStr">
        <is>
          <t>Not found</t>
        </is>
      </c>
      <c r="AB351" s="3" t="inlineStr">
        <is>
          <t>closed</t>
        </is>
      </c>
      <c r="AC351" s="3" t="inlineStr">
        <is>
          <t>School of Arts &amp; Sciences</t>
        </is>
      </c>
      <c r="AD351" s="3" t="n">
        <v>19</v>
      </c>
      <c r="AE351" s="3" t="inlineStr">
        <is>
          <t>No</t>
        </is>
      </c>
      <c r="AF351" s="3" t="inlineStr"/>
      <c r="AG351" s="4" t="inlineStr"/>
      <c r="AH351" s="4" t="inlineStr"/>
      <c r="AI351" s="4" t="inlineStr"/>
    </row>
    <row r="352">
      <c r="A352" s="3" t="inlineStr">
        <is>
          <t>BIO-0395</t>
        </is>
      </c>
      <c r="B352" s="3" t="inlineStr">
        <is>
          <t>Rivera-Correa</t>
        </is>
      </c>
      <c r="C352" s="3" t="inlineStr">
        <is>
          <t>Juan</t>
        </is>
      </c>
      <c r="D352" s="3" t="inlineStr">
        <is>
          <t>Juan Rivera-Correa</t>
        </is>
      </c>
      <c r="E352" s="3" t="inlineStr">
        <is>
          <t>Assistant Professor</t>
        </is>
      </c>
      <c r="F352" s="3" t="inlineStr">
        <is>
          <t>NYC College of Technology</t>
        </is>
      </c>
      <c r="G352" s="3" t="inlineStr">
        <is>
          <t>Biological Sciences</t>
        </is>
      </c>
      <c r="H352" s="3" t="inlineStr">
        <is>
          <t>JRiveraCorrea@citytech.cuny.edu</t>
        </is>
      </c>
      <c r="I352" s="3" t="inlineStr">
        <is>
          <t>Journal article</t>
        </is>
      </c>
      <c r="J352" s="3" t="inlineStr">
        <is>
          <t>Prevalence of IgG Autoantibodies against GD3 Ganglioside in Acute Zika Virus Infection</t>
        </is>
      </c>
      <c r="K352" s="3" t="n">
        <v>2018</v>
      </c>
      <c r="L352" s="3" t="inlineStr">
        <is>
          <t>Frontiers in Medicine</t>
        </is>
      </c>
      <c r="M352" s="3" t="inlineStr">
        <is>
          <t>Dirlei Nico; Luciana Conde; Juan Rivera‐Correa; Andréia Vasconcelos-dos-Santos; Louise Alessandra Mesentier-Louro; Leonardo Freire‐de‐Lima; Mônica Barcellos Arruda; Célio Geraldo Freire-de-Lima; Orlando da Costa Ferreira; Maria Elisabeth Lopes Moreira; Andréa Zin; Zilton  Farias Meira de Vasconcelos; Rosalia Méndez‐Otero; M Palatnik; Amílcar Tanuri; Adriane Regina Todeschini; Wilson Savino; Ana Rodrı́guez; Alexandre Morrot</t>
        </is>
      </c>
      <c r="N352" s="3" t="inlineStr"/>
      <c r="O352" s="3" t="n"/>
      <c r="P352" s="3" t="inlineStr"/>
      <c r="Q352" s="3" t="inlineStr">
        <is>
          <t>10.3389/fmed.2018.00025</t>
        </is>
      </c>
      <c r="R352" s="3" t="inlineStr">
        <is>
          <t>https://doi.org/10.3389/fmed.2018.00025</t>
        </is>
      </c>
      <c r="S352" s="3" t="inlineStr">
        <is>
          <t>OpenAlex; Dept bio</t>
        </is>
      </c>
      <c r="T352" s="3" t="n">
        <v>2</v>
      </c>
      <c r="U352" s="3" t="inlineStr">
        <is>
          <t>High (City Tech affiliation on paper); 2 sources</t>
        </is>
      </c>
      <c r="V352" s="3" t="n"/>
      <c r="W352" s="3" t="inlineStr">
        <is>
          <t>15. Nico D*, Conde L*, Rivera-Correa JL*, Vasconcelos-dos-Santos A, Mesentier-Louro L, Freire-de-Lima L, Arruda MB, Freire-de-Lima CG, Ferreira OdC Jr., Lopes Moreira ME, Zin AA, Vasconcelos ZFM,Otero RM, Palatnik-de-Sousa CB, Tanuri A, Todeschini AR, Savino W, Rodriguez A and Morrot A. (2018) Prevalence of IgG Autoantibodies against GD3 Ganglioside in Acute Zika Virus Infection. Front. Med. 5:25. PMID:29594116</t>
        </is>
      </c>
      <c r="X352" s="3" t="inlineStr">
        <is>
          <t>Zika virus (ZIKV) disease has become a global health emergency with devastating effects on public health. Recent evidences implicate the virus as an emergent neuropathological agent promoting serious pathologies of the human nervous system, that include destructive and malformation consequences such as development of ocular and fetal brain lesions, microcephaly in neonates, and Guillain-Barré syndrome (GBS) in adults. These neurological disorders of both central and peripheral nervous systems are thought to be associated to the neurotropic properties of the virus that has ability to infect neural stem cells as well as peripheral neurons, a hallmark of its pathogenicity. The presence of autoantibodies against gangliosides plays a pivotal role in the etiogenesis of GBS and a variety of neurological disorders. Gangliosides are a class of galactose-containing cerebrosides mainly expressed in nervous system tissues playing a critical role in the physiology of neural cells and neurogenesis. Herein, our findings indicate that patients at acute phase of ZIKV infection without any neurological signs show increased levels of IgG autoantibody against GD3 gangliosides, a class of glycolipid found to be highly expressed in neural stem cell acting in the maintenance of their self-renewal cellular capacity. It is possible that a pathological threshold of these antibodies is only acquired in secondary or subsequent infections. In the light of these evidences, we propose that the target of GD3 by autoimmune responses may possibly has an effect in the neuropathy and neurogenesis disorder seen during ZIKV infection.</t>
        </is>
      </c>
      <c r="Y352" s="3" t="inlineStr">
        <is>
          <t>OpenAlex</t>
        </is>
      </c>
      <c r="Z352" s="3" t="inlineStr">
        <is>
          <t>https://www.frontiersin.org/articles/10.3389/fmed.2018.00025/pdf</t>
        </is>
      </c>
      <c r="AA352" s="3" t="inlineStr">
        <is>
          <t>Open-access PDF (via OpenAlex)</t>
        </is>
      </c>
      <c r="AB352" s="3" t="inlineStr">
        <is>
          <t>gold</t>
        </is>
      </c>
      <c r="AC352" s="3" t="inlineStr">
        <is>
          <t>School of Arts &amp; Sciences</t>
        </is>
      </c>
      <c r="AD352" s="3" t="n">
        <v>20</v>
      </c>
      <c r="AE352" s="3" t="inlineStr">
        <is>
          <t>No</t>
        </is>
      </c>
      <c r="AF352" s="3" t="inlineStr"/>
      <c r="AG352" s="4" t="inlineStr"/>
      <c r="AH352" s="4" t="inlineStr"/>
      <c r="AI352" s="4" t="inlineStr"/>
    </row>
    <row r="353">
      <c r="A353" s="3" t="inlineStr">
        <is>
          <t>BIO-0396</t>
        </is>
      </c>
      <c r="B353" s="3" t="inlineStr">
        <is>
          <t>Chakraborty</t>
        </is>
      </c>
      <c r="C353" s="3" t="inlineStr">
        <is>
          <t>Sanjoy</t>
        </is>
      </c>
      <c r="D353" s="3" t="inlineStr">
        <is>
          <t>Sanjoy Chakraborty</t>
        </is>
      </c>
      <c r="E353" s="3" t="inlineStr">
        <is>
          <t>Professor</t>
        </is>
      </c>
      <c r="F353" s="3" t="inlineStr">
        <is>
          <t>NYC College of Technology</t>
        </is>
      </c>
      <c r="G353" s="3" t="inlineStr">
        <is>
          <t>Biological Sciences</t>
        </is>
      </c>
      <c r="H353" s="3" t="inlineStr">
        <is>
          <t>SChakraborty@citytech.cuny.edu</t>
        </is>
      </c>
      <c r="I353" s="3" t="inlineStr">
        <is>
          <t>Journal article</t>
        </is>
      </c>
      <c r="J353" s="3" t="inlineStr">
        <is>
          <t>The Synergism in Hormonal and Cellular Changes in Male Mice on Long Term High Fat Exposure</t>
        </is>
      </c>
      <c r="K353" s="3" t="n">
        <v>2018</v>
      </c>
      <c r="L353" s="3" t="inlineStr">
        <is>
          <t>Journal of the American College of Nutrition</t>
        </is>
      </c>
      <c r="M353" s="3" t="inlineStr">
        <is>
          <t>Tandra Roy Chakraborty; Victoria Gomez; Debasis Adhikari; Sanjoy Chakraborty</t>
        </is>
      </c>
      <c r="N353" s="3" t="inlineStr"/>
      <c r="O353" s="3" t="n"/>
      <c r="P353" s="3" t="inlineStr"/>
      <c r="Q353" s="3" t="inlineStr">
        <is>
          <t>10.1080/07315724.2017.1412276</t>
        </is>
      </c>
      <c r="R353" s="3" t="inlineStr">
        <is>
          <t>https://doi.org/10.1080/07315724.2017.1412276</t>
        </is>
      </c>
      <c r="S353" s="3" t="inlineStr">
        <is>
          <t>OpenAlex; Dept bio</t>
        </is>
      </c>
      <c r="T353" s="3" t="n">
        <v>2</v>
      </c>
      <c r="U353" s="3" t="inlineStr">
        <is>
          <t>High (City Tech affiliation on paper); 2 sources</t>
        </is>
      </c>
      <c r="V353" s="3" t="n"/>
      <c r="W353" s="3" t="inlineStr">
        <is>
          <t>The Synergism in Hormonal and Cellular Changes in Male Mice on Long Term High Fat Exposure. Chakraborty TR, Gomez V, Adhikari D, Chakraborty S. J Am Coll Nutr. 2018 May-Jun;37(4):328-335. doi: 10.1080/07315724.2017.1412276. Epub 2018</t>
        </is>
      </c>
      <c r="X353" s="3" t="inlineStr">
        <is>
          <t>OBJECTIVE: To determine the hormonal changes that occur as a result of the long-term intake of a very-high-fat diet (VHFD) that leads to simultaneous changes in the islets of Langerhans and adipocyte cell size. METHODS: Male mice were fed with a normal chow diet (ND, n = 15) and a VHFD (n = 30) for 2, 12, and 24 weeks. Body weight, food intake, caloric intake (fat [saturated and unsaturated], protein, and carbohydrate), hormone levels (leptin and insulin), and islet of Langerhans/adipocyte size were quantitatively recorded. RESULTS: In VHFD-fed animals, body weight showed a significant percent increase within the first 12 weeks and then plateaued with time. VHFD-fed animals consumed significantly less food than ND at all time periods, indicating that it was the quality of food and not the quantity that caused this increase in body weight. Male mice on VHFD showed a significant increase in leptin and insulin levels, along with accompanying growth in islet and adipocyte size within the first 12 weeks, which plateaued as the mice aged. The increases in the islet and adipocyte size in VHFD-fed animals were similar to the analogous increases in hormonal levels (2 vs. 12 vs. 24 weeks). These results, therefore, suggest that in diet-induced obesity changes, shifts in hormonal levels works hand-in-hand with metabolic adjustments at the cellular level to combat the effect of fat. CONCLUSION: Thus, mechanisms like hormonal resistance, changes in adiposity, islet size, and caloric intake with prolonged exposure to high fat are probably defensive mechanisms employed to protect against diabetes. In order to understand these complicated and nuanced effects of high fat and to comprehend the underlying mechanism associated with it, it is important to focus on long-term studies that emphasize the synergy between cellular and hormonal changes, in addition to an analysis of individual components.</t>
        </is>
      </c>
      <c r="Y353" s="3" t="inlineStr">
        <is>
          <t>OpenAlex</t>
        </is>
      </c>
      <c r="Z353" s="3" t="inlineStr"/>
      <c r="AA353" s="3" t="inlineStr">
        <is>
          <t>Not found</t>
        </is>
      </c>
      <c r="AB353" s="3" t="inlineStr">
        <is>
          <t>closed</t>
        </is>
      </c>
      <c r="AC353" s="3" t="inlineStr">
        <is>
          <t>School of Arts &amp; Sciences</t>
        </is>
      </c>
      <c r="AD353" s="3" t="n">
        <v>2</v>
      </c>
      <c r="AE353" s="3" t="inlineStr">
        <is>
          <t>No</t>
        </is>
      </c>
      <c r="AF353" s="3" t="inlineStr"/>
      <c r="AG353" s="4" t="inlineStr"/>
      <c r="AH353" s="4" t="inlineStr"/>
      <c r="AI353" s="4" t="inlineStr"/>
    </row>
    <row r="354">
      <c r="A354" s="3" t="inlineStr">
        <is>
          <t>BIO-0397</t>
        </is>
      </c>
      <c r="B354" s="3" t="inlineStr">
        <is>
          <t>Giannopoulou</t>
        </is>
      </c>
      <c r="C354" s="3" t="inlineStr">
        <is>
          <t>Evgenia</t>
        </is>
      </c>
      <c r="D354" s="3" t="inlineStr">
        <is>
          <t>Evgenia Giannopoulou</t>
        </is>
      </c>
      <c r="E354" s="3" t="inlineStr">
        <is>
          <t>Associate Professor</t>
        </is>
      </c>
      <c r="F354" s="3" t="inlineStr">
        <is>
          <t>NYC College of Technology</t>
        </is>
      </c>
      <c r="G354" s="3" t="inlineStr">
        <is>
          <t>Biological Sciences</t>
        </is>
      </c>
      <c r="H354" s="3" t="inlineStr">
        <is>
          <t>EGiannopoulou@citytech.cuny.edu</t>
        </is>
      </c>
      <c r="I354" s="3" t="inlineStr">
        <is>
          <t>Journal article</t>
        </is>
      </c>
      <c r="J354" s="3" t="inlineStr">
        <is>
          <t>Type I IFNs and TNF cooperatively reprogram the macrophage epigenome to promote inflammatory activation</t>
        </is>
      </c>
      <c r="K354" s="3" t="n">
        <v>2018</v>
      </c>
      <c r="L354" s="3" t="inlineStr">
        <is>
          <t>Publications and Research</t>
        </is>
      </c>
      <c r="M354" s="3" t="inlineStr">
        <is>
          <t>Park, Sung Ho; Kang, Kyuho; Giannopoulou, Eugenia; Qiao, Yu; Kang, Keunsoo; Kim, Geonho; Park-Min, Kyung-Hyun; Ivashkiv, Lionel B.</t>
        </is>
      </c>
      <c r="N354" s="3" t="inlineStr"/>
      <c r="O354" s="3" t="n"/>
      <c r="P354" s="3" t="inlineStr"/>
      <c r="Q354" s="3" t="inlineStr"/>
      <c r="R354" s="3" t="inlineStr">
        <is>
          <t>https://academicworks.cuny.edu/ny_pubs/253</t>
        </is>
      </c>
      <c r="S354" s="3" t="inlineStr">
        <is>
          <t>CUNY Academic Works</t>
        </is>
      </c>
      <c r="T354" s="3" t="n">
        <v>1</v>
      </c>
      <c r="U354" s="3" t="inlineStr">
        <is>
          <t>High (in CUNY Academic Works)</t>
        </is>
      </c>
      <c r="V354" s="3" t="n"/>
      <c r="W354" s="3" t="inlineStr"/>
      <c r="X354" s="3" t="inlineStr">
        <is>
          <t>Cross-regulation of Toll-like receptor responses by cytokines is essential for effective host defense, avoidance of toxicity, and homeostasis, but the underlying mechanisms are not well understood. A comprehensive epigenomic approach in human macrophages showed that the proinflammatory cytokines TNF and type I IFNs induce transcriptional cascades that alter chromatin states to broadly reprogram TLR4-induced responses. TNF tolerized inflammatory genes to prevent toxicity, while preserving antiviral and metabolic gene induction. Type I IFNs potentiated TNF inflammatory function by priming chromatin to prevent silencing of inflammatory NF-ÎºB target genes. Priming of chromatin enabled robust transcriptional responses to weak upstream signals. Similar chromatin regulation occurred in human diseases. Our findings reveal that signaling crosstalk between IFNs and TNF is integrated at the level of chromatin to reprogram inflammatory responses, and identify new functions and mechanisms of action of these cytokines.</t>
        </is>
      </c>
      <c r="Y354" s="3" t="inlineStr">
        <is>
          <t>CUNY Academic Works</t>
        </is>
      </c>
      <c r="Z354" s="3" t="inlineStr">
        <is>
          <t>https://academicworks.cuny.edu/context/ny_pubs/article/1259/viewcontent/nihms896444.pdf</t>
        </is>
      </c>
      <c r="AA354" s="3" t="inlineStr">
        <is>
          <t>PDF in CUNY Academic Works</t>
        </is>
      </c>
      <c r="AB354" s="3" t="inlineStr"/>
      <c r="AC354" s="3" t="inlineStr">
        <is>
          <t>School of Arts &amp; Sciences</t>
        </is>
      </c>
      <c r="AD354" s="3" t="n"/>
      <c r="AE354" s="3" t="inlineStr">
        <is>
          <t>No</t>
        </is>
      </c>
      <c r="AF354" s="3" t="inlineStr"/>
      <c r="AG354" s="4" t="inlineStr"/>
      <c r="AH354" s="4" t="inlineStr"/>
      <c r="AI354" s="4" t="inlineStr"/>
    </row>
    <row r="355">
      <c r="A355" s="3" t="inlineStr">
        <is>
          <t>BIO-0399</t>
        </is>
      </c>
      <c r="B355" s="3" t="inlineStr">
        <is>
          <t>Blair</t>
        </is>
      </c>
      <c r="C355" s="3" t="inlineStr">
        <is>
          <t>Christopher</t>
        </is>
      </c>
      <c r="D355" s="3" t="inlineStr">
        <is>
          <t>Christopher Blair</t>
        </is>
      </c>
      <c r="E355" s="3" t="inlineStr">
        <is>
          <t>Professor</t>
        </is>
      </c>
      <c r="F355" s="3" t="inlineStr">
        <is>
          <t>NYC College of Technology</t>
        </is>
      </c>
      <c r="G355" s="3" t="inlineStr">
        <is>
          <t>Biological Sciences</t>
        </is>
      </c>
      <c r="H355" s="3" t="inlineStr">
        <is>
          <t>CBlair@citytech.cuny.edu</t>
        </is>
      </c>
      <c r="I355" s="3" t="inlineStr">
        <is>
          <t>Journal article</t>
        </is>
      </c>
      <c r="J355" s="3" t="inlineStr">
        <is>
          <t>A new species of Charadrahyla (Anura: Hylidae) from the cloud forest of western Oaxaca, Mexico</t>
        </is>
      </c>
      <c r="K355" s="3" t="n">
        <v>2019</v>
      </c>
      <c r="L355" s="3" t="inlineStr">
        <is>
          <t>Zootaxa</t>
        </is>
      </c>
      <c r="M355" s="3" t="inlineStr">
        <is>
          <t>Víctor H. Jiménez‐Arcos; Rafael Alejandro Calzada-Arciniega; LIZ A. ALFARO-JUANTORENA; Leopoldo Daniel Vázquez-Reyes; Christopher Blair; Gabriela Parra‐Olea</t>
        </is>
      </c>
      <c r="N355" s="3" t="inlineStr"/>
      <c r="O355" s="3" t="n"/>
      <c r="P355" s="3" t="inlineStr"/>
      <c r="Q355" s="3" t="inlineStr">
        <is>
          <t>10.11646/zootaxa.4554.2.3</t>
        </is>
      </c>
      <c r="R355" s="3" t="inlineStr">
        <is>
          <t>https://doi.org/10.11646/zootaxa.4554.2.3</t>
        </is>
      </c>
      <c r="S355" s="3" t="inlineStr">
        <is>
          <t>OpenAlex; Dept bio</t>
        </is>
      </c>
      <c r="T355" s="3" t="n">
        <v>2</v>
      </c>
      <c r="U355" s="3" t="inlineStr">
        <is>
          <t>High (City Tech affiliation on paper); 2 sources</t>
        </is>
      </c>
      <c r="V355" s="3" t="n"/>
      <c r="W355" s="3" t="inlineStr">
        <is>
          <t>Jiménez-Arcos VH, Calzada-Arciniega RA, Alfaro-Juantorena LA, Vázquez-Reyes LD, Blair C, Parra-Olea G. 2018. A new species of Charadrahyla (Anura: Hylidae) from the cloud forest of western Oaxaca, Mexico. Zootaxa 4554:371-385.</t>
        </is>
      </c>
      <c r="X355" s="3" t="inlineStr">
        <is>
          <t>A new species of treefrog from the genus Charadrahyla is described from the cloud forest of western Sierra Madre del Sur of Oaxaca, Mexico. Charadrahyla sakbah sp. nov., is distinguished from the rest of the species in the genus by the large body size (81.15-85.75 mm and 67.91-73.21 mm in adult females and males respectively), axillary membrane, adult males with hypertrophied webbings between toes I and II, nuptial excrescences, one enlarged conical tubercle on either side of vent, vocal slits absent, and sexual dimorphism in the snout shape in dorsal profile (rounded and acuminate in females and males respectively). The hypertrophied webbings are a unique character among other hylids of Middle America, and are only present in C. trux, C. tecuani and the species described herein. These three species inhabit the cloud forest of the Sierra Madre del Sur, and are probably closely related. However, more detailed phylogenetic analyses are needed to define the internal relationships of the genus. The cloud forest in the Sierra Madre del Sur continues to be known for a high number of endemic species. However, the cloud forest faces several threats due to its limited distribution that make it a priority ecosystem for conservation.</t>
        </is>
      </c>
      <c r="Y355" s="3" t="inlineStr">
        <is>
          <t>OpenAlex</t>
        </is>
      </c>
      <c r="Z355" s="3" t="inlineStr">
        <is>
          <t>https://doi.org/10.11646/zootaxa.4554.2.3</t>
        </is>
      </c>
      <c r="AA355" s="3" t="inlineStr">
        <is>
          <t>Open-access page (via OpenAlex)</t>
        </is>
      </c>
      <c r="AB355" s="3" t="inlineStr">
        <is>
          <t>green</t>
        </is>
      </c>
      <c r="AC355" s="3" t="inlineStr">
        <is>
          <t>School of Arts &amp; Sciences</t>
        </is>
      </c>
      <c r="AD355" s="3" t="n">
        <v>15</v>
      </c>
      <c r="AE355" s="3" t="inlineStr">
        <is>
          <t>No</t>
        </is>
      </c>
      <c r="AF355" s="3" t="inlineStr"/>
      <c r="AG355" s="4" t="inlineStr"/>
      <c r="AH355" s="4" t="inlineStr"/>
      <c r="AI355" s="4" t="inlineStr"/>
    </row>
    <row r="356">
      <c r="A356" s="3" t="inlineStr">
        <is>
          <t>BIO-0402</t>
        </is>
      </c>
      <c r="B356" s="3" t="inlineStr">
        <is>
          <t>Li</t>
        </is>
      </c>
      <c r="C356" s="3" t="inlineStr">
        <is>
          <t>Zongmin</t>
        </is>
      </c>
      <c r="D356" s="3" t="inlineStr">
        <is>
          <t>Zongmin Li</t>
        </is>
      </c>
      <c r="E356" s="3" t="inlineStr">
        <is>
          <t>Assistant Professor</t>
        </is>
      </c>
      <c r="F356" s="3" t="inlineStr">
        <is>
          <t>NYC College of Technology</t>
        </is>
      </c>
      <c r="G356" s="3" t="inlineStr">
        <is>
          <t>Biological Sciences</t>
        </is>
      </c>
      <c r="H356" s="3" t="inlineStr">
        <is>
          <t>ZLi@citytech.cuny.edu</t>
        </is>
      </c>
      <c r="I356" s="3" t="inlineStr">
        <is>
          <t>Journal article</t>
        </is>
      </c>
      <c r="J356" s="3" t="inlineStr">
        <is>
          <t>An optimized encoding algorithm for systematic polar codes</t>
        </is>
      </c>
      <c r="K356" s="3" t="n">
        <v>2019</v>
      </c>
      <c r="L356" s="3" t="inlineStr">
        <is>
          <t>Publications and Research</t>
        </is>
      </c>
      <c r="M356" s="3" t="inlineStr">
        <is>
          <t>Wang, Xiumin; Zhang, Zhihong; Li, Jun; Wang, Yu; Cao, Haiyan; Li, Zhengquan; Shan, Liang</t>
        </is>
      </c>
      <c r="N356" s="3" t="inlineStr"/>
      <c r="O356" s="3" t="n"/>
      <c r="P356" s="3" t="inlineStr"/>
      <c r="Q356" s="3" t="inlineStr"/>
      <c r="R356" s="3" t="inlineStr">
        <is>
          <t>https://academicworks.cuny.edu/ny_pubs/458</t>
        </is>
      </c>
      <c r="S356" s="3" t="inlineStr">
        <is>
          <t>CUNY Academic Works</t>
        </is>
      </c>
      <c r="T356" s="3" t="n">
        <v>1</v>
      </c>
      <c r="U356" s="3" t="inlineStr">
        <is>
          <t>High (in CUNY Academic Works)</t>
        </is>
      </c>
      <c r="V356" s="3" t="n"/>
      <c r="W356" s="3" t="inlineStr"/>
      <c r="X356" s="3" t="inlineStr">
        <is>
          <t>Many different encoding algorithms for systematic polar codes (SPC) have been introduced since SPC was proposed in 2011. However, the number of the computing units of exclusive OR (XOR) has not been optimized yet. According to an iterative property of the generator matrix and particular lower triangular structure of the matrix, we propose an optimized encoding algorithm (OEA) of SPC that can reduce the number of XOR computing units compared with existing non-recursive algorithms. We also prove that this property of the generator matrix could extend to different code lengths and rates of the polar codes. Through the matrix segmentation and transformation, we obtain a submatrix with all zero elements to save computation resources. The proportion of zero elements in the matrix can reach up to 58.5{\%} from the OEA for SPC when the code length and code rate are 2048 and 0.5, respectively. Furthermore, the proposed OEA is beneficial to hardware implementation compared with the existing recursive algorithms in which signals are transmitted bidirectionally.</t>
        </is>
      </c>
      <c r="Y356" s="3" t="inlineStr">
        <is>
          <t>CUNY Academic Works</t>
        </is>
      </c>
      <c r="Z356" s="3" t="inlineStr">
        <is>
          <t>https://academicworks.cuny.edu/context/ny_pubs/article/1487/viewcontent/An_optimized_encoding_algorithm_for_systematic_polar_codes_10.1186_s13638_019_1491_4.pdf</t>
        </is>
      </c>
      <c r="AA356" s="3" t="inlineStr">
        <is>
          <t>PDF in CUNY Academic Works</t>
        </is>
      </c>
      <c r="AB356" s="3" t="inlineStr"/>
      <c r="AC356" s="3" t="inlineStr">
        <is>
          <t>School of Arts &amp; Sciences</t>
        </is>
      </c>
      <c r="AD356" s="3" t="n"/>
      <c r="AE356" s="3" t="inlineStr">
        <is>
          <t>No</t>
        </is>
      </c>
      <c r="AF356" s="3" t="inlineStr"/>
      <c r="AG356" s="4" t="inlineStr"/>
      <c r="AH356" s="4" t="inlineStr"/>
      <c r="AI356" s="4" t="inlineStr"/>
    </row>
    <row r="357">
      <c r="A357" s="3" t="inlineStr">
        <is>
          <t>BIO-0403</t>
        </is>
      </c>
      <c r="B357" s="3" t="inlineStr">
        <is>
          <t>Rivera-Correa</t>
        </is>
      </c>
      <c r="C357" s="3" t="inlineStr">
        <is>
          <t>Juan</t>
        </is>
      </c>
      <c r="D357" s="3" t="inlineStr">
        <is>
          <t>Juan Rivera-Correa</t>
        </is>
      </c>
      <c r="E357" s="3" t="inlineStr">
        <is>
          <t>Assistant Professor</t>
        </is>
      </c>
      <c r="F357" s="3" t="inlineStr">
        <is>
          <t>NYC College of Technology</t>
        </is>
      </c>
      <c r="G357" s="3" t="inlineStr">
        <is>
          <t>Biological Sciences</t>
        </is>
      </c>
      <c r="H357" s="3" t="inlineStr">
        <is>
          <t>JRiveraCorrea@citytech.cuny.edu</t>
        </is>
      </c>
      <c r="I357" s="3" t="inlineStr">
        <is>
          <t>Journal article</t>
        </is>
      </c>
      <c r="J357" s="3" t="inlineStr">
        <is>
          <t>Anti-ganglioside antibodies in patients with Zika virus infection-associated Guillain-Barré Syndrome in Brazil</t>
        </is>
      </c>
      <c r="K357" s="3" t="n">
        <v>2019</v>
      </c>
      <c r="L357" s="3" t="inlineStr">
        <is>
          <t>PLoS neglected tropical diseases</t>
        </is>
      </c>
      <c r="M357" s="3" t="inlineStr">
        <is>
          <t>Juan Rivera‐Correa; Isadora Cristina de Siqueira; Sabrina Mota; Mateus Santana do Rosário; Pedro Antônio Pereira de Jesus; Luiz Carlos Junior Alcantara; J. Ernst; Ana Rodrı́guez</t>
        </is>
      </c>
      <c r="N357" s="3" t="inlineStr"/>
      <c r="O357" s="3" t="n"/>
      <c r="P357" s="3" t="inlineStr"/>
      <c r="Q357" s="3" t="inlineStr">
        <is>
          <t>10.1371/journal.pntd.0007695</t>
        </is>
      </c>
      <c r="R357" s="3" t="inlineStr">
        <is>
          <t>https://doi.org/10.1371/journal.pntd.0007695</t>
        </is>
      </c>
      <c r="S357" s="3" t="inlineStr">
        <is>
          <t>OpenAlex; Dept bio</t>
        </is>
      </c>
      <c r="T357" s="3" t="n">
        <v>2</v>
      </c>
      <c r="U357" s="3" t="inlineStr">
        <is>
          <t>High (City Tech affiliation on paper); 2 sources</t>
        </is>
      </c>
      <c r="V357" s="3" t="n"/>
      <c r="W357" s="3" t="inlineStr">
        <is>
          <t>12. Rivera-Correa J, de Siqueira IC, Mota S, do Rosário MS, de Jesus P,Ernst JD and Rodriguez A. (2019). Anti-ganglioside antibodies in patients with Zika virus infection-associated Guillain-Barré Syndrome in Brazil. PLoS Neglected Tropical 2019 Sep 17;13(9):e0007695. PMID: 31527907</t>
        </is>
      </c>
      <c r="X357" s="3" t="inlineStr">
        <is>
          <t>Zika virus infection is associated with the development of Guillain-Barré syndrome (GBS), a neurological autoimmune disorder caused by immune recognition of gangliosides and other components at nerve membranes. Using a high-throughput ELISA, we have analyzed the anti-glycolipid antibody profile, including gangliosides, of plasma samples from patients with Zika infections associated or not with GBS in Salvador, Brazil. We have observed that Zika patients that develop GBS present higher levels of anti-ganglioside antibodies when compared to Zika patients without GBS. We also observed that a broad repertoire of gangliosides was targeted by both IgM and IgG anti-self antibodies in these patients. Since Zika virus infects neurons, which contain membrane gangliosides, antigen presentation of these infected cells may trigger the observed autoimmune anti-ganglioside antibodies suggesting direct infection-induced autoantibodies as a cause leading to GBS development. Collectively, our results establish a link between anti-ganglioside antibodies and Zika-associated GBS in patients.</t>
        </is>
      </c>
      <c r="Y357" s="3" t="inlineStr">
        <is>
          <t>OpenAlex</t>
        </is>
      </c>
      <c r="Z357" s="3" t="inlineStr">
        <is>
          <t>https://journals.plos.org/plosntds/article/file?id=10.1371/journal.pntd.0007695&amp;type=printable</t>
        </is>
      </c>
      <c r="AA357" s="3" t="inlineStr">
        <is>
          <t>Open-access PDF (via OpenAlex)</t>
        </is>
      </c>
      <c r="AB357" s="3" t="inlineStr">
        <is>
          <t>gold</t>
        </is>
      </c>
      <c r="AC357" s="3" t="inlineStr">
        <is>
          <t>School of Arts &amp; Sciences</t>
        </is>
      </c>
      <c r="AD357" s="3" t="n">
        <v>50</v>
      </c>
      <c r="AE357" s="3" t="inlineStr">
        <is>
          <t>No</t>
        </is>
      </c>
      <c r="AF357" s="3" t="inlineStr"/>
      <c r="AG357" s="4" t="inlineStr"/>
      <c r="AH357" s="4" t="inlineStr"/>
      <c r="AI357" s="4" t="inlineStr"/>
    </row>
    <row r="358">
      <c r="A358" s="3" t="inlineStr">
        <is>
          <t>BIO-0404</t>
        </is>
      </c>
      <c r="B358" s="3" t="inlineStr">
        <is>
          <t>Zahran</t>
        </is>
      </c>
      <c r="C358" s="3" t="inlineStr">
        <is>
          <t>Mai</t>
        </is>
      </c>
      <c r="D358" s="3" t="inlineStr">
        <is>
          <t>Mai Zahran</t>
        </is>
      </c>
      <c r="E358" s="3" t="inlineStr">
        <is>
          <t>Associate Professor</t>
        </is>
      </c>
      <c r="F358" s="3" t="inlineStr">
        <is>
          <t>NYC College of Technology</t>
        </is>
      </c>
      <c r="G358" s="3" t="inlineStr">
        <is>
          <t>Biological Sciences</t>
        </is>
      </c>
      <c r="H358" s="3" t="inlineStr">
        <is>
          <t>MZahran@citytech.cuny.edu</t>
        </is>
      </c>
      <c r="I358" s="3" t="inlineStr">
        <is>
          <t>Journal article</t>
        </is>
      </c>
      <c r="J358" s="3" t="inlineStr">
        <is>
          <t>Arabinose substitution effect on xylan rigidity and self-aggregation</t>
        </is>
      </c>
      <c r="K358" s="3" t="n">
        <v>2019</v>
      </c>
      <c r="L358" s="3" t="inlineStr">
        <is>
          <t>Cellulose</t>
        </is>
      </c>
      <c r="M358" s="3" t="inlineStr">
        <is>
          <t>Utsab R. Shrestha; Sydney Smith; Sai Venkatesh Pingali; Hui Min Yang; Maï Zahran; Lloyd Breunig; Liza A. Wilson; Margaret Kowali; James D. Kubicki; Daniel J. Cosgrove; Hugh O’Neill; Loukas Petridis</t>
        </is>
      </c>
      <c r="N358" s="3" t="inlineStr"/>
      <c r="O358" s="3" t="n"/>
      <c r="P358" s="3" t="inlineStr"/>
      <c r="Q358" s="3" t="inlineStr">
        <is>
          <t>10.1007/s10570-018-2202-8</t>
        </is>
      </c>
      <c r="R358" s="3" t="inlineStr">
        <is>
          <t>https://doi.org/10.1007/s10570-018-2202-8</t>
        </is>
      </c>
      <c r="S358" s="3" t="inlineStr">
        <is>
          <t>OpenAlex; CUNY Academic Works</t>
        </is>
      </c>
      <c r="T358" s="3" t="n">
        <v>2</v>
      </c>
      <c r="U358" s="3" t="inlineStr">
        <is>
          <t>High (City Tech affiliation on paper); 2 sources</t>
        </is>
      </c>
      <c r="V358" s="3" t="n"/>
      <c r="W358" s="3" t="inlineStr"/>
      <c r="X358" s="3" t="inlineStr">
        <is>
          <t>Substituted xylans play an important role in the structure and mechanics of the primary cell wall of plants. Arabinoxylans (AX) consist of a xylose backbone substituted with arabinose, while glucuronoarabinoxylans (GAX) also contain glucuronic acid substitutions and ferulic acid esters on some of the arabinoses. We provide a molecular-level description on the dependence of xylan conformational, selfaggregation properties and binding to cellulose on the degree of arabinose substitution. Molecular dynamics simulations reveal fully solubilized xylans with a low degree of arabinose substitution (lsAX) to be stiffer than their highly substituted (hsAX) counterparts. Small-angle neutron scattering experiments indicate that both wild-type hsAX and debranched lsAX form macromolecular networks that are penetrated by water. In those networks, lsAX are more folded and entangled than hsAX chains. Increased conformational entropy upon network formation for hsAX contributes to AX loss of solubility upon debranching. Furthermore, simulations show the intermolecular contacts to cellulose are not affected by arabinose substitution (within the margin of error). Ferulic acid is the GAX moiety found here to bind to cellulose most strongly, suggesting it may play an anchoring role to strengthen GAX-cellulose interactions. The above results suggest highly substituted GAX acts as a spacer, keeping cellulose microfibrils apart, whereas low substitution GAX is more localized in plant cell walls and promotes cellulose bundling.</t>
        </is>
      </c>
      <c r="Y358" s="3" t="inlineStr">
        <is>
          <t>CUNY Academic Works</t>
        </is>
      </c>
      <c r="Z358" s="3" t="inlineStr">
        <is>
          <t>https://www.osti.gov/servlets/purl/1502603</t>
        </is>
      </c>
      <c r="AA358" s="3" t="inlineStr">
        <is>
          <t>Open-access PDF (via OpenAlex)</t>
        </is>
      </c>
      <c r="AB358" s="3" t="inlineStr">
        <is>
          <t>green</t>
        </is>
      </c>
      <c r="AC358" s="3" t="inlineStr">
        <is>
          <t>School of Arts &amp; Sciences</t>
        </is>
      </c>
      <c r="AD358" s="3" t="n">
        <v>58</v>
      </c>
      <c r="AE358" s="3" t="inlineStr">
        <is>
          <t>No</t>
        </is>
      </c>
      <c r="AF358" s="3" t="inlineStr"/>
      <c r="AG358" s="4" t="inlineStr"/>
      <c r="AH358" s="4" t="inlineStr"/>
      <c r="AI358" s="4" t="inlineStr"/>
    </row>
    <row r="359">
      <c r="A359" s="3" t="inlineStr">
        <is>
          <t>BIO-0405</t>
        </is>
      </c>
      <c r="B359" s="3" t="inlineStr">
        <is>
          <t>Rivera-Correa</t>
        </is>
      </c>
      <c r="C359" s="3" t="inlineStr">
        <is>
          <t>Juan</t>
        </is>
      </c>
      <c r="D359" s="3" t="inlineStr">
        <is>
          <t>Juan Rivera-Correa</t>
        </is>
      </c>
      <c r="E359" s="3" t="inlineStr">
        <is>
          <t>Assistant Professor</t>
        </is>
      </c>
      <c r="F359" s="3" t="inlineStr">
        <is>
          <t>NYC College of Technology</t>
        </is>
      </c>
      <c r="G359" s="3" t="inlineStr">
        <is>
          <t>Biological Sciences</t>
        </is>
      </c>
      <c r="H359" s="3" t="inlineStr">
        <is>
          <t>JRiveraCorrea@citytech.cuny.edu</t>
        </is>
      </c>
      <c r="I359" s="3" t="inlineStr">
        <is>
          <t>Journal article</t>
        </is>
      </c>
      <c r="J359" s="3" t="inlineStr">
        <is>
          <t>Atypical memory B-cells are associated with Plasmodium falciparum anemia through anti-phosphatidylserine antibodies</t>
        </is>
      </c>
      <c r="K359" s="3" t="n">
        <v>2019</v>
      </c>
      <c r="L359" s="3" t="inlineStr">
        <is>
          <t>eLife</t>
        </is>
      </c>
      <c r="M359" s="3" t="inlineStr">
        <is>
          <t>Juan Rivera‐Correa; Maria Sophia Mackroth; Thomas Jacobs; Julian Schulze zur Wiesch; Thierry Rolling; Ana Rodrı́guez</t>
        </is>
      </c>
      <c r="N359" s="3" t="inlineStr"/>
      <c r="O359" s="3" t="n"/>
      <c r="P359" s="3" t="inlineStr"/>
      <c r="Q359" s="3" t="inlineStr">
        <is>
          <t>10.7554/elife.48309</t>
        </is>
      </c>
      <c r="R359" s="3" t="inlineStr">
        <is>
          <t>https://doi.org/10.7554/elife.48309</t>
        </is>
      </c>
      <c r="S359" s="3" t="inlineStr">
        <is>
          <t>OpenAlex; Dept bio</t>
        </is>
      </c>
      <c r="T359" s="3" t="n">
        <v>2</v>
      </c>
      <c r="U359" s="3" t="inlineStr">
        <is>
          <t>High (City Tech affiliation on paper); 2 sources</t>
        </is>
      </c>
      <c r="V359" s="3" t="n"/>
      <c r="W359" s="3" t="inlineStr">
        <is>
          <t>10. Rivera-Correa J, Mackroth MS, Jacobs T, Schulze Zur Wiesch J, Rolling T, Rodriguez A. (2019) Atypical memory B-cells are associated with malarial anemia through anti-self phosphatidylserine antibodies in Plasmodium falciparum infection. Elife. 2019 Nov 12;8:e48309. PMID: 31713516</t>
        </is>
      </c>
      <c r="X359" s="3" t="inlineStr">
        <is>
          <t>Anemia is a common complication of malaria that is characterized by the loss of infected and uninfected erythrocytes. In mouse malaria models, clearance of uninfected erythrocytes is promoted by autoimmune anti-phosphatidylserine (PS) antibodies produced by T-bet+B-cells, which bind to exposed PS in erythrocytes, but the mechanism in patients is still unclear. In Plasmodium falciparum patients with anemia, we show that atypical memory FcRL5+T-bet+ B-cells are expanded and associate both with higher levels of anti-PS antibodies in plasma and with the development of anemia in these patients. No association of anti-PS antibodies or anemia with other B-cell subsets and no association of other antibody specificities with FcRL5+T-bet+ B-cells is observed, revealing high specificity in this response. We also identify FcRL5+T-bet+ B-cells as producers of anti-PS antibodies in ex vivo cultures of naïve human peripheral blood mononuclear cells (PBMC) stimulated with P.-falciparum-infected erythrocyte lysates. These data define a crucial role for atypical memory B-cells and anti-PS autoantibodies in human malarial anemia.</t>
        </is>
      </c>
      <c r="Y359" s="3" t="inlineStr">
        <is>
          <t>OpenAlex</t>
        </is>
      </c>
      <c r="Z359" s="3" t="inlineStr">
        <is>
          <t>https://doi.org/10.7554/elife.48309</t>
        </is>
      </c>
      <c r="AA359" s="3" t="inlineStr">
        <is>
          <t>Open-access page (via OpenAlex)</t>
        </is>
      </c>
      <c r="AB359" s="3" t="inlineStr">
        <is>
          <t>gold</t>
        </is>
      </c>
      <c r="AC359" s="3" t="inlineStr">
        <is>
          <t>School of Arts &amp; Sciences</t>
        </is>
      </c>
      <c r="AD359" s="3" t="n">
        <v>55</v>
      </c>
      <c r="AE359" s="3" t="inlineStr">
        <is>
          <t>No</t>
        </is>
      </c>
      <c r="AF359" s="3" t="inlineStr"/>
      <c r="AG359" s="4" t="inlineStr"/>
      <c r="AH359" s="4" t="inlineStr"/>
      <c r="AI359" s="4" t="inlineStr"/>
    </row>
    <row r="360">
      <c r="A360" s="3" t="inlineStr">
        <is>
          <t>BIO-0407</t>
        </is>
      </c>
      <c r="B360" s="3" t="inlineStr">
        <is>
          <t>Rivera-Correa</t>
        </is>
      </c>
      <c r="C360" s="3" t="inlineStr">
        <is>
          <t>Juan</t>
        </is>
      </c>
      <c r="D360" s="3" t="inlineStr">
        <is>
          <t>Juan Rivera-Correa</t>
        </is>
      </c>
      <c r="E360" s="3" t="inlineStr">
        <is>
          <t>Assistant Professor</t>
        </is>
      </c>
      <c r="F360" s="3" t="inlineStr">
        <is>
          <t>NYC College of Technology</t>
        </is>
      </c>
      <c r="G360" s="3" t="inlineStr">
        <is>
          <t>Biological Sciences</t>
        </is>
      </c>
      <c r="H360" s="3" t="inlineStr">
        <is>
          <t>JRiveraCorrea@citytech.cuny.edu</t>
        </is>
      </c>
      <c r="I360" s="3" t="inlineStr">
        <is>
          <t>Journal article</t>
        </is>
      </c>
      <c r="J360" s="3" t="inlineStr">
        <is>
          <t>Autoantibody levels are associated with acute kidney injury, anemia and post-discharge morbidity and mortality in Ugandan children with severe malaria</t>
        </is>
      </c>
      <c r="K360" s="3" t="n">
        <v>2019</v>
      </c>
      <c r="L360" s="3" t="inlineStr">
        <is>
          <t>Scientific Reports</t>
        </is>
      </c>
      <c r="M360" s="3" t="inlineStr">
        <is>
          <t>Juan Rivera‐Correa; Andrea L. Conroy; Robert Opika Opoka; Anthony Batte; Ruth Namazzi; Benson J. Ouma; Paul Bangirana; Richard Idro; Andrew Lawrence Schwaderer; Chandy C. John; Ana Rodrı́guez</t>
        </is>
      </c>
      <c r="N360" s="3" t="inlineStr"/>
      <c r="O360" s="3" t="n"/>
      <c r="P360" s="3" t="inlineStr"/>
      <c r="Q360" s="3" t="inlineStr">
        <is>
          <t>10.1038/s41598-019-51426-z</t>
        </is>
      </c>
      <c r="R360" s="3" t="inlineStr">
        <is>
          <t>https://doi.org/10.1038/s41598-019-51426-z</t>
        </is>
      </c>
      <c r="S360" s="3" t="inlineStr">
        <is>
          <t>OpenAlex; Dept bio</t>
        </is>
      </c>
      <c r="T360" s="3" t="n">
        <v>2</v>
      </c>
      <c r="U360" s="3" t="inlineStr">
        <is>
          <t>High (City Tech affiliation on paper); 2 sources</t>
        </is>
      </c>
      <c r="V360" s="3" t="n"/>
      <c r="W360" s="3" t="inlineStr">
        <is>
          <t>11. Rivera-Correa J, Conroy AL, Opoka RO, Batte A, Namazzi R, Ouma B, Bangirana P, Idro R, Schwaderer AL, John CC, Rodriguez A. (2019) Autoantibody levels are associated with severe anemia and acute kidney injury in Ugandan children with severe malaria. Sci Rep. 2019 Oct 17;9(1):14940. PMID: 31624288</t>
        </is>
      </c>
      <c r="X360" s="3" t="inlineStr">
        <is>
          <t>Autoantibodies targeting host antigens contribute to autoimmune disorders, frequently occur during and after infections and have been proposed to contribute to malaria-induced anemia. We measured anti-phosphatidylserine (PS) and anti-DNA antibody levels in 382 Ugandan children prospectively recruited in a study of severe malaria (SM). High antibody levels were defined as antibody levels greater than the mean plus 3 standard deviations of community children (CC). We observed increases in median levels of anti-PS and anti-DNA antibodies in children with SM compared to CC (p &lt; 0.0001 for both). Children with severe malarial anemia were more likely to have high anti-PS antibodies than children with cerebral malaria (16.4% vs. 7.4%), p = 0.02. Increases in anti-PS and anti-DNA antibodies were associated with decreased hemoglobin (p &lt; 0.05). A one-unit increase in anti-DNA antibodies was associated with a 2.99 (95% CI, 1.68, 5.31) increase odds of acute kidney injury (AKI) (p &lt; 0.0001). Elevated anti-PS and anti-DNA antibodies were associated with post-discharge mortality (p = 0.031 and p = 0.042, respectively). Children with high anti-PS antibodies were more likely to have multiple hospital readmissions compared to children with normal anti-PS antibody levels (p &lt; 0.05). SM is associated with increased autoantibodies against PS and DNA. Autoantibodies were associated with anemia, AKI, post-discharge mortality, and hospital readmission.</t>
        </is>
      </c>
      <c r="Y360" s="3" t="inlineStr">
        <is>
          <t>OpenAlex</t>
        </is>
      </c>
      <c r="Z360" s="3" t="inlineStr">
        <is>
          <t>https://www.nature.com/articles/s41598-019-51426-z.pdf</t>
        </is>
      </c>
      <c r="AA360" s="3" t="inlineStr">
        <is>
          <t>Open-access PDF (via OpenAlex)</t>
        </is>
      </c>
      <c r="AB360" s="3" t="inlineStr">
        <is>
          <t>gold</t>
        </is>
      </c>
      <c r="AC360" s="3" t="inlineStr">
        <is>
          <t>School of Arts &amp; Sciences</t>
        </is>
      </c>
      <c r="AD360" s="3" t="n">
        <v>40</v>
      </c>
      <c r="AE360" s="3" t="inlineStr">
        <is>
          <t>No</t>
        </is>
      </c>
      <c r="AF360" s="3" t="inlineStr"/>
      <c r="AG360" s="4" t="inlineStr"/>
      <c r="AH360" s="4" t="inlineStr"/>
      <c r="AI360" s="4" t="inlineStr"/>
    </row>
    <row r="361">
      <c r="A361" s="3" t="inlineStr">
        <is>
          <t>BIO-0408</t>
        </is>
      </c>
      <c r="B361" s="3" t="inlineStr">
        <is>
          <t>Rivera-Correa</t>
        </is>
      </c>
      <c r="C361" s="3" t="inlineStr">
        <is>
          <t>Juan</t>
        </is>
      </c>
      <c r="D361" s="3" t="inlineStr">
        <is>
          <t>Juan Rivera-Correa</t>
        </is>
      </c>
      <c r="E361" s="3" t="inlineStr">
        <is>
          <t>Assistant Professor</t>
        </is>
      </c>
      <c r="F361" s="3" t="inlineStr">
        <is>
          <t>NYC College of Technology</t>
        </is>
      </c>
      <c r="G361" s="3" t="inlineStr">
        <is>
          <t>Biological Sciences</t>
        </is>
      </c>
      <c r="H361" s="3" t="inlineStr">
        <is>
          <t>JRiveraCorrea@citytech.cuny.edu</t>
        </is>
      </c>
      <c r="I361" s="3" t="inlineStr">
        <is>
          <t>Journal article</t>
        </is>
      </c>
      <c r="J361" s="3" t="inlineStr">
        <is>
          <t>Autoimmune Anemia in Malaria</t>
        </is>
      </c>
      <c r="K361" s="3" t="n">
        <v>2019</v>
      </c>
      <c r="L361" s="3" t="inlineStr">
        <is>
          <t>Trends in Parasitology</t>
        </is>
      </c>
      <c r="M361" s="3" t="inlineStr">
        <is>
          <t>Juan Rivera‐Correa; Ana Rodrı́guez</t>
        </is>
      </c>
      <c r="N361" s="3" t="inlineStr"/>
      <c r="O361" s="3" t="n"/>
      <c r="P361" s="3" t="inlineStr"/>
      <c r="Q361" s="3" t="inlineStr">
        <is>
          <t>10.1016/j.pt.2019.12.002</t>
        </is>
      </c>
      <c r="R361" s="3" t="inlineStr">
        <is>
          <t>https://doi.org/10.1016/j.pt.2019.12.002</t>
        </is>
      </c>
      <c r="S361" s="3" t="inlineStr">
        <is>
          <t>OpenAlex; Dept bio</t>
        </is>
      </c>
      <c r="T361" s="3" t="n">
        <v>2</v>
      </c>
      <c r="U361" s="3" t="inlineStr">
        <is>
          <t>High (City Tech affiliation on paper); 2 sources</t>
        </is>
      </c>
      <c r="V361" s="3" t="n"/>
      <c r="W361" s="3" t="inlineStr">
        <is>
          <t>9. Rivera-Correa J, Rodriguez A. (2020) Autoimmune anemia in malaria. Trends Parasitol. 2020 Feb;36(2):91-97.. Epub 2019 Dec 18.PMID: 31864893</t>
        </is>
      </c>
      <c r="X361" s="3" t="inlineStr"/>
      <c r="Y361" s="3" t="inlineStr"/>
      <c r="Z361" s="3" t="inlineStr">
        <is>
          <t>http://europepmc.org/pmc/articles/PMC7101069</t>
        </is>
      </c>
      <c r="AA361" s="3" t="inlineStr">
        <is>
          <t>Open-access page (via OpenAlex)</t>
        </is>
      </c>
      <c r="AB361" s="3" t="inlineStr">
        <is>
          <t>green</t>
        </is>
      </c>
      <c r="AC361" s="3" t="inlineStr">
        <is>
          <t>School of Arts &amp; Sciences</t>
        </is>
      </c>
      <c r="AD361" s="3" t="n">
        <v>54</v>
      </c>
      <c r="AE361" s="3" t="inlineStr">
        <is>
          <t>No</t>
        </is>
      </c>
      <c r="AF361" s="3" t="inlineStr"/>
      <c r="AG361" s="4" t="inlineStr"/>
      <c r="AH361" s="4" t="inlineStr"/>
      <c r="AI361" s="4" t="inlineStr"/>
    </row>
    <row r="362">
      <c r="A362" s="3" t="inlineStr">
        <is>
          <t>BIO-0409</t>
        </is>
      </c>
      <c r="B362" s="3" t="inlineStr">
        <is>
          <t>Giannopoulou</t>
        </is>
      </c>
      <c r="C362" s="3" t="inlineStr">
        <is>
          <t>Evgenia</t>
        </is>
      </c>
      <c r="D362" s="3" t="inlineStr">
        <is>
          <t>Evgenia Giannopoulou</t>
        </is>
      </c>
      <c r="E362" s="3" t="inlineStr">
        <is>
          <t>Associate Professor</t>
        </is>
      </c>
      <c r="F362" s="3" t="inlineStr">
        <is>
          <t>NYC College of Technology</t>
        </is>
      </c>
      <c r="G362" s="3" t="inlineStr">
        <is>
          <t>Biological Sciences</t>
        </is>
      </c>
      <c r="H362" s="3" t="inlineStr">
        <is>
          <t>EGiannopoulou@citytech.cuny.edu</t>
        </is>
      </c>
      <c r="I362" s="3" t="inlineStr">
        <is>
          <t>Open educational resource</t>
        </is>
      </c>
      <c r="J362" s="3" t="inlineStr">
        <is>
          <t>Bioinformatics II, BIO 3352, Course Outline</t>
        </is>
      </c>
      <c r="K362" s="3" t="n">
        <v>2019</v>
      </c>
      <c r="L362" s="3" t="inlineStr">
        <is>
          <t>Open Educational Resources</t>
        </is>
      </c>
      <c r="M362" s="3" t="inlineStr">
        <is>
          <t>Giannopoulou, Eugenia G.</t>
        </is>
      </c>
      <c r="N362" s="3" t="inlineStr"/>
      <c r="O362" s="3" t="n"/>
      <c r="P362" s="3" t="inlineStr"/>
      <c r="Q362" s="3" t="inlineStr"/>
      <c r="R362" s="3" t="inlineStr">
        <is>
          <t>https://academicworks.cuny.edu/ny_oers/68</t>
        </is>
      </c>
      <c r="S362" s="3" t="inlineStr">
        <is>
          <t>CUNY Academic Works</t>
        </is>
      </c>
      <c r="T362" s="3" t="n">
        <v>1</v>
      </c>
      <c r="U362" s="3" t="inlineStr">
        <is>
          <t>High (in CUNY Academic Works)</t>
        </is>
      </c>
      <c r="V362" s="3" t="n"/>
      <c r="W362" s="3" t="inlineStr"/>
      <c r="X362" s="3" t="inlineStr">
        <is>
          <t>This course is a continuation of Bioinformatics I. Topics include gene expression, microarrays, next- generation sequencing methods, RNA-seq, large genomic projects, protein structure and stability, protein folding, and computational structure prediction of proteins; proteomics; and protein-nucleic acid interactions. The lab component includes R-based statistical data analysis on large datasets, introduction to big data analysis tools, protein visualization software, internet-based tools and high-level programming languages.</t>
        </is>
      </c>
      <c r="Y362" s="3" t="inlineStr">
        <is>
          <t>CUNY Academic Works</t>
        </is>
      </c>
      <c r="Z362" s="3" t="inlineStr">
        <is>
          <t>https://academicworks.cuny.edu/context/ny_oers/article/1077/viewcontent/auto_convert.pdf</t>
        </is>
      </c>
      <c r="AA362" s="3" t="inlineStr">
        <is>
          <t>PDF in CUNY Academic Works</t>
        </is>
      </c>
      <c r="AB362" s="3" t="inlineStr"/>
      <c r="AC362" s="3" t="inlineStr">
        <is>
          <t>School of Arts &amp; Sciences</t>
        </is>
      </c>
      <c r="AD362" s="3" t="n"/>
      <c r="AE362" s="3" t="inlineStr">
        <is>
          <t>No</t>
        </is>
      </c>
      <c r="AF362" s="3" t="inlineStr"/>
      <c r="AG362" s="4" t="inlineStr"/>
      <c r="AH362" s="4" t="inlineStr"/>
      <c r="AI362" s="4" t="inlineStr"/>
    </row>
    <row r="363">
      <c r="A363" s="3" t="inlineStr">
        <is>
          <t>BIO-0410</t>
        </is>
      </c>
      <c r="B363" s="3" t="inlineStr">
        <is>
          <t>Sodeinde</t>
        </is>
      </c>
      <c r="C363" s="3" t="inlineStr">
        <is>
          <t>Olufemi</t>
        </is>
      </c>
      <c r="D363" s="3" t="inlineStr">
        <is>
          <t>Olufemi Sodeinde</t>
        </is>
      </c>
      <c r="E363" s="3" t="inlineStr">
        <is>
          <t>Assistant Professor</t>
        </is>
      </c>
      <c r="F363" s="3" t="inlineStr">
        <is>
          <t>NYC College of Technology</t>
        </is>
      </c>
      <c r="G363" s="3" t="inlineStr">
        <is>
          <t>Biological Sciences</t>
        </is>
      </c>
      <c r="H363" s="3" t="inlineStr">
        <is>
          <t>OSodeinde@citytech.cuny.edu</t>
        </is>
      </c>
      <c r="I363" s="3" t="inlineStr">
        <is>
          <t>Book chapter</t>
        </is>
      </c>
      <c r="J363" s="3" t="inlineStr">
        <is>
          <t>Black-bellied pangolin Phataginus tetradactyla (Linnaeus, 1766)</t>
        </is>
      </c>
      <c r="K363" s="3" t="n">
        <v>2019</v>
      </c>
      <c r="L363" s="3" t="inlineStr">
        <is>
          <t>Elsevier eBooks</t>
        </is>
      </c>
      <c r="M363" s="3" t="inlineStr">
        <is>
          <t>Maja Gudehus; Darren William Pietersen; Michael Hoffmann; Rod Cassidy; Tamar Cassidy; Olufemi Sodeinde; Juan Lapuente; Brou Guy-Mathieu Assovi; Matthew H. Shirley</t>
        </is>
      </c>
      <c r="N363" s="3" t="inlineStr"/>
      <c r="O363" s="3" t="n"/>
      <c r="P363" s="3" t="inlineStr"/>
      <c r="Q363" s="3" t="inlineStr">
        <is>
          <t>10.1016/b978-0-12-815507-3.00008-3</t>
        </is>
      </c>
      <c r="R363" s="3" t="inlineStr">
        <is>
          <t>https://doi.org/10.1016/b978-0-12-815507-3.00008-3</t>
        </is>
      </c>
      <c r="S363" s="3" t="inlineStr">
        <is>
          <t>OpenAlex</t>
        </is>
      </c>
      <c r="T363" s="3" t="n">
        <v>1</v>
      </c>
      <c r="U363" s="3" t="inlineStr">
        <is>
          <t>High (City Tech affiliation on paper)</t>
        </is>
      </c>
      <c r="V363" s="3" t="n"/>
      <c r="W363" s="3" t="inlineStr"/>
      <c r="X363" s="3" t="inlineStr"/>
      <c r="Y363" s="3" t="inlineStr"/>
      <c r="Z363" s="3" t="inlineStr"/>
      <c r="AA363" s="3" t="inlineStr">
        <is>
          <t>Not found</t>
        </is>
      </c>
      <c r="AB363" s="3" t="inlineStr">
        <is>
          <t>closed</t>
        </is>
      </c>
      <c r="AC363" s="3" t="inlineStr">
        <is>
          <t>School of Arts &amp; Sciences</t>
        </is>
      </c>
      <c r="AD363" s="3" t="n">
        <v>13</v>
      </c>
      <c r="AE363" s="3" t="inlineStr">
        <is>
          <t>No</t>
        </is>
      </c>
      <c r="AF363" s="3" t="inlineStr"/>
      <c r="AG363" s="4" t="inlineStr"/>
      <c r="AH363" s="4" t="inlineStr"/>
      <c r="AI363" s="4" t="inlineStr"/>
    </row>
    <row r="364">
      <c r="A364" s="3" t="inlineStr">
        <is>
          <t>BIO-0411</t>
        </is>
      </c>
      <c r="B364" s="3" t="inlineStr">
        <is>
          <t>Sodeinde</t>
        </is>
      </c>
      <c r="C364" s="3" t="inlineStr">
        <is>
          <t>Olufemi</t>
        </is>
      </c>
      <c r="D364" s="3" t="inlineStr">
        <is>
          <t>Olufemi Sodeinde</t>
        </is>
      </c>
      <c r="E364" s="3" t="inlineStr">
        <is>
          <t>Assistant Professor</t>
        </is>
      </c>
      <c r="F364" s="3" t="inlineStr">
        <is>
          <t>NYC College of Technology</t>
        </is>
      </c>
      <c r="G364" s="3" t="inlineStr">
        <is>
          <t>Biological Sciences</t>
        </is>
      </c>
      <c r="H364" s="3" t="inlineStr">
        <is>
          <t>OSodeinde@citytech.cuny.edu</t>
        </is>
      </c>
      <c r="I364" s="3" t="inlineStr">
        <is>
          <t>Book chapter</t>
        </is>
      </c>
      <c r="J364" s="3" t="inlineStr">
        <is>
          <t>Bushmeat and beyond: historic and contemporary use in Africa</t>
        </is>
      </c>
      <c r="K364" s="3" t="n">
        <v>2019</v>
      </c>
      <c r="L364" s="3" t="inlineStr">
        <is>
          <t>Elsevier eBooks</t>
        </is>
      </c>
      <c r="M364" s="3" t="inlineStr">
        <is>
          <t>Durojaye A Soewu; Daniel J. Ingram; Raymond Jansen; Olufemi Sodeinde; Darren William Pietersen</t>
        </is>
      </c>
      <c r="N364" s="3" t="inlineStr"/>
      <c r="O364" s="3" t="n"/>
      <c r="P364" s="3" t="inlineStr"/>
      <c r="Q364" s="3" t="inlineStr">
        <is>
          <t>10.1016/b978-0-12-815507-3.00015-0</t>
        </is>
      </c>
      <c r="R364" s="3" t="inlineStr">
        <is>
          <t>https://doi.org/10.1016/b978-0-12-815507-3.00015-0</t>
        </is>
      </c>
      <c r="S364" s="3" t="inlineStr">
        <is>
          <t>OpenAlex</t>
        </is>
      </c>
      <c r="T364" s="3" t="n">
        <v>1</v>
      </c>
      <c r="U364" s="3" t="inlineStr">
        <is>
          <t>High (City Tech affiliation on paper)</t>
        </is>
      </c>
      <c r="V364" s="3" t="n"/>
      <c r="W364" s="3" t="inlineStr"/>
      <c r="X364" s="3" t="inlineStr"/>
      <c r="Y364" s="3" t="inlineStr"/>
      <c r="Z364" s="3" t="inlineStr"/>
      <c r="AA364" s="3" t="inlineStr">
        <is>
          <t>Not found</t>
        </is>
      </c>
      <c r="AB364" s="3" t="inlineStr">
        <is>
          <t>closed</t>
        </is>
      </c>
      <c r="AC364" s="3" t="inlineStr">
        <is>
          <t>School of Arts &amp; Sciences</t>
        </is>
      </c>
      <c r="AD364" s="3" t="n">
        <v>40</v>
      </c>
      <c r="AE364" s="3" t="inlineStr">
        <is>
          <t>No</t>
        </is>
      </c>
      <c r="AF364" s="3" t="inlineStr"/>
      <c r="AG364" s="4" t="inlineStr"/>
      <c r="AH364" s="4" t="inlineStr"/>
      <c r="AI364" s="4" t="inlineStr"/>
    </row>
    <row r="365">
      <c r="A365" s="3" t="inlineStr">
        <is>
          <t>BIO-0412</t>
        </is>
      </c>
      <c r="B365" s="3" t="inlineStr">
        <is>
          <t>Haque</t>
        </is>
      </c>
      <c r="C365" s="3" t="inlineStr">
        <is>
          <t>Niloufar</t>
        </is>
      </c>
      <c r="D365" s="3" t="inlineStr">
        <is>
          <t>Niloufar Haque</t>
        </is>
      </c>
      <c r="E365" s="3" t="inlineStr">
        <is>
          <t>Assistant Professor</t>
        </is>
      </c>
      <c r="F365" s="3" t="inlineStr">
        <is>
          <t>NYC College of Technology</t>
        </is>
      </c>
      <c r="G365" s="3" t="inlineStr">
        <is>
          <t>Biological Sciences</t>
        </is>
      </c>
      <c r="H365" s="3" t="inlineStr">
        <is>
          <t>NHaque@citytech.cuny.edu</t>
        </is>
      </c>
      <c r="I365" s="3" t="inlineStr">
        <is>
          <t>Journal article</t>
        </is>
      </c>
      <c r="J365" s="3" t="inlineStr">
        <is>
          <t>CC chemokine CCL1 receptor CCR8 mediates conversion of mesenchymal stem cells to embryoid bodies expressing FOXP3+CCR8+ regulatory T cells</t>
        </is>
      </c>
      <c r="K365" s="3" t="n">
        <v>2019</v>
      </c>
      <c r="L365" s="3" t="inlineStr">
        <is>
          <t>PLoS ONE</t>
        </is>
      </c>
      <c r="M365" s="3" t="inlineStr">
        <is>
          <t>Nasreen S. Haque; Akaash Tuteja; Niloufar Haque</t>
        </is>
      </c>
      <c r="N365" s="3" t="inlineStr"/>
      <c r="O365" s="3" t="n"/>
      <c r="P365" s="3" t="inlineStr"/>
      <c r="Q365" s="3" t="inlineStr">
        <is>
          <t>10.1371/journal.pone.0218944</t>
        </is>
      </c>
      <c r="R365" s="3" t="inlineStr">
        <is>
          <t>https://doi.org/10.1371/journal.pone.0218944</t>
        </is>
      </c>
      <c r="S365" s="3" t="inlineStr">
        <is>
          <t>OpenAlex; CUNY Academic Works</t>
        </is>
      </c>
      <c r="T365" s="3" t="n">
        <v>2</v>
      </c>
      <c r="U365" s="3" t="inlineStr">
        <is>
          <t>High (City Tech affiliation on paper); 2 sources</t>
        </is>
      </c>
      <c r="V365" s="3" t="n"/>
      <c r="W365" s="3" t="inlineStr"/>
      <c r="X365" s="3" t="inlineStr">
        <is>
          <t>Embryoid bodies (EBs) are three dimensional aggregates of pluripotent stem cells primarily used to investigate morphogenesis and cell toxicity, are also attractive tools in regenerative medicine. While embryonic stem cells (ESCs) and induced pluripotent cells (IPSCs) have been shown to form EBs in mouse, primate and humans, EB formation have not been previously demonstrated in mesenchymal stem cells (MSCs). Here we show that rat MSCs form EBs; which express regulatory T cell (Treg) marker Foxp3 and CC chemokine CCL1 receptor CCR8. We show a novel method for formation of EBs from MSCs under stress and demonstrate that the induction of FoxP3+ CCR8+ EBs is dependent upon CCL1 gradients which mediate cell proliferation, migration and invasion of mTregs. The identification of EBs and novel FoxP3+ CCR8+ regulatory T cells (mTregs) for selective conversion and isolation of bone marrow derived MSCs offers novel avenues for research, diagnosis and treatment.</t>
        </is>
      </c>
      <c r="Y365" s="3" t="inlineStr">
        <is>
          <t>OpenAlex</t>
        </is>
      </c>
      <c r="Z365" s="3" t="inlineStr">
        <is>
          <t>https://journals.plos.org/plosone/article/file?id=10.1371/journal.pone.0218944&amp;type=printable</t>
        </is>
      </c>
      <c r="AA365" s="3" t="inlineStr">
        <is>
          <t>Open-access PDF (via OpenAlex)</t>
        </is>
      </c>
      <c r="AB365" s="3" t="inlineStr">
        <is>
          <t>gold</t>
        </is>
      </c>
      <c r="AC365" s="3" t="inlineStr">
        <is>
          <t>School of Arts &amp; Sciences</t>
        </is>
      </c>
      <c r="AD365" s="3" t="n">
        <v>4</v>
      </c>
      <c r="AE365" s="3" t="inlineStr">
        <is>
          <t>No</t>
        </is>
      </c>
      <c r="AF365" s="3" t="inlineStr"/>
      <c r="AG365" s="4" t="inlineStr"/>
      <c r="AH365" s="4" t="inlineStr"/>
      <c r="AI365" s="4" t="inlineStr"/>
    </row>
    <row r="366">
      <c r="A366" s="3" t="inlineStr">
        <is>
          <t>BIO-0413</t>
        </is>
      </c>
      <c r="B366" s="3" t="inlineStr">
        <is>
          <t>Chakraborty</t>
        </is>
      </c>
      <c r="C366" s="3" t="inlineStr">
        <is>
          <t>Sanjoy</t>
        </is>
      </c>
      <c r="D366" s="3" t="inlineStr">
        <is>
          <t>Sanjoy Chakraborty</t>
        </is>
      </c>
      <c r="E366" s="3" t="inlineStr">
        <is>
          <t>Professor</t>
        </is>
      </c>
      <c r="F366" s="3" t="inlineStr">
        <is>
          <t>NYC College of Technology</t>
        </is>
      </c>
      <c r="G366" s="3" t="inlineStr">
        <is>
          <t>Biological Sciences</t>
        </is>
      </c>
      <c r="H366" s="3" t="inlineStr">
        <is>
          <t>SChakraborty@citytech.cuny.edu</t>
        </is>
      </c>
      <c r="I366" s="3" t="inlineStr">
        <is>
          <t>Book chapter</t>
        </is>
      </c>
      <c r="J366" s="3" t="inlineStr">
        <is>
          <t>Childhood Obesity: Health Policies and Interventions</t>
        </is>
      </c>
      <c r="K366" s="3" t="n">
        <v>2019</v>
      </c>
      <c r="L366" s="3" t="inlineStr">
        <is>
          <t>Elsevier eBooks</t>
        </is>
      </c>
      <c r="M366" s="3" t="inlineStr">
        <is>
          <t>Tandra Roy Chakraborty; Rayan Almathhur; Catherina Suh; Sanjoy Chakraborty</t>
        </is>
      </c>
      <c r="N366" s="3" t="inlineStr"/>
      <c r="O366" s="3" t="n"/>
      <c r="P366" s="3" t="inlineStr"/>
      <c r="Q366" s="3" t="inlineStr">
        <is>
          <t>10.1016/b978-0-12-812840-4.00035-9</t>
        </is>
      </c>
      <c r="R366" s="3" t="inlineStr">
        <is>
          <t>https://doi.org/10.1016/b978-0-12-812840-4.00035-9</t>
        </is>
      </c>
      <c r="S366" s="3" t="inlineStr">
        <is>
          <t>OpenAlex; Dept bio</t>
        </is>
      </c>
      <c r="T366" s="3" t="n">
        <v>2</v>
      </c>
      <c r="U366" s="3" t="inlineStr">
        <is>
          <t>High (City Tech affiliation on paper); 2 sources</t>
        </is>
      </c>
      <c r="V366" s="3" t="n"/>
      <c r="W366" s="3" t="inlineStr">
        <is>
          <t>Health Policies and intervention to prevent childhood obesity. Chakraborty, T. R., Almathhur, R., Chakraborty S., Suh, C. 2018, Book Chapter, Elsevier.</t>
        </is>
      </c>
      <c r="X366" s="3" t="inlineStr"/>
      <c r="Y366" s="3" t="inlineStr"/>
      <c r="Z366" s="3" t="inlineStr"/>
      <c r="AA366" s="3" t="inlineStr">
        <is>
          <t>Not found</t>
        </is>
      </c>
      <c r="AB366" s="3" t="inlineStr">
        <is>
          <t>closed</t>
        </is>
      </c>
      <c r="AC366" s="3" t="inlineStr">
        <is>
          <t>School of Arts &amp; Sciences</t>
        </is>
      </c>
      <c r="AD366" s="3" t="n">
        <v>3</v>
      </c>
      <c r="AE366" s="3" t="inlineStr">
        <is>
          <t>No</t>
        </is>
      </c>
      <c r="AF366" s="3" t="inlineStr"/>
      <c r="AG366" s="4" t="inlineStr"/>
      <c r="AH366" s="4" t="inlineStr"/>
      <c r="AI366" s="4" t="inlineStr"/>
    </row>
    <row r="367">
      <c r="A367" s="3" t="inlineStr">
        <is>
          <t>BIO-0415</t>
        </is>
      </c>
      <c r="B367" s="3" t="inlineStr">
        <is>
          <t>Chakraborty</t>
        </is>
      </c>
      <c r="C367" s="3" t="inlineStr">
        <is>
          <t>Sanjoy</t>
        </is>
      </c>
      <c r="D367" s="3" t="inlineStr">
        <is>
          <t>Sanjoy Chakraborty</t>
        </is>
      </c>
      <c r="E367" s="3" t="inlineStr">
        <is>
          <t>Professor</t>
        </is>
      </c>
      <c r="F367" s="3" t="inlineStr">
        <is>
          <t>NYC College of Technology</t>
        </is>
      </c>
      <c r="G367" s="3" t="inlineStr">
        <is>
          <t>Biological Sciences</t>
        </is>
      </c>
      <c r="H367" s="3" t="inlineStr">
        <is>
          <t>SChakraborty@citytech.cuny.edu</t>
        </is>
      </c>
      <c r="I367" s="3" t="inlineStr">
        <is>
          <t>Journal article</t>
        </is>
      </c>
      <c r="J367" s="3" t="inlineStr">
        <is>
          <t>Does Estrogen Act as a Neuroprotective Agent on In Vitro‐ Induced β‐Amyloid Plaques in N38 Hypothalamic Neuronal Cells?</t>
        </is>
      </c>
      <c r="K367" s="3" t="n">
        <v>2019</v>
      </c>
      <c r="L367" s="3" t="inlineStr">
        <is>
          <t>The FASEB Journal</t>
        </is>
      </c>
      <c r="M367" s="3" t="inlineStr">
        <is>
          <t>Rakhsim Yakubov; Rayan Almathhur; Catherina Suh; Jihyung Yoon; Deborah Cooperstein; Sanjoy Chakraborty; Tandra Roy Chakraborty</t>
        </is>
      </c>
      <c r="N367" s="3" t="inlineStr"/>
      <c r="O367" s="3" t="n"/>
      <c r="P367" s="3" t="inlineStr"/>
      <c r="Q367" s="3" t="inlineStr">
        <is>
          <t>10.1096/fasebj.2019.33.1_supplement.557.5</t>
        </is>
      </c>
      <c r="R367" s="3" t="inlineStr">
        <is>
          <t>https://doi.org/10.1096/fasebj.2019.33.1_supplement.557.5</t>
        </is>
      </c>
      <c r="S367" s="3" t="inlineStr">
        <is>
          <t>OpenAlex</t>
        </is>
      </c>
      <c r="T367" s="3" t="n">
        <v>1</v>
      </c>
      <c r="U367" s="3" t="inlineStr">
        <is>
          <t>High (City Tech affiliation on paper)</t>
        </is>
      </c>
      <c r="V367" s="3" t="n"/>
      <c r="W367" s="3" t="inlineStr"/>
      <c r="X367" s="3" t="inlineStr">
        <is>
          <t>A key characteristic of Alzheimer's disease (AD) is the deposition of beta‐amyloid fibrils in extracellular plaques, as well as the intracellular accumulation of tau in neurofibrillary tangles in the brain. This study is designed to induce plaques on N38 hypothalamic neuronal cells under in vitro conditions using synthetic beta‐amyloid and subsequently to treat with estrogen as a neuroprotective reagent. The cell viability, toxicity and proliferation were determined using different bioassays like cell count, Congo red, MTT and lactate dehydrogenase assay. Results indicate a significant loss in cell death, amyloidosis, mitochondrial dysfunction and increased cytotoxicity in cells treated with beta‐amyloid and neuroprotection when exposed to estrogen. Further, in order to understand the mechanism by which neuronal death by plaque formation and neuroprotection by estrogen western blotting was performed to determine the changes associated with biomarker Tau protein. Taking together the biochemical and molecular data, the neuroprotective effect of estrogen on beta amyloid plaque formation will be analyzed. This abstract is from the Experimental Biology 2019 Meeting. There is no full text article associated with this abstract published in The FASEB Journal .</t>
        </is>
      </c>
      <c r="Y367" s="3" t="inlineStr">
        <is>
          <t>OpenAlex</t>
        </is>
      </c>
      <c r="Z367" s="3" t="inlineStr"/>
      <c r="AA367" s="3" t="inlineStr">
        <is>
          <t>Not found</t>
        </is>
      </c>
      <c r="AB367" s="3" t="inlineStr">
        <is>
          <t>closed</t>
        </is>
      </c>
      <c r="AC367" s="3" t="inlineStr">
        <is>
          <t>School of Arts &amp; Sciences</t>
        </is>
      </c>
      <c r="AD367" s="3" t="n">
        <v>0</v>
      </c>
      <c r="AE367" s="3" t="inlineStr">
        <is>
          <t>No</t>
        </is>
      </c>
      <c r="AF367" s="3" t="inlineStr"/>
      <c r="AG367" s="4" t="inlineStr"/>
      <c r="AH367" s="4" t="inlineStr"/>
      <c r="AI367" s="4" t="inlineStr"/>
    </row>
    <row r="368">
      <c r="A368" s="3" t="inlineStr">
        <is>
          <t>BIO-0416</t>
        </is>
      </c>
      <c r="B368" s="3" t="inlineStr">
        <is>
          <t>Zahran</t>
        </is>
      </c>
      <c r="C368" s="3" t="inlineStr">
        <is>
          <t>Mai</t>
        </is>
      </c>
      <c r="D368" s="3" t="inlineStr">
        <is>
          <t>Mai Zahran</t>
        </is>
      </c>
      <c r="E368" s="3" t="inlineStr">
        <is>
          <t>Associate Professor</t>
        </is>
      </c>
      <c r="F368" s="3" t="inlineStr">
        <is>
          <t>NYC College of Technology</t>
        </is>
      </c>
      <c r="G368" s="3" t="inlineStr">
        <is>
          <t>Biological Sciences</t>
        </is>
      </c>
      <c r="H368" s="3" t="inlineStr">
        <is>
          <t>MZahran@citytech.cuny.edu</t>
        </is>
      </c>
      <c r="I368" s="3" t="inlineStr">
        <is>
          <t>Journal article</t>
        </is>
      </c>
      <c r="J368" s="3" t="inlineStr">
        <is>
          <t>Ensemble Docking of Potential BACE1 Inhibitors for Alzheimer's Disease</t>
        </is>
      </c>
      <c r="K368" s="3" t="n">
        <v>2019</v>
      </c>
      <c r="L368" s="3" t="inlineStr">
        <is>
          <t>The FASEB Journal</t>
        </is>
      </c>
      <c r="M368" s="3" t="inlineStr">
        <is>
          <t>Johnny Guevara; Maï Zahran</t>
        </is>
      </c>
      <c r="N368" s="3" t="inlineStr"/>
      <c r="O368" s="3" t="n"/>
      <c r="P368" s="3" t="inlineStr"/>
      <c r="Q368" s="3" t="inlineStr">
        <is>
          <t>10.1096/fasebj.2019.33.1_supplement.642.4</t>
        </is>
      </c>
      <c r="R368" s="3" t="inlineStr">
        <is>
          <t>https://doi.org/10.1096/fasebj.2019.33.1_supplement.642.4</t>
        </is>
      </c>
      <c r="S368" s="3" t="inlineStr">
        <is>
          <t>OpenAlex</t>
        </is>
      </c>
      <c r="T368" s="3" t="n">
        <v>1</v>
      </c>
      <c r="U368" s="3" t="inlineStr">
        <is>
          <t>High (City Tech affiliation on paper)</t>
        </is>
      </c>
      <c r="V368" s="3" t="n"/>
      <c r="W368" s="3" t="inlineStr"/>
      <c r="X368" s="3" t="inlineStr">
        <is>
          <t>A wealth of evidence suggests that inhibiting β‐secretase 1 (BACE1) can delay or halt the progression of Alzheimer's disease (AD). Studies have shown that small molecules able to interact with the asp dyad and the flap in the active site of BACE1 can promote inhibition. In our previous published work, six potential BACE1 inhibitors (1–6) were designed, synthesized, and evaluated by pIC50 measures obtained from in vitro FRET inhibition assays. The aim of this work was to implement an in silico ensemble docking approach to study the binding mechanism between 1–6 and flexible conformations of BACE1. We performed a 50 ns molecular dynamics (MD) simulation of a free BACE1 structure to generate an ensemble of flexible BACE1 conformations and docked 1–6 to each conformation in the ensemble. Docking results revealed 3, 5, and 1 exhibiting the most favorable binding affinities across all dockings, while retaining binding orientations relative to the catalytic asp dyad sustained by hydrogen bonds, as well as exhibiting stabilizing hydrophobic and pi‐pi interactions to flap residues. MMGBSA residue decomposition analysis further revealed residues ASP32, ASP228, and TYR71 as the main contributors for binding of 3, 5, and 1 to BACE1. Conversely, 2, 4 and 6 exhibited less favorable binding affinities and as a result formed fewer interactions to critical active site residues responsible for BACE1 inhibition. In addition, the Pearson correlation coefficient (R) values between computational binding affinity and experimental pIC50 values across all dockings, R &lt; −0.75, showed a strong correlation between computational and experimental results. Overall, our computational results support our experimental results, provide crucial information about the binding mechanism behind our potential six BACE1 inhibitors, and highlight the importance of addressing receptor flexibility in docking simulations. This abstract is from the Experimental Biology 2019 Meeting. There is no full text article associated with this abstract published in The FASEB Journal .</t>
        </is>
      </c>
      <c r="Y368" s="3" t="inlineStr">
        <is>
          <t>OpenAlex</t>
        </is>
      </c>
      <c r="Z368" s="3" t="inlineStr"/>
      <c r="AA368" s="3" t="inlineStr">
        <is>
          <t>Not found</t>
        </is>
      </c>
      <c r="AB368" s="3" t="inlineStr">
        <is>
          <t>closed</t>
        </is>
      </c>
      <c r="AC368" s="3" t="inlineStr">
        <is>
          <t>School of Arts &amp; Sciences</t>
        </is>
      </c>
      <c r="AD368" s="3" t="n">
        <v>3</v>
      </c>
      <c r="AE368" s="3" t="inlineStr">
        <is>
          <t>No</t>
        </is>
      </c>
      <c r="AF368" s="3" t="inlineStr"/>
      <c r="AG368" s="4" t="inlineStr"/>
      <c r="AH368" s="4" t="inlineStr"/>
      <c r="AI368" s="4" t="inlineStr"/>
    </row>
    <row r="369">
      <c r="A369" s="3" t="inlineStr">
        <is>
          <t>BIO-0418</t>
        </is>
      </c>
      <c r="B369" s="3" t="inlineStr">
        <is>
          <t>Voza</t>
        </is>
      </c>
      <c r="C369" s="3" t="inlineStr">
        <is>
          <t>Tatiana</t>
        </is>
      </c>
      <c r="D369" s="3" t="inlineStr">
        <is>
          <t>Tatiana Voza</t>
        </is>
      </c>
      <c r="E369" s="3" t="inlineStr">
        <is>
          <t>Associate Professor</t>
        </is>
      </c>
      <c r="F369" s="3" t="inlineStr">
        <is>
          <t>NYC College of Technology</t>
        </is>
      </c>
      <c r="G369" s="3" t="inlineStr">
        <is>
          <t>Biological Sciences</t>
        </is>
      </c>
      <c r="H369" s="3" t="inlineStr">
        <is>
          <t>TVoza@citytech.cuny.edu</t>
        </is>
      </c>
      <c r="I369" s="3" t="inlineStr">
        <is>
          <t>Conference presentation</t>
        </is>
      </c>
      <c r="J369" s="3" t="inlineStr">
        <is>
          <t>Finding Connections: Making an Existing Biology Course Interdisciplinary and Using the Experience for the Traditional Course and OERs</t>
        </is>
      </c>
      <c r="K369" s="3" t="n">
        <v>2019</v>
      </c>
      <c r="L369" s="3" t="inlineStr">
        <is>
          <t>Publications and Research</t>
        </is>
      </c>
      <c r="M369" s="3" t="inlineStr">
        <is>
          <t>Voza, Tatiana</t>
        </is>
      </c>
      <c r="N369" s="3" t="inlineStr"/>
      <c r="O369" s="3" t="n"/>
      <c r="P369" s="3" t="inlineStr"/>
      <c r="Q369" s="3" t="inlineStr"/>
      <c r="R369" s="3" t="inlineStr">
        <is>
          <t>https://academicworks.cuny.edu/ny_pubs/401</t>
        </is>
      </c>
      <c r="S369" s="3" t="inlineStr">
        <is>
          <t>CUNY Academic Works</t>
        </is>
      </c>
      <c r="T369" s="3" t="n">
        <v>1</v>
      </c>
      <c r="U369" s="3" t="inlineStr">
        <is>
          <t>High (in CUNY Academic Works)</t>
        </is>
      </c>
      <c r="V369" s="3" t="n"/>
      <c r="W369" s="3" t="inlineStr"/>
      <c r="X369" s="3" t="inlineStr">
        <is>
          <t>Adapting an existing introductory biology course to make it interdisciplinary and successful is an interesting experience and process. With imperatives such as lecture and lab components, a dense curriculum, preexisting learning outcomes and students with different levels of interest, adding material to provide relevant context show how both scientific and social knowledge relate to broader aspects of the human experience, can be challenging. However, once achieved such a course provides epistemological value, real-world context and a rewarding and enriching experience for both students and faculty. In this presentation, the steps involved in designing and implementing an interdisciplinary biology course (Biology II), and the results obtained, are presented. How the experience gained teaching this interdisciplinary course helped with teaching the regular (traditional) class and influenced the designing of OERs for the course, are also discussed.</t>
        </is>
      </c>
      <c r="Y369" s="3" t="inlineStr">
        <is>
          <t>CUNY Academic Works</t>
        </is>
      </c>
      <c r="Z369" s="3" t="inlineStr">
        <is>
          <t>https://academicworks.cuny.edu/context/ny_pubs/article/1413/type/native/viewcontent/CUE2019_VOZA_WNotes.pptx</t>
        </is>
      </c>
      <c r="AA369" s="3" t="inlineStr">
        <is>
          <t>PDF in CUNY Academic Works</t>
        </is>
      </c>
      <c r="AB369" s="3" t="inlineStr"/>
      <c r="AC369" s="3" t="inlineStr">
        <is>
          <t>School of Arts &amp; Sciences</t>
        </is>
      </c>
      <c r="AD369" s="3" t="n"/>
      <c r="AE369" s="3" t="inlineStr">
        <is>
          <t>No</t>
        </is>
      </c>
      <c r="AF369" s="3" t="inlineStr"/>
      <c r="AG369" s="4" t="inlineStr"/>
      <c r="AH369" s="4" t="inlineStr"/>
      <c r="AI369" s="4" t="inlineStr"/>
    </row>
    <row r="370">
      <c r="A370" s="3" t="inlineStr">
        <is>
          <t>BIO-0420</t>
        </is>
      </c>
      <c r="B370" s="3" t="inlineStr">
        <is>
          <t>Seto</t>
        </is>
      </c>
      <c r="C370" s="3" t="inlineStr">
        <is>
          <t>Jeremy</t>
        </is>
      </c>
      <c r="D370" s="3" t="inlineStr">
        <is>
          <t>Jeremy Seto</t>
        </is>
      </c>
      <c r="E370" s="3" t="inlineStr">
        <is>
          <t>Associate Professor</t>
        </is>
      </c>
      <c r="F370" s="3" t="inlineStr">
        <is>
          <t>NYC College of Technology</t>
        </is>
      </c>
      <c r="G370" s="3" t="inlineStr">
        <is>
          <t>Biological Sciences</t>
        </is>
      </c>
      <c r="H370" s="3" t="inlineStr">
        <is>
          <t>JSeto@citytech.cuny.edu</t>
        </is>
      </c>
      <c r="I370" s="3" t="inlineStr">
        <is>
          <t>Paper (venue type unclear)</t>
        </is>
      </c>
      <c r="J370" s="3" t="inlineStr">
        <is>
          <t>Genetic Diversity of Local Canines Assessed by Derived Cleaved Amplified Polymorphic Sequences</t>
        </is>
      </c>
      <c r="K370" s="3" t="n">
        <v>2019</v>
      </c>
      <c r="L370" s="3" t="inlineStr">
        <is>
          <t>CUNY Academic Works (City University of New York)</t>
        </is>
      </c>
      <c r="M370" s="3" t="inlineStr">
        <is>
          <t>Nicole Benmoshe; Jeremy Seto</t>
        </is>
      </c>
      <c r="N370" s="3" t="inlineStr"/>
      <c r="O370" s="3" t="n"/>
      <c r="P370" s="3" t="inlineStr"/>
      <c r="Q370" s="3" t="inlineStr"/>
      <c r="R370" s="3" t="inlineStr">
        <is>
          <t>https://openalex.org/W2997464004</t>
        </is>
      </c>
      <c r="S370" s="3" t="inlineStr">
        <is>
          <t>OpenAlex; CUNY Academic Works</t>
        </is>
      </c>
      <c r="T370" s="3" t="n">
        <v>2</v>
      </c>
      <c r="U370" s="3" t="inlineStr">
        <is>
          <t>High (City Tech affiliation on paper); 2 sources</t>
        </is>
      </c>
      <c r="V370" s="3" t="n"/>
      <c r="W370" s="3" t="inlineStr"/>
      <c r="X370" s="3" t="inlineStr">
        <is>
          <t>Breeding of the dog, Canis Iupus familiaris, over centuries has given rise to the selection of certain traits including size, shape, coat length, color and many behavioral traits. Inbreeding within dog breeds has resulted in the increase of genetic diseases, many of which are similar to human diseases making the dog an exemplary model organism to study. Using dCAPS (Derived Cleaved Amplified Polymorphic Sequences) we can identify SNPs (Single Nucleotide Polymorphisms) in the dog genome using buccal samples collected from four local dogs of different breeds, both large and small. After performing DNA extractions, PCR (Polymerase Chain Reaction), restriction enzyme digestions and gel electrophoresis on each sample, these genetic markers can be analyzed and differentiated.</t>
        </is>
      </c>
      <c r="Y370" s="3" t="inlineStr">
        <is>
          <t>OpenAlex</t>
        </is>
      </c>
      <c r="Z370" s="3" t="inlineStr">
        <is>
          <t>https://academicworks.cuny.edu/context/ny_pubs/article/1550/type/native/viewcontent/ESP_poster.pptx</t>
        </is>
      </c>
      <c r="AA370" s="3" t="inlineStr">
        <is>
          <t>Not found</t>
        </is>
      </c>
      <c r="AB370" s="3" t="inlineStr">
        <is>
          <t>closed</t>
        </is>
      </c>
      <c r="AC370" s="3" t="inlineStr">
        <is>
          <t>School of Arts &amp; Sciences</t>
        </is>
      </c>
      <c r="AD370" s="3" t="n">
        <v>0</v>
      </c>
      <c r="AE370" s="3" t="inlineStr">
        <is>
          <t>No</t>
        </is>
      </c>
      <c r="AF370" s="3" t="inlineStr"/>
      <c r="AG370" s="4" t="inlineStr"/>
      <c r="AH370" s="4" t="inlineStr"/>
      <c r="AI370" s="4" t="inlineStr"/>
    </row>
    <row r="371">
      <c r="A371" s="3" t="inlineStr">
        <is>
          <t>BIO-0424</t>
        </is>
      </c>
      <c r="B371" s="3" t="inlineStr">
        <is>
          <t>Blair</t>
        </is>
      </c>
      <c r="C371" s="3" t="inlineStr">
        <is>
          <t>Christopher</t>
        </is>
      </c>
      <c r="D371" s="3" t="inlineStr">
        <is>
          <t>Christopher Blair</t>
        </is>
      </c>
      <c r="E371" s="3" t="inlineStr">
        <is>
          <t>Professor</t>
        </is>
      </c>
      <c r="F371" s="3" t="inlineStr">
        <is>
          <t>NYC College of Technology</t>
        </is>
      </c>
      <c r="G371" s="3" t="inlineStr">
        <is>
          <t>Biological Sciences</t>
        </is>
      </c>
      <c r="H371" s="3" t="inlineStr">
        <is>
          <t>CBlair@citytech.cuny.edu</t>
        </is>
      </c>
      <c r="I371" s="3" t="inlineStr">
        <is>
          <t>Journal article</t>
        </is>
      </c>
      <c r="J371" s="3" t="inlineStr">
        <is>
          <t>Hiding in the lianas of the tree of life: Molecular phylogenetics and species delimitation reveal considerable cryptic diversity of New World Vine Snakes</t>
        </is>
      </c>
      <c r="K371" s="3" t="n">
        <v>2019</v>
      </c>
      <c r="L371" s="3" t="inlineStr">
        <is>
          <t>Molecular Phylogenetics and Evolution</t>
        </is>
      </c>
      <c r="M371" s="3" t="inlineStr">
        <is>
          <t>Robert C. Jadin; Christopher Blair; Michael J. Jowers; Anthony Carmona; John C. Murphy</t>
        </is>
      </c>
      <c r="N371" s="3" t="inlineStr"/>
      <c r="O371" s="3" t="n"/>
      <c r="P371" s="3" t="inlineStr"/>
      <c r="Q371" s="3" t="inlineStr">
        <is>
          <t>10.1016/j.ympev.2019.01.022</t>
        </is>
      </c>
      <c r="R371" s="3" t="inlineStr">
        <is>
          <t>https://doi.org/10.1016/j.ympev.2019.01.022</t>
        </is>
      </c>
      <c r="S371" s="3" t="inlineStr">
        <is>
          <t>OpenAlex; CUNY Academic Works; Dept bio</t>
        </is>
      </c>
      <c r="T371" s="3" t="n">
        <v>3</v>
      </c>
      <c r="U371" s="3" t="inlineStr">
        <is>
          <t>High (City Tech affiliation on paper); 3 sources</t>
        </is>
      </c>
      <c r="V371" s="3" t="n"/>
      <c r="W371" s="3" t="inlineStr">
        <is>
          <t>Jadin, RC, Blair C, Jowers MJ, Carmona A, Murphy JC. 2019. Hiding in the lianas of the tree of life: molecular phylogenetics and species delimitation reveal considerable cryptic diversity of New World Vine Snakes. Molecular Phylogenetics and Evolution 134:61-65.</t>
        </is>
      </c>
      <c r="X371" s="3" t="inlineStr">
        <is>
          <t>The Brown Vine Snake, Oxybelis aeneus, is considered a single species despite the fact its distribution covers an estimated 10% of the Earthâs land surface, inhabiting a variety of ecosystems throughout North, Central, and South America and is distributed across numerous biogeographic barriers. Here we assemble a multilocus molecular dataset (i.e. cyt b, ND4, cmos, PRLR) derived from Middle American populations to examine for the first time the evolutionary history of Oxybelis and test for evidence of cryptic lineages using Bayesian and maximum likelihood criteria. Our divergence time estimates suggest that Oxybelis diverged from its sister genus, Leptophis, approximately 20.5â¯million years ago (Ma) during the lower-Miocene. Additionally, our phylogenetic and species delimitation results suggest O. aeneus is likely a complex of species showing relatively deep species-level divergences initiated during the Pliocene. Finally, ancestral area reconstructions suggest a Central American origin and subsequent expansion into North and South America.</t>
        </is>
      </c>
      <c r="Y371" s="3" t="inlineStr">
        <is>
          <t>CUNY Academic Works</t>
        </is>
      </c>
      <c r="Z371" s="3" t="inlineStr">
        <is>
          <t>https://doi.org/10.1016/j.ympev.2019.01.022</t>
        </is>
      </c>
      <c r="AA371" s="3" t="inlineStr">
        <is>
          <t>Open-access page (via OpenAlex)</t>
        </is>
      </c>
      <c r="AB371" s="3" t="inlineStr">
        <is>
          <t>bronze</t>
        </is>
      </c>
      <c r="AC371" s="3" t="inlineStr">
        <is>
          <t>School of Arts &amp; Sciences</t>
        </is>
      </c>
      <c r="AD371" s="3" t="n">
        <v>13</v>
      </c>
      <c r="AE371" s="3" t="inlineStr">
        <is>
          <t>No</t>
        </is>
      </c>
      <c r="AF371" s="3" t="inlineStr"/>
      <c r="AG371" s="4" t="inlineStr"/>
      <c r="AH371" s="4" t="inlineStr"/>
      <c r="AI371" s="4" t="inlineStr"/>
    </row>
    <row r="372">
      <c r="A372" s="3" t="inlineStr">
        <is>
          <t>BIO-0425</t>
        </is>
      </c>
      <c r="B372" s="3" t="inlineStr">
        <is>
          <t>Voza</t>
        </is>
      </c>
      <c r="C372" s="3" t="inlineStr">
        <is>
          <t>Tatiana</t>
        </is>
      </c>
      <c r="D372" s="3" t="inlineStr">
        <is>
          <t>Tatiana Voza</t>
        </is>
      </c>
      <c r="E372" s="3" t="inlineStr">
        <is>
          <t>Associate Professor</t>
        </is>
      </c>
      <c r="F372" s="3" t="inlineStr">
        <is>
          <t>NYC College of Technology</t>
        </is>
      </c>
      <c r="G372" s="3" t="inlineStr">
        <is>
          <t>Biological Sciences</t>
        </is>
      </c>
      <c r="H372" s="3" t="inlineStr">
        <is>
          <t>TVoza@citytech.cuny.edu</t>
        </is>
      </c>
      <c r="I372" s="3" t="inlineStr">
        <is>
          <t>Open educational resource</t>
        </is>
      </c>
      <c r="J372" s="3" t="inlineStr">
        <is>
          <t>Human Biology OER, BIO 1100, Course Outline</t>
        </is>
      </c>
      <c r="K372" s="3" t="n">
        <v>2019</v>
      </c>
      <c r="L372" s="3" t="inlineStr">
        <is>
          <t>Open Educational Resources</t>
        </is>
      </c>
      <c r="M372" s="3" t="inlineStr">
        <is>
          <t>Voza, Tatiana</t>
        </is>
      </c>
      <c r="N372" s="3" t="inlineStr"/>
      <c r="O372" s="3" t="n"/>
      <c r="P372" s="3" t="inlineStr"/>
      <c r="Q372" s="3" t="inlineStr"/>
      <c r="R372" s="3" t="inlineStr">
        <is>
          <t>https://academicworks.cuny.edu/ny_oers/69</t>
        </is>
      </c>
      <c r="S372" s="3" t="inlineStr">
        <is>
          <t>CUNY Academic Works</t>
        </is>
      </c>
      <c r="T372" s="3" t="n">
        <v>1</v>
      </c>
      <c r="U372" s="3" t="inlineStr">
        <is>
          <t>High (in CUNY Academic Works)</t>
        </is>
      </c>
      <c r="V372" s="3" t="n"/>
      <c r="W372" s="3" t="inlineStr"/>
      <c r="X372" s="3" t="inlineStr">
        <is>
          <t>This course will include selected biological concepts, including the chemical basis of life, cell structure and division, a broad survey of the major systems of the human body with a special emphasis on human health disease, human evolution and ecology. This course should provide students who do not plan to continue in the sciences or pre-health programs with a working knowledge of life science that will be useful in making informed decisions on health and the environment</t>
        </is>
      </c>
      <c r="Y372" s="3" t="inlineStr">
        <is>
          <t>CUNY Academic Works</t>
        </is>
      </c>
      <c r="Z372" s="3" t="inlineStr">
        <is>
          <t>https://academicworks.cuny.edu/context/ny_oers/article/1078/viewcontent/auto_convert.pdf</t>
        </is>
      </c>
      <c r="AA372" s="3" t="inlineStr">
        <is>
          <t>PDF in CUNY Academic Works</t>
        </is>
      </c>
      <c r="AB372" s="3" t="inlineStr"/>
      <c r="AC372" s="3" t="inlineStr">
        <is>
          <t>School of Arts &amp; Sciences</t>
        </is>
      </c>
      <c r="AD372" s="3" t="n"/>
      <c r="AE372" s="3" t="inlineStr">
        <is>
          <t>No</t>
        </is>
      </c>
      <c r="AF372" s="3" t="inlineStr"/>
      <c r="AG372" s="4" t="inlineStr"/>
      <c r="AH372" s="4" t="inlineStr"/>
      <c r="AI372" s="4" t="inlineStr"/>
    </row>
    <row r="373">
      <c r="A373" s="3" t="inlineStr">
        <is>
          <t>BIO-0428</t>
        </is>
      </c>
      <c r="B373" s="3" t="inlineStr">
        <is>
          <t>Zahran</t>
        </is>
      </c>
      <c r="C373" s="3" t="inlineStr">
        <is>
          <t>Mai</t>
        </is>
      </c>
      <c r="D373" s="3" t="inlineStr">
        <is>
          <t>Mai Zahran</t>
        </is>
      </c>
      <c r="E373" s="3" t="inlineStr">
        <is>
          <t>Associate Professor</t>
        </is>
      </c>
      <c r="F373" s="3" t="inlineStr">
        <is>
          <t>NYC College of Technology</t>
        </is>
      </c>
      <c r="G373" s="3" t="inlineStr">
        <is>
          <t>Biological Sciences</t>
        </is>
      </c>
      <c r="H373" s="3" t="inlineStr">
        <is>
          <t>MZahran@citytech.cuny.edu</t>
        </is>
      </c>
      <c r="I373" s="3" t="inlineStr">
        <is>
          <t>Journal article</t>
        </is>
      </c>
      <c r="J373" s="3" t="inlineStr">
        <is>
          <t>Insight into the recognition mechanism of EcoRV</t>
        </is>
      </c>
      <c r="K373" s="3" t="n">
        <v>2019</v>
      </c>
      <c r="L373" s="3" t="inlineStr">
        <is>
          <t>The FASEB Journal</t>
        </is>
      </c>
      <c r="M373" s="3" t="inlineStr">
        <is>
          <t>Maï Zahran; Petra Imhof</t>
        </is>
      </c>
      <c r="N373" s="3" t="inlineStr"/>
      <c r="O373" s="3" t="n"/>
      <c r="P373" s="3" t="inlineStr"/>
      <c r="Q373" s="3" t="inlineStr">
        <is>
          <t>10.1096/fasebj.2019.33.1_supplement.461.25</t>
        </is>
      </c>
      <c r="R373" s="3" t="inlineStr">
        <is>
          <t>https://doi.org/10.1096/fasebj.2019.33.1_supplement.461.25</t>
        </is>
      </c>
      <c r="S373" s="3" t="inlineStr">
        <is>
          <t>OpenAlex</t>
        </is>
      </c>
      <c r="T373" s="3" t="n">
        <v>1</v>
      </c>
      <c r="U373" s="3" t="inlineStr">
        <is>
          <t>High (City Tech affiliation on paper)</t>
        </is>
      </c>
      <c r="V373" s="3" t="n"/>
      <c r="W373" s="3" t="inlineStr"/>
      <c r="X373" s="3" t="inlineStr">
        <is>
          <t>EcoRV, a restriction enzyme in Escherichia coli, destroys invading foreign DNA by cleaving it at the center step of a GATATC sequence. In the EcoRV–cognate DNA crystallographic complex, a sharp kink of 50° has been found at the center base‐pair step (TA). In a previous research, we have examined the interplay between the intrinsic propensity of the cognate sequence to kink and the induction by the enzyme, and have understood the mechanism of action of the enzyme and the intrinsically behavior of the cognate sequence to undergo a kink allowing the proper placement of the atoms for cleavage. We have also demonstrated that the enzyme requires 2 magnesium ions at the catalytic site to perform the cleavage. In the present study, we perform multiple independent molecular dynamics simulations to investigate the behavior of a mutant EcoRV (E45A), in the presence of one or two magnesium ions and complexed to three DNA sequences: the cognate sequence, GATATC (TA); the non‐cognate sequence, GAATTC (AT); and with the cognate sequence methylated on the first adenine GA CH3 TATC (TA‐CH 3 ). The results give further insight into the recognition and cleavage mechanism of EcoRV. This abstract is from the Experimental Biology 2019 Meeting. There is no full text article associated with this abstract published in The FASEB Journal .</t>
        </is>
      </c>
      <c r="Y373" s="3" t="inlineStr">
        <is>
          <t>OpenAlex</t>
        </is>
      </c>
      <c r="Z373" s="3" t="inlineStr"/>
      <c r="AA373" s="3" t="inlineStr">
        <is>
          <t>Not found</t>
        </is>
      </c>
      <c r="AB373" s="3" t="inlineStr">
        <is>
          <t>closed</t>
        </is>
      </c>
      <c r="AC373" s="3" t="inlineStr">
        <is>
          <t>School of Arts &amp; Sciences</t>
        </is>
      </c>
      <c r="AD373" s="3" t="n">
        <v>0</v>
      </c>
      <c r="AE373" s="3" t="inlineStr">
        <is>
          <t>No</t>
        </is>
      </c>
      <c r="AF373" s="3" t="inlineStr"/>
      <c r="AG373" s="4" t="inlineStr"/>
      <c r="AH373" s="4" t="inlineStr"/>
      <c r="AI373" s="4" t="inlineStr"/>
    </row>
    <row r="374">
      <c r="A374" s="3" t="inlineStr">
        <is>
          <t>BIO-0430</t>
        </is>
      </c>
      <c r="B374" s="3" t="inlineStr">
        <is>
          <t>Blair</t>
        </is>
      </c>
      <c r="C374" s="3" t="inlineStr">
        <is>
          <t>Christopher</t>
        </is>
      </c>
      <c r="D374" s="3" t="inlineStr">
        <is>
          <t>Christopher Blair</t>
        </is>
      </c>
      <c r="E374" s="3" t="inlineStr">
        <is>
          <t>Professor</t>
        </is>
      </c>
      <c r="F374" s="3" t="inlineStr">
        <is>
          <t>NYC College of Technology</t>
        </is>
      </c>
      <c r="G374" s="3" t="inlineStr">
        <is>
          <t>Biological Sciences</t>
        </is>
      </c>
      <c r="H374" s="3" t="inlineStr">
        <is>
          <t>CBlair@citytech.cuny.edu</t>
        </is>
      </c>
      <c r="I374" s="3" t="inlineStr">
        <is>
          <t>Journal article</t>
        </is>
      </c>
      <c r="J374" s="3" t="inlineStr">
        <is>
          <t>Phylogenetic Trees and Networks Can Serve as Powerful and Complementary Approaches for Analysis of Genomic Data</t>
        </is>
      </c>
      <c r="K374" s="3" t="n">
        <v>2019</v>
      </c>
      <c r="L374" s="3" t="inlineStr">
        <is>
          <t>Systematic Biology</t>
        </is>
      </c>
      <c r="M374" s="3" t="inlineStr">
        <is>
          <t>Christopher Blair; Cécile Ané</t>
        </is>
      </c>
      <c r="N374" s="3" t="inlineStr"/>
      <c r="O374" s="3" t="n"/>
      <c r="P374" s="3" t="inlineStr"/>
      <c r="Q374" s="3" t="inlineStr">
        <is>
          <t>10.1093/sysbio/syz056</t>
        </is>
      </c>
      <c r="R374" s="3" t="inlineStr">
        <is>
          <t>https://doi.org/10.1093/sysbio/syz056</t>
        </is>
      </c>
      <c r="S374" s="3" t="inlineStr">
        <is>
          <t>OpenAlex; CUNY Academic Works; Dept bio</t>
        </is>
      </c>
      <c r="T374" s="3" t="n">
        <v>3</v>
      </c>
      <c r="U374" s="3" t="inlineStr">
        <is>
          <t>High (City Tech affiliation on paper); 3 sources</t>
        </is>
      </c>
      <c r="V374" s="3" t="n"/>
      <c r="W374" s="3" t="inlineStr">
        <is>
          <t>Blair C, Ané C. 2019. Phylogenetic trees and networks can serve as powerful and complementary approaches for analysis of genomic data. Systematic Biology, syz056.</t>
        </is>
      </c>
      <c r="X374" s="3" t="inlineStr">
        <is>
          <t>Genomic data have had a profound impact on nearly every biological discipline. In systematics and phylogenetics, the thousands of loci that are now being sequenced can be analyzed under the multispecies coalescent model (MSC) to explicitly account for gene tree discordance due to incomplete lineage sorting (ILS). However, the MSC assumes no gene flow post divergence, calling for additional methods that can accommodate this limitation. Explicit phylogenetic network methods have emerged, which can simultaneously account for ILS and gene flow by representing evolutionary history as a directed acyclic graph. In this point of view, we highlight some of the strengths and limitations of phylogenetic networks and argue that tree-based inference should not be blindly abandoned in favor of networks simply because they represent more parameter rich models. Attention should be given to model selection of reticulation complexity, and the most robust conclusions regarding evolutionary history are likely obtained when combining tree- and network-based inference.</t>
        </is>
      </c>
      <c r="Y374" s="3" t="inlineStr">
        <is>
          <t>OpenAlex</t>
        </is>
      </c>
      <c r="Z374" s="3" t="inlineStr">
        <is>
          <t>https://academicworks.cuny.edu/context/ny_pubs/article/1464/viewcontent/syz056.pdf</t>
        </is>
      </c>
      <c r="AA374" s="3" t="inlineStr">
        <is>
          <t>Not found</t>
        </is>
      </c>
      <c r="AB374" s="3" t="inlineStr">
        <is>
          <t>closed</t>
        </is>
      </c>
      <c r="AC374" s="3" t="inlineStr">
        <is>
          <t>School of Arts &amp; Sciences</t>
        </is>
      </c>
      <c r="AD374" s="3" t="n">
        <v>109</v>
      </c>
      <c r="AE374" s="3" t="inlineStr">
        <is>
          <t>No</t>
        </is>
      </c>
      <c r="AF374" s="3" t="inlineStr"/>
      <c r="AG374" s="4" t="inlineStr"/>
      <c r="AH374" s="4" t="inlineStr"/>
      <c r="AI374" s="4" t="inlineStr"/>
    </row>
    <row r="375">
      <c r="A375" s="3" t="inlineStr">
        <is>
          <t>BIO-0431</t>
        </is>
      </c>
      <c r="B375" s="3" t="inlineStr">
        <is>
          <t>Blair</t>
        </is>
      </c>
      <c r="C375" s="3" t="inlineStr">
        <is>
          <t>Christopher</t>
        </is>
      </c>
      <c r="D375" s="3" t="inlineStr">
        <is>
          <t>Christopher Blair</t>
        </is>
      </c>
      <c r="E375" s="3" t="inlineStr">
        <is>
          <t>Professor</t>
        </is>
      </c>
      <c r="F375" s="3" t="inlineStr">
        <is>
          <t>NYC College of Technology</t>
        </is>
      </c>
      <c r="G375" s="3" t="inlineStr">
        <is>
          <t>Biological Sciences</t>
        </is>
      </c>
      <c r="H375" s="3" t="inlineStr">
        <is>
          <t>CBlair@citytech.cuny.edu</t>
        </is>
      </c>
      <c r="I375" s="3" t="inlineStr">
        <is>
          <t>Conference presentation</t>
        </is>
      </c>
      <c r="J375" s="3" t="inlineStr">
        <is>
          <t>Phylogenetic relationships and species delimitation of an enigmatic isolated bunchgrass spiny lizard of the genus Sceloporus (Squamata: Phrynosomatidae)</t>
        </is>
      </c>
      <c r="K375" s="3" t="n">
        <v>2019</v>
      </c>
      <c r="L375" s="3" t="inlineStr"/>
      <c r="M375" s="3" t="inlineStr"/>
      <c r="N375" s="3" t="inlineStr"/>
      <c r="O375" s="3" t="n"/>
      <c r="P375" s="3" t="inlineStr"/>
      <c r="Q375" s="3" t="inlineStr"/>
      <c r="R375" s="3" t="inlineStr"/>
      <c r="S375" s="3" t="inlineStr">
        <is>
          <t>Dept bio</t>
        </is>
      </c>
      <c r="T375" s="3" t="n">
        <v>1</v>
      </c>
      <c r="U375" s="3" t="inlineStr">
        <is>
          <t>Medium (self-reported in faculty bio)</t>
        </is>
      </c>
      <c r="V375" s="3" t="n"/>
      <c r="W375" s="3" t="inlineStr">
        <is>
          <t>Charran, T, Jiménez-Arcos VH, Cueva del Castillo R, Calzada-Arciniega RA, Loc-Barragan JA, Alfaro-Juantorena LA, Blair C. 2019. Phylogenetic relationships and species delimitation of an enigmatic isolated bunchgrass spiny lizard of the genus Sceloporus (Squamata: Phrynosomatidae). In revision, Biological Journal of the Linnean Society.</t>
        </is>
      </c>
      <c r="X375" s="3" t="inlineStr"/>
      <c r="Y375" s="3" t="inlineStr"/>
      <c r="Z375" s="3" t="inlineStr"/>
      <c r="AA375" s="3" t="inlineStr"/>
      <c r="AB375" s="3" t="inlineStr"/>
      <c r="AC375" s="3" t="inlineStr">
        <is>
          <t>School of Arts &amp; Sciences</t>
        </is>
      </c>
      <c r="AD375" s="3" t="n"/>
      <c r="AE375" s="3" t="inlineStr">
        <is>
          <t>No</t>
        </is>
      </c>
      <c r="AF375" s="3" t="inlineStr"/>
      <c r="AG375" s="4" t="inlineStr"/>
      <c r="AH375" s="4" t="inlineStr"/>
      <c r="AI375" s="4" t="inlineStr"/>
    </row>
    <row r="376">
      <c r="A376" s="3" t="inlineStr">
        <is>
          <t>BIO-0432</t>
        </is>
      </c>
      <c r="B376" s="3" t="inlineStr">
        <is>
          <t>Blair</t>
        </is>
      </c>
      <c r="C376" s="3" t="inlineStr">
        <is>
          <t>Christopher</t>
        </is>
      </c>
      <c r="D376" s="3" t="inlineStr">
        <is>
          <t>Christopher Blair</t>
        </is>
      </c>
      <c r="E376" s="3" t="inlineStr">
        <is>
          <t>Professor</t>
        </is>
      </c>
      <c r="F376" s="3" t="inlineStr">
        <is>
          <t>NYC College of Technology</t>
        </is>
      </c>
      <c r="G376" s="3" t="inlineStr">
        <is>
          <t>Biological Sciences</t>
        </is>
      </c>
      <c r="H376" s="3" t="inlineStr">
        <is>
          <t>CBlair@citytech.cuny.edu</t>
        </is>
      </c>
      <c r="I376" s="3" t="inlineStr">
        <is>
          <t>Journal article</t>
        </is>
      </c>
      <c r="J376" s="3" t="inlineStr">
        <is>
          <t>RASP 4: Ancestral State Reconstruction Tool for Multiple Genes and Characters</t>
        </is>
      </c>
      <c r="K376" s="3" t="n">
        <v>2019</v>
      </c>
      <c r="L376" s="3" t="inlineStr">
        <is>
          <t>Molecular Biology and Evolution</t>
        </is>
      </c>
      <c r="M376" s="3" t="inlineStr">
        <is>
          <t>Yan Yu; Christopher Blair; Xing‐Jin He</t>
        </is>
      </c>
      <c r="N376" s="3" t="inlineStr"/>
      <c r="O376" s="3" t="n"/>
      <c r="P376" s="3" t="inlineStr"/>
      <c r="Q376" s="3" t="inlineStr">
        <is>
          <t>10.1093/molbev/msz257</t>
        </is>
      </c>
      <c r="R376" s="3" t="inlineStr">
        <is>
          <t>https://doi.org/10.1093/molbev/msz257</t>
        </is>
      </c>
      <c r="S376" s="3" t="inlineStr">
        <is>
          <t>OpenAlex; CUNY Academic Works</t>
        </is>
      </c>
      <c r="T376" s="3" t="n">
        <v>2</v>
      </c>
      <c r="U376" s="3" t="inlineStr">
        <is>
          <t>High (City Tech affiliation on paper); 2 sources</t>
        </is>
      </c>
      <c r="V376" s="3" t="n"/>
      <c r="W376" s="3" t="inlineStr"/>
      <c r="X376" s="3" t="inlineStr">
        <is>
          <t>With the continual progress of sequencing techniques, genome-scale data are increasingly used in phylogenetic studies. With more data from throughout the genome, the relationship between genes and different kinds of characters is receiving more attention. Here, we present version 4 of RASP, a software to reconstruct ancestral states through phylogenetic trees. RASP can apply generalized statistical ancestral reconstruction methods to phylogenies, explore the phylogenetic signal of characters to particular trees, calculate distances between trees, and cluster trees into groups. RASP 4 has an improved graphic user interface and is freely available from http://mnh.scu.edu.cn/soft/blog/RASP (program) and https://github.com/sculab/RASP (source code).</t>
        </is>
      </c>
      <c r="Y376" s="3" t="inlineStr">
        <is>
          <t>OpenAlex</t>
        </is>
      </c>
      <c r="Z376" s="3" t="inlineStr">
        <is>
          <t>https://academicworks.cuny.edu/context/ny_pubs/article/1502/viewcontent/auto_convert.pdf</t>
        </is>
      </c>
      <c r="AA376" s="3" t="inlineStr">
        <is>
          <t>Not found</t>
        </is>
      </c>
      <c r="AB376" s="3" t="inlineStr">
        <is>
          <t>closed</t>
        </is>
      </c>
      <c r="AC376" s="3" t="inlineStr">
        <is>
          <t>School of Arts &amp; Sciences</t>
        </is>
      </c>
      <c r="AD376" s="3" t="n">
        <v>642</v>
      </c>
      <c r="AE376" s="3" t="inlineStr">
        <is>
          <t>No</t>
        </is>
      </c>
      <c r="AF376" s="3" t="inlineStr"/>
      <c r="AG376" s="4" t="inlineStr"/>
      <c r="AH376" s="4" t="inlineStr"/>
      <c r="AI376" s="4" t="inlineStr"/>
    </row>
    <row r="377">
      <c r="A377" s="3" t="inlineStr">
        <is>
          <t>BIO-0433</t>
        </is>
      </c>
      <c r="B377" s="3" t="inlineStr">
        <is>
          <t>Blair</t>
        </is>
      </c>
      <c r="C377" s="3" t="inlineStr">
        <is>
          <t>Christopher</t>
        </is>
      </c>
      <c r="D377" s="3" t="inlineStr">
        <is>
          <t>Christopher Blair</t>
        </is>
      </c>
      <c r="E377" s="3" t="inlineStr">
        <is>
          <t>Professor</t>
        </is>
      </c>
      <c r="F377" s="3" t="inlineStr">
        <is>
          <t>NYC College of Technology</t>
        </is>
      </c>
      <c r="G377" s="3" t="inlineStr">
        <is>
          <t>Biological Sciences</t>
        </is>
      </c>
      <c r="H377" s="3" t="inlineStr">
        <is>
          <t>CBlair@citytech.cuny.edu</t>
        </is>
      </c>
      <c r="I377" s="3" t="inlineStr">
        <is>
          <t>Grant</t>
        </is>
      </c>
      <c r="J377" s="3" t="inlineStr">
        <is>
          <t>RUI: Partial lizard genomes and new analytical tools provide a novel conceptual framework for understanding biogeographic patterns throughout the deserts of western North America</t>
        </is>
      </c>
      <c r="K377" s="3" t="n">
        <v>2019</v>
      </c>
      <c r="L377" s="3" t="inlineStr">
        <is>
          <t>NSF: Systematics &amp; Biodiversity Sci</t>
        </is>
      </c>
      <c r="M377" s="3" t="inlineStr">
        <is>
          <t>Christopher Blair</t>
        </is>
      </c>
      <c r="N377" s="3" t="inlineStr">
        <is>
          <t>PI</t>
        </is>
      </c>
      <c r="O377" s="3" t="n">
        <v>412478</v>
      </c>
      <c r="P377" s="3" t="inlineStr">
        <is>
          <t>1929679</t>
        </is>
      </c>
      <c r="Q377" s="3" t="inlineStr"/>
      <c r="R377" s="3" t="inlineStr">
        <is>
          <t>https://www.nsf.gov/awardsearch/showAward?AWD_ID=1929679</t>
        </is>
      </c>
      <c r="S377" s="3" t="inlineStr">
        <is>
          <t>NSF</t>
        </is>
      </c>
      <c r="T377" s="3" t="n">
        <v>1</v>
      </c>
      <c r="U377" s="3" t="inlineStr">
        <is>
          <t>High (NSF award to City Tech)</t>
        </is>
      </c>
      <c r="V377" s="3" t="n"/>
      <c r="W377" s="3" t="inlineStr"/>
      <c r="X377" s="3" t="inlineStr">
        <is>
          <t>The goal of many evolutionary biologists is to better understand the processes that lead to the formation of new species. In addition to providing valuable data regarding how Earth's history has shaped diversity, results can directly inform conservation and help address biodiversity loss. This study uses genetic data from lizards distributed throughout the arid regions of western North America to better understand how and why new species arise. This study also investigates the prevalence of species unknown to science, and provides formal descriptions of new species discovered. Results of this project directly inform conservation while simultaneously providing a more thorough understanding of the historical processes that led to the evolution of desert species throughout North America. Importantly, this project introduces evolutionary thinking and data analysis to historically underrepresented students enrolled in an undergraduate bioinformatics curriculum. Undergraduates are involved in all aspects of the project from study design and field work to data analysis and writing. Additional broader impacts include working with local institutions to teach genetic concepts to high school students and teachers, facilitation of an institution-wide bootcamp to enhance networking opportunities, graduate student supervision, and local research talks given to the public and to the greater academic community. 
Decades of research focused on the phylogeography of taxa inhabiting the arid regions of western North America has provided invaluable information regarding the propensity for cryptic lineages, while simultaneously constructing a comprehensive model describing broad biogeographic patterns observed in co-distributed taxa. However, the majority of our current knowledge comes from limited genetic information (e.g. mtDNA only) coupled with the assumption of gene tree/species tree congruence and strictly bifurcating evolutionary histories. Recent advances in genomic sequencing (e.g. RADseq, GBS) can now be combined with the multispecies coalescent (MSC) model to explicitly accommodate gene tree/species tree discordance due to incomplete lineage sorting (ILS), potentially leading to new insight regarding evolutionary relationships and biogeographic patterns. Although powerful, the MSC assumes no gene flow/introgression once species begin to diverge; an assumption that appears to be violated in a growing number of systems. To date, few empirical studies have used genomic data to explicitly quantifiy bias in parameter estimation when ignoring gene flow. This study uses multiple species of phrynosomatid lizards as models to better understand the role of gene flow during diversification throughout the North American deserts. In instances where introgression is suspected, the project quantifies the impact of ignoring gene flow on parameter estimates such as the species tree topology, divergence times and effective population sizes. This study also combines genomic data with morphological and ecological data to reassess species limits, describe new taxa, and inform conservation. The overarching goal of this study is to use newly generated genomic data from multiple species to formulate a new conceptual framework regarding the diversification and historical biogeography of taxa inhabiting the major deserts of western North America.
This award reflects NSF's statutory mission and has been deemed worthy of support through evaluation using the Foundation's intellectual merit and broader impacts review criteria.</t>
        </is>
      </c>
      <c r="Y377" s="3" t="inlineStr">
        <is>
          <t>NSF</t>
        </is>
      </c>
      <c r="Z377" s="3" t="inlineStr"/>
      <c r="AA377" s="3" t="inlineStr"/>
      <c r="AB377" s="3" t="inlineStr"/>
      <c r="AC377" s="3" t="inlineStr">
        <is>
          <t>School of Arts &amp; Sciences</t>
        </is>
      </c>
      <c r="AD377" s="3" t="n"/>
      <c r="AE377" s="3" t="inlineStr">
        <is>
          <t>No</t>
        </is>
      </c>
      <c r="AF377" s="3" t="inlineStr"/>
      <c r="AG377" s="4" t="inlineStr"/>
      <c r="AH377" s="4" t="inlineStr"/>
      <c r="AI377" s="4" t="inlineStr"/>
    </row>
    <row r="378">
      <c r="A378" s="3" t="inlineStr">
        <is>
          <t>BIO-0434</t>
        </is>
      </c>
      <c r="B378" s="3" t="inlineStr">
        <is>
          <t>Solis</t>
        </is>
      </c>
      <c r="C378" s="3" t="inlineStr">
        <is>
          <t>Armando</t>
        </is>
      </c>
      <c r="D378" s="3" t="inlineStr">
        <is>
          <t>Armando Solis</t>
        </is>
      </c>
      <c r="E378" s="3" t="inlineStr">
        <is>
          <t>Associate Professor</t>
        </is>
      </c>
      <c r="F378" s="3" t="inlineStr">
        <is>
          <t>NYC College of Technology</t>
        </is>
      </c>
      <c r="G378" s="3" t="inlineStr">
        <is>
          <t>Biological Sciences</t>
        </is>
      </c>
      <c r="H378" s="3" t="inlineStr">
        <is>
          <t>ASolis@citytech.cuny.edu</t>
        </is>
      </c>
      <c r="I378" s="3" t="inlineStr">
        <is>
          <t>Journal article</t>
        </is>
      </c>
      <c r="J378" s="3" t="inlineStr">
        <is>
          <t>Reduced alphabet of prebiotic amino acids optimally encodes the conformational space of diverse extant protein folds</t>
        </is>
      </c>
      <c r="K378" s="3" t="n">
        <v>2019</v>
      </c>
      <c r="L378" s="3" t="inlineStr">
        <is>
          <t>BMC Evolutionary Biology</t>
        </is>
      </c>
      <c r="M378" s="3" t="inlineStr">
        <is>
          <t>Armando D. Solis</t>
        </is>
      </c>
      <c r="N378" s="3" t="inlineStr"/>
      <c r="O378" s="3" t="n"/>
      <c r="P378" s="3" t="inlineStr"/>
      <c r="Q378" s="3" t="inlineStr">
        <is>
          <t>10.1186/s12862-019-1464-6</t>
        </is>
      </c>
      <c r="R378" s="3" t="inlineStr">
        <is>
          <t>https://doi.org/10.1186/s12862-019-1464-6</t>
        </is>
      </c>
      <c r="S378" s="3" t="inlineStr">
        <is>
          <t>OpenAlex; CUNY Academic Works; Dept bio</t>
        </is>
      </c>
      <c r="T378" s="3" t="n">
        <v>3</v>
      </c>
      <c r="U378" s="3" t="inlineStr">
        <is>
          <t>High (City Tech affiliation on paper); 3 sources</t>
        </is>
      </c>
      <c r="V378" s="3" t="n"/>
      <c r="W378" s="3" t="inlineStr">
        <is>
          <t>Solis, A. D. (2019). Reduced alphabet of prebiotic amino acids optimally encodes the conformational space of diverse extant protein folds. BMC Evolutionary Biology, 19(1), 1-19.</t>
        </is>
      </c>
      <c r="X378" s="3" t="inlineStr">
        <is>
          <t>BACKGROUND: There is wide agreement that only a subset of the twenty standard amino acids existed prebiotically in sufficient concentrations to form functional polypeptides. We ask how this subset, postulated as {A,D,E,G,I,L,P,S,T,V}, could have formed structures stable enough to found metabolic pathways. Inspired by alphabet reduction experiments, we undertook a computational analysis to measure the structural coding behavior of sequences simplified by reduced alphabets. We sought to discern characteristics of the prebiotic set that would endow it with unique properties relevant to structure, stability, and folding. RESULTS: Drawing on a large dataset of single-domain proteins, we employed an information-theoretic measure to assess how well the prebiotic amino acid set preserves fold information against all other possible ten-amino acid sets. An extensive virtual mutagenesis procedure revealed that the prebiotic set excellently preserves sequence-dependent information regarding both backbone conformation and tertiary contact matrix of proteins. We observed that information retention is fold-class dependent: the prebiotic set sufficiently encodes the structure space of α/β and α + β folds, and to a lesser extent, of all-α and all-β folds. The prebiotic set appeared insufficient to encode the small proteins. Assessing how well the prebiotic set discriminates native vs. incorrect sequence-structure matches, we found that α/β and α + β folds exhibit more pronounced energy gaps with the prebiotic set than with nearly all alternatives. CONCLUSIONS: The prebiotic set optimally encodes local backbone structures that appear in the folded environment and near-optimally encodes the tertiary contact matrix of extant proteins. The fold-class-specific patterns observed from our structural analysis confirm the postulated timeline of fold appearance in proteogenesis derived from proteomic sequence analyses. Polypeptides arising in a prebiotic environment will likely form α/β and α + β-like folds if any at all. We infer that the progressive expansion of the alphabet allowed the increased conformational stability and functional specificity of later folds, including all-α, all-β, and small proteins. Our results suggest that prebiotic sequences are amenable to mutations that significantly lower native conformational energies and increase discrimination amidst incorrect folds. This property may have assisted the genesis of functional proto-enzymes prior to the expansion of the full amino acid alphabet.</t>
        </is>
      </c>
      <c r="Y378" s="3" t="inlineStr">
        <is>
          <t>OpenAlex</t>
        </is>
      </c>
      <c r="Z378" s="3" t="inlineStr">
        <is>
          <t>https://bmcecolevol.biomedcentral.com/track/pdf/10.1186/s12862-019-1464-6</t>
        </is>
      </c>
      <c r="AA378" s="3" t="inlineStr">
        <is>
          <t>Open-access PDF (via OpenAlex)</t>
        </is>
      </c>
      <c r="AB378" s="3" t="inlineStr">
        <is>
          <t>gold</t>
        </is>
      </c>
      <c r="AC378" s="3" t="inlineStr">
        <is>
          <t>School of Arts &amp; Sciences</t>
        </is>
      </c>
      <c r="AD378" s="3" t="n">
        <v>26</v>
      </c>
      <c r="AE378" s="3" t="inlineStr">
        <is>
          <t>No</t>
        </is>
      </c>
      <c r="AF378" s="3" t="inlineStr"/>
      <c r="AG378" s="4" t="inlineStr"/>
      <c r="AH378" s="4" t="inlineStr"/>
      <c r="AI378" s="4" t="inlineStr"/>
    </row>
    <row r="379">
      <c r="A379" s="3" t="inlineStr">
        <is>
          <t>BIO-0435</t>
        </is>
      </c>
      <c r="B379" s="3" t="inlineStr">
        <is>
          <t>Haque</t>
        </is>
      </c>
      <c r="C379" s="3" t="inlineStr">
        <is>
          <t>Niloufar</t>
        </is>
      </c>
      <c r="D379" s="3" t="inlineStr">
        <is>
          <t>Niloufar Haque</t>
        </is>
      </c>
      <c r="E379" s="3" t="inlineStr">
        <is>
          <t>Assistant Professor</t>
        </is>
      </c>
      <c r="F379" s="3" t="inlineStr">
        <is>
          <t>NYC College of Technology</t>
        </is>
      </c>
      <c r="G379" s="3" t="inlineStr">
        <is>
          <t>Biological Sciences</t>
        </is>
      </c>
      <c r="H379" s="3" t="inlineStr">
        <is>
          <t>NHaque@citytech.cuny.edu</t>
        </is>
      </c>
      <c r="I379" s="3" t="inlineStr">
        <is>
          <t>Preprint</t>
        </is>
      </c>
      <c r="J379" s="3" t="inlineStr">
        <is>
          <t>Staphylococcus pasteuri isolates ( Spvs ) from human atherosclerotic plaques mediate virulence, intracellular resistance and transendothelial invasion of macrophages: A mechanistic paradigm for microbial pathogenicity in atherosclerosis</t>
        </is>
      </c>
      <c r="K379" s="3" t="n">
        <v>2019</v>
      </c>
      <c r="L379" s="3" t="inlineStr">
        <is>
          <t>bioRxiv (Cold Spring Harbor Laboratory)</t>
        </is>
      </c>
      <c r="M379" s="3" t="inlineStr">
        <is>
          <t>Nasreen S. Haque; Jayesh Modi; Niloufar Haque; Igor Laskpwski; Romeo B. Mateo; Sateesh C Babu; Samuel P. Barasch; John T. Fallon; Solomon Amar</t>
        </is>
      </c>
      <c r="N379" s="3" t="inlineStr"/>
      <c r="O379" s="3" t="n"/>
      <c r="P379" s="3" t="inlineStr"/>
      <c r="Q379" s="3" t="inlineStr">
        <is>
          <t>10.1101/721571</t>
        </is>
      </c>
      <c r="R379" s="3" t="inlineStr">
        <is>
          <t>https://doi.org/10.1101/721571</t>
        </is>
      </c>
      <c r="S379" s="3" t="inlineStr">
        <is>
          <t>OpenAlex</t>
        </is>
      </c>
      <c r="T379" s="3" t="n">
        <v>1</v>
      </c>
      <c r="U379" s="3" t="inlineStr">
        <is>
          <t>High (City Tech affiliation on paper)</t>
        </is>
      </c>
      <c r="V379" s="3" t="n"/>
      <c r="W379" s="3" t="inlineStr"/>
      <c r="X379" s="3" t="inlineStr">
        <is>
          <t>Abstract Atherosclerotic cardiovascular disease, a chronic inflammatory condition of multifactorial etiology, is the leading cause of death worldwide. The concept of ‘bacterial persistence’ has been proposed as one of several contributing factors to this disease. We hypothesized that the infectious agent(s) found at the site of the atheroma may be dormant but perpetuate virulence in response to host defense and other physiological triggers. In this study, we sought to identify the source of persistent infection in human atherosclerotic plaque and define how pathogen virulence and host defenses mediate plaque vulnerability. Whole genome sequencing (WGS) was used to identify bacteria from pure cultures obtained from atherosclerotic tissues of living subjects diagnosed with more than 70% occlusion of the carotid artery undergoing carotid endarterectomy (CE). WGS identified the predominant species as S. pasteuri (Spv) in all CE isolates grown in pure culture except one isolate which was identified as B. licheniformis . All S. pasteuri isolates ( Spvs ) were found to contain genes for widespread virulence, invasion, and intracellular resistance. As macrophages (Mφs) play a decisive role at all stages of this disease we treated mouse Mφs (RAW 264.7) with Spvs . While all Spvs tested demonstrated their ability to survive phagocytosis, the highly virulent Spvs also activated Mφs and induced trans-endothelial cell migration of these cells which was mediated via the CC chemokine CCL1 and its receptor CCR8. In conclusion, we show that Spvs are found in CE plaques, have the capacity to survive phagocytosis and induce the transmigration of Mφs across an endothelial barrier in a CCL1-CCR8 dependent process. These findings highlight the significance of carotid vessels as a reservoir for S. pasteuri , a pathogen found in products used routinely in human consumption; this may explain how microbial pathogenicity modulates plaque vulnerability in atherosclerosis.</t>
        </is>
      </c>
      <c r="Y379" s="3" t="inlineStr">
        <is>
          <t>OpenAlex</t>
        </is>
      </c>
      <c r="Z379" s="3" t="inlineStr">
        <is>
          <t>https://www.biorxiv.org/content/biorxiv/early/2019/08/01/721571.full.pdf</t>
        </is>
      </c>
      <c r="AA379" s="3" t="inlineStr">
        <is>
          <t>Open-access PDF (via OpenAlex)</t>
        </is>
      </c>
      <c r="AB379" s="3" t="inlineStr">
        <is>
          <t>green</t>
        </is>
      </c>
      <c r="AC379" s="3" t="inlineStr">
        <is>
          <t>School of Arts &amp; Sciences</t>
        </is>
      </c>
      <c r="AD379" s="3" t="n">
        <v>0</v>
      </c>
      <c r="AE379" s="3" t="inlineStr">
        <is>
          <t>No</t>
        </is>
      </c>
      <c r="AF379" s="3" t="inlineStr"/>
      <c r="AG379" s="4" t="inlineStr"/>
      <c r="AH379" s="4" t="inlineStr"/>
      <c r="AI379" s="4" t="inlineStr"/>
    </row>
    <row r="380">
      <c r="A380" s="3" t="inlineStr">
        <is>
          <t>BIO-0437</t>
        </is>
      </c>
      <c r="B380" s="3" t="inlineStr">
        <is>
          <t>Sodeinde</t>
        </is>
      </c>
      <c r="C380" s="3" t="inlineStr">
        <is>
          <t>Olufemi</t>
        </is>
      </c>
      <c r="D380" s="3" t="inlineStr">
        <is>
          <t>Olufemi Sodeinde</t>
        </is>
      </c>
      <c r="E380" s="3" t="inlineStr">
        <is>
          <t>Assistant Professor</t>
        </is>
      </c>
      <c r="F380" s="3" t="inlineStr">
        <is>
          <t>NYC College of Technology</t>
        </is>
      </c>
      <c r="G380" s="3" t="inlineStr">
        <is>
          <t>Biological Sciences</t>
        </is>
      </c>
      <c r="H380" s="3" t="inlineStr">
        <is>
          <t>OSodeinde@citytech.cuny.edu</t>
        </is>
      </c>
      <c r="I380" s="3" t="inlineStr">
        <is>
          <t>Book chapter</t>
        </is>
      </c>
      <c r="J380" s="3" t="inlineStr">
        <is>
          <t>White-bellied pangolin Phataginus tricuspis ( )</t>
        </is>
      </c>
      <c r="K380" s="3" t="n">
        <v>2019</v>
      </c>
      <c r="L380" s="3" t="inlineStr">
        <is>
          <t>Elsevier eBooks</t>
        </is>
      </c>
      <c r="M380" s="3" t="inlineStr">
        <is>
          <t>Raymond Jansen; Olufemi Sodeinde; Durojaye A Soewu; Darren William Pietersen; Daniel Alempijevic; Daniel J. Ingram</t>
        </is>
      </c>
      <c r="N380" s="3" t="inlineStr"/>
      <c r="O380" s="3" t="n"/>
      <c r="P380" s="3" t="inlineStr"/>
      <c r="Q380" s="3" t="inlineStr">
        <is>
          <t>10.1016/b978-0-12-815507-3.00009-5</t>
        </is>
      </c>
      <c r="R380" s="3" t="inlineStr">
        <is>
          <t>https://doi.org/10.1016/b978-0-12-815507-3.00009-5</t>
        </is>
      </c>
      <c r="S380" s="3" t="inlineStr">
        <is>
          <t>OpenAlex</t>
        </is>
      </c>
      <c r="T380" s="3" t="n">
        <v>1</v>
      </c>
      <c r="U380" s="3" t="inlineStr">
        <is>
          <t>High (City Tech affiliation on paper)</t>
        </is>
      </c>
      <c r="V380" s="3" t="n"/>
      <c r="W380" s="3" t="inlineStr"/>
      <c r="X380" s="3" t="inlineStr"/>
      <c r="Y380" s="3" t="inlineStr"/>
      <c r="Z380" s="3" t="inlineStr"/>
      <c r="AA380" s="3" t="inlineStr">
        <is>
          <t>Not found</t>
        </is>
      </c>
      <c r="AB380" s="3" t="inlineStr">
        <is>
          <t>closed</t>
        </is>
      </c>
      <c r="AC380" s="3" t="inlineStr">
        <is>
          <t>School of Arts &amp; Sciences</t>
        </is>
      </c>
      <c r="AD380" s="3" t="n">
        <v>25</v>
      </c>
      <c r="AE380" s="3" t="inlineStr">
        <is>
          <t>No</t>
        </is>
      </c>
      <c r="AF380" s="3" t="inlineStr"/>
      <c r="AG380" s="4" t="inlineStr"/>
      <c r="AH380" s="4" t="inlineStr"/>
      <c r="AI380" s="4" t="inlineStr"/>
    </row>
    <row r="381">
      <c r="A381" s="3" t="inlineStr">
        <is>
          <t>BIO-0440</t>
        </is>
      </c>
      <c r="B381" s="3" t="inlineStr">
        <is>
          <t>Rivera-Correa</t>
        </is>
      </c>
      <c r="C381" s="3" t="inlineStr">
        <is>
          <t>Juan</t>
        </is>
      </c>
      <c r="D381" s="3" t="inlineStr">
        <is>
          <t>Juan Rivera-Correa</t>
        </is>
      </c>
      <c r="E381" s="3" t="inlineStr">
        <is>
          <t>Assistant Professor</t>
        </is>
      </c>
      <c r="F381" s="3" t="inlineStr">
        <is>
          <t>NYC College of Technology</t>
        </is>
      </c>
      <c r="G381" s="3" t="inlineStr">
        <is>
          <t>Biological Sciences</t>
        </is>
      </c>
      <c r="H381" s="3" t="inlineStr">
        <is>
          <t>JRiveraCorrea@citytech.cuny.edu</t>
        </is>
      </c>
      <c r="I381" s="3" t="inlineStr">
        <is>
          <t>Journal article</t>
        </is>
      </c>
      <c r="J381" s="3" t="inlineStr">
        <is>
          <t>Atypical memory B-cells and autoantibodies correlate with anemia during Plasmodium vivax complicated infections</t>
        </is>
      </c>
      <c r="K381" s="3" t="n">
        <v>2020</v>
      </c>
      <c r="L381" s="3" t="inlineStr">
        <is>
          <t>PLoS neglected tropical diseases</t>
        </is>
      </c>
      <c r="M381" s="3" t="inlineStr">
        <is>
          <t>Juan Rivera‐Correa; María Fernanda Yasnot; Nubia Catalina Tovar; María Camila Velasco-Pareja; Alice V. Easton; Ana Rodrı́guez</t>
        </is>
      </c>
      <c r="N381" s="3" t="inlineStr"/>
      <c r="O381" s="3" t="n"/>
      <c r="P381" s="3" t="inlineStr"/>
      <c r="Q381" s="3" t="inlineStr">
        <is>
          <t>10.1371/journal.pntd.0008466</t>
        </is>
      </c>
      <c r="R381" s="3" t="inlineStr">
        <is>
          <t>https://doi.org/10.1371/journal.pntd.0008466</t>
        </is>
      </c>
      <c r="S381" s="3" t="inlineStr">
        <is>
          <t>OpenAlex; Dept bio</t>
        </is>
      </c>
      <c r="T381" s="3" t="n">
        <v>2</v>
      </c>
      <c r="U381" s="3" t="inlineStr">
        <is>
          <t>High (City Tech affiliation on paper); 2 sources</t>
        </is>
      </c>
      <c r="V381" s="3" t="n"/>
      <c r="W381" s="3" t="inlineStr">
        <is>
          <t>8. Rivera-Correa J, Yasnot-Acosta MF, Tovar NC, Velasco-Pareja MC, Easton A, Rodriguez A. (2020) Atypical Memory B-cells and autoantibodies correlate with anemia during Plasmodium vivax complicated infections PLoS Negl Trop Dis. 2020 Jul 20;14(7):e0008466.PMID: 32687495</t>
        </is>
      </c>
      <c r="X381" s="3" t="inlineStr">
        <is>
          <t>Malaria caused by Plasmodium vivax is a highly prevalent infection world-wide, that was previously considered mild, but complications such as anemia have been highly reported in the past years.In mice models of malaria, anti-phosphatidylserine (anti-PS) autoantibodies, produced by atypical B-cells, bind to uninfected erythrocytes and contribute to anemia.In human patients with P. falciparum malaria, the levels of anti-PS, atypical B-cells and anemia are strongly correlated to each other.In this study, we focused on assessing the relationship between autoantibodies, different B-cell populations and hemoglobin levels in two different cohorts of P. vivax patients from Colombia, South America.In a first longitudinal cohort, our results show a strong inverse correlation between different IgG autoantibodies tested (anti-PS, anti-DNA and anti-erythrocyte) and atypical memory B-cells (atMBCs) with hemoglobin in both P. vivax and P. falciparum patients over time.In a second cross-sectional cohort, we observed a stronger relation between hemoglobin levels, atMBCs and autoantibodies in complicated P. vivax patients compared to uncomplicated ones.Altogether, these data constitute the first evidence of autoimmunity associating with anemia and complicated P. vivax infections, suggesting a role for its etiology through the expansion of autoantibody-secreting atMBCs. Author summaryMalaria is one of the top global infections causing high mortality and morbidity every year.Plasmodium vivax is the most prevalent malarial infection, particularly in the region of the Americas.Complications associated with P. vivax, such as anemia, are a growing reported phenomenon, but the mechanisms leading to them are poorly understood.Here, we report the first evidence of autoantibodies and Atypical Memory B-cells correlating with anemia in two different cohorts of P. vivax patients, particularly during complicated</t>
        </is>
      </c>
      <c r="Y381" s="3" t="inlineStr">
        <is>
          <t>OpenAlex</t>
        </is>
      </c>
      <c r="Z381" s="3" t="inlineStr">
        <is>
          <t>https://journals.plos.org/plosntds/article/file?id=10.1371/journal.pntd.0008466&amp;type=printable</t>
        </is>
      </c>
      <c r="AA381" s="3" t="inlineStr">
        <is>
          <t>Open-access PDF (via OpenAlex)</t>
        </is>
      </c>
      <c r="AB381" s="3" t="inlineStr">
        <is>
          <t>gold</t>
        </is>
      </c>
      <c r="AC381" s="3" t="inlineStr">
        <is>
          <t>School of Arts &amp; Sciences</t>
        </is>
      </c>
      <c r="AD381" s="3" t="n">
        <v>27</v>
      </c>
      <c r="AE381" s="3" t="inlineStr">
        <is>
          <t>No</t>
        </is>
      </c>
      <c r="AF381" s="3" t="inlineStr"/>
      <c r="AG381" s="4" t="inlineStr"/>
      <c r="AH381" s="4" t="inlineStr"/>
      <c r="AI381" s="4" t="inlineStr"/>
    </row>
    <row r="382">
      <c r="A382" s="3" t="inlineStr">
        <is>
          <t>BIO-0442</t>
        </is>
      </c>
      <c r="B382" s="3" t="inlineStr">
        <is>
          <t>Seto</t>
        </is>
      </c>
      <c r="C382" s="3" t="inlineStr">
        <is>
          <t>Jeremy</t>
        </is>
      </c>
      <c r="D382" s="3" t="inlineStr">
        <is>
          <t>Jeremy Seto</t>
        </is>
      </c>
      <c r="E382" s="3" t="inlineStr">
        <is>
          <t>Associate Professor</t>
        </is>
      </c>
      <c r="F382" s="3" t="inlineStr">
        <is>
          <t>NYC College of Technology</t>
        </is>
      </c>
      <c r="G382" s="3" t="inlineStr">
        <is>
          <t>Biological Sciences</t>
        </is>
      </c>
      <c r="H382" s="3" t="inlineStr">
        <is>
          <t>JSeto@citytech.cuny.edu</t>
        </is>
      </c>
      <c r="I382" s="3" t="inlineStr">
        <is>
          <t>Journal article</t>
        </is>
      </c>
      <c r="J382" s="3" t="inlineStr">
        <is>
          <t>Biological sex influences susceptibility to Acinetobacter baumannii pneumonia in mice</t>
        </is>
      </c>
      <c r="K382" s="3" t="n">
        <v>2020</v>
      </c>
      <c r="L382" s="3" t="inlineStr">
        <is>
          <t>JCI Insight</t>
        </is>
      </c>
      <c r="M382" s="3" t="inlineStr">
        <is>
          <t>Sílvia Pires; Adeline Peignier; Jeremy Seto; Davida S. Smyth; Dane Parker</t>
        </is>
      </c>
      <c r="N382" s="3" t="inlineStr"/>
      <c r="O382" s="3" t="n"/>
      <c r="P382" s="3" t="inlineStr"/>
      <c r="Q382" s="3" t="inlineStr">
        <is>
          <t>10.1172/jci.insight.132223</t>
        </is>
      </c>
      <c r="R382" s="3" t="inlineStr">
        <is>
          <t>https://doi.org/10.1172/jci.insight.132223</t>
        </is>
      </c>
      <c r="S382" s="3" t="inlineStr">
        <is>
          <t>OpenAlex; CUNY Academic Works</t>
        </is>
      </c>
      <c r="T382" s="3" t="n">
        <v>2</v>
      </c>
      <c r="U382" s="3" t="inlineStr">
        <is>
          <t>High (City Tech affiliation on paper); 2 sources</t>
        </is>
      </c>
      <c r="V382" s="3" t="n"/>
      <c r="W382" s="3" t="inlineStr"/>
      <c r="X382" s="3" t="inlineStr">
        <is>
          <t>Acinetobacter baumannii (A. baumannii) is an extremely versatile multidrug-resistant pathogen with a very high mortality rate; therefore, it has become crucial to understand the host response during its infection. Given the importance of mice for modeling infection and their role in preclinical drug development, equal emphasis should be placed on the use of both sexes. Through our studies using a murine model of acute pneumonia with A. baumannii, we observed that female mice were more susceptible to infection. Likewise, treatment of male mice with estradiol increased their susceptibility to infection. Analysis of the airway compartment revealed enhanced inflammation and reduced neutrophil and alveolar macrophage numbers compared with male mice. Depletion of either neutrophils or alveolar macrophages was important for bacterial clearance; however, depletion of alveolar macrophages further exacerbated female susceptibility because of severe alterations in metabolic homeostasis. Our data highlight the importance of using both sexes when assessing host immune pathways.</t>
        </is>
      </c>
      <c r="Y382" s="3" t="inlineStr">
        <is>
          <t>OpenAlex</t>
        </is>
      </c>
      <c r="Z382" s="3" t="inlineStr">
        <is>
          <t>http://insight.jci.org/articles/view/132223/files/pdf</t>
        </is>
      </c>
      <c r="AA382" s="3" t="inlineStr">
        <is>
          <t>Open-access PDF (via OpenAlex)</t>
        </is>
      </c>
      <c r="AB382" s="3" t="inlineStr">
        <is>
          <t>gold</t>
        </is>
      </c>
      <c r="AC382" s="3" t="inlineStr">
        <is>
          <t>School of Arts &amp; Sciences</t>
        </is>
      </c>
      <c r="AD382" s="3" t="n">
        <v>36</v>
      </c>
      <c r="AE382" s="3" t="inlineStr">
        <is>
          <t>No</t>
        </is>
      </c>
      <c r="AF382" s="3" t="inlineStr"/>
      <c r="AG382" s="4" t="inlineStr"/>
      <c r="AH382" s="4" t="inlineStr"/>
      <c r="AI382" s="4" t="inlineStr"/>
    </row>
    <row r="383">
      <c r="A383" s="3" t="inlineStr">
        <is>
          <t>BIO-0443</t>
        </is>
      </c>
      <c r="B383" s="3" t="inlineStr">
        <is>
          <t>Zahran</t>
        </is>
      </c>
      <c r="C383" s="3" t="inlineStr">
        <is>
          <t>Mai</t>
        </is>
      </c>
      <c r="D383" s="3" t="inlineStr">
        <is>
          <t>Mai Zahran</t>
        </is>
      </c>
      <c r="E383" s="3" t="inlineStr">
        <is>
          <t>Associate Professor</t>
        </is>
      </c>
      <c r="F383" s="3" t="inlineStr">
        <is>
          <t>NYC College of Technology</t>
        </is>
      </c>
      <c r="G383" s="3" t="inlineStr">
        <is>
          <t>Biological Sciences</t>
        </is>
      </c>
      <c r="H383" s="3" t="inlineStr">
        <is>
          <t>MZahran@citytech.cuny.edu</t>
        </is>
      </c>
      <c r="I383" s="3" t="inlineStr">
        <is>
          <t>Grant</t>
        </is>
      </c>
      <c r="J383" s="3" t="inlineStr">
        <is>
          <t>CC* Planning: Designing a Process to Improve Research Computing Infrastructure at City Tech</t>
        </is>
      </c>
      <c r="K383" s="3" t="n">
        <v>2020</v>
      </c>
      <c r="L383" s="3" t="inlineStr">
        <is>
          <t>NSF: Campus Cyberinfrastructure</t>
        </is>
      </c>
      <c r="M383" s="3" t="inlineStr">
        <is>
          <t>Justin Vazquez-Poritz; Ariyeh Maller; Andrea Ferroglia; Jeremy Seto; Mai Zahran</t>
        </is>
      </c>
      <c r="N383" s="3" t="inlineStr">
        <is>
          <t>Co-PI</t>
        </is>
      </c>
      <c r="O383" s="3" t="n">
        <v>99183</v>
      </c>
      <c r="P383" s="3" t="inlineStr">
        <is>
          <t>2018892</t>
        </is>
      </c>
      <c r="Q383" s="3" t="inlineStr"/>
      <c r="R383" s="3" t="inlineStr">
        <is>
          <t>https://www.nsf.gov/awardsearch/showAward?AWD_ID=2018892</t>
        </is>
      </c>
      <c r="S383" s="3" t="inlineStr">
        <is>
          <t>NSF</t>
        </is>
      </c>
      <c r="T383" s="3" t="n">
        <v>1</v>
      </c>
      <c r="U383" s="3" t="inlineStr">
        <is>
          <t>High (NSF award to City Tech)</t>
        </is>
      </c>
      <c r="V383" s="3" t="n"/>
      <c r="W383" s="3" t="inlineStr"/>
      <c r="X383" s="3" t="inlineStr">
        <is>
          <t>New York City College of Technology, a comprehensive college within the City University of New York and a Hispanic-Serving Institution, is creating a five-year strategic plan for cyberinfrastructure (CI) and future investments and strategic management in research computing resources.  A team of faculty engaged in international high-performance computing projects are convening a broad-based stakeholder group to consider issues of CI governance and leadership, high-performance computing, data infrastructure, and faculty training and workforce development. The ecosystem of CI users includes researchers working on particle physics, galaxy formation, genomics and integrative systems biology, and protein dynamics and drug discovery, as well as faculty in a broad range of domains who need to learn the fundamentals of research computing, and students who are exposed to CI through their faculty mentors. These stakeholders are considering how to construct laterally and vertically integrated partnerships that draw upon the expertise of practitioners from New York State Education and Research Network, The Carpentries, and the NSF Established Program to Stimulate Competitive Research.
The goal of the CC* planning initiative is to design a flexible, extensible, accessible research cyberinfrastructure (CI) that is capable of meeting the evolving computational needs of City Tech’s most advanced CI users while cultivating a long tail of impact within the larger CI ecosystem. Identified institutional needs include a faculty-led governance structure, systematic rather than ad hoc resource acquisition policies to avoid the creation of silos, increased professional CI support for users, and the creation of a stable and sustainable starting point for systemic CI planning and governance. This planning grant provides that starting point. The work of the project will proceed through a combination of forums, Working Groups, and consultations from entities with expertise in CI development. Topics for investigation include a faculty led leadership structure, data, HPC, and stakeholder engagement. Project deliverables are a five-year Cyberinfrastructure Master Plan and planning for future proposal submissions to the NSF MRI and CC* programs to seek partial support for implementation of the Master Plan.
This award reflects NSF's statutory mission and has been deemed worthy of support through evaluation using the Foundation's intellectual merit and broader impacts review criteria.</t>
        </is>
      </c>
      <c r="Y383" s="3" t="inlineStr">
        <is>
          <t>NSF</t>
        </is>
      </c>
      <c r="Z383" s="3" t="inlineStr"/>
      <c r="AA383" s="3" t="inlineStr"/>
      <c r="AB383" s="3" t="inlineStr"/>
      <c r="AC383" s="3" t="inlineStr">
        <is>
          <t>School of Arts &amp; Sciences</t>
        </is>
      </c>
      <c r="AD383" s="3" t="n"/>
      <c r="AE383" s="3" t="inlineStr">
        <is>
          <t>No</t>
        </is>
      </c>
      <c r="AF383" s="3" t="inlineStr"/>
      <c r="AG383" s="4" t="inlineStr"/>
      <c r="AH383" s="4" t="inlineStr"/>
      <c r="AI383" s="4" t="inlineStr"/>
    </row>
    <row r="384">
      <c r="A384" s="3" t="inlineStr">
        <is>
          <t>BIO-0444</t>
        </is>
      </c>
      <c r="B384" s="3" t="inlineStr">
        <is>
          <t>Seto</t>
        </is>
      </c>
      <c r="C384" s="3" t="inlineStr">
        <is>
          <t>Jeremy</t>
        </is>
      </c>
      <c r="D384" s="3" t="inlineStr">
        <is>
          <t>Jeremy Seto</t>
        </is>
      </c>
      <c r="E384" s="3" t="inlineStr">
        <is>
          <t>Associate Professor</t>
        </is>
      </c>
      <c r="F384" s="3" t="inlineStr">
        <is>
          <t>NYC College of Technology</t>
        </is>
      </c>
      <c r="G384" s="3" t="inlineStr">
        <is>
          <t>Biological Sciences</t>
        </is>
      </c>
      <c r="H384" s="3" t="inlineStr">
        <is>
          <t>JSeto@citytech.cuny.edu</t>
        </is>
      </c>
      <c r="I384" s="3" t="inlineStr">
        <is>
          <t>Grant</t>
        </is>
      </c>
      <c r="J384" s="3" t="inlineStr">
        <is>
          <t>CC* Planning: Designing a Process to Improve Research Computing Infrastructure at City Tech</t>
        </is>
      </c>
      <c r="K384" s="3" t="n">
        <v>2020</v>
      </c>
      <c r="L384" s="3" t="inlineStr">
        <is>
          <t>NSF: Campus Cyberinfrastructure</t>
        </is>
      </c>
      <c r="M384" s="3" t="inlineStr">
        <is>
          <t>Justin Vazquez-Poritz; Ariyeh Maller; Andrea Ferroglia; Jeremy Seto; Mai Zahran</t>
        </is>
      </c>
      <c r="N384" s="3" t="inlineStr">
        <is>
          <t>Co-PI</t>
        </is>
      </c>
      <c r="O384" s="3" t="n">
        <v>99183</v>
      </c>
      <c r="P384" s="3" t="inlineStr">
        <is>
          <t>2018892</t>
        </is>
      </c>
      <c r="Q384" s="3" t="inlineStr"/>
      <c r="R384" s="3" t="inlineStr">
        <is>
          <t>https://www.nsf.gov/awardsearch/showAward?AWD_ID=2018892</t>
        </is>
      </c>
      <c r="S384" s="3" t="inlineStr">
        <is>
          <t>NSF</t>
        </is>
      </c>
      <c r="T384" s="3" t="n">
        <v>1</v>
      </c>
      <c r="U384" s="3" t="inlineStr">
        <is>
          <t>High (NSF award to City Tech)</t>
        </is>
      </c>
      <c r="V384" s="3" t="n"/>
      <c r="W384" s="3" t="inlineStr"/>
      <c r="X384" s="3" t="inlineStr">
        <is>
          <t>New York City College of Technology, a comprehensive college within the City University of New York and a Hispanic-Serving Institution, is creating a five-year strategic plan for cyberinfrastructure (CI) and future investments and strategic management in research computing resources.  A team of faculty engaged in international high-performance computing projects are convening a broad-based stakeholder group to consider issues of CI governance and leadership, high-performance computing, data infrastructure, and faculty training and workforce development. The ecosystem of CI users includes researchers working on particle physics, galaxy formation, genomics and integrative systems biology, and protein dynamics and drug discovery, as well as faculty in a broad range of domains who need to learn the fundamentals of research computing, and students who are exposed to CI through their faculty mentors. These stakeholders are considering how to construct laterally and vertically integrated partnerships that draw upon the expertise of practitioners from New York State Education and Research Network, The Carpentries, and the NSF Established Program to Stimulate Competitive Research.
The goal of the CC* planning initiative is to design a flexible, extensible, accessible research cyberinfrastructure (CI) that is capable of meeting the evolving computational needs of City Tech’s most advanced CI users while cultivating a long tail of impact within the larger CI ecosystem. Identified institutional needs include a faculty-led governance structure, systematic rather than ad hoc resource acquisition policies to avoid the creation of silos, increased professional CI support for users, and the creation of a stable and sustainable starting point for systemic CI planning and governance. This planning grant provides that starting point. The work of the project will proceed through a combination of forums, Working Groups, and consultations from entities with expertise in CI development. Topics for investigation include a faculty led leadership structure, data, HPC, and stakeholder engagement. Project deliverables are a five-year Cyberinfrastructure Master Plan and planning for future proposal submissions to the NSF MRI and CC* programs to seek partial support for implementation of the Master Plan.
This award reflects NSF's statutory mission and has been deemed worthy of support through evaluation using the Foundation's intellectual merit and broader impacts review criteria.</t>
        </is>
      </c>
      <c r="Y384" s="3" t="inlineStr">
        <is>
          <t>NSF</t>
        </is>
      </c>
      <c r="Z384" s="3" t="inlineStr"/>
      <c r="AA384" s="3" t="inlineStr"/>
      <c r="AB384" s="3" t="inlineStr"/>
      <c r="AC384" s="3" t="inlineStr">
        <is>
          <t>School of Arts &amp; Sciences</t>
        </is>
      </c>
      <c r="AD384" s="3" t="n"/>
      <c r="AE384" s="3" t="inlineStr">
        <is>
          <t>No</t>
        </is>
      </c>
      <c r="AF384" s="3" t="inlineStr"/>
      <c r="AG384" s="4" t="inlineStr"/>
      <c r="AH384" s="4" t="inlineStr"/>
      <c r="AI384" s="4" t="inlineStr"/>
    </row>
    <row r="385">
      <c r="A385" s="3" t="inlineStr">
        <is>
          <t>BIO-0445</t>
        </is>
      </c>
      <c r="B385" s="3" t="inlineStr">
        <is>
          <t>Zahran</t>
        </is>
      </c>
      <c r="C385" s="3" t="inlineStr">
        <is>
          <t>Mai</t>
        </is>
      </c>
      <c r="D385" s="3" t="inlineStr">
        <is>
          <t>Mai Zahran</t>
        </is>
      </c>
      <c r="E385" s="3" t="inlineStr">
        <is>
          <t>Associate Professor</t>
        </is>
      </c>
      <c r="F385" s="3" t="inlineStr">
        <is>
          <t>NYC College of Technology</t>
        </is>
      </c>
      <c r="G385" s="3" t="inlineStr">
        <is>
          <t>Biological Sciences</t>
        </is>
      </c>
      <c r="H385" s="3" t="inlineStr">
        <is>
          <t>MZahran@citytech.cuny.edu</t>
        </is>
      </c>
      <c r="I385" s="3" t="inlineStr">
        <is>
          <t>Conference presentation</t>
        </is>
      </c>
      <c r="J385" s="3" t="inlineStr">
        <is>
          <t>Computational Studies of Glycosylated Photosensitizers with Plasma Proteins</t>
        </is>
      </c>
      <c r="K385" s="3" t="n">
        <v>2020</v>
      </c>
      <c r="L385" s="3" t="inlineStr">
        <is>
          <t>The FASEB Journal</t>
        </is>
      </c>
      <c r="M385" s="3" t="inlineStr">
        <is>
          <t>Johnny Guevara; Maï Zahran; Diana Samaroo</t>
        </is>
      </c>
      <c r="N385" s="3" t="inlineStr"/>
      <c r="O385" s="3" t="n"/>
      <c r="P385" s="3" t="inlineStr"/>
      <c r="Q385" s="3" t="inlineStr">
        <is>
          <t>10.1096/fasebj.2020.34.s1.02923</t>
        </is>
      </c>
      <c r="R385" s="3" t="inlineStr">
        <is>
          <t>https://doi.org/10.1096/fasebj.2020.34.s1.02923</t>
        </is>
      </c>
      <c r="S385" s="3" t="inlineStr">
        <is>
          <t>OpenAlex</t>
        </is>
      </c>
      <c r="T385" s="3" t="n">
        <v>1</v>
      </c>
      <c r="U385" s="3" t="inlineStr">
        <is>
          <t>High (City Tech affiliation on paper)</t>
        </is>
      </c>
      <c r="V385" s="3" t="n"/>
      <c r="W385" s="3" t="inlineStr"/>
      <c r="X385" s="3" t="inlineStr">
        <is>
          <t>Photodynamic therapy (PDT) is a promising treatment against cancer, it utilizes photosensitizers that when excited by light undergo photochemical reactions that can kill abnormal cancer cells. However, in order for photosensitizers to reach their target, they must effectively bind serum albumin, the most abundant plasma protein circulated in an organism’s blood stream. In our previous study, we synthesized three glycosylated photosensitizers (PGlu, CGlu and IGlu) and performed in vitro spectroscopy studies that revealed each glycosylated photosensitizer effectively binding bovine serum albumin and human serum albumin (BSA and HSA). The aim of this work was to implement an in silico approach to study how PGlu, CGlu, and IGlu are binding onto BSA and HSA. We performed molecular docking simulations to predict a favorable mode of binding between each of our glycosylated photosensitizers to BSA and HSA. Further, we performed a 5 ns molecular dynamics (MD) simulation for each of our predicted systems; consequently, we calculated the RMSD of the systems to attest for stability, performed binding free energy calculations to correlate with experimental binding constant results and analyzed residue interactions critical to each binding event. We observed PGlu, CGlu and IGlu favorably binding the hemin site located in subdomain IB of BSA, forming strong interactions with the Trp134 residue, as well as favorably binding Sudlow Site 1 located in subdomain IIA of HSA, forming strong interactions to Trp214. RMSD studies revealed the BSA‐IB and HSA‐IIA systems plateauing after a short time indicating stable binding events; in addition, a Pearson correlation coefficient of R=0.87 between the experimental binding constants and computational binding free energies showed a strong correlation between in vitro and in silico results. Overall, our computational results corroborated our experimental results, revealing that our glycosylated photosensitizers can bind serum albumin effectively through critical tryptophan residue interactions and can potentially aid in the progression of drug development for PDT. Support or Funding Information This research used resources of the National Energy Research Scientific Computing Center (NERSC), a U.S. Department of Energy Office of Science User Facility operated under Contract No. DE‐AC02‐05CH11231.</t>
        </is>
      </c>
      <c r="Y385" s="3" t="inlineStr">
        <is>
          <t>OpenAlex</t>
        </is>
      </c>
      <c r="Z385" s="3" t="inlineStr"/>
      <c r="AA385" s="3" t="inlineStr">
        <is>
          <t>Not found</t>
        </is>
      </c>
      <c r="AB385" s="3" t="inlineStr">
        <is>
          <t>closed</t>
        </is>
      </c>
      <c r="AC385" s="3" t="inlineStr">
        <is>
          <t>School of Arts &amp; Sciences</t>
        </is>
      </c>
      <c r="AD385" s="3" t="n">
        <v>1</v>
      </c>
      <c r="AE385" s="3" t="inlineStr">
        <is>
          <t>No</t>
        </is>
      </c>
      <c r="AF385" s="3" t="inlineStr"/>
      <c r="AG385" s="4" t="inlineStr"/>
      <c r="AH385" s="4" t="inlineStr"/>
      <c r="AI385" s="4" t="inlineStr"/>
    </row>
    <row r="386">
      <c r="A386" s="3" t="inlineStr">
        <is>
          <t>BIO-0447</t>
        </is>
      </c>
      <c r="B386" s="3" t="inlineStr">
        <is>
          <t>Voza</t>
        </is>
      </c>
      <c r="C386" s="3" t="inlineStr">
        <is>
          <t>Tatiana</t>
        </is>
      </c>
      <c r="D386" s="3" t="inlineStr">
        <is>
          <t>Tatiana Voza</t>
        </is>
      </c>
      <c r="E386" s="3" t="inlineStr">
        <is>
          <t>Associate Professor</t>
        </is>
      </c>
      <c r="F386" s="3" t="inlineStr">
        <is>
          <t>NYC College of Technology</t>
        </is>
      </c>
      <c r="G386" s="3" t="inlineStr">
        <is>
          <t>Biological Sciences</t>
        </is>
      </c>
      <c r="H386" s="3" t="inlineStr">
        <is>
          <t>TVoza@citytech.cuny.edu</t>
        </is>
      </c>
      <c r="I386" s="3" t="inlineStr">
        <is>
          <t>Journal article</t>
        </is>
      </c>
      <c r="J386" s="3" t="inlineStr">
        <is>
          <t>Determinants of Malaria Protective Immunity in Mice Immunized with Live Sporozoites during Trimethoprim–Sulfamethoxazole Prophylaxis</t>
        </is>
      </c>
      <c r="K386" s="3" t="n">
        <v>2020</v>
      </c>
      <c r="L386" s="3" t="inlineStr">
        <is>
          <t>American Journal of Tropical Medicine and Hygiene</t>
        </is>
      </c>
      <c r="M386" s="3" t="inlineStr">
        <is>
          <t>Charlotte Victoria Hobbs; Tejram Sahu; Jillian Neal; Solomon Conteh; Tatiana Voza; William Borkowsky; Jean Langhorne; Patrick  Emmet Duffy</t>
        </is>
      </c>
      <c r="N386" s="3" t="inlineStr"/>
      <c r="O386" s="3" t="n"/>
      <c r="P386" s="3" t="inlineStr"/>
      <c r="Q386" s="3" t="inlineStr">
        <is>
          <t>10.4269/ajtmh.20-0749</t>
        </is>
      </c>
      <c r="R386" s="3" t="inlineStr">
        <is>
          <t>https://doi.org/10.4269/ajtmh.20-0749</t>
        </is>
      </c>
      <c r="S386" s="3" t="inlineStr">
        <is>
          <t>OpenAlex</t>
        </is>
      </c>
      <c r="T386" s="3" t="n">
        <v>1</v>
      </c>
      <c r="U386" s="3" t="inlineStr">
        <is>
          <t>High (City Tech affiliation on paper)</t>
        </is>
      </c>
      <c r="V386" s="3" t="n"/>
      <c r="W386" s="3" t="inlineStr"/>
      <c r="X386" s="3" t="inlineStr">
        <is>
          <t>HIV and malaria geographically overlap. Trimethoprim-sulfamethoxazole (TMP-SMX) is a drug widely used in HIV-exposed uninfected and infected children in malaria-endemic areas, and is known to have antimalarial effects. Further study in terms of antimalarial impact and effect on development of malaria-specific immunity is therefore essential. Using rodent malaria models, we previously showed that repeated Plasmodium exposure during TMP-SMX administration, or chemoprophylaxis vaccination (CVac), induces CD8 T-cell-dependent preerythrocytic immunity. However, humoral immune responses have been shown to be important in models of preerythrocytic immunity. Herein, we demonstrate that antibody-mediated responses contribute to protective immunity induced by CVac immune sera using TMP-SMX in models of homologous, but not heterologous, parasite species. Clinical studies must account for potential anti-Plasmodium antibody induced during TMP-SMX prophylaxis.</t>
        </is>
      </c>
      <c r="Y386" s="3" t="inlineStr">
        <is>
          <t>OpenAlex</t>
        </is>
      </c>
      <c r="Z386" s="3" t="inlineStr">
        <is>
          <t>https://www.ajtmh.org/downloadpdf/journals/tpmd/104/2/article-p666.pdf</t>
        </is>
      </c>
      <c r="AA386" s="3" t="inlineStr">
        <is>
          <t>Open-access PDF (via OpenAlex)</t>
        </is>
      </c>
      <c r="AB386" s="3" t="inlineStr">
        <is>
          <t>hybrid</t>
        </is>
      </c>
      <c r="AC386" s="3" t="inlineStr">
        <is>
          <t>School of Arts &amp; Sciences</t>
        </is>
      </c>
      <c r="AD386" s="3" t="n">
        <v>0</v>
      </c>
      <c r="AE386" s="3" t="inlineStr">
        <is>
          <t>No</t>
        </is>
      </c>
      <c r="AF386" s="3" t="inlineStr"/>
      <c r="AG386" s="4" t="inlineStr"/>
      <c r="AH386" s="4" t="inlineStr"/>
      <c r="AI386" s="4" t="inlineStr"/>
    </row>
    <row r="387">
      <c r="A387" s="3" t="inlineStr">
        <is>
          <t>BIO-0450</t>
        </is>
      </c>
      <c r="B387" s="3" t="inlineStr">
        <is>
          <t>Zahran</t>
        </is>
      </c>
      <c r="C387" s="3" t="inlineStr">
        <is>
          <t>Mai</t>
        </is>
      </c>
      <c r="D387" s="3" t="inlineStr">
        <is>
          <t>Mai Zahran</t>
        </is>
      </c>
      <c r="E387" s="3" t="inlineStr">
        <is>
          <t>Associate Professor</t>
        </is>
      </c>
      <c r="F387" s="3" t="inlineStr">
        <is>
          <t>NYC College of Technology</t>
        </is>
      </c>
      <c r="G387" s="3" t="inlineStr">
        <is>
          <t>Biological Sciences</t>
        </is>
      </c>
      <c r="H387" s="3" t="inlineStr">
        <is>
          <t>MZahran@citytech.cuny.edu</t>
        </is>
      </c>
      <c r="I387" s="3" t="inlineStr">
        <is>
          <t>Book chapter</t>
        </is>
      </c>
      <c r="J387" s="3" t="inlineStr">
        <is>
          <t>In vitro interaction and computational studies of glycosylated photosensitizers with plasma proteins</t>
        </is>
      </c>
      <c r="K387" s="3" t="n">
        <v>2020</v>
      </c>
      <c r="L387" s="3" t="inlineStr">
        <is>
          <t>WORLD SCIENTIFIC eBooks</t>
        </is>
      </c>
      <c r="M387" s="3" t="inlineStr">
        <is>
          <t>Diana Samaroo; Maï Zahran; ANDREW C. WILLS; Johnny Guevara; Alexandra Tatonetti</t>
        </is>
      </c>
      <c r="N387" s="3" t="inlineStr"/>
      <c r="O387" s="3" t="n"/>
      <c r="P387" s="3" t="inlineStr"/>
      <c r="Q387" s="3" t="inlineStr">
        <is>
          <t>10.1142/9789811223556_0020</t>
        </is>
      </c>
      <c r="R387" s="3" t="inlineStr">
        <is>
          <t>https://doi.org/10.1142/9789811223556_0020</t>
        </is>
      </c>
      <c r="S387" s="3" t="inlineStr">
        <is>
          <t>OpenAlex</t>
        </is>
      </c>
      <c r="T387" s="3" t="n">
        <v>1</v>
      </c>
      <c r="U387" s="3" t="inlineStr">
        <is>
          <t>High (City Tech affiliation on paper)</t>
        </is>
      </c>
      <c r="V387" s="3" t="n"/>
      <c r="W387" s="3" t="inlineStr"/>
      <c r="X387" s="3" t="inlineStr"/>
      <c r="Y387" s="3" t="inlineStr"/>
      <c r="Z387" s="3" t="inlineStr"/>
      <c r="AA387" s="3" t="inlineStr">
        <is>
          <t>Not found</t>
        </is>
      </c>
      <c r="AB387" s="3" t="inlineStr">
        <is>
          <t>closed</t>
        </is>
      </c>
      <c r="AC387" s="3" t="inlineStr">
        <is>
          <t>School of Arts &amp; Sciences</t>
        </is>
      </c>
      <c r="AD387" s="3" t="n">
        <v>0</v>
      </c>
      <c r="AE387" s="3" t="inlineStr">
        <is>
          <t>No</t>
        </is>
      </c>
      <c r="AF387" s="3" t="inlineStr"/>
      <c r="AG387" s="4" t="inlineStr"/>
      <c r="AH387" s="4" t="inlineStr"/>
      <c r="AI387" s="4" t="inlineStr"/>
    </row>
    <row r="388">
      <c r="A388" s="3" t="inlineStr">
        <is>
          <t>BIO-0451</t>
        </is>
      </c>
      <c r="B388" s="3" t="inlineStr">
        <is>
          <t>Zahran</t>
        </is>
      </c>
      <c r="C388" s="3" t="inlineStr">
        <is>
          <t>Mai</t>
        </is>
      </c>
      <c r="D388" s="3" t="inlineStr">
        <is>
          <t>Mai Zahran</t>
        </is>
      </c>
      <c r="E388" s="3" t="inlineStr">
        <is>
          <t>Associate Professor</t>
        </is>
      </c>
      <c r="F388" s="3" t="inlineStr">
        <is>
          <t>NYC College of Technology</t>
        </is>
      </c>
      <c r="G388" s="3" t="inlineStr">
        <is>
          <t>Biological Sciences</t>
        </is>
      </c>
      <c r="H388" s="3" t="inlineStr">
        <is>
          <t>MZahran@citytech.cuny.edu</t>
        </is>
      </c>
      <c r="I388" s="3" t="inlineStr">
        <is>
          <t>Conference presentation</t>
        </is>
      </c>
      <c r="J388" s="3" t="inlineStr">
        <is>
          <t>Influence of Uracil‐Guanine mispair on the Structure of the DNA and the surrounding water</t>
        </is>
      </c>
      <c r="K388" s="3" t="n">
        <v>2020</v>
      </c>
      <c r="L388" s="3" t="inlineStr">
        <is>
          <t>The FASEB Journal</t>
        </is>
      </c>
      <c r="M388" s="3" t="inlineStr">
        <is>
          <t>Maï Zahran; Ivan Melo</t>
        </is>
      </c>
      <c r="N388" s="3" t="inlineStr"/>
      <c r="O388" s="3" t="n"/>
      <c r="P388" s="3" t="inlineStr"/>
      <c r="Q388" s="3" t="inlineStr">
        <is>
          <t>10.1096/fasebj.2020.34.s1.09713</t>
        </is>
      </c>
      <c r="R388" s="3" t="inlineStr">
        <is>
          <t>https://doi.org/10.1096/fasebj.2020.34.s1.09713</t>
        </is>
      </c>
      <c r="S388" s="3" t="inlineStr">
        <is>
          <t>OpenAlex</t>
        </is>
      </c>
      <c r="T388" s="3" t="n">
        <v>1</v>
      </c>
      <c r="U388" s="3" t="inlineStr">
        <is>
          <t>High (City Tech affiliation on paper)</t>
        </is>
      </c>
      <c r="V388" s="3" t="n"/>
      <c r="W388" s="3" t="inlineStr"/>
      <c r="X388" s="3" t="inlineStr">
        <is>
          <t>The process of repairing damaged bases in DNA molecules plays an important role in the maintaining the information stored in the DNA. How are repair enzymes able to efficiently find the mutated base pair to repair? We hypothesized that two factors may facilitate the recognition. The first is the structural changes in the mutated DNA, the second is the changes in the thermodynamic properties of the water surrounding the DNA. Here we investigate the effects of a Uracil‐Guanine mispair on the structure of the DNA as well as on the static and dynamic properties of the surrounding water. We performed molecular dynamics simulations of the mutated and non mutated DNA molecules, and calculated the structure parameters, and the distribution and dynamics of the water molecules near the DNA structures. We show a distinct structural difference for the Uracil‐Guanine mispair and a different dynamical behaviour of the water molecules which slow down near the mutated base. Both factors seem to enhance the ability of the enzyme to recognize the target mutated base pair. Support or Funding Information We thank NYCCT for their support.</t>
        </is>
      </c>
      <c r="Y388" s="3" t="inlineStr">
        <is>
          <t>OpenAlex</t>
        </is>
      </c>
      <c r="Z388" s="3" t="inlineStr"/>
      <c r="AA388" s="3" t="inlineStr">
        <is>
          <t>Not found</t>
        </is>
      </c>
      <c r="AB388" s="3" t="inlineStr">
        <is>
          <t>closed</t>
        </is>
      </c>
      <c r="AC388" s="3" t="inlineStr">
        <is>
          <t>School of Arts &amp; Sciences</t>
        </is>
      </c>
      <c r="AD388" s="3" t="n">
        <v>1</v>
      </c>
      <c r="AE388" s="3" t="inlineStr">
        <is>
          <t>No</t>
        </is>
      </c>
      <c r="AF388" s="3" t="inlineStr"/>
      <c r="AG388" s="4" t="inlineStr"/>
      <c r="AH388" s="4" t="inlineStr"/>
      <c r="AI388" s="4" t="inlineStr"/>
    </row>
    <row r="389">
      <c r="A389" s="3" t="inlineStr">
        <is>
          <t>BIO-0452</t>
        </is>
      </c>
      <c r="B389" s="3" t="inlineStr">
        <is>
          <t>Zahran</t>
        </is>
      </c>
      <c r="C389" s="3" t="inlineStr">
        <is>
          <t>Mai</t>
        </is>
      </c>
      <c r="D389" s="3" t="inlineStr">
        <is>
          <t>Mai Zahran</t>
        </is>
      </c>
      <c r="E389" s="3" t="inlineStr">
        <is>
          <t>Associate Professor</t>
        </is>
      </c>
      <c r="F389" s="3" t="inlineStr">
        <is>
          <t>NYC College of Technology</t>
        </is>
      </c>
      <c r="G389" s="3" t="inlineStr">
        <is>
          <t>Biological Sciences</t>
        </is>
      </c>
      <c r="H389" s="3" t="inlineStr">
        <is>
          <t>MZahran@citytech.cuny.edu</t>
        </is>
      </c>
      <c r="I389" s="3" t="inlineStr">
        <is>
          <t>Conference presentation</t>
        </is>
      </c>
      <c r="J389" s="3" t="inlineStr">
        <is>
          <t>Interactions of Ionophoric Polyphenols with Human Serum Albumin</t>
        </is>
      </c>
      <c r="K389" s="3" t="n">
        <v>2020</v>
      </c>
      <c r="L389" s="3" t="inlineStr">
        <is>
          <t>The FASEB Journal</t>
        </is>
      </c>
      <c r="M389" s="3" t="inlineStr">
        <is>
          <t>Rosemary Pichardo-Bueno; Maï Zahran; Alberto Martínez; Johnny Guevara; Junaid Asim; Miguel Gomez</t>
        </is>
      </c>
      <c r="N389" s="3" t="inlineStr"/>
      <c r="O389" s="3" t="n"/>
      <c r="P389" s="3" t="inlineStr"/>
      <c r="Q389" s="3" t="inlineStr">
        <is>
          <t>10.1096/fasebj.2020.34.s1.07244</t>
        </is>
      </c>
      <c r="R389" s="3" t="inlineStr">
        <is>
          <t>https://doi.org/10.1096/fasebj.2020.34.s1.07244</t>
        </is>
      </c>
      <c r="S389" s="3" t="inlineStr">
        <is>
          <t>OpenAlex</t>
        </is>
      </c>
      <c r="T389" s="3" t="n">
        <v>1</v>
      </c>
      <c r="U389" s="3" t="inlineStr">
        <is>
          <t>High (City Tech affiliation on paper)</t>
        </is>
      </c>
      <c r="V389" s="3" t="n"/>
      <c r="W389" s="3" t="inlineStr"/>
      <c r="X389" s="3" t="inlineStr">
        <is>
          <t>The distribution of a drug is determined, at least in part, by its interactions with serum proteins. Human serum albumin (HSA), the most abundant blood plasma protein, serves as the most common mode of transport for drugs to their target. In our previous work, we have synthesized and studied important characteristics of a series of ionophoric polyphenols as potential anti‐Alzheimer’s disease agents. As part of our ongoing investigations on the biological activity of these compounds, we are now exploring possible transport mechanisms. In our current work, the interactions of the ionophoric polyphenols with HSA were studied via in vitro and in silico methods. In line with in vitro studies, the interaction of the ionophoric polyphenols with HSA were studied by fluorescence and circular dichroism (CD) spectroscopies to obtain binding affinities, bimolecular quenching constants, theoretical number of binding sites and HSA secondary structural changes. Moreover, in line with in silico studies, a preferred mode of binding was predicted by molecular docking and the predicted systems were subject to a 5 ns MD simulation; consequently, RMSD studies were performed to attest for stability of the systems, MM/GBSA binding free energies were calculated to correlate with experimental binding affinities and per‐residue energy decomposition analyses were carried out to analyze residues critical to binding. Using resveratrol, a polyphenolic compound which has demonstrated strong neuroprotective and anti‐Alzheimer disease properties, as a control, in vitro results showed the formation of adducts (static quenching), one theoretical binding site, binding constants (Ka) ranging 10 4 to 10 6 M −1 and only slight secondary structure modifications between HSA and the ionophoric polyphenols. Further, in silico results revealed the ionophoric polyphenols and resveratrol favorably binding subdomain IIA of HSA, forming critical interactions to Trp 214 and Asp451. RMSD studies showed the HSA‐IIA system plateauing after a short time indicating stable binding events; in addition, a Pearson correlation coefficient of R=0.80 between the experimental binding affinity and computational binding free energies showed a strong correlation between in vitro and in silico results. Overall, our results seem to indicate that there is a ionophoric polyphenol‐serum albumin interaction, which could have a potential impact on the use of ionophoric polyphenols as therapeutics for Alzheimer’s disease. Support or Funding Information This research used resources of the National Energy Research Scientific Computing Center (NERSC), a U.S. Department of Energy Office of Science User Facility operated under Contract No. DE‐AC02‐05CH11231.</t>
        </is>
      </c>
      <c r="Y389" s="3" t="inlineStr">
        <is>
          <t>OpenAlex</t>
        </is>
      </c>
      <c r="Z389" s="3" t="inlineStr"/>
      <c r="AA389" s="3" t="inlineStr">
        <is>
          <t>Not found</t>
        </is>
      </c>
      <c r="AB389" s="3" t="inlineStr">
        <is>
          <t>closed</t>
        </is>
      </c>
      <c r="AC389" s="3" t="inlineStr">
        <is>
          <t>School of Arts &amp; Sciences</t>
        </is>
      </c>
      <c r="AD389" s="3" t="n">
        <v>0</v>
      </c>
      <c r="AE389" s="3" t="inlineStr">
        <is>
          <t>No</t>
        </is>
      </c>
      <c r="AF389" s="3" t="inlineStr"/>
      <c r="AG389" s="4" t="inlineStr"/>
      <c r="AH389" s="4" t="inlineStr"/>
      <c r="AI389" s="4" t="inlineStr"/>
    </row>
    <row r="390">
      <c r="A390" s="3" t="inlineStr">
        <is>
          <t>BIO-0453</t>
        </is>
      </c>
      <c r="B390" s="3" t="inlineStr">
        <is>
          <t>Zahran</t>
        </is>
      </c>
      <c r="C390" s="3" t="inlineStr">
        <is>
          <t>Mai</t>
        </is>
      </c>
      <c r="D390" s="3" t="inlineStr">
        <is>
          <t>Mai Zahran</t>
        </is>
      </c>
      <c r="E390" s="3" t="inlineStr">
        <is>
          <t>Associate Professor</t>
        </is>
      </c>
      <c r="F390" s="3" t="inlineStr">
        <is>
          <t>NYC College of Technology</t>
        </is>
      </c>
      <c r="G390" s="3" t="inlineStr">
        <is>
          <t>Biological Sciences</t>
        </is>
      </c>
      <c r="H390" s="3" t="inlineStr">
        <is>
          <t>MZahran@citytech.cuny.edu</t>
        </is>
      </c>
      <c r="I390" s="3" t="inlineStr">
        <is>
          <t>Journal article</t>
        </is>
      </c>
      <c r="J390" s="3" t="inlineStr">
        <is>
          <t>Ionophoric polyphenols are permeable to the blood–brain barrier, interact with human serum albumin and Calf Thymus DNA, and inhibit AChE enzymatic activity</t>
        </is>
      </c>
      <c r="K390" s="3" t="n">
        <v>2020</v>
      </c>
      <c r="L390" s="3" t="inlineStr">
        <is>
          <t>Medicinal Chemistry Research</t>
        </is>
      </c>
      <c r="M390" s="3" t="inlineStr">
        <is>
          <t>Alberto Martínez; Maï Zahran; Miguel Gomez; Johnny Guevara; Rosemary Pichardo-Bueno; Junaid Asim; Gabriel Ortiz; Yaa Andoh; Sinji Shibutani; Baljit Kaur</t>
        </is>
      </c>
      <c r="N390" s="3" t="inlineStr"/>
      <c r="O390" s="3" t="n"/>
      <c r="P390" s="3" t="inlineStr"/>
      <c r="Q390" s="3" t="inlineStr">
        <is>
          <t>10.1007/s00044-020-02615-3</t>
        </is>
      </c>
      <c r="R390" s="3" t="inlineStr">
        <is>
          <t>https://doi.org/10.1007/s00044-020-02615-3</t>
        </is>
      </c>
      <c r="S390" s="3" t="inlineStr">
        <is>
          <t>OpenAlex; CUNY Academic Works</t>
        </is>
      </c>
      <c r="T390" s="3" t="n">
        <v>2</v>
      </c>
      <c r="U390" s="3" t="inlineStr">
        <is>
          <t>High (City Tech affiliation on paper); 2 sources</t>
        </is>
      </c>
      <c r="V390" s="3" t="n"/>
      <c r="W390" s="3" t="inlineStr"/>
      <c r="X390" s="3" t="inlineStr">
        <is>
          <t>Alzheimerâs disease (AD) is the most common form of dementia that affects more than 40 million people around the world. The incidence is expected to rapidly increase due to the lack of any effective treatment. In previous work we synthesized a family of five ionophoric polyphenols (compounds 1â5) that targeted important aspects related to AD, such as the toxic aggregation of amyloid-Î² peptides, the production of reactive oxygen species, or the excessive presence of Cu2+ ions. Here, in order to gain insights into their potential therapeutic value, we have tested the ability of compounds 1â5 to cross the bloodâbrain barrier (BBB), to interact with human serum albumin (HSA) and Calf Thymus (ct) DNA, and to inhibit acetylcholinesterase (AChE). We performed BBB permeability and efflux mechanisms studies by means of the in vitro parallel artificial membrane permeability assay (PAMPA-BBB) and several in silico methods, while fluorescence, UVâvisible, and circular dichroism spectroscopies were used to determine their ability to interact with HSA and ctDNA. Our results show that all five ionophoric polyphenols can effectively cross the BBB, and can form adducts with both HSA and ctDNA through one binding site and with association constants ranging from 104 to 106âMâ1, while still maintaining levels of unbound drug to protein within therapeutic range. Docking and molecular dynamics simulations show that the ionophoric polyphenols preferably bind the hydrophobic cavities of the subdomain IIA of HSA, as many other pharmaceuticals do, with predicted affinities that correlate well with experimental results obtained by spectroscopic techniques. In addition, structurally related compounds 1, 2, and 4 were found to be moderate in vitro AChE inhibitors by interacting with several residues of the active site of the enzyme, as revealed by docking and molecular dynamics simulations. Overall, our results suggest that HSA could be an efficient transport mechanism of the compounds in the bloodstream until reaching the brain, where they could effectively cross the BBB and exert their anti-AD activity, including AChE inhibition. DNA interactions similar to natural resveratrol could in part explain the previously reported nontoxic behavior of the compounds.</t>
        </is>
      </c>
      <c r="Y390" s="3" t="inlineStr">
        <is>
          <t>CUNY Academic Works</t>
        </is>
      </c>
      <c r="Z390" s="3" t="inlineStr">
        <is>
          <t>https://academicworks.cuny.edu/context/ny_pubs/article/1692/viewcontent/MCRE_Manuscript_REVISED.pdf</t>
        </is>
      </c>
      <c r="AA390" s="3" t="inlineStr">
        <is>
          <t>Not found</t>
        </is>
      </c>
      <c r="AB390" s="3" t="inlineStr">
        <is>
          <t>closed</t>
        </is>
      </c>
      <c r="AC390" s="3" t="inlineStr">
        <is>
          <t>School of Arts &amp; Sciences</t>
        </is>
      </c>
      <c r="AD390" s="3" t="n">
        <v>4</v>
      </c>
      <c r="AE390" s="3" t="inlineStr">
        <is>
          <t>No</t>
        </is>
      </c>
      <c r="AF390" s="3" t="inlineStr"/>
      <c r="AG390" s="4" t="inlineStr"/>
      <c r="AH390" s="4" t="inlineStr"/>
      <c r="AI390" s="4" t="inlineStr"/>
    </row>
    <row r="391">
      <c r="A391" s="3" t="inlineStr">
        <is>
          <t>BIO-0455</t>
        </is>
      </c>
      <c r="B391" s="3" t="inlineStr">
        <is>
          <t>Chakraborty</t>
        </is>
      </c>
      <c r="C391" s="3" t="inlineStr">
        <is>
          <t>Sanjoy</t>
        </is>
      </c>
      <c r="D391" s="3" t="inlineStr">
        <is>
          <t>Sanjoy Chakraborty</t>
        </is>
      </c>
      <c r="E391" s="3" t="inlineStr">
        <is>
          <t>Professor</t>
        </is>
      </c>
      <c r="F391" s="3" t="inlineStr">
        <is>
          <t>NYC College of Technology</t>
        </is>
      </c>
      <c r="G391" s="3" t="inlineStr">
        <is>
          <t>Biological Sciences</t>
        </is>
      </c>
      <c r="H391" s="3" t="inlineStr">
        <is>
          <t>SChakraborty@citytech.cuny.edu</t>
        </is>
      </c>
      <c r="I391" s="3" t="inlineStr">
        <is>
          <t>Conference presentation</t>
        </is>
      </c>
      <c r="J391" s="3" t="inlineStr">
        <is>
          <t>Neuroprotective Effects of Estrogen on Beta‐Amyloid Induced Neurotoxicity in Murine Hypothalamic Cells</t>
        </is>
      </c>
      <c r="K391" s="3" t="n">
        <v>2020</v>
      </c>
      <c r="L391" s="3" t="inlineStr">
        <is>
          <t>The FASEB Journal</t>
        </is>
      </c>
      <c r="M391" s="3" t="inlineStr">
        <is>
          <t>Nikita Persaud; Jada Fletcher; Jennifer Hindieh; Sanjoy Chakraborty; Tandra Roy Chakraborty</t>
        </is>
      </c>
      <c r="N391" s="3" t="inlineStr"/>
      <c r="O391" s="3" t="n"/>
      <c r="P391" s="3" t="inlineStr"/>
      <c r="Q391" s="3" t="inlineStr">
        <is>
          <t>10.1096/fasebj.2020.34.s1.04123</t>
        </is>
      </c>
      <c r="R391" s="3" t="inlineStr">
        <is>
          <t>https://doi.org/10.1096/fasebj.2020.34.s1.04123</t>
        </is>
      </c>
      <c r="S391" s="3" t="inlineStr">
        <is>
          <t>OpenAlex</t>
        </is>
      </c>
      <c r="T391" s="3" t="n">
        <v>1</v>
      </c>
      <c r="U391" s="3" t="inlineStr">
        <is>
          <t>High (City Tech affiliation on paper)</t>
        </is>
      </c>
      <c r="V391" s="3" t="n"/>
      <c r="W391" s="3" t="inlineStr"/>
      <c r="X391" s="3" t="inlineStr">
        <is>
          <t>Alzheimer’s disease (AD) is a neurodegenerative affliction marked by significant cognitive decline and eventual dementia. The two most notable pathological hallmarks of AD include beta‐amyloid plaques, formed from the extracellular aggregation and deposition of beta‐amyloid fibrils, and the intracellular accumulation of hyperphosphorylated tau as neurofibrillary tangles in the brain. Previous research has suggested a possible neuroprotective property of estrogen, the female sex hormone, in AD. Despite the implications of a hypothalamic role in the early pathophysiology of AD, such as disturbances in sleep and emotional affect, scant literature exists outside of cortical and hippocampal AD research. This study is designed to replicate AD models using a control cell line, SH‐SY5Y human neuroblastoma cells, and an experimental cell line, N38 murine hypothalamic cells in culture, by incubating these cells with oligomerized human beta‐amyloid 42 (Aβ42). Each cell line is then treated with estrogen in order to observe the hormone’s efficacy as a neuroprotective agent. Cell viability, cytotoxicity and proliferation were measured in order to determine estrogen’s neuroprotective potential, using a variety of bioassays such as MTT and LDH. Preliminary results show lower mitochondrial activity and higher rates of cell lysis when treated with physiologically relevant concentrations of estrogen and low beta‐amyloid concentrations in the SH‐SY5Y cell line. In addition, the low concentration of Aβ42 (10μmol) appeared to have neuroproliferative effects on the SH‐SY5Y cells as opposed to its expected neurotoxicity. Conversely, N38 cells treated with estrogen at dosages higher than physiologically relevant concentrations, were found to have higher mitochondrial activity than cells treated with only Aβ42 after 24 hours, indicating a possible neuroprotective effect of estrogen at high concentrations on the hypothalamic cell line. Cell lysis and cytotoxicity of Aβ42 in N38 cells will be tested in order to further elucidate the pathology of the hypothalamus in AD, as well as estrogen’s potential neuroprotective effect on this unexplored brain region. Support or Funding Information Biology Department, Adelphi University, Garden City, New York. Department of Biological Sciences, New York City College of Technology/CUNY, New York, NY.</t>
        </is>
      </c>
      <c r="Y391" s="3" t="inlineStr">
        <is>
          <t>OpenAlex</t>
        </is>
      </c>
      <c r="Z391" s="3" t="inlineStr"/>
      <c r="AA391" s="3" t="inlineStr">
        <is>
          <t>Not found</t>
        </is>
      </c>
      <c r="AB391" s="3" t="inlineStr">
        <is>
          <t>closed</t>
        </is>
      </c>
      <c r="AC391" s="3" t="inlineStr">
        <is>
          <t>School of Arts &amp; Sciences</t>
        </is>
      </c>
      <c r="AD391" s="3" t="n">
        <v>0</v>
      </c>
      <c r="AE391" s="3" t="inlineStr">
        <is>
          <t>No</t>
        </is>
      </c>
      <c r="AF391" s="3" t="inlineStr"/>
      <c r="AG391" s="4" t="inlineStr"/>
      <c r="AH391" s="4" t="inlineStr"/>
      <c r="AI391" s="4" t="inlineStr"/>
    </row>
    <row r="392">
      <c r="A392" s="3" t="inlineStr">
        <is>
          <t>BIO-0456</t>
        </is>
      </c>
      <c r="B392" s="3" t="inlineStr">
        <is>
          <t>Blair</t>
        </is>
      </c>
      <c r="C392" s="3" t="inlineStr">
        <is>
          <t>Christopher</t>
        </is>
      </c>
      <c r="D392" s="3" t="inlineStr">
        <is>
          <t>Christopher Blair</t>
        </is>
      </c>
      <c r="E392" s="3" t="inlineStr">
        <is>
          <t>Professor</t>
        </is>
      </c>
      <c r="F392" s="3" t="inlineStr">
        <is>
          <t>NYC College of Technology</t>
        </is>
      </c>
      <c r="G392" s="3" t="inlineStr">
        <is>
          <t>Biological Sciences</t>
        </is>
      </c>
      <c r="H392" s="3" t="inlineStr">
        <is>
          <t>CBlair@citytech.cuny.edu</t>
        </is>
      </c>
      <c r="I392" s="3" t="inlineStr">
        <is>
          <t>Journal article</t>
        </is>
      </c>
      <c r="J392" s="3" t="inlineStr">
        <is>
          <t>Not withering on the evolutionary vine: systematic revision of the Brown Vine Snake (Reptilia: Squamata: Oxybelis) from its northern distribution</t>
        </is>
      </c>
      <c r="K392" s="3" t="n">
        <v>2020</v>
      </c>
      <c r="L392" s="3" t="inlineStr">
        <is>
          <t>Organisms Diversity &amp; Evolution</t>
        </is>
      </c>
      <c r="M392" s="3" t="inlineStr">
        <is>
          <t>Robert C. Jadin; Christopher Blair; Sarah A. Orlofske; Michael J. Jowers; Gilson Antonio Rivas; Laurie J. Vitt; Julie M. Ray; Eric Nelson Smith; John C. Murphy</t>
        </is>
      </c>
      <c r="N392" s="3" t="inlineStr"/>
      <c r="O392" s="3" t="n"/>
      <c r="P392" s="3" t="inlineStr"/>
      <c r="Q392" s="3" t="inlineStr">
        <is>
          <t>10.1007/s13127-020-00461-0</t>
        </is>
      </c>
      <c r="R392" s="3" t="inlineStr">
        <is>
          <t>https://doi.org/10.1007/s13127-020-00461-0</t>
        </is>
      </c>
      <c r="S392" s="3" t="inlineStr">
        <is>
          <t>OpenAlex; CUNY Academic Works</t>
        </is>
      </c>
      <c r="T392" s="3" t="n">
        <v>2</v>
      </c>
      <c r="U392" s="3" t="inlineStr">
        <is>
          <t>High (City Tech affiliation on paper); 2 sources</t>
        </is>
      </c>
      <c r="V392" s="3" t="n"/>
      <c r="W392" s="3" t="inlineStr"/>
      <c r="X392" s="3" t="inlineStr">
        <is>
          <t>The genus Oxybelis currently is composed of four taxa despite numerous studies suggesting and describing multiple taxa within the O. aeneus complex. Here, we utilize a multilocus molecular dataset (i.e. cyt b, ND4, 12S, 16S, cmos, PRLR, 3663 bp) to conduct phylogenetic analyses to assess the evolutionary history of Oxybelis. Our molecular analyses find three major lineages of Oxybelis (i.e. O. aeneus complex, O. brevirostris, O. fulgidus complex) with a sister relationship between O. brevirostris and the O. aeneus complex to the exclusion of the O. fulgidus complex. More specifically, O. aeneus appears to harbor at least five taxa currently unrecognized while O. fulgidus was found to be paraphyletic with respect to O. wilsoni, suggesting cryptic diversity and novel taxa in that clade as well. Additionally, we use morphological data in concert with our molecular analyses and the literature to support removing Oxybelis microphthalmus Barbour and Amaral, 1926, Oxybelis potosiensis Taylor, 1941, and Dryophis vittatus Girard, 1854 from the synonymy of O. aeneus. Finally, we describe two new species from Central and northern South America.</t>
        </is>
      </c>
      <c r="Y392" s="3" t="inlineStr">
        <is>
          <t>CUNY Academic Works</t>
        </is>
      </c>
      <c r="Z392" s="3" t="inlineStr">
        <is>
          <t>http://publication.plazi.org/id/A90AFFDDFFF0B510215B756CFFB6283C</t>
        </is>
      </c>
      <c r="AA392" s="3" t="inlineStr">
        <is>
          <t>Open-access page (via OpenAlex)</t>
        </is>
      </c>
      <c r="AB392" s="3" t="inlineStr">
        <is>
          <t>green</t>
        </is>
      </c>
      <c r="AC392" s="3" t="inlineStr">
        <is>
          <t>School of Arts &amp; Sciences</t>
        </is>
      </c>
      <c r="AD392" s="3" t="n">
        <v>26</v>
      </c>
      <c r="AE392" s="3" t="inlineStr">
        <is>
          <t>No</t>
        </is>
      </c>
      <c r="AF392" s="3" t="inlineStr"/>
      <c r="AG392" s="4" t="inlineStr"/>
      <c r="AH392" s="4" t="inlineStr"/>
      <c r="AI392" s="4" t="inlineStr"/>
    </row>
    <row r="393">
      <c r="A393" s="3" t="inlineStr">
        <is>
          <t>BIO-0457</t>
        </is>
      </c>
      <c r="B393" s="3" t="inlineStr">
        <is>
          <t>Blair</t>
        </is>
      </c>
      <c r="C393" s="3" t="inlineStr">
        <is>
          <t>Christopher</t>
        </is>
      </c>
      <c r="D393" s="3" t="inlineStr">
        <is>
          <t>Christopher Blair</t>
        </is>
      </c>
      <c r="E393" s="3" t="inlineStr">
        <is>
          <t>Professor</t>
        </is>
      </c>
      <c r="F393" s="3" t="inlineStr">
        <is>
          <t>NYC College of Technology</t>
        </is>
      </c>
      <c r="G393" s="3" t="inlineStr">
        <is>
          <t>Biological Sciences</t>
        </is>
      </c>
      <c r="H393" s="3" t="inlineStr">
        <is>
          <t>CBlair@citytech.cuny.edu</t>
        </is>
      </c>
      <c r="I393" s="3" t="inlineStr">
        <is>
          <t>Journal article</t>
        </is>
      </c>
      <c r="J393" s="3" t="inlineStr">
        <is>
          <t>Phylogenomics and molecular species delimitation reveals great cryptic diversity of leaf-toed geckos (Phyllodactylidae: Phyllodactylus), ancient origins, and diversification in Mexico</t>
        </is>
      </c>
      <c r="K393" s="3" t="n">
        <v>2020</v>
      </c>
      <c r="L393" s="3" t="inlineStr">
        <is>
          <t>Molecular Phylogenetics and Evolution</t>
        </is>
      </c>
      <c r="M393" s="3" t="inlineStr">
        <is>
          <t>Tonatiuh Ramírez‐Reyes; Christopher Blair; Oscar Alberto Flores-Villela; Daniel Piñero; Amy Lathrop; Robert W. Murphy</t>
        </is>
      </c>
      <c r="N393" s="3" t="inlineStr"/>
      <c r="O393" s="3" t="n"/>
      <c r="P393" s="3" t="inlineStr"/>
      <c r="Q393" s="3" t="inlineStr">
        <is>
          <t>10.1016/j.ympev.2020.106880</t>
        </is>
      </c>
      <c r="R393" s="3" t="inlineStr">
        <is>
          <t>https://doi.org/10.1016/j.ympev.2020.106880</t>
        </is>
      </c>
      <c r="S393" s="3" t="inlineStr">
        <is>
          <t>OpenAlex</t>
        </is>
      </c>
      <c r="T393" s="3" t="n">
        <v>1</v>
      </c>
      <c r="U393" s="3" t="inlineStr">
        <is>
          <t>High (City Tech affiliation on paper)</t>
        </is>
      </c>
      <c r="V393" s="3" t="n"/>
      <c r="W393" s="3" t="inlineStr"/>
      <c r="X393" s="3" t="inlineStr"/>
      <c r="Y393" s="3" t="inlineStr"/>
      <c r="Z393" s="3" t="inlineStr"/>
      <c r="AA393" s="3" t="inlineStr">
        <is>
          <t>Not found</t>
        </is>
      </c>
      <c r="AB393" s="3" t="inlineStr">
        <is>
          <t>closed</t>
        </is>
      </c>
      <c r="AC393" s="3" t="inlineStr">
        <is>
          <t>School of Arts &amp; Sciences</t>
        </is>
      </c>
      <c r="AD393" s="3" t="n">
        <v>26</v>
      </c>
      <c r="AE393" s="3" t="inlineStr">
        <is>
          <t>No</t>
        </is>
      </c>
      <c r="AF393" s="3" t="inlineStr"/>
      <c r="AG393" s="4" t="inlineStr"/>
      <c r="AH393" s="4" t="inlineStr"/>
      <c r="AI393" s="4" t="inlineStr"/>
    </row>
    <row r="394">
      <c r="A394" s="3" t="inlineStr">
        <is>
          <t>BIO-0458</t>
        </is>
      </c>
      <c r="B394" s="3" t="inlineStr">
        <is>
          <t>Seto</t>
        </is>
      </c>
      <c r="C394" s="3" t="inlineStr">
        <is>
          <t>Jeremy</t>
        </is>
      </c>
      <c r="D394" s="3" t="inlineStr">
        <is>
          <t>Jeremy Seto</t>
        </is>
      </c>
      <c r="E394" s="3" t="inlineStr">
        <is>
          <t>Associate Professor</t>
        </is>
      </c>
      <c r="F394" s="3" t="inlineStr">
        <is>
          <t>NYC College of Technology</t>
        </is>
      </c>
      <c r="G394" s="3" t="inlineStr">
        <is>
          <t>Biological Sciences</t>
        </is>
      </c>
      <c r="H394" s="3" t="inlineStr">
        <is>
          <t>JSeto@citytech.cuny.edu</t>
        </is>
      </c>
      <c r="I394" s="3" t="inlineStr">
        <is>
          <t>Conference presentation</t>
        </is>
      </c>
      <c r="J394" s="3" t="inlineStr">
        <is>
          <t>Population structure and Admixture of Culex pipiens complex in New York City using Genotyping By Sequencing</t>
        </is>
      </c>
      <c r="K394" s="3" t="n">
        <v>2020</v>
      </c>
      <c r="L394" s="3" t="inlineStr">
        <is>
          <t>The FASEB Journal</t>
        </is>
      </c>
      <c r="M394" s="3" t="inlineStr">
        <is>
          <t>Jeremy Seto; Saptarsi Basu; Angelika Brekman; Waheed Ibrahim Bajwa</t>
        </is>
      </c>
      <c r="N394" s="3" t="inlineStr"/>
      <c r="O394" s="3" t="n"/>
      <c r="P394" s="3" t="inlineStr"/>
      <c r="Q394" s="3" t="inlineStr">
        <is>
          <t>10.1096/fasebj.2020.34.s1.05963</t>
        </is>
      </c>
      <c r="R394" s="3" t="inlineStr">
        <is>
          <t>https://doi.org/10.1096/fasebj.2020.34.s1.05963</t>
        </is>
      </c>
      <c r="S394" s="3" t="inlineStr">
        <is>
          <t>OpenAlex</t>
        </is>
      </c>
      <c r="T394" s="3" t="n">
        <v>1</v>
      </c>
      <c r="U394" s="3" t="inlineStr">
        <is>
          <t>High (City Tech affiliation on paper)</t>
        </is>
      </c>
      <c r="V394" s="3" t="n"/>
      <c r="W394" s="3" t="inlineStr"/>
      <c r="X394" s="3" t="inlineStr">
        <is>
          <t>The first cases of encephalitis associated with West Nile Virus (WNV) in New York City presented in 1999. Birds serve as the primary host for WNV and transmit the pathogen through mosquitoes of the Culex pipiens complex. The Culex pipiens form pipiens ( Cx. pipiens f. pipiens ) are exclusively ornithophilic (avian feeding) and require blood meal in order to reproduce. Cx. pipiens f. molestus are mammophilic and feed almost exclusively on mammals. WNV transmission to mammals occurs through a succession of feeding between an infected bird and subsequent mammal. While the two forms of Cx. pipiens have preferential food sources, they are capable of hybridizing and become indiscriminate in blood meal. Biosurveillance and clinical presentation in humans has been consistent since the introduction of WNV 20 years ago. While these two forms are physically identical, they differ fundamentally in behavior. Traditionally, a single locus STR (CQ11) has been the defining disambiguator of the two forms. However, this does not illustrate any level of hybridization that would provide insight to bloodmeal preference. Understanding the amount of admixture within NYC populations can aid in the identification of these forms and in vector control processes. This study uses Genotyping by Sequencing (GBS) through Restriction site associated DNA Sequencing (RAD‐Seq) in order to identify the level of admixture within the NYC Culex populations as well as the levels of ancestral states. Admixture analysis has identified unique SNPs that illuminates some underlying behavioral differences between the two forms, as well as evolutionary divergence.</t>
        </is>
      </c>
      <c r="Y394" s="3" t="inlineStr">
        <is>
          <t>OpenAlex</t>
        </is>
      </c>
      <c r="Z394" s="3" t="inlineStr"/>
      <c r="AA394" s="3" t="inlineStr">
        <is>
          <t>Not found</t>
        </is>
      </c>
      <c r="AB394" s="3" t="inlineStr">
        <is>
          <t>closed</t>
        </is>
      </c>
      <c r="AC394" s="3" t="inlineStr">
        <is>
          <t>School of Arts &amp; Sciences</t>
        </is>
      </c>
      <c r="AD394" s="3" t="n">
        <v>0</v>
      </c>
      <c r="AE394" s="3" t="inlineStr">
        <is>
          <t>No</t>
        </is>
      </c>
      <c r="AF394" s="3" t="inlineStr"/>
      <c r="AG394" s="4" t="inlineStr"/>
      <c r="AH394" s="4" t="inlineStr"/>
      <c r="AI394" s="4" t="inlineStr"/>
    </row>
    <row r="395">
      <c r="A395" s="3" t="inlineStr">
        <is>
          <t>BIO-0459</t>
        </is>
      </c>
      <c r="B395" s="3" t="inlineStr">
        <is>
          <t>Solis</t>
        </is>
      </c>
      <c r="C395" s="3" t="inlineStr">
        <is>
          <t>Armando</t>
        </is>
      </c>
      <c r="D395" s="3" t="inlineStr">
        <is>
          <t>Armando Solis</t>
        </is>
      </c>
      <c r="E395" s="3" t="inlineStr">
        <is>
          <t>Associate Professor</t>
        </is>
      </c>
      <c r="F395" s="3" t="inlineStr">
        <is>
          <t>NYC College of Technology</t>
        </is>
      </c>
      <c r="G395" s="3" t="inlineStr">
        <is>
          <t>Biological Sciences</t>
        </is>
      </c>
      <c r="H395" s="3" t="inlineStr">
        <is>
          <t>ASolis@citytech.cuny.edu</t>
        </is>
      </c>
      <c r="I395" s="3" t="inlineStr">
        <is>
          <t>Conference paper</t>
        </is>
      </c>
      <c r="J395" s="3" t="inlineStr">
        <is>
          <t>S-STEM: An Educational Model for Retention at an Urban Institution</t>
        </is>
      </c>
      <c r="K395" s="3" t="n">
        <v>2020</v>
      </c>
      <c r="L395" s="3" t="inlineStr">
        <is>
          <t>ASEE Annual Conference &amp; Exposition</t>
        </is>
      </c>
      <c r="M395" s="3" t="inlineStr">
        <is>
          <t>Urmi Ghosh-Dastidar; Diana Samaroo; Armando Solis; Sandie Han</t>
        </is>
      </c>
      <c r="N395" s="3" t="inlineStr"/>
      <c r="O395" s="3" t="n"/>
      <c r="P395" s="3" t="inlineStr"/>
      <c r="Q395" s="3" t="inlineStr">
        <is>
          <t>10.18260/1-2--30946</t>
        </is>
      </c>
      <c r="R395" s="3" t="inlineStr">
        <is>
          <t>https://doi.org/10.18260/1-2--30946</t>
        </is>
      </c>
      <c r="S395" s="3" t="inlineStr">
        <is>
          <t>OpenAlex</t>
        </is>
      </c>
      <c r="T395" s="3" t="n">
        <v>1</v>
      </c>
      <c r="U395" s="3" t="inlineStr">
        <is>
          <t>High (City Tech affiliation on paper)</t>
        </is>
      </c>
      <c r="V395" s="3" t="n"/>
      <c r="W395" s="3" t="inlineStr"/>
      <c r="X395" s="3" t="inlineStr">
        <is>
          <t>This paper analyzes results of the NSF S-STEM grant "Advancing Student Futures in Science, Technology, Engineering, and Mathematics" awarded in 2015 to New York City College of Technology (City Tech).City Tech is a minority and Hispanic serving institution ranked third in the nation by NSF in the number of associate-level STEM degrees awarded to Black students, 23 rd in degrees awarded to male students, and 48 th in degrees awarded to women.During the past two years (fall 2015 -spring 2017) we have provided ninety-five scholarships.The grant program provides comprehensive support structures at critical junctures including: financial assistance; mandatory academic advisement per semester and end-of-the-semester guidance meetings; exposure to undergraduate research opportunities in various STEM fields campus wide, within, and outside City Tech; personal one-to-one need-based communication; and STEM field trips, seminars, and peer-led workshops.Through these interventions, we observe notable improvement in student retention and an increase in undergraduate research activities.Additionally, we have been able to maintain a continuous cohort.By encouraging our current and former scholars to engage in the wider professional and academic community (by opening and maintaining LinkedIn accounts, for instance) and through their participation in various research activities, we also observe student growth in establishing their professional STEM identity.</t>
        </is>
      </c>
      <c r="Y395" s="3" t="inlineStr">
        <is>
          <t>OpenAlex</t>
        </is>
      </c>
      <c r="Z395" s="3" t="inlineStr">
        <is>
          <t>https://peer.asee.org/30946.pdf</t>
        </is>
      </c>
      <c r="AA395" s="3" t="inlineStr">
        <is>
          <t>Open-access PDF (via OpenAlex)</t>
        </is>
      </c>
      <c r="AB395" s="3" t="inlineStr">
        <is>
          <t>bronze</t>
        </is>
      </c>
      <c r="AC395" s="3" t="inlineStr">
        <is>
          <t>School of Arts &amp; Sciences</t>
        </is>
      </c>
      <c r="AD395" s="3" t="n">
        <v>2</v>
      </c>
      <c r="AE395" s="3" t="inlineStr">
        <is>
          <t>No</t>
        </is>
      </c>
      <c r="AF395" s="3" t="inlineStr"/>
      <c r="AG395" s="4" t="inlineStr"/>
      <c r="AH395" s="4" t="inlineStr"/>
      <c r="AI395" s="4" t="inlineStr"/>
    </row>
    <row r="396">
      <c r="A396" s="3" t="inlineStr">
        <is>
          <t>BIO-0461</t>
        </is>
      </c>
      <c r="B396" s="3" t="inlineStr">
        <is>
          <t>Blair</t>
        </is>
      </c>
      <c r="C396" s="3" t="inlineStr">
        <is>
          <t>Christopher</t>
        </is>
      </c>
      <c r="D396" s="3" t="inlineStr">
        <is>
          <t>Christopher Blair</t>
        </is>
      </c>
      <c r="E396" s="3" t="inlineStr">
        <is>
          <t>Professor</t>
        </is>
      </c>
      <c r="F396" s="3" t="inlineStr">
        <is>
          <t>NYC College of Technology</t>
        </is>
      </c>
      <c r="G396" s="3" t="inlineStr">
        <is>
          <t>Biological Sciences</t>
        </is>
      </c>
      <c r="H396" s="3" t="inlineStr">
        <is>
          <t>CBlair@citytech.cuny.edu</t>
        </is>
      </c>
      <c r="I396" s="3" t="inlineStr">
        <is>
          <t>Journal article</t>
        </is>
      </c>
      <c r="J396" s="3" t="inlineStr">
        <is>
          <t>Single-locus species delimitation and ecological niche modelling provide insights into the evolution, historical distribution and taxonomy of the Pacific chorus frogs</t>
        </is>
      </c>
      <c r="K396" s="3" t="n">
        <v>2020</v>
      </c>
      <c r="L396" s="3" t="inlineStr">
        <is>
          <t>Biological Journal of the Linnean Society</t>
        </is>
      </c>
      <c r="M396" s="3" t="inlineStr">
        <is>
          <t>Robert C. Jadin; Sarah A. Orlofske; Tereza Ježková; Christopher Blair</t>
        </is>
      </c>
      <c r="N396" s="3" t="inlineStr"/>
      <c r="O396" s="3" t="n"/>
      <c r="P396" s="3" t="inlineStr"/>
      <c r="Q396" s="3" t="inlineStr">
        <is>
          <t>10.1093/biolinnean/blaa209</t>
        </is>
      </c>
      <c r="R396" s="3" t="inlineStr">
        <is>
          <t>https://doi.org/10.1093/biolinnean/blaa209</t>
        </is>
      </c>
      <c r="S396" s="3" t="inlineStr">
        <is>
          <t>OpenAlex</t>
        </is>
      </c>
      <c r="T396" s="3" t="n">
        <v>1</v>
      </c>
      <c r="U396" s="3" t="inlineStr">
        <is>
          <t>High (City Tech affiliation on paper)</t>
        </is>
      </c>
      <c r="V396" s="3" t="n"/>
      <c r="W396" s="3" t="inlineStr"/>
      <c r="X396" s="3" t="inlineStr">
        <is>
          <t>Abstract The Pacific chorus frogs are a complex of three wide-ranging species (i.e. Hyliola hypochondriaca, Hyliola regilla, Hyliola sierra) whose current taxonomy remains unresolved. We conducted species delimitation analyses of these taxa using fragments of the cytochrome b and 12S–16S mtDNA genes to assess the species diversity. Importantly, we included samples from new locations throughout the range to better understand species distributions and identify potential contact zones among clades. Our analyses revealed three slightly parapatric but distinct species-level clades. Molecular dating revealed that these species began diverging in the Pleistocene c. 1.4 Mya with H. hypochondriaca and H. sierra diverging more recently c. 0.8 Mya. We found that populations from western Montana and Idaho originated recently from populations to the southwest that belong to H. sierra, rather than from H. regilla populations directly to the west. Population sizes of each species expanded c. 130–80 Kya with H. hypochondriaca exhibiting a more pronounced expansion beginning c. 100 Kya than the more gradual expansion of the other two species. The climatic niche models suggest that distributions of the three species were similar during the last interglacial (LIG) as they are today. During the Last Glacial Maximum (LGM), H. hypochondriaca and H. sierra occupied a larger range than they do today whereas H. regilla occupied a smaller refugium, shifted south from the current distribution. This study highlights the continued effectiveness of utilizing single-locus data sets for species delimitation and biogeographic analyses.</t>
        </is>
      </c>
      <c r="Y396" s="3" t="inlineStr">
        <is>
          <t>OpenAlex</t>
        </is>
      </c>
      <c r="Z396" s="3" t="inlineStr"/>
      <c r="AA396" s="3" t="inlineStr">
        <is>
          <t>Not found</t>
        </is>
      </c>
      <c r="AB396" s="3" t="inlineStr">
        <is>
          <t>closed</t>
        </is>
      </c>
      <c r="AC396" s="3" t="inlineStr">
        <is>
          <t>School of Arts &amp; Sciences</t>
        </is>
      </c>
      <c r="AD396" s="3" t="n">
        <v>5</v>
      </c>
      <c r="AE396" s="3" t="inlineStr">
        <is>
          <t>No</t>
        </is>
      </c>
      <c r="AF396" s="3" t="inlineStr"/>
      <c r="AG396" s="4" t="inlineStr"/>
      <c r="AH396" s="4" t="inlineStr"/>
      <c r="AI396" s="4" t="inlineStr"/>
    </row>
    <row r="397">
      <c r="A397" s="3" t="inlineStr">
        <is>
          <t>BIO-0462</t>
        </is>
      </c>
      <c r="B397" s="3" t="inlineStr">
        <is>
          <t>Zahran</t>
        </is>
      </c>
      <c r="C397" s="3" t="inlineStr">
        <is>
          <t>Mai</t>
        </is>
      </c>
      <c r="D397" s="3" t="inlineStr">
        <is>
          <t>Mai Zahran</t>
        </is>
      </c>
      <c r="E397" s="3" t="inlineStr">
        <is>
          <t>Associate Professor</t>
        </is>
      </c>
      <c r="F397" s="3" t="inlineStr">
        <is>
          <t>NYC College of Technology</t>
        </is>
      </c>
      <c r="G397" s="3" t="inlineStr">
        <is>
          <t>Biological Sciences</t>
        </is>
      </c>
      <c r="H397" s="3" t="inlineStr">
        <is>
          <t>MZahran@citytech.cuny.edu</t>
        </is>
      </c>
      <c r="I397" s="3" t="inlineStr">
        <is>
          <t>Journal article</t>
        </is>
      </c>
      <c r="J397" s="3" t="inlineStr">
        <is>
          <t>Supercomputer-Based Ensemble Docking Drug Discovery Pipeline with Application to Covid-19</t>
        </is>
      </c>
      <c r="K397" s="3" t="n">
        <v>2020</v>
      </c>
      <c r="L397" s="3" t="inlineStr">
        <is>
          <t>Journal of Chemical Information and Modeling</t>
        </is>
      </c>
      <c r="M397" s="3" t="inlineStr">
        <is>
          <t>Atanu Acharya; Rupesh Agarwal; Matthew B. Baker; Jerome Y. Baudry; Debsindhu Bhowmik; Stephanie Boehm; Kendall Byler; Sirui Chen; Leighton Coates; Connor J. Cooper; Omar Demerdash; Isabella Daidone; John D. Eblen; Sally R. Ellingson; Stefano Forli; Jens Gläser; James C. Gumbart; John A. Gunnels; Óscar Hernández; Stephan Irle; Daniel W. Kneller; Andrey Y. Kovalevsky; Jeff Larkin; Travis J. Lawrence; S. LeGrand; S.-H. Liu; J.C. Mitchell; Geonsoo Park; Jerry M. Parks; A. Pavlova; Loukas Petridis; David Poole; Line Catherine Pouchard; Arvind Ramanathan; David O. Williams Rogers; Diogo Santos‐Martins; Aaron Scheinberg; Ada Sedova; Yue Liang Shen; Jeremy C. Smith; Micholas Dean Smith; C. Soto; Aristeidis Tsaris; Mathialakan Thavappiragasam; Andreas F. Tillack; Josh V. Vermaas; Van‐Quan Vuong; Junqi Yin; Shinjae Yoo; Mohamed Zahran; Laura Zanetti Polzi</t>
        </is>
      </c>
      <c r="N397" s="3" t="inlineStr"/>
      <c r="O397" s="3" t="n"/>
      <c r="P397" s="3" t="inlineStr"/>
      <c r="Q397" s="3" t="inlineStr">
        <is>
          <t>10.1021/acs.jcim.0c01010</t>
        </is>
      </c>
      <c r="R397" s="3" t="inlineStr">
        <is>
          <t>https://doi.org/10.1021/acs.jcim.0c01010</t>
        </is>
      </c>
      <c r="S397" s="3" t="inlineStr">
        <is>
          <t>OpenAlex</t>
        </is>
      </c>
      <c r="T397" s="3" t="n">
        <v>1</v>
      </c>
      <c r="U397" s="3" t="inlineStr">
        <is>
          <t>High (City Tech affiliation on paper)</t>
        </is>
      </c>
      <c r="V397" s="3" t="n"/>
      <c r="W397" s="3" t="inlineStr"/>
      <c r="X397" s="3" t="inlineStr">
        <is>
          <t>We present a supercomputer-driven pipeline for in silico drug discovery using enhanced sampling molecular dynamics (MD) and ensemble docking. Ensemble docking makes use of MD results by docking compound databases into representative protein binding-site conformations, thus taking into account the dynamic properties of the binding sites. We also describe preliminary results obtained for 24 systems involving eight proteins of the proteome of SARS-CoV-2. The MD involves temperature replica exchange enhanced sampling, making use of massively parallel supercomputing to quickly sample the configurational space of protein drug targets. Using the Summit supercomputer at the Oak Ridge National Laboratory, more than 1 ms of enhanced sampling MD can be generated per day. We have ensemble docked repurposing databases to 10 configurations of each of the 24 SARS-CoV-2 systems using AutoDock Vina. Comparison to experiment demonstrates remarkably high hit rates for the top scoring tranches of compounds identified by our ensemble approach. We also demonstrate that, using Autodock-GPU on Summit, it is possible to perform exhaustive docking of one billion compounds in under 24 h. Finally, we discuss preliminary results and planned improvements to the pipeline, including the use of quantum mechanical (QM), machine learning, and artificial intelligence (AI) methods to cluster MD trajectories and rescore docking poses.</t>
        </is>
      </c>
      <c r="Y397" s="3" t="inlineStr">
        <is>
          <t>OpenAlex</t>
        </is>
      </c>
      <c r="Z397" s="3" t="inlineStr">
        <is>
          <t>https://doi.org/10.26434/chemrxiv.12725465</t>
        </is>
      </c>
      <c r="AA397" s="3" t="inlineStr">
        <is>
          <t>Open-access page (via OpenAlex)</t>
        </is>
      </c>
      <c r="AB397" s="3" t="inlineStr">
        <is>
          <t>green</t>
        </is>
      </c>
      <c r="AC397" s="3" t="inlineStr">
        <is>
          <t>School of Arts &amp; Sciences</t>
        </is>
      </c>
      <c r="AD397" s="3" t="n">
        <v>207</v>
      </c>
      <c r="AE397" s="3" t="inlineStr">
        <is>
          <t>Yes</t>
        </is>
      </c>
      <c r="AF397" s="3" t="inlineStr">
        <is>
          <t>abstract: machine learning, artificial intelligence</t>
        </is>
      </c>
      <c r="AG397" s="4" t="inlineStr"/>
      <c r="AH397" s="4" t="inlineStr"/>
      <c r="AI397" s="4" t="inlineStr"/>
    </row>
    <row r="398">
      <c r="A398" s="3" t="inlineStr">
        <is>
          <t>BIO-0463</t>
        </is>
      </c>
      <c r="B398" s="3" t="inlineStr">
        <is>
          <t>Solis</t>
        </is>
      </c>
      <c r="C398" s="3" t="inlineStr">
        <is>
          <t>Armando</t>
        </is>
      </c>
      <c r="D398" s="3" t="inlineStr">
        <is>
          <t>Armando Solis</t>
        </is>
      </c>
      <c r="E398" s="3" t="inlineStr">
        <is>
          <t>Associate Professor</t>
        </is>
      </c>
      <c r="F398" s="3" t="inlineStr">
        <is>
          <t>NYC College of Technology</t>
        </is>
      </c>
      <c r="G398" s="3" t="inlineStr">
        <is>
          <t>Biological Sciences</t>
        </is>
      </c>
      <c r="H398" s="3" t="inlineStr">
        <is>
          <t>ASolis@citytech.cuny.edu</t>
        </is>
      </c>
      <c r="I398" s="3" t="inlineStr">
        <is>
          <t>Journal article</t>
        </is>
      </c>
      <c r="J398" s="3" t="inlineStr">
        <is>
          <t>Supporting undergraduate underrepresented minority students for success in STEM</t>
        </is>
      </c>
      <c r="K398" s="3" t="n">
        <v>2020</v>
      </c>
      <c r="L398" s="3" t="inlineStr">
        <is>
          <t>Publications and Research</t>
        </is>
      </c>
      <c r="M398" s="3" t="inlineStr">
        <is>
          <t>Kennedy, Nadia; Ghosh-Dastidar, Urmi; Han, Sandie; Samaroo, Diana; Solis, Armando</t>
        </is>
      </c>
      <c r="N398" s="3" t="inlineStr"/>
      <c r="O398" s="3" t="n"/>
      <c r="P398" s="3" t="inlineStr"/>
      <c r="Q398" s="3" t="inlineStr"/>
      <c r="R398" s="3" t="inlineStr">
        <is>
          <t>https://academicworks.cuny.edu/ny_pubs/1108</t>
        </is>
      </c>
      <c r="S398" s="3" t="inlineStr">
        <is>
          <t>CUNY Academic Works</t>
        </is>
      </c>
      <c r="T398" s="3" t="n">
        <v>1</v>
      </c>
      <c r="U398" s="3" t="inlineStr">
        <is>
          <t>High (in CUNY Academic Works)</t>
        </is>
      </c>
      <c r="V398" s="3" t="n"/>
      <c r="W398" s="3" t="inlineStr"/>
      <c r="X398" s="3" t="inlineStr">
        <is>
          <t>This presentation reports on a model for engaging, retaining, and supporting undergraduate STEM students, and in particular women and underrepresented minorities (URM), which aims at: recruitment of students in the STEM disciplines and in particular URM students; increased persistence of students; increased graduation rates, and shortened time to graduation. The model has been tested and found to be successful at an urban northeastern university in the USA that has been designated as a Hispanic-serving institution. In this presentation, we describe this model, built from support strategies that include mandatory academic advisement; increased exposure to early research experiences; expanded one-on-one faculty mentoring of students; scholarships; robust supporting peer and mentor communities; and we present some preliminary findings.</t>
        </is>
      </c>
      <c r="Y398" s="3" t="inlineStr">
        <is>
          <t>CUNY Academic Works</t>
        </is>
      </c>
      <c r="Z398" s="3" t="inlineStr">
        <is>
          <t>https://academicworks.cuny.edu/context/ny_pubs/article/2137/viewcontent/SUPPORTING_UNDERGRADUATE_UNDERREPRESENTED.pdf</t>
        </is>
      </c>
      <c r="AA398" s="3" t="inlineStr">
        <is>
          <t>PDF in CUNY Academic Works</t>
        </is>
      </c>
      <c r="AB398" s="3" t="inlineStr"/>
      <c r="AC398" s="3" t="inlineStr">
        <is>
          <t>School of Arts &amp; Sciences</t>
        </is>
      </c>
      <c r="AD398" s="3" t="n"/>
      <c r="AE398" s="3" t="inlineStr">
        <is>
          <t>No</t>
        </is>
      </c>
      <c r="AF398" s="3" t="inlineStr"/>
      <c r="AG398" s="4" t="inlineStr"/>
      <c r="AH398" s="4" t="inlineStr"/>
      <c r="AI398" s="4" t="inlineStr"/>
    </row>
    <row r="399">
      <c r="A399" s="3" t="inlineStr">
        <is>
          <t>BIO-0465</t>
        </is>
      </c>
      <c r="B399" s="3" t="inlineStr">
        <is>
          <t>Chakraborty</t>
        </is>
      </c>
      <c r="C399" s="3" t="inlineStr">
        <is>
          <t>Sanjoy</t>
        </is>
      </c>
      <c r="D399" s="3" t="inlineStr">
        <is>
          <t>Sanjoy Chakraborty</t>
        </is>
      </c>
      <c r="E399" s="3" t="inlineStr">
        <is>
          <t>Professor</t>
        </is>
      </c>
      <c r="F399" s="3" t="inlineStr">
        <is>
          <t>NYC College of Technology</t>
        </is>
      </c>
      <c r="G399" s="3" t="inlineStr">
        <is>
          <t>Biological Sciences</t>
        </is>
      </c>
      <c r="H399" s="3" t="inlineStr">
        <is>
          <t>SChakraborty@citytech.cuny.edu</t>
        </is>
      </c>
      <c r="I399" s="3" t="inlineStr">
        <is>
          <t>Conference presentation</t>
        </is>
      </c>
      <c r="J399" s="3" t="inlineStr">
        <is>
          <t>The Neuroprotective Effects of Estrogen in an Alzheimer’s Disease Hypothalamic Cell Line</t>
        </is>
      </c>
      <c r="K399" s="3" t="n">
        <v>2020</v>
      </c>
      <c r="L399" s="3" t="inlineStr">
        <is>
          <t>The FASEB Journal</t>
        </is>
      </c>
      <c r="M399" s="3" t="inlineStr">
        <is>
          <t>Jennifer Hindieh; Nikita Persaud; Deborah Cooperstein; Tandra Roy Chakraborty; Sanjoy Chakraborty</t>
        </is>
      </c>
      <c r="N399" s="3" t="inlineStr"/>
      <c r="O399" s="3" t="n"/>
      <c r="P399" s="3" t="inlineStr"/>
      <c r="Q399" s="3" t="inlineStr">
        <is>
          <t>10.1096/fasebj.2020.34.s1.04155</t>
        </is>
      </c>
      <c r="R399" s="3" t="inlineStr">
        <is>
          <t>https://doi.org/10.1096/fasebj.2020.34.s1.04155</t>
        </is>
      </c>
      <c r="S399" s="3" t="inlineStr">
        <is>
          <t>OpenAlex</t>
        </is>
      </c>
      <c r="T399" s="3" t="n">
        <v>1</v>
      </c>
      <c r="U399" s="3" t="inlineStr">
        <is>
          <t>High (City Tech affiliation on paper)</t>
        </is>
      </c>
      <c r="V399" s="3" t="n"/>
      <c r="W399" s="3" t="inlineStr"/>
      <c r="X399" s="3" t="inlineStr">
        <is>
          <t>Alzheimer’s Disease (AD), is a neurodegenerative disease affecting memory and cognition, eventually leading to dementia. Two of the most notable hallmarks of AD are the aggregation and depositing of beta‐amyloid fibrils as extracellular plaques as well as the intracellular accumulation of Tau as neurofibrillary tangles in the brain. Research suggests a possible neuroprotective role of the female sex hormone estrogen in neurodegenerative diseases, including AD. Using established AD cell line SH‐SY5Y as a control and N38 hypothalamic cells as an experimental cell line, AD will be modeled in vitro by incubating with synthetic, oligomerized beta‐amyloid, and subsequently, treating the culture with estrogen to observe its efficacy as a neuroprotective reagent. A western blot assay will be used to confirm the presence of total tau, before and after treatment. We hypothesize that cells treated with Aβ42 will express larger amounts of total Tau in contrast to cells treated with both estrogen and amyloid. Preliminary results confirm the presence of Tau in SH‐SY5Y and N38 cell line. Tau‐46 was used as the primary antibody, GAM‐HRP as a secondary antibody, with GADPH used as a control. Supplemental bioassays, MTT and LDH, were performed to determine cell viability, cytotoxicity, and proliferation. Preliminary results in MTT with N38 cells showed that Aβ42 reduced mitochondrial activity within 24hrs. These results also indicated estrogens’ neuroprotective capabilities within hypothalamic cells by counteracting the negative effect of Aβ42. Through analysis of both quantitative and qualitative data, there will be further clarification of the possible neuroprotective nature of estrogen with regards to beta amyloid plaque toxicity. Support or Funding Information Adelphi University &amp; New York City College of Technology</t>
        </is>
      </c>
      <c r="Y399" s="3" t="inlineStr">
        <is>
          <t>OpenAlex</t>
        </is>
      </c>
      <c r="Z399" s="3" t="inlineStr"/>
      <c r="AA399" s="3" t="inlineStr">
        <is>
          <t>Not found</t>
        </is>
      </c>
      <c r="AB399" s="3" t="inlineStr">
        <is>
          <t>closed</t>
        </is>
      </c>
      <c r="AC399" s="3" t="inlineStr">
        <is>
          <t>School of Arts &amp; Sciences</t>
        </is>
      </c>
      <c r="AD399" s="3" t="n">
        <v>0</v>
      </c>
      <c r="AE399" s="3" t="inlineStr">
        <is>
          <t>No</t>
        </is>
      </c>
      <c r="AF399" s="3" t="inlineStr"/>
      <c r="AG399" s="4" t="inlineStr"/>
      <c r="AH399" s="4" t="inlineStr"/>
      <c r="AI399" s="4" t="inlineStr"/>
    </row>
    <row r="400">
      <c r="A400" s="3" t="inlineStr">
        <is>
          <t>BIO-0466</t>
        </is>
      </c>
      <c r="B400" s="3" t="inlineStr">
        <is>
          <t>Zahran</t>
        </is>
      </c>
      <c r="C400" s="3" t="inlineStr">
        <is>
          <t>Mai</t>
        </is>
      </c>
      <c r="D400" s="3" t="inlineStr">
        <is>
          <t>Mai Zahran</t>
        </is>
      </c>
      <c r="E400" s="3" t="inlineStr">
        <is>
          <t>Associate Professor</t>
        </is>
      </c>
      <c r="F400" s="3" t="inlineStr">
        <is>
          <t>NYC College of Technology</t>
        </is>
      </c>
      <c r="G400" s="3" t="inlineStr">
        <is>
          <t>Biological Sciences</t>
        </is>
      </c>
      <c r="H400" s="3" t="inlineStr">
        <is>
          <t>MZahran@citytech.cuny.edu</t>
        </is>
      </c>
      <c r="I400" s="3" t="inlineStr">
        <is>
          <t>Journal article</t>
        </is>
      </c>
      <c r="J400" s="3" t="inlineStr">
        <is>
          <t>The relation between lignin sequence and its 3D structure</t>
        </is>
      </c>
      <c r="K400" s="3" t="n">
        <v>2020</v>
      </c>
      <c r="L400" s="3" t="inlineStr">
        <is>
          <t>Biochimica et Biophysica Acta (BBA) - General Subjects</t>
        </is>
      </c>
      <c r="M400" s="3" t="inlineStr">
        <is>
          <t>Takat B. Rawal; Maï Zahran; Brittiny Dhital; Oğuz Akbilgiç; Loukas Petridis</t>
        </is>
      </c>
      <c r="N400" s="3" t="inlineStr"/>
      <c r="O400" s="3" t="n"/>
      <c r="P400" s="3" t="inlineStr"/>
      <c r="Q400" s="3" t="inlineStr">
        <is>
          <t>10.1016/j.bbagen.2020.129547</t>
        </is>
      </c>
      <c r="R400" s="3" t="inlineStr">
        <is>
          <t>https://doi.org/10.1016/j.bbagen.2020.129547</t>
        </is>
      </c>
      <c r="S400" s="3" t="inlineStr">
        <is>
          <t>OpenAlex</t>
        </is>
      </c>
      <c r="T400" s="3" t="n">
        <v>1</v>
      </c>
      <c r="U400" s="3" t="inlineStr">
        <is>
          <t>High (City Tech affiliation on paper)</t>
        </is>
      </c>
      <c r="V400" s="3" t="n"/>
      <c r="W400" s="3" t="inlineStr"/>
      <c r="X400" s="3" t="inlineStr"/>
      <c r="Y400" s="3" t="inlineStr"/>
      <c r="Z400" s="3" t="inlineStr">
        <is>
          <t>https://doi.org/10.1016/j.bbagen.2020.129547</t>
        </is>
      </c>
      <c r="AA400" s="3" t="inlineStr">
        <is>
          <t>Open-access page (via OpenAlex)</t>
        </is>
      </c>
      <c r="AB400" s="3" t="inlineStr">
        <is>
          <t>bronze</t>
        </is>
      </c>
      <c r="AC400" s="3" t="inlineStr">
        <is>
          <t>School of Arts &amp; Sciences</t>
        </is>
      </c>
      <c r="AD400" s="3" t="n">
        <v>41</v>
      </c>
      <c r="AE400" s="3" t="inlineStr">
        <is>
          <t>No</t>
        </is>
      </c>
      <c r="AF400" s="3" t="inlineStr"/>
      <c r="AG400" s="4" t="inlineStr"/>
      <c r="AH400" s="4" t="inlineStr"/>
      <c r="AI400" s="4" t="inlineStr"/>
    </row>
    <row r="401">
      <c r="A401" s="3" t="inlineStr">
        <is>
          <t>BIO-0469</t>
        </is>
      </c>
      <c r="B401" s="3" t="inlineStr">
        <is>
          <t>Blair</t>
        </is>
      </c>
      <c r="C401" s="3" t="inlineStr">
        <is>
          <t>Christopher</t>
        </is>
      </c>
      <c r="D401" s="3" t="inlineStr">
        <is>
          <t>Christopher Blair</t>
        </is>
      </c>
      <c r="E401" s="3" t="inlineStr">
        <is>
          <t>Professor</t>
        </is>
      </c>
      <c r="F401" s="3" t="inlineStr">
        <is>
          <t>NYC College of Technology</t>
        </is>
      </c>
      <c r="G401" s="3" t="inlineStr">
        <is>
          <t>Biological Sciences</t>
        </is>
      </c>
      <c r="H401" s="3" t="inlineStr">
        <is>
          <t>CBlair@citytech.cuny.edu</t>
        </is>
      </c>
      <c r="I401" s="3" t="inlineStr">
        <is>
          <t>Journal article</t>
        </is>
      </c>
      <c r="J401" s="3" t="inlineStr">
        <is>
          <t>A new vine snake (Reptilia, Colubridae, Oxybelis) from Peru and redescription of O. acuminatus</t>
        </is>
      </c>
      <c r="K401" s="3" t="n">
        <v>2021</v>
      </c>
      <c r="L401" s="3" t="inlineStr">
        <is>
          <t>Evolutionary Systematics</t>
        </is>
      </c>
      <c r="M401" s="3" t="inlineStr">
        <is>
          <t>Robert C. Jadin; Michael J. Jowers; Sarah A. Orlofske; William Edward Duellman; Christopher Blair; John C. Murphy</t>
        </is>
      </c>
      <c r="N401" s="3" t="inlineStr"/>
      <c r="O401" s="3" t="n"/>
      <c r="P401" s="3" t="inlineStr"/>
      <c r="Q401" s="3" t="inlineStr">
        <is>
          <t>10.3897/evolsyst.5.60626</t>
        </is>
      </c>
      <c r="R401" s="3" t="inlineStr">
        <is>
          <t>https://doi.org/10.3897/evolsyst.5.60626</t>
        </is>
      </c>
      <c r="S401" s="3" t="inlineStr">
        <is>
          <t>OpenAlex; CUNY Academic Works</t>
        </is>
      </c>
      <c r="T401" s="3" t="n">
        <v>2</v>
      </c>
      <c r="U401" s="3" t="inlineStr">
        <is>
          <t>High (City Tech affiliation on paper); 2 sources</t>
        </is>
      </c>
      <c r="V401" s="3" t="n"/>
      <c r="W401" s="3" t="inlineStr"/>
      <c r="X401" s="3" t="inlineStr">
        <is>
          <t>The Brown Vine Snake,Oxybelis aeneus, was until recently considered a single species, distributed from southern Arizona through the Neotropics into southeastern Brazil. However, newly conducted research restructured the species with a substantial taxonomic revision, recognizing five additional taxa (i.e.O. koehleri,O. microphthalmus,O. potosiensis,O. rutherfordi,O. vittatus) in this species complex. This revision focused on populations in North America, Central America, and northern South America while neglecting the southern portion of its distribution. Here, we examine the taxonomic history of the complex and use it along with specimen data to resurrectO. acuminatusfrom southeastern Brazil. Finally, we describe a new species from the Peruvian Amazon based on morphological characters. This work increases the species diversity of theO. aeneuscomplex to eight, and we expect further increases in biodiversity discoveries with continued exploration of the New World vine snakes.</t>
        </is>
      </c>
      <c r="Y401" s="3" t="inlineStr">
        <is>
          <t>OpenAlex</t>
        </is>
      </c>
      <c r="Z401" s="3" t="inlineStr">
        <is>
          <t>https://evolsyst.pensoft.net/article/60626/download/pdf/</t>
        </is>
      </c>
      <c r="AA401" s="3" t="inlineStr">
        <is>
          <t>Open-access PDF (via OpenAlex)</t>
        </is>
      </c>
      <c r="AB401" s="3" t="inlineStr">
        <is>
          <t>gold</t>
        </is>
      </c>
      <c r="AC401" s="3" t="inlineStr">
        <is>
          <t>School of Arts &amp; Sciences</t>
        </is>
      </c>
      <c r="AD401" s="3" t="n">
        <v>6</v>
      </c>
      <c r="AE401" s="3" t="inlineStr">
        <is>
          <t>No</t>
        </is>
      </c>
      <c r="AF401" s="3" t="inlineStr"/>
      <c r="AG401" s="4" t="inlineStr"/>
      <c r="AH401" s="4" t="inlineStr"/>
      <c r="AI401" s="4" t="inlineStr"/>
    </row>
    <row r="402">
      <c r="A402" s="3" t="inlineStr">
        <is>
          <t>BIO-0471</t>
        </is>
      </c>
      <c r="B402" s="3" t="inlineStr">
        <is>
          <t>Rivera-Correa</t>
        </is>
      </c>
      <c r="C402" s="3" t="inlineStr">
        <is>
          <t>Juan</t>
        </is>
      </c>
      <c r="D402" s="3" t="inlineStr">
        <is>
          <t>Juan Rivera-Correa</t>
        </is>
      </c>
      <c r="E402" s="3" t="inlineStr">
        <is>
          <t>Assistant Professor</t>
        </is>
      </c>
      <c r="F402" s="3" t="inlineStr">
        <is>
          <t>NYC College of Technology</t>
        </is>
      </c>
      <c r="G402" s="3" t="inlineStr">
        <is>
          <t>Biological Sciences</t>
        </is>
      </c>
      <c r="H402" s="3" t="inlineStr">
        <is>
          <t>JRiveraCorrea@citytech.cuny.edu</t>
        </is>
      </c>
      <c r="I402" s="3" t="inlineStr">
        <is>
          <t>Journal article</t>
        </is>
      </c>
      <c r="J402" s="3" t="inlineStr">
        <is>
          <t>Altered function and differentiation of age-associated B cells contribute to the female bias in lupus mice</t>
        </is>
      </c>
      <c r="K402" s="3" t="n">
        <v>2021</v>
      </c>
      <c r="L402" s="3" t="inlineStr">
        <is>
          <t>Nature Communications</t>
        </is>
      </c>
      <c r="M402" s="3" t="inlineStr">
        <is>
          <t>Edd Ricker; Michela Manni; Danny Flores-Castro; Daniel Jenkins; Sanjay Kumar Gupta; Juan Rivera‐Correa; Wenzhao Meng; Aaron M. Rosenfeld; Tania Pannellini; Mahesh Bachu; Yurii V. Chinenov; Peter Keyes Sculco; Rolf Jessberger; Eline T. Luning Prak; Alessandra B. Pernis</t>
        </is>
      </c>
      <c r="N402" s="3" t="inlineStr"/>
      <c r="O402" s="3" t="n"/>
      <c r="P402" s="3" t="inlineStr"/>
      <c r="Q402" s="3" t="inlineStr">
        <is>
          <t>10.1038/s41467-021-25102-8</t>
        </is>
      </c>
      <c r="R402" s="3" t="inlineStr">
        <is>
          <t>https://doi.org/10.1038/s41467-021-25102-8</t>
        </is>
      </c>
      <c r="S402" s="3" t="inlineStr">
        <is>
          <t>OpenAlex; Dept bio</t>
        </is>
      </c>
      <c r="T402" s="3" t="n">
        <v>2</v>
      </c>
      <c r="U402" s="3" t="inlineStr">
        <is>
          <t>High (City Tech affiliation on paper); 2 sources</t>
        </is>
      </c>
      <c r="V402" s="3" t="n"/>
      <c r="W402" s="3" t="inlineStr">
        <is>
          <t>7. Ricker E , Manni M, Flores-Castro D, Jenkins D, Gupta S, Rivera-Correa J, Meng W, Rosenfield AM, Pannellini T, Chinenov Y, Sculco PK, Jessberger R,. Luning Prak ET, Pernis AB.(2021) Altered function and differentiation of age-associated B cells contribute to the female bias in lupus mice. Nature Communications. 2021 Aug 10;12(1):4813. doi: 10.1038/s41467-021-25102-8.PMID: 34376664</t>
        </is>
      </c>
      <c r="X402" s="3" t="inlineStr">
        <is>
          <t>Abstract Differences in immune responses to viruses and autoimmune diseases such as systemic lupus erythematosus (SLE) can show sexual dimorphism. Age-associated B cells (ABC) are a population of CD11c+T-bet+ B cells critical for antiviral responses and autoimmune disorders. Absence of DEF6 and SWAP-70, two homologous guanine exchange factors, in double-knock-out (DKO) mice leads to a lupus-like syndrome in females marked by accumulation of ABCs. Here we demonstrate that DKO ABCs show sex-specific differences in cell number, upregulation of an ISG signature, and further differentiation. DKO ABCs undergo oligoclonal expansion and differentiate into both CD11c+ and CD11c− effector B cell populations with pathogenic and pro-inflammatory function as demonstrated by BCR sequencing and fate-mapping experiments. Tlr7 duplication in DKO males overrides the sex-bias and further augments the dissemination and pathogenicity of ABCs, resulting in severe pulmonary inflammation and early mortality. Thus, sexual dimorphism shapes the expansion, function and differentiation of ABCs that accompanies TLR7-driven immunopathogenesis.</t>
        </is>
      </c>
      <c r="Y402" s="3" t="inlineStr">
        <is>
          <t>OpenAlex</t>
        </is>
      </c>
      <c r="Z402" s="3" t="inlineStr">
        <is>
          <t>https://www.nature.com/articles/s41467-021-25102-8.pdf</t>
        </is>
      </c>
      <c r="AA402" s="3" t="inlineStr">
        <is>
          <t>Open-access PDF (via OpenAlex)</t>
        </is>
      </c>
      <c r="AB402" s="3" t="inlineStr">
        <is>
          <t>gold</t>
        </is>
      </c>
      <c r="AC402" s="3" t="inlineStr">
        <is>
          <t>School of Arts &amp; Sciences</t>
        </is>
      </c>
      <c r="AD402" s="3" t="n">
        <v>109</v>
      </c>
      <c r="AE402" s="3" t="inlineStr">
        <is>
          <t>No</t>
        </is>
      </c>
      <c r="AF402" s="3" t="inlineStr"/>
      <c r="AG402" s="4" t="inlineStr"/>
      <c r="AH402" s="4" t="inlineStr"/>
      <c r="AI402" s="4" t="inlineStr"/>
    </row>
    <row r="403">
      <c r="A403" s="3" t="inlineStr">
        <is>
          <t>BIO-0473</t>
        </is>
      </c>
      <c r="B403" s="3" t="inlineStr">
        <is>
          <t>Rivera-Correa</t>
        </is>
      </c>
      <c r="C403" s="3" t="inlineStr">
        <is>
          <t>Juan</t>
        </is>
      </c>
      <c r="D403" s="3" t="inlineStr">
        <is>
          <t>Juan Rivera-Correa</t>
        </is>
      </c>
      <c r="E403" s="3" t="inlineStr">
        <is>
          <t>Assistant Professor</t>
        </is>
      </c>
      <c r="F403" s="3" t="inlineStr">
        <is>
          <t>NYC College of Technology</t>
        </is>
      </c>
      <c r="G403" s="3" t="inlineStr">
        <is>
          <t>Biological Sciences</t>
        </is>
      </c>
      <c r="H403" s="3" t="inlineStr">
        <is>
          <t>JRiveraCorrea@citytech.cuny.edu</t>
        </is>
      </c>
      <c r="I403" s="3" t="inlineStr">
        <is>
          <t>Journal article</t>
        </is>
      </c>
      <c r="J403" s="3" t="inlineStr">
        <is>
          <t>Autoimmunity to phosphatidylserine and anemia in African Trypanosome infections</t>
        </is>
      </c>
      <c r="K403" s="3" t="n">
        <v>2021</v>
      </c>
      <c r="L403" s="3" t="inlineStr">
        <is>
          <t>PLoS neglected tropical diseases</t>
        </is>
      </c>
      <c r="M403" s="3" t="inlineStr">
        <is>
          <t>Juan Rivera‐Correa; Joseph Verdi; Julian Sherman; Jeremy M. Sternberg; Jayne Raper; Ana Rodrı́guez</t>
        </is>
      </c>
      <c r="N403" s="3" t="inlineStr"/>
      <c r="O403" s="3" t="n"/>
      <c r="P403" s="3" t="inlineStr"/>
      <c r="Q403" s="3" t="inlineStr">
        <is>
          <t>10.1371/journal.pntd.0009814</t>
        </is>
      </c>
      <c r="R403" s="3" t="inlineStr">
        <is>
          <t>https://doi.org/10.1371/journal.pntd.0009814</t>
        </is>
      </c>
      <c r="S403" s="3" t="inlineStr">
        <is>
          <t>OpenAlex; Dept bio</t>
        </is>
      </c>
      <c r="T403" s="3" t="n">
        <v>2</v>
      </c>
      <c r="U403" s="3" t="inlineStr">
        <is>
          <t>High (City Tech affiliation on paper); 2 sources</t>
        </is>
      </c>
      <c r="V403" s="3" t="n"/>
      <c r="W403" s="3" t="inlineStr">
        <is>
          <t>6. Rivera-Correa J, Verdy J, Sherman J, Raper J, Sternberg J and Rodriguez A.(2021) Autoimmunity to phosphatidylserine and anemia during African Trypanosomes infection. PLoS Negl Trop Dis. 2021 Sep 29;15(9):e0009814. doi: 10.1371/journal.pntd.0009814. eCollection 2021 Sep.PMID: 34587165</t>
        </is>
      </c>
      <c r="X403" s="3" t="inlineStr">
        <is>
          <t>Anemia caused by trypanosome infection is poorly understood. Autoimmunity during Trypanosoma brucei infection was proposed to have a role during anemia, but the mechanisms involved during this pathology have not been elucidated. In mouse models and human patients infected with malaria parasites, atypical B-cells promote anemia through the secretion of autoimmune anti-phosphatidylserine (anti-PS) antibodies that bind to uninfected erythrocytes and facilitate their clearance. Using mouse models of two trypanosome infections, Trypanosoma brucei and Trypanosoma cruzi, we assessed levels of autoantibodies and anemia. Our results indicate that acute T. brucei infection, but not T. cruzi, leads to early increased levels of plasma autoantibodies against different auto antigens tested (PS, DNA and erythrocyte lysate) and expansion of atypical B cells (ABCs) that secrete these autoantibodies. In vitro studies confirmed that a lysate of T. brucei, but not T. cruzi, could directly promote the expansion of these ABCs. PS exposure on erythrocyte plasma membrane seems to be an important contributor to anemia by delaying erythrocyte recovery since treatment with an agent that prevents binding to it (Annexin V) ameliorated anemia in T. brucei-infected mice. Analysis of the plasma of patients with human African trypanosomiasis (HAT) revealed high levels of anti-PS antibodies that correlated with anemia. Altogether these results suggest a relation between autoimmunity against PS and anemia in both mice and patients infected with T. brucei.</t>
        </is>
      </c>
      <c r="Y403" s="3" t="inlineStr">
        <is>
          <t>OpenAlex</t>
        </is>
      </c>
      <c r="Z403" s="3" t="inlineStr">
        <is>
          <t>https://journals.plos.org/plosntds/article/file?id=10.1371/journal.pntd.0009814&amp;type=printable</t>
        </is>
      </c>
      <c r="AA403" s="3" t="inlineStr">
        <is>
          <t>Open-access PDF (via OpenAlex)</t>
        </is>
      </c>
      <c r="AB403" s="3" t="inlineStr">
        <is>
          <t>gold</t>
        </is>
      </c>
      <c r="AC403" s="3" t="inlineStr">
        <is>
          <t>School of Arts &amp; Sciences</t>
        </is>
      </c>
      <c r="AD403" s="3" t="n">
        <v>17</v>
      </c>
      <c r="AE403" s="3" t="inlineStr">
        <is>
          <t>No</t>
        </is>
      </c>
      <c r="AF403" s="3" t="inlineStr"/>
      <c r="AG403" s="4" t="inlineStr"/>
      <c r="AH403" s="4" t="inlineStr"/>
      <c r="AI403" s="4" t="inlineStr"/>
    </row>
    <row r="404">
      <c r="A404" s="3" t="inlineStr">
        <is>
          <t>BIO-0474</t>
        </is>
      </c>
      <c r="B404" s="3" t="inlineStr">
        <is>
          <t>Giannopoulou</t>
        </is>
      </c>
      <c r="C404" s="3" t="inlineStr">
        <is>
          <t>Evgenia</t>
        </is>
      </c>
      <c r="D404" s="3" t="inlineStr">
        <is>
          <t>Evgenia Giannopoulou</t>
        </is>
      </c>
      <c r="E404" s="3" t="inlineStr">
        <is>
          <t>Associate Professor</t>
        </is>
      </c>
      <c r="F404" s="3" t="inlineStr">
        <is>
          <t>NYC College of Technology</t>
        </is>
      </c>
      <c r="G404" s="3" t="inlineStr">
        <is>
          <t>Biological Sciences</t>
        </is>
      </c>
      <c r="H404" s="3" t="inlineStr">
        <is>
          <t>EGiannopoulou@citytech.cuny.edu</t>
        </is>
      </c>
      <c r="I404" s="3" t="inlineStr">
        <is>
          <t>Open educational resource</t>
        </is>
      </c>
      <c r="J404" s="3" t="inlineStr">
        <is>
          <t>Biomedical Informatics Colloquium, BIO 4050, Course Outline</t>
        </is>
      </c>
      <c r="K404" s="3" t="n">
        <v>2021</v>
      </c>
      <c r="L404" s="3" t="inlineStr">
        <is>
          <t>Open Educational Resources</t>
        </is>
      </c>
      <c r="M404" s="3" t="inlineStr">
        <is>
          <t>Giannopoulou, Eugenia G.</t>
        </is>
      </c>
      <c r="N404" s="3" t="inlineStr"/>
      <c r="O404" s="3" t="n"/>
      <c r="P404" s="3" t="inlineStr"/>
      <c r="Q404" s="3" t="inlineStr"/>
      <c r="R404" s="3" t="inlineStr">
        <is>
          <t>https://academicworks.cuny.edu/ny_oers/67</t>
        </is>
      </c>
      <c r="S404" s="3" t="inlineStr">
        <is>
          <t>CUNY Academic Works</t>
        </is>
      </c>
      <c r="T404" s="3" t="n">
        <v>1</v>
      </c>
      <c r="U404" s="3" t="inlineStr">
        <is>
          <t>High (in CUNY Academic Works)</t>
        </is>
      </c>
      <c r="V404" s="3" t="n"/>
      <c r="W404" s="3" t="inlineStr"/>
      <c r="X404" s="3" t="inlineStr">
        <is>
          <t>A seminar-based course that exposes students to current research topics in the fields of Bioinformatics and Medical Informatics. Weekly presentations by invited speakers and/or faculty introduce students to the broad diversity of research areas in both fields, and engages them in critical thinking and writing. Online lectures and reading activities will be given periodically.</t>
        </is>
      </c>
      <c r="Y404" s="3" t="inlineStr">
        <is>
          <t>CUNY Academic Works</t>
        </is>
      </c>
      <c r="Z404" s="3" t="inlineStr">
        <is>
          <t>https://academicworks.cuny.edu/context/ny_oers/article/1076/viewcontent/auto_convert.pdf</t>
        </is>
      </c>
      <c r="AA404" s="3" t="inlineStr">
        <is>
          <t>PDF in CUNY Academic Works</t>
        </is>
      </c>
      <c r="AB404" s="3" t="inlineStr"/>
      <c r="AC404" s="3" t="inlineStr">
        <is>
          <t>School of Arts &amp; Sciences</t>
        </is>
      </c>
      <c r="AD404" s="3" t="n"/>
      <c r="AE404" s="3" t="inlineStr">
        <is>
          <t>No</t>
        </is>
      </c>
      <c r="AF404" s="3" t="inlineStr"/>
      <c r="AG404" s="4" t="inlineStr"/>
      <c r="AH404" s="4" t="inlineStr"/>
      <c r="AI404" s="4" t="inlineStr"/>
    </row>
    <row r="405">
      <c r="A405" s="3" t="inlineStr">
        <is>
          <t>BIO-0476</t>
        </is>
      </c>
      <c r="B405" s="3" t="inlineStr">
        <is>
          <t>Chakraborty</t>
        </is>
      </c>
      <c r="C405" s="3" t="inlineStr">
        <is>
          <t>Sanjoy</t>
        </is>
      </c>
      <c r="D405" s="3" t="inlineStr">
        <is>
          <t>Sanjoy Chakraborty</t>
        </is>
      </c>
      <c r="E405" s="3" t="inlineStr">
        <is>
          <t>Professor</t>
        </is>
      </c>
      <c r="F405" s="3" t="inlineStr">
        <is>
          <t>NYC College of Technology</t>
        </is>
      </c>
      <c r="G405" s="3" t="inlineStr">
        <is>
          <t>Biological Sciences</t>
        </is>
      </c>
      <c r="H405" s="3" t="inlineStr">
        <is>
          <t>SChakraborty@citytech.cuny.edu</t>
        </is>
      </c>
      <c r="I405" s="3" t="inlineStr">
        <is>
          <t>Journal article</t>
        </is>
      </c>
      <c r="J405" s="3" t="inlineStr">
        <is>
          <t>Etiology of Neuroinflammatory Pathologies in Neurodegenerative Diseases: A Treatise</t>
        </is>
      </c>
      <c r="K405" s="3" t="n">
        <v>2021</v>
      </c>
      <c r="L405" s="3" t="inlineStr">
        <is>
          <t>Current Psychopharmacologye</t>
        </is>
      </c>
      <c r="M405" s="3" t="inlineStr">
        <is>
          <t>Bernard William Downs; Steve W. Kushner; Manashi Bagchi; Kenneth Blum; Rajendra D. Badgaiyan; Sanjoy Chakraborty; Debasis Bagchi</t>
        </is>
      </c>
      <c r="N405" s="3" t="inlineStr"/>
      <c r="O405" s="3" t="n"/>
      <c r="P405" s="3" t="inlineStr"/>
      <c r="Q405" s="3" t="inlineStr">
        <is>
          <t>10.2174/2211556010666210122145526</t>
        </is>
      </c>
      <c r="R405" s="3" t="inlineStr">
        <is>
          <t>https://doi.org/10.2174/2211556010666210122145526</t>
        </is>
      </c>
      <c r="S405" s="3" t="inlineStr">
        <is>
          <t>OpenAlex; Dept bio</t>
        </is>
      </c>
      <c r="T405" s="3" t="n">
        <v>2</v>
      </c>
      <c r="U405" s="3" t="inlineStr">
        <is>
          <t>High (City Tech affiliation on paper); 2 sources</t>
        </is>
      </c>
      <c r="V405" s="3" t="n"/>
      <c r="W405" s="3" t="inlineStr">
        <is>
          <t>Downs B.W.*, Kushner S, Bagchi M., Blum K., Badgaiyan R.D., Chakraborty S., and Bagchi D. Etiology of Neuroinflammatory Pathologies in Neurodegenerative Diseases: A Treatise. Current Psychopharmacology 2021; 10(2): 123 - 137 doi: 10.2174/2211556010666210122145526</t>
        </is>
      </c>
      <c r="X405" s="3" t="inlineStr">
        <is>
          <t>Background: Conventional medical therapies for neurodegenerative diseases primarily target anti-inflammatory interventions, immune suppression of autoimmune pathologies, and, depending on the diagnosed pathological mechanisms, neurotransmitter reuptake inhibition, among other tactics. However, the incidence of neuroinflammatory pathologies appears to be progressively increasing. The National Institutes of Health, National Institute of Environmental Health Sciences in 2016, estimated that 5.4 million Americans were living with Alzheimer's. If no effective solutions are found and implemented, within 30 years of this publication, according to data from Harvard, more than 12 million Americans will suffer from neurodegenerative diseases. Methods: Rather than investigating greater etiological depth, modern medicine seems to have been designed to addressing obvious symptomologies to relieve suffering for as long as possible until neuropathological progress inevitably wins in achieving complete functional disability and death. Researchers are reporting herein evidence-based effective treatment therapies that are outside conventional medical standard of care therapies. Conclusion: These therapies are the result of a deeper exploration into etiological factors, including an expanded understanding of the role of anaerobic pathologies in the etiology of neuroinflammatory disorders and methods of reverting to a competent aerobic metabolism. Such therapies include a liquid VMP35 MNC; a greater focus on viral mechanistic pathologies and their remission; and understanding of the genetic basis for a loss of neurological interconnectivity and consequential reward deficiencies in combination with neuronutrient deficiencies, enabling neuronutrient repletion with nutrigenomic therapies such as the KB220Z.</t>
        </is>
      </c>
      <c r="Y405" s="3" t="inlineStr">
        <is>
          <t>OpenAlex</t>
        </is>
      </c>
      <c r="Z405" s="3" t="inlineStr">
        <is>
          <t>https://doi.org/10.2174/2211556010666210122145526</t>
        </is>
      </c>
      <c r="AA405" s="3" t="inlineStr">
        <is>
          <t>Open-access page (via OpenAlex)</t>
        </is>
      </c>
      <c r="AB405" s="3" t="inlineStr">
        <is>
          <t>hybrid</t>
        </is>
      </c>
      <c r="AC405" s="3" t="inlineStr">
        <is>
          <t>School of Arts &amp; Sciences</t>
        </is>
      </c>
      <c r="AD405" s="3" t="n">
        <v>2</v>
      </c>
      <c r="AE405" s="3" t="inlineStr">
        <is>
          <t>No</t>
        </is>
      </c>
      <c r="AF405" s="3" t="inlineStr"/>
      <c r="AG405" s="4" t="inlineStr"/>
      <c r="AH405" s="4" t="inlineStr"/>
      <c r="AI405" s="4" t="inlineStr"/>
    </row>
    <row r="406">
      <c r="A406" s="3" t="inlineStr">
        <is>
          <t>BIO-0477</t>
        </is>
      </c>
      <c r="B406" s="3" t="inlineStr">
        <is>
          <t>Chakraborty</t>
        </is>
      </c>
      <c r="C406" s="3" t="inlineStr">
        <is>
          <t>Sanjoy</t>
        </is>
      </c>
      <c r="D406" s="3" t="inlineStr">
        <is>
          <t>Sanjoy Chakraborty</t>
        </is>
      </c>
      <c r="E406" s="3" t="inlineStr">
        <is>
          <t>Professor</t>
        </is>
      </c>
      <c r="F406" s="3" t="inlineStr">
        <is>
          <t>NYC College of Technology</t>
        </is>
      </c>
      <c r="G406" s="3" t="inlineStr">
        <is>
          <t>Biological Sciences</t>
        </is>
      </c>
      <c r="H406" s="3" t="inlineStr">
        <is>
          <t>SChakraborty@citytech.cuny.edu</t>
        </is>
      </c>
      <c r="I406" s="3" t="inlineStr">
        <is>
          <t>Journal article</t>
        </is>
      </c>
      <c r="J406" s="3" t="inlineStr">
        <is>
          <t>Functional foods beyond nutrition: therapeutic interventions to combat COVID-19 and other viral diseases</t>
        </is>
      </c>
      <c r="K406" s="3" t="n">
        <v>2021</v>
      </c>
      <c r="L406" s="3" t="inlineStr">
        <is>
          <t>Journal of Food Bioactives</t>
        </is>
      </c>
      <c r="M406" s="3" t="inlineStr">
        <is>
          <t>Samudra Prosad Banik; Rituparna Banik Ghosh; Bernard William Downs; Sanjoy Chakraborty; Manashi Bagchi; Tandra Roy Chakraborty; Debasis Bagchi</t>
        </is>
      </c>
      <c r="N406" s="3" t="inlineStr"/>
      <c r="O406" s="3" t="n"/>
      <c r="P406" s="3" t="inlineStr"/>
      <c r="Q406" s="3" t="inlineStr">
        <is>
          <t>10.31665/jfb.2021.15283</t>
        </is>
      </c>
      <c r="R406" s="3" t="inlineStr">
        <is>
          <t>https://doi.org/10.31665/jfb.2021.15283</t>
        </is>
      </c>
      <c r="S406" s="3" t="inlineStr">
        <is>
          <t>OpenAlex; Dept bio</t>
        </is>
      </c>
      <c r="T406" s="3" t="n">
        <v>2</v>
      </c>
      <c r="U406" s="3" t="inlineStr">
        <is>
          <t>High (City Tech affiliation on paper); 2 sources</t>
        </is>
      </c>
      <c r="V406" s="3" t="n"/>
      <c r="W406" s="3" t="inlineStr">
        <is>
          <t>Banik S.P., Ghosh R.B., Bernard W. Downs B.W., Chakraborty S., Bagchi M., Chakraborty, T.R., Bagchi D. Functional foods beyond nutrition: therapeutic interventions to combat COVID-19 and other viral diseases. J. Food Bioact. 2021;15:63-73</t>
        </is>
      </c>
      <c r="X406" s="3" t="inlineStr">
        <is>
          <t>SARS-COV2 has emerged as the second biggest threat to humanity of all times, after the Spanish Flu massacre. Due to its brisk rate of mutation, especially that of the host receptor docking Spike protein, a safe immunization is still questioned by some, and protection or recovery has been dependent largely on immune system competence and overall bio-constitutional strength. In order to ensure optimal performance of the body’s immune cells, proper nutrition fortified with functional food ingredients is indispensable. Especially in a scenario where targeted therapeutics against life threatening pandemics like SARS-CoV2 are yet to be invented, formulation of dietary supplements rich in antioxidants, vitamins, and minerals is the need of the hour to promote greater immuno-competence and a heightened immune response; decrease the overall metabolic burden; and restore homeostasis in an infected individual. This review highlights our current understanding and advances made in the regimen of functional foods designed to combat viral diseases together with the shortcomings involved therein.</t>
        </is>
      </c>
      <c r="Y406" s="3" t="inlineStr">
        <is>
          <t>OpenAlex</t>
        </is>
      </c>
      <c r="Z406" s="3" t="inlineStr">
        <is>
          <t>http://www.isnff-jfb.com/index.php/JFB/article/download/247/390</t>
        </is>
      </c>
      <c r="AA406" s="3" t="inlineStr">
        <is>
          <t>Open-access PDF (via OpenAlex)</t>
        </is>
      </c>
      <c r="AB406" s="3" t="inlineStr">
        <is>
          <t>diamond</t>
        </is>
      </c>
      <c r="AC406" s="3" t="inlineStr">
        <is>
          <t>School of Arts &amp; Sciences</t>
        </is>
      </c>
      <c r="AD406" s="3" t="n">
        <v>4</v>
      </c>
      <c r="AE406" s="3" t="inlineStr">
        <is>
          <t>No</t>
        </is>
      </c>
      <c r="AF406" s="3" t="inlineStr"/>
      <c r="AG406" s="4" t="inlineStr"/>
      <c r="AH406" s="4" t="inlineStr"/>
      <c r="AI406" s="4" t="inlineStr"/>
    </row>
    <row r="407">
      <c r="A407" s="3" t="inlineStr">
        <is>
          <t>BIO-0479</t>
        </is>
      </c>
      <c r="B407" s="3" t="inlineStr">
        <is>
          <t>Blair</t>
        </is>
      </c>
      <c r="C407" s="3" t="inlineStr">
        <is>
          <t>Christopher</t>
        </is>
      </c>
      <c r="D407" s="3" t="inlineStr">
        <is>
          <t>Christopher Blair</t>
        </is>
      </c>
      <c r="E407" s="3" t="inlineStr">
        <is>
          <t>Professor</t>
        </is>
      </c>
      <c r="F407" s="3" t="inlineStr">
        <is>
          <t>NYC College of Technology</t>
        </is>
      </c>
      <c r="G407" s="3" t="inlineStr">
        <is>
          <t>Biological Sciences</t>
        </is>
      </c>
      <c r="H407" s="3" t="inlineStr">
        <is>
          <t>CBlair@citytech.cuny.edu</t>
        </is>
      </c>
      <c r="I407" s="3" t="inlineStr">
        <is>
          <t>Journal article</t>
        </is>
      </c>
      <c r="J407" s="3" t="inlineStr">
        <is>
          <t>Genome-Scale Data Reveal Deep Lineage Divergence and a Complex Demographic History in the Texas Horned Lizard (Phrynosoma cornutum) throughout the Southwestern and Central United States</t>
        </is>
      </c>
      <c r="K407" s="3" t="n">
        <v>2021</v>
      </c>
      <c r="L407" s="3" t="inlineStr">
        <is>
          <t>Genome Biology and Evolution</t>
        </is>
      </c>
      <c r="M407" s="3" t="inlineStr">
        <is>
          <t>Nicholas Finger; Keaka Farleigh; Jason T. Bracken; Adam D. Leaché; Olivier François; Ziheng Yang; Tomáš Flouri; Tristan Charran; Tereza Ježková; Dean A. Williams; Christopher Blair</t>
        </is>
      </c>
      <c r="N407" s="3" t="inlineStr"/>
      <c r="O407" s="3" t="n"/>
      <c r="P407" s="3" t="inlineStr"/>
      <c r="Q407" s="3" t="inlineStr">
        <is>
          <t>10.1093/gbe/evab260</t>
        </is>
      </c>
      <c r="R407" s="3" t="inlineStr">
        <is>
          <t>https://doi.org/10.1093/gbe/evab260</t>
        </is>
      </c>
      <c r="S407" s="3" t="inlineStr">
        <is>
          <t>OpenAlex; CUNY Academic Works</t>
        </is>
      </c>
      <c r="T407" s="3" t="n">
        <v>2</v>
      </c>
      <c r="U407" s="3" t="inlineStr">
        <is>
          <t>High (City Tech affiliation on paper); 2 sources</t>
        </is>
      </c>
      <c r="V407" s="3" t="n"/>
      <c r="W407" s="3" t="inlineStr"/>
      <c r="X407" s="3" t="inlineStr">
        <is>
          <t>The southwestern and central United States serve as an ideal region to test alternative hypotheses regarding biotic diversification. Genomic data can now be combined with sophisticated computational models to quantify the impacts of paleoclimate change, geographic features, and habitat heterogeneity on spatial patterns of genetic diversity. In this study, we combine thousands of genotyping-by-sequencing (GBS) loci with mtDNA sequences (ND1) from the Texas horned lizard (Phrynosoma cornutum) to quantify relative support for different catalysts of diversification. Phylogenetic and clustering analyses of the GBS data indicate support for at least three primary populations. The spatial distribution of populations appears concordant with habitat type, with desert populations in AZ and NM showing the largest genetic divergence from the remaining populations. The mtDNA data also support a divergent desert population, but other relationships differ and suggest mtDNA introgression. Genotype-environment association with bioclimatic variables supports divergence along precipitation gradients more than along temperature gradients. Demographic analyses support a complex history, with introgression and gene flow playing an important role during diversification. Bayesian multispecies coalescent analyses with introgression (MSci) analyses also suggest that gene flow occurred between populations. Paleo-species distribution models support two southern refugia that geographically correspond to contemporary lineages. We find that divergence times are underestimated and population sizes are overestimated when introgression occurred and is ignored in coalescent analyses, and furthermore, inference of ancient introgression events and demographic history is sensitive to inclusion of a single recently admixed sample. Our analyses cannot refute the riverine barrier or glacial refugia hypotheses. Results also suggest that populations are continuing to diverge along habitat gradients. Finally, the strong evidence of admixture, gene flow, and mtDNA introgression among populations suggests that P. cornutum should be considered a single widespread species under the General Lineage Species Concept.</t>
        </is>
      </c>
      <c r="Y407" s="3" t="inlineStr">
        <is>
          <t>OpenAlex</t>
        </is>
      </c>
      <c r="Z407" s="3" t="inlineStr">
        <is>
          <t>https://academic.oup.com/gbe/article-pdf/14/1/evab260/45475837/evab260.pdf</t>
        </is>
      </c>
      <c r="AA407" s="3" t="inlineStr">
        <is>
          <t>Open-access PDF (via OpenAlex)</t>
        </is>
      </c>
      <c r="AB407" s="3" t="inlineStr">
        <is>
          <t>gold</t>
        </is>
      </c>
      <c r="AC407" s="3" t="inlineStr">
        <is>
          <t>School of Arts &amp; Sciences</t>
        </is>
      </c>
      <c r="AD407" s="3" t="n">
        <v>23</v>
      </c>
      <c r="AE407" s="3" t="inlineStr">
        <is>
          <t>No</t>
        </is>
      </c>
      <c r="AF407" s="3" t="inlineStr"/>
      <c r="AG407" s="4" t="inlineStr"/>
      <c r="AH407" s="4" t="inlineStr"/>
      <c r="AI407" s="4" t="inlineStr"/>
    </row>
    <row r="408">
      <c r="A408" s="3" t="inlineStr">
        <is>
          <t>BIO-0483</t>
        </is>
      </c>
      <c r="B408" s="3" t="inlineStr">
        <is>
          <t>Chakraborty</t>
        </is>
      </c>
      <c r="C408" s="3" t="inlineStr">
        <is>
          <t>Sanjoy</t>
        </is>
      </c>
      <c r="D408" s="3" t="inlineStr">
        <is>
          <t>Sanjoy Chakraborty</t>
        </is>
      </c>
      <c r="E408" s="3" t="inlineStr">
        <is>
          <t>Professor</t>
        </is>
      </c>
      <c r="F408" s="3" t="inlineStr">
        <is>
          <t>NYC College of Technology</t>
        </is>
      </c>
      <c r="G408" s="3" t="inlineStr">
        <is>
          <t>Biological Sciences</t>
        </is>
      </c>
      <c r="H408" s="3" t="inlineStr">
        <is>
          <t>SChakraborty@citytech.cuny.edu</t>
        </is>
      </c>
      <c r="I408" s="3" t="inlineStr">
        <is>
          <t>Journal article</t>
        </is>
      </c>
      <c r="J408" s="3" t="inlineStr">
        <is>
          <t>Nobel prize winners in endocrinology‐ demographic, racial and sexual disparities</t>
        </is>
      </c>
      <c r="K408" s="3" t="n">
        <v>2021</v>
      </c>
      <c r="L408" s="3" t="inlineStr">
        <is>
          <t>The FASEB Journal</t>
        </is>
      </c>
      <c r="M408" s="3" t="inlineStr">
        <is>
          <t>Pari Waghela; Taylor Knox; Sanjoy Chakraborty; Tandra Roy Chakraborty</t>
        </is>
      </c>
      <c r="N408" s="3" t="inlineStr"/>
      <c r="O408" s="3" t="n"/>
      <c r="P408" s="3" t="inlineStr"/>
      <c r="Q408" s="3" t="inlineStr">
        <is>
          <t>10.1096/fasebj.2021.35.s1.01647</t>
        </is>
      </c>
      <c r="R408" s="3" t="inlineStr">
        <is>
          <t>https://doi.org/10.1096/fasebj.2021.35.s1.01647</t>
        </is>
      </c>
      <c r="S408" s="3" t="inlineStr">
        <is>
          <t>OpenAlex</t>
        </is>
      </c>
      <c r="T408" s="3" t="n">
        <v>1</v>
      </c>
      <c r="U408" s="3" t="inlineStr">
        <is>
          <t>High (City Tech affiliation on paper)</t>
        </is>
      </c>
      <c r="V408" s="3" t="n"/>
      <c r="W408" s="3" t="inlineStr"/>
      <c r="X408" s="3" t="inlineStr">
        <is>
          <t>Endocrinology is a field of medical science related to hormone release, mechanism, and associated diseases. The Nobel prize is the world's most prestigious award, and it is considered an international honor. The first Nobel Prize in physiology and medicine was awarded in 1909, and since then, around 23 Nobel prizes were awarded to the different Nobel laureates in the field of Endocrinology. This research has compiled the contribution and discoveries of each Nobel laureates in the field of Endocrinology. We have used a custom world map tool to understand the distribution of Nobel prizes within the world and each state of the United States. The work further projects to the ethnic and sexual disparities among Nobel prize winners. The United States is the country with the highest number of Nobel prize awards 19 in endocrinology. There is no scientist from the minority group who has received the prize in this category. Of the 33 number of prizes received, only 3 women have received the award from 1901 year. Therefore, the work signifies the importance of social disparities in society, even at the highest recognition level. A broader and inclusive perspective needs to be developed to combat systemic racism and sexism in the community.</t>
        </is>
      </c>
      <c r="Y408" s="3" t="inlineStr">
        <is>
          <t>OpenAlex</t>
        </is>
      </c>
      <c r="Z408" s="3" t="inlineStr"/>
      <c r="AA408" s="3" t="inlineStr">
        <is>
          <t>Not found</t>
        </is>
      </c>
      <c r="AB408" s="3" t="inlineStr">
        <is>
          <t>closed</t>
        </is>
      </c>
      <c r="AC408" s="3" t="inlineStr">
        <is>
          <t>School of Arts &amp; Sciences</t>
        </is>
      </c>
      <c r="AD408" s="3" t="n">
        <v>0</v>
      </c>
      <c r="AE408" s="3" t="inlineStr">
        <is>
          <t>No</t>
        </is>
      </c>
      <c r="AF408" s="3" t="inlineStr"/>
      <c r="AG408" s="4" t="inlineStr"/>
      <c r="AH408" s="4" t="inlineStr"/>
      <c r="AI408" s="4" t="inlineStr"/>
    </row>
    <row r="409">
      <c r="A409" s="3" t="inlineStr">
        <is>
          <t>BIO-0485</t>
        </is>
      </c>
      <c r="B409" s="3" t="inlineStr">
        <is>
          <t>Blair</t>
        </is>
      </c>
      <c r="C409" s="3" t="inlineStr">
        <is>
          <t>Christopher</t>
        </is>
      </c>
      <c r="D409" s="3" t="inlineStr">
        <is>
          <t>Christopher Blair</t>
        </is>
      </c>
      <c r="E409" s="3" t="inlineStr">
        <is>
          <t>Professor</t>
        </is>
      </c>
      <c r="F409" s="3" t="inlineStr">
        <is>
          <t>NYC College of Technology</t>
        </is>
      </c>
      <c r="G409" s="3" t="inlineStr">
        <is>
          <t>Biological Sciences</t>
        </is>
      </c>
      <c r="H409" s="3" t="inlineStr">
        <is>
          <t>CBlair@citytech.cuny.edu</t>
        </is>
      </c>
      <c r="I409" s="3" t="inlineStr">
        <is>
          <t>Journal article</t>
        </is>
      </c>
      <c r="J409" s="3" t="inlineStr">
        <is>
          <t>Phylogenomics of alligator lizards elucidate diversification patterns across the Mexican Transition Zone and support the recognition of a new genus</t>
        </is>
      </c>
      <c r="K409" s="3" t="n">
        <v>2021</v>
      </c>
      <c r="L409" s="3" t="inlineStr">
        <is>
          <t>Biological Journal of the Linnean Society</t>
        </is>
      </c>
      <c r="M409" s="3" t="inlineStr">
        <is>
          <t>Christopher Blair; Robert W. Bryson; Uri Omar García‐Vázquez; Adrián Nieto‐Montes de; David Lazcano; John E. McCormack; John Klicka</t>
        </is>
      </c>
      <c r="N409" s="3" t="inlineStr"/>
      <c r="O409" s="3" t="n"/>
      <c r="P409" s="3" t="inlineStr"/>
      <c r="Q409" s="3" t="inlineStr">
        <is>
          <t>10.1093/biolinnean/blab139</t>
        </is>
      </c>
      <c r="R409" s="3" t="inlineStr">
        <is>
          <t>https://doi.org/10.1093/biolinnean/blab139</t>
        </is>
      </c>
      <c r="S409" s="3" t="inlineStr">
        <is>
          <t>OpenAlex; CUNY Academic Works</t>
        </is>
      </c>
      <c r="T409" s="3" t="n">
        <v>2</v>
      </c>
      <c r="U409" s="3" t="inlineStr">
        <is>
          <t>High (City Tech affiliation on paper); 2 sources</t>
        </is>
      </c>
      <c r="V409" s="3" t="n"/>
      <c r="W409" s="3" t="inlineStr"/>
      <c r="X409" s="3" t="inlineStr">
        <is>
          <t>Abstract Genomic data continue to advance our understanding of species limits and biogeographic patterns. However, there is still no consensus regarding appropriate methods of phylogenomic analysis that make the best use of these heterogeneous data sets. In this study, we used thousands of ultraconserved element (UCE) loci from alligator lizards in the genus Gerrhonotus to compare and contrast species trees inferred using multiple contemporary methods and provide a time frame for biological diversification across the Mexican Transition Zone (MTZ). Concatenated maximum likelihood (ML) and Bayesian analyses provided highly congruent results, with differences limited to poorly supported nodes. Similar topologies were inferred from coalescent analyses in Bayesian Phylogenetics and Phylogeography and SVDquartets, albeit with lower support for some nodes. All divergence times fell within the Miocene, linking speciation to local Neogene vicariance and/or global cooling trends following the mid-Miocene Climatic Optimum. We detected a high level of genomic divergence for a morphologically distinct species restricted to the arid mountains of north-eastern Mexico, and erected a new genus to better reflect evolutionary history. In summary, our results further advocate leveraging the strengths and weaknesses of concatenation and coalescent methods, provide evidence for old divergences for alligator lizards, and indicate that the MTZ continues to harbour substantial unrecognized diversity.</t>
        </is>
      </c>
      <c r="Y409" s="3" t="inlineStr">
        <is>
          <t>OpenAlex</t>
        </is>
      </c>
      <c r="Z409" s="3" t="inlineStr">
        <is>
          <t>https://academicworks.cuny.edu/context/ny_pubs/article/1843/viewcontent/auto_convert.pdf</t>
        </is>
      </c>
      <c r="AA409" s="3" t="inlineStr">
        <is>
          <t>Not found</t>
        </is>
      </c>
      <c r="AB409" s="3" t="inlineStr">
        <is>
          <t>closed</t>
        </is>
      </c>
      <c r="AC409" s="3" t="inlineStr">
        <is>
          <t>School of Arts &amp; Sciences</t>
        </is>
      </c>
      <c r="AD409" s="3" t="n">
        <v>13</v>
      </c>
      <c r="AE409" s="3" t="inlineStr">
        <is>
          <t>No</t>
        </is>
      </c>
      <c r="AF409" s="3" t="inlineStr"/>
      <c r="AG409" s="4" t="inlineStr"/>
      <c r="AH409" s="4" t="inlineStr"/>
      <c r="AI409" s="4" t="inlineStr"/>
    </row>
    <row r="410">
      <c r="A410" s="3" t="inlineStr">
        <is>
          <t>BIO-0488</t>
        </is>
      </c>
      <c r="B410" s="3" t="inlineStr">
        <is>
          <t>Blair</t>
        </is>
      </c>
      <c r="C410" s="3" t="inlineStr">
        <is>
          <t>Christopher</t>
        </is>
      </c>
      <c r="D410" s="3" t="inlineStr">
        <is>
          <t>Christopher Blair</t>
        </is>
      </c>
      <c r="E410" s="3" t="inlineStr">
        <is>
          <t>Professor</t>
        </is>
      </c>
      <c r="F410" s="3" t="inlineStr">
        <is>
          <t>NYC College of Technology</t>
        </is>
      </c>
      <c r="G410" s="3" t="inlineStr">
        <is>
          <t>Biological Sciences</t>
        </is>
      </c>
      <c r="H410" s="3" t="inlineStr">
        <is>
          <t>CBlair@citytech.cuny.edu</t>
        </is>
      </c>
      <c r="I410" s="3" t="inlineStr">
        <is>
          <t>Journal article</t>
        </is>
      </c>
      <c r="J410" s="3" t="inlineStr">
        <is>
          <t>Single-locus species delimitation and ecological niche modeling provide insights into the evolution, historical distribution, and taxonomy of the Pacific Chorus Frogs</t>
        </is>
      </c>
      <c r="K410" s="3" t="n">
        <v>2021</v>
      </c>
      <c r="L410" s="3" t="inlineStr">
        <is>
          <t>Publications and Research</t>
        </is>
      </c>
      <c r="M410" s="3" t="inlineStr">
        <is>
          <t>Jadin, Robert C.; Orlofske, Sarah A.; Jezkova, Tereza; Blair, Christopher</t>
        </is>
      </c>
      <c r="N410" s="3" t="inlineStr"/>
      <c r="O410" s="3" t="n"/>
      <c r="P410" s="3" t="inlineStr"/>
      <c r="Q410" s="3" t="inlineStr"/>
      <c r="R410" s="3" t="inlineStr">
        <is>
          <t>https://academicworks.cuny.edu/ny_pubs/689</t>
        </is>
      </c>
      <c r="S410" s="3" t="inlineStr">
        <is>
          <t>CUNY Academic Works</t>
        </is>
      </c>
      <c r="T410" s="3" t="n">
        <v>1</v>
      </c>
      <c r="U410" s="3" t="inlineStr">
        <is>
          <t>High (in CUNY Academic Works)</t>
        </is>
      </c>
      <c r="V410" s="3" t="n"/>
      <c r="W410" s="3" t="inlineStr"/>
      <c r="X410" s="3" t="inlineStr">
        <is>
          <t>The Pacific chorus frogs are a complex of three wide-ranging species (i.e. Hyliola hypochondriaca, Hyliola regilla, Hyliola sierra) whose current taxonomy remains unresolved. We conducted species delimitation analyses of these taxa using fragments of the cytochrome b and 12Sâ16S mtDNA genes to assess the species diversity. Importantly, we included samples from new locations throughout the range to better understand species distributions and identify potential contact zones among clades. Our analyses revealed three slightly parapatric but distinct species-level clades. Molecular dating revealed that these species began diverging in the Pleistocene c. 1.4 Mya with H. hypochondriaca and H. sierra diverging more recently c. 0.8 Mya. We found that populations from western Montana and Idaho originated recently from populations to the southwest that belong to H. sierra, rather than from H. regilla populations directly to the west. Population sizes of each species expanded c. 130â80 Kya with H. hypochondriaca exhibiting a more pronounced expansion beginning c. 100 Kya than the more gradual expansion of the other two species. The climatic niche models suggest that distributions of the three species were similar during the last interglacial (LIG) as they are today. During the Last Glacial Maximum (LGM), H. hypochondriaca and H. sierra occupied a larger range than they do today whereas H. regilla occupied a smaller refugium, shifted south from the current distribution. This study highlights the continued effectiveness of utilizing single-locus data sets for species delimitation and biogeographic analyses.</t>
        </is>
      </c>
      <c r="Y410" s="3" t="inlineStr">
        <is>
          <t>CUNY Academic Works</t>
        </is>
      </c>
      <c r="Z410" s="3" t="inlineStr">
        <is>
          <t>https://academicworks.cuny.edu/context/ny_pubs/article/1707/viewcontent/auto_convert.pdf</t>
        </is>
      </c>
      <c r="AA410" s="3" t="inlineStr">
        <is>
          <t>PDF in CUNY Academic Works</t>
        </is>
      </c>
      <c r="AB410" s="3" t="inlineStr"/>
      <c r="AC410" s="3" t="inlineStr">
        <is>
          <t>School of Arts &amp; Sciences</t>
        </is>
      </c>
      <c r="AD410" s="3" t="n"/>
      <c r="AE410" s="3" t="inlineStr">
        <is>
          <t>No</t>
        </is>
      </c>
      <c r="AF410" s="3" t="inlineStr"/>
      <c r="AG410" s="4" t="inlineStr"/>
      <c r="AH410" s="4" t="inlineStr"/>
      <c r="AI410" s="4" t="inlineStr"/>
    </row>
    <row r="411">
      <c r="A411" s="3" t="inlineStr">
        <is>
          <t>BIO-0490</t>
        </is>
      </c>
      <c r="B411" s="3" t="inlineStr">
        <is>
          <t>Blair</t>
        </is>
      </c>
      <c r="C411" s="3" t="inlineStr">
        <is>
          <t>Christopher</t>
        </is>
      </c>
      <c r="D411" s="3" t="inlineStr">
        <is>
          <t>Christopher Blair</t>
        </is>
      </c>
      <c r="E411" s="3" t="inlineStr">
        <is>
          <t>Professor</t>
        </is>
      </c>
      <c r="F411" s="3" t="inlineStr">
        <is>
          <t>NYC College of Technology</t>
        </is>
      </c>
      <c r="G411" s="3" t="inlineStr">
        <is>
          <t>Biological Sciences</t>
        </is>
      </c>
      <c r="H411" s="3" t="inlineStr">
        <is>
          <t>CBlair@citytech.cuny.edu</t>
        </is>
      </c>
      <c r="I411" s="3" t="inlineStr">
        <is>
          <t>Journal article</t>
        </is>
      </c>
      <c r="J411" s="3" t="inlineStr">
        <is>
          <t>The effects of climate and demographic history in shaping genomic variation across populations of the Desert Horned Lizard (Phrynosoma platyrhinos)</t>
        </is>
      </c>
      <c r="K411" s="3" t="n">
        <v>2021</v>
      </c>
      <c r="L411" s="3" t="inlineStr">
        <is>
          <t>Molecular Ecology</t>
        </is>
      </c>
      <c r="M411" s="3" t="inlineStr">
        <is>
          <t>Keaka Farleigh; Sarah A. Vladimirova; Christopher Blair; Jason T. Bracken; Nazila Koochekian; Drew R. Schield; Daren C. Card; Nicholas Finger; Jonathan A Henault; Adam D. Leaché; Todd A. Castoe; Tereza Ježková</t>
        </is>
      </c>
      <c r="N411" s="3" t="inlineStr"/>
      <c r="O411" s="3" t="n"/>
      <c r="P411" s="3" t="inlineStr"/>
      <c r="Q411" s="3" t="inlineStr">
        <is>
          <t>10.1111/mec.16070</t>
        </is>
      </c>
      <c r="R411" s="3" t="inlineStr">
        <is>
          <t>https://doi.org/10.1111/mec.16070</t>
        </is>
      </c>
      <c r="S411" s="3" t="inlineStr">
        <is>
          <t>OpenAlex; CUNY Academic Works</t>
        </is>
      </c>
      <c r="T411" s="3" t="n">
        <v>2</v>
      </c>
      <c r="U411" s="3" t="inlineStr">
        <is>
          <t>High (City Tech affiliation on paper); 2 sources</t>
        </is>
      </c>
      <c r="V411" s="3" t="n"/>
      <c r="W411" s="3" t="inlineStr"/>
      <c r="X411" s="3" t="inlineStr">
        <is>
          <t>Species often experience spatial environmental heterogeneity across their range, and populations may exhibit signatures of adaptation to local environmental characteristics. Other population genetic processes, such as migration and genetic drift, can impede the effects of local adaptation. Genetic drift in particular can have a pronounced effect on population genetic structure during large-scale geographic expansions, where a series of founder effects leads to decreases in genetic variation in the direction of the expansion. Here, we explore the genetic diversity of a desert lizard that occupies a wide range of environmental conditions and that has experienced post-glacial expansion northwards along two colonization routes. Based on our analyses of a large SNP data set, we find evidence that both climate and demographic history have shaped the genetic structure of populations. Pronounced genetic differentiation was evident between populations occupying cold versus hot deserts, and we detected numerous loci with significant associations with climate. The genetic signal of founder effects, however, is still present in the genomes of the recently expanded populations, which comprise subsets of genetic variation found in the southern populations.</t>
        </is>
      </c>
      <c r="Y411" s="3" t="inlineStr">
        <is>
          <t>OpenAlex</t>
        </is>
      </c>
      <c r="Z411" s="3" t="inlineStr">
        <is>
          <t>https://zenodo.org/record/5072535</t>
        </is>
      </c>
      <c r="AA411" s="3" t="inlineStr">
        <is>
          <t>Open-access page (via OpenAlex)</t>
        </is>
      </c>
      <c r="AB411" s="3" t="inlineStr">
        <is>
          <t>green</t>
        </is>
      </c>
      <c r="AC411" s="3" t="inlineStr">
        <is>
          <t>School of Arts &amp; Sciences</t>
        </is>
      </c>
      <c r="AD411" s="3" t="n">
        <v>15</v>
      </c>
      <c r="AE411" s="3" t="inlineStr">
        <is>
          <t>No</t>
        </is>
      </c>
      <c r="AF411" s="3" t="inlineStr"/>
      <c r="AG411" s="4" t="inlineStr"/>
      <c r="AH411" s="4" t="inlineStr"/>
      <c r="AI411" s="4" t="inlineStr"/>
    </row>
    <row r="412">
      <c r="A412" s="3" t="inlineStr">
        <is>
          <t>BIO-0491</t>
        </is>
      </c>
      <c r="B412" s="3" t="inlineStr">
        <is>
          <t>Blair</t>
        </is>
      </c>
      <c r="C412" s="3" t="inlineStr">
        <is>
          <t>Christopher</t>
        </is>
      </c>
      <c r="D412" s="3" t="inlineStr">
        <is>
          <t>Christopher Blair</t>
        </is>
      </c>
      <c r="E412" s="3" t="inlineStr">
        <is>
          <t>Professor</t>
        </is>
      </c>
      <c r="F412" s="3" t="inlineStr">
        <is>
          <t>NYC College of Technology</t>
        </is>
      </c>
      <c r="G412" s="3" t="inlineStr">
        <is>
          <t>Biological Sciences</t>
        </is>
      </c>
      <c r="H412" s="3" t="inlineStr">
        <is>
          <t>CBlair@citytech.cuny.edu</t>
        </is>
      </c>
      <c r="I412" s="3" t="inlineStr">
        <is>
          <t>Journal article</t>
        </is>
      </c>
      <c r="J412" s="3" t="inlineStr">
        <is>
          <t>The insular herpetofauna of Mexico: Composition, conservation, and biogeographic patterns</t>
        </is>
      </c>
      <c r="K412" s="3" t="n">
        <v>2021</v>
      </c>
      <c r="L412" s="3" t="inlineStr">
        <is>
          <t>Ecology and Evolution</t>
        </is>
      </c>
      <c r="M412" s="3" t="inlineStr">
        <is>
          <t>Juan Valentín Pliego‐Sánchez; Christopher Blair; Anibal Helios Díaz de la Vega-Pérez; Víctor H. Jiménez‐Arcos</t>
        </is>
      </c>
      <c r="N412" s="3" t="inlineStr"/>
      <c r="O412" s="3" t="n"/>
      <c r="P412" s="3" t="inlineStr"/>
      <c r="Q412" s="3" t="inlineStr">
        <is>
          <t>10.1002/ece3.7513</t>
        </is>
      </c>
      <c r="R412" s="3" t="inlineStr">
        <is>
          <t>https://doi.org/10.1002/ece3.7513</t>
        </is>
      </c>
      <c r="S412" s="3" t="inlineStr">
        <is>
          <t>OpenAlex; CUNY Academic Works</t>
        </is>
      </c>
      <c r="T412" s="3" t="n">
        <v>2</v>
      </c>
      <c r="U412" s="3" t="inlineStr">
        <is>
          <t>High (City Tech affiliation on paper); 2 sources</t>
        </is>
      </c>
      <c r="V412" s="3" t="n"/>
      <c r="W412" s="3" t="inlineStr"/>
      <c r="X412" s="3" t="inlineStr">
        <is>
          <t>We compile a Mexican insular herpetofaunal checklist to estimate endemism, conservation status, island threats, net taxonomic turnover among six biogeographic provinces belonging to the Nearctic and Neotropical regions, and the relationships between island area and mainland distance versus species richness. We compile a checklist of insular herpetofaunal through performing a literature and collection review. We define the conservation status according to conservation Mexican law, the Red List of International Union for Conservation of Nature, and Environmental Vulnerability Scores. We determine threat percentages on islands according to the 11 major classes of threats to biodiversity. We estimate the net taxonomic turnover with beta diversity analysis between the Nearctic and Neotropical provinces. The Mexican insular herpetofauna is composed of 18 amphibian species, 204 species with 101 subspecies of reptiles, and 263 taxa in total. Endemism levels are 11.76% in amphibians, 53.57% in reptiles, and 27.91% being insular endemic taxa. Two conservation status systems classify the species at high extinction risk, while the remaining system suggests less concern. However, all systems indicate species lacking assessment. Human activities and exotic alien species are present on 60% of 131 islands. The taxonomic turnover value is high (0.89), with a clear herpetofaunal differentiation between the two biogeographic regions. The species-area and species-mainland distance relationships are positive. Insular herpetofauna faces a high percentage of threats, with the Neotropical provinces more heavily impacted. It is urgent to explore the remaining islands (3,079 islands) and better incorporate insular populations and species in ecological, evolutionary, and systematic studies. In the face of the biodiversity crisis, islands will play a leading role as a model to apply restoration and conservation strategies.</t>
        </is>
      </c>
      <c r="Y412" s="3" t="inlineStr">
        <is>
          <t>OpenAlex</t>
        </is>
      </c>
      <c r="Z412" s="3" t="inlineStr">
        <is>
          <t>https://onlinelibrary.wiley.com/doi/pdfdirect/10.1002/ece3.7513</t>
        </is>
      </c>
      <c r="AA412" s="3" t="inlineStr">
        <is>
          <t>Open-access PDF (via OpenAlex)</t>
        </is>
      </c>
      <c r="AB412" s="3" t="inlineStr">
        <is>
          <t>gold</t>
        </is>
      </c>
      <c r="AC412" s="3" t="inlineStr">
        <is>
          <t>School of Arts &amp; Sciences</t>
        </is>
      </c>
      <c r="AD412" s="3" t="n">
        <v>9</v>
      </c>
      <c r="AE412" s="3" t="inlineStr">
        <is>
          <t>No</t>
        </is>
      </c>
      <c r="AF412" s="3" t="inlineStr"/>
      <c r="AG412" s="4" t="inlineStr"/>
      <c r="AH412" s="4" t="inlineStr"/>
      <c r="AI412" s="4" t="inlineStr"/>
    </row>
    <row r="413">
      <c r="A413" s="3" t="inlineStr">
        <is>
          <t>BIO-0493</t>
        </is>
      </c>
      <c r="B413" s="3" t="inlineStr">
        <is>
          <t>Rivera-Correa</t>
        </is>
      </c>
      <c r="C413" s="3" t="inlineStr">
        <is>
          <t>Juan</t>
        </is>
      </c>
      <c r="D413" s="3" t="inlineStr">
        <is>
          <t>Juan Rivera-Correa</t>
        </is>
      </c>
      <c r="E413" s="3" t="inlineStr">
        <is>
          <t>Assistant Professor</t>
        </is>
      </c>
      <c r="F413" s="3" t="inlineStr">
        <is>
          <t>NYC College of Technology</t>
        </is>
      </c>
      <c r="G413" s="3" t="inlineStr">
        <is>
          <t>Biological Sciences</t>
        </is>
      </c>
      <c r="H413" s="3" t="inlineStr">
        <is>
          <t>JRiveraCorrea@citytech.cuny.edu</t>
        </is>
      </c>
      <c r="I413" s="3" t="inlineStr">
        <is>
          <t>Journal article</t>
        </is>
      </c>
      <c r="J413" s="3" t="inlineStr">
        <is>
          <t>Adaptive immune responses in patients requiring revision after total knee arthroplasty</t>
        </is>
      </c>
      <c r="K413" s="3" t="n">
        <v>2022</v>
      </c>
      <c r="L413" s="3" t="inlineStr">
        <is>
          <t>Journal of Orthopaedic Research®</t>
        </is>
      </c>
      <c r="M413" s="3" t="inlineStr">
        <is>
          <t>Daniel Jenkins; Swati Phalke; Richard D. Bell; Samantha G. Lessard; Sanjay Kumar Gupta; Mark Youssef; Kathleen W. Tam; Allina Nocon; Juan Rivera‐Correa; Timothy M. Wright; Thomas P. Sculco; Miguel Otero; Alessandra B. Pernis; Peter Keyes Sculco</t>
        </is>
      </c>
      <c r="N413" s="3" t="inlineStr"/>
      <c r="O413" s="3" t="n"/>
      <c r="P413" s="3" t="inlineStr"/>
      <c r="Q413" s="3" t="inlineStr">
        <is>
          <t>10.1002/jor.25445</t>
        </is>
      </c>
      <c r="R413" s="3" t="inlineStr">
        <is>
          <t>https://doi.org/10.1002/jor.25445</t>
        </is>
      </c>
      <c r="S413" s="3" t="inlineStr">
        <is>
          <t>OpenAlex; Dept bio</t>
        </is>
      </c>
      <c r="T413" s="3" t="n">
        <v>2</v>
      </c>
      <c r="U413" s="3" t="inlineStr">
        <is>
          <t>High (City Tech affiliation on paper); 2 sources</t>
        </is>
      </c>
      <c r="V413" s="3" t="n"/>
      <c r="W413" s="3" t="inlineStr">
        <is>
          <t>3. Jenkins D, Phalke S, Bell R, Lessard S, Gupta S, Youssef M, Tam K, Nocon A, Rivera-Correa J, Wright T, Sculco T, Otero M, Pernis AB, Sculco P.(2022) Adaptive immune responses in patients requiring revision after Total Knee Arthroplasty. J Orthop Res. 2022 Sep 19. doi: 10.1002/jor.25445. PMID: 36121317</t>
        </is>
      </c>
      <c r="X413" s="3" t="inlineStr">
        <is>
          <t>Dissatisfaction occurs in nearly 20% of patients after total knee arthroplasty (TKA); however, there remains only limited understanding of the biologic mechanisms that may contribute to suboptimal postoperative outcomes requiring revision surgery. Expansion of effector T and B cells, could promote an abnormal healing response via local or peripheral immune system mechanisms and contribute to inferior outcomes necessitating revision TKA. In this pilot study, we hypothesized that patients suffering from complications of arthrofibrosis or instability may exhibit differences in adaptive immune function. Patients (n = 31) undergoing revision TKA for an indication of arthrofibrosis or instability were prospectively enrolled. Whole blood and synovial fluid (SF) from the operative knee were collected at time of surgery. Peripheral blood mononuclear cells were isolated and analyzed by flow cytometry. Serum and SF were assessed for immunoglobulin levels by Luminex and antiphospholipid antibodies by enzyme-linked immunoassay. No significant differences were observed in peripheral blood T/B cell populations or serum immunoglobulins levels between groups. SF analysis demonstrated significant differences between the two groups, with higher levels of immunoglobulin G1 (IgG1) (p = 0.0184), IgG3 (p = 0.0084) and antiphosphatidyl serine IgG (p = 0.034) in arthrofibrosis relative to instability patients. Increased levels of both IgG subclasses and antiphospholipid antibodies in the SF suggest that intra-articular T-B cell interactions, potentially triggered by exposure to apoptotic components generated during post-op healing, could be functioning as a source of immune complexes that fuel fibrous tissue growth in arthrofibrotic patients.</t>
        </is>
      </c>
      <c r="Y413" s="3" t="inlineStr">
        <is>
          <t>OpenAlex</t>
        </is>
      </c>
      <c r="Z413" s="3" t="inlineStr"/>
      <c r="AA413" s="3" t="inlineStr">
        <is>
          <t>Not found</t>
        </is>
      </c>
      <c r="AB413" s="3" t="inlineStr">
        <is>
          <t>closed</t>
        </is>
      </c>
      <c r="AC413" s="3" t="inlineStr">
        <is>
          <t>School of Arts &amp; Sciences</t>
        </is>
      </c>
      <c r="AD413" s="3" t="n">
        <v>4</v>
      </c>
      <c r="AE413" s="3" t="inlineStr">
        <is>
          <t>No</t>
        </is>
      </c>
      <c r="AF413" s="3" t="inlineStr"/>
      <c r="AG413" s="4" t="inlineStr"/>
      <c r="AH413" s="4" t="inlineStr"/>
      <c r="AI413" s="4" t="inlineStr"/>
    </row>
    <row r="414">
      <c r="A414" s="3" t="inlineStr">
        <is>
          <t>BIO-0494</t>
        </is>
      </c>
      <c r="B414" s="3" t="inlineStr">
        <is>
          <t>Rivera-Correa</t>
        </is>
      </c>
      <c r="C414" s="3" t="inlineStr">
        <is>
          <t>Juan</t>
        </is>
      </c>
      <c r="D414" s="3" t="inlineStr">
        <is>
          <t>Juan Rivera-Correa</t>
        </is>
      </c>
      <c r="E414" s="3" t="inlineStr">
        <is>
          <t>Assistant Professor</t>
        </is>
      </c>
      <c r="F414" s="3" t="inlineStr">
        <is>
          <t>NYC College of Technology</t>
        </is>
      </c>
      <c r="G414" s="3" t="inlineStr">
        <is>
          <t>Biological Sciences</t>
        </is>
      </c>
      <c r="H414" s="3" t="inlineStr">
        <is>
          <t>JRiveraCorrea@citytech.cuny.edu</t>
        </is>
      </c>
      <c r="I414" s="3" t="inlineStr">
        <is>
          <t>Journal article</t>
        </is>
      </c>
      <c r="J414" s="3" t="inlineStr">
        <is>
          <t>Autoantibodies during infectious diseases: Lessons from malaria applied to COVID-19 and other infections</t>
        </is>
      </c>
      <c r="K414" s="3" t="n">
        <v>2022</v>
      </c>
      <c r="L414" s="3" t="inlineStr">
        <is>
          <t>Frontiers in Immunology</t>
        </is>
      </c>
      <c r="M414" s="3" t="inlineStr">
        <is>
          <t>Juan Rivera‐Correa; Ana Rodrı́guez</t>
        </is>
      </c>
      <c r="N414" s="3" t="inlineStr"/>
      <c r="O414" s="3" t="n"/>
      <c r="P414" s="3" t="inlineStr"/>
      <c r="Q414" s="3" t="inlineStr">
        <is>
          <t>10.3389/fimmu.2022.938011</t>
        </is>
      </c>
      <c r="R414" s="3" t="inlineStr">
        <is>
          <t>https://doi.org/10.3389/fimmu.2022.938011</t>
        </is>
      </c>
      <c r="S414" s="3" t="inlineStr">
        <is>
          <t>OpenAlex; Dept bio</t>
        </is>
      </c>
      <c r="T414" s="3" t="n">
        <v>2</v>
      </c>
      <c r="U414" s="3" t="inlineStr">
        <is>
          <t>High (City Tech affiliation on paper); 2 sources</t>
        </is>
      </c>
      <c r="V414" s="3" t="n"/>
      <c r="W414" s="3" t="inlineStr">
        <is>
          <t>1. Rivera-Correa J. and Rodriguez A. (2022) Autoantibodies during infectious diseases: Lessons from malaria applied to COVID-19 and other infections. Frontiers in Immunology, 5199</t>
        </is>
      </c>
      <c r="X414" s="3" t="inlineStr">
        <is>
          <t>Autoimmunity is a common phenomenon reported in many globally relevant infections, including malaria and COVID-19. These and other highly inflammatory diseases have been associated with the presence of autoantibodies. The role that these autoantibodies play during infection has been an emerging topic of interest. The vast numbers of studies reporting a range of autoantibodies targeting cellular antigens, such as dsDNA and lipids, but also immune molecules, such as cytokines, during malaria, COVID-19 and other infections, underscore the importance that autoimmunity can play during infection. During both malaria and COVID-19, the presence of autoantibodies has been correlated with associated pathologies such as malarial anemia and severe COVID-19. Additionally, high levels of Atypical/Autoimmune B cells (ABCs and atypical B cells) have been observed in both diseases. The growing literature of autoimmune B cells, age-associated B cells and atypical B cells in Systemic Lupus erythematosus (SLE) and other autoimmune disorders has identified recent mechanistic and cellular targets that could explain the development of autoantibodies during infection. These new findings establish a link between immune responses during infection and autoimmune disorders, highlighting shared mechanistic insights. In this review, we focus on the recent evidence of autoantibody generation during malaria and other infectious diseases and their potential pathological role, exploring possible mechanisms that may explain the development of autoimmunity during infections.</t>
        </is>
      </c>
      <c r="Y414" s="3" t="inlineStr">
        <is>
          <t>OpenAlex</t>
        </is>
      </c>
      <c r="Z414" s="3" t="inlineStr">
        <is>
          <t>https://www.frontiersin.org/articles/10.3389/fimmu.2022.938011/pdf</t>
        </is>
      </c>
      <c r="AA414" s="3" t="inlineStr">
        <is>
          <t>Open-access PDF (via OpenAlex)</t>
        </is>
      </c>
      <c r="AB414" s="3" t="inlineStr">
        <is>
          <t>gold</t>
        </is>
      </c>
      <c r="AC414" s="3" t="inlineStr">
        <is>
          <t>School of Arts &amp; Sciences</t>
        </is>
      </c>
      <c r="AD414" s="3" t="n">
        <v>19</v>
      </c>
      <c r="AE414" s="3" t="inlineStr">
        <is>
          <t>No</t>
        </is>
      </c>
      <c r="AF414" s="3" t="inlineStr"/>
      <c r="AG414" s="4" t="inlineStr"/>
      <c r="AH414" s="4" t="inlineStr"/>
      <c r="AI414" s="4" t="inlineStr"/>
    </row>
    <row r="415">
      <c r="A415" s="3" t="inlineStr">
        <is>
          <t>BIO-0496</t>
        </is>
      </c>
      <c r="B415" s="3" t="inlineStr">
        <is>
          <t>Seto</t>
        </is>
      </c>
      <c r="C415" s="3" t="inlineStr">
        <is>
          <t>Jeremy</t>
        </is>
      </c>
      <c r="D415" s="3" t="inlineStr">
        <is>
          <t>Jeremy Seto</t>
        </is>
      </c>
      <c r="E415" s="3" t="inlineStr">
        <is>
          <t>Associate Professor</t>
        </is>
      </c>
      <c r="F415" s="3" t="inlineStr">
        <is>
          <t>NYC College of Technology</t>
        </is>
      </c>
      <c r="G415" s="3" t="inlineStr">
        <is>
          <t>Biological Sciences</t>
        </is>
      </c>
      <c r="H415" s="3" t="inlineStr">
        <is>
          <t>JSeto@citytech.cuny.edu</t>
        </is>
      </c>
      <c r="I415" s="3" t="inlineStr">
        <is>
          <t>Grant</t>
        </is>
      </c>
      <c r="J415" s="3" t="inlineStr">
        <is>
          <t>Developing Foundations for Nanopore DNA Sequencing Course-based Undergraduate Research Experiences at Minority-Serving Institutions</t>
        </is>
      </c>
      <c r="K415" s="3" t="n">
        <v>2022</v>
      </c>
      <c r="L415" s="3" t="inlineStr">
        <is>
          <t>NSF: HSI-Hispanic Serving Instituti</t>
        </is>
      </c>
      <c r="M415" s="3" t="inlineStr">
        <is>
          <t>Jeremy Seto</t>
        </is>
      </c>
      <c r="N415" s="3" t="inlineStr">
        <is>
          <t>PI</t>
        </is>
      </c>
      <c r="O415" s="3" t="n">
        <v>19883</v>
      </c>
      <c r="P415" s="3" t="inlineStr">
        <is>
          <t>2215859</t>
        </is>
      </c>
      <c r="Q415" s="3" t="inlineStr"/>
      <c r="R415" s="3" t="inlineStr">
        <is>
          <t>https://www.nsf.gov/awardsearch/showAward?AWD_ID=2215859</t>
        </is>
      </c>
      <c r="S415" s="3" t="inlineStr">
        <is>
          <t>NSF</t>
        </is>
      </c>
      <c r="T415" s="3" t="n">
        <v>1</v>
      </c>
      <c r="U415" s="3" t="inlineStr">
        <is>
          <t>High (NSF award to City Tech)</t>
        </is>
      </c>
      <c r="V415" s="3" t="n"/>
      <c r="W415" s="3" t="inlineStr"/>
      <c r="X415" s="3" t="inlineStr">
        <is>
          <t>This project aims to serve the national interest by making it easier for educators to integrate advanced DNA sequencing technologies and related laboratory and data science skills into their teaching. DNA sequencing allows us to read the instructions contained in DNA — the so-called “molecule of life”. DNA sequencing has impacted every area of biology, enabling researchers to understand more about how life works. This technology is used for research that boosts agriculture, monitors biodiversity, creates energy solutions, and improves human health. Previously, DNA sequencing was expensive and time consuming, but technological improvements have lowered the cost and the time involved. Preparing the next generation of researchers to use this advanced technology is essential, but few undergraduate biology educators are equipped to do this. Reasons for this include complex protocols, lack of lesson materials, insufficient computer skills, and educator perceptions of earlier, less accurate versions of this technology. In this project, the Cold Spring Harbor Laboratory DNA Learning Center will work with three partner institutions to reduce these barriers to using advanced DNA sequencing technology in the classroom. Together with New York City College of Technology, Spelman College, and University of Puerto Rico, Río Piedras, the project team will co-develop protocols and teaching tools that integrate advanced DNA sequencing into hands-on training for biology undergraduates. Faculty from these institutions and other partners include 2- and 4-year, Hispanic-serving, and Historically Black institutions, maximizing the potential that the solutions developed can be successfully implemented in a variety of college settings. Independent evaluation of the project will lay a foundation for future dissemination at a national level and will support efforts to create a highly skilled and diverse US STEM workforce.
The first project objective intends to develop a biochemistry and bioinformatics workflow to design a kit of reagents and classroom-friendly protocols that minimize cost, are easy-to-use, and are customized to support course-based student research projects. Existing NSF-funded computing solutions (e.g., CyVerse, JetStream, XSEDE) will support prototype bioinformatics workflows, and sample datasets. The project team will develop demonstration DNA sequencing projects (e.g., genome assembly, biodiversity studies, and metagenomics) that explore compelling research questions and that can be integrated into undergraduate coursework. Each project will organize faculty from partner institutions into mentoring networks to promote the development of a “community of practice.” This approach will support the application of evidence-based curriculum guidelines as faculty iteratively develop lessons, devise solutions to implementation challenges, and pilot materials with students. Expert researchers and educators will provide advice on achieving both the scientific and pedagogical goals of the project. Project evaluation will advance our understanding of the barriers to faculty adoption of DNA sequencing technology in course-based research experiences using published assessment tools. The data collected will be applied to fill gaps in knowledge about barriers to student research at minority-serving institutions. Lessons learned will be shared at the institutional level, through virtual networks for genomics and computational biology education, and at national conferences. The NSF IUSE: EHR Program supports research and development projects to improve the effectiveness of STEM education for all students. Through the Level 1 Institutional and Community Transformation track, the program supports efforts to transform and improve STEM education across institutions of higher education and disciplinary communities. This project is also supported by the NSF IUSE:HSI program, which has the goals of enhancing the quality of undergraduate STEM education, and increasing the recruitment, retention, and graduation rates of students pursuing associate’s or baccalaureate degrees in STEM.
This award reflects NSF's statutory mission and has been deemed worthy of support through evaluation using the Foundation's intellectual merit and broader impacts review criteria.</t>
        </is>
      </c>
      <c r="Y415" s="3" t="inlineStr">
        <is>
          <t>NSF</t>
        </is>
      </c>
      <c r="Z415" s="3" t="inlineStr"/>
      <c r="AA415" s="3" t="inlineStr"/>
      <c r="AB415" s="3" t="inlineStr"/>
      <c r="AC415" s="3" t="inlineStr">
        <is>
          <t>School of Arts &amp; Sciences</t>
        </is>
      </c>
      <c r="AD415" s="3" t="n"/>
      <c r="AE415" s="3" t="inlineStr">
        <is>
          <t>No</t>
        </is>
      </c>
      <c r="AF415" s="3" t="inlineStr"/>
      <c r="AG415" s="4" t="inlineStr"/>
      <c r="AH415" s="4" t="inlineStr"/>
      <c r="AI415" s="4" t="inlineStr"/>
    </row>
    <row r="416">
      <c r="A416" s="3" t="inlineStr">
        <is>
          <t>BIO-0497</t>
        </is>
      </c>
      <c r="B416" s="3" t="inlineStr">
        <is>
          <t>Chakraborty</t>
        </is>
      </c>
      <c r="C416" s="3" t="inlineStr">
        <is>
          <t>Sanjoy</t>
        </is>
      </c>
      <c r="D416" s="3" t="inlineStr">
        <is>
          <t>Sanjoy Chakraborty</t>
        </is>
      </c>
      <c r="E416" s="3" t="inlineStr">
        <is>
          <t>Professor</t>
        </is>
      </c>
      <c r="F416" s="3" t="inlineStr">
        <is>
          <t>NYC College of Technology</t>
        </is>
      </c>
      <c r="G416" s="3" t="inlineStr">
        <is>
          <t>Biological Sciences</t>
        </is>
      </c>
      <c r="H416" s="3" t="inlineStr">
        <is>
          <t>SChakraborty@citytech.cuny.edu</t>
        </is>
      </c>
      <c r="I416" s="3" t="inlineStr">
        <is>
          <t>Journal article</t>
        </is>
      </c>
      <c r="J416" s="3" t="inlineStr">
        <is>
          <t>Does estrogen show neuroprotective effects on hypothalamic cells when induced by beta amyloid?</t>
        </is>
      </c>
      <c r="K416" s="3" t="n">
        <v>2022</v>
      </c>
      <c r="L416" s="3" t="inlineStr">
        <is>
          <t>The FASEB Journal</t>
        </is>
      </c>
      <c r="M416" s="3" t="inlineStr">
        <is>
          <t>Kynadi Henderson; Angela Ibragimov; Roberto Gomez; Sanjoy Chakraborty; Tandra Roy Chakraborty</t>
        </is>
      </c>
      <c r="N416" s="3" t="inlineStr"/>
      <c r="O416" s="3" t="n"/>
      <c r="P416" s="3" t="inlineStr"/>
      <c r="Q416" s="3" t="inlineStr">
        <is>
          <t>10.1096/fasebj.2022.36.s1.0r742</t>
        </is>
      </c>
      <c r="R416" s="3" t="inlineStr">
        <is>
          <t>https://doi.org/10.1096/fasebj.2022.36.s1.0r742</t>
        </is>
      </c>
      <c r="S416" s="3" t="inlineStr">
        <is>
          <t>OpenAlex</t>
        </is>
      </c>
      <c r="T416" s="3" t="n">
        <v>1</v>
      </c>
      <c r="U416" s="3" t="inlineStr">
        <is>
          <t>High (City Tech affiliation on paper)</t>
        </is>
      </c>
      <c r="V416" s="3" t="n"/>
      <c r="W416" s="3" t="inlineStr"/>
      <c r="X416" s="3" t="inlineStr">
        <is>
          <t>Alzheimer’s disease (AD) is a neurodegenerative disorder that results in cognitive decline and eventual dementia. The two most notable pathological hallmarks of AD include beta‐amyloid plaques, formed from the extracellular aggregation and deposition of beta‐amyloid fibrils and the intracellular accumulation of hyperphosphorylated tau as neurofibrillary tangles in the brain. Estrogen has shown to have neuroprotective effects on AD in the hippocampus. The literature is unclear of the role of the hypothalamus in AD although early pathophysiology of AD, such as disturbances in sleep and emotional affect has been observed. This study is designed to replicate AD models using a control cell line, SH‐SY5Y human neuroblastoma cells and an experimental cell line, N38 murine hypothalamic cells in culture by incubating these cells with oligomerized human beta‐amyloid 42. Each cell line is then treated with estrogen in order to observe the hormone’s efficacy as a neuroprotective agent. Cell viability, cytotoxicity and proliferation were measured in order to determine estrogen’s neuroprotective potential, using a variety of bioassays such as MTT and LDH. Preliminary results show lower mitochondrial activity and higher rates of cell lysis when treated with physiologically relevant concentrations of estrogen and low beta‐amyloid concentrations in the SH‐SY5Y cell line. Treatment on N38 cells with beta‐amyloid 42 treated with estrogen at dosages similar or higher than physiologically concentrations, will be done at various time points. Cell lysis and cytotoxicity of beta‐amyloid in N38 cells will be tested in order to further elucidate the pathology of the hypothalamus in AD, as well as estrogen’s potential neuroprotective effect on this unexplored brain region.</t>
        </is>
      </c>
      <c r="Y416" s="3" t="inlineStr">
        <is>
          <t>OpenAlex</t>
        </is>
      </c>
      <c r="Z416" s="3" t="inlineStr"/>
      <c r="AA416" s="3" t="inlineStr">
        <is>
          <t>Not found</t>
        </is>
      </c>
      <c r="AB416" s="3" t="inlineStr">
        <is>
          <t>closed</t>
        </is>
      </c>
      <c r="AC416" s="3" t="inlineStr">
        <is>
          <t>School of Arts &amp; Sciences</t>
        </is>
      </c>
      <c r="AD416" s="3" t="n">
        <v>0</v>
      </c>
      <c r="AE416" s="3" t="inlineStr">
        <is>
          <t>No</t>
        </is>
      </c>
      <c r="AF416" s="3" t="inlineStr"/>
      <c r="AG416" s="4" t="inlineStr"/>
      <c r="AH416" s="4" t="inlineStr"/>
      <c r="AI416" s="4" t="inlineStr"/>
    </row>
    <row r="417">
      <c r="A417" s="3" t="inlineStr">
        <is>
          <t>BIO-0498</t>
        </is>
      </c>
      <c r="B417" s="3" t="inlineStr">
        <is>
          <t>Zahran</t>
        </is>
      </c>
      <c r="C417" s="3" t="inlineStr">
        <is>
          <t>Mai</t>
        </is>
      </c>
      <c r="D417" s="3" t="inlineStr">
        <is>
          <t>Mai Zahran</t>
        </is>
      </c>
      <c r="E417" s="3" t="inlineStr">
        <is>
          <t>Associate Professor</t>
        </is>
      </c>
      <c r="F417" s="3" t="inlineStr">
        <is>
          <t>NYC College of Technology</t>
        </is>
      </c>
      <c r="G417" s="3" t="inlineStr">
        <is>
          <t>Biological Sciences</t>
        </is>
      </c>
      <c r="H417" s="3" t="inlineStr">
        <is>
          <t>MZahran@citytech.cuny.edu</t>
        </is>
      </c>
      <c r="I417" s="3" t="inlineStr">
        <is>
          <t>Journal article</t>
        </is>
      </c>
      <c r="J417" s="3" t="inlineStr">
        <is>
          <t>Effect of a U:G mispair on the water around DNA</t>
        </is>
      </c>
      <c r="K417" s="3" t="n">
        <v>2022</v>
      </c>
      <c r="L417" s="3" t="inlineStr">
        <is>
          <t>Biophysical Chemistry</t>
        </is>
      </c>
      <c r="M417" s="3" t="inlineStr">
        <is>
          <t>Andreas Mardt; Rene F. Gorriz; Federica Ferraro; P. Ulrich; Maï Zahran; Petra Imhof</t>
        </is>
      </c>
      <c r="N417" s="3" t="inlineStr"/>
      <c r="O417" s="3" t="n"/>
      <c r="P417" s="3" t="inlineStr"/>
      <c r="Q417" s="3" t="inlineStr">
        <is>
          <t>10.1016/j.bpc.2022.106779</t>
        </is>
      </c>
      <c r="R417" s="3" t="inlineStr">
        <is>
          <t>https://doi.org/10.1016/j.bpc.2022.106779</t>
        </is>
      </c>
      <c r="S417" s="3" t="inlineStr">
        <is>
          <t>OpenAlex</t>
        </is>
      </c>
      <c r="T417" s="3" t="n">
        <v>1</v>
      </c>
      <c r="U417" s="3" t="inlineStr">
        <is>
          <t>High (City Tech affiliation on paper)</t>
        </is>
      </c>
      <c r="V417" s="3" t="n"/>
      <c r="W417" s="3" t="inlineStr"/>
      <c r="X417" s="3" t="inlineStr"/>
      <c r="Y417" s="3" t="inlineStr"/>
      <c r="Z417" s="3" t="inlineStr"/>
      <c r="AA417" s="3" t="inlineStr">
        <is>
          <t>Not found</t>
        </is>
      </c>
      <c r="AB417" s="3" t="inlineStr">
        <is>
          <t>closed</t>
        </is>
      </c>
      <c r="AC417" s="3" t="inlineStr">
        <is>
          <t>School of Arts &amp; Sciences</t>
        </is>
      </c>
      <c r="AD417" s="3" t="n">
        <v>5</v>
      </c>
      <c r="AE417" s="3" t="inlineStr">
        <is>
          <t>No</t>
        </is>
      </c>
      <c r="AF417" s="3" t="inlineStr"/>
      <c r="AG417" s="4" t="inlineStr"/>
      <c r="AH417" s="4" t="inlineStr"/>
      <c r="AI417" s="4" t="inlineStr"/>
    </row>
    <row r="418">
      <c r="A418" s="3" t="inlineStr">
        <is>
          <t>BIO-0499</t>
        </is>
      </c>
      <c r="B418" s="3" t="inlineStr">
        <is>
          <t>Chakraborty</t>
        </is>
      </c>
      <c r="C418" s="3" t="inlineStr">
        <is>
          <t>Sanjoy</t>
        </is>
      </c>
      <c r="D418" s="3" t="inlineStr">
        <is>
          <t>Sanjoy Chakraborty</t>
        </is>
      </c>
      <c r="E418" s="3" t="inlineStr">
        <is>
          <t>Professor</t>
        </is>
      </c>
      <c r="F418" s="3" t="inlineStr">
        <is>
          <t>NYC College of Technology</t>
        </is>
      </c>
      <c r="G418" s="3" t="inlineStr">
        <is>
          <t>Biological Sciences</t>
        </is>
      </c>
      <c r="H418" s="3" t="inlineStr">
        <is>
          <t>SChakraborty@citytech.cuny.edu</t>
        </is>
      </c>
      <c r="I418" s="3" t="inlineStr">
        <is>
          <t>Journal article</t>
        </is>
      </c>
      <c r="J418" s="3" t="inlineStr">
        <is>
          <t>Effective body recomposition vs. misconceptions of the traditional weight loss strategies: TRCAP21 - a novel technological breakthrough in body recomposition</t>
        </is>
      </c>
      <c r="K418" s="3" t="n">
        <v>2022</v>
      </c>
      <c r="L418" s="3" t="inlineStr">
        <is>
          <t>Functional Foods in Health and Disease</t>
        </is>
      </c>
      <c r="M418" s="3" t="inlineStr">
        <is>
          <t>Debasis Bagchi; Bernard William Downs; Samudra Prosad Banik; Manashi Bagchi; Steve W. Kushner; Sanjoy Chakraborty; Bruce John Morrison; Stephen Hesson</t>
        </is>
      </c>
      <c r="N418" s="3" t="inlineStr"/>
      <c r="O418" s="3" t="n"/>
      <c r="P418" s="3" t="inlineStr"/>
      <c r="Q418" s="3" t="inlineStr">
        <is>
          <t>10.31989/ffhd.v12i4.905</t>
        </is>
      </c>
      <c r="R418" s="3" t="inlineStr">
        <is>
          <t>https://doi.org/10.31989/ffhd.v12i4.905</t>
        </is>
      </c>
      <c r="S418" s="3" t="inlineStr">
        <is>
          <t>OpenAlex; Dept bio</t>
        </is>
      </c>
      <c r="T418" s="3" t="n">
        <v>2</v>
      </c>
      <c r="U418" s="3" t="inlineStr">
        <is>
          <t>High (City Tech affiliation on paper); 2 sources</t>
        </is>
      </c>
      <c r="V418" s="3" t="n"/>
      <c r="W418" s="3" t="inlineStr">
        <is>
          <t>Effective body recomposition vs. misconceptions of the traditional weight-loss strategies: TRCAP21 - a novel technological breakthrough in body composition. Bagchi ., Downs B., Banik S., Bagchi M., Kushner S., Chakraborty S., Morrison B., Hesson S. Functional Foods in Health and Disease 2022;12(4): 134-150 DOI: 10.31989/ffhd.v12i4.905</t>
        </is>
      </c>
      <c r="X418" s="3" t="inlineStr">
        <is>
          <t>Background: The prevalence of obesity has increased an astounding 30.5% to 42.2% over the last two decades despite numerous weight loss products and programs, thus qualifying it as an epidemic. Fat is the lightest of macromolecules, the highest energy reserve of the body, and the last reservoir of survival insurance to be expended. Water, muscle, and electrolytes are diminished prior to the expenditure of fat resources, the primary cause of rapid weight loss. Contrary to popular belief that only “weight gain” is the sole and correct parameter for evaluating healthy body recomposition, there are no less than 10 additional factors that contribute to a reduction in metabolic rate and an increase in fat storage. These are mostly ignored from considerations regarding the etiology of obesity. Our laboratory developed a novel formulation of D-ribose nicotinamide, alpha glycerol phosphorylcholine and four other evidence-based botanical constituents encapsulated in a Prodosomed stimulant- and sugar-free TRCAP21 (TrimRoxTM) formulation that effectively addresses those contributing factors. To investigate the feasibility of doing a 90-day randomized, double-blind placebo-controlled investigation, we conducted a 21-day concept validation pilot study on TRCAP21 in 9 subjects to assess changes in various body parts, including chest, upper arms, waist/belly, hips, and thighs, as well as body weight. Objective: This physician-supervised 21-day concept validation pilot study on TRCAP21 was conducted on 9 subjects to determine changes in anthropometric parameters including chest, upper arms, waist/belly, hips, and thighs, as well as body weight, and determine the effect of TRCAP21 on energy, mood, satiety, and sugar cravings. Materials and Methods: The study was conducted on nine male and female subjects (age: 47-70 years) to assess the efficacy of TrimRoxTM over a period of 21 consecutive days. Body weights and anthropometric measurements were conducted at the initiation and termination of the study. The effect of TRCAP21 was evaluated on energy level, mood elevation, satiety level, sugar cravings, overall health, and adverse events in the subjects. Results: The results demonstrated that all subjects experienced a reduction in size of one or more these body parts. In addition, it also led to significant improvements in mood elevation, satiety, reduced sugar cravings, elevated energy levels and overall mental and physical health. Intake of 1 packet twice a day (BID) before meals resulted in a significantly greater reduction of body measurements than consuming it once a day (OID). Surprisingly, body weight was reduced in all nine subjects from 2 lbs. to 11 lbs. The randomized double-blind placebo-controlled study is underway to confirm and further substantiate these findings. Conclusion: The TRCAP21 Prodosomed nutraceutical formulation combines the evidence-based efficacy of 6 key constituents, mostly of botanical origin, that act synergistically to restore aerobic cellular metabolism, boost energy level, mood elevation, improve satiety, reduce sugar cravings, reduce body fat in various body compartments as well as weight and improve overall health. Owing to the encapsulation of the components in unique concentric layers of liposome, their release takes place in a sustained and sequential manner. It will be worthwhile to explore its effect on the Gut-Brain Axis, especially the associated microbiome in order to obtain further insights to more accurately define the multiple mechanisms of action. Keywords: obesity, weight management, body recomposition, Aerobic body homeostasis, prodosome®, herbal nutraceuticals</t>
        </is>
      </c>
      <c r="Y418" s="3" t="inlineStr">
        <is>
          <t>OpenAlex</t>
        </is>
      </c>
      <c r="Z418" s="3" t="inlineStr">
        <is>
          <t>https://ffhdj.com/index.php/ffhd/article/download/905/1597</t>
        </is>
      </c>
      <c r="AA418" s="3" t="inlineStr">
        <is>
          <t>Open-access PDF (via OpenAlex)</t>
        </is>
      </c>
      <c r="AB418" s="3" t="inlineStr">
        <is>
          <t>diamond</t>
        </is>
      </c>
      <c r="AC418" s="3" t="inlineStr">
        <is>
          <t>School of Arts &amp; Sciences</t>
        </is>
      </c>
      <c r="AD418" s="3" t="n">
        <v>2</v>
      </c>
      <c r="AE418" s="3" t="inlineStr">
        <is>
          <t>No</t>
        </is>
      </c>
      <c r="AF418" s="3" t="inlineStr"/>
      <c r="AG418" s="4" t="inlineStr"/>
      <c r="AH418" s="4" t="inlineStr"/>
      <c r="AI418" s="4" t="inlineStr"/>
    </row>
    <row r="419">
      <c r="A419" s="3" t="inlineStr">
        <is>
          <t>BIO-0500</t>
        </is>
      </c>
      <c r="B419" s="3" t="inlineStr">
        <is>
          <t>Chakraborty</t>
        </is>
      </c>
      <c r="C419" s="3" t="inlineStr">
        <is>
          <t>Sanjoy</t>
        </is>
      </c>
      <c r="D419" s="3" t="inlineStr">
        <is>
          <t>Sanjoy Chakraborty</t>
        </is>
      </c>
      <c r="E419" s="3" t="inlineStr">
        <is>
          <t>Professor</t>
        </is>
      </c>
      <c r="F419" s="3" t="inlineStr">
        <is>
          <t>NYC College of Technology</t>
        </is>
      </c>
      <c r="G419" s="3" t="inlineStr">
        <is>
          <t>Biological Sciences</t>
        </is>
      </c>
      <c r="H419" s="3" t="inlineStr">
        <is>
          <t>SChakraborty@citytech.cuny.edu</t>
        </is>
      </c>
      <c r="I419" s="3" t="inlineStr">
        <is>
          <t>Book chapter</t>
        </is>
      </c>
      <c r="J419" s="3" t="inlineStr">
        <is>
          <t>Efficacy of N-SORB, a proprietary KD120 MEC metabolically activated enzyme formulation in digestion</t>
        </is>
      </c>
      <c r="K419" s="3" t="n">
        <v>2022</v>
      </c>
      <c r="L419" s="3" t="inlineStr">
        <is>
          <t>Elsevier eBooks</t>
        </is>
      </c>
      <c r="M419" s="3" t="inlineStr">
        <is>
          <t>Sreejayan Nair; Derek T. Smith; Bernard William Downs; Jess Armine; Steve W. Kushner; Jaclyn Downs; Sanjoy Chakraborty; Debasis Bagchi; Manashi Bagchi</t>
        </is>
      </c>
      <c r="N419" s="3" t="inlineStr"/>
      <c r="O419" s="3" t="n"/>
      <c r="P419" s="3" t="inlineStr"/>
      <c r="Q419" s="3" t="inlineStr">
        <is>
          <t>10.1016/b978-0-12-821232-5.00007-0</t>
        </is>
      </c>
      <c r="R419" s="3" t="inlineStr">
        <is>
          <t>https://doi.org/10.1016/b978-0-12-821232-5.00007-0</t>
        </is>
      </c>
      <c r="S419" s="3" t="inlineStr">
        <is>
          <t>OpenAlex</t>
        </is>
      </c>
      <c r="T419" s="3" t="n">
        <v>1</v>
      </c>
      <c r="U419" s="3" t="inlineStr">
        <is>
          <t>High (City Tech affiliation on paper)</t>
        </is>
      </c>
      <c r="V419" s="3" t="n"/>
      <c r="W419" s="3" t="inlineStr"/>
      <c r="X419" s="3" t="inlineStr"/>
      <c r="Y419" s="3" t="inlineStr"/>
      <c r="Z419" s="3" t="inlineStr"/>
      <c r="AA419" s="3" t="inlineStr">
        <is>
          <t>Not found</t>
        </is>
      </c>
      <c r="AB419" s="3" t="inlineStr">
        <is>
          <t>closed</t>
        </is>
      </c>
      <c r="AC419" s="3" t="inlineStr">
        <is>
          <t>School of Arts &amp; Sciences</t>
        </is>
      </c>
      <c r="AD419" s="3" t="n">
        <v>0</v>
      </c>
      <c r="AE419" s="3" t="inlineStr">
        <is>
          <t>No</t>
        </is>
      </c>
      <c r="AF419" s="3" t="inlineStr"/>
      <c r="AG419" s="4" t="inlineStr"/>
      <c r="AH419" s="4" t="inlineStr"/>
      <c r="AI419" s="4" t="inlineStr"/>
    </row>
    <row r="420">
      <c r="A420" s="3" t="inlineStr">
        <is>
          <t>BIO-0501</t>
        </is>
      </c>
      <c r="B420" s="3" t="inlineStr">
        <is>
          <t>Blair</t>
        </is>
      </c>
      <c r="C420" s="3" t="inlineStr">
        <is>
          <t>Christopher</t>
        </is>
      </c>
      <c r="D420" s="3" t="inlineStr">
        <is>
          <t>Christopher Blair</t>
        </is>
      </c>
      <c r="E420" s="3" t="inlineStr">
        <is>
          <t>Professor</t>
        </is>
      </c>
      <c r="F420" s="3" t="inlineStr">
        <is>
          <t>NYC College of Technology</t>
        </is>
      </c>
      <c r="G420" s="3" t="inlineStr">
        <is>
          <t>Biological Sciences</t>
        </is>
      </c>
      <c r="H420" s="3" t="inlineStr">
        <is>
          <t>CBlair@citytech.cuny.edu</t>
        </is>
      </c>
      <c r="I420" s="3" t="inlineStr">
        <is>
          <t>Journal article</t>
        </is>
      </c>
      <c r="J420" s="3" t="inlineStr">
        <is>
          <t>Forest cover and geographic distance influence fine-scale genetic structure of leaf-toed geckos in the tropical dry forests of western Mexico</t>
        </is>
      </c>
      <c r="K420" s="3" t="n">
        <v>2022</v>
      </c>
      <c r="L420" s="3" t="inlineStr">
        <is>
          <t>Publications and Research</t>
        </is>
      </c>
      <c r="M420" s="3" t="inlineStr">
        <is>
          <t>French, Connor M; Berezin, Casey-Tyler; Overcast, Isaac; MÃ©ndez De La Cruz, Fausto R; Basu, Saptarsi; Lhemish MartÃ­nez Bernal, Roberto; Murphy, Robert W; Hickerson, Michael J; Blair, Christopher</t>
        </is>
      </c>
      <c r="N420" s="3" t="inlineStr"/>
      <c r="O420" s="3" t="n"/>
      <c r="P420" s="3" t="inlineStr"/>
      <c r="Q420" s="3" t="inlineStr"/>
      <c r="R420" s="3" t="inlineStr">
        <is>
          <t>https://academicworks.cuny.edu/ny_pubs/963</t>
        </is>
      </c>
      <c r="S420" s="3" t="inlineStr">
        <is>
          <t>CUNY Academic Works</t>
        </is>
      </c>
      <c r="T420" s="3" t="n">
        <v>1</v>
      </c>
      <c r="U420" s="3" t="inlineStr">
        <is>
          <t>High (in CUNY Academic Works)</t>
        </is>
      </c>
      <c r="V420" s="3" t="n"/>
      <c r="W420" s="3" t="inlineStr"/>
      <c r="X420" s="3" t="inlineStr">
        <is>
          <t>The biodiversity within tropical dry forests (TDFs) is astounding and yet poorly catalogued due to inadequate sampling and the presence of cryptic species. In the Mexican TDF, endemic species are common, and the landscape has been continually altered by geological and anthropogenic changes. To understand how landscape and environmental variables have shaped the population structure of endemic species, we studied the recently described species of leaf-toed gecko, Phyllodactylus benedettii, in coastal western Mexico. Using double-digest restriction site-associated DNA sequencing data, we first explore population structure and estimate the number of ancestral populations. The results indicate a high degree of genetic structure with little admixture, and patterns corresponding to both latitudinal and altitudinal gradients. We find that genetic structure cannot be explained purely by geographical distance, and that ecological corridors may facilitate dispersal and gene flow. We then model the spatial distribution of P. benedettii in the TDF through time and find that the coastline has been climatically suitable for the species since the Last Glacial Maximum. Landscape genetic analyses suggest that the combination of isolation by distance (IBD) and isolation by resistance (IBR; forest cover) has influenced the spatial genetic structure of the species. Overall, our genomic data demonstrate fine-scale population structure in TDF habitat, a complex colonization history, and spatial patterns consistent with both IBD and other ecological factors. These results further highlight the Mexican TDF as a diversity hotspot and suggest that continued anthropogenic changes are likely to affect native fauna.</t>
        </is>
      </c>
      <c r="Y420" s="3" t="inlineStr">
        <is>
          <t>CUNY Academic Works</t>
        </is>
      </c>
      <c r="Z420" s="3" t="inlineStr">
        <is>
          <t>https://academicworks.cuny.edu/context/ny_pubs/article/1991/viewcontent/auto_convert.pdf</t>
        </is>
      </c>
      <c r="AA420" s="3" t="inlineStr">
        <is>
          <t>PDF in CUNY Academic Works</t>
        </is>
      </c>
      <c r="AB420" s="3" t="inlineStr"/>
      <c r="AC420" s="3" t="inlineStr">
        <is>
          <t>School of Arts &amp; Sciences</t>
        </is>
      </c>
      <c r="AD420" s="3" t="n"/>
      <c r="AE420" s="3" t="inlineStr">
        <is>
          <t>No</t>
        </is>
      </c>
      <c r="AF420" s="3" t="inlineStr"/>
      <c r="AG420" s="4" t="inlineStr"/>
      <c r="AH420" s="4" t="inlineStr"/>
      <c r="AI420" s="4" t="inlineStr"/>
    </row>
    <row r="421">
      <c r="A421" s="3" t="inlineStr">
        <is>
          <t>BIO-0502</t>
        </is>
      </c>
      <c r="B421" s="3" t="inlineStr">
        <is>
          <t>Blair</t>
        </is>
      </c>
      <c r="C421" s="3" t="inlineStr">
        <is>
          <t>Christopher</t>
        </is>
      </c>
      <c r="D421" s="3" t="inlineStr">
        <is>
          <t>Christopher Blair</t>
        </is>
      </c>
      <c r="E421" s="3" t="inlineStr">
        <is>
          <t>Professor</t>
        </is>
      </c>
      <c r="F421" s="3" t="inlineStr">
        <is>
          <t>NYC College of Technology</t>
        </is>
      </c>
      <c r="G421" s="3" t="inlineStr">
        <is>
          <t>Biological Sciences</t>
        </is>
      </c>
      <c r="H421" s="3" t="inlineStr">
        <is>
          <t>CBlair@citytech.cuny.edu</t>
        </is>
      </c>
      <c r="I421" s="3" t="inlineStr">
        <is>
          <t>Journal article</t>
        </is>
      </c>
      <c r="J421" s="3" t="inlineStr">
        <is>
          <t>Forest cover and geographical distance influence fine-scale genetic structure of leaf-toed geckos in the tropical dry forests of western Mexico</t>
        </is>
      </c>
      <c r="K421" s="3" t="n">
        <v>2022</v>
      </c>
      <c r="L421" s="3" t="inlineStr">
        <is>
          <t>Biological Journal of the Linnean Society</t>
        </is>
      </c>
      <c r="M421" s="3" t="inlineStr">
        <is>
          <t>Connor M. French; Casey-Tyler Berezin; Isaac Overcast; Fausto R. Méndez‐de la Cruz; Saptarsi Basu; Roberto Lhemish Martínez Bernal; Robert W. Murphy; Michael J. Hickerson; Christopher Blair</t>
        </is>
      </c>
      <c r="N421" s="3" t="inlineStr"/>
      <c r="O421" s="3" t="n"/>
      <c r="P421" s="3" t="inlineStr"/>
      <c r="Q421" s="3" t="inlineStr">
        <is>
          <t>10.1093/biolinnean/blac118</t>
        </is>
      </c>
      <c r="R421" s="3" t="inlineStr">
        <is>
          <t>https://doi.org/10.1093/biolinnean/blac118</t>
        </is>
      </c>
      <c r="S421" s="3" t="inlineStr">
        <is>
          <t>OpenAlex</t>
        </is>
      </c>
      <c r="T421" s="3" t="n">
        <v>1</v>
      </c>
      <c r="U421" s="3" t="inlineStr">
        <is>
          <t>High (City Tech affiliation on paper)</t>
        </is>
      </c>
      <c r="V421" s="3" t="n"/>
      <c r="W421" s="3" t="inlineStr"/>
      <c r="X421" s="3" t="inlineStr">
        <is>
          <t>Abstract The biodiversity within tropical dry forests (TDFs) is astounding and yet poorly catalogued due to inadequate sampling and the presence of cryptic species. In the Mexican TDF, endemic species are common, and the landscape has been continually altered by geological and anthropogenic changes. To understand how landscape and environmental variables have shaped the population structure of endemic species, we studied the recently described species of leaf-toed gecko, Phyllodactylus benedettii, in coastal western Mexico. Using double-digest restriction site-associated DNA sequencing data, we first explore population structure and estimate the number of ancestral populations. The results indicate a high degree of genetic structure with little admixture, and patterns corresponding to both latitudinal and altitudinal gradients. We find that genetic structure cannot be explained purely by geographical distance, and that ecological corridors may facilitate dispersal and gene flow. We then model the spatial distribution of P. benedettii in the TDF through time and find that the coastline has been climatically suitable for the species since the Last Glacial Maximum. Landscape genetic analyses suggest that the combination of isolation by distance (IBD) and isolation by resistance (IBR; forest cover) has influenced the spatial genetic structure of the species. Overall, our genomic data demonstrate fine-scale population structure in TDF habitat, a complex colonization history, and spatial patterns consistent with both IBD and other ecological factors. These results further highlight the Mexican TDF as a diversity hotspot and suggest that continued anthropogenic changes are likely to affect native fauna.</t>
        </is>
      </c>
      <c r="Y421" s="3" t="inlineStr">
        <is>
          <t>OpenAlex</t>
        </is>
      </c>
      <c r="Z421" s="3" t="inlineStr"/>
      <c r="AA421" s="3" t="inlineStr">
        <is>
          <t>Not found</t>
        </is>
      </c>
      <c r="AB421" s="3" t="inlineStr">
        <is>
          <t>closed</t>
        </is>
      </c>
      <c r="AC421" s="3" t="inlineStr">
        <is>
          <t>School of Arts &amp; Sciences</t>
        </is>
      </c>
      <c r="AD421" s="3" t="n">
        <v>3</v>
      </c>
      <c r="AE421" s="3" t="inlineStr">
        <is>
          <t>No</t>
        </is>
      </c>
      <c r="AF421" s="3" t="inlineStr"/>
      <c r="AG421" s="4" t="inlineStr"/>
      <c r="AH421" s="4" t="inlineStr"/>
      <c r="AI421" s="4" t="inlineStr"/>
    </row>
    <row r="422">
      <c r="A422" s="3" t="inlineStr">
        <is>
          <t>BIO-0504</t>
        </is>
      </c>
      <c r="B422" s="3" t="inlineStr">
        <is>
          <t>Rivera-Correa</t>
        </is>
      </c>
      <c r="C422" s="3" t="inlineStr">
        <is>
          <t>Juan</t>
        </is>
      </c>
      <c r="D422" s="3" t="inlineStr">
        <is>
          <t>Juan Rivera-Correa</t>
        </is>
      </c>
      <c r="E422" s="3" t="inlineStr">
        <is>
          <t>Assistant Professor</t>
        </is>
      </c>
      <c r="F422" s="3" t="inlineStr">
        <is>
          <t>NYC College of Technology</t>
        </is>
      </c>
      <c r="G422" s="3" t="inlineStr">
        <is>
          <t>Biological Sciences</t>
        </is>
      </c>
      <c r="H422" s="3" t="inlineStr">
        <is>
          <t>JRiveraCorrea@citytech.cuny.edu</t>
        </is>
      </c>
      <c r="I422" s="3" t="inlineStr">
        <is>
          <t>Journal article</t>
        </is>
      </c>
      <c r="J422" s="3" t="inlineStr">
        <is>
          <t>IL-4, IL-10, CCL2 and TGF-β as potential biomarkers for severity in Plasmodium vivax malaria</t>
        </is>
      </c>
      <c r="K422" s="3" t="n">
        <v>2022</v>
      </c>
      <c r="L422" s="3" t="inlineStr">
        <is>
          <t>PLoS neglected tropical diseases</t>
        </is>
      </c>
      <c r="M422" s="3" t="inlineStr">
        <is>
          <t>Catalina Tovar; Javier Ramírez Montoya; María Camila Velasco-Pareja; Paula A. Avilés-Vergara; Dina Ricardo-Caldera; Miquel Duran‐Frigola; Gustavo Quintero; Miriam Cantero; Juan Rivera‐Correa; Ana Rodrı́guez; María Fernanda Yasnot</t>
        </is>
      </c>
      <c r="N422" s="3" t="inlineStr"/>
      <c r="O422" s="3" t="n"/>
      <c r="P422" s="3" t="inlineStr"/>
      <c r="Q422" s="3" t="inlineStr">
        <is>
          <t>10.1371/journal.pntd.0010798</t>
        </is>
      </c>
      <c r="R422" s="3" t="inlineStr">
        <is>
          <t>https://doi.org/10.1371/journal.pntd.0010798</t>
        </is>
      </c>
      <c r="S422" s="3" t="inlineStr">
        <is>
          <t>OpenAlex; Dept bio</t>
        </is>
      </c>
      <c r="T422" s="3" t="n">
        <v>2</v>
      </c>
      <c r="U422" s="3" t="inlineStr">
        <is>
          <t>High (City Tech affiliation on paper); 2 sources</t>
        </is>
      </c>
      <c r="V422" s="3" t="n"/>
      <c r="W422" s="3" t="inlineStr">
        <is>
          <t>2. Tobar-Acevedo C, Ramirez-Montoya J, Velasco MC, Aviles PA, Ricardo-Caldera D, Quintero G, Cantero ME, Rivera-Correa J, Rodriguez A and Yasnot-Acosta MF.(2022) IL-4, IL-10, CCL2 and TGF-ß as potential biomarkers for severe prognosis in Plasmodium vivax malaria. 2022. PLoS Negl Trop Dis. PMID: 36178979</t>
        </is>
      </c>
      <c r="X422" s="3" t="inlineStr">
        <is>
          <t>Cytokines and chemokines are immune response molecules that display diverse functions, such as inflammation and immune regulation. In Plasmodium vivax infections, the uncontrolled production of these molecules is thought to contribute to pathogenesis and has been proposed as a possible predictor for disease complications. The objective of this study was to evaluate the cytokine profile of P. vivax malaria patients with different clinical outcomes to identify possible immune biomarkers for severe P. vivax malaria. The study included patients with non-severe (n = 56), or severe (n = 50) P. vivax malaria and healthy controls (n = 50). Patient plasma concentrations of IL-4, IL-2, CXCL10, IL-1β, TNF-α, CCL2, IL-17A, IL-6, IL-10, IFN-γ, IL-12p70, CXCL8 and active TGF-β1 were determined through flow cytometry. The levels of several cytokines and chemokines, CXCL10, IL-10, IL-6, IL-4, CCL2 and IFN-γ were found to be significantly higher in severe, compared to non-severe P. vivax malaria patients. Severe thrombocytopenia was positively correlated with IL-4, CXCL10, IL-6, IL-10 and IFN-γ levels, renal dysfunction was related to an increase in IL-2, IL-1β, IL-17A and IL-8, and hepatic impairment with CXCL10, MCP-1, IL-6 and IFN-γ. A Lasso regression model suggests that IL-4, IL-10, CCL2 and TGF-β might be developed as biomarkers for severity in P. vivax malaria. Severe P. vivax malaria patients present specific cytokine and chemokine profiles that are different from non-severe patients and that could potentially be developed as biomarkers for disease severity.</t>
        </is>
      </c>
      <c r="Y422" s="3" t="inlineStr">
        <is>
          <t>OpenAlex</t>
        </is>
      </c>
      <c r="Z422" s="3" t="inlineStr">
        <is>
          <t>https://journals.plos.org/plosntds/article/file?id=10.1371/journal.pntd.0010798&amp;type=printable</t>
        </is>
      </c>
      <c r="AA422" s="3" t="inlineStr">
        <is>
          <t>Open-access PDF (via OpenAlex)</t>
        </is>
      </c>
      <c r="AB422" s="3" t="inlineStr">
        <is>
          <t>gold</t>
        </is>
      </c>
      <c r="AC422" s="3" t="inlineStr">
        <is>
          <t>School of Arts &amp; Sciences</t>
        </is>
      </c>
      <c r="AD422" s="3" t="n">
        <v>15</v>
      </c>
      <c r="AE422" s="3" t="inlineStr">
        <is>
          <t>No</t>
        </is>
      </c>
      <c r="AF422" s="3" t="inlineStr"/>
      <c r="AG422" s="4" t="inlineStr"/>
      <c r="AH422" s="4" t="inlineStr"/>
      <c r="AI422" s="4" t="inlineStr"/>
    </row>
    <row r="423">
      <c r="A423" s="3" t="inlineStr">
        <is>
          <t>BIO-0505</t>
        </is>
      </c>
      <c r="B423" s="3" t="inlineStr">
        <is>
          <t>Chakraborty</t>
        </is>
      </c>
      <c r="C423" s="3" t="inlineStr">
        <is>
          <t>Sanjoy</t>
        </is>
      </c>
      <c r="D423" s="3" t="inlineStr">
        <is>
          <t>Sanjoy Chakraborty</t>
        </is>
      </c>
      <c r="E423" s="3" t="inlineStr">
        <is>
          <t>Professor</t>
        </is>
      </c>
      <c r="F423" s="3" t="inlineStr">
        <is>
          <t>NYC College of Technology</t>
        </is>
      </c>
      <c r="G423" s="3" t="inlineStr">
        <is>
          <t>Biological Sciences</t>
        </is>
      </c>
      <c r="H423" s="3" t="inlineStr">
        <is>
          <t>SChakraborty@citytech.cuny.edu</t>
        </is>
      </c>
      <c r="I423" s="3" t="inlineStr">
        <is>
          <t>Journal article</t>
        </is>
      </c>
      <c r="J423" s="3" t="inlineStr">
        <is>
          <t>Inflammatory responses and obesity: Nutrition as an epigenetic modulator</t>
        </is>
      </c>
      <c r="K423" s="3" t="n">
        <v>2022</v>
      </c>
      <c r="L423" s="3" t="inlineStr">
        <is>
          <t>American Journal of Biopharmacy and Pharmaceutical Sciences</t>
        </is>
      </c>
      <c r="M423" s="3" t="inlineStr">
        <is>
          <t>Debasis Bagchi; Bernard William Downs; Samudra Prosad Banik; Tandra Roy Chakraborty; Sanjoy Chakraborty; Steve W. Kushner</t>
        </is>
      </c>
      <c r="N423" s="3" t="inlineStr"/>
      <c r="O423" s="3" t="n"/>
      <c r="P423" s="3" t="inlineStr"/>
      <c r="Q423" s="3" t="inlineStr">
        <is>
          <t>10.25259/ajbps_14_2022</t>
        </is>
      </c>
      <c r="R423" s="3" t="inlineStr">
        <is>
          <t>https://doi.org/10.25259/ajbps_14_2022</t>
        </is>
      </c>
      <c r="S423" s="3" t="inlineStr">
        <is>
          <t>OpenAlex; Dept bio</t>
        </is>
      </c>
      <c r="T423" s="3" t="n">
        <v>2</v>
      </c>
      <c r="U423" s="3" t="inlineStr">
        <is>
          <t>High (City Tech affiliation on paper); 2 sources</t>
        </is>
      </c>
      <c r="V423" s="3" t="n"/>
      <c r="W423" s="3" t="inlineStr">
        <is>
          <t>Inflammatory responses and obesity: Nutrition as an epigenetic modulator. Bagchi D, Downs BW, Banik SP, Chakraborty TR,Chakraborty S, Kushner S. Am J Biopharm Pharm Sci 2022;2:9. DOI:10.25259/AJBPS_14_2022</t>
        </is>
      </c>
      <c r="X423" s="3" t="inlineStr">
        <is>
          <t>The onset of inflammation takes place in a human body due to an injury or infection during which the tissue becomes inflamed/reddened, swollen, hot, and painful. Basically, it is a collection of host defenses that occurs during an injury and infection in which the white blood cells protect the body from infection from bacteria, fungi, parasites, or viruses. Innate immunity provides the first challenging defense against the diverse foreign harmful invaders, while adaptive immunity, also known as acquired immunity, utilizes specialized immune cells and antibodies, which provide a counterattack and destroy these diverse foreign invaders. Moreover, they can prevent infections/diseases in the future by recognizing those invaders and providing a new immune response. However, when an immune system responds too aggressively to an infection, a condition termed a cytokine storm takes place, which may lead to multi-organ failure and even death. Inflammatory response in advancing age and obesity is intricately associated. Obesity has been identified as a low-grade systemic inflammatory response. Particularly, elevated levels of serum C-reactive protein, interleukin-6, tumor necrosis factor-α, and leptin, well characterized biomarkers of inflammation, are observed predominantly in obese individuals.</t>
        </is>
      </c>
      <c r="Y423" s="3" t="inlineStr">
        <is>
          <t>OpenAlex</t>
        </is>
      </c>
      <c r="Z423" s="3" t="inlineStr">
        <is>
          <t>https://doi.org/10.25259/ajbps_14_2022</t>
        </is>
      </c>
      <c r="AA423" s="3" t="inlineStr">
        <is>
          <t>Open-access page (via OpenAlex)</t>
        </is>
      </c>
      <c r="AB423" s="3" t="inlineStr">
        <is>
          <t>hybrid</t>
        </is>
      </c>
      <c r="AC423" s="3" t="inlineStr">
        <is>
          <t>School of Arts &amp; Sciences</t>
        </is>
      </c>
      <c r="AD423" s="3" t="n">
        <v>0</v>
      </c>
      <c r="AE423" s="3" t="inlineStr">
        <is>
          <t>No</t>
        </is>
      </c>
      <c r="AF423" s="3" t="inlineStr"/>
      <c r="AG423" s="4" t="inlineStr"/>
      <c r="AH423" s="4" t="inlineStr"/>
      <c r="AI423" s="4" t="inlineStr"/>
    </row>
    <row r="424">
      <c r="A424" s="3" t="inlineStr">
        <is>
          <t>BIO-0506</t>
        </is>
      </c>
      <c r="B424" s="3" t="inlineStr">
        <is>
          <t>Rivera-Correa</t>
        </is>
      </c>
      <c r="C424" s="3" t="inlineStr">
        <is>
          <t>Juan</t>
        </is>
      </c>
      <c r="D424" s="3" t="inlineStr">
        <is>
          <t>Juan Rivera-Correa</t>
        </is>
      </c>
      <c r="E424" s="3" t="inlineStr">
        <is>
          <t>Assistant Professor</t>
        </is>
      </c>
      <c r="F424" s="3" t="inlineStr">
        <is>
          <t>NYC College of Technology</t>
        </is>
      </c>
      <c r="G424" s="3" t="inlineStr">
        <is>
          <t>Biological Sciences</t>
        </is>
      </c>
      <c r="H424" s="3" t="inlineStr">
        <is>
          <t>JRiveraCorrea@citytech.cuny.edu</t>
        </is>
      </c>
      <c r="I424" s="3" t="inlineStr">
        <is>
          <t>Journal article</t>
        </is>
      </c>
      <c r="J424" s="3" t="inlineStr">
        <is>
          <t>Interleukin‐13 Receptor α1–Mediated Signaling Regulates Age‐Associated /Autoimmune B Cell Expansion and Lupus Pathogenesis</t>
        </is>
      </c>
      <c r="K424" s="3" t="n">
        <v>2022</v>
      </c>
      <c r="L424" s="3" t="inlineStr">
        <is>
          <t>Arthritis &amp; Rheumatology</t>
        </is>
      </c>
      <c r="M424" s="3" t="inlineStr">
        <is>
          <t>Zhu Chen; Danny Flores-Castro; Sanjay Kumar Gupta; Swati Phalke; Michela Manni; Juan Rivera‐Correa; Rolf Jessberger; Habib Zaghouani; Ευγενία Γιαννοπούλου; Tania Pannellini; Alessandra B. Pernis</t>
        </is>
      </c>
      <c r="N424" s="3" t="inlineStr"/>
      <c r="O424" s="3" t="n"/>
      <c r="P424" s="3" t="inlineStr"/>
      <c r="Q424" s="3" t="inlineStr">
        <is>
          <t>10.1002/art.42146</t>
        </is>
      </c>
      <c r="R424" s="3" t="inlineStr">
        <is>
          <t>https://doi.org/10.1002/art.42146</t>
        </is>
      </c>
      <c r="S424" s="3" t="inlineStr">
        <is>
          <t>OpenAlex; Dept bio</t>
        </is>
      </c>
      <c r="T424" s="3" t="n">
        <v>2</v>
      </c>
      <c r="U424" s="3" t="inlineStr">
        <is>
          <t>High (City Tech affiliation on paper); 2 sources</t>
        </is>
      </c>
      <c r="V424" s="3" t="n"/>
      <c r="W424" s="3" t="inlineStr">
        <is>
          <t>4.Chen Z, Flores-Castro D, Gupta S, Mani M, Rivera-Correa J, Jessberger R, Zaghouani H, Giannopoulou E, Pannellini T and Pernis A. (2022) IL-13Ra1-Mediated Signaling Regulates Age-Associated/Autoimmune B-Cell Expansion and Lupus pathogenesis. Arthritis and Rheumatology. 2022 Sep;74(9):1544-1555. doi: 10.1002/art.42146. Epub 2022 Aug 22.PMID: 35438841</t>
        </is>
      </c>
      <c r="X424" s="3" t="inlineStr">
        <is>
          <t>OBJECTIVE: Age-associated/autoimmune B cells (ABCs) are an emerging B cell subset with aberrant expansion in systemic lupus erythematosus. ABC generation and differentiation exhibit marked sexual dimorphism, and Toll-like receptor 7 (TLR-7) engagement is a key contributor to these sex differences. ABC generation is also controlled by interleukin-21 (IL-21) and its interplay with interferon-γ and IL-4. This study was undertaken to investigate whether IL-13 receptor α1 (IL-13Rα1), an X-linked receptor that transmits IL-4/IL-13 signals, regulates ABCs and lupus pathogenesis. METHODS: Mice lacking DEF-6 and switch-associated protein 70 (double-knockout [DKO]), which preferentially develop lupus in females, were crossed with IL-13Rα1-knockout mice. IL-13Rα1-knockout male mice were also crossed with Y chromosome autoimmune accelerator (Yaa) DKO mice, which overexpress TLR-7 and develop severe disease. ABCs were assessed using flow cytometry and RNA-Seq. Lupus pathogenesis was evaluated using serologic and histologic analyses. RESULTS: ABCs expressed higher levels of IL-13Rα1 than follicular B cells. The absence of IL-13Rα1 in either DKO female mice or Yaa DKO male mice decreased the accumulation of ABCs, the differentiation of ABCs into plasmablasts, and autoantibody production. Lack of IL-13Rα1 also prolonged survival and delayed the development of tissue inflammation. IL-13Rα1 deficiency diminished in vitro generation of ABCs, an effect that, surprisingly, could be observed in response to IL-21 alone. RNA-Seq revealed that ABCs lacking IL-13Rα1 down-regulated some histologic characteristics of B cells but up-regulated myeloid markers and proinflammatory mediators. CONCLUSION: Our findings indicate a novel role for IL-13Rα1 in controlling ABC generation and differentiation, suggesting that IL-13Rα1 contributes to these effects by regulating a subset of IL-21-mediated signaling events. These results also suggest that X-linked genes besides TLR7 participate in the regulation of ABCs in lupus.</t>
        </is>
      </c>
      <c r="Y424" s="3" t="inlineStr">
        <is>
          <t>OpenAlex</t>
        </is>
      </c>
      <c r="Z424" s="3" t="inlineStr">
        <is>
          <t>https://www.ncbi.nlm.nih.gov/pmc/articles/9427689</t>
        </is>
      </c>
      <c r="AA424" s="3" t="inlineStr">
        <is>
          <t>Open-access page (via OpenAlex)</t>
        </is>
      </c>
      <c r="AB424" s="3" t="inlineStr">
        <is>
          <t>green</t>
        </is>
      </c>
      <c r="AC424" s="3" t="inlineStr">
        <is>
          <t>School of Arts &amp; Sciences</t>
        </is>
      </c>
      <c r="AD424" s="3" t="n">
        <v>18</v>
      </c>
      <c r="AE424" s="3" t="inlineStr">
        <is>
          <t>No</t>
        </is>
      </c>
      <c r="AF424" s="3" t="inlineStr"/>
      <c r="AG424" s="4" t="inlineStr"/>
      <c r="AH424" s="4" t="inlineStr"/>
      <c r="AI424" s="4" t="inlineStr"/>
    </row>
    <row r="425">
      <c r="A425" s="3" t="inlineStr">
        <is>
          <t>BIO-0508</t>
        </is>
      </c>
      <c r="B425" s="3" t="inlineStr">
        <is>
          <t>Rivera-Correa</t>
        </is>
      </c>
      <c r="C425" s="3" t="inlineStr">
        <is>
          <t>Juan</t>
        </is>
      </c>
      <c r="D425" s="3" t="inlineStr">
        <is>
          <t>Juan Rivera-Correa</t>
        </is>
      </c>
      <c r="E425" s="3" t="inlineStr">
        <is>
          <t>Assistant Professor</t>
        </is>
      </c>
      <c r="F425" s="3" t="inlineStr">
        <is>
          <t>NYC College of Technology</t>
        </is>
      </c>
      <c r="G425" s="3" t="inlineStr">
        <is>
          <t>Biological Sciences</t>
        </is>
      </c>
      <c r="H425" s="3" t="inlineStr">
        <is>
          <t>JRiveraCorrea@citytech.cuny.edu</t>
        </is>
      </c>
      <c r="I425" s="3" t="inlineStr">
        <is>
          <t>Journal article</t>
        </is>
      </c>
      <c r="J425" s="3" t="inlineStr">
        <is>
          <t>Molecular mechanisms controlling age‐associated B cells in autoimmunity*</t>
        </is>
      </c>
      <c r="K425" s="3" t="n">
        <v>2022</v>
      </c>
      <c r="L425" s="3" t="inlineStr">
        <is>
          <t>Immunological Reviews</t>
        </is>
      </c>
      <c r="M425" s="3" t="inlineStr">
        <is>
          <t>Swati Phalke; Juan Rivera‐Correa; Daniel Jenkins; Danny Flores-Castro; Ευγενία Γιαννοπούλου; Alessandra B. Pernis</t>
        </is>
      </c>
      <c r="N425" s="3" t="inlineStr"/>
      <c r="O425" s="3" t="n"/>
      <c r="P425" s="3" t="inlineStr"/>
      <c r="Q425" s="3" t="inlineStr">
        <is>
          <t>10.1111/imr.13068</t>
        </is>
      </c>
      <c r="R425" s="3" t="inlineStr">
        <is>
          <t>https://doi.org/10.1111/imr.13068</t>
        </is>
      </c>
      <c r="S425" s="3" t="inlineStr">
        <is>
          <t>OpenAlex; Dept bio</t>
        </is>
      </c>
      <c r="T425" s="3" t="n">
        <v>2</v>
      </c>
      <c r="U425" s="3" t="inlineStr">
        <is>
          <t>High (City Tech affiliation on paper); 2 sources</t>
        </is>
      </c>
      <c r="V425" s="3" t="n"/>
      <c r="W425" s="3" t="inlineStr">
        <is>
          <t>5.Phalke S*, Rivera-Correa J*, Jenkins D*, Flores-Castro D*, Giannopoulou E, and Pernis A. (2022) Molecular mechanisms controlling Age-associated B cells (ABCs) in autoimmunity. Immunol Rev. 2022 May;307(1):79-100. doi: 10.1111/imr.13068. Epub 2022 Jan 31.* Contributed equally</t>
        </is>
      </c>
      <c r="X425" s="3" t="inlineStr">
        <is>
          <t>Abstract Age‐associated B cells (ABCs) have emerged as critical components of immune responses. Their inappropriate expansion and differentiation have increasingly been linked to the pathogenesis of autoimmune disorders, aging‐associated diseases, and infections. ABCs exhibit a distinctive phenotype and, in addition to classical B cell markers, often express the transcription factor T‐bet and myeloid markers like CD11c; hence, these cells are also commonly known as CD11c+T‐bet+ B cells. Formation of ABCs is promoted by distinctive combinations of innate and adaptive signals. In addition to producing antibodies, these cells display antigen‐presenting and proinflammatory capabilities. It is becoming increasingly appreciated that the ABC compartment exhibits a high degree of heterogeneity, plasticity, and sex‐specific regulation and that ABCs can differentiate into effector progeny via several routes particularly in autoimmune settings. In this review, we will discuss the initial insights that have been obtained on the molecular machinery that controls ABCs and we will highlight some of the unique aspects of this control system that may enable ABCs to fulfill their distinctive role in immune responses. Given the expanding array of autoimmune disorders and pathophysiological settings in which ABCs are being implicated, a deeper understanding of this machinery could have important and broad therapeutic implications for the successful, albeit daunting, task of targeting these cells.</t>
        </is>
      </c>
      <c r="Y425" s="3" t="inlineStr">
        <is>
          <t>OpenAlex</t>
        </is>
      </c>
      <c r="Z425" s="3" t="inlineStr"/>
      <c r="AA425" s="3" t="inlineStr">
        <is>
          <t>Not found</t>
        </is>
      </c>
      <c r="AB425" s="3" t="inlineStr">
        <is>
          <t>closed</t>
        </is>
      </c>
      <c r="AC425" s="3" t="inlineStr">
        <is>
          <t>School of Arts &amp; Sciences</t>
        </is>
      </c>
      <c r="AD425" s="3" t="n">
        <v>74</v>
      </c>
      <c r="AE425" s="3" t="inlineStr">
        <is>
          <t>No</t>
        </is>
      </c>
      <c r="AF425" s="3" t="inlineStr"/>
      <c r="AG425" s="4" t="inlineStr"/>
      <c r="AH425" s="4" t="inlineStr"/>
      <c r="AI425" s="4" t="inlineStr"/>
    </row>
    <row r="426">
      <c r="A426" s="3" t="inlineStr">
        <is>
          <t>BIO-0511</t>
        </is>
      </c>
      <c r="B426" s="3" t="inlineStr">
        <is>
          <t>Seto</t>
        </is>
      </c>
      <c r="C426" s="3" t="inlineStr">
        <is>
          <t>Jeremy</t>
        </is>
      </c>
      <c r="D426" s="3" t="inlineStr">
        <is>
          <t>Jeremy Seto</t>
        </is>
      </c>
      <c r="E426" s="3" t="inlineStr">
        <is>
          <t>Associate Professor</t>
        </is>
      </c>
      <c r="F426" s="3" t="inlineStr">
        <is>
          <t>NYC College of Technology</t>
        </is>
      </c>
      <c r="G426" s="3" t="inlineStr">
        <is>
          <t>Biological Sciences</t>
        </is>
      </c>
      <c r="H426" s="3" t="inlineStr">
        <is>
          <t>JSeto@citytech.cuny.edu</t>
        </is>
      </c>
      <c r="I426" s="3" t="inlineStr">
        <is>
          <t>Journal article</t>
        </is>
      </c>
      <c r="J426" s="3" t="inlineStr">
        <is>
          <t>eDNA Analysis of Goat‐Grazed Rhamnus cathartica Soil Microbial Communities</t>
        </is>
      </c>
      <c r="K426" s="3" t="n">
        <v>2022</v>
      </c>
      <c r="L426" s="3" t="inlineStr">
        <is>
          <t>The FASEB Journal</t>
        </is>
      </c>
      <c r="M426" s="3" t="inlineStr">
        <is>
          <t>Paula Soneral; Alesia Khomcyk; Ray A. Enke; Bruce Nash; Jeremy Seto</t>
        </is>
      </c>
      <c r="N426" s="3" t="inlineStr"/>
      <c r="O426" s="3" t="n"/>
      <c r="P426" s="3" t="inlineStr"/>
      <c r="Q426" s="3" t="inlineStr">
        <is>
          <t>10.1096/fasebj.2022.36.s1.r5509</t>
        </is>
      </c>
      <c r="R426" s="3" t="inlineStr">
        <is>
          <t>https://doi.org/10.1096/fasebj.2022.36.s1.r5509</t>
        </is>
      </c>
      <c r="S426" s="3" t="inlineStr">
        <is>
          <t>OpenAlex</t>
        </is>
      </c>
      <c r="T426" s="3" t="n">
        <v>1</v>
      </c>
      <c r="U426" s="3" t="inlineStr">
        <is>
          <t>High (City Tech affiliation on paper)</t>
        </is>
      </c>
      <c r="V426" s="3" t="n"/>
      <c r="W426" s="3" t="inlineStr"/>
      <c r="X426" s="3" t="inlineStr">
        <is>
          <t>Biological invasions of exotic species pose a significant threat to local biodiversity and ecosystem services. Redistribution of plant species in particular disrupts key structure‐function relationships in the soil by altering the composition of microbial taxa. This study combines environmental DNA analysis with a goat‐grazing intervention to investigate the taxonomic structure of soil microbiomes interacting with the invasive plant, Rhamnus cathartica (common Buckthorn). 16S (515F/806R) metabarcodes were amplified from soil DNA harvested before and after a goat‐grazing regimen on buckthorn‐invaded and control plots. Samples were sequenced on an Illumina iSeq, then analyzed using the DNA Subway Purple Line (QIIME 2.0) to process sequencing reads and calculate diversity indices. PCoA visualizations of Jaccard Beta diversity patterns revealed differences in community composition between buckthorn and control soils, but no effects from goat grazing. Five dominant taxa were identified in no‐buckthorn control soils, accounting for 35 +/‐ 9.6 SD% of the average relative abundance of total sequences. Genus DA101 notably demonstrated the largest decrease in average relative abundance in the buckthorn and goat‐grazed soils (% decrease = 6.4 +/‐ 2 SD), whereas the evenness of other taxa increased. Overall, buckthorn soil showed significant increases in Pielou’s taxonomical evenness (Kruskal‐Wallis H (2, N=29) = 10.9; p=0.004), but goat grazing had no impact on this score (p&gt;0.01). Faith’s phylogenetic diversity scores showed no significant differences between buckthorn, goat‐grazed, and control soils (Kruskal‐Wallis H (2, N=31) = 2.2; p=0.32). Taken together, these preliminary results illustrate that buckthorn increases taxonomical evenness but has no effect on overall phylogenetic diversity of soil communities. Moreover, buckthorn goat‐grazing had little impact on soil community structure. Future studies will investigate the role of DA101 on buckthorn suppression as a possible mitigation strategy for this invasive species.</t>
        </is>
      </c>
      <c r="Y426" s="3" t="inlineStr">
        <is>
          <t>OpenAlex</t>
        </is>
      </c>
      <c r="Z426" s="3" t="inlineStr"/>
      <c r="AA426" s="3" t="inlineStr">
        <is>
          <t>Not found</t>
        </is>
      </c>
      <c r="AB426" s="3" t="inlineStr">
        <is>
          <t>closed</t>
        </is>
      </c>
      <c r="AC426" s="3" t="inlineStr">
        <is>
          <t>School of Arts &amp; Sciences</t>
        </is>
      </c>
      <c r="AD426" s="3" t="n">
        <v>3</v>
      </c>
      <c r="AE426" s="3" t="inlineStr">
        <is>
          <t>No</t>
        </is>
      </c>
      <c r="AF426" s="3" t="inlineStr"/>
      <c r="AG426" s="4" t="inlineStr"/>
      <c r="AH426" s="4" t="inlineStr"/>
      <c r="AI426" s="4" t="inlineStr"/>
    </row>
    <row r="427">
      <c r="A427" s="3" t="inlineStr">
        <is>
          <t>BIO-0512</t>
        </is>
      </c>
      <c r="B427" s="3" t="inlineStr">
        <is>
          <t>Chakraborty</t>
        </is>
      </c>
      <c r="C427" s="3" t="inlineStr">
        <is>
          <t>Sanjoy</t>
        </is>
      </c>
      <c r="D427" s="3" t="inlineStr">
        <is>
          <t>Sanjoy Chakraborty</t>
        </is>
      </c>
      <c r="E427" s="3" t="inlineStr">
        <is>
          <t>Professor</t>
        </is>
      </c>
      <c r="F427" s="3" t="inlineStr">
        <is>
          <t>NYC College of Technology</t>
        </is>
      </c>
      <c r="G427" s="3" t="inlineStr">
        <is>
          <t>Biological Sciences</t>
        </is>
      </c>
      <c r="H427" s="3" t="inlineStr">
        <is>
          <t>SChakraborty@citytech.cuny.edu</t>
        </is>
      </c>
      <c r="I427" s="3" t="inlineStr">
        <is>
          <t>Journal article</t>
        </is>
      </c>
      <c r="J427" s="3" t="inlineStr">
        <is>
          <t>A Placebo-Controlled, Double-Blind Clinical Investigation to Evaluate the Efficacy of a Patented Trigonella foenum-graecum Seed Extract “Fenfuro®” in Type 2 Diabetics</t>
        </is>
      </c>
      <c r="K427" s="3" t="n">
        <v>2023</v>
      </c>
      <c r="L427" s="3" t="inlineStr">
        <is>
          <t>Journal of the American Nutrition Association</t>
        </is>
      </c>
      <c r="M427" s="3" t="inlineStr">
        <is>
          <t>Debasish Hota; Biswa Mohan Padhy; Rituparna Maiti; Debasis Bisoi; Jyoti Prakash Sahoo; Binod Kumar Patro; Pawan Kumar; Apurva Goel; Samudra Prosad Banik; Sanjoy Chakraborty; Mehul Rungta; Manashi Bagchi; Debasis Bagchi</t>
        </is>
      </c>
      <c r="N427" s="3" t="inlineStr"/>
      <c r="O427" s="3" t="n"/>
      <c r="P427" s="3" t="inlineStr"/>
      <c r="Q427" s="3" t="inlineStr">
        <is>
          <t>10.1080/27697061.2023.2233008</t>
        </is>
      </c>
      <c r="R427" s="3" t="inlineStr">
        <is>
          <t>https://doi.org/10.1080/27697061.2023.2233008</t>
        </is>
      </c>
      <c r="S427" s="3" t="inlineStr">
        <is>
          <t>OpenAlex; Dept bio</t>
        </is>
      </c>
      <c r="T427" s="3" t="n">
        <v>2</v>
      </c>
      <c r="U427" s="3" t="inlineStr">
        <is>
          <t>High (City Tech affiliation on paper); 2 sources</t>
        </is>
      </c>
      <c r="V427" s="3" t="n"/>
      <c r="W427" s="3" t="inlineStr">
        <is>
          <t>1 A Placebo-Controlled, Double-Blind Clinical Investigation to Evaluate the Efficacy of a Patented Trigonella foenum-graecum Extract "Fenfuro®" in Type 2 Diabetics. Hota D, Padhy BM, Maiti R, Bisoi RD, Sahoo JP, Patro BK, Kumar P, Goel A, Banik SP, Chakraborty S, Rungta M, Bagchi M, and Bagchi D. Journal of the American Nutrition Association, 2023 DOI:10.1080/27697061.2023.2233008.</t>
        </is>
      </c>
      <c r="X427" s="3" t="inlineStr">
        <is>
          <t>Background Trigonella foenum-graecum (Fenugreek) is an extensively researched phytotherapeutic for the management of Type 2 diabetes without any associated side effects. The major anti-diabetic bioactive constituents present in the plant are furostanolic saponins, which are more abundantly available in the seed of the plant. However, the bioavailability of these components depends on the method of extraction and hence formulation of the phytotherapeutic constitutes a critical step for its success.Objective The present study reports the efficacy of a novel, patented fenugreek seed extract, Fenfuro®, containing significant amount of furostanolic saponins, in an open-labelled, two-armed, single centric study on a group of 204 patients with Type 2 diabetes mellitus over a period of twelve consecutive weeks.Results Administration of Fenfuro® in the dosage of 500 mg twice daily along with metformin and/or sulfonylurea-based prescribed antidiabetic drug resulted in a reduction of post-prandial glucose by more than 33% along with significant reduction in fasting glucose, both of which were greater than what resulted for the patient group receiving only Metformin and/or Sulfonylurea therapy. Fenfuro® also resulted in reduction in mean baseline HOMA index from 4.27 to 3.765, indicating restoration of insulin sensitivity which was also supported by a significant decrease in serum insulin levels by &gt;10% as well as slight reduction in the levels of C-peptide. However, in the case of the Metformin and/or Sulfonylurea group, insulin levels were found to increase by more than 14%, which clearly indicated that drug-induced suppression of glucose levels instead of restoration of glucose homeostasis. Administration of the formulation was also found to be free from any adverse side effects as there were no changes in hematological profile, liver function and renal function.Conclusion The study demonstrated the promising potential of this novel phytotherapeutic, Fenfuro®, in long-term holistic management of type-2 diabetes.</t>
        </is>
      </c>
      <c r="Y427" s="3" t="inlineStr">
        <is>
          <t>OpenAlex</t>
        </is>
      </c>
      <c r="Z427" s="3" t="inlineStr"/>
      <c r="AA427" s="3" t="inlineStr">
        <is>
          <t>Not found</t>
        </is>
      </c>
      <c r="AB427" s="3" t="inlineStr">
        <is>
          <t>closed</t>
        </is>
      </c>
      <c r="AC427" s="3" t="inlineStr">
        <is>
          <t>School of Arts &amp; Sciences</t>
        </is>
      </c>
      <c r="AD427" s="3" t="n">
        <v>10</v>
      </c>
      <c r="AE427" s="3" t="inlineStr">
        <is>
          <t>No</t>
        </is>
      </c>
      <c r="AF427" s="3" t="inlineStr"/>
      <c r="AG427" s="4" t="inlineStr"/>
      <c r="AH427" s="4" t="inlineStr"/>
      <c r="AI427" s="4" t="inlineStr"/>
    </row>
    <row r="428">
      <c r="A428" s="3" t="inlineStr">
        <is>
          <t>BIO-0513</t>
        </is>
      </c>
      <c r="B428" s="3" t="inlineStr">
        <is>
          <t>Chakraborty</t>
        </is>
      </c>
      <c r="C428" s="3" t="inlineStr">
        <is>
          <t>Sanjoy</t>
        </is>
      </c>
      <c r="D428" s="3" t="inlineStr">
        <is>
          <t>Sanjoy Chakraborty</t>
        </is>
      </c>
      <c r="E428" s="3" t="inlineStr">
        <is>
          <t>Professor</t>
        </is>
      </c>
      <c r="F428" s="3" t="inlineStr">
        <is>
          <t>NYC College of Technology</t>
        </is>
      </c>
      <c r="G428" s="3" t="inlineStr">
        <is>
          <t>Biological Sciences</t>
        </is>
      </c>
      <c r="H428" s="3" t="inlineStr">
        <is>
          <t>SChakraborty@citytech.cuny.edu</t>
        </is>
      </c>
      <c r="I428" s="3" t="inlineStr">
        <is>
          <t>Journal article</t>
        </is>
      </c>
      <c r="J428" s="3" t="inlineStr">
        <is>
          <t>A critical assessment of the whole plant-based phytotherapeutics from Withania somnifera (L.) Dunal with respect to safety and efficacy vis-a-vis leaf or root extract-based formulation</t>
        </is>
      </c>
      <c r="K428" s="3" t="n">
        <v>2023</v>
      </c>
      <c r="L428" s="3" t="inlineStr">
        <is>
          <t>Toxicology Mechanisms and Methods</t>
        </is>
      </c>
      <c r="M428" s="3" t="inlineStr">
        <is>
          <t>Pawan Kumar; Samudra Prosad Banik; Apurva Goel; Sanjoy Chakraborty; Manashi Bagchi; Debasis Bagchi</t>
        </is>
      </c>
      <c r="N428" s="3" t="inlineStr"/>
      <c r="O428" s="3" t="n"/>
      <c r="P428" s="3" t="inlineStr"/>
      <c r="Q428" s="3" t="inlineStr">
        <is>
          <t>10.1080/15376516.2023.2242933</t>
        </is>
      </c>
      <c r="R428" s="3" t="inlineStr">
        <is>
          <t>https://doi.org/10.1080/15376516.2023.2242933</t>
        </is>
      </c>
      <c r="S428" s="3" t="inlineStr">
        <is>
          <t>OpenAlex; Dept bio</t>
        </is>
      </c>
      <c r="T428" s="3" t="n">
        <v>2</v>
      </c>
      <c r="U428" s="3" t="inlineStr">
        <is>
          <t>High (City Tech affiliation on paper); 2 sources</t>
        </is>
      </c>
      <c r="V428" s="3" t="n"/>
      <c r="W428" s="3" t="inlineStr">
        <is>
          <t>A critical assessment of the whole plant-based phytotherapeutics from Withania somnifera (L.) Dunal with respect to safety and efficacy vis-a-vis leaf or root extract-based formulation. Kumar P, Banik SP, Goel A, Chakraborty S, Bagchi M, and Bagchi D. Toxicology Mechanisms and Methods. 2023 Aug 14:1-9. DOI: 10.1080/15376516.2023.2242933.</t>
        </is>
      </c>
      <c r="X428" s="3" t="inlineStr">
        <is>
          <t>Withania somnifera (L.) Dunal, popularly known as Ashwagandha or Indian ginseng, is well acclaimed for its health-enhancing effects, including its potent immunomodulatory, anti-inflammatory, neuroprotective, and anti-tumorigenic properties. The prime biological effectors of these attributes are a diverse group of ergostane-based steroidal lactones termed withanolides. Withanones and withanosides are distributed differentially across the plant body, whereas withanolides and withanones are known to be more abundant in leaves, while withanosides are found exclusively in the roots of the plants. Standardized W. somnifera extract is Generally Recognized as Safe (GRAS)-affirmed, however, moderate to severe toxic manifestations may occur at high dosages. Withaferin A, which also happens to be the primary bioactive ingredient for the effectiveness of this plant. There have been contrasting reports regarding the distribution of withaferin A in W. somnifera. While most reports state that the roots of the plant have the highest concentrations of this phytochemical, several others have indicated that leaves can accumulate withaferin A in proportionately higher amounts. A comprehensive survey of the available reports suggests that the biological effects of Ashwagandha are grossly synergistic in nature, with many withanolides together mediating the desired physiological effect. In addition, an assorted formulation of withanolides can also neutralize the toxic effects (if any) associated with withaferin A. This mini-review presents a fresh take on the recent developments regarding the safety and toxicity of the plant, along with a critical assessment of the use of roots against leaves as well as whole plants to develop therapeutic formulations. Going by the currently available scientific evidence, it is safe to infer that the use of whole plant formulations instead of exclusively root or leaf recipes may present the best possible option for further exploration of therapeutic benefits from this novel medicinal plant.HighlightsTherapeutic potential of withanolides owes to the presence of α,β unsaturated ketone which binds to amines, alcohols, and esters and 5β, 6β epoxy group which react with side chain thiols of proteins.At concentrations above NOAEL (no observed adverse effect level), the same mechanisms contribute towards toxicity of the molecule.Although withanosides are found exclusively in roots, whole plants have higher contents of withanones and withanolides.Whole plant-based formulations have other metabolites which can nullify the toxicity associated with roots.Extracts made from whole plants, therefore can holistically impart all therapeutic benefits as well as mitigate toxicity.</t>
        </is>
      </c>
      <c r="Y428" s="3" t="inlineStr">
        <is>
          <t>OpenAlex</t>
        </is>
      </c>
      <c r="Z428" s="3" t="inlineStr"/>
      <c r="AA428" s="3" t="inlineStr">
        <is>
          <t>Not found</t>
        </is>
      </c>
      <c r="AB428" s="3" t="inlineStr">
        <is>
          <t>closed</t>
        </is>
      </c>
      <c r="AC428" s="3" t="inlineStr">
        <is>
          <t>School of Arts &amp; Sciences</t>
        </is>
      </c>
      <c r="AD428" s="3" t="n">
        <v>14</v>
      </c>
      <c r="AE428" s="3" t="inlineStr">
        <is>
          <t>No</t>
        </is>
      </c>
      <c r="AF428" s="3" t="inlineStr"/>
      <c r="AG428" s="4" t="inlineStr"/>
      <c r="AH428" s="4" t="inlineStr"/>
      <c r="AI428" s="4" t="inlineStr"/>
    </row>
    <row r="429">
      <c r="A429" s="3" t="inlineStr">
        <is>
          <t>BIO-0515</t>
        </is>
      </c>
      <c r="B429" s="3" t="inlineStr">
        <is>
          <t>Zahran</t>
        </is>
      </c>
      <c r="C429" s="3" t="inlineStr">
        <is>
          <t>Mai</t>
        </is>
      </c>
      <c r="D429" s="3" t="inlineStr">
        <is>
          <t>Mai Zahran</t>
        </is>
      </c>
      <c r="E429" s="3" t="inlineStr">
        <is>
          <t>Associate Professor</t>
        </is>
      </c>
      <c r="F429" s="3" t="inlineStr">
        <is>
          <t>NYC College of Technology</t>
        </is>
      </c>
      <c r="G429" s="3" t="inlineStr">
        <is>
          <t>Biological Sciences</t>
        </is>
      </c>
      <c r="H429" s="3" t="inlineStr">
        <is>
          <t>MZahran@citytech.cuny.edu</t>
        </is>
      </c>
      <c r="I429" s="3" t="inlineStr">
        <is>
          <t>Grant</t>
        </is>
      </c>
      <c r="J429" s="3" t="inlineStr">
        <is>
          <t>Beginnings: Introducing Molecular Modeling Experiences to Underrepresented Students</t>
        </is>
      </c>
      <c r="K429" s="3" t="n">
        <v>2023</v>
      </c>
      <c r="L429" s="3" t="inlineStr">
        <is>
          <t>NSF: HSI-Hispanic Serving Instituti, ExLENT</t>
        </is>
      </c>
      <c r="M429" s="3" t="inlineStr">
        <is>
          <t>Mai Zahran; Armando Solis; IAN ALBERTS; Katherine L Bay</t>
        </is>
      </c>
      <c r="N429" s="3" t="inlineStr">
        <is>
          <t>PI</t>
        </is>
      </c>
      <c r="O429" s="3" t="n">
        <v>998665</v>
      </c>
      <c r="P429" s="3" t="inlineStr">
        <is>
          <t>2322496</t>
        </is>
      </c>
      <c r="Q429" s="3" t="inlineStr"/>
      <c r="R429" s="3" t="inlineStr">
        <is>
          <t>https://www.nsf.gov/awardsearch/showAward?AWD_ID=2322496</t>
        </is>
      </c>
      <c r="S429" s="3" t="inlineStr">
        <is>
          <t>NSF</t>
        </is>
      </c>
      <c r="T429" s="3" t="n">
        <v>1</v>
      </c>
      <c r="U429" s="3" t="inlineStr">
        <is>
          <t>High (NSF award to City Tech)</t>
        </is>
      </c>
      <c r="V429" s="3" t="n"/>
      <c r="W429" s="3" t="inlineStr"/>
      <c r="X429" s="3" t="inlineStr">
        <is>
          <t>Molecular modeling plays a pivotal role in biotechnology and drug discovery. To foster innovation in this field, it is crucial for biotechnology companies to have a diverse and well-trained workforce. One way to expand access to this field is by equipping undergraduate students from underrepresented backgrounds with industry-level knowledge. Experiential learning opportunities, in which students learn-by-doing, is a particularly effective way to broaden participation of these groups because it provides technical skills needed by industry. A partnership between local public academia and industry will promote the progress of science by providing better training to future scientists and advance national health by broadening the pool of well-qualified biotechnology workforce members. This project aims to empower underrepresented minority students to actively participate in the biotechnology field and bring their unique perspectives to the table. By diversifying the STEM workforce, the goals are to enhance innovation, foster creativity, and develop more inclusive solutions to global problems.
The initiative Introducing Molecular Modeling Experiences to underRepresented StudEnts (IMMERSE) aims to promote a cross-sector partnership between LaGuardia Community College and the New York City College of Technology, both of the City University of New York (CUNY) system; and Schrödinger, a biotechnology industry leader in molecular modeling software, headquartered in New York City. The goal is to prepare undergraduate students for molecular modeling careers by incorporating industry-driven problems to the classroom, and subsequent participation in a Schrödinger internship program, that then leads to specialized careers. To achieve this goal, the project team will provide experiential learning in a multistage approach. First, in the classroom, students will be taught molecular modeling concepts relevant to biotechnology. Second, hands-on training will be provided to illustrate how to use the molecular modeling tools in a step-by-step format. Third, paid internship opportunities at Schrödinger will be provided, where students will learn-by-doing, while also working on industry-relevant problems that will make them more competitive in the job market. The expected outcome is highly trained and diverse students who are well-equipped for a career in computational biotechnology. This project aligns with the NSF ExLENT Program, funded by the NSF TIP and EDU Directorates, as it seeks to support experiential learning opportunities for individuals from diverse professional and educational backgrounds to increase their interest in, and their access to, career pathways in emerging technology fields.
This award reflects NSF's statutory mission and has been deemed worthy of support through evaluation using the Foundation's intellectual merit and broader impacts review criteria.</t>
        </is>
      </c>
      <c r="Y429" s="3" t="inlineStr">
        <is>
          <t>NSF</t>
        </is>
      </c>
      <c r="Z429" s="3" t="inlineStr"/>
      <c r="AA429" s="3" t="inlineStr"/>
      <c r="AB429" s="3" t="inlineStr"/>
      <c r="AC429" s="3" t="inlineStr">
        <is>
          <t>School of Arts &amp; Sciences</t>
        </is>
      </c>
      <c r="AD429" s="3" t="n"/>
      <c r="AE429" s="3" t="inlineStr">
        <is>
          <t>No</t>
        </is>
      </c>
      <c r="AF429" s="3" t="inlineStr"/>
      <c r="AG429" s="4" t="inlineStr"/>
      <c r="AH429" s="4" t="inlineStr"/>
      <c r="AI429" s="4" t="inlineStr"/>
    </row>
    <row r="430">
      <c r="A430" s="3" t="inlineStr">
        <is>
          <t>BIO-0516</t>
        </is>
      </c>
      <c r="B430" s="3" t="inlineStr">
        <is>
          <t>Solis</t>
        </is>
      </c>
      <c r="C430" s="3" t="inlineStr">
        <is>
          <t>Armando</t>
        </is>
      </c>
      <c r="D430" s="3" t="inlineStr">
        <is>
          <t>Armando Solis</t>
        </is>
      </c>
      <c r="E430" s="3" t="inlineStr">
        <is>
          <t>Associate Professor</t>
        </is>
      </c>
      <c r="F430" s="3" t="inlineStr">
        <is>
          <t>NYC College of Technology</t>
        </is>
      </c>
      <c r="G430" s="3" t="inlineStr">
        <is>
          <t>Biological Sciences</t>
        </is>
      </c>
      <c r="H430" s="3" t="inlineStr">
        <is>
          <t>ASolis@citytech.cuny.edu</t>
        </is>
      </c>
      <c r="I430" s="3" t="inlineStr">
        <is>
          <t>Grant</t>
        </is>
      </c>
      <c r="J430" s="3" t="inlineStr">
        <is>
          <t>Beginnings: Introducing Molecular Modeling Experiences to Underrepresented Students</t>
        </is>
      </c>
      <c r="K430" s="3" t="n">
        <v>2023</v>
      </c>
      <c r="L430" s="3" t="inlineStr">
        <is>
          <t>NSF: HSI-Hispanic Serving Instituti, ExLENT</t>
        </is>
      </c>
      <c r="M430" s="3" t="inlineStr">
        <is>
          <t>Mai Zahran; Armando Solis; IAN ALBERTS; Katherine L Bay</t>
        </is>
      </c>
      <c r="N430" s="3" t="inlineStr">
        <is>
          <t>Co-PI</t>
        </is>
      </c>
      <c r="O430" s="3" t="n">
        <v>998665</v>
      </c>
      <c r="P430" s="3" t="inlineStr">
        <is>
          <t>2322496</t>
        </is>
      </c>
      <c r="Q430" s="3" t="inlineStr"/>
      <c r="R430" s="3" t="inlineStr">
        <is>
          <t>https://www.nsf.gov/awardsearch/showAward?AWD_ID=2322496</t>
        </is>
      </c>
      <c r="S430" s="3" t="inlineStr">
        <is>
          <t>NSF</t>
        </is>
      </c>
      <c r="T430" s="3" t="n">
        <v>1</v>
      </c>
      <c r="U430" s="3" t="inlineStr">
        <is>
          <t>High (NSF award to City Tech)</t>
        </is>
      </c>
      <c r="V430" s="3" t="n"/>
      <c r="W430" s="3" t="inlineStr"/>
      <c r="X430" s="3" t="inlineStr">
        <is>
          <t>Molecular modeling plays a pivotal role in biotechnology and drug discovery. To foster innovation in this field, it is crucial for biotechnology companies to have a diverse and well-trained workforce. One way to expand access to this field is by equipping undergraduate students from underrepresented backgrounds with industry-level knowledge. Experiential learning opportunities, in which students learn-by-doing, is a particularly effective way to broaden participation of these groups because it provides technical skills needed by industry. A partnership between local public academia and industry will promote the progress of science by providing better training to future scientists and advance national health by broadening the pool of well-qualified biotechnology workforce members. This project aims to empower underrepresented minority students to actively participate in the biotechnology field and bring their unique perspectives to the table. By diversifying the STEM workforce, the goals are to enhance innovation, foster creativity, and develop more inclusive solutions to global problems.
The initiative Introducing Molecular Modeling Experiences to underRepresented StudEnts (IMMERSE) aims to promote a cross-sector partnership between LaGuardia Community College and the New York City College of Technology, both of the City University of New York (CUNY) system; and Schrödinger, a biotechnology industry leader in molecular modeling software, headquartered in New York City. The goal is to prepare undergraduate students for molecular modeling careers by incorporating industry-driven problems to the classroom, and subsequent participation in a Schrödinger internship program, that then leads to specialized careers. To achieve this goal, the project team will provide experiential learning in a multistage approach. First, in the classroom, students will be taught molecular modeling concepts relevant to biotechnology. Second, hands-on training will be provided to illustrate how to use the molecular modeling tools in a step-by-step format. Third, paid internship opportunities at Schrödinger will be provided, where students will learn-by-doing, while also working on industry-relevant problems that will make them more competitive in the job market. The expected outcome is highly trained and diverse students who are well-equipped for a career in computational biotechnology. This project aligns with the NSF ExLENT Program, funded by the NSF TIP and EDU Directorates, as it seeks to support experiential learning opportunities for individuals from diverse professional and educational backgrounds to increase their interest in, and their access to, career pathways in emerging technology fields.
This award reflects NSF's statutory mission and has been deemed worthy of support through evaluation using the Foundation's intellectual merit and broader impacts review criteria.</t>
        </is>
      </c>
      <c r="Y430" s="3" t="inlineStr">
        <is>
          <t>NSF</t>
        </is>
      </c>
      <c r="Z430" s="3" t="inlineStr"/>
      <c r="AA430" s="3" t="inlineStr"/>
      <c r="AB430" s="3" t="inlineStr"/>
      <c r="AC430" s="3" t="inlineStr">
        <is>
          <t>School of Arts &amp; Sciences</t>
        </is>
      </c>
      <c r="AD430" s="3" t="n"/>
      <c r="AE430" s="3" t="inlineStr">
        <is>
          <t>No</t>
        </is>
      </c>
      <c r="AF430" s="3" t="inlineStr"/>
      <c r="AG430" s="4" t="inlineStr"/>
      <c r="AH430" s="4" t="inlineStr"/>
      <c r="AI430" s="4" t="inlineStr"/>
    </row>
    <row r="431">
      <c r="A431" s="3" t="inlineStr">
        <is>
          <t>BIO-0517</t>
        </is>
      </c>
      <c r="B431" s="3" t="inlineStr">
        <is>
          <t>Chakraborty</t>
        </is>
      </c>
      <c r="C431" s="3" t="inlineStr">
        <is>
          <t>Sanjoy</t>
        </is>
      </c>
      <c r="D431" s="3" t="inlineStr">
        <is>
          <t>Sanjoy Chakraborty</t>
        </is>
      </c>
      <c r="E431" s="3" t="inlineStr">
        <is>
          <t>Professor</t>
        </is>
      </c>
      <c r="F431" s="3" t="inlineStr">
        <is>
          <t>NYC College of Technology</t>
        </is>
      </c>
      <c r="G431" s="3" t="inlineStr">
        <is>
          <t>Biological Sciences</t>
        </is>
      </c>
      <c r="H431" s="3" t="inlineStr">
        <is>
          <t>SChakraborty@citytech.cuny.edu</t>
        </is>
      </c>
      <c r="I431" s="3" t="inlineStr">
        <is>
          <t>Journal article</t>
        </is>
      </c>
      <c r="J431" s="3" t="inlineStr">
        <is>
          <t>Chemical, microbial and safety profiling of a standardized Withania somnifera (Ashwagandha) extract and Withaferin A, a potent novel phytotherapeutic of the millennium</t>
        </is>
      </c>
      <c r="K431" s="3" t="n">
        <v>2023</v>
      </c>
      <c r="L431" s="3" t="inlineStr">
        <is>
          <t>Functional Foods in Health and Disease</t>
        </is>
      </c>
      <c r="M431" s="3" t="inlineStr">
        <is>
          <t>Pawan Kumar; Samudra Prosad Banik; Apurva Goel; Sanjoy Chakraborty; Manashi Bagchi; Debasis Bagchi</t>
        </is>
      </c>
      <c r="N431" s="3" t="inlineStr"/>
      <c r="O431" s="3" t="n"/>
      <c r="P431" s="3" t="inlineStr"/>
      <c r="Q431" s="3" t="inlineStr">
        <is>
          <t>10.31989/ffhd.v13i2.1071</t>
        </is>
      </c>
      <c r="R431" s="3" t="inlineStr">
        <is>
          <t>https://doi.org/10.31989/ffhd.v13i2.1071</t>
        </is>
      </c>
      <c r="S431" s="3" t="inlineStr">
        <is>
          <t>OpenAlex; CUNY Academic Works; Dept bio</t>
        </is>
      </c>
      <c r="T431" s="3" t="n">
        <v>3</v>
      </c>
      <c r="U431" s="3" t="inlineStr">
        <is>
          <t>High (City Tech affiliation on paper); 3 sources</t>
        </is>
      </c>
      <c r="V431" s="3" t="n"/>
      <c r="W431" s="3" t="inlineStr">
        <is>
          <t>Chemical, microbial, and safety profiling of a standardized Withania somnifera (Ashwagandha) extract and Withaferin A, a potent novel phytotherapeutic of the millennium. Kumar P., Banik S. P., Goel A., Chakraborty S., Bagchi M. Bagchi D. Functional Foods in Health and Disease 2023; 13(2): 36-51. DOI:https://www.doi.org/10.31989/ffhd.v13i2.1071</t>
        </is>
      </c>
      <c r="X431" s="3" t="inlineStr">
        <is>
          <t>Background:Withania somnifera (L.) Dunal, popularly known as Ashwagandha, is an ethnomedicinal plant with multiple pharmacotherapeutic applications. The diverse medicinal properties of the plant are largely due to the presence of withanolides, a group of C28 ergostane based steroidal lactones, with several sites of unsaturation and oxygenation. Withaferin A, a major with anolide present in Ashwagandha plant accounts for its emerging new roles to treat cancer, arthritis, inflammatory responses, immunomodulatory properties, and neuronal disorders. The root and leaf extracts are specifically important constituent materials for the development of phytotherapeutics, mostly intended for oral consumption. Several studies have been carried out to delineate the toxic manifestations of the extract for human consumption.Objective:Establish the broad-spectrum safety of W-ferinAmax ashwagandha (WFA).Study: This investigation demonstrated a novel, standardized W-ferinAmax ashwagandha (WFA) extraction technology from the whole herb of Withania sominfera, conducted HPLC analysis to identify the constituents, detected the heavy metals, microbiological contaminants, pesticides contaminants, and safety profile.Results:A novel extraction technology was employed to obtain WFA from the whole plant of Withania sominfera. HPLC analysis revealed that WFA contains a total of 15.4% Withanolides. In particular, Withaferin A, Withanoside IV, and Withanolide A contents were 6.469%, 1.022%, and 0.073%, respectively. The extract contained only 0.403 ppm of heavy metals out of which traces of arsenic, mercury and lead were detected, and cadmium was absent. USP recommended 80 residue basic pesticide screen indicated that the extraction was safe for human consumption. It was also found to be free from pathogenic microbes as assessed by the absence of E. coli and other coliforms, Salmonella and Staphylococcus species.Conclusion: The data generated cumulatively indicated that WFA is safe for further downstream processing to and for human consumption.Keywords: Ashwagandha, Withaferin A, phytotherapeutics, material safety; heavy metals; pesticides</t>
        </is>
      </c>
      <c r="Y431" s="3" t="inlineStr">
        <is>
          <t>OpenAlex</t>
        </is>
      </c>
      <c r="Z431" s="3" t="inlineStr">
        <is>
          <t>https://www.ffhdj.com/index.php/ffhd/article/download/1071/1779</t>
        </is>
      </c>
      <c r="AA431" s="3" t="inlineStr">
        <is>
          <t>Open-access PDF (via OpenAlex)</t>
        </is>
      </c>
      <c r="AB431" s="3" t="inlineStr">
        <is>
          <t>diamond</t>
        </is>
      </c>
      <c r="AC431" s="3" t="inlineStr">
        <is>
          <t>School of Arts &amp; Sciences</t>
        </is>
      </c>
      <c r="AD431" s="3" t="n">
        <v>5</v>
      </c>
      <c r="AE431" s="3" t="inlineStr">
        <is>
          <t>No</t>
        </is>
      </c>
      <c r="AF431" s="3" t="inlineStr"/>
      <c r="AG431" s="4" t="inlineStr"/>
      <c r="AH431" s="4" t="inlineStr"/>
      <c r="AI431" s="4" t="inlineStr"/>
    </row>
    <row r="432">
      <c r="A432" s="3" t="inlineStr">
        <is>
          <t>BIO-0520</t>
        </is>
      </c>
      <c r="B432" s="3" t="inlineStr">
        <is>
          <t>Barjis</t>
        </is>
      </c>
      <c r="C432" s="3" t="inlineStr">
        <is>
          <t>Isaac</t>
        </is>
      </c>
      <c r="D432" s="3" t="inlineStr">
        <is>
          <t>Isaac Barjis</t>
        </is>
      </c>
      <c r="E432" s="3" t="inlineStr">
        <is>
          <t>Assistant Professor</t>
        </is>
      </c>
      <c r="F432" s="3" t="inlineStr">
        <is>
          <t>NYC College of Technology</t>
        </is>
      </c>
      <c r="G432" s="3" t="inlineStr">
        <is>
          <t>Biological Sciences</t>
        </is>
      </c>
      <c r="H432" s="3" t="inlineStr">
        <is>
          <t>IBarjis@citytech.cuny.edu</t>
        </is>
      </c>
      <c r="I432" s="3" t="inlineStr">
        <is>
          <t>Conference paper</t>
        </is>
      </c>
      <c r="J432" s="3" t="inlineStr">
        <is>
          <t>Modeling of Naïve Lymphocyte Signaling Pathway</t>
        </is>
      </c>
      <c r="K432" s="3" t="n">
        <v>2023</v>
      </c>
      <c r="L432" s="3" t="inlineStr">
        <is>
          <t>International Conference on Simulation and Modeling Methodologies, Technologies and Applications</t>
        </is>
      </c>
      <c r="M432" s="3" t="inlineStr">
        <is>
          <t>Isaac Barjis; Aliyah Amin; Amber Barjis; S Amin</t>
        </is>
      </c>
      <c r="N432" s="3" t="inlineStr"/>
      <c r="O432" s="3" t="n"/>
      <c r="P432" s="3" t="inlineStr"/>
      <c r="Q432" s="3" t="inlineStr">
        <is>
          <t>10.5220/0012127200003546</t>
        </is>
      </c>
      <c r="R432" s="3" t="inlineStr">
        <is>
          <t>https://doi.org/10.5220/0012127200003546</t>
        </is>
      </c>
      <c r="S432" s="3" t="inlineStr">
        <is>
          <t>OpenAlex</t>
        </is>
      </c>
      <c r="T432" s="3" t="n">
        <v>1</v>
      </c>
      <c r="U432" s="3" t="inlineStr">
        <is>
          <t>High (City Tech affiliation on paper)</t>
        </is>
      </c>
      <c r="V432" s="3" t="n"/>
      <c r="W432" s="3" t="inlineStr"/>
      <c r="X432" s="3" t="inlineStr"/>
      <c r="Y432" s="3" t="inlineStr"/>
      <c r="Z432" s="3" t="inlineStr">
        <is>
          <t>http://dx.doi.org/10.5220/0012127200003546</t>
        </is>
      </c>
      <c r="AA432" s="3" t="inlineStr">
        <is>
          <t>Open-access page (via OpenAlex)</t>
        </is>
      </c>
      <c r="AB432" s="3" t="inlineStr">
        <is>
          <t>hybrid</t>
        </is>
      </c>
      <c r="AC432" s="3" t="inlineStr">
        <is>
          <t>School of Arts &amp; Sciences</t>
        </is>
      </c>
      <c r="AD432" s="3" t="n">
        <v>0</v>
      </c>
      <c r="AE432" s="3" t="inlineStr">
        <is>
          <t>No</t>
        </is>
      </c>
      <c r="AF432" s="3" t="inlineStr"/>
      <c r="AG432" s="4" t="inlineStr"/>
      <c r="AH432" s="4" t="inlineStr"/>
      <c r="AI432" s="4" t="inlineStr"/>
    </row>
    <row r="433">
      <c r="A433" s="3" t="inlineStr">
        <is>
          <t>BIO-0521</t>
        </is>
      </c>
      <c r="B433" s="3" t="inlineStr">
        <is>
          <t>Blair</t>
        </is>
      </c>
      <c r="C433" s="3" t="inlineStr">
        <is>
          <t>Christopher</t>
        </is>
      </c>
      <c r="D433" s="3" t="inlineStr">
        <is>
          <t>Christopher Blair</t>
        </is>
      </c>
      <c r="E433" s="3" t="inlineStr">
        <is>
          <t>Professor</t>
        </is>
      </c>
      <c r="F433" s="3" t="inlineStr">
        <is>
          <t>NYC College of Technology</t>
        </is>
      </c>
      <c r="G433" s="3" t="inlineStr">
        <is>
          <t>Biological Sciences</t>
        </is>
      </c>
      <c r="H433" s="3" t="inlineStr">
        <is>
          <t>CBlair@citytech.cuny.edu</t>
        </is>
      </c>
      <c r="I433" s="3" t="inlineStr">
        <is>
          <t>Journal article</t>
        </is>
      </c>
      <c r="J433" s="3" t="inlineStr">
        <is>
          <t>Organellar DNA continues to provide a rich source of information in the genomics era</t>
        </is>
      </c>
      <c r="K433" s="3" t="n">
        <v>2023</v>
      </c>
      <c r="L433" s="3" t="inlineStr">
        <is>
          <t>Molecular Ecology</t>
        </is>
      </c>
      <c r="M433" s="3" t="inlineStr">
        <is>
          <t>Christopher Blair</t>
        </is>
      </c>
      <c r="N433" s="3" t="inlineStr"/>
      <c r="O433" s="3" t="n"/>
      <c r="P433" s="3" t="inlineStr"/>
      <c r="Q433" s="3" t="inlineStr">
        <is>
          <t>10.1111/mec.16872</t>
        </is>
      </c>
      <c r="R433" s="3" t="inlineStr">
        <is>
          <t>https://doi.org/10.1111/mec.16872</t>
        </is>
      </c>
      <c r="S433" s="3" t="inlineStr">
        <is>
          <t>OpenAlex</t>
        </is>
      </c>
      <c r="T433" s="3" t="n">
        <v>1</v>
      </c>
      <c r="U433" s="3" t="inlineStr">
        <is>
          <t>High (City Tech affiliation on paper)</t>
        </is>
      </c>
      <c r="V433" s="3" t="n"/>
      <c r="W433" s="3" t="inlineStr"/>
      <c r="X433" s="3" t="inlineStr">
        <is>
          <t>The genomics revolution continues to change how ecologists and evolutionary biologists study the evolution and maintenance of biodiversity. It is now easier than ever to generate large molecular data sets consisting of hundreds to thousands of independently evolving nuclear loci to estimate a suite of evolutionary and demographic parameters. However, any inferences will be incomplete or inaccurate if incorrect taxonomic identities and perpetuated throughout the analytical pipeline. Due to decades of research and comprehensive online databases, sequencing and analysis of mitochondrial DNA (mtDNA), chloroplast DNA (cpDNA) and select nuclear genes can provide researchers with a cost effective and simple means to verify the species identity of samples prior to subsequent phylogeographic and population genomic analysis. The addition of these sequences to genomic studies can also shed light on other important evolutionary questions such as explanations for gene tree-species tree discordance, species limits, sex-biased dispersal patterns, adaptation, and mtDNA introgression. Although the mtDNA and cpDNA genomes often should not be used exclusively to make historical inferences given their well-known limitations, the addition of these data to modern genomic studies adds little cost and effort while simultaneously providing a wealth of useful data that can have significant implications for both basic and applied research.</t>
        </is>
      </c>
      <c r="Y433" s="3" t="inlineStr">
        <is>
          <t>OpenAlex</t>
        </is>
      </c>
      <c r="Z433" s="3" t="inlineStr">
        <is>
          <t>https://onlinelibrary.wiley.com/doi/pdfdirect/10.1111/mec.16872</t>
        </is>
      </c>
      <c r="AA433" s="3" t="inlineStr">
        <is>
          <t>Open-access PDF (via OpenAlex)</t>
        </is>
      </c>
      <c r="AB433" s="3" t="inlineStr">
        <is>
          <t>bronze</t>
        </is>
      </c>
      <c r="AC433" s="3" t="inlineStr">
        <is>
          <t>School of Arts &amp; Sciences</t>
        </is>
      </c>
      <c r="AD433" s="3" t="n">
        <v>31</v>
      </c>
      <c r="AE433" s="3" t="inlineStr">
        <is>
          <t>No</t>
        </is>
      </c>
      <c r="AF433" s="3" t="inlineStr"/>
      <c r="AG433" s="4" t="inlineStr"/>
      <c r="AH433" s="4" t="inlineStr"/>
      <c r="AI433" s="4" t="inlineStr"/>
    </row>
    <row r="434">
      <c r="A434" s="3" t="inlineStr">
        <is>
          <t>BIO-0523</t>
        </is>
      </c>
      <c r="B434" s="3" t="inlineStr">
        <is>
          <t>Chakraborty</t>
        </is>
      </c>
      <c r="C434" s="3" t="inlineStr">
        <is>
          <t>Sanjoy</t>
        </is>
      </c>
      <c r="D434" s="3" t="inlineStr">
        <is>
          <t>Sanjoy Chakraborty</t>
        </is>
      </c>
      <c r="E434" s="3" t="inlineStr">
        <is>
          <t>Professor</t>
        </is>
      </c>
      <c r="F434" s="3" t="inlineStr">
        <is>
          <t>NYC College of Technology</t>
        </is>
      </c>
      <c r="G434" s="3" t="inlineStr">
        <is>
          <t>Biological Sciences</t>
        </is>
      </c>
      <c r="H434" s="3" t="inlineStr">
        <is>
          <t>SChakraborty@citytech.cuny.edu</t>
        </is>
      </c>
      <c r="I434" s="3" t="inlineStr">
        <is>
          <t>Journal article</t>
        </is>
      </c>
      <c r="J434" s="3" t="inlineStr">
        <is>
          <t>Pathogenesis of Neurodegenerative Diseases and the Protective Role of Natural Bioactive Components</t>
        </is>
      </c>
      <c r="K434" s="3" t="n">
        <v>2023</v>
      </c>
      <c r="L434" s="3" t="inlineStr">
        <is>
          <t>Journal of the American Nutrition Association</t>
        </is>
      </c>
      <c r="M434" s="3" t="inlineStr">
        <is>
          <t>Saptadip Samanta; Sanjoy Chakraborty; Debasis Bagchi</t>
        </is>
      </c>
      <c r="N434" s="3" t="inlineStr"/>
      <c r="O434" s="3" t="n"/>
      <c r="P434" s="3" t="inlineStr"/>
      <c r="Q434" s="3" t="inlineStr">
        <is>
          <t>10.1080/27697061.2023.2203235</t>
        </is>
      </c>
      <c r="R434" s="3" t="inlineStr">
        <is>
          <t>https://doi.org/10.1080/27697061.2023.2203235</t>
        </is>
      </c>
      <c r="S434" s="3" t="inlineStr">
        <is>
          <t>OpenAlex; Dept bio</t>
        </is>
      </c>
      <c r="T434" s="3" t="n">
        <v>2</v>
      </c>
      <c r="U434" s="3" t="inlineStr">
        <is>
          <t>High (City Tech affiliation on paper); 2 sources</t>
        </is>
      </c>
      <c r="V434" s="3" t="n"/>
      <c r="W434" s="3" t="inlineStr">
        <is>
          <t>Pathogenesis of Neurodegenerative Diseases and the Protective Role of Natural Bioactive Components. Samanta S, Chakraborty S, &amp; Bagchi D.: Journal of the American Nutrition Association, 2023. DOI: 10.1080/27697061.2023.2203235.</t>
        </is>
      </c>
      <c r="X434" s="3" t="inlineStr">
        <is>
          <t>Neurodegenerative diseases are a serious problem throughout the world. There are several causes of neurodegenerative diseases; these include genetic predisposition, accumulation of misfolded proteins, oxidative stress, neuroinflammation, and excitotoxicity. Oxidative stress increases the production of reactive oxygen species (ROS) that advance lipid peroxidation, DNA damage, and neuroinflammation. The cellular antioxidant system (superoxide dismutase, catalase, peroxidase, and reduced glutathione) plays a crucial role in scavenging free radicals. An imbalance in the defensive actions of antioxidants and overproduction of ROS intensify neurodegeneration. The formation of misfolded proteins, glutamate toxicity, oxidative stress, and cytokine imbalance promote the pathogenesis of Alzheimer's disease, Parkinson's disease, Huntington's disease, and amyotrophic lateral sclerosis. Antioxidants are now attractive molecules to fight against neurodegeneration. Certain vitamins (A, E, C) and polyphenolic compounds (flavonoids) show excellent antioxidant properties. Diet is the major source of antioxidants. However, diet medicinal herbs are also rich sources of numerous flavonoids. Antioxidants prevent ROS-mediated neuronal degeneration in post-oxidative stress conditions. The present review is focused on the pathogenesis of neurodegenerative diseases and the protective role of antioxidants. KEY TEACHING POINTSThis review shows that multiple factors are directly or indirectly associated with the pathogenesis of neurodegenerative diseases.Failure to cellular antioxidant capacity increases oxidative stress that intensifies neuroinflammation and disease progression.Different vitamins, carotenoids, and flavonoids, having antioxidant capacity, can be considered protective agents.</t>
        </is>
      </c>
      <c r="Y434" s="3" t="inlineStr">
        <is>
          <t>OpenAlex</t>
        </is>
      </c>
      <c r="Z434" s="3" t="inlineStr"/>
      <c r="AA434" s="3" t="inlineStr">
        <is>
          <t>Not found</t>
        </is>
      </c>
      <c r="AB434" s="3" t="inlineStr">
        <is>
          <t>closed</t>
        </is>
      </c>
      <c r="AC434" s="3" t="inlineStr">
        <is>
          <t>School of Arts &amp; Sciences</t>
        </is>
      </c>
      <c r="AD434" s="3" t="n">
        <v>43</v>
      </c>
      <c r="AE434" s="3" t="inlineStr">
        <is>
          <t>No</t>
        </is>
      </c>
      <c r="AF434" s="3" t="inlineStr"/>
      <c r="AG434" s="4" t="inlineStr"/>
      <c r="AH434" s="4" t="inlineStr"/>
      <c r="AI434" s="4" t="inlineStr"/>
    </row>
    <row r="435">
      <c r="A435" s="3" t="inlineStr">
        <is>
          <t>BIO-0524</t>
        </is>
      </c>
      <c r="B435" s="3" t="inlineStr">
        <is>
          <t>Chakraborty</t>
        </is>
      </c>
      <c r="C435" s="3" t="inlineStr">
        <is>
          <t>Sanjoy</t>
        </is>
      </c>
      <c r="D435" s="3" t="inlineStr">
        <is>
          <t>Sanjoy Chakraborty</t>
        </is>
      </c>
      <c r="E435" s="3" t="inlineStr">
        <is>
          <t>Professor</t>
        </is>
      </c>
      <c r="F435" s="3" t="inlineStr">
        <is>
          <t>NYC College of Technology</t>
        </is>
      </c>
      <c r="G435" s="3" t="inlineStr">
        <is>
          <t>Biological Sciences</t>
        </is>
      </c>
      <c r="H435" s="3" t="inlineStr">
        <is>
          <t>SChakraborty@citytech.cuny.edu</t>
        </is>
      </c>
      <c r="I435" s="3" t="inlineStr">
        <is>
          <t>Book chapter</t>
        </is>
      </c>
      <c r="J435" s="3" t="inlineStr">
        <is>
          <t>Phytoceutical-based Traditional Weight Loss Strategies for Management of Body Recomposition: Common Misconceptions and Novel Technological Breakthroughs</t>
        </is>
      </c>
      <c r="K435" s="3" t="n">
        <v>2023</v>
      </c>
      <c r="L435" s="3" t="inlineStr">
        <is>
          <t>Royal Society of Chemistry eBooks</t>
        </is>
      </c>
      <c r="M435" s="3" t="inlineStr">
        <is>
          <t>Debasis Bagchi; Bernard William Downs; Manashi Bagchi; Samudra Prosad Banik; Steve W. Kushner; Bruce John Morrison; Sanjoy Chakraborty; Stephen Hesson</t>
        </is>
      </c>
      <c r="N435" s="3" t="inlineStr"/>
      <c r="O435" s="3" t="n"/>
      <c r="P435" s="3" t="inlineStr"/>
      <c r="Q435" s="3" t="inlineStr">
        <is>
          <t>10.1039/bk9781839166112-00130</t>
        </is>
      </c>
      <c r="R435" s="3" t="inlineStr">
        <is>
          <t>https://doi.org/10.1039/bk9781839166112-00130</t>
        </is>
      </c>
      <c r="S435" s="3" t="inlineStr">
        <is>
          <t>OpenAlex</t>
        </is>
      </c>
      <c r="T435" s="3" t="n">
        <v>1</v>
      </c>
      <c r="U435" s="3" t="inlineStr">
        <is>
          <t>High (City Tech affiliation on paper)</t>
        </is>
      </c>
      <c r="V435" s="3" t="n"/>
      <c r="W435" s="3" t="inlineStr"/>
      <c r="X435" s="3" t="inlineStr">
        <is>
          <t>The prevalence of obesity has increased unprecedentedly from 30.5% to 42.4% over the last two decades. Indigenous knowledge and scientific explorations have led to the development of quite a few phytochemicals as dietary supplements for its effective management. However, most of them have been rendered ineffective for long-term weight management due to poor bioavailability. Several studies have also indicated the need for regular exercise to complement the action of these bioactives. However, in spite of all meaningful endeavours for assuring effective body recomposition, the trajectory of obesity had never declined. This chapter provides a fresh update of the prevailing weight loss myths and misconceptions which have thwarted the effective management of obesity. Additionally, a novel stimulant and sugar free bioencapsulated formulation of phytoceuticals is discussed which has the potential to curb obesity and ensure a holistic solution for the well-being of the body.</t>
        </is>
      </c>
      <c r="Y435" s="3" t="inlineStr">
        <is>
          <t>OpenAlex</t>
        </is>
      </c>
      <c r="Z435" s="3" t="inlineStr"/>
      <c r="AA435" s="3" t="inlineStr">
        <is>
          <t>Not found</t>
        </is>
      </c>
      <c r="AB435" s="3" t="inlineStr">
        <is>
          <t>closed</t>
        </is>
      </c>
      <c r="AC435" s="3" t="inlineStr">
        <is>
          <t>School of Arts &amp; Sciences</t>
        </is>
      </c>
      <c r="AD435" s="3" t="n">
        <v>2</v>
      </c>
      <c r="AE435" s="3" t="inlineStr">
        <is>
          <t>No</t>
        </is>
      </c>
      <c r="AF435" s="3" t="inlineStr"/>
      <c r="AG435" s="4" t="inlineStr"/>
      <c r="AH435" s="4" t="inlineStr"/>
      <c r="AI435" s="4" t="inlineStr"/>
    </row>
    <row r="436">
      <c r="A436" s="3" t="inlineStr">
        <is>
          <t>BIO-0527</t>
        </is>
      </c>
      <c r="B436" s="3" t="inlineStr">
        <is>
          <t>Chakraborty</t>
        </is>
      </c>
      <c r="C436" s="3" t="inlineStr">
        <is>
          <t>Sanjoy</t>
        </is>
      </c>
      <c r="D436" s="3" t="inlineStr">
        <is>
          <t>Sanjoy Chakraborty</t>
        </is>
      </c>
      <c r="E436" s="3" t="inlineStr">
        <is>
          <t>Professor</t>
        </is>
      </c>
      <c r="F436" s="3" t="inlineStr">
        <is>
          <t>NYC College of Technology</t>
        </is>
      </c>
      <c r="G436" s="3" t="inlineStr">
        <is>
          <t>Biological Sciences</t>
        </is>
      </c>
      <c r="H436" s="3" t="inlineStr">
        <is>
          <t>SChakraborty@citytech.cuny.edu</t>
        </is>
      </c>
      <c r="I436" s="3" t="inlineStr">
        <is>
          <t>Book chapter</t>
        </is>
      </c>
      <c r="J436" s="3" t="inlineStr">
        <is>
          <t>Primary factors that determine the severity of various infections and effective nutraceutical intervention strategies</t>
        </is>
      </c>
      <c r="K436" s="3" t="n">
        <v>2023</v>
      </c>
      <c r="L436" s="3" t="inlineStr">
        <is>
          <t>Elsevier eBooks</t>
        </is>
      </c>
      <c r="M436" s="3" t="inlineStr">
        <is>
          <t>Bernard William Downs; Samudra Prosad Banik; Manashi Bagchi; Sanjoy Chakraborty; Steve W. Kushner; Jaclyn M. Downs; Debasis Bagchi</t>
        </is>
      </c>
      <c r="N436" s="3" t="inlineStr"/>
      <c r="O436" s="3" t="n"/>
      <c r="P436" s="3" t="inlineStr"/>
      <c r="Q436" s="3" t="inlineStr">
        <is>
          <t>10.1016/b978-0-323-85730-7.00038-2</t>
        </is>
      </c>
      <c r="R436" s="3" t="inlineStr">
        <is>
          <t>https://doi.org/10.1016/b978-0-323-85730-7.00038-2</t>
        </is>
      </c>
      <c r="S436" s="3" t="inlineStr">
        <is>
          <t>OpenAlex</t>
        </is>
      </c>
      <c r="T436" s="3" t="n">
        <v>1</v>
      </c>
      <c r="U436" s="3" t="inlineStr">
        <is>
          <t>High (City Tech affiliation on paper)</t>
        </is>
      </c>
      <c r="V436" s="3" t="n"/>
      <c r="W436" s="3" t="inlineStr"/>
      <c r="X436" s="3" t="inlineStr"/>
      <c r="Y436" s="3" t="inlineStr"/>
      <c r="Z436" s="3" t="inlineStr"/>
      <c r="AA436" s="3" t="inlineStr">
        <is>
          <t>Not found</t>
        </is>
      </c>
      <c r="AB436" s="3" t="inlineStr">
        <is>
          <t>closed</t>
        </is>
      </c>
      <c r="AC436" s="3" t="inlineStr">
        <is>
          <t>School of Arts &amp; Sciences</t>
        </is>
      </c>
      <c r="AD436" s="3" t="n">
        <v>1</v>
      </c>
      <c r="AE436" s="3" t="inlineStr">
        <is>
          <t>No</t>
        </is>
      </c>
      <c r="AF436" s="3" t="inlineStr"/>
      <c r="AG436" s="4" t="inlineStr"/>
      <c r="AH436" s="4" t="inlineStr"/>
      <c r="AI436" s="4" t="inlineStr"/>
    </row>
    <row r="437">
      <c r="A437" s="3" t="inlineStr">
        <is>
          <t>BIO-0528</t>
        </is>
      </c>
      <c r="B437" s="3" t="inlineStr">
        <is>
          <t>Rivera-Correa</t>
        </is>
      </c>
      <c r="C437" s="3" t="inlineStr">
        <is>
          <t>Juan</t>
        </is>
      </c>
      <c r="D437" s="3" t="inlineStr">
        <is>
          <t>Juan Rivera-Correa</t>
        </is>
      </c>
      <c r="E437" s="3" t="inlineStr">
        <is>
          <t>Assistant Professor</t>
        </is>
      </c>
      <c r="F437" s="3" t="inlineStr">
        <is>
          <t>NYC College of Technology</t>
        </is>
      </c>
      <c r="G437" s="3" t="inlineStr">
        <is>
          <t>Biological Sciences</t>
        </is>
      </c>
      <c r="H437" s="3" t="inlineStr">
        <is>
          <t>JRiveraCorrea@citytech.cuny.edu</t>
        </is>
      </c>
      <c r="I437" s="3" t="inlineStr">
        <is>
          <t>Preprint</t>
        </is>
      </c>
      <c r="J437" s="3" t="inlineStr">
        <is>
          <t>ROCK1 orchestrates B cell differentiation in response to PAMPs and heme by controlling the heme-regulated proteins Bach2 and HRI</t>
        </is>
      </c>
      <c r="K437" s="3" t="n">
        <v>2023</v>
      </c>
      <c r="L437" s="3" t="inlineStr">
        <is>
          <t>Research Square</t>
        </is>
      </c>
      <c r="M437" s="3" t="inlineStr">
        <is>
          <t>Juan Rivera‐Correa; Sanjay Kumar Gupta; Edd Ricker; Danny Flores-Castro; Daniel Jenkins; Stephen Vulcano; Tania Pannellini; Matthew M. Miele; Zhuoning Li; Nahuel Zamponi; Young Kim; Ευγενία Γιαννοπούλου; Leandro C. A. Cerchietti; Alessandra B. Pernis</t>
        </is>
      </c>
      <c r="N437" s="3" t="inlineStr"/>
      <c r="O437" s="3" t="n"/>
      <c r="P437" s="3" t="inlineStr"/>
      <c r="Q437" s="3" t="inlineStr">
        <is>
          <t>10.21203/rs.3.rs-3120870/v1</t>
        </is>
      </c>
      <c r="R437" s="3" t="inlineStr">
        <is>
          <t>https://doi.org/10.21203/rs.3.rs-3120870/v1</t>
        </is>
      </c>
      <c r="S437" s="3" t="inlineStr">
        <is>
          <t>OpenAlex</t>
        </is>
      </c>
      <c r="T437" s="3" t="n">
        <v>1</v>
      </c>
      <c r="U437" s="3" t="inlineStr">
        <is>
          <t>High (City Tech affiliation on paper)</t>
        </is>
      </c>
      <c r="V437" s="3" t="n"/>
      <c r="W437" s="3" t="inlineStr"/>
      <c r="X437" s="3" t="inlineStr"/>
      <c r="Y437" s="3" t="inlineStr"/>
      <c r="Z437" s="3" t="inlineStr">
        <is>
          <t>https://www.researchsquare.com/article/rs-3120870/latest.pdf</t>
        </is>
      </c>
      <c r="AA437" s="3" t="inlineStr">
        <is>
          <t>Open-access PDF (via OpenAlex)</t>
        </is>
      </c>
      <c r="AB437" s="3" t="inlineStr">
        <is>
          <t>green</t>
        </is>
      </c>
      <c r="AC437" s="3" t="inlineStr">
        <is>
          <t>School of Arts &amp; Sciences</t>
        </is>
      </c>
      <c r="AD437" s="3" t="n">
        <v>0</v>
      </c>
      <c r="AE437" s="3" t="inlineStr">
        <is>
          <t>No</t>
        </is>
      </c>
      <c r="AF437" s="3" t="inlineStr"/>
      <c r="AG437" s="4" t="inlineStr"/>
      <c r="AH437" s="4" t="inlineStr"/>
      <c r="AI437" s="4" t="inlineStr"/>
    </row>
    <row r="438">
      <c r="A438" s="3" t="inlineStr">
        <is>
          <t>BIO-0529</t>
        </is>
      </c>
      <c r="B438" s="3" t="inlineStr">
        <is>
          <t>Chakraborty</t>
        </is>
      </c>
      <c r="C438" s="3" t="inlineStr">
        <is>
          <t>Sanjoy</t>
        </is>
      </c>
      <c r="D438" s="3" t="inlineStr">
        <is>
          <t>Sanjoy Chakraborty</t>
        </is>
      </c>
      <c r="E438" s="3" t="inlineStr">
        <is>
          <t>Professor</t>
        </is>
      </c>
      <c r="F438" s="3" t="inlineStr">
        <is>
          <t>NYC College of Technology</t>
        </is>
      </c>
      <c r="G438" s="3" t="inlineStr">
        <is>
          <t>Biological Sciences</t>
        </is>
      </c>
      <c r="H438" s="3" t="inlineStr">
        <is>
          <t>SChakraborty@citytech.cuny.edu</t>
        </is>
      </c>
      <c r="I438" s="3" t="inlineStr">
        <is>
          <t>Journal article</t>
        </is>
      </c>
      <c r="J438" s="3" t="inlineStr">
        <is>
          <t>Revisiting the Multifaceted Therapeutic Potential of Withaferin A (WA), a Novel Steroidal Lactone, W-ferinAmax Ashwagandha, from Withania Somnifera (L) Dunal</t>
        </is>
      </c>
      <c r="K438" s="3" t="n">
        <v>2023</v>
      </c>
      <c r="L438" s="3" t="inlineStr">
        <is>
          <t>Journal of the American Nutrition Association</t>
        </is>
      </c>
      <c r="M438" s="3" t="inlineStr">
        <is>
          <t>Pawan Kumar; Samudra Prosad Banik; Apurva Goel; Sanjoy Chakraborty; Manashi Bagchi; Debasis Bagchi</t>
        </is>
      </c>
      <c r="N438" s="3" t="inlineStr"/>
      <c r="O438" s="3" t="n"/>
      <c r="P438" s="3" t="inlineStr"/>
      <c r="Q438" s="3" t="inlineStr">
        <is>
          <t>10.1080/27697061.2023.2228863</t>
        </is>
      </c>
      <c r="R438" s="3" t="inlineStr">
        <is>
          <t>https://doi.org/10.1080/27697061.2023.2228863</t>
        </is>
      </c>
      <c r="S438" s="3" t="inlineStr">
        <is>
          <t>OpenAlex; Dept bio</t>
        </is>
      </c>
      <c r="T438" s="3" t="n">
        <v>2</v>
      </c>
      <c r="U438" s="3" t="inlineStr">
        <is>
          <t>High (City Tech affiliation on paper); 2 sources</t>
        </is>
      </c>
      <c r="V438" s="3" t="n"/>
      <c r="W438" s="3" t="inlineStr">
        <is>
          <t>Revisiting the Multifaceted Therapeutic Potential of Withaferin A (WA), a Novel Steroidal Lactone, W-ferinAmax Ashwagandha, from Withania Somnifera (L) Dunal. Kumar P, Banik SP, Goel A, Chakraborty S, Bagchi M, and Bagchi D. Journal of the American Nutrition Association, 2023 Jul 6:1-16. DOI: 10.1080/27697061.2023.2228863</t>
        </is>
      </c>
      <c r="X438" s="3" t="inlineStr">
        <is>
          <t>:Withania somnifera (L.) Dunal, abundant in the Indian subcontinent as Ashwagandha or winter cherry, is a herb of unprecedented therapeutic value. The number of ailments for which crude Ashwagandha extract can be used as a preventive or curative is practically limitless; and this explains why its use has been in vogue in ancient Ayurveda since at-least about four thousand years. The therapeutic potential of Ashwagandha mainly owes from its reservoir of alkaloids (isopelletierine, anaferine), steroidal lactones (withanolides) and saponins with an extra acyl group (sitoindoside VII and VIII). Withaferin A is an exceptionally potent withanolide which is found in high concentrations in W. somnifera plant extracts. The high reactivity of Withaferin A owes to the presence of a C-28 ergostane network with multiple sites of unsaturation and differential oxygenation. It interacts with the effectors of multiple signaling pathways involved in inflammatory response, oxidative stress response, cell cycle regulation and synaptic transmission and has been found to be significantly effective in inducing programmed cell death in cancer cells, restoring cognitive health, managing diabetes, alleviating metabolic disorders, and rejuvenating the overall body homeostasis. Additionally, recent studies suggest that Withaferin A (WA) has the potential to prevent viral endocytosis by sequestering TMPRSS2, the host transmembrane protease, without altering ACE-2 expression. The scope of performing subtle structural modifications in this multi-ring compound is believed to further expand its pharmacotherapeutic horizon. Very recently, a novel, heavy metal and pesticide free formulation of Ashwagandha whole herb extract, with a significant amount of WA, termed W-ferinAmax Ashwagandha, has been developed. The present review attempts to fathom the present and future of this wonder molecule with comprehensive discussion on its therapeutic potential, safety and toxicity.Key teaching pointsWithania somnifera (L.) Dunal is a medicinal plant with versatile therapeutic values.The therapeutic potential of the plant owes to the presence of withanolides such as Withaferin A.Withaferin A is a C-28 ergostane based triterpenoid with multiple reactive sites of therapeutic potential.It is effective against a broad spectrum of ailments including neurodegenerative disorders, cancer, inflammatory and oxidative stress disorders and it also promotes cardiovascular and sexual health.W-ferinAmax Ashwagandha, is a heavy metal and pesticide free Ashwagandha whole herb extract based formulation with significant amount of Withaferin A.</t>
        </is>
      </c>
      <c r="Y438" s="3" t="inlineStr">
        <is>
          <t>OpenAlex</t>
        </is>
      </c>
      <c r="Z438" s="3" t="inlineStr"/>
      <c r="AA438" s="3" t="inlineStr">
        <is>
          <t>Not found</t>
        </is>
      </c>
      <c r="AB438" s="3" t="inlineStr">
        <is>
          <t>closed</t>
        </is>
      </c>
      <c r="AC438" s="3" t="inlineStr">
        <is>
          <t>School of Arts &amp; Sciences</t>
        </is>
      </c>
      <c r="AD438" s="3" t="n">
        <v>14</v>
      </c>
      <c r="AE438" s="3" t="inlineStr">
        <is>
          <t>No</t>
        </is>
      </c>
      <c r="AF438" s="3" t="inlineStr"/>
      <c r="AG438" s="4" t="inlineStr"/>
      <c r="AH438" s="4" t="inlineStr"/>
      <c r="AI438" s="4" t="inlineStr"/>
    </row>
    <row r="439">
      <c r="A439" s="3" t="inlineStr">
        <is>
          <t>BIO-0531</t>
        </is>
      </c>
      <c r="B439" s="3" t="inlineStr">
        <is>
          <t>Samarrai</t>
        </is>
      </c>
      <c r="C439" s="3" t="inlineStr">
        <is>
          <t>Walied</t>
        </is>
      </c>
      <c r="D439" s="3" t="inlineStr">
        <is>
          <t>Walied Samarrai</t>
        </is>
      </c>
      <c r="E439" s="3" t="inlineStr">
        <is>
          <t>Associate Professor</t>
        </is>
      </c>
      <c r="F439" s="3" t="inlineStr">
        <is>
          <t>NYC College of Technology</t>
        </is>
      </c>
      <c r="G439" s="3" t="inlineStr">
        <is>
          <t>Biological Sciences</t>
        </is>
      </c>
      <c r="H439" s="3" t="inlineStr">
        <is>
          <t>WSamarrai@citytech.cuny.edu</t>
        </is>
      </c>
      <c r="I439" s="3" t="inlineStr">
        <is>
          <t>Journal article</t>
        </is>
      </c>
      <c r="J439" s="3" t="inlineStr">
        <is>
          <t>A Review of Consanguinity in the Iraqi Population: A Call to Action to Prevent a Future Health Catastrophe</t>
        </is>
      </c>
      <c r="K439" s="3" t="n">
        <v>2024</v>
      </c>
      <c r="L439" s="3" t="inlineStr">
        <is>
          <t>Publications and Research</t>
        </is>
      </c>
      <c r="M439" s="3" t="inlineStr">
        <is>
          <t>Hawi, Zaid Ali; Pugsley, Kealan; Namipashaki, Atefeh; Samarrai, Walied; Hawi, Ziarih</t>
        </is>
      </c>
      <c r="N439" s="3" t="inlineStr"/>
      <c r="O439" s="3" t="n"/>
      <c r="P439" s="3" t="inlineStr"/>
      <c r="Q439" s="3" t="inlineStr"/>
      <c r="R439" s="3" t="inlineStr">
        <is>
          <t>https://academicworks.cuny.edu/ny_pubs/1133</t>
        </is>
      </c>
      <c r="S439" s="3" t="inlineStr">
        <is>
          <t>CUNY Academic Works</t>
        </is>
      </c>
      <c r="T439" s="3" t="n">
        <v>1</v>
      </c>
      <c r="U439" s="3" t="inlineStr">
        <is>
          <t>High (in CUNY Academic Works)</t>
        </is>
      </c>
      <c r="V439" s="3" t="n"/>
      <c r="W439" s="3" t="inlineStr"/>
      <c r="X439" s="3" t="inlineStr">
        <is>
          <t>Although not uncommon worldwide, consanguinity has been a part of Arab culture and tradition as a means to strengthen tribal blood relations. However, this type of union has been linked to inherited diseases, particularly those of a recessive nature (e.g., hemoglobinopathies). Furthermore, several recent studies have documented highly significant associations between consanguineous parentage and common multifactorial diseases, including but not limited to hypertension, mental disorders, and several cardiovascular diseases. In Iraq, the prevalence of consanguinity is very high and still on the rise. This has resulted in an increased prevalence of inherited diseases and has significant negative impacts on Iraqâs limited economy. To address this issue, epidemiological studies are urgently required to generate a comprehensive database comprising the distribution of genetically inherited diseases that will be fundamental to establishing an effective future healthcare system. An educational public awareness campaign should accompany these efforts to inform the population about the profound consequences of consanguinity on offspring health. Finally, legislation needs to be put in place to ensure highly vetted genetic testing is conducted prior to any blood-related marriage in order to prevent further genetic complications for future generations of Iraq.</t>
        </is>
      </c>
      <c r="Y439" s="3" t="inlineStr">
        <is>
          <t>CUNY Academic Works</t>
        </is>
      </c>
      <c r="Z439" s="3" t="inlineStr">
        <is>
          <t>https://academicworks.cuny.edu/context/ny_pubs/article/2161/viewcontent/6_bio_3472.pdf</t>
        </is>
      </c>
      <c r="AA439" s="3" t="inlineStr">
        <is>
          <t>PDF in CUNY Academic Works</t>
        </is>
      </c>
      <c r="AB439" s="3" t="inlineStr"/>
      <c r="AC439" s="3" t="inlineStr">
        <is>
          <t>School of Arts &amp; Sciences</t>
        </is>
      </c>
      <c r="AD439" s="3" t="n"/>
      <c r="AE439" s="3" t="inlineStr">
        <is>
          <t>No</t>
        </is>
      </c>
      <c r="AF439" s="3" t="inlineStr"/>
      <c r="AG439" s="4" t="inlineStr"/>
      <c r="AH439" s="4" t="inlineStr"/>
      <c r="AI439" s="4" t="inlineStr"/>
    </row>
    <row r="440">
      <c r="A440" s="3" t="inlineStr">
        <is>
          <t>BIO-0532</t>
        </is>
      </c>
      <c r="B440" s="3" t="inlineStr">
        <is>
          <t>Chakraborty</t>
        </is>
      </c>
      <c r="C440" s="3" t="inlineStr">
        <is>
          <t>Sanjoy</t>
        </is>
      </c>
      <c r="D440" s="3" t="inlineStr">
        <is>
          <t>Sanjoy Chakraborty</t>
        </is>
      </c>
      <c r="E440" s="3" t="inlineStr">
        <is>
          <t>Professor</t>
        </is>
      </c>
      <c r="F440" s="3" t="inlineStr">
        <is>
          <t>NYC College of Technology</t>
        </is>
      </c>
      <c r="G440" s="3" t="inlineStr">
        <is>
          <t>Biological Sciences</t>
        </is>
      </c>
      <c r="H440" s="3" t="inlineStr">
        <is>
          <t>SChakraborty@citytech.cuny.edu</t>
        </is>
      </c>
      <c r="I440" s="3" t="inlineStr">
        <is>
          <t>Journal article</t>
        </is>
      </c>
      <c r="J440" s="3" t="inlineStr">
        <is>
          <t>A critical insight into the physicochemical stability of macular carotenoids with respect to their industrial production, safety profile, targeted tissue delivery, and bioavailability</t>
        </is>
      </c>
      <c r="K440" s="3" t="n">
        <v>2024</v>
      </c>
      <c r="L440" s="3" t="inlineStr">
        <is>
          <t>Toxicology Mechanisms and Methods</t>
        </is>
      </c>
      <c r="M440" s="3" t="inlineStr">
        <is>
          <t>Samudra Prosad Banik; Pawan Kumar; Pijush Basak; Apurva Goel; Sunny Edet Ohia; Manashi Bagchi; Sanjoy Chakraborty; Arijit Kundu; Debasis Bagchi</t>
        </is>
      </c>
      <c r="N440" s="3" t="inlineStr"/>
      <c r="O440" s="3" t="n"/>
      <c r="P440" s="3" t="inlineStr"/>
      <c r="Q440" s="3" t="inlineStr">
        <is>
          <t>10.1080/15376516.2024.2401924</t>
        </is>
      </c>
      <c r="R440" s="3" t="inlineStr">
        <is>
          <t>https://doi.org/10.1080/15376516.2024.2401924</t>
        </is>
      </c>
      <c r="S440" s="3" t="inlineStr">
        <is>
          <t>OpenAlex; Dept bio</t>
        </is>
      </c>
      <c r="T440" s="3" t="n">
        <v>2</v>
      </c>
      <c r="U440" s="3" t="inlineStr">
        <is>
          <t>High (City Tech affiliation on paper); 2 sources</t>
        </is>
      </c>
      <c r="V440" s="3" t="n"/>
      <c r="W440" s="3" t="inlineStr">
        <is>
          <t>A critical insight into the physicochemical stability of macular carotenoids with respect to their industrial production, safety profile, targeted tissue delivery, and bioavailability. Banik SP, Kumar P, Basak P, Goel A, Ohia SE, Bagchi M, Chakraborty S, Kundu A, Bagchi D. Toxicol Mech Methods. 2024 Sep 13:1-15. Doi: 10.1080/15376516.2024.2401924.</t>
        </is>
      </c>
      <c r="X440" s="3" t="inlineStr">
        <is>
          <t>Lutein, zeaxanthin, and mesozeaxanthin, collectively termed as macular pigments, are key carotenoids integral to optimized central vision of the eye. Therefore, nutraceuticals and functional foods have been developed commercially using carotenoid rich flowers, such as marigold and calendula or single celled photosynthetic algae, such as the Dunaliella. Industrial formulation of such products enriched in macular pigments have often suffered from serious bottlenecks in stability, delivery, and bioavailability. The two chief factors largely responsible for decreasing the shelf-life have been solubility and oxidation of these pigments owing to their strong lipophilic nature and presence of conjugated double bonds. In this regard, oil-based formulations have often been found to be more suitable than powder-based formulations in terms of shelf life and targeted delivery. In some cases, addition of phenolic acids in the formulations have also augmented the product value by enhancing micellization. In this regard, a novel proprietary formulation of these pigments has been developed in our laboratory utilizing marigold extracts in a colloidal solution of extra virgin olive oil and canola oil fortified with antioxidants like thyme oil, tocopherol, and ascorbyl palmitate. This review article presents an updated insight into the stability and bioavailability of industrially manufactured macular carotenoids together with their safety and solubility issues.</t>
        </is>
      </c>
      <c r="Y440" s="3" t="inlineStr">
        <is>
          <t>OpenAlex</t>
        </is>
      </c>
      <c r="Z440" s="3" t="inlineStr"/>
      <c r="AA440" s="3" t="inlineStr">
        <is>
          <t>Not found</t>
        </is>
      </c>
      <c r="AB440" s="3" t="inlineStr">
        <is>
          <t>closed</t>
        </is>
      </c>
      <c r="AC440" s="3" t="inlineStr">
        <is>
          <t>School of Arts &amp; Sciences</t>
        </is>
      </c>
      <c r="AD440" s="3" t="n">
        <v>4</v>
      </c>
      <c r="AE440" s="3" t="inlineStr">
        <is>
          <t>No</t>
        </is>
      </c>
      <c r="AF440" s="3" t="inlineStr"/>
      <c r="AG440" s="4" t="inlineStr"/>
      <c r="AH440" s="4" t="inlineStr"/>
      <c r="AI440" s="4" t="inlineStr"/>
    </row>
    <row r="441">
      <c r="A441" s="3" t="inlineStr">
        <is>
          <t>BIO-0533</t>
        </is>
      </c>
      <c r="B441" s="3" t="inlineStr">
        <is>
          <t>Chakraborty</t>
        </is>
      </c>
      <c r="C441" s="3" t="inlineStr">
        <is>
          <t>Sanjoy</t>
        </is>
      </c>
      <c r="D441" s="3" t="inlineStr">
        <is>
          <t>Sanjoy Chakraborty</t>
        </is>
      </c>
      <c r="E441" s="3" t="inlineStr">
        <is>
          <t>Professor</t>
        </is>
      </c>
      <c r="F441" s="3" t="inlineStr">
        <is>
          <t>NYC College of Technology</t>
        </is>
      </c>
      <c r="G441" s="3" t="inlineStr">
        <is>
          <t>Biological Sciences</t>
        </is>
      </c>
      <c r="H441" s="3" t="inlineStr">
        <is>
          <t>SChakraborty@citytech.cuny.edu</t>
        </is>
      </c>
      <c r="I441" s="3" t="inlineStr">
        <is>
          <t>Journal article</t>
        </is>
      </c>
      <c r="J441" s="3" t="inlineStr">
        <is>
          <t>A randomized double blind placebo controlled trial to assess the safety and efficacy of a patented fenugreek (Trigonella foenum-graecum) seed extract in Type 2 diabetics</t>
        </is>
      </c>
      <c r="K441" s="3" t="n">
        <v>2024</v>
      </c>
      <c r="L441" s="3" t="inlineStr">
        <is>
          <t>Food &amp; Nutrition Research</t>
        </is>
      </c>
      <c r="M441" s="3" t="inlineStr">
        <is>
          <t>Rajinder Singh Gupta; Amarjit Singh Grover; Pawan Kumar; Apurva Goel; Samudra Prosad Banik; Sanjoy Chakraborty; Mehul Rungta; Manashi Bagchi; Partha Pal; Debasis Bagchi</t>
        </is>
      </c>
      <c r="N441" s="3" t="inlineStr"/>
      <c r="O441" s="3" t="n"/>
      <c r="P441" s="3" t="inlineStr"/>
      <c r="Q441" s="3" t="inlineStr">
        <is>
          <t>10.29219/fnr.v68.10667</t>
        </is>
      </c>
      <c r="R441" s="3" t="inlineStr">
        <is>
          <t>https://doi.org/10.29219/fnr.v68.10667</t>
        </is>
      </c>
      <c r="S441" s="3" t="inlineStr">
        <is>
          <t>OpenAlex; CUNY Academic Works; Dept bio</t>
        </is>
      </c>
      <c r="T441" s="3" t="n">
        <v>3</v>
      </c>
      <c r="U441" s="3" t="inlineStr">
        <is>
          <t>High (City Tech affiliation on paper); 3 sources</t>
        </is>
      </c>
      <c r="V441" s="3" t="n"/>
      <c r="W441" s="3" t="inlineStr">
        <is>
          <t>A randomized double-blind, placebo-controlled trial to assess the safety and efficacy of a patented fenugreek (Trigonella foenum graecum) seed extract in Type 2 diabetics. R.S. Gupta RS, Grover AS, Kumar P, Goel A, Banik SP, Chakraborty S, Rungta M, Bagchi M, Pal P, Bagchi D. Food Nutr Res. 2024 Jun 3;68. doi: 10.29219/fnr.v68.10667</t>
        </is>
      </c>
      <c r="X441" s="3" t="inlineStr">
        <is>
          <t>Background: Fenugreek plant (Trigonella foenum-graecum) constitutes a traditionally acclaimed herbal remedy for many human ailments including diabetes, obesity, neurodegenerative diseases, and reproductive disorders. It is also used as an effective anti-oxidative, anti-inflammatory, antibacterial, and anti-fungal agent. The seed of the plant is especially enriched in several bioactive molecules including polyphenols, saponins, alkaloids, and flavonoids and has demonstrated potential to act as an antidiabetic phytotherapeutic. A novel patented formulation (Fenfuro®) was developed in our laboratory from the fenugreek seeds which contained &gt;45% furostanolic saponins (HPLC). Objective: A placebo-controlled clinical compliance study was designed to assess the effects of complementing Fenfuro® on a randomized group of human volunteers on antidiabetic therapy (Metformin and sulphonylurea) in controlling the glycemic index along with simultaneous safety assessment. Study methodology and trial design: In a randomized double-blind, placebo-controlled trial, 42 individuals (21 male and 21 female volunteers) in the treatment group (out of 57 enrolled) and 39 individuals (17 male and 22 female volunteers) in the placebo group (out of 47 enrolled), all on antidiabetic therapy with Metformin/Metformin with sulphonyl urea within the age group of 18–65 years were administered either 1,000 mg (500 mg × 2) (Fenfuro®) capsules or placebo over a period of 12 consecutive weeks. Fasting and postprandial glucose along with glycated hemoglobin were determined as primary outcomes to assess the antidiabetic potential of the formulation. Moreover, in order to evaluate the safety of the formulation, C-peptide and Thyroid Stimulating Hormone (TSH) levels as well as immunohematological parameters were assessed between the treatment and placebo groups at the completion of the study. Results: After 12 weeks of administration, both fasting as well as postprandial serum glucose levels decreased by 38 and 44% respectively in the treatment group. Simultaneously, a significant reduction in glycated hemoglobin by about 34.7% was also noted. The formulation did not have any adverse effect on the study subjects as there was no significant change in C- peptide level and TSH level; liver, kidney, and cardiovascular function was also found to be normal as assessed by serum levels of key immunohematological parameters. No adverse events were reported. Conclusion: This clinical compliance study re-instated and established the safety and efficacy of Fenfuro® as an effective phytotherapeutic to treat hyperglycemia.</t>
        </is>
      </c>
      <c r="Y441" s="3" t="inlineStr">
        <is>
          <t>OpenAlex</t>
        </is>
      </c>
      <c r="Z441" s="3" t="inlineStr">
        <is>
          <t>https://doi.org/10.29219/fnr.v68.10667</t>
        </is>
      </c>
      <c r="AA441" s="3" t="inlineStr">
        <is>
          <t>Open-access page (via OpenAlex)</t>
        </is>
      </c>
      <c r="AB441" s="3" t="inlineStr">
        <is>
          <t>gold</t>
        </is>
      </c>
      <c r="AC441" s="3" t="inlineStr">
        <is>
          <t>School of Arts &amp; Sciences</t>
        </is>
      </c>
      <c r="AD441" s="3" t="n">
        <v>13</v>
      </c>
      <c r="AE441" s="3" t="inlineStr">
        <is>
          <t>No</t>
        </is>
      </c>
      <c r="AF441" s="3" t="inlineStr"/>
      <c r="AG441" s="4" t="inlineStr"/>
      <c r="AH441" s="4" t="inlineStr"/>
      <c r="AI441" s="4" t="inlineStr"/>
    </row>
    <row r="442">
      <c r="A442" s="3" t="inlineStr">
        <is>
          <t>BIO-0536</t>
        </is>
      </c>
      <c r="B442" s="3" t="inlineStr">
        <is>
          <t>Solis</t>
        </is>
      </c>
      <c r="C442" s="3" t="inlineStr">
        <is>
          <t>Armando</t>
        </is>
      </c>
      <c r="D442" s="3" t="inlineStr">
        <is>
          <t>Armando Solis</t>
        </is>
      </c>
      <c r="E442" s="3" t="inlineStr">
        <is>
          <t>Associate Professor</t>
        </is>
      </c>
      <c r="F442" s="3" t="inlineStr">
        <is>
          <t>NYC College of Technology</t>
        </is>
      </c>
      <c r="G442" s="3" t="inlineStr">
        <is>
          <t>Biological Sciences</t>
        </is>
      </c>
      <c r="H442" s="3" t="inlineStr">
        <is>
          <t>ASolis@citytech.cuny.edu</t>
        </is>
      </c>
      <c r="I442" s="3" t="inlineStr">
        <is>
          <t>Conference paper</t>
        </is>
      </c>
      <c r="J442" s="3" t="inlineStr">
        <is>
          <t>Advancing Student Futures in STEM</t>
        </is>
      </c>
      <c r="K442" s="3" t="n">
        <v>2024</v>
      </c>
      <c r="L442" s="3" t="inlineStr">
        <is>
          <t>ASEE Annual Conference &amp; Exposition</t>
        </is>
      </c>
      <c r="M442" s="3" t="inlineStr">
        <is>
          <t>Urmi Ghosh-Dastidar; Sandie Han; Nadia Stoyanova Kennedy; Diana Samaroo; Armando Solis</t>
        </is>
      </c>
      <c r="N442" s="3" t="inlineStr"/>
      <c r="O442" s="3" t="n"/>
      <c r="P442" s="3" t="inlineStr"/>
      <c r="Q442" s="3" t="inlineStr">
        <is>
          <t>10.18260/1-2--41134</t>
        </is>
      </c>
      <c r="R442" s="3" t="inlineStr">
        <is>
          <t>https://doi.org/10.18260/1-2--41134</t>
        </is>
      </c>
      <c r="S442" s="3" t="inlineStr">
        <is>
          <t>OpenAlex; CUNY Academic Works</t>
        </is>
      </c>
      <c r="T442" s="3" t="n">
        <v>2</v>
      </c>
      <c r="U442" s="3" t="inlineStr">
        <is>
          <t>High (City Tech affiliation on paper); 2 sources</t>
        </is>
      </c>
      <c r="V442" s="3" t="n"/>
      <c r="W442" s="3" t="inlineStr"/>
      <c r="X442" s="3" t="inlineStr">
        <is>
          <t>This work reports a programmatic effort devoted to increasing diversity, equity, and inclusion in STEM education at a Hispanic-serving undergraduate higher-education institution. Between Fall 2015 and Spring 2020, the STEM program offered comprehensive academic and financial support to ninety-four students from five STEM majors: Bachelor of Science degrees in Biomedical Informatics, Applied Chemistry, and Applied Mathematics; and Associate of Science degrees in Chemical Technology and Computer Science. The goals of the program were to: (1) support, retain and graduate academically talented low-income and underrepresented minority students in the five targeted STEM majors; (2) establish a model for a comprehensive support system designed to intervene and provides support at critical junctures; (3) encourage the internal transfer of students from associate to baccalaureate degree programs. The program was successful 1) in providing comprehensive support structures such as financial support, academic advisement, and additional academic support, mentoring, and career counselling; 2) in increasing in the support of women and underrepresented minority students in STEM; 3) in retaining and graduating women and underrepresented minority students in STEM; and 4) in increasing undergraduate research activities by the participating STEM students. This paper describes various aspects of the program and reports on the results, using both quantitative and qualitative data. A status update on graduated scholars from this program will also be provided.</t>
        </is>
      </c>
      <c r="Y442" s="3" t="inlineStr">
        <is>
          <t>OpenAlex</t>
        </is>
      </c>
      <c r="Z442" s="3" t="inlineStr">
        <is>
          <t>https://academicworks.cuny.edu/context/ny_pubs/article/1982/viewcontent/advancing_student_futures_in_stem.pdf</t>
        </is>
      </c>
      <c r="AA442" s="3" t="inlineStr">
        <is>
          <t>Not found</t>
        </is>
      </c>
      <c r="AB442" s="3" t="inlineStr">
        <is>
          <t>closed</t>
        </is>
      </c>
      <c r="AC442" s="3" t="inlineStr">
        <is>
          <t>School of Arts &amp; Sciences</t>
        </is>
      </c>
      <c r="AD442" s="3" t="n">
        <v>1</v>
      </c>
      <c r="AE442" s="3" t="inlineStr">
        <is>
          <t>No</t>
        </is>
      </c>
      <c r="AF442" s="3" t="inlineStr"/>
      <c r="AG442" s="4" t="inlineStr"/>
      <c r="AH442" s="4" t="inlineStr"/>
      <c r="AI442" s="4" t="inlineStr"/>
    </row>
    <row r="443">
      <c r="A443" s="3" t="inlineStr">
        <is>
          <t>BIO-0537</t>
        </is>
      </c>
      <c r="B443" s="3" t="inlineStr">
        <is>
          <t>Solis</t>
        </is>
      </c>
      <c r="C443" s="3" t="inlineStr">
        <is>
          <t>Armando</t>
        </is>
      </c>
      <c r="D443" s="3" t="inlineStr">
        <is>
          <t>Armando Solis</t>
        </is>
      </c>
      <c r="E443" s="3" t="inlineStr">
        <is>
          <t>Associate Professor</t>
        </is>
      </c>
      <c r="F443" s="3" t="inlineStr">
        <is>
          <t>NYC College of Technology</t>
        </is>
      </c>
      <c r="G443" s="3" t="inlineStr">
        <is>
          <t>Biological Sciences</t>
        </is>
      </c>
      <c r="H443" s="3" t="inlineStr">
        <is>
          <t>ASolis@citytech.cuny.edu</t>
        </is>
      </c>
      <c r="I443" s="3" t="inlineStr">
        <is>
          <t>Conference paper</t>
        </is>
      </c>
      <c r="J443" s="3" t="inlineStr">
        <is>
          <t>BOARD 436: Challenges and Celebration a NSF S-STEM Supported Program</t>
        </is>
      </c>
      <c r="K443" s="3" t="n">
        <v>2024</v>
      </c>
      <c r="L443" s="3" t="inlineStr">
        <is>
          <t>ASEE Annual Conference &amp; Exposition</t>
        </is>
      </c>
      <c r="M443" s="3" t="inlineStr">
        <is>
          <t>Urmi Duttagupta; Nadia Stoyanova Kennedy; Diana Samaroo; Viviana Acquaviva; Armando Solis</t>
        </is>
      </c>
      <c r="N443" s="3" t="inlineStr"/>
      <c r="O443" s="3" t="n"/>
      <c r="P443" s="3" t="inlineStr"/>
      <c r="Q443" s="3" t="inlineStr">
        <is>
          <t>10.18260/1-2--42805</t>
        </is>
      </c>
      <c r="R443" s="3" t="inlineStr">
        <is>
          <t>https://doi.org/10.18260/1-2--42805</t>
        </is>
      </c>
      <c r="S443" s="3" t="inlineStr">
        <is>
          <t>OpenAlex</t>
        </is>
      </c>
      <c r="T443" s="3" t="n">
        <v>1</v>
      </c>
      <c r="U443" s="3" t="inlineStr">
        <is>
          <t>High (City Tech affiliation on paper)</t>
        </is>
      </c>
      <c r="V443" s="3" t="n"/>
      <c r="W443" s="3" t="inlineStr"/>
      <c r="X443" s="3" t="inlineStr">
        <is>
          <t>include parameter estimation via optimization, infectious disease modeling, applications of graph theory in biology and chemistry, and developing and applying bio-math related undergraduate modules in various SENCER related projects.She has several publications in peer-reviewed journals and is the recipient of several MAA NREUP grants, Department of Homeland Security grants, a SENCER leadership fellowship, and several NSF and PSC-CUNY grants/awards.She also has an extensive experience of mentoring undergraduate students in various research projects.</t>
        </is>
      </c>
      <c r="Y443" s="3" t="inlineStr">
        <is>
          <t>OpenAlex</t>
        </is>
      </c>
      <c r="Z443" s="3" t="inlineStr">
        <is>
          <t>https://peer.asee.org/42805.pdf</t>
        </is>
      </c>
      <c r="AA443" s="3" t="inlineStr">
        <is>
          <t>Open-access PDF (via OpenAlex)</t>
        </is>
      </c>
      <c r="AB443" s="3" t="inlineStr">
        <is>
          <t>bronze</t>
        </is>
      </c>
      <c r="AC443" s="3" t="inlineStr">
        <is>
          <t>School of Arts &amp; Sciences</t>
        </is>
      </c>
      <c r="AD443" s="3" t="n">
        <v>0</v>
      </c>
      <c r="AE443" s="3" t="inlineStr">
        <is>
          <t>No</t>
        </is>
      </c>
      <c r="AF443" s="3" t="inlineStr"/>
      <c r="AG443" s="4" t="inlineStr"/>
      <c r="AH443" s="4" t="inlineStr"/>
      <c r="AI443" s="4" t="inlineStr"/>
    </row>
    <row r="444">
      <c r="A444" s="3" t="inlineStr">
        <is>
          <t>BIO-0539</t>
        </is>
      </c>
      <c r="B444" s="3" t="inlineStr">
        <is>
          <t>Giannopoulou</t>
        </is>
      </c>
      <c r="C444" s="3" t="inlineStr">
        <is>
          <t>Evgenia</t>
        </is>
      </c>
      <c r="D444" s="3" t="inlineStr">
        <is>
          <t>Evgenia Giannopoulou</t>
        </is>
      </c>
      <c r="E444" s="3" t="inlineStr">
        <is>
          <t>Associate Professor</t>
        </is>
      </c>
      <c r="F444" s="3" t="inlineStr">
        <is>
          <t>NYC College of Technology</t>
        </is>
      </c>
      <c r="G444" s="3" t="inlineStr">
        <is>
          <t>Biological Sciences</t>
        </is>
      </c>
      <c r="H444" s="3" t="inlineStr">
        <is>
          <t>EGiannopoulou@citytech.cuny.edu</t>
        </is>
      </c>
      <c r="I444" s="3" t="inlineStr">
        <is>
          <t>Journal article</t>
        </is>
      </c>
      <c r="J444" s="3" t="inlineStr">
        <is>
          <t>Cellular signatures in human blood track bone mineral density in postmenopausal women</t>
        </is>
      </c>
      <c r="K444" s="3" t="n">
        <v>2024</v>
      </c>
      <c r="L444" s="3" t="inlineStr">
        <is>
          <t>Publications and Research</t>
        </is>
      </c>
      <c r="M444" s="3" t="inlineStr">
        <is>
          <t>Kaneko, Kaichi; Tsai, Jefferson; MeÃ±ez, Deniece; Oh, Brian; Suh, Andrew Junwoo; Bae, Seyeon; Mizuno, Masataka; Umemoto, Akio; Giannopoulou, Eugenia G.; Fujii, Takayuki; Zhang, Yaxia; Stein, Emily M.; Bockman, Richard S.; Park-Min, Kyung-Hyun</t>
        </is>
      </c>
      <c r="N444" s="3" t="inlineStr"/>
      <c r="O444" s="3" t="n"/>
      <c r="P444" s="3" t="inlineStr"/>
      <c r="Q444" s="3" t="inlineStr"/>
      <c r="R444" s="3" t="inlineStr">
        <is>
          <t>https://academicworks.cuny.edu/ny_pubs/1210</t>
        </is>
      </c>
      <c r="S444" s="3" t="inlineStr">
        <is>
          <t>CUNY Academic Works</t>
        </is>
      </c>
      <c r="T444" s="3" t="n">
        <v>1</v>
      </c>
      <c r="U444" s="3" t="inlineStr">
        <is>
          <t>High (in CUNY Academic Works)</t>
        </is>
      </c>
      <c r="V444" s="3" t="n"/>
      <c r="W444" s="3" t="inlineStr"/>
      <c r="X444" s="3" t="inlineStr">
        <is>
          <t>Osteoclasts are the sole bone-resorbing cells and are formed by the fusion of osteoclast precursor cells (OCPs) derived from myeloid lineage cells. Animal studies reveal that circulating OCPs (cOCPs) in blood travel to bone and fuse with bone-resident osteoclasts. However, the characteristics of human cOCPs and their association with bone diseases remain elusive. We have identified and characterized human cOCPs and found a positive association between cOCPs and osteoclast activity. Sorted cOCPs have a higher osteoclastogenic potential than other myeloid cells and effectively differentiate into osteoclasts. cOCPs exhibit distinct morphology and transcriptomic signatures. The frequency of cOCPs in the blood varies among treatment-naive postmenopausal women and has an inverse correlation with lumbar spine bone density and a positive correlation with serum CTX, a bone resorption marker. The increased cOCPs in treatment-naive patients with osteoporosis were significantly diminished by denosumab, a widely used antiresorptive therapy. Our study reveals the distinctive identity of human cOCPs and the potential link between the dynamic regulation of cOCPs and osteoporosis and its treatment. Taken together, our study enhances our understanding of human cOCPs and highlights a potential opportunity to measure cOCPs through a simple blood test, which could potentially identify high-risk individuals.</t>
        </is>
      </c>
      <c r="Y444" s="3" t="inlineStr">
        <is>
          <t>CUNY Academic Works</t>
        </is>
      </c>
      <c r="Z444" s="3" t="inlineStr">
        <is>
          <t>https://academicworks.cuny.edu/context/ny_pubs/article/2241/viewcontent/178977.1_20241111115613_covered_e0fd13ba177f913fd3156f593ead4cfd.pdf</t>
        </is>
      </c>
      <c r="AA444" s="3" t="inlineStr">
        <is>
          <t>PDF in CUNY Academic Works</t>
        </is>
      </c>
      <c r="AB444" s="3" t="inlineStr"/>
      <c r="AC444" s="3" t="inlineStr">
        <is>
          <t>School of Arts &amp; Sciences</t>
        </is>
      </c>
      <c r="AD444" s="3" t="n"/>
      <c r="AE444" s="3" t="inlineStr">
        <is>
          <t>No</t>
        </is>
      </c>
      <c r="AF444" s="3" t="inlineStr"/>
      <c r="AG444" s="4" t="inlineStr"/>
      <c r="AH444" s="4" t="inlineStr"/>
      <c r="AI444" s="4" t="inlineStr"/>
    </row>
    <row r="445">
      <c r="A445" s="3" t="inlineStr">
        <is>
          <t>BIO-0540</t>
        </is>
      </c>
      <c r="B445" s="3" t="inlineStr">
        <is>
          <t>Chakraborty</t>
        </is>
      </c>
      <c r="C445" s="3" t="inlineStr">
        <is>
          <t>Sanjoy</t>
        </is>
      </c>
      <c r="D445" s="3" t="inlineStr">
        <is>
          <t>Sanjoy Chakraborty</t>
        </is>
      </c>
      <c r="E445" s="3" t="inlineStr">
        <is>
          <t>Professor</t>
        </is>
      </c>
      <c r="F445" s="3" t="inlineStr">
        <is>
          <t>NYC College of Technology</t>
        </is>
      </c>
      <c r="G445" s="3" t="inlineStr">
        <is>
          <t>Biological Sciences</t>
        </is>
      </c>
      <c r="H445" s="3" t="inlineStr">
        <is>
          <t>SChakraborty@citytech.cuny.edu</t>
        </is>
      </c>
      <c r="I445" s="3" t="inlineStr">
        <is>
          <t>Journal article</t>
        </is>
      </c>
      <c r="J445" s="3" t="inlineStr">
        <is>
          <t>Clinical Evaluation of a Novel, Patented Green Coffee Bean Extract (GCB70®), Enriched in 70% Chlorogenic Acid, in Overweight Individuals</t>
        </is>
      </c>
      <c r="K445" s="3" t="n">
        <v>2024</v>
      </c>
      <c r="L445" s="3" t="inlineStr">
        <is>
          <t>Journal of the American Nutrition Association</t>
        </is>
      </c>
      <c r="M445" s="3" t="inlineStr">
        <is>
          <t>Narsingh Verma; Madhukar Mittal; Abbas Ali Mahdi; Vandana Awasthi; Pawan Kumar; Apurva Goel; Samudra Prosad Banik; Sanjoy Chakraborty; Mehul Rungta; Manashi Bagchi; Debasis Bagchi</t>
        </is>
      </c>
      <c r="N445" s="3" t="inlineStr"/>
      <c r="O445" s="3" t="n"/>
      <c r="P445" s="3" t="inlineStr"/>
      <c r="Q445" s="3" t="inlineStr">
        <is>
          <t>10.1080/27697061.2023.2284994</t>
        </is>
      </c>
      <c r="R445" s="3" t="inlineStr">
        <is>
          <t>https://doi.org/10.1080/27697061.2023.2284994</t>
        </is>
      </c>
      <c r="S445" s="3" t="inlineStr">
        <is>
          <t>OpenAlex; Dept bio</t>
        </is>
      </c>
      <c r="T445" s="3" t="n">
        <v>2</v>
      </c>
      <c r="U445" s="3" t="inlineStr">
        <is>
          <t>High (City Tech affiliation on paper); 2 sources</t>
        </is>
      </c>
      <c r="V445" s="3" t="n"/>
      <c r="W445" s="3" t="inlineStr">
        <is>
          <t>Clinical Evaluation of a Novel, Patented Green Coffee Bean Extract (GCB70®), Enriched in 70% Chlorogenic Acid, in Overweight Subjects. Verma N, Mittal M, Mahdi AA, Awasthi, Kumar VP, Goel A, Banik SP, Chakraborty S, Rungta M, Bagchi M, and Bagchi D. Journal of the American Nutrition Association, 2024 Jan 16:1-11. DOI: https://doi.org/10.1080/27697061.2023.2284994</t>
        </is>
      </c>
      <c r="X445" s="3" t="inlineStr">
        <is>
          <t>Objective Obesity and overweight are challenging health problems of the millennium that lead to diabetes, hypertension, dyslipidemia, nonalcoholic fatty liver disease (NAFLD), and atherosclerosis. Green coffee bean exhibited significant promise in healthy weight management, potentiating glucose-insulin sensitization and supporting liver health. The safety and efficacy of a novel, patented water-soluble green coffee bean extract (GCB70® enriched in 70% total chlorogenic acid and &lt;1% caffeine) was investigated in 105 participants for 12 consecutive weeks. An institutional review board and Drugs Controller General (India) (DCGI) approvals were obtained, and the study was registered at ClinicalTrials.gov.Method Body weight, body mass index (BMI), waist circumference, lipid profile, plasma leptin, glycosylated hemoglobin (HbA1c), and total blood chemistry were assessed over a period of 12 weeks of treatment. Safety was affirmed.Results GCB70 (500 mg BID) supplementation significantly reduced body weight (approximately 6%; p = 0.000**) in approximately 97% of the study population. About a 5.65% statistically significant reduction (p = 0.000**) in BMI was observed in 96% of the study volunteers. Waist circumference was significantly reduced by 6.77% and 6.62% in 98% of the male and female participants, respectively. Plasma leptin levels decreased by 13.6% in 99% of the study population as compared to the baseline value. Upon completion of 12 weeks’ treatment, fasting glucose levels decreased by 13.05% (p = 0.000**) in 79% of the study population. There was a statistically significant decrease in HbA1c levels in both male and female participants (p = 0.000**), while 86.7% of the study participants showed a statistically significant decrease in thyroid-stimulating hormone (TSH) levels (p = 0.000**). The mean decrease in TSH levels on completion of the treatment was 14.07% in the study population as compared to baseline levels. Total blood chemistry analysis exhibited broad-spectrum safety.Conclusions This investigation demonstrated that GCB70 is safe and efficacious in healthy weight management.</t>
        </is>
      </c>
      <c r="Y445" s="3" t="inlineStr">
        <is>
          <t>OpenAlex</t>
        </is>
      </c>
      <c r="Z445" s="3" t="inlineStr"/>
      <c r="AA445" s="3" t="inlineStr">
        <is>
          <t>Not found</t>
        </is>
      </c>
      <c r="AB445" s="3" t="inlineStr">
        <is>
          <t>closed</t>
        </is>
      </c>
      <c r="AC445" s="3" t="inlineStr">
        <is>
          <t>School of Arts &amp; Sciences</t>
        </is>
      </c>
      <c r="AD445" s="3" t="n">
        <v>7</v>
      </c>
      <c r="AE445" s="3" t="inlineStr">
        <is>
          <t>No</t>
        </is>
      </c>
      <c r="AF445" s="3" t="inlineStr"/>
      <c r="AG445" s="4" t="inlineStr"/>
      <c r="AH445" s="4" t="inlineStr"/>
      <c r="AI445" s="4" t="inlineStr"/>
    </row>
    <row r="446">
      <c r="A446" s="3" t="inlineStr">
        <is>
          <t>BIO-0541</t>
        </is>
      </c>
      <c r="B446" s="3" t="inlineStr">
        <is>
          <t>Chakraborty</t>
        </is>
      </c>
      <c r="C446" s="3" t="inlineStr">
        <is>
          <t>Sanjoy</t>
        </is>
      </c>
      <c r="D446" s="3" t="inlineStr">
        <is>
          <t>Sanjoy Chakraborty</t>
        </is>
      </c>
      <c r="E446" s="3" t="inlineStr">
        <is>
          <t>Professor</t>
        </is>
      </c>
      <c r="F446" s="3" t="inlineStr">
        <is>
          <t>NYC College of Technology</t>
        </is>
      </c>
      <c r="G446" s="3" t="inlineStr">
        <is>
          <t>Biological Sciences</t>
        </is>
      </c>
      <c r="H446" s="3" t="inlineStr">
        <is>
          <t>SChakraborty@citytech.cuny.edu</t>
        </is>
      </c>
      <c r="I446" s="3" t="inlineStr">
        <is>
          <t>Journal article</t>
        </is>
      </c>
      <c r="J446" s="3" t="inlineStr">
        <is>
          <t>Current Insights on the Photoprotective Mechanism of the Macular Carotenoids, Lutein and Zeaxanthin: Safety, Efficacy and Bio-Delivery</t>
        </is>
      </c>
      <c r="K446" s="3" t="n">
        <v>2024</v>
      </c>
      <c r="L446" s="3" t="inlineStr">
        <is>
          <t>Journal of the American Nutrition Association</t>
        </is>
      </c>
      <c r="M446" s="3" t="inlineStr">
        <is>
          <t>Pawan Kumar; Samudra Prosad Banik; Sunny Edet Ohia; Hiroyoshi Moriyama; Sanjoy Chakraborty; Chin‐Kun Wang; Yong Sang Song; Apurva Goel; Manashi Bagchi; Debasis Bagchi</t>
        </is>
      </c>
      <c r="N446" s="3" t="inlineStr"/>
      <c r="O446" s="3" t="n"/>
      <c r="P446" s="3" t="inlineStr"/>
      <c r="Q446" s="3" t="inlineStr">
        <is>
          <t>10.1080/27697061.2024.2319090</t>
        </is>
      </c>
      <c r="R446" s="3" t="inlineStr">
        <is>
          <t>https://doi.org/10.1080/27697061.2024.2319090</t>
        </is>
      </c>
      <c r="S446" s="3" t="inlineStr">
        <is>
          <t>OpenAlex; Dept bio</t>
        </is>
      </c>
      <c r="T446" s="3" t="n">
        <v>2</v>
      </c>
      <c r="U446" s="3" t="inlineStr">
        <is>
          <t>High (City Tech affiliation on paper); 2 sources</t>
        </is>
      </c>
      <c r="V446" s="3" t="n"/>
      <c r="W446" s="3" t="inlineStr">
        <is>
          <t>Current Insights on the Photoprotective Mechanism of the Macular Carotenoids, Lutein and Zeaxanthin: Safety, Efficacy and Bio- Delivery. Kumar P, Banik SP, Ohia SE, Moriyama H, Chakraborty S, Wang CK, Song YS, Gole A, Bagchi M, and Bagchi D. (2024). Journal of the American Nutrition Association, 1-14. https://doi.org/10.1080/27697061.2024.2319090</t>
        </is>
      </c>
      <c r="X446" s="3" t="inlineStr">
        <is>
          <t>Ocular health has emerged as one of the major issues of global health concern with a decline in quality of life in an aging population, in particular and rise in the number of associated morbidities and mortalities. One of the chief reasons for vision impairment is oxidative damage inflicted to photoreceptors in rods and cone cells by blue light as well as UV radiation. The scenario has been aggravated by unprecedented rise in screen-time during the COVID and post-COVID era. Lutein and Zeaxanthin are oxygenated carotenoids with proven roles in augmentation of ocular health largely by virtue of their antioxidant properties and protective effects against photobleaching of retinal pigments, age-linked macular degeneration, cataract, and retinitis pigmentosa. These molecules are characterized by their characteristic yellow-orange colored pigmentation and are found in significant amounts in vegetables such as corn, spinach, broccoli, carrots as well as fish and eggs. Unique structural signatures including tetraterpenoid skeleton with extensive conjugation and the presence of hydroxyl groups at the end rings have made these molecules evolutionarily adapted to localize in the membrane of the photoreceptor cells and prevent their free radical induced peroxidation. Apart from the benefits imparted to ocular health, lutein and zeaxanthin are also known to improve cognitive function, cardiovascular physiology, and arrest the development of malignancy. Although abundant in many natural sources, bioavailability of these compounds is low owing to their long aliphatic backbones. Under the circumstances, there has been a concerted effort to develop vegetable oil-based carriers such as lipid nano-emulsions for therapeutic administration of carotenoids. This review presents a comprehensive update of the therapeutic potential of the carotenoids along with the challenges in achieving an optimized delivery tool for maximizing their effectiveness inside the body.</t>
        </is>
      </c>
      <c r="Y446" s="3" t="inlineStr">
        <is>
          <t>OpenAlex</t>
        </is>
      </c>
      <c r="Z446" s="3" t="inlineStr"/>
      <c r="AA446" s="3" t="inlineStr">
        <is>
          <t>Not found</t>
        </is>
      </c>
      <c r="AB446" s="3" t="inlineStr">
        <is>
          <t>closed</t>
        </is>
      </c>
      <c r="AC446" s="3" t="inlineStr">
        <is>
          <t>School of Arts &amp; Sciences</t>
        </is>
      </c>
      <c r="AD446" s="3" t="n">
        <v>36</v>
      </c>
      <c r="AE446" s="3" t="inlineStr">
        <is>
          <t>No</t>
        </is>
      </c>
      <c r="AF446" s="3" t="inlineStr"/>
      <c r="AG446" s="4" t="inlineStr"/>
      <c r="AH446" s="4" t="inlineStr"/>
      <c r="AI446" s="4" t="inlineStr"/>
    </row>
    <row r="447">
      <c r="A447" s="3" t="inlineStr">
        <is>
          <t>BIO-0542</t>
        </is>
      </c>
      <c r="B447" s="3" t="inlineStr">
        <is>
          <t>Chakraborty</t>
        </is>
      </c>
      <c r="C447" s="3" t="inlineStr">
        <is>
          <t>Sanjoy</t>
        </is>
      </c>
      <c r="D447" s="3" t="inlineStr">
        <is>
          <t>Sanjoy Chakraborty</t>
        </is>
      </c>
      <c r="E447" s="3" t="inlineStr">
        <is>
          <t>Professor</t>
        </is>
      </c>
      <c r="F447" s="3" t="inlineStr">
        <is>
          <t>NYC College of Technology</t>
        </is>
      </c>
      <c r="G447" s="3" t="inlineStr">
        <is>
          <t>Biological Sciences</t>
        </is>
      </c>
      <c r="H447" s="3" t="inlineStr">
        <is>
          <t>SChakraborty@citytech.cuny.edu</t>
        </is>
      </c>
      <c r="I447" s="3" t="inlineStr">
        <is>
          <t>Journal article</t>
        </is>
      </c>
      <c r="J447" s="3" t="inlineStr">
        <is>
          <t>Fenfuro®-mediated arrest in the formation of protein-methyl glyoxal adducts: a new dimension in the anti-hyperglycemic potential of a novel fenugreek seed extract</t>
        </is>
      </c>
      <c r="K447" s="3" t="n">
        <v>2024</v>
      </c>
      <c r="L447" s="3" t="inlineStr">
        <is>
          <t>Toxicology Mechanisms and Methods</t>
        </is>
      </c>
      <c r="M447" s="3" t="inlineStr">
        <is>
          <t>Samudra Prosad Banik; Pawan Kumar; Debasis Bagchi; Souradip Paul; Apurva Goel; Manashi Bagchi; Sanjoy Chakraborty</t>
        </is>
      </c>
      <c r="N447" s="3" t="inlineStr"/>
      <c r="O447" s="3" t="n"/>
      <c r="P447" s="3" t="inlineStr"/>
      <c r="Q447" s="3" t="inlineStr">
        <is>
          <t>10.1080/15376516.2024.2358520</t>
        </is>
      </c>
      <c r="R447" s="3" t="inlineStr">
        <is>
          <t>https://doi.org/10.1080/15376516.2024.2358520</t>
        </is>
      </c>
      <c r="S447" s="3" t="inlineStr">
        <is>
          <t>OpenAlex; Dept bio</t>
        </is>
      </c>
      <c r="T447" s="3" t="n">
        <v>2</v>
      </c>
      <c r="U447" s="3" t="inlineStr">
        <is>
          <t>High (City Tech affiliation on paper); 2 sources</t>
        </is>
      </c>
      <c r="V447" s="3" t="n"/>
      <c r="W447" s="3" t="inlineStr">
        <is>
          <t>FenfuroA®-mediated arrest in the formation of protein-Methyl Glyoxal adducts: A new dimension in the anti-hyperglycemic potential of a novel Fenugreek seed extract. Banik SP, Goel PK, Bagchi D, Paul S, Goel A, Bagchi M, and Chakraborty S. Toxicology Mechanisms and Methods. DOI: http://dx.doi.org/10.1080/15376516.2024.2358520. [May 2024]</t>
        </is>
      </c>
      <c r="X447" s="3" t="inlineStr">
        <is>
          <t>The fenugreek plant (Trigonella foenum-graecum) is traditionally known for its anti-diabetic properties owing to its high content of furostanolic saponins, which can synergistically treat many human ailments. Non-enzymatic protein glycation leading to the formation of Advanced Glycation End products (AGE) is a common pathophysiology observed in diabetic or prediabetic individuals, which can initiate the development of neurodegenerative disorders. A potent cellular source of glycation is Methyl Glyoxal, a highly reactive dicarbonyl formed as a glycolytic byproduct. We demonstrate the in vitro glycation arresting potential of Fenfuro®, a novel patented formulation of Fenugreek seed extract with clinically proven anti-diabetic properties, in Methyl-Glyoxal (MGO) adducts of three abundant amyloidogenic cellular proteins, alpha-synuclein, Serum albumin, and Lysozyme. A 0.25% w/v Fenfuro® was able to effectively arrest glycation by more than 50% in all three proteins, as evidenced by AGE fluorescence. Glycation-induced amyloid formation was also arrested by more than 36%, 14% and 15% for BSA, Alpha-synuclein and Lysozyme respectively. An increase in MW by attachment of MGO was also partially prevented by Fenfuro® as confirmed by SDS-PAGE analysis. Glycation resulted in enhanced aggregation of the three proteins as revealed by Native PAGE and Dynamic Light Scattering. However, in the presence of Fenfuro®, aggregation was arrested substantially, and the normal size distribution was restored. The results cumulatively indicated the lesser explored potential of direct inhibition of glycation by fenugreek seed in addition to its proven role in alleviating insulin resistance. Fenfuro® boosts its therapeutic potential as an effective phytotherapeutic to arrest Type 2 diabetes.</t>
        </is>
      </c>
      <c r="Y447" s="3" t="inlineStr">
        <is>
          <t>OpenAlex</t>
        </is>
      </c>
      <c r="Z447" s="3" t="inlineStr"/>
      <c r="AA447" s="3" t="inlineStr">
        <is>
          <t>Not found</t>
        </is>
      </c>
      <c r="AB447" s="3" t="inlineStr">
        <is>
          <t>closed</t>
        </is>
      </c>
      <c r="AC447" s="3" t="inlineStr">
        <is>
          <t>School of Arts &amp; Sciences</t>
        </is>
      </c>
      <c r="AD447" s="3" t="n">
        <v>2</v>
      </c>
      <c r="AE447" s="3" t="inlineStr">
        <is>
          <t>No</t>
        </is>
      </c>
      <c r="AF447" s="3" t="inlineStr"/>
      <c r="AG447" s="4" t="inlineStr"/>
      <c r="AH447" s="4" t="inlineStr"/>
      <c r="AI447" s="4" t="inlineStr"/>
    </row>
    <row r="448">
      <c r="A448" s="3" t="inlineStr">
        <is>
          <t>BIO-0543</t>
        </is>
      </c>
      <c r="B448" s="3" t="inlineStr">
        <is>
          <t>Blair</t>
        </is>
      </c>
      <c r="C448" s="3" t="inlineStr">
        <is>
          <t>Christopher</t>
        </is>
      </c>
      <c r="D448" s="3" t="inlineStr">
        <is>
          <t>Christopher Blair</t>
        </is>
      </c>
      <c r="E448" s="3" t="inlineStr">
        <is>
          <t>Professor</t>
        </is>
      </c>
      <c r="F448" s="3" t="inlineStr">
        <is>
          <t>NYC College of Technology</t>
        </is>
      </c>
      <c r="G448" s="3" t="inlineStr">
        <is>
          <t>Biological Sciences</t>
        </is>
      </c>
      <c r="H448" s="3" t="inlineStr">
        <is>
          <t>CBlair@citytech.cuny.edu</t>
        </is>
      </c>
      <c r="I448" s="3" t="inlineStr">
        <is>
          <t>Paper (venue type unclear)</t>
        </is>
      </c>
      <c r="J448" s="3" t="inlineStr">
        <is>
          <t>Gastrophryne elegans</t>
        </is>
      </c>
      <c r="K448" s="3" t="n">
        <v>2024</v>
      </c>
      <c r="L448" s="3" t="inlineStr">
        <is>
          <t>Zenodo (CERN European Organization for Nuclear Research)</t>
        </is>
      </c>
      <c r="M448" s="3" t="inlineStr">
        <is>
          <t>Jiménez-Arcos, Víctor H.; Calzada-Arciniega, Rafael Alejandro; Cortés-Ortiz, Bruno; Gómez-Hurtado, C. Marisol; Blair, Christopher</t>
        </is>
      </c>
      <c r="N448" s="3" t="inlineStr"/>
      <c r="O448" s="3" t="n"/>
      <c r="P448" s="3" t="inlineStr"/>
      <c r="Q448" s="3" t="inlineStr">
        <is>
          <t>10.5281/zenodo.17676834</t>
        </is>
      </c>
      <c r="R448" s="3" t="inlineStr">
        <is>
          <t>https://doi.org/10.5281/zenodo.17676834</t>
        </is>
      </c>
      <c r="S448" s="3" t="inlineStr">
        <is>
          <t>OpenAlex</t>
        </is>
      </c>
      <c r="T448" s="3" t="n">
        <v>1</v>
      </c>
      <c r="U448" s="3" t="inlineStr">
        <is>
          <t>High (City Tech affiliation on paper)</t>
        </is>
      </c>
      <c r="V448" s="3" t="n"/>
      <c r="W448" s="3" t="inlineStr"/>
      <c r="X448" s="3" t="inlineStr">
        <is>
          <t>Tadpole description (Fig. 1 and Table 1). The tadpoles of Gastrophryne elegans are exotrophic, lentic, and suspension feeder (guild IIB7; Altig &amp; McDiarmid 1999). In dorsal view, oval body; at Stage 40 the body tends to take a quadrangular form (Fig. 1A); in lateral view, body depressed dorsoventrally (Fig. 1B). Dorsum straight and rostrum triangular, widening towards the back of the body, reaching its maximum depth at the beginning of the spiracle (Fig. 1B). Eyes lateral and pupils oriented laterally. Nostrils closed in nine specimens, evidenced as small slightly dark pigmented protuberances; nostrils opened in one individual at Stage 35, three at 36, two at 37, three at 39, and two at 40; nasolacrimal grooves indistinguishable. Spiracle ventral, medial, tube-shaped extending slightly beyond the body (Fig. 1C). Vent tube medial, curved, opening located at the ventral edge of the ventral fin (Fig. 1C). Tail relatively long, in average 1.6 times the body length, tip acute (Fig. 1B). Tail musculature weakly developed, representing about 15–30% of the maximum body width. Tail fins unequal, the ventral fin slightly deeper, with maximum height close to the middle portion. Dorsal fin originating approximately on the first fifth of the tail. Oral disc terminal, without keratinized elements. Upper labium arched, concave in dorsal view; a pair of smooth flaps pends from the upper lip. The flaps are not parallel but diverging ventrally, in the proximal first quarter are slightly extended towards the front; overall flaps forming an inverted “V” (Fig. 1D). Lower lip spatulate with medial labial prominence aligned with medial notch of upper lip. Coloration. In dorsal view, the color ranges from faint reddish brown to dark brown almost black, with black and yellow to brown very fine reticulations (Fig. 1A). The two specimens at Stage 40 exhibit a blotch like a “sandglass” on the dorsum and hindlimbs with black stripes (Fig. 1A). The middle ventral body area is dark brown to black, towards the flanks a yellow to white line and pale-yellow blotches towards the central and terminal proportion of the belly. The middle and posterior region contains contrasting black and white reticulations, more contrasting in advanced developmental stages—at Stage 40, the lines, yellow blotches, and contrasting reticulate pattern are more developed. The tail shows a contrasting yellow to orange-pink irregular dorsal stripe extending about 30% over tail in lateral view (Fig. 1B). From the middle to the tip, the tail is black with gray blotches with fine black reticulations, the last quarter of the tail, including the fin, almost completely black. Fin with pale orange to pale yellow, gray, and black irregular small blotches; the ventral part of fin with a numerous black spots from the middle towards the end of the tail. In early stages, the proportion of blotches and black color is less on the fin (Fig. 1B). Spiracle with black margins and central zone yellow to pale yellow (Fig. 1A). Iris black with a thin golden ring bordering the pupil (Fig. 1B). In preservative, body dark gray to black, with a distinct white to yellowish stripe clearly visible on the tail. Natural history. The Zacatal is a temporary lagoon that is filled during the rainy season by the contribution of several temporary streams. This lagoon has an average surface area of 76,453 m 2, a maximum depth of 13 m (average of 7 m), and an annual average oxygen saturation in surface waters of 149% (Torres-Orozco et al. 1994). On July 11, 2022, we observed a large number (possibly hundreds of thousands) of tadpoles when the lagoon was at approximately 50% of its capacity. We were able to identify tadpoles of Smilisca baudinii (the most abundant), Leptodactylus melanonotus, Lithobates brownorum, L. vaillanti, Rhinella horribilis, and G. elegans, but it was not possible collect tadpoles. The G. elegans tadpoles were the less abundant, we see them floating on the surface and submerged to hide among the flooded vegetation before the slightest disturbance. We observed foraging behavior on the surface and submerged plant leaves. In December 2022, when the lagoon was completely full, we recorded G. elegans tadpoles in a temporary pool (2.1 m wide and 0.32 m deep) with a water temperature of 20.1 °C. Although the pool was in the stream, the lagoon’s water surface comprised part of the stream where the tadpoles were observed. During the night, we recorded G. elegans tadpoles submerged and hidden among litter inside the pool, and the substrate was silty. In this month, we also observed some S. baudinii and L. brownorum tadpoles. Tadpoles of two other species of Gastrophryne are known, G. carolinensis (Donnelly et al. 1990) and G. olivacea (Altig &amp; McDiarmid 2015). Overall, they share many of the typical microhylid-like features, such as a small size, depressed body, medial spiracle opening close to the vent tube, tail fins almost equal, lateral eyes, nostrils mostly closed, keratinized mouthparts lacking, pending oral flaps, and spatulate lower lip. Some features differ among species, with G. olivacea being distinct because of their olive-gray to brown dorsum, white or coppery venter, and lateral tail stripe faint to absent (Altig &amp; McDiarmid 2015), and G. elegans distinguishable from G. carolinensis by the comparatively smaller eyes and shorter dorsal fin. Formerly, Hypopachus ustus and H. pictiventris (Cope) were placed within the genus Gastrophryne. Similarities among tadpoles are documented in these two related genera (Donnelly et al. 1990), and intraspecific variations can complicate species distinction based on larval morphology (e.g., papillated oral flaps are reported in H. variolosus and H. ustus; Taylor 1942; Nelson &amp; Altig 1972). The inverted V-shape of flaps on the mouth (vs. U-shaped), shorter (vs. along the entire tail) dorsal fin slightly lower than ventral, tail tip pointed, and the body coloration not uniformly black along all developmental stages in our specimens are the main differences with respect to the tadpole described by Nelson &amp; Altig (1972). We consider these authors were correct in their doubtful species assignation, and the specimen they described corresponds more closely to H. ustus. Alternatively, G. elegans could present also wide interpopulation variations. Given their fossorial habits that make them inconspicuous adults, understanding larval morphological variations in G. elegans and other species of Gastrophryne and Hypopachus is a highly valuable tool that can be used to monitor microhylid populations in natural and disturbed areas. aNostrils not visible in 4 individuals at Stage 35, 1 at 37, and 1 at 39. Research carried out thanks to the Program UNAM-DGAPA-PAPIIT number IA209820 granted to VHJA. We thank Rosamond Coates, head of the Estación de Biología Tropical Los Tuxtlas, UNAM, as well as Edgar Quinto and Yovany Cabañas for the logistical support during field work. The field work was carried out under the collection permit granted by the DGVS, Secretaria de Medio Ambiente y Recursos Naturales number 09/K4- 1072/11/21. We appreciate comments and corrections of Florencia Vera and Rafael O. de Sá that substantially improved this work. We especially thank Larry D. Wilson for providing us with specific literature. Thanks to Grupo Acuario Lomas SA de CV for their invaluable donations that support the performance of our laboratory.</t>
        </is>
      </c>
      <c r="Y448" s="3" t="inlineStr">
        <is>
          <t>OpenAlex</t>
        </is>
      </c>
      <c r="Z448" s="3" t="inlineStr">
        <is>
          <t>http://treatment.plazi.org/id/FD266B63C250475BFF13F8DDFD30FA91</t>
        </is>
      </c>
      <c r="AA448" s="3" t="inlineStr">
        <is>
          <t>Open-access page (via OpenAlex)</t>
        </is>
      </c>
      <c r="AB448" s="3" t="inlineStr">
        <is>
          <t>green</t>
        </is>
      </c>
      <c r="AC448" s="3" t="inlineStr">
        <is>
          <t>School of Arts &amp; Sciences</t>
        </is>
      </c>
      <c r="AD448" s="3" t="n">
        <v>0</v>
      </c>
      <c r="AE448" s="3" t="inlineStr">
        <is>
          <t>No</t>
        </is>
      </c>
      <c r="AF448" s="3" t="inlineStr"/>
      <c r="AG448" s="4" t="inlineStr"/>
      <c r="AH448" s="4" t="inlineStr"/>
      <c r="AI448" s="4" t="inlineStr"/>
    </row>
    <row r="449">
      <c r="A449" s="3" t="inlineStr">
        <is>
          <t>BIO-0544</t>
        </is>
      </c>
      <c r="B449" s="3" t="inlineStr">
        <is>
          <t>Blair</t>
        </is>
      </c>
      <c r="C449" s="3" t="inlineStr">
        <is>
          <t>Christopher</t>
        </is>
      </c>
      <c r="D449" s="3" t="inlineStr">
        <is>
          <t>Christopher Blair</t>
        </is>
      </c>
      <c r="E449" s="3" t="inlineStr">
        <is>
          <t>Professor</t>
        </is>
      </c>
      <c r="F449" s="3" t="inlineStr">
        <is>
          <t>NYC College of Technology</t>
        </is>
      </c>
      <c r="G449" s="3" t="inlineStr">
        <is>
          <t>Biological Sciences</t>
        </is>
      </c>
      <c r="H449" s="3" t="inlineStr">
        <is>
          <t>CBlair@citytech.cuny.edu</t>
        </is>
      </c>
      <c r="I449" s="3" t="inlineStr">
        <is>
          <t>Journal article</t>
        </is>
      </c>
      <c r="J449" s="3" t="inlineStr">
        <is>
          <t>Gene Flow and Isolation in the Arid Nearctic Revealed by Genomic Analyses of Desert Spiny Lizards</t>
        </is>
      </c>
      <c r="K449" s="3" t="n">
        <v>2024</v>
      </c>
      <c r="L449" s="3" t="inlineStr">
        <is>
          <t>Systematic Biology</t>
        </is>
      </c>
      <c r="M449" s="3" t="inlineStr">
        <is>
          <t>Carlos J. Pavón‐Vázquez; Qaantah Rana; Keaka Farleigh; Erika Crispo; Mimi Zeng; Jeevanie Liliah; Daniel G. Mulcahy; Alfredo Ascanio; Tereza Ježková; Adam D. Leaché; Tomáš Flouri; Ziheng Yang; Christopher Blair</t>
        </is>
      </c>
      <c r="N449" s="3" t="inlineStr"/>
      <c r="O449" s="3" t="n"/>
      <c r="P449" s="3" t="inlineStr"/>
      <c r="Q449" s="3" t="inlineStr">
        <is>
          <t>10.1093/sysbio/syae001</t>
        </is>
      </c>
      <c r="R449" s="3" t="inlineStr">
        <is>
          <t>https://doi.org/10.1093/sysbio/syae001</t>
        </is>
      </c>
      <c r="S449" s="3" t="inlineStr">
        <is>
          <t>OpenAlex; CUNY Academic Works</t>
        </is>
      </c>
      <c r="T449" s="3" t="n">
        <v>2</v>
      </c>
      <c r="U449" s="3" t="inlineStr">
        <is>
          <t>High (City Tech affiliation on paper); 2 sources</t>
        </is>
      </c>
      <c r="V449" s="3" t="n"/>
      <c r="W449" s="3" t="inlineStr"/>
      <c r="X449" s="3" t="inlineStr">
        <is>
          <t>The opposing forces of gene flow and isolation are two major processes shaping genetic diversity. Understanding how these vary across space and time is necessary to identify the environmental features that promote diversification. The detection of considerable geographic structure in taxa from the arid Nearctic has prompted research into the drivers of isolation in the region. Several geographic features have been proposed as barriers to gene flow, including the Colorado River, Western Continental Divide (WCD), and a hypothetical Mid-Peninsular Seaway in Baja California. However, recent studies suggest that the role of barriers in genetic differentiation may have been overestimated when compared to other mechanisms of divergence. In this study, we infer historical and spatial patterns of connectivity and isolation in Desert Spiny Lizards (Sceloporus magister) and Baja Spiny Lizards (Sceloporus zosteromus), which together form a species complex composed of parapatric lineages with wide distributions in arid western North America. Our analyses incorporate mitochondrial sequences, genomic-scale data, and past and present climatic data to evaluate the nature and strength of barriers to gene flow in the region. Our approach relies on estimates of migration under the multispecies coalescent to understand the history of lineage divergence in the face of gene flow. Results show that the S. magister complex is geographically structured, but we also detect instances of gene flow. The WCD is a strong barrier to gene flow, while the Colorado River is more permeable. Analyses yield conflicting results for the catalyst of differentiation of peninsular lineages in S. zosteromus. Our study shows how large-scale genomic data for thoroughly sampled species can shed new light on biogeography. Furthermore, our approach highlights the need for the combined analysis of multiple sources of evidence to adequately characterize the drivers of divergence.</t>
        </is>
      </c>
      <c r="Y449" s="3" t="inlineStr">
        <is>
          <t>OpenAlex</t>
        </is>
      </c>
      <c r="Z449" s="3" t="inlineStr">
        <is>
          <t>https://discovery.ucl.ac.uk/10185362/1/syae001.pdf</t>
        </is>
      </c>
      <c r="AA449" s="3" t="inlineStr">
        <is>
          <t>Open-access PDF (via OpenAlex)</t>
        </is>
      </c>
      <c r="AB449" s="3" t="inlineStr">
        <is>
          <t>green</t>
        </is>
      </c>
      <c r="AC449" s="3" t="inlineStr">
        <is>
          <t>School of Arts &amp; Sciences</t>
        </is>
      </c>
      <c r="AD449" s="3" t="n">
        <v>17</v>
      </c>
      <c r="AE449" s="3" t="inlineStr">
        <is>
          <t>No</t>
        </is>
      </c>
      <c r="AF449" s="3" t="inlineStr"/>
      <c r="AG449" s="4" t="inlineStr"/>
      <c r="AH449" s="4" t="inlineStr"/>
      <c r="AI449" s="4" t="inlineStr"/>
    </row>
    <row r="450">
      <c r="A450" s="3" t="inlineStr">
        <is>
          <t>BIO-0545</t>
        </is>
      </c>
      <c r="B450" s="3" t="inlineStr">
        <is>
          <t>Karthikeyan</t>
        </is>
      </c>
      <c r="C450" s="3" t="inlineStr">
        <is>
          <t>Laina</t>
        </is>
      </c>
      <c r="D450" s="3" t="inlineStr">
        <is>
          <t>Laina Karthikeyan</t>
        </is>
      </c>
      <c r="E450" s="3" t="inlineStr">
        <is>
          <t>Professor</t>
        </is>
      </c>
      <c r="F450" s="3" t="inlineStr">
        <is>
          <t>NYC College of Technology</t>
        </is>
      </c>
      <c r="G450" s="3" t="inlineStr">
        <is>
          <t>Biological Sciences</t>
        </is>
      </c>
      <c r="H450" s="3" t="inlineStr">
        <is>
          <t>LKarthikeyan@citytech.cuny.edu</t>
        </is>
      </c>
      <c r="I450" s="3" t="inlineStr">
        <is>
          <t>Journal article</t>
        </is>
      </c>
      <c r="J450" s="3" t="inlineStr">
        <is>
          <t>HARNESSING ARTIFICIAL INTELLIGENCE FOR REAL-TIME QUALITY ASSURANCE IN MEDICAL DEVICE MANUFACTURING</t>
        </is>
      </c>
      <c r="K450" s="3" t="n">
        <v>2024</v>
      </c>
      <c r="L450" s="3" t="inlineStr">
        <is>
          <t>The American Journal of Engineering And Technology</t>
        </is>
      </c>
      <c r="M450" s="3" t="inlineStr">
        <is>
          <t>Phani Chandra Barla; Laina Karthikeyan</t>
        </is>
      </c>
      <c r="N450" s="3" t="inlineStr"/>
      <c r="O450" s="3" t="n"/>
      <c r="P450" s="3" t="inlineStr"/>
      <c r="Q450" s="3" t="inlineStr">
        <is>
          <t>10.37547/tajet/volume06issue06-04</t>
        </is>
      </c>
      <c r="R450" s="3" t="inlineStr">
        <is>
          <t>https://doi.org/10.37547/tajet/volume06issue06-04</t>
        </is>
      </c>
      <c r="S450" s="3" t="inlineStr">
        <is>
          <t>OpenAlex</t>
        </is>
      </c>
      <c r="T450" s="3" t="n">
        <v>1</v>
      </c>
      <c r="U450" s="3" t="inlineStr">
        <is>
          <t>High (City Tech affiliation on paper)</t>
        </is>
      </c>
      <c r="V450" s="3" t="n"/>
      <c r="W450" s="3" t="inlineStr"/>
      <c r="X450" s="3" t="inlineStr">
        <is>
          <t>The production process for medical devices must precisely follow quality assurance (QA) procedures to comply with the sector's stringent regulatory requirements. Although conventional QA procedures are generally effective, they can be time-consuming and resource-intensive, which can lead to problems and increased costs. With its unprecedented potential for increased productivity, accuracy, and scalability, Artificial Intelligence (AI) has revolutionized quality assurance (QA) approaches across industries since its inception. In this study, we look at how artificial intelligence (AI) could improve medical device quality assurance procedures. Artificial intelligence (AI) methods such as computer vision, machine learning, and natural language processing can automate and optimize critical QA operations, allowing manufacturers to expedite production workflows, while improving product quality. Systems powered by artificial intelligence can sift through mountains of data in search of irregularities, defects, and faults, and they can do it in real-time. This lessens the likelihood of non-compliance problems and enables proactive response. Furthermore, QA systems driven by AI offer the ability to learn and adapt, which allows them to continuously improve performance by analyzing input and meeting evolving regulatory requirements.</t>
        </is>
      </c>
      <c r="Y450" s="3" t="inlineStr">
        <is>
          <t>OpenAlex</t>
        </is>
      </c>
      <c r="Z450" s="3" t="inlineStr">
        <is>
          <t>https://doi.org/10.37547/tajet/volume06issue06-04</t>
        </is>
      </c>
      <c r="AA450" s="3" t="inlineStr">
        <is>
          <t>Open-access page (via OpenAlex)</t>
        </is>
      </c>
      <c r="AB450" s="3" t="inlineStr">
        <is>
          <t>diamond</t>
        </is>
      </c>
      <c r="AC450" s="3" t="inlineStr">
        <is>
          <t>School of Arts &amp; Sciences</t>
        </is>
      </c>
      <c r="AD450" s="3" t="n">
        <v>1</v>
      </c>
      <c r="AE450" s="3" t="inlineStr">
        <is>
          <t>Yes</t>
        </is>
      </c>
      <c r="AF450" s="3" t="inlineStr">
        <is>
          <t>title: artificial intelligence; abstract: machine learning, natural language processing, computer vision; keyword: machine learning; keyword: natural language processing; keyword: computer vision</t>
        </is>
      </c>
      <c r="AG450" s="4" t="inlineStr"/>
      <c r="AH450" s="4" t="inlineStr"/>
      <c r="AI450" s="4" t="inlineStr"/>
    </row>
    <row r="451">
      <c r="A451" s="3" t="inlineStr">
        <is>
          <t>BIO-0546</t>
        </is>
      </c>
      <c r="B451" s="3" t="inlineStr">
        <is>
          <t>Chakraborty</t>
        </is>
      </c>
      <c r="C451" s="3" t="inlineStr">
        <is>
          <t>Sanjoy</t>
        </is>
      </c>
      <c r="D451" s="3" t="inlineStr">
        <is>
          <t>Sanjoy Chakraborty</t>
        </is>
      </c>
      <c r="E451" s="3" t="inlineStr">
        <is>
          <t>Professor</t>
        </is>
      </c>
      <c r="F451" s="3" t="inlineStr">
        <is>
          <t>NYC College of Technology</t>
        </is>
      </c>
      <c r="G451" s="3" t="inlineStr">
        <is>
          <t>Biological Sciences</t>
        </is>
      </c>
      <c r="H451" s="3" t="inlineStr">
        <is>
          <t>SChakraborty@citytech.cuny.edu</t>
        </is>
      </c>
      <c r="I451" s="3" t="inlineStr">
        <is>
          <t>Journal article</t>
        </is>
      </c>
      <c r="J451" s="3" t="inlineStr">
        <is>
          <t>Immunomodulation of Macrophages in Diabetic Wound Individuals by Structurally Diverse Bioactive Phytochemicals</t>
        </is>
      </c>
      <c r="K451" s="3" t="n">
        <v>2024</v>
      </c>
      <c r="L451" s="3" t="inlineStr">
        <is>
          <t>Pharmaceuticals</t>
        </is>
      </c>
      <c r="M451" s="3" t="inlineStr">
        <is>
          <t>Krishnendu Adhikary; Riya Sarkar; Sriparna Maity; Ishani Sadhukhan; Riya Sarkar; Krishnendu Ganguly; Saurav Barman; Rajkumar Maiti; Sanjoy Chakraborty; Tandra Roy Chakraborty; Debasis Bagchi; Pradipta Banerjee</t>
        </is>
      </c>
      <c r="N451" s="3" t="inlineStr"/>
      <c r="O451" s="3" t="n"/>
      <c r="P451" s="3" t="inlineStr"/>
      <c r="Q451" s="3" t="inlineStr">
        <is>
          <t>10.3390/ph17101294</t>
        </is>
      </c>
      <c r="R451" s="3" t="inlineStr">
        <is>
          <t>https://doi.org/10.3390/ph17101294</t>
        </is>
      </c>
      <c r="S451" s="3" t="inlineStr">
        <is>
          <t>OpenAlex; CUNY Academic Works; Dept bio</t>
        </is>
      </c>
      <c r="T451" s="3" t="n">
        <v>3</v>
      </c>
      <c r="U451" s="3" t="inlineStr">
        <is>
          <t>High (City Tech affiliation on paper); 3 sources</t>
        </is>
      </c>
      <c r="V451" s="3" t="n"/>
      <c r="W451" s="3" t="inlineStr">
        <is>
          <t>Immunomodulation of macrophages in diabetic wound individuals by structurally diverse bioactive phytochemicals. Adhikary K, Sarkar R, Maity S, Sadhukhan I, Sarkar R, gangly K, Barman S, Maiti R, Chakraborty S, Chakraborty TR, Bagchi D, Banerjee P. Pharmaceuticals 2024, 17, 1294. https://doi.org/10.3390/ph17101294</t>
        </is>
      </c>
      <c r="X451" s="3" t="inlineStr">
        <is>
          <t>Diabetes-related ulcers and slow-healing wounds pose a significant health risk to individuals due to their uncertain causes. Mortality rates for diabetes foot ulcers (DFUs) range from 10% after 16 months to 24% after five years. The use of bioactive phytochemicals can play a key role in healing wounds in a predictable time. Recent literature has demonstrated that various natural substances, including flavonoids, saponins, phenolic compounds, and polysaccharides, play key roles at different stages of the wound-healing process through diverse mechanisms. These studies have categorized the compounds according to their characteristics, bioactivities, and modes of action. In this study, we evaluated the role of natural compounds derived from plant sources that have been shown to play a crucial role in immunomodulation. Macrophages are closely involved in immunomodulation within the wound microenvironment and are key players in efferocytosis, inflammation resolution, and tissue regeneration, all of which contribute to successful wound healing. Phytochemicals and their derivatives have shown capabilities in immune regulation, including macrophage migration, nitric oxide synthase inhibition, lymphocyte and T-cell stimulation, cytokine activation, natural killer cell enhancement, and the regulation of NF-κβ, TNF-α, and apoptosis. In this review, we have studied the role of phytochemicals in immunomodulation for the resolution of diabetic wound inflammation.</t>
        </is>
      </c>
      <c r="Y451" s="3" t="inlineStr">
        <is>
          <t>OpenAlex</t>
        </is>
      </c>
      <c r="Z451" s="3" t="inlineStr">
        <is>
          <t>https://www.mdpi.com/1424-8247/17/10/1294/pdf?version=1727519436</t>
        </is>
      </c>
      <c r="AA451" s="3" t="inlineStr">
        <is>
          <t>Open-access PDF (via OpenAlex)</t>
        </is>
      </c>
      <c r="AB451" s="3" t="inlineStr">
        <is>
          <t>gold</t>
        </is>
      </c>
      <c r="AC451" s="3" t="inlineStr">
        <is>
          <t>School of Arts &amp; Sciences</t>
        </is>
      </c>
      <c r="AD451" s="3" t="n">
        <v>20</v>
      </c>
      <c r="AE451" s="3" t="inlineStr">
        <is>
          <t>No</t>
        </is>
      </c>
      <c r="AF451" s="3" t="inlineStr"/>
      <c r="AG451" s="4" t="inlineStr"/>
      <c r="AH451" s="4" t="inlineStr"/>
      <c r="AI451" s="4" t="inlineStr"/>
    </row>
    <row r="452">
      <c r="A452" s="3" t="inlineStr">
        <is>
          <t>BIO-0548</t>
        </is>
      </c>
      <c r="B452" s="3" t="inlineStr">
        <is>
          <t>Seto</t>
        </is>
      </c>
      <c r="C452" s="3" t="inlineStr">
        <is>
          <t>Jeremy</t>
        </is>
      </c>
      <c r="D452" s="3" t="inlineStr">
        <is>
          <t>Jeremy Seto</t>
        </is>
      </c>
      <c r="E452" s="3" t="inlineStr">
        <is>
          <t>Associate Professor</t>
        </is>
      </c>
      <c r="F452" s="3" t="inlineStr">
        <is>
          <t>NYC College of Technology</t>
        </is>
      </c>
      <c r="G452" s="3" t="inlineStr">
        <is>
          <t>Biological Sciences</t>
        </is>
      </c>
      <c r="H452" s="3" t="inlineStr">
        <is>
          <t>JSeto@citytech.cuny.edu</t>
        </is>
      </c>
      <c r="I452" s="3" t="inlineStr">
        <is>
          <t>Conference presentation</t>
        </is>
      </c>
      <c r="J452" s="3" t="inlineStr">
        <is>
          <t>Metabarcoding the Mycobiome: An analysis of the gut Mycobiome of babies</t>
        </is>
      </c>
      <c r="K452" s="3" t="n">
        <v>2024</v>
      </c>
      <c r="L452" s="3" t="inlineStr">
        <is>
          <t>Publications and Research</t>
        </is>
      </c>
      <c r="M452" s="3" t="inlineStr">
        <is>
          <t>Colon, Daniel B.; Seto, Jeremy</t>
        </is>
      </c>
      <c r="N452" s="3" t="inlineStr"/>
      <c r="O452" s="3" t="n"/>
      <c r="P452" s="3" t="inlineStr"/>
      <c r="Q452" s="3" t="inlineStr"/>
      <c r="R452" s="3" t="inlineStr">
        <is>
          <t>https://academicworks.cuny.edu/ny_pubs/1178</t>
        </is>
      </c>
      <c r="S452" s="3" t="inlineStr">
        <is>
          <t>CUNY Academic Works</t>
        </is>
      </c>
      <c r="T452" s="3" t="n">
        <v>1</v>
      </c>
      <c r="U452" s="3" t="inlineStr">
        <is>
          <t>High (in CUNY Academic Works)</t>
        </is>
      </c>
      <c r="V452" s="3" t="n"/>
      <c r="W452" s="3" t="inlineStr"/>
      <c r="X452" s="3" t="inlineStr">
        <is>
          <t>The human gut mycobiome (the fungus that lives in our gut) has been correlated with overall health and disease in humans. There are several factors that affect the human gut mycobiome including delivery method during birth (vaginal vs. c-section) and the presence or absence of antibiotics at birth. The mycobiome of 140 infants aged newborn to 18 months were tested using fecal samples from 3 different time periods (meconium, 6 months, 18 months). A total of 434 fecal samples were collected. A midwife or nurse collected the meconium samples while the childâs parents collected the samples at the 6-month and the 18-month stage. The samples were sequenced using ITS sequencing.</t>
        </is>
      </c>
      <c r="Y452" s="3" t="inlineStr">
        <is>
          <t>CUNY Academic Works</t>
        </is>
      </c>
      <c r="Z452" s="3" t="inlineStr">
        <is>
          <t>https://academicworks.cuny.edu/context/ny_pubs/article/2206/viewcontent/Poster_Presentation.pdf</t>
        </is>
      </c>
      <c r="AA452" s="3" t="inlineStr">
        <is>
          <t>PDF in CUNY Academic Works</t>
        </is>
      </c>
      <c r="AB452" s="3" t="inlineStr"/>
      <c r="AC452" s="3" t="inlineStr">
        <is>
          <t>School of Arts &amp; Sciences</t>
        </is>
      </c>
      <c r="AD452" s="3" t="n"/>
      <c r="AE452" s="3" t="inlineStr">
        <is>
          <t>No</t>
        </is>
      </c>
      <c r="AF452" s="3" t="inlineStr"/>
      <c r="AG452" s="4" t="inlineStr"/>
      <c r="AH452" s="4" t="inlineStr"/>
      <c r="AI452" s="4" t="inlineStr"/>
    </row>
    <row r="453">
      <c r="A453" s="3" t="inlineStr">
        <is>
          <t>BIO-0549</t>
        </is>
      </c>
      <c r="B453" s="3" t="inlineStr">
        <is>
          <t>Chakraborty</t>
        </is>
      </c>
      <c r="C453" s="3" t="inlineStr">
        <is>
          <t>Sanjoy</t>
        </is>
      </c>
      <c r="D453" s="3" t="inlineStr">
        <is>
          <t>Sanjoy Chakraborty</t>
        </is>
      </c>
      <c r="E453" s="3" t="inlineStr">
        <is>
          <t>Professor</t>
        </is>
      </c>
      <c r="F453" s="3" t="inlineStr">
        <is>
          <t>NYC College of Technology</t>
        </is>
      </c>
      <c r="G453" s="3" t="inlineStr">
        <is>
          <t>Biological Sciences</t>
        </is>
      </c>
      <c r="H453" s="3" t="inlineStr">
        <is>
          <t>SChakraborty@citytech.cuny.edu</t>
        </is>
      </c>
      <c r="I453" s="3" t="inlineStr">
        <is>
          <t>Book chapter</t>
        </is>
      </c>
      <c r="J453" s="3" t="inlineStr">
        <is>
          <t>Nutrition in the pathogenesis of metabolic syndrome: Roles of sugar, salt and fat</t>
        </is>
      </c>
      <c r="K453" s="3" t="n">
        <v>2024</v>
      </c>
      <c r="L453" s="3" t="inlineStr">
        <is>
          <t>Elsevier eBooks</t>
        </is>
      </c>
      <c r="M453" s="3" t="inlineStr">
        <is>
          <t>Samudra Prosad Banik; Bernard William Downs; Steve W. Kushner; Rituparna Banik Ghosh; Sanjoy Chakraborty; Manashi Bagchi; Debasis Bagchi</t>
        </is>
      </c>
      <c r="N453" s="3" t="inlineStr"/>
      <c r="O453" s="3" t="n"/>
      <c r="P453" s="3" t="inlineStr"/>
      <c r="Q453" s="3" t="inlineStr">
        <is>
          <t>10.1016/b978-0-323-85732-1.00009-8</t>
        </is>
      </c>
      <c r="R453" s="3" t="inlineStr">
        <is>
          <t>https://doi.org/10.1016/b978-0-323-85732-1.00009-8</t>
        </is>
      </c>
      <c r="S453" s="3" t="inlineStr">
        <is>
          <t>OpenAlex</t>
        </is>
      </c>
      <c r="T453" s="3" t="n">
        <v>1</v>
      </c>
      <c r="U453" s="3" t="inlineStr">
        <is>
          <t>High (City Tech affiliation on paper)</t>
        </is>
      </c>
      <c r="V453" s="3" t="n"/>
      <c r="W453" s="3" t="inlineStr"/>
      <c r="X453" s="3" t="inlineStr"/>
      <c r="Y453" s="3" t="inlineStr"/>
      <c r="Z453" s="3" t="inlineStr"/>
      <c r="AA453" s="3" t="inlineStr">
        <is>
          <t>Not found</t>
        </is>
      </c>
      <c r="AB453" s="3" t="inlineStr">
        <is>
          <t>closed</t>
        </is>
      </c>
      <c r="AC453" s="3" t="inlineStr">
        <is>
          <t>School of Arts &amp; Sciences</t>
        </is>
      </c>
      <c r="AD453" s="3" t="n">
        <v>0</v>
      </c>
      <c r="AE453" s="3" t="inlineStr">
        <is>
          <t>No</t>
        </is>
      </c>
      <c r="AF453" s="3" t="inlineStr"/>
      <c r="AG453" s="4" t="inlineStr"/>
      <c r="AH453" s="4" t="inlineStr"/>
      <c r="AI453" s="4" t="inlineStr"/>
    </row>
    <row r="454">
      <c r="A454" s="3" t="inlineStr">
        <is>
          <t>BIO-0550</t>
        </is>
      </c>
      <c r="B454" s="3" t="inlineStr">
        <is>
          <t>Blair</t>
        </is>
      </c>
      <c r="C454" s="3" t="inlineStr">
        <is>
          <t>Christopher</t>
        </is>
      </c>
      <c r="D454" s="3" t="inlineStr">
        <is>
          <t>Christopher Blair</t>
        </is>
      </c>
      <c r="E454" s="3" t="inlineStr">
        <is>
          <t>Professor</t>
        </is>
      </c>
      <c r="F454" s="3" t="inlineStr">
        <is>
          <t>NYC College of Technology</t>
        </is>
      </c>
      <c r="G454" s="3" t="inlineStr">
        <is>
          <t>Biological Sciences</t>
        </is>
      </c>
      <c r="H454" s="3" t="inlineStr">
        <is>
          <t>CBlair@citytech.cuny.edu</t>
        </is>
      </c>
      <c r="I454" s="3" t="inlineStr">
        <is>
          <t>Journal article</t>
        </is>
      </c>
      <c r="J454" s="3" t="inlineStr">
        <is>
          <t>Rectifying a century of misidentifications: a taxonomic re-evaluation of sipo snakes (Colubridae: Chironius ) on Trinidad</t>
        </is>
      </c>
      <c r="K454" s="3" t="n">
        <v>2024</v>
      </c>
      <c r="L454" s="3" t="inlineStr">
        <is>
          <t>Systematics and Biodiversity</t>
        </is>
      </c>
      <c r="M454" s="3" t="inlineStr">
        <is>
          <t>Robert C. Jadin; Michael J. Jowers; Christopher Blair; Rickaela K. Ludwig; Xabier Salgado-Irazabal; John C. Murphy</t>
        </is>
      </c>
      <c r="N454" s="3" t="inlineStr"/>
      <c r="O454" s="3" t="n"/>
      <c r="P454" s="3" t="inlineStr"/>
      <c r="Q454" s="3" t="inlineStr">
        <is>
          <t>10.1080/14772000.2024.2338064</t>
        </is>
      </c>
      <c r="R454" s="3" t="inlineStr">
        <is>
          <t>https://doi.org/10.1080/14772000.2024.2338064</t>
        </is>
      </c>
      <c r="S454" s="3" t="inlineStr">
        <is>
          <t>OpenAlex</t>
        </is>
      </c>
      <c r="T454" s="3" t="n">
        <v>1</v>
      </c>
      <c r="U454" s="3" t="inlineStr">
        <is>
          <t>High (City Tech affiliation on paper)</t>
        </is>
      </c>
      <c r="V454" s="3" t="n"/>
      <c r="W454" s="3" t="inlineStr"/>
      <c r="X454" s="3" t="inlineStr">
        <is>
          <t>The island of Trinidad has several endemic reptile species that in some cases are morphologically indistinguishable, or almost so, from their mainland counterparts. In particular, many snakes from the island have not been examined thoroughly with modern scientific methods and may therefore be misidentified. At least two species of sipo snakes (Chironius carinatus, C. septentrionalis) are reported to inhabit Trinidad, both being considered species already inhabiting the mainland, though their identities are based solely on morphology. Here, we evaluate the molecular distinctiveness of these Trinidadian snakes and assess their relationships to other members of the genus. We constructed a multi-locus data set (12S rRNA, 16S rRNA, cyt b, ND4, cmos, NT3, Rag-1, Rag-2) including novel sequences and those available on GenBank to perform Bayesian and maximum likelihood phylogenetic analyses. Our phylogenetic reconstruction elucidates the identity of both Trinidad species, which have been misidentified since their discovery, and we provide a literature review of their taxonomic history. More specifically, our results suggest that the Trinidad population of Chironius carinatus is an undescribed species, that we describe herein as Chironius nigelnoriegai sp. nov., and is the sister to C. flavopictus. Our results also demonstrate that the Trinidad population previously identified as C. septentrionalis is instead the mainland species C. cochranae, a member of a clade with C. foveatus, C. laurenti, and C. multiventris. Finally, we generated a time tree and inferred that our new species separated from C. flavopictus approximately 4 million years ago in the Pliocene, a time when the island of Trinidad detached from Northern Venezuela. This work contributes to a better understanding of species diversity of Trinidad and we hope that it assists in conservation efforts towards this important endemic region. These findings support the prospect of rapid speciation on Trinidad and implies that more extensive surveys of island squamates will reveal additional cryptic diversity. http://zoobank.org/urn:lsid:zoobank.org:pub:500DB91B-62CD-4051-9831-0BEEAC64C8E2</t>
        </is>
      </c>
      <c r="Y454" s="3" t="inlineStr">
        <is>
          <t>OpenAlex</t>
        </is>
      </c>
      <c r="Z454" s="3" t="inlineStr"/>
      <c r="AA454" s="3" t="inlineStr">
        <is>
          <t>Not found</t>
        </is>
      </c>
      <c r="AB454" s="3" t="inlineStr">
        <is>
          <t>closed</t>
        </is>
      </c>
      <c r="AC454" s="3" t="inlineStr">
        <is>
          <t>School of Arts &amp; Sciences</t>
        </is>
      </c>
      <c r="AD454" s="3" t="n">
        <v>3</v>
      </c>
      <c r="AE454" s="3" t="inlineStr">
        <is>
          <t>No</t>
        </is>
      </c>
      <c r="AF454" s="3" t="inlineStr"/>
      <c r="AG454" s="4" t="inlineStr"/>
      <c r="AH454" s="4" t="inlineStr"/>
      <c r="AI454" s="4" t="inlineStr"/>
    </row>
    <row r="455">
      <c r="A455" s="3" t="inlineStr">
        <is>
          <t>BIO-0551</t>
        </is>
      </c>
      <c r="B455" s="3" t="inlineStr">
        <is>
          <t>Giannopoulou</t>
        </is>
      </c>
      <c r="C455" s="3" t="inlineStr">
        <is>
          <t>Evgenia</t>
        </is>
      </c>
      <c r="D455" s="3" t="inlineStr">
        <is>
          <t>Evgenia Giannopoulou</t>
        </is>
      </c>
      <c r="E455" s="3" t="inlineStr">
        <is>
          <t>Associate Professor</t>
        </is>
      </c>
      <c r="F455" s="3" t="inlineStr">
        <is>
          <t>NYC College of Technology</t>
        </is>
      </c>
      <c r="G455" s="3" t="inlineStr">
        <is>
          <t>Biological Sciences</t>
        </is>
      </c>
      <c r="H455" s="3" t="inlineStr">
        <is>
          <t>EGiannopoulou@citytech.cuny.edu</t>
        </is>
      </c>
      <c r="I455" s="3" t="inlineStr">
        <is>
          <t>Journal article</t>
        </is>
      </c>
      <c r="J455" s="3" t="inlineStr">
        <is>
          <t>SREBP2 restricts osteoclast differentiation and activity by regulating IRF7 and limits inflammatory bone erosion</t>
        </is>
      </c>
      <c r="K455" s="3" t="n">
        <v>2024</v>
      </c>
      <c r="L455" s="3" t="inlineStr">
        <is>
          <t>Publications and Research</t>
        </is>
      </c>
      <c r="M455" s="3" t="inlineStr">
        <is>
          <t>Kim, Haemin; Choi, In Ah; Umemoto, Akio; Bae, Seyeon; Kaneko, Kaichi; Mizuno, Masataka; Giannopoulou, Eugenia; Pannellini, Tania; Deng, Liang; Park-Min, Kyung-Hyun</t>
        </is>
      </c>
      <c r="N455" s="3" t="inlineStr"/>
      <c r="O455" s="3" t="n"/>
      <c r="P455" s="3" t="inlineStr"/>
      <c r="Q455" s="3" t="inlineStr"/>
      <c r="R455" s="3" t="inlineStr">
        <is>
          <t>https://academicworks.cuny.edu/ny_pubs/1196</t>
        </is>
      </c>
      <c r="S455" s="3" t="inlineStr">
        <is>
          <t>CUNY Academic Works</t>
        </is>
      </c>
      <c r="T455" s="3" t="n">
        <v>1</v>
      </c>
      <c r="U455" s="3" t="inlineStr">
        <is>
          <t>High (in CUNY Academic Works)</t>
        </is>
      </c>
      <c r="V455" s="3" t="n"/>
      <c r="W455" s="3" t="inlineStr"/>
      <c r="X455" s="3" t="inlineStr">
        <is>
          <t>Osteoclasts are multinucleated bone-resorbing cells, and their formation is tightly regulated to prevent excessive bone loss. However, the mechanisms by which osteoclast formation is restricted remain incompletely determined. Here, we found that sterol regulatory element binding protein 2 (SREBP2) functions as a negative regulator of osteoclast formation and inflammatory bone loss. Cholesterols and SREBP2, a key transcription factor for cholesterol biosynthesis, increased in the late phase of osteoclastogenesis. The ablation of SREBP2 in myeloid cells resulted in increased in vivo and in vitro osteoclastogenesis, leading to low bone mass. Moreover, deletion of SREBP2 accelerated inflammatory bone destruction in murine inflammatory osteolysis and arthritis models. SREBP2-mediated regulation of osteoclastogenesis is independent of its canonical function in cholesterol biosynthesis but is mediated, in part, by its downstream target, interferon regulatory factor 7 (IRF7). Taken together, our study highlights a previously undescribed role of the SREBP2-IRF7 regulatory circuit as a negative feedback loop in osteoclast differentiation and represents a novel mechanism to restrain pathological bone destruction.</t>
        </is>
      </c>
      <c r="Y455" s="3" t="inlineStr">
        <is>
          <t>CUNY Academic Works</t>
        </is>
      </c>
      <c r="Z455" s="3" t="inlineStr">
        <is>
          <t>https://academicworks.cuny.edu/context/ny_pubs/article/2224/viewcontent/s41413_024_00354_4.pdf</t>
        </is>
      </c>
      <c r="AA455" s="3" t="inlineStr">
        <is>
          <t>PDF in CUNY Academic Works</t>
        </is>
      </c>
      <c r="AB455" s="3" t="inlineStr"/>
      <c r="AC455" s="3" t="inlineStr">
        <is>
          <t>School of Arts &amp; Sciences</t>
        </is>
      </c>
      <c r="AD455" s="3" t="n"/>
      <c r="AE455" s="3" t="inlineStr">
        <is>
          <t>No</t>
        </is>
      </c>
      <c r="AF455" s="3" t="inlineStr"/>
      <c r="AG455" s="4" t="inlineStr"/>
      <c r="AH455" s="4" t="inlineStr"/>
      <c r="AI455" s="4" t="inlineStr"/>
    </row>
    <row r="456">
      <c r="A456" s="3" t="inlineStr">
        <is>
          <t>BIO-0554</t>
        </is>
      </c>
      <c r="B456" s="3" t="inlineStr">
        <is>
          <t>Rivera-Correa</t>
        </is>
      </c>
      <c r="C456" s="3" t="inlineStr">
        <is>
          <t>Juan</t>
        </is>
      </c>
      <c r="D456" s="3" t="inlineStr">
        <is>
          <t>Juan Rivera-Correa</t>
        </is>
      </c>
      <c r="E456" s="3" t="inlineStr">
        <is>
          <t>Assistant Professor</t>
        </is>
      </c>
      <c r="F456" s="3" t="inlineStr">
        <is>
          <t>NYC College of Technology</t>
        </is>
      </c>
      <c r="G456" s="3" t="inlineStr">
        <is>
          <t>Biological Sciences</t>
        </is>
      </c>
      <c r="H456" s="3" t="inlineStr">
        <is>
          <t>JRiveraCorrea@citytech.cuny.edu</t>
        </is>
      </c>
      <c r="I456" s="3" t="inlineStr">
        <is>
          <t>Conference paper</t>
        </is>
      </c>
      <c r="J456" s="3" t="inlineStr">
        <is>
          <t>Using Smartphones to Innovate Laboratories in Introductory Physics Courses</t>
        </is>
      </c>
      <c r="K456" s="3" t="n">
        <v>2024</v>
      </c>
      <c r="L456" s="3" t="inlineStr">
        <is>
          <t>Journal of Physics Conference Series</t>
        </is>
      </c>
      <c r="M456" s="3" t="inlineStr">
        <is>
          <t>E. Bernardini; Marta Carli; M.Y Elkhashab; Andrea Ferroglia; M. Fiolhais; Lucia Gabelli; Henrik Jessen Munch; Darya Krym; Pierpaolo Mastrolia; Giovanni Ossola; Ornella Pantano; J Postiglione; J S Poveda Correa; C. Sirignano; Francesca Soramel</t>
        </is>
      </c>
      <c r="N456" s="3" t="inlineStr"/>
      <c r="O456" s="3" t="n"/>
      <c r="P456" s="3" t="inlineStr"/>
      <c r="Q456" s="3" t="inlineStr">
        <is>
          <t>10.1088/1742-6596/2750/1/012014</t>
        </is>
      </c>
      <c r="R456" s="3" t="inlineStr">
        <is>
          <t>https://doi.org/10.1088/1742-6596/2750/1/012014</t>
        </is>
      </c>
      <c r="S456" s="3" t="inlineStr">
        <is>
          <t>OpenAlex; CUNY Academic Works</t>
        </is>
      </c>
      <c r="T456" s="3" t="n">
        <v>2</v>
      </c>
      <c r="U456" s="3" t="inlineStr">
        <is>
          <t>High (City Tech affiliation on paper); 2 sources</t>
        </is>
      </c>
      <c r="V456" s="3" t="n"/>
      <c r="W456" s="3" t="inlineStr"/>
      <c r="X456" s="3" t="inlineStr">
        <is>
          <t>Abstract The SmartPhysics project involved two higher education institutions, one in Italy and one in the US, with the aim of exploring the use of smartphones for laboratory experiments in introductory Physics courses. Here we present and discuss two experiments that were developed in the project: the pendulum experiment, consisting in the measurement of the gravitational constant using a proximity stopwatch, and the ‘bouncing ball’ experiment, aimed at measuring the energy lost inelastic collisions with a hard surface. Both experiments were tested with the students in the academic year 2021-22. Our results and didactical reflections contain suggestions for the use of smartphone-based experiments in university settings, in comparison with traditional experiments and considering the specificities of different contexts.</t>
        </is>
      </c>
      <c r="Y456" s="3" t="inlineStr">
        <is>
          <t>OpenAlex</t>
        </is>
      </c>
      <c r="Z456" s="3" t="inlineStr">
        <is>
          <t>https://doi.org/10.1088/1742-6596/2750/1/012014</t>
        </is>
      </c>
      <c r="AA456" s="3" t="inlineStr">
        <is>
          <t>Open-access page (via OpenAlex)</t>
        </is>
      </c>
      <c r="AB456" s="3" t="inlineStr">
        <is>
          <t>diamond</t>
        </is>
      </c>
      <c r="AC456" s="3" t="inlineStr">
        <is>
          <t>School of Arts &amp; Sciences</t>
        </is>
      </c>
      <c r="AD456" s="3" t="n">
        <v>4</v>
      </c>
      <c r="AE456" s="3" t="inlineStr">
        <is>
          <t>No</t>
        </is>
      </c>
      <c r="AF456" s="3" t="inlineStr"/>
      <c r="AG456" s="4" t="inlineStr"/>
      <c r="AH456" s="4" t="inlineStr"/>
      <c r="AI456" s="4" t="inlineStr"/>
    </row>
    <row r="457">
      <c r="A457" s="3" t="inlineStr">
        <is>
          <t>BIO-0555</t>
        </is>
      </c>
      <c r="B457" s="3" t="inlineStr">
        <is>
          <t>Chakraborty</t>
        </is>
      </c>
      <c r="C457" s="3" t="inlineStr">
        <is>
          <t>Sanjoy</t>
        </is>
      </c>
      <c r="D457" s="3" t="inlineStr">
        <is>
          <t>Sanjoy Chakraborty</t>
        </is>
      </c>
      <c r="E457" s="3" t="inlineStr">
        <is>
          <t>Professor</t>
        </is>
      </c>
      <c r="F457" s="3" t="inlineStr">
        <is>
          <t>NYC College of Technology</t>
        </is>
      </c>
      <c r="G457" s="3" t="inlineStr">
        <is>
          <t>Biological Sciences</t>
        </is>
      </c>
      <c r="H457" s="3" t="inlineStr">
        <is>
          <t>SChakraborty@citytech.cuny.edu</t>
        </is>
      </c>
      <c r="I457" s="3" t="inlineStr">
        <is>
          <t>Book</t>
        </is>
      </c>
      <c r="J457" s="3" t="inlineStr">
        <is>
          <t>1st Edition Body Recomposition: A Comprehensive and Metabolic Alternative to Weight Loss Edited By Sanjoy Chakraborty, Debasis Bagchi, Tandra Chakraborty, Bernard Downs, and Kenneth Blum</t>
        </is>
      </c>
      <c r="K457" s="3" t="n">
        <v>2025</v>
      </c>
      <c r="L457" s="3" t="inlineStr"/>
      <c r="M457" s="3" t="inlineStr"/>
      <c r="N457" s="3" t="inlineStr"/>
      <c r="O457" s="3" t="n"/>
      <c r="P457" s="3" t="inlineStr"/>
      <c r="Q457" s="3" t="inlineStr"/>
      <c r="R457" s="3" t="inlineStr"/>
      <c r="S457" s="3" t="inlineStr">
        <is>
          <t>Dept bio</t>
        </is>
      </c>
      <c r="T457" s="3" t="n">
        <v>1</v>
      </c>
      <c r="U457" s="3" t="inlineStr">
        <is>
          <t>Medium (self-reported in faculty bio)</t>
        </is>
      </c>
      <c r="V457" s="3" t="n"/>
      <c r="W457" s="3" t="inlineStr">
        <is>
          <t>1st Edition Body Recomposition: A Comprehensive and Metabolic Alternative to Weight Loss Edited By Sanjoy Chakraborty, Debasis Bagchi, Tandra Chakraborty, Bernard Downs, and Kenneth Blum. Copyright 2025</t>
        </is>
      </c>
      <c r="X457" s="3" t="inlineStr"/>
      <c r="Y457" s="3" t="inlineStr"/>
      <c r="Z457" s="3" t="inlineStr"/>
      <c r="AA457" s="3" t="inlineStr"/>
      <c r="AB457" s="3" t="inlineStr"/>
      <c r="AC457" s="3" t="inlineStr">
        <is>
          <t>School of Arts &amp; Sciences</t>
        </is>
      </c>
      <c r="AD457" s="3" t="n"/>
      <c r="AE457" s="3" t="inlineStr">
        <is>
          <t>No</t>
        </is>
      </c>
      <c r="AF457" s="3" t="inlineStr"/>
      <c r="AG457" s="4" t="inlineStr"/>
      <c r="AH457" s="4" t="inlineStr"/>
      <c r="AI457" s="4" t="inlineStr"/>
    </row>
    <row r="458">
      <c r="A458" s="3" t="inlineStr">
        <is>
          <t>BIO-0565</t>
        </is>
      </c>
      <c r="B458" s="3" t="inlineStr">
        <is>
          <t>Chakraborty</t>
        </is>
      </c>
      <c r="C458" s="3" t="inlineStr">
        <is>
          <t>Sanjoy</t>
        </is>
      </c>
      <c r="D458" s="3" t="inlineStr">
        <is>
          <t>Sanjoy Chakraborty</t>
        </is>
      </c>
      <c r="E458" s="3" t="inlineStr">
        <is>
          <t>Professor</t>
        </is>
      </c>
      <c r="F458" s="3" t="inlineStr">
        <is>
          <t>NYC College of Technology</t>
        </is>
      </c>
      <c r="G458" s="3" t="inlineStr">
        <is>
          <t>Biological Sciences</t>
        </is>
      </c>
      <c r="H458" s="3" t="inlineStr">
        <is>
          <t>SChakraborty@citytech.cuny.edu</t>
        </is>
      </c>
      <c r="I458" s="3" t="inlineStr">
        <is>
          <t>Journal article</t>
        </is>
      </c>
      <c r="J458" s="3" t="inlineStr">
        <is>
          <t>An Updated Insight on the Chemistry, Ethnobotany, and Health Benefits of Asparagus racemosus (Shatavari): With a Special Emphasis on Shatavarin IV</t>
        </is>
      </c>
      <c r="K458" s="3" t="n">
        <v>2025</v>
      </c>
      <c r="L458" s="3" t="inlineStr">
        <is>
          <t>Journal of the American Nutrition Association</t>
        </is>
      </c>
      <c r="M458" s="3" t="inlineStr">
        <is>
          <t>Pradipta Banerjee; Arpan Das; Pawan Kumar; Sanjoy Chakraborty; Komal Jalan</t>
        </is>
      </c>
      <c r="N458" s="3" t="inlineStr"/>
      <c r="O458" s="3" t="n"/>
      <c r="P458" s="3" t="inlineStr"/>
      <c r="Q458" s="3" t="inlineStr">
        <is>
          <t>10.1080/27697061.2025.2496945</t>
        </is>
      </c>
      <c r="R458" s="3" t="inlineStr">
        <is>
          <t>https://doi.org/10.1080/27697061.2025.2496945</t>
        </is>
      </c>
      <c r="S458" s="3" t="inlineStr">
        <is>
          <t>OpenAlex; Dept bio</t>
        </is>
      </c>
      <c r="T458" s="3" t="n">
        <v>2</v>
      </c>
      <c r="U458" s="3" t="inlineStr">
        <is>
          <t>High (City Tech affiliation on paper); 2 sources</t>
        </is>
      </c>
      <c r="V458" s="3" t="n"/>
      <c r="W458" s="3" t="inlineStr">
        <is>
          <t>An Updated Insight on the Chemistry, Ethnobotany, and Health Benefits of Asparagus racemosus (Shatavari): With a Special Emphasis on Shatavarin IV. Banerjee P, Das A, Kumar P, Chakraborty S, and Jalan K. 2025, May. Journal of the American Nutrition Association, DOI:10.1080/27697061.2025.2496945</t>
        </is>
      </c>
      <c r="X458" s="3" t="inlineStr">
        <is>
          <t>Asparagus racemosus, more famous as Shatavari, is a popular medicinal plant with a broad species distribution across the Indian subcontinent as well as across the globe. The multidimensional therapeutic potential of this herb has earned it the title of “Queen of Herbs.” Shatavari is rich in bioactive constituents including alkaloids, carboxylic acids, polycyclic hydrocarbons, isoflavones, flavonoids, dihydrophenanthrene derivatives, furan derivatives, essential oils, sterols, and steroidal saponin (specifically Shatavarin-I to VI), distributed throughout the rhizome as well as in other parts of the plant. These compounds are frequently used in the treatment of several medical conditions, including dysentery, diabetic retinopathy, hypertension, anxiety disorders, inflammation, tumors, mental disorders, hyperacidity, viral diseases, spasms, chronic fever, and rheumatism. In addition, Shatavari possesses antibacterial, adaptogenic, and antioxidant properties. Shatavarin IV, a sarsapogenin enriched in the roots of Shatavari, is especially beneficial for women’s reproductive health and also acts as an effective stressbuster. It is used as a remedy for female infertility by boosting libido, managing sexual organ inflammation, facilitating folliculogenesis and ovulation, preparing the uterus for conception, preventing miscarriages, functioning as a postpartum tonic by enhancing lactation and restoring uterine and hormonal homeostasis. In this regard, a novel Asparagus root formulation, Shevari4T®, has been developed, with Shatavarin IV content exceeding 7.4%, which promises to deliver the goodness of Shatavari, especially for women. This review provides a comprehensive insight into the holistic health benefits of Shatavari, with particular emphasis on Shatavarin IV.Key teaching pointsAsparagus racemosus (Shatavari) is a perennial climber medicinal plant containing multiple bioactive constituents including selected steroidal saponins, namely, Shatavarin I – VI.Shatavarin I and Shatavarin IV are the most potent glycosides found in abundance in the roots of the plant.Shatavarin IV is comprising of two molecules of rhamnose and one glucose molecule, and basically it is a glycoside of sarsasapogenin.Shatavarin IV, a steroidal saponin from Asparagus racemosus, exhibits potent pharmacological effects including antioxidant, anti-cancer, anti-inflammatory, cardioprotective, immunomodulatory, neuroprotective, antibacterial, antidiabetic and antihypertensive properties.It also augments female fertility and reproduction by facilitating folliculogenesis and ovulation, preparing the uterus for conception, preventing miscarriages, functioning as a postpartum tonic by enhancing lactation and restoring uterine and hormonal homeostasis.</t>
        </is>
      </c>
      <c r="Y458" s="3" t="inlineStr">
        <is>
          <t>OpenAlex</t>
        </is>
      </c>
      <c r="Z458" s="3" t="inlineStr"/>
      <c r="AA458" s="3" t="inlineStr">
        <is>
          <t>Not found</t>
        </is>
      </c>
      <c r="AB458" s="3" t="inlineStr">
        <is>
          <t>closed</t>
        </is>
      </c>
      <c r="AC458" s="3" t="inlineStr">
        <is>
          <t>School of Arts &amp; Sciences</t>
        </is>
      </c>
      <c r="AD458" s="3" t="n">
        <v>3</v>
      </c>
      <c r="AE458" s="3" t="inlineStr">
        <is>
          <t>No</t>
        </is>
      </c>
      <c r="AF458" s="3" t="inlineStr"/>
      <c r="AG458" s="4" t="inlineStr"/>
      <c r="AH458" s="4" t="inlineStr"/>
      <c r="AI458" s="4" t="inlineStr"/>
    </row>
    <row r="459">
      <c r="A459" s="3" t="inlineStr">
        <is>
          <t>BIO-0566</t>
        </is>
      </c>
      <c r="B459" s="3" t="inlineStr">
        <is>
          <t>Rivera-Correa</t>
        </is>
      </c>
      <c r="C459" s="3" t="inlineStr">
        <is>
          <t>Juan</t>
        </is>
      </c>
      <c r="D459" s="3" t="inlineStr">
        <is>
          <t>Juan Rivera-Correa</t>
        </is>
      </c>
      <c r="E459" s="3" t="inlineStr">
        <is>
          <t>Assistant Professor</t>
        </is>
      </c>
      <c r="F459" s="3" t="inlineStr">
        <is>
          <t>NYC College of Technology</t>
        </is>
      </c>
      <c r="G459" s="3" t="inlineStr">
        <is>
          <t>Biological Sciences</t>
        </is>
      </c>
      <c r="H459" s="3" t="inlineStr">
        <is>
          <t>JRiveraCorrea@citytech.cuny.edu</t>
        </is>
      </c>
      <c r="I459" s="3" t="inlineStr">
        <is>
          <t>Journal article</t>
        </is>
      </c>
      <c r="J459" s="3" t="inlineStr">
        <is>
          <t>Autoantibodies against phosphatidylserine and DNA during canine Dirofilaria immitis infection</t>
        </is>
      </c>
      <c r="K459" s="3" t="n">
        <v>2025</v>
      </c>
      <c r="L459" s="3" t="inlineStr">
        <is>
          <t>Veterinary Parasitology</t>
        </is>
      </c>
      <c r="M459" s="3" t="inlineStr">
        <is>
          <t>Víctor M. Montenegro; Mónica Delgado Hernandez; Alicia Rojas; Juan Rivera‐Correa</t>
        </is>
      </c>
      <c r="N459" s="3" t="inlineStr"/>
      <c r="O459" s="3" t="n"/>
      <c r="P459" s="3" t="inlineStr"/>
      <c r="Q459" s="3" t="inlineStr">
        <is>
          <t>10.1016/j.vetpar.2025.110392</t>
        </is>
      </c>
      <c r="R459" s="3" t="inlineStr">
        <is>
          <t>https://doi.org/10.1016/j.vetpar.2025.110392</t>
        </is>
      </c>
      <c r="S459" s="3" t="inlineStr">
        <is>
          <t>OpenAlex</t>
        </is>
      </c>
      <c r="T459" s="3" t="n">
        <v>1</v>
      </c>
      <c r="U459" s="3" t="inlineStr">
        <is>
          <t>High (City Tech affiliation on paper)</t>
        </is>
      </c>
      <c r="V459" s="3" t="n"/>
      <c r="W459" s="3" t="inlineStr"/>
      <c r="X459" s="3" t="inlineStr"/>
      <c r="Y459" s="3" t="inlineStr"/>
      <c r="Z459" s="3" t="inlineStr"/>
      <c r="AA459" s="3" t="inlineStr">
        <is>
          <t>Not found</t>
        </is>
      </c>
      <c r="AB459" s="3" t="inlineStr">
        <is>
          <t>closed</t>
        </is>
      </c>
      <c r="AC459" s="3" t="inlineStr">
        <is>
          <t>School of Arts &amp; Sciences</t>
        </is>
      </c>
      <c r="AD459" s="3" t="n">
        <v>3</v>
      </c>
      <c r="AE459" s="3" t="inlineStr">
        <is>
          <t>No</t>
        </is>
      </c>
      <c r="AF459" s="3" t="inlineStr"/>
      <c r="AG459" s="4" t="inlineStr"/>
      <c r="AH459" s="4" t="inlineStr"/>
      <c r="AI459" s="4" t="inlineStr"/>
    </row>
    <row r="460">
      <c r="A460" s="3" t="inlineStr">
        <is>
          <t>BIO-0567</t>
        </is>
      </c>
      <c r="B460" s="3" t="inlineStr">
        <is>
          <t>Solis</t>
        </is>
      </c>
      <c r="C460" s="3" t="inlineStr">
        <is>
          <t>Armando</t>
        </is>
      </c>
      <c r="D460" s="3" t="inlineStr">
        <is>
          <t>Armando Solis</t>
        </is>
      </c>
      <c r="E460" s="3" t="inlineStr">
        <is>
          <t>Associate Professor</t>
        </is>
      </c>
      <c r="F460" s="3" t="inlineStr">
        <is>
          <t>NYC College of Technology</t>
        </is>
      </c>
      <c r="G460" s="3" t="inlineStr">
        <is>
          <t>Biological Sciences</t>
        </is>
      </c>
      <c r="H460" s="3" t="inlineStr">
        <is>
          <t>ASolis@citytech.cuny.edu</t>
        </is>
      </c>
      <c r="I460" s="3" t="inlineStr">
        <is>
          <t>Conference paper</t>
        </is>
      </c>
      <c r="J460" s="3" t="inlineStr">
        <is>
          <t>BOARD # 363: Effective Strategies to Support Student Success in an NSF S-STEM Program</t>
        </is>
      </c>
      <c r="K460" s="3" t="n">
        <v>2025</v>
      </c>
      <c r="L460" s="3" t="inlineStr">
        <is>
          <t>ASEE Annual Conference &amp; Exposition</t>
        </is>
      </c>
      <c r="M460" s="3" t="inlineStr">
        <is>
          <t>Diana Samaroo; Urmi Duttagupta; Nadia Stoyanova Kennedy; Armando Solis; Viviana Acquaviva</t>
        </is>
      </c>
      <c r="N460" s="3" t="inlineStr"/>
      <c r="O460" s="3" t="n"/>
      <c r="P460" s="3" t="inlineStr"/>
      <c r="Q460" s="3" t="inlineStr">
        <is>
          <t>10.18260/1-2--55734</t>
        </is>
      </c>
      <c r="R460" s="3" t="inlineStr">
        <is>
          <t>https://doi.org/10.18260/1-2--55734</t>
        </is>
      </c>
      <c r="S460" s="3" t="inlineStr">
        <is>
          <t>OpenAlex; CUNY Academic Works</t>
        </is>
      </c>
      <c r="T460" s="3" t="n">
        <v>2</v>
      </c>
      <c r="U460" s="3" t="inlineStr">
        <is>
          <t>High (City Tech affiliation on paper); 2 sources</t>
        </is>
      </c>
      <c r="V460" s="3" t="n"/>
      <c r="W460" s="3" t="inlineStr"/>
      <c r="X460" s="3" t="inlineStr">
        <is>
          <t>Her current research interests include parameter estimation via optimization, infectious disease modeling, applications of graph theory in criminal network analysis and developing and applying bio-math related undergraduate modules in various SENCER related projects.She has several publications in peer-reviewed journals and is the recipient of several MAA NREUP grants, a SENCER leadership fellowship, Department of Homeland Security grants, and several NSF S-STEM and PSC-CUNY grants/awards.She also has an extensive experience of mentoring undergraduate students in various research projects.She has mentored more than 45 students in various research projects through Emerging Scholars program, Honors Scholars program, NYC LSAMP grant, CURM mini-grant, MAA NREUP grant, and DHS grant for undergraduate research.She is originally from Kolkata (Calcutta), a cosmopolitan city located in Eastern part of India.As an Asian American, she embraces multiculturalism and diversity.She considers herself a lifelong learner and is always eager to learn from her students about their cultures and traditions.Besides solving math problems, she enjoys reading, painting, writing, singing, whimsical dancing, and enjoys cooking spicy Indian food.</t>
        </is>
      </c>
      <c r="Y460" s="3" t="inlineStr">
        <is>
          <t>OpenAlex</t>
        </is>
      </c>
      <c r="Z460" s="3" t="inlineStr">
        <is>
          <t>https://peer.asee.org/55734.pdf</t>
        </is>
      </c>
      <c r="AA460" s="3" t="inlineStr">
        <is>
          <t>Open-access PDF (via OpenAlex)</t>
        </is>
      </c>
      <c r="AB460" s="3" t="inlineStr">
        <is>
          <t>bronze</t>
        </is>
      </c>
      <c r="AC460" s="3" t="inlineStr">
        <is>
          <t>School of Arts &amp; Sciences</t>
        </is>
      </c>
      <c r="AD460" s="3" t="n">
        <v>0</v>
      </c>
      <c r="AE460" s="3" t="inlineStr">
        <is>
          <t>No</t>
        </is>
      </c>
      <c r="AF460" s="3" t="inlineStr"/>
      <c r="AG460" s="4" t="inlineStr"/>
      <c r="AH460" s="4" t="inlineStr"/>
      <c r="AI460" s="4" t="inlineStr"/>
    </row>
    <row r="461">
      <c r="A461" s="3" t="inlineStr">
        <is>
          <t>BIO-0569</t>
        </is>
      </c>
      <c r="B461" s="3" t="inlineStr">
        <is>
          <t>Chakraborty</t>
        </is>
      </c>
      <c r="C461" s="3" t="inlineStr">
        <is>
          <t>Sanjoy</t>
        </is>
      </c>
      <c r="D461" s="3" t="inlineStr">
        <is>
          <t>Sanjoy Chakraborty</t>
        </is>
      </c>
      <c r="E461" s="3" t="inlineStr">
        <is>
          <t>Professor</t>
        </is>
      </c>
      <c r="F461" s="3" t="inlineStr">
        <is>
          <t>NYC College of Technology</t>
        </is>
      </c>
      <c r="G461" s="3" t="inlineStr">
        <is>
          <t>Biological Sciences</t>
        </is>
      </c>
      <c r="H461" s="3" t="inlineStr">
        <is>
          <t>SChakraborty@citytech.cuny.edu</t>
        </is>
      </c>
      <c r="I461" s="3" t="inlineStr">
        <is>
          <t>Conference paper</t>
        </is>
      </c>
      <c r="J461" s="3" t="inlineStr">
        <is>
          <t>Beneficial effects of PerformLyteTM, a prodosomed phytonutrient-enriched electrolyte formulation, in enhancing neuro-muscular synergy, immune competence, cellular aerobic glycolysis and sports performance</t>
        </is>
      </c>
      <c r="K461" s="3" t="n">
        <v>2025</v>
      </c>
      <c r="L461" s="3" t="inlineStr">
        <is>
          <t>BIO Web of Conferences</t>
        </is>
      </c>
      <c r="M461" s="3" t="inlineStr">
        <is>
          <t>Bernard William Downs; Samudra Prosad Banik; Bruce S. Morrison; Tandra Roy Chakraborty; Manashi Bagchi; Sanjoy Chakraborty; Steve W. Kushner; Debasis Bagchi</t>
        </is>
      </c>
      <c r="N461" s="3" t="inlineStr"/>
      <c r="O461" s="3" t="n"/>
      <c r="P461" s="3" t="inlineStr"/>
      <c r="Q461" s="3" t="inlineStr">
        <is>
          <t>10.1051/bioconf/202518702001</t>
        </is>
      </c>
      <c r="R461" s="3" t="inlineStr">
        <is>
          <t>https://doi.org/10.1051/bioconf/202518702001</t>
        </is>
      </c>
      <c r="S461" s="3" t="inlineStr">
        <is>
          <t>OpenAlex; CUNY Academic Works</t>
        </is>
      </c>
      <c r="T461" s="3" t="n">
        <v>2</v>
      </c>
      <c r="U461" s="3" t="inlineStr">
        <is>
          <t>High (City Tech affiliation on paper); 2 sources</t>
        </is>
      </c>
      <c r="V461" s="3" t="n"/>
      <c r="W461" s="3" t="inlineStr"/>
      <c r="X461" s="3" t="inlineStr">
        <is>
          <t>An optimised sports nutrition formulation achieving the correct blend of electrolytes with antioxidants and vitamins is integral towards meeting the demanding performance in professional sports arena. In this work, we describe a pilot study carried out to understand the effect of a novel phytonutrient- and electrolyte-fortified sports nutrition composition, PerformLyteTM, developed in our laboratories, in boosting the performance of trained male cyclists. PerformLyteTM is a unique fortified formulation comprising of polyphenolic antioxidants, flavonoids, and anthocyanins, as well as carotenoids, sulforaphanes, exotic spices, sea water-derived electrolytes, and vitamin C, encapsulated in proprietary patent-pending Prodosome absorption technology, enabling sustained and targeted release. Consumption of this unique formulation of phytonutrients and electrolytes for a period of two weeks resulted in enhanced energy homeostasis, elevated production of adenosine triphosphate (ATP), and synergized nitric oxide production in trained cyclists which are key parameters for sports nutrition, endurance, and vitality. The formulation was devoid of L-arginine, a traditionally used ergogenic supplement in sports nutrition formulation and that is known to boost nitric oxide production in the body at the cost of several side-effects. The present work is believed to provide useful insights for developing optimised nutrient formulations to meet the needs of futuristic sports performances.</t>
        </is>
      </c>
      <c r="Y461" s="3" t="inlineStr">
        <is>
          <t>OpenAlex</t>
        </is>
      </c>
      <c r="Z461" s="3" t="inlineStr">
        <is>
          <t>https://www.bio-conferences.org/articles/bioconf/pdf/2025/38/bioconf_isph-isnpr2025_02001.pdf</t>
        </is>
      </c>
      <c r="AA461" s="3" t="inlineStr">
        <is>
          <t>Open-access PDF (via OpenAlex)</t>
        </is>
      </c>
      <c r="AB461" s="3" t="inlineStr">
        <is>
          <t>diamond</t>
        </is>
      </c>
      <c r="AC461" s="3" t="inlineStr">
        <is>
          <t>School of Arts &amp; Sciences</t>
        </is>
      </c>
      <c r="AD461" s="3" t="n">
        <v>0</v>
      </c>
      <c r="AE461" s="3" t="inlineStr">
        <is>
          <t>No</t>
        </is>
      </c>
      <c r="AF461" s="3" t="inlineStr"/>
      <c r="AG461" s="4" t="inlineStr"/>
      <c r="AH461" s="4" t="inlineStr"/>
      <c r="AI461" s="4" t="inlineStr"/>
    </row>
    <row r="462">
      <c r="A462" s="3" t="inlineStr">
        <is>
          <t>BIO-0570</t>
        </is>
      </c>
      <c r="B462" s="3" t="inlineStr">
        <is>
          <t>Rivera-Correa</t>
        </is>
      </c>
      <c r="C462" s="3" t="inlineStr">
        <is>
          <t>Juan</t>
        </is>
      </c>
      <c r="D462" s="3" t="inlineStr">
        <is>
          <t>Juan Rivera-Correa</t>
        </is>
      </c>
      <c r="E462" s="3" t="inlineStr">
        <is>
          <t>Assistant Professor</t>
        </is>
      </c>
      <c r="F462" s="3" t="inlineStr">
        <is>
          <t>NYC College of Technology</t>
        </is>
      </c>
      <c r="G462" s="3" t="inlineStr">
        <is>
          <t>Biological Sciences</t>
        </is>
      </c>
      <c r="H462" s="3" t="inlineStr">
        <is>
          <t>JRiveraCorrea@citytech.cuny.edu</t>
        </is>
      </c>
      <c r="I462" s="3" t="inlineStr">
        <is>
          <t>Other</t>
        </is>
      </c>
      <c r="J462" s="3" t="inlineStr">
        <is>
          <t>Common challenges faced by early-career researchers in Latin American and small U.S. universities</t>
        </is>
      </c>
      <c r="K462" s="3" t="n">
        <v>2025</v>
      </c>
      <c r="L462" s="3" t="inlineStr">
        <is>
          <t>mBio</t>
        </is>
      </c>
      <c r="M462" s="3" t="inlineStr">
        <is>
          <t>Daniela Cejas; Fátima Rodríguez; Juan Rivera‐Correa</t>
        </is>
      </c>
      <c r="N462" s="3" t="inlineStr"/>
      <c r="O462" s="3" t="n"/>
      <c r="P462" s="3" t="inlineStr"/>
      <c r="Q462" s="3" t="inlineStr">
        <is>
          <t>10.1128/mbio.00238-25</t>
        </is>
      </c>
      <c r="R462" s="3" t="inlineStr">
        <is>
          <t>https://doi.org/10.1128/mbio.00238-25</t>
        </is>
      </c>
      <c r="S462" s="3" t="inlineStr">
        <is>
          <t>OpenAlex; CUNY Academic Works</t>
        </is>
      </c>
      <c r="T462" s="3" t="n">
        <v>2</v>
      </c>
      <c r="U462" s="3" t="inlineStr">
        <is>
          <t>High (City Tech affiliation on paper); 2 sources</t>
        </is>
      </c>
      <c r="V462" s="3" t="n"/>
      <c r="W462" s="3" t="inlineStr"/>
      <c r="X462" s="3" t="inlineStr">
        <is>
          <t>Early-career researchers from Spanish-speaking Latin American countries and small U.S. universities are underrepresented in international scientific databases. They have geographical importance, infectious disease endemicity, and exceptional researchers in microbiology, but these factors do not translate to representation in high-impact scientific publications. Many reasons could be involved, including financial burdens such as the inability to pay article processing charges. Additional teaching, institutional, and service responsibilities also highly influence their research productivity. Despite this, they are expected to publish high-impact articles, and their career development highly depends on it. There is an opportunity for global peer collaboration to tackle this inequity and uplift underrepresented scientists, which will ultimately provide benefits and sustainability to the global microbial sciences.</t>
        </is>
      </c>
      <c r="Y462" s="3" t="inlineStr">
        <is>
          <t>OpenAlex</t>
        </is>
      </c>
      <c r="Z462" s="3" t="inlineStr">
        <is>
          <t>https://doi.org/10.1128/mbio.00238-25</t>
        </is>
      </c>
      <c r="AA462" s="3" t="inlineStr">
        <is>
          <t>Open-access page (via OpenAlex)</t>
        </is>
      </c>
      <c r="AB462" s="3" t="inlineStr">
        <is>
          <t>gold</t>
        </is>
      </c>
      <c r="AC462" s="3" t="inlineStr">
        <is>
          <t>School of Arts &amp; Sciences</t>
        </is>
      </c>
      <c r="AD462" s="3" t="n">
        <v>2</v>
      </c>
      <c r="AE462" s="3" t="inlineStr">
        <is>
          <t>No</t>
        </is>
      </c>
      <c r="AF462" s="3" t="inlineStr"/>
      <c r="AG462" s="4" t="inlineStr"/>
      <c r="AH462" s="4" t="inlineStr"/>
      <c r="AI462" s="4" t="inlineStr"/>
    </row>
    <row r="463">
      <c r="A463" s="3" t="inlineStr">
        <is>
          <t>BIO-0573</t>
        </is>
      </c>
      <c r="B463" s="3" t="inlineStr">
        <is>
          <t>Blair</t>
        </is>
      </c>
      <c r="C463" s="3" t="inlineStr">
        <is>
          <t>Christopher</t>
        </is>
      </c>
      <c r="D463" s="3" t="inlineStr">
        <is>
          <t>Christopher Blair</t>
        </is>
      </c>
      <c r="E463" s="3" t="inlineStr">
        <is>
          <t>Professor</t>
        </is>
      </c>
      <c r="F463" s="3" t="inlineStr">
        <is>
          <t>NYC College of Technology</t>
        </is>
      </c>
      <c r="G463" s="3" t="inlineStr">
        <is>
          <t>Biological Sciences</t>
        </is>
      </c>
      <c r="H463" s="3" t="inlineStr">
        <is>
          <t>CBlair@citytech.cuny.edu</t>
        </is>
      </c>
      <c r="I463" s="3" t="inlineStr">
        <is>
          <t>Preprint</t>
        </is>
      </c>
      <c r="J463" s="3" t="inlineStr">
        <is>
          <t>Genome-wide signatures of reproductive isolation shape the varied genomic landscape of the roundtail horned lizard ( Phrynosoma modestum )</t>
        </is>
      </c>
      <c r="K463" s="3" t="n">
        <v>2025</v>
      </c>
      <c r="L463" s="3" t="inlineStr">
        <is>
          <t>bioRxiv (Cold Spring Harbor Laboratory)</t>
        </is>
      </c>
      <c r="M463" s="3" t="inlineStr">
        <is>
          <t>Julia Amoroso; Keaka Farleigh; Erika Crispo; Christopher Blair</t>
        </is>
      </c>
      <c r="N463" s="3" t="inlineStr"/>
      <c r="O463" s="3" t="n"/>
      <c r="P463" s="3" t="inlineStr"/>
      <c r="Q463" s="3" t="inlineStr">
        <is>
          <t>10.1101/2025.09.25.678555</t>
        </is>
      </c>
      <c r="R463" s="3" t="inlineStr">
        <is>
          <t>https://doi.org/10.1101/2025.09.25.678555</t>
        </is>
      </c>
      <c r="S463" s="3" t="inlineStr">
        <is>
          <t>OpenAlex</t>
        </is>
      </c>
      <c r="T463" s="3" t="n">
        <v>1</v>
      </c>
      <c r="U463" s="3" t="inlineStr">
        <is>
          <t>High (City Tech affiliation on paper)</t>
        </is>
      </c>
      <c r="V463" s="3" t="n"/>
      <c r="W463" s="3" t="inlineStr"/>
      <c r="X463" s="3" t="inlineStr">
        <is>
          <t>Abstract Population divergence is promoted and inhibited by gene flow and divergent selection, but the mechanisms of and relationship between these two processes remain poorly understood. Modelling the selective pressures at play in a natural population requires a thorough understanding of species structure and demographic history, which can be helpful in hypothesizing the genetic and evolutionary factors that underlie divergence. In this study, we assess whole genome sequences of round-tailed horned lizards ( Phyrnosoma modestum) from throughout the species range and combine phylogenetic analyses with genetic landscape scans to understand how current genetic diversity has been influenced by demographic histories and evolutionary pressures. Maximum likelihood phylogenetic analysis supports two lineages within the species, correlating with a North/South population divide that likely diverged about 7 Ma and displayed little migration. Intermediate gdi values indicate that the two lineages may be in the gray area of speciation, yet our results also support significant isolation-by-distance (IBD). Negative values of Tajima’s D offer support for selection acting on P. modestum , but may stem from recent population expansions. Genomic diversity within populations and islands of divergence between populations are also detected across the P. modestum genome, specifically exhibiting differentiation patterns linked to reproductive isolation and within-population selection. We posit potential explanations for the genomic landscape characterized here, namely that allopatry plays a large role in shaping genomic divergence across the species’ range. Taken together, our results provide a picture of a species currently maintaining species integrity despite significant genomic signatures of geographic structure and reproductive isolation.</t>
        </is>
      </c>
      <c r="Y463" s="3" t="inlineStr">
        <is>
          <t>OpenAlex</t>
        </is>
      </c>
      <c r="Z463" s="3" t="inlineStr">
        <is>
          <t>https://www.biorxiv.org/content/biorxiv/early/2025/09/27/2025.09.25.678555.full.pdf</t>
        </is>
      </c>
      <c r="AA463" s="3" t="inlineStr">
        <is>
          <t>Open-access PDF (via OpenAlex)</t>
        </is>
      </c>
      <c r="AB463" s="3" t="inlineStr">
        <is>
          <t>green</t>
        </is>
      </c>
      <c r="AC463" s="3" t="inlineStr">
        <is>
          <t>School of Arts &amp; Sciences</t>
        </is>
      </c>
      <c r="AD463" s="3" t="n">
        <v>0</v>
      </c>
      <c r="AE463" s="3" t="inlineStr">
        <is>
          <t>No</t>
        </is>
      </c>
      <c r="AF463" s="3" t="inlineStr"/>
      <c r="AG463" s="4" t="inlineStr"/>
      <c r="AH463" s="4" t="inlineStr"/>
      <c r="AI463" s="4" t="inlineStr"/>
    </row>
    <row r="464">
      <c r="A464" s="3" t="inlineStr">
        <is>
          <t>BIO-0574</t>
        </is>
      </c>
      <c r="B464" s="3" t="inlineStr">
        <is>
          <t>Blair</t>
        </is>
      </c>
      <c r="C464" s="3" t="inlineStr">
        <is>
          <t>Christopher</t>
        </is>
      </c>
      <c r="D464" s="3" t="inlineStr">
        <is>
          <t>Christopher Blair</t>
        </is>
      </c>
      <c r="E464" s="3" t="inlineStr">
        <is>
          <t>Professor</t>
        </is>
      </c>
      <c r="F464" s="3" t="inlineStr">
        <is>
          <t>NYC College of Technology</t>
        </is>
      </c>
      <c r="G464" s="3" t="inlineStr">
        <is>
          <t>Biological Sciences</t>
        </is>
      </c>
      <c r="H464" s="3" t="inlineStr">
        <is>
          <t>CBlair@citytech.cuny.edu</t>
        </is>
      </c>
      <c r="I464" s="3" t="inlineStr">
        <is>
          <t>Journal article</t>
        </is>
      </c>
      <c r="J464" s="3" t="inlineStr">
        <is>
          <t>Isolation and divergence of Greater Earless Lizards (Phrynosomatidae: Cophosaurus) in western North America support multiple diversification processes and a complex demographic history</t>
        </is>
      </c>
      <c r="K464" s="3" t="n">
        <v>2025</v>
      </c>
      <c r="L464" s="3" t="inlineStr">
        <is>
          <t>Molecular Phylogenetics and Evolution</t>
        </is>
      </c>
      <c r="M464" s="3" t="inlineStr">
        <is>
          <t>Christopher Blair; Carlos J. Pavón‐Vázquez; Qaantah Rana; Keaka Farleigh; Erika Crispo; Thomas Panzera; Felipe de Medeiros Magalhães; Britt White; Uri Omar García‐Vázquez</t>
        </is>
      </c>
      <c r="N464" s="3" t="inlineStr"/>
      <c r="O464" s="3" t="n"/>
      <c r="P464" s="3" t="inlineStr"/>
      <c r="Q464" s="3" t="inlineStr">
        <is>
          <t>10.1016/j.ympev.2025.108442</t>
        </is>
      </c>
      <c r="R464" s="3" t="inlineStr">
        <is>
          <t>https://doi.org/10.1016/j.ympev.2025.108442</t>
        </is>
      </c>
      <c r="S464" s="3" t="inlineStr">
        <is>
          <t>OpenAlex; CUNY Academic Works</t>
        </is>
      </c>
      <c r="T464" s="3" t="n">
        <v>2</v>
      </c>
      <c r="U464" s="3" t="inlineStr">
        <is>
          <t>High (City Tech affiliation on paper); 2 sources</t>
        </is>
      </c>
      <c r="V464" s="3" t="n"/>
      <c r="W464" s="3" t="inlineStr"/>
      <c r="X464" s="3" t="inlineStr">
        <is>
          <t>Southwestern North America and northern Mexico continue to serve as ideal regions to elucidate the suite of ecological and evolutionary processes influencing lineage diversification. The complex geological history of arid North America, coupled with paleoclimate change during the Pleistocene and diverse ecoregions makes a multipronged approach to hypothesis testing necessary. We combine thousands of loci from a genotyping-by-sequencing (GBS) approach along with mitochondrial DNA (mtDNA) sequences from the Greater Earless Lizard (Cophosaurus texanus) to examine range-wide diversity and test for cryptic population structure. We also apply recently developed coalescent approaches in a Bayesian framework to estimate migration rates. Population genomic and phylogenomic analyses support the existence of multiple lineages of C. texanus, with divergence following a southeast to northwest pattern. The geographic distribution of lineages, coupled with estimated divergence times, suggest a complex evolutionary history shaped by a combination of geomorphological shifts and ecological divergence in the Neogene. Our results also support the existence of a biogeographic barrier at the Continental Divide dating to the Pleistocene and the importance of isolation by distance. Migration rates between lineages are low, and species delimitation analyses further support the distinctiveness of lineages. Species tree analyses show that C. texanus texanus is nested within lineages of C. texanus scitulus, supporting the hypothesis that this system constitutes a species complex in need of revision. In sum, we find evidence for multiple processes influencing lineage divergence, indicating that additional multipronged phylogeographic studies using genomic data are needed on diverse, widespread taxa throughout arid western North America.</t>
        </is>
      </c>
      <c r="Y464" s="3" t="inlineStr">
        <is>
          <t>OpenAlex</t>
        </is>
      </c>
      <c r="Z464" s="3" t="inlineStr">
        <is>
          <t>https://doi.org/10.2139/ssrn.5218424</t>
        </is>
      </c>
      <c r="AA464" s="3" t="inlineStr">
        <is>
          <t>Not found</t>
        </is>
      </c>
      <c r="AB464" s="3" t="inlineStr">
        <is>
          <t>closed</t>
        </is>
      </c>
      <c r="AC464" s="3" t="inlineStr">
        <is>
          <t>School of Arts &amp; Sciences</t>
        </is>
      </c>
      <c r="AD464" s="3" t="n">
        <v>1</v>
      </c>
      <c r="AE464" s="3" t="inlineStr">
        <is>
          <t>No</t>
        </is>
      </c>
      <c r="AF464" s="3" t="inlineStr"/>
      <c r="AG464" s="4" t="inlineStr"/>
      <c r="AH464" s="4" t="inlineStr"/>
      <c r="AI464" s="4" t="inlineStr"/>
    </row>
    <row r="465">
      <c r="A465" s="3" t="inlineStr">
        <is>
          <t>BIO-0575</t>
        </is>
      </c>
      <c r="B465" s="3" t="inlineStr">
        <is>
          <t>Blair</t>
        </is>
      </c>
      <c r="C465" s="3" t="inlineStr">
        <is>
          <t>Christopher</t>
        </is>
      </c>
      <c r="D465" s="3" t="inlineStr">
        <is>
          <t>Christopher Blair</t>
        </is>
      </c>
      <c r="E465" s="3" t="inlineStr">
        <is>
          <t>Professor</t>
        </is>
      </c>
      <c r="F465" s="3" t="inlineStr">
        <is>
          <t>NYC College of Technology</t>
        </is>
      </c>
      <c r="G465" s="3" t="inlineStr">
        <is>
          <t>Biological Sciences</t>
        </is>
      </c>
      <c r="H465" s="3" t="inlineStr">
        <is>
          <t>CBlair@citytech.cuny.edu</t>
        </is>
      </c>
      <c r="I465" s="3" t="inlineStr">
        <is>
          <t>Journal article</t>
        </is>
      </c>
      <c r="J465" s="3" t="inlineStr">
        <is>
          <t>Phylogenetic relationships and species delimitation of bunchgrass lizards of the genus Sceloporus from Mexico with the description of a new species</t>
        </is>
      </c>
      <c r="K465" s="3" t="n">
        <v>2025</v>
      </c>
      <c r="L465" s="3" t="inlineStr">
        <is>
          <t>Journal of Heredity</t>
        </is>
      </c>
      <c r="M465" s="3" t="inlineStr">
        <is>
          <t>Tristan Charran; Jesús Alberto Loc-Barragán; Rafael Alejandro Calzada-Arciniega; LIZ A. ALFARO-JUANTORENA; Raúl Cueva del Castillo; Christopher Blair; Víctor H. Jiménez‐Arcos</t>
        </is>
      </c>
      <c r="N465" s="3" t="inlineStr"/>
      <c r="O465" s="3" t="n"/>
      <c r="P465" s="3" t="inlineStr"/>
      <c r="Q465" s="3" t="inlineStr">
        <is>
          <t>10.1093/jhered/esaf020</t>
        </is>
      </c>
      <c r="R465" s="3" t="inlineStr">
        <is>
          <t>https://doi.org/10.1093/jhered/esaf020</t>
        </is>
      </c>
      <c r="S465" s="3" t="inlineStr">
        <is>
          <t>OpenAlex; CUNY Academic Works</t>
        </is>
      </c>
      <c r="T465" s="3" t="n">
        <v>2</v>
      </c>
      <c r="U465" s="3" t="inlineStr">
        <is>
          <t>High (City Tech affiliation on paper); 2 sources</t>
        </is>
      </c>
      <c r="V465" s="3" t="n"/>
      <c r="W465" s="3" t="inlineStr"/>
      <c r="X465" s="3" t="inlineStr">
        <is>
          <t>Molecular data continue to serve as an invaluable tool to assess species limits and patterns of cryptic diversity, particularly in areas harboring high levels of biodiversity. The Sceloporus scalaris group, known as bunchgrass lizards, contains 13 described and one undescribed species distributed throughout high elevation biotas of Mexico. However, recent studies suggest that diversity in the group may be substantially underestimated. We collect new sequence data from four independent loci to determine the evolutionary distinctiveness and phylogenetic relationships of an isolated population of bunchgrass lizard in the Sierra San Juan (SSJ) in the Mexican state of Nayarit. Concatenation and coalescent-based phylogenetic and species delimitation analyses suggest that this population represents a distinct evolutionary lineage allied to the S. scalaris group. We describe the new SSJ population as a new species to better account for its morphological and evolutionary distinctiveness. Divergence within the species group occurred during the Neogene and Quaternary, most likely due to range shifts associated with mountain uplift and glacial-interglacial cycles. Our results provide additional evidence that supports the importance of the Mexican highlands as a biodiversity hotspot which maintains cryptic lineages awaiting discovery.</t>
        </is>
      </c>
      <c r="Y465" s="3" t="inlineStr">
        <is>
          <t>OpenAlex</t>
        </is>
      </c>
      <c r="Z465" s="3" t="inlineStr">
        <is>
          <t>https://academicworks.cuny.edu/context/ny_pubs/article/2270/viewcontent/auto_convert.pdf</t>
        </is>
      </c>
      <c r="AA465" s="3" t="inlineStr">
        <is>
          <t>Not found</t>
        </is>
      </c>
      <c r="AB465" s="3" t="inlineStr">
        <is>
          <t>closed</t>
        </is>
      </c>
      <c r="AC465" s="3" t="inlineStr">
        <is>
          <t>School of Arts &amp; Sciences</t>
        </is>
      </c>
      <c r="AD465" s="3" t="n">
        <v>2</v>
      </c>
      <c r="AE465" s="3" t="inlineStr">
        <is>
          <t>No</t>
        </is>
      </c>
      <c r="AF465" s="3" t="inlineStr"/>
      <c r="AG465" s="4" t="inlineStr"/>
      <c r="AH465" s="4" t="inlineStr"/>
      <c r="AI465" s="4" t="inlineStr"/>
    </row>
    <row r="466">
      <c r="A466" s="3" t="inlineStr">
        <is>
          <t>BIO-0576</t>
        </is>
      </c>
      <c r="B466" s="3" t="inlineStr">
        <is>
          <t>Chakraborty</t>
        </is>
      </c>
      <c r="C466" s="3" t="inlineStr">
        <is>
          <t>Sanjoy</t>
        </is>
      </c>
      <c r="D466" s="3" t="inlineStr">
        <is>
          <t>Sanjoy Chakraborty</t>
        </is>
      </c>
      <c r="E466" s="3" t="inlineStr">
        <is>
          <t>Professor</t>
        </is>
      </c>
      <c r="F466" s="3" t="inlineStr">
        <is>
          <t>NYC College of Technology</t>
        </is>
      </c>
      <c r="G466" s="3" t="inlineStr">
        <is>
          <t>Biological Sciences</t>
        </is>
      </c>
      <c r="H466" s="3" t="inlineStr">
        <is>
          <t>SChakraborty@citytech.cuny.edu</t>
        </is>
      </c>
      <c r="I466" s="3" t="inlineStr">
        <is>
          <t>Journal article</t>
        </is>
      </c>
      <c r="J466" s="3" t="inlineStr">
        <is>
          <t>Potential of Fenfuro ® , a novel, standardized Trigonella foenum-graecum (Fenugreek) seed extract, in ameliorating glycation-mediated amyloidogenesis</t>
        </is>
      </c>
      <c r="K466" s="3" t="n">
        <v>2025</v>
      </c>
      <c r="L466" s="3" t="inlineStr">
        <is>
          <t>Toxicology Mechanisms and Methods</t>
        </is>
      </c>
      <c r="M466" s="3" t="inlineStr">
        <is>
          <t>Sreemoyee Saha; Pawan Kumar; Manashi Bagchi; Debalina Bhattacharya; Sudipta Chakraborty; Sanjoy Chakraborty; Samudra Prosad Banik; Debasis Bagchi</t>
        </is>
      </c>
      <c r="N466" s="3" t="inlineStr"/>
      <c r="O466" s="3" t="n"/>
      <c r="P466" s="3" t="inlineStr"/>
      <c r="Q466" s="3" t="inlineStr">
        <is>
          <t>10.1080/15376516.2025.2567419</t>
        </is>
      </c>
      <c r="R466" s="3" t="inlineStr">
        <is>
          <t>https://doi.org/10.1080/15376516.2025.2567419</t>
        </is>
      </c>
      <c r="S466" s="3" t="inlineStr">
        <is>
          <t>OpenAlex</t>
        </is>
      </c>
      <c r="T466" s="3" t="n">
        <v>1</v>
      </c>
      <c r="U466" s="3" t="inlineStr">
        <is>
          <t>High (City Tech affiliation on paper)</t>
        </is>
      </c>
      <c r="V466" s="3" t="n"/>
      <c r="W466" s="3" t="inlineStr"/>
      <c r="X466" s="3" t="inlineStr">
        <is>
          <t>The potential of Trigonella foenum-graecum or fenugreek seed extract in alleviating chronic hyperglycemia is supported by scientific evidence. In addition to its role in optimizing the insulin signaling pathway, fenugreek extract can also prevent the generation of Advanced Glycation End products (AGE) by sequestration of reactive carbonyl groups involved in the formation of Schiff base with lysine and arginine residues of protein side chains. In the present work, a patented and standardized extract of Fenfuro® was found to reduce AGE fluorescence by 75%, along with a corresponding decrease in Thioflavin T fluorescence of nearly 85%. It was determined that these significant spectral changes were due to a combined effect of the protein as well as non-protein part of the extract and not attributable to any single bioactive component. The precipitated protein from the extract itself showed Thio-T fluorescence and gave a single band around the 65 kD MW range. The non-protein supernatant, when incubated with the glycated protein, gave an enhanced AGE as well as Thio-T fluorescence thus negating any possibility of plant extract mediated quenching of fluorescence leading to false interpretations. 8-Anilinonaphthalene-1-sulfonic acid (ANS) fluorescence spectra indicated that the extract provided substantial protection against thermal denaturation.The results collectively provided significant insights for exploring newer avenues of fenugreek-based therapeutics for treating both diabetes and neurodegeneration.</t>
        </is>
      </c>
      <c r="Y466" s="3" t="inlineStr">
        <is>
          <t>OpenAlex</t>
        </is>
      </c>
      <c r="Z466" s="3" t="inlineStr"/>
      <c r="AA466" s="3" t="inlineStr">
        <is>
          <t>Not found</t>
        </is>
      </c>
      <c r="AB466" s="3" t="inlineStr">
        <is>
          <t>closed</t>
        </is>
      </c>
      <c r="AC466" s="3" t="inlineStr">
        <is>
          <t>School of Arts &amp; Sciences</t>
        </is>
      </c>
      <c r="AD466" s="3" t="n">
        <v>1</v>
      </c>
      <c r="AE466" s="3" t="inlineStr">
        <is>
          <t>No</t>
        </is>
      </c>
      <c r="AF466" s="3" t="inlineStr"/>
      <c r="AG466" s="4" t="inlineStr"/>
      <c r="AH466" s="4" t="inlineStr"/>
      <c r="AI466" s="4" t="inlineStr"/>
    </row>
    <row r="467">
      <c r="A467" s="3" t="inlineStr">
        <is>
          <t>BIO-0577</t>
        </is>
      </c>
      <c r="B467" s="3" t="inlineStr">
        <is>
          <t>Rivera-Correa</t>
        </is>
      </c>
      <c r="C467" s="3" t="inlineStr">
        <is>
          <t>Juan</t>
        </is>
      </c>
      <c r="D467" s="3" t="inlineStr">
        <is>
          <t>Juan Rivera-Correa</t>
        </is>
      </c>
      <c r="E467" s="3" t="inlineStr">
        <is>
          <t>Assistant Professor</t>
        </is>
      </c>
      <c r="F467" s="3" t="inlineStr">
        <is>
          <t>NYC College of Technology</t>
        </is>
      </c>
      <c r="G467" s="3" t="inlineStr">
        <is>
          <t>Biological Sciences</t>
        </is>
      </c>
      <c r="H467" s="3" t="inlineStr">
        <is>
          <t>JRiveraCorrea@citytech.cuny.edu</t>
        </is>
      </c>
      <c r="I467" s="3" t="inlineStr">
        <is>
          <t>Journal article</t>
        </is>
      </c>
      <c r="J467" s="3" t="inlineStr">
        <is>
          <t>ROCK1 promotes B cell differentiation and proteostasis under stress through the heme-regulated proteins, BACH2 and HRI</t>
        </is>
      </c>
      <c r="K467" s="3" t="n">
        <v>2025</v>
      </c>
      <c r="L467" s="3" t="inlineStr">
        <is>
          <t>JCI Insight</t>
        </is>
      </c>
      <c r="M467" s="3" t="inlineStr">
        <is>
          <t>Juan Rivera‐Correa; Sanjay Kumar Gupta; Edd Ricker; Danny Flores-Castro; Daniel Jenkins; Stephen Vulcano; Swati Phalke; Tania Pannellini; Matthew M. Miele; Zhuoning Li; Nahuel Zamponi; Young‐Bum Kim; Yurii V. Chinenov; Ευγενία Γιαννοπούλου; Leandro C. A. Cerchietti; Alessandra B. Pernis</t>
        </is>
      </c>
      <c r="N467" s="3" t="inlineStr"/>
      <c r="O467" s="3" t="n"/>
      <c r="P467" s="3" t="inlineStr"/>
      <c r="Q467" s="3" t="inlineStr">
        <is>
          <t>10.1172/jci.insight.180507</t>
        </is>
      </c>
      <c r="R467" s="3" t="inlineStr">
        <is>
          <t>https://doi.org/10.1172/jci.insight.180507</t>
        </is>
      </c>
      <c r="S467" s="3" t="inlineStr">
        <is>
          <t>OpenAlex</t>
        </is>
      </c>
      <c r="T467" s="3" t="n">
        <v>1</v>
      </c>
      <c r="U467" s="3" t="inlineStr">
        <is>
          <t>High (City Tech affiliation on paper)</t>
        </is>
      </c>
      <c r="V467" s="3" t="n"/>
      <c r="W467" s="3" t="inlineStr"/>
      <c r="X467" s="3" t="inlineStr">
        <is>
          <t>The mechanisms utilized by differentiating B cells to withstand highly damaging conditions generated during severe infections, like the massive hemolysis that accompanies malaria, are poorly understood. Here, we demonstrate that ROCK1 regulates B cell differentiation in hostile environments replete with pathogen-associated molecular patterns (PAMPs) and high levels of heme by controlling 2 key heme-regulated molecules, BACH2 and heme-regulated eIF2α kinase (HRI). ROCK1 phosphorylates BACH2 and protects it from heme-driven degradation. As B cells differentiate, furthermore, ROCK1 restrains their pro-inflammatory potential and helps them handle the heightened stress imparted by the presence of PAMPs and heme by controlling HRI, a key regulator of the integrated stress response and cytosolic proteotoxicity. ROCK1 controls the interplay of HRI with HSP90 and limits the recruitment of HRI and HSP90 to unique p62/SQSTM1 complexes that also contain critical kinases like mTOR complex 1 and TBK1, and proteins involved in RNA metabolism, oxidative damage, and proteostasis like TDP-43. Thus, ROCK1 helps B cells cope with intense pathogen-driven destruction by coordinating the activity of key controllers of B cell differentiation and stress responses. These ROCK1-dependent mechanisms may be widely employed by cells to handle severe environmental stresses, and these findings may be relevant for immune-mediated and age-related neurodegenerative disorders.</t>
        </is>
      </c>
      <c r="Y467" s="3" t="inlineStr">
        <is>
          <t>OpenAlex</t>
        </is>
      </c>
      <c r="Z467" s="3" t="inlineStr">
        <is>
          <t>https://doi.org/10.1172/jci.insight.180507</t>
        </is>
      </c>
      <c r="AA467" s="3" t="inlineStr">
        <is>
          <t>Open-access page (via OpenAlex)</t>
        </is>
      </c>
      <c r="AB467" s="3" t="inlineStr">
        <is>
          <t>gold</t>
        </is>
      </c>
      <c r="AC467" s="3" t="inlineStr">
        <is>
          <t>School of Arts &amp; Sciences</t>
        </is>
      </c>
      <c r="AD467" s="3" t="n">
        <v>2</v>
      </c>
      <c r="AE467" s="3" t="inlineStr">
        <is>
          <t>No</t>
        </is>
      </c>
      <c r="AF467" s="3" t="inlineStr"/>
      <c r="AG467" s="4" t="inlineStr"/>
      <c r="AH467" s="4" t="inlineStr"/>
      <c r="AI467" s="4" t="inlineStr"/>
    </row>
    <row r="468">
      <c r="A468" s="3" t="inlineStr">
        <is>
          <t>BIO-0578</t>
        </is>
      </c>
      <c r="B468" s="3" t="inlineStr">
        <is>
          <t>Chakraborty</t>
        </is>
      </c>
      <c r="C468" s="3" t="inlineStr">
        <is>
          <t>Sanjoy</t>
        </is>
      </c>
      <c r="D468" s="3" t="inlineStr">
        <is>
          <t>Sanjoy Chakraborty</t>
        </is>
      </c>
      <c r="E468" s="3" t="inlineStr">
        <is>
          <t>Professor</t>
        </is>
      </c>
      <c r="F468" s="3" t="inlineStr">
        <is>
          <t>NYC College of Technology</t>
        </is>
      </c>
      <c r="G468" s="3" t="inlineStr">
        <is>
          <t>Biological Sciences</t>
        </is>
      </c>
      <c r="H468" s="3" t="inlineStr">
        <is>
          <t>SChakraborty@citytech.cuny.edu</t>
        </is>
      </c>
      <c r="I468" s="3" t="inlineStr">
        <is>
          <t>Journal article</t>
        </is>
      </c>
      <c r="J468" s="3" t="inlineStr">
        <is>
          <t>Subtle concentration changes in zinc hold the key to fibrillation of α-synuclein: an updated insight on the micronutrient’s role in prevention of neurodegenerative disorders</t>
        </is>
      </c>
      <c r="K468" s="3" t="n">
        <v>2025</v>
      </c>
      <c r="L468" s="3" t="inlineStr">
        <is>
          <t>Frontiers in Molecular Biosciences</t>
        </is>
      </c>
      <c r="M468" s="3" t="inlineStr">
        <is>
          <t>Samudra Prosad Banik; Debasis Bagchi; Pradipta Banerjee; Sanjoy Chakraborty; Manashi Bagchi; Chaitali Bose; Debasmita De; Sreemoyee Saha; Sudipta Chakraborty</t>
        </is>
      </c>
      <c r="N468" s="3" t="inlineStr"/>
      <c r="O468" s="3" t="n"/>
      <c r="P468" s="3" t="inlineStr"/>
      <c r="Q468" s="3" t="inlineStr">
        <is>
          <t>10.3389/fmolb.2025.1603364</t>
        </is>
      </c>
      <c r="R468" s="3" t="inlineStr">
        <is>
          <t>https://doi.org/10.3389/fmolb.2025.1603364</t>
        </is>
      </c>
      <c r="S468" s="3" t="inlineStr">
        <is>
          <t>OpenAlex</t>
        </is>
      </c>
      <c r="T468" s="3" t="n">
        <v>1</v>
      </c>
      <c r="U468" s="3" t="inlineStr">
        <is>
          <t>High (City Tech affiliation on paper)</t>
        </is>
      </c>
      <c r="V468" s="3" t="n"/>
      <c r="W468" s="3" t="inlineStr"/>
      <c r="X468" s="3" t="inlineStr">
        <is>
          <t>Misfolded proteins have been found to be at the core of an increasing number of cognitive ailments. α-synuclein, a resident chaperone of the neurosynaptic cleft has been implicated in a major share of these neurodegenerative diseases. Over the years, a daunting task for researchers has been the identification of the complex set of conditions which govern the Substantia nigra microenvironment for transformation of α-synuclein from a functional and grossly structureless chaperone to toxic cross-β fibrils. An abundance of Reactive Oxygen Species and a drop in pH of the solvent have been identified to be the key drivers of the fibrillation process which is initiated by Liquid-Liquid phase separation of α-synuclein droplets. Zinc is a significant micronutrient of the human body integral to the proper functioning of the nervous system as well as holistic cognitive development. Many recent studies have deciphered that metal ions including zinc facilitate the fibrillation of α-synuclein by shielding negative charges at the C terminus of the protein. Zinc preferentially binds to Asp121 at the C terminus and His50 at the N terminus to promote fibrillation. On the contrary, zinc has many protective roles to retard fibrillation of the protein at the same time. It downregulates ROS and assists chaperones which prevent non-native aggregation of α-synuclein. The ability of zinc to bind preferentially to α-synuclein coupled with the advent of ultrasensitive detection technologies such as the Surface Enhanced Raman Spectroscopy has led to the prospects of zinc-oxide nanoparticles as effective tools to probe the α-synuclein-based biomarker for early detection of protein aggregates in the body fluid. This review summarizes the significant mechanistic findings which has facilitated our understanding of the fibrillation of α-synuclein, the precise role and mechanism of zinc involved therein and the prospects of using zinc in designing efficient tools for diagnosis of Parkinson's Disease and other synucleinopathies.</t>
        </is>
      </c>
      <c r="Y468" s="3" t="inlineStr">
        <is>
          <t>OpenAlex</t>
        </is>
      </c>
      <c r="Z468" s="3" t="inlineStr">
        <is>
          <t>https://doi.org/10.3389/fmolb.2025.1603364</t>
        </is>
      </c>
      <c r="AA468" s="3" t="inlineStr">
        <is>
          <t>Open-access page (via OpenAlex)</t>
        </is>
      </c>
      <c r="AB468" s="3" t="inlineStr">
        <is>
          <t>gold</t>
        </is>
      </c>
      <c r="AC468" s="3" t="inlineStr">
        <is>
          <t>School of Arts &amp; Sciences</t>
        </is>
      </c>
      <c r="AD468" s="3" t="n">
        <v>8</v>
      </c>
      <c r="AE468" s="3" t="inlineStr">
        <is>
          <t>No</t>
        </is>
      </c>
      <c r="AF468" s="3" t="inlineStr"/>
      <c r="AG468" s="4" t="inlineStr"/>
      <c r="AH468" s="4" t="inlineStr"/>
      <c r="AI468" s="4" t="inlineStr"/>
    </row>
    <row r="469">
      <c r="A469" s="3" t="inlineStr">
        <is>
          <t>BIO-0583</t>
        </is>
      </c>
      <c r="B469" s="3" t="inlineStr">
        <is>
          <t>Rivera-Correa</t>
        </is>
      </c>
      <c r="C469" s="3" t="inlineStr">
        <is>
          <t>Juan</t>
        </is>
      </c>
      <c r="D469" s="3" t="inlineStr">
        <is>
          <t>Juan Rivera-Correa</t>
        </is>
      </c>
      <c r="E469" s="3" t="inlineStr">
        <is>
          <t>Assistant Professor</t>
        </is>
      </c>
      <c r="F469" s="3" t="inlineStr">
        <is>
          <t>NYC College of Technology</t>
        </is>
      </c>
      <c r="G469" s="3" t="inlineStr">
        <is>
          <t>Biological Sciences</t>
        </is>
      </c>
      <c r="H469" s="3" t="inlineStr">
        <is>
          <t>JRiveraCorrea@citytech.cuny.edu</t>
        </is>
      </c>
      <c r="I469" s="3" t="inlineStr">
        <is>
          <t>Journal article</t>
        </is>
      </c>
      <c r="J469" s="3" t="inlineStr">
        <is>
          <t>Thrombocytopenia in patients with Plasmodium vivax in Colombia is associated with anti-phosphatidylserine autoantibodies and IL-6, IFNγ, IL-10 and TGF-β</t>
        </is>
      </c>
      <c r="K469" s="3" t="n">
        <v>2025</v>
      </c>
      <c r="L469" s="3" t="inlineStr">
        <is>
          <t>PLoS neglected tropical diseases</t>
        </is>
      </c>
      <c r="M469" s="3" t="inlineStr">
        <is>
          <t>María Camila Velasco-Pareja; Catalina Tovar; Miriam E. Cantero Guevara; Ana Rodrı́guez; Juan Rivera‐Correa; María Fernanda Yasnot</t>
        </is>
      </c>
      <c r="N469" s="3" t="inlineStr"/>
      <c r="O469" s="3" t="n"/>
      <c r="P469" s="3" t="inlineStr"/>
      <c r="Q469" s="3" t="inlineStr">
        <is>
          <t>10.1371/journal.pntd.0013284</t>
        </is>
      </c>
      <c r="R469" s="3" t="inlineStr">
        <is>
          <t>https://doi.org/10.1371/journal.pntd.0013284</t>
        </is>
      </c>
      <c r="S469" s="3" t="inlineStr">
        <is>
          <t>OpenAlex</t>
        </is>
      </c>
      <c r="T469" s="3" t="n">
        <v>1</v>
      </c>
      <c r="U469" s="3" t="inlineStr">
        <is>
          <t>High (City Tech affiliation on paper)</t>
        </is>
      </c>
      <c r="V469" s="3" t="n"/>
      <c r="W469" s="3" t="inlineStr"/>
      <c r="X469" s="3" t="inlineStr">
        <is>
          <t>Plasmodium vivax is the most widely distributed human protozoan in the world. It is a causative agent of malaria, with thrombocytopenia being a frequent complication. This study aimed to evaluate the effect of P. vivax infection on plasma cytokine/chemokine levels and anti-phosphatidylserine (anti-PS) autoantibodies, to explore their potential role in thrombocytopenia during P. vivax malaria in Córdoba, Colombia. We included patients with P. vivax malaria and thrombocytopenia (MT); patients with malaria without thrombocytopenia (M) and healthy controls (HC). Plasma cytokines/chemokines (IL-2, IL-4, IL-1β, TNF-α, IL-17A, IL-6, IL-10, IFNγ, IL-12p70, TGF-β1/IP-10, MCP-1, IL-8) were quantified. Evaluation of autoantibodies was performed by ELISA, using phosphatidylserine (PS) as the antigen. IFNγ, IL-6, and IL-10 were found to increase in the MT group (P &lt; 0.05), whereas TGF-β1 was increased in the M group (P &lt; 0.0001). Anti-PS antibody levels were also higher in the MT group and showed a negative correlation with platelet counts. These findings suggest that thrombocytopenia in P. vivax malaria may result from autoantibodies targeting phosphatidylserine on activated platelets, driven by a pro-inflammatory cytokine imbalance, with TGF-β1 potentially exerting a protective effect.</t>
        </is>
      </c>
      <c r="Y469" s="3" t="inlineStr">
        <is>
          <t>OpenAlex</t>
        </is>
      </c>
      <c r="Z469" s="3" t="inlineStr">
        <is>
          <t>https://journals.plos.org/plosntds/article/file?id=10.1371/journal.pntd.0013284&amp;type=printable</t>
        </is>
      </c>
      <c r="AA469" s="3" t="inlineStr">
        <is>
          <t>Open-access PDF (via OpenAlex)</t>
        </is>
      </c>
      <c r="AB469" s="3" t="inlineStr">
        <is>
          <t>gold</t>
        </is>
      </c>
      <c r="AC469" s="3" t="inlineStr">
        <is>
          <t>School of Arts &amp; Sciences</t>
        </is>
      </c>
      <c r="AD469" s="3" t="n">
        <v>4</v>
      </c>
      <c r="AE469" s="3" t="inlineStr">
        <is>
          <t>No</t>
        </is>
      </c>
      <c r="AF469" s="3" t="inlineStr"/>
      <c r="AG469" s="4" t="inlineStr"/>
      <c r="AH469" s="4" t="inlineStr"/>
      <c r="AI469" s="4" t="inlineStr"/>
    </row>
    <row r="470">
      <c r="A470" s="3" t="inlineStr">
        <is>
          <t>BIO-0584</t>
        </is>
      </c>
      <c r="B470" s="3" t="inlineStr">
        <is>
          <t>Abo-Ali</t>
        </is>
      </c>
      <c r="C470" s="3" t="inlineStr">
        <is>
          <t>Ehab</t>
        </is>
      </c>
      <c r="D470" s="3" t="inlineStr">
        <is>
          <t>Ehab Abo-Ali</t>
        </is>
      </c>
      <c r="E470" s="3" t="inlineStr">
        <is>
          <t>Lecturer - Doctoral Schedule</t>
        </is>
      </c>
      <c r="F470" s="3" t="inlineStr">
        <is>
          <t>NYC College of Technology</t>
        </is>
      </c>
      <c r="G470" s="3" t="inlineStr">
        <is>
          <t>Biological Sciences</t>
        </is>
      </c>
      <c r="H470" s="3" t="inlineStr">
        <is>
          <t>EAboAli@citytech.cuny.edu</t>
        </is>
      </c>
      <c r="I470" s="3" t="inlineStr">
        <is>
          <t>Journal article</t>
        </is>
      </c>
      <c r="J470" s="3" t="inlineStr">
        <is>
          <t>Ubiquitination of glucose and lipid metabolic proteins is altered in diabetic rat livers</t>
        </is>
      </c>
      <c r="K470" s="3" t="n">
        <v>2025</v>
      </c>
      <c r="L470" s="3" t="inlineStr">
        <is>
          <t>Life Sciences</t>
        </is>
      </c>
      <c r="M470" s="3" t="inlineStr">
        <is>
          <t>Ehab M. Abo‐Ali; Divya K. Shetty; Rhema Khairnar; Sunil Kumar; Vikas V. Dukhande</t>
        </is>
      </c>
      <c r="N470" s="3" t="inlineStr"/>
      <c r="O470" s="3" t="n"/>
      <c r="P470" s="3" t="inlineStr"/>
      <c r="Q470" s="3" t="inlineStr">
        <is>
          <t>10.1016/j.lfs.2025.124120</t>
        </is>
      </c>
      <c r="R470" s="3" t="inlineStr">
        <is>
          <t>https://doi.org/10.1016/j.lfs.2025.124120</t>
        </is>
      </c>
      <c r="S470" s="3" t="inlineStr">
        <is>
          <t>OpenAlex; CUNY Academic Works</t>
        </is>
      </c>
      <c r="T470" s="3" t="n">
        <v>2</v>
      </c>
      <c r="U470" s="3" t="inlineStr">
        <is>
          <t>High (City Tech affiliation on paper); 2 sources</t>
        </is>
      </c>
      <c r="V470" s="3" t="n"/>
      <c r="W470" s="3" t="inlineStr"/>
      <c r="X470" s="3" t="inlineStr">
        <is>
          <t>Aim:  Post-translational modifications in the form of phosphorylation of key insulin signaling proteins are known to contribute to insulin resistance by regulating the activity and function of proteins such as IR, IRS, and Akt. However, little is known about the ubiquitination code in an insulin-resistant state. Several studies have connected the ubiquitin-proteasome system to dysfunctional insulin signaling. We aimed to investigate how reduced sensitivity to insulin affects hepatic ubiquitination in vivo.
 Materials and methods:  We studied hepatic ubiquitination patterns in a high-fat diet and low-dose (40 mg/kg) streptozotocin (HF-STZ) animal model of diabetes. Affinity pull-down and proteomics techniques were employed to explore differential ubiquitination as well as lysine-48 (K48)- and lysine-63 (K63)-linkage-specific differences between control and diabetic animals. Bioinformatic tools such as gene ontology, KEGG pathway, and STRING analysis were used to categorize the ubiquitinated proteins. Western blotting and immunoprecipitation were used to validate the proteomics results of selected hits. Lipid metabolism was further investigated using triglyceride content assay and expression of lipid metabolic proteins.
 Key findings:  Proteomics data showed that both the overall and linkage-specific ubiquitination were higher in diabetic rat livers. Bioinformatic analysis of the top 150 protein hits in each ubiquitination category revealed enrichment in metabolic processes involving glucose and lipid metabolism. Glycogen synthase 2 (GYS2) levels were moderately elevated with reduced total and K48-polyubiquitination in HF-STZ rat livers.
 Significance:  Our study provides insight into hepatic ubiquitination in an animal model of insulin resistance; further studies could tease out potential targets for the pharmacotherapy of metabolic disorders</t>
        </is>
      </c>
      <c r="Y470" s="3" t="inlineStr">
        <is>
          <t>CUNY Academic Works</t>
        </is>
      </c>
      <c r="Z470" s="3" t="inlineStr">
        <is>
          <t>https://pmc.ncbi.nlm.nih.gov/articles/PMC12899572/</t>
        </is>
      </c>
      <c r="AA470" s="3" t="inlineStr">
        <is>
          <t>Open-access page (via OpenAlex)</t>
        </is>
      </c>
      <c r="AB470" s="3" t="inlineStr">
        <is>
          <t>green</t>
        </is>
      </c>
      <c r="AC470" s="3" t="inlineStr">
        <is>
          <t>School of Arts &amp; Sciences</t>
        </is>
      </c>
      <c r="AD470" s="3" t="n">
        <v>0</v>
      </c>
      <c r="AE470" s="3" t="inlineStr">
        <is>
          <t>No</t>
        </is>
      </c>
      <c r="AF470" s="3" t="inlineStr"/>
      <c r="AG470" s="4" t="inlineStr"/>
      <c r="AH470" s="4" t="inlineStr"/>
      <c r="AI470" s="4" t="inlineStr"/>
    </row>
    <row r="471">
      <c r="A471" s="3" t="inlineStr">
        <is>
          <t>BIO-0585</t>
        </is>
      </c>
      <c r="B471" s="3" t="inlineStr">
        <is>
          <t>Abo-Ali</t>
        </is>
      </c>
      <c r="C471" s="3" t="inlineStr">
        <is>
          <t>Ehab</t>
        </is>
      </c>
      <c r="D471" s="3" t="inlineStr">
        <is>
          <t>Ehab Abo-Ali</t>
        </is>
      </c>
      <c r="E471" s="3" t="inlineStr">
        <is>
          <t>Lecturer - Doctoral Schedule</t>
        </is>
      </c>
      <c r="F471" s="3" t="inlineStr">
        <is>
          <t>NYC College of Technology</t>
        </is>
      </c>
      <c r="G471" s="3" t="inlineStr">
        <is>
          <t>Biological Sciences</t>
        </is>
      </c>
      <c r="H471" s="3" t="inlineStr">
        <is>
          <t>EAboAli@citytech.cuny.edu</t>
        </is>
      </c>
      <c r="I471" s="3" t="inlineStr">
        <is>
          <t>Journal article</t>
        </is>
      </c>
      <c r="J471" s="3" t="inlineStr">
        <is>
          <t>Ubiquitomics Identifies Glucose and Lipid Metabolic Alterations in the Liver of High-Fat Diet, Low-Dose Streptozotocin Rats (Abstract ID: 170172)</t>
        </is>
      </c>
      <c r="K471" s="3" t="n">
        <v>2025</v>
      </c>
      <c r="L471" s="3" t="inlineStr">
        <is>
          <t>Journal of Pharmacology and Experimental Therapeutics</t>
        </is>
      </c>
      <c r="M471" s="3" t="inlineStr">
        <is>
          <t>Vikas V. Dukhande; Ehab M. Abo‐Ali; Divya Shekhar Shetty; Rhema Khairnar; Sunil Kumar</t>
        </is>
      </c>
      <c r="N471" s="3" t="inlineStr"/>
      <c r="O471" s="3" t="n"/>
      <c r="P471" s="3" t="inlineStr"/>
      <c r="Q471" s="3" t="inlineStr">
        <is>
          <t>10.1016/j.jpet.2024.100722</t>
        </is>
      </c>
      <c r="R471" s="3" t="inlineStr">
        <is>
          <t>https://doi.org/10.1016/j.jpet.2024.100722</t>
        </is>
      </c>
      <c r="S471" s="3" t="inlineStr">
        <is>
          <t>OpenAlex</t>
        </is>
      </c>
      <c r="T471" s="3" t="n">
        <v>1</v>
      </c>
      <c r="U471" s="3" t="inlineStr">
        <is>
          <t>High (City Tech affiliation on paper)</t>
        </is>
      </c>
      <c r="V471" s="3" t="n"/>
      <c r="W471" s="3" t="inlineStr"/>
      <c r="X471" s="3" t="inlineStr"/>
      <c r="Y471" s="3" t="inlineStr"/>
      <c r="Z471" s="3" t="inlineStr"/>
      <c r="AA471" s="3" t="inlineStr">
        <is>
          <t>Not found</t>
        </is>
      </c>
      <c r="AB471" s="3" t="inlineStr">
        <is>
          <t>closed</t>
        </is>
      </c>
      <c r="AC471" s="3" t="inlineStr">
        <is>
          <t>School of Arts &amp; Sciences</t>
        </is>
      </c>
      <c r="AD471" s="3" t="n">
        <v>0</v>
      </c>
      <c r="AE471" s="3" t="inlineStr">
        <is>
          <t>No</t>
        </is>
      </c>
      <c r="AF471" s="3" t="inlineStr"/>
      <c r="AG471" s="4" t="inlineStr"/>
      <c r="AH471" s="4" t="inlineStr"/>
      <c r="AI471" s="4" t="inlineStr"/>
    </row>
    <row r="472">
      <c r="A472" s="3" t="inlineStr">
        <is>
          <t>BIO-0586</t>
        </is>
      </c>
      <c r="B472" s="3" t="inlineStr">
        <is>
          <t>Chakraborty</t>
        </is>
      </c>
      <c r="C472" s="3" t="inlineStr">
        <is>
          <t>Sanjoy</t>
        </is>
      </c>
      <c r="D472" s="3" t="inlineStr">
        <is>
          <t>Sanjoy Chakraborty</t>
        </is>
      </c>
      <c r="E472" s="3" t="inlineStr">
        <is>
          <t>Professor</t>
        </is>
      </c>
      <c r="F472" s="3" t="inlineStr">
        <is>
          <t>NYC College of Technology</t>
        </is>
      </c>
      <c r="G472" s="3" t="inlineStr">
        <is>
          <t>Biological Sciences</t>
        </is>
      </c>
      <c r="H472" s="3" t="inlineStr">
        <is>
          <t>SChakraborty@citytech.cuny.edu</t>
        </is>
      </c>
      <c r="I472" s="3" t="inlineStr">
        <is>
          <t>Journal article</t>
        </is>
      </c>
      <c r="J472" s="3" t="inlineStr">
        <is>
          <t>A Randomized Double-Blind, Placebo-Controlled Investigation to Determine the Safety and Efficacy of Glucocil®, a Multi-Ingredient Dietary Supplement in Prediabetics</t>
        </is>
      </c>
      <c r="K472" s="3" t="n">
        <v>2026</v>
      </c>
      <c r="L472" s="3" t="inlineStr">
        <is>
          <t>Current Developments in Nutrition</t>
        </is>
      </c>
      <c r="M472" s="3" t="inlineStr">
        <is>
          <t>Debasis Bagchi; Amit Bobde; Sanjoy Chakraborty; Marvin Heuer; Sayali Kale; Sonal Raote; Lee Zhong</t>
        </is>
      </c>
      <c r="N472" s="3" t="inlineStr"/>
      <c r="O472" s="3" t="n"/>
      <c r="P472" s="3" t="inlineStr"/>
      <c r="Q472" s="3" t="inlineStr">
        <is>
          <t>10.1016/j.cdnut.2026.107975</t>
        </is>
      </c>
      <c r="R472" s="3" t="inlineStr">
        <is>
          <t>https://doi.org/10.1016/j.cdnut.2026.107975</t>
        </is>
      </c>
      <c r="S472" s="3" t="inlineStr">
        <is>
          <t>OpenAlex</t>
        </is>
      </c>
      <c r="T472" s="3" t="n">
        <v>1</v>
      </c>
      <c r="U472" s="3" t="inlineStr">
        <is>
          <t>High (City Tech affiliation on paper)</t>
        </is>
      </c>
      <c r="V472" s="3" t="n"/>
      <c r="W472" s="3" t="inlineStr"/>
      <c r="X472" s="3" t="inlineStr">
        <is>
          <t>Objectives: This randomized, double-blind, placebo-controlled 90-day investigation assessed the efficacy of Glucocil®, a proprietary formulation of 14 natural ingredients, in a cohort of 37 pre-diabetic individuals (21 experimental and 16 placebo).</t>
        </is>
      </c>
      <c r="Y472" s="3" t="inlineStr">
        <is>
          <t>OpenAlex</t>
        </is>
      </c>
      <c r="Z472" s="3" t="inlineStr">
        <is>
          <t>https://cdn.nutrition.org/article/S2475-2991(26)00340-9/pdf</t>
        </is>
      </c>
      <c r="AA472" s="3" t="inlineStr">
        <is>
          <t>Open-access PDF (via OpenAlex)</t>
        </is>
      </c>
      <c r="AB472" s="3" t="inlineStr">
        <is>
          <t>gold</t>
        </is>
      </c>
      <c r="AC472" s="3" t="inlineStr">
        <is>
          <t>School of Arts &amp; Sciences</t>
        </is>
      </c>
      <c r="AD472" s="3" t="n">
        <v>0</v>
      </c>
      <c r="AE472" s="3" t="inlineStr">
        <is>
          <t>No</t>
        </is>
      </c>
      <c r="AF472" s="3" t="inlineStr"/>
      <c r="AG472" s="4" t="inlineStr"/>
      <c r="AH472" s="4" t="inlineStr"/>
      <c r="AI472" s="4" t="inlineStr"/>
    </row>
    <row r="473">
      <c r="A473" s="3" t="inlineStr">
        <is>
          <t>BIO-0587</t>
        </is>
      </c>
      <c r="B473" s="3" t="inlineStr">
        <is>
          <t>Blair</t>
        </is>
      </c>
      <c r="C473" s="3" t="inlineStr">
        <is>
          <t>Christopher</t>
        </is>
      </c>
      <c r="D473" s="3" t="inlineStr">
        <is>
          <t>Christopher Blair</t>
        </is>
      </c>
      <c r="E473" s="3" t="inlineStr">
        <is>
          <t>Professor</t>
        </is>
      </c>
      <c r="F473" s="3" t="inlineStr">
        <is>
          <t>NYC College of Technology</t>
        </is>
      </c>
      <c r="G473" s="3" t="inlineStr">
        <is>
          <t>Biological Sciences</t>
        </is>
      </c>
      <c r="H473" s="3" t="inlineStr">
        <is>
          <t>CBlair@citytech.cuny.edu</t>
        </is>
      </c>
      <c r="I473" s="3" t="inlineStr">
        <is>
          <t>Journal article</t>
        </is>
      </c>
      <c r="J473" s="3" t="inlineStr">
        <is>
          <t>A Taxonomist’s Guide to the Genealogical Divergence Index</t>
        </is>
      </c>
      <c r="K473" s="3" t="n">
        <v>2026</v>
      </c>
      <c r="L473" s="3" t="inlineStr">
        <is>
          <t>Systematic Biology</t>
        </is>
      </c>
      <c r="M473" s="3" t="inlineStr">
        <is>
          <t>Adam D. Leaché; Sonal Singhal; Matthew K. Fujita; Hayden R. Davis; Julio A. Lemos‐Espinal; Andrew Gottscho; Jonathan Q. Richmond; Christopher Blair; Paschalia Kapli; Ziheng Yang</t>
        </is>
      </c>
      <c r="N473" s="3" t="inlineStr"/>
      <c r="O473" s="3" t="n"/>
      <c r="P473" s="3" t="inlineStr"/>
      <c r="Q473" s="3" t="inlineStr">
        <is>
          <t>10.1093/sysbio/syag077</t>
        </is>
      </c>
      <c r="R473" s="3" t="inlineStr">
        <is>
          <t>https://doi.org/10.1093/sysbio/syag077</t>
        </is>
      </c>
      <c r="S473" s="3" t="inlineStr">
        <is>
          <t>OpenAlex</t>
        </is>
      </c>
      <c r="T473" s="3" t="n">
        <v>1</v>
      </c>
      <c r="U473" s="3" t="inlineStr">
        <is>
          <t>High (City Tech affiliation on paper)</t>
        </is>
      </c>
      <c r="V473" s="3" t="n"/>
      <c r="W473" s="3" t="inlineStr"/>
      <c r="X473" s="3" t="inlineStr">
        <is>
          <t>Speciation proceeds independently across lineages, generating varying levels of genetic divergence that are difficult to translate into discrete species boundaries. Widely used empirical heuristics such as genetic distance thresholds, DNA barcoding gaps, and measures of gene tree exclusivity provide practical tools for species delimitation, but their reliance on arbitrary cutoffs can strongly bias the number of delimited species. Here, we evaluate a coalescent-based alternative, the genealogical divergence index (gdi), which uses Bayesian estimates of divergence times, population sizes, and migration rates to explicitly quantify genealogical independence along the speciation continuum. We explore the utility of gdi by applying it to genomic data from 76 species and 113 populations of North American lizards. We test whether gdi reliably distinguishes populations from recognized species, if a biologically meaningful tipping point exists, and how empirical patterns align with commonly used species delimitation thresholds. We show that while gdi captures key features of the population-species continuum, it inconsistently separates populations from species. At the recommended species-level threshold of gdi = 0.7, the predicted probability of species status is approximately 0.5 in our test data. Among the population parameters examined, unscaled divergence (measured in substitutions per site) is the strongest predictor of species status, followed by migration rate. By conducting a quantitative review of the literature, we show that the pattern of continuous gdi variation across populations and species holds true in a more diverse set of taxa. Our results highlight the importance of considering gdi as part of a multi-evidence and reference-based framework for species delimitation, rather than a binary decision metric.</t>
        </is>
      </c>
      <c r="Y473" s="3" t="inlineStr">
        <is>
          <t>OpenAlex</t>
        </is>
      </c>
      <c r="Z473" s="3" t="inlineStr"/>
      <c r="AA473" s="3" t="inlineStr">
        <is>
          <t>Not found</t>
        </is>
      </c>
      <c r="AB473" s="3" t="inlineStr">
        <is>
          <t>closed</t>
        </is>
      </c>
      <c r="AC473" s="3" t="inlineStr">
        <is>
          <t>School of Arts &amp; Sciences</t>
        </is>
      </c>
      <c r="AD473" s="3" t="n">
        <v>0</v>
      </c>
      <c r="AE473" s="3" t="inlineStr">
        <is>
          <t>No</t>
        </is>
      </c>
      <c r="AF473" s="3" t="inlineStr"/>
      <c r="AG473" s="4" t="inlineStr"/>
      <c r="AH473" s="4" t="inlineStr"/>
      <c r="AI473" s="4" t="inlineStr"/>
    </row>
    <row r="474">
      <c r="A474" s="3" t="inlineStr">
        <is>
          <t>BIO-0588</t>
        </is>
      </c>
      <c r="B474" s="3" t="inlineStr">
        <is>
          <t>Blair</t>
        </is>
      </c>
      <c r="C474" s="3" t="inlineStr">
        <is>
          <t>Christopher</t>
        </is>
      </c>
      <c r="D474" s="3" t="inlineStr">
        <is>
          <t>Christopher Blair</t>
        </is>
      </c>
      <c r="E474" s="3" t="inlineStr">
        <is>
          <t>Professor</t>
        </is>
      </c>
      <c r="F474" s="3" t="inlineStr">
        <is>
          <t>NYC College of Technology</t>
        </is>
      </c>
      <c r="G474" s="3" t="inlineStr">
        <is>
          <t>Biological Sciences</t>
        </is>
      </c>
      <c r="H474" s="3" t="inlineStr">
        <is>
          <t>CBlair@citytech.cuny.edu</t>
        </is>
      </c>
      <c r="I474" s="3" t="inlineStr">
        <is>
          <t>Dataset</t>
        </is>
      </c>
      <c r="J474" s="3" t="inlineStr">
        <is>
          <t>Description of Gastrophryne elegans (Boulenger, 1882) tadpole from the rainforest of Los Tuxtlas, Veracruz, Mexico</t>
        </is>
      </c>
      <c r="K474" s="3" t="n">
        <v>2026</v>
      </c>
      <c r="L474" s="3" t="inlineStr">
        <is>
          <t>The Catalogue of Life</t>
        </is>
      </c>
      <c r="M474" s="3" t="inlineStr">
        <is>
          <t>Víctor H. Jiménez‐Arcos; Rafael Alejandro Calzada-Arciniega; BRUNO CORTÉS-ORTIZ; C. MARISOL GÓMEZ-HURTADO; Christopher Blair</t>
        </is>
      </c>
      <c r="N474" s="3" t="inlineStr"/>
      <c r="O474" s="3" t="n"/>
      <c r="P474" s="3" t="inlineStr"/>
      <c r="Q474" s="3" t="inlineStr">
        <is>
          <t>10.48580/dgvgb</t>
        </is>
      </c>
      <c r="R474" s="3" t="inlineStr">
        <is>
          <t>https://doi.org/10.48580/dgvgb</t>
        </is>
      </c>
      <c r="S474" s="3" t="inlineStr">
        <is>
          <t>OpenAlex; CUNY Academic Works</t>
        </is>
      </c>
      <c r="T474" s="3" t="n">
        <v>2</v>
      </c>
      <c r="U474" s="3" t="inlineStr">
        <is>
          <t>High (City Tech affiliation on paper); 2 sources</t>
        </is>
      </c>
      <c r="V474" s="3" t="n"/>
      <c r="W474" s="3" t="inlineStr"/>
      <c r="X474" s="3" t="inlineStr">
        <is>
          <t>Jiménez-Arcos, Víctor H., Calzada-Arciniega, Rafael Alejandro, Cortés-Ortiz, Bruno, Gómez-Hurtado, C. Marisol, Blair, Christopher (2024): Description of Gastrophryne elegans (Boulenger, 1882) tadpole from the rainforest of Los Tuxtlas, Veracruz, Mexico. Zootaxa 5397 (1): 146-150, DOI: 10.11646/zootaxa.5397.1.10, URL: http://dx.doi.org/10.11646/zootaxa.5397.1.10</t>
        </is>
      </c>
      <c r="Y474" s="3" t="inlineStr">
        <is>
          <t>OpenAlex</t>
        </is>
      </c>
      <c r="Z474" s="3" t="inlineStr">
        <is>
          <t>https://doi.org/10.48580/dgvgb</t>
        </is>
      </c>
      <c r="AA474" s="3" t="inlineStr">
        <is>
          <t>Open-access page (via OpenAlex)</t>
        </is>
      </c>
      <c r="AB474" s="3" t="inlineStr">
        <is>
          <t>green</t>
        </is>
      </c>
      <c r="AC474" s="3" t="inlineStr">
        <is>
          <t>School of Arts &amp; Sciences</t>
        </is>
      </c>
      <c r="AD474" s="3" t="n">
        <v>0</v>
      </c>
      <c r="AE474" s="3" t="inlineStr">
        <is>
          <t>No</t>
        </is>
      </c>
      <c r="AF474" s="3" t="inlineStr"/>
      <c r="AG474" s="4" t="inlineStr"/>
      <c r="AH474" s="4" t="inlineStr"/>
      <c r="AI474" s="4" t="inlineStr"/>
    </row>
    <row r="475">
      <c r="A475" s="3" t="inlineStr">
        <is>
          <t>BIO-0589</t>
        </is>
      </c>
      <c r="B475" s="3" t="inlineStr">
        <is>
          <t>Chakraborty</t>
        </is>
      </c>
      <c r="C475" s="3" t="inlineStr">
        <is>
          <t>Sanjoy</t>
        </is>
      </c>
      <c r="D475" s="3" t="inlineStr">
        <is>
          <t>Sanjoy Chakraborty</t>
        </is>
      </c>
      <c r="E475" s="3" t="inlineStr">
        <is>
          <t>Professor</t>
        </is>
      </c>
      <c r="F475" s="3" t="inlineStr">
        <is>
          <t>NYC College of Technology</t>
        </is>
      </c>
      <c r="G475" s="3" t="inlineStr">
        <is>
          <t>Biological Sciences</t>
        </is>
      </c>
      <c r="H475" s="3" t="inlineStr">
        <is>
          <t>SChakraborty@citytech.cuny.edu</t>
        </is>
      </c>
      <c r="I475" s="3" t="inlineStr">
        <is>
          <t>Journal article</t>
        </is>
      </c>
      <c r="J475" s="3" t="inlineStr">
        <is>
          <t>Efficacy and safety of a multi-ingredient dietary supplement (Glucocil®) in prediabetics: A randomized, double-blind, placebo-controlled study</t>
        </is>
      </c>
      <c r="K475" s="3" t="n">
        <v>2026</v>
      </c>
      <c r="L475" s="3" t="inlineStr">
        <is>
          <t>Functional Foods in Health and Disease</t>
        </is>
      </c>
      <c r="M475" s="3" t="inlineStr">
        <is>
          <t>Amit Bobde; Sayali Kale; Sonal Raote; Lee Zhong; Marvin Heuer; Sanjoy Chakraborty; Debasis Bagchi</t>
        </is>
      </c>
      <c r="N475" s="3" t="inlineStr"/>
      <c r="O475" s="3" t="n"/>
      <c r="P475" s="3" t="inlineStr"/>
      <c r="Q475" s="3" t="inlineStr">
        <is>
          <t>10.31989/ffhd.v16i3.1933</t>
        </is>
      </c>
      <c r="R475" s="3" t="inlineStr">
        <is>
          <t>https://doi.org/10.31989/ffhd.v16i3.1933</t>
        </is>
      </c>
      <c r="S475" s="3" t="inlineStr">
        <is>
          <t>OpenAlex</t>
        </is>
      </c>
      <c r="T475" s="3" t="n">
        <v>1</v>
      </c>
      <c r="U475" s="3" t="inlineStr">
        <is>
          <t>High (City Tech affiliation on paper)</t>
        </is>
      </c>
      <c r="V475" s="3" t="n"/>
      <c r="W475" s="3" t="inlineStr"/>
      <c r="X475" s="3" t="inlineStr">
        <is>
          <t>Background: Interest in natural food supplements as effective alternative therapeutics for managing dysglycemia has grown substantially over the past decade owing to their minimal side effects and holistic health rejuvenation. Objective: In the present randomized, double-blind, placebo-controlled 90-day study, the efficacy of Glucocil®, a proprietary formulation of 14 natural ingredients, was investigated in a cohort of 37 pre-diabetic individuals (21 experimental and 16 placebo). Materials and Methods: Glucocil® was bio-engineered using a proprietary manufacturing technology utilizing safety-affirmed ingredients and progressive high-shear wet milling operation with sequential addition of selected phytoconstituents, vitamins and other ingredients. Subjects were advised to consume 4,800 mg of either placebo (soybean oil; 1,200 mg/ soft gel) or Glucocil® soft gels (1,200 mg/soft gel) each day over a period of 90 consecutive days. Either at the end of the study or at intermittent intervals of 30 and 60 days, fasting blood glucose, oral glucose tolerance, fasting insulin, glycated hemoglobin levels as well as lipid profile were assessed to ascertain the efficacy of the formulation. Anthropogenic parameters were also determined to ascertain the visible changes (if any) inflicted by the formulation. Lastly, safety of the formulation was assessed in terms of cardiovascular parameters and liver function parameters. Results: HbA1c decreased from 6.44 to 5.80 in the Glucocil® group with significant within-group improvement (p=0.0002), whereas placebo decreased from 6.22 to 6.06 without significant within-group change (p=0.2930). The mean HbA1c change was greater with Glucocil® (−0.64) than placebo (−0.17), with a significant between-group difference (p=0.0301). OGTT 2-hour glucose decreased significantly within the Glucocil® group (−24.11 mg/dL; p=0.0131), but not significantly versus placebo between groups (p=0.5406). However, both fasting insulin and fasting blood glucose didn’t undergo an equally appreciable drop. Consumption of Glucocil® did not bring about any appreciable change in body weight or other anthropometric factors. No noticeable change was found in lipid profile of the individuals in the treatment group as compared to the placebo group, except for a slight increase in HDL effected by consumption of Glucocil®. Safety assessment of this formulation was carried out in terms of assessment of cardiovascular (pulse rate, systolic and diastolic blood pressure) and liver function parameters. Conclusion: This investigation provided valuable insights in evaluation of safety and efficacy of Glucocil®, a novel antidiabetic supplement made fully from natural ingredients and free from any noticeable side effects. Keywords: Glucocil®- A novel phytonutrient formulation; Clinical trial; Pre-Diabetics; Blood glucose; HbA1c; Metabolic health; Safety</t>
        </is>
      </c>
      <c r="Y475" s="3" t="inlineStr">
        <is>
          <t>OpenAlex</t>
        </is>
      </c>
      <c r="Z475" s="3" t="inlineStr">
        <is>
          <t>https://www.ffhdj.com/index.php/ffhd/article/download/1933/5088</t>
        </is>
      </c>
      <c r="AA475" s="3" t="inlineStr">
        <is>
          <t>Open-access PDF (via OpenAlex)</t>
        </is>
      </c>
      <c r="AB475" s="3" t="inlineStr">
        <is>
          <t>diamond</t>
        </is>
      </c>
      <c r="AC475" s="3" t="inlineStr">
        <is>
          <t>School of Arts &amp; Sciences</t>
        </is>
      </c>
      <c r="AD475" s="3" t="n">
        <v>0</v>
      </c>
      <c r="AE475" s="3" t="inlineStr">
        <is>
          <t>No</t>
        </is>
      </c>
      <c r="AF475" s="3" t="inlineStr"/>
      <c r="AG475" s="4" t="inlineStr"/>
      <c r="AH475" s="4" t="inlineStr"/>
      <c r="AI475" s="4" t="inlineStr"/>
    </row>
    <row r="476">
      <c r="A476" s="3" t="inlineStr">
        <is>
          <t>BIO-0590</t>
        </is>
      </c>
      <c r="B476" s="3" t="inlineStr">
        <is>
          <t>Giannopoulou</t>
        </is>
      </c>
      <c r="C476" s="3" t="inlineStr">
        <is>
          <t>Evgenia</t>
        </is>
      </c>
      <c r="D476" s="3" t="inlineStr">
        <is>
          <t>Evgenia Giannopoulou</t>
        </is>
      </c>
      <c r="E476" s="3" t="inlineStr">
        <is>
          <t>Associate Professor</t>
        </is>
      </c>
      <c r="F476" s="3" t="inlineStr">
        <is>
          <t>NYC College of Technology</t>
        </is>
      </c>
      <c r="G476" s="3" t="inlineStr">
        <is>
          <t>Biological Sciences</t>
        </is>
      </c>
      <c r="H476" s="3" t="inlineStr">
        <is>
          <t>EGiannopoulou@citytech.cuny.edu</t>
        </is>
      </c>
      <c r="I476" s="3" t="inlineStr">
        <is>
          <t>Book chapter</t>
        </is>
      </c>
      <c r="J476" s="3" t="inlineStr">
        <is>
          <t>Genomics: Foundations, Applications, and Big Data in Health Informatics</t>
        </is>
      </c>
      <c r="K476" s="3" t="n">
        <v>2026</v>
      </c>
      <c r="L476" s="3" t="inlineStr">
        <is>
          <t>Health informatics</t>
        </is>
      </c>
      <c r="M476" s="3" t="inlineStr">
        <is>
          <t>Eugenia G. Giannopoulou; Chao Zhang; Simon Liang Lu</t>
        </is>
      </c>
      <c r="N476" s="3" t="inlineStr"/>
      <c r="O476" s="3" t="n"/>
      <c r="P476" s="3" t="inlineStr"/>
      <c r="Q476" s="3" t="inlineStr">
        <is>
          <t>10.1007/978-3-032-16657-9_17</t>
        </is>
      </c>
      <c r="R476" s="3" t="inlineStr">
        <is>
          <t>https://doi.org/10.1007/978-3-032-16657-9_17</t>
        </is>
      </c>
      <c r="S476" s="3" t="inlineStr">
        <is>
          <t>OpenAlex; CUNY Academic Works</t>
        </is>
      </c>
      <c r="T476" s="3" t="n">
        <v>2</v>
      </c>
      <c r="U476" s="3" t="inlineStr">
        <is>
          <t>High (City Tech affiliation on paper); 2 sources</t>
        </is>
      </c>
      <c r="V476" s="3" t="n"/>
      <c r="W476" s="3" t="inlineStr"/>
      <c r="X476" s="3" t="inlineStr">
        <is>
          <t>Genomics is the study of an organismâs genetic blueprint, encompassing the structure, function, and interactions of DNA regions. This field has revolutionized medicine, agriculture, and our understanding of life, fueled by milestones like the discovery of DNAâs structure and the Human Genome Project. Advances in sequencing technologies, data annotation, and visualization have enabled large-scale genomic studies, with applications spanning transcriptomics, epigenomics, metagenomics, precision medicine, and healthcare. This chapter provides an overview of genomics, explores its applications, and offers a detailed case study on the transcriptomics analysis of a public RNA-seq dataset. Lastly, this chapter explores emerging challenges in genomic research, including ethical implications, the integration of deep learning in genomics, and the need for diverse representation in genomic studies. These considerations are vital for ensuring responsible conduct of research and harnessing the full potential of genomics to improve human health and well-being.</t>
        </is>
      </c>
      <c r="Y476" s="3" t="inlineStr">
        <is>
          <t>CUNY Academic Works</t>
        </is>
      </c>
      <c r="Z476" s="3" t="inlineStr">
        <is>
          <t>https://academicworks.cuny.edu/context/ny_pubs/article/2402/viewcontent/auto_convert.pdf</t>
        </is>
      </c>
      <c r="AA476" s="3" t="inlineStr">
        <is>
          <t>Not found</t>
        </is>
      </c>
      <c r="AB476" s="3" t="inlineStr">
        <is>
          <t>closed</t>
        </is>
      </c>
      <c r="AC476" s="3" t="inlineStr">
        <is>
          <t>School of Arts &amp; Sciences</t>
        </is>
      </c>
      <c r="AD476" s="3" t="n">
        <v>0</v>
      </c>
      <c r="AE476" s="3" t="inlineStr">
        <is>
          <t>No</t>
        </is>
      </c>
      <c r="AF476" s="3" t="inlineStr"/>
      <c r="AG476" s="4" t="inlineStr"/>
      <c r="AH476" s="4" t="inlineStr"/>
      <c r="AI476" s="4" t="inlineStr"/>
    </row>
    <row r="477">
      <c r="A477" s="3" t="inlineStr">
        <is>
          <t>BIO-0591</t>
        </is>
      </c>
      <c r="B477" s="3" t="inlineStr">
        <is>
          <t>Blair</t>
        </is>
      </c>
      <c r="C477" s="3" t="inlineStr">
        <is>
          <t>Christopher</t>
        </is>
      </c>
      <c r="D477" s="3" t="inlineStr">
        <is>
          <t>Christopher Blair</t>
        </is>
      </c>
      <c r="E477" s="3" t="inlineStr">
        <is>
          <t>Professor</t>
        </is>
      </c>
      <c r="F477" s="3" t="inlineStr">
        <is>
          <t>NYC College of Technology</t>
        </is>
      </c>
      <c r="G477" s="3" t="inlineStr">
        <is>
          <t>Biological Sciences</t>
        </is>
      </c>
      <c r="H477" s="3" t="inlineStr">
        <is>
          <t>CBlair@citytech.cuny.edu</t>
        </is>
      </c>
      <c r="I477" s="3" t="inlineStr">
        <is>
          <t>Journal article</t>
        </is>
      </c>
      <c r="J477" s="3" t="inlineStr">
        <is>
          <t>Hidden in the mist: Three new species of salamanders of the genus Pseudoeurycea (Amphibia: Plethodontidae) from Oaxaca, Mexico</t>
        </is>
      </c>
      <c r="K477" s="3" t="n">
        <v>2026</v>
      </c>
      <c r="L477" s="3" t="inlineStr">
        <is>
          <t>Vertebrate Zoology</t>
        </is>
      </c>
      <c r="M477" s="3" t="inlineStr">
        <is>
          <t>Eduardo A. Aguilar-Herrera; Salomón Sanabria-Urbán; Dulce L. Flores-Martínez; JOSÉ DAVID GÓMEZ-TAPIA; Misael Seba-Chacha; Leopoldo Daniel Vázquez-Reyes; Francisco A. Rivera-Ortíz; Patricia Ramírez-Bastida; BRUNO CORTÉS-ORTIZ; R. Alejandro Calzada-Arciniega; Etienne U. Avila-Ortega; Dónovan I. Víquez-Vega; Omar Hernández‐Ordóñez; Christopher Blair; Víctor H. Jiménez‐Arcos</t>
        </is>
      </c>
      <c r="N477" s="3" t="inlineStr"/>
      <c r="O477" s="3" t="n"/>
      <c r="P477" s="3" t="inlineStr"/>
      <c r="Q477" s="3" t="inlineStr">
        <is>
          <t>10.3897/vz.76.e167783</t>
        </is>
      </c>
      <c r="R477" s="3" t="inlineStr">
        <is>
          <t>https://doi.org/10.3897/vz.76.e167783</t>
        </is>
      </c>
      <c r="S477" s="3" t="inlineStr">
        <is>
          <t>OpenAlex; CUNY Academic Works</t>
        </is>
      </c>
      <c r="T477" s="3" t="n">
        <v>2</v>
      </c>
      <c r="U477" s="3" t="inlineStr">
        <is>
          <t>High (City Tech affiliation on paper); 2 sources</t>
        </is>
      </c>
      <c r="V477" s="3" t="n"/>
      <c r="W477" s="3" t="inlineStr"/>
      <c r="X477" s="3" t="inlineStr">
        <is>
          <t>Abstract We describe three new species of lungless salamanders (Plethodontidae) in the genus Pseudoeurycea from Cerro Rabon, located on the eastern slopes of the Sierra Mazateca, Oaxaca, Mexico. This mid-elevation mountain, largely surrounded by warmer lowlands, remains relatively understudied. We present molecular and morphological evidence distinguishing the three new species from their congeners. According to our phylogenetic analysis, one of the new species belongs to the P. leprosa group, while the other two are members of the P. juarezi group. Notably, one of the new species represents the fourth worm salamander known from west of the Isthmus of Tehuantepec, and another exhibits morphological features resembling those of cave- or saxicolous salamanders. In addition, we obtain genetic information from Pseudoeurycea werleri and find high divergence between populations of Los Tuxtlas region, Veracruz and Sierra Mazateca, Oaxaca. With the species described herein, the number of recognized species in the genus Pseudoeurycea rises to 44, of which 43 are distributed in Mexico. Due to their occurrence at high elevations and in rainforest (low elevation) on Cerro Rabon, the new species are likely at risk of extinction. However, the protection of communal lands by Mazatec communities could support the conservation of these species and the rest of the biodiversity on a regional scale.</t>
        </is>
      </c>
      <c r="Y477" s="3" t="inlineStr">
        <is>
          <t>OpenAlex</t>
        </is>
      </c>
      <c r="Z477" s="3" t="inlineStr">
        <is>
          <t>https://vertebrate-zoology.arphahub.com/article/167783/download/pdf/</t>
        </is>
      </c>
      <c r="AA477" s="3" t="inlineStr">
        <is>
          <t>Open-access PDF (via OpenAlex)</t>
        </is>
      </c>
      <c r="AB477" s="3" t="inlineStr">
        <is>
          <t>diamond</t>
        </is>
      </c>
      <c r="AC477" s="3" t="inlineStr">
        <is>
          <t>School of Arts &amp; Sciences</t>
        </is>
      </c>
      <c r="AD477" s="3" t="n">
        <v>0</v>
      </c>
      <c r="AE477" s="3" t="inlineStr">
        <is>
          <t>No</t>
        </is>
      </c>
      <c r="AF477" s="3" t="inlineStr"/>
      <c r="AG477" s="4" t="inlineStr"/>
      <c r="AH477" s="4" t="inlineStr"/>
      <c r="AI477" s="4" t="inlineStr"/>
    </row>
    <row r="478">
      <c r="A478" s="3" t="inlineStr">
        <is>
          <t>BIO-0592</t>
        </is>
      </c>
      <c r="B478" s="3" t="inlineStr">
        <is>
          <t>Zahran</t>
        </is>
      </c>
      <c r="C478" s="3" t="inlineStr">
        <is>
          <t>Mai</t>
        </is>
      </c>
      <c r="D478" s="3" t="inlineStr">
        <is>
          <t>Mai Zahran</t>
        </is>
      </c>
      <c r="E478" s="3" t="inlineStr">
        <is>
          <t>Associate Professor</t>
        </is>
      </c>
      <c r="F478" s="3" t="inlineStr">
        <is>
          <t>NYC College of Technology</t>
        </is>
      </c>
      <c r="G478" s="3" t="inlineStr">
        <is>
          <t>Biological Sciences</t>
        </is>
      </c>
      <c r="H478" s="3" t="inlineStr">
        <is>
          <t>MZahran@citytech.cuny.edu</t>
        </is>
      </c>
      <c r="I478" s="3" t="inlineStr">
        <is>
          <t>Journal article</t>
        </is>
      </c>
      <c r="J478" s="3" t="inlineStr">
        <is>
          <t>In vitro and in silico evaluation of human serum albumin binding, blood-brain barrier permeability, and acetylcholinesterase inhibition by multi-target compounds with potential anti-Alzheimer’s disease properties</t>
        </is>
      </c>
      <c r="K478" s="3" t="n">
        <v>2026</v>
      </c>
      <c r="L478" s="3" t="inlineStr">
        <is>
          <t>Chemical Papers</t>
        </is>
      </c>
      <c r="M478" s="3" t="inlineStr">
        <is>
          <t>Maï Zahran; Adrian Guin-Rizzo; Irina Solomon; Johnny Guevara; Rosemary Pichardo-Bueno; Gabriel Ortiz; Ebbe Nordlander; Alberto Martínez</t>
        </is>
      </c>
      <c r="N478" s="3" t="inlineStr"/>
      <c r="O478" s="3" t="n"/>
      <c r="P478" s="3" t="inlineStr"/>
      <c r="Q478" s="3" t="inlineStr">
        <is>
          <t>10.1007/s11696-026-04713-9</t>
        </is>
      </c>
      <c r="R478" s="3" t="inlineStr">
        <is>
          <t>https://doi.org/10.1007/s11696-026-04713-9</t>
        </is>
      </c>
      <c r="S478" s="3" t="inlineStr">
        <is>
          <t>OpenAlex</t>
        </is>
      </c>
      <c r="T478" s="3" t="n">
        <v>1</v>
      </c>
      <c r="U478" s="3" t="inlineStr">
        <is>
          <t>High (City Tech affiliation on paper)</t>
        </is>
      </c>
      <c r="V478" s="3" t="n"/>
      <c r="W478" s="3" t="inlineStr"/>
      <c r="X478" s="3" t="inlineStr"/>
      <c r="Y478" s="3" t="inlineStr"/>
      <c r="Z478" s="3" t="inlineStr"/>
      <c r="AA478" s="3" t="inlineStr">
        <is>
          <t>Not found</t>
        </is>
      </c>
      <c r="AB478" s="3" t="inlineStr">
        <is>
          <t>closed</t>
        </is>
      </c>
      <c r="AC478" s="3" t="inlineStr">
        <is>
          <t>School of Arts &amp; Sciences</t>
        </is>
      </c>
      <c r="AD478" s="3" t="n">
        <v>0</v>
      </c>
      <c r="AE478" s="3" t="inlineStr">
        <is>
          <t>No</t>
        </is>
      </c>
      <c r="AF478" s="3" t="inlineStr"/>
      <c r="AG478" s="4" t="inlineStr"/>
      <c r="AH478" s="4" t="inlineStr"/>
      <c r="AI478" s="4" t="inlineStr"/>
    </row>
    <row r="479">
      <c r="A479" s="3" t="inlineStr">
        <is>
          <t>BIO-0593</t>
        </is>
      </c>
      <c r="B479" s="3" t="inlineStr">
        <is>
          <t>Rivera-Correa</t>
        </is>
      </c>
      <c r="C479" s="3" t="inlineStr">
        <is>
          <t>Juan</t>
        </is>
      </c>
      <c r="D479" s="3" t="inlineStr">
        <is>
          <t>Juan Rivera-Correa</t>
        </is>
      </c>
      <c r="E479" s="3" t="inlineStr">
        <is>
          <t>Assistant Professor</t>
        </is>
      </c>
      <c r="F479" s="3" t="inlineStr">
        <is>
          <t>NYC College of Technology</t>
        </is>
      </c>
      <c r="G479" s="3" t="inlineStr">
        <is>
          <t>Biological Sciences</t>
        </is>
      </c>
      <c r="H479" s="3" t="inlineStr">
        <is>
          <t>JRiveraCorrea@citytech.cuny.edu</t>
        </is>
      </c>
      <c r="I479" s="3" t="inlineStr">
        <is>
          <t>Grant</t>
        </is>
      </c>
      <c r="J479" s="3" t="inlineStr">
        <is>
          <t>Investigating the Influence of Epstein-Barr Virus (EBV) Co-infection on Malaria Autoimmune Pathology</t>
        </is>
      </c>
      <c r="K479" s="3" t="n">
        <v>2026</v>
      </c>
      <c r="L479" s="3" t="inlineStr">
        <is>
          <t>NIH: NIAID</t>
        </is>
      </c>
      <c r="M479" s="3" t="inlineStr">
        <is>
          <t>Juan Luis Rivera-Correa</t>
        </is>
      </c>
      <c r="N479" s="3" t="inlineStr">
        <is>
          <t>PI</t>
        </is>
      </c>
      <c r="O479" s="3" t="n">
        <v>190021</v>
      </c>
      <c r="P479" s="3" t="inlineStr">
        <is>
          <t>R16AI201146</t>
        </is>
      </c>
      <c r="Q479" s="3" t="inlineStr"/>
      <c r="R479" s="3" t="inlineStr">
        <is>
          <t>https://reporter.nih.gov/project-details/11422803</t>
        </is>
      </c>
      <c r="S479" s="3" t="inlineStr">
        <is>
          <t>NIH</t>
        </is>
      </c>
      <c r="T479" s="3" t="n">
        <v>1</v>
      </c>
      <c r="U479" s="3" t="inlineStr">
        <is>
          <t>High (NIH award to City Tech)</t>
        </is>
      </c>
      <c r="V479" s="3" t="n"/>
      <c r="W479" s="3" t="inlineStr"/>
      <c r="X479" s="3" t="inlineStr">
        <is>
          <t>Malaria is one of the major global infectious diseases, with 263 million cases and 597,000 deaths in 2023. Malaria
exhibits a spectrum of clinical severities leading to the diagnosis of uncomplicated or complicated malaria, but
the factors leading to these different outcomes remain incompletely understood. Malaria anemia is one of the
major complications associated with mortality during malaria. My previous research work characterized the role
of autoimmunity in promoting malaria anemia in a mouse model and patients, but the factors leading to this
phenomenon are poorly studied. Most human infections are considered polymicrobial in origin, involving at least
two co-infecting pathogens. Epstein-Barr virus (EBV) is present in 90% of the adult population, is largely known
to co-exist as a chronic dormant infection with malaria, and is associated with autoimmunity. We hypothesize
that co-infection of EBV during malaria results in enhanced autoimmunity, which could explain why malaria
patients develop autoimmune complications such as anemia. We propose using 156 de-identified plasma
samples from our previously characterized cohort of P. vivax malaria patients, including uninfected,
uncomplicated, and complicated malaria patients. For the first aim, we will utilize serological antibody diagnostic
kits to assess the EBV infection status in all 156 samples. For the second aim, we will determine a total of 246
different plasma markers in all 156 samples, including autoantibodies and cytokines, and utilize a commercial
autoantibody microarray assay. For the third aim, we propose to establish a novel human in vitro model of EBV-
malaria co-infection and study the effect of co-infection on autoantibody production, autoimmune B-cells,
cytokines, and assess the role of shared pathogen-induced host immune molecules to provide mechanistic
insights. Our robust approach combines the evaluation of EBV serostatus with the assessment of 246 different
plasma markers in samples from our well-characterized cohort of uninfected, uncomplicated, and complicated
P. vivax malaria patients, which will allow us to understand the influence of EBV co-infection on malaria
pathogenesis and determine the clinical relevance of our findings. These findings will be supported and directly
linked to EBV-malaria coinfection in a novel in vitro model. We believe the results of these studies will augment
our knowledge about the influence of relevant co-infections in human malaria pathology. The findings could be
extended to other relevant scenarios, such as basic human immune responses to different global infections and
autoimmune disorders. Moreover, this proposal will enrich the infrastructure of research and education at City
Tech, introducing cutting-edge biomedical research experiences to undergraduate students. This will provide
students a hands-on opportunity to execute relevant biomedical research by performing laboratory techniques
such as serologies, develop scientific research skills such as data analysis, and be part of a collaborative
research environment that will set them up for a successful career.</t>
        </is>
      </c>
      <c r="Y479" s="3" t="inlineStr">
        <is>
          <t>NIH</t>
        </is>
      </c>
      <c r="Z479" s="3" t="inlineStr"/>
      <c r="AA479" s="3" t="inlineStr"/>
      <c r="AB479" s="3" t="inlineStr"/>
      <c r="AC479" s="3" t="inlineStr">
        <is>
          <t>School of Arts &amp; Sciences</t>
        </is>
      </c>
      <c r="AD479" s="3" t="n"/>
      <c r="AE479" s="3" t="inlineStr">
        <is>
          <t>No</t>
        </is>
      </c>
      <c r="AF479" s="3" t="inlineStr"/>
      <c r="AG479" s="4" t="inlineStr"/>
      <c r="AH479" s="4" t="inlineStr"/>
      <c r="AI479" s="4" t="inlineStr"/>
    </row>
    <row r="480">
      <c r="A480" s="3" t="inlineStr">
        <is>
          <t>BIO-0595</t>
        </is>
      </c>
      <c r="B480" s="3" t="inlineStr">
        <is>
          <t>Blair</t>
        </is>
      </c>
      <c r="C480" s="3" t="inlineStr">
        <is>
          <t>Christopher</t>
        </is>
      </c>
      <c r="D480" s="3" t="inlineStr">
        <is>
          <t>Christopher Blair</t>
        </is>
      </c>
      <c r="E480" s="3" t="inlineStr">
        <is>
          <t>Professor</t>
        </is>
      </c>
      <c r="F480" s="3" t="inlineStr">
        <is>
          <t>NYC College of Technology</t>
        </is>
      </c>
      <c r="G480" s="3" t="inlineStr">
        <is>
          <t>Biological Sciences</t>
        </is>
      </c>
      <c r="H480" s="3" t="inlineStr">
        <is>
          <t>CBlair@citytech.cuny.edu</t>
        </is>
      </c>
      <c r="I480" s="3" t="inlineStr">
        <is>
          <t>Journal article</t>
        </is>
      </c>
      <c r="J480" s="3" t="inlineStr">
        <is>
          <t>PopGenHelpR : An R Package to Streamline and Facilitate Informed Population Genomic Analyses and Visualization of Genetic Ancestry, Diversity and Differentiation</t>
        </is>
      </c>
      <c r="K480" s="3" t="n">
        <v>2026</v>
      </c>
      <c r="L480" s="3" t="inlineStr">
        <is>
          <t>Molecular Ecology Resources</t>
        </is>
      </c>
      <c r="M480" s="3" t="inlineStr">
        <is>
          <t>Keaka Farleigh; Mason O. Murphy; Christopher Blair; Tereza Ježková</t>
        </is>
      </c>
      <c r="N480" s="3" t="inlineStr"/>
      <c r="O480" s="3" t="n"/>
      <c r="P480" s="3" t="inlineStr"/>
      <c r="Q480" s="3" t="inlineStr">
        <is>
          <t>10.1111/1755-0998.70142</t>
        </is>
      </c>
      <c r="R480" s="3" t="inlineStr">
        <is>
          <t>https://doi.org/10.1111/1755-0998.70142</t>
        </is>
      </c>
      <c r="S480" s="3" t="inlineStr">
        <is>
          <t>OpenAlex; CUNY Academic Works</t>
        </is>
      </c>
      <c r="T480" s="3" t="n">
        <v>2</v>
      </c>
      <c r="U480" s="3" t="inlineStr">
        <is>
          <t>High (City Tech affiliation on paper); 2 sources</t>
        </is>
      </c>
      <c r="V480" s="3" t="n"/>
      <c r="W480" s="3" t="inlineStr"/>
      <c r="X480" s="3" t="inlineStr">
        <is>
          <t>ABSTRACT Analysing large population genomic datasets requires an interdisciplinary skillset. Beyond a knowledge base in genetics and population biology, population genomic analyses involve computer science and statistics, representing a barrier for researchers without experience in those fields. PopGenHelpR seeks to lower this barrier by enabling researchers to perform population genomic analyses and generate near‐publication quality figures in a streamlined and informed fashion. PopGenHelpR allows users to estimate genetic diversity within populations as well as differentiation among populations and individuals from single nucleotide polymorphism data. PopGenHelpR includes commonly used measures such as observed heterozygosity and F ST . PopGenHelpR also provides five previously unavailable measures of heterozygosity, including the proportion of heterozygous loci and homozygosity by locus. Additionally, PopGenHelpR integrates widely used visualization tools in population genomics that normally require additional software packages, such as ancestry bar charts, piechart maps, and genetic differentiation heatmaps. Moreover, PopGenHelpR is minimally dependent on other R packages, reducing its chance of being removed from public networks. The PopGenHelpR website also provides tutorials and educational resources. Altogether, PopGenHelpR provides resources for informed analyses and effective visualization, making PopGenHelpR a valuable tool for many researchers. PopGenHelpR is available on the Comprehensive R Archive Network and GitHub ( https://github.com/kfarleigh/PopGenHelpR ).</t>
        </is>
      </c>
      <c r="Y480" s="3" t="inlineStr">
        <is>
          <t>OpenAlex</t>
        </is>
      </c>
      <c r="Z480" s="3" t="inlineStr">
        <is>
          <t>https://doi.org/10.1111/1755-0998.70142</t>
        </is>
      </c>
      <c r="AA480" s="3" t="inlineStr">
        <is>
          <t>Open-access page (via OpenAlex)</t>
        </is>
      </c>
      <c r="AB480" s="3" t="inlineStr">
        <is>
          <t>hybrid</t>
        </is>
      </c>
      <c r="AC480" s="3" t="inlineStr">
        <is>
          <t>School of Arts &amp; Sciences</t>
        </is>
      </c>
      <c r="AD480" s="3" t="n">
        <v>0</v>
      </c>
      <c r="AE480" s="3" t="inlineStr">
        <is>
          <t>No</t>
        </is>
      </c>
      <c r="AF480" s="3" t="inlineStr"/>
      <c r="AG480" s="4" t="inlineStr"/>
      <c r="AH480" s="4" t="inlineStr"/>
      <c r="AI480" s="4" t="inlineStr"/>
    </row>
    <row r="481">
      <c r="A481" s="3" t="inlineStr">
        <is>
          <t>BIO-0596</t>
        </is>
      </c>
      <c r="B481" s="3" t="inlineStr">
        <is>
          <t>Giannopoulou</t>
        </is>
      </c>
      <c r="C481" s="3" t="inlineStr">
        <is>
          <t>Evgenia</t>
        </is>
      </c>
      <c r="D481" s="3" t="inlineStr">
        <is>
          <t>Evgenia Giannopoulou</t>
        </is>
      </c>
      <c r="E481" s="3" t="inlineStr">
        <is>
          <t>Associate Professor</t>
        </is>
      </c>
      <c r="F481" s="3" t="inlineStr">
        <is>
          <t>NYC College of Technology</t>
        </is>
      </c>
      <c r="G481" s="3" t="inlineStr">
        <is>
          <t>Biological Sciences</t>
        </is>
      </c>
      <c r="H481" s="3" t="inlineStr">
        <is>
          <t>EGiannopoulou@citytech.cuny.edu</t>
        </is>
      </c>
      <c r="I481" s="3" t="inlineStr">
        <is>
          <t>Book chapter</t>
        </is>
      </c>
      <c r="J481" s="3" t="inlineStr">
        <is>
          <t>Precision Medicine</t>
        </is>
      </c>
      <c r="K481" s="3" t="n">
        <v>2026</v>
      </c>
      <c r="L481" s="3" t="inlineStr">
        <is>
          <t>Health informatics</t>
        </is>
      </c>
      <c r="M481" s="3" t="inlineStr">
        <is>
          <t>Eugenia G. Giannopoulou; Andrea Sboner</t>
        </is>
      </c>
      <c r="N481" s="3" t="inlineStr"/>
      <c r="O481" s="3" t="n"/>
      <c r="P481" s="3" t="inlineStr"/>
      <c r="Q481" s="3" t="inlineStr">
        <is>
          <t>10.1007/978-3-032-16657-9_18</t>
        </is>
      </c>
      <c r="R481" s="3" t="inlineStr">
        <is>
          <t>https://doi.org/10.1007/978-3-032-16657-9_18</t>
        </is>
      </c>
      <c r="S481" s="3" t="inlineStr">
        <is>
          <t>OpenAlex; CUNY Academic Works</t>
        </is>
      </c>
      <c r="T481" s="3" t="n">
        <v>2</v>
      </c>
      <c r="U481" s="3" t="inlineStr">
        <is>
          <t>High (City Tech affiliation on paper); 2 sources</t>
        </is>
      </c>
      <c r="V481" s="3" t="n"/>
      <c r="W481" s="3" t="inlineStr"/>
      <c r="X481" s="3" t="inlineStr">
        <is>
          <t>Precision medicine, which aims to tailor medical treatments to individuals based on their genetic variability, environment, and lifestyle, can lead to more accurate diagnoses, targeted therapies, and improved patient outcomes. This chapter explores the role of genetic variations in diseases and in treatments. It outlines a clinical genomics workflow, from sequencing patient samples to reporting findings to clinicians, and introduces key technologies such as sequencing, artificial intelligence, and wearable devices. Advances in genomic technologies, coupled with large-scale datasets, have enabled sophisticated computational tools for analyzing complex genomic data. However, certain challenges, such as the âN-of-1 problemâ, where clinical decisions must be made for individual patients without the benefit of large sample sizes, and disparities in genetic diversity genomics studies require careful considerations. Overall, precision medicine holds transformative potential in healthcare, relying on interdisciplinary collaboration, continuous evaluation to optimize patient outcomes, and inclusivity, necessitating engagement with diverse communities to ensure equitable healthcare access for all.</t>
        </is>
      </c>
      <c r="Y481" s="3" t="inlineStr">
        <is>
          <t>CUNY Academic Works</t>
        </is>
      </c>
      <c r="Z481" s="3" t="inlineStr">
        <is>
          <t>https://academicworks.cuny.edu/context/ny_pubs/article/2403/viewcontent/auto_convert.pdf</t>
        </is>
      </c>
      <c r="AA481" s="3" t="inlineStr">
        <is>
          <t>Not found</t>
        </is>
      </c>
      <c r="AB481" s="3" t="inlineStr">
        <is>
          <t>closed</t>
        </is>
      </c>
      <c r="AC481" s="3" t="inlineStr">
        <is>
          <t>School of Arts &amp; Sciences</t>
        </is>
      </c>
      <c r="AD481" s="3" t="n">
        <v>0</v>
      </c>
      <c r="AE481" s="3" t="inlineStr">
        <is>
          <t>No</t>
        </is>
      </c>
      <c r="AF481" s="3" t="inlineStr"/>
      <c r="AG481" s="4" t="inlineStr"/>
      <c r="AH481" s="4" t="inlineStr"/>
      <c r="AI481" s="4" t="inlineStr"/>
    </row>
    <row r="482">
      <c r="A482" s="3" t="inlineStr">
        <is>
          <t>BIO-0597</t>
        </is>
      </c>
      <c r="B482" s="3" t="inlineStr">
        <is>
          <t>Blair</t>
        </is>
      </c>
      <c r="C482" s="3" t="inlineStr">
        <is>
          <t>Christopher</t>
        </is>
      </c>
      <c r="D482" s="3" t="inlineStr">
        <is>
          <t>Christopher Blair</t>
        </is>
      </c>
      <c r="E482" s="3" t="inlineStr">
        <is>
          <t>Professor</t>
        </is>
      </c>
      <c r="F482" s="3" t="inlineStr">
        <is>
          <t>NYC College of Technology</t>
        </is>
      </c>
      <c r="G482" s="3" t="inlineStr">
        <is>
          <t>Biological Sciences</t>
        </is>
      </c>
      <c r="H482" s="3" t="inlineStr">
        <is>
          <t>CBlair@citytech.cuny.edu</t>
        </is>
      </c>
      <c r="I482" s="3" t="inlineStr">
        <is>
          <t>Paper (venue type unclear)</t>
        </is>
      </c>
      <c r="J482" s="3" t="inlineStr">
        <is>
          <t>Pseudoeurycea euguii Jimenez-Arcos, Calzada-Arciniega, Cortes-Ortiz &amp; Aguilar-Herrera 2026, sp. nov.</t>
        </is>
      </c>
      <c r="K482" s="3" t="n">
        <v>2026</v>
      </c>
      <c r="L482" s="3" t="inlineStr"/>
      <c r="M482" s="3" t="inlineStr">
        <is>
          <t>Eduardo A. Aguilar-Herrera; Salomón Sanabria-Urbán; Dulce L. Flores-Martínez; JOSÉ DAVID GÓMEZ-TAPIA; Misael Seba-Chacha; Leopoldo Daniel Vázquez-Reyes; Francisco A. Rivera-Ortíz; Patricia Ramírez-Bastida; BRUNO CORTÉS-ORTIZ; R. Alejandro Calzada-Arciniega; Etienne U. Avila-Ortega; Dónovan I. Víquez-Vega; Omar Hernández‐Ordóñez; Christopher Blair; Víctor H. Jiménez‐Arcos</t>
        </is>
      </c>
      <c r="N482" s="3" t="inlineStr"/>
      <c r="O482" s="3" t="n"/>
      <c r="P482" s="3" t="inlineStr"/>
      <c r="Q482" s="3" t="inlineStr">
        <is>
          <t>10.5281/zenodo.20215052</t>
        </is>
      </c>
      <c r="R482" s="3" t="inlineStr">
        <is>
          <t>https://doi.org/10.5281/zenodo.20215052</t>
        </is>
      </c>
      <c r="S482" s="3" t="inlineStr">
        <is>
          <t>OpenAlex</t>
        </is>
      </c>
      <c r="T482" s="3" t="n">
        <v>1</v>
      </c>
      <c r="U482" s="3" t="inlineStr">
        <is>
          <t>High (City Tech affiliation on paper)</t>
        </is>
      </c>
      <c r="V482" s="3" t="n"/>
      <c r="W482" s="3" t="inlineStr"/>
      <c r="X482" s="3" t="inlineStr">
        <is>
          <t>Pseudoeurycea euguii Jiménez-Arcos, Calzada-Arciniega, Cortés-Ortiz &amp; Aguilar-Herrera sp. nov. Figure 3; Table 4 Suggest English name: Eugui’s worm salamander Suggest Spanish name: Salamandra de Eugui Holotype. IBH 37012. An adult female from 1.36 km SW of Emiliano Zapata, San José Tenango municipality, Oaxaca, Mexico (18°10.50’N, 96°36.41’W, 731 m elevation, WGS 84 datum), collected by Etienne Uriel Avila Ortega on 21 January 2023. Paratype. One. One immature male: IBH 37010 (22 January 2023). Same locality as the holotype. Referred specimen. One juvenile: IBH 37011 (22 July 2022). Same locality as the holotype. Diagnosis. Pseudoeurycea euguii sp. nov. is assigned to the genus Pseudoeurycea based on the presence of a sublingual fold, an elongate body and tail, attenuated limbs, substantially shorter fifth toe than the fourth, as well as mtDNA sequences. Pseudoeurycea euguii sp. nov. is a member of the P. leprosa group as an independent lineage most closely related to a clade comprising (( P. werleri + P. conanti) + P. obesa + P. mystax) (Fig. 2). Pseudoeurycea euguii sp. nov. only resembles other forms of elongated and fossorial salamanders from west of the Isthmus of Tehuantepec: Pseudoeurycea lineola, P. orchileucos, and P. orchimelas. Pseudoeurycea euguii sp. nov. is different from the three species of worm salamanders by the following combination of characters: Pseudoeurycea euguii sp. nov. male having fewer vomerine teeth than P. lineola and P. orchileucos (VT males: Pseudoeurycea euguii sp. nov. 10, P. lineola 15–21, P. orchileucos 14–16), the female with fewer vomerine teeth than P. lineola and P. orchimelas (VT females: Pseudoeurycea euguii sp. nov. 8, P. lineola 14–22, P. orchimelas 16–19), as well as fewer premaxillary teeth (PMT females: Pseudoeurycea euguii sp. nov. 2, P. lineola 3–10, P. orchimelas 6–12). Both sexes differ from the three species of worm salamanders described by have a shorter distance between external nares (IN males: Pseudoeurycea euguii sp. nov. 0.7, P. lineola 1.0–1.4, P. orchileucos 1.0, P. orchimelas 0.9–1.0; IN females: Pseudoeurycea euguii sp. nov. 0.7, P. lineola 1.0–1.2, P. orchimelas 0.8–1.0). Table 4 provides the available morphological measurements and contents for worm salamanders from Mexico. Description of holotype. An adult female (SVL 34.7 mm), body slender and elongate, head long and broad (HL / SVL = 0.18; HW / SVL = 0.09), slightly wider than body, neck region defined. Snout rounded in dorsal and lateral views. Nostrils are small and circular. Eyes protuberant, narrowly visible beyond margin of jaw in dorsal view. Postorbital groove present. Costal folds 13, counting one each between axilla and groin. Tail 1.7 times larger than the body, tapering gradually in the last quarter, base of tail round, with no noticeable constriction. Limbs short, slender, separated by 9 costal folds when appressed to side of body grooves. Hands and feet straight, rounded digits, without webbing, digits in order of decreasing length: III – II – IV – I on hands; III – IV – II – V – I on feet. Phalangeal formulae 1–2 – 3 – 2 for hands and 1–2 – 3 – 3 – 2 for feet. Two premaxillary teeth, same size as maxillary, 41 maxillary teeth, 8 vomerine teeth extend beyond margin of choanae; parasphenoid teeth in two patches as an inverted “ V ” shape. Variation and sexual dimorphism. The type series includes two specimens, an adult female (holotype) and immature male. The female is larger than the male (SVL male 30.8 mm; female: 34.7 mm). The tail is shorter in the female (TL female: 57.3 mm, male: 63.0 mm), and relatively longer in the male (TL / SVL male: 2.05; female 1.65). The head is similar size, despite the difference in SVL, suggesting that males may have proportionally longer heads than females. Male with greater number of premaxillary and vomerine teeth (MT male: 4; female 2; VT male 10; female: 8), and fewer maxillary teeth (male: 19 / 16, female 20 / 21). The juvenile individual (referred specimen) is smaller (SVL 29.9 mm) with a relatively smaller tail (TL / SVL 1.09). We do not observe a mental gland in the male of Pseudoeurycea euguii sp. nov. However, in mature males of P. orchimelas the gland is extremely small and only visible after dissection while in P. orchileucos it is visible externally (Brodie et al. 2002). However, we suggest caution because the male is an immature specimen, and likely adult males of this species reach larger size. Coloration of the holotype. In life, dorsum and dorsal surface of the tail dark chocolate brown, becoming darker on the tail. Highest percentage of shade of brown stipples on the dorsum, decreasing towards the tail; light gray dots on the lateral surface, increasing toward the dorsal area of the tail up to the middle of the body. The limb coloration is similar as body, with a higher percentage of light brown stipples on the forearm and thighs. Light yellow eyelids with small black dots and the iris is dark with a copper hue (Fig. 3 A). In preservative, body and tail dark brown, almost black, limbs slightly lighter and ventral coloration, including limbs, dark gray. Distribution and natural history. Pseudoeurycea euguii sp. nov. is only known from the type locality in Emiliano Zapata, San Jose Tenango municipality, located in the eastern slopes of Cerro Rabon in the Sierra Mazateca, Oaxaca at 731 m elevation. The three individuals were found in the vicinity of a corn plantation (≈ 640 m 2) in a rainforest remanent. The first individual (IBH 37011) was found among the leaf litter at the edge of the corn field, whereas two specimens (male and female) were found in loose soil that had accumulated between rocks probably due to rain erosion. The area has a high percentage of rocks in the soil, and in surroundings, the presence of limestone rocks up to 2 m high. The juvenile individual was found on July 2022 at 12: 35 hrs, with a body temperature of 23.2 ° C (taken in the groin for all individuals to not alter body temperature due to its small size; Jiménez-Arcos et al. 2022), air temperature of 21.7 ° C, and substrate temperature of 22 ° C. In January 2023, at 66 m from the collecting site of the first specimen we located the male at 00: 02 hrs, 54 mm below the loose soil, with body temperature: 23.2 ° C, air temperature: 17.1 ° C; and substrate temperature: 18.3 ° C with relative humidity of 98.3 %. The female holotype was found at 14: 14 hrs, 34 cm from the male paratype under a rock 170 mm underground. The female exhibited caudal luring after being discovered, presumably as a defense mechanism (distraction). In the microhabitat we recorded a high abundance of earthworms, ants, as well as one tarantula. Close to the type locality (between 150 to 250 m in a straight line) we have recorded the presence of other sympatric lungless salamanders, Bolitoglossa platydactyla and Bolitoglossa rufescens, and other anuran species including Agalychnis moreletii, Craugastor loki, Craugastor spatulatus, Smilisca cyanosticta, and Triprion spinosus. Etymology. Pseudoeurycea euguii sp. nov. is a patronym in honor of Eugui Roy Martínez Pérez, a dear friend and collaborator of some co-authors of this study. He was a biology student originally from Oaxaca with a bright future in herpetology that was interrupted by defending the cloud forest of the Sierra Sur of Oaxaca.</t>
        </is>
      </c>
      <c r="Y482" s="3" t="inlineStr">
        <is>
          <t>OpenAlex</t>
        </is>
      </c>
      <c r="Z482" s="3" t="inlineStr">
        <is>
          <t>http://treatment.plazi.org/id/A59E298456B157A9A6EE6F45730FEDD5</t>
        </is>
      </c>
      <c r="AA482" s="3" t="inlineStr">
        <is>
          <t>Open-access page (via OpenAlex)</t>
        </is>
      </c>
      <c r="AB482" s="3" t="inlineStr">
        <is>
          <t>green</t>
        </is>
      </c>
      <c r="AC482" s="3" t="inlineStr">
        <is>
          <t>School of Arts &amp; Sciences</t>
        </is>
      </c>
      <c r="AD482" s="3" t="n">
        <v>0</v>
      </c>
      <c r="AE482" s="3" t="inlineStr">
        <is>
          <t>No</t>
        </is>
      </c>
      <c r="AF482" s="3" t="inlineStr"/>
      <c r="AG482" s="4" t="inlineStr"/>
      <c r="AH482" s="4" t="inlineStr"/>
      <c r="AI482" s="4" t="inlineStr"/>
    </row>
    <row r="483">
      <c r="A483" s="3" t="inlineStr">
        <is>
          <t>BIO-0598</t>
        </is>
      </c>
      <c r="B483" s="3" t="inlineStr">
        <is>
          <t>Blair</t>
        </is>
      </c>
      <c r="C483" s="3" t="inlineStr">
        <is>
          <t>Christopher</t>
        </is>
      </c>
      <c r="D483" s="3" t="inlineStr">
        <is>
          <t>Christopher Blair</t>
        </is>
      </c>
      <c r="E483" s="3" t="inlineStr">
        <is>
          <t>Professor</t>
        </is>
      </c>
      <c r="F483" s="3" t="inlineStr">
        <is>
          <t>NYC College of Technology</t>
        </is>
      </c>
      <c r="G483" s="3" t="inlineStr">
        <is>
          <t>Biological Sciences</t>
        </is>
      </c>
      <c r="H483" s="3" t="inlineStr">
        <is>
          <t>CBlair@citytech.cuny.edu</t>
        </is>
      </c>
      <c r="I483" s="3" t="inlineStr">
        <is>
          <t>Paper (venue type unclear)</t>
        </is>
      </c>
      <c r="J483" s="3" t="inlineStr">
        <is>
          <t>Pseudoeurycea natsii Aguilar-Herrera, Flores-Martinez, Seba-Chacha &amp; Jimenez-Arcos 2026, sp. nov.</t>
        </is>
      </c>
      <c r="K483" s="3" t="n">
        <v>2026</v>
      </c>
      <c r="L483" s="3" t="inlineStr"/>
      <c r="M483" s="3" t="inlineStr">
        <is>
          <t>Eduardo A. Aguilar-Herrera; Salomón Sanabria-Urbán; Dulce L. Flores-Martínez; JOSÉ DAVID GÓMEZ-TAPIA; Misael Seba-Chacha; Leopoldo Daniel Vázquez-Reyes; Francisco A. Rivera-Ortíz; Patricia Ramírez-Bastida; BRUNO CORTÉS-ORTIZ; R. Alejandro Calzada-Arciniega; Etienne U. Avila-Ortega; Dónovan I. Víquez-Vega; Omar Hernández‐Ordóñez; Christopher Blair; Víctor H. Jiménez‐Arcos</t>
        </is>
      </c>
      <c r="N483" s="3" t="inlineStr"/>
      <c r="O483" s="3" t="n"/>
      <c r="P483" s="3" t="inlineStr"/>
      <c r="Q483" s="3" t="inlineStr">
        <is>
          <t>10.5281/zenodo.20215058</t>
        </is>
      </c>
      <c r="R483" s="3" t="inlineStr">
        <is>
          <t>https://doi.org/10.5281/zenodo.20215058</t>
        </is>
      </c>
      <c r="S483" s="3" t="inlineStr">
        <is>
          <t>OpenAlex</t>
        </is>
      </c>
      <c r="T483" s="3" t="n">
        <v>1</v>
      </c>
      <c r="U483" s="3" t="inlineStr">
        <is>
          <t>High (City Tech affiliation on paper)</t>
        </is>
      </c>
      <c r="V483" s="3" t="n"/>
      <c r="W483" s="3" t="inlineStr"/>
      <c r="X483" s="3" t="inlineStr">
        <is>
          <t>Pseudoeurycea natsii Aguilar-Herrera, Flores-Martínez, Seba-Chacha &amp; Jiménez-Arcos sp. nov. Figure 6, 7; Table 5 Suggested English name: Mazatec tree salamander Suggested Spanish name: Salamandra arborícola mazateca Holotype. IBH 37026. An adult male from 1.16 km of San Martín Caballero, San José Tenango municipality, Oaxaca, Mexico (18°05.87'N, 96°38.03'W, 1611 m elevation, WGS 84 datum), collected by Misael Seba-Chacha on 9 October 2022. Paratype. One. An adult female IBH 37027 (16 July 2023). Same locality as the holotype. Diagnosis. Pseudoeurycea natsii sp. nov. was assigned to the genus Pseudoeurycea based on the presence of a sublingual fold, substantially shorter fifth toe than the fourth, relatively large size compared with other species, and mtDNA sequences. Pseudoeurycea natsii sp. nov. is a large to medium-sized species with a SVL = 54.5 mm in the male and 41.3 mm in the only known female. Pseudoeurycea natsii sp. nov. can be easily distinguished from all species in the P. juarezi group as well as in the genus Pseudoeurycea by having a greater number of vomerine teeth, 63 in the male holotype and 43 in the female paratype (Table 5). From its sister species, Pseudoeurycea sp., by the arrangement of parasphenoid teeth. Pseudoeurycea natsii sp. nov. has parasphenoid teeth arranged in a single patch while in Pseudoeurycea sp. they are arranged in two separate patches, and the only know male is larger than males of Pseudoeurycea sp. (SVL Pseudoeurycea natsii sp. nov. 54.5 mm, Pseudoeurycea sp. 48.6–53.6 mm). Further, both species differ in coloration. Numerous brownish and dark cream blotches with a pale yellowish ground color can be distinguished in preserved specimens of Pseudoeurycea natsii sp. nov. (prepared in October 2022 and July 2023) while Pseudoeurycea sp. specimens have a uniform dark purple coloration in dorsal view of body, head, limbs, and tail with few scattered whitish splotches. In addition to the higher number of vomerine teeth compared to all other known species in the P. juarezi group, Pseudoeurycea natsii sp. nov. can be distinguished easily from all the species described by the color pattern, having a dorsum with yellowish-green coloration with dark and yellow scattered blotches (Fig. 6), while the ventral surface is cream with yellow specks. Pseudoeurycea juarezi has a light dorsum with darker markings and dark sides; P. saltator has a dark gray dorsal ground color with a paler mid-dorsal stripe; P. aurantia has a distinctive orange coloration with an orange mid-dorsal stripe from the scapular region to the tip of the tail with more concentrated yellow spots, and its venter is pale yellow; P. ruficauda has an orange-tan ground color with an irregular dorsal stripe and the tail is orange with black spots with a red-orange to yellow-orange tip and the venter is grayish with occasional light spots; P. jaguar has irregular yellow specks on a dark brown or almost black ground color (green-yellowish ground color in Pseudoeurycea natsii sp. nov.); and Pseudoeurycea parraoleae sp. nov., described herein, has a uniform black to dark brown dorsum. Pseudoeurycea natsii sp. nov. may resemble coloration of P. granitum, P. lynchi, and P. nigromaculata, and the distribution of these latter species is relatively close to this new species. Therefore, we present the comparison with these species. For morphology we compare with data from García-Bañuelos et al. (2020) and for coloration based on photographs available on AmphibiaWeb (2026). In addition to a greater number of vomerine teeth, both sexes of Pseudoeurycea natsii sp. nov. have a greater number of premaxillary and maxillary teeth (sum of the PMT and MT from Table 5 for Pseudoeurycea natsii sp. nov. for comparison; PMT + MT males: Pseudoeurycea granitum 57–73, P. lynchi 43–92, Pseudoeurycea natsii sp. nov. 101, P. nigromaculata 62–91; females: Pseudoeurycea granitum 57–73, P. lynchi 58–96, Pseudoeurycea natsii sp. nov. 101, P. nigromaculata 58–96), longer fore and hind limbs in males (FLL P. granitum 8.3–11.9 mm, P. lynchi 9.1–13.1 mm, Pseudoeurycea natsii sp. nov. 18.2 mm, P. nigromaculata 9.9–12.7 mm; HLL P. granitum 9.3–12.0 mm, P. lynchi 11.9–14.9 mm, Pseudoeurycea natsii sp. nov. 18.6 mm, P. nigromaculata 11.8–13.9 mm) and in females only P. nigromaculata with longer fore limbs (FLL P. granitum 7.8–12.8 mm, P. lynchi 8.1–12.9, Pseudoeurycea natsii sp. nov. 13.4 mm). In coloration, P. granitum only exhibits the greenish-yellow color with black dots on dorsum at the level of the front limbs towards the tail, the neck and face area being dark gray; P. lynchi has black coloration in the ventral region while in the new species the ventral color is cream with yellow spots; P. nigromaculata has a dorsal coloration ranging from brown-orange to dark brown, becoming lighter towards the tail, and has black dots on the body and tail, as well as lighter (yellow-orange) dots on the tail. Description of holotype. A relatively medium sized adult male (SVL 54.5 mm) with relatively slender body. The head is relatively long and broad (HW / SVL = 0.16), wider than body with clearly defined neck. Mouth bluntly in lateral view and slightly truncate in dorsal view. Eyes only slightly protuberant reaching the margin of jaw when viewed from above. External nares small and slightly oval-shaped. Nearly round mental gland (2.2 mm wide, 2.0 mm length). Slightly marked supranasal ridge (canthus rostralis). Nasolabial protuberances present but relatively weakly developed. Costal folds 13, counting one each in axilla and groin. Tail longer than body (TL / SVL = 1.11), slender, roughly rectangular at base, and tapering gradually along length ending in a point. Limbs large (FLL + HLL / SVL = 0.67) adpressed limbs overlap by 1 costal interspace. Hands and feet are broad, digits long and relatively slender, blunt with distinct subterminal pads. Hands and feet are highly webbed compared to most other members of Pseudoeurycea (moderately webbed compared with other genera), with webbing extending to the base of the penultimate phalanx on the third toe of foot. First toe short. Order of digits by increasing length: manus I – IV – III – II, pes I – V – II – IV – III. Phalangeal formulae: manus 1–2 – 3 – 2, pes 1–2 – 3 – 3 – 2. Premaxillary teeth monocuspid, larger than the other teeth; maxillary teeth smaller and hook shaped and inward oriented; vomerine teeth arranged in one line in each side, curved near the edge of the choanae; parasphenoid teeth arranged in two series as inverted “ V ” shape forming a patch. Measurements of the holotype. (in mm) Snout to posterior angle of vent 54.5; head width 8.7; head length 11.7; head depth at angle of jaw 3.9; eyelid length 3.5; eyelid width 1.8; anterior rim of orbit to snout 3.7; eye diameter 1.6; interorbital distance 3.8; snout to forelimb 17.3; internarial distance 2.5; intercanthal distance 4.4; nostril diameter 0.4; snout projection beyond mandible 0.5; snout to anterior angle of vent 45.8; axilla to groin 29.7; shoulder width 5.6; tail length 60.7; tail width at base 3.0; tail depth at base 3.4; forelimb length 18.2; hind limb length 18.6; hand width 4.2; foot width 5.9; length of the longest (third) toe 2.9; length of fifth toe 1.8; mental gland width 2.2; mental gland length 2.0. Tooth counts: premaxillary 5; maxillary 45 / 51; vomerine 33 / 30. Coloration of the holotype. In life, dorsum and dorsal surface of the tail yellow, becoming more intense towards the end of body and tail. Black and dark gray stipples on the dorsal area of the body, with lighter and more intense yellow dots and their proportion increase towards the tail; limb coloration is similar as body (Fig. 6). Ventral surface of throat relatively opaque yellow-orange with lighter yellows splotches; body up to the end of the cloaca with little pigmentation, more intense at the beginning of the tail and chest, also with yellow splotches although in lesser proportion than in the throat; tail with background color like the throat, with small dark gray blotches; limbs of similar coloration as dark areas of the body. Eyelids with a nearly black or dark brown background, with numerous yellow splotches; black eyes with a very noticeable yellow iris with greenish tints. In preservative, pale yellowish ground coloration of entire body with evident dark blotches and smaller cream splotches in tail and diffused in dorsum, a cream ventral coloration with lighter yellow or cream splotches, with a higher percentage in the throat, chest, and mid-ventral area (Fig. 7). Variation and sexual dimorphism. The type series includes two specimens, an adult male (holotype) and an adult female. The male is larger than the female (SVL 54.5 mm in male and 41.2 mm in female) with a longer, wider, and deeper head. The tail is relatively longer in the female (TL / SVL female: 1.18 vs 1.11 in male). Male with evident mental gland (width 2.2 mm). The male has more maxillary teeth (MT male: 45 + 51; female: 40 + 38) and vomerine teeth (VT male: 63; female: 43), the female has more premaxillary teeth (PMT male: 5; female: 12). Hands and feet are broader in the male (hand width 4.2 mm in male; 3.1 in female; RFW male: 5.9 mm; female: 4.0 mm). Nasolabial protuberance slightly more developed in the male. However, we consider caution in the measurements between sexes considering the general trend of a larger body size in females within the family Plethodontidae (Kupfer 2007). The single female may be a younger female adult and may not have reached the maximum size. Premaxillary teeth are larger in the male and the same size as maxillary teeth in the female. Maxillary teeth smaller, hook-shaped and inward oriented; vomerine teeth arranged in two lines, one line on each side, curved near the edge of the choanae; parasphenoid teeth arranged in two series as inverted “ V ” shape forming a patch. Distribution and natural history. Pseudoeurycea natsii sp. nov. is only known from San Martín Caballero, spec</t>
        </is>
      </c>
      <c r="Y483" s="3" t="inlineStr">
        <is>
          <t>OpenAlex</t>
        </is>
      </c>
      <c r="Z483" s="3" t="inlineStr">
        <is>
          <t>http://treatment.plazi.org/id/C4C5872F6B8C5E67865AEB994D48AE88</t>
        </is>
      </c>
      <c r="AA483" s="3" t="inlineStr">
        <is>
          <t>Open-access page (via OpenAlex)</t>
        </is>
      </c>
      <c r="AB483" s="3" t="inlineStr">
        <is>
          <t>green</t>
        </is>
      </c>
      <c r="AC483" s="3" t="inlineStr">
        <is>
          <t>School of Arts &amp; Sciences</t>
        </is>
      </c>
      <c r="AD483" s="3" t="n">
        <v>0</v>
      </c>
      <c r="AE483" s="3" t="inlineStr">
        <is>
          <t>No</t>
        </is>
      </c>
      <c r="AF483" s="3" t="inlineStr"/>
      <c r="AG483" s="4" t="inlineStr"/>
      <c r="AH483" s="4" t="inlineStr"/>
      <c r="AI483" s="4" t="inlineStr"/>
    </row>
    <row r="484">
      <c r="A484" s="3" t="inlineStr">
        <is>
          <t>BIO-0599</t>
        </is>
      </c>
      <c r="B484" s="3" t="inlineStr">
        <is>
          <t>Blair</t>
        </is>
      </c>
      <c r="C484" s="3" t="inlineStr">
        <is>
          <t>Christopher</t>
        </is>
      </c>
      <c r="D484" s="3" t="inlineStr">
        <is>
          <t>Christopher Blair</t>
        </is>
      </c>
      <c r="E484" s="3" t="inlineStr">
        <is>
          <t>Professor</t>
        </is>
      </c>
      <c r="F484" s="3" t="inlineStr">
        <is>
          <t>NYC College of Technology</t>
        </is>
      </c>
      <c r="G484" s="3" t="inlineStr">
        <is>
          <t>Biological Sciences</t>
        </is>
      </c>
      <c r="H484" s="3" t="inlineStr">
        <is>
          <t>CBlair@citytech.cuny.edu</t>
        </is>
      </c>
      <c r="I484" s="3" t="inlineStr">
        <is>
          <t>Paper (venue type unclear)</t>
        </is>
      </c>
      <c r="J484" s="3" t="inlineStr">
        <is>
          <t>Pseudoeurycea parraoleae Jimenez-Arcos, Aguilar-Herrera, Flores-Martinez &amp; Calzada-Arciniega 2026, sp. nov.</t>
        </is>
      </c>
      <c r="K484" s="3" t="n">
        <v>2026</v>
      </c>
      <c r="L484" s="3" t="inlineStr"/>
      <c r="M484" s="3" t="inlineStr">
        <is>
          <t>Eduardo A. Aguilar-Herrera; Salomón Sanabria-Urbán; Dulce L. Flores-Martínez; JOSÉ DAVID GÓMEZ-TAPIA; Misael Seba-Chacha; Leopoldo Daniel Vázquez-Reyes; Francisco A. Rivera-Ortíz; Patricia Ramírez-Bastida; BRUNO CORTÉS-ORTIZ; R. Alejandro Calzada-Arciniega; Etienne U. Avila-Ortega; Dónovan I. Víquez-Vega; Omar Hernández‐Ordóñez; Christopher Blair; Víctor H. Jiménez‐Arcos</t>
        </is>
      </c>
      <c r="N484" s="3" t="inlineStr"/>
      <c r="O484" s="3" t="n"/>
      <c r="P484" s="3" t="inlineStr"/>
      <c r="Q484" s="3" t="inlineStr">
        <is>
          <t>10.5281/zenodo.20215056</t>
        </is>
      </c>
      <c r="R484" s="3" t="inlineStr">
        <is>
          <t>https://doi.org/10.5281/zenodo.20215056</t>
        </is>
      </c>
      <c r="S484" s="3" t="inlineStr">
        <is>
          <t>OpenAlex</t>
        </is>
      </c>
      <c r="T484" s="3" t="n">
        <v>1</v>
      </c>
      <c r="U484" s="3" t="inlineStr">
        <is>
          <t>High (City Tech affiliation on paper)</t>
        </is>
      </c>
      <c r="V484" s="3" t="n"/>
      <c r="W484" s="3" t="inlineStr"/>
      <c r="X484" s="3" t="inlineStr">
        <is>
          <t>Pseudoeurycea parraoleae Jimenez-Arcos, Aguilar-Herrera, Flores-Martínez &amp; Calzada-Arciniega sp. nov. Figure 4, 5; Table 5 Suggested English name: Gaby’s salamander Suggested Spanish name: Salamandra de Gaby Holotype. IBH 37013. An adult female from 1.1 km W of San Martín Caballero, San José Tenango municipality, Oaxaca, Mexico (18°06.29’N, 96°38.48’W, 1590 m elevation, WGS 84 datum), collected by Víctor H. Jiménez Arcos on 4 October 2022. Paratypes. Five males: IBH 37014 –37018 (8 October 2022); five females: IBH 37019 (8 October 2022); IBH 37020 –37023 (10 October 2022). Same locality as the holotype. Referred specimens. Two juveniles IBH 37024 –37025 (10 October 2022). Same locality as the holotype. Diagnosis. Pseudoeurycea parraoleae sp. nov. is assigned to the genus Pseudoeurycea based on the presence of a sublingual fold, substantially shorter fifth toe compared to the fourth, and mtDNA. Pseudoeurycea parraoleae sp. nov. is member of the P. juarezi group as sister species of a clade containing (P. aurantia (P. juarezi + P. saltator )). It is a medium-sized species in the genus Pseudoeurycea and in the P. juarezi group, with maximum SVL = 49.8 mm in females and 44.6 mm in males (range 33.7–49.8 mm; Table 5). Pseudoeurycea parraoleae sp. nov. shows a homogeneous black to dark brown dorsal coloration (Fig. 5) which allows it to be distinguished from all other species in the P. juarezi group (except some specimens of P. jaguar with which it shares the most morphological similarity, see below). From its closest relatives, P. aurantia has a brown to orange dorsal coloration with lighter orange or whitish splotches, and in some specimens a few black spots on the tail. Also, Pseudoeurycea parraoleae sp. nov. has a greater number of maxillary teeth (MT males: Pseudoeurycea aurantia 52–66, Pseudoeurycea parraoleae sp. nov. 82–89; females: Pseudoeurycea aurantia 49–66, Pseudoeurycea parraoleae sp. nov. 68–98). Pseudoeurycea juarezi shows a uniform brown to yellow dorsal coloration; in some specimens with dorsal black blotches or splotches of different sizes and abundance, the dorsolateral coloration is gray to brown, and Pseudoeurycea parraoleae sp. nov. has a greater number of maxillary teeth (MT males: Pseudoeurycea juarezi 39–58, Pseudoeurycea parraoleae sp. nov. 82–89; females: Pseudoeurycea juarezi 54–58, Pseudoeurycea parraoleae sp. nov. 68–98). Pseudoeurycea saltator has an orange to yellow coloration on the back, delimited by a black coloration and the dorsolateral area of light to dark brown. In addition, Pseudoeurycea parraoleae sp. nov. tends to have a greater number of maxillary teeth (MT males: Pseudoeurycea parraoleae sp. nov. 82–89, P. saltator 58–67; females: Pseudoeurycea parraoleae sp. nov. 68–98, P. saltator 47–56). From P. jaguar where some individuals may exhibit a uniform dark coloration (Cázares-Hernández et al. 2022; Peralta-Hernández 2023), the main morphological difference is that adult specimens of Pseudoeurycea parraoleae sp. nov. tend to have smaller body size (SVL males: Pseudoeurycea jaguar 58.0– 58.7 mm, Pseudoeurycea parraoleae sp. nov. 33.7–44.6 mm; females: Pseudoeurycea jaguar 42.4–71.0 mm, Pseudoeurycea parraoleae sp. nov. 38.5–49.8 mm), and therefore smaller head, shorter interocular distance and distance between nostrils (Table 5). Morphologically, Pseudoeurycea parraoleae sp. nov. could also resemble I. niger by having protuberant eyes, long legs, hands, feet, and dark body coloration. However, Pseudoeurycea parraoleae sp. nov. has black pigmentation in the subocular groove while in I. niger it is unpigmented, a proportionally shorter tail in Pseudoeurycea parraoleae sp. nov. (TL / SVL males = 1.15; females = 1.00) versus I. niger (males = 1.45; females = 1.33; Rovito et al. 2017), and I. niger is slender and more gracile compared to the new species. In addition, Pseudoeurycea parraoleae sp. nov. has premaxillary teeth larger than the maxillary teeth, whereas premaxillary and maxillary teeth usually of the same size in I. niger (Wake and Johnson 1989). Moreover, I. niger is distributed east of the Isthmus of Tehuantepec where it is known from two localities in Chiapas, Mexico, more than 300 km from the type locality of Pseudoeurycea parraoleae sp. nov. (Rovito et al. 2017). Description of holotype. An adult female (49.8 SVL) which is the largest specimen of the type series. Body slender (shoulder width = 5.9 mm), head relatively broad (HW / SVL = 0.16) and wider than the body with a well-defined neck. Mouth truncates in dorsal view with a slightly marked canthus rostralis closer to the eye. Eyes protruding, exceeding margin of jaw when viewed from above. Nostrils circular. Costal folds 13, counting one each in axilla and groin. Tail as long as body (TL / SVL = 1.00), slender, roughly rectangular at base, and tapering gradually along length ending in a point. Large limbs (FLL + HLL / SVL = 0.70). Adpressed limbs overlap by 3 costal interspaces. Hands and feet are broad, digits long and relatively slender, blunt with distinct subterminal pads. Hands and feet are highly webbed compared to most other members of Pseudoeurycea (moderately webbed compared with other genera), with webbing extending to the end of the penultimate phalanx on third toe of foot. First toe short. Order of digits by increasing length: manus I – IV – III – II, pes I – V – II – IV – III. Phalangeal formulae: manus 1–2 – 3 – 2, pes 1–2 – 3 – 3 – 2. Vomerine teeth one on each side, hook-shaped; teeth closest to the parasphenoid teeth are larger than those closest to the premaxillary. Parasphenoid teeth arranged as an inverted “ V ” shape and with similar size as vomerine teeth. Measurements of the holotype. (in mm) Snout to posterior angle of vent 49.8; head width 7.9; head length 10.6; head depth at angle of jaw 3.6; eyelid length 3.0; eyelid width 2.4; anterior rim of orbit to snout 3.4; eye diameter 1.4; interorbital distance 1.9; snout to forelimb 15.5; internarial distance 2.3; intercanthal distance 4.1; nostril diameter 0.6; snout projection beyond mandible 0.7; snout to anterior angle of vent 44.7; axilla to groin 27.2; shoulder width 5.9; tail length 49.9; tail width at base 2.7; tail depth at base 3.3; forelimb length 17.4; hind limb length 17.6; hand width 3.9; foot width 5.3; length of the longest (third) toe 2.9; length of fifth toe 1.7. Tooth counts: premaxillary 13; maxillary 49 / 45; vomerine 14 / 11. Coloration of the holotype. In life, it is a black salamander, dorsal uniform black or dark brown almost black throughout the body. Ventral coloration dark brown, slightly lighter in the throat and from the middle of the body towards the cloaca, and black tail. The tips of the digits are reddish. Black eyelids, eyes almost black, iris more visible near the eyelids, with yellowish copper coloration. In preservative, dorsal coloration dark brown, in some parts almost black. Venter dark gray, and ventral surface of hands, feet, and gular region dark gray, but lighter than the rest of the ventral coloration. Variation and sexual dimorphism. The type series includes 11 specimens, of which six are adult females, five adult males, and two more juveniles of indeterminate sex. The sexual size dimorphism is evident, where females can reach 49.8 mm (43.0 ± 5.0) and males 44.6 mm (38.8 ± 4.5) in SVL. The younger specimens reach 22.1 mm and 20.5 mm in SVL. In addition, sexual dimorphism is observed in tail size (TL / SVL males: 1.20 ± 0.06; females: 1.00 ± 0.09), intercostal distance (AX / SVL males: 0.49 ± 0.02; females: 0.54 ± 0.02), and the nasolabial protuberances are more evident in males (Fig. 4 B, D). Round and prominent almost circular mental gland (2.1–2.5 mm n = 5; wide), almost the same color as the rest of the gular area — the smallest specimen with a visible gland reached 38.8 mm of SVL. The body coloration is similar between juveniles and adults, however, smaller specimens have golden splotches on dorsum and tail, whereas in larger individuals these are less frequent or absent. Distribution and natural history. Pseudoeurycea parraoleae sp. nov. is only known from San Martín Caballero, specifically in the cloud forest of Cerro Rabon, located in the eastern portion of Sierra Mazateca, Oaxaca. Therein the species inhabits conserved cloud forest from 1590 m elevation. On 7 October 2022, we recorded an average body temperature of 19.0 ° C for 10 individuals found active between 20: 00 to 00: 00 hrs, an average air temperature of 18.2 ° C, and average substrate temperature of 18.5 ° C, with a relative humidity of 99 %. During six trips documenting amphibian and reptile diversity in the area, Pseudoeurycea parraoleae sp. nov. was recorded only in October (2022 and 2023), absent in the months of January, April, June, July, November, and December. We located individuals after 20: 00 hrs during light rain, which suggests that its activity is restricted to the season with high environmental humidity (September and October). We consider this species as saxicolous, since most specimens were recorded on rocks, emerging from crevices, and between 15 cm to more than 200 cm from the substrate in walls of limestone rocks. The species occurs in sympatry with Parvimolge townsendi, Pseudoeurycea cf. werleri, and Thorius sp, as well as anuran species such as C. polymniae and T. spinosus. Etymology. Pseudoeurycea parraoleae sp. nov. is named in honor of Gabriela Parra Olea, a prominent Mexican researcher, in recognition of her invaluable contributions to the systematics of amphibians, specifically salamanders of the family Plethodontidae. She has participated in the description of 32 species of plethodontids in seven genera and has also described seven species of frogs. Finally, we recognize her extensive work in the conservation of amphibians worldwide.</t>
        </is>
      </c>
      <c r="Y484" s="3" t="inlineStr">
        <is>
          <t>OpenAlex</t>
        </is>
      </c>
      <c r="Z484" s="3" t="inlineStr">
        <is>
          <t>http://treatment.plazi.org/id/0612F77F16AC5F249F0191D1B19772AB</t>
        </is>
      </c>
      <c r="AA484" s="3" t="inlineStr">
        <is>
          <t>Open-access page (via OpenAlex)</t>
        </is>
      </c>
      <c r="AB484" s="3" t="inlineStr">
        <is>
          <t>green</t>
        </is>
      </c>
      <c r="AC484" s="3" t="inlineStr">
        <is>
          <t>School of Arts &amp; Sciences</t>
        </is>
      </c>
      <c r="AD484" s="3" t="n">
        <v>0</v>
      </c>
      <c r="AE484" s="3" t="inlineStr">
        <is>
          <t>No</t>
        </is>
      </c>
      <c r="AF484" s="3" t="inlineStr"/>
      <c r="AG484" s="4" t="inlineStr"/>
      <c r="AH484" s="4" t="inlineStr"/>
      <c r="AI484" s="4" t="inlineStr"/>
    </row>
    <row r="485">
      <c r="A485" s="3" t="inlineStr">
        <is>
          <t>BIO-0603</t>
        </is>
      </c>
      <c r="B485" s="3" t="inlineStr">
        <is>
          <t>Blair</t>
        </is>
      </c>
      <c r="C485" s="3" t="inlineStr">
        <is>
          <t>Christopher</t>
        </is>
      </c>
      <c r="D485" s="3" t="inlineStr">
        <is>
          <t>Christopher Blair</t>
        </is>
      </c>
      <c r="E485" s="3" t="inlineStr">
        <is>
          <t>Professor</t>
        </is>
      </c>
      <c r="F485" s="3" t="inlineStr">
        <is>
          <t>NYC College of Technology</t>
        </is>
      </c>
      <c r="G485" s="3" t="inlineStr">
        <is>
          <t>Biological Sciences</t>
        </is>
      </c>
      <c r="H485" s="3" t="inlineStr">
        <is>
          <t>CBlair@citytech.cuny.edu</t>
        </is>
      </c>
      <c r="I485" s="3" t="inlineStr">
        <is>
          <t>Journal article</t>
        </is>
      </c>
      <c r="J485" s="3" t="inlineStr">
        <is>
          <t>Understanding Genomic Landscapes of Differentiation in Round-Tailed Horned Lizards ( Phrynosoma modestum )</t>
        </is>
      </c>
      <c r="K485" s="3" t="n">
        <v>2026</v>
      </c>
      <c r="L485" s="3" t="inlineStr">
        <is>
          <t>Genome Biology and Evolution</t>
        </is>
      </c>
      <c r="M485" s="3" t="inlineStr">
        <is>
          <t>Julia Amoroso; Keaka Farleigh; Erika Crispo; Christopher Blair</t>
        </is>
      </c>
      <c r="N485" s="3" t="inlineStr"/>
      <c r="O485" s="3" t="n"/>
      <c r="P485" s="3" t="inlineStr"/>
      <c r="Q485" s="3" t="inlineStr">
        <is>
          <t>10.1093/gbe/evag217</t>
        </is>
      </c>
      <c r="R485" s="3" t="inlineStr">
        <is>
          <t>https://doi.org/10.1093/gbe/evag217</t>
        </is>
      </c>
      <c r="S485" s="3" t="inlineStr">
        <is>
          <t>OpenAlex</t>
        </is>
      </c>
      <c r="T485" s="3" t="n">
        <v>1</v>
      </c>
      <c r="U485" s="3" t="inlineStr">
        <is>
          <t>High (City Tech affiliation on paper)</t>
        </is>
      </c>
      <c r="V485" s="3" t="n"/>
      <c r="W485" s="3" t="inlineStr"/>
      <c r="X485" s="3" t="inlineStr">
        <is>
          <t>Population divergence is promoted by divergent selection and inhibited by gene flow, but the mechanisms of and relationship between these two processes remain poorly understood. Developing a well-informed hypothesis of the selective pressures underlying divergence in a natural population requires a thorough understanding of both species structure and demographic history. In this study, we assess whole-genome sequences of round-tailed horned lizards (Phrynosoma modestum) from throughout the species range and combine phylogenetic analyses with genomic landscape scans to understand how current genetic diversity has been influenced by demographic histories and evolutionary pressures. Maximum likelihood (ML) phylogenetic analysis supports two lineages within the species, corresponding to a North/South population divide that developed around 7 million years ago (Ma) and displays little migration. However, intermediate genealogical divergence index values between the two lineages ultimately leave us unable to recommend a full taxonomic distinction. Genome-wide scans of population genetic statistics identified islands of divergence exhibiting differentiation patterns linked to models of reproductive isolation and within-population selection. Significantly negative values of Tajima's D and positive selection statistics in these islands offer support for selection acting on P. modestum, but patterns may also stem from recent population expansions. We posit that selection within populations has played a large role in shaping genomic divergence across the species' range. Taken together, our results provide perspective into how variable selective pressures shape the genomics of two divergent populations currently maintaining species integrity, despite significant signatures of geographic structure and divergence.</t>
        </is>
      </c>
      <c r="Y485" s="3" t="inlineStr">
        <is>
          <t>OpenAlex</t>
        </is>
      </c>
      <c r="Z485" s="3" t="inlineStr">
        <is>
          <t>https://academic.oup.com/gbe/advance-article-pdf/doi/10.1093/gbe/evag217/70828006/evag217.pdf</t>
        </is>
      </c>
      <c r="AA485" s="3" t="inlineStr">
        <is>
          <t>Open-access PDF (via OpenAlex)</t>
        </is>
      </c>
      <c r="AB485" s="3" t="inlineStr">
        <is>
          <t>gold</t>
        </is>
      </c>
      <c r="AC485" s="3" t="inlineStr">
        <is>
          <t>School of Arts &amp; Sciences</t>
        </is>
      </c>
      <c r="AD485" s="3" t="n">
        <v>0</v>
      </c>
      <c r="AE485" s="3" t="inlineStr">
        <is>
          <t>No</t>
        </is>
      </c>
      <c r="AF485" s="3" t="inlineStr"/>
      <c r="AG485" s="4" t="inlineStr"/>
      <c r="AH485" s="4" t="inlineStr"/>
      <c r="AI485" s="4" t="inlineStr"/>
    </row>
    <row r="486">
      <c r="A486" s="3" t="inlineStr">
        <is>
          <t>BIO-0604</t>
        </is>
      </c>
      <c r="B486" s="3" t="inlineStr">
        <is>
          <t>Blair</t>
        </is>
      </c>
      <c r="C486" s="3" t="inlineStr">
        <is>
          <t>Christopher</t>
        </is>
      </c>
      <c r="D486" s="3" t="inlineStr">
        <is>
          <t>Christopher Blair</t>
        </is>
      </c>
      <c r="E486" s="3" t="inlineStr">
        <is>
          <t>Professor</t>
        </is>
      </c>
      <c r="F486" s="3" t="inlineStr">
        <is>
          <t>NYC College of Technology</t>
        </is>
      </c>
      <c r="G486" s="3" t="inlineStr">
        <is>
          <t>Biological Sciences</t>
        </is>
      </c>
      <c r="H486" s="3" t="inlineStr">
        <is>
          <t>CBlair@citytech.cuny.edu</t>
        </is>
      </c>
      <c r="I486" s="3" t="inlineStr">
        <is>
          <t>Preprint</t>
        </is>
      </c>
      <c r="J486" s="3" t="inlineStr">
        <is>
          <t>Unstable Species Trees Reveal Fundamental Limits to Phylogenomic Inference</t>
        </is>
      </c>
      <c r="K486" s="3" t="n">
        <v>2026</v>
      </c>
      <c r="L486" s="3" t="inlineStr">
        <is>
          <t>Research Square</t>
        </is>
      </c>
      <c r="M486" s="3" t="inlineStr">
        <is>
          <t>Christopher Blair; Tomáš Flouri; Felipe de Medeiros Magalhães; Lauren Chan; Daniel G. Mulcahy; Sungsik Kong; Adam D. Leaché</t>
        </is>
      </c>
      <c r="N486" s="3" t="inlineStr"/>
      <c r="O486" s="3" t="n"/>
      <c r="P486" s="3" t="inlineStr"/>
      <c r="Q486" s="3" t="inlineStr">
        <is>
          <t>10.21203/rs.3.rs-10357535/v1</t>
        </is>
      </c>
      <c r="R486" s="3" t="inlineStr">
        <is>
          <t>https://doi.org/10.21203/rs.3.rs-10357535/v1</t>
        </is>
      </c>
      <c r="S486" s="3" t="inlineStr">
        <is>
          <t>OpenAlex</t>
        </is>
      </c>
      <c r="T486" s="3" t="n">
        <v>1</v>
      </c>
      <c r="U486" s="3" t="inlineStr">
        <is>
          <t>High (City Tech affiliation on paper)</t>
        </is>
      </c>
      <c r="V486" s="3" t="n"/>
      <c r="W486" s="3" t="inlineStr"/>
      <c r="X486" s="3" t="inlineStr"/>
      <c r="Y486" s="3" t="inlineStr"/>
      <c r="Z486" s="3" t="inlineStr">
        <is>
          <t>https://www.researchsquare.com/article/rs-10357535/latest.pdf</t>
        </is>
      </c>
      <c r="AA486" s="3" t="inlineStr">
        <is>
          <t>Open-access PDF (via OpenAlex)</t>
        </is>
      </c>
      <c r="AB486" s="3" t="inlineStr">
        <is>
          <t>green</t>
        </is>
      </c>
      <c r="AC486" s="3" t="inlineStr">
        <is>
          <t>School of Arts &amp; Sciences</t>
        </is>
      </c>
      <c r="AD486" s="3" t="n">
        <v>0</v>
      </c>
      <c r="AE486" s="3" t="inlineStr">
        <is>
          <t>No</t>
        </is>
      </c>
      <c r="AF486" s="3" t="inlineStr"/>
      <c r="AG486" s="4" t="inlineStr"/>
      <c r="AH486" s="4" t="inlineStr"/>
      <c r="AI486" s="4" t="inlineStr"/>
    </row>
    <row r="487">
      <c r="A487" s="3" t="inlineStr">
        <is>
          <t>BIO-0605</t>
        </is>
      </c>
      <c r="B487" s="3" t="inlineStr">
        <is>
          <t>Rivera-Correa</t>
        </is>
      </c>
      <c r="C487" s="3" t="inlineStr">
        <is>
          <t>Juan</t>
        </is>
      </c>
      <c r="D487" s="3" t="inlineStr">
        <is>
          <t>Juan Rivera-Correa</t>
        </is>
      </c>
      <c r="E487" s="3" t="inlineStr">
        <is>
          <t>Assistant Professor</t>
        </is>
      </c>
      <c r="F487" s="3" t="inlineStr">
        <is>
          <t>NYC College of Technology</t>
        </is>
      </c>
      <c r="G487" s="3" t="inlineStr">
        <is>
          <t>Biological Sciences</t>
        </is>
      </c>
      <c r="H487" s="3" t="inlineStr">
        <is>
          <t>JRiveraCorrea@citytech.cuny.edu</t>
        </is>
      </c>
      <c r="I487" s="3" t="inlineStr">
        <is>
          <t>Journal article</t>
        </is>
      </c>
      <c r="J487" s="3" t="inlineStr">
        <is>
          <t>mSphere of Influence: Autoantibodies during malariaâa historical observation taking the modern spotlight</t>
        </is>
      </c>
      <c r="K487" s="3" t="n">
        <v>2026</v>
      </c>
      <c r="L487" s="3" t="inlineStr">
        <is>
          <t>Publications and Research</t>
        </is>
      </c>
      <c r="M487" s="3" t="inlineStr">
        <is>
          <t>Rivera-Correa, Juan</t>
        </is>
      </c>
      <c r="N487" s="3" t="inlineStr"/>
      <c r="O487" s="3" t="n"/>
      <c r="P487" s="3" t="inlineStr"/>
      <c r="Q487" s="3" t="inlineStr"/>
      <c r="R487" s="3" t="inlineStr">
        <is>
          <t>https://academicworks.cuny.edu/ny_pubs/1418</t>
        </is>
      </c>
      <c r="S487" s="3" t="inlineStr">
        <is>
          <t>CUNY Academic Works</t>
        </is>
      </c>
      <c r="T487" s="3" t="n">
        <v>1</v>
      </c>
      <c r="U487" s="3" t="inlineStr">
        <is>
          <t>High (in CUNY Academic Works)</t>
        </is>
      </c>
      <c r="V487" s="3" t="n"/>
      <c r="W487" s="3" t="inlineStr"/>
      <c r="X487" s="3" t="inlineStr">
        <is>
          <t>Juan Rivera-Correa works in the field of immunology of tropical infectious diseases, focusing on the role of autoimmune responses in malaria. In this mSphere of Influence article, he discusses the papers by Rosenberg and Daniel-Ribeiro, which were two of the first papers to report the presence of autoantibodies in malaria patients, changing the paradigm and blurring the line between autoimmune disorders and infectious diseases.</t>
        </is>
      </c>
      <c r="Y487" s="3" t="inlineStr">
        <is>
          <t>CUNY Academic Works</t>
        </is>
      </c>
      <c r="Z487" s="3" t="inlineStr">
        <is>
          <t>https://academicworks.cuny.edu/context/ny_pubs/article/2454/viewcontent/rivera_correa_2026_msphere_of_influence_autoantibodies_during_malaria_a_historical_observation_taking_the_modern.pdf</t>
        </is>
      </c>
      <c r="AA487" s="3" t="inlineStr">
        <is>
          <t>PDF in CUNY Academic Works</t>
        </is>
      </c>
      <c r="AB487" s="3" t="inlineStr"/>
      <c r="AC487" s="3" t="inlineStr">
        <is>
          <t>School of Arts &amp; Sciences</t>
        </is>
      </c>
      <c r="AD487" s="3" t="n"/>
      <c r="AE487" s="3" t="inlineStr">
        <is>
          <t>No</t>
        </is>
      </c>
      <c r="AF487" s="3" t="inlineStr"/>
      <c r="AG487" s="4" t="inlineStr"/>
      <c r="AH487" s="4" t="inlineStr"/>
      <c r="AI487" s="4" t="inlineStr"/>
    </row>
    <row r="488">
      <c r="A488" s="3" t="inlineStr">
        <is>
          <t>BIO-0606</t>
        </is>
      </c>
      <c r="B488" s="3" t="inlineStr">
        <is>
          <t>Rivera-Correa</t>
        </is>
      </c>
      <c r="C488" s="3" t="inlineStr">
        <is>
          <t>Juan</t>
        </is>
      </c>
      <c r="D488" s="3" t="inlineStr">
        <is>
          <t>Juan Rivera-Correa</t>
        </is>
      </c>
      <c r="E488" s="3" t="inlineStr">
        <is>
          <t>Assistant Professor</t>
        </is>
      </c>
      <c r="F488" s="3" t="inlineStr">
        <is>
          <t>NYC College of Technology</t>
        </is>
      </c>
      <c r="G488" s="3" t="inlineStr">
        <is>
          <t>Biological Sciences</t>
        </is>
      </c>
      <c r="H488" s="3" t="inlineStr">
        <is>
          <t>JRiveraCorrea@citytech.cuny.edu</t>
        </is>
      </c>
      <c r="I488" s="3" t="inlineStr">
        <is>
          <t>Other</t>
        </is>
      </c>
      <c r="J488" s="3" t="inlineStr">
        <is>
          <t>mSphere of Influence: Autoantibodies during malaria—a historical observation taking the modern spotlight</t>
        </is>
      </c>
      <c r="K488" s="3" t="n">
        <v>2026</v>
      </c>
      <c r="L488" s="3" t="inlineStr">
        <is>
          <t>mSphere</t>
        </is>
      </c>
      <c r="M488" s="3" t="inlineStr">
        <is>
          <t>Juan Rivera‐Correa</t>
        </is>
      </c>
      <c r="N488" s="3" t="inlineStr"/>
      <c r="O488" s="3" t="n"/>
      <c r="P488" s="3" t="inlineStr"/>
      <c r="Q488" s="3" t="inlineStr">
        <is>
          <t>10.1128/msphere.00906-25</t>
        </is>
      </c>
      <c r="R488" s="3" t="inlineStr">
        <is>
          <t>https://doi.org/10.1128/msphere.00906-25</t>
        </is>
      </c>
      <c r="S488" s="3" t="inlineStr">
        <is>
          <t>OpenAlex</t>
        </is>
      </c>
      <c r="T488" s="3" t="n">
        <v>1</v>
      </c>
      <c r="U488" s="3" t="inlineStr">
        <is>
          <t>High (City Tech affiliation on paper)</t>
        </is>
      </c>
      <c r="V488" s="3" t="n"/>
      <c r="W488" s="3" t="inlineStr"/>
      <c r="X488" s="3" t="inlineStr">
        <is>
          <t>Juan Rivera-Correa works in the field of immunology of tropical infectious diseases, focusing on the role of autoimmune responses in malaria. In this mSphere of Influence article, he discusses the papers by Rosenberg and Daniel-Ribeiro, which were two of the first papers to report the presence of autoantibodies in malaria patients, changing the paradigm and blurring the line between autoimmune disorders and infectious diseases.</t>
        </is>
      </c>
      <c r="Y488" s="3" t="inlineStr">
        <is>
          <t>OpenAlex</t>
        </is>
      </c>
      <c r="Z488" s="3" t="inlineStr">
        <is>
          <t>https://doi.org/10.1128/msphere.00906-25</t>
        </is>
      </c>
      <c r="AA488" s="3" t="inlineStr">
        <is>
          <t>Open-access page (via OpenAlex)</t>
        </is>
      </c>
      <c r="AB488" s="3" t="inlineStr">
        <is>
          <t>gold</t>
        </is>
      </c>
      <c r="AC488" s="3" t="inlineStr">
        <is>
          <t>School of Arts &amp; Sciences</t>
        </is>
      </c>
      <c r="AD488" s="3" t="n">
        <v>0</v>
      </c>
      <c r="AE488" s="3" t="inlineStr">
        <is>
          <t>No</t>
        </is>
      </c>
      <c r="AF488" s="3" t="inlineStr"/>
      <c r="AG488" s="4" t="inlineStr"/>
      <c r="AH488" s="4" t="inlineStr"/>
      <c r="AI488" s="4" t="inlineStr"/>
    </row>
    <row r="489">
      <c r="A489" s="3" t="inlineStr">
        <is>
          <t>BIO-0617</t>
        </is>
      </c>
      <c r="B489" s="3" t="inlineStr">
        <is>
          <t>Karthikeyan</t>
        </is>
      </c>
      <c r="C489" s="3" t="inlineStr">
        <is>
          <t>Laina</t>
        </is>
      </c>
      <c r="D489" s="3" t="inlineStr">
        <is>
          <t>Laina Karthikeyan</t>
        </is>
      </c>
      <c r="E489" s="3" t="inlineStr">
        <is>
          <t>Professor</t>
        </is>
      </c>
      <c r="F489" s="3" t="inlineStr">
        <is>
          <t>NYC College of Technology</t>
        </is>
      </c>
      <c r="G489" s="3" t="inlineStr">
        <is>
          <t>Biological Sciences</t>
        </is>
      </c>
      <c r="H489" s="3" t="inlineStr">
        <is>
          <t>LKarthikeyan@citytech.cuny.edu</t>
        </is>
      </c>
      <c r="I489" s="3" t="inlineStr">
        <is>
          <t>Conference presentation</t>
        </is>
      </c>
      <c r="J489" s="3" t="inlineStr">
        <is>
          <t>U., Margolis, R. K. The 1D1 proteoglycan of brain., Society for Neuroscience, 22nd annual meeting, October 25-30, 1992, Anaheim, California; abstract published in Soc</t>
        </is>
      </c>
      <c r="K489" s="3" t="n">
        <v>1992</v>
      </c>
      <c r="L489" s="3" t="inlineStr"/>
      <c r="M489" s="3" t="inlineStr">
        <is>
          <t>Rauch, U., Karthikeyan, L., Maurel, P., Margolis, R.U., Margolis, R. K. The 1D1 proteoglycan of brain., Society for Neuroscience, 22nd annual meeting, October 25-30, 1992, Anaheim, California; abstract published in Soc. Neurosci. Abstr</t>
        </is>
      </c>
      <c r="N489" s="3" t="inlineStr"/>
      <c r="O489" s="3" t="n"/>
      <c r="P489" s="3" t="inlineStr"/>
      <c r="Q489" s="3" t="inlineStr"/>
      <c r="R489" s="3" t="inlineStr"/>
      <c r="S489" s="3" t="inlineStr">
        <is>
          <t>Dept bio</t>
        </is>
      </c>
      <c r="T489" s="3" t="n">
        <v>1</v>
      </c>
      <c r="U489" s="3" t="inlineStr">
        <is>
          <t>Medium (self-reported in faculty bio)</t>
        </is>
      </c>
      <c r="V489" s="3" t="n"/>
      <c r="W489" s="3" t="inlineStr">
        <is>
          <t>Rauch, U., Karthikeyan, L., Maurel, P., Margolis, R.U., Margolis, R. K. The 1D1 proteoglycan of brain., Society for Neuroscience, 22nd annual meeting, October 25-30, 1992, Anaheim, California; abstract published in Soc. Neurosci. Abstr. (1992), Vol. 18, Part 2, p. 1327.</t>
        </is>
      </c>
      <c r="X489" s="3" t="inlineStr"/>
      <c r="Y489" s="3" t="inlineStr"/>
      <c r="Z489" s="3" t="inlineStr"/>
      <c r="AA489" s="3" t="inlineStr"/>
      <c r="AB489" s="3" t="inlineStr"/>
      <c r="AC489" s="3" t="inlineStr">
        <is>
          <t>School of Arts &amp; Sciences</t>
        </is>
      </c>
      <c r="AD489" s="3" t="n"/>
      <c r="AE489" s="3" t="inlineStr">
        <is>
          <t>No</t>
        </is>
      </c>
      <c r="AF489" s="3" t="inlineStr"/>
      <c r="AG489" s="4" t="inlineStr"/>
      <c r="AH489" s="4" t="inlineStr"/>
      <c r="AI489" s="4" t="inlineStr"/>
    </row>
    <row r="490">
      <c r="A490" s="3" t="inlineStr">
        <is>
          <t>BIO-0618</t>
        </is>
      </c>
      <c r="B490" s="3" t="inlineStr">
        <is>
          <t>Karthikeyan</t>
        </is>
      </c>
      <c r="C490" s="3" t="inlineStr">
        <is>
          <t>Laina</t>
        </is>
      </c>
      <c r="D490" s="3" t="inlineStr">
        <is>
          <t>Laina Karthikeyan</t>
        </is>
      </c>
      <c r="E490" s="3" t="inlineStr">
        <is>
          <t>Professor</t>
        </is>
      </c>
      <c r="F490" s="3" t="inlineStr">
        <is>
          <t>NYC College of Technology</t>
        </is>
      </c>
      <c r="G490" s="3" t="inlineStr">
        <is>
          <t>Biological Sciences</t>
        </is>
      </c>
      <c r="H490" s="3" t="inlineStr">
        <is>
          <t>LKarthikeyan@citytech.cuny.edu</t>
        </is>
      </c>
      <c r="I490" s="3" t="inlineStr">
        <is>
          <t>Conference presentation</t>
        </is>
      </c>
      <c r="J490" s="3" t="inlineStr">
        <is>
          <t>U., Margolis, R .K. Primary structure and functional studies of chondroitin sulfate proteoglycans of brain; American Society for Neurochemistry, 24th annual meeting, March 21-25, 1993, Richmond, Virginia; abstract published in Transact</t>
        </is>
      </c>
      <c r="K490" s="3" t="n">
        <v>1993</v>
      </c>
      <c r="L490" s="3" t="inlineStr"/>
      <c r="M490" s="3" t="inlineStr">
        <is>
          <t>Maurel, P., Milev, P., Rauch, U., Karthikeyan, L., Grumet, M., Margolis, R .U., Margolis, R .K. Primary structure and functional studies of chondroitin sulfate proteoglycans of brain; American Society for Neurochemistry, 24th annual meeting, March 21-25, 1993, Richmond, Virginia; abstract published in Transact. Amer. Soc. Neurochem</t>
        </is>
      </c>
      <c r="N490" s="3" t="inlineStr"/>
      <c r="O490" s="3" t="n"/>
      <c r="P490" s="3" t="inlineStr"/>
      <c r="Q490" s="3" t="inlineStr"/>
      <c r="R490" s="3" t="inlineStr"/>
      <c r="S490" s="3" t="inlineStr">
        <is>
          <t>Dept bio</t>
        </is>
      </c>
      <c r="T490" s="3" t="n">
        <v>1</v>
      </c>
      <c r="U490" s="3" t="inlineStr">
        <is>
          <t>Medium (self-reported in faculty bio)</t>
        </is>
      </c>
      <c r="V490" s="3" t="n"/>
      <c r="W490" s="3" t="inlineStr">
        <is>
          <t>Maurel, P., Milev, P., Rauch, U., Karthikeyan, L., Grumet, M., Margolis, R .U., Margolis, R .K. Primary structure and functional studies of chondroitin sulfate proteoglycans of brain; American Society for Neurochemistry, 24th annual meeting, March 21-25, 1993, Richmond, Virginia; abstract published in Transact. Amer. Soc. Neurochem. (1993) vol. 24, p. 197.</t>
        </is>
      </c>
      <c r="X490" s="3" t="inlineStr"/>
      <c r="Y490" s="3" t="inlineStr"/>
      <c r="Z490" s="3" t="inlineStr"/>
      <c r="AA490" s="3" t="inlineStr"/>
      <c r="AB490" s="3" t="inlineStr"/>
      <c r="AC490" s="3" t="inlineStr">
        <is>
          <t>School of Arts &amp; Sciences</t>
        </is>
      </c>
      <c r="AD490" s="3" t="n"/>
      <c r="AE490" s="3" t="inlineStr">
        <is>
          <t>No</t>
        </is>
      </c>
      <c r="AF490" s="3" t="inlineStr"/>
      <c r="AG490" s="4" t="inlineStr"/>
      <c r="AH490" s="4" t="inlineStr"/>
      <c r="AI490" s="4" t="inlineStr"/>
    </row>
    <row r="491">
      <c r="A491" s="3" t="inlineStr">
        <is>
          <t>BIO-0619</t>
        </is>
      </c>
      <c r="B491" s="3" t="inlineStr">
        <is>
          <t>Zahran</t>
        </is>
      </c>
      <c r="C491" s="3" t="inlineStr">
        <is>
          <t>Mai</t>
        </is>
      </c>
      <c r="D491" s="3" t="inlineStr">
        <is>
          <t>Mai Zahran</t>
        </is>
      </c>
      <c r="E491" s="3" t="inlineStr">
        <is>
          <t>Associate Professor</t>
        </is>
      </c>
      <c r="F491" s="3" t="inlineStr">
        <is>
          <t>NYC College of Technology</t>
        </is>
      </c>
      <c r="G491" s="3" t="inlineStr">
        <is>
          <t>Biological Sciences</t>
        </is>
      </c>
      <c r="H491" s="3" t="inlineStr">
        <is>
          <t>MZahran@citytech.cuny.edu</t>
        </is>
      </c>
      <c r="I491" s="3" t="inlineStr">
        <is>
          <t>Conference presentation</t>
        </is>
      </c>
      <c r="J491" s="3" t="inlineStr">
        <is>
          <t>C. Sequence specific DNA recognition by EcoRV Hansmann, U. H., Meinke, J. H., Mohanty, S., Nadler, W., and Zimmermann, O. (eds.), From Computational Biophysics to Systems Biology 2008 (CBSB08), JuÌˆlich, vol</t>
        </is>
      </c>
      <c r="K491" s="3" t="n">
        <v>2008</v>
      </c>
      <c r="L491" s="3" t="inlineStr"/>
      <c r="M491" s="3" t="inlineStr">
        <is>
          <t>Zahran, M., Imhof, P., and Smith, J. C. Sequence specific DNA recognition by EcoRV Hansmann, U. H., Meinke, J. H., Mohanty, S., Nadler, W., and Zimmermann, O. (eds.), From Computational Biophysics to Systems Biology 2008 (CBSB08), JuÌˆlich, vol. 40</t>
        </is>
      </c>
      <c r="N491" s="3" t="inlineStr"/>
      <c r="O491" s="3" t="n"/>
      <c r="P491" s="3" t="inlineStr"/>
      <c r="Q491" s="3" t="inlineStr"/>
      <c r="R491" s="3" t="inlineStr"/>
      <c r="S491" s="3" t="inlineStr">
        <is>
          <t>Dept bio</t>
        </is>
      </c>
      <c r="T491" s="3" t="n">
        <v>1</v>
      </c>
      <c r="U491" s="3" t="inlineStr">
        <is>
          <t>Medium (self-reported in faculty bio)</t>
        </is>
      </c>
      <c r="V491" s="3" t="n"/>
      <c r="W491" s="3" t="inlineStr">
        <is>
          <t>Zahran, M., Imhof, P., and Smith, J. C. Sequence specific DNA recognition by EcoRV Hansmann, U. H., Meinke, J. H., Mohanty, S., Nadler, W., and Zimmermann, O. (eds.), From Computational Biophysics to Systems Biology 2008 (CBSB08), JuÌˆlich, vol. 40, (2008) pp. 417–420, Proceedings, NIC Series Juelich.</t>
        </is>
      </c>
      <c r="X491" s="3" t="inlineStr"/>
      <c r="Y491" s="3" t="inlineStr"/>
      <c r="Z491" s="3" t="inlineStr"/>
      <c r="AA491" s="3" t="inlineStr"/>
      <c r="AB491" s="3" t="inlineStr"/>
      <c r="AC491" s="3" t="inlineStr">
        <is>
          <t>School of Arts &amp; Sciences</t>
        </is>
      </c>
      <c r="AD491" s="3" t="n"/>
      <c r="AE491" s="3" t="inlineStr">
        <is>
          <t>No</t>
        </is>
      </c>
      <c r="AF491" s="3" t="inlineStr"/>
      <c r="AG491" s="4" t="inlineStr"/>
      <c r="AH491" s="4" t="inlineStr"/>
      <c r="AI491" s="4" t="inlineStr"/>
    </row>
    <row r="492">
      <c r="A492" s="3" t="inlineStr">
        <is>
          <t>BIO-0620</t>
        </is>
      </c>
      <c r="B492" s="3" t="inlineStr">
        <is>
          <t>Giannopoulou</t>
        </is>
      </c>
      <c r="C492" s="3" t="inlineStr">
        <is>
          <t>Evgenia</t>
        </is>
      </c>
      <c r="D492" s="3" t="inlineStr">
        <is>
          <t>Evgenia Giannopoulou</t>
        </is>
      </c>
      <c r="E492" s="3" t="inlineStr">
        <is>
          <t>Associate Professor</t>
        </is>
      </c>
      <c r="F492" s="3" t="inlineStr">
        <is>
          <t>NYC College of Technology</t>
        </is>
      </c>
      <c r="G492" s="3" t="inlineStr">
        <is>
          <t>Biological Sciences</t>
        </is>
      </c>
      <c r="H492" s="3" t="inlineStr">
        <is>
          <t>EGiannopoulou@citytech.cuny.edu</t>
        </is>
      </c>
      <c r="I492" s="3" t="inlineStr">
        <is>
          <t>Conference presentation</t>
        </is>
      </c>
      <c r="J492" s="3" t="inlineStr">
        <is>
          <t>Search for potential markers for prostate cancer diagnosis, prognosis and treatment in clinical tissue specimens using amine-specific isobaric tagging (iTRAQ) with two-dimensional liquid chromatography and tandem mass spectrometry</t>
        </is>
      </c>
      <c r="K492" s="3" t="n">
        <v>2008</v>
      </c>
      <c r="L492" s="3" t="inlineStr"/>
      <c r="M492" s="3" t="inlineStr"/>
      <c r="N492" s="3" t="inlineStr"/>
      <c r="O492" s="3" t="n"/>
      <c r="P492" s="3" t="inlineStr"/>
      <c r="Q492" s="3" t="inlineStr"/>
      <c r="R492" s="3" t="inlineStr"/>
      <c r="S492" s="3" t="inlineStr">
        <is>
          <t>Dept bio</t>
        </is>
      </c>
      <c r="T492" s="3" t="n">
        <v>1</v>
      </c>
      <c r="U492" s="3" t="inlineStr">
        <is>
          <t>Medium (self-reported in faculty bio)</t>
        </is>
      </c>
      <c r="V492" s="3" t="n"/>
      <c r="W492" s="3" t="inlineStr">
        <is>
          <t>Garbis SD, Tyritzis SI, Roumeliotis T, Zerefos P, Giannopoulou EG, Vlahou A, Kossida S, Diaz J, Vourekas S, Tamvakopoulos C: Search for potential markers for prostate cancer diagnosis, prognosis and treatment in clinical tissue specimens using amine-specific isobaric tagging (iTRAQ) with two-dimensional liquid chromatography and tandem mass spectrometry. The Journal of Proteome Research 2008, 7(8):3146-3158.</t>
        </is>
      </c>
      <c r="X492" s="3" t="inlineStr"/>
      <c r="Y492" s="3" t="inlineStr"/>
      <c r="Z492" s="3" t="inlineStr"/>
      <c r="AA492" s="3" t="inlineStr"/>
      <c r="AB492" s="3" t="inlineStr"/>
      <c r="AC492" s="3" t="inlineStr">
        <is>
          <t>School of Arts &amp; Sciences</t>
        </is>
      </c>
      <c r="AD492" s="3" t="n"/>
      <c r="AE492" s="3" t="inlineStr">
        <is>
          <t>No</t>
        </is>
      </c>
      <c r="AF492" s="3" t="inlineStr"/>
      <c r="AG492" s="4" t="inlineStr"/>
      <c r="AH492" s="4" t="inlineStr"/>
      <c r="AI492" s="4" t="inlineStr"/>
    </row>
    <row r="493">
      <c r="A493" s="3" t="inlineStr">
        <is>
          <t>BIO-0621</t>
        </is>
      </c>
      <c r="B493" s="3" t="inlineStr">
        <is>
          <t>Rivera-Correa</t>
        </is>
      </c>
      <c r="C493" s="3" t="inlineStr">
        <is>
          <t>Juan</t>
        </is>
      </c>
      <c r="D493" s="3" t="inlineStr">
        <is>
          <t>Juan Rivera-Correa</t>
        </is>
      </c>
      <c r="E493" s="3" t="inlineStr">
        <is>
          <t>Assistant Professor</t>
        </is>
      </c>
      <c r="F493" s="3" t="inlineStr">
        <is>
          <t>NYC College of Technology</t>
        </is>
      </c>
      <c r="G493" s="3" t="inlineStr">
        <is>
          <t>Biological Sciences</t>
        </is>
      </c>
      <c r="H493" s="3" t="inlineStr">
        <is>
          <t>JRiveraCorrea@citytech.cuny.edu</t>
        </is>
      </c>
      <c r="I493" s="3" t="inlineStr">
        <is>
          <t>Journal article</t>
        </is>
      </c>
      <c r="J493" s="3" t="inlineStr">
        <is>
          <t>Thrombocytopenia in patients with Plasmodium vivax in Colombia is associated with anti-phosphatidylserine autoantibodies and IL-6, IFNÎ³, IL-10 and TGF-Î²</t>
        </is>
      </c>
      <c r="K493" s="3" t="n">
        <v>2025</v>
      </c>
      <c r="L493" s="3" t="inlineStr">
        <is>
          <t>Publications and Research</t>
        </is>
      </c>
      <c r="M493" s="3" t="inlineStr">
        <is>
          <t>Velasco-Pareja, MarÃ­a Camila; Tovar-Acero, Catalina; Cantero Guevara, Miriam E.; Rodriguez, Ana; Rivera-Correa, Juan; Yasnot-Acosta, MarÃ­a Fernanda</t>
        </is>
      </c>
      <c r="N493" s="3" t="inlineStr"/>
      <c r="O493" s="3" t="n"/>
      <c r="P493" s="3" t="inlineStr"/>
      <c r="Q493" s="3" t="inlineStr"/>
      <c r="R493" s="3" t="inlineStr">
        <is>
          <t>https://academicworks.cuny.edu/ny_pubs/1265</t>
        </is>
      </c>
      <c r="S493" s="3" t="inlineStr">
        <is>
          <t>CUNY Academic Works</t>
        </is>
      </c>
      <c r="T493" s="3" t="n">
        <v>1</v>
      </c>
      <c r="U493" s="3" t="inlineStr">
        <is>
          <t>High (in CUNY Academic Works)</t>
        </is>
      </c>
      <c r="V493" s="3" t="n"/>
      <c r="W493" s="3" t="inlineStr"/>
      <c r="X493" s="3" t="inlineStr">
        <is>
          <t>Plasmodium vivax is the most widely distributed human protozoan in the world. It is a causative agent of malaria, with thrombocytopenia being a frequent complication. This study aimed to evaluate the effect of P. vivax infection on plasma cytokine/chemokine levels and anti-phosphatidylserine (anti-PS) autoantibodies, to explore their potential role in thrombocytopenia during P. vivax malaria in CÃ³rdoba, Colombia. We included patients with P. vivax malaria and thrombocytopenia (MT); patients with malaria without thrombocytopenia (M) and healthy controls (HC). Plasma cytokines/chemokines (IL-2, IL-4, IL-1Î², TNF-Î±, IL-17A, IL-6, IL-10, IFNÎ³, IL-12p70, TGF-Î²1/IP-10, MCP-1, IL-8) were quantified. Evaluation of autoantibodies was performed by ELISA, using phosphatidylserine (PS) as the antigen. IFNÎ³, IL-6, and IL-10 were found to increase in the MT group (Pâ&lt; â0.05), whereas TGF-Î²1 was increased in the M group (Pâ&lt; â0.0001). Anti-PS antibody levels were also higher in the MT group and showed a negative correlation with platelet counts. These findings suggest that thrombocytopenia in P. vivax malaria may result from autoantibodies targeting phosphatidylserine on activated platelets, driven by a pro-inflammatory cytokine imbalance, with TGF-Î²1 potentially exerting a protective effect.</t>
        </is>
      </c>
      <c r="Y493" s="3" t="inlineStr">
        <is>
          <t>CUNY Academic Works</t>
        </is>
      </c>
      <c r="Z493" s="3" t="inlineStr">
        <is>
          <t>https://academicworks.cuny.edu/context/ny_pubs/article/2296/viewcontent/journal.pntd.0013284.pdf</t>
        </is>
      </c>
      <c r="AA493" s="3" t="inlineStr">
        <is>
          <t>PDF in CUNY Academic Works</t>
        </is>
      </c>
      <c r="AB493" s="3" t="inlineStr"/>
      <c r="AC493" s="3" t="inlineStr">
        <is>
          <t>School of Arts &amp; Sciences</t>
        </is>
      </c>
      <c r="AD493" s="3" t="n"/>
      <c r="AE493" s="3" t="inlineStr">
        <is>
          <t>No</t>
        </is>
      </c>
      <c r="AF493" s="3" t="inlineStr"/>
      <c r="AG493" s="4" t="inlineStr"/>
      <c r="AH493" s="4" t="inlineStr"/>
      <c r="AI493" s="4" t="inlineStr"/>
    </row>
    <row r="494">
      <c r="A494" s="3" t="inlineStr">
        <is>
          <t>BUS-0001</t>
        </is>
      </c>
      <c r="B494" s="3" t="inlineStr">
        <is>
          <t>Sutton</t>
        </is>
      </c>
      <c r="C494" s="3" t="inlineStr">
        <is>
          <t>Denise</t>
        </is>
      </c>
      <c r="D494" s="3" t="inlineStr">
        <is>
          <t>Denise Sutton</t>
        </is>
      </c>
      <c r="E494" s="3" t="inlineStr">
        <is>
          <t>Associate Professor / Director, Entrepreneurship &amp; Innovation (Program Under Development)</t>
        </is>
      </c>
      <c r="F494" s="3" t="inlineStr">
        <is>
          <t>NYC College of Technology</t>
        </is>
      </c>
      <c r="G494" s="3" t="inlineStr">
        <is>
          <t>Business</t>
        </is>
      </c>
      <c r="H494" s="3" t="inlineStr">
        <is>
          <t>DSutton@citytech.cuny.edu</t>
        </is>
      </c>
      <c r="I494" s="3" t="inlineStr">
        <is>
          <t>Book</t>
        </is>
      </c>
      <c r="J494" s="3" t="inlineStr">
        <is>
          <t>An empirically rich and beautifully written study of the complex and often contradictory roles that women and gender played in the history of American advertising. This should be essential reading for all those interested in understanding in what ways gender, class and race matter to the projection of American commercial culture at home and abroad</t>
        </is>
      </c>
      <c r="K494" s="3" t="n"/>
      <c r="L494" s="3" t="inlineStr"/>
      <c r="M494" s="3" t="inlineStr"/>
      <c r="N494" s="3" t="inlineStr"/>
      <c r="O494" s="3" t="n"/>
      <c r="P494" s="3" t="inlineStr"/>
      <c r="Q494" s="3" t="inlineStr"/>
      <c r="R494" s="3" t="inlineStr"/>
      <c r="S494" s="3" t="inlineStr">
        <is>
          <t>Dept bio</t>
        </is>
      </c>
      <c r="T494" s="3" t="n">
        <v>1</v>
      </c>
      <c r="U494" s="3" t="inlineStr">
        <is>
          <t>Medium (self-reported in faculty bio)</t>
        </is>
      </c>
      <c r="V494" s="3" t="n"/>
      <c r="W494" s="3" t="inlineStr">
        <is>
          <t>"An empirically rich and beautifully written study of the complex and often contradictory roles that women and gender played in the history of American advertising. This should be essential reading for all those interested in understanding in what ways gender, class and race matter to the projection of American commercial culture at home and abroad.”- Mona Domosh, Joan P. and Edward J. Foley, Jr. Professor, Department of Geography, Dartmouth College</t>
        </is>
      </c>
      <c r="X494" s="3" t="inlineStr"/>
      <c r="Y494" s="3" t="inlineStr"/>
      <c r="Z494" s="3" t="inlineStr"/>
      <c r="AA494" s="3" t="inlineStr"/>
      <c r="AB494" s="3" t="inlineStr"/>
      <c r="AC494" s="3" t="inlineStr">
        <is>
          <t>School of Professional Studies</t>
        </is>
      </c>
      <c r="AD494" s="3" t="n"/>
      <c r="AE494" s="3" t="inlineStr">
        <is>
          <t>No</t>
        </is>
      </c>
      <c r="AF494" s="3" t="inlineStr"/>
      <c r="AG494" s="4" t="inlineStr"/>
      <c r="AH494" s="4" t="inlineStr"/>
      <c r="AI494" s="4" t="inlineStr"/>
    </row>
    <row r="495">
      <c r="A495" s="3" t="inlineStr">
        <is>
          <t>BUS-0002</t>
        </is>
      </c>
      <c r="B495" s="3" t="inlineStr">
        <is>
          <t>Zissu</t>
        </is>
      </c>
      <c r="C495" s="3" t="inlineStr">
        <is>
          <t>Anne</t>
        </is>
      </c>
      <c r="D495" s="3" t="inlineStr">
        <is>
          <t>Anne Zissu</t>
        </is>
      </c>
      <c r="E495" s="3" t="inlineStr">
        <is>
          <t>Professor</t>
        </is>
      </c>
      <c r="F495" s="3" t="inlineStr">
        <is>
          <t>NYC College of Technology</t>
        </is>
      </c>
      <c r="G495" s="3" t="inlineStr">
        <is>
          <t>Business</t>
        </is>
      </c>
      <c r="H495" s="3" t="inlineStr">
        <is>
          <t>AZissu@citytech.cuny.edu</t>
        </is>
      </c>
      <c r="I495" s="3" t="inlineStr">
        <is>
          <t>Book</t>
        </is>
      </c>
      <c r="J495" s="3" t="inlineStr">
        <is>
          <t>Anne Zissu has consulted for numerous institutions that are involved in the market of mortgage and asset-backed securities</t>
        </is>
      </c>
      <c r="K495" s="3" t="n"/>
      <c r="L495" s="3" t="inlineStr"/>
      <c r="M495" s="3" t="inlineStr"/>
      <c r="N495" s="3" t="inlineStr"/>
      <c r="O495" s="3" t="n"/>
      <c r="P495" s="3" t="inlineStr"/>
      <c r="Q495" s="3" t="inlineStr"/>
      <c r="R495" s="3" t="inlineStr"/>
      <c r="S495" s="3" t="inlineStr">
        <is>
          <t>Dept bio</t>
        </is>
      </c>
      <c r="T495" s="3" t="n">
        <v>1</v>
      </c>
      <c r="U495" s="3" t="inlineStr">
        <is>
          <t>Medium (self-reported in faculty bio)</t>
        </is>
      </c>
      <c r="V495" s="3" t="n"/>
      <c r="W495" s="3" t="inlineStr">
        <is>
          <t>Anne Zissu has consulted for numerous institutions that are involved in the market of mortgage and asset-backed securities. Her consulting experience includes:</t>
        </is>
      </c>
      <c r="X495" s="3" t="inlineStr"/>
      <c r="Y495" s="3" t="inlineStr"/>
      <c r="Z495" s="3" t="inlineStr"/>
      <c r="AA495" s="3" t="inlineStr"/>
      <c r="AB495" s="3" t="inlineStr"/>
      <c r="AC495" s="3" t="inlineStr">
        <is>
          <t>School of Professional Studies</t>
        </is>
      </c>
      <c r="AD495" s="3" t="n"/>
      <c r="AE495" s="3" t="inlineStr">
        <is>
          <t>No</t>
        </is>
      </c>
      <c r="AF495" s="3" t="inlineStr"/>
      <c r="AG495" s="4" t="inlineStr"/>
      <c r="AH495" s="4" t="inlineStr"/>
      <c r="AI495" s="4" t="inlineStr"/>
    </row>
    <row r="496">
      <c r="A496" s="3" t="inlineStr">
        <is>
          <t>BUS-0003</t>
        </is>
      </c>
      <c r="B496" s="3" t="inlineStr">
        <is>
          <t>Zissu</t>
        </is>
      </c>
      <c r="C496" s="3" t="inlineStr">
        <is>
          <t>Anne</t>
        </is>
      </c>
      <c r="D496" s="3" t="inlineStr">
        <is>
          <t>Anne Zissu</t>
        </is>
      </c>
      <c r="E496" s="3" t="inlineStr">
        <is>
          <t>Professor</t>
        </is>
      </c>
      <c r="F496" s="3" t="inlineStr">
        <is>
          <t>NYC College of Technology</t>
        </is>
      </c>
      <c r="G496" s="3" t="inlineStr">
        <is>
          <t>Business</t>
        </is>
      </c>
      <c r="H496" s="3" t="inlineStr">
        <is>
          <t>AZissu@citytech.cuny.edu</t>
        </is>
      </c>
      <c r="I496" s="3" t="inlineStr">
        <is>
          <t>Book</t>
        </is>
      </c>
      <c r="J496" s="3" t="inlineStr">
        <is>
          <t>Belgium Actuarial Bulletin</t>
        </is>
      </c>
      <c r="K496" s="3" t="n"/>
      <c r="L496" s="3" t="inlineStr"/>
      <c r="M496" s="3" t="inlineStr"/>
      <c r="N496" s="3" t="inlineStr"/>
      <c r="O496" s="3" t="n"/>
      <c r="P496" s="3" t="inlineStr"/>
      <c r="Q496" s="3" t="inlineStr"/>
      <c r="R496" s="3" t="inlineStr"/>
      <c r="S496" s="3" t="inlineStr">
        <is>
          <t>Dept bio</t>
        </is>
      </c>
      <c r="T496" s="3" t="n">
        <v>1</v>
      </c>
      <c r="U496" s="3" t="inlineStr">
        <is>
          <t>Medium (self-reported in faculty bio)</t>
        </is>
      </c>
      <c r="V496" s="3" t="n"/>
      <c r="W496" s="3" t="inlineStr">
        <is>
          <t>Belgium Actuarial Bulletin</t>
        </is>
      </c>
      <c r="X496" s="3" t="inlineStr"/>
      <c r="Y496" s="3" t="inlineStr"/>
      <c r="Z496" s="3" t="inlineStr"/>
      <c r="AA496" s="3" t="inlineStr"/>
      <c r="AB496" s="3" t="inlineStr"/>
      <c r="AC496" s="3" t="inlineStr">
        <is>
          <t>School of Professional Studies</t>
        </is>
      </c>
      <c r="AD496" s="3" t="n"/>
      <c r="AE496" s="3" t="inlineStr">
        <is>
          <t>No</t>
        </is>
      </c>
      <c r="AF496" s="3" t="inlineStr"/>
      <c r="AG496" s="4" t="inlineStr"/>
      <c r="AH496" s="4" t="inlineStr"/>
      <c r="AI496" s="4" t="inlineStr"/>
    </row>
    <row r="497">
      <c r="A497" s="3" t="inlineStr">
        <is>
          <t>BUS-0004</t>
        </is>
      </c>
      <c r="B497" s="3" t="inlineStr">
        <is>
          <t>Lebsak</t>
        </is>
      </c>
      <c r="C497" s="3" t="inlineStr">
        <is>
          <t>Anna</t>
        </is>
      </c>
      <c r="D497" s="3" t="inlineStr">
        <is>
          <t>Anna Lebsak</t>
        </is>
      </c>
      <c r="E497" s="3" t="inlineStr">
        <is>
          <t>Lecturer Doctoral Schedule</t>
        </is>
      </c>
      <c r="F497" s="3" t="inlineStr">
        <is>
          <t>NYC College of Technology</t>
        </is>
      </c>
      <c r="G497" s="3" t="inlineStr">
        <is>
          <t>Business</t>
        </is>
      </c>
      <c r="H497" s="3" t="inlineStr">
        <is>
          <t>Anna.Lebsak12@citytech.cuny.edu</t>
        </is>
      </c>
      <c r="I497" s="3" t="inlineStr">
        <is>
          <t>Paper (venue type unclear)</t>
        </is>
      </c>
      <c r="J497" s="3" t="inlineStr">
        <is>
          <t>Edited Russian editions of major academic books in fashion studies and has provided expert commentary for international media including Financial Times, Bloomberg, The New York Times, Business of Fashion, WWD, and Textilwirtschaft</t>
        </is>
      </c>
      <c r="K497" s="3" t="n"/>
      <c r="L497" s="3" t="inlineStr"/>
      <c r="M497" s="3" t="inlineStr"/>
      <c r="N497" s="3" t="inlineStr"/>
      <c r="O497" s="3" t="n"/>
      <c r="P497" s="3" t="inlineStr"/>
      <c r="Q497" s="3" t="inlineStr"/>
      <c r="R497" s="3" t="inlineStr"/>
      <c r="S497" s="3" t="inlineStr">
        <is>
          <t>Dept bio</t>
        </is>
      </c>
      <c r="T497" s="3" t="n">
        <v>1</v>
      </c>
      <c r="U497" s="3" t="inlineStr">
        <is>
          <t>Medium (self-reported in faculty bio)</t>
        </is>
      </c>
      <c r="V497" s="3" t="n"/>
      <c r="W497" s="3" t="inlineStr">
        <is>
          <t>Author and contributor to 300+ academic, professional, and industry publications. Edited Russian editions of major academic books in fashion studies and has provided expert commentary for international media including Financial Times, Bloomberg, The New York Times, Business of Fashion, WWD, and Textilwirtschaft.</t>
        </is>
      </c>
      <c r="X497" s="3" t="inlineStr"/>
      <c r="Y497" s="3" t="inlineStr"/>
      <c r="Z497" s="3" t="inlineStr"/>
      <c r="AA497" s="3" t="inlineStr"/>
      <c r="AB497" s="3" t="inlineStr"/>
      <c r="AC497" s="3" t="inlineStr">
        <is>
          <t>School of Professional Studies</t>
        </is>
      </c>
      <c r="AD497" s="3" t="n"/>
      <c r="AE497" s="3" t="inlineStr">
        <is>
          <t>No</t>
        </is>
      </c>
      <c r="AF497" s="3" t="inlineStr"/>
      <c r="AG497" s="4" t="inlineStr"/>
      <c r="AH497" s="4" t="inlineStr"/>
      <c r="AI497" s="4" t="inlineStr"/>
    </row>
    <row r="498">
      <c r="A498" s="3" t="inlineStr">
        <is>
          <t>BUS-0005</t>
        </is>
      </c>
      <c r="B498" s="3" t="inlineStr">
        <is>
          <t>Zissu</t>
        </is>
      </c>
      <c r="C498" s="3" t="inlineStr">
        <is>
          <t>Anne</t>
        </is>
      </c>
      <c r="D498" s="3" t="inlineStr">
        <is>
          <t>Anne Zissu</t>
        </is>
      </c>
      <c r="E498" s="3" t="inlineStr">
        <is>
          <t>Professor</t>
        </is>
      </c>
      <c r="F498" s="3" t="inlineStr">
        <is>
          <t>NYC College of Technology</t>
        </is>
      </c>
      <c r="G498" s="3" t="inlineStr">
        <is>
          <t>Business</t>
        </is>
      </c>
      <c r="H498" s="3" t="inlineStr">
        <is>
          <t>AZissu@citytech.cuny.edu</t>
        </is>
      </c>
      <c r="I498" s="3" t="inlineStr">
        <is>
          <t>Book</t>
        </is>
      </c>
      <c r="J498" s="3" t="inlineStr">
        <is>
          <t>Expert adviser in securitization of health care receivable law suit</t>
        </is>
      </c>
      <c r="K498" s="3" t="n"/>
      <c r="L498" s="3" t="inlineStr"/>
      <c r="M498" s="3" t="inlineStr"/>
      <c r="N498" s="3" t="inlineStr"/>
      <c r="O498" s="3" t="n"/>
      <c r="P498" s="3" t="inlineStr"/>
      <c r="Q498" s="3" t="inlineStr"/>
      <c r="R498" s="3" t="inlineStr"/>
      <c r="S498" s="3" t="inlineStr">
        <is>
          <t>Dept bio</t>
        </is>
      </c>
      <c r="T498" s="3" t="n">
        <v>1</v>
      </c>
      <c r="U498" s="3" t="inlineStr">
        <is>
          <t>Medium (self-reported in faculty bio)</t>
        </is>
      </c>
      <c r="V498" s="3" t="n"/>
      <c r="W498" s="3" t="inlineStr">
        <is>
          <t>Expert adviser in securitization of health care receivable law suit.</t>
        </is>
      </c>
      <c r="X498" s="3" t="inlineStr"/>
      <c r="Y498" s="3" t="inlineStr"/>
      <c r="Z498" s="3" t="inlineStr"/>
      <c r="AA498" s="3" t="inlineStr"/>
      <c r="AB498" s="3" t="inlineStr"/>
      <c r="AC498" s="3" t="inlineStr">
        <is>
          <t>School of Professional Studies</t>
        </is>
      </c>
      <c r="AD498" s="3" t="n"/>
      <c r="AE498" s="3" t="inlineStr">
        <is>
          <t>No</t>
        </is>
      </c>
      <c r="AF498" s="3" t="inlineStr"/>
      <c r="AG498" s="4" t="inlineStr"/>
      <c r="AH498" s="4" t="inlineStr"/>
      <c r="AI498" s="4" t="inlineStr"/>
    </row>
    <row r="499">
      <c r="A499" s="3" t="inlineStr">
        <is>
          <t>BUS-0006</t>
        </is>
      </c>
      <c r="B499" s="3" t="inlineStr">
        <is>
          <t>Zissu</t>
        </is>
      </c>
      <c r="C499" s="3" t="inlineStr">
        <is>
          <t>Anne</t>
        </is>
      </c>
      <c r="D499" s="3" t="inlineStr">
        <is>
          <t>Anne Zissu</t>
        </is>
      </c>
      <c r="E499" s="3" t="inlineStr">
        <is>
          <t>Professor</t>
        </is>
      </c>
      <c r="F499" s="3" t="inlineStr">
        <is>
          <t>NYC College of Technology</t>
        </is>
      </c>
      <c r="G499" s="3" t="inlineStr">
        <is>
          <t>Business</t>
        </is>
      </c>
      <c r="H499" s="3" t="inlineStr">
        <is>
          <t>AZissu@citytech.cuny.edu</t>
        </is>
      </c>
      <c r="I499" s="3" t="inlineStr">
        <is>
          <t>Book</t>
        </is>
      </c>
      <c r="J499" s="3" t="inlineStr">
        <is>
          <t>Expert adviser in the MBNA securitization of credit card litigation</t>
        </is>
      </c>
      <c r="K499" s="3" t="n"/>
      <c r="L499" s="3" t="inlineStr"/>
      <c r="M499" s="3" t="inlineStr"/>
      <c r="N499" s="3" t="inlineStr"/>
      <c r="O499" s="3" t="n"/>
      <c r="P499" s="3" t="inlineStr"/>
      <c r="Q499" s="3" t="inlineStr"/>
      <c r="R499" s="3" t="inlineStr"/>
      <c r="S499" s="3" t="inlineStr">
        <is>
          <t>Dept bio</t>
        </is>
      </c>
      <c r="T499" s="3" t="n">
        <v>1</v>
      </c>
      <c r="U499" s="3" t="inlineStr">
        <is>
          <t>Medium (self-reported in faculty bio)</t>
        </is>
      </c>
      <c r="V499" s="3" t="n"/>
      <c r="W499" s="3" t="inlineStr">
        <is>
          <t>Expert adviser in the MBNA securitization of credit card litigation.</t>
        </is>
      </c>
      <c r="X499" s="3" t="inlineStr"/>
      <c r="Y499" s="3" t="inlineStr"/>
      <c r="Z499" s="3" t="inlineStr"/>
      <c r="AA499" s="3" t="inlineStr"/>
      <c r="AB499" s="3" t="inlineStr"/>
      <c r="AC499" s="3" t="inlineStr">
        <is>
          <t>School of Professional Studies</t>
        </is>
      </c>
      <c r="AD499" s="3" t="n"/>
      <c r="AE499" s="3" t="inlineStr">
        <is>
          <t>No</t>
        </is>
      </c>
      <c r="AF499" s="3" t="inlineStr"/>
      <c r="AG499" s="4" t="inlineStr"/>
      <c r="AH499" s="4" t="inlineStr"/>
      <c r="AI499" s="4" t="inlineStr"/>
    </row>
    <row r="500">
      <c r="A500" s="3" t="inlineStr">
        <is>
          <t>BUS-0007</t>
        </is>
      </c>
      <c r="B500" s="3" t="inlineStr">
        <is>
          <t>Zissu</t>
        </is>
      </c>
      <c r="C500" s="3" t="inlineStr">
        <is>
          <t>Anne</t>
        </is>
      </c>
      <c r="D500" s="3" t="inlineStr">
        <is>
          <t>Anne Zissu</t>
        </is>
      </c>
      <c r="E500" s="3" t="inlineStr">
        <is>
          <t>Professor</t>
        </is>
      </c>
      <c r="F500" s="3" t="inlineStr">
        <is>
          <t>NYC College of Technology</t>
        </is>
      </c>
      <c r="G500" s="3" t="inlineStr">
        <is>
          <t>Business</t>
        </is>
      </c>
      <c r="H500" s="3" t="inlineStr">
        <is>
          <t>AZissu@citytech.cuny.edu</t>
        </is>
      </c>
      <c r="I500" s="3" t="inlineStr">
        <is>
          <t>Book</t>
        </is>
      </c>
      <c r="J500" s="3" t="inlineStr">
        <is>
          <t>Financial engineering regulatory arbitrage for Bear Stearns</t>
        </is>
      </c>
      <c r="K500" s="3" t="n"/>
      <c r="L500" s="3" t="inlineStr"/>
      <c r="M500" s="3" t="inlineStr"/>
      <c r="N500" s="3" t="inlineStr"/>
      <c r="O500" s="3" t="n"/>
      <c r="P500" s="3" t="inlineStr"/>
      <c r="Q500" s="3" t="inlineStr"/>
      <c r="R500" s="3" t="inlineStr"/>
      <c r="S500" s="3" t="inlineStr">
        <is>
          <t>Dept bio</t>
        </is>
      </c>
      <c r="T500" s="3" t="n">
        <v>1</v>
      </c>
      <c r="U500" s="3" t="inlineStr">
        <is>
          <t>Medium (self-reported in faculty bio)</t>
        </is>
      </c>
      <c r="V500" s="3" t="n"/>
      <c r="W500" s="3" t="inlineStr">
        <is>
          <t>Financial engineering regulatory arbitrage for Bear Stearns.</t>
        </is>
      </c>
      <c r="X500" s="3" t="inlineStr"/>
      <c r="Y500" s="3" t="inlineStr"/>
      <c r="Z500" s="3" t="inlineStr"/>
      <c r="AA500" s="3" t="inlineStr"/>
      <c r="AB500" s="3" t="inlineStr"/>
      <c r="AC500" s="3" t="inlineStr">
        <is>
          <t>School of Professional Studies</t>
        </is>
      </c>
      <c r="AD500" s="3" t="n"/>
      <c r="AE500" s="3" t="inlineStr">
        <is>
          <t>No</t>
        </is>
      </c>
      <c r="AF500" s="3" t="inlineStr"/>
      <c r="AG500" s="4" t="inlineStr"/>
      <c r="AH500" s="4" t="inlineStr"/>
      <c r="AI500" s="4" t="inlineStr"/>
    </row>
    <row r="501">
      <c r="A501" s="3" t="inlineStr">
        <is>
          <t>BUS-0008</t>
        </is>
      </c>
      <c r="B501" s="3" t="inlineStr">
        <is>
          <t>Zissu</t>
        </is>
      </c>
      <c r="C501" s="3" t="inlineStr">
        <is>
          <t>Anne</t>
        </is>
      </c>
      <c r="D501" s="3" t="inlineStr">
        <is>
          <t>Anne Zissu</t>
        </is>
      </c>
      <c r="E501" s="3" t="inlineStr">
        <is>
          <t>Professor</t>
        </is>
      </c>
      <c r="F501" s="3" t="inlineStr">
        <is>
          <t>NYC College of Technology</t>
        </is>
      </c>
      <c r="G501" s="3" t="inlineStr">
        <is>
          <t>Business</t>
        </is>
      </c>
      <c r="H501" s="3" t="inlineStr">
        <is>
          <t>AZissu@citytech.cuny.edu</t>
        </is>
      </c>
      <c r="I501" s="3" t="inlineStr">
        <is>
          <t>Book</t>
        </is>
      </c>
      <c r="J501" s="3" t="inlineStr">
        <is>
          <t>Journal of Applied Economics</t>
        </is>
      </c>
      <c r="K501" s="3" t="n"/>
      <c r="L501" s="3" t="inlineStr"/>
      <c r="M501" s="3" t="inlineStr"/>
      <c r="N501" s="3" t="inlineStr"/>
      <c r="O501" s="3" t="n"/>
      <c r="P501" s="3" t="inlineStr"/>
      <c r="Q501" s="3" t="inlineStr"/>
      <c r="R501" s="3" t="inlineStr"/>
      <c r="S501" s="3" t="inlineStr">
        <is>
          <t>Dept bio</t>
        </is>
      </c>
      <c r="T501" s="3" t="n">
        <v>1</v>
      </c>
      <c r="U501" s="3" t="inlineStr">
        <is>
          <t>Medium (self-reported in faculty bio)</t>
        </is>
      </c>
      <c r="V501" s="3" t="n"/>
      <c r="W501" s="3" t="inlineStr">
        <is>
          <t>Journal of Applied Economics</t>
        </is>
      </c>
      <c r="X501" s="3" t="inlineStr"/>
      <c r="Y501" s="3" t="inlineStr"/>
      <c r="Z501" s="3" t="inlineStr"/>
      <c r="AA501" s="3" t="inlineStr"/>
      <c r="AB501" s="3" t="inlineStr"/>
      <c r="AC501" s="3" t="inlineStr">
        <is>
          <t>School of Professional Studies</t>
        </is>
      </c>
      <c r="AD501" s="3" t="n"/>
      <c r="AE501" s="3" t="inlineStr">
        <is>
          <t>No</t>
        </is>
      </c>
      <c r="AF501" s="3" t="inlineStr"/>
      <c r="AG501" s="4" t="inlineStr"/>
      <c r="AH501" s="4" t="inlineStr"/>
      <c r="AI501" s="4" t="inlineStr"/>
    </row>
    <row r="502">
      <c r="A502" s="3" t="inlineStr">
        <is>
          <t>BUS-0009</t>
        </is>
      </c>
      <c r="B502" s="3" t="inlineStr">
        <is>
          <t>Zissu</t>
        </is>
      </c>
      <c r="C502" s="3" t="inlineStr">
        <is>
          <t>Anne</t>
        </is>
      </c>
      <c r="D502" s="3" t="inlineStr">
        <is>
          <t>Anne Zissu</t>
        </is>
      </c>
      <c r="E502" s="3" t="inlineStr">
        <is>
          <t>Professor</t>
        </is>
      </c>
      <c r="F502" s="3" t="inlineStr">
        <is>
          <t>NYC College of Technology</t>
        </is>
      </c>
      <c r="G502" s="3" t="inlineStr">
        <is>
          <t>Business</t>
        </is>
      </c>
      <c r="H502" s="3" t="inlineStr">
        <is>
          <t>AZissu@citytech.cuny.edu</t>
        </is>
      </c>
      <c r="I502" s="3" t="inlineStr">
        <is>
          <t>Book</t>
        </is>
      </c>
      <c r="J502" s="3" t="inlineStr">
        <is>
          <t>Journal of Financial Services Research</t>
        </is>
      </c>
      <c r="K502" s="3" t="n"/>
      <c r="L502" s="3" t="inlineStr"/>
      <c r="M502" s="3" t="inlineStr"/>
      <c r="N502" s="3" t="inlineStr"/>
      <c r="O502" s="3" t="n"/>
      <c r="P502" s="3" t="inlineStr"/>
      <c r="Q502" s="3" t="inlineStr"/>
      <c r="R502" s="3" t="inlineStr"/>
      <c r="S502" s="3" t="inlineStr">
        <is>
          <t>Dept bio</t>
        </is>
      </c>
      <c r="T502" s="3" t="n">
        <v>1</v>
      </c>
      <c r="U502" s="3" t="inlineStr">
        <is>
          <t>Medium (self-reported in faculty bio)</t>
        </is>
      </c>
      <c r="V502" s="3" t="n"/>
      <c r="W502" s="3" t="inlineStr">
        <is>
          <t>Journal of Financial Services Research</t>
        </is>
      </c>
      <c r="X502" s="3" t="inlineStr"/>
      <c r="Y502" s="3" t="inlineStr"/>
      <c r="Z502" s="3" t="inlineStr"/>
      <c r="AA502" s="3" t="inlineStr"/>
      <c r="AB502" s="3" t="inlineStr"/>
      <c r="AC502" s="3" t="inlineStr">
        <is>
          <t>School of Professional Studies</t>
        </is>
      </c>
      <c r="AD502" s="3" t="n"/>
      <c r="AE502" s="3" t="inlineStr">
        <is>
          <t>No</t>
        </is>
      </c>
      <c r="AF502" s="3" t="inlineStr"/>
      <c r="AG502" s="4" t="inlineStr"/>
      <c r="AH502" s="4" t="inlineStr"/>
      <c r="AI502" s="4" t="inlineStr"/>
    </row>
    <row r="503">
      <c r="A503" s="3" t="inlineStr">
        <is>
          <t>BUS-0010</t>
        </is>
      </c>
      <c r="B503" s="3" t="inlineStr">
        <is>
          <t>Zissu</t>
        </is>
      </c>
      <c r="C503" s="3" t="inlineStr">
        <is>
          <t>Anne</t>
        </is>
      </c>
      <c r="D503" s="3" t="inlineStr">
        <is>
          <t>Anne Zissu</t>
        </is>
      </c>
      <c r="E503" s="3" t="inlineStr">
        <is>
          <t>Professor</t>
        </is>
      </c>
      <c r="F503" s="3" t="inlineStr">
        <is>
          <t>NYC College of Technology</t>
        </is>
      </c>
      <c r="G503" s="3" t="inlineStr">
        <is>
          <t>Business</t>
        </is>
      </c>
      <c r="H503" s="3" t="inlineStr">
        <is>
          <t>AZissu@citytech.cuny.edu</t>
        </is>
      </c>
      <c r="I503" s="3" t="inlineStr">
        <is>
          <t>Book</t>
        </is>
      </c>
      <c r="J503" s="3" t="inlineStr">
        <is>
          <t>Research for a European bond insurance company</t>
        </is>
      </c>
      <c r="K503" s="3" t="n"/>
      <c r="L503" s="3" t="inlineStr"/>
      <c r="M503" s="3" t="inlineStr"/>
      <c r="N503" s="3" t="inlineStr"/>
      <c r="O503" s="3" t="n"/>
      <c r="P503" s="3" t="inlineStr"/>
      <c r="Q503" s="3" t="inlineStr"/>
      <c r="R503" s="3" t="inlineStr"/>
      <c r="S503" s="3" t="inlineStr">
        <is>
          <t>Dept bio</t>
        </is>
      </c>
      <c r="T503" s="3" t="n">
        <v>1</v>
      </c>
      <c r="U503" s="3" t="inlineStr">
        <is>
          <t>Medium (self-reported in faculty bio)</t>
        </is>
      </c>
      <c r="V503" s="3" t="n"/>
      <c r="W503" s="3" t="inlineStr">
        <is>
          <t>Research for a European bond insurance company.</t>
        </is>
      </c>
      <c r="X503" s="3" t="inlineStr"/>
      <c r="Y503" s="3" t="inlineStr"/>
      <c r="Z503" s="3" t="inlineStr"/>
      <c r="AA503" s="3" t="inlineStr"/>
      <c r="AB503" s="3" t="inlineStr"/>
      <c r="AC503" s="3" t="inlineStr">
        <is>
          <t>School of Professional Studies</t>
        </is>
      </c>
      <c r="AD503" s="3" t="n"/>
      <c r="AE503" s="3" t="inlineStr">
        <is>
          <t>No</t>
        </is>
      </c>
      <c r="AF503" s="3" t="inlineStr"/>
      <c r="AG503" s="4" t="inlineStr"/>
      <c r="AH503" s="4" t="inlineStr"/>
      <c r="AI503" s="4" t="inlineStr"/>
    </row>
    <row r="504">
      <c r="A504" s="3" t="inlineStr">
        <is>
          <t>BUS-0011</t>
        </is>
      </c>
      <c r="B504" s="3" t="inlineStr">
        <is>
          <t>Lebsak</t>
        </is>
      </c>
      <c r="C504" s="3" t="inlineStr">
        <is>
          <t>Anna</t>
        </is>
      </c>
      <c r="D504" s="3" t="inlineStr">
        <is>
          <t>Anna Lebsak</t>
        </is>
      </c>
      <c r="E504" s="3" t="inlineStr">
        <is>
          <t>Lecturer Doctoral Schedule</t>
        </is>
      </c>
      <c r="F504" s="3" t="inlineStr">
        <is>
          <t>NYC College of Technology</t>
        </is>
      </c>
      <c r="G504" s="3" t="inlineStr">
        <is>
          <t>Business</t>
        </is>
      </c>
      <c r="H504" s="3" t="inlineStr">
        <is>
          <t>Anna.Lebsak12@citytech.cuny.edu</t>
        </is>
      </c>
      <c r="I504" s="3" t="inlineStr">
        <is>
          <t>Paper (venue type unclear)</t>
        </is>
      </c>
      <c r="J504" s="3" t="inlineStr">
        <is>
          <t>Research interests include consumer behavior, market segmentation, strategic marketing, sales and distribution, retail and omnichannel transformation, digital marketplaces, consumer trend forecasting, and sustainability in international business</t>
        </is>
      </c>
      <c r="K504" s="3" t="n"/>
      <c r="L504" s="3" t="inlineStr"/>
      <c r="M504" s="3" t="inlineStr"/>
      <c r="N504" s="3" t="inlineStr"/>
      <c r="O504" s="3" t="n"/>
      <c r="P504" s="3" t="inlineStr"/>
      <c r="Q504" s="3" t="inlineStr"/>
      <c r="R504" s="3" t="inlineStr"/>
      <c r="S504" s="3" t="inlineStr">
        <is>
          <t>Dept bio</t>
        </is>
      </c>
      <c r="T504" s="3" t="n">
        <v>1</v>
      </c>
      <c r="U504" s="3" t="inlineStr">
        <is>
          <t>Medium (self-reported in faculty bio)</t>
        </is>
      </c>
      <c r="V504" s="3" t="n"/>
      <c r="W504" s="3" t="inlineStr">
        <is>
          <t>Research interests include consumer behavior, market segmentation, strategic marketing, sales and distribution, retail and omnichannel transformation, digital marketplaces, consumer trend forecasting, and sustainability in international business.</t>
        </is>
      </c>
      <c r="X504" s="3" t="inlineStr"/>
      <c r="Y504" s="3" t="inlineStr"/>
      <c r="Z504" s="3" t="inlineStr"/>
      <c r="AA504" s="3" t="inlineStr"/>
      <c r="AB504" s="3" t="inlineStr"/>
      <c r="AC504" s="3" t="inlineStr">
        <is>
          <t>School of Professional Studies</t>
        </is>
      </c>
      <c r="AD504" s="3" t="n"/>
      <c r="AE504" s="3" t="inlineStr">
        <is>
          <t>No</t>
        </is>
      </c>
      <c r="AF504" s="3" t="inlineStr"/>
      <c r="AG504" s="4" t="inlineStr"/>
      <c r="AH504" s="4" t="inlineStr"/>
      <c r="AI504" s="4" t="inlineStr"/>
    </row>
    <row r="505">
      <c r="A505" s="3" t="inlineStr">
        <is>
          <t>BUS-0012</t>
        </is>
      </c>
      <c r="B505" s="3" t="inlineStr">
        <is>
          <t>Zissu</t>
        </is>
      </c>
      <c r="C505" s="3" t="inlineStr">
        <is>
          <t>Anne</t>
        </is>
      </c>
      <c r="D505" s="3" t="inlineStr">
        <is>
          <t>Anne Zissu</t>
        </is>
      </c>
      <c r="E505" s="3" t="inlineStr">
        <is>
          <t>Professor</t>
        </is>
      </c>
      <c r="F505" s="3" t="inlineStr">
        <is>
          <t>NYC College of Technology</t>
        </is>
      </c>
      <c r="G505" s="3" t="inlineStr">
        <is>
          <t>Business</t>
        </is>
      </c>
      <c r="H505" s="3" t="inlineStr">
        <is>
          <t>AZissu@citytech.cuny.edu</t>
        </is>
      </c>
      <c r="I505" s="3" t="inlineStr">
        <is>
          <t>Book</t>
        </is>
      </c>
      <c r="J505" s="3" t="inlineStr">
        <is>
          <t>Reverse engineering asset-backed deals for an international investment bank that is active in structuring, underwriting and trading securitized issues</t>
        </is>
      </c>
      <c r="K505" s="3" t="n"/>
      <c r="L505" s="3" t="inlineStr"/>
      <c r="M505" s="3" t="inlineStr"/>
      <c r="N505" s="3" t="inlineStr"/>
      <c r="O505" s="3" t="n"/>
      <c r="P505" s="3" t="inlineStr"/>
      <c r="Q505" s="3" t="inlineStr"/>
      <c r="R505" s="3" t="inlineStr"/>
      <c r="S505" s="3" t="inlineStr">
        <is>
          <t>Dept bio</t>
        </is>
      </c>
      <c r="T505" s="3" t="n">
        <v>1</v>
      </c>
      <c r="U505" s="3" t="inlineStr">
        <is>
          <t>Medium (self-reported in faculty bio)</t>
        </is>
      </c>
      <c r="V505" s="3" t="n"/>
      <c r="W505" s="3" t="inlineStr">
        <is>
          <t>Reverse engineering asset-backed deals for an international investment bank that is active in structuring, underwriting and trading securitized issues.</t>
        </is>
      </c>
      <c r="X505" s="3" t="inlineStr"/>
      <c r="Y505" s="3" t="inlineStr"/>
      <c r="Z505" s="3" t="inlineStr"/>
      <c r="AA505" s="3" t="inlineStr"/>
      <c r="AB505" s="3" t="inlineStr"/>
      <c r="AC505" s="3" t="inlineStr">
        <is>
          <t>School of Professional Studies</t>
        </is>
      </c>
      <c r="AD505" s="3" t="n"/>
      <c r="AE505" s="3" t="inlineStr">
        <is>
          <t>No</t>
        </is>
      </c>
      <c r="AF505" s="3" t="inlineStr"/>
      <c r="AG505" s="4" t="inlineStr"/>
      <c r="AH505" s="4" t="inlineStr"/>
      <c r="AI505" s="4" t="inlineStr"/>
    </row>
    <row r="506">
      <c r="A506" s="3" t="inlineStr">
        <is>
          <t>BUS-0013</t>
        </is>
      </c>
      <c r="B506" s="3" t="inlineStr">
        <is>
          <t>Zissu</t>
        </is>
      </c>
      <c r="C506" s="3" t="inlineStr">
        <is>
          <t>Anne</t>
        </is>
      </c>
      <c r="D506" s="3" t="inlineStr">
        <is>
          <t>Anne Zissu</t>
        </is>
      </c>
      <c r="E506" s="3" t="inlineStr">
        <is>
          <t>Professor</t>
        </is>
      </c>
      <c r="F506" s="3" t="inlineStr">
        <is>
          <t>NYC College of Technology</t>
        </is>
      </c>
      <c r="G506" s="3" t="inlineStr">
        <is>
          <t>Business</t>
        </is>
      </c>
      <c r="H506" s="3" t="inlineStr">
        <is>
          <t>AZissu@citytech.cuny.edu</t>
        </is>
      </c>
      <c r="I506" s="3" t="inlineStr">
        <is>
          <t>Book</t>
        </is>
      </c>
      <c r="J506" s="3" t="inlineStr">
        <is>
          <t>The Journal of Business and Economics</t>
        </is>
      </c>
      <c r="K506" s="3" t="n"/>
      <c r="L506" s="3" t="inlineStr"/>
      <c r="M506" s="3" t="inlineStr"/>
      <c r="N506" s="3" t="inlineStr"/>
      <c r="O506" s="3" t="n"/>
      <c r="P506" s="3" t="inlineStr"/>
      <c r="Q506" s="3" t="inlineStr"/>
      <c r="R506" s="3" t="inlineStr"/>
      <c r="S506" s="3" t="inlineStr">
        <is>
          <t>Dept bio</t>
        </is>
      </c>
      <c r="T506" s="3" t="n">
        <v>1</v>
      </c>
      <c r="U506" s="3" t="inlineStr">
        <is>
          <t>Medium (self-reported in faculty bio)</t>
        </is>
      </c>
      <c r="V506" s="3" t="n"/>
      <c r="W506" s="3" t="inlineStr">
        <is>
          <t>The Journal of Business and Economics</t>
        </is>
      </c>
      <c r="X506" s="3" t="inlineStr"/>
      <c r="Y506" s="3" t="inlineStr"/>
      <c r="Z506" s="3" t="inlineStr"/>
      <c r="AA506" s="3" t="inlineStr"/>
      <c r="AB506" s="3" t="inlineStr"/>
      <c r="AC506" s="3" t="inlineStr">
        <is>
          <t>School of Professional Studies</t>
        </is>
      </c>
      <c r="AD506" s="3" t="n"/>
      <c r="AE506" s="3" t="inlineStr">
        <is>
          <t>No</t>
        </is>
      </c>
      <c r="AF506" s="3" t="inlineStr"/>
      <c r="AG506" s="4" t="inlineStr"/>
      <c r="AH506" s="4" t="inlineStr"/>
      <c r="AI506" s="4" t="inlineStr"/>
    </row>
    <row r="507">
      <c r="A507" s="3" t="inlineStr">
        <is>
          <t>BUS-0014</t>
        </is>
      </c>
      <c r="B507" s="3" t="inlineStr">
        <is>
          <t>Sutton</t>
        </is>
      </c>
      <c r="C507" s="3" t="inlineStr">
        <is>
          <t>Denise</t>
        </is>
      </c>
      <c r="D507" s="3" t="inlineStr">
        <is>
          <t>Denise Sutton</t>
        </is>
      </c>
      <c r="E507" s="3" t="inlineStr">
        <is>
          <t>Associate Professor / Director, Entrepreneurship &amp; Innovation (Program Under Development)</t>
        </is>
      </c>
      <c r="F507" s="3" t="inlineStr">
        <is>
          <t>NYC College of Technology</t>
        </is>
      </c>
      <c r="G507" s="3" t="inlineStr">
        <is>
          <t>Business</t>
        </is>
      </c>
      <c r="H507" s="3" t="inlineStr">
        <is>
          <t>DSutton@citytech.cuny.edu</t>
        </is>
      </c>
      <c r="I507" s="3" t="inlineStr">
        <is>
          <t>Book</t>
        </is>
      </c>
      <c r="J507" s="3" t="inlineStr">
        <is>
          <t>The brilliance of Sutton’s well-researched book lies in the way she takes a case study approach to how female advertising copywriters contributed to the development of the burgeoning American beauty industry, and to many of the cultural and marketing issues that our industry continues to face today. The chapter on Pond’s, in particular, is highly recommended for its ability to illustrate the knock</t>
        </is>
      </c>
      <c r="K507" s="3" t="n"/>
      <c r="L507" s="3" t="inlineStr"/>
      <c r="M507" s="3" t="inlineStr"/>
      <c r="N507" s="3" t="inlineStr"/>
      <c r="O507" s="3" t="n"/>
      <c r="P507" s="3" t="inlineStr"/>
      <c r="Q507" s="3" t="inlineStr"/>
      <c r="R507" s="3" t="inlineStr"/>
      <c r="S507" s="3" t="inlineStr">
        <is>
          <t>Dept bio</t>
        </is>
      </c>
      <c r="T507" s="3" t="n">
        <v>1</v>
      </c>
      <c r="U507" s="3" t="inlineStr">
        <is>
          <t>Medium (self-reported in faculty bio)</t>
        </is>
      </c>
      <c r="V507" s="3" t="n"/>
      <c r="W507" s="3" t="inlineStr">
        <is>
          <t>“The brilliance of Sutton’s well-researched book lies in the way she takes a case study approach to how female advertising copywriters contributed to the development of the burgeoning American beauty industry, and to many of the cultural and marketing issues that our industry continues to face today. The chapter on Pond’s, in particular, is highly recommended for its ability to illustrate the knock-on effect of one company’s marketing strategy on changing broader perceptions of femininity, race, and class. This sophisticated analysis really resonates with my graduate students who are marketing professionals in the beauty industry.” - Leslie Harris, adjunct instructor, Fashion Institute of Technology, and Global General Manager of SkinCeuticals, L'Oréal USA</t>
        </is>
      </c>
      <c r="X507" s="3" t="inlineStr"/>
      <c r="Y507" s="3" t="inlineStr"/>
      <c r="Z507" s="3" t="inlineStr"/>
      <c r="AA507" s="3" t="inlineStr"/>
      <c r="AB507" s="3" t="inlineStr"/>
      <c r="AC507" s="3" t="inlineStr">
        <is>
          <t>School of Professional Studies</t>
        </is>
      </c>
      <c r="AD507" s="3" t="n"/>
      <c r="AE507" s="3" t="inlineStr">
        <is>
          <t>No</t>
        </is>
      </c>
      <c r="AF507" s="3" t="inlineStr"/>
      <c r="AG507" s="4" t="inlineStr"/>
      <c r="AH507" s="4" t="inlineStr"/>
      <c r="AI507" s="4" t="inlineStr"/>
    </row>
    <row r="508">
      <c r="A508" s="3" t="inlineStr">
        <is>
          <t>BUS-0015</t>
        </is>
      </c>
      <c r="B508" s="3" t="inlineStr">
        <is>
          <t>Sutton</t>
        </is>
      </c>
      <c r="C508" s="3" t="inlineStr">
        <is>
          <t>Denise</t>
        </is>
      </c>
      <c r="D508" s="3" t="inlineStr">
        <is>
          <t>Denise Sutton</t>
        </is>
      </c>
      <c r="E508" s="3" t="inlineStr">
        <is>
          <t>Associate Professor / Director, Entrepreneurship &amp; Innovation (Program Under Development)</t>
        </is>
      </c>
      <c r="F508" s="3" t="inlineStr">
        <is>
          <t>NYC College of Technology</t>
        </is>
      </c>
      <c r="G508" s="3" t="inlineStr">
        <is>
          <t>Business</t>
        </is>
      </c>
      <c r="H508" s="3" t="inlineStr">
        <is>
          <t>DSutton@citytech.cuny.edu</t>
        </is>
      </c>
      <c r="I508" s="3" t="inlineStr">
        <is>
          <t>Book</t>
        </is>
      </c>
      <c r="J508" s="3" t="inlineStr">
        <is>
          <t>This absorbing book contributes to a growing body of sophisticated work about 20th century advertising. Sutton's study follows a group of avant-garde female copy writers, the J. Walter Thompson Women's Editorial Department, focusing particularly on the interwar years. Sutton shows how these class-conscious, professional, modern, feminist style-setting copywriters created 20th century cosmetics adv</t>
        </is>
      </c>
      <c r="K508" s="3" t="n"/>
      <c r="L508" s="3" t="inlineStr"/>
      <c r="M508" s="3" t="inlineStr"/>
      <c r="N508" s="3" t="inlineStr"/>
      <c r="O508" s="3" t="n"/>
      <c r="P508" s="3" t="inlineStr"/>
      <c r="Q508" s="3" t="inlineStr"/>
      <c r="R508" s="3" t="inlineStr"/>
      <c r="S508" s="3" t="inlineStr">
        <is>
          <t>Dept bio</t>
        </is>
      </c>
      <c r="T508" s="3" t="n">
        <v>1</v>
      </c>
      <c r="U508" s="3" t="inlineStr">
        <is>
          <t>Medium (self-reported in faculty bio)</t>
        </is>
      </c>
      <c r="V508" s="3" t="n"/>
      <c r="W508" s="3" t="inlineStr">
        <is>
          <t>"This absorbing book contributes to a growing body of sophisticated work about 20th century advertising. Sutton's study follows a group of avant-garde female copy writers, the J. Walter Thompson Women's Editorial Department, focusing particularly on the interwar years. Sutton shows how these class-conscious, professional, modern, feminist style-setting copywriters created 20th century cosmetics advertising in JWT's imperialist, hyper-masculine corporate culture." - Tani E. Barlow, Ting Tsung and Wei Fong Chao Professor of Asian Studies, History Department, Rice University</t>
        </is>
      </c>
      <c r="X508" s="3" t="inlineStr"/>
      <c r="Y508" s="3" t="inlineStr"/>
      <c r="Z508" s="3" t="inlineStr"/>
      <c r="AA508" s="3" t="inlineStr"/>
      <c r="AB508" s="3" t="inlineStr"/>
      <c r="AC508" s="3" t="inlineStr">
        <is>
          <t>School of Professional Studies</t>
        </is>
      </c>
      <c r="AD508" s="3" t="n"/>
      <c r="AE508" s="3" t="inlineStr">
        <is>
          <t>No</t>
        </is>
      </c>
      <c r="AF508" s="3" t="inlineStr"/>
      <c r="AG508" s="4" t="inlineStr"/>
      <c r="AH508" s="4" t="inlineStr"/>
      <c r="AI508" s="4" t="inlineStr"/>
    </row>
    <row r="509">
      <c r="A509" s="3" t="inlineStr">
        <is>
          <t>BUS-0016</t>
        </is>
      </c>
      <c r="B509" s="3" t="inlineStr">
        <is>
          <t>Zissu</t>
        </is>
      </c>
      <c r="C509" s="3" t="inlineStr">
        <is>
          <t>Anne</t>
        </is>
      </c>
      <c r="D509" s="3" t="inlineStr">
        <is>
          <t>Anne Zissu</t>
        </is>
      </c>
      <c r="E509" s="3" t="inlineStr">
        <is>
          <t>Professor</t>
        </is>
      </c>
      <c r="F509" s="3" t="inlineStr">
        <is>
          <t>NYC College of Technology</t>
        </is>
      </c>
      <c r="G509" s="3" t="inlineStr">
        <is>
          <t>Business</t>
        </is>
      </c>
      <c r="H509" s="3" t="inlineStr">
        <is>
          <t>AZissu@citytech.cuny.edu</t>
        </is>
      </c>
      <c r="I509" s="3" t="inlineStr">
        <is>
          <t>Book</t>
        </is>
      </c>
      <c r="J509" s="3" t="inlineStr">
        <is>
          <t>Worked with several hedge funds to structure investments in pools of senior life settlements</t>
        </is>
      </c>
      <c r="K509" s="3" t="n"/>
      <c r="L509" s="3" t="inlineStr"/>
      <c r="M509" s="3" t="inlineStr"/>
      <c r="N509" s="3" t="inlineStr"/>
      <c r="O509" s="3" t="n"/>
      <c r="P509" s="3" t="inlineStr"/>
      <c r="Q509" s="3" t="inlineStr"/>
      <c r="R509" s="3" t="inlineStr"/>
      <c r="S509" s="3" t="inlineStr">
        <is>
          <t>Dept bio</t>
        </is>
      </c>
      <c r="T509" s="3" t="n">
        <v>1</v>
      </c>
      <c r="U509" s="3" t="inlineStr">
        <is>
          <t>Medium (self-reported in faculty bio)</t>
        </is>
      </c>
      <c r="V509" s="3" t="n"/>
      <c r="W509" s="3" t="inlineStr">
        <is>
          <t>Worked with several hedge funds to structure investments in pools of senior life settlements.</t>
        </is>
      </c>
      <c r="X509" s="3" t="inlineStr"/>
      <c r="Y509" s="3" t="inlineStr"/>
      <c r="Z509" s="3" t="inlineStr"/>
      <c r="AA509" s="3" t="inlineStr"/>
      <c r="AB509" s="3" t="inlineStr"/>
      <c r="AC509" s="3" t="inlineStr">
        <is>
          <t>School of Professional Studies</t>
        </is>
      </c>
      <c r="AD509" s="3" t="n"/>
      <c r="AE509" s="3" t="inlineStr">
        <is>
          <t>No</t>
        </is>
      </c>
      <c r="AF509" s="3" t="inlineStr"/>
      <c r="AG509" s="4" t="inlineStr"/>
      <c r="AH509" s="4" t="inlineStr"/>
      <c r="AI509" s="4" t="inlineStr"/>
    </row>
    <row r="510">
      <c r="A510" s="3" t="inlineStr">
        <is>
          <t>BUS-0067</t>
        </is>
      </c>
      <c r="B510" s="3" t="inlineStr">
        <is>
          <t>Zissu</t>
        </is>
      </c>
      <c r="C510" s="3" t="inlineStr">
        <is>
          <t>Anne</t>
        </is>
      </c>
      <c r="D510" s="3" t="inlineStr">
        <is>
          <t>Anne Zissu</t>
        </is>
      </c>
      <c r="E510" s="3" t="inlineStr">
        <is>
          <t>Professor</t>
        </is>
      </c>
      <c r="F510" s="3" t="inlineStr">
        <is>
          <t>NYC College of Technology</t>
        </is>
      </c>
      <c r="G510" s="3" t="inlineStr">
        <is>
          <t>Business</t>
        </is>
      </c>
      <c r="H510" s="3" t="inlineStr">
        <is>
          <t>AZissu@citytech.cuny.edu</t>
        </is>
      </c>
      <c r="I510" s="3" t="inlineStr">
        <is>
          <t>Paper (venue type unclear)</t>
        </is>
      </c>
      <c r="J510" s="3" t="inlineStr">
        <is>
          <t>Fall 1981 to Spring 1982: Paris X University Research Fellowship</t>
        </is>
      </c>
      <c r="K510" s="3" t="n">
        <v>1981</v>
      </c>
      <c r="L510" s="3" t="inlineStr"/>
      <c r="M510" s="3" t="inlineStr"/>
      <c r="N510" s="3" t="inlineStr"/>
      <c r="O510" s="3" t="n"/>
      <c r="P510" s="3" t="inlineStr"/>
      <c r="Q510" s="3" t="inlineStr"/>
      <c r="R510" s="3" t="inlineStr"/>
      <c r="S510" s="3" t="inlineStr">
        <is>
          <t>Dept bio</t>
        </is>
      </c>
      <c r="T510" s="3" t="n">
        <v>1</v>
      </c>
      <c r="U510" s="3" t="inlineStr">
        <is>
          <t>Medium (self-reported in faculty bio)</t>
        </is>
      </c>
      <c r="V510" s="3" t="n"/>
      <c r="W510" s="3" t="inlineStr">
        <is>
          <t>Fall 1981 to Spring 1982: Paris X University Research Fellowship.</t>
        </is>
      </c>
      <c r="X510" s="3" t="inlineStr"/>
      <c r="Y510" s="3" t="inlineStr"/>
      <c r="Z510" s="3" t="inlineStr"/>
      <c r="AA510" s="3" t="inlineStr"/>
      <c r="AB510" s="3" t="inlineStr"/>
      <c r="AC510" s="3" t="inlineStr">
        <is>
          <t>School of Professional Studies</t>
        </is>
      </c>
      <c r="AD510" s="3" t="n"/>
      <c r="AE510" s="3" t="inlineStr">
        <is>
          <t>No</t>
        </is>
      </c>
      <c r="AF510" s="3" t="inlineStr"/>
      <c r="AG510" s="4" t="inlineStr"/>
      <c r="AH510" s="4" t="inlineStr"/>
      <c r="AI510" s="4" t="inlineStr"/>
    </row>
    <row r="511">
      <c r="A511" s="3" t="inlineStr">
        <is>
          <t>BUS-0095</t>
        </is>
      </c>
      <c r="B511" s="3" t="inlineStr">
        <is>
          <t>Zissu</t>
        </is>
      </c>
      <c r="C511" s="3" t="inlineStr">
        <is>
          <t>Anne</t>
        </is>
      </c>
      <c r="D511" s="3" t="inlineStr">
        <is>
          <t>Anne Zissu</t>
        </is>
      </c>
      <c r="E511" s="3" t="inlineStr">
        <is>
          <t>Professor</t>
        </is>
      </c>
      <c r="F511" s="3" t="inlineStr">
        <is>
          <t>NYC College of Technology</t>
        </is>
      </c>
      <c r="G511" s="3" t="inlineStr">
        <is>
          <t>Business</t>
        </is>
      </c>
      <c r="H511" s="3" t="inlineStr">
        <is>
          <t>AZissu@citytech.cuny.edu</t>
        </is>
      </c>
      <c r="I511" s="3" t="inlineStr">
        <is>
          <t>Paper (venue type unclear)</t>
        </is>
      </c>
      <c r="J511" s="3" t="inlineStr">
        <is>
          <t>Fall 1984 to 1987: Adjunct Professor of Finance and Economics at Baruch College and Rutgers University</t>
        </is>
      </c>
      <c r="K511" s="3" t="n">
        <v>1984</v>
      </c>
      <c r="L511" s="3" t="inlineStr"/>
      <c r="M511" s="3" t="inlineStr"/>
      <c r="N511" s="3" t="inlineStr"/>
      <c r="O511" s="3" t="n"/>
      <c r="P511" s="3" t="inlineStr"/>
      <c r="Q511" s="3" t="inlineStr"/>
      <c r="R511" s="3" t="inlineStr"/>
      <c r="S511" s="3" t="inlineStr">
        <is>
          <t>Dept bio</t>
        </is>
      </c>
      <c r="T511" s="3" t="n">
        <v>1</v>
      </c>
      <c r="U511" s="3" t="inlineStr">
        <is>
          <t>Medium (self-reported in faculty bio)</t>
        </is>
      </c>
      <c r="V511" s="3" t="n"/>
      <c r="W511" s="3" t="inlineStr">
        <is>
          <t>Fall 1984 to 1987: Adjunct Professor of Finance and Economics at Baruch College and Rutgers University.</t>
        </is>
      </c>
      <c r="X511" s="3" t="inlineStr"/>
      <c r="Y511" s="3" t="inlineStr"/>
      <c r="Z511" s="3" t="inlineStr"/>
      <c r="AA511" s="3" t="inlineStr"/>
      <c r="AB511" s="3" t="inlineStr"/>
      <c r="AC511" s="3" t="inlineStr">
        <is>
          <t>School of Professional Studies</t>
        </is>
      </c>
      <c r="AD511" s="3" t="n"/>
      <c r="AE511" s="3" t="inlineStr">
        <is>
          <t>No</t>
        </is>
      </c>
      <c r="AF511" s="3" t="inlineStr"/>
      <c r="AG511" s="4" t="inlineStr"/>
      <c r="AH511" s="4" t="inlineStr"/>
      <c r="AI511" s="4" t="inlineStr"/>
    </row>
    <row r="512">
      <c r="A512" s="3" t="inlineStr">
        <is>
          <t>BUS-0096</t>
        </is>
      </c>
      <c r="B512" s="3" t="inlineStr">
        <is>
          <t>Zissu</t>
        </is>
      </c>
      <c r="C512" s="3" t="inlineStr">
        <is>
          <t>Anne</t>
        </is>
      </c>
      <c r="D512" s="3" t="inlineStr">
        <is>
          <t>Anne Zissu</t>
        </is>
      </c>
      <c r="E512" s="3" t="inlineStr">
        <is>
          <t>Professor</t>
        </is>
      </c>
      <c r="F512" s="3" t="inlineStr">
        <is>
          <t>NYC College of Technology</t>
        </is>
      </c>
      <c r="G512" s="3" t="inlineStr">
        <is>
          <t>Business</t>
        </is>
      </c>
      <c r="H512" s="3" t="inlineStr">
        <is>
          <t>AZissu@citytech.cuny.edu</t>
        </is>
      </c>
      <c r="I512" s="3" t="inlineStr">
        <is>
          <t>Paper (venue type unclear)</t>
        </is>
      </c>
      <c r="J512" s="3" t="inlineStr">
        <is>
          <t>Fall 1984 to Spring 1985: N.Y. State University Fellowship</t>
        </is>
      </c>
      <c r="K512" s="3" t="n">
        <v>1984</v>
      </c>
      <c r="L512" s="3" t="inlineStr"/>
      <c r="M512" s="3" t="inlineStr"/>
      <c r="N512" s="3" t="inlineStr"/>
      <c r="O512" s="3" t="n"/>
      <c r="P512" s="3" t="inlineStr"/>
      <c r="Q512" s="3" t="inlineStr"/>
      <c r="R512" s="3" t="inlineStr"/>
      <c r="S512" s="3" t="inlineStr">
        <is>
          <t>Dept bio</t>
        </is>
      </c>
      <c r="T512" s="3" t="n">
        <v>1</v>
      </c>
      <c r="U512" s="3" t="inlineStr">
        <is>
          <t>Medium (self-reported in faculty bio)</t>
        </is>
      </c>
      <c r="V512" s="3" t="n"/>
      <c r="W512" s="3" t="inlineStr">
        <is>
          <t>Fall 1984 to Spring 1985: N.Y. State University Fellowship.</t>
        </is>
      </c>
      <c r="X512" s="3" t="inlineStr"/>
      <c r="Y512" s="3" t="inlineStr"/>
      <c r="Z512" s="3" t="inlineStr"/>
      <c r="AA512" s="3" t="inlineStr"/>
      <c r="AB512" s="3" t="inlineStr"/>
      <c r="AC512" s="3" t="inlineStr">
        <is>
          <t>School of Professional Studies</t>
        </is>
      </c>
      <c r="AD512" s="3" t="n"/>
      <c r="AE512" s="3" t="inlineStr">
        <is>
          <t>No</t>
        </is>
      </c>
      <c r="AF512" s="3" t="inlineStr"/>
      <c r="AG512" s="4" t="inlineStr"/>
      <c r="AH512" s="4" t="inlineStr"/>
      <c r="AI512" s="4" t="inlineStr"/>
    </row>
    <row r="513">
      <c r="A513" s="3" t="inlineStr">
        <is>
          <t>BUS-0097</t>
        </is>
      </c>
      <c r="B513" s="3" t="inlineStr">
        <is>
          <t>Zissu</t>
        </is>
      </c>
      <c r="C513" s="3" t="inlineStr">
        <is>
          <t>Anne</t>
        </is>
      </c>
      <c r="D513" s="3" t="inlineStr">
        <is>
          <t>Anne Zissu</t>
        </is>
      </c>
      <c r="E513" s="3" t="inlineStr">
        <is>
          <t>Professor</t>
        </is>
      </c>
      <c r="F513" s="3" t="inlineStr">
        <is>
          <t>NYC College of Technology</t>
        </is>
      </c>
      <c r="G513" s="3" t="inlineStr">
        <is>
          <t>Business</t>
        </is>
      </c>
      <c r="H513" s="3" t="inlineStr">
        <is>
          <t>AZissu@citytech.cuny.edu</t>
        </is>
      </c>
      <c r="I513" s="3" t="inlineStr">
        <is>
          <t>Paper (venue type unclear)</t>
        </is>
      </c>
      <c r="J513" s="3" t="inlineStr">
        <is>
          <t>Fall 1984: N.Y. State Community Colleges Project Internship</t>
        </is>
      </c>
      <c r="K513" s="3" t="n">
        <v>1984</v>
      </c>
      <c r="L513" s="3" t="inlineStr"/>
      <c r="M513" s="3" t="inlineStr"/>
      <c r="N513" s="3" t="inlineStr"/>
      <c r="O513" s="3" t="n"/>
      <c r="P513" s="3" t="inlineStr"/>
      <c r="Q513" s="3" t="inlineStr"/>
      <c r="R513" s="3" t="inlineStr"/>
      <c r="S513" s="3" t="inlineStr">
        <is>
          <t>Dept bio</t>
        </is>
      </c>
      <c r="T513" s="3" t="n">
        <v>1</v>
      </c>
      <c r="U513" s="3" t="inlineStr">
        <is>
          <t>Medium (self-reported in faculty bio)</t>
        </is>
      </c>
      <c r="V513" s="3" t="n"/>
      <c r="W513" s="3" t="inlineStr">
        <is>
          <t>Fall 1984: N.Y. State Community Colleges Project Internship.</t>
        </is>
      </c>
      <c r="X513" s="3" t="inlineStr"/>
      <c r="Y513" s="3" t="inlineStr"/>
      <c r="Z513" s="3" t="inlineStr"/>
      <c r="AA513" s="3" t="inlineStr"/>
      <c r="AB513" s="3" t="inlineStr"/>
      <c r="AC513" s="3" t="inlineStr">
        <is>
          <t>School of Professional Studies</t>
        </is>
      </c>
      <c r="AD513" s="3" t="n"/>
      <c r="AE513" s="3" t="inlineStr">
        <is>
          <t>No</t>
        </is>
      </c>
      <c r="AF513" s="3" t="inlineStr"/>
      <c r="AG513" s="4" t="inlineStr"/>
      <c r="AH513" s="4" t="inlineStr"/>
      <c r="AI513" s="4" t="inlineStr"/>
    </row>
    <row r="514">
      <c r="A514" s="3" t="inlineStr">
        <is>
          <t>BUS-0108</t>
        </is>
      </c>
      <c r="B514" s="3" t="inlineStr">
        <is>
          <t>Zissu</t>
        </is>
      </c>
      <c r="C514" s="3" t="inlineStr">
        <is>
          <t>Anne</t>
        </is>
      </c>
      <c r="D514" s="3" t="inlineStr">
        <is>
          <t>Anne Zissu</t>
        </is>
      </c>
      <c r="E514" s="3" t="inlineStr">
        <is>
          <t>Professor</t>
        </is>
      </c>
      <c r="F514" s="3" t="inlineStr">
        <is>
          <t>NYC College of Technology</t>
        </is>
      </c>
      <c r="G514" s="3" t="inlineStr">
        <is>
          <t>Business</t>
        </is>
      </c>
      <c r="H514" s="3" t="inlineStr">
        <is>
          <t>AZissu@citytech.cuny.edu</t>
        </is>
      </c>
      <c r="I514" s="3" t="inlineStr">
        <is>
          <t>Paper (venue type unclear)</t>
        </is>
      </c>
      <c r="J514" s="3" t="inlineStr">
        <is>
          <t>Fall 1987: Assistant Professor of Finance and Economics at Bard College</t>
        </is>
      </c>
      <c r="K514" s="3" t="n">
        <v>1987</v>
      </c>
      <c r="L514" s="3" t="inlineStr"/>
      <c r="M514" s="3" t="inlineStr"/>
      <c r="N514" s="3" t="inlineStr"/>
      <c r="O514" s="3" t="n"/>
      <c r="P514" s="3" t="inlineStr"/>
      <c r="Q514" s="3" t="inlineStr"/>
      <c r="R514" s="3" t="inlineStr"/>
      <c r="S514" s="3" t="inlineStr">
        <is>
          <t>Dept bio</t>
        </is>
      </c>
      <c r="T514" s="3" t="n">
        <v>1</v>
      </c>
      <c r="U514" s="3" t="inlineStr">
        <is>
          <t>Medium (self-reported in faculty bio)</t>
        </is>
      </c>
      <c r="V514" s="3" t="n"/>
      <c r="W514" s="3" t="inlineStr">
        <is>
          <t>Fall 1987: Assistant Professor of Finance and Economics at Bard College.</t>
        </is>
      </c>
      <c r="X514" s="3" t="inlineStr"/>
      <c r="Y514" s="3" t="inlineStr"/>
      <c r="Z514" s="3" t="inlineStr"/>
      <c r="AA514" s="3" t="inlineStr"/>
      <c r="AB514" s="3" t="inlineStr"/>
      <c r="AC514" s="3" t="inlineStr">
        <is>
          <t>School of Professional Studies</t>
        </is>
      </c>
      <c r="AD514" s="3" t="n"/>
      <c r="AE514" s="3" t="inlineStr">
        <is>
          <t>No</t>
        </is>
      </c>
      <c r="AF514" s="3" t="inlineStr"/>
      <c r="AG514" s="4" t="inlineStr"/>
      <c r="AH514" s="4" t="inlineStr"/>
      <c r="AI514" s="4" t="inlineStr"/>
    </row>
    <row r="515">
      <c r="A515" s="3" t="inlineStr">
        <is>
          <t>BUS-0115</t>
        </is>
      </c>
      <c r="B515" s="3" t="inlineStr">
        <is>
          <t>Zissu</t>
        </is>
      </c>
      <c r="C515" s="3" t="inlineStr">
        <is>
          <t>Anne</t>
        </is>
      </c>
      <c r="D515" s="3" t="inlineStr">
        <is>
          <t>Anne Zissu</t>
        </is>
      </c>
      <c r="E515" s="3" t="inlineStr">
        <is>
          <t>Professor</t>
        </is>
      </c>
      <c r="F515" s="3" t="inlineStr">
        <is>
          <t>NYC College of Technology</t>
        </is>
      </c>
      <c r="G515" s="3" t="inlineStr">
        <is>
          <t>Business</t>
        </is>
      </c>
      <c r="H515" s="3" t="inlineStr">
        <is>
          <t>AZissu@citytech.cuny.edu</t>
        </is>
      </c>
      <c r="I515" s="3" t="inlineStr">
        <is>
          <t>Paper (venue type unclear)</t>
        </is>
      </c>
      <c r="J515" s="3" t="inlineStr">
        <is>
          <t>Spring 1988 to June 2008: Professor (Associate since June 1996) of Finance, Temple University and Visiting Professor at University Paris-Dauphine</t>
        </is>
      </c>
      <c r="K515" s="3" t="n">
        <v>1988</v>
      </c>
      <c r="L515" s="3" t="inlineStr"/>
      <c r="M515" s="3" t="inlineStr"/>
      <c r="N515" s="3" t="inlineStr"/>
      <c r="O515" s="3" t="n"/>
      <c r="P515" s="3" t="inlineStr"/>
      <c r="Q515" s="3" t="inlineStr"/>
      <c r="R515" s="3" t="inlineStr"/>
      <c r="S515" s="3" t="inlineStr">
        <is>
          <t>Dept bio</t>
        </is>
      </c>
      <c r="T515" s="3" t="n">
        <v>1</v>
      </c>
      <c r="U515" s="3" t="inlineStr">
        <is>
          <t>Medium (self-reported in faculty bio)</t>
        </is>
      </c>
      <c r="V515" s="3" t="n"/>
      <c r="W515" s="3" t="inlineStr">
        <is>
          <t>Spring 1988 to June 2008: Professor (Associate since June 1996) of Finance, Temple University and Visiting Professor at University Paris-Dauphine.</t>
        </is>
      </c>
      <c r="X515" s="3" t="inlineStr"/>
      <c r="Y515" s="3" t="inlineStr"/>
      <c r="Z515" s="3" t="inlineStr"/>
      <c r="AA515" s="3" t="inlineStr"/>
      <c r="AB515" s="3" t="inlineStr"/>
      <c r="AC515" s="3" t="inlineStr">
        <is>
          <t>School of Professional Studies</t>
        </is>
      </c>
      <c r="AD515" s="3" t="n"/>
      <c r="AE515" s="3" t="inlineStr">
        <is>
          <t>No</t>
        </is>
      </c>
      <c r="AF515" s="3" t="inlineStr"/>
      <c r="AG515" s="4" t="inlineStr"/>
      <c r="AH515" s="4" t="inlineStr"/>
      <c r="AI515" s="4" t="inlineStr"/>
    </row>
    <row r="516">
      <c r="A516" s="3" t="inlineStr">
        <is>
          <t>BUS-0120</t>
        </is>
      </c>
      <c r="B516" s="3" t="inlineStr">
        <is>
          <t>Zissu</t>
        </is>
      </c>
      <c r="C516" s="3" t="inlineStr">
        <is>
          <t>Anne</t>
        </is>
      </c>
      <c r="D516" s="3" t="inlineStr">
        <is>
          <t>Anne Zissu</t>
        </is>
      </c>
      <c r="E516" s="3" t="inlineStr">
        <is>
          <t>Professor</t>
        </is>
      </c>
      <c r="F516" s="3" t="inlineStr">
        <is>
          <t>NYC College of Technology</t>
        </is>
      </c>
      <c r="G516" s="3" t="inlineStr">
        <is>
          <t>Business</t>
        </is>
      </c>
      <c r="H516" s="3" t="inlineStr">
        <is>
          <t>AZissu@citytech.cuny.edu</t>
        </is>
      </c>
      <c r="I516" s="3" t="inlineStr">
        <is>
          <t>Conference presentation</t>
        </is>
      </c>
      <c r="J516" s="3" t="inlineStr">
        <is>
          <t>Asset Backed Financing in the European Market</t>
        </is>
      </c>
      <c r="K516" s="3" t="n">
        <v>1991</v>
      </c>
      <c r="L516" s="3" t="inlineStr"/>
      <c r="M516" s="3" t="inlineStr"/>
      <c r="N516" s="3" t="inlineStr"/>
      <c r="O516" s="3" t="n"/>
      <c r="P516" s="3" t="inlineStr"/>
      <c r="Q516" s="3" t="inlineStr"/>
      <c r="R516" s="3" t="inlineStr"/>
      <c r="S516" s="3" t="inlineStr">
        <is>
          <t>Dept bio</t>
        </is>
      </c>
      <c r="T516" s="3" t="n">
        <v>1</v>
      </c>
      <c r="U516" s="3" t="inlineStr">
        <is>
          <t>Medium (self-reported in faculty bio)</t>
        </is>
      </c>
      <c r="V516" s="3" t="n"/>
      <c r="W516" s="3" t="inlineStr">
        <is>
          <t>EUROMONEY CONFERENCES, June 26-27, 1991 Paris, France: "Asset Backed Financing in the European Market" - Directors: Charles Austin Stone and Anne Zissu.</t>
        </is>
      </c>
      <c r="X516" s="3" t="inlineStr"/>
      <c r="Y516" s="3" t="inlineStr"/>
      <c r="Z516" s="3" t="inlineStr"/>
      <c r="AA516" s="3" t="inlineStr"/>
      <c r="AB516" s="3" t="inlineStr"/>
      <c r="AC516" s="3" t="inlineStr">
        <is>
          <t>School of Professional Studies</t>
        </is>
      </c>
      <c r="AD516" s="3" t="n"/>
      <c r="AE516" s="3" t="inlineStr">
        <is>
          <t>No</t>
        </is>
      </c>
      <c r="AF516" s="3" t="inlineStr"/>
      <c r="AG516" s="4" t="inlineStr"/>
      <c r="AH516" s="4" t="inlineStr"/>
      <c r="AI516" s="4" t="inlineStr"/>
    </row>
    <row r="517">
      <c r="A517" s="3" t="inlineStr">
        <is>
          <t>BUS-0121</t>
        </is>
      </c>
      <c r="B517" s="3" t="inlineStr">
        <is>
          <t>Zissu</t>
        </is>
      </c>
      <c r="C517" s="3" t="inlineStr">
        <is>
          <t>Anne</t>
        </is>
      </c>
      <c r="D517" s="3" t="inlineStr">
        <is>
          <t>Anne Zissu</t>
        </is>
      </c>
      <c r="E517" s="3" t="inlineStr">
        <is>
          <t>Professor</t>
        </is>
      </c>
      <c r="F517" s="3" t="inlineStr">
        <is>
          <t>NYC College of Technology</t>
        </is>
      </c>
      <c r="G517" s="3" t="inlineStr">
        <is>
          <t>Business</t>
        </is>
      </c>
      <c r="H517" s="3" t="inlineStr">
        <is>
          <t>AZissu@citytech.cuny.edu</t>
        </is>
      </c>
      <c r="I517" s="3" t="inlineStr">
        <is>
          <t>Book</t>
        </is>
      </c>
      <c r="J517" s="3" t="inlineStr">
        <is>
          <t>Asset securitisation : theory &amp; practice in Europe</t>
        </is>
      </c>
      <c r="K517" s="3" t="n">
        <v>1991</v>
      </c>
      <c r="L517" s="3" t="inlineStr"/>
      <c r="M517" s="3" t="inlineStr">
        <is>
          <t>Charles Austin Stone; Anne Zissu; Jess Lederman</t>
        </is>
      </c>
      <c r="N517" s="3" t="inlineStr"/>
      <c r="O517" s="3" t="n"/>
      <c r="P517" s="3" t="inlineStr"/>
      <c r="Q517" s="3" t="inlineStr"/>
      <c r="R517" s="3" t="inlineStr">
        <is>
          <t>https://openalex.org/W578304454</t>
        </is>
      </c>
      <c r="S517" s="3" t="inlineStr">
        <is>
          <t>OpenAlex; Dept bio</t>
        </is>
      </c>
      <c r="T517" s="3" t="n">
        <v>2</v>
      </c>
      <c r="U517" s="3" t="inlineStr">
        <is>
          <t>High (City Tech affiliation on paper); 2 sources</t>
        </is>
      </c>
      <c r="V517" s="3" t="n"/>
      <c r="W517" s="3" t="inlineStr">
        <is>
          <t>"Asset Securitisation: Theory and Practice in Europe," edited by Charles Austin Stone, Anne Zissu, and Jess Lederman, Published by Euromoney PLC, December 1991.</t>
        </is>
      </c>
      <c r="X517" s="3" t="inlineStr"/>
      <c r="Y517" s="3" t="inlineStr"/>
      <c r="Z517" s="3" t="inlineStr"/>
      <c r="AA517" s="3" t="inlineStr">
        <is>
          <t>Not found</t>
        </is>
      </c>
      <c r="AB517" s="3" t="inlineStr">
        <is>
          <t>closed</t>
        </is>
      </c>
      <c r="AC517" s="3" t="inlineStr">
        <is>
          <t>School of Professional Studies</t>
        </is>
      </c>
      <c r="AD517" s="3" t="n">
        <v>4</v>
      </c>
      <c r="AE517" s="3" t="inlineStr">
        <is>
          <t>No</t>
        </is>
      </c>
      <c r="AF517" s="3" t="inlineStr"/>
      <c r="AG517" s="4" t="inlineStr"/>
      <c r="AH517" s="4" t="inlineStr"/>
      <c r="AI517" s="4" t="inlineStr"/>
    </row>
    <row r="518">
      <c r="A518" s="3" t="inlineStr">
        <is>
          <t>BUS-0127</t>
        </is>
      </c>
      <c r="B518" s="3" t="inlineStr">
        <is>
          <t>Zissu</t>
        </is>
      </c>
      <c r="C518" s="3" t="inlineStr">
        <is>
          <t>Anne</t>
        </is>
      </c>
      <c r="D518" s="3" t="inlineStr">
        <is>
          <t>Anne Zissu</t>
        </is>
      </c>
      <c r="E518" s="3" t="inlineStr">
        <is>
          <t>Professor</t>
        </is>
      </c>
      <c r="F518" s="3" t="inlineStr">
        <is>
          <t>NYC College of Technology</t>
        </is>
      </c>
      <c r="G518" s="3" t="inlineStr">
        <is>
          <t>Business</t>
        </is>
      </c>
      <c r="H518" s="3" t="inlineStr">
        <is>
          <t>AZissu@citytech.cuny.edu</t>
        </is>
      </c>
      <c r="I518" s="3" t="inlineStr">
        <is>
          <t>Conference presentation</t>
        </is>
      </c>
      <c r="J518" s="3" t="inlineStr">
        <is>
          <t>Risk Based Capital Regulations: Banking within the Constraints</t>
        </is>
      </c>
      <c r="K518" s="3" t="n">
        <v>1992</v>
      </c>
      <c r="L518" s="3" t="inlineStr"/>
      <c r="M518" s="3" t="inlineStr"/>
      <c r="N518" s="3" t="inlineStr"/>
      <c r="O518" s="3" t="n"/>
      <c r="P518" s="3" t="inlineStr"/>
      <c r="Q518" s="3" t="inlineStr"/>
      <c r="R518" s="3" t="inlineStr"/>
      <c r="S518" s="3" t="inlineStr">
        <is>
          <t>Dept bio</t>
        </is>
      </c>
      <c r="T518" s="3" t="n">
        <v>1</v>
      </c>
      <c r="U518" s="3" t="inlineStr">
        <is>
          <t>Medium (self-reported in faculty bio)</t>
        </is>
      </c>
      <c r="V518" s="3" t="n"/>
      <c r="W518" s="3" t="inlineStr">
        <is>
          <t>INTERNATIONAL FINANCING REVIEW Seminar, November 17 &amp; 18, 1992, London U.K.: "Risk Based Capital Regulations: Banking within the Constraints" - Directors: Charles Austin Stone and Anne Zissu.</t>
        </is>
      </c>
      <c r="X518" s="3" t="inlineStr"/>
      <c r="Y518" s="3" t="inlineStr"/>
      <c r="Z518" s="3" t="inlineStr"/>
      <c r="AA518" s="3" t="inlineStr"/>
      <c r="AB518" s="3" t="inlineStr"/>
      <c r="AC518" s="3" t="inlineStr">
        <is>
          <t>School of Professional Studies</t>
        </is>
      </c>
      <c r="AD518" s="3" t="n"/>
      <c r="AE518" s="3" t="inlineStr">
        <is>
          <t>No</t>
        </is>
      </c>
      <c r="AF518" s="3" t="inlineStr"/>
      <c r="AG518" s="4" t="inlineStr"/>
      <c r="AH518" s="4" t="inlineStr"/>
      <c r="AI518" s="4" t="inlineStr"/>
    </row>
    <row r="519">
      <c r="A519" s="3" t="inlineStr">
        <is>
          <t>BUS-0128</t>
        </is>
      </c>
      <c r="B519" s="3" t="inlineStr">
        <is>
          <t>Zissu</t>
        </is>
      </c>
      <c r="C519" s="3" t="inlineStr">
        <is>
          <t>Anne</t>
        </is>
      </c>
      <c r="D519" s="3" t="inlineStr">
        <is>
          <t>Anne Zissu</t>
        </is>
      </c>
      <c r="E519" s="3" t="inlineStr">
        <is>
          <t>Professor</t>
        </is>
      </c>
      <c r="F519" s="3" t="inlineStr">
        <is>
          <t>NYC College of Technology</t>
        </is>
      </c>
      <c r="G519" s="3" t="inlineStr">
        <is>
          <t>Business</t>
        </is>
      </c>
      <c r="H519" s="3" t="inlineStr">
        <is>
          <t>AZissu@citytech.cuny.edu</t>
        </is>
      </c>
      <c r="I519" s="3" t="inlineStr">
        <is>
          <t>Conference presentation</t>
        </is>
      </c>
      <c r="J519" s="3" t="inlineStr">
        <is>
          <t>Structured Finance: Design, Engineering, and Production</t>
        </is>
      </c>
      <c r="K519" s="3" t="n">
        <v>1992</v>
      </c>
      <c r="L519" s="3" t="inlineStr"/>
      <c r="M519" s="3" t="inlineStr"/>
      <c r="N519" s="3" t="inlineStr"/>
      <c r="O519" s="3" t="n"/>
      <c r="P519" s="3" t="inlineStr"/>
      <c r="Q519" s="3" t="inlineStr"/>
      <c r="R519" s="3" t="inlineStr"/>
      <c r="S519" s="3" t="inlineStr">
        <is>
          <t>Dept bio</t>
        </is>
      </c>
      <c r="T519" s="3" t="n">
        <v>1</v>
      </c>
      <c r="U519" s="3" t="inlineStr">
        <is>
          <t>Medium (self-reported in faculty bio)</t>
        </is>
      </c>
      <c r="V519" s="3" t="n"/>
      <c r="W519" s="3" t="inlineStr">
        <is>
          <t>EUROMONEY Conference: June 1992 Brussels, Belgium: "Structured Finance: Design, Engineering, and Production" - Directors: Charles Austin Stone and Anne Zissu.</t>
        </is>
      </c>
      <c r="X519" s="3" t="inlineStr"/>
      <c r="Y519" s="3" t="inlineStr"/>
      <c r="Z519" s="3" t="inlineStr"/>
      <c r="AA519" s="3" t="inlineStr"/>
      <c r="AB519" s="3" t="inlineStr"/>
      <c r="AC519" s="3" t="inlineStr">
        <is>
          <t>School of Professional Studies</t>
        </is>
      </c>
      <c r="AD519" s="3" t="n"/>
      <c r="AE519" s="3" t="inlineStr">
        <is>
          <t>No</t>
        </is>
      </c>
      <c r="AF519" s="3" t="inlineStr"/>
      <c r="AG519" s="4" t="inlineStr"/>
      <c r="AH519" s="4" t="inlineStr"/>
      <c r="AI519" s="4" t="inlineStr"/>
    </row>
    <row r="520">
      <c r="A520" s="3" t="inlineStr">
        <is>
          <t>BUS-0131</t>
        </is>
      </c>
      <c r="B520" s="3" t="inlineStr">
        <is>
          <t>Zissu</t>
        </is>
      </c>
      <c r="C520" s="3" t="inlineStr">
        <is>
          <t>Anne</t>
        </is>
      </c>
      <c r="D520" s="3" t="inlineStr">
        <is>
          <t>Anne Zissu</t>
        </is>
      </c>
      <c r="E520" s="3" t="inlineStr">
        <is>
          <t>Professor</t>
        </is>
      </c>
      <c r="F520" s="3" t="inlineStr">
        <is>
          <t>NYC College of Technology</t>
        </is>
      </c>
      <c r="G520" s="3" t="inlineStr">
        <is>
          <t>Business</t>
        </is>
      </c>
      <c r="H520" s="3" t="inlineStr">
        <is>
          <t>AZissu@citytech.cuny.edu</t>
        </is>
      </c>
      <c r="I520" s="3" t="inlineStr">
        <is>
          <t>Grant</t>
        </is>
      </c>
      <c r="J520" s="3" t="inlineStr">
        <is>
          <t>Global Risk Based Capital Regulations: Capital Adequacy</t>
        </is>
      </c>
      <c r="K520" s="3" t="n">
        <v>1993</v>
      </c>
      <c r="L520" s="3" t="inlineStr"/>
      <c r="M520" s="3" t="inlineStr"/>
      <c r="N520" s="3" t="inlineStr"/>
      <c r="O520" s="3" t="n"/>
      <c r="P520" s="3" t="inlineStr"/>
      <c r="Q520" s="3" t="inlineStr"/>
      <c r="R520" s="3" t="inlineStr"/>
      <c r="S520" s="3" t="inlineStr">
        <is>
          <t>Dept bio</t>
        </is>
      </c>
      <c r="T520" s="3" t="n">
        <v>1</v>
      </c>
      <c r="U520" s="3" t="inlineStr">
        <is>
          <t>Medium (self-reported in faculty bio)</t>
        </is>
      </c>
      <c r="V520" s="3" t="n"/>
      <c r="W520" s="3" t="inlineStr">
        <is>
          <t>"Global Risk Based Capital Regulations: Capital Adequacy" Volume 1, edited by Charles Austin Stone and Anne Zissu. Published by Business One Irwin, 1993.</t>
        </is>
      </c>
      <c r="X520" s="3" t="inlineStr"/>
      <c r="Y520" s="3" t="inlineStr"/>
      <c r="Z520" s="3" t="inlineStr"/>
      <c r="AA520" s="3" t="inlineStr"/>
      <c r="AB520" s="3" t="inlineStr"/>
      <c r="AC520" s="3" t="inlineStr">
        <is>
          <t>School of Professional Studies</t>
        </is>
      </c>
      <c r="AD520" s="3" t="n"/>
      <c r="AE520" s="3" t="inlineStr">
        <is>
          <t>No</t>
        </is>
      </c>
      <c r="AF520" s="3" t="inlineStr"/>
      <c r="AG520" s="4" t="inlineStr"/>
      <c r="AH520" s="4" t="inlineStr"/>
      <c r="AI520" s="4" t="inlineStr"/>
    </row>
    <row r="521">
      <c r="A521" s="3" t="inlineStr">
        <is>
          <t>BUS-0133</t>
        </is>
      </c>
      <c r="B521" s="3" t="inlineStr">
        <is>
          <t>Zissu</t>
        </is>
      </c>
      <c r="C521" s="3" t="inlineStr">
        <is>
          <t>Anne</t>
        </is>
      </c>
      <c r="D521" s="3" t="inlineStr">
        <is>
          <t>Anne Zissu</t>
        </is>
      </c>
      <c r="E521" s="3" t="inlineStr">
        <is>
          <t>Professor</t>
        </is>
      </c>
      <c r="F521" s="3" t="inlineStr">
        <is>
          <t>NYC College of Technology</t>
        </is>
      </c>
      <c r="G521" s="3" t="inlineStr">
        <is>
          <t>Business</t>
        </is>
      </c>
      <c r="H521" s="3" t="inlineStr">
        <is>
          <t>AZissu@citytech.cuny.edu</t>
        </is>
      </c>
      <c r="I521" s="3" t="inlineStr">
        <is>
          <t>Book</t>
        </is>
      </c>
      <c r="J521" s="3" t="inlineStr">
        <is>
          <t>The Global Asset Backed Securities Market: Structuring, Managing and Allocating Risk</t>
        </is>
      </c>
      <c r="K521" s="3" t="n">
        <v>1993</v>
      </c>
      <c r="L521" s="3" t="inlineStr"/>
      <c r="M521" s="3" t="inlineStr">
        <is>
          <t>Charles Austin Stone; Anne Zissu; Jess Lederman</t>
        </is>
      </c>
      <c r="N521" s="3" t="inlineStr"/>
      <c r="O521" s="3" t="n"/>
      <c r="P521" s="3" t="inlineStr"/>
      <c r="Q521" s="3" t="inlineStr"/>
      <c r="R521" s="3" t="inlineStr">
        <is>
          <t>https://openalex.org/W583049364</t>
        </is>
      </c>
      <c r="S521" s="3" t="inlineStr">
        <is>
          <t>OpenAlex; Dept bio</t>
        </is>
      </c>
      <c r="T521" s="3" t="n">
        <v>2</v>
      </c>
      <c r="U521" s="3" t="inlineStr">
        <is>
          <t>High (City Tech affiliation on paper); 2 sources</t>
        </is>
      </c>
      <c r="V521" s="3" t="n"/>
      <c r="W521" s="3" t="inlineStr">
        <is>
          <t>"The Global Asset Backed Securities Market: Structuring, Managing, and Allocating Risk," edited by Charles Austin Stone, Anne Zissu, and Jess Lederman. Published by Probus Publishing, 1993.</t>
        </is>
      </c>
      <c r="X521" s="3" t="inlineStr"/>
      <c r="Y521" s="3" t="inlineStr"/>
      <c r="Z521" s="3" t="inlineStr"/>
      <c r="AA521" s="3" t="inlineStr">
        <is>
          <t>Not found</t>
        </is>
      </c>
      <c r="AB521" s="3" t="inlineStr">
        <is>
          <t>closed</t>
        </is>
      </c>
      <c r="AC521" s="3" t="inlineStr">
        <is>
          <t>School of Professional Studies</t>
        </is>
      </c>
      <c r="AD521" s="3" t="n">
        <v>5</v>
      </c>
      <c r="AE521" s="3" t="inlineStr">
        <is>
          <t>No</t>
        </is>
      </c>
      <c r="AF521" s="3" t="inlineStr"/>
      <c r="AG521" s="4" t="inlineStr"/>
      <c r="AH521" s="4" t="inlineStr"/>
      <c r="AI521" s="4" t="inlineStr"/>
    </row>
    <row r="522">
      <c r="A522" s="3" t="inlineStr">
        <is>
          <t>BUS-0136</t>
        </is>
      </c>
      <c r="B522" s="3" t="inlineStr">
        <is>
          <t>Zissu</t>
        </is>
      </c>
      <c r="C522" s="3" t="inlineStr">
        <is>
          <t>Anne</t>
        </is>
      </c>
      <c r="D522" s="3" t="inlineStr">
        <is>
          <t>Anne Zissu</t>
        </is>
      </c>
      <c r="E522" s="3" t="inlineStr">
        <is>
          <t>Professor</t>
        </is>
      </c>
      <c r="F522" s="3" t="inlineStr">
        <is>
          <t>NYC College of Technology</t>
        </is>
      </c>
      <c r="G522" s="3" t="inlineStr">
        <is>
          <t>Business</t>
        </is>
      </c>
      <c r="H522" s="3" t="inlineStr">
        <is>
          <t>AZissu@citytech.cuny.edu</t>
        </is>
      </c>
      <c r="I522" s="3" t="inlineStr">
        <is>
          <t>Conference presentation</t>
        </is>
      </c>
      <c r="J522" s="3" t="inlineStr">
        <is>
          <t>American Conference Institute: Cross Border Securitization and Finance, November 2, 1994, New York: The Benefits of Securitization-The Potential Impediments, and how they can be overcome-Funding Cross-Border Deals in the U.S. Capital Markets</t>
        </is>
      </c>
      <c r="K522" s="3" t="n">
        <v>1994</v>
      </c>
      <c r="L522" s="3" t="inlineStr"/>
      <c r="M522" s="3" t="inlineStr"/>
      <c r="N522" s="3" t="inlineStr"/>
      <c r="O522" s="3" t="n"/>
      <c r="P522" s="3" t="inlineStr"/>
      <c r="Q522" s="3" t="inlineStr"/>
      <c r="R522" s="3" t="inlineStr"/>
      <c r="S522" s="3" t="inlineStr">
        <is>
          <t>Dept bio</t>
        </is>
      </c>
      <c r="T522" s="3" t="n">
        <v>1</v>
      </c>
      <c r="U522" s="3" t="inlineStr">
        <is>
          <t>Medium (self-reported in faculty bio)</t>
        </is>
      </c>
      <c r="V522" s="3" t="n"/>
      <c r="W522" s="3" t="inlineStr">
        <is>
          <t>American Conference Institute: Cross Border Securitization and Finance, November 2, 1994, New York: The Benefits of Securitization-The Potential Impediments, and how they can be overcome-Funding Cross-Border Deals in the U.S. Capital Markets.</t>
        </is>
      </c>
      <c r="X522" s="3" t="inlineStr"/>
      <c r="Y522" s="3" t="inlineStr"/>
      <c r="Z522" s="3" t="inlineStr"/>
      <c r="AA522" s="3" t="inlineStr"/>
      <c r="AB522" s="3" t="inlineStr"/>
      <c r="AC522" s="3" t="inlineStr">
        <is>
          <t>School of Professional Studies</t>
        </is>
      </c>
      <c r="AD522" s="3" t="n"/>
      <c r="AE522" s="3" t="inlineStr">
        <is>
          <t>No</t>
        </is>
      </c>
      <c r="AF522" s="3" t="inlineStr"/>
      <c r="AG522" s="4" t="inlineStr"/>
      <c r="AH522" s="4" t="inlineStr"/>
      <c r="AI522" s="4" t="inlineStr"/>
    </row>
    <row r="523">
      <c r="A523" s="3" t="inlineStr">
        <is>
          <t>BUS-0137</t>
        </is>
      </c>
      <c r="B523" s="3" t="inlineStr">
        <is>
          <t>Zissu</t>
        </is>
      </c>
      <c r="C523" s="3" t="inlineStr">
        <is>
          <t>Anne</t>
        </is>
      </c>
      <c r="D523" s="3" t="inlineStr">
        <is>
          <t>Anne Zissu</t>
        </is>
      </c>
      <c r="E523" s="3" t="inlineStr">
        <is>
          <t>Professor</t>
        </is>
      </c>
      <c r="F523" s="3" t="inlineStr">
        <is>
          <t>NYC College of Technology</t>
        </is>
      </c>
      <c r="G523" s="3" t="inlineStr">
        <is>
          <t>Business</t>
        </is>
      </c>
      <c r="H523" s="3" t="inlineStr">
        <is>
          <t>AZissu@citytech.cuny.edu</t>
        </is>
      </c>
      <c r="I523" s="3" t="inlineStr">
        <is>
          <t>Book</t>
        </is>
      </c>
      <c r="J523" s="3" t="inlineStr">
        <is>
          <t>Management and funding strategies</t>
        </is>
      </c>
      <c r="K523" s="3" t="n">
        <v>1994</v>
      </c>
      <c r="L523" s="3" t="inlineStr">
        <is>
          <t>Irwin Professional Pub. eBooks</t>
        </is>
      </c>
      <c r="M523" s="3" t="inlineStr">
        <is>
          <t>Charles Austin Stone; Anne Zissu</t>
        </is>
      </c>
      <c r="N523" s="3" t="inlineStr"/>
      <c r="O523" s="3" t="n"/>
      <c r="P523" s="3" t="inlineStr"/>
      <c r="Q523" s="3" t="inlineStr"/>
      <c r="R523" s="3" t="inlineStr">
        <is>
          <t>https://openalex.org/W618873873</t>
        </is>
      </c>
      <c r="S523" s="3" t="inlineStr">
        <is>
          <t>OpenAlex; Dept bio</t>
        </is>
      </c>
      <c r="T523" s="3" t="n">
        <v>2</v>
      </c>
      <c r="U523" s="3" t="inlineStr">
        <is>
          <t>High (City Tech affiliation on paper); 2 sources</t>
        </is>
      </c>
      <c r="V523" s="3" t="n"/>
      <c r="W523" s="3" t="inlineStr">
        <is>
          <t>"Global Risk Based Capital Regulations: Management and Funding Strategies" Volume 2, edited by Charles Stone and Anne Zissu. Published by Business One Irwin, 1993.</t>
        </is>
      </c>
      <c r="X523" s="3" t="inlineStr">
        <is>
          <t>The second volume in this timely set is composed of analyses which examine the interaction between asset management and funding strategies which are being adopted by banks in the U.S., Europe, and Japan. Stone and Zissu analyze the effect of risk-based capital regulations on the allocation of capital within the banking industry and consider the value of structured finance transactions and asset securitization as effective ways to raise capital.</t>
        </is>
      </c>
      <c r="Y523" s="3" t="inlineStr">
        <is>
          <t>OpenAlex</t>
        </is>
      </c>
      <c r="Z523" s="3" t="inlineStr"/>
      <c r="AA523" s="3" t="inlineStr">
        <is>
          <t>Not found</t>
        </is>
      </c>
      <c r="AB523" s="3" t="inlineStr">
        <is>
          <t>closed</t>
        </is>
      </c>
      <c r="AC523" s="3" t="inlineStr">
        <is>
          <t>School of Professional Studies</t>
        </is>
      </c>
      <c r="AD523" s="3" t="n">
        <v>0</v>
      </c>
      <c r="AE523" s="3" t="inlineStr">
        <is>
          <t>No</t>
        </is>
      </c>
      <c r="AF523" s="3" t="inlineStr"/>
      <c r="AG523" s="4" t="inlineStr"/>
      <c r="AH523" s="4" t="inlineStr"/>
      <c r="AI523" s="4" t="inlineStr"/>
    </row>
    <row r="524">
      <c r="A524" s="3" t="inlineStr">
        <is>
          <t>BUS-0138</t>
        </is>
      </c>
      <c r="B524" s="3" t="inlineStr">
        <is>
          <t>Zissu</t>
        </is>
      </c>
      <c r="C524" s="3" t="inlineStr">
        <is>
          <t>Anne</t>
        </is>
      </c>
      <c r="D524" s="3" t="inlineStr">
        <is>
          <t>Anne Zissu</t>
        </is>
      </c>
      <c r="E524" s="3" t="inlineStr">
        <is>
          <t>Professor</t>
        </is>
      </c>
      <c r="F524" s="3" t="inlineStr">
        <is>
          <t>NYC College of Technology</t>
        </is>
      </c>
      <c r="G524" s="3" t="inlineStr">
        <is>
          <t>Business</t>
        </is>
      </c>
      <c r="H524" s="3" t="inlineStr">
        <is>
          <t>AZissu@citytech.cuny.edu</t>
        </is>
      </c>
      <c r="I524" s="3" t="inlineStr">
        <is>
          <t>Conference presentation</t>
        </is>
      </c>
      <c r="J524" s="3" t="inlineStr">
        <is>
          <t>Recourse and Regulatory Arbitrage</t>
        </is>
      </c>
      <c r="K524" s="3" t="n">
        <v>1994</v>
      </c>
      <c r="L524" s="3" t="inlineStr"/>
      <c r="M524" s="3" t="inlineStr"/>
      <c r="N524" s="3" t="inlineStr"/>
      <c r="O524" s="3" t="n"/>
      <c r="P524" s="3" t="inlineStr"/>
      <c r="Q524" s="3" t="inlineStr"/>
      <c r="R524" s="3" t="inlineStr"/>
      <c r="S524" s="3" t="inlineStr">
        <is>
          <t>Dept bio</t>
        </is>
      </c>
      <c r="T524" s="3" t="n">
        <v>1</v>
      </c>
      <c r="U524" s="3" t="inlineStr">
        <is>
          <t>Medium (self-reported in faculty bio)</t>
        </is>
      </c>
      <c r="V524" s="3" t="n"/>
      <c r="W524" s="3" t="inlineStr">
        <is>
          <t>The Financier's Paris Seminar, June 1994: The Architecture of Capital and Money Market Transactions: "Recourse and Regulatory Arbitrage".</t>
        </is>
      </c>
      <c r="X524" s="3" t="inlineStr"/>
      <c r="Y524" s="3" t="inlineStr"/>
      <c r="Z524" s="3" t="inlineStr"/>
      <c r="AA524" s="3" t="inlineStr"/>
      <c r="AB524" s="3" t="inlineStr"/>
      <c r="AC524" s="3" t="inlineStr">
        <is>
          <t>School of Professional Studies</t>
        </is>
      </c>
      <c r="AD524" s="3" t="n"/>
      <c r="AE524" s="3" t="inlineStr">
        <is>
          <t>No</t>
        </is>
      </c>
      <c r="AF524" s="3" t="inlineStr"/>
      <c r="AG524" s="4" t="inlineStr"/>
      <c r="AH524" s="4" t="inlineStr"/>
      <c r="AI524" s="4" t="inlineStr"/>
    </row>
    <row r="525">
      <c r="A525" s="3" t="inlineStr">
        <is>
          <t>BUS-0140</t>
        </is>
      </c>
      <c r="B525" s="3" t="inlineStr">
        <is>
          <t>Zissu</t>
        </is>
      </c>
      <c r="C525" s="3" t="inlineStr">
        <is>
          <t>Anne</t>
        </is>
      </c>
      <c r="D525" s="3" t="inlineStr">
        <is>
          <t>Anne Zissu</t>
        </is>
      </c>
      <c r="E525" s="3" t="inlineStr">
        <is>
          <t>Professor</t>
        </is>
      </c>
      <c r="F525" s="3" t="inlineStr">
        <is>
          <t>NYC College of Technology</t>
        </is>
      </c>
      <c r="G525" s="3" t="inlineStr">
        <is>
          <t>Business</t>
        </is>
      </c>
      <c r="H525" s="3" t="inlineStr">
        <is>
          <t>AZissu@citytech.cuny.edu</t>
        </is>
      </c>
      <c r="I525" s="3" t="inlineStr">
        <is>
          <t>Conference presentation</t>
        </is>
      </c>
      <c r="J525" s="3" t="inlineStr">
        <is>
          <t>The Architecture of Capital and Money Market Transactions</t>
        </is>
      </c>
      <c r="K525" s="3" t="n">
        <v>1994</v>
      </c>
      <c r="L525" s="3" t="inlineStr"/>
      <c r="M525" s="3" t="inlineStr"/>
      <c r="N525" s="3" t="inlineStr"/>
      <c r="O525" s="3" t="n"/>
      <c r="P525" s="3" t="inlineStr"/>
      <c r="Q525" s="3" t="inlineStr"/>
      <c r="R525" s="3" t="inlineStr"/>
      <c r="S525" s="3" t="inlineStr">
        <is>
          <t>Dept bio</t>
        </is>
      </c>
      <c r="T525" s="3" t="n">
        <v>1</v>
      </c>
      <c r="U525" s="3" t="inlineStr">
        <is>
          <t>Medium (self-reported in faculty bio)</t>
        </is>
      </c>
      <c r="V525" s="3" t="n"/>
      <c r="W525" s="3" t="inlineStr">
        <is>
          <t>THE FINANCIER'S Paris Seminar, Ecole Superieure de Commerce de Paris, June 1994: "The Architecture of Capital and Money Market Transactions" - Directors: Charles Austin Stone and Anne Zissu.</t>
        </is>
      </c>
      <c r="X525" s="3" t="inlineStr"/>
      <c r="Y525" s="3" t="inlineStr"/>
      <c r="Z525" s="3" t="inlineStr"/>
      <c r="AA525" s="3" t="inlineStr"/>
      <c r="AB525" s="3" t="inlineStr"/>
      <c r="AC525" s="3" t="inlineStr">
        <is>
          <t>School of Professional Studies</t>
        </is>
      </c>
      <c r="AD525" s="3" t="n"/>
      <c r="AE525" s="3" t="inlineStr">
        <is>
          <t>No</t>
        </is>
      </c>
      <c r="AF525" s="3" t="inlineStr"/>
      <c r="AG525" s="4" t="inlineStr"/>
      <c r="AH525" s="4" t="inlineStr"/>
      <c r="AI525" s="4" t="inlineStr"/>
    </row>
    <row r="526">
      <c r="A526" s="3" t="inlineStr">
        <is>
          <t>BUS-0142</t>
        </is>
      </c>
      <c r="B526" s="3" t="inlineStr">
        <is>
          <t>Zissu</t>
        </is>
      </c>
      <c r="C526" s="3" t="inlineStr">
        <is>
          <t>Anne</t>
        </is>
      </c>
      <c r="D526" s="3" t="inlineStr">
        <is>
          <t>Anne Zissu</t>
        </is>
      </c>
      <c r="E526" s="3" t="inlineStr">
        <is>
          <t>Professor</t>
        </is>
      </c>
      <c r="F526" s="3" t="inlineStr">
        <is>
          <t>NYC College of Technology</t>
        </is>
      </c>
      <c r="G526" s="3" t="inlineStr">
        <is>
          <t>Business</t>
        </is>
      </c>
      <c r="H526" s="3" t="inlineStr">
        <is>
          <t>AZissu@citytech.cuny.edu</t>
        </is>
      </c>
      <c r="I526" s="3" t="inlineStr">
        <is>
          <t>Conference presentation</t>
        </is>
      </c>
      <c r="J526" s="3" t="inlineStr">
        <is>
          <t>How Securitization Complements the German Pfandbrief</t>
        </is>
      </c>
      <c r="K526" s="3" t="n">
        <v>1995</v>
      </c>
      <c r="L526" s="3" t="inlineStr"/>
      <c r="M526" s="3" t="inlineStr"/>
      <c r="N526" s="3" t="inlineStr"/>
      <c r="O526" s="3" t="n"/>
      <c r="P526" s="3" t="inlineStr"/>
      <c r="Q526" s="3" t="inlineStr"/>
      <c r="R526" s="3" t="inlineStr"/>
      <c r="S526" s="3" t="inlineStr">
        <is>
          <t>Dept bio</t>
        </is>
      </c>
      <c r="T526" s="3" t="n">
        <v>1</v>
      </c>
      <c r="U526" s="3" t="inlineStr">
        <is>
          <t>Medium (self-reported in faculty bio)</t>
        </is>
      </c>
      <c r="V526" s="3" t="n"/>
      <c r="W526" s="3" t="inlineStr">
        <is>
          <t>Securities and Exchange Commission (SEC), Washington D.C. April 1995: "How Securitization Complements the German Pfandbrief".</t>
        </is>
      </c>
      <c r="X526" s="3" t="inlineStr"/>
      <c r="Y526" s="3" t="inlineStr"/>
      <c r="Z526" s="3" t="inlineStr"/>
      <c r="AA526" s="3" t="inlineStr"/>
      <c r="AB526" s="3" t="inlineStr"/>
      <c r="AC526" s="3" t="inlineStr">
        <is>
          <t>School of Professional Studies</t>
        </is>
      </c>
      <c r="AD526" s="3" t="n"/>
      <c r="AE526" s="3" t="inlineStr">
        <is>
          <t>No</t>
        </is>
      </c>
      <c r="AF526" s="3" t="inlineStr"/>
      <c r="AG526" s="4" t="inlineStr"/>
      <c r="AH526" s="4" t="inlineStr"/>
      <c r="AI526" s="4" t="inlineStr"/>
    </row>
    <row r="527">
      <c r="A527" s="3" t="inlineStr">
        <is>
          <t>BUS-0143</t>
        </is>
      </c>
      <c r="B527" s="3" t="inlineStr">
        <is>
          <t>Zissu</t>
        </is>
      </c>
      <c r="C527" s="3" t="inlineStr">
        <is>
          <t>Anne</t>
        </is>
      </c>
      <c r="D527" s="3" t="inlineStr">
        <is>
          <t>Anne Zissu</t>
        </is>
      </c>
      <c r="E527" s="3" t="inlineStr">
        <is>
          <t>Professor</t>
        </is>
      </c>
      <c r="F527" s="3" t="inlineStr">
        <is>
          <t>NYC College of Technology</t>
        </is>
      </c>
      <c r="G527" s="3" t="inlineStr">
        <is>
          <t>Business</t>
        </is>
      </c>
      <c r="H527" s="3" t="inlineStr">
        <is>
          <t>AZissu@citytech.cuny.edu</t>
        </is>
      </c>
      <c r="I527" s="3" t="inlineStr">
        <is>
          <t>Conference presentation</t>
        </is>
      </c>
      <c r="J527" s="3" t="inlineStr">
        <is>
          <t>Innovative Financing for Infrastructure</t>
        </is>
      </c>
      <c r="K527" s="3" t="n">
        <v>1995</v>
      </c>
      <c r="L527" s="3" t="inlineStr"/>
      <c r="M527" s="3" t="inlineStr"/>
      <c r="N527" s="3" t="inlineStr"/>
      <c r="O527" s="3" t="n"/>
      <c r="P527" s="3" t="inlineStr"/>
      <c r="Q527" s="3" t="inlineStr"/>
      <c r="R527" s="3" t="inlineStr"/>
      <c r="S527" s="3" t="inlineStr">
        <is>
          <t>Dept bio</t>
        </is>
      </c>
      <c r="T527" s="3" t="n">
        <v>1</v>
      </c>
      <c r="U527" s="3" t="inlineStr">
        <is>
          <t>Medium (self-reported in faculty bio)</t>
        </is>
      </c>
      <c r="V527" s="3" t="n"/>
      <c r="W527" s="3" t="inlineStr">
        <is>
          <t>INTER-AMERICAN DEVELOPMENT BANK and The Financier: "Innovative Financing for Infrastructure", October 23-24, 1995 - IDB Headquarters, Washington, DC - Directors: Charles A. Stone &amp; Anne Zissu.</t>
        </is>
      </c>
      <c r="X527" s="3" t="inlineStr"/>
      <c r="Y527" s="3" t="inlineStr"/>
      <c r="Z527" s="3" t="inlineStr"/>
      <c r="AA527" s="3" t="inlineStr"/>
      <c r="AB527" s="3" t="inlineStr"/>
      <c r="AC527" s="3" t="inlineStr">
        <is>
          <t>School of Professional Studies</t>
        </is>
      </c>
      <c r="AD527" s="3" t="n"/>
      <c r="AE527" s="3" t="inlineStr">
        <is>
          <t>No</t>
        </is>
      </c>
      <c r="AF527" s="3" t="inlineStr"/>
      <c r="AG527" s="4" t="inlineStr"/>
      <c r="AH527" s="4" t="inlineStr"/>
      <c r="AI527" s="4" t="inlineStr"/>
    </row>
    <row r="528">
      <c r="A528" s="3" t="inlineStr">
        <is>
          <t>BUS-0144</t>
        </is>
      </c>
      <c r="B528" s="3" t="inlineStr">
        <is>
          <t>Zissu</t>
        </is>
      </c>
      <c r="C528" s="3" t="inlineStr">
        <is>
          <t>Anne</t>
        </is>
      </c>
      <c r="D528" s="3" t="inlineStr">
        <is>
          <t>Anne Zissu</t>
        </is>
      </c>
      <c r="E528" s="3" t="inlineStr">
        <is>
          <t>Professor</t>
        </is>
      </c>
      <c r="F528" s="3" t="inlineStr">
        <is>
          <t>NYC College of Technology</t>
        </is>
      </c>
      <c r="G528" s="3" t="inlineStr">
        <is>
          <t>Business</t>
        </is>
      </c>
      <c r="H528" s="3" t="inlineStr">
        <is>
          <t>AZissu@citytech.cuny.edu</t>
        </is>
      </c>
      <c r="I528" s="3" t="inlineStr">
        <is>
          <t>Conference presentation</t>
        </is>
      </c>
      <c r="J528" s="3" t="inlineStr">
        <is>
          <t>Risk Based Capital Regulations: An Opportunity for Regulatory Arbitrage in Securitization</t>
        </is>
      </c>
      <c r="K528" s="3" t="n">
        <v>1995</v>
      </c>
      <c r="L528" s="3" t="inlineStr"/>
      <c r="M528" s="3" t="inlineStr"/>
      <c r="N528" s="3" t="inlineStr"/>
      <c r="O528" s="3" t="n"/>
      <c r="P528" s="3" t="inlineStr"/>
      <c r="Q528" s="3" t="inlineStr"/>
      <c r="R528" s="3" t="inlineStr"/>
      <c r="S528" s="3" t="inlineStr">
        <is>
          <t>Dept bio</t>
        </is>
      </c>
      <c r="T528" s="3" t="n">
        <v>1</v>
      </c>
      <c r="U528" s="3" t="inlineStr">
        <is>
          <t>Medium (self-reported in faculty bio)</t>
        </is>
      </c>
      <c r="V528" s="3" t="n"/>
      <c r="W528" s="3" t="inlineStr">
        <is>
          <t>Bear, Stearns &amp; Co. New York, March, 1995: "Risk Based Capital Regulations: An Opportunity for Regulatory Arbitrage in Securitization".</t>
        </is>
      </c>
      <c r="X528" s="3" t="inlineStr"/>
      <c r="Y528" s="3" t="inlineStr"/>
      <c r="Z528" s="3" t="inlineStr"/>
      <c r="AA528" s="3" t="inlineStr"/>
      <c r="AB528" s="3" t="inlineStr"/>
      <c r="AC528" s="3" t="inlineStr">
        <is>
          <t>School of Professional Studies</t>
        </is>
      </c>
      <c r="AD528" s="3" t="n"/>
      <c r="AE528" s="3" t="inlineStr">
        <is>
          <t>No</t>
        </is>
      </c>
      <c r="AF528" s="3" t="inlineStr"/>
      <c r="AG528" s="4" t="inlineStr"/>
      <c r="AH528" s="4" t="inlineStr"/>
      <c r="AI528" s="4" t="inlineStr"/>
    </row>
    <row r="529">
      <c r="A529" s="3" t="inlineStr">
        <is>
          <t>BUS-0145</t>
        </is>
      </c>
      <c r="B529" s="3" t="inlineStr">
        <is>
          <t>Zissu</t>
        </is>
      </c>
      <c r="C529" s="3" t="inlineStr">
        <is>
          <t>Anne</t>
        </is>
      </c>
      <c r="D529" s="3" t="inlineStr">
        <is>
          <t>Anne Zissu</t>
        </is>
      </c>
      <c r="E529" s="3" t="inlineStr">
        <is>
          <t>Professor</t>
        </is>
      </c>
      <c r="F529" s="3" t="inlineStr">
        <is>
          <t>NYC College of Technology</t>
        </is>
      </c>
      <c r="G529" s="3" t="inlineStr">
        <is>
          <t>Business</t>
        </is>
      </c>
      <c r="H529" s="3" t="inlineStr">
        <is>
          <t>AZissu@citytech.cuny.edu</t>
        </is>
      </c>
      <c r="I529" s="3" t="inlineStr">
        <is>
          <t>Conference presentation</t>
        </is>
      </c>
      <c r="J529" s="3" t="inlineStr">
        <is>
          <t>Strategies and Tactics used in Treasury Management within a Corporation</t>
        </is>
      </c>
      <c r="K529" s="3" t="n">
        <v>1995</v>
      </c>
      <c r="L529" s="3" t="inlineStr"/>
      <c r="M529" s="3" t="inlineStr"/>
      <c r="N529" s="3" t="inlineStr"/>
      <c r="O529" s="3" t="n"/>
      <c r="P529" s="3" t="inlineStr"/>
      <c r="Q529" s="3" t="inlineStr"/>
      <c r="R529" s="3" t="inlineStr"/>
      <c r="S529" s="3" t="inlineStr">
        <is>
          <t>Dept bio</t>
        </is>
      </c>
      <c r="T529" s="3" t="n">
        <v>1</v>
      </c>
      <c r="U529" s="3" t="inlineStr">
        <is>
          <t>Medium (self-reported in faculty bio)</t>
        </is>
      </c>
      <c r="V529" s="3" t="n"/>
      <c r="W529" s="3" t="inlineStr">
        <is>
          <t>Financial Management Association International, 25th Anniversary, New York October 18-21 1995: Financial Planning and Analysis Corporate Roundtable: "Strategies and Tactics used in Treasury Management within a Corporation".</t>
        </is>
      </c>
      <c r="X529" s="3" t="inlineStr"/>
      <c r="Y529" s="3" t="inlineStr"/>
      <c r="Z529" s="3" t="inlineStr"/>
      <c r="AA529" s="3" t="inlineStr"/>
      <c r="AB529" s="3" t="inlineStr"/>
      <c r="AC529" s="3" t="inlineStr">
        <is>
          <t>School of Professional Studies</t>
        </is>
      </c>
      <c r="AD529" s="3" t="n"/>
      <c r="AE529" s="3" t="inlineStr">
        <is>
          <t>No</t>
        </is>
      </c>
      <c r="AF529" s="3" t="inlineStr"/>
      <c r="AG529" s="4" t="inlineStr"/>
      <c r="AH529" s="4" t="inlineStr"/>
      <c r="AI529" s="4" t="inlineStr"/>
    </row>
    <row r="530">
      <c r="A530" s="3" t="inlineStr">
        <is>
          <t>BUS-0146</t>
        </is>
      </c>
      <c r="B530" s="3" t="inlineStr">
        <is>
          <t>Zissu</t>
        </is>
      </c>
      <c r="C530" s="3" t="inlineStr">
        <is>
          <t>Anne</t>
        </is>
      </c>
      <c r="D530" s="3" t="inlineStr">
        <is>
          <t>Anne Zissu</t>
        </is>
      </c>
      <c r="E530" s="3" t="inlineStr">
        <is>
          <t>Professor</t>
        </is>
      </c>
      <c r="F530" s="3" t="inlineStr">
        <is>
          <t>NYC College of Technology</t>
        </is>
      </c>
      <c r="G530" s="3" t="inlineStr">
        <is>
          <t>Business</t>
        </is>
      </c>
      <c r="H530" s="3" t="inlineStr">
        <is>
          <t>AZissu@citytech.cuny.edu</t>
        </is>
      </c>
      <c r="I530" s="3" t="inlineStr">
        <is>
          <t>Conference presentation</t>
        </is>
      </c>
      <c r="J530" s="3" t="inlineStr">
        <is>
          <t>Structuring Access to the Capital and Money Markets via Securitization</t>
        </is>
      </c>
      <c r="K530" s="3" t="n">
        <v>1995</v>
      </c>
      <c r="L530" s="3" t="inlineStr"/>
      <c r="M530" s="3" t="inlineStr"/>
      <c r="N530" s="3" t="inlineStr"/>
      <c r="O530" s="3" t="n"/>
      <c r="P530" s="3" t="inlineStr"/>
      <c r="Q530" s="3" t="inlineStr"/>
      <c r="R530" s="3" t="inlineStr"/>
      <c r="S530" s="3" t="inlineStr">
        <is>
          <t>Dept bio</t>
        </is>
      </c>
      <c r="T530" s="3" t="n">
        <v>1</v>
      </c>
      <c r="U530" s="3" t="inlineStr">
        <is>
          <t>Medium (self-reported in faculty bio)</t>
        </is>
      </c>
      <c r="V530" s="3" t="n"/>
      <c r="W530" s="3" t="inlineStr">
        <is>
          <t>FINANCIER'S 1995 PARIS SEMINAR, Paris June 1995: "Structuring Access to the Capital and Money Markets via Securitization"- Directors: Charles Austin Stone and Anne Zissu.</t>
        </is>
      </c>
      <c r="X530" s="3" t="inlineStr"/>
      <c r="Y530" s="3" t="inlineStr"/>
      <c r="Z530" s="3" t="inlineStr"/>
      <c r="AA530" s="3" t="inlineStr"/>
      <c r="AB530" s="3" t="inlineStr"/>
      <c r="AC530" s="3" t="inlineStr">
        <is>
          <t>School of Professional Studies</t>
        </is>
      </c>
      <c r="AD530" s="3" t="n"/>
      <c r="AE530" s="3" t="inlineStr">
        <is>
          <t>No</t>
        </is>
      </c>
      <c r="AF530" s="3" t="inlineStr"/>
      <c r="AG530" s="4" t="inlineStr"/>
      <c r="AH530" s="4" t="inlineStr"/>
      <c r="AI530" s="4" t="inlineStr"/>
    </row>
    <row r="531">
      <c r="A531" s="3" t="inlineStr">
        <is>
          <t>BUS-0147</t>
        </is>
      </c>
      <c r="B531" s="3" t="inlineStr">
        <is>
          <t>Zissu</t>
        </is>
      </c>
      <c r="C531" s="3" t="inlineStr">
        <is>
          <t>Anne</t>
        </is>
      </c>
      <c r="D531" s="3" t="inlineStr">
        <is>
          <t>Anne Zissu</t>
        </is>
      </c>
      <c r="E531" s="3" t="inlineStr">
        <is>
          <t>Professor</t>
        </is>
      </c>
      <c r="F531" s="3" t="inlineStr">
        <is>
          <t>NYC College of Technology</t>
        </is>
      </c>
      <c r="G531" s="3" t="inlineStr">
        <is>
          <t>Business</t>
        </is>
      </c>
      <c r="H531" s="3" t="inlineStr">
        <is>
          <t>AZissu@citytech.cuny.edu</t>
        </is>
      </c>
      <c r="I531" s="3" t="inlineStr">
        <is>
          <t>Conference presentation</t>
        </is>
      </c>
      <c r="J531" s="3" t="inlineStr">
        <is>
          <t>The Secondary Market in European Mortgage Backed Securities</t>
        </is>
      </c>
      <c r="K531" s="3" t="n">
        <v>1995</v>
      </c>
      <c r="L531" s="3" t="inlineStr"/>
      <c r="M531" s="3" t="inlineStr"/>
      <c r="N531" s="3" t="inlineStr"/>
      <c r="O531" s="3" t="n"/>
      <c r="P531" s="3" t="inlineStr"/>
      <c r="Q531" s="3" t="inlineStr"/>
      <c r="R531" s="3" t="inlineStr"/>
      <c r="S531" s="3" t="inlineStr">
        <is>
          <t>Dept bio</t>
        </is>
      </c>
      <c r="T531" s="3" t="n">
        <v>1</v>
      </c>
      <c r="U531" s="3" t="inlineStr">
        <is>
          <t>Medium (self-reported in faculty bio)</t>
        </is>
      </c>
      <c r="V531" s="3" t="n"/>
      <c r="W531" s="3" t="inlineStr">
        <is>
          <t>The Financier's Paris Seminar, June 1995: Structuring Access to the Capital and Money Markets via Securitization: "The Secondary Market in European Mortgage Backed Securities".</t>
        </is>
      </c>
      <c r="X531" s="3" t="inlineStr"/>
      <c r="Y531" s="3" t="inlineStr"/>
      <c r="Z531" s="3" t="inlineStr"/>
      <c r="AA531" s="3" t="inlineStr"/>
      <c r="AB531" s="3" t="inlineStr"/>
      <c r="AC531" s="3" t="inlineStr">
        <is>
          <t>School of Professional Studies</t>
        </is>
      </c>
      <c r="AD531" s="3" t="n"/>
      <c r="AE531" s="3" t="inlineStr">
        <is>
          <t>No</t>
        </is>
      </c>
      <c r="AF531" s="3" t="inlineStr"/>
      <c r="AG531" s="4" t="inlineStr"/>
      <c r="AH531" s="4" t="inlineStr"/>
      <c r="AI531" s="4" t="inlineStr"/>
    </row>
    <row r="532">
      <c r="A532" s="3" t="inlineStr">
        <is>
          <t>BUS-0152</t>
        </is>
      </c>
      <c r="B532" s="3" t="inlineStr">
        <is>
          <t>Zissu</t>
        </is>
      </c>
      <c r="C532" s="3" t="inlineStr">
        <is>
          <t>Anne</t>
        </is>
      </c>
      <c r="D532" s="3" t="inlineStr">
        <is>
          <t>Anne Zissu</t>
        </is>
      </c>
      <c r="E532" s="3" t="inlineStr">
        <is>
          <t>Professor</t>
        </is>
      </c>
      <c r="F532" s="3" t="inlineStr">
        <is>
          <t>NYC College of Technology</t>
        </is>
      </c>
      <c r="G532" s="3" t="inlineStr">
        <is>
          <t>Business</t>
        </is>
      </c>
      <c r="H532" s="3" t="inlineStr">
        <is>
          <t>AZissu@citytech.cuny.edu</t>
        </is>
      </c>
      <c r="I532" s="3" t="inlineStr">
        <is>
          <t>Book</t>
        </is>
      </c>
      <c r="J532" s="3" t="inlineStr">
        <is>
          <t>Securitization: A Primer on Securitization</t>
        </is>
      </c>
      <c r="K532" s="3" t="n">
        <v>1996</v>
      </c>
      <c r="L532" s="3" t="inlineStr"/>
      <c r="M532" s="3" t="inlineStr"/>
      <c r="N532" s="3" t="inlineStr"/>
      <c r="O532" s="3" t="n"/>
      <c r="P532" s="3" t="inlineStr"/>
      <c r="Q532" s="3" t="inlineStr"/>
      <c r="R532" s="3" t="inlineStr"/>
      <c r="S532" s="3" t="inlineStr">
        <is>
          <t>Dept bio</t>
        </is>
      </c>
      <c r="T532" s="3" t="n">
        <v>1</v>
      </c>
      <c r="U532" s="3" t="inlineStr">
        <is>
          <t>Medium (self-reported in faculty bio)</t>
        </is>
      </c>
      <c r="V532" s="3" t="n"/>
      <c r="W532" s="3" t="inlineStr">
        <is>
          <t>"Securitization: A Primer on Securitization" edited by Leon Kendall and Michael J. Fishman, 1996, M.I.T. Press. This was a series of 15 chapters. An extract of my review appears on the back of the book.</t>
        </is>
      </c>
      <c r="X532" s="3" t="inlineStr"/>
      <c r="Y532" s="3" t="inlineStr"/>
      <c r="Z532" s="3" t="inlineStr"/>
      <c r="AA532" s="3" t="inlineStr"/>
      <c r="AB532" s="3" t="inlineStr"/>
      <c r="AC532" s="3" t="inlineStr">
        <is>
          <t>School of Professional Studies</t>
        </is>
      </c>
      <c r="AD532" s="3" t="n"/>
      <c r="AE532" s="3" t="inlineStr">
        <is>
          <t>No</t>
        </is>
      </c>
      <c r="AF532" s="3" t="inlineStr"/>
      <c r="AG532" s="4" t="inlineStr"/>
      <c r="AH532" s="4" t="inlineStr"/>
      <c r="AI532" s="4" t="inlineStr"/>
    </row>
    <row r="533">
      <c r="A533" s="3" t="inlineStr">
        <is>
          <t>BUS-0154</t>
        </is>
      </c>
      <c r="B533" s="3" t="inlineStr">
        <is>
          <t>Zissu</t>
        </is>
      </c>
      <c r="C533" s="3" t="inlineStr">
        <is>
          <t>Anne</t>
        </is>
      </c>
      <c r="D533" s="3" t="inlineStr">
        <is>
          <t>Anne Zissu</t>
        </is>
      </c>
      <c r="E533" s="3" t="inlineStr">
        <is>
          <t>Professor</t>
        </is>
      </c>
      <c r="F533" s="3" t="inlineStr">
        <is>
          <t>NYC College of Technology</t>
        </is>
      </c>
      <c r="G533" s="3" t="inlineStr">
        <is>
          <t>Business</t>
        </is>
      </c>
      <c r="H533" s="3" t="inlineStr">
        <is>
          <t>AZissu@citytech.cuny.edu</t>
        </is>
      </c>
      <c r="I533" s="3" t="inlineStr">
        <is>
          <t>Conference presentation</t>
        </is>
      </c>
      <c r="J533" s="3" t="inlineStr">
        <is>
          <t>FINANCIAL MANAGEMENT ASSOCIATION (FMA), Financial Planning and Analysis Corporate Round Table, New Orleans, October 1997: Asset-Backed Commercial Papers (with Charles A. Stone)</t>
        </is>
      </c>
      <c r="K533" s="3" t="n">
        <v>1997</v>
      </c>
      <c r="L533" s="3" t="inlineStr"/>
      <c r="M533" s="3" t="inlineStr"/>
      <c r="N533" s="3" t="inlineStr"/>
      <c r="O533" s="3" t="n"/>
      <c r="P533" s="3" t="inlineStr"/>
      <c r="Q533" s="3" t="inlineStr"/>
      <c r="R533" s="3" t="inlineStr"/>
      <c r="S533" s="3" t="inlineStr">
        <is>
          <t>Dept bio</t>
        </is>
      </c>
      <c r="T533" s="3" t="n">
        <v>1</v>
      </c>
      <c r="U533" s="3" t="inlineStr">
        <is>
          <t>Medium (self-reported in faculty bio)</t>
        </is>
      </c>
      <c r="V533" s="3" t="n"/>
      <c r="W533" s="3" t="inlineStr">
        <is>
          <t>FINANCIAL MANAGEMENT ASSOCIATION (FMA), Financial Planning and Analysis Corporate Round Table, New Orleans, October 1997: Asset-Backed Commercial Papers (with Charles A. Stone).</t>
        </is>
      </c>
      <c r="X533" s="3" t="inlineStr"/>
      <c r="Y533" s="3" t="inlineStr"/>
      <c r="Z533" s="3" t="inlineStr"/>
      <c r="AA533" s="3" t="inlineStr"/>
      <c r="AB533" s="3" t="inlineStr"/>
      <c r="AC533" s="3" t="inlineStr">
        <is>
          <t>School of Professional Studies</t>
        </is>
      </c>
      <c r="AD533" s="3" t="n"/>
      <c r="AE533" s="3" t="inlineStr">
        <is>
          <t>No</t>
        </is>
      </c>
      <c r="AF533" s="3" t="inlineStr"/>
      <c r="AG533" s="4" t="inlineStr"/>
      <c r="AH533" s="4" t="inlineStr"/>
      <c r="AI533" s="4" t="inlineStr"/>
    </row>
    <row r="534">
      <c r="A534" s="3" t="inlineStr">
        <is>
          <t>BUS-0159</t>
        </is>
      </c>
      <c r="B534" s="3" t="inlineStr">
        <is>
          <t>Zissu</t>
        </is>
      </c>
      <c r="C534" s="3" t="inlineStr">
        <is>
          <t>Anne</t>
        </is>
      </c>
      <c r="D534" s="3" t="inlineStr">
        <is>
          <t>Anne Zissu</t>
        </is>
      </c>
      <c r="E534" s="3" t="inlineStr">
        <is>
          <t>Professor</t>
        </is>
      </c>
      <c r="F534" s="3" t="inlineStr">
        <is>
          <t>NYC College of Technology</t>
        </is>
      </c>
      <c r="G534" s="3" t="inlineStr">
        <is>
          <t>Business</t>
        </is>
      </c>
      <c r="H534" s="3" t="inlineStr">
        <is>
          <t>AZissu@citytech.cuny.edu</t>
        </is>
      </c>
      <c r="I534" s="3" t="inlineStr">
        <is>
          <t>Conference presentation</t>
        </is>
      </c>
      <c r="J534" s="3" t="inlineStr">
        <is>
          <t>FINANCIAL MANAGEMENT ASSOCIATION (FMA), Financial Planning and Analysis Corporate Round Table, Chicago, October 1998: Corporate Constraints and Socially Responsible Investing (with Charles A. Stone)</t>
        </is>
      </c>
      <c r="K534" s="3" t="n">
        <v>1998</v>
      </c>
      <c r="L534" s="3" t="inlineStr"/>
      <c r="M534" s="3" t="inlineStr"/>
      <c r="N534" s="3" t="inlineStr"/>
      <c r="O534" s="3" t="n"/>
      <c r="P534" s="3" t="inlineStr"/>
      <c r="Q534" s="3" t="inlineStr"/>
      <c r="R534" s="3" t="inlineStr"/>
      <c r="S534" s="3" t="inlineStr">
        <is>
          <t>Dept bio</t>
        </is>
      </c>
      <c r="T534" s="3" t="n">
        <v>1</v>
      </c>
      <c r="U534" s="3" t="inlineStr">
        <is>
          <t>Medium (self-reported in faculty bio)</t>
        </is>
      </c>
      <c r="V534" s="3" t="n"/>
      <c r="W534" s="3" t="inlineStr">
        <is>
          <t>FINANCIAL MANAGEMENT ASSOCIATION (FMA), Financial Planning and Analysis Corporate Round Table, Chicago, October 1998: Corporate Constraints and Socially Responsible Investing (with Charles A. Stone).</t>
        </is>
      </c>
      <c r="X534" s="3" t="inlineStr"/>
      <c r="Y534" s="3" t="inlineStr"/>
      <c r="Z534" s="3" t="inlineStr"/>
      <c r="AA534" s="3" t="inlineStr"/>
      <c r="AB534" s="3" t="inlineStr"/>
      <c r="AC534" s="3" t="inlineStr">
        <is>
          <t>School of Professional Studies</t>
        </is>
      </c>
      <c r="AD534" s="3" t="n"/>
      <c r="AE534" s="3" t="inlineStr">
        <is>
          <t>No</t>
        </is>
      </c>
      <c r="AF534" s="3" t="inlineStr"/>
      <c r="AG534" s="4" t="inlineStr"/>
      <c r="AH534" s="4" t="inlineStr"/>
      <c r="AI534" s="4" t="inlineStr"/>
    </row>
    <row r="535">
      <c r="A535" s="3" t="inlineStr">
        <is>
          <t>BUS-0161</t>
        </is>
      </c>
      <c r="B535" s="3" t="inlineStr">
        <is>
          <t>Zissu</t>
        </is>
      </c>
      <c r="C535" s="3" t="inlineStr">
        <is>
          <t>Anne</t>
        </is>
      </c>
      <c r="D535" s="3" t="inlineStr">
        <is>
          <t>Anne Zissu</t>
        </is>
      </c>
      <c r="E535" s="3" t="inlineStr">
        <is>
          <t>Professor</t>
        </is>
      </c>
      <c r="F535" s="3" t="inlineStr">
        <is>
          <t>NYC College of Technology</t>
        </is>
      </c>
      <c r="G535" s="3" t="inlineStr">
        <is>
          <t>Business</t>
        </is>
      </c>
      <c r="H535" s="3" t="inlineStr">
        <is>
          <t>AZissu@citytech.cuny.edu</t>
        </is>
      </c>
      <c r="I535" s="3" t="inlineStr">
        <is>
          <t>Grant</t>
        </is>
      </c>
      <c r="J535" s="3" t="inlineStr">
        <is>
          <t>Financing Mixed-Use Real Estate on Point Breeze Avenue</t>
        </is>
      </c>
      <c r="K535" s="3" t="n">
        <v>1999</v>
      </c>
      <c r="L535" s="3" t="inlineStr"/>
      <c r="M535" s="3" t="inlineStr"/>
      <c r="N535" s="3" t="inlineStr"/>
      <c r="O535" s="3" t="n"/>
      <c r="P535" s="3" t="inlineStr"/>
      <c r="Q535" s="3" t="inlineStr"/>
      <c r="R535" s="3" t="inlineStr"/>
      <c r="S535" s="3" t="inlineStr">
        <is>
          <t>Dept bio</t>
        </is>
      </c>
      <c r="T535" s="3" t="n">
        <v>1</v>
      </c>
      <c r="U535" s="3" t="inlineStr">
        <is>
          <t>Medium (self-reported in faculty bio)</t>
        </is>
      </c>
      <c r="V535" s="3" t="n"/>
      <c r="W535" s="3" t="inlineStr">
        <is>
          <t>Summer 1999, A. Zissu Received a UCCP Grant (University-Community Collaborative of Philadelphia) to support her research "Financing Mixed-Use Real Estate on Point Breeze Avenue", presented at several workshops in Philadelphia. "Financing Mixed Use Development on Point Breeze Avenue", with Charles Austin Stone, UCCP Publication, 1999.</t>
        </is>
      </c>
      <c r="X535" s="3" t="inlineStr"/>
      <c r="Y535" s="3" t="inlineStr"/>
      <c r="Z535" s="3" t="inlineStr"/>
      <c r="AA535" s="3" t="inlineStr"/>
      <c r="AB535" s="3" t="inlineStr"/>
      <c r="AC535" s="3" t="inlineStr">
        <is>
          <t>School of Professional Studies</t>
        </is>
      </c>
      <c r="AD535" s="3" t="n"/>
      <c r="AE535" s="3" t="inlineStr">
        <is>
          <t>No</t>
        </is>
      </c>
      <c r="AF535" s="3" t="inlineStr"/>
      <c r="AG535" s="4" t="inlineStr"/>
      <c r="AH535" s="4" t="inlineStr"/>
      <c r="AI535" s="4" t="inlineStr"/>
    </row>
    <row r="536">
      <c r="A536" s="3" t="inlineStr">
        <is>
          <t>BUS-0190</t>
        </is>
      </c>
      <c r="B536" s="3" t="inlineStr">
        <is>
          <t>Zissu</t>
        </is>
      </c>
      <c r="C536" s="3" t="inlineStr">
        <is>
          <t>Anne</t>
        </is>
      </c>
      <c r="D536" s="3" t="inlineStr">
        <is>
          <t>Anne Zissu</t>
        </is>
      </c>
      <c r="E536" s="3" t="inlineStr">
        <is>
          <t>Professor</t>
        </is>
      </c>
      <c r="F536" s="3" t="inlineStr">
        <is>
          <t>NYC College of Technology</t>
        </is>
      </c>
      <c r="G536" s="3" t="inlineStr">
        <is>
          <t>Business</t>
        </is>
      </c>
      <c r="H536" s="3" t="inlineStr">
        <is>
          <t>AZissu@citytech.cuny.edu</t>
        </is>
      </c>
      <c r="I536" s="3" t="inlineStr">
        <is>
          <t>Paper (venue type unclear)</t>
        </is>
      </c>
      <c r="J536" s="3" t="inlineStr">
        <is>
          <t>The Securitization Markets Handbook: Structures and Dynamics of Mortgage- and Asset-backed Securities</t>
        </is>
      </c>
      <c r="K536" s="3" t="n">
        <v>2005</v>
      </c>
      <c r="L536" s="3" t="inlineStr"/>
      <c r="M536" s="3" t="inlineStr">
        <is>
          <t>Charles Austin Stone; Anne Zissu</t>
        </is>
      </c>
      <c r="N536" s="3" t="inlineStr"/>
      <c r="O536" s="3" t="n"/>
      <c r="P536" s="3" t="inlineStr"/>
      <c r="Q536" s="3" t="inlineStr"/>
      <c r="R536" s="3" t="inlineStr">
        <is>
          <t>https://openalex.org/W1546077401</t>
        </is>
      </c>
      <c r="S536" s="3" t="inlineStr">
        <is>
          <t>OpenAlex; Dept bio</t>
        </is>
      </c>
      <c r="T536" s="3" t="n">
        <v>2</v>
      </c>
      <c r="U536" s="3" t="inlineStr">
        <is>
          <t>High (City Tech affiliation on paper); 2 sources</t>
        </is>
      </c>
      <c r="V536" s="3" t="n"/>
      <c r="W536" s="3" t="inlineStr">
        <is>
          <t>The Securitization Markets Handbook: Structures and Dynamics of Mortgage- and Asset-Backed Securities</t>
        </is>
      </c>
      <c r="X536" s="3" t="inlineStr">
        <is>
          <t>A comprehensive guide to the continuously evolving world of securitization
	The Second Edition of The Securitization Markets Handbook is a valuable resource for both experienced money managers trying to put a securitization strategy into place as well as newcomers looking to acquire a broad and strong foundation in this discipline. This edition takes a close look at the pre- and post-crash mortgage market and the mortgage-backed securities based on those mortgages, as well as other asset-backed securities including commercial paper or credit cards.
	The crash of the subprime market and the failure of the asset-backed markets offer an opportunity to learn about banking finance, specifically off-balance sheet finance, and the many costly mistakes that resulted in one of the most severe downturns in financial markets. With this book, you'll discover why certain mortgage and asset-backed securities imploded and others didn't. This new edition examines why the market failed and how the next crisis can be averted or made less severe. It also explains why securitization remains a primary source of capital for the mortgage market, credit card market, home equity market, auto loan market, and segments of the commercial paper market.
		Offers an informed overview of how the securitization market works, how to make money in it, and what's next for asset- and mortgage-backed securities after the crisis
		Contains new chapters on CDOs and SIVs, along with a history of the growth and crash of the subprime market, asset-backed securities, and home equity lines of credit
		Written by securitization experts Charles Stone and Anne Zissu
	Updated to reflect the current market environment, the Second Edition of The Securitization Markets Handbook offers clear, comprehensive guidance to these complex markets.</t>
        </is>
      </c>
      <c r="Y536" s="3" t="inlineStr">
        <is>
          <t>OpenAlex</t>
        </is>
      </c>
      <c r="Z536" s="3" t="inlineStr"/>
      <c r="AA536" s="3" t="inlineStr">
        <is>
          <t>Not found</t>
        </is>
      </c>
      <c r="AB536" s="3" t="inlineStr">
        <is>
          <t>closed</t>
        </is>
      </c>
      <c r="AC536" s="3" t="inlineStr">
        <is>
          <t>School of Professional Studies</t>
        </is>
      </c>
      <c r="AD536" s="3" t="n">
        <v>12</v>
      </c>
      <c r="AE536" s="3" t="inlineStr">
        <is>
          <t>No</t>
        </is>
      </c>
      <c r="AF536" s="3" t="inlineStr"/>
      <c r="AG536" s="4" t="inlineStr"/>
      <c r="AH536" s="4" t="inlineStr"/>
      <c r="AI536" s="4" t="inlineStr"/>
    </row>
    <row r="537">
      <c r="A537" s="3" t="inlineStr">
        <is>
          <t>BUS-0191</t>
        </is>
      </c>
      <c r="B537" s="3" t="inlineStr">
        <is>
          <t>Zissu</t>
        </is>
      </c>
      <c r="C537" s="3" t="inlineStr">
        <is>
          <t>Anne</t>
        </is>
      </c>
      <c r="D537" s="3" t="inlineStr">
        <is>
          <t>Anne Zissu</t>
        </is>
      </c>
      <c r="E537" s="3" t="inlineStr">
        <is>
          <t>Professor</t>
        </is>
      </c>
      <c r="F537" s="3" t="inlineStr">
        <is>
          <t>NYC College of Technology</t>
        </is>
      </c>
      <c r="G537" s="3" t="inlineStr">
        <is>
          <t>Business</t>
        </is>
      </c>
      <c r="H537" s="3" t="inlineStr">
        <is>
          <t>AZissu@citytech.cuny.edu</t>
        </is>
      </c>
      <c r="I537" s="3" t="inlineStr">
        <is>
          <t>Grant</t>
        </is>
      </c>
      <c r="J537" s="3" t="inlineStr">
        <is>
          <t>The Securitization MarketsHandbook: Issuing and Investing in Mortgage- and Asset-Backed Securities</t>
        </is>
      </c>
      <c r="K537" s="3" t="n">
        <v>2005</v>
      </c>
      <c r="L537" s="3" t="inlineStr"/>
      <c r="M537" s="3" t="inlineStr"/>
      <c r="N537" s="3" t="inlineStr"/>
      <c r="O537" s="3" t="n"/>
      <c r="P537" s="3" t="inlineStr"/>
      <c r="Q537" s="3" t="inlineStr"/>
      <c r="R537" s="3" t="inlineStr"/>
      <c r="S537" s="3" t="inlineStr">
        <is>
          <t>Dept bio</t>
        </is>
      </c>
      <c r="T537" s="3" t="n">
        <v>1</v>
      </c>
      <c r="U537" s="3" t="inlineStr">
        <is>
          <t>Medium (self-reported in faculty bio)</t>
        </is>
      </c>
      <c r="V537" s="3" t="n"/>
      <c r="W537" s="3" t="inlineStr">
        <is>
          <t>Anne Zissu (zissu@sprynet.com) is the co-founding editor of The Financier (www.the-financier.com), and The Securitization Conduit (www.asset-backed.com, publications providing analysis on corporate finance, risk management, securitization, and related topics. She is a leading expert in Asset-backed Securities, has edited several books on the subject, and recently completed "The Securitization MarketsHandbook: Issuing and Investing in Mortgage- and Asset-Backed Securities", Bloomberg Press, 2005. Her research has appeared in leading academic journals including The Journal of Real Estate, Finance and Economics, the FNMA Journal of Housing Research the Journal of Derivatives, the Journal of Applied Corporate Finance, and Financial Markets, Institutions and Instruments. Professor Zissu, a research fellow in the Financial Engineering program at Polytechnic University, has been invited to lecture on Securitization at several institutions such as the ISMA Centre, Reading University, in England; Paris-Dauphine University, in Paris; Ecole Superieure de Commerce de Paris; the Inter-American Development Bank, in Washington, DC; the Securities and Exchange Commission, in Washington DC; JP Morgan in New York; Bear Stearns in New York; ESSEC in Paris; The Fletcher School of Law and Diplomacy at Tufts University; Euromoney, in New York; Euromoney in Paris; and Euromoney in London.</t>
        </is>
      </c>
      <c r="X537" s="3" t="inlineStr"/>
      <c r="Y537" s="3" t="inlineStr"/>
      <c r="Z537" s="3" t="inlineStr"/>
      <c r="AA537" s="3" t="inlineStr"/>
      <c r="AB537" s="3" t="inlineStr"/>
      <c r="AC537" s="3" t="inlineStr">
        <is>
          <t>School of Professional Studies</t>
        </is>
      </c>
      <c r="AD537" s="3" t="n"/>
      <c r="AE537" s="3" t="inlineStr">
        <is>
          <t>No</t>
        </is>
      </c>
      <c r="AF537" s="3" t="inlineStr"/>
      <c r="AG537" s="4" t="inlineStr"/>
      <c r="AH537" s="4" t="inlineStr"/>
      <c r="AI537" s="4" t="inlineStr"/>
    </row>
    <row r="538">
      <c r="A538" s="3" t="inlineStr">
        <is>
          <t>BUS-0193</t>
        </is>
      </c>
      <c r="B538" s="3" t="inlineStr">
        <is>
          <t>Zissu</t>
        </is>
      </c>
      <c r="C538" s="3" t="inlineStr">
        <is>
          <t>Anne</t>
        </is>
      </c>
      <c r="D538" s="3" t="inlineStr">
        <is>
          <t>Anne Zissu</t>
        </is>
      </c>
      <c r="E538" s="3" t="inlineStr">
        <is>
          <t>Professor</t>
        </is>
      </c>
      <c r="F538" s="3" t="inlineStr">
        <is>
          <t>NYC College of Technology</t>
        </is>
      </c>
      <c r="G538" s="3" t="inlineStr">
        <is>
          <t>Business</t>
        </is>
      </c>
      <c r="H538" s="3" t="inlineStr">
        <is>
          <t>AZissu@citytech.cuny.edu</t>
        </is>
      </c>
      <c r="I538" s="3" t="inlineStr">
        <is>
          <t>Grant</t>
        </is>
      </c>
      <c r="J538" s="3" t="inlineStr">
        <is>
          <t>by Charles Austin Stone and Anne Zissu, Bloomberg Press, 2005</t>
        </is>
      </c>
      <c r="K538" s="3" t="n">
        <v>2005</v>
      </c>
      <c r="L538" s="3" t="inlineStr"/>
      <c r="M538" s="3" t="inlineStr"/>
      <c r="N538" s="3" t="inlineStr"/>
      <c r="O538" s="3" t="n"/>
      <c r="P538" s="3" t="inlineStr"/>
      <c r="Q538" s="3" t="inlineStr"/>
      <c r="R538" s="3" t="inlineStr"/>
      <c r="S538" s="3" t="inlineStr">
        <is>
          <t>Dept bio</t>
        </is>
      </c>
      <c r="T538" s="3" t="n">
        <v>1</v>
      </c>
      <c r="U538" s="3" t="inlineStr">
        <is>
          <t>Medium (self-reported in faculty bio)</t>
        </is>
      </c>
      <c r="V538" s="3" t="n"/>
      <c r="W538" s="3" t="inlineStr">
        <is>
          <t>by Charles Austin Stone and Anne Zissu, Bloomberg Press, 2005.</t>
        </is>
      </c>
      <c r="X538" s="3" t="inlineStr"/>
      <c r="Y538" s="3" t="inlineStr"/>
      <c r="Z538" s="3" t="inlineStr"/>
      <c r="AA538" s="3" t="inlineStr"/>
      <c r="AB538" s="3" t="inlineStr"/>
      <c r="AC538" s="3" t="inlineStr">
        <is>
          <t>School of Professional Studies</t>
        </is>
      </c>
      <c r="AD538" s="3" t="n"/>
      <c r="AE538" s="3" t="inlineStr">
        <is>
          <t>No</t>
        </is>
      </c>
      <c r="AF538" s="3" t="inlineStr"/>
      <c r="AG538" s="4" t="inlineStr"/>
      <c r="AH538" s="4" t="inlineStr"/>
      <c r="AI538" s="4" t="inlineStr"/>
    </row>
    <row r="539">
      <c r="A539" s="3" t="inlineStr">
        <is>
          <t>BUS-0200</t>
        </is>
      </c>
      <c r="B539" s="3" t="inlineStr">
        <is>
          <t>Zissu</t>
        </is>
      </c>
      <c r="C539" s="3" t="inlineStr">
        <is>
          <t>Anne</t>
        </is>
      </c>
      <c r="D539" s="3" t="inlineStr">
        <is>
          <t>Anne Zissu</t>
        </is>
      </c>
      <c r="E539" s="3" t="inlineStr">
        <is>
          <t>Professor</t>
        </is>
      </c>
      <c r="F539" s="3" t="inlineStr">
        <is>
          <t>NYC College of Technology</t>
        </is>
      </c>
      <c r="G539" s="3" t="inlineStr">
        <is>
          <t>Business</t>
        </is>
      </c>
      <c r="H539" s="3" t="inlineStr">
        <is>
          <t>AZissu@citytech.cuny.edu</t>
        </is>
      </c>
      <c r="I539" s="3" t="inlineStr">
        <is>
          <t>Patent</t>
        </is>
      </c>
      <c r="J539" s="3" t="inlineStr">
        <is>
          <t>Method and apparatus for comparison of variable term financial instruments using life extension duration computation</t>
        </is>
      </c>
      <c r="K539" s="3" t="n">
        <v>2007</v>
      </c>
      <c r="L539" s="3" t="inlineStr"/>
      <c r="M539" s="3" t="inlineStr"/>
      <c r="N539" s="3" t="inlineStr"/>
      <c r="O539" s="3" t="n"/>
      <c r="P539" s="3" t="inlineStr"/>
      <c r="Q539" s="3" t="inlineStr"/>
      <c r="R539" s="3" t="inlineStr">
        <is>
          <t>http://aiw2.uspto.gov/.aiw?Docid=20080208765&amp;idkey=NONE</t>
        </is>
      </c>
      <c r="S539" s="3" t="inlineStr">
        <is>
          <t>Dept bio</t>
        </is>
      </c>
      <c r="T539" s="3" t="n">
        <v>1</v>
      </c>
      <c r="U539" s="3" t="inlineStr">
        <is>
          <t>Medium (self-reported in faculty bio)</t>
        </is>
      </c>
      <c r="V539" s="3" t="n"/>
      <c r="W539" s="3" t="inlineStr">
        <is>
          <t>Inventors: Anne Zissu and Charles Stone have filed February 28th, 2007 a patent application titled "Method and apparatus for comparison of variable term financial instruments using life extension duration computation". The patent has been published on the Patent Office website August 28, 2008: US 2008/0208765 A1, (Click Here)</t>
        </is>
      </c>
      <c r="X539" s="3" t="inlineStr"/>
      <c r="Y539" s="3" t="inlineStr"/>
      <c r="Z539" s="3" t="inlineStr"/>
      <c r="AA539" s="3" t="inlineStr"/>
      <c r="AB539" s="3" t="inlineStr"/>
      <c r="AC539" s="3" t="inlineStr">
        <is>
          <t>School of Professional Studies</t>
        </is>
      </c>
      <c r="AD539" s="3" t="n"/>
      <c r="AE539" s="3" t="inlineStr">
        <is>
          <t>No</t>
        </is>
      </c>
      <c r="AF539" s="3" t="inlineStr"/>
      <c r="AG539" s="4" t="inlineStr"/>
      <c r="AH539" s="4" t="inlineStr"/>
      <c r="AI539" s="4" t="inlineStr"/>
    </row>
    <row r="540">
      <c r="A540" s="3" t="inlineStr">
        <is>
          <t>BUS-0204</t>
        </is>
      </c>
      <c r="B540" s="3" t="inlineStr">
        <is>
          <t>Adomaitis</t>
        </is>
      </c>
      <c r="C540" s="3" t="inlineStr">
        <is>
          <t>Alyssa</t>
        </is>
      </c>
      <c r="D540" s="3" t="inlineStr">
        <is>
          <t>Alyssa Adomaitis</t>
        </is>
      </c>
      <c r="E540" s="3" t="inlineStr">
        <is>
          <t>Associate Professor / Director, Business &amp; Technology of Fashion Program</t>
        </is>
      </c>
      <c r="F540" s="3" t="inlineStr">
        <is>
          <t>NYC College of Technology</t>
        </is>
      </c>
      <c r="G540" s="3" t="inlineStr">
        <is>
          <t>Business</t>
        </is>
      </c>
      <c r="H540" s="3" t="inlineStr">
        <is>
          <t>AAdomaitis@citytech.cuny.edu</t>
        </is>
      </c>
      <c r="I540" s="3" t="inlineStr">
        <is>
          <t>Journal article</t>
        </is>
      </c>
      <c r="J540" s="3" t="inlineStr">
        <is>
          <t>Advertisements: interpreting images used to sell to young adults</t>
        </is>
      </c>
      <c r="K540" s="3" t="n">
        <v>2008</v>
      </c>
      <c r="L540" s="3" t="inlineStr">
        <is>
          <t>Journal of Fashion Marketing and Management</t>
        </is>
      </c>
      <c r="M540" s="3" t="inlineStr">
        <is>
          <t>Alyssa Dana Adomaitis; Kim P. Johnson</t>
        </is>
      </c>
      <c r="N540" s="3" t="inlineStr"/>
      <c r="O540" s="3" t="n"/>
      <c r="P540" s="3" t="inlineStr"/>
      <c r="Q540" s="3" t="inlineStr">
        <is>
          <t>10.1108/13612020810874872</t>
        </is>
      </c>
      <c r="R540" s="3" t="inlineStr">
        <is>
          <t>https://doi.org/10.1108/13612020810874872</t>
        </is>
      </c>
      <c r="S540" s="3" t="inlineStr">
        <is>
          <t>OpenAlex; CUNY Academic Works</t>
        </is>
      </c>
      <c r="T540" s="3" t="n">
        <v>2</v>
      </c>
      <c r="U540" s="3" t="inlineStr">
        <is>
          <t>High (City Tech affiliation on paper); 2 sources</t>
        </is>
      </c>
      <c r="V540" s="3" t="n"/>
      <c r="W540" s="3" t="inlineStr"/>
      <c r="X540" s="3" t="inlineStr">
        <is>
          <t>Purpose The purpose of this study is to identify images used in advertising directed toward young adults, investigate what young adults thought of these images, and explore how young adults used these images. Design/methodology/approach A content analysis of 674 apparel and cosmetic advertisements located in four fashion magazines (Elle Girl, Seventeen, YM, and TeenVogue) resulted in eight categories. Participants (n=32) viewed advertisements representative of the categories and answered questions related to their thoughts about the model depicted in the advertisement and their use of the images. Findings Participants' used the models as a point of comparison. Participants primarily commented on their own weight relative to the thin models and expressed a need to lose weight to appear like them. With two categories of advertisements depicting average weight models participants noted that the model appeared realistic. However, they did not draw comparisons between themselves and these models. Research limitations/implications Young adults do make comparisons between themselves and models used in fashion advertising. These comparisons were primarily downward. Use of average‐sized models may not be a solution to negative impacts on body image, as these participants did not make use of the average‐sized models as a point of comparison. Originality/value Young women do compare themselves with models used in advertising. They recognize average weight women in advertising but do not make the same types of comparisons with these models, suggesting that the use of average weight models may be a solution to advertising's impact on developing negative body images in young adults.</t>
        </is>
      </c>
      <c r="Y540" s="3" t="inlineStr">
        <is>
          <t>OpenAlex</t>
        </is>
      </c>
      <c r="Z540" s="3" t="inlineStr">
        <is>
          <t>https://academicworks.cuny.edu/context/ny_pubs/article/1264/viewcontent/advertisements_Publication_2008.pdf</t>
        </is>
      </c>
      <c r="AA540" s="3" t="inlineStr">
        <is>
          <t>Not found</t>
        </is>
      </c>
      <c r="AB540" s="3" t="inlineStr">
        <is>
          <t>closed</t>
        </is>
      </c>
      <c r="AC540" s="3" t="inlineStr">
        <is>
          <t>School of Professional Studies</t>
        </is>
      </c>
      <c r="AD540" s="3" t="n">
        <v>16</v>
      </c>
      <c r="AE540" s="3" t="inlineStr">
        <is>
          <t>No</t>
        </is>
      </c>
      <c r="AF540" s="3" t="inlineStr"/>
      <c r="AG540" s="4" t="inlineStr"/>
      <c r="AH540" s="4" t="inlineStr"/>
      <c r="AI540" s="4" t="inlineStr"/>
    </row>
    <row r="541">
      <c r="A541" s="3" t="inlineStr">
        <is>
          <t>BUS-0206</t>
        </is>
      </c>
      <c r="B541" s="3" t="inlineStr">
        <is>
          <t>Munroe</t>
        </is>
      </c>
      <c r="C541" s="3" t="inlineStr">
        <is>
          <t>Nazanin</t>
        </is>
      </c>
      <c r="D541" s="3" t="inlineStr">
        <is>
          <t>Nazanin Munroe</t>
        </is>
      </c>
      <c r="E541" s="3" t="inlineStr">
        <is>
          <t>Associate Professor / Director, Textile Technology</t>
        </is>
      </c>
      <c r="F541" s="3" t="inlineStr">
        <is>
          <t>NYC College of Technology</t>
        </is>
      </c>
      <c r="G541" s="3" t="inlineStr">
        <is>
          <t>Business</t>
        </is>
      </c>
      <c r="H541" s="3" t="inlineStr">
        <is>
          <t>NMunroe@citytech.cuny.edu</t>
        </is>
      </c>
      <c r="I541" s="3" t="inlineStr">
        <is>
          <t>Journal article</t>
        </is>
      </c>
      <c r="J541" s="3" t="inlineStr">
        <is>
          <t>Donning the Cloak: Safavid Figural Silks and the Display of Identity</t>
        </is>
      </c>
      <c r="K541" s="3" t="n">
        <v>2008</v>
      </c>
      <c r="L541" s="3" t="inlineStr">
        <is>
          <t>Publications and Research</t>
        </is>
      </c>
      <c r="M541" s="3" t="inlineStr">
        <is>
          <t>Munroe, Nazanin Hedayat</t>
        </is>
      </c>
      <c r="N541" s="3" t="inlineStr"/>
      <c r="O541" s="3" t="n"/>
      <c r="P541" s="3" t="inlineStr"/>
      <c r="Q541" s="3" t="inlineStr"/>
      <c r="R541" s="3" t="inlineStr">
        <is>
          <t>https://academicworks.cuny.edu/ny_pubs/890</t>
        </is>
      </c>
      <c r="S541" s="3" t="inlineStr">
        <is>
          <t>CUNY Academic Works</t>
        </is>
      </c>
      <c r="T541" s="3" t="n">
        <v>1</v>
      </c>
      <c r="U541" s="3" t="inlineStr">
        <is>
          <t>High (in CUNY Academic Works)</t>
        </is>
      </c>
      <c r="V541" s="3" t="n"/>
      <c r="W541" s="3" t="inlineStr"/>
      <c r="X541" s="3" t="inlineStr">
        <is>
          <t>Introduction
In a red world bathed in shimmering gold light, a man sits with his head in his hand as wild beasts encircle him. He is emaciated, has unkempt hair, and wears only a waistclothâbut he has a dreamy smile on his face. Nearby, a camel bears a palanquin carrying a stately woman, her head tipped to one side, arm outstretched from the window of her traveling abode toward her lover. Beneath her, the signature âWork of Ghiyathâ is woven in Kufic script inside an eightpointed star on the palanquin (Fig. 1).
This depiction of the literary characters Layla and Majnun is one of a small group of figural textiles from the cache of fine luxury silks produced in Safavid Iran (1501-1722 CE). The red lampas metal-ground silk resides in the permanent collection of the Textile Museum in Washington, D.C. The designer of the textile, Ghiyath al-Din Ali of Yazd, was a Safavid court favorite whose fine silks were donned by the Iranian aristocracy at the turn of the seventeenth century. Additional Layla and Majnun textile designs include a second satin lampas by Ghiyath al-Din, as well as unsigned works whose techniques include double weave (Fig. 2) and velvet, in rich reds and metal-wrapped thread. All of the Layla and Majnun textiles known are dated 1580- 1625, corresponding with the reign of the Safavid ruler Shah Abbas I (r. 1587-1629).
The Safavids: Sufi Kings and Dervish Silk
The appearance of these particular textiles during the reign of Shah Abbas is an indicator of the philosophy within the Shahâs court. Shah Abbas actively sought diplomatic alliances with European heads of state, and strove to present an exterior faÃ§ade representing the wealth and power of his court. According to travelogues from Western visitors, the court of Shah Abbas in the capital city of Isfahan was resplendent with silk carpets and gold brocade textiles used for everything from soffreh cloths to garments and turbans.</t>
        </is>
      </c>
      <c r="Y541" s="3" t="inlineStr">
        <is>
          <t>CUNY Academic Works</t>
        </is>
      </c>
      <c r="Z541" s="3" t="inlineStr">
        <is>
          <t>https://academicworks.cuny.edu/context/ny_pubs/article/1910/viewcontent/Donning_the_Cloak__Safavid_Figural_Silks_and_the_Display_of_Ident.pdf</t>
        </is>
      </c>
      <c r="AA541" s="3" t="inlineStr">
        <is>
          <t>PDF in CUNY Academic Works</t>
        </is>
      </c>
      <c r="AB541" s="3" t="inlineStr"/>
      <c r="AC541" s="3" t="inlineStr">
        <is>
          <t>School of Professional Studies</t>
        </is>
      </c>
      <c r="AD541" s="3" t="n"/>
      <c r="AE541" s="3" t="inlineStr">
        <is>
          <t>No</t>
        </is>
      </c>
      <c r="AF541" s="3" t="inlineStr"/>
      <c r="AG541" s="4" t="inlineStr"/>
      <c r="AH541" s="4" t="inlineStr"/>
      <c r="AI541" s="4" t="inlineStr"/>
    </row>
    <row r="542">
      <c r="A542" s="3" t="inlineStr">
        <is>
          <t>BUS-0208</t>
        </is>
      </c>
      <c r="B542" s="3" t="inlineStr">
        <is>
          <t>Zissu</t>
        </is>
      </c>
      <c r="C542" s="3" t="inlineStr">
        <is>
          <t>Anne</t>
        </is>
      </c>
      <c r="D542" s="3" t="inlineStr">
        <is>
          <t>Anne Zissu</t>
        </is>
      </c>
      <c r="E542" s="3" t="inlineStr">
        <is>
          <t>Professor</t>
        </is>
      </c>
      <c r="F542" s="3" t="inlineStr">
        <is>
          <t>NYC College of Technology</t>
        </is>
      </c>
      <c r="G542" s="3" t="inlineStr">
        <is>
          <t>Business</t>
        </is>
      </c>
      <c r="H542" s="3" t="inlineStr">
        <is>
          <t>AZissu@citytech.cuny.edu</t>
        </is>
      </c>
      <c r="I542" s="3" t="inlineStr">
        <is>
          <t>Conference presentation</t>
        </is>
      </c>
      <c r="J542" s="3" t="inlineStr">
        <is>
          <t>Securitization of senior life settlements: risks and solutions</t>
        </is>
      </c>
      <c r="K542" s="3" t="n">
        <v>2008</v>
      </c>
      <c r="L542" s="3" t="inlineStr"/>
      <c r="M542" s="3" t="inlineStr"/>
      <c r="N542" s="3" t="inlineStr"/>
      <c r="O542" s="3" t="n"/>
      <c r="P542" s="3" t="inlineStr"/>
      <c r="Q542" s="3" t="inlineStr"/>
      <c r="R542" s="3" t="inlineStr"/>
      <c r="S542" s="3" t="inlineStr">
        <is>
          <t>Dept bio</t>
        </is>
      </c>
      <c r="T542" s="3" t="n">
        <v>1</v>
      </c>
      <c r="U542" s="3" t="inlineStr">
        <is>
          <t>Medium (self-reported in faculty bio)</t>
        </is>
      </c>
      <c r="V542" s="3" t="n"/>
      <c r="W542" s="3" t="inlineStr">
        <is>
          <t>Longevity and Mortality Risk, Life &amp; Pension, 18-19 September 2008 New York: "Securitization of senior life settlements: risks and solutions", with Charles Stone.</t>
        </is>
      </c>
      <c r="X542" s="3" t="inlineStr"/>
      <c r="Y542" s="3" t="inlineStr"/>
      <c r="Z542" s="3" t="inlineStr"/>
      <c r="AA542" s="3" t="inlineStr"/>
      <c r="AB542" s="3" t="inlineStr"/>
      <c r="AC542" s="3" t="inlineStr">
        <is>
          <t>School of Professional Studies</t>
        </is>
      </c>
      <c r="AD542" s="3" t="n"/>
      <c r="AE542" s="3" t="inlineStr">
        <is>
          <t>No</t>
        </is>
      </c>
      <c r="AF542" s="3" t="inlineStr"/>
      <c r="AG542" s="4" t="inlineStr"/>
      <c r="AH542" s="4" t="inlineStr"/>
      <c r="AI542" s="4" t="inlineStr"/>
    </row>
    <row r="543">
      <c r="A543" s="3" t="inlineStr">
        <is>
          <t>BUS-0211</t>
        </is>
      </c>
      <c r="B543" s="3" t="inlineStr">
        <is>
          <t>Zissu</t>
        </is>
      </c>
      <c r="C543" s="3" t="inlineStr">
        <is>
          <t>Anne</t>
        </is>
      </c>
      <c r="D543" s="3" t="inlineStr">
        <is>
          <t>Anne Zissu</t>
        </is>
      </c>
      <c r="E543" s="3" t="inlineStr">
        <is>
          <t>Professor</t>
        </is>
      </c>
      <c r="F543" s="3" t="inlineStr">
        <is>
          <t>NYC College of Technology</t>
        </is>
      </c>
      <c r="G543" s="3" t="inlineStr">
        <is>
          <t>Business</t>
        </is>
      </c>
      <c r="H543" s="3" t="inlineStr">
        <is>
          <t>AZissu@citytech.cuny.edu</t>
        </is>
      </c>
      <c r="I543" s="3" t="inlineStr">
        <is>
          <t>Journal article</t>
        </is>
      </c>
      <c r="J543" s="3" t="inlineStr">
        <is>
          <t>Delta Hedging IO Securities Backed by Senior Life Settlements</t>
        </is>
      </c>
      <c r="K543" s="3" t="n">
        <v>2009</v>
      </c>
      <c r="L543" s="3" t="inlineStr">
        <is>
          <t>The Journal of Structured Finance</t>
        </is>
      </c>
      <c r="M543" s="3" t="inlineStr">
        <is>
          <t>Charles Austin Stone; Anne Zissu</t>
        </is>
      </c>
      <c r="N543" s="3" t="inlineStr"/>
      <c r="O543" s="3" t="n"/>
      <c r="P543" s="3" t="inlineStr"/>
      <c r="Q543" s="3" t="inlineStr">
        <is>
          <t>10.3905/jsf.2009.15.2.093</t>
        </is>
      </c>
      <c r="R543" s="3" t="inlineStr">
        <is>
          <t>https://doi.org/10.3905/jsf.2009.15.2.093</t>
        </is>
      </c>
      <c r="S543" s="3" t="inlineStr">
        <is>
          <t>OpenAlex</t>
        </is>
      </c>
      <c r="T543" s="3" t="n">
        <v>1</v>
      </c>
      <c r="U543" s="3" t="inlineStr">
        <is>
          <t>High (City Tech affiliation on paper)</t>
        </is>
      </c>
      <c r="V543" s="3" t="n"/>
      <c r="W543" s="3" t="inlineStr"/>
      <c r="X543" s="3" t="inlineStr">
        <is>
          <t>Investors in securitized senior life settlements are exposed to longevity risk. The value of their security will decrease if life settlers live above life expectancy because premia will have to be paid for a longer period and the death benefits are not received at life expectancy but at a later date. The authors examine a block of life settlements and show how it is possible to create an IO (interest only) security, and a PO (principal only) security by stripping apart the premia from death benefits for the pool of life settlements backing a life settlement securitization. They show how it is possible to hedge the value of this IO security. TOPICS:Financial crises and financial market history, legal and regulatory issues for structured finance</t>
        </is>
      </c>
      <c r="Y543" s="3" t="inlineStr">
        <is>
          <t>OpenAlex</t>
        </is>
      </c>
      <c r="Z543" s="3" t="inlineStr"/>
      <c r="AA543" s="3" t="inlineStr">
        <is>
          <t>Not found</t>
        </is>
      </c>
      <c r="AB543" s="3" t="inlineStr">
        <is>
          <t>closed</t>
        </is>
      </c>
      <c r="AC543" s="3" t="inlineStr">
        <is>
          <t>School of Professional Studies</t>
        </is>
      </c>
      <c r="AD543" s="3" t="n">
        <v>2</v>
      </c>
      <c r="AE543" s="3" t="inlineStr">
        <is>
          <t>No</t>
        </is>
      </c>
      <c r="AF543" s="3" t="inlineStr"/>
      <c r="AG543" s="4" t="inlineStr"/>
      <c r="AH543" s="4" t="inlineStr"/>
      <c r="AI543" s="4" t="inlineStr"/>
    </row>
    <row r="544">
      <c r="A544" s="3" t="inlineStr">
        <is>
          <t>BUS-0216</t>
        </is>
      </c>
      <c r="B544" s="3" t="inlineStr">
        <is>
          <t>Zissu</t>
        </is>
      </c>
      <c r="C544" s="3" t="inlineStr">
        <is>
          <t>Anne</t>
        </is>
      </c>
      <c r="D544" s="3" t="inlineStr">
        <is>
          <t>Anne Zissu</t>
        </is>
      </c>
      <c r="E544" s="3" t="inlineStr">
        <is>
          <t>Professor</t>
        </is>
      </c>
      <c r="F544" s="3" t="inlineStr">
        <is>
          <t>NYC College of Technology</t>
        </is>
      </c>
      <c r="G544" s="3" t="inlineStr">
        <is>
          <t>Business</t>
        </is>
      </c>
      <c r="H544" s="3" t="inlineStr">
        <is>
          <t>AZissu@citytech.cuny.edu</t>
        </is>
      </c>
      <c r="I544" s="3" t="inlineStr">
        <is>
          <t>Journal article</t>
        </is>
      </c>
      <c r="J544" s="3" t="inlineStr">
        <is>
          <t>Delta hedging a portfolio of servicing rights under gamma and vega constraints with optimal fixed income securities</t>
        </is>
      </c>
      <c r="K544" s="3" t="n">
        <v>2010</v>
      </c>
      <c r="L544" s="3" t="inlineStr">
        <is>
          <t>The Journal of Risk Finance</t>
        </is>
      </c>
      <c r="M544" s="3" t="inlineStr">
        <is>
          <t>Anne Zissu; Carlos Ortiz; Charles Austin Stone</t>
        </is>
      </c>
      <c r="N544" s="3" t="inlineStr"/>
      <c r="O544" s="3" t="n"/>
      <c r="P544" s="3" t="inlineStr"/>
      <c r="Q544" s="3" t="inlineStr">
        <is>
          <t>10.1108/15265941011071511</t>
        </is>
      </c>
      <c r="R544" s="3" t="inlineStr">
        <is>
          <t>https://doi.org/10.1108/15265941011071511</t>
        </is>
      </c>
      <c r="S544" s="3" t="inlineStr">
        <is>
          <t>OpenAlex</t>
        </is>
      </c>
      <c r="T544" s="3" t="n">
        <v>1</v>
      </c>
      <c r="U544" s="3" t="inlineStr">
        <is>
          <t>High (City Tech affiliation on paper)</t>
        </is>
      </c>
      <c r="V544" s="3" t="n"/>
      <c r="W544" s="3" t="inlineStr"/>
      <c r="X544" s="3" t="inlineStr">
        <is>
          <t>Purpose The aim of this paper is to develop the optimal delta hedge for a portfolio of mortgage servicing rights (MSR) under the constraint of a zero‐gamma in order to avoid costs related to the rebalancing of such portfolio. Design/methodology/approach The paper develops the optimal delta hedge ratio with gamma and vega constraints for an MSR portfolio by finding the different combinations of coupon/maturity bonds (c, n) that satisfy the constraints under different yields (y). Rather than search for the available fixed income securities and see by trial and error which one should be added to the portfolio of MSR such that when market rates go up and down, the value of the portfolio is not affected, the model finds the optimal pairs of coupon/maturity bonds over a range of yields, that satisfy the constraints. It develops the conditions for a delta‐hedged portfolio of bonds and MSR under an investor's or a portfolio manager's value constraint K. The share α of the MSR's value and the share β of the bond's value had to be such that a zero‐delta portfolio that satisfies the constant value of the portfolio can be created. The paper “optimized” α by requiring simultaneously that α′=0 and also that α″=0, for a fixed y given by the market that will guarantee that the function α satisfies simultaneously the two conditions: α′=0 and α″=0. These two conditions will yield equations in the parameters of c and n. The “optimization” problem for arbitrary y's is solved, and n and c for the appropriate bond are found to be added to the MSR portfolio. Findings Maple software is used to simulate a portfolio of MSR that is delta hedged with bonds, whose appropriate coupon and maturity are found with the model developed under the constraint of a zero‐gamma, in order to avoid costs related to the rebalancing of such portfolio. The optimal hedge ratio with gamma and vega constraints for an MSR portfolio is developed by finding the different combinations of coupon/maturity bonds that satisfy the constraints under different yields (the “triples”). Practical implications The optimal triples (c, n, y) are obtained in order to optimize α and simultaneously α′=0 and α″=0. For example, for a yield of 16.1 percent, a bank with a portfolio of MSR based on the data used, should add to it, bonds with a 6.33 percent coupon that matures in 7.55 years. Originality/value This paper is the first to the authors' knowledge to derive the different triples (yield, coupon, maturity) of bonds that when combined with MSR create a portfolio that is dynamically hedged against interest rate risk and prepayment risk, and therefore eliminates the need of periodic rebalancing of a portfolio of MSR, which is costly.</t>
        </is>
      </c>
      <c r="Y544" s="3" t="inlineStr">
        <is>
          <t>OpenAlex</t>
        </is>
      </c>
      <c r="Z544" s="3" t="inlineStr"/>
      <c r="AA544" s="3" t="inlineStr">
        <is>
          <t>Not found</t>
        </is>
      </c>
      <c r="AB544" s="3" t="inlineStr">
        <is>
          <t>closed</t>
        </is>
      </c>
      <c r="AC544" s="3" t="inlineStr">
        <is>
          <t>School of Professional Studies</t>
        </is>
      </c>
      <c r="AD544" s="3" t="n">
        <v>0</v>
      </c>
      <c r="AE544" s="3" t="inlineStr">
        <is>
          <t>No</t>
        </is>
      </c>
      <c r="AF544" s="3" t="inlineStr"/>
      <c r="AG544" s="4" t="inlineStr"/>
      <c r="AH544" s="4" t="inlineStr"/>
      <c r="AI544" s="4" t="inlineStr"/>
    </row>
    <row r="545">
      <c r="A545" s="3" t="inlineStr">
        <is>
          <t>BUS-0224</t>
        </is>
      </c>
      <c r="B545" s="3" t="inlineStr">
        <is>
          <t>Bernard</t>
        </is>
      </c>
      <c r="C545" s="3" t="inlineStr">
        <is>
          <t>Lucas</t>
        </is>
      </c>
      <c r="D545" s="3" t="inlineStr">
        <is>
          <t>Lucas Bernard</t>
        </is>
      </c>
      <c r="E545" s="3" t="inlineStr">
        <is>
          <t>Chair</t>
        </is>
      </c>
      <c r="F545" s="3" t="inlineStr">
        <is>
          <t>NYC College of Technology</t>
        </is>
      </c>
      <c r="G545" s="3" t="inlineStr">
        <is>
          <t>Business</t>
        </is>
      </c>
      <c r="H545" s="3" t="inlineStr">
        <is>
          <t>LBernard@citytech.cuny.edu</t>
        </is>
      </c>
      <c r="I545" s="3" t="inlineStr">
        <is>
          <t>Journal article</t>
        </is>
      </c>
      <c r="J545" s="3" t="inlineStr">
        <is>
          <t>Appendix A: It Tools for Financial Asset Management and Engineering</t>
        </is>
      </c>
      <c r="K545" s="3" t="n">
        <v>2011</v>
      </c>
      <c r="L545" s="3" t="inlineStr">
        <is>
          <t>Financial Engineering</t>
        </is>
      </c>
      <c r="M545" s="3" t="inlineStr">
        <is>
          <t>Lucas Bernard</t>
        </is>
      </c>
      <c r="N545" s="3" t="inlineStr"/>
      <c r="O545" s="3" t="n"/>
      <c r="P545" s="3" t="inlineStr"/>
      <c r="Q545" s="3" t="inlineStr">
        <is>
          <t>10.1002/9781118266854.app1</t>
        </is>
      </c>
      <c r="R545" s="3" t="inlineStr">
        <is>
          <t>https://doi.org/10.1002/9781118266854.app1</t>
        </is>
      </c>
      <c r="S545" s="3" t="inlineStr">
        <is>
          <t>OpenAlex</t>
        </is>
      </c>
      <c r="T545" s="3" t="n">
        <v>1</v>
      </c>
      <c r="U545" s="3" t="inlineStr">
        <is>
          <t>High (City Tech affiliation on paper)</t>
        </is>
      </c>
      <c r="V545" s="3" t="n"/>
      <c r="W545" s="3" t="inlineStr"/>
      <c r="X545" s="3" t="inlineStr"/>
      <c r="Y545" s="3" t="inlineStr"/>
      <c r="Z545" s="3" t="inlineStr"/>
      <c r="AA545" s="3" t="inlineStr">
        <is>
          <t>Not found</t>
        </is>
      </c>
      <c r="AB545" s="3" t="inlineStr">
        <is>
          <t>closed</t>
        </is>
      </c>
      <c r="AC545" s="3" t="inlineStr">
        <is>
          <t>School of Professional Studies</t>
        </is>
      </c>
      <c r="AD545" s="3" t="n">
        <v>4</v>
      </c>
      <c r="AE545" s="3" t="inlineStr">
        <is>
          <t>No</t>
        </is>
      </c>
      <c r="AF545" s="3" t="inlineStr"/>
      <c r="AG545" s="4" t="inlineStr"/>
      <c r="AH545" s="4" t="inlineStr"/>
      <c r="AI545" s="4" t="inlineStr"/>
    </row>
    <row r="546">
      <c r="A546" s="3" t="inlineStr">
        <is>
          <t>BUS-0229</t>
        </is>
      </c>
      <c r="B546" s="3" t="inlineStr">
        <is>
          <t>Bernard</t>
        </is>
      </c>
      <c r="C546" s="3" t="inlineStr">
        <is>
          <t>Lucas</t>
        </is>
      </c>
      <c r="D546" s="3" t="inlineStr">
        <is>
          <t>Lucas Bernard</t>
        </is>
      </c>
      <c r="E546" s="3" t="inlineStr">
        <is>
          <t>Chair</t>
        </is>
      </c>
      <c r="F546" s="3" t="inlineStr">
        <is>
          <t>NYC College of Technology</t>
        </is>
      </c>
      <c r="G546" s="3" t="inlineStr">
        <is>
          <t>Business</t>
        </is>
      </c>
      <c r="H546" s="3" t="inlineStr">
        <is>
          <t>LBernard@citytech.cuny.edu</t>
        </is>
      </c>
      <c r="I546" s="3" t="inlineStr">
        <is>
          <t>Preprint</t>
        </is>
      </c>
      <c r="J546" s="3" t="inlineStr">
        <is>
          <t>Agricultural Commodities and their Financialization</t>
        </is>
      </c>
      <c r="K546" s="3" t="n">
        <v>2012</v>
      </c>
      <c r="L546" s="3" t="inlineStr">
        <is>
          <t>SSRN Electronic Journal</t>
        </is>
      </c>
      <c r="M546" s="3" t="inlineStr">
        <is>
          <t>Lucas Bernard; Alfred Greiner; Willi Semmler</t>
        </is>
      </c>
      <c r="N546" s="3" t="inlineStr"/>
      <c r="O546" s="3" t="n"/>
      <c r="P546" s="3" t="inlineStr"/>
      <c r="Q546" s="3" t="inlineStr">
        <is>
          <t>10.2139/ssrn.2009733</t>
        </is>
      </c>
      <c r="R546" s="3" t="inlineStr">
        <is>
          <t>https://doi.org/10.2139/ssrn.2009733</t>
        </is>
      </c>
      <c r="S546" s="3" t="inlineStr">
        <is>
          <t>OpenAlex</t>
        </is>
      </c>
      <c r="T546" s="3" t="n">
        <v>1</v>
      </c>
      <c r="U546" s="3" t="inlineStr">
        <is>
          <t>High (City Tech affiliation on paper)</t>
        </is>
      </c>
      <c r="V546" s="3" t="n"/>
      <c r="W546" s="3" t="inlineStr"/>
      <c r="X546" s="3" t="inlineStr"/>
      <c r="Y546" s="3" t="inlineStr"/>
      <c r="Z546" s="3" t="inlineStr">
        <is>
          <t>https://doi.org/10.2139/ssrn.2009733</t>
        </is>
      </c>
      <c r="AA546" s="3" t="inlineStr">
        <is>
          <t>Open-access page (via OpenAlex)</t>
        </is>
      </c>
      <c r="AB546" s="3" t="inlineStr">
        <is>
          <t>green</t>
        </is>
      </c>
      <c r="AC546" s="3" t="inlineStr">
        <is>
          <t>School of Professional Studies</t>
        </is>
      </c>
      <c r="AD546" s="3" t="n">
        <v>9</v>
      </c>
      <c r="AE546" s="3" t="inlineStr">
        <is>
          <t>No</t>
        </is>
      </c>
      <c r="AF546" s="3" t="inlineStr"/>
      <c r="AG546" s="4" t="inlineStr"/>
      <c r="AH546" s="4" t="inlineStr"/>
      <c r="AI546" s="4" t="inlineStr"/>
    </row>
    <row r="547">
      <c r="A547" s="3" t="inlineStr">
        <is>
          <t>BUS-0241</t>
        </is>
      </c>
      <c r="B547" s="3" t="inlineStr">
        <is>
          <t>Zissu</t>
        </is>
      </c>
      <c r="C547" s="3" t="inlineStr">
        <is>
          <t>Anne</t>
        </is>
      </c>
      <c r="D547" s="3" t="inlineStr">
        <is>
          <t>Anne Zissu</t>
        </is>
      </c>
      <c r="E547" s="3" t="inlineStr">
        <is>
          <t>Professor</t>
        </is>
      </c>
      <c r="F547" s="3" t="inlineStr">
        <is>
          <t>NYC College of Technology</t>
        </is>
      </c>
      <c r="G547" s="3" t="inlineStr">
        <is>
          <t>Business</t>
        </is>
      </c>
      <c r="H547" s="3" t="inlineStr">
        <is>
          <t>AZissu@citytech.cuny.edu</t>
        </is>
      </c>
      <c r="I547" s="3" t="inlineStr">
        <is>
          <t>Journal article</t>
        </is>
      </c>
      <c r="J547" s="3" t="inlineStr">
        <is>
          <t>The Effect of Probabilistic and Stochastic Valuationsversus a Deterministic Valuation of Securitized SeniorLife Settlements on the Level of Liquidity Facility</t>
        </is>
      </c>
      <c r="K547" s="3" t="n">
        <v>2012</v>
      </c>
      <c r="L547" s="3" t="inlineStr">
        <is>
          <t>The Journal of Structured Finance</t>
        </is>
      </c>
      <c r="M547" s="3" t="inlineStr">
        <is>
          <t>Charles Austin Stone; Anne Zissu</t>
        </is>
      </c>
      <c r="N547" s="3" t="inlineStr"/>
      <c r="O547" s="3" t="n"/>
      <c r="P547" s="3" t="inlineStr"/>
      <c r="Q547" s="3" t="inlineStr">
        <is>
          <t>10.3905/jsf.2012.18.1.137</t>
        </is>
      </c>
      <c r="R547" s="3" t="inlineStr">
        <is>
          <t>https://doi.org/10.3905/jsf.2012.18.1.137</t>
        </is>
      </c>
      <c r="S547" s="3" t="inlineStr">
        <is>
          <t>OpenAlex</t>
        </is>
      </c>
      <c r="T547" s="3" t="n">
        <v>1</v>
      </c>
      <c r="U547" s="3" t="inlineStr">
        <is>
          <t>High (City Tech affiliation on paper)</t>
        </is>
      </c>
      <c r="V547" s="3" t="n"/>
      <c r="W547" s="3" t="inlineStr"/>
      <c r="X547" s="3" t="inlineStr">
        <is>
          <t>This article attempts to demonstrate the importance of modeling cash flows at each point in time, generated by a securitized pool of senior life settlements, when establishing a liquidity facility and its level. The liquidity facility is a critical component of credit enhancement in the securitization of senior life settlements. There are three main methods when valuing senior life settlements. The first uses a deterministic approach; the second, a probabilistic approach; and the third, a stochastic approach (Monte Carlo model). Although obtaining similar values with the three different methods is possible, we show how critical the chosen method is for establishing the level of liquidity facility in the process of securitizing senior life settlements. TOPICS:Retirement, pension funds, wealth management</t>
        </is>
      </c>
      <c r="Y547" s="3" t="inlineStr">
        <is>
          <t>OpenAlex</t>
        </is>
      </c>
      <c r="Z547" s="3" t="inlineStr"/>
      <c r="AA547" s="3" t="inlineStr">
        <is>
          <t>Not found</t>
        </is>
      </c>
      <c r="AB547" s="3" t="inlineStr">
        <is>
          <t>closed</t>
        </is>
      </c>
      <c r="AC547" s="3" t="inlineStr">
        <is>
          <t>School of Professional Studies</t>
        </is>
      </c>
      <c r="AD547" s="3" t="n">
        <v>0</v>
      </c>
      <c r="AE547" s="3" t="inlineStr">
        <is>
          <t>No</t>
        </is>
      </c>
      <c r="AF547" s="3" t="inlineStr"/>
      <c r="AG547" s="4" t="inlineStr"/>
      <c r="AH547" s="4" t="inlineStr"/>
      <c r="AI547" s="4" t="inlineStr"/>
    </row>
    <row r="548">
      <c r="A548" s="3" t="inlineStr">
        <is>
          <t>BUS-0244</t>
        </is>
      </c>
      <c r="B548" s="3" t="inlineStr">
        <is>
          <t>Adomaitis</t>
        </is>
      </c>
      <c r="C548" s="3" t="inlineStr">
        <is>
          <t>Alyssa</t>
        </is>
      </c>
      <c r="D548" s="3" t="inlineStr">
        <is>
          <t>Alyssa Adomaitis</t>
        </is>
      </c>
      <c r="E548" s="3" t="inlineStr">
        <is>
          <t>Associate Professor / Director, Business &amp; Technology of Fashion Program</t>
        </is>
      </c>
      <c r="F548" s="3" t="inlineStr">
        <is>
          <t>NYC College of Technology</t>
        </is>
      </c>
      <c r="G548" s="3" t="inlineStr">
        <is>
          <t>Business</t>
        </is>
      </c>
      <c r="H548" s="3" t="inlineStr">
        <is>
          <t>AAdomaitis@citytech.cuny.edu</t>
        </is>
      </c>
      <c r="I548" s="3" t="inlineStr">
        <is>
          <t>Technical report</t>
        </is>
      </c>
      <c r="J548" s="3" t="inlineStr">
        <is>
          <t>A Fashion Paradox: Reflective Thinking for Fashion Forecasting</t>
        </is>
      </c>
      <c r="K548" s="3" t="n">
        <v>2013</v>
      </c>
      <c r="L548" s="3" t="inlineStr">
        <is>
          <t>Publications and Research</t>
        </is>
      </c>
      <c r="M548" s="3" t="inlineStr">
        <is>
          <t>Alyssa Dana Adomaitis</t>
        </is>
      </c>
      <c r="N548" s="3" t="inlineStr"/>
      <c r="O548" s="3" t="n"/>
      <c r="P548" s="3" t="inlineStr"/>
      <c r="Q548" s="3" t="inlineStr">
        <is>
          <t>10.31274/itaa_proceedings-180814-750</t>
        </is>
      </c>
      <c r="R548" s="3" t="inlineStr">
        <is>
          <t>https://doi.org/10.31274/itaa_proceedings-180814-750</t>
        </is>
      </c>
      <c r="S548" s="3" t="inlineStr">
        <is>
          <t>OpenAlex; CUNY Academic Works</t>
        </is>
      </c>
      <c r="T548" s="3" t="n">
        <v>2</v>
      </c>
      <c r="U548" s="3" t="inlineStr">
        <is>
          <t>High (City Tech affiliation on paper); 2 sources</t>
        </is>
      </c>
      <c r="V548" s="3" t="n"/>
      <c r="W548" s="3" t="inlineStr"/>
      <c r="X548" s="3" t="inlineStr">
        <is>
          <t>With the competitive nature of the fashion industry, professors strive to prepare their students for successful career paths. It is important that an undergraduate curriculum be designed so that students’ work reflects high standards and incorporates critical thinking skills. Critical thinking analyses are often difficult for students who</t>
        </is>
      </c>
      <c r="Y548" s="3" t="inlineStr">
        <is>
          <t>OpenAlex</t>
        </is>
      </c>
      <c r="Z548" s="3" t="inlineStr">
        <is>
          <t>https://www.iastatedigitalpress.com/itaa/article/id/2084/download/pdf/</t>
        </is>
      </c>
      <c r="AA548" s="3" t="inlineStr">
        <is>
          <t>Open-access PDF (via OpenAlex)</t>
        </is>
      </c>
      <c r="AB548" s="3" t="inlineStr">
        <is>
          <t>gold</t>
        </is>
      </c>
      <c r="AC548" s="3" t="inlineStr">
        <is>
          <t>School of Professional Studies</t>
        </is>
      </c>
      <c r="AD548" s="3" t="n">
        <v>1</v>
      </c>
      <c r="AE548" s="3" t="inlineStr">
        <is>
          <t>No</t>
        </is>
      </c>
      <c r="AF548" s="3" t="inlineStr"/>
      <c r="AG548" s="4" t="inlineStr"/>
      <c r="AH548" s="4" t="inlineStr"/>
      <c r="AI548" s="4" t="inlineStr"/>
    </row>
    <row r="549">
      <c r="A549" s="3" t="inlineStr">
        <is>
          <t>BUS-0252</t>
        </is>
      </c>
      <c r="B549" s="3" t="inlineStr">
        <is>
          <t>Bernard</t>
        </is>
      </c>
      <c r="C549" s="3" t="inlineStr">
        <is>
          <t>Lucas</t>
        </is>
      </c>
      <c r="D549" s="3" t="inlineStr">
        <is>
          <t>Lucas Bernard</t>
        </is>
      </c>
      <c r="E549" s="3" t="inlineStr">
        <is>
          <t>Chair</t>
        </is>
      </c>
      <c r="F549" s="3" t="inlineStr">
        <is>
          <t>NYC College of Technology</t>
        </is>
      </c>
      <c r="G549" s="3" t="inlineStr">
        <is>
          <t>Business</t>
        </is>
      </c>
      <c r="H549" s="3" t="inlineStr">
        <is>
          <t>LBernard@citytech.cuny.edu</t>
        </is>
      </c>
      <c r="I549" s="3" t="inlineStr">
        <is>
          <t>Journal article</t>
        </is>
      </c>
      <c r="J549" s="3" t="inlineStr">
        <is>
          <t>A Quantitative Approach to Assessing Sovereign Default Risk in Resource‐Rich Emerging Economies</t>
        </is>
      </c>
      <c r="K549" s="3" t="n">
        <v>2015</v>
      </c>
      <c r="L549" s="3" t="inlineStr">
        <is>
          <t>International Journal of Finance &amp; Economics</t>
        </is>
      </c>
      <c r="M549" s="3" t="inlineStr">
        <is>
          <t>Unurjargal Nyambuu; Lucas Bernard</t>
        </is>
      </c>
      <c r="N549" s="3" t="inlineStr"/>
      <c r="O549" s="3" t="n"/>
      <c r="P549" s="3" t="inlineStr"/>
      <c r="Q549" s="3" t="inlineStr">
        <is>
          <t>10.1002/ijfe.1512</t>
        </is>
      </c>
      <c r="R549" s="3" t="inlineStr">
        <is>
          <t>https://doi.org/10.1002/ijfe.1512</t>
        </is>
      </c>
      <c r="S549" s="3" t="inlineStr">
        <is>
          <t>OpenAlex</t>
        </is>
      </c>
      <c r="T549" s="3" t="n">
        <v>1</v>
      </c>
      <c r="U549" s="3" t="inlineStr">
        <is>
          <t>High (City Tech affiliation on paper)</t>
        </is>
      </c>
      <c r="V549" s="3" t="n"/>
      <c r="W549" s="3" t="inlineStr"/>
      <c r="X549" s="3" t="inlineStr">
        <is>
          <t>Abstract The problem of sovereign default is a tricky one for bankers, policy makers, politicians and investors alike. Purely financial models are likely to miss nuance and cultural idiosyncrasies. Nonetheless, risk metrics must play a role. Using a stochastic growth model in an open economy, we propose a Kealhofer, McQuown and Vasicek (KMV)‐style approach for assessing sovereign default risk in resource‐rich emerging economies. As is well known, financial effects, specifically external debt, can make a country vulnerable to economic shocks. Excessive external debt is, thus, a prime indicator for financial health in both resource‐poor and resource‐rich countries; yet, safe ratios are difficult to determine. Using a straightforward and easily implementable methodology, we show how optimal debt ratios may be used to define a ‘distance from default’ indicator variable. Further, we demonstrate that this is a plausible risk metric for a number of different developing countries, including representatives from Latin America, Africa and Asia. Copyright © 2015 John Wiley &amp; Sons, Ltd.</t>
        </is>
      </c>
      <c r="Y549" s="3" t="inlineStr">
        <is>
          <t>OpenAlex</t>
        </is>
      </c>
      <c r="Z549" s="3" t="inlineStr"/>
      <c r="AA549" s="3" t="inlineStr">
        <is>
          <t>Not found</t>
        </is>
      </c>
      <c r="AB549" s="3" t="inlineStr">
        <is>
          <t>closed</t>
        </is>
      </c>
      <c r="AC549" s="3" t="inlineStr">
        <is>
          <t>School of Professional Studies</t>
        </is>
      </c>
      <c r="AD549" s="3" t="n">
        <v>20</v>
      </c>
      <c r="AE549" s="3" t="inlineStr">
        <is>
          <t>No</t>
        </is>
      </c>
      <c r="AF549" s="3" t="inlineStr"/>
      <c r="AG549" s="4" t="inlineStr"/>
      <c r="AH549" s="4" t="inlineStr"/>
      <c r="AI549" s="4" t="inlineStr"/>
    </row>
    <row r="550">
      <c r="A550" s="3" t="inlineStr">
        <is>
          <t>BUS-0254</t>
        </is>
      </c>
      <c r="B550" s="3" t="inlineStr">
        <is>
          <t>Adomaitis</t>
        </is>
      </c>
      <c r="C550" s="3" t="inlineStr">
        <is>
          <t>Alyssa</t>
        </is>
      </c>
      <c r="D550" s="3" t="inlineStr">
        <is>
          <t>Alyssa Adomaitis</t>
        </is>
      </c>
      <c r="E550" s="3" t="inlineStr">
        <is>
          <t>Associate Professor / Director, Business &amp; Technology of Fashion Program</t>
        </is>
      </c>
      <c r="F550" s="3" t="inlineStr">
        <is>
          <t>NYC College of Technology</t>
        </is>
      </c>
      <c r="G550" s="3" t="inlineStr">
        <is>
          <t>Business</t>
        </is>
      </c>
      <c r="H550" s="3" t="inlineStr">
        <is>
          <t>AAdomaitis@citytech.cuny.edu</t>
        </is>
      </c>
      <c r="I550" s="3" t="inlineStr">
        <is>
          <t>Technical report</t>
        </is>
      </c>
      <c r="J550" s="3" t="inlineStr">
        <is>
          <t>Apparel and Textiles Education: A Case for Rural-Urban Interface</t>
        </is>
      </c>
      <c r="K550" s="3" t="n">
        <v>2015</v>
      </c>
      <c r="L550" s="3" t="inlineStr">
        <is>
          <t>Publications and Research</t>
        </is>
      </c>
      <c r="M550" s="3" t="inlineStr">
        <is>
          <t>Alyssa Dana Adomaitis; Diana Saiki</t>
        </is>
      </c>
      <c r="N550" s="3" t="inlineStr"/>
      <c r="O550" s="3" t="n"/>
      <c r="P550" s="3" t="inlineStr"/>
      <c r="Q550" s="3" t="inlineStr">
        <is>
          <t>10.31274/itaa_proceedings-180814-1133</t>
        </is>
      </c>
      <c r="R550" s="3" t="inlineStr">
        <is>
          <t>https://doi.org/10.31274/itaa_proceedings-180814-1133</t>
        </is>
      </c>
      <c r="S550" s="3" t="inlineStr">
        <is>
          <t>OpenAlex; CUNY Academic Works</t>
        </is>
      </c>
      <c r="T550" s="3" t="n">
        <v>2</v>
      </c>
      <c r="U550" s="3" t="inlineStr">
        <is>
          <t>High (City Tech affiliation on paper); 2 sources</t>
        </is>
      </c>
      <c r="V550" s="3" t="n"/>
      <c r="W550" s="3" t="inlineStr"/>
      <c r="X550" s="3" t="inlineStr">
        <is>
          <t>The purpose of this study was to explore the understanding of these social learning and interaction concepts in AT curriculum (Saiki &amp; Adomaitis, 2014) among students in different regions of the United States. The main research questions were: (1) Will students from two regions (rural and urban) have different definitions of (a) fast fashion and (b) apparel quality? (2)If there are rural and urban differences, how are the definitions different? The topic is significant because understanding how the demographics of students in AT programs can assist instructors in addressing student learning needs. It can also guide instructors in working with varied groups of students from different locations, such as in Land Grant Universities, State Colleges and online courses taught at different locations.</t>
        </is>
      </c>
      <c r="Y550" s="3" t="inlineStr">
        <is>
          <t>OpenAlex</t>
        </is>
      </c>
      <c r="Z550" s="3" t="inlineStr">
        <is>
          <t>https://www.iastatedigitalpress.com/itaa/article/2430/galley/2303/download/</t>
        </is>
      </c>
      <c r="AA550" s="3" t="inlineStr">
        <is>
          <t>Open-access PDF (via OpenAlex)</t>
        </is>
      </c>
      <c r="AB550" s="3" t="inlineStr">
        <is>
          <t>gold</t>
        </is>
      </c>
      <c r="AC550" s="3" t="inlineStr">
        <is>
          <t>School of Professional Studies</t>
        </is>
      </c>
      <c r="AD550" s="3" t="n">
        <v>0</v>
      </c>
      <c r="AE550" s="3" t="inlineStr">
        <is>
          <t>No</t>
        </is>
      </c>
      <c r="AF550" s="3" t="inlineStr"/>
      <c r="AG550" s="4" t="inlineStr"/>
      <c r="AH550" s="4" t="inlineStr"/>
      <c r="AI550" s="4" t="inlineStr"/>
    </row>
    <row r="551">
      <c r="A551" s="3" t="inlineStr">
        <is>
          <t>BUS-0270</t>
        </is>
      </c>
      <c r="B551" s="3" t="inlineStr">
        <is>
          <t>Adomaitis</t>
        </is>
      </c>
      <c r="C551" s="3" t="inlineStr">
        <is>
          <t>Alyssa</t>
        </is>
      </c>
      <c r="D551" s="3" t="inlineStr">
        <is>
          <t>Alyssa Adomaitis</t>
        </is>
      </c>
      <c r="E551" s="3" t="inlineStr">
        <is>
          <t>Associate Professor / Director, Business &amp; Technology of Fashion Program</t>
        </is>
      </c>
      <c r="F551" s="3" t="inlineStr">
        <is>
          <t>NYC College of Technology</t>
        </is>
      </c>
      <c r="G551" s="3" t="inlineStr">
        <is>
          <t>Business</t>
        </is>
      </c>
      <c r="H551" s="3" t="inlineStr">
        <is>
          <t>AAdomaitis@citytech.cuny.edu</t>
        </is>
      </c>
      <c r="I551" s="3" t="inlineStr">
        <is>
          <t>Technical report</t>
        </is>
      </c>
      <c r="J551" s="3" t="inlineStr">
        <is>
          <t>Knowing Your Value for Academic Career Negotiations</t>
        </is>
      </c>
      <c r="K551" s="3" t="n">
        <v>2015</v>
      </c>
      <c r="L551" s="3" t="inlineStr">
        <is>
          <t>Publications and Research</t>
        </is>
      </c>
      <c r="M551" s="3" t="inlineStr">
        <is>
          <t>Alyssa Dana Adomaitis; Diana Saiki; Sherry Schofield; Eulanda A. Sanders; Rachel Jean Eike; Beth Myers</t>
        </is>
      </c>
      <c r="N551" s="3" t="inlineStr"/>
      <c r="O551" s="3" t="n"/>
      <c r="P551" s="3" t="inlineStr"/>
      <c r="Q551" s="3" t="inlineStr">
        <is>
          <t>10.31274/itaa_proceedings-180814-159</t>
        </is>
      </c>
      <c r="R551" s="3" t="inlineStr">
        <is>
          <t>https://doi.org/10.31274/itaa_proceedings-180814-159</t>
        </is>
      </c>
      <c r="S551" s="3" t="inlineStr">
        <is>
          <t>OpenAlex; CUNY Academic Works</t>
        </is>
      </c>
      <c r="T551" s="3" t="n">
        <v>2</v>
      </c>
      <c r="U551" s="3" t="inlineStr">
        <is>
          <t>High (City Tech affiliation on paper); 2 sources</t>
        </is>
      </c>
      <c r="V551" s="3" t="n"/>
      <c r="W551" s="3" t="inlineStr"/>
      <c r="X551" s="3" t="inlineStr">
        <is>
          <t>Academic positions are highly competitive and rare in the field of Apparel and Textiles, especially in comparison to other disciplines such as science, engineering, and English. Negotiating for that position can be an overwhelming, yet an exciting part, of the application process. Many academicians, particularly women, have a difficult time knowing, communicating, and negotiating their respective personal value for a competitive salary, benefits, and start-up package that is commensurate to their research, industry and teaching experiences (Kjeldal, Rindfleish, &amp; Sheridan, 2005; Wade, 2001). It is challenging to tactfully assure adequate compensation and positive perceptions related to the value of one’s professional work and experience.</t>
        </is>
      </c>
      <c r="Y551" s="3" t="inlineStr">
        <is>
          <t>OpenAlex</t>
        </is>
      </c>
      <c r="Z551" s="3" t="inlineStr">
        <is>
          <t>https://www.iastatedigitalpress.com/itaa/article/2454/galley/2327/download/</t>
        </is>
      </c>
      <c r="AA551" s="3" t="inlineStr">
        <is>
          <t>Open-access PDF (via OpenAlex)</t>
        </is>
      </c>
      <c r="AB551" s="3" t="inlineStr">
        <is>
          <t>gold</t>
        </is>
      </c>
      <c r="AC551" s="3" t="inlineStr">
        <is>
          <t>School of Professional Studies</t>
        </is>
      </c>
      <c r="AD551" s="3" t="n">
        <v>0</v>
      </c>
      <c r="AE551" s="3" t="inlineStr">
        <is>
          <t>No</t>
        </is>
      </c>
      <c r="AF551" s="3" t="inlineStr"/>
      <c r="AG551" s="4" t="inlineStr"/>
      <c r="AH551" s="4" t="inlineStr"/>
      <c r="AI551" s="4" t="inlineStr"/>
    </row>
    <row r="552">
      <c r="A552" s="3" t="inlineStr">
        <is>
          <t>BUS-0278</t>
        </is>
      </c>
      <c r="B552" s="3" t="inlineStr">
        <is>
          <t>Bernard</t>
        </is>
      </c>
      <c r="C552" s="3" t="inlineStr">
        <is>
          <t>Lucas</t>
        </is>
      </c>
      <c r="D552" s="3" t="inlineStr">
        <is>
          <t>Lucas Bernard</t>
        </is>
      </c>
      <c r="E552" s="3" t="inlineStr">
        <is>
          <t>Chair</t>
        </is>
      </c>
      <c r="F552" s="3" t="inlineStr">
        <is>
          <t>NYC College of Technology</t>
        </is>
      </c>
      <c r="G552" s="3" t="inlineStr">
        <is>
          <t>Business</t>
        </is>
      </c>
      <c r="H552" s="3" t="inlineStr">
        <is>
          <t>LBernard@citytech.cuny.edu</t>
        </is>
      </c>
      <c r="I552" s="3" t="inlineStr">
        <is>
          <t>Book chapter</t>
        </is>
      </c>
      <c r="J552" s="3" t="inlineStr">
        <is>
          <t>The Macroeconomics of Global Warming</t>
        </is>
      </c>
      <c r="K552" s="3" t="n">
        <v>2015</v>
      </c>
      <c r="L552" s="3" t="inlineStr">
        <is>
          <t>Oxford University Press eBooks</t>
        </is>
      </c>
      <c r="M552" s="3" t="inlineStr">
        <is>
          <t>Lucas Bernard; Willi Semmler</t>
        </is>
      </c>
      <c r="N552" s="3" t="inlineStr"/>
      <c r="O552" s="3" t="n"/>
      <c r="P552" s="3" t="inlineStr"/>
      <c r="Q552" s="3" t="inlineStr">
        <is>
          <t>10.1093/oxfordhb/9780199856978.013.0001</t>
        </is>
      </c>
      <c r="R552" s="3" t="inlineStr">
        <is>
          <t>https://doi.org/10.1093/oxfordhb/9780199856978.013.0001</t>
        </is>
      </c>
      <c r="S552" s="3" t="inlineStr">
        <is>
          <t>OpenAlex</t>
        </is>
      </c>
      <c r="T552" s="3" t="n">
        <v>1</v>
      </c>
      <c r="U552" s="3" t="inlineStr">
        <is>
          <t>High (City Tech affiliation on paper)</t>
        </is>
      </c>
      <c r="V552" s="3" t="n"/>
      <c r="W552" s="3" t="inlineStr"/>
      <c r="X552" s="3" t="inlineStr"/>
      <c r="Y552" s="3" t="inlineStr"/>
      <c r="Z552" s="3" t="inlineStr"/>
      <c r="AA552" s="3" t="inlineStr">
        <is>
          <t>Not found</t>
        </is>
      </c>
      <c r="AB552" s="3" t="inlineStr">
        <is>
          <t>closed</t>
        </is>
      </c>
      <c r="AC552" s="3" t="inlineStr">
        <is>
          <t>School of Professional Studies</t>
        </is>
      </c>
      <c r="AD552" s="3" t="n">
        <v>7</v>
      </c>
      <c r="AE552" s="3" t="inlineStr">
        <is>
          <t>No</t>
        </is>
      </c>
      <c r="AF552" s="3" t="inlineStr"/>
      <c r="AG552" s="4" t="inlineStr"/>
      <c r="AH552" s="4" t="inlineStr"/>
      <c r="AI552" s="4" t="inlineStr"/>
    </row>
    <row r="553">
      <c r="A553" s="3" t="inlineStr">
        <is>
          <t>BUS-0283</t>
        </is>
      </c>
      <c r="B553" s="3" t="inlineStr">
        <is>
          <t>Adomaitis</t>
        </is>
      </c>
      <c r="C553" s="3" t="inlineStr">
        <is>
          <t>Alyssa</t>
        </is>
      </c>
      <c r="D553" s="3" t="inlineStr">
        <is>
          <t>Alyssa Adomaitis</t>
        </is>
      </c>
      <c r="E553" s="3" t="inlineStr">
        <is>
          <t>Associate Professor / Director, Business &amp; Technology of Fashion Program</t>
        </is>
      </c>
      <c r="F553" s="3" t="inlineStr">
        <is>
          <t>NYC College of Technology</t>
        </is>
      </c>
      <c r="G553" s="3" t="inlineStr">
        <is>
          <t>Business</t>
        </is>
      </c>
      <c r="H553" s="3" t="inlineStr">
        <is>
          <t>AAdomaitis@citytech.cuny.edu</t>
        </is>
      </c>
      <c r="I553" s="3" t="inlineStr">
        <is>
          <t>Technical report</t>
        </is>
      </c>
      <c r="J553" s="3" t="inlineStr">
        <is>
          <t>Developing an Attitudinal Model of Collaborative Consumption: Moderating Effects of Consumer Traits and Situational Factors</t>
        </is>
      </c>
      <c r="K553" s="3" t="n">
        <v>2016</v>
      </c>
      <c r="L553" s="3" t="inlineStr">
        <is>
          <t>Publications and Research</t>
        </is>
      </c>
      <c r="M553" s="3" t="inlineStr">
        <is>
          <t>Alyssa Dana Adomaitis; Caroline Kobia; Diana Saiki</t>
        </is>
      </c>
      <c r="N553" s="3" t="inlineStr"/>
      <c r="O553" s="3" t="n"/>
      <c r="P553" s="3" t="inlineStr"/>
      <c r="Q553" s="3" t="inlineStr">
        <is>
          <t>10.31274/itaa_proceedings-180814-1464</t>
        </is>
      </c>
      <c r="R553" s="3" t="inlineStr">
        <is>
          <t>https://doi.org/10.31274/itaa_proceedings-180814-1464</t>
        </is>
      </c>
      <c r="S553" s="3" t="inlineStr">
        <is>
          <t>OpenAlex; CUNY Academic Works</t>
        </is>
      </c>
      <c r="T553" s="3" t="n">
        <v>2</v>
      </c>
      <c r="U553" s="3" t="inlineStr">
        <is>
          <t>High (City Tech affiliation on paper); 2 sources</t>
        </is>
      </c>
      <c r="V553" s="3" t="n"/>
      <c r="W553" s="3" t="inlineStr"/>
      <c r="X553" s="3" t="inlineStr">
        <is>
          <t>Collaborative consumption (CC) is a timely approach to consumer behavior. It includes consumption through sharing, borrowing, lending, and exchanging skills for goods. The objective of this concept abstract was to propose an attitudinal model for CC as it relates to fashion retail apps to illustrate the moderating effects of consumer traits and situational factors on the relationship of social media usage and gratification. The model incorporates Self-Determination Theory, which posits that motivations can be distinguished as intrinsic or in this case enjoyment and sustainability or extrinsic out comes, such as economic benefits and reputation. These motivations lead to attitude and ultimately CC. This model helps investigators: (1) understand if fashion is particularly amenable to CC; (2) research usage patterns more accurately; and (3) examine whether fashion consumers indeed show different behavior patterns that match the altruistic (sustainability) versus individualistic (economic benefits) motivations.</t>
        </is>
      </c>
      <c r="Y553" s="3" t="inlineStr">
        <is>
          <t>OpenAlex</t>
        </is>
      </c>
      <c r="Z553" s="3" t="inlineStr">
        <is>
          <t>https://doi.org/10.31274/itaa_proceedings-180814-1464</t>
        </is>
      </c>
      <c r="AA553" s="3" t="inlineStr">
        <is>
          <t>Open-access page (via OpenAlex)</t>
        </is>
      </c>
      <c r="AB553" s="3" t="inlineStr">
        <is>
          <t>gold</t>
        </is>
      </c>
      <c r="AC553" s="3" t="inlineStr">
        <is>
          <t>School of Professional Studies</t>
        </is>
      </c>
      <c r="AD553" s="3" t="n">
        <v>0</v>
      </c>
      <c r="AE553" s="3" t="inlineStr">
        <is>
          <t>No</t>
        </is>
      </c>
      <c r="AF553" s="3" t="inlineStr"/>
      <c r="AG553" s="4" t="inlineStr"/>
      <c r="AH553" s="4" t="inlineStr"/>
      <c r="AI553" s="4" t="inlineStr"/>
    </row>
    <row r="554">
      <c r="A554" s="3" t="inlineStr">
        <is>
          <t>BUS-0284</t>
        </is>
      </c>
      <c r="B554" s="3" t="inlineStr">
        <is>
          <t>Bernard</t>
        </is>
      </c>
      <c r="C554" s="3" t="inlineStr">
        <is>
          <t>Lucas</t>
        </is>
      </c>
      <c r="D554" s="3" t="inlineStr">
        <is>
          <t>Lucas Bernard</t>
        </is>
      </c>
      <c r="E554" s="3" t="inlineStr">
        <is>
          <t>Chair</t>
        </is>
      </c>
      <c r="F554" s="3" t="inlineStr">
        <is>
          <t>NYC College of Technology</t>
        </is>
      </c>
      <c r="G554" s="3" t="inlineStr">
        <is>
          <t>Business</t>
        </is>
      </c>
      <c r="H554" s="3" t="inlineStr">
        <is>
          <t>LBernard@citytech.cuny.edu</t>
        </is>
      </c>
      <c r="I554" s="3" t="inlineStr">
        <is>
          <t>Book</t>
        </is>
      </c>
      <c r="J554" s="3" t="inlineStr">
        <is>
          <t>Dynamic Modeling, Empirical Macroeconomics, and Finance</t>
        </is>
      </c>
      <c r="K554" s="3" t="n">
        <v>2016</v>
      </c>
      <c r="L554" s="3" t="inlineStr">
        <is>
          <t>Springer eBooks</t>
        </is>
      </c>
      <c r="M554" s="3" t="inlineStr">
        <is>
          <t>Unurjargal Nyambuu; Lucas Bernard</t>
        </is>
      </c>
      <c r="N554" s="3" t="inlineStr"/>
      <c r="O554" s="3" t="n"/>
      <c r="P554" s="3" t="inlineStr"/>
      <c r="Q554" s="3" t="inlineStr">
        <is>
          <t>10.1007/978-3-319-39887-7</t>
        </is>
      </c>
      <c r="R554" s="3" t="inlineStr">
        <is>
          <t>https://doi.org/10.1007/978-3-319-39887-7</t>
        </is>
      </c>
      <c r="S554" s="3" t="inlineStr">
        <is>
          <t>OpenAlex</t>
        </is>
      </c>
      <c r="T554" s="3" t="n">
        <v>1</v>
      </c>
      <c r="U554" s="3" t="inlineStr">
        <is>
          <t>High (City Tech affiliation on paper)</t>
        </is>
      </c>
      <c r="V554" s="3" t="n"/>
      <c r="W554" s="3" t="inlineStr"/>
      <c r="X554" s="3" t="inlineStr"/>
      <c r="Y554" s="3" t="inlineStr"/>
      <c r="Z554" s="3" t="inlineStr"/>
      <c r="AA554" s="3" t="inlineStr">
        <is>
          <t>Not found</t>
        </is>
      </c>
      <c r="AB554" s="3" t="inlineStr">
        <is>
          <t>closed</t>
        </is>
      </c>
      <c r="AC554" s="3" t="inlineStr">
        <is>
          <t>School of Professional Studies</t>
        </is>
      </c>
      <c r="AD554" s="3" t="n">
        <v>3</v>
      </c>
      <c r="AE554" s="3" t="inlineStr">
        <is>
          <t>No</t>
        </is>
      </c>
      <c r="AF554" s="3" t="inlineStr"/>
      <c r="AG554" s="4" t="inlineStr"/>
      <c r="AH554" s="4" t="inlineStr"/>
      <c r="AI554" s="4" t="inlineStr"/>
    </row>
    <row r="555">
      <c r="A555" s="3" t="inlineStr">
        <is>
          <t>BUS-0285</t>
        </is>
      </c>
      <c r="B555" s="3" t="inlineStr">
        <is>
          <t>Adomaitis</t>
        </is>
      </c>
      <c r="C555" s="3" t="inlineStr">
        <is>
          <t>Alyssa</t>
        </is>
      </c>
      <c r="D555" s="3" t="inlineStr">
        <is>
          <t>Alyssa Adomaitis</t>
        </is>
      </c>
      <c r="E555" s="3" t="inlineStr">
        <is>
          <t>Associate Professor / Director, Business &amp; Technology of Fashion Program</t>
        </is>
      </c>
      <c r="F555" s="3" t="inlineStr">
        <is>
          <t>NYC College of Technology</t>
        </is>
      </c>
      <c r="G555" s="3" t="inlineStr">
        <is>
          <t>Business</t>
        </is>
      </c>
      <c r="H555" s="3" t="inlineStr">
        <is>
          <t>AAdomaitis@citytech.cuny.edu</t>
        </is>
      </c>
      <c r="I555" s="3" t="inlineStr">
        <is>
          <t>Technical report</t>
        </is>
      </c>
      <c r="J555" s="3" t="inlineStr">
        <is>
          <t>Exploring the Effect of Body Appreciation on the Relationship between Social Networking Site Usage and Body Dissatisfaction</t>
        </is>
      </c>
      <c r="K555" s="3" t="n">
        <v>2016</v>
      </c>
      <c r="L555" s="3" t="inlineStr">
        <is>
          <t>Publications and Research</t>
        </is>
      </c>
      <c r="M555" s="3" t="inlineStr">
        <is>
          <t>Jennifer Yurchisin; Alyssa Dana Adomaitis; Kim K. P. Johnson; Haesung Whang</t>
        </is>
      </c>
      <c r="N555" s="3" t="inlineStr"/>
      <c r="O555" s="3" t="n"/>
      <c r="P555" s="3" t="inlineStr"/>
      <c r="Q555" s="3" t="inlineStr">
        <is>
          <t>10.31274/itaa_proceedings-180814-1315</t>
        </is>
      </c>
      <c r="R555" s="3" t="inlineStr">
        <is>
          <t>https://doi.org/10.31274/itaa_proceedings-180814-1315</t>
        </is>
      </c>
      <c r="S555" s="3" t="inlineStr">
        <is>
          <t>OpenAlex; CUNY Academic Works</t>
        </is>
      </c>
      <c r="T555" s="3" t="n">
        <v>2</v>
      </c>
      <c r="U555" s="3" t="inlineStr">
        <is>
          <t>High (City Tech affiliation on paper); 2 sources</t>
        </is>
      </c>
      <c r="V555" s="3" t="n"/>
      <c r="W555" s="3" t="inlineStr"/>
      <c r="X555" s="3" t="inlineStr">
        <is>
          <t>The purpose of this study was to investigate the impact of body appreciation on the relationship between social networking site usage and body dissatisfaction. An online questionnaire was used completed by 404 participants. A structural equation model was used to test the hypotheses. The results demonstrated that social networking site usage is positively related to body dissatisfaction. However, this relationship is moderated by body appreciation, such that the effect of social appearance comparison on body dissatisfaction can be reduced as individuals experience more body appreciation.</t>
        </is>
      </c>
      <c r="Y555" s="3" t="inlineStr">
        <is>
          <t>OpenAlex</t>
        </is>
      </c>
      <c r="Z555" s="3" t="inlineStr">
        <is>
          <t>https://doi.org/10.31274/itaa_proceedings-180814-1315</t>
        </is>
      </c>
      <c r="AA555" s="3" t="inlineStr">
        <is>
          <t>Open-access page (via OpenAlex)</t>
        </is>
      </c>
      <c r="AB555" s="3" t="inlineStr">
        <is>
          <t>gold</t>
        </is>
      </c>
      <c r="AC555" s="3" t="inlineStr">
        <is>
          <t>School of Professional Studies</t>
        </is>
      </c>
      <c r="AD555" s="3" t="n">
        <v>0</v>
      </c>
      <c r="AE555" s="3" t="inlineStr">
        <is>
          <t>No</t>
        </is>
      </c>
      <c r="AF555" s="3" t="inlineStr"/>
      <c r="AG555" s="4" t="inlineStr"/>
      <c r="AH555" s="4" t="inlineStr"/>
      <c r="AI555" s="4" t="inlineStr"/>
    </row>
    <row r="556">
      <c r="A556" s="3" t="inlineStr">
        <is>
          <t>BUS-0286</t>
        </is>
      </c>
      <c r="B556" s="3" t="inlineStr">
        <is>
          <t>Bernard</t>
        </is>
      </c>
      <c r="C556" s="3" t="inlineStr">
        <is>
          <t>Lucas</t>
        </is>
      </c>
      <c r="D556" s="3" t="inlineStr">
        <is>
          <t>Lucas Bernard</t>
        </is>
      </c>
      <c r="E556" s="3" t="inlineStr">
        <is>
          <t>Chair</t>
        </is>
      </c>
      <c r="F556" s="3" t="inlineStr">
        <is>
          <t>NYC College of Technology</t>
        </is>
      </c>
      <c r="G556" s="3" t="inlineStr">
        <is>
          <t>Business</t>
        </is>
      </c>
      <c r="H556" s="3" t="inlineStr">
        <is>
          <t>LBernard@citytech.cuny.edu</t>
        </is>
      </c>
      <c r="I556" s="3" t="inlineStr">
        <is>
          <t>Book chapter</t>
        </is>
      </c>
      <c r="J556" s="3" t="inlineStr">
        <is>
          <t>Financial Flows and Productivity in Eastern Europe: Implications for Growth and Policy</t>
        </is>
      </c>
      <c r="K556" s="3" t="n">
        <v>2016</v>
      </c>
      <c r="L556" s="3" t="inlineStr">
        <is>
          <t>Palgrave Macmillan US eBooks</t>
        </is>
      </c>
      <c r="M556" s="3" t="inlineStr">
        <is>
          <t>Lucas Bernard; Unurjargal Nyambuu</t>
        </is>
      </c>
      <c r="N556" s="3" t="inlineStr"/>
      <c r="O556" s="3" t="n"/>
      <c r="P556" s="3" t="inlineStr"/>
      <c r="Q556" s="3" t="inlineStr">
        <is>
          <t>10.1057/978-1-137-52246-7_10</t>
        </is>
      </c>
      <c r="R556" s="3" t="inlineStr">
        <is>
          <t>https://doi.org/10.1057/978-1-137-52246-7_10</t>
        </is>
      </c>
      <c r="S556" s="3" t="inlineStr">
        <is>
          <t>OpenAlex</t>
        </is>
      </c>
      <c r="T556" s="3" t="n">
        <v>1</v>
      </c>
      <c r="U556" s="3" t="inlineStr">
        <is>
          <t>High (City Tech affiliation on paper)</t>
        </is>
      </c>
      <c r="V556" s="3" t="n"/>
      <c r="W556" s="3" t="inlineStr"/>
      <c r="X556" s="3" t="inlineStr">
        <is>
          <t>The current work highlights empirical evidence regarding a number of macroeconomic indicators and their implications for Eastern European economies and policy. In particular, we are interested in how growth and productivity have impacted the economies on a local scale. We discuss the policy implications with a view toward Eastern Europe’s position as an emerging economic sector as it interacts with world markets and global competition. The chapter focuses on how productivity is impacting employment, but also discusses the methodological and empirical challenges involved in creating more robust models. These keywords were added by machine and not by the authors. This process is experimental and the keywords may be updated as the learning algorithm improves.</t>
        </is>
      </c>
      <c r="Y556" s="3" t="inlineStr">
        <is>
          <t>OpenAlex</t>
        </is>
      </c>
      <c r="Z556" s="3" t="inlineStr"/>
      <c r="AA556" s="3" t="inlineStr">
        <is>
          <t>Not found</t>
        </is>
      </c>
      <c r="AB556" s="3" t="inlineStr">
        <is>
          <t>closed</t>
        </is>
      </c>
      <c r="AC556" s="3" t="inlineStr">
        <is>
          <t>School of Professional Studies</t>
        </is>
      </c>
      <c r="AD556" s="3" t="n">
        <v>0</v>
      </c>
      <c r="AE556" s="3" t="inlineStr">
        <is>
          <t>No</t>
        </is>
      </c>
      <c r="AF556" s="3" t="inlineStr"/>
      <c r="AG556" s="4" t="inlineStr"/>
      <c r="AH556" s="4" t="inlineStr"/>
      <c r="AI556" s="4" t="inlineStr"/>
    </row>
    <row r="557">
      <c r="A557" s="3" t="inlineStr">
        <is>
          <t>BUS-0287</t>
        </is>
      </c>
      <c r="B557" s="3" t="inlineStr">
        <is>
          <t>Adomaitis</t>
        </is>
      </c>
      <c r="C557" s="3" t="inlineStr">
        <is>
          <t>Alyssa</t>
        </is>
      </c>
      <c r="D557" s="3" t="inlineStr">
        <is>
          <t>Alyssa Adomaitis</t>
        </is>
      </c>
      <c r="E557" s="3" t="inlineStr">
        <is>
          <t>Associate Professor / Director, Business &amp; Technology of Fashion Program</t>
        </is>
      </c>
      <c r="F557" s="3" t="inlineStr">
        <is>
          <t>NYC College of Technology</t>
        </is>
      </c>
      <c r="G557" s="3" t="inlineStr">
        <is>
          <t>Business</t>
        </is>
      </c>
      <c r="H557" s="3" t="inlineStr">
        <is>
          <t>AAdomaitis@citytech.cuny.edu</t>
        </is>
      </c>
      <c r="I557" s="3" t="inlineStr">
        <is>
          <t>Technical report</t>
        </is>
      </c>
      <c r="J557" s="3" t="inlineStr">
        <is>
          <t>Inclusion is the Key: Promoting Cultural Diversity through Historic Costume</t>
        </is>
      </c>
      <c r="K557" s="3" t="n">
        <v>2016</v>
      </c>
      <c r="L557" s="3" t="inlineStr">
        <is>
          <t>Publications and Research</t>
        </is>
      </c>
      <c r="M557" s="3" t="inlineStr">
        <is>
          <t>Alyssa Dana Adomaitis; Diana Saiki</t>
        </is>
      </c>
      <c r="N557" s="3" t="inlineStr"/>
      <c r="O557" s="3" t="n"/>
      <c r="P557" s="3" t="inlineStr"/>
      <c r="Q557" s="3" t="inlineStr">
        <is>
          <t>10.31274/itaa_proceedings-180814-1523</t>
        </is>
      </c>
      <c r="R557" s="3" t="inlineStr">
        <is>
          <t>https://doi.org/10.31274/itaa_proceedings-180814-1523</t>
        </is>
      </c>
      <c r="S557" s="3" t="inlineStr">
        <is>
          <t>OpenAlex; CUNY Academic Works</t>
        </is>
      </c>
      <c r="T557" s="3" t="n">
        <v>2</v>
      </c>
      <c r="U557" s="3" t="inlineStr">
        <is>
          <t>High (City Tech affiliation on paper); 2 sources</t>
        </is>
      </c>
      <c r="V557" s="3" t="n"/>
      <c r="W557" s="3" t="inlineStr"/>
      <c r="X557" s="3" t="inlineStr">
        <is>
          <t>The purpose of this teaching strategy was to assist students in understanding and valuing cultural diversity while completing a term project for a costume history course. Part I asked students to identify a culture that related to their heritage. They were then required to create a visual timeline of one particular garment or style that has re-emerged across the decades within the selected culture. Part II students were asked to identify links between the historic costume from part I to how this civilization influences dress and traditions today. For Part III, students were required to write an article about their findings that might be published in a popular journal or for a university student journal. They also presented to and discussed their findings with the class.This assignment fostered an inclusive attitude among students and gave students the opportunity to research and view visual images of different appearances and ethnicities.</t>
        </is>
      </c>
      <c r="Y557" s="3" t="inlineStr">
        <is>
          <t>OpenAlex</t>
        </is>
      </c>
      <c r="Z557" s="3" t="inlineStr">
        <is>
          <t>https://doi.org/10.31274/itaa_proceedings-180814-1523</t>
        </is>
      </c>
      <c r="AA557" s="3" t="inlineStr">
        <is>
          <t>Open-access page (via OpenAlex)</t>
        </is>
      </c>
      <c r="AB557" s="3" t="inlineStr">
        <is>
          <t>gold</t>
        </is>
      </c>
      <c r="AC557" s="3" t="inlineStr">
        <is>
          <t>School of Professional Studies</t>
        </is>
      </c>
      <c r="AD557" s="3" t="n">
        <v>0</v>
      </c>
      <c r="AE557" s="3" t="inlineStr">
        <is>
          <t>No</t>
        </is>
      </c>
      <c r="AF557" s="3" t="inlineStr"/>
      <c r="AG557" s="4" t="inlineStr"/>
      <c r="AH557" s="4" t="inlineStr"/>
      <c r="AI557" s="4" t="inlineStr"/>
    </row>
    <row r="558">
      <c r="A558" s="3" t="inlineStr">
        <is>
          <t>BUS-0290</t>
        </is>
      </c>
      <c r="B558" s="3" t="inlineStr">
        <is>
          <t>Adomaitis</t>
        </is>
      </c>
      <c r="C558" s="3" t="inlineStr">
        <is>
          <t>Alyssa</t>
        </is>
      </c>
      <c r="D558" s="3" t="inlineStr">
        <is>
          <t>Alyssa Adomaitis</t>
        </is>
      </c>
      <c r="E558" s="3" t="inlineStr">
        <is>
          <t>Associate Professor / Director, Business &amp; Technology of Fashion Program</t>
        </is>
      </c>
      <c r="F558" s="3" t="inlineStr">
        <is>
          <t>NYC College of Technology</t>
        </is>
      </c>
      <c r="G558" s="3" t="inlineStr">
        <is>
          <t>Business</t>
        </is>
      </c>
      <c r="H558" s="3" t="inlineStr">
        <is>
          <t>AAdomaitis@citytech.cuny.edu</t>
        </is>
      </c>
      <c r="I558" s="3" t="inlineStr">
        <is>
          <t>Technical report</t>
        </is>
      </c>
      <c r="J558" s="3" t="inlineStr">
        <is>
          <t>An Examination of "Lookism" in Scholarly Literature</t>
        </is>
      </c>
      <c r="K558" s="3" t="n">
        <v>2017</v>
      </c>
      <c r="L558" s="3" t="inlineStr">
        <is>
          <t>Publications and Research</t>
        </is>
      </c>
      <c r="M558" s="3" t="inlineStr">
        <is>
          <t>Diana Saiki; Alyssa Dana Adomaitis; Jessica L. Gundlach</t>
        </is>
      </c>
      <c r="N558" s="3" t="inlineStr"/>
      <c r="O558" s="3" t="n"/>
      <c r="P558" s="3" t="inlineStr"/>
      <c r="Q558" s="3" t="inlineStr">
        <is>
          <t>10.31274/itaa_proceedings-180814-273</t>
        </is>
      </c>
      <c r="R558" s="3" t="inlineStr">
        <is>
          <t>https://doi.org/10.31274/itaa_proceedings-180814-273</t>
        </is>
      </c>
      <c r="S558" s="3" t="inlineStr">
        <is>
          <t>OpenAlex; CUNY Academic Works</t>
        </is>
      </c>
      <c r="T558" s="3" t="n">
        <v>2</v>
      </c>
      <c r="U558" s="3" t="inlineStr">
        <is>
          <t>High (City Tech affiliation on paper); 2 sources</t>
        </is>
      </c>
      <c r="V558" s="3" t="n"/>
      <c r="W558" s="3" t="inlineStr"/>
      <c r="X558" s="3" t="inlineStr">
        <is>
          <t>The aim of this paper is to examine scholarly literature to identify how "lookism" has been defined and studied. A qualitative theme and content analyses were used to assess scholarly literature on lookism. The search resulted in 43 scholarly works with 36 written in English. Examining the scholarly literature on lookism suggests it: i) is an emerging concept in scholarly literature; ii) is a form of discrimination, particularly in the workplace; ii) includes a variety of physical features (e.g. age, facial symmetry, tattoos); iii) is multicultural; iv) supports popular literature that these biases exist (e.g., Ayto, 1999), and v) needs to be studied further to fully understand and define it. Lookism is a significant topic that apparel and textile (AT) researchers can utilize their expertise to examine further, defining lookism further, examining and comparing lookism in varying cultural contexts, and seeking reliable and valid methods to research lookism..</t>
        </is>
      </c>
      <c r="Y558" s="3" t="inlineStr">
        <is>
          <t>OpenAlex</t>
        </is>
      </c>
      <c r="Z558" s="3" t="inlineStr">
        <is>
          <t>https://doi.org/10.31274/itaa_proceedings-180814-273</t>
        </is>
      </c>
      <c r="AA558" s="3" t="inlineStr">
        <is>
          <t>Open-access page (via OpenAlex)</t>
        </is>
      </c>
      <c r="AB558" s="3" t="inlineStr">
        <is>
          <t>gold</t>
        </is>
      </c>
      <c r="AC558" s="3" t="inlineStr">
        <is>
          <t>School of Professional Studies</t>
        </is>
      </c>
      <c r="AD558" s="3" t="n">
        <v>2</v>
      </c>
      <c r="AE558" s="3" t="inlineStr">
        <is>
          <t>No</t>
        </is>
      </c>
      <c r="AF558" s="3" t="inlineStr"/>
      <c r="AG558" s="4" t="inlineStr"/>
      <c r="AH558" s="4" t="inlineStr"/>
      <c r="AI558" s="4" t="inlineStr"/>
    </row>
    <row r="559">
      <c r="A559" s="3" t="inlineStr">
        <is>
          <t>BUS-0291</t>
        </is>
      </c>
      <c r="B559" s="3" t="inlineStr">
        <is>
          <t>Adomaitis</t>
        </is>
      </c>
      <c r="C559" s="3" t="inlineStr">
        <is>
          <t>Alyssa</t>
        </is>
      </c>
      <c r="D559" s="3" t="inlineStr">
        <is>
          <t>Alyssa Adomaitis</t>
        </is>
      </c>
      <c r="E559" s="3" t="inlineStr">
        <is>
          <t>Associate Professor / Director, Business &amp; Technology of Fashion Program</t>
        </is>
      </c>
      <c r="F559" s="3" t="inlineStr">
        <is>
          <t>NYC College of Technology</t>
        </is>
      </c>
      <c r="G559" s="3" t="inlineStr">
        <is>
          <t>Business</t>
        </is>
      </c>
      <c r="H559" s="3" t="inlineStr">
        <is>
          <t>AAdomaitis@citytech.cuny.edu</t>
        </is>
      </c>
      <c r="I559" s="3" t="inlineStr">
        <is>
          <t>Paper (venue type unclear)</t>
        </is>
      </c>
      <c r="J559" s="3" t="inlineStr">
        <is>
          <t>Appearance Discrimination: Lookism and the Cost to the American Woman</t>
        </is>
      </c>
      <c r="K559" s="3" t="n">
        <v>2017</v>
      </c>
      <c r="L559" s="3" t="inlineStr">
        <is>
          <t>CUNY Academic Works (City University of New York)</t>
        </is>
      </c>
      <c r="M559" s="3" t="inlineStr">
        <is>
          <t>Alyssa Dana Adomaitis; Rachel Raskin; Diana Saiki</t>
        </is>
      </c>
      <c r="N559" s="3" t="inlineStr"/>
      <c r="O559" s="3" t="n"/>
      <c r="P559" s="3" t="inlineStr"/>
      <c r="Q559" s="3" t="inlineStr"/>
      <c r="R559" s="3" t="inlineStr">
        <is>
          <t>https://openalex.org/W2772968574</t>
        </is>
      </c>
      <c r="S559" s="3" t="inlineStr">
        <is>
          <t>OpenAlex; CUNY Academic Works</t>
        </is>
      </c>
      <c r="T559" s="3" t="n">
        <v>2</v>
      </c>
      <c r="U559" s="3" t="inlineStr">
        <is>
          <t>High (City Tech affiliation on paper); 2 sources</t>
        </is>
      </c>
      <c r="V559" s="3" t="n"/>
      <c r="W559" s="3" t="inlineStr"/>
      <c r="X559" s="3" t="inlineStr">
        <is>
          <t>Lookism, or ranking an individual based on attractiveness, is a prevalent employment prejudice. Research has shown that looks influence salaries, career growth and even hiring (Warhurst, van den Broek, Hall, &amp; Nickson, 2009). Because it is difficult to prove, there is no legislation that specifically addresses lookism. The current economy gives employers a vast selection of job applicants and candidates for open positions and “beauty premiums” (individuals considered above average with pretty faces) may have a better chance at being hired. According to a Newsweek national survey (2010) of 202 human resource staff which revealed that corporate hiring managers indicated appearances are critical – managers rank employee looks as the third most important feature, even above formal education. Economists have disclose statistics that “handsome men earn 5% more money on average than less good looking men while more attractive women earn 4% more than less good-looking women (Bernett, 2010, p.1). Furthermore, 13% of women and 10% of men would go as far as cosmetic surgery to excel at work if it meant it is career advancement.\nMaintaining a prescribed appearance is necessary in an appearance focused society; it is not optional anymore. What are the costs of beauty and how can individuals in diverse economic positions keep up with these costs? What magnitude of debt do men and women incur to maintain a competitive appearance?\nReferences:\nBennett, J. (2010). The Beauty Advantage: How Looks Affect Your Work, your Career, Your Life. Newsweek. Retrieved from http://www.newsweek.com/beauty-advantage-how-looks-affect-your-work-your-career-your-life-74313\nWarhurst, C., van den Broek, D., Hall, R. &amp; Nickson, D. (2009). Lookism: The New Frontier of Employment Discrimination? Journal of Industrial Relations; 51; 131.</t>
        </is>
      </c>
      <c r="Y559" s="3" t="inlineStr">
        <is>
          <t>OpenAlex</t>
        </is>
      </c>
      <c r="Z559" s="3" t="inlineStr">
        <is>
          <t>https://academicworks.cuny.edu/cgi/viewcontent.cgi?article=1263&amp;context=ny_pubs</t>
        </is>
      </c>
      <c r="AA559" s="3" t="inlineStr">
        <is>
          <t>Open-access PDF (via OpenAlex)</t>
        </is>
      </c>
      <c r="AB559" s="3" t="inlineStr">
        <is>
          <t>green</t>
        </is>
      </c>
      <c r="AC559" s="3" t="inlineStr">
        <is>
          <t>School of Professional Studies</t>
        </is>
      </c>
      <c r="AD559" s="3" t="n">
        <v>12</v>
      </c>
      <c r="AE559" s="3" t="inlineStr">
        <is>
          <t>No</t>
        </is>
      </c>
      <c r="AF559" s="3" t="inlineStr"/>
      <c r="AG559" s="4" t="inlineStr"/>
      <c r="AH559" s="4" t="inlineStr"/>
      <c r="AI559" s="4" t="inlineStr"/>
    </row>
    <row r="560">
      <c r="A560" s="3" t="inlineStr">
        <is>
          <t>BUS-0292</t>
        </is>
      </c>
      <c r="B560" s="3" t="inlineStr">
        <is>
          <t>Raskin</t>
        </is>
      </c>
      <c r="C560" s="3" t="inlineStr">
        <is>
          <t>Rachel</t>
        </is>
      </c>
      <c r="D560" s="3" t="inlineStr">
        <is>
          <t>Rachel Raskin</t>
        </is>
      </c>
      <c r="E560" s="3" t="inlineStr">
        <is>
          <t>Associate Professor</t>
        </is>
      </c>
      <c r="F560" s="3" t="inlineStr">
        <is>
          <t>NYC College of Technology</t>
        </is>
      </c>
      <c r="G560" s="3" t="inlineStr">
        <is>
          <t>Business</t>
        </is>
      </c>
      <c r="H560" s="3" t="inlineStr">
        <is>
          <t>RRaskin@citytech.cuny.edu</t>
        </is>
      </c>
      <c r="I560" s="3" t="inlineStr">
        <is>
          <t>Paper (venue type unclear)</t>
        </is>
      </c>
      <c r="J560" s="3" t="inlineStr">
        <is>
          <t>Appearance Discrimination: Lookism and the Cost to the American Woman</t>
        </is>
      </c>
      <c r="K560" s="3" t="n">
        <v>2017</v>
      </c>
      <c r="L560" s="3" t="inlineStr">
        <is>
          <t>CUNY Academic Works (City University of New York)</t>
        </is>
      </c>
      <c r="M560" s="3" t="inlineStr">
        <is>
          <t>Alyssa Dana Adomaitis; Rachel Raskin; Diana Saiki</t>
        </is>
      </c>
      <c r="N560" s="3" t="inlineStr"/>
      <c r="O560" s="3" t="n"/>
      <c r="P560" s="3" t="inlineStr"/>
      <c r="Q560" s="3" t="inlineStr"/>
      <c r="R560" s="3" t="inlineStr">
        <is>
          <t>https://openalex.org/W2772968574</t>
        </is>
      </c>
      <c r="S560" s="3" t="inlineStr">
        <is>
          <t>OpenAlex; CUNY Academic Works</t>
        </is>
      </c>
      <c r="T560" s="3" t="n">
        <v>2</v>
      </c>
      <c r="U560" s="3" t="inlineStr">
        <is>
          <t>High (City Tech affiliation on paper); 2 sources</t>
        </is>
      </c>
      <c r="V560" s="3" t="n"/>
      <c r="W560" s="3" t="inlineStr"/>
      <c r="X560" s="3" t="inlineStr">
        <is>
          <t>Lookism, or ranking an individual based on attractiveness, is a prevalent employment prejudice. Research has shown that looks influence salaries, career growth and even hiring (Warhurst, van den Broek, Hall, &amp; Nickson, 2009). Because it is difficult to prove, there is no legislation that specifically addresses lookism. The current economy gives employers a vast selection of job applicants and candidates for open positions and “beauty premiums” (individuals considered above average with pretty faces) may have a better chance at being hired. According to a Newsweek national survey (2010) of 202 human resource staff which revealed that corporate hiring managers indicated appearances are critical – managers rank employee looks as the third most important feature, even above formal education. Economists have disclose statistics that “handsome men earn 5% more money on average than less good looking men while more attractive women earn 4% more than less good-looking women (Bernett, 2010, p.1). Furthermore, 13% of women and 10% of men would go as far as cosmetic surgery to excel at work if it meant it is career advancement.\nMaintaining a prescribed appearance is necessary in an appearance focused society; it is not optional anymore. What are the costs of beauty and how can individuals in diverse economic positions keep up with these costs? What magnitude of debt do men and women incur to maintain a competitive appearance?\nReferences:\nBennett, J. (2010). The Beauty Advantage: How Looks Affect Your Work, your Career, Your Life. Newsweek. Retrieved from http://www.newsweek.com/beauty-advantage-how-looks-affect-your-work-your-career-your-life-74313\nWarhurst, C., van den Broek, D., Hall, R. &amp; Nickson, D. (2009). Lookism: The New Frontier of Employment Discrimination? Journal of Industrial Relations; 51; 131.</t>
        </is>
      </c>
      <c r="Y560" s="3" t="inlineStr">
        <is>
          <t>OpenAlex</t>
        </is>
      </c>
      <c r="Z560" s="3" t="inlineStr">
        <is>
          <t>https://academicworks.cuny.edu/cgi/viewcontent.cgi?article=1263&amp;context=ny_pubs</t>
        </is>
      </c>
      <c r="AA560" s="3" t="inlineStr">
        <is>
          <t>Open-access PDF (via OpenAlex)</t>
        </is>
      </c>
      <c r="AB560" s="3" t="inlineStr">
        <is>
          <t>green</t>
        </is>
      </c>
      <c r="AC560" s="3" t="inlineStr">
        <is>
          <t>School of Professional Studies</t>
        </is>
      </c>
      <c r="AD560" s="3" t="n">
        <v>12</v>
      </c>
      <c r="AE560" s="3" t="inlineStr">
        <is>
          <t>No</t>
        </is>
      </c>
      <c r="AF560" s="3" t="inlineStr"/>
      <c r="AG560" s="4" t="inlineStr"/>
      <c r="AH560" s="4" t="inlineStr"/>
      <c r="AI560" s="4" t="inlineStr"/>
    </row>
    <row r="561">
      <c r="A561" s="3" t="inlineStr">
        <is>
          <t>BUS-0294</t>
        </is>
      </c>
      <c r="B561" s="3" t="inlineStr">
        <is>
          <t>Adomaitis</t>
        </is>
      </c>
      <c r="C561" s="3" t="inlineStr">
        <is>
          <t>Alyssa</t>
        </is>
      </c>
      <c r="D561" s="3" t="inlineStr">
        <is>
          <t>Alyssa Adomaitis</t>
        </is>
      </c>
      <c r="E561" s="3" t="inlineStr">
        <is>
          <t>Associate Professor / Director, Business &amp; Technology of Fashion Program</t>
        </is>
      </c>
      <c r="F561" s="3" t="inlineStr">
        <is>
          <t>NYC College of Technology</t>
        </is>
      </c>
      <c r="G561" s="3" t="inlineStr">
        <is>
          <t>Business</t>
        </is>
      </c>
      <c r="H561" s="3" t="inlineStr">
        <is>
          <t>AAdomaitis@citytech.cuny.edu</t>
        </is>
      </c>
      <c r="I561" s="3" t="inlineStr">
        <is>
          <t>Journal article</t>
        </is>
      </c>
      <c r="J561" s="3" t="inlineStr">
        <is>
          <t>Dress and sex: a review of empirical research involving human participants and published in refereed journals</t>
        </is>
      </c>
      <c r="K561" s="3" t="n">
        <v>2017</v>
      </c>
      <c r="L561" s="3" t="inlineStr">
        <is>
          <t>Fashion and Textiles</t>
        </is>
      </c>
      <c r="M561" s="3" t="inlineStr">
        <is>
          <t>Sharron J. Lennon; Alyssa Dana Adomaitis; Jayoung Koo; Kim K. P. Johnson</t>
        </is>
      </c>
      <c r="N561" s="3" t="inlineStr"/>
      <c r="O561" s="3" t="n"/>
      <c r="P561" s="3" t="inlineStr"/>
      <c r="Q561" s="3" t="inlineStr">
        <is>
          <t>10.1186/s40691-017-0101-5</t>
        </is>
      </c>
      <c r="R561" s="3" t="inlineStr">
        <is>
          <t>https://doi.org/10.1186/s40691-017-0101-5</t>
        </is>
      </c>
      <c r="S561" s="3" t="inlineStr">
        <is>
          <t>OpenAlex; CUNY Academic Works</t>
        </is>
      </c>
      <c r="T561" s="3" t="n">
        <v>2</v>
      </c>
      <c r="U561" s="3" t="inlineStr">
        <is>
          <t>High (City Tech affiliation on paper); 2 sources</t>
        </is>
      </c>
      <c r="V561" s="3" t="n"/>
      <c r="W561" s="3" t="inlineStr"/>
      <c r="X561" s="3" t="inlineStr">
        <is>
          <t>Abstract Our research purpose was to assess research addressing relationships between dress and sex. Our review was focused on a 25 years span (i.e., 1990–2015) and on empirical research utilizing human participants published in refereed journals. Three main areas of research emerged: (1) dress used as cue to sexual information, (2) dress and sexual violence, and (3) dress, sex, and objectification. Our analyses revealed parents do invest their young children with sex-typed dress however sometimes children demand to wear such dress. Some women intentionally use dress to communicate sexual information but inferences about women who wear sexy dress can be misinterpreted and are sometimes negative. Observers link wearing sexy dress to violence including sexual coercion, sexual harassment, sexual assault, and unwelcome groping, touching, and grabbing. Certain items of sexy dress that reveal the body have been linked to self-objectification. The fit of the items may also contribute to the body revealing nature of clothing styles that elicit self-objectification. The use of sexual images of women and children has increased over time and viewing such images is also linked to self- and other-objectification. Suggestions are provided for future research.</t>
        </is>
      </c>
      <c r="Y561" s="3" t="inlineStr">
        <is>
          <t>OpenAlex</t>
        </is>
      </c>
      <c r="Z561" s="3" t="inlineStr">
        <is>
          <t>https://fashionandtextiles.springeropen.com/counter/pdf/10.1186/s40691-017-0101-5</t>
        </is>
      </c>
      <c r="AA561" s="3" t="inlineStr">
        <is>
          <t>Open-access PDF (via OpenAlex)</t>
        </is>
      </c>
      <c r="AB561" s="3" t="inlineStr">
        <is>
          <t>gold</t>
        </is>
      </c>
      <c r="AC561" s="3" t="inlineStr">
        <is>
          <t>School of Professional Studies</t>
        </is>
      </c>
      <c r="AD561" s="3" t="n">
        <v>32</v>
      </c>
      <c r="AE561" s="3" t="inlineStr">
        <is>
          <t>No</t>
        </is>
      </c>
      <c r="AF561" s="3" t="inlineStr"/>
      <c r="AG561" s="4" t="inlineStr"/>
      <c r="AH561" s="4" t="inlineStr"/>
      <c r="AI561" s="4" t="inlineStr"/>
    </row>
    <row r="562">
      <c r="A562" s="3" t="inlineStr">
        <is>
          <t>BUS-0295</t>
        </is>
      </c>
      <c r="B562" s="3" t="inlineStr">
        <is>
          <t>Adomaitis</t>
        </is>
      </c>
      <c r="C562" s="3" t="inlineStr">
        <is>
          <t>Alyssa</t>
        </is>
      </c>
      <c r="D562" s="3" t="inlineStr">
        <is>
          <t>Alyssa Adomaitis</t>
        </is>
      </c>
      <c r="E562" s="3" t="inlineStr">
        <is>
          <t>Associate Professor / Director, Business &amp; Technology of Fashion Program</t>
        </is>
      </c>
      <c r="F562" s="3" t="inlineStr">
        <is>
          <t>NYC College of Technology</t>
        </is>
      </c>
      <c r="G562" s="3" t="inlineStr">
        <is>
          <t>Business</t>
        </is>
      </c>
      <c r="H562" s="3" t="inlineStr">
        <is>
          <t>AAdomaitis@citytech.cuny.edu</t>
        </is>
      </c>
      <c r="I562" s="3" t="inlineStr">
        <is>
          <t>Journal article</t>
        </is>
      </c>
      <c r="J562" s="3" t="inlineStr">
        <is>
          <t>Influence of Perceived Stress on Eating Behaviors of Chinese Female Students Residing in the United States</t>
        </is>
      </c>
      <c r="K562" s="3" t="n">
        <v>2017</v>
      </c>
      <c r="L562" s="3" t="inlineStr">
        <is>
          <t>Journal of the Academy of Nutrition and Dietetics</t>
        </is>
      </c>
      <c r="M562" s="3" t="inlineStr">
        <is>
          <t>J. Kandiah; Diana Saiki; Kiya Dues; Alyssa Dana Adomaitis</t>
        </is>
      </c>
      <c r="N562" s="3" t="inlineStr"/>
      <c r="O562" s="3" t="n"/>
      <c r="P562" s="3" t="inlineStr"/>
      <c r="Q562" s="3" t="inlineStr">
        <is>
          <t>10.1016/j.jand.2017.06.070</t>
        </is>
      </c>
      <c r="R562" s="3" t="inlineStr">
        <is>
          <t>https://doi.org/10.1016/j.jand.2017.06.070</t>
        </is>
      </c>
      <c r="S562" s="3" t="inlineStr">
        <is>
          <t>OpenAlex</t>
        </is>
      </c>
      <c r="T562" s="3" t="n">
        <v>1</v>
      </c>
      <c r="U562" s="3" t="inlineStr">
        <is>
          <t>High (City Tech affiliation on paper)</t>
        </is>
      </c>
      <c r="V562" s="3" t="n"/>
      <c r="W562" s="3" t="inlineStr"/>
      <c r="X562" s="3" t="inlineStr"/>
      <c r="Y562" s="3" t="inlineStr"/>
      <c r="Z562" s="3" t="inlineStr"/>
      <c r="AA562" s="3" t="inlineStr">
        <is>
          <t>Not found</t>
        </is>
      </c>
      <c r="AB562" s="3" t="inlineStr">
        <is>
          <t>closed</t>
        </is>
      </c>
      <c r="AC562" s="3" t="inlineStr">
        <is>
          <t>School of Professional Studies</t>
        </is>
      </c>
      <c r="AD562" s="3" t="n">
        <v>1</v>
      </c>
      <c r="AE562" s="3" t="inlineStr">
        <is>
          <t>No</t>
        </is>
      </c>
      <c r="AF562" s="3" t="inlineStr"/>
      <c r="AG562" s="4" t="inlineStr"/>
      <c r="AH562" s="4" t="inlineStr"/>
      <c r="AI562" s="4" t="inlineStr"/>
    </row>
    <row r="563">
      <c r="A563" s="3" t="inlineStr">
        <is>
          <t>BUS-0297</t>
        </is>
      </c>
      <c r="B563" s="3" t="inlineStr">
        <is>
          <t>Adomaitis</t>
        </is>
      </c>
      <c r="C563" s="3" t="inlineStr">
        <is>
          <t>Alyssa</t>
        </is>
      </c>
      <c r="D563" s="3" t="inlineStr">
        <is>
          <t>Alyssa Adomaitis</t>
        </is>
      </c>
      <c r="E563" s="3" t="inlineStr">
        <is>
          <t>Associate Professor / Director, Business &amp; Technology of Fashion Program</t>
        </is>
      </c>
      <c r="F563" s="3" t="inlineStr">
        <is>
          <t>NYC College of Technology</t>
        </is>
      </c>
      <c r="G563" s="3" t="inlineStr">
        <is>
          <t>Business</t>
        </is>
      </c>
      <c r="H563" s="3" t="inlineStr">
        <is>
          <t>AAdomaitis@citytech.cuny.edu</t>
        </is>
      </c>
      <c r="I563" s="3" t="inlineStr">
        <is>
          <t>Technical report</t>
        </is>
      </c>
      <c r="J563" s="3" t="inlineStr">
        <is>
          <t>Learning Styles of Students Enrolled in Fashion Classes: Academic Level, Geographic Region, and Major</t>
        </is>
      </c>
      <c r="K563" s="3" t="n">
        <v>2017</v>
      </c>
      <c r="L563" s="3" t="inlineStr">
        <is>
          <t>Publications and Research</t>
        </is>
      </c>
      <c r="M563" s="3" t="inlineStr">
        <is>
          <t>Harrison Qiu; Diana Saiki; Alyssa Dana Adomaitis</t>
        </is>
      </c>
      <c r="N563" s="3" t="inlineStr"/>
      <c r="O563" s="3" t="n"/>
      <c r="P563" s="3" t="inlineStr"/>
      <c r="Q563" s="3" t="inlineStr">
        <is>
          <t>10.31274/itaa_proceedings-180814-397</t>
        </is>
      </c>
      <c r="R563" s="3" t="inlineStr">
        <is>
          <t>https://doi.org/10.31274/itaa_proceedings-180814-397</t>
        </is>
      </c>
      <c r="S563" s="3" t="inlineStr">
        <is>
          <t>OpenAlex; CUNY Academic Works</t>
        </is>
      </c>
      <c r="T563" s="3" t="n">
        <v>2</v>
      </c>
      <c r="U563" s="3" t="inlineStr">
        <is>
          <t>High (City Tech affiliation on paper); 2 sources</t>
        </is>
      </c>
      <c r="V563" s="3" t="n"/>
      <c r="W563" s="3" t="inlineStr"/>
      <c r="X563" s="3" t="inlineStr">
        <is>
          <t>Learning styles are important for instructors to understand to enhance student learning. The purpose of this research was to examine learning styles among undergraduate students enrolled in fashion classes. The research questions were; Among students enrolled in fashion classes how do VARK (Visual, Aural, Reading/Writing, and Kinesthetics) scores vary by: 1) region (Midwest, Northeast)? 2) level in school (Freshman, Sophomore, Junior, Senior)? and 3) major (Apparel Design, Fashion Merchandising, Double Major, and Fashion Minor)? The results demonstrated students enrolled in fashion courses were kinesthetic in learning style. Region influenced learning style and students earning a fashion minor had low visual scores. These findings can help instructors better meet the needs of students enrolled in fashion classes. For example, fashion instructors could incorporate hands-on class experiences for fashion students and limit visual exercises for minor students.</t>
        </is>
      </c>
      <c r="Y563" s="3" t="inlineStr">
        <is>
          <t>OpenAlex</t>
        </is>
      </c>
      <c r="Z563" s="3" t="inlineStr">
        <is>
          <t>https://doi.org/10.31274/itaa_proceedings-180814-397</t>
        </is>
      </c>
      <c r="AA563" s="3" t="inlineStr">
        <is>
          <t>Open-access page (via OpenAlex)</t>
        </is>
      </c>
      <c r="AB563" s="3" t="inlineStr">
        <is>
          <t>gold</t>
        </is>
      </c>
      <c r="AC563" s="3" t="inlineStr">
        <is>
          <t>School of Professional Studies</t>
        </is>
      </c>
      <c r="AD563" s="3" t="n">
        <v>1</v>
      </c>
      <c r="AE563" s="3" t="inlineStr">
        <is>
          <t>No</t>
        </is>
      </c>
      <c r="AF563" s="3" t="inlineStr"/>
      <c r="AG563" s="4" t="inlineStr"/>
      <c r="AH563" s="4" t="inlineStr"/>
      <c r="AI563" s="4" t="inlineStr"/>
    </row>
    <row r="564">
      <c r="A564" s="3" t="inlineStr">
        <is>
          <t>BUS-0298</t>
        </is>
      </c>
      <c r="B564" s="3" t="inlineStr">
        <is>
          <t>Raskin</t>
        </is>
      </c>
      <c r="C564" s="3" t="inlineStr">
        <is>
          <t>Rachel</t>
        </is>
      </c>
      <c r="D564" s="3" t="inlineStr">
        <is>
          <t>Rachel Raskin</t>
        </is>
      </c>
      <c r="E564" s="3" t="inlineStr">
        <is>
          <t>Associate Professor</t>
        </is>
      </c>
      <c r="F564" s="3" t="inlineStr">
        <is>
          <t>NYC College of Technology</t>
        </is>
      </c>
      <c r="G564" s="3" t="inlineStr">
        <is>
          <t>Business</t>
        </is>
      </c>
      <c r="H564" s="3" t="inlineStr">
        <is>
          <t>RRaskin@citytech.cuny.edu</t>
        </is>
      </c>
      <c r="I564" s="3" t="inlineStr">
        <is>
          <t>Open educational resource</t>
        </is>
      </c>
      <c r="J564" s="3" t="inlineStr">
        <is>
          <t>Principles of Accounting I, ACC 1101, Course Outline</t>
        </is>
      </c>
      <c r="K564" s="3" t="n">
        <v>2017</v>
      </c>
      <c r="L564" s="3" t="inlineStr">
        <is>
          <t>Open Educational Resources</t>
        </is>
      </c>
      <c r="M564" s="3" t="inlineStr">
        <is>
          <t>Raskin, Rachel</t>
        </is>
      </c>
      <c r="N564" s="3" t="inlineStr"/>
      <c r="O564" s="3" t="n"/>
      <c r="P564" s="3" t="inlineStr"/>
      <c r="Q564" s="3" t="inlineStr"/>
      <c r="R564" s="3" t="inlineStr">
        <is>
          <t>https://academicworks.cuny.edu/ny_oers/66</t>
        </is>
      </c>
      <c r="S564" s="3" t="inlineStr">
        <is>
          <t>CUNY Academic Works</t>
        </is>
      </c>
      <c r="T564" s="3" t="n">
        <v>1</v>
      </c>
      <c r="U564" s="3" t="inlineStr">
        <is>
          <t>High (in CUNY Academic Works)</t>
        </is>
      </c>
      <c r="V564" s="3" t="n"/>
      <c r="W564" s="3" t="inlineStr"/>
      <c r="X564" s="3" t="inlineStr">
        <is>
          <t>Principles of Accounting I will introduce the fundamental concepts underlying financial accounting.  It will explore the accounting cycle and demonstrate how the financial reporting process is impacted by accounting standards.  You will learn to read and understand the financial statements and how proper internal controls are vital for the preparation of accurate and reliable financial information.</t>
        </is>
      </c>
      <c r="Y564" s="3" t="inlineStr">
        <is>
          <t>CUNY Academic Works</t>
        </is>
      </c>
      <c r="Z564" s="3" t="inlineStr">
        <is>
          <t>https://academicworks.cuny.edu/context/ny_oers/article/1075/viewcontent/auto_convert.pdf</t>
        </is>
      </c>
      <c r="AA564" s="3" t="inlineStr">
        <is>
          <t>PDF in CUNY Academic Works</t>
        </is>
      </c>
      <c r="AB564" s="3" t="inlineStr"/>
      <c r="AC564" s="3" t="inlineStr">
        <is>
          <t>School of Professional Studies</t>
        </is>
      </c>
      <c r="AD564" s="3" t="n"/>
      <c r="AE564" s="3" t="inlineStr">
        <is>
          <t>No</t>
        </is>
      </c>
      <c r="AF564" s="3" t="inlineStr"/>
      <c r="AG564" s="4" t="inlineStr"/>
      <c r="AH564" s="4" t="inlineStr"/>
      <c r="AI564" s="4" t="inlineStr"/>
    </row>
    <row r="565">
      <c r="A565" s="3" t="inlineStr">
        <is>
          <t>BUS-0299</t>
        </is>
      </c>
      <c r="B565" s="3" t="inlineStr">
        <is>
          <t>Adomaitis</t>
        </is>
      </c>
      <c r="C565" s="3" t="inlineStr">
        <is>
          <t>Alyssa</t>
        </is>
      </c>
      <c r="D565" s="3" t="inlineStr">
        <is>
          <t>Alyssa Adomaitis</t>
        </is>
      </c>
      <c r="E565" s="3" t="inlineStr">
        <is>
          <t>Associate Professor / Director, Business &amp; Technology of Fashion Program</t>
        </is>
      </c>
      <c r="F565" s="3" t="inlineStr">
        <is>
          <t>NYC College of Technology</t>
        </is>
      </c>
      <c r="G565" s="3" t="inlineStr">
        <is>
          <t>Business</t>
        </is>
      </c>
      <c r="H565" s="3" t="inlineStr">
        <is>
          <t>AAdomaitis@citytech.cuny.edu</t>
        </is>
      </c>
      <c r="I565" s="3" t="inlineStr">
        <is>
          <t>Journal article</t>
        </is>
      </c>
      <c r="J565" s="3" t="inlineStr">
        <is>
          <t>Stimulating learning about textiles with fast fashion in urban and rural settings</t>
        </is>
      </c>
      <c r="K565" s="3" t="n">
        <v>2017</v>
      </c>
      <c r="L565" s="3" t="inlineStr">
        <is>
          <t>International Journal of Fashion Design Technology and Education</t>
        </is>
      </c>
      <c r="M565" s="3" t="inlineStr">
        <is>
          <t>Diana Saiki; Alyssa Dana Adomaitis</t>
        </is>
      </c>
      <c r="N565" s="3" t="inlineStr"/>
      <c r="O565" s="3" t="n"/>
      <c r="P565" s="3" t="inlineStr"/>
      <c r="Q565" s="3" t="inlineStr">
        <is>
          <t>10.1080/17543266.2016.1278279</t>
        </is>
      </c>
      <c r="R565" s="3" t="inlineStr">
        <is>
          <t>https://doi.org/10.1080/17543266.2016.1278279</t>
        </is>
      </c>
      <c r="S565" s="3" t="inlineStr">
        <is>
          <t>OpenAlex; CUNY Academic Works</t>
        </is>
      </c>
      <c r="T565" s="3" t="n">
        <v>2</v>
      </c>
      <c r="U565" s="3" t="inlineStr">
        <is>
          <t>High (City Tech affiliation on paper); 2 sources</t>
        </is>
      </c>
      <c r="V565" s="3" t="n"/>
      <c r="W565" s="3" t="inlineStr"/>
      <c r="X565" s="3" t="inlineStr">
        <is>
          <t>It is important for students who plan to work in the fashion industry to understand fast-fashion and its implications. A constructivist approach to teaching where an instructor starts with students' experiences has been useful to teach fashion subjects. The purposes of this paper were to: 1) present and assess a teaching activity guided by constructivist theory where students were required to analyze quality of a garment made pre and another made post fast fashion, and 2) compare and contrast knowledge of fast fashion and quality among students given their rural versus urban experiences. Two textiles classes in rural (n = 37) and urban (n = 32) regions of the United States completed the fast fashion activity. Results from the assessment surveys suggested the activity provided “first hand” experiences with apparel quality and fast fashion. Furthermore, rural and urban students differed in perceptions and understanding of fast fashion.</t>
        </is>
      </c>
      <c r="Y565" s="3" t="inlineStr">
        <is>
          <t>OpenAlex</t>
        </is>
      </c>
      <c r="Z565" s="3" t="inlineStr">
        <is>
          <t>https://academicworks.cuny.edu/context/ny_pubs/article/1186/viewcontent/_1__Textiles_and_Fast_Fashion_1.pdf</t>
        </is>
      </c>
      <c r="AA565" s="3" t="inlineStr">
        <is>
          <t>Not found</t>
        </is>
      </c>
      <c r="AB565" s="3" t="inlineStr">
        <is>
          <t>closed</t>
        </is>
      </c>
      <c r="AC565" s="3" t="inlineStr">
        <is>
          <t>School of Professional Studies</t>
        </is>
      </c>
      <c r="AD565" s="3" t="n">
        <v>4</v>
      </c>
      <c r="AE565" s="3" t="inlineStr">
        <is>
          <t>No</t>
        </is>
      </c>
      <c r="AF565" s="3" t="inlineStr"/>
      <c r="AG565" s="4" t="inlineStr"/>
      <c r="AH565" s="4" t="inlineStr"/>
      <c r="AI565" s="4" t="inlineStr"/>
    </row>
    <row r="566">
      <c r="A566" s="3" t="inlineStr">
        <is>
          <t>BUS-0300</t>
        </is>
      </c>
      <c r="B566" s="3" t="inlineStr">
        <is>
          <t>Adomaitis</t>
        </is>
      </c>
      <c r="C566" s="3" t="inlineStr">
        <is>
          <t>Alyssa</t>
        </is>
      </c>
      <c r="D566" s="3" t="inlineStr">
        <is>
          <t>Alyssa Adomaitis</t>
        </is>
      </c>
      <c r="E566" s="3" t="inlineStr">
        <is>
          <t>Associate Professor / Director, Business &amp; Technology of Fashion Program</t>
        </is>
      </c>
      <c r="F566" s="3" t="inlineStr">
        <is>
          <t>NYC College of Technology</t>
        </is>
      </c>
      <c r="G566" s="3" t="inlineStr">
        <is>
          <t>Business</t>
        </is>
      </c>
      <c r="H566" s="3" t="inlineStr">
        <is>
          <t>AAdomaitis@citytech.cuny.edu</t>
        </is>
      </c>
      <c r="I566" s="3" t="inlineStr">
        <is>
          <t>Conference paper</t>
        </is>
      </c>
      <c r="J566" s="3" t="inlineStr">
        <is>
          <t>Dress, Gender, and Identity: An Inclusion of Many</t>
        </is>
      </c>
      <c r="K566" s="3" t="n">
        <v>2018</v>
      </c>
      <c r="L566" s="3" t="inlineStr">
        <is>
          <t>Iowa State University Digital Repository (Iowa State University)</t>
        </is>
      </c>
      <c r="M566" s="3" t="inlineStr">
        <is>
          <t>Alyssa Dana Adomaitis; Eleazer Espinosa; Diana Saiki</t>
        </is>
      </c>
      <c r="N566" s="3" t="inlineStr"/>
      <c r="O566" s="3" t="n"/>
      <c r="P566" s="3" t="inlineStr"/>
      <c r="Q566" s="3" t="inlineStr"/>
      <c r="R566" s="3" t="inlineStr">
        <is>
          <t>https://openalex.org/W2936360496</t>
        </is>
      </c>
      <c r="S566" s="3" t="inlineStr">
        <is>
          <t>OpenAlex</t>
        </is>
      </c>
      <c r="T566" s="3" t="n">
        <v>1</v>
      </c>
      <c r="U566" s="3" t="inlineStr">
        <is>
          <t>High (City Tech affiliation on paper)</t>
        </is>
      </c>
      <c r="V566" s="3" t="n"/>
      <c r="W566" s="3" t="inlineStr"/>
      <c r="X566" s="3" t="inlineStr">
        <is>
          <t>In recent times, there has been a paradigm shift with regards to gender prompting cultural changes not only in conversation, but in many facets of society. The purpose of this concept paper is to investigate different gender identities as defined in current literature and to propose research and teaching strategies for dress scholars that incorporate these definitions. One database provides a list of gender identities and definitions is provided by the NYC Commission on Human Rights. Characteristics of these genders will be detailed in this presentation. Through theme analysis of these definitions the constructs used to define gender include physical traits, dress/appearances that are male and/or female, neither male nor female traits, gender less, incorporation of a combination of genders, sexual orientation, and sexuality on a continuity. Dress scholars can be part of this movement to redefine gender beyond the traditional male/female dichotomy in both teaching and research.</t>
        </is>
      </c>
      <c r="Y566" s="3" t="inlineStr">
        <is>
          <t>OpenAlex</t>
        </is>
      </c>
      <c r="Z566" s="3" t="inlineStr">
        <is>
          <t>https://lib.dr.iastate.edu/itaa_proceedings/2018/posters/146</t>
        </is>
      </c>
      <c r="AA566" s="3" t="inlineStr">
        <is>
          <t>Open-access PDF (via OpenAlex)</t>
        </is>
      </c>
      <c r="AB566" s="3" t="inlineStr">
        <is>
          <t>green</t>
        </is>
      </c>
      <c r="AC566" s="3" t="inlineStr">
        <is>
          <t>School of Professional Studies</t>
        </is>
      </c>
      <c r="AD566" s="3" t="n">
        <v>0</v>
      </c>
      <c r="AE566" s="3" t="inlineStr">
        <is>
          <t>No</t>
        </is>
      </c>
      <c r="AF566" s="3" t="inlineStr"/>
      <c r="AG566" s="4" t="inlineStr"/>
      <c r="AH566" s="4" t="inlineStr"/>
      <c r="AI566" s="4" t="inlineStr"/>
    </row>
    <row r="567">
      <c r="A567" s="3" t="inlineStr">
        <is>
          <t>BUS-0301</t>
        </is>
      </c>
      <c r="B567" s="3" t="inlineStr">
        <is>
          <t>Adomaitis</t>
        </is>
      </c>
      <c r="C567" s="3" t="inlineStr">
        <is>
          <t>Alyssa</t>
        </is>
      </c>
      <c r="D567" s="3" t="inlineStr">
        <is>
          <t>Alyssa Adomaitis</t>
        </is>
      </c>
      <c r="E567" s="3" t="inlineStr">
        <is>
          <t>Associate Professor / Director, Business &amp; Technology of Fashion Program</t>
        </is>
      </c>
      <c r="F567" s="3" t="inlineStr">
        <is>
          <t>NYC College of Technology</t>
        </is>
      </c>
      <c r="G567" s="3" t="inlineStr">
        <is>
          <t>Business</t>
        </is>
      </c>
      <c r="H567" s="3" t="inlineStr">
        <is>
          <t>AAdomaitis@citytech.cuny.edu</t>
        </is>
      </c>
      <c r="I567" s="3" t="inlineStr">
        <is>
          <t>Conference paper</t>
        </is>
      </c>
      <c r="J567" s="3" t="inlineStr">
        <is>
          <t>Examining Collaborative Consumption of Fashion Goods</t>
        </is>
      </c>
      <c r="K567" s="3" t="n">
        <v>2018</v>
      </c>
      <c r="L567" s="3" t="inlineStr">
        <is>
          <t>Iowa State University Digital Repository (Iowa State University)</t>
        </is>
      </c>
      <c r="M567" s="3" t="inlineStr">
        <is>
          <t>Diana Saiki; Alyssa Dana Adomaitis; Carolina Kobia</t>
        </is>
      </c>
      <c r="N567" s="3" t="inlineStr"/>
      <c r="O567" s="3" t="n"/>
      <c r="P567" s="3" t="inlineStr"/>
      <c r="Q567" s="3" t="inlineStr"/>
      <c r="R567" s="3" t="inlineStr">
        <is>
          <t>https://openalex.org/W2937734537</t>
        </is>
      </c>
      <c r="S567" s="3" t="inlineStr">
        <is>
          <t>OpenAlex</t>
        </is>
      </c>
      <c r="T567" s="3" t="n">
        <v>1</v>
      </c>
      <c r="U567" s="3" t="inlineStr">
        <is>
          <t>High (City Tech affiliation on paper)</t>
        </is>
      </c>
      <c r="V567" s="3" t="n"/>
      <c r="W567" s="3" t="inlineStr"/>
      <c r="X567" s="3" t="inlineStr">
        <is>
          <t>This research aimed to develop and assess a survey to test a model of collaborative consumption of clothing.</t>
        </is>
      </c>
      <c r="Y567" s="3" t="inlineStr">
        <is>
          <t>OpenAlex</t>
        </is>
      </c>
      <c r="Z567" s="3" t="inlineStr">
        <is>
          <t>https://lib.dr.iastate.edu/itaa_proceedings/2018/posters/144</t>
        </is>
      </c>
      <c r="AA567" s="3" t="inlineStr">
        <is>
          <t>Open-access PDF (via OpenAlex)</t>
        </is>
      </c>
      <c r="AB567" s="3" t="inlineStr">
        <is>
          <t>green</t>
        </is>
      </c>
      <c r="AC567" s="3" t="inlineStr">
        <is>
          <t>School of Professional Studies</t>
        </is>
      </c>
      <c r="AD567" s="3" t="n">
        <v>1</v>
      </c>
      <c r="AE567" s="3" t="inlineStr">
        <is>
          <t>No</t>
        </is>
      </c>
      <c r="AF567" s="3" t="inlineStr"/>
      <c r="AG567" s="4" t="inlineStr"/>
      <c r="AH567" s="4" t="inlineStr"/>
      <c r="AI567" s="4" t="inlineStr"/>
    </row>
    <row r="568">
      <c r="A568" s="3" t="inlineStr">
        <is>
          <t>BUS-0302</t>
        </is>
      </c>
      <c r="B568" s="3" t="inlineStr">
        <is>
          <t>Adomaitis</t>
        </is>
      </c>
      <c r="C568" s="3" t="inlineStr">
        <is>
          <t>Alyssa</t>
        </is>
      </c>
      <c r="D568" s="3" t="inlineStr">
        <is>
          <t>Alyssa Adomaitis</t>
        </is>
      </c>
      <c r="E568" s="3" t="inlineStr">
        <is>
          <t>Associate Professor / Director, Business &amp; Technology of Fashion Program</t>
        </is>
      </c>
      <c r="F568" s="3" t="inlineStr">
        <is>
          <t>NYC College of Technology</t>
        </is>
      </c>
      <c r="G568" s="3" t="inlineStr">
        <is>
          <t>Business</t>
        </is>
      </c>
      <c r="H568" s="3" t="inlineStr">
        <is>
          <t>AAdomaitis@citytech.cuny.edu</t>
        </is>
      </c>
      <c r="I568" s="3" t="inlineStr">
        <is>
          <t>Book chapter</t>
        </is>
      </c>
      <c r="J568" s="3" t="inlineStr">
        <is>
          <t>Fashion Forecasting: Critical Thinking and Analyses for Trends</t>
        </is>
      </c>
      <c r="K568" s="3" t="n">
        <v>2018</v>
      </c>
      <c r="L568" s="3" t="inlineStr">
        <is>
          <t>Bloomsbury Visual Arts eBooks</t>
        </is>
      </c>
      <c r="M568" s="3" t="inlineStr">
        <is>
          <t>Alyssa Dana Adomaitis</t>
        </is>
      </c>
      <c r="N568" s="3" t="inlineStr"/>
      <c r="O568" s="3" t="n"/>
      <c r="P568" s="3" t="inlineStr"/>
      <c r="Q568" s="3" t="inlineStr">
        <is>
          <t>10.5040/9781350022911.ch-006</t>
        </is>
      </c>
      <c r="R568" s="3" t="inlineStr">
        <is>
          <t>https://doi.org/10.5040/9781350022911.ch-006</t>
        </is>
      </c>
      <c r="S568" s="3" t="inlineStr">
        <is>
          <t>OpenAlex; CUNY Academic Works</t>
        </is>
      </c>
      <c r="T568" s="3" t="n">
        <v>2</v>
      </c>
      <c r="U568" s="3" t="inlineStr">
        <is>
          <t>High (City Tech affiliation on paper); 2 sources</t>
        </is>
      </c>
      <c r="V568" s="3" t="n"/>
      <c r="W568" s="3" t="inlineStr"/>
      <c r="X568" s="3" t="inlineStr">
        <is>
          <t>Contextualization of exercise or assignment:With the competitive nature of the fashion industry, professors strive to prepare their students for successful career paths.It is important that an undergraduate curriculum be designed so that students' work reflects high standards and incorporates critical thinking skills.Critical thinking analyses are often difficult for students who are stressed, short-on-time, and may be utilizing the Internet as their primary source of information.An unprecedented study that followed several thousand undergraduates through four years of college found that large numbers didn't learn the critical thinking, complex reasoning and written communication skills that are widely assumed to be at the core of a college education (Rimer, 2011).The best teaching practice shared is the application of John Dewey's Reflection as a Meaning Process (1933) in a Fashion Forecasting course.Dewey's ideas' concerning reflective thinking provide method to move students beyond rote memorization, a summation of information, or a simple rewording of author's ideas.Fashion Forecasting is an ideal context to develop reflective thinking as it requires students to think beyond a tangible time and predict future fashion in a systematic way based on environmental, social, and political criteria (Adomaitis, 2013).Roger's (2002) treatment of Dewey's (1933) critical thinking and reflection ideas provides four criteria that were integrated with Brannon's (2010) steps in predicting fashion trends to produce a learning experience that developed students' critical thinking. Roger's (2002) criteriaBrannon's steps in fashion forecasting Adomaitis' (2013) mini lessons 1. Reflection is a meaning-like process that moves a learner from one experience into the next with deeper understanding of its relationships and connections to other experiences and ideas.2. Reflection is systematic, rigorous, disciplined way of thinking with its roots in scientific inquiry.3. Reflection needs to happen in a community; in interaction with others.4. Reflection requires an attitude that values the personal and intellectual growth of oneself and of others.</t>
        </is>
      </c>
      <c r="Y568" s="3" t="inlineStr">
        <is>
          <t>OpenAlex</t>
        </is>
      </c>
      <c r="Z568" s="3" t="inlineStr">
        <is>
          <t>https://academicworks.cuny.edu/context/ny_pubs/article/1904/viewcontent/auto_convert.pdf</t>
        </is>
      </c>
      <c r="AA568" s="3" t="inlineStr">
        <is>
          <t>Not found</t>
        </is>
      </c>
      <c r="AB568" s="3" t="inlineStr">
        <is>
          <t>closed</t>
        </is>
      </c>
      <c r="AC568" s="3" t="inlineStr">
        <is>
          <t>School of Professional Studies</t>
        </is>
      </c>
      <c r="AD568" s="3" t="n">
        <v>0</v>
      </c>
      <c r="AE568" s="3" t="inlineStr">
        <is>
          <t>No</t>
        </is>
      </c>
      <c r="AF568" s="3" t="inlineStr"/>
      <c r="AG568" s="4" t="inlineStr"/>
      <c r="AH568" s="4" t="inlineStr"/>
      <c r="AI568" s="4" t="inlineStr"/>
    </row>
    <row r="569">
      <c r="A569" s="3" t="inlineStr">
        <is>
          <t>BUS-0303</t>
        </is>
      </c>
      <c r="B569" s="3" t="inlineStr">
        <is>
          <t>Adomaitis</t>
        </is>
      </c>
      <c r="C569" s="3" t="inlineStr">
        <is>
          <t>Alyssa</t>
        </is>
      </c>
      <c r="D569" s="3" t="inlineStr">
        <is>
          <t>Alyssa Adomaitis</t>
        </is>
      </c>
      <c r="E569" s="3" t="inlineStr">
        <is>
          <t>Associate Professor / Director, Business &amp; Technology of Fashion Program</t>
        </is>
      </c>
      <c r="F569" s="3" t="inlineStr">
        <is>
          <t>NYC College of Technology</t>
        </is>
      </c>
      <c r="G569" s="3" t="inlineStr">
        <is>
          <t>Business</t>
        </is>
      </c>
      <c r="H569" s="3" t="inlineStr">
        <is>
          <t>AAdomaitis@citytech.cuny.edu</t>
        </is>
      </c>
      <c r="I569" s="3" t="inlineStr">
        <is>
          <t>Journal article</t>
        </is>
      </c>
      <c r="J569" s="3" t="inlineStr">
        <is>
          <t>Influence of perceived stress on dressing and eating behaviors of Chinese female university students residing in the United States</t>
        </is>
      </c>
      <c r="K569" s="3" t="n">
        <v>2018</v>
      </c>
      <c r="L569" s="3" t="inlineStr">
        <is>
          <t>Fashion and Textiles</t>
        </is>
      </c>
      <c r="M569" s="3" t="inlineStr">
        <is>
          <t>Jayanthi Kandiah; Diana Saiki; Kiya Dues; Alyssa Dana Adomaitis</t>
        </is>
      </c>
      <c r="N569" s="3" t="inlineStr"/>
      <c r="O569" s="3" t="n"/>
      <c r="P569" s="3" t="inlineStr"/>
      <c r="Q569" s="3" t="inlineStr">
        <is>
          <t>10.1186/s40691-017-0117-x</t>
        </is>
      </c>
      <c r="R569" s="3" t="inlineStr">
        <is>
          <t>https://doi.org/10.1186/s40691-017-0117-x</t>
        </is>
      </c>
      <c r="S569" s="3" t="inlineStr">
        <is>
          <t>OpenAlex; CUNY Academic Works</t>
        </is>
      </c>
      <c r="T569" s="3" t="n">
        <v>2</v>
      </c>
      <c r="U569" s="3" t="inlineStr">
        <is>
          <t>High (City Tech affiliation on paper); 2 sources</t>
        </is>
      </c>
      <c r="V569" s="3" t="n"/>
      <c r="W569" s="3" t="inlineStr"/>
      <c r="X569" s="3" t="inlineStr">
        <is>
          <t>Abstract The objective of this research was to evaluate how perceived stressful conditions (PSC) and perceived non-stressful conditions (PNSC) influence eating and dressing behaviors of Chinese females. Chinese female university students (18–30 years) residing in the United States, completed a validated and reliable 45-itemized Chinese Stress Eating and Dressing Survey (CSEDS). The CSEDS included: (i) effort to control making healthy eating choices and dressing, (ii) foods eaten and dress items selected during PSC, (iii) foods eaten and dress items selected during PNSC, and (iv) demographics. Seven comfort food categories and eight appearance categories were used. The CSEDS included multiple choice, yes/no, and Likert scale questions. Statistical analyses were performed using t tests. A total of 129 females completed the CSEDS. Mean body mass index (BMI) calculated from reported heights and weights was 20.86 ± 3.86. From PNSC to PSC, there were significant decreases in all dressing patterns (p &lt; .028), and the majority of the participants reported dressing casually during PSC (78.3%). Overall, there was a decrease in the types of foods eaten during PNSC to PSC, but significance was noted for common foods (e.g., Chinese, Other Asian, Italian, American, and Mexican; p = .033), mixed dishes (e.g., casseroles, soy and vegetable based dishes, meat entrees, and salads; p = .018), and soft foods (e.g., rice, noodles, bread, dumplings, and eggs; p = .003). During PSC, Chinese females tended to select a limited variety of foods, forgo appearance enhancement items, and dress casually suggesting that ethnic groups vary in eating and dressing behaviors. Findings from this research contribute to the body of knowledge related to stress and its influence on appearance (eating and dressing) behaviors specifically of Chinese female university students when transitioning from one country to another.</t>
        </is>
      </c>
      <c r="Y569" s="3" t="inlineStr">
        <is>
          <t>OpenAlex</t>
        </is>
      </c>
      <c r="Z569" s="3" t="inlineStr">
        <is>
          <t>https://link.springer.com/content/pdf/10.1186%2Fs40691-017-0117-x.pdf</t>
        </is>
      </c>
      <c r="AA569" s="3" t="inlineStr">
        <is>
          <t>Open-access PDF (via OpenAlex)</t>
        </is>
      </c>
      <c r="AB569" s="3" t="inlineStr">
        <is>
          <t>gold</t>
        </is>
      </c>
      <c r="AC569" s="3" t="inlineStr">
        <is>
          <t>School of Professional Studies</t>
        </is>
      </c>
      <c r="AD569" s="3" t="n">
        <v>7</v>
      </c>
      <c r="AE569" s="3" t="inlineStr">
        <is>
          <t>No</t>
        </is>
      </c>
      <c r="AF569" s="3" t="inlineStr"/>
      <c r="AG569" s="4" t="inlineStr"/>
      <c r="AH569" s="4" t="inlineStr"/>
      <c r="AI569" s="4" t="inlineStr"/>
    </row>
    <row r="570">
      <c r="A570" s="3" t="inlineStr">
        <is>
          <t>BUS-0304</t>
        </is>
      </c>
      <c r="B570" s="3" t="inlineStr">
        <is>
          <t>Adomaitis</t>
        </is>
      </c>
      <c r="C570" s="3" t="inlineStr">
        <is>
          <t>Alyssa</t>
        </is>
      </c>
      <c r="D570" s="3" t="inlineStr">
        <is>
          <t>Alyssa Adomaitis</t>
        </is>
      </c>
      <c r="E570" s="3" t="inlineStr">
        <is>
          <t>Associate Professor / Director, Business &amp; Technology of Fashion Program</t>
        </is>
      </c>
      <c r="F570" s="3" t="inlineStr">
        <is>
          <t>NYC College of Technology</t>
        </is>
      </c>
      <c r="G570" s="3" t="inlineStr">
        <is>
          <t>Business</t>
        </is>
      </c>
      <c r="H570" s="3" t="inlineStr">
        <is>
          <t>AAdomaitis@citytech.cuny.edu</t>
        </is>
      </c>
      <c r="I570" s="3" t="inlineStr">
        <is>
          <t>Journal article</t>
        </is>
      </c>
      <c r="J570" s="3" t="inlineStr">
        <is>
          <t>Learning styles of students enrolled in fashion classes: academic level, geographic region, and academic focus</t>
        </is>
      </c>
      <c r="K570" s="3" t="n">
        <v>2018</v>
      </c>
      <c r="L570" s="3" t="inlineStr">
        <is>
          <t>International Journal of Fashion Design Technology and Education</t>
        </is>
      </c>
      <c r="M570" s="3" t="inlineStr">
        <is>
          <t>Harrison Qiu; Diana Saiki; Alyssa Dana Adomaitis</t>
        </is>
      </c>
      <c r="N570" s="3" t="inlineStr"/>
      <c r="O570" s="3" t="n"/>
      <c r="P570" s="3" t="inlineStr"/>
      <c r="Q570" s="3" t="inlineStr">
        <is>
          <t>10.1080/17543266.2018.1429497</t>
        </is>
      </c>
      <c r="R570" s="3" t="inlineStr">
        <is>
          <t>https://doi.org/10.1080/17543266.2018.1429497</t>
        </is>
      </c>
      <c r="S570" s="3" t="inlineStr">
        <is>
          <t>OpenAlex</t>
        </is>
      </c>
      <c r="T570" s="3" t="n">
        <v>1</v>
      </c>
      <c r="U570" s="3" t="inlineStr">
        <is>
          <t>High (City Tech affiliation on paper)</t>
        </is>
      </c>
      <c r="V570" s="3" t="n"/>
      <c r="W570" s="3" t="inlineStr"/>
      <c r="X570" s="3" t="inlineStr">
        <is>
          <t>Learning styles are important for instructors to comprehend so they understand how to enhance student learning. The purpose of this research was to examine learning styles among undergraduate students enrolled in fashion classes. The research questions were as follows. Among students enrolled in undergraduate fashion classes, how do VARK (visual, aural/auditory, reading/writing, and kinesthetic) scores vary by (a) region (Midwest, Northeast), (b) academic level (freshman, sophomore, junior, senior), and (c) major/minor or academic focus (apparel design major, fashion merchandising major, other major, and fashion minor)? The results demonstrated students enrolled in fashion classes preferred a kinesthetic learning style. Yet, a subset of these students preferred an aural/auditory learning style. These students were fashion minors as well as students in other majors, showing the academic focus was correlated with learning style. These findings can help instructors better meet the needs of students enrolled in fashion classes. For example, instructors could incorporate hands-on experiences for fashion major students and limit visual exercises for fashion minor students.</t>
        </is>
      </c>
      <c r="Y570" s="3" t="inlineStr">
        <is>
          <t>OpenAlex</t>
        </is>
      </c>
      <c r="Z570" s="3" t="inlineStr"/>
      <c r="AA570" s="3" t="inlineStr">
        <is>
          <t>Not found</t>
        </is>
      </c>
      <c r="AB570" s="3" t="inlineStr">
        <is>
          <t>closed</t>
        </is>
      </c>
      <c r="AC570" s="3" t="inlineStr">
        <is>
          <t>School of Professional Studies</t>
        </is>
      </c>
      <c r="AD570" s="3" t="n">
        <v>1</v>
      </c>
      <c r="AE570" s="3" t="inlineStr">
        <is>
          <t>No</t>
        </is>
      </c>
      <c r="AF570" s="3" t="inlineStr"/>
      <c r="AG570" s="4" t="inlineStr"/>
      <c r="AH570" s="4" t="inlineStr"/>
      <c r="AI570" s="4" t="inlineStr"/>
    </row>
    <row r="571">
      <c r="A571" s="3" t="inlineStr">
        <is>
          <t>BUS-0307</t>
        </is>
      </c>
      <c r="B571" s="3" t="inlineStr">
        <is>
          <t>Adomaitis</t>
        </is>
      </c>
      <c r="C571" s="3" t="inlineStr">
        <is>
          <t>Alyssa</t>
        </is>
      </c>
      <c r="D571" s="3" t="inlineStr">
        <is>
          <t>Alyssa Adomaitis</t>
        </is>
      </c>
      <c r="E571" s="3" t="inlineStr">
        <is>
          <t>Associate Professor / Director, Business &amp; Technology of Fashion Program</t>
        </is>
      </c>
      <c r="F571" s="3" t="inlineStr">
        <is>
          <t>NYC College of Technology</t>
        </is>
      </c>
      <c r="G571" s="3" t="inlineStr">
        <is>
          <t>Business</t>
        </is>
      </c>
      <c r="H571" s="3" t="inlineStr">
        <is>
          <t>AAdomaitis@citytech.cuny.edu</t>
        </is>
      </c>
      <c r="I571" s="3" t="inlineStr">
        <is>
          <t>Journal article</t>
        </is>
      </c>
      <c r="J571" s="3" t="inlineStr">
        <is>
          <t>Post-partum celebrity images: Influence on self-thoughts and appearance management behaviours of post-partum women</t>
        </is>
      </c>
      <c r="K571" s="3" t="n">
        <v>2018</v>
      </c>
      <c r="L571" s="3" t="inlineStr">
        <is>
          <t>Fashion Style &amp; Popular Culture</t>
        </is>
      </c>
      <c r="M571" s="3" t="inlineStr">
        <is>
          <t>Alyssa Dana Adomaitis; Kim K. P. Johnson</t>
        </is>
      </c>
      <c r="N571" s="3" t="inlineStr"/>
      <c r="O571" s="3" t="n"/>
      <c r="P571" s="3" t="inlineStr"/>
      <c r="Q571" s="3" t="inlineStr">
        <is>
          <t>10.1386/fspc.6.1.69_1</t>
        </is>
      </c>
      <c r="R571" s="3" t="inlineStr">
        <is>
          <t>https://doi.org/10.1386/fspc.6.1.69_1</t>
        </is>
      </c>
      <c r="S571" s="3" t="inlineStr">
        <is>
          <t>OpenAlex</t>
        </is>
      </c>
      <c r="T571" s="3" t="n">
        <v>1</v>
      </c>
      <c r="U571" s="3" t="inlineStr">
        <is>
          <t>High (City Tech affiliation on paper)</t>
        </is>
      </c>
      <c r="V571" s="3" t="n"/>
      <c r="W571" s="3" t="inlineStr"/>
      <c r="X571" s="3" t="inlineStr">
        <is>
          <t>Abstract Within previous decades, opinions about pregnancy and post-partum behaviour featured in various news articles and within popular literature emphasized issues related to pregnancy and liquor; campaigns against teen pregnancy; pregnancy and weight gain; and pregnancy and dieting behaviour. Attention has shifted from these issues to appearance-related topics including rapid weight loss, exercise regiments and food restriction. For example, photographs of celebrities have provided visual evidence that women can gain weight during pregnancy, give birth and within weeks revert to a thin, pre-pregnant body size. A qualitative method was used to explore to what extent, if any, images of post-partum celebrity bodies influenced self-thoughts of non-celebrity post-partum mothers and their appearance management. A total of 35 women completed in-depth interviews. Viewing post-partum celebrity images stirred up emotions of jealousy, anxiety and frustration, often followed by statements of envy or justification. Most participants reported engaging in upward social comparison with images. However, most participants did not behave differently relative to their appearance management (i.e., dieting, exercise or dressing).</t>
        </is>
      </c>
      <c r="Y571" s="3" t="inlineStr">
        <is>
          <t>OpenAlex</t>
        </is>
      </c>
      <c r="Z571" s="3" t="inlineStr"/>
      <c r="AA571" s="3" t="inlineStr">
        <is>
          <t>Not found</t>
        </is>
      </c>
      <c r="AB571" s="3" t="inlineStr">
        <is>
          <t>closed</t>
        </is>
      </c>
      <c r="AC571" s="3" t="inlineStr">
        <is>
          <t>School of Professional Studies</t>
        </is>
      </c>
      <c r="AD571" s="3" t="n">
        <v>1</v>
      </c>
      <c r="AE571" s="3" t="inlineStr">
        <is>
          <t>No</t>
        </is>
      </c>
      <c r="AF571" s="3" t="inlineStr"/>
      <c r="AG571" s="4" t="inlineStr"/>
      <c r="AH571" s="4" t="inlineStr"/>
      <c r="AI571" s="4" t="inlineStr"/>
    </row>
    <row r="572">
      <c r="A572" s="3" t="inlineStr">
        <is>
          <t>BUS-0308</t>
        </is>
      </c>
      <c r="B572" s="3" t="inlineStr">
        <is>
          <t>Adomaitis</t>
        </is>
      </c>
      <c r="C572" s="3" t="inlineStr">
        <is>
          <t>Alyssa</t>
        </is>
      </c>
      <c r="D572" s="3" t="inlineStr">
        <is>
          <t>Alyssa Adomaitis</t>
        </is>
      </c>
      <c r="E572" s="3" t="inlineStr">
        <is>
          <t>Associate Professor / Director, Business &amp; Technology of Fashion Program</t>
        </is>
      </c>
      <c r="F572" s="3" t="inlineStr">
        <is>
          <t>NYC College of Technology</t>
        </is>
      </c>
      <c r="G572" s="3" t="inlineStr">
        <is>
          <t>Business</t>
        </is>
      </c>
      <c r="H572" s="3" t="inlineStr">
        <is>
          <t>AAdomaitis@citytech.cuny.edu</t>
        </is>
      </c>
      <c r="I572" s="3" t="inlineStr">
        <is>
          <t>Technical report</t>
        </is>
      </c>
      <c r="J572" s="3" t="inlineStr">
        <is>
          <t>Assessing a Survey: Motivations of Collaborative Consumption of Clothing</t>
        </is>
      </c>
      <c r="K572" s="3" t="n">
        <v>2019</v>
      </c>
      <c r="L572" s="3" t="inlineStr"/>
      <c r="M572" s="3" t="inlineStr">
        <is>
          <t>Alyssa Dana Adomaitis; Diana Saiki</t>
        </is>
      </c>
      <c r="N572" s="3" t="inlineStr"/>
      <c r="O572" s="3" t="n"/>
      <c r="P572" s="3" t="inlineStr"/>
      <c r="Q572" s="3" t="inlineStr">
        <is>
          <t>10.31274/itaa.8451</t>
        </is>
      </c>
      <c r="R572" s="3" t="inlineStr">
        <is>
          <t>https://doi.org/10.31274/itaa.8451</t>
        </is>
      </c>
      <c r="S572" s="3" t="inlineStr">
        <is>
          <t>OpenAlex</t>
        </is>
      </c>
      <c r="T572" s="3" t="n">
        <v>1</v>
      </c>
      <c r="U572" s="3" t="inlineStr">
        <is>
          <t>High (City Tech affiliation on paper)</t>
        </is>
      </c>
      <c r="V572" s="3" t="n"/>
      <c r="W572" s="3" t="inlineStr"/>
      <c r="X572" s="3" t="inlineStr">
        <is>
          <t>An alternative strategy in which consumers can contribute to sustainable efforts is through collaborative consumption (CC). Derived from consumer behavior theories, the Attitudinal Model of Collaborative Consumption of Clothing (AMCC) summarizes the underlying motivations to collaboratively consume clothing. These motivations include:1) sustainability,2) enjoyment, 3) reputation, and 4) economic benefits. According to the AMCC,these motivations contribute to a positive attitude that then leads to CC behavior. The researchers subsequently developed a survey to assess CC given the AMCC. The purpose of this study was to assess the developed survey and the AMCC. Findings revealed (N = 279) the survey represented three primary motivations: 1) sustainability/economic, 2) enjoyment, and 3) reputation. The AMCC was modified to demonstrate these three motivations influenced each other,as well as, “behavior intent” that subsequently impacted behavior. Only sustainability/economic benefits positively and directly influenced actual behavior. Practical implications include incorporating these findings in marketing campaigns to stimulate CC with clothing.</t>
        </is>
      </c>
      <c r="Y572" s="3" t="inlineStr">
        <is>
          <t>OpenAlex</t>
        </is>
      </c>
      <c r="Z572" s="3" t="inlineStr">
        <is>
          <t>https://www.iastatedigitalpress.com/itaa/article/8451/galley/8380/download/</t>
        </is>
      </c>
      <c r="AA572" s="3" t="inlineStr">
        <is>
          <t>Open-access PDF (via OpenAlex)</t>
        </is>
      </c>
      <c r="AB572" s="3" t="inlineStr">
        <is>
          <t>gold</t>
        </is>
      </c>
      <c r="AC572" s="3" t="inlineStr">
        <is>
          <t>School of Professional Studies</t>
        </is>
      </c>
      <c r="AD572" s="3" t="n">
        <v>2</v>
      </c>
      <c r="AE572" s="3" t="inlineStr">
        <is>
          <t>No</t>
        </is>
      </c>
      <c r="AF572" s="3" t="inlineStr"/>
      <c r="AG572" s="4" t="inlineStr"/>
      <c r="AH572" s="4" t="inlineStr"/>
      <c r="AI572" s="4" t="inlineStr"/>
    </row>
    <row r="573">
      <c r="A573" s="3" t="inlineStr">
        <is>
          <t>BUS-0309</t>
        </is>
      </c>
      <c r="B573" s="3" t="inlineStr">
        <is>
          <t>Adomaitis</t>
        </is>
      </c>
      <c r="C573" s="3" t="inlineStr">
        <is>
          <t>Alyssa</t>
        </is>
      </c>
      <c r="D573" s="3" t="inlineStr">
        <is>
          <t>Alyssa Adomaitis</t>
        </is>
      </c>
      <c r="E573" s="3" t="inlineStr">
        <is>
          <t>Associate Professor / Director, Business &amp; Technology of Fashion Program</t>
        </is>
      </c>
      <c r="F573" s="3" t="inlineStr">
        <is>
          <t>NYC College of Technology</t>
        </is>
      </c>
      <c r="G573" s="3" t="inlineStr">
        <is>
          <t>Business</t>
        </is>
      </c>
      <c r="H573" s="3" t="inlineStr">
        <is>
          <t>AAdomaitis@citytech.cuny.edu</t>
        </is>
      </c>
      <c r="I573" s="3" t="inlineStr">
        <is>
          <t>Technical report</t>
        </is>
      </c>
      <c r="J573" s="3" t="inlineStr">
        <is>
          <t>Brand Personalities and Sexuality in Luxury Fashion Advertisements</t>
        </is>
      </c>
      <c r="K573" s="3" t="n">
        <v>2019</v>
      </c>
      <c r="L573" s="3" t="inlineStr"/>
      <c r="M573" s="3" t="inlineStr">
        <is>
          <t>Alyssa Dana Adomaitis; Diana Saiki</t>
        </is>
      </c>
      <c r="N573" s="3" t="inlineStr"/>
      <c r="O573" s="3" t="n"/>
      <c r="P573" s="3" t="inlineStr"/>
      <c r="Q573" s="3" t="inlineStr">
        <is>
          <t>10.31274/itaa.8752</t>
        </is>
      </c>
      <c r="R573" s="3" t="inlineStr">
        <is>
          <t>https://doi.org/10.31274/itaa.8752</t>
        </is>
      </c>
      <c r="S573" s="3" t="inlineStr">
        <is>
          <t>OpenAlex</t>
        </is>
      </c>
      <c r="T573" s="3" t="n">
        <v>1</v>
      </c>
      <c r="U573" s="3" t="inlineStr">
        <is>
          <t>High (City Tech affiliation on paper)</t>
        </is>
      </c>
      <c r="V573" s="3" t="n"/>
      <c r="W573" s="3" t="inlineStr"/>
      <c r="X573" s="3" t="inlineStr">
        <is>
          <t>The purpose of this research was to determine the perceived personality of brands featuring different levels of sexuality in luxury fashion advertisements. In this study, the stimuli were luxury fashion advertisements categorized at different sexuality levels: 1) demure, 2) suggestive, 3) partially clad, and 4) nude. The survey had 25 brand personality items grouped to represent five personalities: 1) Consciences/Responsibility, 2) Extraversion/Activity,3) Emotional Stability/Emotionality, 4) Agreeableness/Aggressiveness, 5) Openness/Simplicity. Each brand personality was rated on a 5-point Likert scale from not (1) to very (5) characteristic of this brand. Upon approval from the University’s IRB, the survey was available on Amazon Turk for two weeks. Each participant responded to one advertisement with a model of his/her gender. Results from the 1266 participants found different associations made about luxury fashion brands given levels of sexuality, supporting theories related to identity and brand. For example, perceptions of Consciences/Responsibility(“down-to-earth, “responsible,” etc.) decreased as the level of sexuality increased. In another example, both genders perceived brands with more sexuality as less emotional. Further research is warranted, such as examining sexuality levels in advertisements and purchasing behavior.</t>
        </is>
      </c>
      <c r="Y573" s="3" t="inlineStr">
        <is>
          <t>OpenAlex</t>
        </is>
      </c>
      <c r="Z573" s="3" t="inlineStr">
        <is>
          <t>https://www.iastatedigitalpress.com/itaa/article/8752/galley/8415/download/</t>
        </is>
      </c>
      <c r="AA573" s="3" t="inlineStr">
        <is>
          <t>Open-access PDF (via OpenAlex)</t>
        </is>
      </c>
      <c r="AB573" s="3" t="inlineStr">
        <is>
          <t>gold</t>
        </is>
      </c>
      <c r="AC573" s="3" t="inlineStr">
        <is>
          <t>School of Professional Studies</t>
        </is>
      </c>
      <c r="AD573" s="3" t="n">
        <v>2</v>
      </c>
      <c r="AE573" s="3" t="inlineStr">
        <is>
          <t>No</t>
        </is>
      </c>
      <c r="AF573" s="3" t="inlineStr"/>
      <c r="AG573" s="4" t="inlineStr"/>
      <c r="AH573" s="4" t="inlineStr"/>
      <c r="AI573" s="4" t="inlineStr"/>
    </row>
    <row r="574">
      <c r="A574" s="3" t="inlineStr">
        <is>
          <t>BUS-0310</t>
        </is>
      </c>
      <c r="B574" s="3" t="inlineStr">
        <is>
          <t>Adomaitis</t>
        </is>
      </c>
      <c r="C574" s="3" t="inlineStr">
        <is>
          <t>Alyssa</t>
        </is>
      </c>
      <c r="D574" s="3" t="inlineStr">
        <is>
          <t>Alyssa Adomaitis</t>
        </is>
      </c>
      <c r="E574" s="3" t="inlineStr">
        <is>
          <t>Associate Professor / Director, Business &amp; Technology of Fashion Program</t>
        </is>
      </c>
      <c r="F574" s="3" t="inlineStr">
        <is>
          <t>NYC College of Technology</t>
        </is>
      </c>
      <c r="G574" s="3" t="inlineStr">
        <is>
          <t>Business</t>
        </is>
      </c>
      <c r="H574" s="3" t="inlineStr">
        <is>
          <t>AAdomaitis@citytech.cuny.edu</t>
        </is>
      </c>
      <c r="I574" s="3" t="inlineStr">
        <is>
          <t>Journal article</t>
        </is>
      </c>
      <c r="J574" s="3" t="inlineStr">
        <is>
          <t>Brand personality and sexuality levels of luxury advertisements</t>
        </is>
      </c>
      <c r="K574" s="3" t="n">
        <v>2019</v>
      </c>
      <c r="L574" s="3" t="inlineStr">
        <is>
          <t>Journal of Fashion Marketing and Management</t>
        </is>
      </c>
      <c r="M574" s="3" t="inlineStr">
        <is>
          <t>Alyssa Dana Adomaitis; Diana Saiki</t>
        </is>
      </c>
      <c r="N574" s="3" t="inlineStr"/>
      <c r="O574" s="3" t="n"/>
      <c r="P574" s="3" t="inlineStr"/>
      <c r="Q574" s="3" t="inlineStr">
        <is>
          <t>10.1108/jfmm-01-2019-0004</t>
        </is>
      </c>
      <c r="R574" s="3" t="inlineStr">
        <is>
          <t>https://doi.org/10.1108/jfmm-01-2019-0004</t>
        </is>
      </c>
      <c r="S574" s="3" t="inlineStr">
        <is>
          <t>OpenAlex; CUNY Academic Works</t>
        </is>
      </c>
      <c r="T574" s="3" t="n">
        <v>2</v>
      </c>
      <c r="U574" s="3" t="inlineStr">
        <is>
          <t>High (City Tech affiliation on paper); 2 sources</t>
        </is>
      </c>
      <c r="V574" s="3" t="n"/>
      <c r="W574" s="3" t="inlineStr"/>
      <c r="X574" s="3" t="inlineStr">
        <is>
          <t>Purpose The purpose of this paper is to determine the perceived personality of brands featuring different levels of sexuality in advertisements of luxury fashion brands. Design/methodology/approach To determine the identity of the company a “personality traits” scale by Geurenset al.(2015) was used with 25 brand personalities: conscientiousness/responsibility, extraversion/activity, emotional stability/emotionality, agreeableness/aggressiveness, and openness/simplicity. The final survey was then made available on Amazon Turk for two weeks. Each participant assessed one photograph at a level of sexuality given the gender they identified with the most. Findings There were 1,266 participants including 701 females and 565 females. Statistical analysis of the responses revealed that the degree of sexuality in the advertisements impacted brand perceptions. Among both genders, the greater degree of sexuality in the advertisement, the more the brand was considered less conscientious and responsible. The results also suggested that men and women view levels of sexuality differently. They varied most in the area of openness and simplicity, with men viewing advertisements of male models that had greater sexuality as simple. Men felt less sexuality was more emotional and romantic, while women viewed mid-level degree of sexuality in this manner. Originality/value Limited research has examined how level of sexuality influences perceived brand personality. The results contribute to theories pertaining to motivations to identify with a luxury fashion brand and provide strategies for luxury fashion brands to enhance their intended brand image.</t>
        </is>
      </c>
      <c r="Y574" s="3" t="inlineStr">
        <is>
          <t>OpenAlex</t>
        </is>
      </c>
      <c r="Z574" s="3" t="inlineStr">
        <is>
          <t>https://academicworks.cuny.edu/ny_pubs/705</t>
        </is>
      </c>
      <c r="AA574" s="3" t="inlineStr">
        <is>
          <t>Open-access PDF (via OpenAlex)</t>
        </is>
      </c>
      <c r="AB574" s="3" t="inlineStr">
        <is>
          <t>green</t>
        </is>
      </c>
      <c r="AC574" s="3" t="inlineStr">
        <is>
          <t>School of Professional Studies</t>
        </is>
      </c>
      <c r="AD574" s="3" t="n">
        <v>9</v>
      </c>
      <c r="AE574" s="3" t="inlineStr">
        <is>
          <t>No</t>
        </is>
      </c>
      <c r="AF574" s="3" t="inlineStr"/>
      <c r="AG574" s="4" t="inlineStr"/>
      <c r="AH574" s="4" t="inlineStr"/>
      <c r="AI574" s="4" t="inlineStr"/>
    </row>
    <row r="575">
      <c r="A575" s="3" t="inlineStr">
        <is>
          <t>BUS-0311</t>
        </is>
      </c>
      <c r="B575" s="3" t="inlineStr">
        <is>
          <t>Adomaitis</t>
        </is>
      </c>
      <c r="C575" s="3" t="inlineStr">
        <is>
          <t>Alyssa</t>
        </is>
      </c>
      <c r="D575" s="3" t="inlineStr">
        <is>
          <t>Alyssa Adomaitis</t>
        </is>
      </c>
      <c r="E575" s="3" t="inlineStr">
        <is>
          <t>Associate Professor / Director, Business &amp; Technology of Fashion Program</t>
        </is>
      </c>
      <c r="F575" s="3" t="inlineStr">
        <is>
          <t>NYC College of Technology</t>
        </is>
      </c>
      <c r="G575" s="3" t="inlineStr">
        <is>
          <t>Business</t>
        </is>
      </c>
      <c r="H575" s="3" t="inlineStr">
        <is>
          <t>AAdomaitis@citytech.cuny.edu</t>
        </is>
      </c>
      <c r="I575" s="3" t="inlineStr">
        <is>
          <t>Journal article</t>
        </is>
      </c>
      <c r="J575" s="3" t="inlineStr">
        <is>
          <t>Postpartum Celebrity Images: Influence on Self- Thoughts and Appearance Management Behaviours of Postpartum Women</t>
        </is>
      </c>
      <c r="K575" s="3" t="n">
        <v>2019</v>
      </c>
      <c r="L575" s="3" t="inlineStr">
        <is>
          <t>Publications and Research</t>
        </is>
      </c>
      <c r="M575" s="3" t="inlineStr">
        <is>
          <t>Adomaitis, Alyssa Dana; Johnson, Kim K. P.</t>
        </is>
      </c>
      <c r="N575" s="3" t="inlineStr"/>
      <c r="O575" s="3" t="n"/>
      <c r="P575" s="3" t="inlineStr"/>
      <c r="Q575" s="3" t="inlineStr"/>
      <c r="R575" s="3" t="inlineStr">
        <is>
          <t>https://academicworks.cuny.edu/ny_pubs/329</t>
        </is>
      </c>
      <c r="S575" s="3" t="inlineStr">
        <is>
          <t>CUNY Academic Works</t>
        </is>
      </c>
      <c r="T575" s="3" t="n">
        <v>1</v>
      </c>
      <c r="U575" s="3" t="inlineStr">
        <is>
          <t>High (in CUNY Academic Works)</t>
        </is>
      </c>
      <c r="V575" s="3" t="n"/>
      <c r="W575" s="3" t="inlineStr"/>
      <c r="X575" s="3" t="inlineStr">
        <is>
          <t>Within previous decades, opinions about pregnancy and post-partum behaviour featured in various news articles and within popular literature emphasized issues related to pregnancy and liquor; campaigns against teen pregnancy; pregnancy and weight gain; and pregnancy and dieting behaviour. Attention has shifted from these issues to appearance-related topics including rapid weight loss, exercise regiments and food restriction. For example, photographs of celebrities have provided visual evidence that women can gain weight during pregnancy, give birth and within weeks revert to a thin, pre-pregnant body size. A qualitative method was used to explore to what extent, if any, images of post-partum celebrity bodies influenced self-thoughts of non-celebrity post-partum mothers and their appearance management. A total of 35 women completed in-depth interviews. Viewing post-partum celebrity images stirred up emotions of jealousy, anxiety and frustration, often followed by statements of envy or justification. Most participants reported engaging in upward social comparison with images. However, most participants did not behave differently relative to their appearance management (i.e., dieting, exercise or dressing).</t>
        </is>
      </c>
      <c r="Y575" s="3" t="inlineStr">
        <is>
          <t>CUNY Academic Works</t>
        </is>
      </c>
      <c r="Z575" s="3" t="inlineStr">
        <is>
          <t>https://academicworks.cuny.edu/context/ny_pubs/article/1343/viewcontent/FSPC_Postpartum_Adomaitis_Johnson_Re_redited_2018.pdf</t>
        </is>
      </c>
      <c r="AA575" s="3" t="inlineStr">
        <is>
          <t>PDF in CUNY Academic Works</t>
        </is>
      </c>
      <c r="AB575" s="3" t="inlineStr"/>
      <c r="AC575" s="3" t="inlineStr">
        <is>
          <t>School of Professional Studies</t>
        </is>
      </c>
      <c r="AD575" s="3" t="n"/>
      <c r="AE575" s="3" t="inlineStr">
        <is>
          <t>No</t>
        </is>
      </c>
      <c r="AF575" s="3" t="inlineStr"/>
      <c r="AG575" s="4" t="inlineStr"/>
      <c r="AH575" s="4" t="inlineStr"/>
      <c r="AI575" s="4" t="inlineStr"/>
    </row>
    <row r="576">
      <c r="A576" s="3" t="inlineStr">
        <is>
          <t>BUS-0312</t>
        </is>
      </c>
      <c r="B576" s="3" t="inlineStr">
        <is>
          <t>Adomaitis</t>
        </is>
      </c>
      <c r="C576" s="3" t="inlineStr">
        <is>
          <t>Alyssa</t>
        </is>
      </c>
      <c r="D576" s="3" t="inlineStr">
        <is>
          <t>Alyssa Adomaitis</t>
        </is>
      </c>
      <c r="E576" s="3" t="inlineStr">
        <is>
          <t>Associate Professor / Director, Business &amp; Technology of Fashion Program</t>
        </is>
      </c>
      <c r="F576" s="3" t="inlineStr">
        <is>
          <t>NYC College of Technology</t>
        </is>
      </c>
      <c r="G576" s="3" t="inlineStr">
        <is>
          <t>Business</t>
        </is>
      </c>
      <c r="H576" s="3" t="inlineStr">
        <is>
          <t>AAdomaitis@citytech.cuny.edu</t>
        </is>
      </c>
      <c r="I576" s="3" t="inlineStr">
        <is>
          <t>Technical report</t>
        </is>
      </c>
      <c r="J576" s="3" t="inlineStr">
        <is>
          <t>Redefining Gender in the Classroom</t>
        </is>
      </c>
      <c r="K576" s="3" t="n">
        <v>2019</v>
      </c>
      <c r="L576" s="3" t="inlineStr"/>
      <c r="M576" s="3" t="inlineStr">
        <is>
          <t>Alyssa Dana Adomaitis; Diana Saiki</t>
        </is>
      </c>
      <c r="N576" s="3" t="inlineStr"/>
      <c r="O576" s="3" t="n"/>
      <c r="P576" s="3" t="inlineStr"/>
      <c r="Q576" s="3" t="inlineStr">
        <is>
          <t>10.31274/itaa.8473</t>
        </is>
      </c>
      <c r="R576" s="3" t="inlineStr">
        <is>
          <t>https://doi.org/10.31274/itaa.8473</t>
        </is>
      </c>
      <c r="S576" s="3" t="inlineStr">
        <is>
          <t>OpenAlex</t>
        </is>
      </c>
      <c r="T576" s="3" t="n">
        <v>1</v>
      </c>
      <c r="U576" s="3" t="inlineStr">
        <is>
          <t>High (City Tech affiliation on paper)</t>
        </is>
      </c>
      <c r="V576" s="3" t="n"/>
      <c r="W576" s="3" t="inlineStr"/>
      <c r="X576" s="3" t="inlineStr">
        <is>
          <t>In recent times, paradigm shifts have propelled cultural change, and our society is continually attempting to integrate these shifts into a new consensus. The purpose of this proposed teaching exercise is twofold. First, to teach students how individuals representing a range of gender identities express their gender and the extent to which dress and appearance cues plays a role in such expression. Second, to assess student awareness and appreciation for diverse genders. The first part of the strategy was to prompt students to reflect on how dress has been used in the past. Students were asked to detail how gender was expressed through dress at different periods throughout history. A quasi-experiment was proposed for part 2 of the teaching strategy that both enabled additional reflection on gender and assessment of Part 1. Students were recruited from two courses (one at a Northeastern University and one at a Midwestern university). Students in both groups were given a pre-test to assess their characteristics to ensure both student groups were matched on demographics and other relevant traits, and to assess their extant knowledge of the concept of gender identity. Then students were given the treatment (information obtained from part 1 of the research). The results revealed students:1) Recognized multiple ways that the impact of dress and body images affect human behavior. 2) Related concepts and theories of human behavior to marketplace interactions between fashion products and everyday life 3) Developed empowerment and a sense of social commitment that results in effective advocacy and influence positive change. 4) Developed critical thinking, creativity, and problem-solving processes to issues and concerns in psychology of appearance and dress. This exercise will be conducted again, with a larger student body in Gender, Dress, &amp; Society courses where the depth of the 31 different genders can further be discussed along with the differences in gender, dress, and gender history.</t>
        </is>
      </c>
      <c r="Y576" s="3" t="inlineStr">
        <is>
          <t>OpenAlex</t>
        </is>
      </c>
      <c r="Z576" s="3" t="inlineStr">
        <is>
          <t>https://www.iastatedigitalpress.com/itaa/article/8473/galley/8384/download/</t>
        </is>
      </c>
      <c r="AA576" s="3" t="inlineStr">
        <is>
          <t>Open-access PDF (via OpenAlex)</t>
        </is>
      </c>
      <c r="AB576" s="3" t="inlineStr">
        <is>
          <t>gold</t>
        </is>
      </c>
      <c r="AC576" s="3" t="inlineStr">
        <is>
          <t>School of Professional Studies</t>
        </is>
      </c>
      <c r="AD576" s="3" t="n">
        <v>0</v>
      </c>
      <c r="AE576" s="3" t="inlineStr">
        <is>
          <t>No</t>
        </is>
      </c>
      <c r="AF576" s="3" t="inlineStr"/>
      <c r="AG576" s="4" t="inlineStr"/>
      <c r="AH576" s="4" t="inlineStr"/>
      <c r="AI576" s="4" t="inlineStr"/>
    </row>
    <row r="577">
      <c r="A577" s="3" t="inlineStr">
        <is>
          <t>BUS-0314</t>
        </is>
      </c>
      <c r="B577" s="3" t="inlineStr">
        <is>
          <t>Raskin</t>
        </is>
      </c>
      <c r="C577" s="3" t="inlineStr">
        <is>
          <t>Rachel</t>
        </is>
      </c>
      <c r="D577" s="3" t="inlineStr">
        <is>
          <t>Rachel Raskin</t>
        </is>
      </c>
      <c r="E577" s="3" t="inlineStr">
        <is>
          <t>Associate Professor</t>
        </is>
      </c>
      <c r="F577" s="3" t="inlineStr">
        <is>
          <t>NYC College of Technology</t>
        </is>
      </c>
      <c r="G577" s="3" t="inlineStr">
        <is>
          <t>Business</t>
        </is>
      </c>
      <c r="H577" s="3" t="inlineStr">
        <is>
          <t>RRaskin@citytech.cuny.edu</t>
        </is>
      </c>
      <c r="I577" s="3" t="inlineStr">
        <is>
          <t>Book chapter</t>
        </is>
      </c>
      <c r="J577" s="3" t="inlineStr">
        <is>
          <t>Literacy Strategies and Instructional Modalities in Introductory Accounting</t>
        </is>
      </c>
      <c r="K577" s="3" t="n">
        <v>2020</v>
      </c>
      <c r="L577" s="3" t="inlineStr">
        <is>
          <t>Springer eBooks</t>
        </is>
      </c>
      <c r="M577" s="3" t="inlineStr">
        <is>
          <t>Rachel Raskin</t>
        </is>
      </c>
      <c r="N577" s="3" t="inlineStr"/>
      <c r="O577" s="3" t="n"/>
      <c r="P577" s="3" t="inlineStr"/>
      <c r="Q577" s="3" t="inlineStr">
        <is>
          <t>10.1007/978-3-030-39804-0_4</t>
        </is>
      </c>
      <c r="R577" s="3" t="inlineStr">
        <is>
          <t>https://doi.org/10.1007/978-3-030-39804-0_4</t>
        </is>
      </c>
      <c r="S577" s="3" t="inlineStr">
        <is>
          <t>OpenAlex</t>
        </is>
      </c>
      <c r="T577" s="3" t="n">
        <v>1</v>
      </c>
      <c r="U577" s="3" t="inlineStr">
        <is>
          <t>High (City Tech affiliation on paper)</t>
        </is>
      </c>
      <c r="V577" s="3" t="n"/>
      <c r="W577" s="3" t="inlineStr"/>
      <c r="X577" s="3" t="inlineStr"/>
      <c r="Y577" s="3" t="inlineStr"/>
      <c r="Z577" s="3" t="inlineStr"/>
      <c r="AA577" s="3" t="inlineStr">
        <is>
          <t>Not found</t>
        </is>
      </c>
      <c r="AB577" s="3" t="inlineStr">
        <is>
          <t>closed</t>
        </is>
      </c>
      <c r="AC577" s="3" t="inlineStr">
        <is>
          <t>School of Professional Studies</t>
        </is>
      </c>
      <c r="AD577" s="3" t="n">
        <v>1</v>
      </c>
      <c r="AE577" s="3" t="inlineStr">
        <is>
          <t>No</t>
        </is>
      </c>
      <c r="AF577" s="3" t="inlineStr"/>
      <c r="AG577" s="4" t="inlineStr"/>
      <c r="AH577" s="4" t="inlineStr"/>
      <c r="AI577" s="4" t="inlineStr"/>
    </row>
    <row r="578">
      <c r="A578" s="3" t="inlineStr">
        <is>
          <t>BUS-0315</t>
        </is>
      </c>
      <c r="B578" s="3" t="inlineStr">
        <is>
          <t>Raskin</t>
        </is>
      </c>
      <c r="C578" s="3" t="inlineStr">
        <is>
          <t>Rachel</t>
        </is>
      </c>
      <c r="D578" s="3" t="inlineStr">
        <is>
          <t>Rachel Raskin</t>
        </is>
      </c>
      <c r="E578" s="3" t="inlineStr">
        <is>
          <t>Associate Professor</t>
        </is>
      </c>
      <c r="F578" s="3" t="inlineStr">
        <is>
          <t>NYC College of Technology</t>
        </is>
      </c>
      <c r="G578" s="3" t="inlineStr">
        <is>
          <t>Business</t>
        </is>
      </c>
      <c r="H578" s="3" t="inlineStr">
        <is>
          <t>RRaskin@citytech.cuny.edu</t>
        </is>
      </c>
      <c r="I578" s="3" t="inlineStr">
        <is>
          <t>Journal article</t>
        </is>
      </c>
      <c r="J578" s="3" t="inlineStr">
        <is>
          <t>Opportunity Zones-The Symbiosis of Tax Incentives and Community Development</t>
        </is>
      </c>
      <c r="K578" s="3" t="n">
        <v>2020</v>
      </c>
      <c r="L578" s="3" t="inlineStr">
        <is>
          <t>International Journal of Business and Applied Social Science</t>
        </is>
      </c>
      <c r="M578" s="3" t="inlineStr">
        <is>
          <t>Rachel Raskin; Sharon Brickman</t>
        </is>
      </c>
      <c r="N578" s="3" t="inlineStr"/>
      <c r="O578" s="3" t="n"/>
      <c r="P578" s="3" t="inlineStr"/>
      <c r="Q578" s="3" t="inlineStr">
        <is>
          <t>10.33642/ijbass.v6n4p8</t>
        </is>
      </c>
      <c r="R578" s="3" t="inlineStr">
        <is>
          <t>https://doi.org/10.33642/ijbass.v6n4p8</t>
        </is>
      </c>
      <c r="S578" s="3" t="inlineStr">
        <is>
          <t>OpenAlex</t>
        </is>
      </c>
      <c r="T578" s="3" t="n">
        <v>1</v>
      </c>
      <c r="U578" s="3" t="inlineStr">
        <is>
          <t>High (City Tech affiliation on paper)</t>
        </is>
      </c>
      <c r="V578" s="3" t="n"/>
      <c r="W578" s="3" t="inlineStr"/>
      <c r="X578" s="3" t="inlineStr">
        <is>
          <t>U.S. lawmakers have created one of the greatest tax-avoidance opportunities in American history, while simultaneously serving underperforming American cities and neighbourhood’s (Bertoni 2018). Subchapter Z of The Investing in Opportunity Act (“The Act”), as part of the 2017 Tax Cuts and Jobs Act (TCJA), amended the Internal Revenue Code to provide major tax incentives for investments in designated “Opportunity Zones”. The tax incentives act as subsidies by allowing investors to defer the recognition of capital gains from the sale of appreciated assets if they are timely reinvested in opportunity zones (Bertoni 2018). According to the Economic Innovation Group (2018), there is approximately $6.1 trillion of unrealized capital gains in stocks and mutual funds in the U.S. economy. Under the direction of sophisticated investors, this capital can be channelled to revitalize depressed communities and create jobs, infrastructure, and other economic opportunities. In a press release, the Department of Treasury (2018) revealed that it anticipates $100 billion in private funds will be invested in opportunity zones over the next eight years. If the intention of the act comes to fruition, capital gains that investors realize from selling previous investments will be used to fuel growth in economically depressed areas.</t>
        </is>
      </c>
      <c r="Y578" s="3" t="inlineStr">
        <is>
          <t>OpenAlex</t>
        </is>
      </c>
      <c r="Z578" s="3" t="inlineStr">
        <is>
          <t>https://ijbassnet.com/publication/305/download</t>
        </is>
      </c>
      <c r="AA578" s="3" t="inlineStr">
        <is>
          <t>Open-access PDF (via OpenAlex)</t>
        </is>
      </c>
      <c r="AB578" s="3" t="inlineStr">
        <is>
          <t>hybrid</t>
        </is>
      </c>
      <c r="AC578" s="3" t="inlineStr">
        <is>
          <t>School of Professional Studies</t>
        </is>
      </c>
      <c r="AD578" s="3" t="n">
        <v>1</v>
      </c>
      <c r="AE578" s="3" t="inlineStr">
        <is>
          <t>No</t>
        </is>
      </c>
      <c r="AF578" s="3" t="inlineStr"/>
      <c r="AG578" s="4" t="inlineStr"/>
      <c r="AH578" s="4" t="inlineStr"/>
      <c r="AI578" s="4" t="inlineStr"/>
    </row>
    <row r="579">
      <c r="A579" s="3" t="inlineStr">
        <is>
          <t>BUS-0317</t>
        </is>
      </c>
      <c r="B579" s="3" t="inlineStr">
        <is>
          <t>Adomaitis</t>
        </is>
      </c>
      <c r="C579" s="3" t="inlineStr">
        <is>
          <t>Alyssa</t>
        </is>
      </c>
      <c r="D579" s="3" t="inlineStr">
        <is>
          <t>Alyssa Adomaitis</t>
        </is>
      </c>
      <c r="E579" s="3" t="inlineStr">
        <is>
          <t>Associate Professor / Director, Business &amp; Technology of Fashion Program</t>
        </is>
      </c>
      <c r="F579" s="3" t="inlineStr">
        <is>
          <t>NYC College of Technology</t>
        </is>
      </c>
      <c r="G579" s="3" t="inlineStr">
        <is>
          <t>Business</t>
        </is>
      </c>
      <c r="H579" s="3" t="inlineStr">
        <is>
          <t>AAdomaitis@citytech.cuny.edu</t>
        </is>
      </c>
      <c r="I579" s="3" t="inlineStr">
        <is>
          <t>Conference paper</t>
        </is>
      </c>
      <c r="J579" s="3" t="inlineStr">
        <is>
          <t>Relationships Between Dress and Gender in a Context of Cultural Change</t>
        </is>
      </c>
      <c r="K579" s="3" t="n">
        <v>2020</v>
      </c>
      <c r="L579" s="3" t="inlineStr">
        <is>
          <t>International Textile and Apparel Association Annual Conference (ITAA)</t>
        </is>
      </c>
      <c r="M579" s="3" t="inlineStr">
        <is>
          <t>Alyssa Dana Adomaitis; Diana Saiki; Kim K. P. Johnson</t>
        </is>
      </c>
      <c r="N579" s="3" t="inlineStr"/>
      <c r="O579" s="3" t="n"/>
      <c r="P579" s="3" t="inlineStr"/>
      <c r="Q579" s="3" t="inlineStr">
        <is>
          <t>10.31274/itaa.12225</t>
        </is>
      </c>
      <c r="R579" s="3" t="inlineStr">
        <is>
          <t>https://doi.org/10.31274/itaa.12225</t>
        </is>
      </c>
      <c r="S579" s="3" t="inlineStr">
        <is>
          <t>OpenAlex; CUNY Academic Works</t>
        </is>
      </c>
      <c r="T579" s="3" t="n">
        <v>2</v>
      </c>
      <c r="U579" s="3" t="inlineStr">
        <is>
          <t>High (City Tech affiliation on paper); 2 sources</t>
        </is>
      </c>
      <c r="V579" s="3" t="n"/>
      <c r="W579" s="3" t="inlineStr"/>
      <c r="X579" s="3" t="inlineStr">
        <is>
          <t>As some individuals no longer identify with the traditional binary distinction of male or female, new gender categories have emerged. A total of 31 gender categories have been recognized by the NYC Commission of Human Rights with the goal to encourage equitable treatment and respect of all individuals within the workplace. As society evolves, there is still a lack of understanding of gender identity and gender expression. Symbolic Interaction and Self-Verification theories were used to examine the use of dress and other appearance cues to establish and communicate gender identities with individuals representing a range of genders. A phenomenological research approach was employed. Participants spoke about gender in the context of several identities and environments. Dress was used to represent these identities along with gender. Barriers in communicating gender identified were problems with stereotypes, dress limitations in communicating gender, and mistakes (intentional and unintentional) in interpretation of dress cues.</t>
        </is>
      </c>
      <c r="Y579" s="3" t="inlineStr">
        <is>
          <t>OpenAlex</t>
        </is>
      </c>
      <c r="Z579" s="3" t="inlineStr">
        <is>
          <t>https://www.iastatedigitalpress.com/itaa/article/12225/galley/11473/download/</t>
        </is>
      </c>
      <c r="AA579" s="3" t="inlineStr">
        <is>
          <t>Open-access PDF (via OpenAlex)</t>
        </is>
      </c>
      <c r="AB579" s="3" t="inlineStr">
        <is>
          <t>hybrid</t>
        </is>
      </c>
      <c r="AC579" s="3" t="inlineStr">
        <is>
          <t>School of Professional Studies</t>
        </is>
      </c>
      <c r="AD579" s="3" t="n">
        <v>0</v>
      </c>
      <c r="AE579" s="3" t="inlineStr">
        <is>
          <t>No</t>
        </is>
      </c>
      <c r="AF579" s="3" t="inlineStr"/>
      <c r="AG579" s="4" t="inlineStr"/>
      <c r="AH579" s="4" t="inlineStr"/>
      <c r="AI579" s="4" t="inlineStr"/>
    </row>
    <row r="580">
      <c r="A580" s="3" t="inlineStr">
        <is>
          <t>BUS-0319</t>
        </is>
      </c>
      <c r="B580" s="3" t="inlineStr">
        <is>
          <t>Adomaitis</t>
        </is>
      </c>
      <c r="C580" s="3" t="inlineStr">
        <is>
          <t>Alyssa</t>
        </is>
      </c>
      <c r="D580" s="3" t="inlineStr">
        <is>
          <t>Alyssa Adomaitis</t>
        </is>
      </c>
      <c r="E580" s="3" t="inlineStr">
        <is>
          <t>Associate Professor / Director, Business &amp; Technology of Fashion Program</t>
        </is>
      </c>
      <c r="F580" s="3" t="inlineStr">
        <is>
          <t>NYC College of Technology</t>
        </is>
      </c>
      <c r="G580" s="3" t="inlineStr">
        <is>
          <t>Business</t>
        </is>
      </c>
      <c r="H580" s="3" t="inlineStr">
        <is>
          <t>AAdomaitis@citytech.cuny.edu</t>
        </is>
      </c>
      <c r="I580" s="3" t="inlineStr">
        <is>
          <t>Journal article</t>
        </is>
      </c>
      <c r="J580" s="3" t="inlineStr">
        <is>
          <t>Body Appreciation as a Means to Protect Social Media Users from Body Dissatisfaction</t>
        </is>
      </c>
      <c r="K580" s="3" t="n">
        <v>2021</v>
      </c>
      <c r="L580" s="3" t="inlineStr">
        <is>
          <t>Academic Journal of Humanities and Social Sciences Burapha University</t>
        </is>
      </c>
      <c r="M580" s="3" t="inlineStr">
        <is>
          <t>Jennifer Yurchisin; Alyssa Dana Adomaitis; Kim K. P. Johnson; Haesung Whang</t>
        </is>
      </c>
      <c r="N580" s="3" t="inlineStr"/>
      <c r="O580" s="3" t="n"/>
      <c r="P580" s="3" t="inlineStr"/>
      <c r="Q580" s="3" t="inlineStr"/>
      <c r="R580" s="3" t="inlineStr">
        <is>
          <t>https://openalex.org/W3199382593</t>
        </is>
      </c>
      <c r="S580" s="3" t="inlineStr">
        <is>
          <t>OpenAlex; CUNY Academic Works</t>
        </is>
      </c>
      <c r="T580" s="3" t="n">
        <v>2</v>
      </c>
      <c r="U580" s="3" t="inlineStr">
        <is>
          <t>High (City Tech affiliation on paper); 2 sources</t>
        </is>
      </c>
      <c r="V580" s="3" t="n"/>
      <c r="W580" s="3" t="inlineStr"/>
      <c r="X580" s="3" t="inlineStr">
        <is>
          <t>When young adult women and men are exposed to idealized images in traditional media outlets, they often experience body dissatisfaction. As the use of social media increases, so do the opportunities for appearance-based comparisons. Individuals who are heavy users of social networking sites also tend to exhibit body dissatisfaction. Body appreciation is a personal characteristic that seems to counteract the negative influence traditional media exposure, and it may have a similar effect for social media exposure. The purpose of our research was to investigate the impact of body appreciation on the relationship between social network sites usage and body dissatisfaction with young adult women and men. An online survey method was employed to collect the data. Participants, who were recruited using Amazon Mechanical Turk, completed a questionnaire featuring previously developed scales. The multi-item scales featured seven-point, Likert-type items. The data were analyzed using the two-step approach to structural equation modeling. The structural model was used to test the hypotheses. All of the hypotheses were supported. Social networking sites usage was positively related to body dissatisfaction. Fortunately, though, body appreciation did reduce body dissatisfaction as a moderating variable. Because usage of social networking sites is ubiquitous in today’s society, understanding the impact that these sites have on users is important. Our findings indicate that negative outcomes, such as body dissatisfaction, can occur as a result of social networking sites usage. Uncovering ways to limit these negative outcomes, including increasing body appreciation, is vital for young adults’ mental health.</t>
        </is>
      </c>
      <c r="Y580" s="3" t="inlineStr">
        <is>
          <t>OpenAlex</t>
        </is>
      </c>
      <c r="Z580" s="3" t="inlineStr">
        <is>
          <t>https://so06.tci-thaijo.org/index.php/husojournal/article/download/249549/169773</t>
        </is>
      </c>
      <c r="AA580" s="3" t="inlineStr">
        <is>
          <t>Open-access PDF (via OpenAlex)</t>
        </is>
      </c>
      <c r="AB580" s="3" t="inlineStr">
        <is>
          <t>diamond</t>
        </is>
      </c>
      <c r="AC580" s="3" t="inlineStr">
        <is>
          <t>School of Professional Studies</t>
        </is>
      </c>
      <c r="AD580" s="3" t="n">
        <v>1</v>
      </c>
      <c r="AE580" s="3" t="inlineStr">
        <is>
          <t>No</t>
        </is>
      </c>
      <c r="AF580" s="3" t="inlineStr"/>
      <c r="AG580" s="4" t="inlineStr"/>
      <c r="AH580" s="4" t="inlineStr"/>
      <c r="AI580" s="4" t="inlineStr"/>
    </row>
    <row r="581">
      <c r="A581" s="3" t="inlineStr">
        <is>
          <t>BUS-0320</t>
        </is>
      </c>
      <c r="B581" s="3" t="inlineStr">
        <is>
          <t>Raskin</t>
        </is>
      </c>
      <c r="C581" s="3" t="inlineStr">
        <is>
          <t>Rachel</t>
        </is>
      </c>
      <c r="D581" s="3" t="inlineStr">
        <is>
          <t>Rachel Raskin</t>
        </is>
      </c>
      <c r="E581" s="3" t="inlineStr">
        <is>
          <t>Associate Professor</t>
        </is>
      </c>
      <c r="F581" s="3" t="inlineStr">
        <is>
          <t>NYC College of Technology</t>
        </is>
      </c>
      <c r="G581" s="3" t="inlineStr">
        <is>
          <t>Business</t>
        </is>
      </c>
      <c r="H581" s="3" t="inlineStr">
        <is>
          <t>RRaskin@citytech.cuny.edu</t>
        </is>
      </c>
      <c r="I581" s="3" t="inlineStr">
        <is>
          <t>Journal article</t>
        </is>
      </c>
      <c r="J581" s="3" t="inlineStr">
        <is>
          <t>Engaging with Text: The Effectiveness of Content Literacy and Active Learning Strategies in Online Introductory Accounting Courses</t>
        </is>
      </c>
      <c r="K581" s="3" t="n">
        <v>2021</v>
      </c>
      <c r="L581" s="3" t="inlineStr">
        <is>
          <t>European Journal of Education and Pedagogy</t>
        </is>
      </c>
      <c r="M581" s="3" t="inlineStr">
        <is>
          <t>Rachel Raskin</t>
        </is>
      </c>
      <c r="N581" s="3" t="inlineStr"/>
      <c r="O581" s="3" t="n"/>
      <c r="P581" s="3" t="inlineStr"/>
      <c r="Q581" s="3" t="inlineStr">
        <is>
          <t>10.24018/ejedu.2021.2.3.100</t>
        </is>
      </c>
      <c r="R581" s="3" t="inlineStr">
        <is>
          <t>https://doi.org/10.24018/ejedu.2021.2.3.100</t>
        </is>
      </c>
      <c r="S581" s="3" t="inlineStr">
        <is>
          <t>OpenAlex; CUNY Academic Works</t>
        </is>
      </c>
      <c r="T581" s="3" t="n">
        <v>2</v>
      </c>
      <c r="U581" s="3" t="inlineStr">
        <is>
          <t>High (City Tech affiliation on paper); 2 sources</t>
        </is>
      </c>
      <c r="V581" s="3" t="n"/>
      <c r="W581" s="3" t="inlineStr"/>
      <c r="X581" s="3" t="inlineStr">
        <is>
          <t>Language and literacy are innate to learning. The accounting language is technical and specific, and students must become literate in the discipline to be able to critically read and understand accounting text and apply their knowledge. Introductory accounting courses are typically difficult for students, who struggle to simply pass the course. Students memorize the concepts but cannot internalize the information. Lack of active reading and literacy skills hinders higher order thinking needed to solve problems. The study discussed in this paper involves two fully online introductory accounting courses where one of the courses is taught leveraging literacy strategies (experimental course) and the other without literacy instruction (control course). Initial and final reading assessments are implemented in both courses and the results demonstrate an overall greater improvement in students’ comprehension, analysis, context and evaluation skills in the experimental class.</t>
        </is>
      </c>
      <c r="Y581" s="3" t="inlineStr">
        <is>
          <t>OpenAlex</t>
        </is>
      </c>
      <c r="Z581" s="3" t="inlineStr">
        <is>
          <t>https://www.ej-edu.org/index.php/ejedu/article/download/100/71</t>
        </is>
      </c>
      <c r="AA581" s="3" t="inlineStr">
        <is>
          <t>Open-access PDF (via OpenAlex)</t>
        </is>
      </c>
      <c r="AB581" s="3" t="inlineStr">
        <is>
          <t>diamond</t>
        </is>
      </c>
      <c r="AC581" s="3" t="inlineStr">
        <is>
          <t>School of Professional Studies</t>
        </is>
      </c>
      <c r="AD581" s="3" t="n">
        <v>0</v>
      </c>
      <c r="AE581" s="3" t="inlineStr">
        <is>
          <t>No</t>
        </is>
      </c>
      <c r="AF581" s="3" t="inlineStr"/>
      <c r="AG581" s="4" t="inlineStr"/>
      <c r="AH581" s="4" t="inlineStr"/>
      <c r="AI581" s="4" t="inlineStr"/>
    </row>
    <row r="582">
      <c r="A582" s="3" t="inlineStr">
        <is>
          <t>BUS-0321</t>
        </is>
      </c>
      <c r="B582" s="3" t="inlineStr">
        <is>
          <t>Adomaitis</t>
        </is>
      </c>
      <c r="C582" s="3" t="inlineStr">
        <is>
          <t>Alyssa</t>
        </is>
      </c>
      <c r="D582" s="3" t="inlineStr">
        <is>
          <t>Alyssa Adomaitis</t>
        </is>
      </c>
      <c r="E582" s="3" t="inlineStr">
        <is>
          <t>Associate Professor / Director, Business &amp; Technology of Fashion Program</t>
        </is>
      </c>
      <c r="F582" s="3" t="inlineStr">
        <is>
          <t>NYC College of Technology</t>
        </is>
      </c>
      <c r="G582" s="3" t="inlineStr">
        <is>
          <t>Business</t>
        </is>
      </c>
      <c r="H582" s="3" t="inlineStr">
        <is>
          <t>AAdomaitis@citytech.cuny.edu</t>
        </is>
      </c>
      <c r="I582" s="3" t="inlineStr">
        <is>
          <t>Journal article</t>
        </is>
      </c>
      <c r="J582" s="3" t="inlineStr">
        <is>
          <t>Influence of COVID-19 on changes in dressing behaviours of U.S. adults.</t>
        </is>
      </c>
      <c r="K582" s="3" t="n">
        <v>2021</v>
      </c>
      <c r="L582" s="3" t="inlineStr">
        <is>
          <t>Publications and Research</t>
        </is>
      </c>
      <c r="M582" s="3" t="inlineStr">
        <is>
          <t>Saiki, Diana; Kandiah, Jay; Adomaitis, Alyssa Dana; Jones, James A.</t>
        </is>
      </c>
      <c r="N582" s="3" t="inlineStr"/>
      <c r="O582" s="3" t="n"/>
      <c r="P582" s="3" t="inlineStr"/>
      <c r="Q582" s="3" t="inlineStr"/>
      <c r="R582" s="3" t="inlineStr">
        <is>
          <t>https://academicworks.cuny.edu/ny_pubs/781</t>
        </is>
      </c>
      <c r="S582" s="3" t="inlineStr">
        <is>
          <t>CUNY Academic Works</t>
        </is>
      </c>
      <c r="T582" s="3" t="n">
        <v>1</v>
      </c>
      <c r="U582" s="3" t="inlineStr">
        <is>
          <t>High (in CUNY Academic Works)</t>
        </is>
      </c>
      <c r="V582" s="3" t="n"/>
      <c r="W582" s="3" t="inlineStr"/>
      <c r="X582" s="3" t="inlineStr">
        <is>
          <t>The objective of this research was to assess the impact of the currently lived COVID-19 pandemic on dressing behaviours of a cross-section of the U.S. adult population. Participants (N = 844) completed a survey via Amazon Mechanical Turk which evaluated frequency of wearing of eight dressing categoriesâaccessories, informal dress, formal dress, protective dress, hair practices, scent products, appearance enhancement, and make-up (females) prior to and during the pandemic. Physical, emotional and psychological self-care and demographics were also collected. Overall, during the pandemic participants engaged in less dressing behaviours, dressed informal clothing (e.g., jeans, t-shirts) and incorporated protective dress. These findings may support previous research that found consumers purchase of comforting products during times of stress. Further research could include conducting a comparative study where data can be collected including post-pandemic data and data from world-wide geographic regions.</t>
        </is>
      </c>
      <c r="Y582" s="3" t="inlineStr">
        <is>
          <t>CUNY Academic Works</t>
        </is>
      </c>
      <c r="Z582" s="3" t="inlineStr">
        <is>
          <t>https://academicworks.cuny.edu/context/ny_pubs/article/1802/viewcontent/P10_Saiki_et_al__1_.pdf</t>
        </is>
      </c>
      <c r="AA582" s="3" t="inlineStr">
        <is>
          <t>PDF in CUNY Academic Works</t>
        </is>
      </c>
      <c r="AB582" s="3" t="inlineStr"/>
      <c r="AC582" s="3" t="inlineStr">
        <is>
          <t>School of Professional Studies</t>
        </is>
      </c>
      <c r="AD582" s="3" t="n"/>
      <c r="AE582" s="3" t="inlineStr">
        <is>
          <t>No</t>
        </is>
      </c>
      <c r="AF582" s="3" t="inlineStr"/>
      <c r="AG582" s="4" t="inlineStr"/>
      <c r="AH582" s="4" t="inlineStr"/>
      <c r="AI582" s="4" t="inlineStr"/>
    </row>
    <row r="583">
      <c r="A583" s="3" t="inlineStr">
        <is>
          <t>BUS-0322</t>
        </is>
      </c>
      <c r="B583" s="3" t="inlineStr">
        <is>
          <t>Adomaitis</t>
        </is>
      </c>
      <c r="C583" s="3" t="inlineStr">
        <is>
          <t>Alyssa</t>
        </is>
      </c>
      <c r="D583" s="3" t="inlineStr">
        <is>
          <t>Alyssa Adomaitis</t>
        </is>
      </c>
      <c r="E583" s="3" t="inlineStr">
        <is>
          <t>Associate Professor / Director, Business &amp; Technology of Fashion Program</t>
        </is>
      </c>
      <c r="F583" s="3" t="inlineStr">
        <is>
          <t>NYC College of Technology</t>
        </is>
      </c>
      <c r="G583" s="3" t="inlineStr">
        <is>
          <t>Business</t>
        </is>
      </c>
      <c r="H583" s="3" t="inlineStr">
        <is>
          <t>AAdomaitis@citytech.cuny.edu</t>
        </is>
      </c>
      <c r="I583" s="3" t="inlineStr">
        <is>
          <t>Conference presentation</t>
        </is>
      </c>
      <c r="J583" s="3" t="inlineStr">
        <is>
          <t>Lookism: An Examination of Inequality in Appearance within Diversity Practices</t>
        </is>
      </c>
      <c r="K583" s="3" t="n">
        <v>2021</v>
      </c>
      <c r="L583" s="3" t="inlineStr">
        <is>
          <t>Publications and Research</t>
        </is>
      </c>
      <c r="M583" s="3" t="inlineStr">
        <is>
          <t>Ozirus, Hynndie; Adomaitis, Alyssa Dana</t>
        </is>
      </c>
      <c r="N583" s="3" t="inlineStr"/>
      <c r="O583" s="3" t="n"/>
      <c r="P583" s="3" t="inlineStr"/>
      <c r="Q583" s="3" t="inlineStr"/>
      <c r="R583" s="3" t="inlineStr">
        <is>
          <t>https://academicworks.cuny.edu/ny_pubs/848</t>
        </is>
      </c>
      <c r="S583" s="3" t="inlineStr">
        <is>
          <t>CUNY Academic Works</t>
        </is>
      </c>
      <c r="T583" s="3" t="n">
        <v>1</v>
      </c>
      <c r="U583" s="3" t="inlineStr">
        <is>
          <t>High (in CUNY Academic Works)</t>
        </is>
      </c>
      <c r="V583" s="3" t="n"/>
      <c r="W583" s="3" t="inlineStr"/>
      <c r="X583" s="3" t="inlineStr">
        <is>
          <t>During the formation of the United States, much of unification has centered on power and the privileged. This history is often painful to speak on in the communities with people of color. Rhodes (2010) discussed cultural injustices of being unattractive in a society appearance- obsessed with potential for âlooksâ to influence hiring practices, such as better career options and higher pay. The purpose of this was to investigate the issue of how lookism is defined and studied in the media especially in regards to people of color. The review of literature examines the relationship between income, education, as well as Whiteness. Scholars assist in defining and investigating racial discrimination. The goal of this research is to examine academic literature to understand how racial bias has been defined and evaluated in connection to lookism. âLookismâ is a term to describe appearance discrimination or âthe practice of discrimination on the basis of physical appearance in the workplaceâ (Ghodrati, Joorabchi, &amp; Muati, 2015, p.1). In popular literature, it has been called âbeauty prejudiceâ (Etcoff, 1999, p. 1). The notion that a pleasing appearance results in favorable outcomes (e.g., higher wages, promotions) from others is not necessarily new, as literature on physical attractiveness is rather extensive and The Washington Post Magazine first used the term âlookismâ in 1978 (e.g., Ayto, 1999). However, the term âlookismâ was first recognized as a form of discrimination by authors of the Oxford English Dictionary and American Heritage Dictionary in 2000 (Ghodrati et al.).</t>
        </is>
      </c>
      <c r="Y583" s="3" t="inlineStr">
        <is>
          <t>CUNY Academic Works</t>
        </is>
      </c>
      <c r="Z583" s="3" t="inlineStr">
        <is>
          <t>https://academicworks.cuny.edu/context/ny_pubs/article/1868/viewcontent/Lookism_Poster_edited_1122.pdf</t>
        </is>
      </c>
      <c r="AA583" s="3" t="inlineStr">
        <is>
          <t>PDF in CUNY Academic Works</t>
        </is>
      </c>
      <c r="AB583" s="3" t="inlineStr"/>
      <c r="AC583" s="3" t="inlineStr">
        <is>
          <t>School of Professional Studies</t>
        </is>
      </c>
      <c r="AD583" s="3" t="n"/>
      <c r="AE583" s="3" t="inlineStr">
        <is>
          <t>No</t>
        </is>
      </c>
      <c r="AF583" s="3" t="inlineStr"/>
      <c r="AG583" s="4" t="inlineStr"/>
      <c r="AH583" s="4" t="inlineStr"/>
      <c r="AI583" s="4" t="inlineStr"/>
    </row>
    <row r="584">
      <c r="A584" s="3" t="inlineStr">
        <is>
          <t>BUS-0324</t>
        </is>
      </c>
      <c r="B584" s="3" t="inlineStr">
        <is>
          <t>Adomaitis</t>
        </is>
      </c>
      <c r="C584" s="3" t="inlineStr">
        <is>
          <t>Alyssa</t>
        </is>
      </c>
      <c r="D584" s="3" t="inlineStr">
        <is>
          <t>Alyssa Adomaitis</t>
        </is>
      </c>
      <c r="E584" s="3" t="inlineStr">
        <is>
          <t>Associate Professor / Director, Business &amp; Technology of Fashion Program</t>
        </is>
      </c>
      <c r="F584" s="3" t="inlineStr">
        <is>
          <t>NYC College of Technology</t>
        </is>
      </c>
      <c r="G584" s="3" t="inlineStr">
        <is>
          <t>Business</t>
        </is>
      </c>
      <c r="H584" s="3" t="inlineStr">
        <is>
          <t>AAdomaitis@citytech.cuny.edu</t>
        </is>
      </c>
      <c r="I584" s="3" t="inlineStr">
        <is>
          <t>Journal article</t>
        </is>
      </c>
      <c r="J584" s="3" t="inlineStr">
        <is>
          <t>Relationships Between Dress and Gender Identity: LGBTQIA +</t>
        </is>
      </c>
      <c r="K584" s="3" t="n">
        <v>2021</v>
      </c>
      <c r="L584" s="3" t="inlineStr">
        <is>
          <t>Clothing and Textiles Research Journal</t>
        </is>
      </c>
      <c r="M584" s="3" t="inlineStr">
        <is>
          <t>Alyssa Dana Adomaitis; Diana Saiki; Kim K. P. Johnson; Rafi Sahanoor; Arsha Attique</t>
        </is>
      </c>
      <c r="N584" s="3" t="inlineStr"/>
      <c r="O584" s="3" t="n"/>
      <c r="P584" s="3" t="inlineStr"/>
      <c r="Q584" s="3" t="inlineStr">
        <is>
          <t>10.1177/0887302x211059103</t>
        </is>
      </c>
      <c r="R584" s="3" t="inlineStr">
        <is>
          <t>https://doi.org/10.1177/0887302x211059103</t>
        </is>
      </c>
      <c r="S584" s="3" t="inlineStr">
        <is>
          <t>OpenAlex; CUNY Academic Works</t>
        </is>
      </c>
      <c r="T584" s="3" t="n">
        <v>2</v>
      </c>
      <c r="U584" s="3" t="inlineStr">
        <is>
          <t>High (City Tech affiliation on paper); 2 sources</t>
        </is>
      </c>
      <c r="V584" s="3" t="n"/>
      <c r="W584" s="3" t="inlineStr"/>
      <c r="X584" s="3" t="inlineStr"/>
      <c r="Y584" s="3" t="inlineStr"/>
      <c r="Z584" s="3" t="inlineStr">
        <is>
          <t>https://academicworks.cuny.edu/context/ny_pubs/article/1871/viewcontent/auto_convert.pdf</t>
        </is>
      </c>
      <c r="AA584" s="3" t="inlineStr">
        <is>
          <t>Not found</t>
        </is>
      </c>
      <c r="AB584" s="3" t="inlineStr">
        <is>
          <t>closed</t>
        </is>
      </c>
      <c r="AC584" s="3" t="inlineStr">
        <is>
          <t>School of Professional Studies</t>
        </is>
      </c>
      <c r="AD584" s="3" t="n">
        <v>12</v>
      </c>
      <c r="AE584" s="3" t="inlineStr">
        <is>
          <t>No</t>
        </is>
      </c>
      <c r="AF584" s="3" t="inlineStr"/>
      <c r="AG584" s="4" t="inlineStr"/>
      <c r="AH584" s="4" t="inlineStr"/>
      <c r="AI584" s="4" t="inlineStr"/>
    </row>
    <row r="585">
      <c r="A585" s="3" t="inlineStr">
        <is>
          <t>BUS-0325</t>
        </is>
      </c>
      <c r="B585" s="3" t="inlineStr">
        <is>
          <t>Munroe</t>
        </is>
      </c>
      <c r="C585" s="3" t="inlineStr">
        <is>
          <t>Nazanin</t>
        </is>
      </c>
      <c r="D585" s="3" t="inlineStr">
        <is>
          <t>Nazanin Munroe</t>
        </is>
      </c>
      <c r="E585" s="3" t="inlineStr">
        <is>
          <t>Associate Professor / Director, Textile Technology</t>
        </is>
      </c>
      <c r="F585" s="3" t="inlineStr">
        <is>
          <t>NYC College of Technology</t>
        </is>
      </c>
      <c r="G585" s="3" t="inlineStr">
        <is>
          <t>Business</t>
        </is>
      </c>
      <c r="H585" s="3" t="inlineStr">
        <is>
          <t>NMunroe@citytech.cuny.edu</t>
        </is>
      </c>
      <c r="I585" s="3" t="inlineStr">
        <is>
          <t>Conference paper</t>
        </is>
      </c>
      <c r="J585" s="3" t="inlineStr">
        <is>
          <t>Shared Provenance: Investigating Safavid-Mughal Cultural Exchange Through Luxury Silks in the Sixteenth and Seventeenth Centuries</t>
        </is>
      </c>
      <c r="K585" s="3" t="n">
        <v>2021</v>
      </c>
      <c r="L585" s="3" t="inlineStr">
        <is>
          <t>Textile Society of America Symposium Proceedings</t>
        </is>
      </c>
      <c r="M585" s="3" t="inlineStr">
        <is>
          <t>Nazanin Hedayat Munroe</t>
        </is>
      </c>
      <c r="N585" s="3" t="inlineStr"/>
      <c r="O585" s="3" t="n"/>
      <c r="P585" s="3" t="inlineStr"/>
      <c r="Q585" s="3" t="inlineStr">
        <is>
          <t>10.32873/unl.dc.tsasp.0092</t>
        </is>
      </c>
      <c r="R585" s="3" t="inlineStr">
        <is>
          <t>https://doi.org/10.32873/unl.dc.tsasp.0092</t>
        </is>
      </c>
      <c r="S585" s="3" t="inlineStr">
        <is>
          <t>OpenAlex; CUNY Academic Works</t>
        </is>
      </c>
      <c r="T585" s="3" t="n">
        <v>2</v>
      </c>
      <c r="U585" s="3" t="inlineStr">
        <is>
          <t>High (City Tech affiliation on paper); 2 sources</t>
        </is>
      </c>
      <c r="V585" s="3" t="n"/>
      <c r="W585" s="3" t="inlineStr"/>
      <c r="X585" s="3" t="inlineStr">
        <is>
          <t>When examining silk textiles attributed to the early modern Persianate world, there is always some uncertainty as to whether they were produced in Safavid Iran or Mughal India. The confusion is warranted: the two courts share many of the same ideas, images, and even family connections, creating a broad cultural overlap. This becomes apparent in the arts from the mid-sixteenth century onwards, as politics and patronage prompted the migration of key Safavid artists, including weavers, from Iran to Mughal India. As Persian painting was developed in the royal atelier, luxury silks were also produced with Safavid techniques. Examining these imported skills through a group of figural silk textiles depicting scenes from Persian-language poetry of the Khamsa, this study hypothesizes that some silks previously believed to be of Safavid provenance may have been produced by weavers who had immigrated to the Mughal court from Iran. The silks are analyzed with regard to iconographic details, weaving techniques including velvet and lampas, and textual evidence supporting the Mughal interest in Persian literature. The source of the poetic narrative depicted is also in question, as literary responses to the Khamsa were created and circulated throughout the Persianate world. Lastly, the study also poses questions as to the determination of provenance itself with regard to immigrant labor, and how scholars assign labels to objects made by people from one country who are creating objects for patrons or consumers in another.</t>
        </is>
      </c>
      <c r="Y585" s="3" t="inlineStr">
        <is>
          <t>OpenAlex</t>
        </is>
      </c>
      <c r="Z585" s="3" t="inlineStr">
        <is>
          <t>https://digitalcommons.unl.edu/cgi/viewcontent.cgi?article=2154&amp;context=tsaconf</t>
        </is>
      </c>
      <c r="AA585" s="3" t="inlineStr">
        <is>
          <t>Open-access PDF (via OpenAlex)</t>
        </is>
      </c>
      <c r="AB585" s="3" t="inlineStr">
        <is>
          <t>bronze</t>
        </is>
      </c>
      <c r="AC585" s="3" t="inlineStr">
        <is>
          <t>School of Professional Studies</t>
        </is>
      </c>
      <c r="AD585" s="3" t="n">
        <v>0</v>
      </c>
      <c r="AE585" s="3" t="inlineStr">
        <is>
          <t>No</t>
        </is>
      </c>
      <c r="AF585" s="3" t="inlineStr"/>
      <c r="AG585" s="4" t="inlineStr"/>
      <c r="AH585" s="4" t="inlineStr"/>
      <c r="AI585" s="4" t="inlineStr"/>
    </row>
    <row r="586">
      <c r="A586" s="3" t="inlineStr">
        <is>
          <t>BUS-0326</t>
        </is>
      </c>
      <c r="B586" s="3" t="inlineStr">
        <is>
          <t>Raskin</t>
        </is>
      </c>
      <c r="C586" s="3" t="inlineStr">
        <is>
          <t>Rachel</t>
        </is>
      </c>
      <c r="D586" s="3" t="inlineStr">
        <is>
          <t>Rachel Raskin</t>
        </is>
      </c>
      <c r="E586" s="3" t="inlineStr">
        <is>
          <t>Associate Professor</t>
        </is>
      </c>
      <c r="F586" s="3" t="inlineStr">
        <is>
          <t>NYC College of Technology</t>
        </is>
      </c>
      <c r="G586" s="3" t="inlineStr">
        <is>
          <t>Business</t>
        </is>
      </c>
      <c r="H586" s="3" t="inlineStr">
        <is>
          <t>RRaskin@citytech.cuny.edu</t>
        </is>
      </c>
      <c r="I586" s="3" t="inlineStr">
        <is>
          <t>Journal article</t>
        </is>
      </c>
      <c r="J586" s="3" t="inlineStr">
        <is>
          <t>Taken for Suckers: Causal Attributions of the Consequences of Overcharging Sales Tax in Daily Deal Transactions</t>
        </is>
      </c>
      <c r="K586" s="3" t="n">
        <v>2021</v>
      </c>
      <c r="L586" s="3" t="inlineStr">
        <is>
          <t>Journal of Forensic Accounting Research</t>
        </is>
      </c>
      <c r="M586" s="3" t="inlineStr">
        <is>
          <t>Joseph Foy; Vijay S. Sampath; Rachel Raskin; Frimette Kass; Pradeep Gopalakrishna</t>
        </is>
      </c>
      <c r="N586" s="3" t="inlineStr"/>
      <c r="O586" s="3" t="n"/>
      <c r="P586" s="3" t="inlineStr"/>
      <c r="Q586" s="3" t="inlineStr">
        <is>
          <t>10.2308/jfar-2021-006</t>
        </is>
      </c>
      <c r="R586" s="3" t="inlineStr">
        <is>
          <t>https://doi.org/10.2308/jfar-2021-006</t>
        </is>
      </c>
      <c r="S586" s="3" t="inlineStr">
        <is>
          <t>OpenAlex</t>
        </is>
      </c>
      <c r="T586" s="3" t="n">
        <v>1</v>
      </c>
      <c r="U586" s="3" t="inlineStr">
        <is>
          <t>High (City Tech affiliation on paper)</t>
        </is>
      </c>
      <c r="V586" s="3" t="n"/>
      <c r="W586" s="3" t="inlineStr"/>
      <c r="X586" s="3" t="inlineStr">
        <is>
          <t>ABSTRACT In an experimental setting, we examine consumer reactions in daily deal transactions when they are overcharged sales tax. Overcharges arise when the daily deal operators subsequently provide additional discounts to consumers unbeknownst to the merchants. Drawing on social status and attribution theories, we posit that consumers will ascribe causes for the overcharges to the merchants because of their lower status when compared to the higher status of the daily deal operators. We then examine the main and moderating effects of the overcharges on the behavioral intentions of consumers to repurchase from merchants. Merchants' ability to verify correct sales prices, descriptive social norms, and the trust placed in accountants explain variations in repurchase intentions. Overall, the results suggest that ethical norm violations by higher-status entities results in the transfer of negative consequences to lower-status entities. Forensic accountants can be instrumental in helping businesses to understand the effects of ethical norm violations.</t>
        </is>
      </c>
      <c r="Y586" s="3" t="inlineStr">
        <is>
          <t>OpenAlex</t>
        </is>
      </c>
      <c r="Z586" s="3" t="inlineStr"/>
      <c r="AA586" s="3" t="inlineStr">
        <is>
          <t>Not found</t>
        </is>
      </c>
      <c r="AB586" s="3" t="inlineStr">
        <is>
          <t>closed</t>
        </is>
      </c>
      <c r="AC586" s="3" t="inlineStr">
        <is>
          <t>School of Professional Studies</t>
        </is>
      </c>
      <c r="AD586" s="3" t="n">
        <v>2</v>
      </c>
      <c r="AE586" s="3" t="inlineStr">
        <is>
          <t>No</t>
        </is>
      </c>
      <c r="AF586" s="3" t="inlineStr"/>
      <c r="AG586" s="4" t="inlineStr"/>
      <c r="AH586" s="4" t="inlineStr"/>
      <c r="AI586" s="4" t="inlineStr"/>
    </row>
    <row r="587">
      <c r="A587" s="3" t="inlineStr">
        <is>
          <t>BUS-0333</t>
        </is>
      </c>
      <c r="B587" s="3" t="inlineStr">
        <is>
          <t>Adomaitis</t>
        </is>
      </c>
      <c r="C587" s="3" t="inlineStr">
        <is>
          <t>Alyssa</t>
        </is>
      </c>
      <c r="D587" s="3" t="inlineStr">
        <is>
          <t>Alyssa Adomaitis</t>
        </is>
      </c>
      <c r="E587" s="3" t="inlineStr">
        <is>
          <t>Associate Professor / Director, Business &amp; Technology of Fashion Program</t>
        </is>
      </c>
      <c r="F587" s="3" t="inlineStr">
        <is>
          <t>NYC College of Technology</t>
        </is>
      </c>
      <c r="G587" s="3" t="inlineStr">
        <is>
          <t>Business</t>
        </is>
      </c>
      <c r="H587" s="3" t="inlineStr">
        <is>
          <t>AAdomaitis@citytech.cuny.edu</t>
        </is>
      </c>
      <c r="I587" s="3" t="inlineStr">
        <is>
          <t>Journal article</t>
        </is>
      </c>
      <c r="J587" s="3" t="inlineStr">
        <is>
          <t>Attitudes towards wearing masks among young adults</t>
        </is>
      </c>
      <c r="K587" s="3" t="n">
        <v>2022</v>
      </c>
      <c r="L587" s="3" t="inlineStr">
        <is>
          <t>International Journal of Fashion Design Technology and Education</t>
        </is>
      </c>
      <c r="M587" s="3" t="inlineStr">
        <is>
          <t>Diana Saiki; Alyssa Dana Adomaitis; Jay Kandiah</t>
        </is>
      </c>
      <c r="N587" s="3" t="inlineStr"/>
      <c r="O587" s="3" t="n"/>
      <c r="P587" s="3" t="inlineStr"/>
      <c r="Q587" s="3" t="inlineStr">
        <is>
          <t>10.1080/17543266.2021.2025270</t>
        </is>
      </c>
      <c r="R587" s="3" t="inlineStr">
        <is>
          <t>https://doi.org/10.1080/17543266.2021.2025270</t>
        </is>
      </c>
      <c r="S587" s="3" t="inlineStr">
        <is>
          <t>OpenAlex; CUNY Academic Works</t>
        </is>
      </c>
      <c r="T587" s="3" t="n">
        <v>2</v>
      </c>
      <c r="U587" s="3" t="inlineStr">
        <is>
          <t>High (City Tech affiliation on paper); 2 sources</t>
        </is>
      </c>
      <c r="V587" s="3" t="n"/>
      <c r="W587" s="3" t="inlineStr"/>
      <c r="X587" s="3" t="inlineStr">
        <is>
          <t>The purpose of this study was to investigate attitudes about mask characteristics among young adults. Research questions included the following: (1) How do attitudes about: Do practical characteristics of masks influence mask-wearing? and (2) Does mask style and extrinsic characteristics influence mask-wearing? A mixed-methods approach was used. In December 2020, a survey was distributed online to fashion classes in the Midwest(rural) and Northeast (urban). The questionnaire contained a demographics section, open-ended questions about participants’ attitudes about masks, questions on mask-wearing behaviour, and a list of garment characteristics. The open-ended questions were analyzed for themes. The Likert scale questions were analyzed using a Factor Analysis and Analysis of Variance. Participants regarded practical characteristics of masks over style, particularly among the urban group. Style considerations were considered, particularly colour. Brand was not considered important. This research has implications in designing and merchandising masks.</t>
        </is>
      </c>
      <c r="Y587" s="3" t="inlineStr">
        <is>
          <t>OpenAlex</t>
        </is>
      </c>
      <c r="Z587" s="3" t="inlineStr">
        <is>
          <t>https://academicworks.cuny.edu/context/ny_pubs/article/1879/viewcontent/auto_convert.pdf</t>
        </is>
      </c>
      <c r="AA587" s="3" t="inlineStr">
        <is>
          <t>Not found</t>
        </is>
      </c>
      <c r="AB587" s="3" t="inlineStr">
        <is>
          <t>closed</t>
        </is>
      </c>
      <c r="AC587" s="3" t="inlineStr">
        <is>
          <t>School of Professional Studies</t>
        </is>
      </c>
      <c r="AD587" s="3" t="n">
        <v>2</v>
      </c>
      <c r="AE587" s="3" t="inlineStr">
        <is>
          <t>No</t>
        </is>
      </c>
      <c r="AF587" s="3" t="inlineStr"/>
      <c r="AG587" s="4" t="inlineStr"/>
      <c r="AH587" s="4" t="inlineStr"/>
      <c r="AI587" s="4" t="inlineStr"/>
    </row>
    <row r="588">
      <c r="A588" s="3" t="inlineStr">
        <is>
          <t>BUS-0334</t>
        </is>
      </c>
      <c r="B588" s="3" t="inlineStr">
        <is>
          <t>Munroe</t>
        </is>
      </c>
      <c r="C588" s="3" t="inlineStr">
        <is>
          <t>Nazanin</t>
        </is>
      </c>
      <c r="D588" s="3" t="inlineStr">
        <is>
          <t>Nazanin Munroe</t>
        </is>
      </c>
      <c r="E588" s="3" t="inlineStr">
        <is>
          <t>Associate Professor / Director, Textile Technology</t>
        </is>
      </c>
      <c r="F588" s="3" t="inlineStr">
        <is>
          <t>NYC College of Technology</t>
        </is>
      </c>
      <c r="G588" s="3" t="inlineStr">
        <is>
          <t>Business</t>
        </is>
      </c>
      <c r="H588" s="3" t="inlineStr">
        <is>
          <t>NMunroe@citytech.cuny.edu</t>
        </is>
      </c>
      <c r="I588" s="3" t="inlineStr">
        <is>
          <t>Book chapter</t>
        </is>
      </c>
      <c r="J588" s="3" t="inlineStr">
        <is>
          <t>Conclusion</t>
        </is>
      </c>
      <c r="K588" s="3" t="n">
        <v>2022</v>
      </c>
      <c r="L588" s="3" t="inlineStr">
        <is>
          <t>Amsterdam University Press eBooks</t>
        </is>
      </c>
      <c r="M588" s="3" t="inlineStr">
        <is>
          <t>Nazanin Hedayat Munroe</t>
        </is>
      </c>
      <c r="N588" s="3" t="inlineStr"/>
      <c r="O588" s="3" t="n"/>
      <c r="P588" s="3" t="inlineStr"/>
      <c r="Q588" s="3" t="inlineStr">
        <is>
          <t>10.5117/9789463721738_concl</t>
        </is>
      </c>
      <c r="R588" s="3" t="inlineStr">
        <is>
          <t>https://doi.org/10.5117/9789463721738_concl</t>
        </is>
      </c>
      <c r="S588" s="3" t="inlineStr">
        <is>
          <t>OpenAlex</t>
        </is>
      </c>
      <c r="T588" s="3" t="n">
        <v>1</v>
      </c>
      <c r="U588" s="3" t="inlineStr">
        <is>
          <t>High (City Tech affiliation on paper)</t>
        </is>
      </c>
      <c r="V588" s="3" t="n"/>
      <c r="W588" s="3" t="inlineStr"/>
      <c r="X588" s="3" t="inlineStr">
        <is>
          <t>Reattribution is proposed for some of the silks from Safavid sixteenth-century to Mughal seventeenth-century production, based on the migration of textile specialists and shared cultural values expressed by the silks. Nizami’s Khamsa and those of other poets represent these shared symbols of mystic aspirations of elite patrons and royalty in the Safavid and the Mughal realms. Symbolism in the story of Khusrau and Shirin demonstrates the emotional balance needed to achieve ideal kingship on earth, a metaphor of the divine realm; while the story of Layla and Majnun illustrates the transformative power of love as a catalyst for the evolution of the Sufi aspirant. The ‘trickle down’ effect of signed silk velvet and lampas designs to unsigned, less costly designs implies a general trend for Khamsa lovers worn as silk garments by Sufi lovers.</t>
        </is>
      </c>
      <c r="Y588" s="3" t="inlineStr">
        <is>
          <t>OpenAlex</t>
        </is>
      </c>
      <c r="Z588" s="3" t="inlineStr">
        <is>
          <t>https://doi.org/10.5117/9789463721738_concl</t>
        </is>
      </c>
      <c r="AA588" s="3" t="inlineStr">
        <is>
          <t>Open-access page (via OpenAlex)</t>
        </is>
      </c>
      <c r="AB588" s="3" t="inlineStr">
        <is>
          <t>hybrid</t>
        </is>
      </c>
      <c r="AC588" s="3" t="inlineStr">
        <is>
          <t>School of Professional Studies</t>
        </is>
      </c>
      <c r="AD588" s="3" t="n">
        <v>0</v>
      </c>
      <c r="AE588" s="3" t="inlineStr">
        <is>
          <t>No</t>
        </is>
      </c>
      <c r="AF588" s="3" t="inlineStr"/>
      <c r="AG588" s="4" t="inlineStr"/>
      <c r="AH588" s="4" t="inlineStr"/>
      <c r="AI588" s="4" t="inlineStr"/>
    </row>
    <row r="589">
      <c r="A589" s="3" t="inlineStr">
        <is>
          <t>BUS-0335</t>
        </is>
      </c>
      <c r="B589" s="3" t="inlineStr">
        <is>
          <t>Munroe</t>
        </is>
      </c>
      <c r="C589" s="3" t="inlineStr">
        <is>
          <t>Nazanin</t>
        </is>
      </c>
      <c r="D589" s="3" t="inlineStr">
        <is>
          <t>Nazanin Munroe</t>
        </is>
      </c>
      <c r="E589" s="3" t="inlineStr">
        <is>
          <t>Associate Professor / Director, Textile Technology</t>
        </is>
      </c>
      <c r="F589" s="3" t="inlineStr">
        <is>
          <t>NYC College of Technology</t>
        </is>
      </c>
      <c r="G589" s="3" t="inlineStr">
        <is>
          <t>Business</t>
        </is>
      </c>
      <c r="H589" s="3" t="inlineStr">
        <is>
          <t>NMunroe@citytech.cuny.edu</t>
        </is>
      </c>
      <c r="I589" s="3" t="inlineStr">
        <is>
          <t>Book chapter</t>
        </is>
      </c>
      <c r="J589" s="3" t="inlineStr">
        <is>
          <t>Dressed as King, Lover and Beloved: Khusrau and Shirin</t>
        </is>
      </c>
      <c r="K589" s="3" t="n">
        <v>2022</v>
      </c>
      <c r="L589" s="3" t="inlineStr">
        <is>
          <t>Routledge eBooks</t>
        </is>
      </c>
      <c r="M589" s="3" t="inlineStr">
        <is>
          <t>Nazanin Hedayat Munroe</t>
        </is>
      </c>
      <c r="N589" s="3" t="inlineStr"/>
      <c r="O589" s="3" t="n"/>
      <c r="P589" s="3" t="inlineStr"/>
      <c r="Q589" s="3" t="inlineStr">
        <is>
          <t>10.5117/9789463721738_ch02</t>
        </is>
      </c>
      <c r="R589" s="3" t="inlineStr">
        <is>
          <t>https://doi.org/10.5117/9789463721738_ch02</t>
        </is>
      </c>
      <c r="S589" s="3" t="inlineStr">
        <is>
          <t>OpenAlex</t>
        </is>
      </c>
      <c r="T589" s="3" t="n">
        <v>1</v>
      </c>
      <c r="U589" s="3" t="inlineStr">
        <is>
          <t>High (City Tech affiliation on paper)</t>
        </is>
      </c>
      <c r="V589" s="3" t="n"/>
      <c r="W589" s="3" t="inlineStr"/>
      <c r="X589" s="3" t="inlineStr">
        <is>
          <t>The romances in the Khamsa of Nizami Ganjavi are introduced in detail, focusing on Khusrau and Shirin. A narrative summary illustrates the relationship between the Sasanian king (r. 591-628) and the Armenian princess as they evolve from love-struck youths entangled in love triangles to the rulers of the Iranian empire. Silks depicting their initial meeting, as Khusrau watches a partially nude Shirin bathing in a stream, are studied in four different textile designs, one by Ghiyath al-Din and three by anonymous naqshbandan (‘textile designers’), and compared to paintings of the same period. The relationship between the gaze, the body and garments as a mode of communicating the inner self of the wearer is discussed as an expression of divine love and human desire.</t>
        </is>
      </c>
      <c r="Y589" s="3" t="inlineStr">
        <is>
          <t>OpenAlex</t>
        </is>
      </c>
      <c r="Z589" s="3" t="inlineStr">
        <is>
          <t>https://doi.org/10.5117/9789463721738_ch02</t>
        </is>
      </c>
      <c r="AA589" s="3" t="inlineStr">
        <is>
          <t>Open-access page (via OpenAlex)</t>
        </is>
      </c>
      <c r="AB589" s="3" t="inlineStr">
        <is>
          <t>hybrid</t>
        </is>
      </c>
      <c r="AC589" s="3" t="inlineStr">
        <is>
          <t>School of Professional Studies</t>
        </is>
      </c>
      <c r="AD589" s="3" t="n">
        <v>0</v>
      </c>
      <c r="AE589" s="3" t="inlineStr">
        <is>
          <t>No</t>
        </is>
      </c>
      <c r="AF589" s="3" t="inlineStr"/>
      <c r="AG589" s="4" t="inlineStr"/>
      <c r="AH589" s="4" t="inlineStr"/>
      <c r="AI589" s="4" t="inlineStr"/>
    </row>
    <row r="590">
      <c r="A590" s="3" t="inlineStr">
        <is>
          <t>BUS-0337</t>
        </is>
      </c>
      <c r="B590" s="3" t="inlineStr">
        <is>
          <t>Munroe</t>
        </is>
      </c>
      <c r="C590" s="3" t="inlineStr">
        <is>
          <t>Nazanin</t>
        </is>
      </c>
      <c r="D590" s="3" t="inlineStr">
        <is>
          <t>Nazanin Munroe</t>
        </is>
      </c>
      <c r="E590" s="3" t="inlineStr">
        <is>
          <t>Associate Professor / Director, Textile Technology</t>
        </is>
      </c>
      <c r="F590" s="3" t="inlineStr">
        <is>
          <t>NYC College of Technology</t>
        </is>
      </c>
      <c r="G590" s="3" t="inlineStr">
        <is>
          <t>Business</t>
        </is>
      </c>
      <c r="H590" s="3" t="inlineStr">
        <is>
          <t>NMunroe@citytech.cuny.edu</t>
        </is>
      </c>
      <c r="I590" s="3" t="inlineStr">
        <is>
          <t>Book chapter</t>
        </is>
      </c>
      <c r="J590" s="3" t="inlineStr">
        <is>
          <t>Introduction: Material Culture and Mysticism in the Persianate World</t>
        </is>
      </c>
      <c r="K590" s="3" t="n">
        <v>2022</v>
      </c>
      <c r="L590" s="3" t="inlineStr">
        <is>
          <t>Routledge eBooks</t>
        </is>
      </c>
      <c r="M590" s="3" t="inlineStr">
        <is>
          <t>Nazanin Hedayat Munroe</t>
        </is>
      </c>
      <c r="N590" s="3" t="inlineStr"/>
      <c r="O590" s="3" t="n"/>
      <c r="P590" s="3" t="inlineStr"/>
      <c r="Q590" s="3" t="inlineStr">
        <is>
          <t>10.5117/9789463721738_intro</t>
        </is>
      </c>
      <c r="R590" s="3" t="inlineStr">
        <is>
          <t>https://doi.org/10.5117/9789463721738_intro</t>
        </is>
      </c>
      <c r="S590" s="3" t="inlineStr">
        <is>
          <t>OpenAlex</t>
        </is>
      </c>
      <c r="T590" s="3" t="n">
        <v>1</v>
      </c>
      <c r="U590" s="3" t="inlineStr">
        <is>
          <t>High (City Tech affiliation on paper)</t>
        </is>
      </c>
      <c r="V590" s="3" t="n"/>
      <c r="W590" s="3" t="inlineStr"/>
      <c r="X590" s="3" t="inlineStr">
        <is>
          <t>Introducing the relationship between weaving and poetry, this chapter presents the study as one bringing together seemingly disparate elements as the foundation of early modern cultural and behavioural norms. Nizami Ganjavi (d. 1209) is cited as the poet whose Khamsa (Quintet) codified two legendary romances: ‘Khusrau and Shirin,’ a love story about besotted royals from Iran and Armenia, respectively; and ‘Layla and Majnun,’ a tale of young Bedouin lovers separated by family strife. Both tales take place in the pre-Islamic era, yet are adapted to medieval Islamic audiences, with strong Sufi mystic references embedded in the text. The Persianate realm is introduced as a broad transnational expanse from Iran to South Asia, unified in the early modern period by the Persian language and Sufi literature.</t>
        </is>
      </c>
      <c r="Y590" s="3" t="inlineStr">
        <is>
          <t>OpenAlex</t>
        </is>
      </c>
      <c r="Z590" s="3" t="inlineStr">
        <is>
          <t>https://doi.org/10.5117/9789463721738_intro</t>
        </is>
      </c>
      <c r="AA590" s="3" t="inlineStr">
        <is>
          <t>Open-access page (via OpenAlex)</t>
        </is>
      </c>
      <c r="AB590" s="3" t="inlineStr">
        <is>
          <t>hybrid</t>
        </is>
      </c>
      <c r="AC590" s="3" t="inlineStr">
        <is>
          <t>School of Professional Studies</t>
        </is>
      </c>
      <c r="AD590" s="3" t="n">
        <v>0</v>
      </c>
      <c r="AE590" s="3" t="inlineStr">
        <is>
          <t>No</t>
        </is>
      </c>
      <c r="AF590" s="3" t="inlineStr"/>
      <c r="AG590" s="4" t="inlineStr"/>
      <c r="AH590" s="4" t="inlineStr"/>
      <c r="AI590" s="4" t="inlineStr"/>
    </row>
    <row r="591">
      <c r="A591" s="3" t="inlineStr">
        <is>
          <t>BUS-0338</t>
        </is>
      </c>
      <c r="B591" s="3" t="inlineStr">
        <is>
          <t>Munroe</t>
        </is>
      </c>
      <c r="C591" s="3" t="inlineStr">
        <is>
          <t>Nazanin</t>
        </is>
      </c>
      <c r="D591" s="3" t="inlineStr">
        <is>
          <t>Nazanin Munroe</t>
        </is>
      </c>
      <c r="E591" s="3" t="inlineStr">
        <is>
          <t>Associate Professor / Director, Textile Technology</t>
        </is>
      </c>
      <c r="F591" s="3" t="inlineStr">
        <is>
          <t>NYC College of Technology</t>
        </is>
      </c>
      <c r="G591" s="3" t="inlineStr">
        <is>
          <t>Business</t>
        </is>
      </c>
      <c r="H591" s="3" t="inlineStr">
        <is>
          <t>NMunroe@citytech.cuny.edu</t>
        </is>
      </c>
      <c r="I591" s="3" t="inlineStr">
        <is>
          <t>Book chapter</t>
        </is>
      </c>
      <c r="J591" s="3" t="inlineStr">
        <is>
          <t>Mughal Dress and Spirituality: The Age of Sufi Kings</t>
        </is>
      </c>
      <c r="K591" s="3" t="n">
        <v>2022</v>
      </c>
      <c r="L591" s="3" t="inlineStr">
        <is>
          <t>Routledge eBooks</t>
        </is>
      </c>
      <c r="M591" s="3" t="inlineStr">
        <is>
          <t>Nazanin Hedayat Munroe</t>
        </is>
      </c>
      <c r="N591" s="3" t="inlineStr"/>
      <c r="O591" s="3" t="n"/>
      <c r="P591" s="3" t="inlineStr"/>
      <c r="Q591" s="3" t="inlineStr">
        <is>
          <t>10.5117/9789463721738_ch05</t>
        </is>
      </c>
      <c r="R591" s="3" t="inlineStr">
        <is>
          <t>https://doi.org/10.5117/9789463721738_ch05</t>
        </is>
      </c>
      <c r="S591" s="3" t="inlineStr">
        <is>
          <t>OpenAlex</t>
        </is>
      </c>
      <c r="T591" s="3" t="n">
        <v>1</v>
      </c>
      <c r="U591" s="3" t="inlineStr">
        <is>
          <t>High (City Tech affiliation on paper)</t>
        </is>
      </c>
      <c r="V591" s="3" t="n"/>
      <c r="W591" s="3" t="inlineStr"/>
      <c r="X591" s="3" t="inlineStr">
        <is>
          <t>Mughal kingship is discussed as temporal and spiritual power derived from genealogical and political connections with Sufi groups, who migrated to India and popularized Persian culture and literature, including Khamsa poetry. Figural silks from Safavid Iran are analyzed as the inspiration for those made in the royal workshops of the Mughals, who fashion themselves after Iranian kings. Sufi naqshbandan (‘textile designers’) travelled to India seeking patronage and spiritual freedom and, becoming absorbed into the Mughal atelier, transferred their silk design and weaving skills to indigenous craftsmen. Emperors Akbar (r. 1556-1605) and Jahangir (r. 1605-1627) established cosmopolitan courts that emphasized their ties with Sufi leaders, while exploring other faiths. The use of figural silks at the Mughal court brings patronage of the Khamsa silks into consideration.</t>
        </is>
      </c>
      <c r="Y591" s="3" t="inlineStr">
        <is>
          <t>OpenAlex</t>
        </is>
      </c>
      <c r="Z591" s="3" t="inlineStr"/>
      <c r="AA591" s="3" t="inlineStr">
        <is>
          <t>Not found</t>
        </is>
      </c>
      <c r="AB591" s="3" t="inlineStr">
        <is>
          <t>closed</t>
        </is>
      </c>
      <c r="AC591" s="3" t="inlineStr">
        <is>
          <t>School of Professional Studies</t>
        </is>
      </c>
      <c r="AD591" s="3" t="n">
        <v>0</v>
      </c>
      <c r="AE591" s="3" t="inlineStr">
        <is>
          <t>No</t>
        </is>
      </c>
      <c r="AF591" s="3" t="inlineStr"/>
      <c r="AG591" s="4" t="inlineStr"/>
      <c r="AH591" s="4" t="inlineStr"/>
      <c r="AI591" s="4" t="inlineStr"/>
    </row>
    <row r="592">
      <c r="A592" s="3" t="inlineStr">
        <is>
          <t>BUS-0339</t>
        </is>
      </c>
      <c r="B592" s="3" t="inlineStr">
        <is>
          <t>Munroe</t>
        </is>
      </c>
      <c r="C592" s="3" t="inlineStr">
        <is>
          <t>Nazanin</t>
        </is>
      </c>
      <c r="D592" s="3" t="inlineStr">
        <is>
          <t>Nazanin Munroe</t>
        </is>
      </c>
      <c r="E592" s="3" t="inlineStr">
        <is>
          <t>Associate Professor / Director, Textile Technology</t>
        </is>
      </c>
      <c r="F592" s="3" t="inlineStr">
        <is>
          <t>NYC College of Technology</t>
        </is>
      </c>
      <c r="G592" s="3" t="inlineStr">
        <is>
          <t>Business</t>
        </is>
      </c>
      <c r="H592" s="3" t="inlineStr">
        <is>
          <t>NMunroe@citytech.cuny.edu</t>
        </is>
      </c>
      <c r="I592" s="3" t="inlineStr">
        <is>
          <t>Book chapter</t>
        </is>
      </c>
      <c r="J592" s="3" t="inlineStr">
        <is>
          <t>Safavid Figural Silks in Diplomacy: Rare Textiles of Novel Design</t>
        </is>
      </c>
      <c r="K592" s="3" t="n">
        <v>2022</v>
      </c>
      <c r="L592" s="3" t="inlineStr">
        <is>
          <t>Routledge eBooks</t>
        </is>
      </c>
      <c r="M592" s="3" t="inlineStr">
        <is>
          <t>Nazanin Hedayat Munroe</t>
        </is>
      </c>
      <c r="N592" s="3" t="inlineStr"/>
      <c r="O592" s="3" t="n"/>
      <c r="P592" s="3" t="inlineStr"/>
      <c r="Q592" s="3" t="inlineStr">
        <is>
          <t>10.5117/9789463721738_ch06</t>
        </is>
      </c>
      <c r="R592" s="3" t="inlineStr">
        <is>
          <t>https://doi.org/10.5117/9789463721738_ch06</t>
        </is>
      </c>
      <c r="S592" s="3" t="inlineStr">
        <is>
          <t>OpenAlex</t>
        </is>
      </c>
      <c r="T592" s="3" t="n">
        <v>1</v>
      </c>
      <c r="U592" s="3" t="inlineStr">
        <is>
          <t>High (City Tech affiliation on paper)</t>
        </is>
      </c>
      <c r="V592" s="3" t="n"/>
      <c r="W592" s="3" t="inlineStr"/>
      <c r="X592" s="3" t="inlineStr">
        <is>
          <t>Khamsa silks are considered within the larger genre of Safavid figural textiles. These finely woven silks were often brocaded with metal-wrapped threads in gold or silver. Depicting non-narrative scenes of figures reading poetry in gardens or hunting, these function as representations of kingship in Persianate culture as warrior and spiritual leader. Silks are a valuable commodity for Iran, gifted across Eurasia as exemplary samples to encourage trade of raw fibre, whose profits benefit the state. Figural silks in early modern diplomatic relations are analyzed through surviving garments and depictions, including ambassadorial khil‘at worn by Robert Sherley and Naqd ‘Ali Beg. Textiles gifted between Safavid Iran and Mughal India, and the display of figural silks as a representation of identity, are examined in detail.</t>
        </is>
      </c>
      <c r="Y592" s="3" t="inlineStr">
        <is>
          <t>OpenAlex</t>
        </is>
      </c>
      <c r="Z592" s="3" t="inlineStr">
        <is>
          <t>https://doi.org/10.5117/9789463721738_ch06</t>
        </is>
      </c>
      <c r="AA592" s="3" t="inlineStr">
        <is>
          <t>Open-access page (via OpenAlex)</t>
        </is>
      </c>
      <c r="AB592" s="3" t="inlineStr">
        <is>
          <t>hybrid</t>
        </is>
      </c>
      <c r="AC592" s="3" t="inlineStr">
        <is>
          <t>School of Professional Studies</t>
        </is>
      </c>
      <c r="AD592" s="3" t="n">
        <v>0</v>
      </c>
      <c r="AE592" s="3" t="inlineStr">
        <is>
          <t>No</t>
        </is>
      </c>
      <c r="AF592" s="3" t="inlineStr"/>
      <c r="AG592" s="4" t="inlineStr"/>
      <c r="AH592" s="4" t="inlineStr"/>
      <c r="AI592" s="4" t="inlineStr"/>
    </row>
    <row r="593">
      <c r="A593" s="3" t="inlineStr">
        <is>
          <t>BUS-0340</t>
        </is>
      </c>
      <c r="B593" s="3" t="inlineStr">
        <is>
          <t>Munroe</t>
        </is>
      </c>
      <c r="C593" s="3" t="inlineStr">
        <is>
          <t>Nazanin</t>
        </is>
      </c>
      <c r="D593" s="3" t="inlineStr">
        <is>
          <t>Nazanin Munroe</t>
        </is>
      </c>
      <c r="E593" s="3" t="inlineStr">
        <is>
          <t>Associate Professor / Director, Textile Technology</t>
        </is>
      </c>
      <c r="F593" s="3" t="inlineStr">
        <is>
          <t>NYC College of Technology</t>
        </is>
      </c>
      <c r="G593" s="3" t="inlineStr">
        <is>
          <t>Business</t>
        </is>
      </c>
      <c r="H593" s="3" t="inlineStr">
        <is>
          <t>NMunroe@citytech.cuny.edu</t>
        </is>
      </c>
      <c r="I593" s="3" t="inlineStr">
        <is>
          <t>Book chapter</t>
        </is>
      </c>
      <c r="J593" s="3" t="inlineStr">
        <is>
          <t>Silks, Signatures and Self-fashioning</t>
        </is>
      </c>
      <c r="K593" s="3" t="n">
        <v>2022</v>
      </c>
      <c r="L593" s="3" t="inlineStr">
        <is>
          <t>Routledge eBooks</t>
        </is>
      </c>
      <c r="M593" s="3" t="inlineStr">
        <is>
          <t>Nazanin Hedayat Munroe</t>
        </is>
      </c>
      <c r="N593" s="3" t="inlineStr"/>
      <c r="O593" s="3" t="n"/>
      <c r="P593" s="3" t="inlineStr"/>
      <c r="Q593" s="3" t="inlineStr">
        <is>
          <t>10.5117/9789463721738_ch01</t>
        </is>
      </c>
      <c r="R593" s="3" t="inlineStr">
        <is>
          <t>https://doi.org/10.5117/9789463721738_ch01</t>
        </is>
      </c>
      <c r="S593" s="3" t="inlineStr">
        <is>
          <t>OpenAlex</t>
        </is>
      </c>
      <c r="T593" s="3" t="n">
        <v>1</v>
      </c>
      <c r="U593" s="3" t="inlineStr">
        <is>
          <t>High (City Tech affiliation on paper)</t>
        </is>
      </c>
      <c r="V593" s="3" t="n"/>
      <c r="W593" s="3" t="inlineStr"/>
      <c r="X593" s="3" t="inlineStr">
        <is>
          <t>Presenting a literature review of silks depicting love scenes from Khamsa poetry, this chapter introduces garments displaying the characters as a mode of selffashioning. The scenes originated from twelfth-century Persian-language poetry, reproduced as textiles in the Safavid period between 1550 and 1650. Three silk designs include the signature of Ghiyath al-Din, a naqshband (‘textile designer’) from Yazd, Iran, presented as both a royally sponsored artist and a Sufi, representing the paradox of luxury and mystic practice. The concept and etymology of naqshband and the organization of textile workshops in the Safavid period is discussed in conjunction with consumption and patronage. Resembling Khamsa manuscript paintings produced in the same period, the silks featured in this study point to a collaboration between painters and silk designers, whose workshops were separate.</t>
        </is>
      </c>
      <c r="Y593" s="3" t="inlineStr">
        <is>
          <t>OpenAlex</t>
        </is>
      </c>
      <c r="Z593" s="3" t="inlineStr">
        <is>
          <t>https://doi.org/10.5117/9789463721738_ch01</t>
        </is>
      </c>
      <c r="AA593" s="3" t="inlineStr">
        <is>
          <t>Open-access page (via OpenAlex)</t>
        </is>
      </c>
      <c r="AB593" s="3" t="inlineStr">
        <is>
          <t>hybrid</t>
        </is>
      </c>
      <c r="AC593" s="3" t="inlineStr">
        <is>
          <t>School of Professional Studies</t>
        </is>
      </c>
      <c r="AD593" s="3" t="n">
        <v>0</v>
      </c>
      <c r="AE593" s="3" t="inlineStr">
        <is>
          <t>No</t>
        </is>
      </c>
      <c r="AF593" s="3" t="inlineStr"/>
      <c r="AG593" s="4" t="inlineStr"/>
      <c r="AH593" s="4" t="inlineStr"/>
      <c r="AI593" s="4" t="inlineStr"/>
    </row>
    <row r="594">
      <c r="A594" s="3" t="inlineStr">
        <is>
          <t>BUS-0341</t>
        </is>
      </c>
      <c r="B594" s="3" t="inlineStr">
        <is>
          <t>Sutton</t>
        </is>
      </c>
      <c r="C594" s="3" t="inlineStr">
        <is>
          <t>Denise</t>
        </is>
      </c>
      <c r="D594" s="3" t="inlineStr">
        <is>
          <t>Denise Sutton</t>
        </is>
      </c>
      <c r="E594" s="3" t="inlineStr">
        <is>
          <t>Associate Professor / Director, Entrepreneurship &amp; Innovation (Program Under Development)</t>
        </is>
      </c>
      <c r="F594" s="3" t="inlineStr">
        <is>
          <t>NYC College of Technology</t>
        </is>
      </c>
      <c r="G594" s="3" t="inlineStr">
        <is>
          <t>Business</t>
        </is>
      </c>
      <c r="H594" s="3" t="inlineStr">
        <is>
          <t>DSutton@citytech.cuny.edu</t>
        </is>
      </c>
      <c r="I594" s="3" t="inlineStr">
        <is>
          <t>Grant</t>
        </is>
      </c>
      <c r="J594" s="3" t="inlineStr">
        <is>
          <t>Technician Training for Advanced Manufacturing and Materials</t>
        </is>
      </c>
      <c r="K594" s="3" t="n">
        <v>2022</v>
      </c>
      <c r="L594" s="3" t="inlineStr">
        <is>
          <t>NSF: Advanced Tech Education Prog</t>
        </is>
      </c>
      <c r="M594" s="3" t="inlineStr">
        <is>
          <t>Gaffar Gailani; sidi berri; Samsur Rahman; Angran Xiao; Denise H Sutton</t>
        </is>
      </c>
      <c r="N594" s="3" t="inlineStr">
        <is>
          <t>Co-PI</t>
        </is>
      </c>
      <c r="O594" s="3" t="n">
        <v>569635</v>
      </c>
      <c r="P594" s="3" t="inlineStr">
        <is>
          <t>2202154</t>
        </is>
      </c>
      <c r="Q594" s="3" t="inlineStr"/>
      <c r="R594" s="3" t="inlineStr">
        <is>
          <t>https://www.nsf.gov/awardsearch/showAward?AWD_ID=2202154</t>
        </is>
      </c>
      <c r="S594" s="3" t="inlineStr">
        <is>
          <t>NSF</t>
        </is>
      </c>
      <c r="T594" s="3" t="n">
        <v>1</v>
      </c>
      <c r="U594" s="3" t="inlineStr">
        <is>
          <t>High (NSF award to City Tech)</t>
        </is>
      </c>
      <c r="V594" s="3" t="n"/>
      <c r="W594" s="3" t="inlineStr"/>
      <c r="X594" s="3" t="inlineStr">
        <is>
          <t>Recent advances in advanced manufacturing technologies have led to new capabilities in manufacturing. Technicians who have a better understanding of these new technologies and the advanced engineering materials used in these processes will be able to implement them in manufacturing facilities. Traditional technical education for manufacturing technicians needs to keep pace with these technology trends in industry. To address this need, this project will introduce new content for existing design, manufacturing, and materials science courses including virtual and hands-on experiential learning exercises as well as tutorials on specific topics. A Business and Industry Leadership Team will provide feedback on course content so that the courses are aligned with the needs of industry. A summer training program will provide an opportunity for students to learn professional skills that will help them be successful in the technician workforce.  To complement the training program, students will have the option to participate in an entrepreneurial student competition in which student teams address an industry problem or develop a new product.
The goal of this project is to address industry’s workforce needs for skilled technicians who have training in advanced manufacturing technologies including computer-aided design, additive manufacturing, and engineering materials. This project will use the Business and Industry Leadership Team model to collaborate with industry to develop course content that addresses the knowledge, skills, and abilities that manufacturers need to implement and maintain these technologies. In addition to classroom instruction, students will have experiential learning opportunities using a combination of virtual and hands-on activities. Virtual training software will help students earn certificates corresponding to a specific set of skills. A new summer training program will provide training on professional skills including communication, teamwork, and time management skills. This program will also help students develop better problem-solving skills and learn how to conduct experiments and analyze data to obtain meaningful results. The project team will assess the impact of project activities on student learning and retention using student surveys, assessments of student work, and student interviews. This project is funded by the Advanced Technological Education program that focuses on the education of technicians for the advanced-technology fields that drive the nation's economy.
This award reflects NSF's statutory mission and has been deemed worthy of support through evaluation using the Foundation's intellectual merit and broader impacts review criteria.</t>
        </is>
      </c>
      <c r="Y594" s="3" t="inlineStr">
        <is>
          <t>NSF</t>
        </is>
      </c>
      <c r="Z594" s="3" t="inlineStr"/>
      <c r="AA594" s="3" t="inlineStr"/>
      <c r="AB594" s="3" t="inlineStr"/>
      <c r="AC594" s="3" t="inlineStr">
        <is>
          <t>School of Professional Studies</t>
        </is>
      </c>
      <c r="AD594" s="3" t="n"/>
      <c r="AE594" s="3" t="inlineStr">
        <is>
          <t>No</t>
        </is>
      </c>
      <c r="AF594" s="3" t="inlineStr"/>
      <c r="AG594" s="4" t="inlineStr"/>
      <c r="AH594" s="4" t="inlineStr"/>
      <c r="AI594" s="4" t="inlineStr"/>
    </row>
    <row r="595">
      <c r="A595" s="3" t="inlineStr">
        <is>
          <t>BUS-0342</t>
        </is>
      </c>
      <c r="B595" s="3" t="inlineStr">
        <is>
          <t>Munroe</t>
        </is>
      </c>
      <c r="C595" s="3" t="inlineStr">
        <is>
          <t>Nazanin</t>
        </is>
      </c>
      <c r="D595" s="3" t="inlineStr">
        <is>
          <t>Nazanin Munroe</t>
        </is>
      </c>
      <c r="E595" s="3" t="inlineStr">
        <is>
          <t>Associate Professor / Director, Textile Technology</t>
        </is>
      </c>
      <c r="F595" s="3" t="inlineStr">
        <is>
          <t>NYC College of Technology</t>
        </is>
      </c>
      <c r="G595" s="3" t="inlineStr">
        <is>
          <t>Business</t>
        </is>
      </c>
      <c r="H595" s="3" t="inlineStr">
        <is>
          <t>NMunroe@citytech.cuny.edu</t>
        </is>
      </c>
      <c r="I595" s="3" t="inlineStr">
        <is>
          <t>Book chapter</t>
        </is>
      </c>
      <c r="J595" s="3" t="inlineStr">
        <is>
          <t>The Divine Cloak of Majesty: Material Culture in Sufi Practice</t>
        </is>
      </c>
      <c r="K595" s="3" t="n">
        <v>2022</v>
      </c>
      <c r="L595" s="3" t="inlineStr">
        <is>
          <t>Routledge eBooks</t>
        </is>
      </c>
      <c r="M595" s="3" t="inlineStr">
        <is>
          <t>Nazanin Hedayat Munroe</t>
        </is>
      </c>
      <c r="N595" s="3" t="inlineStr"/>
      <c r="O595" s="3" t="n"/>
      <c r="P595" s="3" t="inlineStr"/>
      <c r="Q595" s="3" t="inlineStr">
        <is>
          <t>10.5117/9789463721738_ch04</t>
        </is>
      </c>
      <c r="R595" s="3" t="inlineStr">
        <is>
          <t>https://doi.org/10.5117/9789463721738_ch04</t>
        </is>
      </c>
      <c r="S595" s="3" t="inlineStr">
        <is>
          <t>OpenAlex</t>
        </is>
      </c>
      <c r="T595" s="3" t="n">
        <v>1</v>
      </c>
      <c r="U595" s="3" t="inlineStr">
        <is>
          <t>High (City Tech affiliation on paper)</t>
        </is>
      </c>
      <c r="V595" s="3" t="n"/>
      <c r="W595" s="3" t="inlineStr"/>
      <c r="X595" s="3" t="inlineStr">
        <is>
          <t>Khamsa lovers are discussed as metaphors for the Sufi concept of earthly love as a mirror of divine love, bringing into question whether these silks would be worn by devout worshipers as a khirqa (‘Sufi cloak’). The relationship between material culture and spirituality is discussed in both mainstream Islam and Sufi mystic practice. Sufi etiquette books called futuwwat nama are discussed as the guidelines for garments, fibre types and patterns permissible for Sufi aspirants. In heterodox Islam the history of silk, gold and figural garments are studied through hadith (canonical saying about the Prophet’s life) and Qur’anic verse. Early modern kingship in Safavid Iran and Mughal India is introduced as extensions of Sufi practice and beliefs, expressed through symbolic dress and garments gifted as khil‘at (‘robes of honour’).</t>
        </is>
      </c>
      <c r="Y595" s="3" t="inlineStr">
        <is>
          <t>OpenAlex</t>
        </is>
      </c>
      <c r="Z595" s="3" t="inlineStr">
        <is>
          <t>https://doi.org/10.5117/9789463721738_ch04</t>
        </is>
      </c>
      <c r="AA595" s="3" t="inlineStr">
        <is>
          <t>Open-access page (via OpenAlex)</t>
        </is>
      </c>
      <c r="AB595" s="3" t="inlineStr">
        <is>
          <t>hybrid</t>
        </is>
      </c>
      <c r="AC595" s="3" t="inlineStr">
        <is>
          <t>School of Professional Studies</t>
        </is>
      </c>
      <c r="AD595" s="3" t="n">
        <v>0</v>
      </c>
      <c r="AE595" s="3" t="inlineStr">
        <is>
          <t>No</t>
        </is>
      </c>
      <c r="AF595" s="3" t="inlineStr"/>
      <c r="AG595" s="4" t="inlineStr"/>
      <c r="AH595" s="4" t="inlineStr"/>
      <c r="AI595" s="4" t="inlineStr"/>
    </row>
    <row r="596">
      <c r="A596" s="3" t="inlineStr">
        <is>
          <t>BUS-0343</t>
        </is>
      </c>
      <c r="B596" s="3" t="inlineStr">
        <is>
          <t>Munroe</t>
        </is>
      </c>
      <c r="C596" s="3" t="inlineStr">
        <is>
          <t>Nazanin</t>
        </is>
      </c>
      <c r="D596" s="3" t="inlineStr">
        <is>
          <t>Nazanin Munroe</t>
        </is>
      </c>
      <c r="E596" s="3" t="inlineStr">
        <is>
          <t>Associate Professor / Director, Textile Technology</t>
        </is>
      </c>
      <c r="F596" s="3" t="inlineStr">
        <is>
          <t>NYC College of Technology</t>
        </is>
      </c>
      <c r="G596" s="3" t="inlineStr">
        <is>
          <t>Business</t>
        </is>
      </c>
      <c r="H596" s="3" t="inlineStr">
        <is>
          <t>NMunroe@citytech.cuny.edu</t>
        </is>
      </c>
      <c r="I596" s="3" t="inlineStr">
        <is>
          <t>Book chapter</t>
        </is>
      </c>
      <c r="J596" s="3" t="inlineStr">
        <is>
          <t>Weaving Stories, Weaving Self: Layla and Majnun as Sufi Icons</t>
        </is>
      </c>
      <c r="K596" s="3" t="n">
        <v>2022</v>
      </c>
      <c r="L596" s="3" t="inlineStr">
        <is>
          <t>Routledge eBooks</t>
        </is>
      </c>
      <c r="M596" s="3" t="inlineStr">
        <is>
          <t>Nazanin Hedayat Munroe</t>
        </is>
      </c>
      <c r="N596" s="3" t="inlineStr"/>
      <c r="O596" s="3" t="n"/>
      <c r="P596" s="3" t="inlineStr"/>
      <c r="Q596" s="3" t="inlineStr">
        <is>
          <t>10.5117/9789463721738_ch03</t>
        </is>
      </c>
      <c r="R596" s="3" t="inlineStr">
        <is>
          <t>https://doi.org/10.5117/9789463721738_ch03</t>
        </is>
      </c>
      <c r="S596" s="3" t="inlineStr">
        <is>
          <t>OpenAlex</t>
        </is>
      </c>
      <c r="T596" s="3" t="n">
        <v>1</v>
      </c>
      <c r="U596" s="3" t="inlineStr">
        <is>
          <t>High (City Tech affiliation on paper)</t>
        </is>
      </c>
      <c r="V596" s="3" t="n"/>
      <c r="W596" s="3" t="inlineStr"/>
      <c r="X596" s="3" t="inlineStr">
        <is>
          <t>Silks depicting Layla and Majnun are examined with the corresponding narrative in the Khamsa of Nizami Ganjavi. The tale is summarized and analyzed as an allegory of the Sufi concept of the evolution of humankind through love, as Majnun is transformed by Nizami from a love-struck madman into the prototype for Sufi mystic practice. Two silk designs are signed by Ghiyath al-Din illustrating Layla visiting Majnun in the wilderness, a scene not found in Nizami’s Khamsa. The concept of javab-gui (‘literary response’) is presented as the foundation of Persian epic poetry. Amir Khusrau (d. 1325), the Sufi Turco-Indian poet laureate of Delhi, is discussed as the author upon whose Khamsa the scenes are derived. The relationship between poetry and textile weaving is analyzed through passages from Persian poetry.</t>
        </is>
      </c>
      <c r="Y596" s="3" t="inlineStr">
        <is>
          <t>OpenAlex</t>
        </is>
      </c>
      <c r="Z596" s="3" t="inlineStr">
        <is>
          <t>https://doi.org/10.5117/9789463721738_ch03</t>
        </is>
      </c>
      <c r="AA596" s="3" t="inlineStr">
        <is>
          <t>Open-access page (via OpenAlex)</t>
        </is>
      </c>
      <c r="AB596" s="3" t="inlineStr">
        <is>
          <t>hybrid</t>
        </is>
      </c>
      <c r="AC596" s="3" t="inlineStr">
        <is>
          <t>School of Professional Studies</t>
        </is>
      </c>
      <c r="AD596" s="3" t="n">
        <v>0</v>
      </c>
      <c r="AE596" s="3" t="inlineStr">
        <is>
          <t>No</t>
        </is>
      </c>
      <c r="AF596" s="3" t="inlineStr"/>
      <c r="AG596" s="4" t="inlineStr"/>
      <c r="AH596" s="4" t="inlineStr"/>
      <c r="AI596" s="4" t="inlineStr"/>
    </row>
    <row r="597">
      <c r="A597" s="3" t="inlineStr">
        <is>
          <t>BUS-0344</t>
        </is>
      </c>
      <c r="B597" s="3" t="inlineStr">
        <is>
          <t>Adomaitis</t>
        </is>
      </c>
      <c r="C597" s="3" t="inlineStr">
        <is>
          <t>Alyssa</t>
        </is>
      </c>
      <c r="D597" s="3" t="inlineStr">
        <is>
          <t>Alyssa Adomaitis</t>
        </is>
      </c>
      <c r="E597" s="3" t="inlineStr">
        <is>
          <t>Associate Professor / Director, Business &amp; Technology of Fashion Program</t>
        </is>
      </c>
      <c r="F597" s="3" t="inlineStr">
        <is>
          <t>NYC College of Technology</t>
        </is>
      </c>
      <c r="G597" s="3" t="inlineStr">
        <is>
          <t>Business</t>
        </is>
      </c>
      <c r="H597" s="3" t="inlineStr">
        <is>
          <t>AAdomaitis@citytech.cuny.edu</t>
        </is>
      </c>
      <c r="I597" s="3" t="inlineStr">
        <is>
          <t>Conference presentation</t>
        </is>
      </c>
      <c r="J597" s="3" t="inlineStr">
        <is>
          <t>Developing a Method to Study to Examine Lookism on Social Media</t>
        </is>
      </c>
      <c r="K597" s="3" t="n">
        <v>2023</v>
      </c>
      <c r="L597" s="3" t="inlineStr">
        <is>
          <t>Publications and Research</t>
        </is>
      </c>
      <c r="M597" s="3" t="inlineStr">
        <is>
          <t>Ramnarain, Shana; Adomaitis, Alyssa Dana</t>
        </is>
      </c>
      <c r="N597" s="3" t="inlineStr"/>
      <c r="O597" s="3" t="n"/>
      <c r="P597" s="3" t="inlineStr"/>
      <c r="Q597" s="3" t="inlineStr"/>
      <c r="R597" s="3" t="inlineStr">
        <is>
          <t>https://academicworks.cuny.edu/ny_pubs/1045</t>
        </is>
      </c>
      <c r="S597" s="3" t="inlineStr">
        <is>
          <t>CUNY Academic Works</t>
        </is>
      </c>
      <c r="T597" s="3" t="n">
        <v>1</v>
      </c>
      <c r="U597" s="3" t="inlineStr">
        <is>
          <t>High (in CUNY Academic Works)</t>
        </is>
      </c>
      <c r="V597" s="3" t="n"/>
      <c r="W597" s="3" t="inlineStr"/>
      <c r="X597" s="3" t="inlineStr">
        <is>
          <t>âLookismâ is a term to describe appearance discrimination or âthe practice of discrimination on the basis of physical appearance in the workplaceâ (Ghodrati, Joorabchi, &amp; Muati, 2015, p.1). In popular literature, it has been called âbeauty prejudiceâ (Etcoff, 1999, p. 1). The notion that a pleasing appearance results in favorable outcomes (e.g., higher wages, promotions) from others is not necessarily new, as literature on physical attractiveness is rather extensive. The Washington Post Magazine first used the term âlookismâ in 1978 (e.g., Ayto, 1999), however, the term âlookismâ was first recognized as a form of discrimination by authors of the Oxford English Dictionary and American Heritage Dictionary in 2000 (Ghodrati et al.)</t>
        </is>
      </c>
      <c r="Y597" s="3" t="inlineStr">
        <is>
          <t>CUNY Academic Works</t>
        </is>
      </c>
      <c r="Z597" s="3" t="inlineStr">
        <is>
          <t>https://academicworks.cuny.edu/context/ny_pubs/article/2072/type/native/viewcontent/Shana_Cromwell_Ramnarain___Poster_2023_Spring_Fin.pptx</t>
        </is>
      </c>
      <c r="AA597" s="3" t="inlineStr">
        <is>
          <t>PDF in CUNY Academic Works</t>
        </is>
      </c>
      <c r="AB597" s="3" t="inlineStr"/>
      <c r="AC597" s="3" t="inlineStr">
        <is>
          <t>School of Professional Studies</t>
        </is>
      </c>
      <c r="AD597" s="3" t="n"/>
      <c r="AE597" s="3" t="inlineStr">
        <is>
          <t>No</t>
        </is>
      </c>
      <c r="AF597" s="3" t="inlineStr"/>
      <c r="AG597" s="4" t="inlineStr"/>
      <c r="AH597" s="4" t="inlineStr"/>
      <c r="AI597" s="4" t="inlineStr"/>
    </row>
    <row r="598">
      <c r="A598" s="3" t="inlineStr">
        <is>
          <t>BUS-0345</t>
        </is>
      </c>
      <c r="B598" s="3" t="inlineStr">
        <is>
          <t>Adomaitis</t>
        </is>
      </c>
      <c r="C598" s="3" t="inlineStr">
        <is>
          <t>Alyssa</t>
        </is>
      </c>
      <c r="D598" s="3" t="inlineStr">
        <is>
          <t>Alyssa Adomaitis</t>
        </is>
      </c>
      <c r="E598" s="3" t="inlineStr">
        <is>
          <t>Associate Professor / Director, Business &amp; Technology of Fashion Program</t>
        </is>
      </c>
      <c r="F598" s="3" t="inlineStr">
        <is>
          <t>NYC College of Technology</t>
        </is>
      </c>
      <c r="G598" s="3" t="inlineStr">
        <is>
          <t>Business</t>
        </is>
      </c>
      <c r="H598" s="3" t="inlineStr">
        <is>
          <t>AAdomaitis@citytech.cuny.edu</t>
        </is>
      </c>
      <c r="I598" s="3" t="inlineStr">
        <is>
          <t>Journal article</t>
        </is>
      </c>
      <c r="J598" s="3" t="inlineStr">
        <is>
          <t>Fear and Clothing: Dress in English Detective Fiction between the First and Second World Wars, Jane Custance Baker (2023)</t>
        </is>
      </c>
      <c r="K598" s="3" t="n">
        <v>2023</v>
      </c>
      <c r="L598" s="3" t="inlineStr">
        <is>
          <t>Fashion Style &amp; Popular Culture</t>
        </is>
      </c>
      <c r="M598" s="3" t="inlineStr">
        <is>
          <t>Alyssa Dana Adomaitis</t>
        </is>
      </c>
      <c r="N598" s="3" t="inlineStr"/>
      <c r="O598" s="3" t="n"/>
      <c r="P598" s="3" t="inlineStr"/>
      <c r="Q598" s="3" t="inlineStr">
        <is>
          <t>10.1386/fspc_00220_5</t>
        </is>
      </c>
      <c r="R598" s="3" t="inlineStr">
        <is>
          <t>https://doi.org/10.1386/fspc_00220_5</t>
        </is>
      </c>
      <c r="S598" s="3" t="inlineStr">
        <is>
          <t>OpenAlex</t>
        </is>
      </c>
      <c r="T598" s="3" t="n">
        <v>1</v>
      </c>
      <c r="U598" s="3" t="inlineStr">
        <is>
          <t>High (City Tech affiliation on paper)</t>
        </is>
      </c>
      <c r="V598" s="3" t="n"/>
      <c r="W598" s="3" t="inlineStr"/>
      <c r="X598" s="3" t="inlineStr">
        <is>
          <t>Review of: Fear and Clothing: Dress in English Detective Fiction between the First and Second World Wars, Jane Custance Baker (2023) London: Bloomsbury Publishing, 252 pp., ISBN 978-1-35024-030-8, h/bk, $82.80</t>
        </is>
      </c>
      <c r="Y598" s="3" t="inlineStr">
        <is>
          <t>OpenAlex</t>
        </is>
      </c>
      <c r="Z598" s="3" t="inlineStr"/>
      <c r="AA598" s="3" t="inlineStr">
        <is>
          <t>Not found</t>
        </is>
      </c>
      <c r="AB598" s="3" t="inlineStr">
        <is>
          <t>closed</t>
        </is>
      </c>
      <c r="AC598" s="3" t="inlineStr">
        <is>
          <t>School of Professional Studies</t>
        </is>
      </c>
      <c r="AD598" s="3" t="n">
        <v>0</v>
      </c>
      <c r="AE598" s="3" t="inlineStr">
        <is>
          <t>No</t>
        </is>
      </c>
      <c r="AF598" s="3" t="inlineStr"/>
      <c r="AG598" s="4" t="inlineStr"/>
      <c r="AH598" s="4" t="inlineStr"/>
      <c r="AI598" s="4" t="inlineStr"/>
    </row>
    <row r="599">
      <c r="A599" s="3" t="inlineStr">
        <is>
          <t>BUS-0346</t>
        </is>
      </c>
      <c r="B599" s="3" t="inlineStr">
        <is>
          <t>Adomaitis</t>
        </is>
      </c>
      <c r="C599" s="3" t="inlineStr">
        <is>
          <t>Alyssa</t>
        </is>
      </c>
      <c r="D599" s="3" t="inlineStr">
        <is>
          <t>Alyssa Adomaitis</t>
        </is>
      </c>
      <c r="E599" s="3" t="inlineStr">
        <is>
          <t>Associate Professor / Director, Business &amp; Technology of Fashion Program</t>
        </is>
      </c>
      <c r="F599" s="3" t="inlineStr">
        <is>
          <t>NYC College of Technology</t>
        </is>
      </c>
      <c r="G599" s="3" t="inlineStr">
        <is>
          <t>Business</t>
        </is>
      </c>
      <c r="H599" s="3" t="inlineStr">
        <is>
          <t>AAdomaitis@citytech.cuny.edu</t>
        </is>
      </c>
      <c r="I599" s="3" t="inlineStr">
        <is>
          <t>Journal article</t>
        </is>
      </c>
      <c r="J599" s="3" t="inlineStr">
        <is>
          <t>Impact of sex in luxury fashion advertisements on brand attractiveness and identification</t>
        </is>
      </c>
      <c r="K599" s="3" t="n">
        <v>2023</v>
      </c>
      <c r="L599" s="3" t="inlineStr">
        <is>
          <t>Journal of Fashion Marketing and Management</t>
        </is>
      </c>
      <c r="M599" s="3" t="inlineStr">
        <is>
          <t>Alyssa Dana Adomaitis; Diana Saiki; Juan del Pozo Severino</t>
        </is>
      </c>
      <c r="N599" s="3" t="inlineStr"/>
      <c r="O599" s="3" t="n"/>
      <c r="P599" s="3" t="inlineStr"/>
      <c r="Q599" s="3" t="inlineStr">
        <is>
          <t>10.1108/jfmm-08-2022-0181</t>
        </is>
      </c>
      <c r="R599" s="3" t="inlineStr">
        <is>
          <t>https://doi.org/10.1108/jfmm-08-2022-0181</t>
        </is>
      </c>
      <c r="S599" s="3" t="inlineStr">
        <is>
          <t>OpenAlex; CUNY Academic Works</t>
        </is>
      </c>
      <c r="T599" s="3" t="n">
        <v>2</v>
      </c>
      <c r="U599" s="3" t="inlineStr">
        <is>
          <t>High (City Tech affiliation on paper); 2 sources</t>
        </is>
      </c>
      <c r="V599" s="3" t="n"/>
      <c r="W599" s="3" t="inlineStr"/>
      <c r="X599" s="3" t="inlineStr">
        <is>
          <t>Purpose This study examined perceived brand attractiveness of and identification with fashion luxury brands given different levels of sexuality in advertisements. Sex in advertisements has become increasingly more common to generate attention and interest in fashion luxury products, with limited research on its influence on the consumer. However, the use of sexuality in luxury advertisements may counter the ethical expectations of brands by the current consumer in the United States. Design/methodology/approach A sample of 1,266 males and females completed a survey on brand attractiveness and identification after examining an advertisement of a luxury fashion product. Participants were assigned an advertisement that featured a same-gendered model at one of four levels of sexuality (fully clothed to nude). IBM SPSS Statistics was used to analyze the data which included descriptive statistics and a two-way multivariate analysis of variance followed by an analysis of variance. Findings The results indicated thatless sexualityin luxury advertisements was better in generating attractiveness to and identification with the brand. The advertisements with models fully clothed were rated highest on brand attractiveness and identification. These relationships were statistically significant among groups of men and women. Originality/value These findings are important to scholars and marketers of luxury brands as sexuality in luxury brands continues to increase and becomes more provocative, as well as socially conscious.</t>
        </is>
      </c>
      <c r="Y599" s="3" t="inlineStr">
        <is>
          <t>OpenAlex</t>
        </is>
      </c>
      <c r="Z599" s="3" t="inlineStr">
        <is>
          <t>https://academicworks.cuny.edu/context/ny_pubs/article/2098/viewcontent/Attached_standard_file_.PDF</t>
        </is>
      </c>
      <c r="AA599" s="3" t="inlineStr">
        <is>
          <t>Not found</t>
        </is>
      </c>
      <c r="AB599" s="3" t="inlineStr">
        <is>
          <t>closed</t>
        </is>
      </c>
      <c r="AC599" s="3" t="inlineStr">
        <is>
          <t>School of Professional Studies</t>
        </is>
      </c>
      <c r="AD599" s="3" t="n">
        <v>3</v>
      </c>
      <c r="AE599" s="3" t="inlineStr">
        <is>
          <t>No</t>
        </is>
      </c>
      <c r="AF599" s="3" t="inlineStr"/>
      <c r="AG599" s="4" t="inlineStr"/>
      <c r="AH599" s="4" t="inlineStr"/>
      <c r="AI599" s="4" t="inlineStr"/>
    </row>
    <row r="600">
      <c r="A600" s="3" t="inlineStr">
        <is>
          <t>BUS-0355</t>
        </is>
      </c>
      <c r="B600" s="3" t="inlineStr">
        <is>
          <t>Zissu</t>
        </is>
      </c>
      <c r="C600" s="3" t="inlineStr">
        <is>
          <t>Anne</t>
        </is>
      </c>
      <c r="D600" s="3" t="inlineStr">
        <is>
          <t>Anne Zissu</t>
        </is>
      </c>
      <c r="E600" s="3" t="inlineStr">
        <is>
          <t>Professor</t>
        </is>
      </c>
      <c r="F600" s="3" t="inlineStr">
        <is>
          <t>NYC College of Technology</t>
        </is>
      </c>
      <c r="G600" s="3" t="inlineStr">
        <is>
          <t>Business</t>
        </is>
      </c>
      <c r="H600" s="3" t="inlineStr">
        <is>
          <t>AZissu@citytech.cuny.edu</t>
        </is>
      </c>
      <c r="I600" s="3" t="inlineStr">
        <is>
          <t>Journal article</t>
        </is>
      </c>
      <c r="J600" s="3" t="inlineStr">
        <is>
          <t>Distribution Strategies for Non-Eligible Beneficiaries of Individual Retirement Accounts under the 2019 SECURE Act</t>
        </is>
      </c>
      <c r="K600" s="3" t="n">
        <v>2024</v>
      </c>
      <c r="L600" s="3" t="inlineStr">
        <is>
          <t>The Journal of Retirement</t>
        </is>
      </c>
      <c r="M600" s="3" t="inlineStr">
        <is>
          <t>Charles Austin Stone; Anne Zissu</t>
        </is>
      </c>
      <c r="N600" s="3" t="inlineStr"/>
      <c r="O600" s="3" t="n"/>
      <c r="P600" s="3" t="inlineStr"/>
      <c r="Q600" s="3" t="inlineStr">
        <is>
          <t>10.3905/jor.2024.1.166</t>
        </is>
      </c>
      <c r="R600" s="3" t="inlineStr">
        <is>
          <t>https://doi.org/10.3905/jor.2024.1.166</t>
        </is>
      </c>
      <c r="S600" s="3" t="inlineStr">
        <is>
          <t>OpenAlex</t>
        </is>
      </c>
      <c r="T600" s="3" t="n">
        <v>1</v>
      </c>
      <c r="U600" s="3" t="inlineStr">
        <is>
          <t>High (City Tech affiliation on paper)</t>
        </is>
      </c>
      <c r="V600" s="3" t="n"/>
      <c r="W600" s="3" t="inlineStr"/>
      <c r="X600" s="3" t="inlineStr">
        <is>
          <t>This article develops a model to guide financial planners and beneficiaries of inherited individual retirement accounts (IRAs) in evaluating distribution strategies under the SECURE Act of 2019. This act changed the previous rule that allowed IRA beneficiaries to stretch out required minimum distributions based on life expectancy, known as a “stretch IRA.” Before 2020, this allowed younger beneficiaries to shield asset returns from income tax for extended periods. The SECURE Act eliminated this option for most beneficiaries, except those categorized as “eligible designated beneficiaries.” We focus on traditional IRA beneficiaries constrained by the 10-year distribution rule, modeling their choice between annuitizing distributions over 10 years or making a single distribution at the end of 10 years. Our model illustrates that, under certain realistic assumptions, these choices offer definitive rankings in terms of wealth maximization over the 10-year horizon after inheritance.</t>
        </is>
      </c>
      <c r="Y600" s="3" t="inlineStr">
        <is>
          <t>OpenAlex</t>
        </is>
      </c>
      <c r="Z600" s="3" t="inlineStr"/>
      <c r="AA600" s="3" t="inlineStr">
        <is>
          <t>Not found</t>
        </is>
      </c>
      <c r="AB600" s="3" t="inlineStr">
        <is>
          <t>closed</t>
        </is>
      </c>
      <c r="AC600" s="3" t="inlineStr">
        <is>
          <t>School of Professional Studies</t>
        </is>
      </c>
      <c r="AD600" s="3" t="n">
        <v>0</v>
      </c>
      <c r="AE600" s="3" t="inlineStr">
        <is>
          <t>No</t>
        </is>
      </c>
      <c r="AF600" s="3" t="inlineStr"/>
      <c r="AG600" s="4" t="inlineStr"/>
      <c r="AH600" s="4" t="inlineStr"/>
      <c r="AI600" s="4" t="inlineStr"/>
    </row>
    <row r="601">
      <c r="A601" s="3" t="inlineStr">
        <is>
          <t>BUS-0356</t>
        </is>
      </c>
      <c r="B601" s="3" t="inlineStr">
        <is>
          <t>Adomaitis</t>
        </is>
      </c>
      <c r="C601" s="3" t="inlineStr">
        <is>
          <t>Alyssa</t>
        </is>
      </c>
      <c r="D601" s="3" t="inlineStr">
        <is>
          <t>Alyssa Adomaitis</t>
        </is>
      </c>
      <c r="E601" s="3" t="inlineStr">
        <is>
          <t>Associate Professor / Director, Business &amp; Technology of Fashion Program</t>
        </is>
      </c>
      <c r="F601" s="3" t="inlineStr">
        <is>
          <t>NYC College of Technology</t>
        </is>
      </c>
      <c r="G601" s="3" t="inlineStr">
        <is>
          <t>Business</t>
        </is>
      </c>
      <c r="H601" s="3" t="inlineStr">
        <is>
          <t>AAdomaitis@citytech.cuny.edu</t>
        </is>
      </c>
      <c r="I601" s="3" t="inlineStr">
        <is>
          <t>Conference paper</t>
        </is>
      </c>
      <c r="J601" s="3" t="inlineStr">
        <is>
          <t>Dress, Body Modifications, and Emotional Attachment</t>
        </is>
      </c>
      <c r="K601" s="3" t="n">
        <v>2024</v>
      </c>
      <c r="L601" s="3" t="inlineStr">
        <is>
          <t>Publications and Research</t>
        </is>
      </c>
      <c r="M601" s="3" t="inlineStr">
        <is>
          <t>Alyssa Dana Adomaitis; Diana Saiki</t>
        </is>
      </c>
      <c r="N601" s="3" t="inlineStr"/>
      <c r="O601" s="3" t="n"/>
      <c r="P601" s="3" t="inlineStr"/>
      <c r="Q601" s="3" t="inlineStr">
        <is>
          <t>10.31274/itaa.17774</t>
        </is>
      </c>
      <c r="R601" s="3" t="inlineStr">
        <is>
          <t>https://doi.org/10.31274/itaa.17774</t>
        </is>
      </c>
      <c r="S601" s="3" t="inlineStr">
        <is>
          <t>OpenAlex; CUNY Academic Works</t>
        </is>
      </c>
      <c r="T601" s="3" t="n">
        <v>2</v>
      </c>
      <c r="U601" s="3" t="inlineStr">
        <is>
          <t>High (City Tech affiliation on paper); 2 sources</t>
        </is>
      </c>
      <c r="V601" s="3" t="n"/>
      <c r="W601" s="3" t="inlineStr"/>
      <c r="X601" s="3" t="inlineStr">
        <is>
          <t>Dress consists of all body modifications and supplements added to the human body. Dress includes not only changes that can been seen by the eye, but changes to the body that involves taste, smell, sound, and touch of the body. Dress supplements are inclusive of hats, shoes, and jewelry (Roach Higgins &amp;Eicher, 1992). There is also an emotional attachment to dressing the body. When one dresses feelings about the clothes, the body, curves, and personal perceptions form when dressing. Dressing can include dressing up and having special moments when wearing a particular garment. Sometimes, dressing can take effort, even extra effort, but the emotional aspects can lead to confidence, recall, and body positivity. Dress and its meaning is useful for fashion students to learn to better meet customer expectations. If students can make connections to their own experiences, they likely can better relate to others.</t>
        </is>
      </c>
      <c r="Y601" s="3" t="inlineStr">
        <is>
          <t>OpenAlex</t>
        </is>
      </c>
      <c r="Z601" s="3" t="inlineStr">
        <is>
          <t>http://dx.doi.org/10.31274/itaa.17774</t>
        </is>
      </c>
      <c r="AA601" s="3" t="inlineStr">
        <is>
          <t>Open-access page (via OpenAlex)</t>
        </is>
      </c>
      <c r="AB601" s="3" t="inlineStr">
        <is>
          <t>gold</t>
        </is>
      </c>
      <c r="AC601" s="3" t="inlineStr">
        <is>
          <t>School of Professional Studies</t>
        </is>
      </c>
      <c r="AD601" s="3" t="n">
        <v>1</v>
      </c>
      <c r="AE601" s="3" t="inlineStr">
        <is>
          <t>No</t>
        </is>
      </c>
      <c r="AF601" s="3" t="inlineStr"/>
      <c r="AG601" s="4" t="inlineStr"/>
      <c r="AH601" s="4" t="inlineStr"/>
      <c r="AI601" s="4" t="inlineStr"/>
    </row>
    <row r="602">
      <c r="A602" s="3" t="inlineStr">
        <is>
          <t>BUS-0359</t>
        </is>
      </c>
      <c r="B602" s="3" t="inlineStr">
        <is>
          <t>Adomaitis</t>
        </is>
      </c>
      <c r="C602" s="3" t="inlineStr">
        <is>
          <t>Alyssa</t>
        </is>
      </c>
      <c r="D602" s="3" t="inlineStr">
        <is>
          <t>Alyssa Adomaitis</t>
        </is>
      </c>
      <c r="E602" s="3" t="inlineStr">
        <is>
          <t>Associate Professor / Director, Business &amp; Technology of Fashion Program</t>
        </is>
      </c>
      <c r="F602" s="3" t="inlineStr">
        <is>
          <t>NYC College of Technology</t>
        </is>
      </c>
      <c r="G602" s="3" t="inlineStr">
        <is>
          <t>Business</t>
        </is>
      </c>
      <c r="H602" s="3" t="inlineStr">
        <is>
          <t>AAdomaitis@citytech.cuny.edu</t>
        </is>
      </c>
      <c r="I602" s="3" t="inlineStr">
        <is>
          <t>Conference paper</t>
        </is>
      </c>
      <c r="J602" s="3" t="inlineStr">
        <is>
          <t>Lookism, Social Media, Beauty Prejudice</t>
        </is>
      </c>
      <c r="K602" s="3" t="n">
        <v>2024</v>
      </c>
      <c r="L602" s="3" t="inlineStr">
        <is>
          <t>Publications and Research</t>
        </is>
      </c>
      <c r="M602" s="3" t="inlineStr">
        <is>
          <t>Diana Saiki; Alyssa Dana Adomaitis</t>
        </is>
      </c>
      <c r="N602" s="3" t="inlineStr"/>
      <c r="O602" s="3" t="n"/>
      <c r="P602" s="3" t="inlineStr"/>
      <c r="Q602" s="3" t="inlineStr">
        <is>
          <t>10.31274/itaa.17776</t>
        </is>
      </c>
      <c r="R602" s="3" t="inlineStr">
        <is>
          <t>https://doi.org/10.31274/itaa.17776</t>
        </is>
      </c>
      <c r="S602" s="3" t="inlineStr">
        <is>
          <t>OpenAlex; CUNY Academic Works</t>
        </is>
      </c>
      <c r="T602" s="3" t="n">
        <v>2</v>
      </c>
      <c r="U602" s="3" t="inlineStr">
        <is>
          <t>High (City Tech affiliation on paper); 2 sources</t>
        </is>
      </c>
      <c r="V602" s="3" t="n"/>
      <c r="W602" s="3" t="inlineStr"/>
      <c r="X602" s="3" t="inlineStr">
        <is>
          <t>"Lookism” is a term to describe appearance discriminationor “the practice of discrimination on the basis of physical appearance in the workplace” (Ghodrati, Joorabchi, &amp; Muati, 2015, p.1). In popular literature, it has been called “beauty prejudice” (Etcoff, 1999, p. 1). The notion that a pleasing appearance results in favorable outcomes (e.g., higherwages, promotions) from others is not necessarily new, as literature on physical attractiveness is rather extensive. The Washington Post Magazine first used the term “lookism” in 1978 (e.g., Ayto, 1999), however, the term “lookism” was first recognized as a form of discrimination by authors of the Oxford English Dictionary and American Heritage Dictionary in 2000 (Ghodrati et al.)</t>
        </is>
      </c>
      <c r="Y602" s="3" t="inlineStr">
        <is>
          <t>OpenAlex</t>
        </is>
      </c>
      <c r="Z602" s="3" t="inlineStr">
        <is>
          <t>http://dx.doi.org/10.31274/itaa.17776</t>
        </is>
      </c>
      <c r="AA602" s="3" t="inlineStr">
        <is>
          <t>Open-access page (via OpenAlex)</t>
        </is>
      </c>
      <c r="AB602" s="3" t="inlineStr">
        <is>
          <t>gold</t>
        </is>
      </c>
      <c r="AC602" s="3" t="inlineStr">
        <is>
          <t>School of Professional Studies</t>
        </is>
      </c>
      <c r="AD602" s="3" t="n">
        <v>0</v>
      </c>
      <c r="AE602" s="3" t="inlineStr">
        <is>
          <t>No</t>
        </is>
      </c>
      <c r="AF602" s="3" t="inlineStr"/>
      <c r="AG602" s="4" t="inlineStr"/>
      <c r="AH602" s="4" t="inlineStr"/>
      <c r="AI602" s="4" t="inlineStr"/>
    </row>
    <row r="603">
      <c r="A603" s="3" t="inlineStr">
        <is>
          <t>BUS-0361</t>
        </is>
      </c>
      <c r="B603" s="3" t="inlineStr">
        <is>
          <t>Adomaitis</t>
        </is>
      </c>
      <c r="C603" s="3" t="inlineStr">
        <is>
          <t>Alyssa</t>
        </is>
      </c>
      <c r="D603" s="3" t="inlineStr">
        <is>
          <t>Alyssa Adomaitis</t>
        </is>
      </c>
      <c r="E603" s="3" t="inlineStr">
        <is>
          <t>Associate Professor / Director, Business &amp; Technology of Fashion Program</t>
        </is>
      </c>
      <c r="F603" s="3" t="inlineStr">
        <is>
          <t>NYC College of Technology</t>
        </is>
      </c>
      <c r="G603" s="3" t="inlineStr">
        <is>
          <t>Business</t>
        </is>
      </c>
      <c r="H603" s="3" t="inlineStr">
        <is>
          <t>AAdomaitis@citytech.cuny.edu</t>
        </is>
      </c>
      <c r="I603" s="3" t="inlineStr">
        <is>
          <t>Conference paper</t>
        </is>
      </c>
      <c r="J603" s="3" t="inlineStr">
        <is>
          <t>Opportunities in Study Abroad: Planning, Steps and Suggestions</t>
        </is>
      </c>
      <c r="K603" s="3" t="n">
        <v>2024</v>
      </c>
      <c r="L603" s="3" t="inlineStr">
        <is>
          <t>Publications and Research</t>
        </is>
      </c>
      <c r="M603" s="3" t="inlineStr">
        <is>
          <t>Diana Saiki; Alyssa Dana Adomaitis</t>
        </is>
      </c>
      <c r="N603" s="3" t="inlineStr"/>
      <c r="O603" s="3" t="n"/>
      <c r="P603" s="3" t="inlineStr"/>
      <c r="Q603" s="3" t="inlineStr">
        <is>
          <t>10.31274/itaa.17775</t>
        </is>
      </c>
      <c r="R603" s="3" t="inlineStr">
        <is>
          <t>https://doi.org/10.31274/itaa.17775</t>
        </is>
      </c>
      <c r="S603" s="3" t="inlineStr">
        <is>
          <t>OpenAlex; CUNY Academic Works</t>
        </is>
      </c>
      <c r="T603" s="3" t="n">
        <v>2</v>
      </c>
      <c r="U603" s="3" t="inlineStr">
        <is>
          <t>High (City Tech affiliation on paper); 2 sources</t>
        </is>
      </c>
      <c r="V603" s="3" t="n"/>
      <c r="W603" s="3" t="inlineStr"/>
      <c r="X603" s="3" t="inlineStr">
        <is>
          <t>Faculty lead field studies are supported at most universities, but they can be time consuming and daunting to plan. The benefits of study abroad experiences have been well documented (Livingmore, 2011). There is growing evidence that short term faculty lead field studies provide a positive outlook on the fashion industry (Boorady, et al., 2016). Furthermore, these experience enhance students’“cultural intelligence” or the ability to communicate with diverse cultures and work well in diverse cultural settings (e.g., Livermore, 2011, Rolling,Presley, &amp; Thornton, 2018). There is some literature on faculty lead international experiences study the apparel industry, such as El Salvador (e.g.Ha-Brookshire,2008). However, limited information was found on developing a foundation for a faculty lead field study, particularly to a non-European country. Therefore, the purpose of this concept paper is to outline the steps of making a successful faculty lead field study to a country that is not a common destination, but equally as pertinent to the apparel and textiles industry and that provides a rich contrasting cultural experience for undergraduate students residing in the United States.</t>
        </is>
      </c>
      <c r="Y603" s="3" t="inlineStr">
        <is>
          <t>OpenAlex</t>
        </is>
      </c>
      <c r="Z603" s="3" t="inlineStr">
        <is>
          <t>http://dx.doi.org/10.31274/itaa.17775</t>
        </is>
      </c>
      <c r="AA603" s="3" t="inlineStr">
        <is>
          <t>Open-access page (via OpenAlex)</t>
        </is>
      </c>
      <c r="AB603" s="3" t="inlineStr">
        <is>
          <t>gold</t>
        </is>
      </c>
      <c r="AC603" s="3" t="inlineStr">
        <is>
          <t>School of Professional Studies</t>
        </is>
      </c>
      <c r="AD603" s="3" t="n">
        <v>0</v>
      </c>
      <c r="AE603" s="3" t="inlineStr">
        <is>
          <t>No</t>
        </is>
      </c>
      <c r="AF603" s="3" t="inlineStr"/>
      <c r="AG603" s="4" t="inlineStr"/>
      <c r="AH603" s="4" t="inlineStr"/>
      <c r="AI603" s="4" t="inlineStr"/>
    </row>
    <row r="604">
      <c r="A604" s="3" t="inlineStr">
        <is>
          <t>BUS-0362</t>
        </is>
      </c>
      <c r="B604" s="3" t="inlineStr">
        <is>
          <t>Sutton</t>
        </is>
      </c>
      <c r="C604" s="3" t="inlineStr">
        <is>
          <t>Denise</t>
        </is>
      </c>
      <c r="D604" s="3" t="inlineStr">
        <is>
          <t>Denise Sutton</t>
        </is>
      </c>
      <c r="E604" s="3" t="inlineStr">
        <is>
          <t>Associate Professor / Director, Entrepreneurship &amp; Innovation (Program Under Development)</t>
        </is>
      </c>
      <c r="F604" s="3" t="inlineStr">
        <is>
          <t>NYC College of Technology</t>
        </is>
      </c>
      <c r="G604" s="3" t="inlineStr">
        <is>
          <t>Business</t>
        </is>
      </c>
      <c r="H604" s="3" t="inlineStr">
        <is>
          <t>DSutton@citytech.cuny.edu</t>
        </is>
      </c>
      <c r="I604" s="3" t="inlineStr">
        <is>
          <t>Journal article</t>
        </is>
      </c>
      <c r="J604" s="3" t="inlineStr">
        <is>
          <t>Threading Unity Throughout ITAA: A Collaboration of Fashion Academics Across Content Threading Unity: Apparel, Marketing, Beauty and Interior Design within the Fashion Industry</t>
        </is>
      </c>
      <c r="K604" s="3" t="n">
        <v>2024</v>
      </c>
      <c r="L604" s="3" t="inlineStr">
        <is>
          <t>Publications and Research</t>
        </is>
      </c>
      <c r="M604" s="3" t="inlineStr">
        <is>
          <t>Adomaitis, Alyssa Dana; Averbeck, Carter Gabriel; Bolton, Kendel; Sutton, Denise</t>
        </is>
      </c>
      <c r="N604" s="3" t="inlineStr"/>
      <c r="O604" s="3" t="n"/>
      <c r="P604" s="3" t="inlineStr"/>
      <c r="Q604" s="3" t="inlineStr"/>
      <c r="R604" s="3" t="inlineStr">
        <is>
          <t>https://academicworks.cuny.edu/ny_pubs/1227</t>
        </is>
      </c>
      <c r="S604" s="3" t="inlineStr">
        <is>
          <t>CUNY Academic Works</t>
        </is>
      </c>
      <c r="T604" s="3" t="n">
        <v>1</v>
      </c>
      <c r="U604" s="3" t="inlineStr">
        <is>
          <t>High (in CUNY Academic Works)</t>
        </is>
      </c>
      <c r="V604" s="3" t="n"/>
      <c r="W604" s="3" t="inlineStr"/>
      <c r="X604" s="3" t="inlineStr">
        <is>
          <t>Sustainability has been an academic research topic of late that impacts more than just the fashion industry for apparel.  Besides the apparel industry, marketing, beauty, and interior design are aware of the promise of sustainability for both the environment and consumers.  Sustainability reduces its environmental impacts of pollutants such as carbon footprints and unsold inventory, protecting workers who create garments, and animal welfare (Biela-Weyenberg, 2023) which can impact the supply chain.  âThe United Nations established the UN Alliance for Sustainable Fashion in 2019 to hold fashion brands to a higher standard to create environmentally friendly apparelâ (2023, p.1). Through modern brand image marketing, luxury brands aim to raise the visibility of their practices targeting the reduction of their environmental impact while promoting social responsibility and cultivating ethical business practices.</t>
        </is>
      </c>
      <c r="Y604" s="3" t="inlineStr">
        <is>
          <t>CUNY Academic Works</t>
        </is>
      </c>
      <c r="Z604" s="3" t="inlineStr">
        <is>
          <t>https://academicworks.cuny.edu/context/ny_pubs/article/2256/viewcontent/itaa_18511_adomaitis.pdf</t>
        </is>
      </c>
      <c r="AA604" s="3" t="inlineStr">
        <is>
          <t>PDF in CUNY Academic Works</t>
        </is>
      </c>
      <c r="AB604" s="3" t="inlineStr"/>
      <c r="AC604" s="3" t="inlineStr">
        <is>
          <t>School of Professional Studies</t>
        </is>
      </c>
      <c r="AD604" s="3" t="n"/>
      <c r="AE604" s="3" t="inlineStr">
        <is>
          <t>No</t>
        </is>
      </c>
      <c r="AF604" s="3" t="inlineStr"/>
      <c r="AG604" s="4" t="inlineStr"/>
      <c r="AH604" s="4" t="inlineStr"/>
      <c r="AI604" s="4" t="inlineStr"/>
    </row>
    <row r="605">
      <c r="A605" s="3" t="inlineStr">
        <is>
          <t>BUS-0364</t>
        </is>
      </c>
      <c r="B605" s="3" t="inlineStr">
        <is>
          <t>Adomaitis</t>
        </is>
      </c>
      <c r="C605" s="3" t="inlineStr">
        <is>
          <t>Alyssa</t>
        </is>
      </c>
      <c r="D605" s="3" t="inlineStr">
        <is>
          <t>Alyssa Adomaitis</t>
        </is>
      </c>
      <c r="E605" s="3" t="inlineStr">
        <is>
          <t>Associate Professor / Director, Business &amp; Technology of Fashion Program</t>
        </is>
      </c>
      <c r="F605" s="3" t="inlineStr">
        <is>
          <t>NYC College of Technology</t>
        </is>
      </c>
      <c r="G605" s="3" t="inlineStr">
        <is>
          <t>Business</t>
        </is>
      </c>
      <c r="H605" s="3" t="inlineStr">
        <is>
          <t>AAdomaitis@citytech.cuny.edu</t>
        </is>
      </c>
      <c r="I605" s="3" t="inlineStr">
        <is>
          <t>Conference presentation</t>
        </is>
      </c>
      <c r="J605" s="3" t="inlineStr">
        <is>
          <t>AI-Driven Sustainable Textile Waste Utilization in New York State: Part I</t>
        </is>
      </c>
      <c r="K605" s="3" t="n">
        <v>2025</v>
      </c>
      <c r="L605" s="3" t="inlineStr">
        <is>
          <t>Publications and Research</t>
        </is>
      </c>
      <c r="M605" s="3" t="inlineStr">
        <is>
          <t>Anderson, Kyshia; Adomaitis, Alyssa Dana</t>
        </is>
      </c>
      <c r="N605" s="3" t="inlineStr"/>
      <c r="O605" s="3" t="n"/>
      <c r="P605" s="3" t="inlineStr"/>
      <c r="Q605" s="3" t="inlineStr"/>
      <c r="R605" s="3" t="inlineStr">
        <is>
          <t>https://academicworks.cuny.edu/ny_pubs/1327</t>
        </is>
      </c>
      <c r="S605" s="3" t="inlineStr">
        <is>
          <t>CUNY Academic Works</t>
        </is>
      </c>
      <c r="T605" s="3" t="n">
        <v>1</v>
      </c>
      <c r="U605" s="3" t="inlineStr">
        <is>
          <t>High (in CUNY Academic Works)</t>
        </is>
      </c>
      <c r="V605" s="3" t="n"/>
      <c r="W605" s="3" t="inlineStr"/>
      <c r="X605" s="3" t="inlineStr">
        <is>
          <t>While technology and awareness are advancing, a significant lack persists in how New York State utilizes innovative reports and enveloping contexts to envision solutions for textile waste, particularly evident in the context of interdisciplinary collaboration among fashion, technology, and construction design, a challenge that remains even with New York State's historical efforts in textile waste utilization (Tonjes, Manzur, Wang, Firmansyah, Rahman, Walker, Lee, Thomas, Johnston, Ly, Medina, Shi, Srivastava, Tucker, Maung, Thyberg, &amp; Hewitt, 2024). Despite a more than nine hundred (900) percent increase in textile waste between 1960 and 2018, from 1,760,000 tons to 17,030,000 tons, current alternatives like recycling and combustion with energy recovery have had minimal impact, leading to a high demand for further repurposing solutions (EPA, 2024), and because most clothing is made of plastic in the form of commonly used synthetic fibers, it is one of the largest contributors to the annual plastic waste. Crucially, AI technologies offer potent tools for fostering more intelligent and sustainable practices, encompassing intelligent product design, optimized production, predictive consumer behavior analysis, and automated recycling processes (Iseal, 2025, p. 4-5), which suggests that AI is strongly positioned to aid in the integration of textile waste into New York's construction ecosystem.</t>
        </is>
      </c>
      <c r="Y605" s="3" t="inlineStr">
        <is>
          <t>CUNY Academic Works</t>
        </is>
      </c>
      <c r="Z605" s="3" t="inlineStr">
        <is>
          <t>https://academicworks.cuny.edu/context/ny_pubs/article/2359/viewcontent/AI_drive_Sustainable_Textile_Waste_Utilization_In_New_York_State_2025__2_.pdf</t>
        </is>
      </c>
      <c r="AA605" s="3" t="inlineStr">
        <is>
          <t>PDF in CUNY Academic Works</t>
        </is>
      </c>
      <c r="AB605" s="3" t="inlineStr"/>
      <c r="AC605" s="3" t="inlineStr">
        <is>
          <t>School of Professional Studies</t>
        </is>
      </c>
      <c r="AD605" s="3" t="n"/>
      <c r="AE605" s="3" t="inlineStr">
        <is>
          <t>Yes</t>
        </is>
      </c>
      <c r="AF605" s="3" t="inlineStr">
        <is>
          <t>title: ai-driven; title: AI</t>
        </is>
      </c>
      <c r="AG605" s="4" t="inlineStr"/>
      <c r="AH605" s="4" t="inlineStr"/>
      <c r="AI605" s="4" t="inlineStr"/>
    </row>
    <row r="606">
      <c r="A606" s="3" t="inlineStr">
        <is>
          <t>BUS-0365</t>
        </is>
      </c>
      <c r="B606" s="3" t="inlineStr">
        <is>
          <t>Adomaitis</t>
        </is>
      </c>
      <c r="C606" s="3" t="inlineStr">
        <is>
          <t>Alyssa</t>
        </is>
      </c>
      <c r="D606" s="3" t="inlineStr">
        <is>
          <t>Alyssa Adomaitis</t>
        </is>
      </c>
      <c r="E606" s="3" t="inlineStr">
        <is>
          <t>Associate Professor / Director, Business &amp; Technology of Fashion Program</t>
        </is>
      </c>
      <c r="F606" s="3" t="inlineStr">
        <is>
          <t>NYC College of Technology</t>
        </is>
      </c>
      <c r="G606" s="3" t="inlineStr">
        <is>
          <t>Business</t>
        </is>
      </c>
      <c r="H606" s="3" t="inlineStr">
        <is>
          <t>AAdomaitis@citytech.cuny.edu</t>
        </is>
      </c>
      <c r="I606" s="3" t="inlineStr">
        <is>
          <t>Conference paper</t>
        </is>
      </c>
      <c r="J606" s="3" t="inlineStr">
        <is>
          <t>Assessing Lookism: Analyzing Fashion Advertisements Posted on Social Media</t>
        </is>
      </c>
      <c r="K606" s="3" t="n">
        <v>2025</v>
      </c>
      <c r="L606" s="3" t="inlineStr"/>
      <c r="M606" s="3" t="inlineStr">
        <is>
          <t>Diana Saiki; Alyssa Dana Adomaitis; Torrence Fagg; Javion Robinson Walker; Shana Cromwell-Ramarian</t>
        </is>
      </c>
      <c r="N606" s="3" t="inlineStr"/>
      <c r="O606" s="3" t="n"/>
      <c r="P606" s="3" t="inlineStr"/>
      <c r="Q606" s="3" t="inlineStr">
        <is>
          <t>10.31274/itaa.18652</t>
        </is>
      </c>
      <c r="R606" s="3" t="inlineStr">
        <is>
          <t>https://doi.org/10.31274/itaa.18652</t>
        </is>
      </c>
      <c r="S606" s="3" t="inlineStr">
        <is>
          <t>OpenAlex</t>
        </is>
      </c>
      <c r="T606" s="3" t="n">
        <v>1</v>
      </c>
      <c r="U606" s="3" t="inlineStr">
        <is>
          <t>High (City Tech affiliation on paper)</t>
        </is>
      </c>
      <c r="V606" s="3" t="n"/>
      <c r="W606" s="3" t="inlineStr"/>
      <c r="X606" s="3" t="inlineStr">
        <is>
          <t>The rise of social media and digital technology has perpetuated these advertisements. However, achieving the flawless looks of the models in these digital advertisements is often unachievable (e.g. too thin, flawless skin), particularly given the latest digital tools that allow for manipulation of these images (e.g. photoshop). The purpose of this abstract is to report on a method to assess appearance of models in photographs on social media. A content analysis was completed of images on the social media platform Facebook. Facebook was selected because the “likes” were available.Images of two diverse fashion brands, Shein and Vesace were examined. The following variables were documented: 1) hair, 2) make-up; 3) clothing; 4) gender; 5) ethnicity; 6) model pose, 7) number of likes, and 8) number of comments. Results suggest “lookism” is an issue in society where individuals are treated unfairly because of appearance. Social media has perpetuated the problem.</t>
        </is>
      </c>
      <c r="Y606" s="3" t="inlineStr">
        <is>
          <t>OpenAlex</t>
        </is>
      </c>
      <c r="Z606" s="3" t="inlineStr">
        <is>
          <t>https://www.iastatedigitalpress.com/itaa/article/id/18652/download/pdf/</t>
        </is>
      </c>
      <c r="AA606" s="3" t="inlineStr">
        <is>
          <t>Open-access PDF (via OpenAlex)</t>
        </is>
      </c>
      <c r="AB606" s="3" t="inlineStr">
        <is>
          <t>gold</t>
        </is>
      </c>
      <c r="AC606" s="3" t="inlineStr">
        <is>
          <t>School of Professional Studies</t>
        </is>
      </c>
      <c r="AD606" s="3" t="n">
        <v>0</v>
      </c>
      <c r="AE606" s="3" t="inlineStr">
        <is>
          <t>No</t>
        </is>
      </c>
      <c r="AF606" s="3" t="inlineStr"/>
      <c r="AG606" s="4" t="inlineStr"/>
      <c r="AH606" s="4" t="inlineStr"/>
      <c r="AI606" s="4" t="inlineStr"/>
    </row>
    <row r="607">
      <c r="A607" s="3" t="inlineStr">
        <is>
          <t>BUS-0366</t>
        </is>
      </c>
      <c r="B607" s="3" t="inlineStr">
        <is>
          <t>Adomaitis</t>
        </is>
      </c>
      <c r="C607" s="3" t="inlineStr">
        <is>
          <t>Alyssa</t>
        </is>
      </c>
      <c r="D607" s="3" t="inlineStr">
        <is>
          <t>Alyssa Adomaitis</t>
        </is>
      </c>
      <c r="E607" s="3" t="inlineStr">
        <is>
          <t>Associate Professor / Director, Business &amp; Technology of Fashion Program</t>
        </is>
      </c>
      <c r="F607" s="3" t="inlineStr">
        <is>
          <t>NYC College of Technology</t>
        </is>
      </c>
      <c r="G607" s="3" t="inlineStr">
        <is>
          <t>Business</t>
        </is>
      </c>
      <c r="H607" s="3" t="inlineStr">
        <is>
          <t>AAdomaitis@citytech.cuny.edu</t>
        </is>
      </c>
      <c r="I607" s="3" t="inlineStr">
        <is>
          <t>Conference paper</t>
        </is>
      </c>
      <c r="J607" s="3" t="inlineStr">
        <is>
          <t>CULTURAL RELATIVISM: Addressing Diversity and Expression of Culture Through Dress</t>
        </is>
      </c>
      <c r="K607" s="3" t="n">
        <v>2025</v>
      </c>
      <c r="L607" s="3" t="inlineStr">
        <is>
          <t>Publications and Research</t>
        </is>
      </c>
      <c r="M607" s="3" t="inlineStr">
        <is>
          <t>Robert L. Woods; Maureen Archer-Festa; Rachel Raskin; Alyssa Dana Adomaitis</t>
        </is>
      </c>
      <c r="N607" s="3" t="inlineStr"/>
      <c r="O607" s="3" t="n"/>
      <c r="P607" s="3" t="inlineStr"/>
      <c r="Q607" s="3" t="inlineStr">
        <is>
          <t>10.31274/itaa.18767</t>
        </is>
      </c>
      <c r="R607" s="3" t="inlineStr">
        <is>
          <t>https://doi.org/10.31274/itaa.18767</t>
        </is>
      </c>
      <c r="S607" s="3" t="inlineStr">
        <is>
          <t>OpenAlex; CUNY Academic Works</t>
        </is>
      </c>
      <c r="T607" s="3" t="n">
        <v>2</v>
      </c>
      <c r="U607" s="3" t="inlineStr">
        <is>
          <t>High (City Tech affiliation on paper); 2 sources</t>
        </is>
      </c>
      <c r="V607" s="3" t="n"/>
      <c r="W607" s="3" t="inlineStr"/>
      <c r="X607" s="3" t="inlineStr">
        <is>
          <t>As America becomes more diverse, so do postsecondary institutions. While they also reflect the world's political, social, and economic climate, institutions of higher learning continuously seek newer and inventive ways to include better culturally diverse students in their programs and campus life. Multicultural education is a set of educational strategies developed to teach students about diverse groups' histories, cultures, and contributions. Moreover, Multiculturalism has become a way of teaching that promotes inclusion, diversity, and democratic learning. If left unaddressed, however, it can breed biases that isolate students, manifest hate crimes, and increase a school's retention rates (Gruman, 2016). Having received a $3,000 grant to address the issue of student diversity and inclusion on campus, The New York City College of Technology's Business and Technology of Fashion Program implemented an all-student-driven three-part educational symposium to explore how a single activity or event might foster better academic inclusion among its participants.</t>
        </is>
      </c>
      <c r="Y607" s="3" t="inlineStr">
        <is>
          <t>OpenAlex</t>
        </is>
      </c>
      <c r="Z607" s="3" t="inlineStr">
        <is>
          <t>https://www.iastatedigitalpress.com/itaa/article/id/18767/download/pdf/</t>
        </is>
      </c>
      <c r="AA607" s="3" t="inlineStr">
        <is>
          <t>Open-access PDF (via OpenAlex)</t>
        </is>
      </c>
      <c r="AB607" s="3" t="inlineStr">
        <is>
          <t>gold</t>
        </is>
      </c>
      <c r="AC607" s="3" t="inlineStr">
        <is>
          <t>School of Professional Studies</t>
        </is>
      </c>
      <c r="AD607" s="3" t="n">
        <v>0</v>
      </c>
      <c r="AE607" s="3" t="inlineStr">
        <is>
          <t>No</t>
        </is>
      </c>
      <c r="AF607" s="3" t="inlineStr"/>
      <c r="AG607" s="4" t="inlineStr"/>
      <c r="AH607" s="4" t="inlineStr"/>
      <c r="AI607" s="4" t="inlineStr"/>
    </row>
    <row r="608">
      <c r="A608" s="3" t="inlineStr">
        <is>
          <t>BUS-0367</t>
        </is>
      </c>
      <c r="B608" s="3" t="inlineStr">
        <is>
          <t>Raskin</t>
        </is>
      </c>
      <c r="C608" s="3" t="inlineStr">
        <is>
          <t>Rachel</t>
        </is>
      </c>
      <c r="D608" s="3" t="inlineStr">
        <is>
          <t>Rachel Raskin</t>
        </is>
      </c>
      <c r="E608" s="3" t="inlineStr">
        <is>
          <t>Associate Professor</t>
        </is>
      </c>
      <c r="F608" s="3" t="inlineStr">
        <is>
          <t>NYC College of Technology</t>
        </is>
      </c>
      <c r="G608" s="3" t="inlineStr">
        <is>
          <t>Business</t>
        </is>
      </c>
      <c r="H608" s="3" t="inlineStr">
        <is>
          <t>RRaskin@citytech.cuny.edu</t>
        </is>
      </c>
      <c r="I608" s="3" t="inlineStr">
        <is>
          <t>Conference paper</t>
        </is>
      </c>
      <c r="J608" s="3" t="inlineStr">
        <is>
          <t>CULTURAL RELATIVISM: Addressing Diversity and Expression of Culture Through Dress</t>
        </is>
      </c>
      <c r="K608" s="3" t="n">
        <v>2025</v>
      </c>
      <c r="L608" s="3" t="inlineStr">
        <is>
          <t>Publications and Research</t>
        </is>
      </c>
      <c r="M608" s="3" t="inlineStr">
        <is>
          <t>Robert L. Woods; Maureen Archer-Festa; Rachel Raskin; Alyssa Dana Adomaitis</t>
        </is>
      </c>
      <c r="N608" s="3" t="inlineStr"/>
      <c r="O608" s="3" t="n"/>
      <c r="P608" s="3" t="inlineStr"/>
      <c r="Q608" s="3" t="inlineStr">
        <is>
          <t>10.31274/itaa.18767</t>
        </is>
      </c>
      <c r="R608" s="3" t="inlineStr">
        <is>
          <t>https://doi.org/10.31274/itaa.18767</t>
        </is>
      </c>
      <c r="S608" s="3" t="inlineStr">
        <is>
          <t>OpenAlex; CUNY Academic Works</t>
        </is>
      </c>
      <c r="T608" s="3" t="n">
        <v>2</v>
      </c>
      <c r="U608" s="3" t="inlineStr">
        <is>
          <t>High (City Tech affiliation on paper); 2 sources</t>
        </is>
      </c>
      <c r="V608" s="3" t="n"/>
      <c r="W608" s="3" t="inlineStr"/>
      <c r="X608" s="3" t="inlineStr">
        <is>
          <t>As America becomes more diverse, so do postsecondary institutions. While they also reflect the world's political, social, and economic climate, institutions of higher learning continuously seek newer and inventive ways to include better culturally diverse students in their programs and campus life. Multicultural education is a set of educational strategies developed to teach students about diverse groups' histories, cultures, and contributions. Moreover, Multiculturalism has become a way of teaching that promotes inclusion, diversity, and democratic learning. If left unaddressed, however, it can breed biases that isolate students, manifest hate crimes, and increase a school's retention rates (Gruman, 2016). Having received a $3,000 grant to address the issue of student diversity and inclusion on campus, The New York City College of Technology's Business and Technology of Fashion Program implemented an all-student-driven three-part educational symposium to explore how a single activity or event might foster better academic inclusion among its participants.</t>
        </is>
      </c>
      <c r="Y608" s="3" t="inlineStr">
        <is>
          <t>OpenAlex</t>
        </is>
      </c>
      <c r="Z608" s="3" t="inlineStr">
        <is>
          <t>https://www.iastatedigitalpress.com/itaa/article/id/18767/download/pdf/</t>
        </is>
      </c>
      <c r="AA608" s="3" t="inlineStr">
        <is>
          <t>Open-access PDF (via OpenAlex)</t>
        </is>
      </c>
      <c r="AB608" s="3" t="inlineStr">
        <is>
          <t>gold</t>
        </is>
      </c>
      <c r="AC608" s="3" t="inlineStr">
        <is>
          <t>School of Professional Studies</t>
        </is>
      </c>
      <c r="AD608" s="3" t="n">
        <v>0</v>
      </c>
      <c r="AE608" s="3" t="inlineStr">
        <is>
          <t>No</t>
        </is>
      </c>
      <c r="AF608" s="3" t="inlineStr"/>
      <c r="AG608" s="4" t="inlineStr"/>
      <c r="AH608" s="4" t="inlineStr"/>
      <c r="AI608" s="4" t="inlineStr"/>
    </row>
    <row r="609">
      <c r="A609" s="3" t="inlineStr">
        <is>
          <t>BUS-0368</t>
        </is>
      </c>
      <c r="B609" s="3" t="inlineStr">
        <is>
          <t>Woods</t>
        </is>
      </c>
      <c r="C609" s="3" t="inlineStr">
        <is>
          <t>Robert</t>
        </is>
      </c>
      <c r="D609" s="3" t="inlineStr">
        <is>
          <t>Robert Woods</t>
        </is>
      </c>
      <c r="E609" s="3" t="inlineStr">
        <is>
          <t>Lecturer Doctoral Schedule</t>
        </is>
      </c>
      <c r="F609" s="3" t="inlineStr">
        <is>
          <t>NYC College of Technology</t>
        </is>
      </c>
      <c r="G609" s="3" t="inlineStr">
        <is>
          <t>Business</t>
        </is>
      </c>
      <c r="H609" s="3" t="inlineStr">
        <is>
          <t>rwoods@citytech.cuny.edu</t>
        </is>
      </c>
      <c r="I609" s="3" t="inlineStr">
        <is>
          <t>Conference paper</t>
        </is>
      </c>
      <c r="J609" s="3" t="inlineStr">
        <is>
          <t>CULTURAL RELATIVISM: Addressing Diversity and Expression of Culture Through Dress</t>
        </is>
      </c>
      <c r="K609" s="3" t="n">
        <v>2025</v>
      </c>
      <c r="L609" s="3" t="inlineStr">
        <is>
          <t>Publications and Research</t>
        </is>
      </c>
      <c r="M609" s="3" t="inlineStr">
        <is>
          <t>Robert L. Woods; Maureen Archer-Festa; Rachel Raskin; Alyssa Dana Adomaitis</t>
        </is>
      </c>
      <c r="N609" s="3" t="inlineStr"/>
      <c r="O609" s="3" t="n"/>
      <c r="P609" s="3" t="inlineStr"/>
      <c r="Q609" s="3" t="inlineStr">
        <is>
          <t>10.31274/itaa.18767</t>
        </is>
      </c>
      <c r="R609" s="3" t="inlineStr">
        <is>
          <t>https://doi.org/10.31274/itaa.18767</t>
        </is>
      </c>
      <c r="S609" s="3" t="inlineStr">
        <is>
          <t>OpenAlex; CUNY Academic Works</t>
        </is>
      </c>
      <c r="T609" s="3" t="n">
        <v>2</v>
      </c>
      <c r="U609" s="3" t="inlineStr">
        <is>
          <t>High (City Tech affiliation on paper); 2 sources</t>
        </is>
      </c>
      <c r="V609" s="3" t="n"/>
      <c r="W609" s="3" t="inlineStr"/>
      <c r="X609" s="3" t="inlineStr">
        <is>
          <t>As America becomes more diverse, so do postsecondary institutions. While they also reflect the world's political, social, and economic climate, institutions of higher learning continuously seek newer and inventive ways to include better culturally diverse students in their programs and campus life. Multicultural education is a set of educational strategies developed to teach students about diverse groups' histories, cultures, and contributions. Moreover, Multiculturalism has become a way of teaching that promotes inclusion, diversity, and democratic learning. If left unaddressed, however, it can breed biases that isolate students, manifest hate crimes, and increase a school's retention rates (Gruman, 2016). Having received a $3,000 grant to address the issue of student diversity and inclusion on campus, The New York City College of Technology's Business and Technology of Fashion Program implemented an all-student-driven three-part educational symposium to explore how a single activity or event might foster better academic inclusion among its participants.</t>
        </is>
      </c>
      <c r="Y609" s="3" t="inlineStr">
        <is>
          <t>OpenAlex</t>
        </is>
      </c>
      <c r="Z609" s="3" t="inlineStr">
        <is>
          <t>https://www.iastatedigitalpress.com/itaa/article/id/18767/download/pdf/</t>
        </is>
      </c>
      <c r="AA609" s="3" t="inlineStr">
        <is>
          <t>Open-access PDF (via OpenAlex)</t>
        </is>
      </c>
      <c r="AB609" s="3" t="inlineStr">
        <is>
          <t>gold</t>
        </is>
      </c>
      <c r="AC609" s="3" t="inlineStr">
        <is>
          <t>School of Professional Studies</t>
        </is>
      </c>
      <c r="AD609" s="3" t="n">
        <v>0</v>
      </c>
      <c r="AE609" s="3" t="inlineStr">
        <is>
          <t>No</t>
        </is>
      </c>
      <c r="AF609" s="3" t="inlineStr"/>
      <c r="AG609" s="4" t="inlineStr"/>
      <c r="AH609" s="4" t="inlineStr"/>
      <c r="AI609" s="4" t="inlineStr"/>
    </row>
    <row r="610">
      <c r="A610" s="3" t="inlineStr">
        <is>
          <t>BUS-0371</t>
        </is>
      </c>
      <c r="B610" s="3" t="inlineStr">
        <is>
          <t>Zissu</t>
        </is>
      </c>
      <c r="C610" s="3" t="inlineStr">
        <is>
          <t>Anne</t>
        </is>
      </c>
      <c r="D610" s="3" t="inlineStr">
        <is>
          <t>Anne Zissu</t>
        </is>
      </c>
      <c r="E610" s="3" t="inlineStr">
        <is>
          <t>Professor</t>
        </is>
      </c>
      <c r="F610" s="3" t="inlineStr">
        <is>
          <t>NYC College of Technology</t>
        </is>
      </c>
      <c r="G610" s="3" t="inlineStr">
        <is>
          <t>Business</t>
        </is>
      </c>
      <c r="H610" s="3" t="inlineStr">
        <is>
          <t>AZissu@citytech.cuny.edu</t>
        </is>
      </c>
      <c r="I610" s="3" t="inlineStr">
        <is>
          <t>Journal article</t>
        </is>
      </c>
      <c r="J610" s="3" t="inlineStr">
        <is>
          <t>Structured Estate Planning: A Model for Reducing Taxable Value through Optimized Withdrawals under Current US Tax Laws</t>
        </is>
      </c>
      <c r="K610" s="3" t="n">
        <v>2025</v>
      </c>
      <c r="L610" s="3" t="inlineStr">
        <is>
          <t>The Journal of Wealth Management</t>
        </is>
      </c>
      <c r="M610" s="3" t="inlineStr">
        <is>
          <t>Charles Austin Stone; Anne Zissu</t>
        </is>
      </c>
      <c r="N610" s="3" t="inlineStr"/>
      <c r="O610" s="3" t="n"/>
      <c r="P610" s="3" t="inlineStr"/>
      <c r="Q610" s="3" t="inlineStr">
        <is>
          <t>10.3905/jwm.2025.1.275</t>
        </is>
      </c>
      <c r="R610" s="3" t="inlineStr">
        <is>
          <t>https://doi.org/10.3905/jwm.2025.1.275</t>
        </is>
      </c>
      <c r="S610" s="3" t="inlineStr">
        <is>
          <t>OpenAlex</t>
        </is>
      </c>
      <c r="T610" s="3" t="n">
        <v>1</v>
      </c>
      <c r="U610" s="3" t="inlineStr">
        <is>
          <t>High (City Tech affiliation on paper)</t>
        </is>
      </c>
      <c r="V610" s="3" t="n"/>
      <c r="W610" s="3" t="inlineStr"/>
      <c r="X610" s="3" t="inlineStr">
        <is>
          <t>This article presents a structured model designed to help high-net-worth individuals optimize their estate planning under current US estate tax laws, including provisions from the 2017 Tax Cuts and Jobs Act. With recent developments suggesting a possible extension of the elevated exemption threshold, this model provides a systematic approach to reducing an estate’s taxable value over a defined period. The model accounts for annual growth, capital gains taxes on withdrawals, and life expectancies, influencing estate value depletion. Through comparative analysis, we evaluate two scenarios: allowing the estate to grow without withdrawals versus implementing annual withdrawals to reach a target estate value by a specified time. This article identifies conditions under which the two strategies yield equivalent after-tax estate values, providing a clear decision boundary based on the estate tax rate. The findings indicate that carefully calibrated withdrawals can reduce estate tax liabilities, offering financial planners a precise framework for minimizing tax impact while preserving wealth.</t>
        </is>
      </c>
      <c r="Y610" s="3" t="inlineStr">
        <is>
          <t>OpenAlex</t>
        </is>
      </c>
      <c r="Z610" s="3" t="inlineStr"/>
      <c r="AA610" s="3" t="inlineStr">
        <is>
          <t>Not found</t>
        </is>
      </c>
      <c r="AB610" s="3" t="inlineStr">
        <is>
          <t>closed</t>
        </is>
      </c>
      <c r="AC610" s="3" t="inlineStr">
        <is>
          <t>School of Professional Studies</t>
        </is>
      </c>
      <c r="AD610" s="3" t="n">
        <v>0</v>
      </c>
      <c r="AE610" s="3" t="inlineStr">
        <is>
          <t>No</t>
        </is>
      </c>
      <c r="AF610" s="3" t="inlineStr"/>
      <c r="AG610" s="4" t="inlineStr"/>
      <c r="AH610" s="4" t="inlineStr"/>
      <c r="AI610" s="4" t="inlineStr"/>
    </row>
    <row r="611">
      <c r="A611" s="3" t="inlineStr">
        <is>
          <t>BUS-0372</t>
        </is>
      </c>
      <c r="B611" s="3" t="inlineStr">
        <is>
          <t>Raskin</t>
        </is>
      </c>
      <c r="C611" s="3" t="inlineStr">
        <is>
          <t>Rachel</t>
        </is>
      </c>
      <c r="D611" s="3" t="inlineStr">
        <is>
          <t>Rachel Raskin</t>
        </is>
      </c>
      <c r="E611" s="3" t="inlineStr">
        <is>
          <t>Associate Professor</t>
        </is>
      </c>
      <c r="F611" s="3" t="inlineStr">
        <is>
          <t>NYC College of Technology</t>
        </is>
      </c>
      <c r="G611" s="3" t="inlineStr">
        <is>
          <t>Business</t>
        </is>
      </c>
      <c r="H611" s="3" t="inlineStr">
        <is>
          <t>RRaskin@citytech.cuny.edu</t>
        </is>
      </c>
      <c r="I611" s="3" t="inlineStr">
        <is>
          <t>Journal article</t>
        </is>
      </c>
      <c r="J611" s="3" t="inlineStr">
        <is>
          <t>Teaching Financial Accounting and Reporting Through A Venue-Based Experiential Learning Approach</t>
        </is>
      </c>
      <c r="K611" s="3" t="n">
        <v>2025</v>
      </c>
      <c r="L611" s="3" t="inlineStr">
        <is>
          <t>The Accounting educators' journal</t>
        </is>
      </c>
      <c r="M611" s="3" t="inlineStr">
        <is>
          <t>Joseph Foy; Frimette Kass; Rachel Raskin; Vijay S. Sampath</t>
        </is>
      </c>
      <c r="N611" s="3" t="inlineStr"/>
      <c r="O611" s="3" t="n"/>
      <c r="P611" s="3" t="inlineStr"/>
      <c r="Q611" s="3" t="inlineStr"/>
      <c r="R611" s="3" t="inlineStr">
        <is>
          <t>https://openalex.org/W7217804846</t>
        </is>
      </c>
      <c r="S611" s="3" t="inlineStr">
        <is>
          <t>OpenAlex</t>
        </is>
      </c>
      <c r="T611" s="3" t="n">
        <v>1</v>
      </c>
      <c r="U611" s="3" t="inlineStr">
        <is>
          <t>High (City Tech affiliation on paper)</t>
        </is>
      </c>
      <c r="V611" s="3" t="n"/>
      <c r="W611" s="3" t="inlineStr"/>
      <c r="X611" s="3" t="inlineStr">
        <is>
          <t>This paper explores a venue-based experiential learning project to enrich financial accounting and reporting education. The project spans a semester, involving students in sequential tasks related to Starbucks Corporation’s financial data. The project mitigates the challenges of abstract learning in accounting by connecting theoretical concepts with practical applications through data analysis and store visits. The flexible nature of the project allows for adaptation across various course levels and modalities, making it suitable for diverse educational settings. This case was administered to over 500 students in undergraduate and graduate accounting classes over a four-year period. Students were tasked with extracting, analyzing, and presenting financial data from Starbucks, integrating company and store-level risk information, and reflecting on their overall experience. Physical visits to local Starbucks stores further enhanced their practical understanding and engagement with real-world business environments. Survey results demonstrate the positive impact of experiential learning on students’ comprehension and involvement, reinforcing the necessity of incorporating real-life world experiences into accounting education. This approach enhances student engagement and prepares them for future challenges in the accounting field.</t>
        </is>
      </c>
      <c r="Y611" s="3" t="inlineStr">
        <is>
          <t>OpenAlex</t>
        </is>
      </c>
      <c r="Z611" s="3" t="inlineStr">
        <is>
          <t>https://www.aejournal.com/ojs/index.php/aej/article/download/1140/317</t>
        </is>
      </c>
      <c r="AA611" s="3" t="inlineStr">
        <is>
          <t>Open-access PDF (via OpenAlex)</t>
        </is>
      </c>
      <c r="AB611" s="3" t="inlineStr">
        <is>
          <t>diamond</t>
        </is>
      </c>
      <c r="AC611" s="3" t="inlineStr">
        <is>
          <t>School of Professional Studies</t>
        </is>
      </c>
      <c r="AD611" s="3" t="n">
        <v>0</v>
      </c>
      <c r="AE611" s="3" t="inlineStr">
        <is>
          <t>No</t>
        </is>
      </c>
      <c r="AF611" s="3" t="inlineStr"/>
      <c r="AG611" s="4" t="inlineStr"/>
      <c r="AH611" s="4" t="inlineStr"/>
      <c r="AI611" s="4" t="inlineStr"/>
    </row>
    <row r="612">
      <c r="A612" s="3" t="inlineStr">
        <is>
          <t>BUS-0374</t>
        </is>
      </c>
      <c r="B612" s="3" t="inlineStr">
        <is>
          <t>Adomaitis</t>
        </is>
      </c>
      <c r="C612" s="3" t="inlineStr">
        <is>
          <t>Alyssa</t>
        </is>
      </c>
      <c r="D612" s="3" t="inlineStr">
        <is>
          <t>Alyssa Adomaitis</t>
        </is>
      </c>
      <c r="E612" s="3" t="inlineStr">
        <is>
          <t>Associate Professor / Director, Business &amp; Technology of Fashion Program</t>
        </is>
      </c>
      <c r="F612" s="3" t="inlineStr">
        <is>
          <t>NYC College of Technology</t>
        </is>
      </c>
      <c r="G612" s="3" t="inlineStr">
        <is>
          <t>Business</t>
        </is>
      </c>
      <c r="H612" s="3" t="inlineStr">
        <is>
          <t>AAdomaitis@citytech.cuny.edu</t>
        </is>
      </c>
      <c r="I612" s="3" t="inlineStr">
        <is>
          <t>Conference paper</t>
        </is>
      </c>
      <c r="J612" s="3" t="inlineStr">
        <is>
          <t>Threading Unity Throughout ITAA: A Collaboration of Fashion Academics Across Content Threading Unity: Apparel, Marketing, Beauty and Interior Design within the Fashion Industry</t>
        </is>
      </c>
      <c r="K612" s="3" t="n">
        <v>2025</v>
      </c>
      <c r="L612" s="3" t="inlineStr">
        <is>
          <t>Publications and Research</t>
        </is>
      </c>
      <c r="M612" s="3" t="inlineStr">
        <is>
          <t>Alyssa Dana Adomaitis</t>
        </is>
      </c>
      <c r="N612" s="3" t="inlineStr"/>
      <c r="O612" s="3" t="n"/>
      <c r="P612" s="3" t="inlineStr"/>
      <c r="Q612" s="3" t="inlineStr">
        <is>
          <t>10.31274/itaa.18511</t>
        </is>
      </c>
      <c r="R612" s="3" t="inlineStr">
        <is>
          <t>https://doi.org/10.31274/itaa.18511</t>
        </is>
      </c>
      <c r="S612" s="3" t="inlineStr">
        <is>
          <t>OpenAlex; CUNY Academic Works</t>
        </is>
      </c>
      <c r="T612" s="3" t="n">
        <v>2</v>
      </c>
      <c r="U612" s="3" t="inlineStr">
        <is>
          <t>High (City Tech affiliation on paper); 2 sources</t>
        </is>
      </c>
      <c r="V612" s="3" t="n"/>
      <c r="W612" s="3" t="inlineStr"/>
      <c r="X612" s="3" t="inlineStr">
        <is>
          <t>Sustainability has been an academic research topic of late that impacts more than just the fashion industry for apparel. Besides the apparel industry, marketing, beauty, and interior design are aware of the promise of sustainability for both the environment and consumers. Sustainability reduces its environmental impacts of pollutants such as carbon footprints and unsold inventory, protecting workers who create garments, and animal welfare (Biela-Weyenberg, 2023) which can impact the supply chain. “The United Nations established the UN Alliance for Sustainable Fashion in 2019 to hold fashion brands to a higher standard to create environmentally friendly apparel” (2023, p.1). Through modern brand image marketing, luxury brands aim to raise the visibility of their practices targeting the reduction of their environmental impact while promoting social responsibility and cultivating ethical business practices.</t>
        </is>
      </c>
      <c r="Y612" s="3" t="inlineStr">
        <is>
          <t>OpenAlex</t>
        </is>
      </c>
      <c r="Z612" s="3" t="inlineStr">
        <is>
          <t>https://www.iastatedigitalpress.com/itaa/article/id/18511/download/pdf/</t>
        </is>
      </c>
      <c r="AA612" s="3" t="inlineStr">
        <is>
          <t>Open-access PDF (via OpenAlex)</t>
        </is>
      </c>
      <c r="AB612" s="3" t="inlineStr">
        <is>
          <t>gold</t>
        </is>
      </c>
      <c r="AC612" s="3" t="inlineStr">
        <is>
          <t>School of Professional Studies</t>
        </is>
      </c>
      <c r="AD612" s="3" t="n">
        <v>0</v>
      </c>
      <c r="AE612" s="3" t="inlineStr">
        <is>
          <t>No</t>
        </is>
      </c>
      <c r="AF612" s="3" t="inlineStr"/>
      <c r="AG612" s="4" t="inlineStr"/>
      <c r="AH612" s="4" t="inlineStr"/>
      <c r="AI612" s="4" t="inlineStr"/>
    </row>
    <row r="613">
      <c r="A613" s="3" t="inlineStr">
        <is>
          <t>BUS-0375</t>
        </is>
      </c>
      <c r="B613" s="3" t="inlineStr">
        <is>
          <t>Zissu</t>
        </is>
      </c>
      <c r="C613" s="3" t="inlineStr">
        <is>
          <t>Anne</t>
        </is>
      </c>
      <c r="D613" s="3" t="inlineStr">
        <is>
          <t>Anne Zissu</t>
        </is>
      </c>
      <c r="E613" s="3" t="inlineStr">
        <is>
          <t>Professor</t>
        </is>
      </c>
      <c r="F613" s="3" t="inlineStr">
        <is>
          <t>NYC College of Technology</t>
        </is>
      </c>
      <c r="G613" s="3" t="inlineStr">
        <is>
          <t>Business</t>
        </is>
      </c>
      <c r="H613" s="3" t="inlineStr">
        <is>
          <t>AZissu@citytech.cuny.edu</t>
        </is>
      </c>
      <c r="I613" s="3" t="inlineStr">
        <is>
          <t>Journal article</t>
        </is>
      </c>
      <c r="J613" s="3" t="inlineStr">
        <is>
          <t>Withdrawal Timing and Income Tax Rate: An Indifference Curve for Inherited IRAs</t>
        </is>
      </c>
      <c r="K613" s="3" t="n">
        <v>2025</v>
      </c>
      <c r="L613" s="3" t="inlineStr">
        <is>
          <t>The Journal of Retirement</t>
        </is>
      </c>
      <c r="M613" s="3" t="inlineStr">
        <is>
          <t>Charles Austin Stone; Anne Zissu</t>
        </is>
      </c>
      <c r="N613" s="3" t="inlineStr"/>
      <c r="O613" s="3" t="n"/>
      <c r="P613" s="3" t="inlineStr"/>
      <c r="Q613" s="3" t="inlineStr">
        <is>
          <t>10.3905/jor.2025.1.181</t>
        </is>
      </c>
      <c r="R613" s="3" t="inlineStr">
        <is>
          <t>https://doi.org/10.3905/jor.2025.1.181</t>
        </is>
      </c>
      <c r="S613" s="3" t="inlineStr">
        <is>
          <t>OpenAlex</t>
        </is>
      </c>
      <c r="T613" s="3" t="n">
        <v>1</v>
      </c>
      <c r="U613" s="3" t="inlineStr">
        <is>
          <t>High (City Tech affiliation on paper)</t>
        </is>
      </c>
      <c r="V613" s="3" t="n"/>
      <c r="W613" s="3" t="inlineStr"/>
      <c r="X613" s="3" t="inlineStr">
        <is>
          <t>The SECURE Act of 2019 introduced significant changes to inherited Individual Retirement Accounts (IRAs), requiring full distribution of the account within 10 years. This act has changed tax-planning strategies for nonspousal beneficiaries, who must now balance the timing of withdrawals and associated tax liabilities. The SECURE Act of 2019 introduced a 10-year distribution rule for nonspousal beneficiaries of inherited IRAs, replacing the lifetime “stretch” provision and limiting tax-deferred growth opportunities. This article shows that under certain conditions, the future value of an inherited IRA remains constant across different withdrawal timings and tax rates. Using a 60/40 portfolio of equity and bond investments, the analysis explores strategies to optimize IRA value despite rising tax burdens.</t>
        </is>
      </c>
      <c r="Y613" s="3" t="inlineStr">
        <is>
          <t>OpenAlex</t>
        </is>
      </c>
      <c r="Z613" s="3" t="inlineStr"/>
      <c r="AA613" s="3" t="inlineStr">
        <is>
          <t>Not found</t>
        </is>
      </c>
      <c r="AB613" s="3" t="inlineStr">
        <is>
          <t>closed</t>
        </is>
      </c>
      <c r="AC613" s="3" t="inlineStr">
        <is>
          <t>School of Professional Studies</t>
        </is>
      </c>
      <c r="AD613" s="3" t="n">
        <v>0</v>
      </c>
      <c r="AE613" s="3" t="inlineStr">
        <is>
          <t>No</t>
        </is>
      </c>
      <c r="AF613" s="3" t="inlineStr"/>
      <c r="AG613" s="4" t="inlineStr"/>
      <c r="AH613" s="4" t="inlineStr"/>
      <c r="AI613" s="4" t="inlineStr"/>
    </row>
    <row r="614">
      <c r="A614" s="3" t="inlineStr">
        <is>
          <t>BUS-0387</t>
        </is>
      </c>
      <c r="B614" s="3" t="inlineStr">
        <is>
          <t>Zissu</t>
        </is>
      </c>
      <c r="C614" s="3" t="inlineStr">
        <is>
          <t>Anne</t>
        </is>
      </c>
      <c r="D614" s="3" t="inlineStr">
        <is>
          <t>Anne Zissu</t>
        </is>
      </c>
      <c r="E614" s="3" t="inlineStr">
        <is>
          <t>Professor</t>
        </is>
      </c>
      <c r="F614" s="3" t="inlineStr">
        <is>
          <t>NYC College of Technology</t>
        </is>
      </c>
      <c r="G614" s="3" t="inlineStr">
        <is>
          <t>Business</t>
        </is>
      </c>
      <c r="H614" s="3" t="inlineStr">
        <is>
          <t>AZissu@citytech.cuny.edu</t>
        </is>
      </c>
      <c r="I614" s="3" t="inlineStr">
        <is>
          <t>Conference presentation</t>
        </is>
      </c>
      <c r="J614" s="3" t="inlineStr">
        <is>
          <t>4TH ANNUAL GLOBAL SECURITIZATION SYMPOSIUM, Paris, May 15-18, 2001: Evaluating the Available Market Options for New and Infrequent Issuers (with Charles A. Stone)</t>
        </is>
      </c>
      <c r="K614" s="3" t="n">
        <v>2001</v>
      </c>
      <c r="L614" s="3" t="inlineStr"/>
      <c r="M614" s="3" t="inlineStr"/>
      <c r="N614" s="3" t="inlineStr"/>
      <c r="O614" s="3" t="n"/>
      <c r="P614" s="3" t="inlineStr"/>
      <c r="Q614" s="3" t="inlineStr"/>
      <c r="R614" s="3" t="inlineStr"/>
      <c r="S614" s="3" t="inlineStr">
        <is>
          <t>Dept bio</t>
        </is>
      </c>
      <c r="T614" s="3" t="n">
        <v>1</v>
      </c>
      <c r="U614" s="3" t="inlineStr">
        <is>
          <t>Medium (self-reported in faculty bio)</t>
        </is>
      </c>
      <c r="V614" s="3" t="n"/>
      <c r="W614" s="3" t="inlineStr">
        <is>
          <t>4TH ANNUAL GLOBAL SECURITIZATION SYMPOSIUM, Paris, May 15-18, 2001: Evaluating the Available Market Options for New and Infrequent Issuers (with Charles A. Stone)</t>
        </is>
      </c>
      <c r="X614" s="3" t="inlineStr"/>
      <c r="Y614" s="3" t="inlineStr"/>
      <c r="Z614" s="3" t="inlineStr"/>
      <c r="AA614" s="3" t="inlineStr"/>
      <c r="AB614" s="3" t="inlineStr"/>
      <c r="AC614" s="3" t="inlineStr">
        <is>
          <t>School of Professional Studies</t>
        </is>
      </c>
      <c r="AD614" s="3" t="n"/>
      <c r="AE614" s="3" t="inlineStr">
        <is>
          <t>No</t>
        </is>
      </c>
      <c r="AF614" s="3" t="inlineStr"/>
      <c r="AG614" s="4" t="inlineStr"/>
      <c r="AH614" s="4" t="inlineStr"/>
      <c r="AI614" s="4" t="inlineStr"/>
    </row>
    <row r="615">
      <c r="A615" s="3" t="inlineStr">
        <is>
          <t>CET-0001</t>
        </is>
      </c>
      <c r="B615" s="3" t="inlineStr">
        <is>
          <t>Xu</t>
        </is>
      </c>
      <c r="C615" s="3" t="inlineStr">
        <is>
          <t>Chen</t>
        </is>
      </c>
      <c r="D615" s="3" t="inlineStr">
        <is>
          <t>Chen Xu</t>
        </is>
      </c>
      <c r="E615" s="3" t="inlineStr">
        <is>
          <t>Associate Professor</t>
        </is>
      </c>
      <c r="F615" s="3" t="inlineStr">
        <is>
          <t>NYC College of Technology</t>
        </is>
      </c>
      <c r="G615" s="3" t="inlineStr">
        <is>
          <t>Computer Engineering Technology</t>
        </is>
      </c>
      <c r="H615" s="3" t="inlineStr">
        <is>
          <t>CXu@citytech.cuny.edu</t>
        </is>
      </c>
      <c r="I615" s="3" t="inlineStr">
        <is>
          <t>Grant</t>
        </is>
      </c>
      <c r="J615" s="3" t="inlineStr">
        <is>
          <t>CUNY Interdisciplinary Research Grant</t>
        </is>
      </c>
      <c r="K615" s="3" t="n"/>
      <c r="L615" s="3" t="inlineStr"/>
      <c r="M615" s="3" t="inlineStr"/>
      <c r="N615" s="3" t="inlineStr"/>
      <c r="O615" s="3" t="n"/>
      <c r="P615" s="3" t="inlineStr"/>
      <c r="Q615" s="3" t="inlineStr"/>
      <c r="R615" s="3" t="inlineStr"/>
      <c r="S615" s="3" t="inlineStr">
        <is>
          <t>Dept bio</t>
        </is>
      </c>
      <c r="T615" s="3" t="n">
        <v>1</v>
      </c>
      <c r="U615" s="3" t="inlineStr">
        <is>
          <t>Medium (self-reported in faculty bio)</t>
        </is>
      </c>
      <c r="V615" s="3" t="n"/>
      <c r="W615" s="3" t="inlineStr">
        <is>
          <t>CUNY Interdisciplinary Research Grant</t>
        </is>
      </c>
      <c r="X615" s="3" t="inlineStr"/>
      <c r="Y615" s="3" t="inlineStr"/>
      <c r="Z615" s="3" t="inlineStr"/>
      <c r="AA615" s="3" t="inlineStr"/>
      <c r="AB615" s="3" t="inlineStr"/>
      <c r="AC615" s="3" t="inlineStr">
        <is>
          <t>School of Technology &amp; Design</t>
        </is>
      </c>
      <c r="AD615" s="3" t="n"/>
      <c r="AE615" s="3" t="inlineStr">
        <is>
          <t>No</t>
        </is>
      </c>
      <c r="AF615" s="3" t="inlineStr"/>
      <c r="AG615" s="4" t="inlineStr"/>
      <c r="AH615" s="4" t="inlineStr"/>
      <c r="AI615" s="4" t="inlineStr"/>
    </row>
    <row r="616">
      <c r="A616" s="3" t="inlineStr">
        <is>
          <t>CET-0002</t>
        </is>
      </c>
      <c r="B616" s="3" t="inlineStr">
        <is>
          <t>Xu</t>
        </is>
      </c>
      <c r="C616" s="3" t="inlineStr">
        <is>
          <t>Chen</t>
        </is>
      </c>
      <c r="D616" s="3" t="inlineStr">
        <is>
          <t>Chen Xu</t>
        </is>
      </c>
      <c r="E616" s="3" t="inlineStr">
        <is>
          <t>Associate Professor</t>
        </is>
      </c>
      <c r="F616" s="3" t="inlineStr">
        <is>
          <t>NYC College of Technology</t>
        </is>
      </c>
      <c r="G616" s="3" t="inlineStr">
        <is>
          <t>Computer Engineering Technology</t>
        </is>
      </c>
      <c r="H616" s="3" t="inlineStr">
        <is>
          <t>CXu@citytech.cuny.edu</t>
        </is>
      </c>
      <c r="I616" s="3" t="inlineStr">
        <is>
          <t>Grant</t>
        </is>
      </c>
      <c r="J616" s="3" t="inlineStr">
        <is>
          <t>CUNY Strategic Investment initiative for the equipment and supplies Grant</t>
        </is>
      </c>
      <c r="K616" s="3" t="n"/>
      <c r="L616" s="3" t="inlineStr"/>
      <c r="M616" s="3" t="inlineStr"/>
      <c r="N616" s="3" t="inlineStr"/>
      <c r="O616" s="3" t="n"/>
      <c r="P616" s="3" t="inlineStr"/>
      <c r="Q616" s="3" t="inlineStr"/>
      <c r="R616" s="3" t="inlineStr"/>
      <c r="S616" s="3" t="inlineStr">
        <is>
          <t>Dept bio</t>
        </is>
      </c>
      <c r="T616" s="3" t="n">
        <v>1</v>
      </c>
      <c r="U616" s="3" t="inlineStr">
        <is>
          <t>Medium (self-reported in faculty bio)</t>
        </is>
      </c>
      <c r="V616" s="3" t="n"/>
      <c r="W616" s="3" t="inlineStr">
        <is>
          <t>CUNY Strategic Investment initiative for the equipment and supplies Grant</t>
        </is>
      </c>
      <c r="X616" s="3" t="inlineStr"/>
      <c r="Y616" s="3" t="inlineStr"/>
      <c r="Z616" s="3" t="inlineStr"/>
      <c r="AA616" s="3" t="inlineStr"/>
      <c r="AB616" s="3" t="inlineStr"/>
      <c r="AC616" s="3" t="inlineStr">
        <is>
          <t>School of Technology &amp; Design</t>
        </is>
      </c>
      <c r="AD616" s="3" t="n"/>
      <c r="AE616" s="3" t="inlineStr">
        <is>
          <t>No</t>
        </is>
      </c>
      <c r="AF616" s="3" t="inlineStr"/>
      <c r="AG616" s="4" t="inlineStr"/>
      <c r="AH616" s="4" t="inlineStr"/>
      <c r="AI616" s="4" t="inlineStr"/>
    </row>
    <row r="617">
      <c r="A617" s="3" t="inlineStr">
        <is>
          <t>CET-0003</t>
        </is>
      </c>
      <c r="B617" s="3" t="inlineStr">
        <is>
          <t>Morton</t>
        </is>
      </c>
      <c r="C617" s="3" t="inlineStr">
        <is>
          <t>Edward</t>
        </is>
      </c>
      <c r="D617" s="3" t="inlineStr">
        <is>
          <t>Edward Morton</t>
        </is>
      </c>
      <c r="E617" s="3" t="inlineStr">
        <is>
          <t>Assistant Professor</t>
        </is>
      </c>
      <c r="F617" s="3" t="inlineStr">
        <is>
          <t>NYC College of Technology</t>
        </is>
      </c>
      <c r="G617" s="3" t="inlineStr">
        <is>
          <t>Computer Engineering Technology</t>
        </is>
      </c>
      <c r="H617" s="3" t="inlineStr">
        <is>
          <t>EMorton@citytech.cuny.edu</t>
        </is>
      </c>
      <c r="I617" s="3" t="inlineStr">
        <is>
          <t>Journal article</t>
        </is>
      </c>
      <c r="J617" s="3" t="inlineStr">
        <is>
          <t>Computer Simulation of fluorescent lamp/ballast systems</t>
        </is>
      </c>
      <c r="K617" s="3" t="n"/>
      <c r="L617" s="3" t="inlineStr"/>
      <c r="M617" s="3" t="inlineStr"/>
      <c r="N617" s="3" t="inlineStr"/>
      <c r="O617" s="3" t="n"/>
      <c r="P617" s="3" t="inlineStr"/>
      <c r="Q617" s="3" t="inlineStr"/>
      <c r="R617" s="3" t="inlineStr"/>
      <c r="S617" s="3" t="inlineStr">
        <is>
          <t>Dept bio</t>
        </is>
      </c>
      <c r="T617" s="3" t="n">
        <v>1</v>
      </c>
      <c r="U617" s="3" t="inlineStr">
        <is>
          <t>Medium (self-reported in faculty bio)</t>
        </is>
      </c>
      <c r="V617" s="3" t="n"/>
      <c r="W617" s="3" t="inlineStr">
        <is>
          <t>"Computer Simulation of fluorescent lamp/ballast systems" E.W. Morton. P.E., MIES, H.V. Smith, R.G. Young, P.E., MIES, published Journal of IES</t>
        </is>
      </c>
      <c r="X617" s="3" t="inlineStr"/>
      <c r="Y617" s="3" t="inlineStr"/>
      <c r="Z617" s="3" t="inlineStr"/>
      <c r="AA617" s="3" t="inlineStr"/>
      <c r="AB617" s="3" t="inlineStr"/>
      <c r="AC617" s="3" t="inlineStr">
        <is>
          <t>School of Technology &amp; Design</t>
        </is>
      </c>
      <c r="AD617" s="3" t="n"/>
      <c r="AE617" s="3" t="inlineStr">
        <is>
          <t>No</t>
        </is>
      </c>
      <c r="AF617" s="3" t="inlineStr"/>
      <c r="AG617" s="4" t="inlineStr"/>
      <c r="AH617" s="4" t="inlineStr"/>
      <c r="AI617" s="4" t="inlineStr"/>
    </row>
    <row r="618">
      <c r="A618" s="3" t="inlineStr">
        <is>
          <t>CET-0004</t>
        </is>
      </c>
      <c r="B618" s="3" t="inlineStr">
        <is>
          <t>Carranza</t>
        </is>
      </c>
      <c r="C618" s="3" t="inlineStr">
        <is>
          <t>Aparicio</t>
        </is>
      </c>
      <c r="D618" s="3" t="inlineStr">
        <is>
          <t>Aparicio Carranza</t>
        </is>
      </c>
      <c r="E618" s="3" t="inlineStr">
        <is>
          <t>Associate Professor</t>
        </is>
      </c>
      <c r="F618" s="3" t="inlineStr">
        <is>
          <t>NYC College of Technology</t>
        </is>
      </c>
      <c r="G618" s="3" t="inlineStr">
        <is>
          <t>Computer Engineering Technology</t>
        </is>
      </c>
      <c r="H618" s="3" t="inlineStr">
        <is>
          <t>ACarranza@citytech.cuny.edu</t>
        </is>
      </c>
      <c r="I618" s="3" t="inlineStr">
        <is>
          <t>Grant</t>
        </is>
      </c>
      <c r="J618" s="3" t="inlineStr">
        <is>
          <t>Field Programmable Gate Arrays Technology (FPGAs) and Complex Programmable Logic Devices (CPLDs): These technologies have been incorporated at the Associate and Bachelor's level courses in our department: EMT1250: Digital Control, CET4705: Component Subsystems Design I, CET4805: Component Subsystem Design II</t>
        </is>
      </c>
      <c r="K618" s="3" t="n"/>
      <c r="L618" s="3" t="inlineStr"/>
      <c r="M618" s="3" t="inlineStr"/>
      <c r="N618" s="3" t="inlineStr"/>
      <c r="O618" s="3" t="n"/>
      <c r="P618" s="3" t="inlineStr"/>
      <c r="Q618" s="3" t="inlineStr"/>
      <c r="R618" s="3" t="inlineStr"/>
      <c r="S618" s="3" t="inlineStr">
        <is>
          <t>Dept bio</t>
        </is>
      </c>
      <c r="T618" s="3" t="n">
        <v>1</v>
      </c>
      <c r="U618" s="3" t="inlineStr">
        <is>
          <t>Medium (self-reported in faculty bio)</t>
        </is>
      </c>
      <c r="V618" s="3" t="n"/>
      <c r="W618" s="3" t="inlineStr">
        <is>
          <t>Field Programmable Gate Arrays Technology (FPGAs) and Complex Programmable Logic Devices (CPLDs): These technologies have been incorporated at the Associate and Bachelor's level courses in our department: EMT1250: Digital Control, CET4705: Component Subsystems Design I, CET4805: Component Subsystem Design II</t>
        </is>
      </c>
      <c r="X618" s="3" t="inlineStr"/>
      <c r="Y618" s="3" t="inlineStr"/>
      <c r="Z618" s="3" t="inlineStr"/>
      <c r="AA618" s="3" t="inlineStr"/>
      <c r="AB618" s="3" t="inlineStr"/>
      <c r="AC618" s="3" t="inlineStr">
        <is>
          <t>School of Technology &amp; Design</t>
        </is>
      </c>
      <c r="AD618" s="3" t="n"/>
      <c r="AE618" s="3" t="inlineStr">
        <is>
          <t>No</t>
        </is>
      </c>
      <c r="AF618" s="3" t="inlineStr"/>
      <c r="AG618" s="4" t="inlineStr"/>
      <c r="AH618" s="4" t="inlineStr"/>
      <c r="AI618" s="4" t="inlineStr"/>
    </row>
    <row r="619">
      <c r="A619" s="3" t="inlineStr">
        <is>
          <t>CET-0005</t>
        </is>
      </c>
      <c r="B619" s="3" t="inlineStr">
        <is>
          <t>Xu</t>
        </is>
      </c>
      <c r="C619" s="3" t="inlineStr">
        <is>
          <t>Chen</t>
        </is>
      </c>
      <c r="D619" s="3" t="inlineStr">
        <is>
          <t>Chen Xu</t>
        </is>
      </c>
      <c r="E619" s="3" t="inlineStr">
        <is>
          <t>Associate Professor</t>
        </is>
      </c>
      <c r="F619" s="3" t="inlineStr">
        <is>
          <t>NYC College of Technology</t>
        </is>
      </c>
      <c r="G619" s="3" t="inlineStr">
        <is>
          <t>Computer Engineering Technology</t>
        </is>
      </c>
      <c r="H619" s="3" t="inlineStr">
        <is>
          <t>CXu@citytech.cuny.edu</t>
        </is>
      </c>
      <c r="I619" s="3" t="inlineStr">
        <is>
          <t>Grant</t>
        </is>
      </c>
      <c r="J619" s="3" t="inlineStr">
        <is>
          <t>Graduate Research Technology Initiative (GRTI) grant</t>
        </is>
      </c>
      <c r="K619" s="3" t="n"/>
      <c r="L619" s="3" t="inlineStr"/>
      <c r="M619" s="3" t="inlineStr"/>
      <c r="N619" s="3" t="inlineStr"/>
      <c r="O619" s="3" t="n"/>
      <c r="P619" s="3" t="inlineStr"/>
      <c r="Q619" s="3" t="inlineStr"/>
      <c r="R619" s="3" t="inlineStr"/>
      <c r="S619" s="3" t="inlineStr">
        <is>
          <t>Dept bio</t>
        </is>
      </c>
      <c r="T619" s="3" t="n">
        <v>1</v>
      </c>
      <c r="U619" s="3" t="inlineStr">
        <is>
          <t>Medium (self-reported in faculty bio)</t>
        </is>
      </c>
      <c r="V619" s="3" t="n"/>
      <c r="W619" s="3" t="inlineStr">
        <is>
          <t>Graduate Research Technology Initiative (GRTI) grant</t>
        </is>
      </c>
      <c r="X619" s="3" t="inlineStr"/>
      <c r="Y619" s="3" t="inlineStr"/>
      <c r="Z619" s="3" t="inlineStr"/>
      <c r="AA619" s="3" t="inlineStr"/>
      <c r="AB619" s="3" t="inlineStr"/>
      <c r="AC619" s="3" t="inlineStr">
        <is>
          <t>School of Technology &amp; Design</t>
        </is>
      </c>
      <c r="AD619" s="3" t="n"/>
      <c r="AE619" s="3" t="inlineStr">
        <is>
          <t>No</t>
        </is>
      </c>
      <c r="AF619" s="3" t="inlineStr"/>
      <c r="AG619" s="4" t="inlineStr"/>
      <c r="AH619" s="4" t="inlineStr"/>
      <c r="AI619" s="4" t="inlineStr"/>
    </row>
    <row r="620">
      <c r="A620" s="3" t="inlineStr">
        <is>
          <t>CET-0006</t>
        </is>
      </c>
      <c r="B620" s="3" t="inlineStr">
        <is>
          <t>Morton</t>
        </is>
      </c>
      <c r="C620" s="3" t="inlineStr">
        <is>
          <t>Edward</t>
        </is>
      </c>
      <c r="D620" s="3" t="inlineStr">
        <is>
          <t>Edward Morton</t>
        </is>
      </c>
      <c r="E620" s="3" t="inlineStr">
        <is>
          <t>Assistant Professor</t>
        </is>
      </c>
      <c r="F620" s="3" t="inlineStr">
        <is>
          <t>NYC College of Technology</t>
        </is>
      </c>
      <c r="G620" s="3" t="inlineStr">
        <is>
          <t>Computer Engineering Technology</t>
        </is>
      </c>
      <c r="H620" s="3" t="inlineStr">
        <is>
          <t>EMorton@citytech.cuny.edu</t>
        </is>
      </c>
      <c r="I620" s="3" t="inlineStr">
        <is>
          <t>Journal article</t>
        </is>
      </c>
      <c r="J620" s="3" t="inlineStr">
        <is>
          <t>High Quality Non-Contact Analog Record and Playback System</t>
        </is>
      </c>
      <c r="K620" s="3" t="n"/>
      <c r="L620" s="3" t="inlineStr"/>
      <c r="M620" s="3" t="inlineStr"/>
      <c r="N620" s="3" t="inlineStr"/>
      <c r="O620" s="3" t="n"/>
      <c r="P620" s="3" t="inlineStr"/>
      <c r="Q620" s="3" t="inlineStr"/>
      <c r="R620" s="3" t="inlineStr"/>
      <c r="S620" s="3" t="inlineStr">
        <is>
          <t>Dept bio</t>
        </is>
      </c>
      <c r="T620" s="3" t="n">
        <v>1</v>
      </c>
      <c r="U620" s="3" t="inlineStr">
        <is>
          <t>Medium (self-reported in faculty bio)</t>
        </is>
      </c>
      <c r="V620" s="3" t="n"/>
      <c r="W620" s="3" t="inlineStr">
        <is>
          <t>"High Quality Non-Contact Analog Record and Playback System" invented by Edward Morton published in the Sony Technical Journal, IP department Sony Corporation of America</t>
        </is>
      </c>
      <c r="X620" s="3" t="inlineStr"/>
      <c r="Y620" s="3" t="inlineStr"/>
      <c r="Z620" s="3" t="inlineStr"/>
      <c r="AA620" s="3" t="inlineStr"/>
      <c r="AB620" s="3" t="inlineStr"/>
      <c r="AC620" s="3" t="inlineStr">
        <is>
          <t>School of Technology &amp; Design</t>
        </is>
      </c>
      <c r="AD620" s="3" t="n"/>
      <c r="AE620" s="3" t="inlineStr">
        <is>
          <t>No</t>
        </is>
      </c>
      <c r="AF620" s="3" t="inlineStr"/>
      <c r="AG620" s="4" t="inlineStr"/>
      <c r="AH620" s="4" t="inlineStr"/>
      <c r="AI620" s="4" t="inlineStr"/>
    </row>
    <row r="621">
      <c r="A621" s="3" t="inlineStr">
        <is>
          <t>CET-0007</t>
        </is>
      </c>
      <c r="B621" s="3" t="inlineStr">
        <is>
          <t>Carranza</t>
        </is>
      </c>
      <c r="C621" s="3" t="inlineStr">
        <is>
          <t>Aparicio</t>
        </is>
      </c>
      <c r="D621" s="3" t="inlineStr">
        <is>
          <t>Aparicio Carranza</t>
        </is>
      </c>
      <c r="E621" s="3" t="inlineStr">
        <is>
          <t>Associate Professor</t>
        </is>
      </c>
      <c r="F621" s="3" t="inlineStr">
        <is>
          <t>NYC College of Technology</t>
        </is>
      </c>
      <c r="G621" s="3" t="inlineStr">
        <is>
          <t>Computer Engineering Technology</t>
        </is>
      </c>
      <c r="H621" s="3" t="inlineStr">
        <is>
          <t>ACarranza@citytech.cuny.edu</t>
        </is>
      </c>
      <c r="I621" s="3" t="inlineStr">
        <is>
          <t>Grant</t>
        </is>
      </c>
      <c r="J621" s="3" t="inlineStr">
        <is>
          <t>Linux Cluster Computing: A joint effort with the Computer System Technology</t>
        </is>
      </c>
      <c r="K621" s="3" t="n"/>
      <c r="L621" s="3" t="inlineStr"/>
      <c r="M621" s="3" t="inlineStr"/>
      <c r="N621" s="3" t="inlineStr"/>
      <c r="O621" s="3" t="n"/>
      <c r="P621" s="3" t="inlineStr"/>
      <c r="Q621" s="3" t="inlineStr"/>
      <c r="R621" s="3" t="inlineStr"/>
      <c r="S621" s="3" t="inlineStr">
        <is>
          <t>Dept bio</t>
        </is>
      </c>
      <c r="T621" s="3" t="n">
        <v>1</v>
      </c>
      <c r="U621" s="3" t="inlineStr">
        <is>
          <t>Medium (self-reported in faculty bio)</t>
        </is>
      </c>
      <c r="V621" s="3" t="n"/>
      <c r="W621" s="3" t="inlineStr">
        <is>
          <t>Linux Cluster Computing: A joint effort with the Computer System Technology</t>
        </is>
      </c>
      <c r="X621" s="3" t="inlineStr"/>
      <c r="Y621" s="3" t="inlineStr"/>
      <c r="Z621" s="3" t="inlineStr"/>
      <c r="AA621" s="3" t="inlineStr"/>
      <c r="AB621" s="3" t="inlineStr"/>
      <c r="AC621" s="3" t="inlineStr">
        <is>
          <t>School of Technology &amp; Design</t>
        </is>
      </c>
      <c r="AD621" s="3" t="n"/>
      <c r="AE621" s="3" t="inlineStr">
        <is>
          <t>No</t>
        </is>
      </c>
      <c r="AF621" s="3" t="inlineStr"/>
      <c r="AG621" s="4" t="inlineStr"/>
      <c r="AH621" s="4" t="inlineStr"/>
      <c r="AI621" s="4" t="inlineStr"/>
    </row>
    <row r="622">
      <c r="A622" s="3" t="inlineStr">
        <is>
          <t>CET-0008</t>
        </is>
      </c>
      <c r="B622" s="3" t="inlineStr">
        <is>
          <t>Carranza</t>
        </is>
      </c>
      <c r="C622" s="3" t="inlineStr">
        <is>
          <t>Aparicio</t>
        </is>
      </c>
      <c r="D622" s="3" t="inlineStr">
        <is>
          <t>Aparicio Carranza</t>
        </is>
      </c>
      <c r="E622" s="3" t="inlineStr">
        <is>
          <t>Associate Professor</t>
        </is>
      </c>
      <c r="F622" s="3" t="inlineStr">
        <is>
          <t>NYC College of Technology</t>
        </is>
      </c>
      <c r="G622" s="3" t="inlineStr">
        <is>
          <t>Computer Engineering Technology</t>
        </is>
      </c>
      <c r="H622" s="3" t="inlineStr">
        <is>
          <t>ACarranza@citytech.cuny.edu</t>
        </is>
      </c>
      <c r="I622" s="3" t="inlineStr">
        <is>
          <t>Grant</t>
        </is>
      </c>
      <c r="J622" s="3" t="inlineStr">
        <is>
          <t>Networking &amp; Data Communication: A joint effort with other CET faculties to improve our Data Communication Course (EMT2455)</t>
        </is>
      </c>
      <c r="K622" s="3" t="n"/>
      <c r="L622" s="3" t="inlineStr"/>
      <c r="M622" s="3" t="inlineStr"/>
      <c r="N622" s="3" t="inlineStr"/>
      <c r="O622" s="3" t="n"/>
      <c r="P622" s="3" t="inlineStr"/>
      <c r="Q622" s="3" t="inlineStr"/>
      <c r="R622" s="3" t="inlineStr"/>
      <c r="S622" s="3" t="inlineStr">
        <is>
          <t>Dept bio</t>
        </is>
      </c>
      <c r="T622" s="3" t="n">
        <v>1</v>
      </c>
      <c r="U622" s="3" t="inlineStr">
        <is>
          <t>Medium (self-reported in faculty bio)</t>
        </is>
      </c>
      <c r="V622" s="3" t="n"/>
      <c r="W622" s="3" t="inlineStr">
        <is>
          <t>Networking &amp; Data Communication: A joint effort with other CET faculties to improve our Data Communication Course (EMT2455)</t>
        </is>
      </c>
      <c r="X622" s="3" t="inlineStr"/>
      <c r="Y622" s="3" t="inlineStr"/>
      <c r="Z622" s="3" t="inlineStr"/>
      <c r="AA622" s="3" t="inlineStr"/>
      <c r="AB622" s="3" t="inlineStr"/>
      <c r="AC622" s="3" t="inlineStr">
        <is>
          <t>School of Technology &amp; Design</t>
        </is>
      </c>
      <c r="AD622" s="3" t="n"/>
      <c r="AE622" s="3" t="inlineStr">
        <is>
          <t>No</t>
        </is>
      </c>
      <c r="AF622" s="3" t="inlineStr"/>
      <c r="AG622" s="4" t="inlineStr"/>
      <c r="AH622" s="4" t="inlineStr"/>
      <c r="AI622" s="4" t="inlineStr"/>
    </row>
    <row r="623">
      <c r="A623" s="3" t="inlineStr">
        <is>
          <t>CET-0009</t>
        </is>
      </c>
      <c r="B623" s="3" t="inlineStr">
        <is>
          <t>Xu</t>
        </is>
      </c>
      <c r="C623" s="3" t="inlineStr">
        <is>
          <t>Chen</t>
        </is>
      </c>
      <c r="D623" s="3" t="inlineStr">
        <is>
          <t>Chen Xu</t>
        </is>
      </c>
      <c r="E623" s="3" t="inlineStr">
        <is>
          <t>Associate Professor</t>
        </is>
      </c>
      <c r="F623" s="3" t="inlineStr">
        <is>
          <t>NYC College of Technology</t>
        </is>
      </c>
      <c r="G623" s="3" t="inlineStr">
        <is>
          <t>Computer Engineering Technology</t>
        </is>
      </c>
      <c r="H623" s="3" t="inlineStr">
        <is>
          <t>CXu@citytech.cuny.edu</t>
        </is>
      </c>
      <c r="I623" s="3" t="inlineStr">
        <is>
          <t>Grant</t>
        </is>
      </c>
      <c r="J623" s="3" t="inlineStr">
        <is>
          <t>PSC-CUNY Research Award round 51</t>
        </is>
      </c>
      <c r="K623" s="3" t="n"/>
      <c r="L623" s="3" t="inlineStr"/>
      <c r="M623" s="3" t="inlineStr"/>
      <c r="N623" s="3" t="inlineStr"/>
      <c r="O623" s="3" t="n"/>
      <c r="P623" s="3" t="inlineStr"/>
      <c r="Q623" s="3" t="inlineStr"/>
      <c r="R623" s="3" t="inlineStr"/>
      <c r="S623" s="3" t="inlineStr">
        <is>
          <t>Dept bio</t>
        </is>
      </c>
      <c r="T623" s="3" t="n">
        <v>1</v>
      </c>
      <c r="U623" s="3" t="inlineStr">
        <is>
          <t>Medium (self-reported in faculty bio)</t>
        </is>
      </c>
      <c r="V623" s="3" t="n"/>
      <c r="W623" s="3" t="inlineStr">
        <is>
          <t>PSC-CUNY Research Award round 51</t>
        </is>
      </c>
      <c r="X623" s="3" t="inlineStr"/>
      <c r="Y623" s="3" t="inlineStr"/>
      <c r="Z623" s="3" t="inlineStr"/>
      <c r="AA623" s="3" t="inlineStr"/>
      <c r="AB623" s="3" t="inlineStr"/>
      <c r="AC623" s="3" t="inlineStr">
        <is>
          <t>School of Technology &amp; Design</t>
        </is>
      </c>
      <c r="AD623" s="3" t="n"/>
      <c r="AE623" s="3" t="inlineStr">
        <is>
          <t>No</t>
        </is>
      </c>
      <c r="AF623" s="3" t="inlineStr"/>
      <c r="AG623" s="4" t="inlineStr"/>
      <c r="AH623" s="4" t="inlineStr"/>
      <c r="AI623" s="4" t="inlineStr"/>
    </row>
    <row r="624">
      <c r="A624" s="3" t="inlineStr">
        <is>
          <t>CET-0010</t>
        </is>
      </c>
      <c r="B624" s="3" t="inlineStr">
        <is>
          <t>Kim</t>
        </is>
      </c>
      <c r="C624" s="3" t="inlineStr">
        <is>
          <t>Yang</t>
        </is>
      </c>
      <c r="D624" s="3" t="inlineStr">
        <is>
          <t>Yang Kim</t>
        </is>
      </c>
      <c r="E624" s="3" t="inlineStr">
        <is>
          <t>Lecturer</t>
        </is>
      </c>
      <c r="F624" s="3" t="inlineStr">
        <is>
          <t>NYC College of Technology</t>
        </is>
      </c>
      <c r="G624" s="3" t="inlineStr">
        <is>
          <t>Computer Engineering Technology</t>
        </is>
      </c>
      <c r="H624" s="3" t="inlineStr">
        <is>
          <t>yakim@citytech.cuny.edu</t>
        </is>
      </c>
      <c r="I624" s="3" t="inlineStr">
        <is>
          <t>Grant</t>
        </is>
      </c>
      <c r="J624" s="3" t="inlineStr">
        <is>
          <t>Participation in many NSF projects as senior personnel in the Advanced Wireless Research Lab in Electrical Engineering at the City College of New York</t>
        </is>
      </c>
      <c r="K624" s="3" t="n"/>
      <c r="L624" s="3" t="inlineStr"/>
      <c r="M624" s="3" t="inlineStr"/>
      <c r="N624" s="3" t="inlineStr"/>
      <c r="O624" s="3" t="n"/>
      <c r="P624" s="3" t="inlineStr"/>
      <c r="Q624" s="3" t="inlineStr"/>
      <c r="R624" s="3" t="inlineStr"/>
      <c r="S624" s="3" t="inlineStr">
        <is>
          <t>Dept bio</t>
        </is>
      </c>
      <c r="T624" s="3" t="n">
        <v>1</v>
      </c>
      <c r="U624" s="3" t="inlineStr">
        <is>
          <t>Medium (self-reported in faculty bio)</t>
        </is>
      </c>
      <c r="V624" s="3" t="n"/>
      <c r="W624" s="3" t="inlineStr">
        <is>
          <t>Participation in many NSF projects as senior personnel in the Advanced Wireless Research Lab in Electrical Engineering at the City College of New York</t>
        </is>
      </c>
      <c r="X624" s="3" t="inlineStr"/>
      <c r="Y624" s="3" t="inlineStr"/>
      <c r="Z624" s="3" t="inlineStr"/>
      <c r="AA624" s="3" t="inlineStr"/>
      <c r="AB624" s="3" t="inlineStr"/>
      <c r="AC624" s="3" t="inlineStr">
        <is>
          <t>School of Technology &amp; Design</t>
        </is>
      </c>
      <c r="AD624" s="3" t="n"/>
      <c r="AE624" s="3" t="inlineStr">
        <is>
          <t>No</t>
        </is>
      </c>
      <c r="AF624" s="3" t="inlineStr"/>
      <c r="AG624" s="4" t="inlineStr"/>
      <c r="AH624" s="4" t="inlineStr"/>
      <c r="AI624" s="4" t="inlineStr"/>
    </row>
    <row r="625">
      <c r="A625" s="3" t="inlineStr">
        <is>
          <t>CET-0011</t>
        </is>
      </c>
      <c r="B625" s="3" t="inlineStr">
        <is>
          <t>Morton</t>
        </is>
      </c>
      <c r="C625" s="3" t="inlineStr">
        <is>
          <t>Edward</t>
        </is>
      </c>
      <c r="D625" s="3" t="inlineStr">
        <is>
          <t>Edward Morton</t>
        </is>
      </c>
      <c r="E625" s="3" t="inlineStr">
        <is>
          <t>Assistant Professor</t>
        </is>
      </c>
      <c r="F625" s="3" t="inlineStr">
        <is>
          <t>NYC College of Technology</t>
        </is>
      </c>
      <c r="G625" s="3" t="inlineStr">
        <is>
          <t>Computer Engineering Technology</t>
        </is>
      </c>
      <c r="H625" s="3" t="inlineStr">
        <is>
          <t>EMorton@citytech.cuny.edu</t>
        </is>
      </c>
      <c r="I625" s="3" t="inlineStr">
        <is>
          <t>Patent</t>
        </is>
      </c>
      <c r="J625" s="3" t="inlineStr">
        <is>
          <t>Patent# Description 4173730 partition lamp 4300073 screw type lighting unit 4318160 fluorescent lamp conversion unit 5622816 direct to stamper/mother optical disk mastering 4501992 energy conserving instant start series sequence fluorescent lamp 4270071 composite base and ballast member for compact single ended fluorescent 4348612 compact fluorescent lamp unit for three-way fluorescent lamp fixtur</t>
        </is>
      </c>
      <c r="K625" s="3" t="n"/>
      <c r="L625" s="3" t="inlineStr"/>
      <c r="M625" s="3" t="inlineStr"/>
      <c r="N625" s="3" t="inlineStr"/>
      <c r="O625" s="3" t="n"/>
      <c r="P625" s="3" t="inlineStr"/>
      <c r="Q625" s="3" t="inlineStr"/>
      <c r="R625" s="3" t="inlineStr"/>
      <c r="S625" s="3" t="inlineStr">
        <is>
          <t>Dept bio</t>
        </is>
      </c>
      <c r="T625" s="3" t="n">
        <v>1</v>
      </c>
      <c r="U625" s="3" t="inlineStr">
        <is>
          <t>Medium (self-reported in faculty bio)</t>
        </is>
      </c>
      <c r="V625" s="3" t="n"/>
      <c r="W625" s="3" t="inlineStr">
        <is>
          <t>Patent# Description 4173730 partition lamp 4300073 screw type lighting unit 4318160 fluorescent lamp conversion unit 5622816 direct to stamper/mother optical disk mastering 4501992 energy conserving instant start series sequence fluorescent lamp 4270071 composite base and ballast member for compact single ended fluorescent 4348612 compact fluorescent lamp unit for three-way fluorescent lamp fixture 4256993 energy saving device for rapid start fluorescent lamp system 4082981 energy saving device for standard fluorescent lamp system 4334782 method and apparatus expressing relative brightness of artificial illumination 4288725 Light weight Fluorescent Lamp Ballast Des 275327 compact fluorescent lamp unit Des 272653 compact fluorescent lamp Des 274560 compact fluorescent lamp unit 5494782 direct to stamper/mother optical disk mastering 4435670 energy conserving instant start series sequence fluor lmp sys w/ overcurrent 4857808 modified impedance rapid start fluorescent lamp sys 4958102 three way gas discharge lamp 6025118 glassmastering photoresist read after write method and system</t>
        </is>
      </c>
      <c r="X625" s="3" t="inlineStr"/>
      <c r="Y625" s="3" t="inlineStr"/>
      <c r="Z625" s="3" t="inlineStr"/>
      <c r="AA625" s="3" t="inlineStr"/>
      <c r="AB625" s="3" t="inlineStr"/>
      <c r="AC625" s="3" t="inlineStr">
        <is>
          <t>School of Technology &amp; Design</t>
        </is>
      </c>
      <c r="AD625" s="3" t="n"/>
      <c r="AE625" s="3" t="inlineStr">
        <is>
          <t>No</t>
        </is>
      </c>
      <c r="AF625" s="3" t="inlineStr"/>
      <c r="AG625" s="4" t="inlineStr"/>
      <c r="AH625" s="4" t="inlineStr"/>
      <c r="AI625" s="4" t="inlineStr"/>
    </row>
    <row r="626">
      <c r="A626" s="3" t="inlineStr">
        <is>
          <t>CET-0012</t>
        </is>
      </c>
      <c r="B626" s="3" t="inlineStr">
        <is>
          <t>Carranza</t>
        </is>
      </c>
      <c r="C626" s="3" t="inlineStr">
        <is>
          <t>Aparicio</t>
        </is>
      </c>
      <c r="D626" s="3" t="inlineStr">
        <is>
          <t>Aparicio Carranza</t>
        </is>
      </c>
      <c r="E626" s="3" t="inlineStr">
        <is>
          <t>Associate Professor</t>
        </is>
      </c>
      <c r="F626" s="3" t="inlineStr">
        <is>
          <t>NYC College of Technology</t>
        </is>
      </c>
      <c r="G626" s="3" t="inlineStr">
        <is>
          <t>Computer Engineering Technology</t>
        </is>
      </c>
      <c r="H626" s="3" t="inlineStr">
        <is>
          <t>ACarranza@citytech.cuny.edu</t>
        </is>
      </c>
      <c r="I626" s="3" t="inlineStr">
        <is>
          <t>Grant</t>
        </is>
      </c>
      <c r="J626" s="3" t="inlineStr">
        <is>
          <t>Robotics Systems - Lego NXT Robotics Technology: This technology has been introduced in a couple of courses at the Associate and Bachelor's Level programs: EMT1111: Logic and Problem Solving - Introductory level programming for freshmen students in our department EMT2320: Advanced Mechanisms - Basic programming, plus advanced programming making use of the Java technology were introduced in this pr</t>
        </is>
      </c>
      <c r="K626" s="3" t="n"/>
      <c r="L626" s="3" t="inlineStr"/>
      <c r="M626" s="3" t="inlineStr"/>
      <c r="N626" s="3" t="inlineStr"/>
      <c r="O626" s="3" t="n"/>
      <c r="P626" s="3" t="inlineStr"/>
      <c r="Q626" s="3" t="inlineStr"/>
      <c r="R626" s="3" t="inlineStr"/>
      <c r="S626" s="3" t="inlineStr">
        <is>
          <t>Dept bio</t>
        </is>
      </c>
      <c r="T626" s="3" t="n">
        <v>1</v>
      </c>
      <c r="U626" s="3" t="inlineStr">
        <is>
          <t>Medium (self-reported in faculty bio)</t>
        </is>
      </c>
      <c r="V626" s="3" t="n"/>
      <c r="W626" s="3" t="inlineStr">
        <is>
          <t>Robotics Systems - Lego NXT Robotics Technology: This technology has been introduced in a couple of courses at the Associate and Bachelor's Level programs: EMT1111: Logic and Problem Solving - Introductory level programming for freshmen students in our department EMT2320: Advanced Mechanisms - Basic programming, plus advanced programming making use of the Java technology were introduced in this project based course CET4711 &amp; CET4811: Computer Controlled System Design I &amp; II - In these 2 semester sequence class, these robotics systems are being used to implement a variety of solutions based on the student's interest due that these 2 courses make up a capstone project class. CET4864: Feedback Control - In this course the Robot systems were used in conjunction with MATLAB and SIMULINK to teach the principles of feedback control CET4962: Software Technology - In this course The Java Programming Language is used to control the Robots to have access to their different sensors capabilities</t>
        </is>
      </c>
      <c r="X626" s="3" t="inlineStr"/>
      <c r="Y626" s="3" t="inlineStr"/>
      <c r="Z626" s="3" t="inlineStr"/>
      <c r="AA626" s="3" t="inlineStr"/>
      <c r="AB626" s="3" t="inlineStr"/>
      <c r="AC626" s="3" t="inlineStr">
        <is>
          <t>School of Technology &amp; Design</t>
        </is>
      </c>
      <c r="AD626" s="3" t="n"/>
      <c r="AE626" s="3" t="inlineStr">
        <is>
          <t>No</t>
        </is>
      </c>
      <c r="AF626" s="3" t="inlineStr"/>
      <c r="AG626" s="4" t="inlineStr"/>
      <c r="AH626" s="4" t="inlineStr"/>
      <c r="AI626" s="4" t="inlineStr"/>
    </row>
    <row r="627">
      <c r="A627" s="3" t="inlineStr">
        <is>
          <t>CET-0013</t>
        </is>
      </c>
      <c r="B627" s="3" t="inlineStr">
        <is>
          <t>Carranza</t>
        </is>
      </c>
      <c r="C627" s="3" t="inlineStr">
        <is>
          <t>Aparicio</t>
        </is>
      </c>
      <c r="D627" s="3" t="inlineStr">
        <is>
          <t>Aparicio Carranza</t>
        </is>
      </c>
      <c r="E627" s="3" t="inlineStr">
        <is>
          <t>Associate Professor</t>
        </is>
      </c>
      <c r="F627" s="3" t="inlineStr">
        <is>
          <t>NYC College of Technology</t>
        </is>
      </c>
      <c r="G627" s="3" t="inlineStr">
        <is>
          <t>Computer Engineering Technology</t>
        </is>
      </c>
      <c r="H627" s="3" t="inlineStr">
        <is>
          <t>ACarranza@citytech.cuny.edu</t>
        </is>
      </c>
      <c r="I627" s="3" t="inlineStr">
        <is>
          <t>Grant</t>
        </is>
      </c>
      <c r="J627" s="3" t="inlineStr">
        <is>
          <t>SAN: Storage Area Networks (Round 11) &amp; Network Security (Round 14) Virtualization Technologies, DataBase Design and Management, Enterprise Data Center &amp; Virtualization and Security topics were included in the elective courses of our curriculum making practical use of the equipment acquired through this grant</t>
        </is>
      </c>
      <c r="K627" s="3" t="n"/>
      <c r="L627" s="3" t="inlineStr"/>
      <c r="M627" s="3" t="inlineStr"/>
      <c r="N627" s="3" t="inlineStr"/>
      <c r="O627" s="3" t="n"/>
      <c r="P627" s="3" t="inlineStr"/>
      <c r="Q627" s="3" t="inlineStr"/>
      <c r="R627" s="3" t="inlineStr"/>
      <c r="S627" s="3" t="inlineStr">
        <is>
          <t>Dept bio</t>
        </is>
      </c>
      <c r="T627" s="3" t="n">
        <v>1</v>
      </c>
      <c r="U627" s="3" t="inlineStr">
        <is>
          <t>Medium (self-reported in faculty bio)</t>
        </is>
      </c>
      <c r="V627" s="3" t="n"/>
      <c r="W627" s="3" t="inlineStr">
        <is>
          <t>SAN: Storage Area Networks (Round 11) &amp; Network Security (Round 14) Virtualization Technologies, DataBase Design and Management, Enterprise Data Center &amp; Virtualization and Security topics were included in the elective courses of our curriculum making practical use of the equipment acquired through this grant</t>
        </is>
      </c>
      <c r="X627" s="3" t="inlineStr"/>
      <c r="Y627" s="3" t="inlineStr"/>
      <c r="Z627" s="3" t="inlineStr"/>
      <c r="AA627" s="3" t="inlineStr"/>
      <c r="AB627" s="3" t="inlineStr"/>
      <c r="AC627" s="3" t="inlineStr">
        <is>
          <t>School of Technology &amp; Design</t>
        </is>
      </c>
      <c r="AD627" s="3" t="n"/>
      <c r="AE627" s="3" t="inlineStr">
        <is>
          <t>No</t>
        </is>
      </c>
      <c r="AF627" s="3" t="inlineStr"/>
      <c r="AG627" s="4" t="inlineStr"/>
      <c r="AH627" s="4" t="inlineStr"/>
      <c r="AI627" s="4" t="inlineStr"/>
    </row>
    <row r="628">
      <c r="A628" s="3" t="inlineStr">
        <is>
          <t>CET-0014</t>
        </is>
      </c>
      <c r="B628" s="3" t="inlineStr">
        <is>
          <t>Xu</t>
        </is>
      </c>
      <c r="C628" s="3" t="inlineStr">
        <is>
          <t>Chen</t>
        </is>
      </c>
      <c r="D628" s="3" t="inlineStr">
        <is>
          <t>Chen Xu</t>
        </is>
      </c>
      <c r="E628" s="3" t="inlineStr">
        <is>
          <t>Associate Professor</t>
        </is>
      </c>
      <c r="F628" s="3" t="inlineStr">
        <is>
          <t>NYC College of Technology</t>
        </is>
      </c>
      <c r="G628" s="3" t="inlineStr">
        <is>
          <t>Computer Engineering Technology</t>
        </is>
      </c>
      <c r="H628" s="3" t="inlineStr">
        <is>
          <t>CXu@citytech.cuny.edu</t>
        </is>
      </c>
      <c r="I628" s="3" t="inlineStr">
        <is>
          <t>Grant</t>
        </is>
      </c>
      <c r="J628" s="3" t="inlineStr">
        <is>
          <t>STEM Faculty Development Grant</t>
        </is>
      </c>
      <c r="K628" s="3" t="n"/>
      <c r="L628" s="3" t="inlineStr"/>
      <c r="M628" s="3" t="inlineStr"/>
      <c r="N628" s="3" t="inlineStr"/>
      <c r="O628" s="3" t="n"/>
      <c r="P628" s="3" t="inlineStr"/>
      <c r="Q628" s="3" t="inlineStr"/>
      <c r="R628" s="3" t="inlineStr"/>
      <c r="S628" s="3" t="inlineStr">
        <is>
          <t>Dept bio</t>
        </is>
      </c>
      <c r="T628" s="3" t="n">
        <v>1</v>
      </c>
      <c r="U628" s="3" t="inlineStr">
        <is>
          <t>Medium (self-reported in faculty bio)</t>
        </is>
      </c>
      <c r="V628" s="3" t="n"/>
      <c r="W628" s="3" t="inlineStr">
        <is>
          <t>STEM Faculty Development Grant</t>
        </is>
      </c>
      <c r="X628" s="3" t="inlineStr"/>
      <c r="Y628" s="3" t="inlineStr"/>
      <c r="Z628" s="3" t="inlineStr"/>
      <c r="AA628" s="3" t="inlineStr"/>
      <c r="AB628" s="3" t="inlineStr"/>
      <c r="AC628" s="3" t="inlineStr">
        <is>
          <t>School of Technology &amp; Design</t>
        </is>
      </c>
      <c r="AD628" s="3" t="n"/>
      <c r="AE628" s="3" t="inlineStr">
        <is>
          <t>No</t>
        </is>
      </c>
      <c r="AF628" s="3" t="inlineStr"/>
      <c r="AG628" s="4" t="inlineStr"/>
      <c r="AH628" s="4" t="inlineStr"/>
      <c r="AI628" s="4" t="inlineStr"/>
    </row>
    <row r="629">
      <c r="A629" s="3" t="inlineStr">
        <is>
          <t>CET-0015</t>
        </is>
      </c>
      <c r="B629" s="3" t="inlineStr">
        <is>
          <t>Morton</t>
        </is>
      </c>
      <c r="C629" s="3" t="inlineStr">
        <is>
          <t>Edward</t>
        </is>
      </c>
      <c r="D629" s="3" t="inlineStr">
        <is>
          <t>Edward Morton</t>
        </is>
      </c>
      <c r="E629" s="3" t="inlineStr">
        <is>
          <t>Assistant Professor</t>
        </is>
      </c>
      <c r="F629" s="3" t="inlineStr">
        <is>
          <t>NYC College of Technology</t>
        </is>
      </c>
      <c r="G629" s="3" t="inlineStr">
        <is>
          <t>Computer Engineering Technology</t>
        </is>
      </c>
      <c r="H629" s="3" t="inlineStr">
        <is>
          <t>EMorton@citytech.cuny.edu</t>
        </is>
      </c>
      <c r="I629" s="3" t="inlineStr">
        <is>
          <t>Paper (venue type unclear)</t>
        </is>
      </c>
      <c r="J629" s="3" t="inlineStr">
        <is>
          <t>Self-Regulated Learning Assessment using the Tablet PC &amp; Blackboard</t>
        </is>
      </c>
      <c r="K629" s="3" t="n"/>
      <c r="L629" s="3" t="inlineStr"/>
      <c r="M629" s="3" t="inlineStr"/>
      <c r="N629" s="3" t="inlineStr"/>
      <c r="O629" s="3" t="n"/>
      <c r="P629" s="3" t="inlineStr"/>
      <c r="Q629" s="3" t="inlineStr"/>
      <c r="R629" s="3" t="inlineStr"/>
      <c r="S629" s="3" t="inlineStr">
        <is>
          <t>Dept bio</t>
        </is>
      </c>
      <c r="T629" s="3" t="n">
        <v>1</v>
      </c>
      <c r="U629" s="3" t="inlineStr">
        <is>
          <t>Medium (self-reported in faculty bio)</t>
        </is>
      </c>
      <c r="V629" s="3" t="n"/>
      <c r="W629" s="3" t="inlineStr">
        <is>
          <t>"Self-Regulated Learning Assessment using the Tablet PC &amp; Blackboard" Edward Morton*, Robert Armstrong*, Seymour Blank*, John Hudesman**, Neisha White**, Adam Moylan**, Barry Zimmerman** - * NYC College of Technology/CUNY; ** CUNY Graduate Center</t>
        </is>
      </c>
      <c r="X629" s="3" t="inlineStr"/>
      <c r="Y629" s="3" t="inlineStr"/>
      <c r="Z629" s="3" t="inlineStr"/>
      <c r="AA629" s="3" t="inlineStr"/>
      <c r="AB629" s="3" t="inlineStr"/>
      <c r="AC629" s="3" t="inlineStr">
        <is>
          <t>School of Technology &amp; Design</t>
        </is>
      </c>
      <c r="AD629" s="3" t="n"/>
      <c r="AE629" s="3" t="inlineStr">
        <is>
          <t>No</t>
        </is>
      </c>
      <c r="AF629" s="3" t="inlineStr"/>
      <c r="AG629" s="4" t="inlineStr"/>
      <c r="AH629" s="4" t="inlineStr"/>
      <c r="AI629" s="4" t="inlineStr"/>
    </row>
    <row r="630">
      <c r="A630" s="3" t="inlineStr">
        <is>
          <t>CET-0049</t>
        </is>
      </c>
      <c r="B630" s="3" t="inlineStr">
        <is>
          <t>Blank</t>
        </is>
      </c>
      <c r="C630" s="3" t="inlineStr">
        <is>
          <t>Seymour</t>
        </is>
      </c>
      <c r="D630" s="3" t="inlineStr">
        <is>
          <t>Seymour Blank</t>
        </is>
      </c>
      <c r="E630" s="3" t="inlineStr">
        <is>
          <t>Associate Professor</t>
        </is>
      </c>
      <c r="F630" s="3" t="inlineStr">
        <is>
          <t>NYC College of Technology</t>
        </is>
      </c>
      <c r="G630" s="3" t="inlineStr">
        <is>
          <t>Computer Engineering Technology</t>
        </is>
      </c>
      <c r="H630" s="3" t="inlineStr">
        <is>
          <t>SBlank@citytech.cuny.edu</t>
        </is>
      </c>
      <c r="I630" s="3" t="inlineStr">
        <is>
          <t>Journal article</t>
        </is>
      </c>
      <c r="J630" s="3" t="inlineStr">
        <is>
          <t>Isolated Elevation of Diastolic Blood Pressure</t>
        </is>
      </c>
      <c r="K630" s="3" t="n">
        <v>1995</v>
      </c>
      <c r="L630" s="3" t="inlineStr">
        <is>
          <t>Hypertension</t>
        </is>
      </c>
      <c r="M630" s="3" t="inlineStr">
        <is>
          <t>Seymour G. Blank; Samuel J. Mann; Gary D. James; James Edward West; Thomas G. Pickering</t>
        </is>
      </c>
      <c r="N630" s="3" t="inlineStr"/>
      <c r="O630" s="3" t="n"/>
      <c r="P630" s="3" t="inlineStr"/>
      <c r="Q630" s="3" t="inlineStr">
        <is>
          <t>10.1161/01.hyp.26.3.383</t>
        </is>
      </c>
      <c r="R630" s="3" t="inlineStr">
        <is>
          <t>https://doi.org/10.1161/01.hyp.26.3.383</t>
        </is>
      </c>
      <c r="S630" s="3" t="inlineStr">
        <is>
          <t>OpenAlex</t>
        </is>
      </c>
      <c r="T630" s="3" t="n">
        <v>1</v>
      </c>
      <c r="U630" s="3" t="inlineStr">
        <is>
          <t>High (City Tech affiliation on paper)</t>
        </is>
      </c>
      <c r="V630" s="3" t="n"/>
      <c r="W630" s="3" t="inlineStr"/>
      <c r="X630" s="3" t="inlineStr">
        <is>
          <t>Abstract Not infrequently, blood pressure measurement by the standard auscultatory technique yields a normal systolic pressure with an elevated diastolic pressure. The relatively narrow pulse pressure of such a measurement raises concern about the accuracy of the blood pressure measurement. The purpose of this study was to assess the accuracy of auscultatory blood pressure measurements in patients with an uncommonly narrow pulse pressure, particularly patients with an elevated diastolic but normal systolic pressure. Auscultatory blood pressure measurements were compared with an objective noninvasive standard, called K2 analysis, which has been shown to be more accurate than the auscultatory technique. Blood pressure was measured simultaneously by auscultatory and K2 techniques in 175 subjects. Comparisons were performed (1) in the group as a whole, (2) in four clinical subgroups (normotensive [&lt;140/&lt;90 mm Hg, n=69], hypertensive [≥140/≥90 mm Hg, n=53], isolated systolic hypertensive [≥140/&lt;90 mm Hg, n=38], and isolated diastolic hypertensive [&lt;140/≥90 mm Hg, n=15]), and (3) in two subgroups whose ratio of pulse pressure to diastolic pressure was greater than or equal to 0.45 (n=151) or less than 0.45 (n=24). Subjects in the isolated diastolic hypertensive group and in the group with a pulse pressure ratio less than 0.45 were considered to have a narrow pulse pressure. In the group as a whole, consistent with previous auscultatory-K2 comparisons, systolic pressure was slightly higher and diastolic pressure slightly lower when measured by K2 versus the auscultatory technique (auscultatory, 145/85 mm Hg; K2, 147/83 mm Hg). For diastolic pressure auscultatory measurements averaged 7 mm Hg greater than K2 in the isolated diastolic hypertensive group (94±4 versus 87±5 mm Hg) but were less than 3 mm Hg (greater) in the other three groups ( P &lt;.0004). For systolic pressure, differences were less than 3 mm Hg in all four clinical groups. Auscultatory-K2 differences of diastolic pressure exceeding 5 mm Hg (and 10 mm Hg) were seen in 73.3% (and 40.0%) of isolated diastolic hypertensive subjects versus only 14.5% (2.9%) of normotensive subjects, 22.6% (1.9%) of hypertensive subjects, and 7.9% (2.6%) of isolated systolic hypertensive subjects ( P &lt;.0001). Similarly, the auscultated diastolic pressure exceeded the K2 measurement by at least 5 mm Hg (and 10 mm Hg) in 62.5% (29.2%) of subjects with a pulse pressure ratio less than 0.45 versus 13.9% (2.0%) in subjects with a ratio greater than or equal to 0.45 ( P &lt;.0001). Auscultatory-K2 differences of diastolic pressure were strongly and inversely related to the pulse pressure ratio ( r =−.68, P &lt;.0001) independent of sex, race, or body weight. In conclusion, when the pulse pressure is particularly narrow, auscultation frequently overestimates the true diastolic pressure by 5 mm Hg or more. The treatment implications of this finding, particularly in patients with elevated diastolic but normal systolic pressure, merit further study.</t>
        </is>
      </c>
      <c r="Y630" s="3" t="inlineStr">
        <is>
          <t>OpenAlex</t>
        </is>
      </c>
      <c r="Z630" s="3" t="inlineStr"/>
      <c r="AA630" s="3" t="inlineStr">
        <is>
          <t>Not found</t>
        </is>
      </c>
      <c r="AB630" s="3" t="inlineStr">
        <is>
          <t>closed</t>
        </is>
      </c>
      <c r="AC630" s="3" t="inlineStr">
        <is>
          <t>School of Technology &amp; Design</t>
        </is>
      </c>
      <c r="AD630" s="3" t="n">
        <v>46</v>
      </c>
      <c r="AE630" s="3" t="inlineStr">
        <is>
          <t>No</t>
        </is>
      </c>
      <c r="AF630" s="3" t="inlineStr"/>
      <c r="AG630" s="4" t="inlineStr"/>
      <c r="AH630" s="4" t="inlineStr"/>
      <c r="AI630" s="4" t="inlineStr"/>
    </row>
    <row r="631">
      <c r="A631" s="3" t="inlineStr">
        <is>
          <t>CET-0086</t>
        </is>
      </c>
      <c r="B631" s="3" t="inlineStr">
        <is>
          <t>Mendoza</t>
        </is>
      </c>
      <c r="C631" s="3" t="inlineStr">
        <is>
          <t>Benito</t>
        </is>
      </c>
      <c r="D631" s="3" t="inlineStr">
        <is>
          <t>Benito Mendoza</t>
        </is>
      </c>
      <c r="E631" s="3" t="inlineStr">
        <is>
          <t>Associate Professor</t>
        </is>
      </c>
      <c r="F631" s="3" t="inlineStr">
        <is>
          <t>NYC College of Technology</t>
        </is>
      </c>
      <c r="G631" s="3" t="inlineStr">
        <is>
          <t>Computer Engineering Technology</t>
        </is>
      </c>
      <c r="H631" s="3" t="inlineStr">
        <is>
          <t>BMendoza@citytech.cuny.edu</t>
        </is>
      </c>
      <c r="I631" s="3" t="inlineStr">
        <is>
          <t>Conference paper</t>
        </is>
      </c>
      <c r="J631" s="3" t="inlineStr">
        <is>
          <t>Ant Colony System for the Design of Combinational Logic Circuits</t>
        </is>
      </c>
      <c r="K631" s="3" t="n">
        <v>2000</v>
      </c>
      <c r="L631" s="3" t="inlineStr"/>
      <c r="M631" s="3" t="inlineStr"/>
      <c r="N631" s="3" t="inlineStr"/>
      <c r="O631" s="3" t="n"/>
      <c r="P631" s="3" t="inlineStr"/>
      <c r="Q631" s="3" t="inlineStr"/>
      <c r="R631" s="3" t="inlineStr"/>
      <c r="S631" s="3" t="inlineStr">
        <is>
          <t>Dept bio</t>
        </is>
      </c>
      <c r="T631" s="3" t="n">
        <v>1</v>
      </c>
      <c r="U631" s="3" t="inlineStr">
        <is>
          <t>Medium (self-reported in faculty bio)</t>
        </is>
      </c>
      <c r="V631" s="3" t="n"/>
      <c r="W631" s="3" t="inlineStr">
        <is>
          <t>Coello Coello, Carlos A., Zavala Gutiérrez, Rosa Laura, Mendoza García, Benito, Hernández Aguirre, Arturo. "Ant Colony System for the Design of Combinational Logic Circuits". In Proceedings of the Third International Conference on Evolvable Systems (ICES), Edinburgh, Scotland, UK, April 2000.</t>
        </is>
      </c>
      <c r="X631" s="3" t="inlineStr"/>
      <c r="Y631" s="3" t="inlineStr"/>
      <c r="Z631" s="3" t="inlineStr"/>
      <c r="AA631" s="3" t="inlineStr"/>
      <c r="AB631" s="3" t="inlineStr"/>
      <c r="AC631" s="3" t="inlineStr">
        <is>
          <t>School of Technology &amp; Design</t>
        </is>
      </c>
      <c r="AD631" s="3" t="n"/>
      <c r="AE631" s="3" t="inlineStr">
        <is>
          <t>No</t>
        </is>
      </c>
      <c r="AF631" s="3" t="inlineStr"/>
      <c r="AG631" s="4" t="inlineStr"/>
      <c r="AH631" s="4" t="inlineStr"/>
      <c r="AI631" s="4" t="inlineStr"/>
    </row>
    <row r="632">
      <c r="A632" s="3" t="inlineStr">
        <is>
          <t>CET-0091</t>
        </is>
      </c>
      <c r="B632" s="3" t="inlineStr">
        <is>
          <t>Wang</t>
        </is>
      </c>
      <c r="C632" s="3" t="inlineStr">
        <is>
          <t>Yu</t>
        </is>
      </c>
      <c r="D632" s="3" t="inlineStr">
        <is>
          <t>Yu Wang</t>
        </is>
      </c>
      <c r="E632" s="3" t="inlineStr">
        <is>
          <t>Associate Professor</t>
        </is>
      </c>
      <c r="F632" s="3" t="inlineStr">
        <is>
          <t>NYC College of Technology</t>
        </is>
      </c>
      <c r="G632" s="3" t="inlineStr">
        <is>
          <t>Computer Engineering Technology</t>
        </is>
      </c>
      <c r="H632" s="3" t="inlineStr">
        <is>
          <t>YWang@citytech.cuny.edu</t>
        </is>
      </c>
      <c r="I632" s="3" t="inlineStr">
        <is>
          <t>Grant</t>
        </is>
      </c>
      <c r="J632" s="3" t="inlineStr">
        <is>
          <t>I received PSC-CUNY 41 Research Award, $2000, 2010-2011</t>
        </is>
      </c>
      <c r="K632" s="3" t="n">
        <v>2000</v>
      </c>
      <c r="L632" s="3" t="inlineStr"/>
      <c r="M632" s="3" t="inlineStr"/>
      <c r="N632" s="3" t="inlineStr">
        <is>
          <t>PI</t>
        </is>
      </c>
      <c r="O632" s="3" t="n">
        <v>2000</v>
      </c>
      <c r="P632" s="3" t="inlineStr"/>
      <c r="Q632" s="3" t="inlineStr"/>
      <c r="R632" s="3" t="inlineStr"/>
      <c r="S632" s="3" t="inlineStr">
        <is>
          <t>Dept bio</t>
        </is>
      </c>
      <c r="T632" s="3" t="n">
        <v>1</v>
      </c>
      <c r="U632" s="3" t="inlineStr">
        <is>
          <t>Medium (self-reported in faculty bio)</t>
        </is>
      </c>
      <c r="V632" s="3" t="n"/>
      <c r="W632" s="3" t="inlineStr">
        <is>
          <t>As PI, I received PSC-CUNY 41 Research Award, $2000, 2010-2011</t>
        </is>
      </c>
      <c r="X632" s="3" t="inlineStr"/>
      <c r="Y632" s="3" t="inlineStr"/>
      <c r="Z632" s="3" t="inlineStr"/>
      <c r="AA632" s="3" t="inlineStr"/>
      <c r="AB632" s="3" t="inlineStr"/>
      <c r="AC632" s="3" t="inlineStr">
        <is>
          <t>School of Technology &amp; Design</t>
        </is>
      </c>
      <c r="AD632" s="3" t="n"/>
      <c r="AE632" s="3" t="inlineStr">
        <is>
          <t>No</t>
        </is>
      </c>
      <c r="AF632" s="3" t="inlineStr"/>
      <c r="AG632" s="4" t="inlineStr"/>
      <c r="AH632" s="4" t="inlineStr"/>
      <c r="AI632" s="4" t="inlineStr"/>
    </row>
    <row r="633">
      <c r="A633" s="3" t="inlineStr">
        <is>
          <t>CET-0097</t>
        </is>
      </c>
      <c r="B633" s="3" t="inlineStr">
        <is>
          <t>Mendoza</t>
        </is>
      </c>
      <c r="C633" s="3" t="inlineStr">
        <is>
          <t>Benito</t>
        </is>
      </c>
      <c r="D633" s="3" t="inlineStr">
        <is>
          <t>Benito Mendoza</t>
        </is>
      </c>
      <c r="E633" s="3" t="inlineStr">
        <is>
          <t>Associate Professor</t>
        </is>
      </c>
      <c r="F633" s="3" t="inlineStr">
        <is>
          <t>NYC College of Technology</t>
        </is>
      </c>
      <c r="G633" s="3" t="inlineStr">
        <is>
          <t>Computer Engineering Technology</t>
        </is>
      </c>
      <c r="H633" s="3" t="inlineStr">
        <is>
          <t>BMendoza@citytech.cuny.edu</t>
        </is>
      </c>
      <c r="I633" s="3" t="inlineStr">
        <is>
          <t>Conference paper</t>
        </is>
      </c>
      <c r="J633" s="3" t="inlineStr">
        <is>
          <t>On the Use of the Ant System to Design Electrical Circuits</t>
        </is>
      </c>
      <c r="K633" s="3" t="n">
        <v>2000</v>
      </c>
      <c r="L633" s="3" t="inlineStr"/>
      <c r="M633" s="3" t="inlineStr"/>
      <c r="N633" s="3" t="inlineStr"/>
      <c r="O633" s="3" t="n"/>
      <c r="P633" s="3" t="inlineStr"/>
      <c r="Q633" s="3" t="inlineStr"/>
      <c r="R633" s="3" t="inlineStr"/>
      <c r="S633" s="3" t="inlineStr">
        <is>
          <t>Dept bio</t>
        </is>
      </c>
      <c r="T633" s="3" t="n">
        <v>1</v>
      </c>
      <c r="U633" s="3" t="inlineStr">
        <is>
          <t>Medium (self-reported in faculty bio)</t>
        </is>
      </c>
      <c r="V633" s="3" t="n"/>
      <c r="W633" s="3" t="inlineStr">
        <is>
          <t>Coello Coello, Carlos A., Zavala Gutiérrez, Rosa Laura, Mendoza García, Benito, Hernández Aguirre, Arturo. "On the Use of the Ant System to Design Electrical Circuits". In Proceedings of then X Latin-Iberian American Congress of Operations Research (X CLAIO), México City, September 4-8, 2000.</t>
        </is>
      </c>
      <c r="X633" s="3" t="inlineStr"/>
      <c r="Y633" s="3" t="inlineStr"/>
      <c r="Z633" s="3" t="inlineStr"/>
      <c r="AA633" s="3" t="inlineStr"/>
      <c r="AB633" s="3" t="inlineStr"/>
      <c r="AC633" s="3" t="inlineStr">
        <is>
          <t>School of Technology &amp; Design</t>
        </is>
      </c>
      <c r="AD633" s="3" t="n"/>
      <c r="AE633" s="3" t="inlineStr">
        <is>
          <t>No</t>
        </is>
      </c>
      <c r="AF633" s="3" t="inlineStr"/>
      <c r="AG633" s="4" t="inlineStr"/>
      <c r="AH633" s="4" t="inlineStr"/>
      <c r="AI633" s="4" t="inlineStr"/>
    </row>
    <row r="634">
      <c r="A634" s="3" t="inlineStr">
        <is>
          <t>CET-0133</t>
        </is>
      </c>
      <c r="B634" s="3" t="inlineStr">
        <is>
          <t>Mendoza</t>
        </is>
      </c>
      <c r="C634" s="3" t="inlineStr">
        <is>
          <t>Benito</t>
        </is>
      </c>
      <c r="D634" s="3" t="inlineStr">
        <is>
          <t>Benito Mendoza</t>
        </is>
      </c>
      <c r="E634" s="3" t="inlineStr">
        <is>
          <t>Associate Professor</t>
        </is>
      </c>
      <c r="F634" s="3" t="inlineStr">
        <is>
          <t>NYC College of Technology</t>
        </is>
      </c>
      <c r="G634" s="3" t="inlineStr">
        <is>
          <t>Computer Engineering Technology</t>
        </is>
      </c>
      <c r="H634" s="3" t="inlineStr">
        <is>
          <t>BMendoza@citytech.cuny.edu</t>
        </is>
      </c>
      <c r="I634" s="3" t="inlineStr">
        <is>
          <t>Journal article</t>
        </is>
      </c>
      <c r="J634" s="3" t="inlineStr">
        <is>
          <t>An approach based on the use of the ant system to design combinatorial logic circuits</t>
        </is>
      </c>
      <c r="K634" s="3" t="n">
        <v>2002</v>
      </c>
      <c r="L634" s="3" t="inlineStr"/>
      <c r="M634" s="3" t="inlineStr"/>
      <c r="N634" s="3" t="inlineStr"/>
      <c r="O634" s="3" t="n"/>
      <c r="P634" s="3" t="inlineStr"/>
      <c r="Q634" s="3" t="inlineStr"/>
      <c r="R634" s="3" t="inlineStr"/>
      <c r="S634" s="3" t="inlineStr">
        <is>
          <t>Dept bio</t>
        </is>
      </c>
      <c r="T634" s="3" t="n">
        <v>1</v>
      </c>
      <c r="U634" s="3" t="inlineStr">
        <is>
          <t>Medium (self-reported in faculty bio)</t>
        </is>
      </c>
      <c r="V634" s="3" t="n"/>
      <c r="W634" s="3" t="inlineStr">
        <is>
          <t>Mendoza García, Benito and Coello Coello, Carlos. "An approach based on the use of the ant system to design combinatorial logic circuits". In Mathware and Soft Computing, Vol. IX, Num. 2-3, ISSN:1134-5632, 2002.</t>
        </is>
      </c>
      <c r="X634" s="3" t="inlineStr"/>
      <c r="Y634" s="3" t="inlineStr"/>
      <c r="Z634" s="3" t="inlineStr"/>
      <c r="AA634" s="3" t="inlineStr"/>
      <c r="AB634" s="3" t="inlineStr"/>
      <c r="AC634" s="3" t="inlineStr">
        <is>
          <t>School of Technology &amp; Design</t>
        </is>
      </c>
      <c r="AD634" s="3" t="n"/>
      <c r="AE634" s="3" t="inlineStr">
        <is>
          <t>No</t>
        </is>
      </c>
      <c r="AF634" s="3" t="inlineStr"/>
      <c r="AG634" s="4" t="inlineStr"/>
      <c r="AH634" s="4" t="inlineStr"/>
      <c r="AI634" s="4" t="inlineStr"/>
    </row>
    <row r="635">
      <c r="A635" s="3" t="inlineStr">
        <is>
          <t>CET-0138</t>
        </is>
      </c>
      <c r="B635" s="3" t="inlineStr">
        <is>
          <t>Mendoza</t>
        </is>
      </c>
      <c r="C635" s="3" t="inlineStr">
        <is>
          <t>Benito</t>
        </is>
      </c>
      <c r="D635" s="3" t="inlineStr">
        <is>
          <t>Benito Mendoza</t>
        </is>
      </c>
      <c r="E635" s="3" t="inlineStr">
        <is>
          <t>Associate Professor</t>
        </is>
      </c>
      <c r="F635" s="3" t="inlineStr">
        <is>
          <t>NYC College of Technology</t>
        </is>
      </c>
      <c r="G635" s="3" t="inlineStr">
        <is>
          <t>Computer Engineering Technology</t>
        </is>
      </c>
      <c r="H635" s="3" t="inlineStr">
        <is>
          <t>BMendoza@citytech.cuny.edu</t>
        </is>
      </c>
      <c r="I635" s="3" t="inlineStr">
        <is>
          <t>Journal article</t>
        </is>
      </c>
      <c r="J635" s="3" t="inlineStr">
        <is>
          <t>Automated Design of Combinational Logic Circuits using the Ant System</t>
        </is>
      </c>
      <c r="K635" s="3" t="n">
        <v>2002</v>
      </c>
      <c r="L635" s="3" t="inlineStr"/>
      <c r="M635" s="3" t="inlineStr"/>
      <c r="N635" s="3" t="inlineStr"/>
      <c r="O635" s="3" t="n"/>
      <c r="P635" s="3" t="inlineStr"/>
      <c r="Q635" s="3" t="inlineStr"/>
      <c r="R635" s="3" t="inlineStr"/>
      <c r="S635" s="3" t="inlineStr">
        <is>
          <t>Dept bio</t>
        </is>
      </c>
      <c r="T635" s="3" t="n">
        <v>1</v>
      </c>
      <c r="U635" s="3" t="inlineStr">
        <is>
          <t>Medium (self-reported in faculty bio)</t>
        </is>
      </c>
      <c r="V635" s="3" t="n"/>
      <c r="W635" s="3" t="inlineStr">
        <is>
          <t>Coello Coello, Carlos A., Zavala Gutiérrez, Rosa Laura, Mendoza García, Benito, Hernández Aguirre, Arturo. "Automated Design of Combinational Logic Circuits using the Ant System". Engineering Optimization, Vol. 34, No. 2, pp. 109-127, March 2002.</t>
        </is>
      </c>
      <c r="X635" s="3" t="inlineStr"/>
      <c r="Y635" s="3" t="inlineStr"/>
      <c r="Z635" s="3" t="inlineStr"/>
      <c r="AA635" s="3" t="inlineStr"/>
      <c r="AB635" s="3" t="inlineStr"/>
      <c r="AC635" s="3" t="inlineStr">
        <is>
          <t>School of Technology &amp; Design</t>
        </is>
      </c>
      <c r="AD635" s="3" t="n"/>
      <c r="AE635" s="3" t="inlineStr">
        <is>
          <t>No</t>
        </is>
      </c>
      <c r="AF635" s="3" t="inlineStr"/>
      <c r="AG635" s="4" t="inlineStr"/>
      <c r="AH635" s="4" t="inlineStr"/>
      <c r="AI635" s="4" t="inlineStr"/>
    </row>
    <row r="636">
      <c r="A636" s="3" t="inlineStr">
        <is>
          <t>CET-0172</t>
        </is>
      </c>
      <c r="B636" s="3" t="inlineStr">
        <is>
          <t>Mendoza</t>
        </is>
      </c>
      <c r="C636" s="3" t="inlineStr">
        <is>
          <t>Benito</t>
        </is>
      </c>
      <c r="D636" s="3" t="inlineStr">
        <is>
          <t>Benito Mendoza</t>
        </is>
      </c>
      <c r="E636" s="3" t="inlineStr">
        <is>
          <t>Associate Professor</t>
        </is>
      </c>
      <c r="F636" s="3" t="inlineStr">
        <is>
          <t>NYC College of Technology</t>
        </is>
      </c>
      <c r="G636" s="3" t="inlineStr">
        <is>
          <t>Computer Engineering Technology</t>
        </is>
      </c>
      <c r="H636" s="3" t="inlineStr">
        <is>
          <t>BMendoza@citytech.cuny.edu</t>
        </is>
      </c>
      <c r="I636" s="3" t="inlineStr">
        <is>
          <t>Conference paper</t>
        </is>
      </c>
      <c r="J636" s="3" t="inlineStr">
        <is>
          <t>Uso del Sistema de la Colonia de Hormigas para el Diseño de Circuitos Lógicos Combinatorios</t>
        </is>
      </c>
      <c r="K636" s="3" t="n">
        <v>2002</v>
      </c>
      <c r="L636" s="3" t="inlineStr"/>
      <c r="M636" s="3" t="inlineStr"/>
      <c r="N636" s="3" t="inlineStr"/>
      <c r="O636" s="3" t="n"/>
      <c r="P636" s="3" t="inlineStr"/>
      <c r="Q636" s="3" t="inlineStr"/>
      <c r="R636" s="3" t="inlineStr"/>
      <c r="S636" s="3" t="inlineStr">
        <is>
          <t>Dept bio</t>
        </is>
      </c>
      <c r="T636" s="3" t="n">
        <v>1</v>
      </c>
      <c r="U636" s="3" t="inlineStr">
        <is>
          <t>Medium (self-reported in faculty bio)</t>
        </is>
      </c>
      <c r="V636" s="3" t="n"/>
      <c r="W636" s="3" t="inlineStr">
        <is>
          <t>Mendoza García, Benito and Coello Coello, Carlos A. "Uso del Sistema de la Colonia de Hormigas para el Diseño de Circuitos Lógicos Combinatorios". In Proceedings of the Primer Congreso Español de Algoritmos Evolutivos y Bioinspirados (AEB'02). E. Alba, F. Fernández, J.A. Gómez, F. Herrera, J.I. Hidalgo, J. Lanchares, J.J. Merelo y J.M. Sánchez (Editores), Universidad de la Extremadura, España, pp. 294-301, 2002, ISBN 84-607-3913-9.</t>
        </is>
      </c>
      <c r="X636" s="3" t="inlineStr"/>
      <c r="Y636" s="3" t="inlineStr"/>
      <c r="Z636" s="3" t="inlineStr"/>
      <c r="AA636" s="3" t="inlineStr"/>
      <c r="AB636" s="3" t="inlineStr"/>
      <c r="AC636" s="3" t="inlineStr">
        <is>
          <t>School of Technology &amp; Design</t>
        </is>
      </c>
      <c r="AD636" s="3" t="n"/>
      <c r="AE636" s="3" t="inlineStr">
        <is>
          <t>No</t>
        </is>
      </c>
      <c r="AF636" s="3" t="inlineStr"/>
      <c r="AG636" s="4" t="inlineStr"/>
      <c r="AH636" s="4" t="inlineStr"/>
      <c r="AI636" s="4" t="inlineStr"/>
    </row>
    <row r="637">
      <c r="A637" s="3" t="inlineStr">
        <is>
          <t>CET-0211</t>
        </is>
      </c>
      <c r="B637" s="3" t="inlineStr">
        <is>
          <t>Xu</t>
        </is>
      </c>
      <c r="C637" s="3" t="inlineStr">
        <is>
          <t>Chen</t>
        </is>
      </c>
      <c r="D637" s="3" t="inlineStr">
        <is>
          <t>Chen Xu</t>
        </is>
      </c>
      <c r="E637" s="3" t="inlineStr">
        <is>
          <t>Associate Professor</t>
        </is>
      </c>
      <c r="F637" s="3" t="inlineStr">
        <is>
          <t>NYC College of Technology</t>
        </is>
      </c>
      <c r="G637" s="3" t="inlineStr">
        <is>
          <t>Computer Engineering Technology</t>
        </is>
      </c>
      <c r="H637" s="3" t="inlineStr">
        <is>
          <t>CXu@citytech.cuny.edu</t>
        </is>
      </c>
      <c r="I637" s="3" t="inlineStr">
        <is>
          <t>Journal article</t>
        </is>
      </c>
      <c r="J637" s="3" t="inlineStr">
        <is>
          <t>Optical induced photorefractive waveguides in KNSBN: Ce crystal</t>
        </is>
      </c>
      <c r="K637" s="3" t="n">
        <v>2003</v>
      </c>
      <c r="L637" s="3" t="inlineStr"/>
      <c r="M637" s="3" t="inlineStr">
        <is>
          <t>P. Zhang, J. Zhao, D. Yang, B. Li, C. Xu, “Optical induced photorefractive waveguides in KNSBN: Ce crystal”, Optical Material, 23, 229-303</t>
        </is>
      </c>
      <c r="N637" s="3" t="inlineStr"/>
      <c r="O637" s="3" t="n"/>
      <c r="P637" s="3" t="inlineStr"/>
      <c r="Q637" s="3" t="inlineStr"/>
      <c r="R637" s="3" t="inlineStr"/>
      <c r="S637" s="3" t="inlineStr">
        <is>
          <t>Dept bio</t>
        </is>
      </c>
      <c r="T637" s="3" t="n">
        <v>1</v>
      </c>
      <c r="U637" s="3" t="inlineStr">
        <is>
          <t>Medium (self-reported in faculty bio)</t>
        </is>
      </c>
      <c r="V637" s="3" t="n"/>
      <c r="W637" s="3" t="inlineStr">
        <is>
          <t>P. Zhang, J. Zhao, D. Yang, B. Li, C. Xu, “Optical induced photorefractive waveguides in KNSBN: Ce crystal”, Optical Material, 23, 229-303 (2003)</t>
        </is>
      </c>
      <c r="X637" s="3" t="inlineStr"/>
      <c r="Y637" s="3" t="inlineStr"/>
      <c r="Z637" s="3" t="inlineStr"/>
      <c r="AA637" s="3" t="inlineStr"/>
      <c r="AB637" s="3" t="inlineStr"/>
      <c r="AC637" s="3" t="inlineStr">
        <is>
          <t>School of Technology &amp; Design</t>
        </is>
      </c>
      <c r="AD637" s="3" t="n"/>
      <c r="AE637" s="3" t="inlineStr">
        <is>
          <t>No</t>
        </is>
      </c>
      <c r="AF637" s="3" t="inlineStr"/>
      <c r="AG637" s="4" t="inlineStr"/>
      <c r="AH637" s="4" t="inlineStr"/>
      <c r="AI637" s="4" t="inlineStr"/>
    </row>
    <row r="638">
      <c r="A638" s="3" t="inlineStr">
        <is>
          <t>CET-0214</t>
        </is>
      </c>
      <c r="B638" s="3" t="inlineStr">
        <is>
          <t>Zia</t>
        </is>
      </c>
      <c r="C638" s="3" t="inlineStr">
        <is>
          <t>Farrukh</t>
        </is>
      </c>
      <c r="D638" s="3" t="inlineStr">
        <is>
          <t>Farrukh Zia</t>
        </is>
      </c>
      <c r="E638" s="3" t="inlineStr">
        <is>
          <t>Associate Professor</t>
        </is>
      </c>
      <c r="F638" s="3" t="inlineStr">
        <is>
          <t>NYC College of Technology</t>
        </is>
      </c>
      <c r="G638" s="3" t="inlineStr">
        <is>
          <t>Computer Engineering Technology</t>
        </is>
      </c>
      <c r="H638" s="3" t="inlineStr">
        <is>
          <t>FZia@citytech.cuny.edu</t>
        </is>
      </c>
      <c r="I638" s="3" t="inlineStr">
        <is>
          <t>Paper (venue type unclear)</t>
        </is>
      </c>
      <c r="J638" s="3" t="inlineStr">
        <is>
          <t>Perkins Grant, 2003, Co-PI, CET Department, NYCCT / CUNY</t>
        </is>
      </c>
      <c r="K638" s="3" t="n">
        <v>2003</v>
      </c>
      <c r="L638" s="3" t="inlineStr"/>
      <c r="M638" s="3" t="inlineStr"/>
      <c r="N638" s="3" t="inlineStr"/>
      <c r="O638" s="3" t="n"/>
      <c r="P638" s="3" t="inlineStr"/>
      <c r="Q638" s="3" t="inlineStr"/>
      <c r="R638" s="3" t="inlineStr"/>
      <c r="S638" s="3" t="inlineStr">
        <is>
          <t>Dept bio</t>
        </is>
      </c>
      <c r="T638" s="3" t="n">
        <v>1</v>
      </c>
      <c r="U638" s="3" t="inlineStr">
        <is>
          <t>Medium (self-reported in faculty bio)</t>
        </is>
      </c>
      <c r="V638" s="3" t="n"/>
      <c r="W638" s="3" t="inlineStr">
        <is>
          <t>Perkins Grant, 2003, Co-PI, CET Department, NYCCT / CUNY</t>
        </is>
      </c>
      <c r="X638" s="3" t="inlineStr"/>
      <c r="Y638" s="3" t="inlineStr"/>
      <c r="Z638" s="3" t="inlineStr"/>
      <c r="AA638" s="3" t="inlineStr"/>
      <c r="AB638" s="3" t="inlineStr"/>
      <c r="AC638" s="3" t="inlineStr">
        <is>
          <t>School of Technology &amp; Design</t>
        </is>
      </c>
      <c r="AD638" s="3" t="n"/>
      <c r="AE638" s="3" t="inlineStr">
        <is>
          <t>No</t>
        </is>
      </c>
      <c r="AF638" s="3" t="inlineStr"/>
      <c r="AG638" s="4" t="inlineStr"/>
      <c r="AH638" s="4" t="inlineStr"/>
      <c r="AI638" s="4" t="inlineStr"/>
    </row>
    <row r="639">
      <c r="A639" s="3" t="inlineStr">
        <is>
          <t>CET-0242</t>
        </is>
      </c>
      <c r="B639" s="3" t="inlineStr">
        <is>
          <t>Xu</t>
        </is>
      </c>
      <c r="C639" s="3" t="inlineStr">
        <is>
          <t>Chen</t>
        </is>
      </c>
      <c r="D639" s="3" t="inlineStr">
        <is>
          <t>Chen Xu</t>
        </is>
      </c>
      <c r="E639" s="3" t="inlineStr">
        <is>
          <t>Associate Professor</t>
        </is>
      </c>
      <c r="F639" s="3" t="inlineStr">
        <is>
          <t>NYC College of Technology</t>
        </is>
      </c>
      <c r="G639" s="3" t="inlineStr">
        <is>
          <t>Computer Engineering Technology</t>
        </is>
      </c>
      <c r="H639" s="3" t="inlineStr">
        <is>
          <t>CXu@citytech.cuny.edu</t>
        </is>
      </c>
      <c r="I639" s="3" t="inlineStr">
        <is>
          <t>Conference paper</t>
        </is>
      </c>
      <c r="J639" s="3" t="inlineStr">
        <is>
          <t>Benign versus malignant breast masses: Optical differentiation with US localization</t>
        </is>
      </c>
      <c r="K639" s="3" t="n">
        <v>2004</v>
      </c>
      <c r="L639" s="3" t="inlineStr"/>
      <c r="M639" s="3" t="inlineStr"/>
      <c r="N639" s="3" t="inlineStr"/>
      <c r="O639" s="3" t="n"/>
      <c r="P639" s="3" t="inlineStr"/>
      <c r="Q639" s="3" t="inlineStr"/>
      <c r="R639" s="3" t="inlineStr"/>
      <c r="S639" s="3" t="inlineStr">
        <is>
          <t>Dept bio</t>
        </is>
      </c>
      <c r="T639" s="3" t="n">
        <v>1</v>
      </c>
      <c r="U639" s="3" t="inlineStr">
        <is>
          <t>Medium (self-reported in faculty bio)</t>
        </is>
      </c>
      <c r="V639" s="3" t="n"/>
      <c r="W639" s="3" t="inlineStr">
        <is>
          <t>Q. Zhu, E. Cronin, S. Hurtzman, N. Chen, M. Huang, and C. Xu, "Benign versus malignant breast masses: Optical differentiation with US localization," in Biomedical Topical Meeting, OSA Technical Digest (Optical Society of America, 2004), paper WA6.</t>
        </is>
      </c>
      <c r="X639" s="3" t="inlineStr"/>
      <c r="Y639" s="3" t="inlineStr"/>
      <c r="Z639" s="3" t="inlineStr"/>
      <c r="AA639" s="3" t="inlineStr"/>
      <c r="AB639" s="3" t="inlineStr"/>
      <c r="AC639" s="3" t="inlineStr">
        <is>
          <t>School of Technology &amp; Design</t>
        </is>
      </c>
      <c r="AD639" s="3" t="n"/>
      <c r="AE639" s="3" t="inlineStr">
        <is>
          <t>No</t>
        </is>
      </c>
      <c r="AF639" s="3" t="inlineStr"/>
      <c r="AG639" s="4" t="inlineStr"/>
      <c r="AH639" s="4" t="inlineStr"/>
      <c r="AI639" s="4" t="inlineStr"/>
    </row>
    <row r="640">
      <c r="A640" s="3" t="inlineStr">
        <is>
          <t>CET-0262</t>
        </is>
      </c>
      <c r="B640" s="3" t="inlineStr">
        <is>
          <t>Zia</t>
        </is>
      </c>
      <c r="C640" s="3" t="inlineStr">
        <is>
          <t>Farrukh</t>
        </is>
      </c>
      <c r="D640" s="3" t="inlineStr">
        <is>
          <t>Farrukh Zia</t>
        </is>
      </c>
      <c r="E640" s="3" t="inlineStr">
        <is>
          <t>Associate Professor</t>
        </is>
      </c>
      <c r="F640" s="3" t="inlineStr">
        <is>
          <t>NYC College of Technology</t>
        </is>
      </c>
      <c r="G640" s="3" t="inlineStr">
        <is>
          <t>Computer Engineering Technology</t>
        </is>
      </c>
      <c r="H640" s="3" t="inlineStr">
        <is>
          <t>FZia@citytech.cuny.edu</t>
        </is>
      </c>
      <c r="I640" s="3" t="inlineStr">
        <is>
          <t>Paper (venue type unclear)</t>
        </is>
      </c>
      <c r="J640" s="3" t="inlineStr">
        <is>
          <t>GRTI Grant, 2004, Graduate Research Technology Initiative, NYCCT / CUNY</t>
        </is>
      </c>
      <c r="K640" s="3" t="n">
        <v>2004</v>
      </c>
      <c r="L640" s="3" t="inlineStr"/>
      <c r="M640" s="3" t="inlineStr"/>
      <c r="N640" s="3" t="inlineStr"/>
      <c r="O640" s="3" t="n"/>
      <c r="P640" s="3" t="inlineStr"/>
      <c r="Q640" s="3" t="inlineStr"/>
      <c r="R640" s="3" t="inlineStr"/>
      <c r="S640" s="3" t="inlineStr">
        <is>
          <t>Dept bio</t>
        </is>
      </c>
      <c r="T640" s="3" t="n">
        <v>1</v>
      </c>
      <c r="U640" s="3" t="inlineStr">
        <is>
          <t>Medium (self-reported in faculty bio)</t>
        </is>
      </c>
      <c r="V640" s="3" t="n"/>
      <c r="W640" s="3" t="inlineStr">
        <is>
          <t>GRTI Grant, 2004, Graduate Research Technology Initiative, NYCCT / CUNY</t>
        </is>
      </c>
      <c r="X640" s="3" t="inlineStr"/>
      <c r="Y640" s="3" t="inlineStr"/>
      <c r="Z640" s="3" t="inlineStr"/>
      <c r="AA640" s="3" t="inlineStr"/>
      <c r="AB640" s="3" t="inlineStr"/>
      <c r="AC640" s="3" t="inlineStr">
        <is>
          <t>School of Technology &amp; Design</t>
        </is>
      </c>
      <c r="AD640" s="3" t="n"/>
      <c r="AE640" s="3" t="inlineStr">
        <is>
          <t>No</t>
        </is>
      </c>
      <c r="AF640" s="3" t="inlineStr"/>
      <c r="AG640" s="4" t="inlineStr"/>
      <c r="AH640" s="4" t="inlineStr"/>
      <c r="AI640" s="4" t="inlineStr"/>
    </row>
    <row r="641">
      <c r="A641" s="3" t="inlineStr">
        <is>
          <t>CET-0272</t>
        </is>
      </c>
      <c r="B641" s="3" t="inlineStr">
        <is>
          <t>Carranza</t>
        </is>
      </c>
      <c r="C641" s="3" t="inlineStr">
        <is>
          <t>Aparicio</t>
        </is>
      </c>
      <c r="D641" s="3" t="inlineStr">
        <is>
          <t>Aparicio Carranza</t>
        </is>
      </c>
      <c r="E641" s="3" t="inlineStr">
        <is>
          <t>Associate Professor</t>
        </is>
      </c>
      <c r="F641" s="3" t="inlineStr">
        <is>
          <t>NYC College of Technology</t>
        </is>
      </c>
      <c r="G641" s="3" t="inlineStr">
        <is>
          <t>Computer Engineering Technology</t>
        </is>
      </c>
      <c r="H641" s="3" t="inlineStr">
        <is>
          <t>ACarranza@citytech.cuny.edu</t>
        </is>
      </c>
      <c r="I641" s="3" t="inlineStr">
        <is>
          <t>Conference paper</t>
        </is>
      </c>
      <c r="J641" s="3" t="inlineStr">
        <is>
          <t>Modeling of wavelength multiplexing networks for high reliability optical data communication</t>
        </is>
      </c>
      <c r="K641" s="3" t="n">
        <v>2004</v>
      </c>
      <c r="L641" s="3" t="inlineStr">
        <is>
          <t>Lightwave Technologies in Instrumentation and Measurement Conference</t>
        </is>
      </c>
      <c r="M641" s="3" t="inlineStr">
        <is>
          <t>Aparicio Carranza; C. De Cusatis</t>
        </is>
      </c>
      <c r="N641" s="3" t="inlineStr"/>
      <c r="O641" s="3" t="n"/>
      <c r="P641" s="3" t="inlineStr"/>
      <c r="Q641" s="3" t="inlineStr">
        <is>
          <t>10.1109/ltimc.2004.1370986</t>
        </is>
      </c>
      <c r="R641" s="3" t="inlineStr">
        <is>
          <t>https://doi.org/10.1109/ltimc.2004.1370986</t>
        </is>
      </c>
      <c r="S641" s="3" t="inlineStr">
        <is>
          <t>OpenAlex</t>
        </is>
      </c>
      <c r="T641" s="3" t="n">
        <v>1</v>
      </c>
      <c r="U641" s="3" t="inlineStr">
        <is>
          <t>High (City Tech affiliation on paper)</t>
        </is>
      </c>
      <c r="V641" s="3" t="n"/>
      <c r="W641" s="3" t="inlineStr"/>
      <c r="X641" s="3" t="inlineStr">
        <is>
          <t>A new computer simulation and modeling tool for metropolitan area optical data communication networks is presented. This model addresses the unique requirements of virtual private networks for enterprise data centers, which may include a mixture of protocols including ESCON, FICON, fibre channel, Ethernet, and other links interconnected over dark fiber using wavelength division multiplexing (WDM). The models are capable of automatically designing a WDM network configuration; computing optical link budgets; comparing alternative configurations; and optimizing the design based on user-defined performance metrics. We present simulation results for several topologies and validate the model using experiments conducted on an enterprise network testbed.</t>
        </is>
      </c>
      <c r="Y641" s="3" t="inlineStr">
        <is>
          <t>OpenAlex</t>
        </is>
      </c>
      <c r="Z641" s="3" t="inlineStr"/>
      <c r="AA641" s="3" t="inlineStr">
        <is>
          <t>Not found</t>
        </is>
      </c>
      <c r="AB641" s="3" t="inlineStr">
        <is>
          <t>closed</t>
        </is>
      </c>
      <c r="AC641" s="3" t="inlineStr">
        <is>
          <t>School of Technology &amp; Design</t>
        </is>
      </c>
      <c r="AD641" s="3" t="n">
        <v>4</v>
      </c>
      <c r="AE641" s="3" t="inlineStr">
        <is>
          <t>No</t>
        </is>
      </c>
      <c r="AF641" s="3" t="inlineStr"/>
      <c r="AG641" s="4" t="inlineStr"/>
      <c r="AH641" s="4" t="inlineStr"/>
      <c r="AI641" s="4" t="inlineStr"/>
    </row>
    <row r="642">
      <c r="A642" s="3" t="inlineStr">
        <is>
          <t>CET-0273</t>
        </is>
      </c>
      <c r="B642" s="3" t="inlineStr">
        <is>
          <t>Carranza</t>
        </is>
      </c>
      <c r="C642" s="3" t="inlineStr">
        <is>
          <t>Aparicio</t>
        </is>
      </c>
      <c r="D642" s="3" t="inlineStr">
        <is>
          <t>Aparicio Carranza</t>
        </is>
      </c>
      <c r="E642" s="3" t="inlineStr">
        <is>
          <t>Associate Professor</t>
        </is>
      </c>
      <c r="F642" s="3" t="inlineStr">
        <is>
          <t>NYC College of Technology</t>
        </is>
      </c>
      <c r="G642" s="3" t="inlineStr">
        <is>
          <t>Computer Engineering Technology</t>
        </is>
      </c>
      <c r="H642" s="3" t="inlineStr">
        <is>
          <t>ACarranza@citytech.cuny.edu</t>
        </is>
      </c>
      <c r="I642" s="3" t="inlineStr">
        <is>
          <t>Conference paper</t>
        </is>
      </c>
      <c r="J642" s="3" t="inlineStr">
        <is>
          <t>Modeling of wavelength multiplexing networks for storage area networking</t>
        </is>
      </c>
      <c r="K642" s="3" t="n">
        <v>2004</v>
      </c>
      <c r="L642" s="3" t="inlineStr">
        <is>
          <t>Proceedings of SPIE, the International Society for Optical Engineering/Proceedings of SPIE</t>
        </is>
      </c>
      <c r="M642" s="3" t="inlineStr">
        <is>
          <t>Aparicio Carranza; Casimer M. DeCusatis</t>
        </is>
      </c>
      <c r="N642" s="3" t="inlineStr"/>
      <c r="O642" s="3" t="n"/>
      <c r="P642" s="3" t="inlineStr"/>
      <c r="Q642" s="3" t="inlineStr">
        <is>
          <t>10.1117/12.570546</t>
        </is>
      </c>
      <c r="R642" s="3" t="inlineStr">
        <is>
          <t>https://doi.org/10.1117/12.570546</t>
        </is>
      </c>
      <c r="S642" s="3" t="inlineStr">
        <is>
          <t>OpenAlex</t>
        </is>
      </c>
      <c r="T642" s="3" t="n">
        <v>1</v>
      </c>
      <c r="U642" s="3" t="inlineStr">
        <is>
          <t>High (City Tech affiliation on paper)</t>
        </is>
      </c>
      <c r="V642" s="3" t="n"/>
      <c r="W642" s="3" t="inlineStr"/>
      <c r="X642" s="3" t="inlineStr">
        <is>
          <t>Recently, there has been increased interest in the use of optical networks for disaster recovery of large computer systems by extending storage area networks (SANs) over hundreds of kilometers or more. These optical datacom networks, which incorporate wavelength division multiplexing (WDM), have several unique requirements. The purpose of this work has been to develop computer simulation tools for optical datacom networks. The models are capable of automatically designing a WDM network configuration based on minimal input; validating the design against any protocol-specific requirements; suggesting alternative configurations; and optimizing the design based on metrics including performance of the network (efficient use of bandwidth to support the attached computing devices), reliability (searching the proposed topology for single points of failure), scalability (based on user input of potential future upgrade paths), and cost of the associated networking equipment. The model incorporates typical computer performance data, which allows the prediction of system performance before the network is implemented. We present simulation results for a variety of MAN topologies, using currently available WDM networking equipment. These results have been validated by comparison with an enterprise optical networking testbed constructed for storage area networks.</t>
        </is>
      </c>
      <c r="Y642" s="3" t="inlineStr">
        <is>
          <t>OpenAlex</t>
        </is>
      </c>
      <c r="Z642" s="3" t="inlineStr"/>
      <c r="AA642" s="3" t="inlineStr">
        <is>
          <t>Not found</t>
        </is>
      </c>
      <c r="AB642" s="3" t="inlineStr">
        <is>
          <t>closed</t>
        </is>
      </c>
      <c r="AC642" s="3" t="inlineStr">
        <is>
          <t>School of Technology &amp; Design</t>
        </is>
      </c>
      <c r="AD642" s="3" t="n">
        <v>1</v>
      </c>
      <c r="AE642" s="3" t="inlineStr">
        <is>
          <t>No</t>
        </is>
      </c>
      <c r="AF642" s="3" t="inlineStr"/>
      <c r="AG642" s="4" t="inlineStr"/>
      <c r="AH642" s="4" t="inlineStr"/>
      <c r="AI642" s="4" t="inlineStr"/>
    </row>
    <row r="643">
      <c r="A643" s="3" t="inlineStr">
        <is>
          <t>CET-0295</t>
        </is>
      </c>
      <c r="B643" s="3" t="inlineStr">
        <is>
          <t>Jang</t>
        </is>
      </c>
      <c r="C643" s="3" t="inlineStr">
        <is>
          <t>Sunghoon</t>
        </is>
      </c>
      <c r="D643" s="3" t="inlineStr">
        <is>
          <t>Sunghoon Jang</t>
        </is>
      </c>
      <c r="E643" s="3" t="inlineStr">
        <is>
          <t>Chair</t>
        </is>
      </c>
      <c r="F643" s="3" t="inlineStr">
        <is>
          <t>NYC College of Technology</t>
        </is>
      </c>
      <c r="G643" s="3" t="inlineStr">
        <is>
          <t>Computer Engineering Technology</t>
        </is>
      </c>
      <c r="H643" s="3" t="inlineStr">
        <is>
          <t>SJang@citytech.cuny.edu</t>
        </is>
      </c>
      <c r="I643" s="3" t="inlineStr">
        <is>
          <t>Other</t>
        </is>
      </c>
      <c r="J643" s="3" t="inlineStr">
        <is>
          <t>-CUNY Research Award for $ 4,000 commencing July 1, 2005</t>
        </is>
      </c>
      <c r="K643" s="3" t="n">
        <v>2005</v>
      </c>
      <c r="L643" s="3" t="inlineStr"/>
      <c r="M643" s="3" t="inlineStr"/>
      <c r="N643" s="3" t="inlineStr"/>
      <c r="O643" s="3" t="n"/>
      <c r="P643" s="3" t="inlineStr"/>
      <c r="Q643" s="3" t="inlineStr"/>
      <c r="R643" s="3" t="inlineStr"/>
      <c r="S643" s="3" t="inlineStr">
        <is>
          <t>Dept bio</t>
        </is>
      </c>
      <c r="T643" s="3" t="n">
        <v>1</v>
      </c>
      <c r="U643" s="3" t="inlineStr">
        <is>
          <t>Medium (self-reported in faculty bio)</t>
        </is>
      </c>
      <c r="V643" s="3" t="n"/>
      <c r="W643" s="3" t="inlineStr">
        <is>
          <t>Received PSC-CUNY Research Award for $ 4,000 commencing July 1, 2005</t>
        </is>
      </c>
      <c r="X643" s="3" t="inlineStr"/>
      <c r="Y643" s="3" t="inlineStr"/>
      <c r="Z643" s="3" t="inlineStr"/>
      <c r="AA643" s="3" t="inlineStr"/>
      <c r="AB643" s="3" t="inlineStr"/>
      <c r="AC643" s="3" t="inlineStr">
        <is>
          <t>School of Technology &amp; Design</t>
        </is>
      </c>
      <c r="AD643" s="3" t="n"/>
      <c r="AE643" s="3" t="inlineStr">
        <is>
          <t>No</t>
        </is>
      </c>
      <c r="AF643" s="3" t="inlineStr"/>
      <c r="AG643" s="4" t="inlineStr"/>
      <c r="AH643" s="4" t="inlineStr"/>
      <c r="AI643" s="4" t="inlineStr"/>
    </row>
    <row r="644">
      <c r="A644" s="3" t="inlineStr">
        <is>
          <t>CET-0296</t>
        </is>
      </c>
      <c r="B644" s="3" t="inlineStr">
        <is>
          <t>Mendoza</t>
        </is>
      </c>
      <c r="C644" s="3" t="inlineStr">
        <is>
          <t>Benito</t>
        </is>
      </c>
      <c r="D644" s="3" t="inlineStr">
        <is>
          <t>Benito Mendoza</t>
        </is>
      </c>
      <c r="E644" s="3" t="inlineStr">
        <is>
          <t>Associate Professor</t>
        </is>
      </c>
      <c r="F644" s="3" t="inlineStr">
        <is>
          <t>NYC College of Technology</t>
        </is>
      </c>
      <c r="G644" s="3" t="inlineStr">
        <is>
          <t>Computer Engineering Technology</t>
        </is>
      </c>
      <c r="H644" s="3" t="inlineStr">
        <is>
          <t>BMendoza@citytech.cuny.edu</t>
        </is>
      </c>
      <c r="I644" s="3" t="inlineStr">
        <is>
          <t>Conference paper</t>
        </is>
      </c>
      <c r="J644" s="3" t="inlineStr">
        <is>
          <t>A Schema-based Approach Combined with Inter-Ontology Reasoning to Construct Consensus Ontologies</t>
        </is>
      </c>
      <c r="K644" s="3" t="n">
        <v>2005</v>
      </c>
      <c r="L644" s="3" t="inlineStr"/>
      <c r="M644" s="3" t="inlineStr"/>
      <c r="N644" s="3" t="inlineStr"/>
      <c r="O644" s="3" t="n"/>
      <c r="P644" s="3" t="inlineStr"/>
      <c r="Q644" s="3" t="inlineStr"/>
      <c r="R644" s="3" t="inlineStr"/>
      <c r="S644" s="3" t="inlineStr">
        <is>
          <t>Dept bio</t>
        </is>
      </c>
      <c r="T644" s="3" t="n">
        <v>1</v>
      </c>
      <c r="U644" s="3" t="inlineStr">
        <is>
          <t>Medium (self-reported in faculty bio)</t>
        </is>
      </c>
      <c r="V644" s="3" t="n"/>
      <c r="W644" s="3" t="inlineStr">
        <is>
          <t>J. Huang, R. Zavala, B. Mendoza, and M.N. Huhns. "A Schema-based Approach Combined with Inter-Ontology Reasoning to Construct Consensus Ontologies". In Proceedings of the AAAI Workshop on Contexts and Ontologies (C&amp;O-05), Pittsburgh, PA, July 2005.</t>
        </is>
      </c>
      <c r="X644" s="3" t="inlineStr"/>
      <c r="Y644" s="3" t="inlineStr"/>
      <c r="Z644" s="3" t="inlineStr"/>
      <c r="AA644" s="3" t="inlineStr"/>
      <c r="AB644" s="3" t="inlineStr"/>
      <c r="AC644" s="3" t="inlineStr">
        <is>
          <t>School of Technology &amp; Design</t>
        </is>
      </c>
      <c r="AD644" s="3" t="n"/>
      <c r="AE644" s="3" t="inlineStr">
        <is>
          <t>No</t>
        </is>
      </c>
      <c r="AF644" s="3" t="inlineStr"/>
      <c r="AG644" s="4" t="inlineStr"/>
      <c r="AH644" s="4" t="inlineStr"/>
      <c r="AI644" s="4" t="inlineStr"/>
    </row>
    <row r="645">
      <c r="A645" s="3" t="inlineStr">
        <is>
          <t>CET-0300</t>
        </is>
      </c>
      <c r="B645" s="3" t="inlineStr">
        <is>
          <t>Blank</t>
        </is>
      </c>
      <c r="C645" s="3" t="inlineStr">
        <is>
          <t>Seymour</t>
        </is>
      </c>
      <c r="D645" s="3" t="inlineStr">
        <is>
          <t>Seymour Blank</t>
        </is>
      </c>
      <c r="E645" s="3" t="inlineStr">
        <is>
          <t>Associate Professor</t>
        </is>
      </c>
      <c r="F645" s="3" t="inlineStr">
        <is>
          <t>NYC College of Technology</t>
        </is>
      </c>
      <c r="G645" s="3" t="inlineStr">
        <is>
          <t>Computer Engineering Technology</t>
        </is>
      </c>
      <c r="H645" s="3" t="inlineStr">
        <is>
          <t>SBlank@citytech.cuny.edu</t>
        </is>
      </c>
      <c r="I645" s="3" t="inlineStr">
        <is>
          <t>Grant</t>
        </is>
      </c>
      <c r="J645" s="3" t="inlineStr">
        <is>
          <t>An SRL Performance Based Assessment System for Associate Degree Electromechanical Engineering Technology Students</t>
        </is>
      </c>
      <c r="K645" s="3" t="n">
        <v>2005</v>
      </c>
      <c r="L645" s="3" t="inlineStr">
        <is>
          <t>NSF: CCLI - ASA</t>
        </is>
      </c>
      <c r="M645" s="3" t="inlineStr">
        <is>
          <t>Seymour Blank; John Hudesman; Barry Zimmerman</t>
        </is>
      </c>
      <c r="N645" s="3" t="inlineStr">
        <is>
          <t>PI</t>
        </is>
      </c>
      <c r="O645" s="3" t="n">
        <v>0</v>
      </c>
      <c r="P645" s="3" t="inlineStr">
        <is>
          <t>0512527</t>
        </is>
      </c>
      <c r="Q645" s="3" t="inlineStr"/>
      <c r="R645" s="3" t="inlineStr">
        <is>
          <t>https://www.nsf.gov/awardsearch/showAward?AWD_ID=0512527</t>
        </is>
      </c>
      <c r="S645" s="3" t="inlineStr">
        <is>
          <t>NSF; Dept bio</t>
        </is>
      </c>
      <c r="T645" s="3" t="n">
        <v>2</v>
      </c>
      <c r="U645" s="3" t="inlineStr">
        <is>
          <t>High (NSF award to City Tech); 2 sources</t>
        </is>
      </c>
      <c r="V645" s="3" t="n"/>
      <c r="W645" s="3" t="inlineStr">
        <is>
          <t>PI: NSF CCLI Grant (No. DUE: 0512527): An SRL Performance Based Assessment System for Associate Degree Electromechanical Engineering Technology Students 2005-2006</t>
        </is>
      </c>
      <c r="X645" s="3" t="inlineStr">
        <is>
          <t xml:space="preserve">A Self-Regulated Learning (SRL) Assessment System for Electromechanical Technology
Students
Engineering (55) 
Intellectual Merit.  This project is adapting a social cognitive self-regulated learning model to assist students to develop and assess their SRL skills more effectively.  For six years, the SRL program at NYCCT has concentrated on developing students' metacognitive skills in ways that enable them to become motivated, goal-oriented, resilient, and successful.  Using the SRL model as a framework, a variety of instructional interventions have been implemented with successful outcomes for first-year students enrolled in remedial math and writing courses. The SRL program has also incorporated the use of technology by developing a SRL software application for personal digital assistants and a student-focused SRL website. This project is building on earlier initiatives by developing and implementing an individualized SRL assessment system for a sequence of first-year electromechanical courses.  Many incoming students at institutions like NYCCT are academically under prepared, resulting in high rates of poor academic achievement and attrition.  (Within the school's EM program, only 15% of the students earn an associate degree within 5 years.)  Students who become skilled self-regulated learners develop a greater understanding of how to monitor and manage their learning processes.  Attainment of SRL skills has been shown to have a higher correlation with academic success than previous grades or SAT scores.  
We expect students to be able to more accurately assess changes in their SRL skills and link these changes to performance based outcome measures including weekly quizzes and major examinations. Because self-regulated learning entails the cyclical use of feedback to plan, implement, and evaluate learning activities, the SRL Performance Assessment System focuses on providing detailed, content-specific feedback to the student within multiple learning opportunities.  The project is creating an assessment form designed to help students develop and track the effectiveness of their SRL skills and improve self-evaluative beliefs. Ultimately, this form will be integrated with an EM/SRL Website that will provide each student with a personal profile.  
A comprehensive evaluation plan is being implemented throughout the project, including formative and summative elements. The SRL Performance Assessment System's predicted outcomes include: 1) improved academic achievement, 2) higher self-efficacy ratings on quizzes, 3) shifts in attributions for incorrectly solved EM problems from uncontrollable to controllable causes, 4) improved selection and articulation of appropriate academic strategies, 5) more accurate estimates of academic performances, and 6) greater self-satisfaction with academic performance.
Broader Impacts. Throughout the project, dissemination efforts at the local, regional, and national level have been made. On a local level, the SRL program is working with the Dean and faculty of the School of Technology to incorporate the assessment system into other academic departments. Based on past success with the math and English departments and the anticipated success in electromechanical engineering, we plan to work with colleagues to achieve transfer into other academic departments. On a regional level, the assessment work is being shared at educational research and technology meetings, e.g., the Annual CUNY Technology and the Classroom Conference. On a national level, the findings are being shared at forums such as the annual meetings of the American Education Research Association and the Institute of Electrical and Electronics Engineers.  We are also writing scholarly articles for publication in refereed journals. 
</t>
        </is>
      </c>
      <c r="Y645" s="3" t="inlineStr">
        <is>
          <t>NSF</t>
        </is>
      </c>
      <c r="Z645" s="3" t="inlineStr"/>
      <c r="AA645" s="3" t="inlineStr"/>
      <c r="AB645" s="3" t="inlineStr"/>
      <c r="AC645" s="3" t="inlineStr">
        <is>
          <t>School of Technology &amp; Design</t>
        </is>
      </c>
      <c r="AD645" s="3" t="n"/>
      <c r="AE645" s="3" t="inlineStr">
        <is>
          <t>No</t>
        </is>
      </c>
      <c r="AF645" s="3" t="inlineStr"/>
      <c r="AG645" s="4" t="inlineStr"/>
      <c r="AH645" s="4" t="inlineStr"/>
      <c r="AI645" s="4" t="inlineStr"/>
    </row>
    <row r="646">
      <c r="A646" s="3" t="inlineStr">
        <is>
          <t>CET-0303</t>
        </is>
      </c>
      <c r="B646" s="3" t="inlineStr">
        <is>
          <t>Li</t>
        </is>
      </c>
      <c r="C646" s="3" t="inlineStr">
        <is>
          <t>Xiaohai</t>
        </is>
      </c>
      <c r="D646" s="3" t="inlineStr">
        <is>
          <t>Xiaohai Li</t>
        </is>
      </c>
      <c r="E646" s="3" t="inlineStr">
        <is>
          <t>Associate Professor</t>
        </is>
      </c>
      <c r="F646" s="3" t="inlineStr">
        <is>
          <t>NYC College of Technology</t>
        </is>
      </c>
      <c r="G646" s="3" t="inlineStr">
        <is>
          <t>Computer Engineering Technology</t>
        </is>
      </c>
      <c r="H646" s="3" t="inlineStr">
        <is>
          <t>XHli@citytech.cuny.edu</t>
        </is>
      </c>
      <c r="I646" s="3" t="inlineStr">
        <is>
          <t>Conference paper</t>
        </is>
      </c>
      <c r="J646" s="3" t="inlineStr">
        <is>
          <t>Backstepping based multiple mobile robots formation control</t>
        </is>
      </c>
      <c r="K646" s="3" t="n">
        <v>2005</v>
      </c>
      <c r="L646" s="3" t="inlineStr">
        <is>
          <t>IEEE/RSJ International Conference on Intelligent Robots and Systems (IROS)</t>
        </is>
      </c>
      <c r="M646" s="3" t="inlineStr">
        <is>
          <t>Xiaohai Li; Jixiong Xiao; Zijun Cai</t>
        </is>
      </c>
      <c r="N646" s="3" t="inlineStr"/>
      <c r="O646" s="3" t="n"/>
      <c r="P646" s="3" t="inlineStr"/>
      <c r="Q646" s="3" t="inlineStr">
        <is>
          <t>10.1109/iros.2005.1545161</t>
        </is>
      </c>
      <c r="R646" s="3" t="inlineStr">
        <is>
          <t>https://doi.org/10.1109/iros.2005.1545161</t>
        </is>
      </c>
      <c r="S646" s="3" t="inlineStr">
        <is>
          <t>OpenAlex; Dept bio</t>
        </is>
      </c>
      <c r="T646" s="3" t="n">
        <v>2</v>
      </c>
      <c r="U646" s="3" t="inlineStr">
        <is>
          <t>High (City Tech affiliation on paper); 2 sources</t>
        </is>
      </c>
      <c r="V646" s="3" t="n"/>
      <c r="W646" s="3" t="inlineStr">
        <is>
          <t>Xiaohai Li, Zhijun Cai and Jizhong Xiao, "Backstepping Based Multiple Robots Formation Control", 2005 IEEE/RSJ International Conference on Intelligent Robots and Systems (IROS'05), pp. 1313-1318, Albert Canada, August 2005.</t>
        </is>
      </c>
      <c r="X646" s="3" t="inlineStr">
        <is>
          <t>In this paper, we investigate the leader following based formation control of multiple nonholonomic mobile robots. We present a new kinematics model for the leader-follower system using Cartesian coordinates rather than the commonly used polar coordinates in literature. Based on this new model and the idea of integrator backstepping, a globally stable controller is derived for the whole system. Simulation results are included to verify the efficacy of the presented new model and controller.</t>
        </is>
      </c>
      <c r="Y646" s="3" t="inlineStr">
        <is>
          <t>OpenAlex</t>
        </is>
      </c>
      <c r="Z646" s="3" t="inlineStr"/>
      <c r="AA646" s="3" t="inlineStr">
        <is>
          <t>Not found</t>
        </is>
      </c>
      <c r="AB646" s="3" t="inlineStr">
        <is>
          <t>closed</t>
        </is>
      </c>
      <c r="AC646" s="3" t="inlineStr">
        <is>
          <t>School of Technology &amp; Design</t>
        </is>
      </c>
      <c r="AD646" s="3" t="n">
        <v>64</v>
      </c>
      <c r="AE646" s="3" t="inlineStr">
        <is>
          <t>No</t>
        </is>
      </c>
      <c r="AF646" s="3" t="inlineStr"/>
      <c r="AG646" s="4" t="inlineStr"/>
      <c r="AH646" s="4" t="inlineStr"/>
      <c r="AI646" s="4" t="inlineStr"/>
    </row>
    <row r="647">
      <c r="A647" s="3" t="inlineStr">
        <is>
          <t>CET-0304</t>
        </is>
      </c>
      <c r="B647" s="3" t="inlineStr">
        <is>
          <t>Xu</t>
        </is>
      </c>
      <c r="C647" s="3" t="inlineStr">
        <is>
          <t>Chen</t>
        </is>
      </c>
      <c r="D647" s="3" t="inlineStr">
        <is>
          <t>Chen Xu</t>
        </is>
      </c>
      <c r="E647" s="3" t="inlineStr">
        <is>
          <t>Associate Professor</t>
        </is>
      </c>
      <c r="F647" s="3" t="inlineStr">
        <is>
          <t>NYC College of Technology</t>
        </is>
      </c>
      <c r="G647" s="3" t="inlineStr">
        <is>
          <t>Computer Engineering Technology</t>
        </is>
      </c>
      <c r="H647" s="3" t="inlineStr">
        <is>
          <t>CXu@citytech.cuny.edu</t>
        </is>
      </c>
      <c r="I647" s="3" t="inlineStr">
        <is>
          <t>Journal article</t>
        </is>
      </c>
      <c r="J647" s="3" t="inlineStr">
        <is>
          <t>Benign versus Malignant Breast Masses: Optical Differentiation using US to Guide Optical Imaging Reconstruction</t>
        </is>
      </c>
      <c r="K647" s="3" t="n">
        <v>2005</v>
      </c>
      <c r="L647" s="3" t="inlineStr"/>
      <c r="M647" s="3" t="inlineStr">
        <is>
          <t>Q. Zhu, E. Cronin, A. Currier, M. Huang, NG. Chen, C. Xu, “Benign versus Malignant Breast Masses: Optical Differentiation using US to Guide Optical Imaging Reconstruction,” Radiology, 237(1), 57-66</t>
        </is>
      </c>
      <c r="N647" s="3" t="inlineStr"/>
      <c r="O647" s="3" t="n"/>
      <c r="P647" s="3" t="inlineStr"/>
      <c r="Q647" s="3" t="inlineStr"/>
      <c r="R647" s="3" t="inlineStr"/>
      <c r="S647" s="3" t="inlineStr">
        <is>
          <t>Dept bio</t>
        </is>
      </c>
      <c r="T647" s="3" t="n">
        <v>1</v>
      </c>
      <c r="U647" s="3" t="inlineStr">
        <is>
          <t>Medium (self-reported in faculty bio)</t>
        </is>
      </c>
      <c r="V647" s="3" t="n"/>
      <c r="W647" s="3" t="inlineStr">
        <is>
          <t>Q. Zhu, E. Cronin, A. Currier, M. Huang, NG. Chen, C. Xu, “Benign versus Malignant Breast Masses: Optical Differentiation using US to Guide Optical Imaging Reconstruction,” Radiology, 237(1), 57-66 (2005).</t>
        </is>
      </c>
      <c r="X647" s="3" t="inlineStr"/>
      <c r="Y647" s="3" t="inlineStr"/>
      <c r="Z647" s="3" t="inlineStr"/>
      <c r="AA647" s="3" t="inlineStr"/>
      <c r="AB647" s="3" t="inlineStr"/>
      <c r="AC647" s="3" t="inlineStr">
        <is>
          <t>School of Technology &amp; Design</t>
        </is>
      </c>
      <c r="AD647" s="3" t="n"/>
      <c r="AE647" s="3" t="inlineStr">
        <is>
          <t>No</t>
        </is>
      </c>
      <c r="AF647" s="3" t="inlineStr"/>
      <c r="AG647" s="4" t="inlineStr"/>
      <c r="AH647" s="4" t="inlineStr"/>
      <c r="AI647" s="4" t="inlineStr"/>
    </row>
    <row r="648">
      <c r="A648" s="3" t="inlineStr">
        <is>
          <t>CET-0327</t>
        </is>
      </c>
      <c r="B648" s="3" t="inlineStr">
        <is>
          <t>Xu</t>
        </is>
      </c>
      <c r="C648" s="3" t="inlineStr">
        <is>
          <t>Chen</t>
        </is>
      </c>
      <c r="D648" s="3" t="inlineStr">
        <is>
          <t>Chen Xu</t>
        </is>
      </c>
      <c r="E648" s="3" t="inlineStr">
        <is>
          <t>Associate Professor</t>
        </is>
      </c>
      <c r="F648" s="3" t="inlineStr">
        <is>
          <t>NYC College of Technology</t>
        </is>
      </c>
      <c r="G648" s="3" t="inlineStr">
        <is>
          <t>Computer Engineering Technology</t>
        </is>
      </c>
      <c r="H648" s="3" t="inlineStr">
        <is>
          <t>CXu@citytech.cuny.edu</t>
        </is>
      </c>
      <c r="I648" s="3" t="inlineStr">
        <is>
          <t>Journal article</t>
        </is>
      </c>
      <c r="J648" s="3" t="inlineStr">
        <is>
          <t>Estimation of chest-wall-induced diffused wave distortion with the assistance of ultrasound</t>
        </is>
      </c>
      <c r="K648" s="3" t="n">
        <v>2005</v>
      </c>
      <c r="L648" s="3" t="inlineStr"/>
      <c r="M648" s="3" t="inlineStr">
        <is>
          <t>C. Xu, Q. Zhu, “Estimation of chest-wall-induced diffused wave distortion with the assistance of ultrasound”, Applied Optics. 44(20), 4255-4264</t>
        </is>
      </c>
      <c r="N648" s="3" t="inlineStr"/>
      <c r="O648" s="3" t="n"/>
      <c r="P648" s="3" t="inlineStr"/>
      <c r="Q648" s="3" t="inlineStr"/>
      <c r="R648" s="3" t="inlineStr"/>
      <c r="S648" s="3" t="inlineStr">
        <is>
          <t>Dept bio</t>
        </is>
      </c>
      <c r="T648" s="3" t="n">
        <v>1</v>
      </c>
      <c r="U648" s="3" t="inlineStr">
        <is>
          <t>Medium (self-reported in faculty bio)</t>
        </is>
      </c>
      <c r="V648" s="3" t="n"/>
      <c r="W648" s="3" t="inlineStr">
        <is>
          <t>C. Xu, Q. Zhu, “Estimation of chest-wall-induced diffused wave distortion with the assistance of ultrasound”, Applied Optics. 44(20), 4255-4264 (2005).</t>
        </is>
      </c>
      <c r="X648" s="3" t="inlineStr"/>
      <c r="Y648" s="3" t="inlineStr"/>
      <c r="Z648" s="3" t="inlineStr"/>
      <c r="AA648" s="3" t="inlineStr"/>
      <c r="AB648" s="3" t="inlineStr"/>
      <c r="AC648" s="3" t="inlineStr">
        <is>
          <t>School of Technology &amp; Design</t>
        </is>
      </c>
      <c r="AD648" s="3" t="n"/>
      <c r="AE648" s="3" t="inlineStr">
        <is>
          <t>No</t>
        </is>
      </c>
      <c r="AF648" s="3" t="inlineStr"/>
      <c r="AG648" s="4" t="inlineStr"/>
      <c r="AH648" s="4" t="inlineStr"/>
      <c r="AI648" s="4" t="inlineStr"/>
    </row>
    <row r="649">
      <c r="A649" s="3" t="inlineStr">
        <is>
          <t>CET-0334</t>
        </is>
      </c>
      <c r="B649" s="3" t="inlineStr">
        <is>
          <t>Xu</t>
        </is>
      </c>
      <c r="C649" s="3" t="inlineStr">
        <is>
          <t>Chen</t>
        </is>
      </c>
      <c r="D649" s="3" t="inlineStr">
        <is>
          <t>Chen Xu</t>
        </is>
      </c>
      <c r="E649" s="3" t="inlineStr">
        <is>
          <t>Associate Professor</t>
        </is>
      </c>
      <c r="F649" s="3" t="inlineStr">
        <is>
          <t>NYC College of Technology</t>
        </is>
      </c>
      <c r="G649" s="3" t="inlineStr">
        <is>
          <t>Computer Engineering Technology</t>
        </is>
      </c>
      <c r="H649" s="3" t="inlineStr">
        <is>
          <t>CXu@citytech.cuny.edu</t>
        </is>
      </c>
      <c r="I649" s="3" t="inlineStr">
        <is>
          <t>Conference paper</t>
        </is>
      </c>
      <c r="J649" s="3" t="inlineStr">
        <is>
          <t>Imaging tumor angiogenesis using optical tomography with ultrasound guidance</t>
        </is>
      </c>
      <c r="K649" s="3" t="n">
        <v>2005</v>
      </c>
      <c r="L649" s="3" t="inlineStr"/>
      <c r="M649" s="3" t="inlineStr">
        <is>
          <t>Q. Zhu, S. Kurtzman, E. Cronin, S. Tannenbaum, M. Huang, C. Xu, B. Yuan, N. Chen, et al, “Imaging tumor angiogenesis using optical tomography with ultrasound guidance”, DOD, Era of Hope, Pennsylvania, USA</t>
        </is>
      </c>
      <c r="N649" s="3" t="inlineStr"/>
      <c r="O649" s="3" t="n"/>
      <c r="P649" s="3" t="inlineStr"/>
      <c r="Q649" s="3" t="inlineStr"/>
      <c r="R649" s="3" t="inlineStr"/>
      <c r="S649" s="3" t="inlineStr">
        <is>
          <t>Dept bio</t>
        </is>
      </c>
      <c r="T649" s="3" t="n">
        <v>1</v>
      </c>
      <c r="U649" s="3" t="inlineStr">
        <is>
          <t>Medium (self-reported in faculty bio)</t>
        </is>
      </c>
      <c r="V649" s="3" t="n"/>
      <c r="W649" s="3" t="inlineStr">
        <is>
          <t>Q. Zhu, S. Kurtzman, E. Cronin, S. Tannenbaum, M. Huang, C. Xu, B. Yuan, N. Chen, et al, “Imaging tumor angiogenesis using optical tomography with ultrasound guidance”, DOD, Era of Hope, Pennsylvania, USA (2005)</t>
        </is>
      </c>
      <c r="X649" s="3" t="inlineStr"/>
      <c r="Y649" s="3" t="inlineStr"/>
      <c r="Z649" s="3" t="inlineStr"/>
      <c r="AA649" s="3" t="inlineStr"/>
      <c r="AB649" s="3" t="inlineStr"/>
      <c r="AC649" s="3" t="inlineStr">
        <is>
          <t>School of Technology &amp; Design</t>
        </is>
      </c>
      <c r="AD649" s="3" t="n"/>
      <c r="AE649" s="3" t="inlineStr">
        <is>
          <t>No</t>
        </is>
      </c>
      <c r="AF649" s="3" t="inlineStr"/>
      <c r="AG649" s="4" t="inlineStr"/>
      <c r="AH649" s="4" t="inlineStr"/>
      <c r="AI649" s="4" t="inlineStr"/>
    </row>
    <row r="650">
      <c r="A650" s="3" t="inlineStr">
        <is>
          <t>CET-0340</t>
        </is>
      </c>
      <c r="B650" s="3" t="inlineStr">
        <is>
          <t>Li</t>
        </is>
      </c>
      <c r="C650" s="3" t="inlineStr">
        <is>
          <t>Xiaohai</t>
        </is>
      </c>
      <c r="D650" s="3" t="inlineStr">
        <is>
          <t>Xiaohai Li</t>
        </is>
      </c>
      <c r="E650" s="3" t="inlineStr">
        <is>
          <t>Associate Professor</t>
        </is>
      </c>
      <c r="F650" s="3" t="inlineStr">
        <is>
          <t>NYC College of Technology</t>
        </is>
      </c>
      <c r="G650" s="3" t="inlineStr">
        <is>
          <t>Computer Engineering Technology</t>
        </is>
      </c>
      <c r="H650" s="3" t="inlineStr">
        <is>
          <t>XHli@citytech.cuny.edu</t>
        </is>
      </c>
      <c r="I650" s="3" t="inlineStr">
        <is>
          <t>Conference paper</t>
        </is>
      </c>
      <c r="J650" s="3" t="inlineStr">
        <is>
          <t>Modeling and Controller Design for Multiple Mobile Robots Formation Control</t>
        </is>
      </c>
      <c r="K650" s="3" t="n">
        <v>2005</v>
      </c>
      <c r="L650" s="3" t="inlineStr">
        <is>
          <t>IEEE International Conference on Robotics and Biomimetics (ROBIO)</t>
        </is>
      </c>
      <c r="M650" s="3" t="inlineStr">
        <is>
          <t>Xiaohai Li; Jizhong Xiao; Jindong Tan</t>
        </is>
      </c>
      <c r="N650" s="3" t="inlineStr"/>
      <c r="O650" s="3" t="n"/>
      <c r="P650" s="3" t="inlineStr"/>
      <c r="Q650" s="3" t="inlineStr">
        <is>
          <t>10.1109/robio.2004.1521893</t>
        </is>
      </c>
      <c r="R650" s="3" t="inlineStr">
        <is>
          <t>https://doi.org/10.1109/robio.2004.1521893</t>
        </is>
      </c>
      <c r="S650" s="3" t="inlineStr">
        <is>
          <t>OpenAlex; Dept bio</t>
        </is>
      </c>
      <c r="T650" s="3" t="n">
        <v>2</v>
      </c>
      <c r="U650" s="3" t="inlineStr">
        <is>
          <t>High (City Tech affiliation on paper); 2 sources</t>
        </is>
      </c>
      <c r="V650" s="3" t="n"/>
      <c r="W650" s="3" t="inlineStr">
        <is>
          <t>Xiaohai Li and Jizhong Xiao, "Modelling and Controller Design for Multiple Mobile Robots Formation Control", 2004 IEEE International Conference on Robotics and Biomimetics, pp. 838-843, Shenyang China, August 2004.</t>
        </is>
      </c>
      <c r="X650" s="3" t="inlineStr">
        <is>
          <t>This paper investigates the leader following based formation control of multiple nonholonomic mobile robots. We present a new kinematics model for the leader-follower system using Cartesian coordinates rather than the commonly used polar coordinates. The advantage of this model leads to the derivation of a controller free of possible singularity points that happen when using polar coordinate representation. Based on this new model and input-output linearization approach, a stable controller is derived. Simulation results are included to demonstrate the feasibility of the presented model and controller.</t>
        </is>
      </c>
      <c r="Y650" s="3" t="inlineStr">
        <is>
          <t>OpenAlex</t>
        </is>
      </c>
      <c r="Z650" s="3" t="inlineStr"/>
      <c r="AA650" s="3" t="inlineStr">
        <is>
          <t>Not found</t>
        </is>
      </c>
      <c r="AB650" s="3" t="inlineStr">
        <is>
          <t>closed</t>
        </is>
      </c>
      <c r="AC650" s="3" t="inlineStr">
        <is>
          <t>School of Technology &amp; Design</t>
        </is>
      </c>
      <c r="AD650" s="3" t="n">
        <v>18</v>
      </c>
      <c r="AE650" s="3" t="inlineStr">
        <is>
          <t>No</t>
        </is>
      </c>
      <c r="AF650" s="3" t="inlineStr"/>
      <c r="AG650" s="4" t="inlineStr"/>
      <c r="AH650" s="4" t="inlineStr"/>
      <c r="AI650" s="4" t="inlineStr"/>
    </row>
    <row r="651">
      <c r="A651" s="3" t="inlineStr">
        <is>
          <t>CET-0342</t>
        </is>
      </c>
      <c r="B651" s="3" t="inlineStr">
        <is>
          <t>Xu</t>
        </is>
      </c>
      <c r="C651" s="3" t="inlineStr">
        <is>
          <t>Chen</t>
        </is>
      </c>
      <c r="D651" s="3" t="inlineStr">
        <is>
          <t>Chen Xu</t>
        </is>
      </c>
      <c r="E651" s="3" t="inlineStr">
        <is>
          <t>Associate Professor</t>
        </is>
      </c>
      <c r="F651" s="3" t="inlineStr">
        <is>
          <t>NYC College of Technology</t>
        </is>
      </c>
      <c r="G651" s="3" t="inlineStr">
        <is>
          <t>Computer Engineering Technology</t>
        </is>
      </c>
      <c r="H651" s="3" t="inlineStr">
        <is>
          <t>CXu@citytech.cuny.edu</t>
        </is>
      </c>
      <c r="I651" s="3" t="inlineStr">
        <is>
          <t>Conference paper</t>
        </is>
      </c>
      <c r="J651" s="3" t="inlineStr">
        <is>
          <t>Near-infrared optical tomography with ultrasound localization for monitoring angiogenic tumor responses to primary systemic therapy</t>
        </is>
      </c>
      <c r="K651" s="3" t="n">
        <v>2005</v>
      </c>
      <c r="L651" s="3" t="inlineStr"/>
      <c r="M651" s="3" t="inlineStr">
        <is>
          <t>Q. Zhu, S. Tannenbaum, P. Hegde, C. Xu, M. Kane, S. Kurtzman, B. Jagjivan, K. Zarfos, "Near-infrared optical tomography with ultrasound localization for monitoring angiogenic tumor responses to primary systemic therapy", Proceedings of SPIE Vol. 5697, pp.111-116</t>
        </is>
      </c>
      <c r="N651" s="3" t="inlineStr"/>
      <c r="O651" s="3" t="n"/>
      <c r="P651" s="3" t="inlineStr"/>
      <c r="Q651" s="3" t="inlineStr"/>
      <c r="R651" s="3" t="inlineStr"/>
      <c r="S651" s="3" t="inlineStr">
        <is>
          <t>Dept bio</t>
        </is>
      </c>
      <c r="T651" s="3" t="n">
        <v>1</v>
      </c>
      <c r="U651" s="3" t="inlineStr">
        <is>
          <t>Medium (self-reported in faculty bio)</t>
        </is>
      </c>
      <c r="V651" s="3" t="n"/>
      <c r="W651" s="3" t="inlineStr">
        <is>
          <t>Q. Zhu, S. Tannenbaum, P. Hegde, C. Xu, M. Kane, S. Kurtzman, B. Jagjivan, K. Zarfos, "Near-infrared optical tomography with ultrasound localization for monitoring angiogenic tumor responses to primary systemic therapy", Proceedings of SPIE Vol. 5697, pp.111-116 (2005)</t>
        </is>
      </c>
      <c r="X651" s="3" t="inlineStr"/>
      <c r="Y651" s="3" t="inlineStr"/>
      <c r="Z651" s="3" t="inlineStr"/>
      <c r="AA651" s="3" t="inlineStr"/>
      <c r="AB651" s="3" t="inlineStr"/>
      <c r="AC651" s="3" t="inlineStr">
        <is>
          <t>School of Technology &amp; Design</t>
        </is>
      </c>
      <c r="AD651" s="3" t="n"/>
      <c r="AE651" s="3" t="inlineStr">
        <is>
          <t>No</t>
        </is>
      </c>
      <c r="AF651" s="3" t="inlineStr"/>
      <c r="AG651" s="4" t="inlineStr"/>
      <c r="AH651" s="4" t="inlineStr"/>
      <c r="AI651" s="4" t="inlineStr"/>
    </row>
    <row r="652">
      <c r="A652" s="3" t="inlineStr">
        <is>
          <t>CET-0349</t>
        </is>
      </c>
      <c r="B652" s="3" t="inlineStr">
        <is>
          <t>Xu</t>
        </is>
      </c>
      <c r="C652" s="3" t="inlineStr">
        <is>
          <t>Chen</t>
        </is>
      </c>
      <c r="D652" s="3" t="inlineStr">
        <is>
          <t>Chen Xu</t>
        </is>
      </c>
      <c r="E652" s="3" t="inlineStr">
        <is>
          <t>Associate Professor</t>
        </is>
      </c>
      <c r="F652" s="3" t="inlineStr">
        <is>
          <t>NYC College of Technology</t>
        </is>
      </c>
      <c r="G652" s="3" t="inlineStr">
        <is>
          <t>Computer Engineering Technology</t>
        </is>
      </c>
      <c r="H652" s="3" t="inlineStr">
        <is>
          <t>CXu@citytech.cuny.edu</t>
        </is>
      </c>
      <c r="I652" s="3" t="inlineStr">
        <is>
          <t>Grant</t>
        </is>
      </c>
      <c r="J652" s="3" t="inlineStr">
        <is>
          <t>Problems and Solutions of Optical tomography with a Priori Ultrasound Anatomic Information</t>
        </is>
      </c>
      <c r="K652" s="3" t="n">
        <v>2005</v>
      </c>
      <c r="L652" s="3" t="inlineStr"/>
      <c r="M652" s="3" t="inlineStr"/>
      <c r="N652" s="3" t="inlineStr"/>
      <c r="O652" s="3" t="n"/>
      <c r="P652" s="3" t="inlineStr"/>
      <c r="Q652" s="3" t="inlineStr"/>
      <c r="R652" s="3" t="inlineStr"/>
      <c r="S652" s="3" t="inlineStr">
        <is>
          <t>Dept bio</t>
        </is>
      </c>
      <c r="T652" s="3" t="n">
        <v>1</v>
      </c>
      <c r="U652" s="3" t="inlineStr">
        <is>
          <t>Medium (self-reported in faculty bio)</t>
        </is>
      </c>
      <c r="V652" s="3" t="n"/>
      <c r="W652" s="3" t="inlineStr">
        <is>
          <t>Pre-doctoral training grant from Department of Defense, Breast Cancer Research program, “Problems and Solutions of Optical tomography with a Priori Ultrasound Anatomic Information,” 2005-2008</t>
        </is>
      </c>
      <c r="X652" s="3" t="inlineStr"/>
      <c r="Y652" s="3" t="inlineStr"/>
      <c r="Z652" s="3" t="inlineStr"/>
      <c r="AA652" s="3" t="inlineStr"/>
      <c r="AB652" s="3" t="inlineStr"/>
      <c r="AC652" s="3" t="inlineStr">
        <is>
          <t>School of Technology &amp; Design</t>
        </is>
      </c>
      <c r="AD652" s="3" t="n"/>
      <c r="AE652" s="3" t="inlineStr">
        <is>
          <t>No</t>
        </is>
      </c>
      <c r="AF652" s="3" t="inlineStr"/>
      <c r="AG652" s="4" t="inlineStr"/>
      <c r="AH652" s="4" t="inlineStr"/>
      <c r="AI652" s="4" t="inlineStr"/>
    </row>
    <row r="653">
      <c r="A653" s="3" t="inlineStr">
        <is>
          <t>CET-0351</t>
        </is>
      </c>
      <c r="B653" s="3" t="inlineStr">
        <is>
          <t>Carranza</t>
        </is>
      </c>
      <c r="C653" s="3" t="inlineStr">
        <is>
          <t>Aparicio</t>
        </is>
      </c>
      <c r="D653" s="3" t="inlineStr">
        <is>
          <t>Aparicio Carranza</t>
        </is>
      </c>
      <c r="E653" s="3" t="inlineStr">
        <is>
          <t>Associate Professor</t>
        </is>
      </c>
      <c r="F653" s="3" t="inlineStr">
        <is>
          <t>NYC College of Technology</t>
        </is>
      </c>
      <c r="G653" s="3" t="inlineStr">
        <is>
          <t>Computer Engineering Technology</t>
        </is>
      </c>
      <c r="H653" s="3" t="inlineStr">
        <is>
          <t>ACarranza@citytech.cuny.edu</t>
        </is>
      </c>
      <c r="I653" s="3" t="inlineStr">
        <is>
          <t>Conference paper</t>
        </is>
      </c>
      <c r="J653" s="3" t="inlineStr">
        <is>
          <t>Quantum Cryptography Systems using Photonic Crystal Fibers</t>
        </is>
      </c>
      <c r="K653" s="3" t="n">
        <v>2005</v>
      </c>
      <c r="L653" s="3" t="inlineStr">
        <is>
          <t>Frontiers in Optics</t>
        </is>
      </c>
      <c r="M653" s="3" t="inlineStr">
        <is>
          <t>Aparicio Carranza; Carolyn J. Sher DeCusatis</t>
        </is>
      </c>
      <c r="N653" s="3" t="inlineStr"/>
      <c r="O653" s="3" t="n"/>
      <c r="P653" s="3" t="inlineStr"/>
      <c r="Q653" s="3" t="inlineStr">
        <is>
          <t>10.1364/fio.2005.jwa54</t>
        </is>
      </c>
      <c r="R653" s="3" t="inlineStr">
        <is>
          <t>https://doi.org/10.1364/fio.2005.jwa54</t>
        </is>
      </c>
      <c r="S653" s="3" t="inlineStr">
        <is>
          <t>OpenAlex</t>
        </is>
      </c>
      <c r="T653" s="3" t="n">
        <v>1</v>
      </c>
      <c r="U653" s="3" t="inlineStr">
        <is>
          <t>High (City Tech affiliation on paper)</t>
        </is>
      </c>
      <c r="V653" s="3" t="n"/>
      <c r="W653" s="3" t="inlineStr"/>
      <c r="X653" s="3" t="inlineStr">
        <is>
          <t>Get PDF Email Share Share with Facebook Tweet This Post on reddit Share with LinkedIn Add to CiteULike Add to Mendeley Add to BibSonomy Get Citation Copy Citation Text A. Carranza and C. DeCusatis, "Quantum Cryptography Systems using Photonic Crystal Fibers," in Frontiers in Optics, OSA Technical Digest Series (Optica Publishing Group, 2005), paper JWA54. Export Citation BibTex Endnote (RIS) HTML Plain Text Citation alert Save article</t>
        </is>
      </c>
      <c r="Y653" s="3" t="inlineStr">
        <is>
          <t>OpenAlex</t>
        </is>
      </c>
      <c r="Z653" s="3" t="inlineStr"/>
      <c r="AA653" s="3" t="inlineStr">
        <is>
          <t>Not found</t>
        </is>
      </c>
      <c r="AB653" s="3" t="inlineStr">
        <is>
          <t>closed</t>
        </is>
      </c>
      <c r="AC653" s="3" t="inlineStr">
        <is>
          <t>School of Technology &amp; Design</t>
        </is>
      </c>
      <c r="AD653" s="3" t="n">
        <v>0</v>
      </c>
      <c r="AE653" s="3" t="inlineStr">
        <is>
          <t>No</t>
        </is>
      </c>
      <c r="AF653" s="3" t="inlineStr"/>
      <c r="AG653" s="4" t="inlineStr"/>
      <c r="AH653" s="4" t="inlineStr"/>
      <c r="AI653" s="4" t="inlineStr"/>
    </row>
    <row r="654">
      <c r="A654" s="3" t="inlineStr">
        <is>
          <t>CET-0353</t>
        </is>
      </c>
      <c r="B654" s="3" t="inlineStr">
        <is>
          <t>Mendoza</t>
        </is>
      </c>
      <c r="C654" s="3" t="inlineStr">
        <is>
          <t>Benito</t>
        </is>
      </c>
      <c r="D654" s="3" t="inlineStr">
        <is>
          <t>Benito Mendoza</t>
        </is>
      </c>
      <c r="E654" s="3" t="inlineStr">
        <is>
          <t>Associate Professor</t>
        </is>
      </c>
      <c r="F654" s="3" t="inlineStr">
        <is>
          <t>NYC College of Technology</t>
        </is>
      </c>
      <c r="G654" s="3" t="inlineStr">
        <is>
          <t>Computer Engineering Technology</t>
        </is>
      </c>
      <c r="H654" s="3" t="inlineStr">
        <is>
          <t>BMendoza@citytech.cuny.edu</t>
        </is>
      </c>
      <c r="I654" s="3" t="inlineStr">
        <is>
          <t>Book chapter</t>
        </is>
      </c>
      <c r="J654" s="3" t="inlineStr">
        <is>
          <t>Reconciling Agent Ontologies for Web Service Applications</t>
        </is>
      </c>
      <c r="K654" s="3" t="n">
        <v>2005</v>
      </c>
      <c r="L654" s="3" t="inlineStr"/>
      <c r="M654" s="3" t="inlineStr"/>
      <c r="N654" s="3" t="inlineStr"/>
      <c r="O654" s="3" t="n"/>
      <c r="P654" s="3" t="inlineStr"/>
      <c r="Q654" s="3" t="inlineStr"/>
      <c r="R654" s="3" t="inlineStr"/>
      <c r="S654" s="3" t="inlineStr">
        <is>
          <t>Dept bio</t>
        </is>
      </c>
      <c r="T654" s="3" t="n">
        <v>1</v>
      </c>
      <c r="U654" s="3" t="inlineStr">
        <is>
          <t>Medium (self-reported in faculty bio)</t>
        </is>
      </c>
      <c r="V654" s="3" t="n"/>
      <c r="W654" s="3" t="inlineStr">
        <is>
          <t>J. Huang, R. Zavala, B. Mendoza, and M.N. Huhns. "Reconciling Agent Ontologies for Web Service Applications". Multi-Agent System Technologies: Third German Conference (MATES-05). Torsten Eymann, Franziska Klugl, Winfried Lamersdorf, Matthias Klusch, and Michael N. Huhns, editors, Springer Verlag, Vol. LNAI 3550, Berlin, 2005, pp. 106-117.</t>
        </is>
      </c>
      <c r="X654" s="3" t="inlineStr"/>
      <c r="Y654" s="3" t="inlineStr"/>
      <c r="Z654" s="3" t="inlineStr"/>
      <c r="AA654" s="3" t="inlineStr"/>
      <c r="AB654" s="3" t="inlineStr"/>
      <c r="AC654" s="3" t="inlineStr">
        <is>
          <t>School of Technology &amp; Design</t>
        </is>
      </c>
      <c r="AD654" s="3" t="n"/>
      <c r="AE654" s="3" t="inlineStr">
        <is>
          <t>No</t>
        </is>
      </c>
      <c r="AF654" s="3" t="inlineStr"/>
      <c r="AG654" s="4" t="inlineStr"/>
      <c r="AH654" s="4" t="inlineStr"/>
      <c r="AI654" s="4" t="inlineStr"/>
    </row>
    <row r="655">
      <c r="A655" s="3" t="inlineStr">
        <is>
          <t>CET-0355</t>
        </is>
      </c>
      <c r="B655" s="3" t="inlineStr">
        <is>
          <t>Li</t>
        </is>
      </c>
      <c r="C655" s="3" t="inlineStr">
        <is>
          <t>Xiaohai</t>
        </is>
      </c>
      <c r="D655" s="3" t="inlineStr">
        <is>
          <t>Xiaohai Li</t>
        </is>
      </c>
      <c r="E655" s="3" t="inlineStr">
        <is>
          <t>Associate Professor</t>
        </is>
      </c>
      <c r="F655" s="3" t="inlineStr">
        <is>
          <t>NYC College of Technology</t>
        </is>
      </c>
      <c r="G655" s="3" t="inlineStr">
        <is>
          <t>Computer Engineering Technology</t>
        </is>
      </c>
      <c r="H655" s="3" t="inlineStr">
        <is>
          <t>XHli@citytech.cuny.edu</t>
        </is>
      </c>
      <c r="I655" s="3" t="inlineStr">
        <is>
          <t>Paper (venue type unclear)</t>
        </is>
      </c>
      <c r="J655" s="3" t="inlineStr">
        <is>
          <t>Robot Formation Control in Leader-Follower Motion Using Direct Lyapunov Method</t>
        </is>
      </c>
      <c r="K655" s="3" t="n">
        <v>2005</v>
      </c>
      <c r="L655" s="3" t="inlineStr"/>
      <c r="M655" s="3" t="inlineStr">
        <is>
          <t>Xiaohai Li; Jizhong Xiao</t>
        </is>
      </c>
      <c r="N655" s="3" t="inlineStr"/>
      <c r="O655" s="3" t="n"/>
      <c r="P655" s="3" t="inlineStr"/>
      <c r="Q655" s="3" t="inlineStr"/>
      <c r="R655" s="3" t="inlineStr">
        <is>
          <t>https://openalex.org/W2333593595</t>
        </is>
      </c>
      <c r="S655" s="3" t="inlineStr">
        <is>
          <t>OpenAlex; Dept bio</t>
        </is>
      </c>
      <c r="T655" s="3" t="n">
        <v>2</v>
      </c>
      <c r="U655" s="3" t="inlineStr">
        <is>
          <t>High (City Tech affiliation on paper); 2 sources</t>
        </is>
      </c>
      <c r="V655" s="3" t="n"/>
      <c r="W655" s="3" t="inlineStr">
        <is>
          <t>Xiaohai Li and Jizhong Xiao, "Robot Formation Control in Leader-Follower Motion Using Direct Lyapunov Method", International Journal of Intelligent Control and Systems, Vol. 10, No. 3, pp. 244-250, September 2005.</t>
        </is>
      </c>
      <c r="X655" s="3" t="inlineStr">
        <is>
          <t>In this paper, we investigate the leader-following based formation control of nonholonomic mobile robots. We present a new kinematics model for the leader-follower system using Cartesian coordinates. Based on this new model and the direct Lyapunov method, a globally stable controller is derived for the whole system. Simulation results are included to verify the feasibility of the proposed model and controller.</t>
        </is>
      </c>
      <c r="Y655" s="3" t="inlineStr">
        <is>
          <t>OpenAlex</t>
        </is>
      </c>
      <c r="Z655" s="3" t="inlineStr"/>
      <c r="AA655" s="3" t="inlineStr">
        <is>
          <t>Not found</t>
        </is>
      </c>
      <c r="AB655" s="3" t="inlineStr">
        <is>
          <t>closed</t>
        </is>
      </c>
      <c r="AC655" s="3" t="inlineStr">
        <is>
          <t>School of Technology &amp; Design</t>
        </is>
      </c>
      <c r="AD655" s="3" t="n">
        <v>47</v>
      </c>
      <c r="AE655" s="3" t="inlineStr">
        <is>
          <t>No</t>
        </is>
      </c>
      <c r="AF655" s="3" t="inlineStr"/>
      <c r="AG655" s="4" t="inlineStr"/>
      <c r="AH655" s="4" t="inlineStr"/>
      <c r="AI655" s="4" t="inlineStr"/>
    </row>
    <row r="656">
      <c r="A656" s="3" t="inlineStr">
        <is>
          <t>CET-0357</t>
        </is>
      </c>
      <c r="B656" s="3" t="inlineStr">
        <is>
          <t>Mendoza</t>
        </is>
      </c>
      <c r="C656" s="3" t="inlineStr">
        <is>
          <t>Benito</t>
        </is>
      </c>
      <c r="D656" s="3" t="inlineStr">
        <is>
          <t>Benito Mendoza</t>
        </is>
      </c>
      <c r="E656" s="3" t="inlineStr">
        <is>
          <t>Associate Professor</t>
        </is>
      </c>
      <c r="F656" s="3" t="inlineStr">
        <is>
          <t>NYC College of Technology</t>
        </is>
      </c>
      <c r="G656" s="3" t="inlineStr">
        <is>
          <t>Computer Engineering Technology</t>
        </is>
      </c>
      <c r="H656" s="3" t="inlineStr">
        <is>
          <t>BMendoza@citytech.cuny.edu</t>
        </is>
      </c>
      <c r="I656" s="3" t="inlineStr">
        <is>
          <t>Conference paper</t>
        </is>
      </c>
      <c r="J656" s="3" t="inlineStr">
        <is>
          <t>Sharing Ontology Schema Information forWeb Service Integration</t>
        </is>
      </c>
      <c r="K656" s="3" t="n">
        <v>2005</v>
      </c>
      <c r="L656" s="3" t="inlineStr"/>
      <c r="M656" s="3" t="inlineStr"/>
      <c r="N656" s="3" t="inlineStr"/>
      <c r="O656" s="3" t="n"/>
      <c r="P656" s="3" t="inlineStr"/>
      <c r="Q656" s="3" t="inlineStr"/>
      <c r="R656" s="3" t="inlineStr"/>
      <c r="S656" s="3" t="inlineStr">
        <is>
          <t>Dept bio</t>
        </is>
      </c>
      <c r="T656" s="3" t="n">
        <v>1</v>
      </c>
      <c r="U656" s="3" t="inlineStr">
        <is>
          <t>Medium (self-reported in faculty bio)</t>
        </is>
      </c>
      <c r="V656" s="3" t="n"/>
      <c r="W656" s="3" t="inlineStr">
        <is>
          <t>J. Huang, R. Zavala, B. Mendoza, and M.N. Huhns. "Sharing Ontology Schema Information forWeb Service Integration". In Proceedings of the 5th International Conference on Computer and Information Technology (CIT-05), Shanghai, China, September 2005.</t>
        </is>
      </c>
      <c r="X656" s="3" t="inlineStr"/>
      <c r="Y656" s="3" t="inlineStr"/>
      <c r="Z656" s="3" t="inlineStr"/>
      <c r="AA656" s="3" t="inlineStr"/>
      <c r="AB656" s="3" t="inlineStr"/>
      <c r="AC656" s="3" t="inlineStr">
        <is>
          <t>School of Technology &amp; Design</t>
        </is>
      </c>
      <c r="AD656" s="3" t="n"/>
      <c r="AE656" s="3" t="inlineStr">
        <is>
          <t>No</t>
        </is>
      </c>
      <c r="AF656" s="3" t="inlineStr"/>
      <c r="AG656" s="4" t="inlineStr"/>
      <c r="AH656" s="4" t="inlineStr"/>
      <c r="AI656" s="4" t="inlineStr"/>
    </row>
    <row r="657">
      <c r="A657" s="3" t="inlineStr">
        <is>
          <t>CET-0363</t>
        </is>
      </c>
      <c r="B657" s="3" t="inlineStr">
        <is>
          <t>Wang</t>
        </is>
      </c>
      <c r="C657" s="3" t="inlineStr">
        <is>
          <t>Yu</t>
        </is>
      </c>
      <c r="D657" s="3" t="inlineStr">
        <is>
          <t>Yu Wang</t>
        </is>
      </c>
      <c r="E657" s="3" t="inlineStr">
        <is>
          <t>Associate Professor</t>
        </is>
      </c>
      <c r="F657" s="3" t="inlineStr">
        <is>
          <t>NYC College of Technology</t>
        </is>
      </c>
      <c r="G657" s="3" t="inlineStr">
        <is>
          <t>Computer Engineering Technology</t>
        </is>
      </c>
      <c r="H657" s="3" t="inlineStr">
        <is>
          <t>YWang@citytech.cuny.edu</t>
        </is>
      </c>
      <c r="I657" s="3" t="inlineStr">
        <is>
          <t>Journal article</t>
        </is>
      </c>
      <c r="J657" s="3" t="inlineStr">
        <is>
          <t>Timing fault models for systems with multiple timers</t>
        </is>
      </c>
      <c r="K657" s="3" t="n">
        <v>2005</v>
      </c>
      <c r="L657" s="3" t="inlineStr"/>
      <c r="M657" s="3" t="inlineStr"/>
      <c r="N657" s="3" t="inlineStr"/>
      <c r="O657" s="3" t="n"/>
      <c r="P657" s="3" t="inlineStr"/>
      <c r="Q657" s="3" t="inlineStr"/>
      <c r="R657" s="3" t="inlineStr"/>
      <c r="S657" s="3" t="inlineStr">
        <is>
          <t>Dept bio</t>
        </is>
      </c>
      <c r="T657" s="3" t="n">
        <v>1</v>
      </c>
      <c r="U657" s="3" t="inlineStr">
        <is>
          <t>Medium (self-reported in faculty bio)</t>
        </is>
      </c>
      <c r="V657" s="3" t="n"/>
      <c r="W657" s="3" t="inlineStr">
        <is>
          <t>M. Ü. Uyar, Yu Wang, S. S. Batth, A. Wise, and M. A. Fecko, “Timing fault models for systems with multiple timers ,” in Proc. IFIP Int’l Conf. Testing Communication Systems (TestCom), Lecture Notes in Computer Science, Vol. 3502, pp. 192-208, May 2005</t>
        </is>
      </c>
      <c r="X657" s="3" t="inlineStr"/>
      <c r="Y657" s="3" t="inlineStr"/>
      <c r="Z657" s="3" t="inlineStr"/>
      <c r="AA657" s="3" t="inlineStr"/>
      <c r="AB657" s="3" t="inlineStr"/>
      <c r="AC657" s="3" t="inlineStr">
        <is>
          <t>School of Technology &amp; Design</t>
        </is>
      </c>
      <c r="AD657" s="3" t="n"/>
      <c r="AE657" s="3" t="inlineStr">
        <is>
          <t>No</t>
        </is>
      </c>
      <c r="AF657" s="3" t="inlineStr"/>
      <c r="AG657" s="4" t="inlineStr"/>
      <c r="AH657" s="4" t="inlineStr"/>
      <c r="AI657" s="4" t="inlineStr"/>
    </row>
    <row r="658">
      <c r="A658" s="3" t="inlineStr">
        <is>
          <t>CET-0365</t>
        </is>
      </c>
      <c r="B658" s="3" t="inlineStr">
        <is>
          <t>Xu</t>
        </is>
      </c>
      <c r="C658" s="3" t="inlineStr">
        <is>
          <t>Chen</t>
        </is>
      </c>
      <c r="D658" s="3" t="inlineStr">
        <is>
          <t>Chen Xu</t>
        </is>
      </c>
      <c r="E658" s="3" t="inlineStr">
        <is>
          <t>Associate Professor</t>
        </is>
      </c>
      <c r="F658" s="3" t="inlineStr">
        <is>
          <t>NYC College of Technology</t>
        </is>
      </c>
      <c r="G658" s="3" t="inlineStr">
        <is>
          <t>Computer Engineering Technology</t>
        </is>
      </c>
      <c r="H658" s="3" t="inlineStr">
        <is>
          <t>CXu@citytech.cuny.edu</t>
        </is>
      </c>
      <c r="I658" s="3" t="inlineStr">
        <is>
          <t>Conference paper</t>
        </is>
      </c>
      <c r="J658" s="3" t="inlineStr">
        <is>
          <t>Tumor angiogenesis and tumor hypoxia as diagnostic indices for differentiation of benign versus malignant breast masses</t>
        </is>
      </c>
      <c r="K658" s="3" t="n">
        <v>2005</v>
      </c>
      <c r="L658" s="3" t="inlineStr"/>
      <c r="M658" s="3" t="inlineStr">
        <is>
          <t>Q. Zhu, S. Kurtzman, E. Cronin, M. Kane, M. Huang, C. Xu, N. Chen, D. Piao, P. Hedge, S. Tannenbaum, B. Jagjivan, K. Zarfos"Tumor angiogenesis and tumor hypoxia as diagnostic indices for differentiation of benign versus malignant breast masses", Proceedings of SPIE Vol. 5693, pp.278-281</t>
        </is>
      </c>
      <c r="N658" s="3" t="inlineStr"/>
      <c r="O658" s="3" t="n"/>
      <c r="P658" s="3" t="inlineStr"/>
      <c r="Q658" s="3" t="inlineStr"/>
      <c r="R658" s="3" t="inlineStr"/>
      <c r="S658" s="3" t="inlineStr">
        <is>
          <t>Dept bio</t>
        </is>
      </c>
      <c r="T658" s="3" t="n">
        <v>1</v>
      </c>
      <c r="U658" s="3" t="inlineStr">
        <is>
          <t>Medium (self-reported in faculty bio)</t>
        </is>
      </c>
      <c r="V658" s="3" t="n"/>
      <c r="W658" s="3" t="inlineStr">
        <is>
          <t>Q. Zhu, S. Kurtzman, E. Cronin, M. Kane, M. Huang, C. Xu, N. Chen, D. Piao, P. Hedge, S. Tannenbaum, B. Jagjivan, K. Zarfos"Tumor angiogenesis and tumor hypoxia as diagnostic indices for differentiation of benign versus malignant breast masses", Proceedings of SPIE Vol. 5693, pp.278-281 (2005)</t>
        </is>
      </c>
      <c r="X658" s="3" t="inlineStr"/>
      <c r="Y658" s="3" t="inlineStr"/>
      <c r="Z658" s="3" t="inlineStr"/>
      <c r="AA658" s="3" t="inlineStr"/>
      <c r="AB658" s="3" t="inlineStr"/>
      <c r="AC658" s="3" t="inlineStr">
        <is>
          <t>School of Technology &amp; Design</t>
        </is>
      </c>
      <c r="AD658" s="3" t="n"/>
      <c r="AE658" s="3" t="inlineStr">
        <is>
          <t>No</t>
        </is>
      </c>
      <c r="AF658" s="3" t="inlineStr"/>
      <c r="AG658" s="4" t="inlineStr"/>
      <c r="AH658" s="4" t="inlineStr"/>
      <c r="AI658" s="4" t="inlineStr"/>
    </row>
    <row r="659">
      <c r="A659" s="3" t="inlineStr">
        <is>
          <t>CET-0370</t>
        </is>
      </c>
      <c r="B659" s="3" t="inlineStr">
        <is>
          <t>Xu</t>
        </is>
      </c>
      <c r="C659" s="3" t="inlineStr">
        <is>
          <t>Chen</t>
        </is>
      </c>
      <c r="D659" s="3" t="inlineStr">
        <is>
          <t>Chen Xu</t>
        </is>
      </c>
      <c r="E659" s="3" t="inlineStr">
        <is>
          <t>Associate Professor</t>
        </is>
      </c>
      <c r="F659" s="3" t="inlineStr">
        <is>
          <t>NYC College of Technology</t>
        </is>
      </c>
      <c r="G659" s="3" t="inlineStr">
        <is>
          <t>Computer Engineering Technology</t>
        </is>
      </c>
      <c r="H659" s="3" t="inlineStr">
        <is>
          <t>CXu@citytech.cuny.edu</t>
        </is>
      </c>
      <c r="I659" s="3" t="inlineStr">
        <is>
          <t>Conference paper</t>
        </is>
      </c>
      <c r="J659" s="3" t="inlineStr">
        <is>
          <t>A Two-Layer Tissue Structure Model with a Tilted Interface Improves the Estimation Accuracy of Bulk Tissue Optical Properties</t>
        </is>
      </c>
      <c r="K659" s="3" t="n">
        <v>2006</v>
      </c>
      <c r="L659" s="3" t="inlineStr"/>
      <c r="M659" s="3" t="inlineStr"/>
      <c r="N659" s="3" t="inlineStr"/>
      <c r="O659" s="3" t="n"/>
      <c r="P659" s="3" t="inlineStr"/>
      <c r="Q659" s="3" t="inlineStr"/>
      <c r="R659" s="3" t="inlineStr"/>
      <c r="S659" s="3" t="inlineStr">
        <is>
          <t>Dept bio</t>
        </is>
      </c>
      <c r="T659" s="3" t="n">
        <v>1</v>
      </c>
      <c r="U659" s="3" t="inlineStr">
        <is>
          <t>Medium (self-reported in faculty bio)</t>
        </is>
      </c>
      <c r="V659" s="3" t="n"/>
      <c r="W659" s="3" t="inlineStr">
        <is>
          <t>M. Das, C. Xu, Q. Zhu, “A Two-Layer Tissue Structure Model with a Tilted Interface Improves the Estimation Accuracy of Bulk Tissue Optical Properties”, in Biomedical Optics, OSA Technical Digest (CD) (Optical Society of America, 2006)</t>
        </is>
      </c>
      <c r="X659" s="3" t="inlineStr"/>
      <c r="Y659" s="3" t="inlineStr"/>
      <c r="Z659" s="3" t="inlineStr"/>
      <c r="AA659" s="3" t="inlineStr"/>
      <c r="AB659" s="3" t="inlineStr"/>
      <c r="AC659" s="3" t="inlineStr">
        <is>
          <t>School of Technology &amp; Design</t>
        </is>
      </c>
      <c r="AD659" s="3" t="n"/>
      <c r="AE659" s="3" t="inlineStr">
        <is>
          <t>No</t>
        </is>
      </c>
      <c r="AF659" s="3" t="inlineStr"/>
      <c r="AG659" s="4" t="inlineStr"/>
      <c r="AH659" s="4" t="inlineStr"/>
      <c r="AI659" s="4" t="inlineStr"/>
    </row>
    <row r="660">
      <c r="A660" s="3" t="inlineStr">
        <is>
          <t>CET-0380</t>
        </is>
      </c>
      <c r="B660" s="3" t="inlineStr">
        <is>
          <t>Xu</t>
        </is>
      </c>
      <c r="C660" s="3" t="inlineStr">
        <is>
          <t>Chen</t>
        </is>
      </c>
      <c r="D660" s="3" t="inlineStr">
        <is>
          <t>Chen Xu</t>
        </is>
      </c>
      <c r="E660" s="3" t="inlineStr">
        <is>
          <t>Associate Professor</t>
        </is>
      </c>
      <c r="F660" s="3" t="inlineStr">
        <is>
          <t>NYC College of Technology</t>
        </is>
      </c>
      <c r="G660" s="3" t="inlineStr">
        <is>
          <t>Computer Engineering Technology</t>
        </is>
      </c>
      <c r="H660" s="3" t="inlineStr">
        <is>
          <t>CXu@citytech.cuny.edu</t>
        </is>
      </c>
      <c r="I660" s="3" t="inlineStr">
        <is>
          <t>Journal article</t>
        </is>
      </c>
      <c r="J660" s="3" t="inlineStr">
        <is>
          <t>Analytical solution for light propagation in a two-layer tissue structure with a tilted interface for breast imaging</t>
        </is>
      </c>
      <c r="K660" s="3" t="n">
        <v>2006</v>
      </c>
      <c r="L660" s="3" t="inlineStr"/>
      <c r="M660" s="3" t="inlineStr">
        <is>
          <t>M. Das, C. Xu, Q. Zhu, “Analytical solution for light propagation in a two-layer tissue structure with a tilted interface for breast imaging,” Applied Optics. 45(20), 5027-5236</t>
        </is>
      </c>
      <c r="N660" s="3" t="inlineStr"/>
      <c r="O660" s="3" t="n"/>
      <c r="P660" s="3" t="inlineStr"/>
      <c r="Q660" s="3" t="inlineStr"/>
      <c r="R660" s="3" t="inlineStr"/>
      <c r="S660" s="3" t="inlineStr">
        <is>
          <t>Dept bio</t>
        </is>
      </c>
      <c r="T660" s="3" t="n">
        <v>1</v>
      </c>
      <c r="U660" s="3" t="inlineStr">
        <is>
          <t>Medium (self-reported in faculty bio)</t>
        </is>
      </c>
      <c r="V660" s="3" t="n"/>
      <c r="W660" s="3" t="inlineStr">
        <is>
          <t>M. Das, C. Xu, Q. Zhu, “Analytical solution for light propagation in a two-layer tissue structure with a tilted interface for breast imaging,” Applied Optics. 45(20), 5027-5236, (2006).</t>
        </is>
      </c>
      <c r="X660" s="3" t="inlineStr"/>
      <c r="Y660" s="3" t="inlineStr"/>
      <c r="Z660" s="3" t="inlineStr"/>
      <c r="AA660" s="3" t="inlineStr"/>
      <c r="AB660" s="3" t="inlineStr"/>
      <c r="AC660" s="3" t="inlineStr">
        <is>
          <t>School of Technology &amp; Design</t>
        </is>
      </c>
      <c r="AD660" s="3" t="n"/>
      <c r="AE660" s="3" t="inlineStr">
        <is>
          <t>No</t>
        </is>
      </c>
      <c r="AF660" s="3" t="inlineStr"/>
      <c r="AG660" s="4" t="inlineStr"/>
      <c r="AH660" s="4" t="inlineStr"/>
      <c r="AI660" s="4" t="inlineStr"/>
    </row>
    <row r="661">
      <c r="A661" s="3" t="inlineStr">
        <is>
          <t>CET-0389</t>
        </is>
      </c>
      <c r="B661" s="3" t="inlineStr">
        <is>
          <t>Mendoza</t>
        </is>
      </c>
      <c r="C661" s="3" t="inlineStr">
        <is>
          <t>Benito</t>
        </is>
      </c>
      <c r="D661" s="3" t="inlineStr">
        <is>
          <t>Benito Mendoza</t>
        </is>
      </c>
      <c r="E661" s="3" t="inlineStr">
        <is>
          <t>Associate Professor</t>
        </is>
      </c>
      <c r="F661" s="3" t="inlineStr">
        <is>
          <t>NYC College of Technology</t>
        </is>
      </c>
      <c r="G661" s="3" t="inlineStr">
        <is>
          <t>Computer Engineering Technology</t>
        </is>
      </c>
      <c r="H661" s="3" t="inlineStr">
        <is>
          <t>BMendoza@citytech.cuny.edu</t>
        </is>
      </c>
      <c r="I661" s="3" t="inlineStr">
        <is>
          <t>Paper (venue type unclear)</t>
        </is>
      </c>
      <c r="J661" s="3" t="inlineStr">
        <is>
          <t>Cultural Tactical Advisor for Warfighters in the Urban Battlespace</t>
        </is>
      </c>
      <c r="K661" s="3" t="n">
        <v>2006</v>
      </c>
      <c r="L661" s="3" t="inlineStr">
        <is>
          <t>Defense Technical Information Center (DTIC)</t>
        </is>
      </c>
      <c r="M661" s="3" t="inlineStr">
        <is>
          <t>Michael N. Huhns; José Luis Mira Vidal; Alicia I. Ruvinsky; Benito Mendoza; Scott M. Langevin</t>
        </is>
      </c>
      <c r="N661" s="3" t="inlineStr"/>
      <c r="O661" s="3" t="n"/>
      <c r="P661" s="3" t="inlineStr"/>
      <c r="Q661" s="3" t="inlineStr"/>
      <c r="R661" s="3" t="inlineStr">
        <is>
          <t>https://openalex.org/W291320594</t>
        </is>
      </c>
      <c r="S661" s="3" t="inlineStr">
        <is>
          <t>OpenAlex; Dept bio</t>
        </is>
      </c>
      <c r="T661" s="3" t="n">
        <v>2</v>
      </c>
      <c r="U661" s="3" t="inlineStr">
        <is>
          <t>High (City Tech affiliation on paper); 2 sources</t>
        </is>
      </c>
      <c r="V661" s="3" t="n"/>
      <c r="W661" s="3" t="inlineStr">
        <is>
          <t>Michael N. Huhns, José M. Vidal, Alicia Ruvinsky, Benito Mendoza, and Scott Langevin. "Cultural Tactical Advisor for Warfighters". In Proceedings of 25th Army Science Conference, 2006.</t>
        </is>
      </c>
      <c r="X661" s="3" t="inlineStr">
        <is>
          <t>We are developing a mobile handheld system that provides tactical and cultural advice to warfighters. The system fuses built-in knowledge of social factors and location specific information with dynamically entered situation descriptions to produce an assessment of the situation and recommend actions. The outcomes include the system's confidence in its recommendations, along with explanations of its reasoning. The result gives warfighters the information they need to make the critical decisions necessary to accomplish their mission, while minimizing the collateral damage that alienates the local populace.</t>
        </is>
      </c>
      <c r="Y661" s="3" t="inlineStr">
        <is>
          <t>OpenAlex</t>
        </is>
      </c>
      <c r="Z661" s="3" t="inlineStr"/>
      <c r="AA661" s="3" t="inlineStr">
        <is>
          <t>Not found</t>
        </is>
      </c>
      <c r="AB661" s="3" t="inlineStr">
        <is>
          <t>closed</t>
        </is>
      </c>
      <c r="AC661" s="3" t="inlineStr">
        <is>
          <t>School of Technology &amp; Design</t>
        </is>
      </c>
      <c r="AD661" s="3" t="n">
        <v>1</v>
      </c>
      <c r="AE661" s="3" t="inlineStr">
        <is>
          <t>No</t>
        </is>
      </c>
      <c r="AF661" s="3" t="inlineStr"/>
      <c r="AG661" s="4" t="inlineStr"/>
      <c r="AH661" s="4" t="inlineStr"/>
      <c r="AI661" s="4" t="inlineStr"/>
    </row>
    <row r="662">
      <c r="A662" s="3" t="inlineStr">
        <is>
          <t>CET-0394</t>
        </is>
      </c>
      <c r="B662" s="3" t="inlineStr">
        <is>
          <t>Blank</t>
        </is>
      </c>
      <c r="C662" s="3" t="inlineStr">
        <is>
          <t>Seymour</t>
        </is>
      </c>
      <c r="D662" s="3" t="inlineStr">
        <is>
          <t>Seymour Blank</t>
        </is>
      </c>
      <c r="E662" s="3" t="inlineStr">
        <is>
          <t>Associate Professor</t>
        </is>
      </c>
      <c r="F662" s="3" t="inlineStr">
        <is>
          <t>NYC College of Technology</t>
        </is>
      </c>
      <c r="G662" s="3" t="inlineStr">
        <is>
          <t>Computer Engineering Technology</t>
        </is>
      </c>
      <c r="H662" s="3" t="inlineStr">
        <is>
          <t>SBlank@citytech.cuny.edu</t>
        </is>
      </c>
      <c r="I662" s="3" t="inlineStr">
        <is>
          <t>Conference paper</t>
        </is>
      </c>
      <c r="J662" s="3" t="inlineStr">
        <is>
          <t>Digital Signal Processing of the Wideband External Pulse Recorded During Cuff Deflation: a New Way to Measure Blood Pressure</t>
        </is>
      </c>
      <c r="K662" s="3" t="n">
        <v>2006</v>
      </c>
      <c r="L662" s="3" t="inlineStr">
        <is>
          <t>Annual International Conference of the IEEE Engineering in Medicine and Biology Society (EMBC)</t>
        </is>
      </c>
      <c r="M662" s="3" t="inlineStr">
        <is>
          <t>Joe W. Yeol; Yeong Ryu; Seymour G. Blank</t>
        </is>
      </c>
      <c r="N662" s="3" t="inlineStr"/>
      <c r="O662" s="3" t="n"/>
      <c r="P662" s="3" t="inlineStr"/>
      <c r="Q662" s="3" t="inlineStr">
        <is>
          <t>10.1109/iembs.2006.260746</t>
        </is>
      </c>
      <c r="R662" s="3" t="inlineStr">
        <is>
          <t>https://doi.org/10.1109/iembs.2006.260746</t>
        </is>
      </c>
      <c r="S662" s="3" t="inlineStr">
        <is>
          <t>OpenAlex</t>
        </is>
      </c>
      <c r="T662" s="3" t="n">
        <v>1</v>
      </c>
      <c r="U662" s="3" t="inlineStr">
        <is>
          <t>High (City Tech affiliation on paper)</t>
        </is>
      </c>
      <c r="V662" s="3" t="n"/>
      <c r="W662" s="3" t="inlineStr"/>
      <c r="X662" s="3" t="inlineStr">
        <is>
          <t>Aa new method of measuring blood pressure (BP) is presented. This technique involves automatic analysis of the wideband external pulse (WEP) recorded by a pressure sensor positioned over the brachial artery during standard BP cuff deflation. Three distinct components of this "K" or "WEP" signal can be defined: K1, K2, and K3 [1]. Each component has a different shape and "appearance/disappearance property. K1 is a low frequency inaudible signal present with cuff pressure above systolic. The K2 signal appears at SP and disappears at Dp (K2-algorithm) and can be used to measure BP. Using this property, the "K2-algorithm" has been shown to be more accurate than the auscultatory technique [1]. To implement an automatic measurement using the K2-algorithm, signal processing techniques are applied to K signals.</t>
        </is>
      </c>
      <c r="Y662" s="3" t="inlineStr">
        <is>
          <t>OpenAlex</t>
        </is>
      </c>
      <c r="Z662" s="3" t="inlineStr"/>
      <c r="AA662" s="3" t="inlineStr">
        <is>
          <t>Not found</t>
        </is>
      </c>
      <c r="AB662" s="3" t="inlineStr">
        <is>
          <t>closed</t>
        </is>
      </c>
      <c r="AC662" s="3" t="inlineStr">
        <is>
          <t>School of Technology &amp; Design</t>
        </is>
      </c>
      <c r="AD662" s="3" t="n">
        <v>3</v>
      </c>
      <c r="AE662" s="3" t="inlineStr">
        <is>
          <t>No</t>
        </is>
      </c>
      <c r="AF662" s="3" t="inlineStr"/>
      <c r="AG662" s="4" t="inlineStr"/>
      <c r="AH662" s="4" t="inlineStr"/>
      <c r="AI662" s="4" t="inlineStr"/>
    </row>
    <row r="663">
      <c r="A663" s="3" t="inlineStr">
        <is>
          <t>CET-0421</t>
        </is>
      </c>
      <c r="B663" s="3" t="inlineStr">
        <is>
          <t>Carranza</t>
        </is>
      </c>
      <c r="C663" s="3" t="inlineStr">
        <is>
          <t>Aparicio</t>
        </is>
      </c>
      <c r="D663" s="3" t="inlineStr">
        <is>
          <t>Aparicio Carranza</t>
        </is>
      </c>
      <c r="E663" s="3" t="inlineStr">
        <is>
          <t>Associate Professor</t>
        </is>
      </c>
      <c r="F663" s="3" t="inlineStr">
        <is>
          <t>NYC College of Technology</t>
        </is>
      </c>
      <c r="G663" s="3" t="inlineStr">
        <is>
          <t>Computer Engineering Technology</t>
        </is>
      </c>
      <c r="H663" s="3" t="inlineStr">
        <is>
          <t>ACarranza@citytech.cuny.edu</t>
        </is>
      </c>
      <c r="I663" s="3" t="inlineStr">
        <is>
          <t>Conference paper</t>
        </is>
      </c>
      <c r="J663" s="3" t="inlineStr">
        <is>
          <t>Modeling Photonic Crystal Fibers for use in Quantum Cryptography Systems</t>
        </is>
      </c>
      <c r="K663" s="3" t="n">
        <v>2006</v>
      </c>
      <c r="L663" s="3" t="inlineStr">
        <is>
          <t>Integrated Photonics Research</t>
        </is>
      </c>
      <c r="M663" s="3" t="inlineStr">
        <is>
          <t>Aparicio Carranza; Carolyn J. Sher DeCusatis</t>
        </is>
      </c>
      <c r="N663" s="3" t="inlineStr"/>
      <c r="O663" s="3" t="n"/>
      <c r="P663" s="3" t="inlineStr"/>
      <c r="Q663" s="3" t="inlineStr">
        <is>
          <t>10.1364/ipra.2006.jwb9</t>
        </is>
      </c>
      <c r="R663" s="3" t="inlineStr">
        <is>
          <t>https://doi.org/10.1364/ipra.2006.jwb9</t>
        </is>
      </c>
      <c r="S663" s="3" t="inlineStr">
        <is>
          <t>OpenAlex</t>
        </is>
      </c>
      <c r="T663" s="3" t="n">
        <v>1</v>
      </c>
      <c r="U663" s="3" t="inlineStr">
        <is>
          <t>High (City Tech affiliation on paper)</t>
        </is>
      </c>
      <c r="V663" s="3" t="n"/>
      <c r="W663" s="3" t="inlineStr"/>
      <c r="X663" s="3" t="inlineStr">
        <is>
          <t>In this paper, we report computer simulations of photonic crystal fibers and attempts to minimize their polarization mode dispersion. This is expected to improve performance of quantum cryptography systems.</t>
        </is>
      </c>
      <c r="Y663" s="3" t="inlineStr">
        <is>
          <t>OpenAlex</t>
        </is>
      </c>
      <c r="Z663" s="3" t="inlineStr"/>
      <c r="AA663" s="3" t="inlineStr">
        <is>
          <t>Not found</t>
        </is>
      </c>
      <c r="AB663" s="3" t="inlineStr">
        <is>
          <t>closed</t>
        </is>
      </c>
      <c r="AC663" s="3" t="inlineStr">
        <is>
          <t>School of Technology &amp; Design</t>
        </is>
      </c>
      <c r="AD663" s="3" t="n">
        <v>0</v>
      </c>
      <c r="AE663" s="3" t="inlineStr">
        <is>
          <t>No</t>
        </is>
      </c>
      <c r="AF663" s="3" t="inlineStr"/>
      <c r="AG663" s="4" t="inlineStr"/>
      <c r="AH663" s="4" t="inlineStr"/>
      <c r="AI663" s="4" t="inlineStr"/>
    </row>
    <row r="664">
      <c r="A664" s="3" t="inlineStr">
        <is>
          <t>CET-0426</t>
        </is>
      </c>
      <c r="B664" s="3" t="inlineStr">
        <is>
          <t>Xu</t>
        </is>
      </c>
      <c r="C664" s="3" t="inlineStr">
        <is>
          <t>Chen</t>
        </is>
      </c>
      <c r="D664" s="3" t="inlineStr">
        <is>
          <t>Chen Xu</t>
        </is>
      </c>
      <c r="E664" s="3" t="inlineStr">
        <is>
          <t>Associate Professor</t>
        </is>
      </c>
      <c r="F664" s="3" t="inlineStr">
        <is>
          <t>NYC College of Technology</t>
        </is>
      </c>
      <c r="G664" s="3" t="inlineStr">
        <is>
          <t>Computer Engineering Technology</t>
        </is>
      </c>
      <c r="H664" s="3" t="inlineStr">
        <is>
          <t>CXu@citytech.cuny.edu</t>
        </is>
      </c>
      <c r="I664" s="3" t="inlineStr">
        <is>
          <t>Journal article</t>
        </is>
      </c>
      <c r="J664" s="3" t="inlineStr">
        <is>
          <t>Optimal probing of optical contrast of breast lesions of different size located at different depths by US localization</t>
        </is>
      </c>
      <c r="K664" s="3" t="n">
        <v>2006</v>
      </c>
      <c r="L664" s="3" t="inlineStr"/>
      <c r="M664" s="3" t="inlineStr">
        <is>
          <t>Q. Zhu, C. Xu, P. Guo, A. Aguirre, B. Yuan, F. Huang, D. Castilo, J. Gamelin , S. Tannenbaum, M. Kane, P. Hegde, S. Kurtzman, "Optimal probing of optical contrast of breast lesions of different size located at different depths by US localization,” Technology in Cancer Research and Treatment, 5 (4), 365-380</t>
        </is>
      </c>
      <c r="N664" s="3" t="inlineStr"/>
      <c r="O664" s="3" t="n"/>
      <c r="P664" s="3" t="inlineStr"/>
      <c r="Q664" s="3" t="inlineStr"/>
      <c r="R664" s="3" t="inlineStr"/>
      <c r="S664" s="3" t="inlineStr">
        <is>
          <t>Dept bio</t>
        </is>
      </c>
      <c r="T664" s="3" t="n">
        <v>1</v>
      </c>
      <c r="U664" s="3" t="inlineStr">
        <is>
          <t>Medium (self-reported in faculty bio)</t>
        </is>
      </c>
      <c r="V664" s="3" t="n"/>
      <c r="W664" s="3" t="inlineStr">
        <is>
          <t>Q. Zhu, C. Xu, P. Guo, A. Aguirre, B. Yuan, F. Huang, D. Castilo, J. Gamelin , S. Tannenbaum, M. Kane, P. Hegde, S. Kurtzman, "Optimal probing of optical contrast of breast lesions of different size located at different depths by US localization,” Technology in Cancer Research and Treatment, 5 (4), 365-380 (2006).</t>
        </is>
      </c>
      <c r="X664" s="3" t="inlineStr"/>
      <c r="Y664" s="3" t="inlineStr"/>
      <c r="Z664" s="3" t="inlineStr"/>
      <c r="AA664" s="3" t="inlineStr"/>
      <c r="AB664" s="3" t="inlineStr"/>
      <c r="AC664" s="3" t="inlineStr">
        <is>
          <t>School of Technology &amp; Design</t>
        </is>
      </c>
      <c r="AD664" s="3" t="n"/>
      <c r="AE664" s="3" t="inlineStr">
        <is>
          <t>No</t>
        </is>
      </c>
      <c r="AF664" s="3" t="inlineStr"/>
      <c r="AG664" s="4" t="inlineStr"/>
      <c r="AH664" s="4" t="inlineStr"/>
      <c r="AI664" s="4" t="inlineStr"/>
    </row>
    <row r="665">
      <c r="A665" s="3" t="inlineStr">
        <is>
          <t>CET-0429</t>
        </is>
      </c>
      <c r="B665" s="3" t="inlineStr">
        <is>
          <t>Zia</t>
        </is>
      </c>
      <c r="C665" s="3" t="inlineStr">
        <is>
          <t>Farrukh</t>
        </is>
      </c>
      <c r="D665" s="3" t="inlineStr">
        <is>
          <t>Farrukh Zia</t>
        </is>
      </c>
      <c r="E665" s="3" t="inlineStr">
        <is>
          <t>Associate Professor</t>
        </is>
      </c>
      <c r="F665" s="3" t="inlineStr">
        <is>
          <t>NYC College of Technology</t>
        </is>
      </c>
      <c r="G665" s="3" t="inlineStr">
        <is>
          <t>Computer Engineering Technology</t>
        </is>
      </c>
      <c r="H665" s="3" t="inlineStr">
        <is>
          <t>FZia@citytech.cuny.edu</t>
        </is>
      </c>
      <c r="I665" s="3" t="inlineStr">
        <is>
          <t>Paper (venue type unclear)</t>
        </is>
      </c>
      <c r="J665" s="3" t="inlineStr">
        <is>
          <t>Perkins Grant, 2006, PI, School of Technology and Design, NYCCT / CUNY</t>
        </is>
      </c>
      <c r="K665" s="3" t="n">
        <v>2006</v>
      </c>
      <c r="L665" s="3" t="inlineStr"/>
      <c r="M665" s="3" t="inlineStr"/>
      <c r="N665" s="3" t="inlineStr"/>
      <c r="O665" s="3" t="n"/>
      <c r="P665" s="3" t="inlineStr"/>
      <c r="Q665" s="3" t="inlineStr"/>
      <c r="R665" s="3" t="inlineStr"/>
      <c r="S665" s="3" t="inlineStr">
        <is>
          <t>Dept bio</t>
        </is>
      </c>
      <c r="T665" s="3" t="n">
        <v>1</v>
      </c>
      <c r="U665" s="3" t="inlineStr">
        <is>
          <t>Medium (self-reported in faculty bio)</t>
        </is>
      </c>
      <c r="V665" s="3" t="n"/>
      <c r="W665" s="3" t="inlineStr">
        <is>
          <t>Perkins Grant, 2006, PI, School of Technology and Design, NYCCT / CUNY</t>
        </is>
      </c>
      <c r="X665" s="3" t="inlineStr"/>
      <c r="Y665" s="3" t="inlineStr"/>
      <c r="Z665" s="3" t="inlineStr"/>
      <c r="AA665" s="3" t="inlineStr"/>
      <c r="AB665" s="3" t="inlineStr"/>
      <c r="AC665" s="3" t="inlineStr">
        <is>
          <t>School of Technology &amp; Design</t>
        </is>
      </c>
      <c r="AD665" s="3" t="n"/>
      <c r="AE665" s="3" t="inlineStr">
        <is>
          <t>No</t>
        </is>
      </c>
      <c r="AF665" s="3" t="inlineStr"/>
      <c r="AG665" s="4" t="inlineStr"/>
      <c r="AH665" s="4" t="inlineStr"/>
      <c r="AI665" s="4" t="inlineStr"/>
    </row>
    <row r="666">
      <c r="A666" s="3" t="inlineStr">
        <is>
          <t>CET-0436</t>
        </is>
      </c>
      <c r="B666" s="3" t="inlineStr">
        <is>
          <t>Jang</t>
        </is>
      </c>
      <c r="C666" s="3" t="inlineStr">
        <is>
          <t>Sunghoon</t>
        </is>
      </c>
      <c r="D666" s="3" t="inlineStr">
        <is>
          <t>Sunghoon Jang</t>
        </is>
      </c>
      <c r="E666" s="3" t="inlineStr">
        <is>
          <t>Chair</t>
        </is>
      </c>
      <c r="F666" s="3" t="inlineStr">
        <is>
          <t>NYC College of Technology</t>
        </is>
      </c>
      <c r="G666" s="3" t="inlineStr">
        <is>
          <t>Computer Engineering Technology</t>
        </is>
      </c>
      <c r="H666" s="3" t="inlineStr">
        <is>
          <t>SJang@citytech.cuny.edu</t>
        </is>
      </c>
      <c r="I666" s="3" t="inlineStr">
        <is>
          <t>Grant</t>
        </is>
      </c>
      <c r="J666" s="3" t="inlineStr">
        <is>
          <t>Received a Perkins Grant Award as PI for $25,078 commencing Fall of 2006</t>
        </is>
      </c>
      <c r="K666" s="3" t="n">
        <v>2006</v>
      </c>
      <c r="L666" s="3" t="inlineStr"/>
      <c r="M666" s="3" t="inlineStr"/>
      <c r="N666" s="3" t="inlineStr">
        <is>
          <t>PI</t>
        </is>
      </c>
      <c r="O666" s="3" t="n">
        <v>25078</v>
      </c>
      <c r="P666" s="3" t="inlineStr"/>
      <c r="Q666" s="3" t="inlineStr"/>
      <c r="R666" s="3" t="inlineStr"/>
      <c r="S666" s="3" t="inlineStr">
        <is>
          <t>Dept bio</t>
        </is>
      </c>
      <c r="T666" s="3" t="n">
        <v>1</v>
      </c>
      <c r="U666" s="3" t="inlineStr">
        <is>
          <t>Medium (self-reported in faculty bio)</t>
        </is>
      </c>
      <c r="V666" s="3" t="n"/>
      <c r="W666" s="3" t="inlineStr">
        <is>
          <t>Received a Perkins Grant Award as PI for $25,078 commencing Fall of 2006.</t>
        </is>
      </c>
      <c r="X666" s="3" t="inlineStr"/>
      <c r="Y666" s="3" t="inlineStr"/>
      <c r="Z666" s="3" t="inlineStr"/>
      <c r="AA666" s="3" t="inlineStr"/>
      <c r="AB666" s="3" t="inlineStr"/>
      <c r="AC666" s="3" t="inlineStr">
        <is>
          <t>School of Technology &amp; Design</t>
        </is>
      </c>
      <c r="AD666" s="3" t="n"/>
      <c r="AE666" s="3" t="inlineStr">
        <is>
          <t>No</t>
        </is>
      </c>
      <c r="AF666" s="3" t="inlineStr"/>
      <c r="AG666" s="4" t="inlineStr"/>
      <c r="AH666" s="4" t="inlineStr"/>
      <c r="AI666" s="4" t="inlineStr"/>
    </row>
    <row r="667">
      <c r="A667" s="3" t="inlineStr">
        <is>
          <t>CET-0442</t>
        </is>
      </c>
      <c r="B667" s="3" t="inlineStr">
        <is>
          <t>Wang</t>
        </is>
      </c>
      <c r="C667" s="3" t="inlineStr">
        <is>
          <t>Yu</t>
        </is>
      </c>
      <c r="D667" s="3" t="inlineStr">
        <is>
          <t>Yu Wang</t>
        </is>
      </c>
      <c r="E667" s="3" t="inlineStr">
        <is>
          <t>Associate Professor</t>
        </is>
      </c>
      <c r="F667" s="3" t="inlineStr">
        <is>
          <t>NYC College of Technology</t>
        </is>
      </c>
      <c r="G667" s="3" t="inlineStr">
        <is>
          <t>Computer Engineering Technology</t>
        </is>
      </c>
      <c r="H667" s="3" t="inlineStr">
        <is>
          <t>YWang@citytech.cuny.edu</t>
        </is>
      </c>
      <c r="I667" s="3" t="inlineStr">
        <is>
          <t>Conference paper</t>
        </is>
      </c>
      <c r="J667" s="3" t="inlineStr">
        <is>
          <t>Single Fault Models for Timed FSMs</t>
        </is>
      </c>
      <c r="K667" s="3" t="n">
        <v>2006</v>
      </c>
      <c r="L667" s="3" t="inlineStr">
        <is>
          <t>Conference proceedings - IEEE Instrumentation/Measurement Technology Conference</t>
        </is>
      </c>
      <c r="M667" s="3" t="inlineStr">
        <is>
          <t>M. Ümit Uyar; Yu Wang; Samrat S. Batth; Adriana Wise; M.A. Fecko</t>
        </is>
      </c>
      <c r="N667" s="3" t="inlineStr"/>
      <c r="O667" s="3" t="n"/>
      <c r="P667" s="3" t="inlineStr"/>
      <c r="Q667" s="3" t="inlineStr">
        <is>
          <t>10.1109/imtc.2005.1604598</t>
        </is>
      </c>
      <c r="R667" s="3" t="inlineStr">
        <is>
          <t>https://doi.org/10.1109/imtc.2005.1604598</t>
        </is>
      </c>
      <c r="S667" s="3" t="inlineStr">
        <is>
          <t>OpenAlex; Dept bio</t>
        </is>
      </c>
      <c r="T667" s="3" t="n">
        <v>2</v>
      </c>
      <c r="U667" s="3" t="inlineStr">
        <is>
          <t>High (City Tech affiliation on paper); 2 sources</t>
        </is>
      </c>
      <c r="V667" s="3" t="n"/>
      <c r="W667" s="3" t="inlineStr">
        <is>
          <t>M. Ü. Uyar, Yu Wang, S. S. Batth, A. Wise, and M. A. Fecko, “Single fault models for timed FSMs,” in Proc. IEEE Instrumentation and Measurement Technology Conf. (IMTC), Vol. 3, Ottawa, Canada, pp. 2349-2354, May 2005</t>
        </is>
      </c>
      <c r="X667" s="3" t="inlineStr">
        <is>
          <t>The classification and detection of single timing faults in timed FSMs are introduced. A graph augmentation method is used to formulate the detection models for timing faults. It is shown that, by using our graph augmentation models, a faulty IUT ends up in a different state than the intended one, hence, enabling the detection of these single timing faults</t>
        </is>
      </c>
      <c r="Y667" s="3" t="inlineStr">
        <is>
          <t>OpenAlex</t>
        </is>
      </c>
      <c r="Z667" s="3" t="inlineStr"/>
      <c r="AA667" s="3" t="inlineStr">
        <is>
          <t>Not found</t>
        </is>
      </c>
      <c r="AB667" s="3" t="inlineStr">
        <is>
          <t>closed</t>
        </is>
      </c>
      <c r="AC667" s="3" t="inlineStr">
        <is>
          <t>School of Technology &amp; Design</t>
        </is>
      </c>
      <c r="AD667" s="3" t="n">
        <v>4</v>
      </c>
      <c r="AE667" s="3" t="inlineStr">
        <is>
          <t>No</t>
        </is>
      </c>
      <c r="AF667" s="3" t="inlineStr"/>
      <c r="AG667" s="4" t="inlineStr"/>
      <c r="AH667" s="4" t="inlineStr"/>
      <c r="AI667" s="4" t="inlineStr"/>
    </row>
    <row r="668">
      <c r="A668" s="3" t="inlineStr">
        <is>
          <t>CET-0445</t>
        </is>
      </c>
      <c r="B668" s="3" t="inlineStr">
        <is>
          <t>Li</t>
        </is>
      </c>
      <c r="C668" s="3" t="inlineStr">
        <is>
          <t>Xiaohai</t>
        </is>
      </c>
      <c r="D668" s="3" t="inlineStr">
        <is>
          <t>Xiaohai Li</t>
        </is>
      </c>
      <c r="E668" s="3" t="inlineStr">
        <is>
          <t>Associate Professor</t>
        </is>
      </c>
      <c r="F668" s="3" t="inlineStr">
        <is>
          <t>NYC College of Technology</t>
        </is>
      </c>
      <c r="G668" s="3" t="inlineStr">
        <is>
          <t>Computer Engineering Technology</t>
        </is>
      </c>
      <c r="H668" s="3" t="inlineStr">
        <is>
          <t>XHli@citytech.cuny.edu</t>
        </is>
      </c>
      <c r="I668" s="3" t="inlineStr">
        <is>
          <t>Conference paper</t>
        </is>
      </c>
      <c r="J668" s="3" t="inlineStr">
        <is>
          <t>Stable Flocking of Swarms Using Local Information</t>
        </is>
      </c>
      <c r="K668" s="3" t="n">
        <v>2006</v>
      </c>
      <c r="L668" s="3" t="inlineStr">
        <is>
          <t>Conference proceedings/Conference proceedings - IEEE International Conference on Systems, Man, and Cybernetics</t>
        </is>
      </c>
      <c r="M668" s="3" t="inlineStr">
        <is>
          <t>Xiaohai Li; Jixiong Xiao; Zhijun Cai</t>
        </is>
      </c>
      <c r="N668" s="3" t="inlineStr"/>
      <c r="O668" s="3" t="n"/>
      <c r="P668" s="3" t="inlineStr"/>
      <c r="Q668" s="3" t="inlineStr">
        <is>
          <t>10.1109/icsmc.2005.1571758</t>
        </is>
      </c>
      <c r="R668" s="3" t="inlineStr">
        <is>
          <t>https://doi.org/10.1109/icsmc.2005.1571758</t>
        </is>
      </c>
      <c r="S668" s="3" t="inlineStr">
        <is>
          <t>OpenAlex; Dept bio</t>
        </is>
      </c>
      <c r="T668" s="3" t="n">
        <v>2</v>
      </c>
      <c r="U668" s="3" t="inlineStr">
        <is>
          <t>High (City Tech affiliation on paper); 2 sources</t>
        </is>
      </c>
      <c r="V668" s="3" t="n"/>
      <c r="W668" s="3" t="inlineStr">
        <is>
          <t>Xiaohai Li, Jizhong Xiao and Zhijun Cai, "Stable Flocking of Swarms by Local Information", 2005 IEEE International Conference on Systematics, Man and Cybernetics (SMC'05), pp. 3921-3926, Hawaii USA, October 2005.</t>
        </is>
      </c>
      <c r="X668" s="3" t="inlineStr">
        <is>
          <t>In this paper, we investigate the mechanism of the phenomena of swarm flocking, which can be widely observed in such as schooling fish and flocking migrate birds in nature. By combining the ideas of virtual force and nearest neighborhood law, we propose a decentralized controller to explain such phenomena. This decentralized controller can enable all swarm members to converge to a common velocity with bounded errors, no matter the swarm topology is fixed or dynamic. The advantage of this controller is that it just needs local information to achieve the stable group behavior. Simulation results are included to verify the proposed controller.</t>
        </is>
      </c>
      <c r="Y668" s="3" t="inlineStr">
        <is>
          <t>OpenAlex</t>
        </is>
      </c>
      <c r="Z668" s="3" t="inlineStr"/>
      <c r="AA668" s="3" t="inlineStr">
        <is>
          <t>Not found</t>
        </is>
      </c>
      <c r="AB668" s="3" t="inlineStr">
        <is>
          <t>closed</t>
        </is>
      </c>
      <c r="AC668" s="3" t="inlineStr">
        <is>
          <t>School of Technology &amp; Design</t>
        </is>
      </c>
      <c r="AD668" s="3" t="n">
        <v>16</v>
      </c>
      <c r="AE668" s="3" t="inlineStr">
        <is>
          <t>No</t>
        </is>
      </c>
      <c r="AF668" s="3" t="inlineStr"/>
      <c r="AG668" s="4" t="inlineStr"/>
      <c r="AH668" s="4" t="inlineStr"/>
      <c r="AI668" s="4" t="inlineStr"/>
    </row>
    <row r="669">
      <c r="A669" s="3" t="inlineStr">
        <is>
          <t>CET-0457</t>
        </is>
      </c>
      <c r="B669" s="3" t="inlineStr">
        <is>
          <t>Mendoza</t>
        </is>
      </c>
      <c r="C669" s="3" t="inlineStr">
        <is>
          <t>Benito</t>
        </is>
      </c>
      <c r="D669" s="3" t="inlineStr">
        <is>
          <t>Benito Mendoza</t>
        </is>
      </c>
      <c r="E669" s="3" t="inlineStr">
        <is>
          <t>Associate Professor</t>
        </is>
      </c>
      <c r="F669" s="3" t="inlineStr">
        <is>
          <t>NYC College of Technology</t>
        </is>
      </c>
      <c r="G669" s="3" t="inlineStr">
        <is>
          <t>Computer Engineering Technology</t>
        </is>
      </c>
      <c r="H669" s="3" t="inlineStr">
        <is>
          <t>BMendoza@citytech.cuny.edu</t>
        </is>
      </c>
      <c r="I669" s="3" t="inlineStr">
        <is>
          <t>Technical report</t>
        </is>
      </c>
      <c r="J669" s="3" t="inlineStr">
        <is>
          <t>The JIDOKA System for Multiple-Sensor Terrain Classification</t>
        </is>
      </c>
      <c r="K669" s="3" t="n">
        <v>2006</v>
      </c>
      <c r="L669" s="3" t="inlineStr"/>
      <c r="M669" s="3" t="inlineStr"/>
      <c r="N669" s="3" t="inlineStr"/>
      <c r="O669" s="3" t="n"/>
      <c r="P669" s="3" t="inlineStr"/>
      <c r="Q669" s="3" t="inlineStr"/>
      <c r="R669" s="3" t="inlineStr"/>
      <c r="S669" s="3" t="inlineStr">
        <is>
          <t>Dept bio</t>
        </is>
      </c>
      <c r="T669" s="3" t="n">
        <v>1</v>
      </c>
      <c r="U669" s="3" t="inlineStr">
        <is>
          <t>Medium (self-reported in faculty bio)</t>
        </is>
      </c>
      <c r="V669" s="3" t="n"/>
      <c r="W669" s="3" t="inlineStr">
        <is>
          <t>Michael N. Huhns, Benito Mendoza, Alicia Ruvinsky, and Dale McCants. "The JIDOKA System for Multiple-Sensor Terrain Classification". USC CSE Technical Report TR-2006-13, July 2006.</t>
        </is>
      </c>
      <c r="X669" s="3" t="inlineStr"/>
      <c r="Y669" s="3" t="inlineStr"/>
      <c r="Z669" s="3" t="inlineStr"/>
      <c r="AA669" s="3" t="inlineStr"/>
      <c r="AB669" s="3" t="inlineStr"/>
      <c r="AC669" s="3" t="inlineStr">
        <is>
          <t>School of Technology &amp; Design</t>
        </is>
      </c>
      <c r="AD669" s="3" t="n"/>
      <c r="AE669" s="3" t="inlineStr">
        <is>
          <t>No</t>
        </is>
      </c>
      <c r="AF669" s="3" t="inlineStr"/>
      <c r="AG669" s="4" t="inlineStr"/>
      <c r="AH669" s="4" t="inlineStr"/>
      <c r="AI669" s="4" t="inlineStr"/>
    </row>
    <row r="670">
      <c r="A670" s="3" t="inlineStr">
        <is>
          <t>CET-0469</t>
        </is>
      </c>
      <c r="B670" s="3" t="inlineStr">
        <is>
          <t>Li</t>
        </is>
      </c>
      <c r="C670" s="3" t="inlineStr">
        <is>
          <t>Xiaohai</t>
        </is>
      </c>
      <c r="D670" s="3" t="inlineStr">
        <is>
          <t>Xiaohai Li</t>
        </is>
      </c>
      <c r="E670" s="3" t="inlineStr">
        <is>
          <t>Associate Professor</t>
        </is>
      </c>
      <c r="F670" s="3" t="inlineStr">
        <is>
          <t>NYC College of Technology</t>
        </is>
      </c>
      <c r="G670" s="3" t="inlineStr">
        <is>
          <t>Computer Engineering Technology</t>
        </is>
      </c>
      <c r="H670" s="3" t="inlineStr">
        <is>
          <t>XHli@citytech.cuny.edu</t>
        </is>
      </c>
      <c r="I670" s="3" t="inlineStr">
        <is>
          <t>Technical report</t>
        </is>
      </c>
      <c r="J670" s="3" t="inlineStr">
        <is>
          <t>A biologically inspired controller for swarms in uniform environments: Fixed &amp; dynamic topologies</t>
        </is>
      </c>
      <c r="K670" s="3" t="n">
        <v>2007</v>
      </c>
      <c r="L670" s="3" t="inlineStr"/>
      <c r="M670" s="3" t="inlineStr"/>
      <c r="N670" s="3" t="inlineStr"/>
      <c r="O670" s="3" t="n"/>
      <c r="P670" s="3" t="inlineStr"/>
      <c r="Q670" s="3" t="inlineStr"/>
      <c r="R670" s="3" t="inlineStr"/>
      <c r="S670" s="3" t="inlineStr">
        <is>
          <t>Dept bio</t>
        </is>
      </c>
      <c r="T670" s="3" t="n">
        <v>1</v>
      </c>
      <c r="U670" s="3" t="inlineStr">
        <is>
          <t>Medium (self-reported in faculty bio)</t>
        </is>
      </c>
      <c r="V670" s="3" t="n"/>
      <c r="W670" s="3" t="inlineStr">
        <is>
          <t>Xiaohai Li, "A biologically inspired controller for swarms in uniform environments: Fixed &amp; dynamic topologies", Technical Report PRISM RL-L01-07, PRISM Center, the City College, City University of New York, 2007.</t>
        </is>
      </c>
      <c r="X670" s="3" t="inlineStr"/>
      <c r="Y670" s="3" t="inlineStr"/>
      <c r="Z670" s="3" t="inlineStr"/>
      <c r="AA670" s="3" t="inlineStr"/>
      <c r="AB670" s="3" t="inlineStr"/>
      <c r="AC670" s="3" t="inlineStr">
        <is>
          <t>School of Technology &amp; Design</t>
        </is>
      </c>
      <c r="AD670" s="3" t="n"/>
      <c r="AE670" s="3" t="inlineStr">
        <is>
          <t>No</t>
        </is>
      </c>
      <c r="AF670" s="3" t="inlineStr"/>
      <c r="AG670" s="4" t="inlineStr"/>
      <c r="AH670" s="4" t="inlineStr"/>
      <c r="AI670" s="4" t="inlineStr"/>
    </row>
    <row r="671">
      <c r="A671" s="3" t="inlineStr">
        <is>
          <t>CET-0473</t>
        </is>
      </c>
      <c r="B671" s="3" t="inlineStr">
        <is>
          <t>Morton</t>
        </is>
      </c>
      <c r="C671" s="3" t="inlineStr">
        <is>
          <t>Edward</t>
        </is>
      </c>
      <c r="D671" s="3" t="inlineStr">
        <is>
          <t>Edward Morton</t>
        </is>
      </c>
      <c r="E671" s="3" t="inlineStr">
        <is>
          <t>Assistant Professor</t>
        </is>
      </c>
      <c r="F671" s="3" t="inlineStr">
        <is>
          <t>NYC College of Technology</t>
        </is>
      </c>
      <c r="G671" s="3" t="inlineStr">
        <is>
          <t>Computer Engineering Technology</t>
        </is>
      </c>
      <c r="H671" s="3" t="inlineStr">
        <is>
          <t>EMorton@citytech.cuny.edu</t>
        </is>
      </c>
      <c r="I671" s="3" t="inlineStr">
        <is>
          <t>Journal article</t>
        </is>
      </c>
      <c r="J671" s="3" t="inlineStr">
        <is>
          <t>An Inventors light for the future</t>
        </is>
      </c>
      <c r="K671" s="3" t="n">
        <v>2007</v>
      </c>
      <c r="L671" s="3" t="inlineStr"/>
      <c r="M671" s="3" t="inlineStr"/>
      <c r="N671" s="3" t="inlineStr"/>
      <c r="O671" s="3" t="n"/>
      <c r="P671" s="3" t="inlineStr"/>
      <c r="Q671" s="3" t="inlineStr"/>
      <c r="R671" s="3" t="inlineStr"/>
      <c r="S671" s="3" t="inlineStr">
        <is>
          <t>Dept bio</t>
        </is>
      </c>
      <c r="T671" s="3" t="n">
        <v>1</v>
      </c>
      <c r="U671" s="3" t="inlineStr">
        <is>
          <t>Medium (self-reported in faculty bio)</t>
        </is>
      </c>
      <c r="V671" s="3" t="n"/>
      <c r="W671" s="3" t="inlineStr">
        <is>
          <t>"An Inventors light for the future" by Bridget McCrea, published Sept. 2007, NSBE journal</t>
        </is>
      </c>
      <c r="X671" s="3" t="inlineStr"/>
      <c r="Y671" s="3" t="inlineStr"/>
      <c r="Z671" s="3" t="inlineStr"/>
      <c r="AA671" s="3" t="inlineStr"/>
      <c r="AB671" s="3" t="inlineStr"/>
      <c r="AC671" s="3" t="inlineStr">
        <is>
          <t>School of Technology &amp; Design</t>
        </is>
      </c>
      <c r="AD671" s="3" t="n"/>
      <c r="AE671" s="3" t="inlineStr">
        <is>
          <t>No</t>
        </is>
      </c>
      <c r="AF671" s="3" t="inlineStr"/>
      <c r="AG671" s="4" t="inlineStr"/>
      <c r="AH671" s="4" t="inlineStr"/>
      <c r="AI671" s="4" t="inlineStr"/>
    </row>
    <row r="672">
      <c r="A672" s="3" t="inlineStr">
        <is>
          <t>CET-0478</t>
        </is>
      </c>
      <c r="B672" s="3" t="inlineStr">
        <is>
          <t>Mendoza</t>
        </is>
      </c>
      <c r="C672" s="3" t="inlineStr">
        <is>
          <t>Benito</t>
        </is>
      </c>
      <c r="D672" s="3" t="inlineStr">
        <is>
          <t>Benito Mendoza</t>
        </is>
      </c>
      <c r="E672" s="3" t="inlineStr">
        <is>
          <t>Associate Professor</t>
        </is>
      </c>
      <c r="F672" s="3" t="inlineStr">
        <is>
          <t>NYC College of Technology</t>
        </is>
      </c>
      <c r="G672" s="3" t="inlineStr">
        <is>
          <t>Computer Engineering Technology</t>
        </is>
      </c>
      <c r="H672" s="3" t="inlineStr">
        <is>
          <t>BMendoza@citytech.cuny.edu</t>
        </is>
      </c>
      <c r="I672" s="3" t="inlineStr">
        <is>
          <t>Conference paper</t>
        </is>
      </c>
      <c r="J672" s="3" t="inlineStr">
        <is>
          <t>Behavioral Queries for Service Selection: An Agile Approach to SOC</t>
        </is>
      </c>
      <c r="K672" s="3" t="n">
        <v>2007</v>
      </c>
      <c r="L672" s="3" t="inlineStr">
        <is>
          <t>IEEE International Conference on Web Services (ICWS)</t>
        </is>
      </c>
      <c r="M672" s="3" t="inlineStr">
        <is>
          <t>Rosa Laura Zavala Gutiérrez; Benito Mendoza; Michael N. Huhns</t>
        </is>
      </c>
      <c r="N672" s="3" t="inlineStr"/>
      <c r="O672" s="3" t="n"/>
      <c r="P672" s="3" t="inlineStr"/>
      <c r="Q672" s="3" t="inlineStr">
        <is>
          <t>10.1109/icws.2007.58</t>
        </is>
      </c>
      <c r="R672" s="3" t="inlineStr">
        <is>
          <t>https://doi.org/10.1109/icws.2007.58</t>
        </is>
      </c>
      <c r="S672" s="3" t="inlineStr">
        <is>
          <t>OpenAlex; Dept bio</t>
        </is>
      </c>
      <c r="T672" s="3" t="n">
        <v>2</v>
      </c>
      <c r="U672" s="3" t="inlineStr">
        <is>
          <t>High (City Tech affiliation on paper); 2 sources</t>
        </is>
      </c>
      <c r="V672" s="3" t="n"/>
      <c r="W672" s="3" t="inlineStr">
        <is>
          <t>Gutiérrez, R.L.Z.; Mendoza, B.; and Huhns, M.N. "Behavioral Queries for Service Selection: An Agile Approach to SOC". In Proceedings of the IEEE International Conference on Web Services (ICWS), Salt Lake City, Utah, USA, July 2007.</t>
        </is>
      </c>
      <c r="X672" s="3" t="inlineStr">
        <is>
          <t>Automatic service discovery and selection is the key aspect for composing Web services dynamically in service-oriented computing (SOC). Current approaches to automating discovery and selection make use of only structural and functional aspects of the Web services. We believe that behavioral selection of Web services should be used to provide more precise results. Service behavior is difficult to specify prior to service execution and instead is better described based on experience with the service execution. In this paper, we propose a novel approach to service selection and maintenance-inspired by agile software development techniques-that is based on behavioral queries specified as test cases. Behavior is evaluated through the analysis of execution values of functional and non-functional parameters.</t>
        </is>
      </c>
      <c r="Y672" s="3" t="inlineStr">
        <is>
          <t>OpenAlex</t>
        </is>
      </c>
      <c r="Z672" s="3" t="inlineStr"/>
      <c r="AA672" s="3" t="inlineStr">
        <is>
          <t>Not found</t>
        </is>
      </c>
      <c r="AB672" s="3" t="inlineStr">
        <is>
          <t>closed</t>
        </is>
      </c>
      <c r="AC672" s="3" t="inlineStr">
        <is>
          <t>School of Technology &amp; Design</t>
        </is>
      </c>
      <c r="AD672" s="3" t="n">
        <v>4</v>
      </c>
      <c r="AE672" s="3" t="inlineStr">
        <is>
          <t>No</t>
        </is>
      </c>
      <c r="AF672" s="3" t="inlineStr"/>
      <c r="AG672" s="4" t="inlineStr"/>
      <c r="AH672" s="4" t="inlineStr"/>
      <c r="AI672" s="4" t="inlineStr"/>
    </row>
    <row r="673">
      <c r="A673" s="3" t="inlineStr">
        <is>
          <t>CET-0479</t>
        </is>
      </c>
      <c r="B673" s="3" t="inlineStr">
        <is>
          <t>Mendoza</t>
        </is>
      </c>
      <c r="C673" s="3" t="inlineStr">
        <is>
          <t>Benito</t>
        </is>
      </c>
      <c r="D673" s="3" t="inlineStr">
        <is>
          <t>Benito Mendoza</t>
        </is>
      </c>
      <c r="E673" s="3" t="inlineStr">
        <is>
          <t>Associate Professor</t>
        </is>
      </c>
      <c r="F673" s="3" t="inlineStr">
        <is>
          <t>NYC College of Technology</t>
        </is>
      </c>
      <c r="G673" s="3" t="inlineStr">
        <is>
          <t>Computer Engineering Technology</t>
        </is>
      </c>
      <c r="H673" s="3" t="inlineStr">
        <is>
          <t>BMendoza@citytech.cuny.edu</t>
        </is>
      </c>
      <c r="I673" s="3" t="inlineStr">
        <is>
          <t>Conference paper</t>
        </is>
      </c>
      <c r="J673" s="3" t="inlineStr">
        <is>
          <t>Bidding algorithms for a distributed combinatorial auction</t>
        </is>
      </c>
      <c r="K673" s="3" t="n">
        <v>2007</v>
      </c>
      <c r="L673" s="3" t="inlineStr">
        <is>
          <t>Adaptive Agents and Multi-Agents Systems</t>
        </is>
      </c>
      <c r="M673" s="3" t="inlineStr">
        <is>
          <t>Benito Mendoza; José M. Vidal</t>
        </is>
      </c>
      <c r="N673" s="3" t="inlineStr"/>
      <c r="O673" s="3" t="n"/>
      <c r="P673" s="3" t="inlineStr"/>
      <c r="Q673" s="3" t="inlineStr">
        <is>
          <t>10.1145/1329125.1329251</t>
        </is>
      </c>
      <c r="R673" s="3" t="inlineStr">
        <is>
          <t>https://doi.org/10.1145/1329125.1329251</t>
        </is>
      </c>
      <c r="S673" s="3" t="inlineStr">
        <is>
          <t>OpenAlex; Dept bio</t>
        </is>
      </c>
      <c r="T673" s="3" t="n">
        <v>2</v>
      </c>
      <c r="U673" s="3" t="inlineStr">
        <is>
          <t>High (City Tech affiliation on paper); 2 sources</t>
        </is>
      </c>
      <c r="V673" s="3" t="n"/>
      <c r="W673" s="3" t="inlineStr">
        <is>
          <t>Benito Mendoza and José M. Vidal. "Bidding Algorithms for a Distributed Combinatorial Auction". In Proceedings of the 6th International Joint Conference on Autonomous Agents and Multi-Agent Systems (AAMAS 2007), Honolulu, Hawaii, USA, May 14-18, 2007.</t>
        </is>
      </c>
      <c r="X673" s="3" t="inlineStr">
        <is>
          <t>Distributed allocation and multiagent coordination problems can be solved through combinatorial auctions. However, most of the existing winner determination algorithms for combinatorial auctions are centralized. The PAUSE auction is one of a few efforts to release the auctioneer from having to do all the work (it might even be possible to get rid of the auctioneer). It is an increasing price combinatorial auction that naturally distributes the problem of winner determination amongst the bidders in such a way that they have an incentive to perform the calculation. It can be used when we wish to distribute the computational load among the bidders or when the bidders do not wish to reveal their true valuations unless necessary. PAUSE establishes the rules the bidders must obey. However, it does not tell us how the bidders should calculate their bids. We have developed a couple of bidding algorithms for the bidders in a PAUSE auction. Our algorithms always return the set of bids that maximizes the bidder's utility. Since the problem is NP-Hard, run time remains exponential on the number of items, but it is remarkably better than an exhaustive search. In this paper we present our bidding algorithms, discuss their virtues and drawbacks, and compare the solutions obtained by them to the revenue-maximizing solution found by a centralized winner determination algorithm.</t>
        </is>
      </c>
      <c r="Y673" s="3" t="inlineStr">
        <is>
          <t>OpenAlex</t>
        </is>
      </c>
      <c r="Z673" s="3" t="inlineStr"/>
      <c r="AA673" s="3" t="inlineStr">
        <is>
          <t>Not found</t>
        </is>
      </c>
      <c r="AB673" s="3" t="inlineStr">
        <is>
          <t>closed</t>
        </is>
      </c>
      <c r="AC673" s="3" t="inlineStr">
        <is>
          <t>School of Technology &amp; Design</t>
        </is>
      </c>
      <c r="AD673" s="3" t="n">
        <v>16</v>
      </c>
      <c r="AE673" s="3" t="inlineStr">
        <is>
          <t>No</t>
        </is>
      </c>
      <c r="AF673" s="3" t="inlineStr"/>
      <c r="AG673" s="4" t="inlineStr"/>
      <c r="AH673" s="4" t="inlineStr"/>
      <c r="AI673" s="4" t="inlineStr"/>
    </row>
    <row r="674">
      <c r="A674" s="3" t="inlineStr">
        <is>
          <t>CET-0480</t>
        </is>
      </c>
      <c r="B674" s="3" t="inlineStr">
        <is>
          <t>Li</t>
        </is>
      </c>
      <c r="C674" s="3" t="inlineStr">
        <is>
          <t>Xiaohai</t>
        </is>
      </c>
      <c r="D674" s="3" t="inlineStr">
        <is>
          <t>Xiaohai Li</t>
        </is>
      </c>
      <c r="E674" s="3" t="inlineStr">
        <is>
          <t>Associate Professor</t>
        </is>
      </c>
      <c r="F674" s="3" t="inlineStr">
        <is>
          <t>NYC College of Technology</t>
        </is>
      </c>
      <c r="G674" s="3" t="inlineStr">
        <is>
          <t>Computer Engineering Technology</t>
        </is>
      </c>
      <c r="H674" s="3" t="inlineStr">
        <is>
          <t>XHli@citytech.cuny.edu</t>
        </is>
      </c>
      <c r="I674" s="3" t="inlineStr">
        <is>
          <t>Conference paper</t>
        </is>
      </c>
      <c r="J674" s="3" t="inlineStr">
        <is>
          <t>Biologically inspired flocking of swarms with dynamic topology in uniform environments</t>
        </is>
      </c>
      <c r="K674" s="3" t="n">
        <v>2007</v>
      </c>
      <c r="L674" s="3" t="inlineStr">
        <is>
          <t>IEEE Conference on Decision and Control (CDC)</t>
        </is>
      </c>
      <c r="M674" s="3" t="inlineStr">
        <is>
          <t>Xiaohai Li; Zhijun Cai; Jizhong Xiao</t>
        </is>
      </c>
      <c r="N674" s="3" t="inlineStr"/>
      <c r="O674" s="3" t="n"/>
      <c r="P674" s="3" t="inlineStr"/>
      <c r="Q674" s="3" t="inlineStr">
        <is>
          <t>10.1109/cdc.2007.4434572</t>
        </is>
      </c>
      <c r="R674" s="3" t="inlineStr">
        <is>
          <t>https://doi.org/10.1109/cdc.2007.4434572</t>
        </is>
      </c>
      <c r="S674" s="3" t="inlineStr">
        <is>
          <t>OpenAlex; Dept bio</t>
        </is>
      </c>
      <c r="T674" s="3" t="n">
        <v>2</v>
      </c>
      <c r="U674" s="3" t="inlineStr">
        <is>
          <t>High (City Tech affiliation on paper); 2 sources</t>
        </is>
      </c>
      <c r="V674" s="3" t="n"/>
      <c r="W674" s="3" t="inlineStr">
        <is>
          <t>Xiaohai Li, Zhijun Cai and Jizhong Xiao, "Asymptotically Flocking of Swarms in Uniform Environments with Dynamic Topology", the 46th IEEE Conference on Decision and Control (CDC'07), pp. 2252-2257, New Orleans LA, December 2007.</t>
        </is>
      </c>
      <c r="X674" s="3" t="inlineStr">
        <is>
          <t>In this paper, we present a biologically inspired general controller for a swarm of mobile agents with dynamic topology moving in a given environment. Based on some observations and hypothesis about the natural phenomena of swarming, we propose a general decentralized controller for the swarm membErs to achieve the collective group behavior. We assume that during swarm’s motion, each agent can sense and interact with its nearest neighbors while following the path clues of the environment. Under the assumptions of connected graph and uniform environment that has identical effect on all agents, the controller is proved to enable the velocity vectors of all agents to converge to a common value. The advantage of this general controller is that all information it needs can be locally sensed, therefore, communication link and related issues (such as time delay) are avoided. Simulations are presented to verify the proposed controller.</t>
        </is>
      </c>
      <c r="Y674" s="3" t="inlineStr">
        <is>
          <t>OpenAlex</t>
        </is>
      </c>
      <c r="Z674" s="3" t="inlineStr"/>
      <c r="AA674" s="3" t="inlineStr">
        <is>
          <t>Not found</t>
        </is>
      </c>
      <c r="AB674" s="3" t="inlineStr">
        <is>
          <t>closed</t>
        </is>
      </c>
      <c r="AC674" s="3" t="inlineStr">
        <is>
          <t>School of Technology &amp; Design</t>
        </is>
      </c>
      <c r="AD674" s="3" t="n">
        <v>5</v>
      </c>
      <c r="AE674" s="3" t="inlineStr">
        <is>
          <t>No</t>
        </is>
      </c>
      <c r="AF674" s="3" t="inlineStr"/>
      <c r="AG674" s="4" t="inlineStr"/>
      <c r="AH674" s="4" t="inlineStr"/>
      <c r="AI674" s="4" t="inlineStr"/>
    </row>
    <row r="675">
      <c r="A675" s="3" t="inlineStr">
        <is>
          <t>CET-0520</t>
        </is>
      </c>
      <c r="B675" s="3" t="inlineStr">
        <is>
          <t>Jang</t>
        </is>
      </c>
      <c r="C675" s="3" t="inlineStr">
        <is>
          <t>Sunghoon</t>
        </is>
      </c>
      <c r="D675" s="3" t="inlineStr">
        <is>
          <t>Sunghoon Jang</t>
        </is>
      </c>
      <c r="E675" s="3" t="inlineStr">
        <is>
          <t>Chair</t>
        </is>
      </c>
      <c r="F675" s="3" t="inlineStr">
        <is>
          <t>NYC College of Technology</t>
        </is>
      </c>
      <c r="G675" s="3" t="inlineStr">
        <is>
          <t>Computer Engineering Technology</t>
        </is>
      </c>
      <c r="H675" s="3" t="inlineStr">
        <is>
          <t>SJang@citytech.cuny.edu</t>
        </is>
      </c>
      <c r="I675" s="3" t="inlineStr">
        <is>
          <t>Grant</t>
        </is>
      </c>
      <c r="J675" s="3" t="inlineStr">
        <is>
          <t>Metropolitan Mentors Network (MMNet): Growing an Urban STEM Talent Pool across New York City</t>
        </is>
      </c>
      <c r="K675" s="3" t="n">
        <v>2007</v>
      </c>
      <c r="L675" s="3" t="inlineStr">
        <is>
          <t>NSF: STEP-STEM Talent Expansn Pgm</t>
        </is>
      </c>
      <c r="M675" s="3" t="inlineStr">
        <is>
          <t>Janet Liou-Mark; sidi berri; Sunghoon Jang; Candido Cabo; Roman Kezerashvili</t>
        </is>
      </c>
      <c r="N675" s="3" t="inlineStr">
        <is>
          <t>Co-PI</t>
        </is>
      </c>
      <c r="O675" s="3" t="n">
        <v>990657</v>
      </c>
      <c r="P675" s="3" t="inlineStr">
        <is>
          <t>0622493</t>
        </is>
      </c>
      <c r="Q675" s="3" t="inlineStr"/>
      <c r="R675" s="3" t="inlineStr">
        <is>
          <t>https://www.nsf.gov/awardsearch/showAward?AWD_ID=0622493</t>
        </is>
      </c>
      <c r="S675" s="3" t="inlineStr">
        <is>
          <t>NSF; Dept bio</t>
        </is>
      </c>
      <c r="T675" s="3" t="n">
        <v>2</v>
      </c>
      <c r="U675" s="3" t="inlineStr">
        <is>
          <t>High (NSF award to City Tech); 2 sources</t>
        </is>
      </c>
      <c r="V675" s="3" t="n"/>
      <c r="W675" s="3" t="inlineStr">
        <is>
          <t>Received a Grant Award for $990,657/5yrs as Co-PI of the NSF “Metropolitan Mentors Network (MMNet): Growing an Urban STEM Talent Pool Across New York City” Program Grant commencing Spring of 2007.</t>
        </is>
      </c>
      <c r="X675" s="3" t="inlineStr">
        <is>
          <t>The central rationale of this project is to leverage the close proximity of multiple colleges and industry partners in the urban setting to cultivate a network of mentors and opportunities centered on City Tech, with the goal of increasing by 66 per year the number of students receiving associate and bachelor's degrees within science, technology, engineering, and math (STEM). The college's location, both geographically and within the City University of New York, enables CUNY graduate students who are only a subway ride away to become role models for STEM undergraduates at City Tech. In the same way, City Tech students can reach the vast resources of the University and the City.  Through coordination with existing efforts, MetroNet is establishing well marked pathways from high school through the associate and bachelor's degrees to employment or graduate education, and is providing a safety net of academic, social, and economic supports. Project activities, designed to support the development of a professional identity, promote membership in a professional community, and counter obstacles to success, extend throughout the students' enrollment in the college, from a pre-freshman summer experience to the awarding of the degree:  1. Design of two credit-bearing courses, one in the sciences and math, the other in engineering technologies, offered in a pre-freshman summer experience, to provide academic preparation through a combination of theory and hands-on experience. Featuring development of laboratory techniques, communication, teamwork, and creative thinking skills, these courses offer career information, including trips to local industries and government labs. One goal is to create a better fit between the students and their declared majors, minimizing noncontributory credits from changing majors and high dropout rates due to disenchantment.  2. Academic year block programming of the summer cohort in required general education courses such as English Composition linked to a seminar series and mentoring of undergraduates by teaching assistants in STEM. These teaching assistants in turn receive mentoring by experienced faculty at City Tech on classroom management, development of learning outcomes, and learning assessment.  3. Promotion of student involvement on campus and academic focus through research and career oriented activities. An annual poster session featuring student research increases the visibility of STEM activities on campus. Summer internships at science museums, along with research and employment opportunities are available to the students.  4. Capstone Senior Design courses in Telecommunications and Computer Engineering Technologies are being developed for students in engineering technology.  5. A project website is used to disseminate developed curriculum assessment results and student work.  The project explores development and implementation of a new model to improve graduation rates by retooling successful retention and recruitment strategies to address the specific needs of students at an urban, commuter public college. The broader impact of MetroNet includes its focus on the transfer of learning from the sciences, mathematics and liberal arts courses to technology, computer systems and engineering applications where fundamental learned principles are applied to real-world problems. Because of the demographics of the college, the project promotes the participation of underrepresented minorities in STEM majors.</t>
        </is>
      </c>
      <c r="Y675" s="3" t="inlineStr">
        <is>
          <t>NSF</t>
        </is>
      </c>
      <c r="Z675" s="3" t="inlineStr"/>
      <c r="AA675" s="3" t="inlineStr"/>
      <c r="AB675" s="3" t="inlineStr"/>
      <c r="AC675" s="3" t="inlineStr">
        <is>
          <t>School of Technology &amp; Design</t>
        </is>
      </c>
      <c r="AD675" s="3" t="n"/>
      <c r="AE675" s="3" t="inlineStr">
        <is>
          <t>No</t>
        </is>
      </c>
      <c r="AF675" s="3" t="inlineStr"/>
      <c r="AG675" s="4" t="inlineStr"/>
      <c r="AH675" s="4" t="inlineStr"/>
      <c r="AI675" s="4" t="inlineStr"/>
    </row>
    <row r="676">
      <c r="A676" s="3" t="inlineStr">
        <is>
          <t>CET-0526</t>
        </is>
      </c>
      <c r="B676" s="3" t="inlineStr">
        <is>
          <t>Jang</t>
        </is>
      </c>
      <c r="C676" s="3" t="inlineStr">
        <is>
          <t>Sunghoon</t>
        </is>
      </c>
      <c r="D676" s="3" t="inlineStr">
        <is>
          <t>Sunghoon Jang</t>
        </is>
      </c>
      <c r="E676" s="3" t="inlineStr">
        <is>
          <t>Chair</t>
        </is>
      </c>
      <c r="F676" s="3" t="inlineStr">
        <is>
          <t>NYC College of Technology</t>
        </is>
      </c>
      <c r="G676" s="3" t="inlineStr">
        <is>
          <t>Computer Engineering Technology</t>
        </is>
      </c>
      <c r="H676" s="3" t="inlineStr">
        <is>
          <t>SJang@citytech.cuny.edu</t>
        </is>
      </c>
      <c r="I676" s="3" t="inlineStr">
        <is>
          <t>Grant</t>
        </is>
      </c>
      <c r="J676" s="3" t="inlineStr">
        <is>
          <t>New York City College of Technology S-STEM Program</t>
        </is>
      </c>
      <c r="K676" s="3" t="n">
        <v>2007</v>
      </c>
      <c r="L676" s="3" t="inlineStr">
        <is>
          <t>NSF: S-STEM-Schlr Sci Tech Eng&amp;Math</t>
        </is>
      </c>
      <c r="M676" s="3" t="inlineStr">
        <is>
          <t>Xiangdong Li; Sunghoon Jang; Candido Cabo</t>
        </is>
      </c>
      <c r="N676" s="3" t="inlineStr">
        <is>
          <t>Co-PI</t>
        </is>
      </c>
      <c r="O676" s="3" t="n">
        <v>496800</v>
      </c>
      <c r="P676" s="3" t="inlineStr">
        <is>
          <t>0631096</t>
        </is>
      </c>
      <c r="Q676" s="3" t="inlineStr"/>
      <c r="R676" s="3" t="inlineStr">
        <is>
          <t>https://www.nsf.gov/awardsearch/showAward?AWD_ID=0631096</t>
        </is>
      </c>
      <c r="S676" s="3" t="inlineStr">
        <is>
          <t>NSF</t>
        </is>
      </c>
      <c r="T676" s="3" t="n">
        <v>1</v>
      </c>
      <c r="U676" s="3" t="inlineStr">
        <is>
          <t>High (NSF award to City Tech)</t>
        </is>
      </c>
      <c r="V676" s="3" t="n"/>
      <c r="W676" s="3" t="inlineStr"/>
      <c r="X676" s="3" t="inlineStr">
        <is>
          <t xml:space="preserve">Information Science and Systems (33)
This program offers scholarships to 36 academically promising, financially disadvantaged students in the departments of Computing and Engineering Technology.  The institution plays a major role nationally in the production of underrepresented minority graduates in science and engineering.  The NSF scholars benefit from close association with faculty in their departments, counseling and mentoring targeted to their career interests, and tutoring by adjunct faculty through the College Learning Center.  The financial assistance enables the college to graduate larger numbers of students, shortens the time it takes for students to obtain their degrees, and get placed in appropriate jobs in the workforce.  The coordination among the Learning Center, departmental, and student support services creates a matrix of encouragement and support that contributes to the reduction of attrition.  
</t>
        </is>
      </c>
      <c r="Y676" s="3" t="inlineStr">
        <is>
          <t>NSF</t>
        </is>
      </c>
      <c r="Z676" s="3" t="inlineStr"/>
      <c r="AA676" s="3" t="inlineStr"/>
      <c r="AB676" s="3" t="inlineStr"/>
      <c r="AC676" s="3" t="inlineStr">
        <is>
          <t>School of Technology &amp; Design</t>
        </is>
      </c>
      <c r="AD676" s="3" t="n"/>
      <c r="AE676" s="3" t="inlineStr">
        <is>
          <t>No</t>
        </is>
      </c>
      <c r="AF676" s="3" t="inlineStr"/>
      <c r="AG676" s="4" t="inlineStr"/>
      <c r="AH676" s="4" t="inlineStr"/>
      <c r="AI676" s="4" t="inlineStr"/>
    </row>
    <row r="677">
      <c r="A677" s="3" t="inlineStr">
        <is>
          <t>CET-0531</t>
        </is>
      </c>
      <c r="B677" s="3" t="inlineStr">
        <is>
          <t>Xu</t>
        </is>
      </c>
      <c r="C677" s="3" t="inlineStr">
        <is>
          <t>Chen</t>
        </is>
      </c>
      <c r="D677" s="3" t="inlineStr">
        <is>
          <t>Chen Xu</t>
        </is>
      </c>
      <c r="E677" s="3" t="inlineStr">
        <is>
          <t>Associate Professor</t>
        </is>
      </c>
      <c r="F677" s="3" t="inlineStr">
        <is>
          <t>NYC College of Technology</t>
        </is>
      </c>
      <c r="G677" s="3" t="inlineStr">
        <is>
          <t>Computer Engineering Technology</t>
        </is>
      </c>
      <c r="H677" s="3" t="inlineStr">
        <is>
          <t>CXu@citytech.cuny.edu</t>
        </is>
      </c>
      <c r="I677" s="3" t="inlineStr">
        <is>
          <t>Conference paper</t>
        </is>
      </c>
      <c r="J677" s="3" t="inlineStr">
        <is>
          <t>Optimal probe design for dual-modality breast imaging</t>
        </is>
      </c>
      <c r="K677" s="3" t="n">
        <v>2007</v>
      </c>
      <c r="L677" s="3" t="inlineStr"/>
      <c r="M677" s="3" t="inlineStr">
        <is>
          <t>C. Xu, Q. Zhu, "Optimal probe design for dual-modality breast imaging", Proceedings of SPIE Vol. 6434, 64340B</t>
        </is>
      </c>
      <c r="N677" s="3" t="inlineStr"/>
      <c r="O677" s="3" t="n"/>
      <c r="P677" s="3" t="inlineStr"/>
      <c r="Q677" s="3" t="inlineStr"/>
      <c r="R677" s="3" t="inlineStr"/>
      <c r="S677" s="3" t="inlineStr">
        <is>
          <t>Dept bio</t>
        </is>
      </c>
      <c r="T677" s="3" t="n">
        <v>1</v>
      </c>
      <c r="U677" s="3" t="inlineStr">
        <is>
          <t>Medium (self-reported in faculty bio)</t>
        </is>
      </c>
      <c r="V677" s="3" t="n"/>
      <c r="W677" s="3" t="inlineStr">
        <is>
          <t>C. Xu, Q. Zhu, "Optimal probe design for dual-modality breast imaging", Proceedings of SPIE Vol. 6434, 64340B (2007)</t>
        </is>
      </c>
      <c r="X677" s="3" t="inlineStr"/>
      <c r="Y677" s="3" t="inlineStr"/>
      <c r="Z677" s="3" t="inlineStr"/>
      <c r="AA677" s="3" t="inlineStr"/>
      <c r="AB677" s="3" t="inlineStr"/>
      <c r="AC677" s="3" t="inlineStr">
        <is>
          <t>School of Technology &amp; Design</t>
        </is>
      </c>
      <c r="AD677" s="3" t="n"/>
      <c r="AE677" s="3" t="inlineStr">
        <is>
          <t>No</t>
        </is>
      </c>
      <c r="AF677" s="3" t="inlineStr"/>
      <c r="AG677" s="4" t="inlineStr"/>
      <c r="AH677" s="4" t="inlineStr"/>
      <c r="AI677" s="4" t="inlineStr"/>
    </row>
    <row r="678">
      <c r="A678" s="3" t="inlineStr">
        <is>
          <t>CET-0541</t>
        </is>
      </c>
      <c r="B678" s="3" t="inlineStr">
        <is>
          <t>Jang</t>
        </is>
      </c>
      <c r="C678" s="3" t="inlineStr">
        <is>
          <t>Sunghoon</t>
        </is>
      </c>
      <c r="D678" s="3" t="inlineStr">
        <is>
          <t>Sunghoon Jang</t>
        </is>
      </c>
      <c r="E678" s="3" t="inlineStr">
        <is>
          <t>Chair</t>
        </is>
      </c>
      <c r="F678" s="3" t="inlineStr">
        <is>
          <t>NYC College of Technology</t>
        </is>
      </c>
      <c r="G678" s="3" t="inlineStr">
        <is>
          <t>Computer Engineering Technology</t>
        </is>
      </c>
      <c r="H678" s="3" t="inlineStr">
        <is>
          <t>SJang@citytech.cuny.edu</t>
        </is>
      </c>
      <c r="I678" s="3" t="inlineStr">
        <is>
          <t>Other</t>
        </is>
      </c>
      <c r="J678" s="3" t="inlineStr">
        <is>
          <t>Received a Graduate Research and Technology Initiative (GRTI) – Round 10 Award for $20,950 commencing June 1, 2007</t>
        </is>
      </c>
      <c r="K678" s="3" t="n">
        <v>2007</v>
      </c>
      <c r="L678" s="3" t="inlineStr"/>
      <c r="M678" s="3" t="inlineStr"/>
      <c r="N678" s="3" t="inlineStr"/>
      <c r="O678" s="3" t="n"/>
      <c r="P678" s="3" t="inlineStr"/>
      <c r="Q678" s="3" t="inlineStr"/>
      <c r="R678" s="3" t="inlineStr"/>
      <c r="S678" s="3" t="inlineStr">
        <is>
          <t>Dept bio</t>
        </is>
      </c>
      <c r="T678" s="3" t="n">
        <v>1</v>
      </c>
      <c r="U678" s="3" t="inlineStr">
        <is>
          <t>Medium (self-reported in faculty bio)</t>
        </is>
      </c>
      <c r="V678" s="3" t="n"/>
      <c r="W678" s="3" t="inlineStr">
        <is>
          <t>Received a Graduate Research and Technology Initiative (GRTI) – Round 10 Award for $20,950 commencing June 1, 2007.</t>
        </is>
      </c>
      <c r="X678" s="3" t="inlineStr"/>
      <c r="Y678" s="3" t="inlineStr"/>
      <c r="Z678" s="3" t="inlineStr"/>
      <c r="AA678" s="3" t="inlineStr"/>
      <c r="AB678" s="3" t="inlineStr"/>
      <c r="AC678" s="3" t="inlineStr">
        <is>
          <t>School of Technology &amp; Design</t>
        </is>
      </c>
      <c r="AD678" s="3" t="n"/>
      <c r="AE678" s="3" t="inlineStr">
        <is>
          <t>No</t>
        </is>
      </c>
      <c r="AF678" s="3" t="inlineStr"/>
      <c r="AG678" s="4" t="inlineStr"/>
      <c r="AH678" s="4" t="inlineStr"/>
      <c r="AI678" s="4" t="inlineStr"/>
    </row>
    <row r="679">
      <c r="A679" s="3" t="inlineStr">
        <is>
          <t>CET-0542</t>
        </is>
      </c>
      <c r="B679" s="3" t="inlineStr">
        <is>
          <t>Jang</t>
        </is>
      </c>
      <c r="C679" s="3" t="inlineStr">
        <is>
          <t>Sunghoon</t>
        </is>
      </c>
      <c r="D679" s="3" t="inlineStr">
        <is>
          <t>Sunghoon Jang</t>
        </is>
      </c>
      <c r="E679" s="3" t="inlineStr">
        <is>
          <t>Chair</t>
        </is>
      </c>
      <c r="F679" s="3" t="inlineStr">
        <is>
          <t>NYC College of Technology</t>
        </is>
      </c>
      <c r="G679" s="3" t="inlineStr">
        <is>
          <t>Computer Engineering Technology</t>
        </is>
      </c>
      <c r="H679" s="3" t="inlineStr">
        <is>
          <t>SJang@citytech.cuny.edu</t>
        </is>
      </c>
      <c r="I679" s="3" t="inlineStr">
        <is>
          <t>Other</t>
        </is>
      </c>
      <c r="J679" s="3" t="inlineStr">
        <is>
          <t>Received a Grant Award for $496,800/4yrs as Co-PI of the NSF “S-STEM Scholars” Program Grant commencing Spring of 2007</t>
        </is>
      </c>
      <c r="K679" s="3" t="n">
        <v>2007</v>
      </c>
      <c r="L679" s="3" t="inlineStr"/>
      <c r="M679" s="3" t="inlineStr"/>
      <c r="N679" s="3" t="inlineStr"/>
      <c r="O679" s="3" t="n"/>
      <c r="P679" s="3" t="inlineStr"/>
      <c r="Q679" s="3" t="inlineStr"/>
      <c r="R679" s="3" t="inlineStr"/>
      <c r="S679" s="3" t="inlineStr">
        <is>
          <t>Dept bio</t>
        </is>
      </c>
      <c r="T679" s="3" t="n">
        <v>1</v>
      </c>
      <c r="U679" s="3" t="inlineStr">
        <is>
          <t>Medium (self-reported in faculty bio)</t>
        </is>
      </c>
      <c r="V679" s="3" t="n"/>
      <c r="W679" s="3" t="inlineStr">
        <is>
          <t>Received a Grant Award for $496,800/4yrs as Co-PI of the NSF “S-STEM Scholars” Program Grant commencing Spring of 2007.</t>
        </is>
      </c>
      <c r="X679" s="3" t="inlineStr"/>
      <c r="Y679" s="3" t="inlineStr"/>
      <c r="Z679" s="3" t="inlineStr"/>
      <c r="AA679" s="3" t="inlineStr"/>
      <c r="AB679" s="3" t="inlineStr"/>
      <c r="AC679" s="3" t="inlineStr">
        <is>
          <t>School of Technology &amp; Design</t>
        </is>
      </c>
      <c r="AD679" s="3" t="n"/>
      <c r="AE679" s="3" t="inlineStr">
        <is>
          <t>No</t>
        </is>
      </c>
      <c r="AF679" s="3" t="inlineStr"/>
      <c r="AG679" s="4" t="inlineStr"/>
      <c r="AH679" s="4" t="inlineStr"/>
      <c r="AI679" s="4" t="inlineStr"/>
    </row>
    <row r="680">
      <c r="A680" s="3" t="inlineStr">
        <is>
          <t>CET-0543</t>
        </is>
      </c>
      <c r="B680" s="3" t="inlineStr">
        <is>
          <t>Jang</t>
        </is>
      </c>
      <c r="C680" s="3" t="inlineStr">
        <is>
          <t>Sunghoon</t>
        </is>
      </c>
      <c r="D680" s="3" t="inlineStr">
        <is>
          <t>Sunghoon Jang</t>
        </is>
      </c>
      <c r="E680" s="3" t="inlineStr">
        <is>
          <t>Chair</t>
        </is>
      </c>
      <c r="F680" s="3" t="inlineStr">
        <is>
          <t>NYC College of Technology</t>
        </is>
      </c>
      <c r="G680" s="3" t="inlineStr">
        <is>
          <t>Computer Engineering Technology</t>
        </is>
      </c>
      <c r="H680" s="3" t="inlineStr">
        <is>
          <t>SJang@citytech.cuny.edu</t>
        </is>
      </c>
      <c r="I680" s="3" t="inlineStr">
        <is>
          <t>Other</t>
        </is>
      </c>
      <c r="J680" s="3" t="inlineStr">
        <is>
          <t>Received a PSC-CUNY Research Award for $ 3,943 commencing July 1, 2007</t>
        </is>
      </c>
      <c r="K680" s="3" t="n">
        <v>2007</v>
      </c>
      <c r="L680" s="3" t="inlineStr"/>
      <c r="M680" s="3" t="inlineStr"/>
      <c r="N680" s="3" t="inlineStr"/>
      <c r="O680" s="3" t="n"/>
      <c r="P680" s="3" t="inlineStr"/>
      <c r="Q680" s="3" t="inlineStr"/>
      <c r="R680" s="3" t="inlineStr"/>
      <c r="S680" s="3" t="inlineStr">
        <is>
          <t>Dept bio</t>
        </is>
      </c>
      <c r="T680" s="3" t="n">
        <v>1</v>
      </c>
      <c r="U680" s="3" t="inlineStr">
        <is>
          <t>Medium (self-reported in faculty bio)</t>
        </is>
      </c>
      <c r="V680" s="3" t="n"/>
      <c r="W680" s="3" t="inlineStr">
        <is>
          <t>Received a PSC-CUNY Research Award for $ 3,943 commencing July 1, 2007.</t>
        </is>
      </c>
      <c r="X680" s="3" t="inlineStr"/>
      <c r="Y680" s="3" t="inlineStr"/>
      <c r="Z680" s="3" t="inlineStr"/>
      <c r="AA680" s="3" t="inlineStr"/>
      <c r="AB680" s="3" t="inlineStr"/>
      <c r="AC680" s="3" t="inlineStr">
        <is>
          <t>School of Technology &amp; Design</t>
        </is>
      </c>
      <c r="AD680" s="3" t="n"/>
      <c r="AE680" s="3" t="inlineStr">
        <is>
          <t>No</t>
        </is>
      </c>
      <c r="AF680" s="3" t="inlineStr"/>
      <c r="AG680" s="4" t="inlineStr"/>
      <c r="AH680" s="4" t="inlineStr"/>
      <c r="AI680" s="4" t="inlineStr"/>
    </row>
    <row r="681">
      <c r="A681" s="3" t="inlineStr">
        <is>
          <t>CET-0544</t>
        </is>
      </c>
      <c r="B681" s="3" t="inlineStr">
        <is>
          <t>Xu</t>
        </is>
      </c>
      <c r="C681" s="3" t="inlineStr">
        <is>
          <t>Chen</t>
        </is>
      </c>
      <c r="D681" s="3" t="inlineStr">
        <is>
          <t>Chen Xu</t>
        </is>
      </c>
      <c r="E681" s="3" t="inlineStr">
        <is>
          <t>Associate Professor</t>
        </is>
      </c>
      <c r="F681" s="3" t="inlineStr">
        <is>
          <t>NYC College of Technology</t>
        </is>
      </c>
      <c r="G681" s="3" t="inlineStr">
        <is>
          <t>Computer Engineering Technology</t>
        </is>
      </c>
      <c r="H681" s="3" t="inlineStr">
        <is>
          <t>CXu@citytech.cuny.edu</t>
        </is>
      </c>
      <c r="I681" s="3" t="inlineStr">
        <is>
          <t>Conference paper</t>
        </is>
      </c>
      <c r="J681" s="3" t="inlineStr">
        <is>
          <t>Reference selection of NIR breast imaging using perturbation approach</t>
        </is>
      </c>
      <c r="K681" s="3" t="n">
        <v>2007</v>
      </c>
      <c r="L681" s="3" t="inlineStr"/>
      <c r="M681" s="3" t="inlineStr">
        <is>
          <t>C. Xu, Q. Zhu, "Reference selection of NIR breast imaging using perturbation approach", Proceedings of SPIE Vol. 6434, 643415</t>
        </is>
      </c>
      <c r="N681" s="3" t="inlineStr"/>
      <c r="O681" s="3" t="n"/>
      <c r="P681" s="3" t="inlineStr"/>
      <c r="Q681" s="3" t="inlineStr"/>
      <c r="R681" s="3" t="inlineStr"/>
      <c r="S681" s="3" t="inlineStr">
        <is>
          <t>Dept bio</t>
        </is>
      </c>
      <c r="T681" s="3" t="n">
        <v>1</v>
      </c>
      <c r="U681" s="3" t="inlineStr">
        <is>
          <t>Medium (self-reported in faculty bio)</t>
        </is>
      </c>
      <c r="V681" s="3" t="n"/>
      <c r="W681" s="3" t="inlineStr">
        <is>
          <t>C. Xu, Q. Zhu, "Reference selection of NIR breast imaging using perturbation approach", Proceedings of SPIE Vol. 6434, 643415 (2007)</t>
        </is>
      </c>
      <c r="X681" s="3" t="inlineStr"/>
      <c r="Y681" s="3" t="inlineStr"/>
      <c r="Z681" s="3" t="inlineStr"/>
      <c r="AA681" s="3" t="inlineStr"/>
      <c r="AB681" s="3" t="inlineStr"/>
      <c r="AC681" s="3" t="inlineStr">
        <is>
          <t>School of Technology &amp; Design</t>
        </is>
      </c>
      <c r="AD681" s="3" t="n"/>
      <c r="AE681" s="3" t="inlineStr">
        <is>
          <t>No</t>
        </is>
      </c>
      <c r="AF681" s="3" t="inlineStr"/>
      <c r="AG681" s="4" t="inlineStr"/>
      <c r="AH681" s="4" t="inlineStr"/>
      <c r="AI681" s="4" t="inlineStr"/>
    </row>
    <row r="682">
      <c r="A682" s="3" t="inlineStr">
        <is>
          <t>CET-0546</t>
        </is>
      </c>
      <c r="B682" s="3" t="inlineStr">
        <is>
          <t>Reyes Alamo</t>
        </is>
      </c>
      <c r="C682" s="3" t="inlineStr">
        <is>
          <t>Jose</t>
        </is>
      </c>
      <c r="D682" s="3" t="inlineStr">
        <is>
          <t>Jose Reyes Alamo</t>
        </is>
      </c>
      <c r="E682" s="3" t="inlineStr">
        <is>
          <t>Associate Professor</t>
        </is>
      </c>
      <c r="F682" s="3" t="inlineStr">
        <is>
          <t>NYC College of Technology</t>
        </is>
      </c>
      <c r="G682" s="3" t="inlineStr">
        <is>
          <t>Computer Engineering Technology</t>
        </is>
      </c>
      <c r="H682" s="3" t="inlineStr">
        <is>
          <t>JReyesalamo@citytech.cuny.edu</t>
        </is>
      </c>
      <c r="I682" s="3" t="inlineStr">
        <is>
          <t>Paper (venue type unclear)</t>
        </is>
      </c>
      <c r="J682" s="3" t="inlineStr">
        <is>
          <t>Security and Wireless Mesh Networks in Smart Home Environments</t>
        </is>
      </c>
      <c r="K682" s="3" t="n">
        <v>2007</v>
      </c>
      <c r="L682" s="3" t="inlineStr"/>
      <c r="M682" s="3" t="inlineStr"/>
      <c r="N682" s="3" t="inlineStr"/>
      <c r="O682" s="3" t="n"/>
      <c r="P682" s="3" t="inlineStr"/>
      <c r="Q682" s="3" t="inlineStr"/>
      <c r="R682" s="3" t="inlineStr"/>
      <c r="S682" s="3" t="inlineStr">
        <is>
          <t>Dept bio</t>
        </is>
      </c>
      <c r="T682" s="3" t="n">
        <v>1</v>
      </c>
      <c r="U682" s="3" t="inlineStr">
        <is>
          <t>Medium (self-reported in faculty bio)</t>
        </is>
      </c>
      <c r="V682" s="3" t="n"/>
      <c r="W682" s="3" t="inlineStr">
        <is>
          <t>José M. Reyes Álamo, "Security and Wireless Mesh Networks in Smart Home Environments". First GMAP Scholar Research Symposium, 2007.</t>
        </is>
      </c>
      <c r="X682" s="3" t="inlineStr"/>
      <c r="Y682" s="3" t="inlineStr"/>
      <c r="Z682" s="3" t="inlineStr"/>
      <c r="AA682" s="3" t="inlineStr"/>
      <c r="AB682" s="3" t="inlineStr"/>
      <c r="AC682" s="3" t="inlineStr">
        <is>
          <t>School of Technology &amp; Design</t>
        </is>
      </c>
      <c r="AD682" s="3" t="n"/>
      <c r="AE682" s="3" t="inlineStr">
        <is>
          <t>No</t>
        </is>
      </c>
      <c r="AF682" s="3" t="inlineStr"/>
      <c r="AG682" s="4" t="inlineStr"/>
      <c r="AH682" s="4" t="inlineStr"/>
      <c r="AI682" s="4" t="inlineStr"/>
    </row>
    <row r="683">
      <c r="A683" s="3" t="inlineStr">
        <is>
          <t>CET-0568</t>
        </is>
      </c>
      <c r="B683" s="3" t="inlineStr">
        <is>
          <t>Li</t>
        </is>
      </c>
      <c r="C683" s="3" t="inlineStr">
        <is>
          <t>Xiaohai</t>
        </is>
      </c>
      <c r="D683" s="3" t="inlineStr">
        <is>
          <t>Xiaohai Li</t>
        </is>
      </c>
      <c r="E683" s="3" t="inlineStr">
        <is>
          <t>Associate Professor</t>
        </is>
      </c>
      <c r="F683" s="3" t="inlineStr">
        <is>
          <t>NYC College of Technology</t>
        </is>
      </c>
      <c r="G683" s="3" t="inlineStr">
        <is>
          <t>Computer Engineering Technology</t>
        </is>
      </c>
      <c r="H683" s="3" t="inlineStr">
        <is>
          <t>XHli@citytech.cuny.edu</t>
        </is>
      </c>
      <c r="I683" s="3" t="inlineStr">
        <is>
          <t>Conference paper</t>
        </is>
      </c>
      <c r="J683" s="3" t="inlineStr">
        <is>
          <t>Adaptive Source Localization by a Mobile Robot Using Signal Power Gradient in Sensor Networks</t>
        </is>
      </c>
      <c r="K683" s="3" t="n">
        <v>2008</v>
      </c>
      <c r="L683" s="3" t="inlineStr">
        <is>
          <t>Globecom</t>
        </is>
      </c>
      <c r="M683" s="3" t="inlineStr">
        <is>
          <t>Yi Sun; Jizhong Xiao; Xiaohai Li; Flavio Cabrera-Mora</t>
        </is>
      </c>
      <c r="N683" s="3" t="inlineStr"/>
      <c r="O683" s="3" t="n"/>
      <c r="P683" s="3" t="inlineStr"/>
      <c r="Q683" s="3" t="inlineStr">
        <is>
          <t>10.1109/glocom.2008.ecp.12</t>
        </is>
      </c>
      <c r="R683" s="3" t="inlineStr">
        <is>
          <t>https://doi.org/10.1109/glocom.2008.ecp.12</t>
        </is>
      </c>
      <c r="S683" s="3" t="inlineStr">
        <is>
          <t>OpenAlex; Dept bio</t>
        </is>
      </c>
      <c r="T683" s="3" t="n">
        <v>2</v>
      </c>
      <c r="U683" s="3" t="inlineStr">
        <is>
          <t>High (City Tech affiliation on paper); 2 sources</t>
        </is>
      </c>
      <c r="V683" s="3" t="n"/>
      <c r="W683" s="3" t="inlineStr">
        <is>
          <t>Yi Sun, Xiaohai Li, Jizhong Xiao and Flavio Cabrera-Mora, "Adaptive Source Localization Using Signal Strength By a Mobile Robot in Sensor Networks", the IEEE Global Communication Conference (GlobeCom'08), pp. 17-22, New Orleans LA, December 2008.</t>
        </is>
      </c>
      <c r="X683" s="3" t="inlineStr">
        <is>
          <t>In this paper, we propose a novel approach of signal power gradient by which a robot adaptively searches a location-unknown sensor. While moving, the robot measures signal strength and estimates the direction of power gradient along which the robot moves in the next step. The correctness of estimated direction is analyzed and the probability of correct direction is obtained. Since the robot continuously measures signal strength while moving, it can effectively overcome the motion errors. Simulation results demonstrate that the robot can successfully reach the location-unknown sensor with probability close to one when the signal to noise ratio at the initial location is as low as 0 dB and the standard deviation of motion error is 10% step size.</t>
        </is>
      </c>
      <c r="Y683" s="3" t="inlineStr">
        <is>
          <t>OpenAlex</t>
        </is>
      </c>
      <c r="Z683" s="3" t="inlineStr"/>
      <c r="AA683" s="3" t="inlineStr">
        <is>
          <t>Not found</t>
        </is>
      </c>
      <c r="AB683" s="3" t="inlineStr">
        <is>
          <t>closed</t>
        </is>
      </c>
      <c r="AC683" s="3" t="inlineStr">
        <is>
          <t>School of Technology &amp; Design</t>
        </is>
      </c>
      <c r="AD683" s="3" t="n">
        <v>22</v>
      </c>
      <c r="AE683" s="3" t="inlineStr">
        <is>
          <t>No</t>
        </is>
      </c>
      <c r="AF683" s="3" t="inlineStr"/>
      <c r="AG683" s="4" t="inlineStr"/>
      <c r="AH683" s="4" t="inlineStr"/>
      <c r="AI683" s="4" t="inlineStr"/>
    </row>
    <row r="684">
      <c r="A684" s="3" t="inlineStr">
        <is>
          <t>CET-0570</t>
        </is>
      </c>
      <c r="B684" s="3" t="inlineStr">
        <is>
          <t>Wang</t>
        </is>
      </c>
      <c r="C684" s="3" t="inlineStr">
        <is>
          <t>Yu</t>
        </is>
      </c>
      <c r="D684" s="3" t="inlineStr">
        <is>
          <t>Yu Wang</t>
        </is>
      </c>
      <c r="E684" s="3" t="inlineStr">
        <is>
          <t>Associate Professor</t>
        </is>
      </c>
      <c r="F684" s="3" t="inlineStr">
        <is>
          <t>NYC College of Technology</t>
        </is>
      </c>
      <c r="G684" s="3" t="inlineStr">
        <is>
          <t>Computer Engineering Technology</t>
        </is>
      </c>
      <c r="H684" s="3" t="inlineStr">
        <is>
          <t>YWang@citytech.cuny.edu</t>
        </is>
      </c>
      <c r="I684" s="3" t="inlineStr">
        <is>
          <t>Journal article</t>
        </is>
      </c>
      <c r="J684" s="3" t="inlineStr">
        <is>
          <t>Algorithms for Modeling a Class of Single Timing Faults in Communication Protocols</t>
        </is>
      </c>
      <c r="K684" s="3" t="n">
        <v>2008</v>
      </c>
      <c r="L684" s="3" t="inlineStr">
        <is>
          <t>IEEE Transactions on Computers</t>
        </is>
      </c>
      <c r="M684" s="3" t="inlineStr">
        <is>
          <t>M. Ümit Uyar; Samrat S. Batth; Yu Wang; Mariusz A. Fecko</t>
        </is>
      </c>
      <c r="N684" s="3" t="inlineStr"/>
      <c r="O684" s="3" t="n"/>
      <c r="P684" s="3" t="inlineStr"/>
      <c r="Q684" s="3" t="inlineStr">
        <is>
          <t>10.1109/tc.2007.70772</t>
        </is>
      </c>
      <c r="R684" s="3" t="inlineStr">
        <is>
          <t>https://doi.org/10.1109/tc.2007.70772</t>
        </is>
      </c>
      <c r="S684" s="3" t="inlineStr">
        <is>
          <t>OpenAlex; Dept bio</t>
        </is>
      </c>
      <c r="T684" s="3" t="n">
        <v>2</v>
      </c>
      <c r="U684" s="3" t="inlineStr">
        <is>
          <t>High (City Tech affiliation on paper); 2 sources</t>
        </is>
      </c>
      <c r="V684" s="3" t="n"/>
      <c r="W684" s="3" t="inlineStr">
        <is>
          <t>M. Ümit Uyar, Samrat S. Batth, Yu Wang, and Mariusz A. Fecko, “Algorithms for modeling a class of single timing faults in communication protocols,” in IEEE Transactions on Computers, Vol. 57, Issue 2, pp. 274-288, Feb 2008</t>
        </is>
      </c>
      <c r="X684" s="3" t="inlineStr">
        <is>
          <t>A set of graph augmentation algorithms is introduced to model a class of timing faults in timed-EFSM models. It is shown that the test sequences generated based on our models can detect 1 -clock andn-clock timing faults and incorrect timer setting faults in an implementation under test (IUT). It is proven that the size of the augmented graph resulting from our augmentation algorithms is on the same order of magnitude as that of the original specification.</t>
        </is>
      </c>
      <c r="Y684" s="3" t="inlineStr">
        <is>
          <t>OpenAlex</t>
        </is>
      </c>
      <c r="Z684" s="3" t="inlineStr"/>
      <c r="AA684" s="3" t="inlineStr">
        <is>
          <t>Not found</t>
        </is>
      </c>
      <c r="AB684" s="3" t="inlineStr">
        <is>
          <t>closed</t>
        </is>
      </c>
      <c r="AC684" s="3" t="inlineStr">
        <is>
          <t>School of Technology &amp; Design</t>
        </is>
      </c>
      <c r="AD684" s="3" t="n">
        <v>14</v>
      </c>
      <c r="AE684" s="3" t="inlineStr">
        <is>
          <t>No</t>
        </is>
      </c>
      <c r="AF684" s="3" t="inlineStr"/>
      <c r="AG684" s="4" t="inlineStr"/>
      <c r="AH684" s="4" t="inlineStr"/>
      <c r="AI684" s="4" t="inlineStr"/>
    </row>
    <row r="685">
      <c r="A685" s="3" t="inlineStr">
        <is>
          <t>CET-0571</t>
        </is>
      </c>
      <c r="B685" s="3" t="inlineStr">
        <is>
          <t>Xu</t>
        </is>
      </c>
      <c r="C685" s="3" t="inlineStr">
        <is>
          <t>Chen</t>
        </is>
      </c>
      <c r="D685" s="3" t="inlineStr">
        <is>
          <t>Chen Xu</t>
        </is>
      </c>
      <c r="E685" s="3" t="inlineStr">
        <is>
          <t>Associate Professor</t>
        </is>
      </c>
      <c r="F685" s="3" t="inlineStr">
        <is>
          <t>NYC College of Technology</t>
        </is>
      </c>
      <c r="G685" s="3" t="inlineStr">
        <is>
          <t>Computer Engineering Technology</t>
        </is>
      </c>
      <c r="H685" s="3" t="inlineStr">
        <is>
          <t>CXu@citytech.cuny.edu</t>
        </is>
      </c>
      <c r="I685" s="3" t="inlineStr">
        <is>
          <t>Journal article</t>
        </is>
      </c>
      <c r="J685" s="3" t="inlineStr">
        <is>
          <t>An Optimal probe design for breast imaging using near-infrared diffused light</t>
        </is>
      </c>
      <c r="K685" s="3" t="n">
        <v>2008</v>
      </c>
      <c r="L685" s="3" t="inlineStr"/>
      <c r="M685" s="3" t="inlineStr">
        <is>
          <t>C. Xu, B. Yuan, Q. Zhu, “An Optimal probe design for breast imaging using near-infrared diffused light,” Journal of Biomedical Optics , 13(4), 044002:1-10</t>
        </is>
      </c>
      <c r="N685" s="3" t="inlineStr"/>
      <c r="O685" s="3" t="n"/>
      <c r="P685" s="3" t="inlineStr"/>
      <c r="Q685" s="3" t="inlineStr"/>
      <c r="R685" s="3" t="inlineStr"/>
      <c r="S685" s="3" t="inlineStr">
        <is>
          <t>Dept bio</t>
        </is>
      </c>
      <c r="T685" s="3" t="n">
        <v>1</v>
      </c>
      <c r="U685" s="3" t="inlineStr">
        <is>
          <t>Medium (self-reported in faculty bio)</t>
        </is>
      </c>
      <c r="V685" s="3" t="n"/>
      <c r="W685" s="3" t="inlineStr">
        <is>
          <t>C. Xu, B. Yuan, Q. Zhu, “An Optimal probe design for breast imaging using near-infrared diffused light,” Journal of Biomedical Optics , 13(4), 044002:1-10 (2008).</t>
        </is>
      </c>
      <c r="X685" s="3" t="inlineStr"/>
      <c r="Y685" s="3" t="inlineStr"/>
      <c r="Z685" s="3" t="inlineStr"/>
      <c r="AA685" s="3" t="inlineStr"/>
      <c r="AB685" s="3" t="inlineStr"/>
      <c r="AC685" s="3" t="inlineStr">
        <is>
          <t>School of Technology &amp; Design</t>
        </is>
      </c>
      <c r="AD685" s="3" t="n"/>
      <c r="AE685" s="3" t="inlineStr">
        <is>
          <t>No</t>
        </is>
      </c>
      <c r="AF685" s="3" t="inlineStr"/>
      <c r="AG685" s="4" t="inlineStr"/>
      <c r="AH685" s="4" t="inlineStr"/>
      <c r="AI685" s="4" t="inlineStr"/>
    </row>
    <row r="686">
      <c r="A686" s="3" t="inlineStr">
        <is>
          <t>CET-0572</t>
        </is>
      </c>
      <c r="B686" s="3" t="inlineStr">
        <is>
          <t>Xu</t>
        </is>
      </c>
      <c r="C686" s="3" t="inlineStr">
        <is>
          <t>Chen</t>
        </is>
      </c>
      <c r="D686" s="3" t="inlineStr">
        <is>
          <t>Chen Xu</t>
        </is>
      </c>
      <c r="E686" s="3" t="inlineStr">
        <is>
          <t>Associate Professor</t>
        </is>
      </c>
      <c r="F686" s="3" t="inlineStr">
        <is>
          <t>NYC College of Technology</t>
        </is>
      </c>
      <c r="G686" s="3" t="inlineStr">
        <is>
          <t>Computer Engineering Technology</t>
        </is>
      </c>
      <c r="H686" s="3" t="inlineStr">
        <is>
          <t>CXu@citytech.cuny.edu</t>
        </is>
      </c>
      <c r="I686" s="3" t="inlineStr">
        <is>
          <t>Journal article</t>
        </is>
      </c>
      <c r="J686" s="3" t="inlineStr">
        <is>
          <t>An image reconstruction method for two-layer tissue structure accounts for chest-wall effects in breast imaging</t>
        </is>
      </c>
      <c r="K686" s="3" t="n">
        <v>2008</v>
      </c>
      <c r="L686" s="3" t="inlineStr"/>
      <c r="M686" s="3" t="inlineStr">
        <is>
          <t>C. Xu, M. Das, Y. Ardeshirpour, Q. Zhu, “An image reconstruction method for two-layer tissue structure accounts for chest-wall effects in breast imaging,” Journal of Biomedical Optics , 13(6), 064029: 1-10</t>
        </is>
      </c>
      <c r="N686" s="3" t="inlineStr"/>
      <c r="O686" s="3" t="n"/>
      <c r="P686" s="3" t="inlineStr"/>
      <c r="Q686" s="3" t="inlineStr"/>
      <c r="R686" s="3" t="inlineStr"/>
      <c r="S686" s="3" t="inlineStr">
        <is>
          <t>Dept bio</t>
        </is>
      </c>
      <c r="T686" s="3" t="n">
        <v>1</v>
      </c>
      <c r="U686" s="3" t="inlineStr">
        <is>
          <t>Medium (self-reported in faculty bio)</t>
        </is>
      </c>
      <c r="V686" s="3" t="n"/>
      <c r="W686" s="3" t="inlineStr">
        <is>
          <t>C. Xu, M. Das, Y. Ardeshirpour, Q. Zhu, “An image reconstruction method for two-layer tissue structure accounts for chest-wall effects in breast imaging,” Journal of Biomedical Optics , 13(6), 064029: 1-10 (2008).</t>
        </is>
      </c>
      <c r="X686" s="3" t="inlineStr"/>
      <c r="Y686" s="3" t="inlineStr"/>
      <c r="Z686" s="3" t="inlineStr"/>
      <c r="AA686" s="3" t="inlineStr"/>
      <c r="AB686" s="3" t="inlineStr"/>
      <c r="AC686" s="3" t="inlineStr">
        <is>
          <t>School of Technology &amp; Design</t>
        </is>
      </c>
      <c r="AD686" s="3" t="n"/>
      <c r="AE686" s="3" t="inlineStr">
        <is>
          <t>No</t>
        </is>
      </c>
      <c r="AF686" s="3" t="inlineStr"/>
      <c r="AG686" s="4" t="inlineStr"/>
      <c r="AH686" s="4" t="inlineStr"/>
      <c r="AI686" s="4" t="inlineStr"/>
    </row>
    <row r="687">
      <c r="A687" s="3" t="inlineStr">
        <is>
          <t>CET-0575</t>
        </is>
      </c>
      <c r="B687" s="3" t="inlineStr">
        <is>
          <t>Mendoza</t>
        </is>
      </c>
      <c r="C687" s="3" t="inlineStr">
        <is>
          <t>Benito</t>
        </is>
      </c>
      <c r="D687" s="3" t="inlineStr">
        <is>
          <t>Benito Mendoza</t>
        </is>
      </c>
      <c r="E687" s="3" t="inlineStr">
        <is>
          <t>Associate Professor</t>
        </is>
      </c>
      <c r="F687" s="3" t="inlineStr">
        <is>
          <t>NYC College of Technology</t>
        </is>
      </c>
      <c r="G687" s="3" t="inlineStr">
        <is>
          <t>Computer Engineering Technology</t>
        </is>
      </c>
      <c r="H687" s="3" t="inlineStr">
        <is>
          <t>BMendoza@citytech.cuny.edu</t>
        </is>
      </c>
      <c r="I687" s="3" t="inlineStr">
        <is>
          <t>Paper (venue type unclear)</t>
        </is>
      </c>
      <c r="J687" s="3" t="inlineStr">
        <is>
          <t>Approximate Bidding Algorithms for a Distributed Combinatorial Auction (Short Paper)</t>
        </is>
      </c>
      <c r="K687" s="3" t="n">
        <v>2008</v>
      </c>
      <c r="L687" s="3" t="inlineStr"/>
      <c r="M687" s="3" t="inlineStr">
        <is>
          <t>Benito Mendoza; José M. Vidal</t>
        </is>
      </c>
      <c r="N687" s="3" t="inlineStr"/>
      <c r="O687" s="3" t="n"/>
      <c r="P687" s="3" t="inlineStr"/>
      <c r="Q687" s="3" t="inlineStr"/>
      <c r="R687" s="3" t="inlineStr">
        <is>
          <t>https://openalex.org/W2131980614</t>
        </is>
      </c>
      <c r="S687" s="3" t="inlineStr">
        <is>
          <t>OpenAlex; Dept bio</t>
        </is>
      </c>
      <c r="T687" s="3" t="n">
        <v>2</v>
      </c>
      <c r="U687" s="3" t="inlineStr">
        <is>
          <t>High (City Tech affiliation on paper); 2 sources</t>
        </is>
      </c>
      <c r="V687" s="3" t="n"/>
      <c r="W687" s="3" t="inlineStr">
        <is>
          <t>Benito Mendoza and José M. Vidal. "Approximate Bidding Algorithms for a Distributed Combinatorial Auction (Short Paper)". In Proceedings of the 7th International Conference on Autonomous Agents and Multi-Agent Systems (AAMAS2008), Padgham, Parkes, Müller, and Parsons Editor. May, 2008.</t>
        </is>
      </c>
      <c r="X687" s="3" t="inlineStr">
        <is>
          <t>Distributed allocation and multiagent coordination problems can be solved through combinatorial auctions (CAs). However, most of the existing winner determination algorithms (WDAs) for CAs are centralized. The PAUSE auction is one of a few efforts to release the auctioneer from having to do all the work. The pausebid bidding algorithm[6] generates myopically-optimal bids for agents in a PAUSE auction but its running time is exponential on the number of bids. We present new approximate bidding algorithms that not only run in linear time but also increase the utility of the bidders as result of small decrement in revenue.</t>
        </is>
      </c>
      <c r="Y687" s="3" t="inlineStr">
        <is>
          <t>OpenAlex</t>
        </is>
      </c>
      <c r="Z687" s="3" t="inlineStr"/>
      <c r="AA687" s="3" t="inlineStr">
        <is>
          <t>Not found</t>
        </is>
      </c>
      <c r="AB687" s="3" t="inlineStr">
        <is>
          <t>closed</t>
        </is>
      </c>
      <c r="AC687" s="3" t="inlineStr">
        <is>
          <t>School of Technology &amp; Design</t>
        </is>
      </c>
      <c r="AD687" s="3" t="n">
        <v>3</v>
      </c>
      <c r="AE687" s="3" t="inlineStr">
        <is>
          <t>No</t>
        </is>
      </c>
      <c r="AF687" s="3" t="inlineStr"/>
      <c r="AG687" s="4" t="inlineStr"/>
      <c r="AH687" s="4" t="inlineStr"/>
      <c r="AI687" s="4" t="inlineStr"/>
    </row>
    <row r="688">
      <c r="A688" s="3" t="inlineStr">
        <is>
          <t>CET-0583</t>
        </is>
      </c>
      <c r="B688" s="3" t="inlineStr">
        <is>
          <t>Reyes Alamo</t>
        </is>
      </c>
      <c r="C688" s="3" t="inlineStr">
        <is>
          <t>Jose</t>
        </is>
      </c>
      <c r="D688" s="3" t="inlineStr">
        <is>
          <t>Jose Reyes Alamo</t>
        </is>
      </c>
      <c r="E688" s="3" t="inlineStr">
        <is>
          <t>Associate Professor</t>
        </is>
      </c>
      <c r="F688" s="3" t="inlineStr">
        <is>
          <t>NYC College of Technology</t>
        </is>
      </c>
      <c r="G688" s="3" t="inlineStr">
        <is>
          <t>Computer Engineering Technology</t>
        </is>
      </c>
      <c r="H688" s="3" t="inlineStr">
        <is>
          <t>JReyesalamo@citytech.cuny.edu</t>
        </is>
      </c>
      <c r="I688" s="3" t="inlineStr">
        <is>
          <t>Conference paper</t>
        </is>
      </c>
      <c r="J688" s="3" t="inlineStr">
        <is>
          <t>Composition of Services for Notification in Smart Homes</t>
        </is>
      </c>
      <c r="K688" s="3" t="n">
        <v>2008</v>
      </c>
      <c r="L688" s="3" t="inlineStr">
        <is>
          <t>International Universal Communication Symposium</t>
        </is>
      </c>
      <c r="M688" s="3" t="inlineStr">
        <is>
          <t>José M. Reyes Álamo; Tanmoy Sarkar; Johnny Wong</t>
        </is>
      </c>
      <c r="N688" s="3" t="inlineStr"/>
      <c r="O688" s="3" t="n"/>
      <c r="P688" s="3" t="inlineStr"/>
      <c r="Q688" s="3" t="inlineStr">
        <is>
          <t>10.1109/isuc.2008.65</t>
        </is>
      </c>
      <c r="R688" s="3" t="inlineStr">
        <is>
          <t>https://doi.org/10.1109/isuc.2008.65</t>
        </is>
      </c>
      <c r="S688" s="3" t="inlineStr">
        <is>
          <t>OpenAlex; Dept bio</t>
        </is>
      </c>
      <c r="T688" s="3" t="n">
        <v>2</v>
      </c>
      <c r="U688" s="3" t="inlineStr">
        <is>
          <t>High (City Tech affiliation on paper); 2 sources</t>
        </is>
      </c>
      <c r="V688" s="3" t="n"/>
      <c r="W688" s="3" t="inlineStr">
        <is>
          <t>José M. Reyes Álamo, Tanmoy Sarkar, and Johnny Wong, "Composition of Services for Notification in Smart Homes," 2nd. International Symposium on Universal Communication (ISUC), 2008.</t>
        </is>
      </c>
      <c r="X688" s="3" t="inlineStr">
        <is>
          <t>Giving notifications in a timely manner is anessential service that Smart Home should provide.Communication of resident’s data to their doctor,health care provider or family member via email,phone call, or text message is indispensable. In orderto reduce the cost, improve extendibility and reduce thedeveloper’s burden and learning curve, we propose aservice-oriented notification system. This system hasdifferent simple services which provide essentialcommunication needs, and by composing these serviceswith applications more sophisticated needs can also besatisfied. A detailed description and the architectureare elaborated below.</t>
        </is>
      </c>
      <c r="Y688" s="3" t="inlineStr">
        <is>
          <t>OpenAlex</t>
        </is>
      </c>
      <c r="Z688" s="3" t="inlineStr"/>
      <c r="AA688" s="3" t="inlineStr">
        <is>
          <t>Not found</t>
        </is>
      </c>
      <c r="AB688" s="3" t="inlineStr">
        <is>
          <t>closed</t>
        </is>
      </c>
      <c r="AC688" s="3" t="inlineStr">
        <is>
          <t>School of Technology &amp; Design</t>
        </is>
      </c>
      <c r="AD688" s="3" t="n">
        <v>8</v>
      </c>
      <c r="AE688" s="3" t="inlineStr">
        <is>
          <t>No</t>
        </is>
      </c>
      <c r="AF688" s="3" t="inlineStr"/>
      <c r="AG688" s="4" t="inlineStr"/>
      <c r="AH688" s="4" t="inlineStr"/>
      <c r="AI688" s="4" t="inlineStr"/>
    </row>
    <row r="689">
      <c r="A689" s="3" t="inlineStr">
        <is>
          <t>CET-0595</t>
        </is>
      </c>
      <c r="B689" s="3" t="inlineStr">
        <is>
          <t>Wang</t>
        </is>
      </c>
      <c r="C689" s="3" t="inlineStr">
        <is>
          <t>Yu</t>
        </is>
      </c>
      <c r="D689" s="3" t="inlineStr">
        <is>
          <t>Yu Wang</t>
        </is>
      </c>
      <c r="E689" s="3" t="inlineStr">
        <is>
          <t>Associate Professor</t>
        </is>
      </c>
      <c r="F689" s="3" t="inlineStr">
        <is>
          <t>NYC College of Technology</t>
        </is>
      </c>
      <c r="G689" s="3" t="inlineStr">
        <is>
          <t>Computer Engineering Technology</t>
        </is>
      </c>
      <c r="H689" s="3" t="inlineStr">
        <is>
          <t>YWang@citytech.cuny.edu</t>
        </is>
      </c>
      <c r="I689" s="3" t="inlineStr">
        <is>
          <t>Journal article</t>
        </is>
      </c>
      <c r="J689" s="3" t="inlineStr">
        <is>
          <t>Fault modeling and detection capabilities for EFSM models</t>
        </is>
      </c>
      <c r="K689" s="3" t="n">
        <v>2008</v>
      </c>
      <c r="L689" s="3" t="inlineStr"/>
      <c r="M689" s="3" t="inlineStr"/>
      <c r="N689" s="3" t="inlineStr"/>
      <c r="O689" s="3" t="n"/>
      <c r="P689" s="3" t="inlineStr"/>
      <c r="Q689" s="3" t="inlineStr"/>
      <c r="R689" s="3" t="inlineStr"/>
      <c r="S689" s="3" t="inlineStr">
        <is>
          <t>Dept bio</t>
        </is>
      </c>
      <c r="T689" s="3" t="n">
        <v>1</v>
      </c>
      <c r="U689" s="3" t="inlineStr">
        <is>
          <t>Medium (self-reported in faculty bio)</t>
        </is>
      </c>
      <c r="V689" s="3" t="n"/>
      <c r="W689" s="3" t="inlineStr">
        <is>
          <t>Samrat S. Batth, M. Ümit Uyar, Yu Wang and Mariusz A. Fecko, “Fault modeling and detection capabilities for EFSM models,” in IEEE Transactions on Instrumentation and Measurement, Vol. 57, Issue 6, pp. 1102-1111, June 2008</t>
        </is>
      </c>
      <c r="X689" s="3" t="inlineStr"/>
      <c r="Y689" s="3" t="inlineStr"/>
      <c r="Z689" s="3" t="inlineStr"/>
      <c r="AA689" s="3" t="inlineStr"/>
      <c r="AB689" s="3" t="inlineStr"/>
      <c r="AC689" s="3" t="inlineStr">
        <is>
          <t>School of Technology &amp; Design</t>
        </is>
      </c>
      <c r="AD689" s="3" t="n"/>
      <c r="AE689" s="3" t="inlineStr">
        <is>
          <t>No</t>
        </is>
      </c>
      <c r="AF689" s="3" t="inlineStr"/>
      <c r="AG689" s="4" t="inlineStr"/>
      <c r="AH689" s="4" t="inlineStr"/>
      <c r="AI689" s="4" t="inlineStr"/>
    </row>
    <row r="690">
      <c r="A690" s="3" t="inlineStr">
        <is>
          <t>CET-0610</t>
        </is>
      </c>
      <c r="B690" s="3" t="inlineStr">
        <is>
          <t>Reyes Alamo</t>
        </is>
      </c>
      <c r="C690" s="3" t="inlineStr">
        <is>
          <t>Jose</t>
        </is>
      </c>
      <c r="D690" s="3" t="inlineStr">
        <is>
          <t>Jose Reyes Alamo</t>
        </is>
      </c>
      <c r="E690" s="3" t="inlineStr">
        <is>
          <t>Associate Professor</t>
        </is>
      </c>
      <c r="F690" s="3" t="inlineStr">
        <is>
          <t>NYC College of Technology</t>
        </is>
      </c>
      <c r="G690" s="3" t="inlineStr">
        <is>
          <t>Computer Engineering Technology</t>
        </is>
      </c>
      <c r="H690" s="3" t="inlineStr">
        <is>
          <t>JReyesalamo@citytech.cuny.edu</t>
        </is>
      </c>
      <c r="I690" s="3" t="inlineStr">
        <is>
          <t>Conference paper</t>
        </is>
      </c>
      <c r="J690" s="3" t="inlineStr">
        <is>
          <t>MISS: Medicine Information Support System in the Smart Home Environment</t>
        </is>
      </c>
      <c r="K690" s="3" t="n">
        <v>2008</v>
      </c>
      <c r="L690" s="3" t="inlineStr">
        <is>
          <t>Lecture notes in computer science</t>
        </is>
      </c>
      <c r="M690" s="3" t="inlineStr">
        <is>
          <t>José M. Reyes Álamo; Johnny Wong; Ryan Babbitt; Carl K. Chang</t>
        </is>
      </c>
      <c r="N690" s="3" t="inlineStr"/>
      <c r="O690" s="3" t="n"/>
      <c r="P690" s="3" t="inlineStr"/>
      <c r="Q690" s="3" t="inlineStr">
        <is>
          <t>10.1007/978-3-540-69916-3_22</t>
        </is>
      </c>
      <c r="R690" s="3" t="inlineStr">
        <is>
          <t>https://doi.org/10.1007/978-3-540-69916-3_22</t>
        </is>
      </c>
      <c r="S690" s="3" t="inlineStr">
        <is>
          <t>OpenAlex; Dept bio</t>
        </is>
      </c>
      <c r="T690" s="3" t="n">
        <v>2</v>
      </c>
      <c r="U690" s="3" t="inlineStr">
        <is>
          <t>High (City Tech affiliation on paper); 2 sources</t>
        </is>
      </c>
      <c r="V690" s="3" t="n"/>
      <c r="W690" s="3" t="inlineStr">
        <is>
          <t>José M. Reyes Álamo, Johnny Wong, Ryan Babbitt, and Carl K. Chang, "MISS: Medicine Information Support System in the Smart Home Environment," Internation Conference on Smart Homes and Health Telematics, 2008.</t>
        </is>
      </c>
      <c r="X690" s="3" t="inlineStr"/>
      <c r="Y690" s="3" t="inlineStr"/>
      <c r="Z690" s="3" t="inlineStr"/>
      <c r="AA690" s="3" t="inlineStr">
        <is>
          <t>Not found</t>
        </is>
      </c>
      <c r="AB690" s="3" t="inlineStr">
        <is>
          <t>closed</t>
        </is>
      </c>
      <c r="AC690" s="3" t="inlineStr">
        <is>
          <t>School of Technology &amp; Design</t>
        </is>
      </c>
      <c r="AD690" s="3" t="n">
        <v>19</v>
      </c>
      <c r="AE690" s="3" t="inlineStr">
        <is>
          <t>No</t>
        </is>
      </c>
      <c r="AF690" s="3" t="inlineStr"/>
      <c r="AG690" s="4" t="inlineStr"/>
      <c r="AH690" s="4" t="inlineStr"/>
      <c r="AI690" s="4" t="inlineStr"/>
    </row>
    <row r="691">
      <c r="A691" s="3" t="inlineStr">
        <is>
          <t>CET-0616</t>
        </is>
      </c>
      <c r="B691" s="3" t="inlineStr">
        <is>
          <t>Xu</t>
        </is>
      </c>
      <c r="C691" s="3" t="inlineStr">
        <is>
          <t>Chen</t>
        </is>
      </c>
      <c r="D691" s="3" t="inlineStr">
        <is>
          <t>Chen Xu</t>
        </is>
      </c>
      <c r="E691" s="3" t="inlineStr">
        <is>
          <t>Associate Professor</t>
        </is>
      </c>
      <c r="F691" s="3" t="inlineStr">
        <is>
          <t>NYC College of Technology</t>
        </is>
      </c>
      <c r="G691" s="3" t="inlineStr">
        <is>
          <t>Computer Engineering Technology</t>
        </is>
      </c>
      <c r="H691" s="3" t="inlineStr">
        <is>
          <t>CXu@citytech.cuny.edu</t>
        </is>
      </c>
      <c r="I691" s="3" t="inlineStr">
        <is>
          <t>Journal article</t>
        </is>
      </c>
      <c r="J691" s="3" t="inlineStr">
        <is>
          <t>Noninvasive monitoring of breast cancer during neoadjuvant chemotherapy using optical tomography with ultrasound localization: a pilot study</t>
        </is>
      </c>
      <c r="K691" s="3" t="n">
        <v>2008</v>
      </c>
      <c r="L691" s="3" t="inlineStr"/>
      <c r="M691" s="3" t="inlineStr">
        <is>
          <t>Q. Zhu, S. Tannenbaum, P. Hedge, C. Xu, S. Kurtzman, “Noninvasive monitoring of breast cancer during neoadjuvant chemotherapy using optical tomography with ultrasound localization: a pilot study,” Neoplasia, 10(10), 1028-1040</t>
        </is>
      </c>
      <c r="N691" s="3" t="inlineStr"/>
      <c r="O691" s="3" t="n"/>
      <c r="P691" s="3" t="inlineStr"/>
      <c r="Q691" s="3" t="inlineStr"/>
      <c r="R691" s="3" t="inlineStr"/>
      <c r="S691" s="3" t="inlineStr">
        <is>
          <t>Dept bio</t>
        </is>
      </c>
      <c r="T691" s="3" t="n">
        <v>1</v>
      </c>
      <c r="U691" s="3" t="inlineStr">
        <is>
          <t>Medium (self-reported in faculty bio)</t>
        </is>
      </c>
      <c r="V691" s="3" t="n"/>
      <c r="W691" s="3" t="inlineStr">
        <is>
          <t>Q. Zhu, S. Tannenbaum, P. Hedge, C. Xu, S. Kurtzman, “Noninvasive monitoring of breast cancer during neoadjuvant chemotherapy using optical tomography with ultrasound localization: a pilot study,” Neoplasia, 10(10), 1028-1040 (2008).</t>
        </is>
      </c>
      <c r="X691" s="3" t="inlineStr"/>
      <c r="Y691" s="3" t="inlineStr"/>
      <c r="Z691" s="3" t="inlineStr"/>
      <c r="AA691" s="3" t="inlineStr"/>
      <c r="AB691" s="3" t="inlineStr"/>
      <c r="AC691" s="3" t="inlineStr">
        <is>
          <t>School of Technology &amp; Design</t>
        </is>
      </c>
      <c r="AD691" s="3" t="n"/>
      <c r="AE691" s="3" t="inlineStr">
        <is>
          <t>No</t>
        </is>
      </c>
      <c r="AF691" s="3" t="inlineStr"/>
      <c r="AG691" s="4" t="inlineStr"/>
      <c r="AH691" s="4" t="inlineStr"/>
      <c r="AI691" s="4" t="inlineStr"/>
    </row>
    <row r="692">
      <c r="A692" s="3" t="inlineStr">
        <is>
          <t>CET-0625</t>
        </is>
      </c>
      <c r="B692" s="3" t="inlineStr">
        <is>
          <t>Zia</t>
        </is>
      </c>
      <c r="C692" s="3" t="inlineStr">
        <is>
          <t>Farrukh</t>
        </is>
      </c>
      <c r="D692" s="3" t="inlineStr">
        <is>
          <t>Farrukh Zia</t>
        </is>
      </c>
      <c r="E692" s="3" t="inlineStr">
        <is>
          <t>Associate Professor</t>
        </is>
      </c>
      <c r="F692" s="3" t="inlineStr">
        <is>
          <t>NYC College of Technology</t>
        </is>
      </c>
      <c r="G692" s="3" t="inlineStr">
        <is>
          <t>Computer Engineering Technology</t>
        </is>
      </c>
      <c r="H692" s="3" t="inlineStr">
        <is>
          <t>FZia@citytech.cuny.edu</t>
        </is>
      </c>
      <c r="I692" s="3" t="inlineStr">
        <is>
          <t>Paper (venue type unclear)</t>
        </is>
      </c>
      <c r="J692" s="3" t="inlineStr">
        <is>
          <t>Perkins Grant, 2008, Co-PI, School of Technology and Design, NYCCT / CUNY</t>
        </is>
      </c>
      <c r="K692" s="3" t="n">
        <v>2008</v>
      </c>
      <c r="L692" s="3" t="inlineStr"/>
      <c r="M692" s="3" t="inlineStr"/>
      <c r="N692" s="3" t="inlineStr"/>
      <c r="O692" s="3" t="n"/>
      <c r="P692" s="3" t="inlineStr"/>
      <c r="Q692" s="3" t="inlineStr"/>
      <c r="R692" s="3" t="inlineStr"/>
      <c r="S692" s="3" t="inlineStr">
        <is>
          <t>Dept bio</t>
        </is>
      </c>
      <c r="T692" s="3" t="n">
        <v>1</v>
      </c>
      <c r="U692" s="3" t="inlineStr">
        <is>
          <t>Medium (self-reported in faculty bio)</t>
        </is>
      </c>
      <c r="V692" s="3" t="n"/>
      <c r="W692" s="3" t="inlineStr">
        <is>
          <t>Perkins Grant, 2008, Co-PI, School of Technology and Design, NYCCT / CUNY</t>
        </is>
      </c>
      <c r="X692" s="3" t="inlineStr"/>
      <c r="Y692" s="3" t="inlineStr"/>
      <c r="Z692" s="3" t="inlineStr"/>
      <c r="AA692" s="3" t="inlineStr"/>
      <c r="AB692" s="3" t="inlineStr"/>
      <c r="AC692" s="3" t="inlineStr">
        <is>
          <t>School of Technology &amp; Design</t>
        </is>
      </c>
      <c r="AD692" s="3" t="n"/>
      <c r="AE692" s="3" t="inlineStr">
        <is>
          <t>No</t>
        </is>
      </c>
      <c r="AF692" s="3" t="inlineStr"/>
      <c r="AG692" s="4" t="inlineStr"/>
      <c r="AH692" s="4" t="inlineStr"/>
      <c r="AI692" s="4" t="inlineStr"/>
    </row>
    <row r="693">
      <c r="A693" s="3" t="inlineStr">
        <is>
          <t>CET-0630</t>
        </is>
      </c>
      <c r="B693" s="3" t="inlineStr">
        <is>
          <t>Xu</t>
        </is>
      </c>
      <c r="C693" s="3" t="inlineStr">
        <is>
          <t>Chen</t>
        </is>
      </c>
      <c r="D693" s="3" t="inlineStr">
        <is>
          <t>Chen Xu</t>
        </is>
      </c>
      <c r="E693" s="3" t="inlineStr">
        <is>
          <t>Associate Professor</t>
        </is>
      </c>
      <c r="F693" s="3" t="inlineStr">
        <is>
          <t>NYC College of Technology</t>
        </is>
      </c>
      <c r="G693" s="3" t="inlineStr">
        <is>
          <t>Computer Engineering Technology</t>
        </is>
      </c>
      <c r="H693" s="3" t="inlineStr">
        <is>
          <t>CXu@citytech.cuny.edu</t>
        </is>
      </c>
      <c r="I693" s="3" t="inlineStr">
        <is>
          <t>Conference paper</t>
        </is>
      </c>
      <c r="J693" s="3" t="inlineStr">
        <is>
          <t>Problems and Solutions of Optical Tomography with Chest-wall appearance by a Priori Ultrasound Anatomic Information</t>
        </is>
      </c>
      <c r="K693" s="3" t="n">
        <v>2008</v>
      </c>
      <c r="L693" s="3" t="inlineStr"/>
      <c r="M693" s="3" t="inlineStr"/>
      <c r="N693" s="3" t="inlineStr"/>
      <c r="O693" s="3" t="n"/>
      <c r="P693" s="3" t="inlineStr"/>
      <c r="Q693" s="3" t="inlineStr"/>
      <c r="R693" s="3" t="inlineStr"/>
      <c r="S693" s="3" t="inlineStr">
        <is>
          <t>Dept bio</t>
        </is>
      </c>
      <c r="T693" s="3" t="n">
        <v>1</v>
      </c>
      <c r="U693" s="3" t="inlineStr">
        <is>
          <t>Medium (self-reported in faculty bio)</t>
        </is>
      </c>
      <c r="V693" s="3" t="n"/>
      <c r="W693" s="3" t="inlineStr">
        <is>
          <t>C. Xu, Q. Zhu, “Problems and Solutions of Optical Tomography with Chest-wall appearance by a Priori Ultrasound Anatomic Information,” Department of Defense, Era of Hope, Baltimore, USA, 2008</t>
        </is>
      </c>
      <c r="X693" s="3" t="inlineStr"/>
      <c r="Y693" s="3" t="inlineStr"/>
      <c r="Z693" s="3" t="inlineStr"/>
      <c r="AA693" s="3" t="inlineStr"/>
      <c r="AB693" s="3" t="inlineStr"/>
      <c r="AC693" s="3" t="inlineStr">
        <is>
          <t>School of Technology &amp; Design</t>
        </is>
      </c>
      <c r="AD693" s="3" t="n"/>
      <c r="AE693" s="3" t="inlineStr">
        <is>
          <t>No</t>
        </is>
      </c>
      <c r="AF693" s="3" t="inlineStr"/>
      <c r="AG693" s="4" t="inlineStr"/>
      <c r="AH693" s="4" t="inlineStr"/>
      <c r="AI693" s="4" t="inlineStr"/>
    </row>
    <row r="694">
      <c r="A694" s="3" t="inlineStr">
        <is>
          <t>CET-0633</t>
        </is>
      </c>
      <c r="B694" s="3" t="inlineStr">
        <is>
          <t>Morton</t>
        </is>
      </c>
      <c r="C694" s="3" t="inlineStr">
        <is>
          <t>Edward</t>
        </is>
      </c>
      <c r="D694" s="3" t="inlineStr">
        <is>
          <t>Edward Morton</t>
        </is>
      </c>
      <c r="E694" s="3" t="inlineStr">
        <is>
          <t>Assistant Professor</t>
        </is>
      </c>
      <c r="F694" s="3" t="inlineStr">
        <is>
          <t>NYC College of Technology</t>
        </is>
      </c>
      <c r="G694" s="3" t="inlineStr">
        <is>
          <t>Computer Engineering Technology</t>
        </is>
      </c>
      <c r="H694" s="3" t="inlineStr">
        <is>
          <t>EMorton@citytech.cuny.edu</t>
        </is>
      </c>
      <c r="I694" s="3" t="inlineStr">
        <is>
          <t>Paper (venue type unclear)</t>
        </is>
      </c>
      <c r="J694" s="3" t="inlineStr">
        <is>
          <t>Remote Ultrasonic Distance Measurement System</t>
        </is>
      </c>
      <c r="K694" s="3" t="n">
        <v>2008</v>
      </c>
      <c r="L694" s="3" t="inlineStr"/>
      <c r="M694" s="3" t="inlineStr"/>
      <c r="N694" s="3" t="inlineStr"/>
      <c r="O694" s="3" t="n"/>
      <c r="P694" s="3" t="inlineStr"/>
      <c r="Q694" s="3" t="inlineStr"/>
      <c r="R694" s="3" t="inlineStr"/>
      <c r="S694" s="3" t="inlineStr">
        <is>
          <t>Dept bio</t>
        </is>
      </c>
      <c r="T694" s="3" t="n">
        <v>1</v>
      </c>
      <c r="U694" s="3" t="inlineStr">
        <is>
          <t>Medium (self-reported in faculty bio)</t>
        </is>
      </c>
      <c r="V694" s="3" t="n"/>
      <c r="W694" s="3" t="inlineStr">
        <is>
          <t>"Remote Ultrasonic Distance Measurement System" Prof. Edward Morton, P.E. Presented at Sensor Expo, Chicago, Ill, Spring 2008</t>
        </is>
      </c>
      <c r="X694" s="3" t="inlineStr"/>
      <c r="Y694" s="3" t="inlineStr"/>
      <c r="Z694" s="3" t="inlineStr"/>
      <c r="AA694" s="3" t="inlineStr"/>
      <c r="AB694" s="3" t="inlineStr"/>
      <c r="AC694" s="3" t="inlineStr">
        <is>
          <t>School of Technology &amp; Design</t>
        </is>
      </c>
      <c r="AD694" s="3" t="n"/>
      <c r="AE694" s="3" t="inlineStr">
        <is>
          <t>No</t>
        </is>
      </c>
      <c r="AF694" s="3" t="inlineStr"/>
      <c r="AG694" s="4" t="inlineStr"/>
      <c r="AH694" s="4" t="inlineStr"/>
      <c r="AI694" s="4" t="inlineStr"/>
    </row>
    <row r="695">
      <c r="A695" s="3" t="inlineStr">
        <is>
          <t>CET-0638</t>
        </is>
      </c>
      <c r="B695" s="3" t="inlineStr">
        <is>
          <t>Reyes Alamo</t>
        </is>
      </c>
      <c r="C695" s="3" t="inlineStr">
        <is>
          <t>Jose</t>
        </is>
      </c>
      <c r="D695" s="3" t="inlineStr">
        <is>
          <t>Jose Reyes Alamo</t>
        </is>
      </c>
      <c r="E695" s="3" t="inlineStr">
        <is>
          <t>Associate Professor</t>
        </is>
      </c>
      <c r="F695" s="3" t="inlineStr">
        <is>
          <t>NYC College of Technology</t>
        </is>
      </c>
      <c r="G695" s="3" t="inlineStr">
        <is>
          <t>Computer Engineering Technology</t>
        </is>
      </c>
      <c r="H695" s="3" t="inlineStr">
        <is>
          <t>JReyesalamo@citytech.cuny.edu</t>
        </is>
      </c>
      <c r="I695" s="3" t="inlineStr">
        <is>
          <t>Conference paper</t>
        </is>
      </c>
      <c r="J695" s="3" t="inlineStr">
        <is>
          <t>Service-oriented middleware for Smart Home applications</t>
        </is>
      </c>
      <c r="K695" s="3" t="n">
        <v>2008</v>
      </c>
      <c r="L695" s="3" t="inlineStr"/>
      <c r="M695" s="3" t="inlineStr">
        <is>
          <t>José M. Reyes Álamo; Johnny Wong</t>
        </is>
      </c>
      <c r="N695" s="3" t="inlineStr"/>
      <c r="O695" s="3" t="n"/>
      <c r="P695" s="3" t="inlineStr"/>
      <c r="Q695" s="3" t="inlineStr">
        <is>
          <t>10.1109/whnc.2008.4629489</t>
        </is>
      </c>
      <c r="R695" s="3" t="inlineStr">
        <is>
          <t>https://doi.org/10.1109/whnc.2008.4629489</t>
        </is>
      </c>
      <c r="S695" s="3" t="inlineStr">
        <is>
          <t>OpenAlex; Dept bio</t>
        </is>
      </c>
      <c r="T695" s="3" t="n">
        <v>2</v>
      </c>
      <c r="U695" s="3" t="inlineStr">
        <is>
          <t>High (City Tech affiliation on paper); 2 sources</t>
        </is>
      </c>
      <c r="V695" s="3" t="n"/>
      <c r="W695" s="3" t="inlineStr">
        <is>
          <t>José M. Reyes Álamo and Johnny Wong, "Service-Oriented Middleware for Smart Home Applications," Wireless Hive Networks, Austin, Texas: 2008.</t>
        </is>
      </c>
      <c r="X695" s="3" t="inlineStr">
        <is>
          <t>Smart Homes uses different devices including sensors and actuators to provide services that assist in performing the activities of daily living. Currently these smart homes are developed in a manual and adhoc way. Manually configured smart homes create scalability, extensibility and cost problem. The need for a uniform platform for intercommunication among devices and a middleware abstraction using service-oriented technology is presented in this paper. A layered architecture for smart home developers to use is presented. Different demos that take advantage of the service-oriented middleware layer are shown.</t>
        </is>
      </c>
      <c r="Y695" s="3" t="inlineStr">
        <is>
          <t>OpenAlex</t>
        </is>
      </c>
      <c r="Z695" s="3" t="inlineStr"/>
      <c r="AA695" s="3" t="inlineStr">
        <is>
          <t>Not found</t>
        </is>
      </c>
      <c r="AB695" s="3" t="inlineStr">
        <is>
          <t>closed</t>
        </is>
      </c>
      <c r="AC695" s="3" t="inlineStr">
        <is>
          <t>School of Technology &amp; Design</t>
        </is>
      </c>
      <c r="AD695" s="3" t="n">
        <v>15</v>
      </c>
      <c r="AE695" s="3" t="inlineStr">
        <is>
          <t>No</t>
        </is>
      </c>
      <c r="AF695" s="3" t="inlineStr"/>
      <c r="AG695" s="4" t="inlineStr"/>
      <c r="AH695" s="4" t="inlineStr"/>
      <c r="AI695" s="4" t="inlineStr"/>
    </row>
    <row r="696">
      <c r="A696" s="3" t="inlineStr">
        <is>
          <t>CET-0639</t>
        </is>
      </c>
      <c r="B696" s="3" t="inlineStr">
        <is>
          <t>Xu</t>
        </is>
      </c>
      <c r="C696" s="3" t="inlineStr">
        <is>
          <t>Chen</t>
        </is>
      </c>
      <c r="D696" s="3" t="inlineStr">
        <is>
          <t>Chen Xu</t>
        </is>
      </c>
      <c r="E696" s="3" t="inlineStr">
        <is>
          <t>Associate Professor</t>
        </is>
      </c>
      <c r="F696" s="3" t="inlineStr">
        <is>
          <t>NYC College of Technology</t>
        </is>
      </c>
      <c r="G696" s="3" t="inlineStr">
        <is>
          <t>Computer Engineering Technology</t>
        </is>
      </c>
      <c r="H696" s="3" t="inlineStr">
        <is>
          <t>CXu@citytech.cuny.edu</t>
        </is>
      </c>
      <c r="I696" s="3" t="inlineStr">
        <is>
          <t>Conference paper</t>
        </is>
      </c>
      <c r="J696" s="3" t="inlineStr">
        <is>
          <t>Shadow Effect of Large Lesions in Optical Tomography Breast Imaging</t>
        </is>
      </c>
      <c r="K696" s="3" t="n">
        <v>2008</v>
      </c>
      <c r="L696" s="3" t="inlineStr"/>
      <c r="M696" s="3" t="inlineStr"/>
      <c r="N696" s="3" t="inlineStr"/>
      <c r="O696" s="3" t="n"/>
      <c r="P696" s="3" t="inlineStr"/>
      <c r="Q696" s="3" t="inlineStr"/>
      <c r="R696" s="3" t="inlineStr"/>
      <c r="S696" s="3" t="inlineStr">
        <is>
          <t>Dept bio</t>
        </is>
      </c>
      <c r="T696" s="3" t="n">
        <v>1</v>
      </c>
      <c r="U696" s="3" t="inlineStr">
        <is>
          <t>Medium (self-reported in faculty bio)</t>
        </is>
      </c>
      <c r="V696" s="3" t="n"/>
      <c r="W696" s="3" t="inlineStr">
        <is>
          <t>C. Xu and Q. Zhu, "Shadow Effect of Large Lesions in Optical Tomography Breast Imaging," in Biomedical Optics, OSA Technical Digest (CD) (Optical Society of America, 2008), paper BSuE23.</t>
        </is>
      </c>
      <c r="X696" s="3" t="inlineStr"/>
      <c r="Y696" s="3" t="inlineStr"/>
      <c r="Z696" s="3" t="inlineStr"/>
      <c r="AA696" s="3" t="inlineStr"/>
      <c r="AB696" s="3" t="inlineStr"/>
      <c r="AC696" s="3" t="inlineStr">
        <is>
          <t>School of Technology &amp; Design</t>
        </is>
      </c>
      <c r="AD696" s="3" t="n"/>
      <c r="AE696" s="3" t="inlineStr">
        <is>
          <t>No</t>
        </is>
      </c>
      <c r="AF696" s="3" t="inlineStr"/>
      <c r="AG696" s="4" t="inlineStr"/>
      <c r="AH696" s="4" t="inlineStr"/>
      <c r="AI696" s="4" t="inlineStr"/>
    </row>
    <row r="697">
      <c r="A697" s="3" t="inlineStr">
        <is>
          <t>CET-0645</t>
        </is>
      </c>
      <c r="B697" s="3" t="inlineStr">
        <is>
          <t>Li</t>
        </is>
      </c>
      <c r="C697" s="3" t="inlineStr">
        <is>
          <t>Xiaohai</t>
        </is>
      </c>
      <c r="D697" s="3" t="inlineStr">
        <is>
          <t>Xiaohai Li</t>
        </is>
      </c>
      <c r="E697" s="3" t="inlineStr">
        <is>
          <t>Associate Professor</t>
        </is>
      </c>
      <c r="F697" s="3" t="inlineStr">
        <is>
          <t>NYC College of Technology</t>
        </is>
      </c>
      <c r="G697" s="3" t="inlineStr">
        <is>
          <t>Computer Engineering Technology</t>
        </is>
      </c>
      <c r="H697" s="3" t="inlineStr">
        <is>
          <t>XHli@citytech.cuny.edu</t>
        </is>
      </c>
      <c r="I697" s="3" t="inlineStr">
        <is>
          <t>Conference paper</t>
        </is>
      </c>
      <c r="J697" s="3" t="inlineStr">
        <is>
          <t>Stable Swarming by Mutual Interactions of Attraction/Alignment/Repulsion: Fixed Topology</t>
        </is>
      </c>
      <c r="K697" s="3" t="n">
        <v>2008</v>
      </c>
      <c r="L697" s="3" t="inlineStr">
        <is>
          <t>IFAC Proceedings Volumes</t>
        </is>
      </c>
      <c r="M697" s="3" t="inlineStr">
        <is>
          <t>Xiaohai Li; Zhijun Cai; Jizhong Xiao</t>
        </is>
      </c>
      <c r="N697" s="3" t="inlineStr"/>
      <c r="O697" s="3" t="n"/>
      <c r="P697" s="3" t="inlineStr"/>
      <c r="Q697" s="3" t="inlineStr">
        <is>
          <t>10.3182/20080706-5-kr-1001.00864</t>
        </is>
      </c>
      <c r="R697" s="3" t="inlineStr">
        <is>
          <t>https://doi.org/10.3182/20080706-5-kr-1001.00864</t>
        </is>
      </c>
      <c r="S697" s="3" t="inlineStr">
        <is>
          <t>OpenAlex; Dept bio</t>
        </is>
      </c>
      <c r="T697" s="3" t="n">
        <v>2</v>
      </c>
      <c r="U697" s="3" t="inlineStr">
        <is>
          <t>High (City Tech affiliation on paper); 2 sources</t>
        </is>
      </c>
      <c r="V697" s="3" t="n"/>
      <c r="W697" s="3" t="inlineStr">
        <is>
          <t>Xiaohai Li and Jizhong Xiao, "Stable Flocking of Swarms by Mutual Interactions of Attraction/Alignment/ Repulsion: Fixed Topology", the 17th World Congress of International Federation of Automatic Control (IFAC-WC'08), pp. 5143-5148, Seoul, Korea, July 2008.</t>
        </is>
      </c>
      <c r="X697" s="3" t="inlineStr"/>
      <c r="Y697" s="3" t="inlineStr"/>
      <c r="Z697" s="3" t="inlineStr"/>
      <c r="AA697" s="3" t="inlineStr">
        <is>
          <t>Not found</t>
        </is>
      </c>
      <c r="AB697" s="3" t="inlineStr">
        <is>
          <t>closed</t>
        </is>
      </c>
      <c r="AC697" s="3" t="inlineStr">
        <is>
          <t>School of Technology &amp; Design</t>
        </is>
      </c>
      <c r="AD697" s="3" t="n">
        <v>3</v>
      </c>
      <c r="AE697" s="3" t="inlineStr">
        <is>
          <t>No</t>
        </is>
      </c>
      <c r="AF697" s="3" t="inlineStr"/>
      <c r="AG697" s="4" t="inlineStr"/>
      <c r="AH697" s="4" t="inlineStr"/>
      <c r="AI697" s="4" t="inlineStr"/>
    </row>
    <row r="698">
      <c r="A698" s="3" t="inlineStr">
        <is>
          <t>CET-0646</t>
        </is>
      </c>
      <c r="B698" s="3" t="inlineStr">
        <is>
          <t>Li</t>
        </is>
      </c>
      <c r="C698" s="3" t="inlineStr">
        <is>
          <t>Xiaohai</t>
        </is>
      </c>
      <c r="D698" s="3" t="inlineStr">
        <is>
          <t>Xiaohai Li</t>
        </is>
      </c>
      <c r="E698" s="3" t="inlineStr">
        <is>
          <t>Associate Professor</t>
        </is>
      </c>
      <c r="F698" s="3" t="inlineStr">
        <is>
          <t>NYC College of Technology</t>
        </is>
      </c>
      <c r="G698" s="3" t="inlineStr">
        <is>
          <t>Computer Engineering Technology</t>
        </is>
      </c>
      <c r="H698" s="3" t="inlineStr">
        <is>
          <t>XHli@citytech.cuny.edu</t>
        </is>
      </c>
      <c r="I698" s="3" t="inlineStr">
        <is>
          <t>Conference paper</t>
        </is>
      </c>
      <c r="J698" s="3" t="inlineStr">
        <is>
          <t>Stable swarming by mutual interactions of Attraction/Alignment/Repulsion</t>
        </is>
      </c>
      <c r="K698" s="3" t="n">
        <v>2008</v>
      </c>
      <c r="L698" s="3" t="inlineStr">
        <is>
          <t>IEEE Conference on Decision and Control (CDC)</t>
        </is>
      </c>
      <c r="M698" s="3" t="inlineStr">
        <is>
          <t>Xiaohai Li; Jizhong Xiao; Zhijun Cai</t>
        </is>
      </c>
      <c r="N698" s="3" t="inlineStr"/>
      <c r="O698" s="3" t="n"/>
      <c r="P698" s="3" t="inlineStr"/>
      <c r="Q698" s="3" t="inlineStr">
        <is>
          <t>10.1109/cdc.2008.4738977</t>
        </is>
      </c>
      <c r="R698" s="3" t="inlineStr">
        <is>
          <t>https://doi.org/10.1109/cdc.2008.4738977</t>
        </is>
      </c>
      <c r="S698" s="3" t="inlineStr">
        <is>
          <t>OpenAlex; Dept bio</t>
        </is>
      </c>
      <c r="T698" s="3" t="n">
        <v>2</v>
      </c>
      <c r="U698" s="3" t="inlineStr">
        <is>
          <t>High (City Tech affiliation on paper); 2 sources</t>
        </is>
      </c>
      <c r="V698" s="3" t="n"/>
      <c r="W698" s="3" t="inlineStr">
        <is>
          <t>Xiaohai Li, Jizhong Xiao and Zhijun Cai, "Stable Swarming in Dynamic Environments by Mutual Interactions of Attraction/Alignment/Repulsion", the 47th IEEE Conference on Decision and Control (CDC'08), pp. 1036-1041, Cancun, Mexico, December 2008.</t>
        </is>
      </c>
      <c r="X698" s="3" t="inlineStr">
        <is>
          <t>In this paper we present a general decentralized controller for a swarm of agents with a dynamic topology to move in a given environment. The controller utilizes the hypothesis of attraction/alignment/repulsion (A/A/R) interactions which is widely used to model fish schools in mathematical biology community.We assume that during the swarm¿s motion, each agent can sense and interact with its neighbors via mutual A/A/R interactions, while following the gradient force of the environment. The environment is assumed to have identical effects on all agents. With the assumption of connected graph, we show that the controller makes the velocities of all swarm members asymptotically converge to a common value. The contributions of this paper are two folds. First, the controller is general and works for any specific function of the A/A/R interactions. In other words, this paper analytically proves the common A/A/R model of fish schools in the literature. Second, all the information needed by the controller can be locally sensed, therefore, communication modules and associated problems (such as communication noise and time delay) are avoided. Simulation results are presented to verify the controller.</t>
        </is>
      </c>
      <c r="Y698" s="3" t="inlineStr">
        <is>
          <t>OpenAlex</t>
        </is>
      </c>
      <c r="Z698" s="3" t="inlineStr"/>
      <c r="AA698" s="3" t="inlineStr">
        <is>
          <t>Not found</t>
        </is>
      </c>
      <c r="AB698" s="3" t="inlineStr">
        <is>
          <t>closed</t>
        </is>
      </c>
      <c r="AC698" s="3" t="inlineStr">
        <is>
          <t>School of Technology &amp; Design</t>
        </is>
      </c>
      <c r="AD698" s="3" t="n">
        <v>2</v>
      </c>
      <c r="AE698" s="3" t="inlineStr">
        <is>
          <t>No</t>
        </is>
      </c>
      <c r="AF698" s="3" t="inlineStr"/>
      <c r="AG698" s="4" t="inlineStr"/>
      <c r="AH698" s="4" t="inlineStr"/>
      <c r="AI698" s="4" t="inlineStr"/>
    </row>
    <row r="699">
      <c r="A699" s="3" t="inlineStr">
        <is>
          <t>CET-0664</t>
        </is>
      </c>
      <c r="B699" s="3" t="inlineStr">
        <is>
          <t>Xu</t>
        </is>
      </c>
      <c r="C699" s="3" t="inlineStr">
        <is>
          <t>Chen</t>
        </is>
      </c>
      <c r="D699" s="3" t="inlineStr">
        <is>
          <t>Chen Xu</t>
        </is>
      </c>
      <c r="E699" s="3" t="inlineStr">
        <is>
          <t>Associate Professor</t>
        </is>
      </c>
      <c r="F699" s="3" t="inlineStr">
        <is>
          <t>NYC College of Technology</t>
        </is>
      </c>
      <c r="G699" s="3" t="inlineStr">
        <is>
          <t>Computer Engineering Technology</t>
        </is>
      </c>
      <c r="H699" s="3" t="inlineStr">
        <is>
          <t>CXu@citytech.cuny.edu</t>
        </is>
      </c>
      <c r="I699" s="3" t="inlineStr">
        <is>
          <t>Conference paper</t>
        </is>
      </c>
      <c r="J699" s="3" t="inlineStr">
        <is>
          <t>Tumor Angiogenesis of Carcinoma in situ, Early-Stage Invasive and Larger Breast Cancers Imaged by Optical Tomography with Ultrasound Localization</t>
        </is>
      </c>
      <c r="K699" s="3" t="n">
        <v>2008</v>
      </c>
      <c r="L699" s="3" t="inlineStr"/>
      <c r="M699" s="3" t="inlineStr"/>
      <c r="N699" s="3" t="inlineStr"/>
      <c r="O699" s="3" t="n"/>
      <c r="P699" s="3" t="inlineStr"/>
      <c r="Q699" s="3" t="inlineStr"/>
      <c r="R699" s="3" t="inlineStr"/>
      <c r="S699" s="3" t="inlineStr">
        <is>
          <t>Dept bio</t>
        </is>
      </c>
      <c r="T699" s="3" t="n">
        <v>1</v>
      </c>
      <c r="U699" s="3" t="inlineStr">
        <is>
          <t>Medium (self-reported in faculty bio)</t>
        </is>
      </c>
      <c r="V699" s="3" t="n"/>
      <c r="W699" s="3" t="inlineStr">
        <is>
          <t>Q. Zhu, C. Xu, M. Kane, Y. Ardeshirpour, L. Mariano, N. Baccaro, M. Iyers, P. Hegde, S. Tannenbaum, S. Kurtzman, and P. Deckers, "Tumor Angiogenesis of Carcinoma in situ, Early-Stage Invasive and Larger Breast Cancers Imaged by Optical Tomography with Ultrasound Localization," in Biomedical Optics, OSA Technical Digest (CD) (Optical Society of America, 2008), paper BTuD5</t>
        </is>
      </c>
      <c r="X699" s="3" t="inlineStr"/>
      <c r="Y699" s="3" t="inlineStr"/>
      <c r="Z699" s="3" t="inlineStr"/>
      <c r="AA699" s="3" t="inlineStr"/>
      <c r="AB699" s="3" t="inlineStr"/>
      <c r="AC699" s="3" t="inlineStr">
        <is>
          <t>School of Technology &amp; Design</t>
        </is>
      </c>
      <c r="AD699" s="3" t="n"/>
      <c r="AE699" s="3" t="inlineStr">
        <is>
          <t>No</t>
        </is>
      </c>
      <c r="AF699" s="3" t="inlineStr"/>
      <c r="AG699" s="4" t="inlineStr"/>
      <c r="AH699" s="4" t="inlineStr"/>
      <c r="AI699" s="4" t="inlineStr"/>
    </row>
    <row r="700">
      <c r="A700" s="3" t="inlineStr">
        <is>
          <t>CET-0707</t>
        </is>
      </c>
      <c r="B700" s="3" t="inlineStr">
        <is>
          <t>Jang</t>
        </is>
      </c>
      <c r="C700" s="3" t="inlineStr">
        <is>
          <t>Sunghoon</t>
        </is>
      </c>
      <c r="D700" s="3" t="inlineStr">
        <is>
          <t>Sunghoon Jang</t>
        </is>
      </c>
      <c r="E700" s="3" t="inlineStr">
        <is>
          <t>Chair</t>
        </is>
      </c>
      <c r="F700" s="3" t="inlineStr">
        <is>
          <t>NYC College of Technology</t>
        </is>
      </c>
      <c r="G700" s="3" t="inlineStr">
        <is>
          <t>Computer Engineering Technology</t>
        </is>
      </c>
      <c r="H700" s="3" t="inlineStr">
        <is>
          <t>SJang@citytech.cuny.edu</t>
        </is>
      </c>
      <c r="I700" s="3" t="inlineStr">
        <is>
          <t>Conference paper</t>
        </is>
      </c>
      <c r="J700" s="3" t="inlineStr">
        <is>
          <t>Developing the Core Course Modules in Electrical and Telecommunications Engineering Program</t>
        </is>
      </c>
      <c r="K700" s="3" t="n">
        <v>2009</v>
      </c>
      <c r="L700" s="3" t="inlineStr"/>
      <c r="M700" s="3" t="inlineStr"/>
      <c r="N700" s="3" t="inlineStr"/>
      <c r="O700" s="3" t="n"/>
      <c r="P700" s="3" t="inlineStr"/>
      <c r="Q700" s="3" t="inlineStr"/>
      <c r="R700" s="3" t="inlineStr"/>
      <c r="S700" s="3" t="inlineStr">
        <is>
          <t>Dept bio</t>
        </is>
      </c>
      <c r="T700" s="3" t="n">
        <v>1</v>
      </c>
      <c r="U700" s="3" t="inlineStr">
        <is>
          <t>Medium (self-reported in faculty bio)</t>
        </is>
      </c>
      <c r="V700" s="3" t="n"/>
      <c r="W700" s="3" t="inlineStr">
        <is>
          <t>Jang S., Markowitz K., “Developing the Core Course Modules in Electrical and Telecommunications Engineering Program”, the Conference of Synergy in STEM: Bring Mathematics, Physics, and Engineering Together, Brooklyn, NY, October 29, 2009.</t>
        </is>
      </c>
      <c r="X700" s="3" t="inlineStr"/>
      <c r="Y700" s="3" t="inlineStr"/>
      <c r="Z700" s="3" t="inlineStr"/>
      <c r="AA700" s="3" t="inlineStr"/>
      <c r="AB700" s="3" t="inlineStr"/>
      <c r="AC700" s="3" t="inlineStr">
        <is>
          <t>School of Technology &amp; Design</t>
        </is>
      </c>
      <c r="AD700" s="3" t="n"/>
      <c r="AE700" s="3" t="inlineStr">
        <is>
          <t>No</t>
        </is>
      </c>
      <c r="AF700" s="3" t="inlineStr"/>
      <c r="AG700" s="4" t="inlineStr"/>
      <c r="AH700" s="4" t="inlineStr"/>
      <c r="AI700" s="4" t="inlineStr"/>
    </row>
    <row r="701">
      <c r="A701" s="3" t="inlineStr">
        <is>
          <t>CET-0719</t>
        </is>
      </c>
      <c r="B701" s="3" t="inlineStr">
        <is>
          <t>Wang</t>
        </is>
      </c>
      <c r="C701" s="3" t="inlineStr">
        <is>
          <t>Yu</t>
        </is>
      </c>
      <c r="D701" s="3" t="inlineStr">
        <is>
          <t>Yu Wang</t>
        </is>
      </c>
      <c r="E701" s="3" t="inlineStr">
        <is>
          <t>Associate Professor</t>
        </is>
      </c>
      <c r="F701" s="3" t="inlineStr">
        <is>
          <t>NYC College of Technology</t>
        </is>
      </c>
      <c r="G701" s="3" t="inlineStr">
        <is>
          <t>Computer Engineering Technology</t>
        </is>
      </c>
      <c r="H701" s="3" t="inlineStr">
        <is>
          <t>YWang@citytech.cuny.edu</t>
        </is>
      </c>
      <c r="I701" s="3" t="inlineStr">
        <is>
          <t>Journal article</t>
        </is>
      </c>
      <c r="J701" s="3" t="inlineStr">
        <is>
          <t>Fault masking by multiple timing faults in timed EFSM models</t>
        </is>
      </c>
      <c r="K701" s="3" t="n">
        <v>2009</v>
      </c>
      <c r="L701" s="3" t="inlineStr"/>
      <c r="M701" s="3" t="inlineStr"/>
      <c r="N701" s="3" t="inlineStr"/>
      <c r="O701" s="3" t="n"/>
      <c r="P701" s="3" t="inlineStr"/>
      <c r="Q701" s="3" t="inlineStr"/>
      <c r="R701" s="3" t="inlineStr"/>
      <c r="S701" s="3" t="inlineStr">
        <is>
          <t>Dept bio</t>
        </is>
      </c>
      <c r="T701" s="3" t="n">
        <v>1</v>
      </c>
      <c r="U701" s="3" t="inlineStr">
        <is>
          <t>Medium (self-reported in faculty bio)</t>
        </is>
      </c>
      <c r="V701" s="3" t="n"/>
      <c r="W701" s="3" t="inlineStr">
        <is>
          <t>Yu Wang, M. Ümit Uyar, Samrat S. Batth, and Mariusz A. Fecko, “Fault masking by multiple timing faults in timed EFSM models,” in Journal of Computer Networks, Elsevier, Vol. 53, Issue 5, pp. 596-612, April 2009</t>
        </is>
      </c>
      <c r="X701" s="3" t="inlineStr"/>
      <c r="Y701" s="3" t="inlineStr"/>
      <c r="Z701" s="3" t="inlineStr"/>
      <c r="AA701" s="3" t="inlineStr"/>
      <c r="AB701" s="3" t="inlineStr"/>
      <c r="AC701" s="3" t="inlineStr">
        <is>
          <t>School of Technology &amp; Design</t>
        </is>
      </c>
      <c r="AD701" s="3" t="n"/>
      <c r="AE701" s="3" t="inlineStr">
        <is>
          <t>No</t>
        </is>
      </c>
      <c r="AF701" s="3" t="inlineStr"/>
      <c r="AG701" s="4" t="inlineStr"/>
      <c r="AH701" s="4" t="inlineStr"/>
      <c r="AI701" s="4" t="inlineStr"/>
    </row>
    <row r="702">
      <c r="A702" s="3" t="inlineStr">
        <is>
          <t>CET-0732</t>
        </is>
      </c>
      <c r="B702" s="3" t="inlineStr">
        <is>
          <t>Carranza</t>
        </is>
      </c>
      <c r="C702" s="3" t="inlineStr">
        <is>
          <t>Aparicio</t>
        </is>
      </c>
      <c r="D702" s="3" t="inlineStr">
        <is>
          <t>Aparicio Carranza</t>
        </is>
      </c>
      <c r="E702" s="3" t="inlineStr">
        <is>
          <t>Associate Professor</t>
        </is>
      </c>
      <c r="F702" s="3" t="inlineStr">
        <is>
          <t>NYC College of Technology</t>
        </is>
      </c>
      <c r="G702" s="3" t="inlineStr">
        <is>
          <t>Computer Engineering Technology</t>
        </is>
      </c>
      <c r="H702" s="3" t="inlineStr">
        <is>
          <t>ACarranza@citytech.cuny.edu</t>
        </is>
      </c>
      <c r="I702" s="3" t="inlineStr">
        <is>
          <t>Conference paper</t>
        </is>
      </c>
      <c r="J702" s="3" t="inlineStr">
        <is>
          <t>Introduction and comparison of next-generation mobile wireless technologies</t>
        </is>
      </c>
      <c r="K702" s="3" t="n">
        <v>2009</v>
      </c>
      <c r="L702" s="3" t="inlineStr">
        <is>
          <t>Proceedings of SPIE, the International Society for Optical Engineering/Proceedings of SPIE</t>
        </is>
      </c>
      <c r="M702" s="3" t="inlineStr">
        <is>
          <t>Syed R. Zaidi; Shahab Hussain; M.A. Ali; Ajaz Sana; Samir Saddawi; Aparicio Carranza</t>
        </is>
      </c>
      <c r="N702" s="3" t="inlineStr"/>
      <c r="O702" s="3" t="n"/>
      <c r="P702" s="3" t="inlineStr"/>
      <c r="Q702" s="3" t="inlineStr">
        <is>
          <t>10.1117/12.843010</t>
        </is>
      </c>
      <c r="R702" s="3" t="inlineStr">
        <is>
          <t>https://doi.org/10.1117/12.843010</t>
        </is>
      </c>
      <c r="S702" s="3" t="inlineStr">
        <is>
          <t>OpenAlex</t>
        </is>
      </c>
      <c r="T702" s="3" t="n">
        <v>1</v>
      </c>
      <c r="U702" s="3" t="inlineStr">
        <is>
          <t>High (City Tech affiliation on paper)</t>
        </is>
      </c>
      <c r="V702" s="3" t="n"/>
      <c r="W702" s="3" t="inlineStr"/>
      <c r="X702" s="3" t="inlineStr">
        <is>
          <t>Mobile networks and services have gone further than voice-only communication services and are rapidly developing towards data-centric services. Emerging mobile data services are expected to see the same explosive growth in demand that Internet and wireless voice services have seen in recent years. To support such a rapid increase in traffic, active users, and advanced multimedia services implied by this growth rate along with the diverse quality of service (QoS) and rate requirements set by these services, mobile operator need to rapidly transition to a simple and cost-effective, flat, all IP-network. This has accelerated the development and deployment of new wireless broadband access technologies including fourth-generation (4G) mobile WiMAX and cellular Long-Term Evolution (LTE). Mobile WiMAX and LTE are two different (but not necessarily competing) technologies that will eventually be used to achieve data speeds of up to 100 Mbps. Speeds that are fast enough to potentially replace wired broadband connections with wireless. This paper introduces both of these next generation technologies and then compares them in the end.</t>
        </is>
      </c>
      <c r="Y702" s="3" t="inlineStr">
        <is>
          <t>OpenAlex</t>
        </is>
      </c>
      <c r="Z702" s="3" t="inlineStr"/>
      <c r="AA702" s="3" t="inlineStr">
        <is>
          <t>Not found</t>
        </is>
      </c>
      <c r="AB702" s="3" t="inlineStr">
        <is>
          <t>closed</t>
        </is>
      </c>
      <c r="AC702" s="3" t="inlineStr">
        <is>
          <t>School of Technology &amp; Design</t>
        </is>
      </c>
      <c r="AD702" s="3" t="n">
        <v>1</v>
      </c>
      <c r="AE702" s="3" t="inlineStr">
        <is>
          <t>No</t>
        </is>
      </c>
      <c r="AF702" s="3" t="inlineStr"/>
      <c r="AG702" s="4" t="inlineStr"/>
      <c r="AH702" s="4" t="inlineStr"/>
      <c r="AI702" s="4" t="inlineStr"/>
    </row>
    <row r="703">
      <c r="A703" s="3" t="inlineStr">
        <is>
          <t>CET-0755</t>
        </is>
      </c>
      <c r="B703" s="3" t="inlineStr">
        <is>
          <t>Xu</t>
        </is>
      </c>
      <c r="C703" s="3" t="inlineStr">
        <is>
          <t>Chen</t>
        </is>
      </c>
      <c r="D703" s="3" t="inlineStr">
        <is>
          <t>Chen Xu</t>
        </is>
      </c>
      <c r="E703" s="3" t="inlineStr">
        <is>
          <t>Associate Professor</t>
        </is>
      </c>
      <c r="F703" s="3" t="inlineStr">
        <is>
          <t>NYC College of Technology</t>
        </is>
      </c>
      <c r="G703" s="3" t="inlineStr">
        <is>
          <t>Computer Engineering Technology</t>
        </is>
      </c>
      <c r="H703" s="3" t="inlineStr">
        <is>
          <t>CXu@citytech.cuny.edu</t>
        </is>
      </c>
      <c r="I703" s="3" t="inlineStr">
        <is>
          <t>Grant</t>
        </is>
      </c>
      <c r="J703" s="3" t="inlineStr">
        <is>
          <t>Photoacoustic-guided diffuse optical tomography for breast cancer detection and diagnosis</t>
        </is>
      </c>
      <c r="K703" s="3" t="n">
        <v>2009</v>
      </c>
      <c r="L703" s="3" t="inlineStr"/>
      <c r="M703" s="3" t="inlineStr"/>
      <c r="N703" s="3" t="inlineStr"/>
      <c r="O703" s="3" t="n"/>
      <c r="P703" s="3" t="inlineStr"/>
      <c r="Q703" s="3" t="inlineStr"/>
      <c r="R703" s="3" t="inlineStr"/>
      <c r="S703" s="3" t="inlineStr">
        <is>
          <t>Dept bio</t>
        </is>
      </c>
      <c r="T703" s="3" t="n">
        <v>1</v>
      </c>
      <c r="U703" s="3" t="inlineStr">
        <is>
          <t>Medium (self-reported in faculty bio)</t>
        </is>
      </c>
      <c r="V703" s="3" t="n"/>
      <c r="W703" s="3" t="inlineStr">
        <is>
          <t>Postdoctoral training grant from Department of Defense, Breast Cancer Research program, “Photoacoustic-guided diffuse optical tomography for breast cancer detection and diagnosis,” 2009-2013</t>
        </is>
      </c>
      <c r="X703" s="3" t="inlineStr"/>
      <c r="Y703" s="3" t="inlineStr"/>
      <c r="Z703" s="3" t="inlineStr"/>
      <c r="AA703" s="3" t="inlineStr"/>
      <c r="AB703" s="3" t="inlineStr"/>
      <c r="AC703" s="3" t="inlineStr">
        <is>
          <t>School of Technology &amp; Design</t>
        </is>
      </c>
      <c r="AD703" s="3" t="n"/>
      <c r="AE703" s="3" t="inlineStr">
        <is>
          <t>No</t>
        </is>
      </c>
      <c r="AF703" s="3" t="inlineStr"/>
      <c r="AG703" s="4" t="inlineStr"/>
      <c r="AH703" s="4" t="inlineStr"/>
      <c r="AI703" s="4" t="inlineStr"/>
    </row>
    <row r="704">
      <c r="A704" s="3" t="inlineStr">
        <is>
          <t>CET-0776</t>
        </is>
      </c>
      <c r="B704" s="3" t="inlineStr">
        <is>
          <t>Jang</t>
        </is>
      </c>
      <c r="C704" s="3" t="inlineStr">
        <is>
          <t>Sunghoon</t>
        </is>
      </c>
      <c r="D704" s="3" t="inlineStr">
        <is>
          <t>Sunghoon Jang</t>
        </is>
      </c>
      <c r="E704" s="3" t="inlineStr">
        <is>
          <t>Chair</t>
        </is>
      </c>
      <c r="F704" s="3" t="inlineStr">
        <is>
          <t>NYC College of Technology</t>
        </is>
      </c>
      <c r="G704" s="3" t="inlineStr">
        <is>
          <t>Computer Engineering Technology</t>
        </is>
      </c>
      <c r="H704" s="3" t="inlineStr">
        <is>
          <t>SJang@citytech.cuny.edu</t>
        </is>
      </c>
      <c r="I704" s="3" t="inlineStr">
        <is>
          <t>Conference paper</t>
        </is>
      </c>
      <c r="J704" s="3" t="inlineStr">
        <is>
          <t>Studying and Developing a Non-invasive Optical Glucose Sensing System Using Advanced Opto-Electronic Technology</t>
        </is>
      </c>
      <c r="K704" s="3" t="n">
        <v>2009</v>
      </c>
      <c r="L704" s="3" t="inlineStr"/>
      <c r="M704" s="3" t="inlineStr"/>
      <c r="N704" s="3" t="inlineStr"/>
      <c r="O704" s="3" t="n"/>
      <c r="P704" s="3" t="inlineStr"/>
      <c r="Q704" s="3" t="inlineStr"/>
      <c r="R704" s="3" t="inlineStr"/>
      <c r="S704" s="3" t="inlineStr">
        <is>
          <t>Dept bio</t>
        </is>
      </c>
      <c r="T704" s="3" t="n">
        <v>1</v>
      </c>
      <c r="U704" s="3" t="inlineStr">
        <is>
          <t>Medium (self-reported in faculty bio)</t>
        </is>
      </c>
      <c r="V704" s="3" t="n"/>
      <c r="W704" s="3" t="inlineStr">
        <is>
          <t>Vilsaint D. and Jang S., "Studying and Developing a Non-invasive Optical Glucose Sensing System Using Advanced Opto-Electronic Technology", the 2009 Annual Biomedical Research Conference for Minority Students (ABRCMS), Phoenix, AZ, November 5-7, 2009.</t>
        </is>
      </c>
      <c r="X704" s="3" t="inlineStr"/>
      <c r="Y704" s="3" t="inlineStr"/>
      <c r="Z704" s="3" t="inlineStr"/>
      <c r="AA704" s="3" t="inlineStr"/>
      <c r="AB704" s="3" t="inlineStr"/>
      <c r="AC704" s="3" t="inlineStr">
        <is>
          <t>School of Technology &amp; Design</t>
        </is>
      </c>
      <c r="AD704" s="3" t="n"/>
      <c r="AE704" s="3" t="inlineStr">
        <is>
          <t>No</t>
        </is>
      </c>
      <c r="AF704" s="3" t="inlineStr"/>
      <c r="AG704" s="4" t="inlineStr"/>
      <c r="AH704" s="4" t="inlineStr"/>
      <c r="AI704" s="4" t="inlineStr"/>
    </row>
    <row r="705">
      <c r="A705" s="3" t="inlineStr">
        <is>
          <t>CET-0779</t>
        </is>
      </c>
      <c r="B705" s="3" t="inlineStr">
        <is>
          <t>Reyes Alamo</t>
        </is>
      </c>
      <c r="C705" s="3" t="inlineStr">
        <is>
          <t>Jose</t>
        </is>
      </c>
      <c r="D705" s="3" t="inlineStr">
        <is>
          <t>Jose Reyes Alamo</t>
        </is>
      </c>
      <c r="E705" s="3" t="inlineStr">
        <is>
          <t>Associate Professor</t>
        </is>
      </c>
      <c r="F705" s="3" t="inlineStr">
        <is>
          <t>NYC College of Technology</t>
        </is>
      </c>
      <c r="G705" s="3" t="inlineStr">
        <is>
          <t>Computer Engineering Technology</t>
        </is>
      </c>
      <c r="H705" s="3" t="inlineStr">
        <is>
          <t>JReyesalamo@citytech.cuny.edu</t>
        </is>
      </c>
      <c r="I705" s="3" t="inlineStr">
        <is>
          <t>Journal article</t>
        </is>
      </c>
      <c r="J705" s="3" t="inlineStr">
        <is>
          <t>Support for Medication Safety and Compliance in Smart Home Environments</t>
        </is>
      </c>
      <c r="K705" s="3" t="n">
        <v>2009</v>
      </c>
      <c r="L705" s="3" t="inlineStr">
        <is>
          <t>International Journal of Advanced Pervasive and Ubiquitous Computing</t>
        </is>
      </c>
      <c r="M705" s="3" t="inlineStr">
        <is>
          <t>José M. Reyes Álamo; Hen‐I Yang; Ryan Babbitt; Johnny Wong</t>
        </is>
      </c>
      <c r="N705" s="3" t="inlineStr"/>
      <c r="O705" s="3" t="n"/>
      <c r="P705" s="3" t="inlineStr"/>
      <c r="Q705" s="3" t="inlineStr">
        <is>
          <t>10.4018/japuc.2009090803</t>
        </is>
      </c>
      <c r="R705" s="3" t="inlineStr">
        <is>
          <t>https://doi.org/10.4018/japuc.2009090803</t>
        </is>
      </c>
      <c r="S705" s="3" t="inlineStr">
        <is>
          <t>OpenAlex; Dept bio</t>
        </is>
      </c>
      <c r="T705" s="3" t="n">
        <v>2</v>
      </c>
      <c r="U705" s="3" t="inlineStr">
        <is>
          <t>High (City Tech affiliation on paper); 2 sources</t>
        </is>
      </c>
      <c r="V705" s="3" t="n"/>
      <c r="W705" s="3" t="inlineStr">
        <is>
          <t>José M. Reyes Álamo, Hen-I Yang, Johnny Wong, Ryan Babbitt, and Carl K. Chang, "Support for Medication Safety and Compliance in Smart Home Environments," International Journal of Advanced Pervasive and Ubiquitous Computing, vol. 1, pp. 42-60, IGI Global: 2009.</t>
        </is>
      </c>
      <c r="X705" s="3" t="inlineStr">
        <is>
          <t>The rapid pace of new medications introduced to the market and the trend of modern healthcare towards specialization complicates doctors’ prescribing process and patients’ management of medications, resulting in an increase in the likelihood of unsafe prescriptions. The severity of this problem is magnified when patients require multiple medications or have cognitive impairments. The Medicine Information Support System (MISS) is designed to integrate related information systems from doctor offices, pharmacies and patients’ smart homes with a universal database of medication conflicts to enable safety checks for adverse reactions among prescribed medications. MISS enhances the quality of patients’ healthcare by monitoring and promoting the compliance of patients’ medication intake. It also ensures patients’ medical records remain private by following the privacy guidelines and regulations such as the Health Information Portability and Accountability Act (HIPAA) law in the United States.</t>
        </is>
      </c>
      <c r="Y705" s="3" t="inlineStr">
        <is>
          <t>OpenAlex</t>
        </is>
      </c>
      <c r="Z705" s="3" t="inlineStr"/>
      <c r="AA705" s="3" t="inlineStr">
        <is>
          <t>Not found</t>
        </is>
      </c>
      <c r="AB705" s="3" t="inlineStr">
        <is>
          <t>closed</t>
        </is>
      </c>
      <c r="AC705" s="3" t="inlineStr">
        <is>
          <t>School of Technology &amp; Design</t>
        </is>
      </c>
      <c r="AD705" s="3" t="n">
        <v>6</v>
      </c>
      <c r="AE705" s="3" t="inlineStr">
        <is>
          <t>No</t>
        </is>
      </c>
      <c r="AF705" s="3" t="inlineStr"/>
      <c r="AG705" s="4" t="inlineStr"/>
      <c r="AH705" s="4" t="inlineStr"/>
      <c r="AI705" s="4" t="inlineStr"/>
    </row>
    <row r="706">
      <c r="A706" s="3" t="inlineStr">
        <is>
          <t>CET-0793</t>
        </is>
      </c>
      <c r="B706" s="3" t="inlineStr">
        <is>
          <t>Reyes Alamo</t>
        </is>
      </c>
      <c r="C706" s="3" t="inlineStr">
        <is>
          <t>Jose</t>
        </is>
      </c>
      <c r="D706" s="3" t="inlineStr">
        <is>
          <t>Jose Reyes Alamo</t>
        </is>
      </c>
      <c r="E706" s="3" t="inlineStr">
        <is>
          <t>Associate Professor</t>
        </is>
      </c>
      <c r="F706" s="3" t="inlineStr">
        <is>
          <t>NYC College of Technology</t>
        </is>
      </c>
      <c r="G706" s="3" t="inlineStr">
        <is>
          <t>Computer Engineering Technology</t>
        </is>
      </c>
      <c r="H706" s="3" t="inlineStr">
        <is>
          <t>JReyesalamo@citytech.cuny.edu</t>
        </is>
      </c>
      <c r="I706" s="3" t="inlineStr">
        <is>
          <t>Conference paper</t>
        </is>
      </c>
      <c r="J706" s="3" t="inlineStr">
        <is>
          <t>Using Web Services for Medication Management in a Smart Home Environment</t>
        </is>
      </c>
      <c r="K706" s="3" t="n">
        <v>2009</v>
      </c>
      <c r="L706" s="3" t="inlineStr">
        <is>
          <t>Lecture notes in computer science</t>
        </is>
      </c>
      <c r="M706" s="3" t="inlineStr">
        <is>
          <t>José M. Reyes Álamo; Johnny Wong; Ryan Babbitt; Hen‐I Yang; Carl K. Chang</t>
        </is>
      </c>
      <c r="N706" s="3" t="inlineStr"/>
      <c r="O706" s="3" t="n"/>
      <c r="P706" s="3" t="inlineStr"/>
      <c r="Q706" s="3" t="inlineStr">
        <is>
          <t>10.1007/978-3-642-02868-7_38</t>
        </is>
      </c>
      <c r="R706" s="3" t="inlineStr">
        <is>
          <t>https://doi.org/10.1007/978-3-642-02868-7_38</t>
        </is>
      </c>
      <c r="S706" s="3" t="inlineStr">
        <is>
          <t>OpenAlex; Dept bio</t>
        </is>
      </c>
      <c r="T706" s="3" t="n">
        <v>2</v>
      </c>
      <c r="U706" s="3" t="inlineStr">
        <is>
          <t>High (City Tech affiliation on paper); 2 sources</t>
        </is>
      </c>
      <c r="V706" s="3" t="n"/>
      <c r="W706" s="3" t="inlineStr">
        <is>
          <t>José M. Reyes Álamo, Johnny Wong, Ryan Babbitt, Hen-I Yang, and Carl K. Chang, "Using Web Services for Medication Management in a Smart Home Environment," Ambient Assistive Health and Wellness Management in the Heart of the City, 2009.</t>
        </is>
      </c>
      <c r="X706" s="3" t="inlineStr"/>
      <c r="Y706" s="3" t="inlineStr"/>
      <c r="Z706" s="3" t="inlineStr"/>
      <c r="AA706" s="3" t="inlineStr">
        <is>
          <t>Not found</t>
        </is>
      </c>
      <c r="AB706" s="3" t="inlineStr">
        <is>
          <t>closed</t>
        </is>
      </c>
      <c r="AC706" s="3" t="inlineStr">
        <is>
          <t>School of Technology &amp; Design</t>
        </is>
      </c>
      <c r="AD706" s="3" t="n">
        <v>10</v>
      </c>
      <c r="AE706" s="3" t="inlineStr">
        <is>
          <t>No</t>
        </is>
      </c>
      <c r="AF706" s="3" t="inlineStr"/>
      <c r="AG706" s="4" t="inlineStr"/>
      <c r="AH706" s="4" t="inlineStr"/>
      <c r="AI706" s="4" t="inlineStr"/>
    </row>
    <row r="707">
      <c r="A707" s="3" t="inlineStr">
        <is>
          <t>CET-0799</t>
        </is>
      </c>
      <c r="B707" s="3" t="inlineStr">
        <is>
          <t>Jang</t>
        </is>
      </c>
      <c r="C707" s="3" t="inlineStr">
        <is>
          <t>Sunghoon</t>
        </is>
      </c>
      <c r="D707" s="3" t="inlineStr">
        <is>
          <t>Sunghoon Jang</t>
        </is>
      </c>
      <c r="E707" s="3" t="inlineStr">
        <is>
          <t>Chair</t>
        </is>
      </c>
      <c r="F707" s="3" t="inlineStr">
        <is>
          <t>NYC College of Technology</t>
        </is>
      </c>
      <c r="G707" s="3" t="inlineStr">
        <is>
          <t>Computer Engineering Technology</t>
        </is>
      </c>
      <c r="H707" s="3" t="inlineStr">
        <is>
          <t>SJang@citytech.cuny.edu</t>
        </is>
      </c>
      <c r="I707" s="3" t="inlineStr">
        <is>
          <t>Journal article</t>
        </is>
      </c>
      <c r="J707" s="3" t="inlineStr">
        <is>
          <t>A New Method for a Non-Invasive Glucose-Sensing Polarimetry System</t>
        </is>
      </c>
      <c r="K707" s="3" t="n">
        <v>2010</v>
      </c>
      <c r="L707" s="3" t="inlineStr"/>
      <c r="M707" s="3" t="inlineStr"/>
      <c r="N707" s="3" t="inlineStr"/>
      <c r="O707" s="3" t="n"/>
      <c r="P707" s="3" t="inlineStr"/>
      <c r="Q707" s="3" t="inlineStr"/>
      <c r="R707" s="3" t="inlineStr"/>
      <c r="S707" s="3" t="inlineStr">
        <is>
          <t>Dept bio</t>
        </is>
      </c>
      <c r="T707" s="3" t="n">
        <v>1</v>
      </c>
      <c r="U707" s="3" t="inlineStr">
        <is>
          <t>Medium (self-reported in faculty bio)</t>
        </is>
      </c>
      <c r="V707" s="3" t="n"/>
      <c r="W707" s="3" t="inlineStr">
        <is>
          <t>Jang S. and Li H., “A New Method for a Non-Invasive Glucose-Sensing Polarimetry System,” International Journal of Engineering Research and Innovation (IJERI), Volume 2, Number 1, Pages 36 – 42, Spring/Summer 2010 Edition.</t>
        </is>
      </c>
      <c r="X707" s="3" t="inlineStr"/>
      <c r="Y707" s="3" t="inlineStr"/>
      <c r="Z707" s="3" t="inlineStr"/>
      <c r="AA707" s="3" t="inlineStr"/>
      <c r="AB707" s="3" t="inlineStr"/>
      <c r="AC707" s="3" t="inlineStr">
        <is>
          <t>School of Technology &amp; Design</t>
        </is>
      </c>
      <c r="AD707" s="3" t="n"/>
      <c r="AE707" s="3" t="inlineStr">
        <is>
          <t>No</t>
        </is>
      </c>
      <c r="AF707" s="3" t="inlineStr"/>
      <c r="AG707" s="4" t="inlineStr"/>
      <c r="AH707" s="4" t="inlineStr"/>
      <c r="AI707" s="4" t="inlineStr"/>
    </row>
    <row r="708">
      <c r="A708" s="3" t="inlineStr">
        <is>
          <t>CET-0803</t>
        </is>
      </c>
      <c r="B708" s="3" t="inlineStr">
        <is>
          <t>Reyes Alamo</t>
        </is>
      </c>
      <c r="C708" s="3" t="inlineStr">
        <is>
          <t>Jose</t>
        </is>
      </c>
      <c r="D708" s="3" t="inlineStr">
        <is>
          <t>Jose Reyes Alamo</t>
        </is>
      </c>
      <c r="E708" s="3" t="inlineStr">
        <is>
          <t>Associate Professor</t>
        </is>
      </c>
      <c r="F708" s="3" t="inlineStr">
        <is>
          <t>NYC College of Technology</t>
        </is>
      </c>
      <c r="G708" s="3" t="inlineStr">
        <is>
          <t>Computer Engineering Technology</t>
        </is>
      </c>
      <c r="H708" s="3" t="inlineStr">
        <is>
          <t>JReyesalamo@citytech.cuny.edu</t>
        </is>
      </c>
      <c r="I708" s="3" t="inlineStr">
        <is>
          <t>Journal article</t>
        </is>
      </c>
      <c r="J708" s="3" t="inlineStr">
        <is>
          <t>A holistic approach to seniors’ health monitoring and management using domotics</t>
        </is>
      </c>
      <c r="K708" s="3" t="n">
        <v>2010</v>
      </c>
      <c r="L708" s="3" t="inlineStr">
        <is>
          <t>Gerontechnology</t>
        </is>
      </c>
      <c r="M708" s="3" t="inlineStr">
        <is>
          <t>C.K. Chang; H-I. Yang; Ryan Babbitt; José M. Reyes Álamo; Fen Zhou; Jennifer F.W. Wong</t>
        </is>
      </c>
      <c r="N708" s="3" t="inlineStr"/>
      <c r="O708" s="3" t="n"/>
      <c r="P708" s="3" t="inlineStr"/>
      <c r="Q708" s="3" t="inlineStr">
        <is>
          <t>10.4017/gt.2010.09.02.016.00</t>
        </is>
      </c>
      <c r="R708" s="3" t="inlineStr">
        <is>
          <t>https://doi.org/10.4017/gt.2010.09.02.016.00</t>
        </is>
      </c>
      <c r="S708" s="3" t="inlineStr">
        <is>
          <t>OpenAlex; Dept bio</t>
        </is>
      </c>
      <c r="T708" s="3" t="n">
        <v>2</v>
      </c>
      <c r="U708" s="3" t="inlineStr">
        <is>
          <t>High (City Tech affiliation on paper); 2 sources</t>
        </is>
      </c>
      <c r="V708" s="3" t="n"/>
      <c r="W708" s="3" t="inlineStr">
        <is>
          <t>Carl K. Chang, Hen-I Yang, José M. Reyes Álamo, Johnny Wong, Ryan Babbitt, "A Holistic Approach to Seniors’ Health Monitoring and Management Using Domotics," 7th World Conference of the International Society for Gerontechnology, 2010.</t>
        </is>
      </c>
      <c r="X708" s="3" t="inlineStr"/>
      <c r="Y708" s="3" t="inlineStr"/>
      <c r="Z708" s="3" t="inlineStr"/>
      <c r="AA708" s="3" t="inlineStr">
        <is>
          <t>Not found</t>
        </is>
      </c>
      <c r="AB708" s="3" t="inlineStr">
        <is>
          <t>closed</t>
        </is>
      </c>
      <c r="AC708" s="3" t="inlineStr">
        <is>
          <t>School of Technology &amp; Design</t>
        </is>
      </c>
      <c r="AD708" s="3" t="n">
        <v>0</v>
      </c>
      <c r="AE708" s="3" t="inlineStr">
        <is>
          <t>No</t>
        </is>
      </c>
      <c r="AF708" s="3" t="inlineStr"/>
      <c r="AG708" s="4" t="inlineStr"/>
      <c r="AH708" s="4" t="inlineStr"/>
      <c r="AI708" s="4" t="inlineStr"/>
    </row>
    <row r="709">
      <c r="A709" s="3" t="inlineStr">
        <is>
          <t>CET-0822</t>
        </is>
      </c>
      <c r="B709" s="3" t="inlineStr">
        <is>
          <t>Reyes Alamo</t>
        </is>
      </c>
      <c r="C709" s="3" t="inlineStr">
        <is>
          <t>Jose</t>
        </is>
      </c>
      <c r="D709" s="3" t="inlineStr">
        <is>
          <t>Jose Reyes Alamo</t>
        </is>
      </c>
      <c r="E709" s="3" t="inlineStr">
        <is>
          <t>Associate Professor</t>
        </is>
      </c>
      <c r="F709" s="3" t="inlineStr">
        <is>
          <t>NYC College of Technology</t>
        </is>
      </c>
      <c r="G709" s="3" t="inlineStr">
        <is>
          <t>Computer Engineering Technology</t>
        </is>
      </c>
      <c r="H709" s="3" t="inlineStr">
        <is>
          <t>JReyesalamo@citytech.cuny.edu</t>
        </is>
      </c>
      <c r="I709" s="3" t="inlineStr">
        <is>
          <t>Conference paper</t>
        </is>
      </c>
      <c r="J709" s="3" t="inlineStr">
        <is>
          <t>Automatic Service Composition with Heterogeneous Service-Oriented Architectures</t>
        </is>
      </c>
      <c r="K709" s="3" t="n">
        <v>2010</v>
      </c>
      <c r="L709" s="3" t="inlineStr">
        <is>
          <t>Lecture notes in computer science</t>
        </is>
      </c>
      <c r="M709" s="3" t="inlineStr">
        <is>
          <t>José M. Reyes Álamo; Hen‐I Yang; Johnny Wong; Carl K. Chang</t>
        </is>
      </c>
      <c r="N709" s="3" t="inlineStr"/>
      <c r="O709" s="3" t="n"/>
      <c r="P709" s="3" t="inlineStr"/>
      <c r="Q709" s="3" t="inlineStr">
        <is>
          <t>10.1007/978-3-642-13778-5_2</t>
        </is>
      </c>
      <c r="R709" s="3" t="inlineStr">
        <is>
          <t>https://doi.org/10.1007/978-3-642-13778-5_2</t>
        </is>
      </c>
      <c r="S709" s="3" t="inlineStr">
        <is>
          <t>OpenAlex; Dept bio</t>
        </is>
      </c>
      <c r="T709" s="3" t="n">
        <v>2</v>
      </c>
      <c r="U709" s="3" t="inlineStr">
        <is>
          <t>High (City Tech affiliation on paper); 2 sources</t>
        </is>
      </c>
      <c r="V709" s="3" t="n"/>
      <c r="W709" s="3" t="inlineStr">
        <is>
          <t>José M. Reyes Álamo, Hen-I Yang, Johnny Wong, and Carl K. Chang, "Automatic Service Composition with Heterogeneous Service-Oriented Architectures," International Conferecence on Smart Homes and Health Telematics, 2010.</t>
        </is>
      </c>
      <c r="X709" s="3" t="inlineStr"/>
      <c r="Y709" s="3" t="inlineStr"/>
      <c r="Z709" s="3" t="inlineStr"/>
      <c r="AA709" s="3" t="inlineStr">
        <is>
          <t>Not found</t>
        </is>
      </c>
      <c r="AB709" s="3" t="inlineStr">
        <is>
          <t>closed</t>
        </is>
      </c>
      <c r="AC709" s="3" t="inlineStr">
        <is>
          <t>School of Technology &amp; Design</t>
        </is>
      </c>
      <c r="AD709" s="3" t="n">
        <v>9</v>
      </c>
      <c r="AE709" s="3" t="inlineStr">
        <is>
          <t>No</t>
        </is>
      </c>
      <c r="AF709" s="3" t="inlineStr"/>
      <c r="AG709" s="4" t="inlineStr"/>
      <c r="AH709" s="4" t="inlineStr"/>
      <c r="AI709" s="4" t="inlineStr"/>
    </row>
    <row r="710">
      <c r="A710" s="3" t="inlineStr">
        <is>
          <t>CET-0860</t>
        </is>
      </c>
      <c r="B710" s="3" t="inlineStr">
        <is>
          <t>Zia</t>
        </is>
      </c>
      <c r="C710" s="3" t="inlineStr">
        <is>
          <t>Farrukh</t>
        </is>
      </c>
      <c r="D710" s="3" t="inlineStr">
        <is>
          <t>Farrukh Zia</t>
        </is>
      </c>
      <c r="E710" s="3" t="inlineStr">
        <is>
          <t>Associate Professor</t>
        </is>
      </c>
      <c r="F710" s="3" t="inlineStr">
        <is>
          <t>NYC College of Technology</t>
        </is>
      </c>
      <c r="G710" s="3" t="inlineStr">
        <is>
          <t>Computer Engineering Technology</t>
        </is>
      </c>
      <c r="H710" s="3" t="inlineStr">
        <is>
          <t>FZia@citytech.cuny.edu</t>
        </is>
      </c>
      <c r="I710" s="3" t="inlineStr">
        <is>
          <t>Paper (venue type unclear)</t>
        </is>
      </c>
      <c r="J710" s="3" t="inlineStr">
        <is>
          <t>Grant, 2010, Co-PI, Mechatronics Technology Center, NYCCT / CUNY</t>
        </is>
      </c>
      <c r="K710" s="3" t="n">
        <v>2010</v>
      </c>
      <c r="L710" s="3" t="inlineStr"/>
      <c r="M710" s="3" t="inlineStr"/>
      <c r="N710" s="3" t="inlineStr"/>
      <c r="O710" s="3" t="n"/>
      <c r="P710" s="3" t="inlineStr"/>
      <c r="Q710" s="3" t="inlineStr"/>
      <c r="R710" s="3" t="inlineStr"/>
      <c r="S710" s="3" t="inlineStr">
        <is>
          <t>Dept bio</t>
        </is>
      </c>
      <c r="T710" s="3" t="n">
        <v>1</v>
      </c>
      <c r="U710" s="3" t="inlineStr">
        <is>
          <t>Medium (self-reported in faculty bio)</t>
        </is>
      </c>
      <c r="V710" s="3" t="n"/>
      <c r="W710" s="3" t="inlineStr">
        <is>
          <t>NSF ATE Grant, 2010, Co-PI, Mechatronics Technology Center, NYCCT / CUNY</t>
        </is>
      </c>
      <c r="X710" s="3" t="inlineStr"/>
      <c r="Y710" s="3" t="inlineStr"/>
      <c r="Z710" s="3" t="inlineStr"/>
      <c r="AA710" s="3" t="inlineStr"/>
      <c r="AB710" s="3" t="inlineStr"/>
      <c r="AC710" s="3" t="inlineStr">
        <is>
          <t>School of Technology &amp; Design</t>
        </is>
      </c>
      <c r="AD710" s="3" t="n"/>
      <c r="AE710" s="3" t="inlineStr">
        <is>
          <t>No</t>
        </is>
      </c>
      <c r="AF710" s="3" t="inlineStr"/>
      <c r="AG710" s="4" t="inlineStr"/>
      <c r="AH710" s="4" t="inlineStr"/>
      <c r="AI710" s="4" t="inlineStr"/>
    </row>
    <row r="711">
      <c r="A711" s="3" t="inlineStr">
        <is>
          <t>CET-0869</t>
        </is>
      </c>
      <c r="B711" s="3" t="inlineStr">
        <is>
          <t>Jang</t>
        </is>
      </c>
      <c r="C711" s="3" t="inlineStr">
        <is>
          <t>Sunghoon</t>
        </is>
      </c>
      <c r="D711" s="3" t="inlineStr">
        <is>
          <t>Sunghoon Jang</t>
        </is>
      </c>
      <c r="E711" s="3" t="inlineStr">
        <is>
          <t>Chair</t>
        </is>
      </c>
      <c r="F711" s="3" t="inlineStr">
        <is>
          <t>NYC College of Technology</t>
        </is>
      </c>
      <c r="G711" s="3" t="inlineStr">
        <is>
          <t>Computer Engineering Technology</t>
        </is>
      </c>
      <c r="H711" s="3" t="inlineStr">
        <is>
          <t>SJang@citytech.cuny.edu</t>
        </is>
      </c>
      <c r="I711" s="3" t="inlineStr">
        <is>
          <t>Conference paper</t>
        </is>
      </c>
      <c r="J711" s="3" t="inlineStr">
        <is>
          <t>Initiating the Undergraduate Research Study through the CUNY LSAMP Summer Fellowship Program</t>
        </is>
      </c>
      <c r="K711" s="3" t="n">
        <v>2010</v>
      </c>
      <c r="L711" s="3" t="inlineStr"/>
      <c r="M711" s="3" t="inlineStr"/>
      <c r="N711" s="3" t="inlineStr"/>
      <c r="O711" s="3" t="n"/>
      <c r="P711" s="3" t="inlineStr"/>
      <c r="Q711" s="3" t="inlineStr"/>
      <c r="R711" s="3" t="inlineStr"/>
      <c r="S711" s="3" t="inlineStr">
        <is>
          <t>Dept bio</t>
        </is>
      </c>
      <c r="T711" s="3" t="n">
        <v>1</v>
      </c>
      <c r="U711" s="3" t="inlineStr">
        <is>
          <t>Medium (self-reported in faculty bio)</t>
        </is>
      </c>
      <c r="V711" s="3" t="n"/>
      <c r="W711" s="3" t="inlineStr">
        <is>
          <t>Jang S. and Markowitz K., “Initiating the Undergraduate Research Study through the CUNY LSAMP Summer Fellowship Program,” the ASEE Southeastern Section Conference at Virginia Tech, Blacksburg, VA, April 18-20, 2010.</t>
        </is>
      </c>
      <c r="X711" s="3" t="inlineStr"/>
      <c r="Y711" s="3" t="inlineStr"/>
      <c r="Z711" s="3" t="inlineStr"/>
      <c r="AA711" s="3" t="inlineStr"/>
      <c r="AB711" s="3" t="inlineStr"/>
      <c r="AC711" s="3" t="inlineStr">
        <is>
          <t>School of Technology &amp; Design</t>
        </is>
      </c>
      <c r="AD711" s="3" t="n"/>
      <c r="AE711" s="3" t="inlineStr">
        <is>
          <t>No</t>
        </is>
      </c>
      <c r="AF711" s="3" t="inlineStr"/>
      <c r="AG711" s="4" t="inlineStr"/>
      <c r="AH711" s="4" t="inlineStr"/>
      <c r="AI711" s="4" t="inlineStr"/>
    </row>
    <row r="712">
      <c r="A712" s="3" t="inlineStr">
        <is>
          <t>CET-0877</t>
        </is>
      </c>
      <c r="B712" s="3" t="inlineStr">
        <is>
          <t>Zia</t>
        </is>
      </c>
      <c r="C712" s="3" t="inlineStr">
        <is>
          <t>Farrukh</t>
        </is>
      </c>
      <c r="D712" s="3" t="inlineStr">
        <is>
          <t>Farrukh Zia</t>
        </is>
      </c>
      <c r="E712" s="3" t="inlineStr">
        <is>
          <t>Associate Professor</t>
        </is>
      </c>
      <c r="F712" s="3" t="inlineStr">
        <is>
          <t>NYC College of Technology</t>
        </is>
      </c>
      <c r="G712" s="3" t="inlineStr">
        <is>
          <t>Computer Engineering Technology</t>
        </is>
      </c>
      <c r="H712" s="3" t="inlineStr">
        <is>
          <t>FZia@citytech.cuny.edu</t>
        </is>
      </c>
      <c r="I712" s="3" t="inlineStr">
        <is>
          <t>Grant</t>
        </is>
      </c>
      <c r="J712" s="3" t="inlineStr">
        <is>
          <t>Learning Product Design Through Hands-on Mechatronic Projects</t>
        </is>
      </c>
      <c r="K712" s="3" t="n">
        <v>2010</v>
      </c>
      <c r="L712" s="3" t="inlineStr">
        <is>
          <t>NSF: Advanced Tech Education Prog</t>
        </is>
      </c>
      <c r="M712" s="3" t="inlineStr">
        <is>
          <t>Shaojin Zhang; sidi berri; Farrukh Zia; Iem Heng</t>
        </is>
      </c>
      <c r="N712" s="3" t="inlineStr">
        <is>
          <t>Co-PI</t>
        </is>
      </c>
      <c r="O712" s="3" t="n">
        <v>771022</v>
      </c>
      <c r="P712" s="3" t="inlineStr">
        <is>
          <t>1003712</t>
        </is>
      </c>
      <c r="Q712" s="3" t="inlineStr"/>
      <c r="R712" s="3" t="inlineStr">
        <is>
          <t>https://www.nsf.gov/awardsearch/showAward?AWD_ID=1003712</t>
        </is>
      </c>
      <c r="S712" s="3" t="inlineStr">
        <is>
          <t>NSF</t>
        </is>
      </c>
      <c r="T712" s="3" t="n">
        <v>1</v>
      </c>
      <c r="U712" s="3" t="inlineStr">
        <is>
          <t>High (NSF award to City Tech)</t>
        </is>
      </c>
      <c r="V712" s="3" t="n"/>
      <c r="W712" s="3" t="inlineStr"/>
      <c r="X712" s="3" t="inlineStr">
        <is>
          <t>Partnering with Carnegie Mellon University and Polytechnic Institute of New York University (NYU Poly), this project creates a product design/mechatronics technology center (MTC) that will provide hands on training in emerging mechatronics product design. Technician education must be aligned with industry practice in order to maintain global competitiveness in the new and growing field of mechatronic product design and development. The MTC provides students a framework of fundamental design knowledge with hands on cross disciplinary activities that allow them to develop an interdisciplinary understanding and integrated approach to product design.  This project engages and prepares students by adapting the well established Robotics Academy of Carnegie Mellon University curriculum and teaches the various aspects of mechatronic product design with embedded systems using a concurrent engineering approach. 
More than 360 post secondary students are to be educated in concurrent design through three programs: mechanical engineering, electro-mechanical engineering, and industrial design.  Fifteen faculty members undergo extensive professional development in robotics curriculum development that incorporates elements of the CMU Robotics Academy. The project also provides robotic training for 300 high school students and fifteen teachers at the partnering schools through summer, certificate and after school programs. The robotics laboratory housed in the MTC builds on technology adopted by FIRST Robotics because of its open architecture and the use of the LabVIEW programming language. City Tech students who have been taught with FIRST technology serve as mentors to local high school students. MTC also works with the Division of Continuing Education at City Tech to create a certificate program in mechatronics/robotic technology for incumbent workers and high school technology teachers. The project articulates with four year programs in Computer Engineering Technology, industrial design technology, and career and technology education at City Tech and other institutions. In addition, NYU Poly extends opportunities for qualified graduates of the program to pursue baccalaureate engineering degrees. By leveraging strong industry partnerships, this project expands internship opportunities for participating students.</t>
        </is>
      </c>
      <c r="Y712" s="3" t="inlineStr">
        <is>
          <t>NSF</t>
        </is>
      </c>
      <c r="Z712" s="3" t="inlineStr"/>
      <c r="AA712" s="3" t="inlineStr"/>
      <c r="AB712" s="3" t="inlineStr"/>
      <c r="AC712" s="3" t="inlineStr">
        <is>
          <t>School of Technology &amp; Design</t>
        </is>
      </c>
      <c r="AD712" s="3" t="n"/>
      <c r="AE712" s="3" t="inlineStr">
        <is>
          <t>No</t>
        </is>
      </c>
      <c r="AF712" s="3" t="inlineStr"/>
      <c r="AG712" s="4" t="inlineStr"/>
      <c r="AH712" s="4" t="inlineStr"/>
      <c r="AI712" s="4" t="inlineStr"/>
    </row>
    <row r="713">
      <c r="A713" s="3" t="inlineStr">
        <is>
          <t>CET-0879</t>
        </is>
      </c>
      <c r="B713" s="3" t="inlineStr">
        <is>
          <t>Xu</t>
        </is>
      </c>
      <c r="C713" s="3" t="inlineStr">
        <is>
          <t>Chen</t>
        </is>
      </c>
      <c r="D713" s="3" t="inlineStr">
        <is>
          <t>Chen Xu</t>
        </is>
      </c>
      <c r="E713" s="3" t="inlineStr">
        <is>
          <t>Associate Professor</t>
        </is>
      </c>
      <c r="F713" s="3" t="inlineStr">
        <is>
          <t>NYC College of Technology</t>
        </is>
      </c>
      <c r="G713" s="3" t="inlineStr">
        <is>
          <t>Computer Engineering Technology</t>
        </is>
      </c>
      <c r="H713" s="3" t="inlineStr">
        <is>
          <t>CXu@citytech.cuny.edu</t>
        </is>
      </c>
      <c r="I713" s="3" t="inlineStr">
        <is>
          <t>Journal article</t>
        </is>
      </c>
      <c r="J713" s="3" t="inlineStr">
        <is>
          <t>Light Shadowing Effect of Large Breast Lesions Imaged by Optical Tomography in Reflection Geometry</t>
        </is>
      </c>
      <c r="K713" s="3" t="n">
        <v>2010</v>
      </c>
      <c r="L713" s="3" t="inlineStr"/>
      <c r="M713" s="3" t="inlineStr">
        <is>
          <t>C. Xu and Q. Zhu, “Light Shadowing Effect of Large Breast Lesions Imaged by Optical Tomography in Reflection Geometry,” Journal of Biomedical Optics, 15(3), 036003: 1-10</t>
        </is>
      </c>
      <c r="N713" s="3" t="inlineStr"/>
      <c r="O713" s="3" t="n"/>
      <c r="P713" s="3" t="inlineStr"/>
      <c r="Q713" s="3" t="inlineStr"/>
      <c r="R713" s="3" t="inlineStr"/>
      <c r="S713" s="3" t="inlineStr">
        <is>
          <t>Dept bio</t>
        </is>
      </c>
      <c r="T713" s="3" t="n">
        <v>1</v>
      </c>
      <c r="U713" s="3" t="inlineStr">
        <is>
          <t>Medium (self-reported in faculty bio)</t>
        </is>
      </c>
      <c r="V713" s="3" t="n"/>
      <c r="W713" s="3" t="inlineStr">
        <is>
          <t>C. Xu and Q. Zhu, “Light Shadowing Effect of Large Breast Lesions Imaged by Optical Tomography in Reflection Geometry,” Journal of Biomedical Optics, 15(3), 036003: 1-10 (2010).</t>
        </is>
      </c>
      <c r="X713" s="3" t="inlineStr"/>
      <c r="Y713" s="3" t="inlineStr"/>
      <c r="Z713" s="3" t="inlineStr"/>
      <c r="AA713" s="3" t="inlineStr"/>
      <c r="AB713" s="3" t="inlineStr"/>
      <c r="AC713" s="3" t="inlineStr">
        <is>
          <t>School of Technology &amp; Design</t>
        </is>
      </c>
      <c r="AD713" s="3" t="n"/>
      <c r="AE713" s="3" t="inlineStr">
        <is>
          <t>No</t>
        </is>
      </c>
      <c r="AF713" s="3" t="inlineStr"/>
      <c r="AG713" s="4" t="inlineStr"/>
      <c r="AH713" s="4" t="inlineStr"/>
      <c r="AI713" s="4" t="inlineStr"/>
    </row>
    <row r="714">
      <c r="A714" s="3" t="inlineStr">
        <is>
          <t>CET-0881</t>
        </is>
      </c>
      <c r="B714" s="3" t="inlineStr">
        <is>
          <t>Reyes Alamo</t>
        </is>
      </c>
      <c r="C714" s="3" t="inlineStr">
        <is>
          <t>Jose</t>
        </is>
      </c>
      <c r="D714" s="3" t="inlineStr">
        <is>
          <t>Jose Reyes Alamo</t>
        </is>
      </c>
      <c r="E714" s="3" t="inlineStr">
        <is>
          <t>Associate Professor</t>
        </is>
      </c>
      <c r="F714" s="3" t="inlineStr">
        <is>
          <t>NYC College of Technology</t>
        </is>
      </c>
      <c r="G714" s="3" t="inlineStr">
        <is>
          <t>Computer Engineering Technology</t>
        </is>
      </c>
      <c r="H714" s="3" t="inlineStr">
        <is>
          <t>JReyesalamo@citytech.cuny.edu</t>
        </is>
      </c>
      <c r="I714" s="3" t="inlineStr">
        <is>
          <t>Conference paper</t>
        </is>
      </c>
      <c r="J714" s="3" t="inlineStr">
        <is>
          <t>Mobile Personal Health Care System for Patients with Diabetes</t>
        </is>
      </c>
      <c r="K714" s="3" t="n">
        <v>2010</v>
      </c>
      <c r="L714" s="3" t="inlineStr">
        <is>
          <t>Lecture notes in computer science</t>
        </is>
      </c>
      <c r="M714" s="3" t="inlineStr">
        <is>
          <t>Fuchao Zhou; Hen‐I Yang; José M. Reyes Álamo; Johnny S.K. Wong; Carl K. Chang</t>
        </is>
      </c>
      <c r="N714" s="3" t="inlineStr"/>
      <c r="O714" s="3" t="n"/>
      <c r="P714" s="3" t="inlineStr"/>
      <c r="Q714" s="3" t="inlineStr">
        <is>
          <t>10.1007/978-3-642-13778-5_12</t>
        </is>
      </c>
      <c r="R714" s="3" t="inlineStr">
        <is>
          <t>https://doi.org/10.1007/978-3-642-13778-5_12</t>
        </is>
      </c>
      <c r="S714" s="3" t="inlineStr">
        <is>
          <t>OpenAlex; Dept bio</t>
        </is>
      </c>
      <c r="T714" s="3" t="n">
        <v>2</v>
      </c>
      <c r="U714" s="3" t="inlineStr">
        <is>
          <t>High (City Tech affiliation on paper); 2 sources</t>
        </is>
      </c>
      <c r="V714" s="3" t="n"/>
      <c r="W714" s="3" t="inlineStr">
        <is>
          <t>Fuchao Zhou, Hen-I Yang, José M. Reyes Álamo, Johnny Wong , and Carl K. Chang, "Mobile Personal Health Care System for Patients with Diabetes," International Conference on Smart Homes and Health Telematics, 2010.</t>
        </is>
      </c>
      <c r="X714" s="3" t="inlineStr"/>
      <c r="Y714" s="3" t="inlineStr"/>
      <c r="Z714" s="3" t="inlineStr"/>
      <c r="AA714" s="3" t="inlineStr">
        <is>
          <t>Not found</t>
        </is>
      </c>
      <c r="AB714" s="3" t="inlineStr">
        <is>
          <t>closed</t>
        </is>
      </c>
      <c r="AC714" s="3" t="inlineStr">
        <is>
          <t>School of Technology &amp; Design</t>
        </is>
      </c>
      <c r="AD714" s="3" t="n">
        <v>43</v>
      </c>
      <c r="AE714" s="3" t="inlineStr">
        <is>
          <t>No</t>
        </is>
      </c>
      <c r="AF714" s="3" t="inlineStr"/>
      <c r="AG714" s="4" t="inlineStr"/>
      <c r="AH714" s="4" t="inlineStr"/>
      <c r="AI714" s="4" t="inlineStr"/>
    </row>
    <row r="715">
      <c r="A715" s="3" t="inlineStr">
        <is>
          <t>CET-0883</t>
        </is>
      </c>
      <c r="B715" s="3" t="inlineStr">
        <is>
          <t>Carranza</t>
        </is>
      </c>
      <c r="C715" s="3" t="inlineStr">
        <is>
          <t>Aparicio</t>
        </is>
      </c>
      <c r="D715" s="3" t="inlineStr">
        <is>
          <t>Aparicio Carranza</t>
        </is>
      </c>
      <c r="E715" s="3" t="inlineStr">
        <is>
          <t>Associate Professor</t>
        </is>
      </c>
      <c r="F715" s="3" t="inlineStr">
        <is>
          <t>NYC College of Technology</t>
        </is>
      </c>
      <c r="G715" s="3" t="inlineStr">
        <is>
          <t>Computer Engineering Technology</t>
        </is>
      </c>
      <c r="H715" s="3" t="inlineStr">
        <is>
          <t>ACarranza@citytech.cuny.edu</t>
        </is>
      </c>
      <c r="I715" s="3" t="inlineStr">
        <is>
          <t>Conference paper</t>
        </is>
      </c>
      <c r="J715" s="3" t="inlineStr">
        <is>
          <t>Next generation wireless technology WiMAX and its integration with EPON</t>
        </is>
      </c>
      <c r="K715" s="3" t="n">
        <v>2010</v>
      </c>
      <c r="L715" s="3" t="inlineStr">
        <is>
          <t>Proceedings of SPIE, the International Society for Optical Engineering/Proceedings of SPIE</t>
        </is>
      </c>
      <c r="M715" s="3" t="inlineStr">
        <is>
          <t>Syed R. Zaidi; Shahab Hussain; Hasan Erkan; Ajaz Sana; Aparicio Carranza</t>
        </is>
      </c>
      <c r="N715" s="3" t="inlineStr"/>
      <c r="O715" s="3" t="n"/>
      <c r="P715" s="3" t="inlineStr"/>
      <c r="Q715" s="3" t="inlineStr">
        <is>
          <t>10.1117/12.876015</t>
        </is>
      </c>
      <c r="R715" s="3" t="inlineStr">
        <is>
          <t>https://doi.org/10.1117/12.876015</t>
        </is>
      </c>
      <c r="S715" s="3" t="inlineStr">
        <is>
          <t>OpenAlex</t>
        </is>
      </c>
      <c r="T715" s="3" t="n">
        <v>1</v>
      </c>
      <c r="U715" s="3" t="inlineStr">
        <is>
          <t>High (City Tech affiliation on paper)</t>
        </is>
      </c>
      <c r="V715" s="3" t="n"/>
      <c r="W715" s="3" t="inlineStr"/>
      <c r="X715" s="3" t="inlineStr">
        <is>
          <t>Integration of next generation wireless technologies i.e., WiMAX (Worldwide Interoperability for Microwave Access) and or LTE (Long Term Evolution) with EPON is a brilliant concept that gives users the best of two worlds, wireless and wired. WiMAX gives users the convenience of mobility while integration with EPON gives theoretically unlimited bandwidth of fiber optic cable in backhaul. This paper investigates WiMAX and EPON technologies. At the end different scenarios of integration of EPON with WiMAX are discussed and optimal QOS mapping scheme is proposed for the integration of EPON and WiMAX.</t>
        </is>
      </c>
      <c r="Y715" s="3" t="inlineStr">
        <is>
          <t>OpenAlex</t>
        </is>
      </c>
      <c r="Z715" s="3" t="inlineStr"/>
      <c r="AA715" s="3" t="inlineStr">
        <is>
          <t>Not found</t>
        </is>
      </c>
      <c r="AB715" s="3" t="inlineStr">
        <is>
          <t>closed</t>
        </is>
      </c>
      <c r="AC715" s="3" t="inlineStr">
        <is>
          <t>School of Technology &amp; Design</t>
        </is>
      </c>
      <c r="AD715" s="3" t="n">
        <v>1</v>
      </c>
      <c r="AE715" s="3" t="inlineStr">
        <is>
          <t>No</t>
        </is>
      </c>
      <c r="AF715" s="3" t="inlineStr"/>
      <c r="AG715" s="4" t="inlineStr"/>
      <c r="AH715" s="4" t="inlineStr"/>
      <c r="AI715" s="4" t="inlineStr"/>
    </row>
    <row r="716">
      <c r="A716" s="3" t="inlineStr">
        <is>
          <t>CET-0900</t>
        </is>
      </c>
      <c r="B716" s="3" t="inlineStr">
        <is>
          <t>Xu</t>
        </is>
      </c>
      <c r="C716" s="3" t="inlineStr">
        <is>
          <t>Chen</t>
        </is>
      </c>
      <c r="D716" s="3" t="inlineStr">
        <is>
          <t>Chen Xu</t>
        </is>
      </c>
      <c r="E716" s="3" t="inlineStr">
        <is>
          <t>Associate Professor</t>
        </is>
      </c>
      <c r="F716" s="3" t="inlineStr">
        <is>
          <t>NYC College of Technology</t>
        </is>
      </c>
      <c r="G716" s="3" t="inlineStr">
        <is>
          <t>Computer Engineering Technology</t>
        </is>
      </c>
      <c r="H716" s="3" t="inlineStr">
        <is>
          <t>CXu@citytech.cuny.edu</t>
        </is>
      </c>
      <c r="I716" s="3" t="inlineStr">
        <is>
          <t>Conference paper</t>
        </is>
      </c>
      <c r="J716" s="3" t="inlineStr">
        <is>
          <t>Quantitative Recovery of Absorption Coefficient Using DOT-assisted Photoacoustic Tomography for Breast Imaging</t>
        </is>
      </c>
      <c r="K716" s="3" t="n">
        <v>2010</v>
      </c>
      <c r="L716" s="3" t="inlineStr"/>
      <c r="M716" s="3" t="inlineStr"/>
      <c r="N716" s="3" t="inlineStr"/>
      <c r="O716" s="3" t="n"/>
      <c r="P716" s="3" t="inlineStr"/>
      <c r="Q716" s="3" t="inlineStr"/>
      <c r="R716" s="3" t="inlineStr"/>
      <c r="S716" s="3" t="inlineStr">
        <is>
          <t>Dept bio</t>
        </is>
      </c>
      <c r="T716" s="3" t="n">
        <v>1</v>
      </c>
      <c r="U716" s="3" t="inlineStr">
        <is>
          <t>Medium (self-reported in faculty bio)</t>
        </is>
      </c>
      <c r="V716" s="3" t="n"/>
      <c r="W716" s="3" t="inlineStr">
        <is>
          <t>C. Xu, P. Kumavor, A. Aguirre, and Q. Zhu, "Quantitative Recovery of Absorption Coefficient Using DOT-assisted Photoacoustic Tomography for Breast Imaging," in Biomedical Optics, OSA Technical Digest (CD) (Optical Society of America, 2010), paper BSuD3.</t>
        </is>
      </c>
      <c r="X716" s="3" t="inlineStr"/>
      <c r="Y716" s="3" t="inlineStr"/>
      <c r="Z716" s="3" t="inlineStr"/>
      <c r="AA716" s="3" t="inlineStr"/>
      <c r="AB716" s="3" t="inlineStr"/>
      <c r="AC716" s="3" t="inlineStr">
        <is>
          <t>School of Technology &amp; Design</t>
        </is>
      </c>
      <c r="AD716" s="3" t="n"/>
      <c r="AE716" s="3" t="inlineStr">
        <is>
          <t>No</t>
        </is>
      </c>
      <c r="AF716" s="3" t="inlineStr"/>
      <c r="AG716" s="4" t="inlineStr"/>
      <c r="AH716" s="4" t="inlineStr"/>
      <c r="AI716" s="4" t="inlineStr"/>
    </row>
    <row r="717">
      <c r="A717" s="3" t="inlineStr">
        <is>
          <t>CET-0905</t>
        </is>
      </c>
      <c r="B717" s="3" t="inlineStr">
        <is>
          <t>Jang</t>
        </is>
      </c>
      <c r="C717" s="3" t="inlineStr">
        <is>
          <t>Sunghoon</t>
        </is>
      </c>
      <c r="D717" s="3" t="inlineStr">
        <is>
          <t>Sunghoon Jang</t>
        </is>
      </c>
      <c r="E717" s="3" t="inlineStr">
        <is>
          <t>Chair</t>
        </is>
      </c>
      <c r="F717" s="3" t="inlineStr">
        <is>
          <t>NYC College of Technology</t>
        </is>
      </c>
      <c r="G717" s="3" t="inlineStr">
        <is>
          <t>Computer Engineering Technology</t>
        </is>
      </c>
      <c r="H717" s="3" t="inlineStr">
        <is>
          <t>SJang@citytech.cuny.edu</t>
        </is>
      </c>
      <c r="I717" s="3" t="inlineStr">
        <is>
          <t>Other</t>
        </is>
      </c>
      <c r="J717" s="3" t="inlineStr">
        <is>
          <t>Received a PSC-CUNY Research Award for $ 2,400 commencing July 1, 2010</t>
        </is>
      </c>
      <c r="K717" s="3" t="n">
        <v>2010</v>
      </c>
      <c r="L717" s="3" t="inlineStr"/>
      <c r="M717" s="3" t="inlineStr"/>
      <c r="N717" s="3" t="inlineStr"/>
      <c r="O717" s="3" t="n"/>
      <c r="P717" s="3" t="inlineStr"/>
      <c r="Q717" s="3" t="inlineStr"/>
      <c r="R717" s="3" t="inlineStr"/>
      <c r="S717" s="3" t="inlineStr">
        <is>
          <t>Dept bio</t>
        </is>
      </c>
      <c r="T717" s="3" t="n">
        <v>1</v>
      </c>
      <c r="U717" s="3" t="inlineStr">
        <is>
          <t>Medium (self-reported in faculty bio)</t>
        </is>
      </c>
      <c r="V717" s="3" t="n"/>
      <c r="W717" s="3" t="inlineStr">
        <is>
          <t>Received a PSC-CUNY Research Award for $ 2,400 commencing July 1, 2010.</t>
        </is>
      </c>
      <c r="X717" s="3" t="inlineStr"/>
      <c r="Y717" s="3" t="inlineStr"/>
      <c r="Z717" s="3" t="inlineStr"/>
      <c r="AA717" s="3" t="inlineStr"/>
      <c r="AB717" s="3" t="inlineStr"/>
      <c r="AC717" s="3" t="inlineStr">
        <is>
          <t>School of Technology &amp; Design</t>
        </is>
      </c>
      <c r="AD717" s="3" t="n"/>
      <c r="AE717" s="3" t="inlineStr">
        <is>
          <t>No</t>
        </is>
      </c>
      <c r="AF717" s="3" t="inlineStr"/>
      <c r="AG717" s="4" t="inlineStr"/>
      <c r="AH717" s="4" t="inlineStr"/>
      <c r="AI717" s="4" t="inlineStr"/>
    </row>
    <row r="718">
      <c r="A718" s="3" t="inlineStr">
        <is>
          <t>CET-0922</t>
        </is>
      </c>
      <c r="B718" s="3" t="inlineStr">
        <is>
          <t>Li</t>
        </is>
      </c>
      <c r="C718" s="3" t="inlineStr">
        <is>
          <t>Xiaohai</t>
        </is>
      </c>
      <c r="D718" s="3" t="inlineStr">
        <is>
          <t>Xiaohai Li</t>
        </is>
      </c>
      <c r="E718" s="3" t="inlineStr">
        <is>
          <t>Associate Professor</t>
        </is>
      </c>
      <c r="F718" s="3" t="inlineStr">
        <is>
          <t>NYC College of Technology</t>
        </is>
      </c>
      <c r="G718" s="3" t="inlineStr">
        <is>
          <t>Computer Engineering Technology</t>
        </is>
      </c>
      <c r="H718" s="3" t="inlineStr">
        <is>
          <t>XHli@citytech.cuny.edu</t>
        </is>
      </c>
      <c r="I718" s="3" t="inlineStr">
        <is>
          <t>Journal article</t>
        </is>
      </c>
      <c r="J718" s="3" t="inlineStr">
        <is>
          <t>Swarming in homogeneous environments: A social interaction based framework</t>
        </is>
      </c>
      <c r="K718" s="3" t="n">
        <v>2010</v>
      </c>
      <c r="L718" s="3" t="inlineStr">
        <is>
          <t>Journal of Theoretical Biology</t>
        </is>
      </c>
      <c r="M718" s="3" t="inlineStr">
        <is>
          <t>Xiaohai Li; Jizhong Xiao</t>
        </is>
      </c>
      <c r="N718" s="3" t="inlineStr"/>
      <c r="O718" s="3" t="n"/>
      <c r="P718" s="3" t="inlineStr"/>
      <c r="Q718" s="3" t="inlineStr">
        <is>
          <t>10.1016/j.jtbi.2010.02.016</t>
        </is>
      </c>
      <c r="R718" s="3" t="inlineStr">
        <is>
          <t>https://doi.org/10.1016/j.jtbi.2010.02.016</t>
        </is>
      </c>
      <c r="S718" s="3" t="inlineStr">
        <is>
          <t>OpenAlex; Dept bio</t>
        </is>
      </c>
      <c r="T718" s="3" t="n">
        <v>2</v>
      </c>
      <c r="U718" s="3" t="inlineStr">
        <is>
          <t>High (City Tech affiliation on paper); 2 sources</t>
        </is>
      </c>
      <c r="V718" s="3" t="n"/>
      <c r="W718" s="3" t="inlineStr">
        <is>
          <t>Xiaohai Li and Jizhong Xiao, "Swarms in Homogeneous Environments: A Social Interaction Based Framework", Journal of Theoretical Biology, Volume 264, Issue 3, pp. 747-759, June 2010.</t>
        </is>
      </c>
      <c r="X718" s="3" t="inlineStr"/>
      <c r="Y718" s="3" t="inlineStr"/>
      <c r="Z718" s="3" t="inlineStr"/>
      <c r="AA718" s="3" t="inlineStr">
        <is>
          <t>Not found</t>
        </is>
      </c>
      <c r="AB718" s="3" t="inlineStr">
        <is>
          <t>closed</t>
        </is>
      </c>
      <c r="AC718" s="3" t="inlineStr">
        <is>
          <t>School of Technology &amp; Design</t>
        </is>
      </c>
      <c r="AD718" s="3" t="n">
        <v>11</v>
      </c>
      <c r="AE718" s="3" t="inlineStr">
        <is>
          <t>No</t>
        </is>
      </c>
      <c r="AF718" s="3" t="inlineStr"/>
      <c r="AG718" s="4" t="inlineStr"/>
      <c r="AH718" s="4" t="inlineStr"/>
      <c r="AI718" s="4" t="inlineStr"/>
    </row>
    <row r="719">
      <c r="A719" s="3" t="inlineStr">
        <is>
          <t>CET-0935</t>
        </is>
      </c>
      <c r="B719" s="3" t="inlineStr">
        <is>
          <t>Xu</t>
        </is>
      </c>
      <c r="C719" s="3" t="inlineStr">
        <is>
          <t>Chen</t>
        </is>
      </c>
      <c r="D719" s="3" t="inlineStr">
        <is>
          <t>Chen Xu</t>
        </is>
      </c>
      <c r="E719" s="3" t="inlineStr">
        <is>
          <t>Associate Professor</t>
        </is>
      </c>
      <c r="F719" s="3" t="inlineStr">
        <is>
          <t>NYC College of Technology</t>
        </is>
      </c>
      <c r="G719" s="3" t="inlineStr">
        <is>
          <t>Computer Engineering Technology</t>
        </is>
      </c>
      <c r="H719" s="3" t="inlineStr">
        <is>
          <t>CXu@citytech.cuny.edu</t>
        </is>
      </c>
      <c r="I719" s="3" t="inlineStr">
        <is>
          <t>Journal article</t>
        </is>
      </c>
      <c r="J719" s="3" t="inlineStr">
        <is>
          <t>The potential role of optical tomography with ultrasound localization in assisting ultrasound diagnosis of early-stage invasive breast cancers</t>
        </is>
      </c>
      <c r="K719" s="3" t="n">
        <v>2010</v>
      </c>
      <c r="L719" s="3" t="inlineStr"/>
      <c r="M719" s="3" t="inlineStr">
        <is>
          <t>Q. Zhu, P. Hegde, A. Ricci, M. Kane, C. Cronin, Y. Ardeshirpour, C. Xu, A. Aguirre, S. Kurtzman, P. Deckers, and S. Tannenbaum, "The potential role of optical tomography with ultrasound localization in assisting ultrasound diagnosis of early-stage invasive breast cancers," Radiology, 256 (2), 367-378</t>
        </is>
      </c>
      <c r="N719" s="3" t="inlineStr"/>
      <c r="O719" s="3" t="n"/>
      <c r="P719" s="3" t="inlineStr"/>
      <c r="Q719" s="3" t="inlineStr"/>
      <c r="R719" s="3" t="inlineStr"/>
      <c r="S719" s="3" t="inlineStr">
        <is>
          <t>Dept bio</t>
        </is>
      </c>
      <c r="T719" s="3" t="n">
        <v>1</v>
      </c>
      <c r="U719" s="3" t="inlineStr">
        <is>
          <t>Medium (self-reported in faculty bio)</t>
        </is>
      </c>
      <c r="V719" s="3" t="n"/>
      <c r="W719" s="3" t="inlineStr">
        <is>
          <t>Q. Zhu, P. Hegde, A. Ricci, M. Kane, C. Cronin, Y. Ardeshirpour, C. Xu, A. Aguirre, S. Kurtzman, P. Deckers, and S. Tannenbaum, "The potential role of optical tomography with ultrasound localization in assisting ultrasound diagnosis of early-stage invasive breast cancers," Radiology, 256 (2), 367-378 (2010).</t>
        </is>
      </c>
      <c r="X719" s="3" t="inlineStr"/>
      <c r="Y719" s="3" t="inlineStr"/>
      <c r="Z719" s="3" t="inlineStr"/>
      <c r="AA719" s="3" t="inlineStr"/>
      <c r="AB719" s="3" t="inlineStr"/>
      <c r="AC719" s="3" t="inlineStr">
        <is>
          <t>School of Technology &amp; Design</t>
        </is>
      </c>
      <c r="AD719" s="3" t="n"/>
      <c r="AE719" s="3" t="inlineStr">
        <is>
          <t>No</t>
        </is>
      </c>
      <c r="AF719" s="3" t="inlineStr"/>
      <c r="AG719" s="4" t="inlineStr"/>
      <c r="AH719" s="4" t="inlineStr"/>
      <c r="AI719" s="4" t="inlineStr"/>
    </row>
    <row r="720">
      <c r="A720" s="3" t="inlineStr">
        <is>
          <t>CET-0950</t>
        </is>
      </c>
      <c r="B720" s="3" t="inlineStr">
        <is>
          <t>Reyes Alamo</t>
        </is>
      </c>
      <c r="C720" s="3" t="inlineStr">
        <is>
          <t>Jose</t>
        </is>
      </c>
      <c r="D720" s="3" t="inlineStr">
        <is>
          <t>Jose Reyes Alamo</t>
        </is>
      </c>
      <c r="E720" s="3" t="inlineStr">
        <is>
          <t>Associate Professor</t>
        </is>
      </c>
      <c r="F720" s="3" t="inlineStr">
        <is>
          <t>NYC College of Technology</t>
        </is>
      </c>
      <c r="G720" s="3" t="inlineStr">
        <is>
          <t>Computer Engineering Technology</t>
        </is>
      </c>
      <c r="H720" s="3" t="inlineStr">
        <is>
          <t>JReyesalamo@citytech.cuny.edu</t>
        </is>
      </c>
      <c r="I720" s="3" t="inlineStr">
        <is>
          <t>Book chapter</t>
        </is>
      </c>
      <c r="J720" s="3" t="inlineStr">
        <is>
          <t>A Service-Oriented Privacy-Aware System for Medication Safety and Prescription Compliance in Smart Home Environments</t>
        </is>
      </c>
      <c r="K720" s="3" t="n">
        <v>2011</v>
      </c>
      <c r="L720" s="3" t="inlineStr">
        <is>
          <t>IGI Global eBooks</t>
        </is>
      </c>
      <c r="M720" s="3" t="inlineStr">
        <is>
          <t>José M. Reyes Álamo; Ryan Babbitt; Hen‐I Yang; Tanmoy Sarkar; Johnny Wong; Carl K. Chang</t>
        </is>
      </c>
      <c r="N720" s="3" t="inlineStr"/>
      <c r="O720" s="3" t="n"/>
      <c r="P720" s="3" t="inlineStr"/>
      <c r="Q720" s="3" t="inlineStr">
        <is>
          <t>10.4018/978-1-60960-487-5.ch012</t>
        </is>
      </c>
      <c r="R720" s="3" t="inlineStr">
        <is>
          <t>https://doi.org/10.4018/978-1-60960-487-5.ch012</t>
        </is>
      </c>
      <c r="S720" s="3" t="inlineStr">
        <is>
          <t>OpenAlex; Dept bio</t>
        </is>
      </c>
      <c r="T720" s="3" t="n">
        <v>2</v>
      </c>
      <c r="U720" s="3" t="inlineStr">
        <is>
          <t>High (City Tech affiliation on paper); 2 sources</t>
        </is>
      </c>
      <c r="V720" s="3" t="n"/>
      <c r="W720" s="3" t="inlineStr">
        <is>
          <t>José M. Reyes Álamo, Ryan Babbitt, Hen-I Yang, Tanmoy Sarkar, Johnny Wong, and Carl K. Chang, "A Service-Oriented Privacy-Aware System For Medication Safety And Prescription Compliance In Smart Home Environments", Emerging Pervasive and Ubiquitous Aspects of Information Systems: Cross-Disciplinary Advancements, IGI Global: 2011.</t>
        </is>
      </c>
      <c r="X720" s="3" t="inlineStr">
        <is>
          <t>Medication management is becoming more complex, and the likelihood of unsafe prescriptions has increased because of the rapid pace of new medications introduced to the market, the trend of modern healthcare towards specialization, and the variety of medication interactions that complicate the prescribing process and patient management of medications. The severity of this problem is magnified when patients require multiple medications or have cognitive impairments. To counter this problem and improve the quality of patient healthcare, we designed and implemented a service-oriented system for medication management that collects and integrates information from patient smart homes, doctor offices and pharmacies to 1) detect adverse reactions among prescribed medications, existing health conditions, and foods, and 2) monitor and promote compliance with prescription instructions. The system is privacy-aware and designed to support information privacy regulations, such as the Health Information Portability and Accountability Act (HIPAA).</t>
        </is>
      </c>
      <c r="Y720" s="3" t="inlineStr">
        <is>
          <t>OpenAlex</t>
        </is>
      </c>
      <c r="Z720" s="3" t="inlineStr"/>
      <c r="AA720" s="3" t="inlineStr">
        <is>
          <t>Not found</t>
        </is>
      </c>
      <c r="AB720" s="3" t="inlineStr">
        <is>
          <t>closed</t>
        </is>
      </c>
      <c r="AC720" s="3" t="inlineStr">
        <is>
          <t>School of Technology &amp; Design</t>
        </is>
      </c>
      <c r="AD720" s="3" t="n">
        <v>0</v>
      </c>
      <c r="AE720" s="3" t="inlineStr">
        <is>
          <t>No</t>
        </is>
      </c>
      <c r="AF720" s="3" t="inlineStr"/>
      <c r="AG720" s="4" t="inlineStr"/>
      <c r="AH720" s="4" t="inlineStr"/>
      <c r="AI720" s="4" t="inlineStr"/>
    </row>
    <row r="721">
      <c r="A721" s="3" t="inlineStr">
        <is>
          <t>CET-0952</t>
        </is>
      </c>
      <c r="B721" s="3" t="inlineStr">
        <is>
          <t>Mendoza</t>
        </is>
      </c>
      <c r="C721" s="3" t="inlineStr">
        <is>
          <t>Benito</t>
        </is>
      </c>
      <c r="D721" s="3" t="inlineStr">
        <is>
          <t>Benito Mendoza</t>
        </is>
      </c>
      <c r="E721" s="3" t="inlineStr">
        <is>
          <t>Associate Professor</t>
        </is>
      </c>
      <c r="F721" s="3" t="inlineStr">
        <is>
          <t>NYC College of Technology</t>
        </is>
      </c>
      <c r="G721" s="3" t="inlineStr">
        <is>
          <t>Computer Engineering Technology</t>
        </is>
      </c>
      <c r="H721" s="3" t="inlineStr">
        <is>
          <t>BMendoza@citytech.cuny.edu</t>
        </is>
      </c>
      <c r="I721" s="3" t="inlineStr">
        <is>
          <t>Conference paper</t>
        </is>
      </c>
      <c r="J721" s="3" t="inlineStr">
        <is>
          <t>A multi-agent model for fault diagnosis in petrochemical plants</t>
        </is>
      </c>
      <c r="K721" s="3" t="n">
        <v>2011</v>
      </c>
      <c r="L721" s="3" t="inlineStr">
        <is>
          <t>IEEE Sensors Applications Symposium (SAS)</t>
        </is>
      </c>
      <c r="M721" s="3" t="inlineStr">
        <is>
          <t>Benito Mendoza; Peng Xu; Limin Song</t>
        </is>
      </c>
      <c r="N721" s="3" t="inlineStr"/>
      <c r="O721" s="3" t="n"/>
      <c r="P721" s="3" t="inlineStr"/>
      <c r="Q721" s="3" t="inlineStr">
        <is>
          <t>10.1109/sas.2011.5739808</t>
        </is>
      </c>
      <c r="R721" s="3" t="inlineStr">
        <is>
          <t>https://doi.org/10.1109/sas.2011.5739808</t>
        </is>
      </c>
      <c r="S721" s="3" t="inlineStr">
        <is>
          <t>OpenAlex; Dept bio</t>
        </is>
      </c>
      <c r="T721" s="3" t="n">
        <v>2</v>
      </c>
      <c r="U721" s="3" t="inlineStr">
        <is>
          <t>High (City Tech affiliation on paper); 2 sources</t>
        </is>
      </c>
      <c r="V721" s="3" t="n"/>
      <c r="W721" s="3" t="inlineStr">
        <is>
          <t>Benito Mendoza, Peng Xu, and Limin Song. "Multi-agent Model with Dynamic Leadership for Fault Diagnosis in Chemical Plants". In Proceedings of International Symposium on Distributed Computing and Artificial Intelligence, Salamanca, Spain, April 2011.</t>
        </is>
      </c>
      <c r="X721" s="3" t="inlineStr">
        <is>
          <t>Petrochemical plants are extremely complex systems with many dynamically interconnected components. Traditional approaches to fault detection and diagnosis of these complex systems follow a centralized design in which huge and sophisticated models (e.g., first principle models) are constructed to process sensor data acquired from the entire plant. These systems are very difficult to design due to their complexity. Maintaining such a system to reflect any plant changes (e.g., equipment replacement), is also very challenging. In this article, we introduce a multi-agent model for fault detection and diagnosis which exploits the concept of leadership; that is, when a fault is detected one agent emerges as leader and coordinates the fault classification process. The proposed model is flexible, modular, decentralized, and portable. Our experimental results show that even using simple detection and diagnosis methods, the model can achieve comparable results to those from sophisticated centralized approaches.</t>
        </is>
      </c>
      <c r="Y721" s="3" t="inlineStr">
        <is>
          <t>OpenAlex</t>
        </is>
      </c>
      <c r="Z721" s="3" t="inlineStr"/>
      <c r="AA721" s="3" t="inlineStr">
        <is>
          <t>Not found</t>
        </is>
      </c>
      <c r="AB721" s="3" t="inlineStr">
        <is>
          <t>closed</t>
        </is>
      </c>
      <c r="AC721" s="3" t="inlineStr">
        <is>
          <t>School of Technology &amp; Design</t>
        </is>
      </c>
      <c r="AD721" s="3" t="n">
        <v>9</v>
      </c>
      <c r="AE721" s="3" t="inlineStr">
        <is>
          <t>Yes</t>
        </is>
      </c>
      <c r="AF721" s="3" t="inlineStr">
        <is>
          <t>title: multi-agent; abstract: multi-agent</t>
        </is>
      </c>
      <c r="AG721" s="4" t="inlineStr"/>
      <c r="AH721" s="4" t="inlineStr"/>
      <c r="AI721" s="4" t="inlineStr"/>
    </row>
    <row r="722">
      <c r="A722" s="3" t="inlineStr">
        <is>
          <t>CET-0955</t>
        </is>
      </c>
      <c r="B722" s="3" t="inlineStr">
        <is>
          <t>Mendoza</t>
        </is>
      </c>
      <c r="C722" s="3" t="inlineStr">
        <is>
          <t>Benito</t>
        </is>
      </c>
      <c r="D722" s="3" t="inlineStr">
        <is>
          <t>Benito Mendoza</t>
        </is>
      </c>
      <c r="E722" s="3" t="inlineStr">
        <is>
          <t>Associate Professor</t>
        </is>
      </c>
      <c r="F722" s="3" t="inlineStr">
        <is>
          <t>NYC College of Technology</t>
        </is>
      </c>
      <c r="G722" s="3" t="inlineStr">
        <is>
          <t>Computer Engineering Technology</t>
        </is>
      </c>
      <c r="H722" s="3" t="inlineStr">
        <is>
          <t>BMendoza@citytech.cuny.edu</t>
        </is>
      </c>
      <c r="I722" s="3" t="inlineStr">
        <is>
          <t>Conference paper</t>
        </is>
      </c>
      <c r="J722" s="3" t="inlineStr">
        <is>
          <t>Agile Plant Management Using Agents and Mobile Devices: Enhancing Collaboration and Information Integration in Large-Scale</t>
        </is>
      </c>
      <c r="K722" s="3" t="n">
        <v>2011</v>
      </c>
      <c r="L722" s="3" t="inlineStr">
        <is>
          <t>IEEE/WIC/ACM International Conferences on Web Intelligence and Intelligent Agent Technology (WI-IAT)</t>
        </is>
      </c>
      <c r="M722" s="3" t="inlineStr">
        <is>
          <t>Benito Mendoza; Peng Xu; Qiangguo Ren; Bai Li</t>
        </is>
      </c>
      <c r="N722" s="3" t="inlineStr"/>
      <c r="O722" s="3" t="n"/>
      <c r="P722" s="3" t="inlineStr"/>
      <c r="Q722" s="3" t="inlineStr">
        <is>
          <t>10.1109/wi-iat.2011.257</t>
        </is>
      </c>
      <c r="R722" s="3" t="inlineStr">
        <is>
          <t>https://doi.org/10.1109/wi-iat.2011.257</t>
        </is>
      </c>
      <c r="S722" s="3" t="inlineStr">
        <is>
          <t>OpenAlex; Dept bio</t>
        </is>
      </c>
      <c r="T722" s="3" t="n">
        <v>2</v>
      </c>
      <c r="U722" s="3" t="inlineStr">
        <is>
          <t>High (City Tech affiliation on paper); 2 sources</t>
        </is>
      </c>
      <c r="V722" s="3" t="n"/>
      <c r="W722" s="3" t="inlineStr">
        <is>
          <t>Benito Mendoza, Peng Xu, Qiangguo Ren, and Li Bai. "Agile Plant Management Using Agents and Mobile Devices: Enhancing Collaboration and Information Integration in Large-scale Plants". In Proceedings of the IEEE/WIC/ACM International Conference on Intelligent Agent Technology, Lyon, France, August 2011.</t>
        </is>
      </c>
      <c r="X722" s="3" t="inlineStr">
        <is>
          <t>In this paper, we introduce a mobile device enabled multi-agent system that aims at more effective information integration for large-scale plant management. In our approach, different agents are in charge of individual plant units, plant activities (e.g., scheduling), and human-computer interface. Agents residing in mobile devices enable operators to access critical plant information, process data, and make decisions in a remote and around-the-clock fashion. The effectiveness of the system has been demonstrated with an implementation to manage a virtual plan.</t>
        </is>
      </c>
      <c r="Y722" s="3" t="inlineStr">
        <is>
          <t>OpenAlex</t>
        </is>
      </c>
      <c r="Z722" s="3" t="inlineStr"/>
      <c r="AA722" s="3" t="inlineStr">
        <is>
          <t>Not found</t>
        </is>
      </c>
      <c r="AB722" s="3" t="inlineStr">
        <is>
          <t>closed</t>
        </is>
      </c>
      <c r="AC722" s="3" t="inlineStr">
        <is>
          <t>School of Technology &amp; Design</t>
        </is>
      </c>
      <c r="AD722" s="3" t="n">
        <v>2</v>
      </c>
      <c r="AE722" s="3" t="inlineStr">
        <is>
          <t>No</t>
        </is>
      </c>
      <c r="AF722" s="3" t="inlineStr"/>
      <c r="AG722" s="4" t="inlineStr"/>
      <c r="AH722" s="4" t="inlineStr"/>
      <c r="AI722" s="4" t="inlineStr"/>
    </row>
    <row r="723">
      <c r="A723" s="3" t="inlineStr">
        <is>
          <t>CET-0966</t>
        </is>
      </c>
      <c r="B723" s="3" t="inlineStr">
        <is>
          <t>Wang</t>
        </is>
      </c>
      <c r="C723" s="3" t="inlineStr">
        <is>
          <t>Yu</t>
        </is>
      </c>
      <c r="D723" s="3" t="inlineStr">
        <is>
          <t>Yu Wang</t>
        </is>
      </c>
      <c r="E723" s="3" t="inlineStr">
        <is>
          <t>Associate Professor</t>
        </is>
      </c>
      <c r="F723" s="3" t="inlineStr">
        <is>
          <t>NYC College of Technology</t>
        </is>
      </c>
      <c r="G723" s="3" t="inlineStr">
        <is>
          <t>Computer Engineering Technology</t>
        </is>
      </c>
      <c r="H723" s="3" t="inlineStr">
        <is>
          <t>YWang@citytech.cuny.edu</t>
        </is>
      </c>
      <c r="I723" s="3" t="inlineStr">
        <is>
          <t>Grant</t>
        </is>
      </c>
      <c r="J723" s="3" t="inlineStr">
        <is>
          <t>As Co-PI, I received a GRTI grant Award (Graduate Research and Technology Initiative), round fifteen, $23K, 2011-2012</t>
        </is>
      </c>
      <c r="K723" s="3" t="n">
        <v>2011</v>
      </c>
      <c r="L723" s="3" t="inlineStr"/>
      <c r="M723" s="3" t="inlineStr"/>
      <c r="N723" s="3" t="inlineStr">
        <is>
          <t>Co-PI</t>
        </is>
      </c>
      <c r="O723" s="3" t="n">
        <v>23000</v>
      </c>
      <c r="P723" s="3" t="inlineStr"/>
      <c r="Q723" s="3" t="inlineStr"/>
      <c r="R723" s="3" t="inlineStr"/>
      <c r="S723" s="3" t="inlineStr">
        <is>
          <t>Dept bio</t>
        </is>
      </c>
      <c r="T723" s="3" t="n">
        <v>1</v>
      </c>
      <c r="U723" s="3" t="inlineStr">
        <is>
          <t>Medium (self-reported in faculty bio)</t>
        </is>
      </c>
      <c r="V723" s="3" t="n"/>
      <c r="W723" s="3" t="inlineStr">
        <is>
          <t>As Co-PI, I received a GRTI grant Award (Graduate Research and Technology Initiative), round fifteen, $23K, 2011-2012</t>
        </is>
      </c>
      <c r="X723" s="3" t="inlineStr"/>
      <c r="Y723" s="3" t="inlineStr"/>
      <c r="Z723" s="3" t="inlineStr"/>
      <c r="AA723" s="3" t="inlineStr"/>
      <c r="AB723" s="3" t="inlineStr"/>
      <c r="AC723" s="3" t="inlineStr">
        <is>
          <t>School of Technology &amp; Design</t>
        </is>
      </c>
      <c r="AD723" s="3" t="n"/>
      <c r="AE723" s="3" t="inlineStr">
        <is>
          <t>No</t>
        </is>
      </c>
      <c r="AF723" s="3" t="inlineStr"/>
      <c r="AG723" s="4" t="inlineStr"/>
      <c r="AH723" s="4" t="inlineStr"/>
      <c r="AI723" s="4" t="inlineStr"/>
    </row>
    <row r="724">
      <c r="A724" s="3" t="inlineStr">
        <is>
          <t>CET-0974</t>
        </is>
      </c>
      <c r="B724" s="3" t="inlineStr">
        <is>
          <t>Xu</t>
        </is>
      </c>
      <c r="C724" s="3" t="inlineStr">
        <is>
          <t>Chen</t>
        </is>
      </c>
      <c r="D724" s="3" t="inlineStr">
        <is>
          <t>Chen Xu</t>
        </is>
      </c>
      <c r="E724" s="3" t="inlineStr">
        <is>
          <t>Associate Professor</t>
        </is>
      </c>
      <c r="F724" s="3" t="inlineStr">
        <is>
          <t>NYC College of Technology</t>
        </is>
      </c>
      <c r="G724" s="3" t="inlineStr">
        <is>
          <t>Computer Engineering Technology</t>
        </is>
      </c>
      <c r="H724" s="3" t="inlineStr">
        <is>
          <t>CXu@citytech.cuny.edu</t>
        </is>
      </c>
      <c r="I724" s="3" t="inlineStr">
        <is>
          <t>Conference paper</t>
        </is>
      </c>
      <c r="J724" s="3" t="inlineStr">
        <is>
          <t>Clustered targets imaged by multizone optical tomography reconstruction method</t>
        </is>
      </c>
      <c r="K724" s="3" t="n">
        <v>2011</v>
      </c>
      <c r="L724" s="3" t="inlineStr"/>
      <c r="M724" s="3" t="inlineStr">
        <is>
          <t>Y. Xu, C. Xu, Q. Zhu, "Clustered targets imaged by multizone optical tomography reconstruction method", Proceedings of SPIE, Vol. 7896, 789617</t>
        </is>
      </c>
      <c r="N724" s="3" t="inlineStr"/>
      <c r="O724" s="3" t="n"/>
      <c r="P724" s="3" t="inlineStr"/>
      <c r="Q724" s="3" t="inlineStr"/>
      <c r="R724" s="3" t="inlineStr"/>
      <c r="S724" s="3" t="inlineStr">
        <is>
          <t>Dept bio</t>
        </is>
      </c>
      <c r="T724" s="3" t="n">
        <v>1</v>
      </c>
      <c r="U724" s="3" t="inlineStr">
        <is>
          <t>Medium (self-reported in faculty bio)</t>
        </is>
      </c>
      <c r="V724" s="3" t="n"/>
      <c r="W724" s="3" t="inlineStr">
        <is>
          <t>Y. Xu, C. Xu, Q. Zhu, "Clustered targets imaged by multizone optical tomography reconstruction method", Proceedings of SPIE, Vol. 7896, 789617 (2011)</t>
        </is>
      </c>
      <c r="X724" s="3" t="inlineStr"/>
      <c r="Y724" s="3" t="inlineStr"/>
      <c r="Z724" s="3" t="inlineStr"/>
      <c r="AA724" s="3" t="inlineStr"/>
      <c r="AB724" s="3" t="inlineStr"/>
      <c r="AC724" s="3" t="inlineStr">
        <is>
          <t>School of Technology &amp; Design</t>
        </is>
      </c>
      <c r="AD724" s="3" t="n"/>
      <c r="AE724" s="3" t="inlineStr">
        <is>
          <t>No</t>
        </is>
      </c>
      <c r="AF724" s="3" t="inlineStr"/>
      <c r="AG724" s="4" t="inlineStr"/>
      <c r="AH724" s="4" t="inlineStr"/>
      <c r="AI724" s="4" t="inlineStr"/>
    </row>
    <row r="725">
      <c r="A725" s="3" t="inlineStr">
        <is>
          <t>CET-0975</t>
        </is>
      </c>
      <c r="B725" s="3" t="inlineStr">
        <is>
          <t>Xu</t>
        </is>
      </c>
      <c r="C725" s="3" t="inlineStr">
        <is>
          <t>Chen</t>
        </is>
      </c>
      <c r="D725" s="3" t="inlineStr">
        <is>
          <t>Chen Xu</t>
        </is>
      </c>
      <c r="E725" s="3" t="inlineStr">
        <is>
          <t>Associate Professor</t>
        </is>
      </c>
      <c r="F725" s="3" t="inlineStr">
        <is>
          <t>NYC College of Technology</t>
        </is>
      </c>
      <c r="G725" s="3" t="inlineStr">
        <is>
          <t>Computer Engineering Technology</t>
        </is>
      </c>
      <c r="H725" s="3" t="inlineStr">
        <is>
          <t>CXu@citytech.cuny.edu</t>
        </is>
      </c>
      <c r="I725" s="3" t="inlineStr">
        <is>
          <t>Journal article</t>
        </is>
      </c>
      <c r="J725" s="3" t="inlineStr">
        <is>
          <t>Clustered targets imaged by optical tomography guided by ultrasound</t>
        </is>
      </c>
      <c r="K725" s="3" t="n">
        <v>2011</v>
      </c>
      <c r="L725" s="3" t="inlineStr"/>
      <c r="M725" s="3" t="inlineStr">
        <is>
          <t>Y. Xu Y, C. Xu, and Q. Zhu, "Clustered targets imaged by optical tomography guided by ultrasound", Journal of Biomedical Optics, 16 (7): 076018 (1-16)</t>
        </is>
      </c>
      <c r="N725" s="3" t="inlineStr"/>
      <c r="O725" s="3" t="n"/>
      <c r="P725" s="3" t="inlineStr"/>
      <c r="Q725" s="3" t="inlineStr"/>
      <c r="R725" s="3" t="inlineStr"/>
      <c r="S725" s="3" t="inlineStr">
        <is>
          <t>Dept bio</t>
        </is>
      </c>
      <c r="T725" s="3" t="n">
        <v>1</v>
      </c>
      <c r="U725" s="3" t="inlineStr">
        <is>
          <t>Medium (self-reported in faculty bio)</t>
        </is>
      </c>
      <c r="V725" s="3" t="n"/>
      <c r="W725" s="3" t="inlineStr">
        <is>
          <t>Y. Xu Y, C. Xu, and Q. Zhu, "Clustered targets imaged by optical tomography guided by ultrasound", Journal of Biomedical Optics, 16 (7): 076018 (1-16) (2011).</t>
        </is>
      </c>
      <c r="X725" s="3" t="inlineStr"/>
      <c r="Y725" s="3" t="inlineStr"/>
      <c r="Z725" s="3" t="inlineStr"/>
      <c r="AA725" s="3" t="inlineStr"/>
      <c r="AB725" s="3" t="inlineStr"/>
      <c r="AC725" s="3" t="inlineStr">
        <is>
          <t>School of Technology &amp; Design</t>
        </is>
      </c>
      <c r="AD725" s="3" t="n"/>
      <c r="AE725" s="3" t="inlineStr">
        <is>
          <t>No</t>
        </is>
      </c>
      <c r="AF725" s="3" t="inlineStr"/>
      <c r="AG725" s="4" t="inlineStr"/>
      <c r="AH725" s="4" t="inlineStr"/>
      <c r="AI725" s="4" t="inlineStr"/>
    </row>
    <row r="726">
      <c r="A726" s="3" t="inlineStr">
        <is>
          <t>CET-1011</t>
        </is>
      </c>
      <c r="B726" s="3" t="inlineStr">
        <is>
          <t>Wang</t>
        </is>
      </c>
      <c r="C726" s="3" t="inlineStr">
        <is>
          <t>Yu</t>
        </is>
      </c>
      <c r="D726" s="3" t="inlineStr">
        <is>
          <t>Yu Wang</t>
        </is>
      </c>
      <c r="E726" s="3" t="inlineStr">
        <is>
          <t>Associate Professor</t>
        </is>
      </c>
      <c r="F726" s="3" t="inlineStr">
        <is>
          <t>NYC College of Technology</t>
        </is>
      </c>
      <c r="G726" s="3" t="inlineStr">
        <is>
          <t>Computer Engineering Technology</t>
        </is>
      </c>
      <c r="H726" s="3" t="inlineStr">
        <is>
          <t>YWang@citytech.cuny.edu</t>
        </is>
      </c>
      <c r="I726" s="3" t="inlineStr">
        <is>
          <t>Grant</t>
        </is>
      </c>
      <c r="J726" s="3" t="inlineStr">
        <is>
          <t>I received a Perkins Grant Award, $36K, 2011-2012</t>
        </is>
      </c>
      <c r="K726" s="3" t="n">
        <v>2011</v>
      </c>
      <c r="L726" s="3" t="inlineStr"/>
      <c r="M726" s="3" t="inlineStr"/>
      <c r="N726" s="3" t="inlineStr">
        <is>
          <t>PI</t>
        </is>
      </c>
      <c r="O726" s="3" t="n">
        <v>36000</v>
      </c>
      <c r="P726" s="3" t="inlineStr"/>
      <c r="Q726" s="3" t="inlineStr"/>
      <c r="R726" s="3" t="inlineStr"/>
      <c r="S726" s="3" t="inlineStr">
        <is>
          <t>Dept bio</t>
        </is>
      </c>
      <c r="T726" s="3" t="n">
        <v>1</v>
      </c>
      <c r="U726" s="3" t="inlineStr">
        <is>
          <t>Medium (self-reported in faculty bio)</t>
        </is>
      </c>
      <c r="V726" s="3" t="n"/>
      <c r="W726" s="3" t="inlineStr">
        <is>
          <t>As PI, I received a Perkins Grant Award, $36K, 2011-2012</t>
        </is>
      </c>
      <c r="X726" s="3" t="inlineStr"/>
      <c r="Y726" s="3" t="inlineStr"/>
      <c r="Z726" s="3" t="inlineStr"/>
      <c r="AA726" s="3" t="inlineStr"/>
      <c r="AB726" s="3" t="inlineStr"/>
      <c r="AC726" s="3" t="inlineStr">
        <is>
          <t>School of Technology &amp; Design</t>
        </is>
      </c>
      <c r="AD726" s="3" t="n"/>
      <c r="AE726" s="3" t="inlineStr">
        <is>
          <t>No</t>
        </is>
      </c>
      <c r="AF726" s="3" t="inlineStr"/>
      <c r="AG726" s="4" t="inlineStr"/>
      <c r="AH726" s="4" t="inlineStr"/>
      <c r="AI726" s="4" t="inlineStr"/>
    </row>
    <row r="727">
      <c r="A727" s="3" t="inlineStr">
        <is>
          <t>CET-1012</t>
        </is>
      </c>
      <c r="B727" s="3" t="inlineStr">
        <is>
          <t>Wang</t>
        </is>
      </c>
      <c r="C727" s="3" t="inlineStr">
        <is>
          <t>Yu</t>
        </is>
      </c>
      <c r="D727" s="3" t="inlineStr">
        <is>
          <t>Yu Wang</t>
        </is>
      </c>
      <c r="E727" s="3" t="inlineStr">
        <is>
          <t>Associate Professor</t>
        </is>
      </c>
      <c r="F727" s="3" t="inlineStr">
        <is>
          <t>NYC College of Technology</t>
        </is>
      </c>
      <c r="G727" s="3" t="inlineStr">
        <is>
          <t>Computer Engineering Technology</t>
        </is>
      </c>
      <c r="H727" s="3" t="inlineStr">
        <is>
          <t>YWang@citytech.cuny.edu</t>
        </is>
      </c>
      <c r="I727" s="3" t="inlineStr">
        <is>
          <t>Grant</t>
        </is>
      </c>
      <c r="J727" s="3" t="inlineStr">
        <is>
          <t>I received a grant from the CUNY Diversity Projects Development Fund, $3000, 2011-2012</t>
        </is>
      </c>
      <c r="K727" s="3" t="n">
        <v>2011</v>
      </c>
      <c r="L727" s="3" t="inlineStr"/>
      <c r="M727" s="3" t="inlineStr"/>
      <c r="N727" s="3" t="inlineStr">
        <is>
          <t>PI</t>
        </is>
      </c>
      <c r="O727" s="3" t="n">
        <v>3000</v>
      </c>
      <c r="P727" s="3" t="inlineStr"/>
      <c r="Q727" s="3" t="inlineStr"/>
      <c r="R727" s="3" t="inlineStr"/>
      <c r="S727" s="3" t="inlineStr">
        <is>
          <t>Dept bio</t>
        </is>
      </c>
      <c r="T727" s="3" t="n">
        <v>1</v>
      </c>
      <c r="U727" s="3" t="inlineStr">
        <is>
          <t>Medium (self-reported in faculty bio)</t>
        </is>
      </c>
      <c r="V727" s="3" t="n"/>
      <c r="W727" s="3" t="inlineStr">
        <is>
          <t>As PI, I received a grant from the CUNY Diversity Projects Development Fund, $3000, 2011-2012</t>
        </is>
      </c>
      <c r="X727" s="3" t="inlineStr"/>
      <c r="Y727" s="3" t="inlineStr"/>
      <c r="Z727" s="3" t="inlineStr"/>
      <c r="AA727" s="3" t="inlineStr"/>
      <c r="AB727" s="3" t="inlineStr"/>
      <c r="AC727" s="3" t="inlineStr">
        <is>
          <t>School of Technology &amp; Design</t>
        </is>
      </c>
      <c r="AD727" s="3" t="n"/>
      <c r="AE727" s="3" t="inlineStr">
        <is>
          <t>No</t>
        </is>
      </c>
      <c r="AF727" s="3" t="inlineStr"/>
      <c r="AG727" s="4" t="inlineStr"/>
      <c r="AH727" s="4" t="inlineStr"/>
      <c r="AI727" s="4" t="inlineStr"/>
    </row>
    <row r="728">
      <c r="A728" s="3" t="inlineStr">
        <is>
          <t>CET-1034</t>
        </is>
      </c>
      <c r="B728" s="3" t="inlineStr">
        <is>
          <t>Mendoza</t>
        </is>
      </c>
      <c r="C728" s="3" t="inlineStr">
        <is>
          <t>Benito</t>
        </is>
      </c>
      <c r="D728" s="3" t="inlineStr">
        <is>
          <t>Benito Mendoza</t>
        </is>
      </c>
      <c r="E728" s="3" t="inlineStr">
        <is>
          <t>Associate Professor</t>
        </is>
      </c>
      <c r="F728" s="3" t="inlineStr">
        <is>
          <t>NYC College of Technology</t>
        </is>
      </c>
      <c r="G728" s="3" t="inlineStr">
        <is>
          <t>Computer Engineering Technology</t>
        </is>
      </c>
      <c r="H728" s="3" t="inlineStr">
        <is>
          <t>BMendoza@citytech.cuny.edu</t>
        </is>
      </c>
      <c r="I728" s="3" t="inlineStr">
        <is>
          <t>Journal article</t>
        </is>
      </c>
      <c r="J728" s="3" t="inlineStr">
        <is>
          <t>On bidding algorithms for a distributed combinatorial auction</t>
        </is>
      </c>
      <c r="K728" s="3" t="n">
        <v>2011</v>
      </c>
      <c r="L728" s="3" t="inlineStr">
        <is>
          <t>Multiagent and Grid Systems</t>
        </is>
      </c>
      <c r="M728" s="3" t="inlineStr">
        <is>
          <t>Benito Mendoza; José M. Vidal</t>
        </is>
      </c>
      <c r="N728" s="3" t="inlineStr"/>
      <c r="O728" s="3" t="n"/>
      <c r="P728" s="3" t="inlineStr"/>
      <c r="Q728" s="3" t="inlineStr">
        <is>
          <t>10.3233/mgs-2011-0170</t>
        </is>
      </c>
      <c r="R728" s="3" t="inlineStr">
        <is>
          <t>https://doi.org/10.3233/mgs-2011-0170</t>
        </is>
      </c>
      <c r="S728" s="3" t="inlineStr">
        <is>
          <t>OpenAlex; Dept bio</t>
        </is>
      </c>
      <c r="T728" s="3" t="n">
        <v>2</v>
      </c>
      <c r="U728" s="3" t="inlineStr">
        <is>
          <t>High (City Tech affiliation on paper); 2 sources</t>
        </is>
      </c>
      <c r="V728" s="3" t="n"/>
      <c r="W728" s="3" t="inlineStr">
        <is>
          <t>Benito Mendoza and José M. Vidal. "On Bidding Algorithms for a Distributed Combinatorial Auction". Multiagent and Grid Systems, Vol. 2, Num. 2-3, ISSN:1574-1702, 2011.</t>
        </is>
      </c>
      <c r="X728" s="3" t="inlineStr">
        <is>
          <t>Combinatorial auctions (CAs) are a great way to solve complex resource allocation and coordination problems. However, CAs require a central auctioneer who receives the bids and solves the winner determination problem, an NP-hard problem. Unfortunately, a centralized auction is not a good fit for re al world situations where the participants have proprietary interests that they wish to remain private or when it is difficult to establish a trusted auctioneer. The work presented here is motivated by the vision of distributed CAs; incentive compatible peer-to-peer mechanisms to solve the allocation problem, where bidders carry out the needed computation. For such a system to exist, both a protocol that distributes the computational task amongst the bidders and strategies for bidding behavior are needed. PAUSE is combinatorial auction mechanism that naturally distributes the computational load amongst the bidders, establishing the protocol or rules the participants must follow. However, it does not provide bidders with bidding strategies. This article revisits and reevaluates a set of bidding algorithms that represent different bidding strategies that bidders can use to engage in a PAUSE auction, presenting a study that analyzes them with respect to the number of goods, bids, and bidders. Results show that PAUSE, along with the aforementioned heuristic bidding algorithms, is a viable method for solving combinatorial allocation problems without a centralized auctioneer.</t>
        </is>
      </c>
      <c r="Y728" s="3" t="inlineStr">
        <is>
          <t>OpenAlex</t>
        </is>
      </c>
      <c r="Z728" s="3" t="inlineStr"/>
      <c r="AA728" s="3" t="inlineStr">
        <is>
          <t>Not found</t>
        </is>
      </c>
      <c r="AB728" s="3" t="inlineStr">
        <is>
          <t>closed</t>
        </is>
      </c>
      <c r="AC728" s="3" t="inlineStr">
        <is>
          <t>School of Technology &amp; Design</t>
        </is>
      </c>
      <c r="AD728" s="3" t="n">
        <v>5</v>
      </c>
      <c r="AE728" s="3" t="inlineStr">
        <is>
          <t>No</t>
        </is>
      </c>
      <c r="AF728" s="3" t="inlineStr"/>
      <c r="AG728" s="4" t="inlineStr"/>
      <c r="AH728" s="4" t="inlineStr"/>
      <c r="AI728" s="4" t="inlineStr"/>
    </row>
    <row r="729">
      <c r="A729" s="3" t="inlineStr">
        <is>
          <t>CET-1041</t>
        </is>
      </c>
      <c r="B729" s="3" t="inlineStr">
        <is>
          <t>Jang</t>
        </is>
      </c>
      <c r="C729" s="3" t="inlineStr">
        <is>
          <t>Sunghoon</t>
        </is>
      </c>
      <c r="D729" s="3" t="inlineStr">
        <is>
          <t>Sunghoon Jang</t>
        </is>
      </c>
      <c r="E729" s="3" t="inlineStr">
        <is>
          <t>Chair</t>
        </is>
      </c>
      <c r="F729" s="3" t="inlineStr">
        <is>
          <t>NYC College of Technology</t>
        </is>
      </c>
      <c r="G729" s="3" t="inlineStr">
        <is>
          <t>Computer Engineering Technology</t>
        </is>
      </c>
      <c r="H729" s="3" t="inlineStr">
        <is>
          <t>SJang@citytech.cuny.edu</t>
        </is>
      </c>
      <c r="I729" s="3" t="inlineStr">
        <is>
          <t>Conference paper</t>
        </is>
      </c>
      <c r="J729" s="3" t="inlineStr">
        <is>
          <t>Proposing a New Study in Non-Invasive Amperometric Glucose Sensing Technology through the NYC- LSAMP Summer Fellowship Program</t>
        </is>
      </c>
      <c r="K729" s="3" t="n">
        <v>2011</v>
      </c>
      <c r="L729" s="3" t="inlineStr"/>
      <c r="M729" s="3" t="inlineStr"/>
      <c r="N729" s="3" t="inlineStr"/>
      <c r="O729" s="3" t="n"/>
      <c r="P729" s="3" t="inlineStr"/>
      <c r="Q729" s="3" t="inlineStr"/>
      <c r="R729" s="3" t="inlineStr"/>
      <c r="S729" s="3" t="inlineStr">
        <is>
          <t>Dept bio</t>
        </is>
      </c>
      <c r="T729" s="3" t="n">
        <v>1</v>
      </c>
      <c r="U729" s="3" t="inlineStr">
        <is>
          <t>Medium (self-reported in faculty bio)</t>
        </is>
      </c>
      <c r="V729" s="3" t="n"/>
      <c r="W729" s="3" t="inlineStr">
        <is>
          <t>Jang S., Spellane P., Razani M., “Proposing a New Study in Non-Invasive Amperometric Glucose Sensing Technology through the NYC- LSAMP Summer Fellowship Program,” the ASEE Mid-Atlantic Section Conference at Temple University, Philadelphia, PA, October 28-30, 2011</t>
        </is>
      </c>
      <c r="X729" s="3" t="inlineStr"/>
      <c r="Y729" s="3" t="inlineStr"/>
      <c r="Z729" s="3" t="inlineStr"/>
      <c r="AA729" s="3" t="inlineStr"/>
      <c r="AB729" s="3" t="inlineStr"/>
      <c r="AC729" s="3" t="inlineStr">
        <is>
          <t>School of Technology &amp; Design</t>
        </is>
      </c>
      <c r="AD729" s="3" t="n"/>
      <c r="AE729" s="3" t="inlineStr">
        <is>
          <t>No</t>
        </is>
      </c>
      <c r="AF729" s="3" t="inlineStr"/>
      <c r="AG729" s="4" t="inlineStr"/>
      <c r="AH729" s="4" t="inlineStr"/>
      <c r="AI729" s="4" t="inlineStr"/>
    </row>
    <row r="730">
      <c r="A730" s="3" t="inlineStr">
        <is>
          <t>CET-1057</t>
        </is>
      </c>
      <c r="B730" s="3" t="inlineStr">
        <is>
          <t>Xu</t>
        </is>
      </c>
      <c r="C730" s="3" t="inlineStr">
        <is>
          <t>Chen</t>
        </is>
      </c>
      <c r="D730" s="3" t="inlineStr">
        <is>
          <t>Chen Xu</t>
        </is>
      </c>
      <c r="E730" s="3" t="inlineStr">
        <is>
          <t>Associate Professor</t>
        </is>
      </c>
      <c r="F730" s="3" t="inlineStr">
        <is>
          <t>NYC College of Technology</t>
        </is>
      </c>
      <c r="G730" s="3" t="inlineStr">
        <is>
          <t>Computer Engineering Technology</t>
        </is>
      </c>
      <c r="H730" s="3" t="inlineStr">
        <is>
          <t>CXu@citytech.cuny.edu</t>
        </is>
      </c>
      <c r="I730" s="3" t="inlineStr">
        <is>
          <t>Journal article</t>
        </is>
      </c>
      <c r="J730" s="3" t="inlineStr">
        <is>
          <t>Target Detection and Quantification using a Hybrid Hand-held Diffuse Optical Tomography and Photoacoustic Tomography System</t>
        </is>
      </c>
      <c r="K730" s="3" t="n">
        <v>2011</v>
      </c>
      <c r="L730" s="3" t="inlineStr"/>
      <c r="M730" s="3" t="inlineStr">
        <is>
          <t>P. Kumavor, C. Xu, A. Aguirre, J. Gamelin, Y. Ardeshipour, B. Tavakoli, S. Zanganeh, U. Alqasemi, Y. Yang, and Q. Zhu, "Target Detection and Quantification using a Hybrid Hand-held Diffuse Optical Tomography and Photoacoustic Tomography System", Journal of Biomedical Optics, 16(4): 046010(1-12)</t>
        </is>
      </c>
      <c r="N730" s="3" t="inlineStr"/>
      <c r="O730" s="3" t="n"/>
      <c r="P730" s="3" t="inlineStr"/>
      <c r="Q730" s="3" t="inlineStr"/>
      <c r="R730" s="3" t="inlineStr"/>
      <c r="S730" s="3" t="inlineStr">
        <is>
          <t>Dept bio</t>
        </is>
      </c>
      <c r="T730" s="3" t="n">
        <v>1</v>
      </c>
      <c r="U730" s="3" t="inlineStr">
        <is>
          <t>Medium (self-reported in faculty bio)</t>
        </is>
      </c>
      <c r="V730" s="3" t="n"/>
      <c r="W730" s="3" t="inlineStr">
        <is>
          <t>P. Kumavor, C. Xu, A. Aguirre, J. Gamelin, Y. Ardeshipour, B. Tavakoli, S. Zanganeh, U. Alqasemi, Y. Yang, and Q. Zhu, "Target Detection and Quantification using a Hybrid Hand-held Diffuse Optical Tomography and Photoacoustic Tomography System", Journal of Biomedical Optics, 16(4): 046010(1-12) (2011).</t>
        </is>
      </c>
      <c r="X730" s="3" t="inlineStr"/>
      <c r="Y730" s="3" t="inlineStr"/>
      <c r="Z730" s="3" t="inlineStr"/>
      <c r="AA730" s="3" t="inlineStr"/>
      <c r="AB730" s="3" t="inlineStr"/>
      <c r="AC730" s="3" t="inlineStr">
        <is>
          <t>School of Technology &amp; Design</t>
        </is>
      </c>
      <c r="AD730" s="3" t="n"/>
      <c r="AE730" s="3" t="inlineStr">
        <is>
          <t>No</t>
        </is>
      </c>
      <c r="AF730" s="3" t="inlineStr"/>
      <c r="AG730" s="4" t="inlineStr"/>
      <c r="AH730" s="4" t="inlineStr"/>
      <c r="AI730" s="4" t="inlineStr"/>
    </row>
    <row r="731">
      <c r="A731" s="3" t="inlineStr">
        <is>
          <t>CET-1067</t>
        </is>
      </c>
      <c r="B731" s="3" t="inlineStr">
        <is>
          <t>Wang</t>
        </is>
      </c>
      <c r="C731" s="3" t="inlineStr">
        <is>
          <t>Yu</t>
        </is>
      </c>
      <c r="D731" s="3" t="inlineStr">
        <is>
          <t>Yu Wang</t>
        </is>
      </c>
      <c r="E731" s="3" t="inlineStr">
        <is>
          <t>Associate Professor</t>
        </is>
      </c>
      <c r="F731" s="3" t="inlineStr">
        <is>
          <t>NYC College of Technology</t>
        </is>
      </c>
      <c r="G731" s="3" t="inlineStr">
        <is>
          <t>Computer Engineering Technology</t>
        </is>
      </c>
      <c r="H731" s="3" t="inlineStr">
        <is>
          <t>YWang@citytech.cuny.edu</t>
        </is>
      </c>
      <c r="I731" s="3" t="inlineStr">
        <is>
          <t>Conference paper</t>
        </is>
      </c>
      <c r="J731" s="3" t="inlineStr">
        <is>
          <t>Topological navigation of mobile robot in a wireless sensor network</t>
        </is>
      </c>
      <c r="K731" s="3" t="n">
        <v>2011</v>
      </c>
      <c r="L731" s="3" t="inlineStr">
        <is>
          <t>World Congress on Intelligent Control and Automation</t>
        </is>
      </c>
      <c r="M731" s="3" t="inlineStr">
        <is>
          <t>Xiaohai Li; Yu Wang; Jizhong Xiao</t>
        </is>
      </c>
      <c r="N731" s="3" t="inlineStr"/>
      <c r="O731" s="3" t="n"/>
      <c r="P731" s="3" t="inlineStr"/>
      <c r="Q731" s="3" t="inlineStr">
        <is>
          <t>10.1109/wcica.2011.5970679</t>
        </is>
      </c>
      <c r="R731" s="3" t="inlineStr">
        <is>
          <t>https://doi.org/10.1109/wcica.2011.5970679</t>
        </is>
      </c>
      <c r="S731" s="3" t="inlineStr">
        <is>
          <t>OpenAlex; Dept bio</t>
        </is>
      </c>
      <c r="T731" s="3" t="n">
        <v>2</v>
      </c>
      <c r="U731" s="3" t="inlineStr">
        <is>
          <t>High (City Tech affiliation on paper); 2 sources</t>
        </is>
      </c>
      <c r="V731" s="3" t="n"/>
      <c r="W731" s="3" t="inlineStr">
        <is>
          <t>Xiaohai Li, Yu Wang, and Jizhong Xiao “Topological Navigation of Mobile Robot in a Wireless Sensor Network,” in 2011 9th World Congress on Intelligent Control and Automation (WCICA), Technical co-sponsorship by IEEE RAS, pp.1065 – 1070, August 2011</t>
        </is>
      </c>
      <c r="X731" s="3" t="inlineStr">
        <is>
          <t>In this paper we present a novel navigation algorithm for a mobile robot to move across an open area covered by a pre-deployed wireless sensor network. The locations of the sensor nodes are unknown. We assume that from robot's starting position to the target location, there always exists a known path that the robot should move along. By using Lie derivative, we investigate the changing of signal strength difference along the vector field of robot's motion, and analytically prove that the signal strength differentiation can tell the correct direction the robot should move into. The proposed algorithm utilizes the wireless signal strength difference to guide the robot to move toward the desired sensor node at each step. The advantage of this algorithm is that the robot does not need to estimate the sensors' locations in order to topologically navigate through the unknown area and reach the target. Simulation results are included to demonstrate the proposed algorithm.</t>
        </is>
      </c>
      <c r="Y731" s="3" t="inlineStr">
        <is>
          <t>OpenAlex</t>
        </is>
      </c>
      <c r="Z731" s="3" t="inlineStr"/>
      <c r="AA731" s="3" t="inlineStr">
        <is>
          <t>Not found</t>
        </is>
      </c>
      <c r="AB731" s="3" t="inlineStr">
        <is>
          <t>closed</t>
        </is>
      </c>
      <c r="AC731" s="3" t="inlineStr">
        <is>
          <t>School of Technology &amp; Design</t>
        </is>
      </c>
      <c r="AD731" s="3" t="n">
        <v>2</v>
      </c>
      <c r="AE731" s="3" t="inlineStr">
        <is>
          <t>No</t>
        </is>
      </c>
      <c r="AF731" s="3" t="inlineStr"/>
      <c r="AG731" s="4" t="inlineStr"/>
      <c r="AH731" s="4" t="inlineStr"/>
      <c r="AI731" s="4" t="inlineStr"/>
    </row>
    <row r="732">
      <c r="A732" s="3" t="inlineStr">
        <is>
          <t>CET-1068</t>
        </is>
      </c>
      <c r="B732" s="3" t="inlineStr">
        <is>
          <t>Li</t>
        </is>
      </c>
      <c r="C732" s="3" t="inlineStr">
        <is>
          <t>Xiaohai</t>
        </is>
      </c>
      <c r="D732" s="3" t="inlineStr">
        <is>
          <t>Xiaohai Li</t>
        </is>
      </c>
      <c r="E732" s="3" t="inlineStr">
        <is>
          <t>Associate Professor</t>
        </is>
      </c>
      <c r="F732" s="3" t="inlineStr">
        <is>
          <t>NYC College of Technology</t>
        </is>
      </c>
      <c r="G732" s="3" t="inlineStr">
        <is>
          <t>Computer Engineering Technology</t>
        </is>
      </c>
      <c r="H732" s="3" t="inlineStr">
        <is>
          <t>XHli@citytech.cuny.edu</t>
        </is>
      </c>
      <c r="I732" s="3" t="inlineStr">
        <is>
          <t>Conference paper</t>
        </is>
      </c>
      <c r="J732" s="3" t="inlineStr">
        <is>
          <t>Topological navigation of mobile robot in a wireless sensor network</t>
        </is>
      </c>
      <c r="K732" s="3" t="n">
        <v>2011</v>
      </c>
      <c r="L732" s="3" t="inlineStr">
        <is>
          <t>World Congress on Intelligent Control and Automation</t>
        </is>
      </c>
      <c r="M732" s="3" t="inlineStr">
        <is>
          <t>Xiaohai Li; Yu Wang; Jizhong Xiao</t>
        </is>
      </c>
      <c r="N732" s="3" t="inlineStr"/>
      <c r="O732" s="3" t="n"/>
      <c r="P732" s="3" t="inlineStr"/>
      <c r="Q732" s="3" t="inlineStr">
        <is>
          <t>10.1109/wcica.2011.5970679</t>
        </is>
      </c>
      <c r="R732" s="3" t="inlineStr">
        <is>
          <t>https://doi.org/10.1109/wcica.2011.5970679</t>
        </is>
      </c>
      <c r="S732" s="3" t="inlineStr">
        <is>
          <t>OpenAlex; Dept bio</t>
        </is>
      </c>
      <c r="T732" s="3" t="n">
        <v>2</v>
      </c>
      <c r="U732" s="3" t="inlineStr">
        <is>
          <t>High (City Tech affiliation on paper); 2 sources</t>
        </is>
      </c>
      <c r="V732" s="3" t="n"/>
      <c r="W732" s="3" t="inlineStr">
        <is>
          <t>Xiaohai Li, Yu Wang and Jizhong Xiao, "Topological Navigation of Mobile Robots in a Wireless Sensor Network", The 8th World Congress on Intelligent Control and Automation (WCICA 2011), pp. 1065-1070, Taibei Taiwan, June 2011.</t>
        </is>
      </c>
      <c r="X732" s="3" t="inlineStr">
        <is>
          <t>In this paper we present a novel navigation algorithm for a mobile robot to move across an open area covered by a pre-deployed wireless sensor network. The locations of the sensor nodes are unknown. We assume that from robot's starting position to the target location, there always exists a known path that the robot should move along. By using Lie derivative, we investigate the changing of signal strength difference along the vector field of robot's motion, and analytically prove that the signal strength differentiation can tell the correct direction the robot should move into. The proposed algorithm utilizes the wireless signal strength difference to guide the robot to move toward the desired sensor node at each step. The advantage of this algorithm is that the robot does not need to estimate the sensors' locations in order to topologically navigate through the unknown area and reach the target. Simulation results are included to demonstrate the proposed algorithm.</t>
        </is>
      </c>
      <c r="Y732" s="3" t="inlineStr">
        <is>
          <t>OpenAlex</t>
        </is>
      </c>
      <c r="Z732" s="3" t="inlineStr"/>
      <c r="AA732" s="3" t="inlineStr">
        <is>
          <t>Not found</t>
        </is>
      </c>
      <c r="AB732" s="3" t="inlineStr">
        <is>
          <t>closed</t>
        </is>
      </c>
      <c r="AC732" s="3" t="inlineStr">
        <is>
          <t>School of Technology &amp; Design</t>
        </is>
      </c>
      <c r="AD732" s="3" t="n">
        <v>2</v>
      </c>
      <c r="AE732" s="3" t="inlineStr">
        <is>
          <t>No</t>
        </is>
      </c>
      <c r="AF732" s="3" t="inlineStr"/>
      <c r="AG732" s="4" t="inlineStr"/>
      <c r="AH732" s="4" t="inlineStr"/>
      <c r="AI732" s="4" t="inlineStr"/>
    </row>
    <row r="733">
      <c r="A733" s="3" t="inlineStr">
        <is>
          <t>CET-1072</t>
        </is>
      </c>
      <c r="B733" s="3" t="inlineStr">
        <is>
          <t>Carranza</t>
        </is>
      </c>
      <c r="C733" s="3" t="inlineStr">
        <is>
          <t>Aparicio</t>
        </is>
      </c>
      <c r="D733" s="3" t="inlineStr">
        <is>
          <t>Aparicio Carranza</t>
        </is>
      </c>
      <c r="E733" s="3" t="inlineStr">
        <is>
          <t>Associate Professor</t>
        </is>
      </c>
      <c r="F733" s="3" t="inlineStr">
        <is>
          <t>NYC College of Technology</t>
        </is>
      </c>
      <c r="G733" s="3" t="inlineStr">
        <is>
          <t>Computer Engineering Technology</t>
        </is>
      </c>
      <c r="H733" s="3" t="inlineStr">
        <is>
          <t>ACarranza@citytech.cuny.edu</t>
        </is>
      </c>
      <c r="I733" s="3" t="inlineStr">
        <is>
          <t>Conference paper</t>
        </is>
      </c>
      <c r="J733" s="3" t="inlineStr">
        <is>
          <t>Virtualization in Linux a Key Component to Cloud Computing</t>
        </is>
      </c>
      <c r="K733" s="3" t="n">
        <v>2011</v>
      </c>
      <c r="L733" s="3" t="inlineStr"/>
      <c r="M733" s="3" t="inlineStr"/>
      <c r="N733" s="3" t="inlineStr"/>
      <c r="O733" s="3" t="n"/>
      <c r="P733" s="3" t="inlineStr"/>
      <c r="Q733" s="3" t="inlineStr"/>
      <c r="R733" s="3" t="inlineStr">
        <is>
          <t>https://ecc.marist.edu/documents/384097/0/CarranzaHarrisonAparicioPaper.pdf/50d57993-685c-433b-bd9e-f428ad046cc0</t>
        </is>
      </c>
      <c r="S733" s="3" t="inlineStr">
        <is>
          <t>Dept bio</t>
        </is>
      </c>
      <c r="T733" s="3" t="n">
        <v>1</v>
      </c>
      <c r="U733" s="3" t="inlineStr">
        <is>
          <t>Medium (self-reported in faculty bio)</t>
        </is>
      </c>
      <c r="V733" s="3" t="n"/>
      <c r="W733" s="3" t="inlineStr">
        <is>
          <t>Harrison Carranza, Aparicio Carranza, “Virtualization in Linux a Key Component to Cloud Computing”, Enterprise Computing Community Conference (ECCC2011), Poughkeepsie, NY, June 12 – 14, 2011.</t>
        </is>
      </c>
      <c r="X733" s="3" t="inlineStr"/>
      <c r="Y733" s="3" t="inlineStr"/>
      <c r="Z733" s="3" t="inlineStr"/>
      <c r="AA733" s="3" t="inlineStr"/>
      <c r="AB733" s="3" t="inlineStr"/>
      <c r="AC733" s="3" t="inlineStr">
        <is>
          <t>School of Technology &amp; Design</t>
        </is>
      </c>
      <c r="AD733" s="3" t="n"/>
      <c r="AE733" s="3" t="inlineStr">
        <is>
          <t>No</t>
        </is>
      </c>
      <c r="AF733" s="3" t="inlineStr"/>
      <c r="AG733" s="4" t="inlineStr"/>
      <c r="AH733" s="4" t="inlineStr"/>
      <c r="AI733" s="4" t="inlineStr"/>
    </row>
    <row r="734">
      <c r="A734" s="3" t="inlineStr">
        <is>
          <t>CET-1081</t>
        </is>
      </c>
      <c r="B734" s="3" t="inlineStr">
        <is>
          <t>Mendoza</t>
        </is>
      </c>
      <c r="C734" s="3" t="inlineStr">
        <is>
          <t>Benito</t>
        </is>
      </c>
      <c r="D734" s="3" t="inlineStr">
        <is>
          <t>Benito Mendoza</t>
        </is>
      </c>
      <c r="E734" s="3" t="inlineStr">
        <is>
          <t>Associate Professor</t>
        </is>
      </c>
      <c r="F734" s="3" t="inlineStr">
        <is>
          <t>NYC College of Technology</t>
        </is>
      </c>
      <c r="G734" s="3" t="inlineStr">
        <is>
          <t>Computer Engineering Technology</t>
        </is>
      </c>
      <c r="H734" s="3" t="inlineStr">
        <is>
          <t>BMendoza@citytech.cuny.edu</t>
        </is>
      </c>
      <c r="I734" s="3" t="inlineStr">
        <is>
          <t>Book chapter</t>
        </is>
      </c>
      <c r="J734" s="3" t="inlineStr">
        <is>
          <t>A Test-Driven Approach to Behavioral Queries for Service Selection</t>
        </is>
      </c>
      <c r="K734" s="3" t="n">
        <v>2012</v>
      </c>
      <c r="L734" s="3" t="inlineStr">
        <is>
          <t>Advances in computer and electrical engineering book series</t>
        </is>
      </c>
      <c r="M734" s="3" t="inlineStr">
        <is>
          <t>Laura Zavala; Benito Mendoza; Michael N. Huhns</t>
        </is>
      </c>
      <c r="N734" s="3" t="inlineStr"/>
      <c r="O734" s="3" t="n"/>
      <c r="P734" s="3" t="inlineStr"/>
      <c r="Q734" s="3" t="inlineStr">
        <is>
          <t>10.4018/978-1-4666-2503-7.ch006</t>
        </is>
      </c>
      <c r="R734" s="3" t="inlineStr">
        <is>
          <t>https://doi.org/10.4018/978-1-4666-2503-7.ch006</t>
        </is>
      </c>
      <c r="S734" s="3" t="inlineStr">
        <is>
          <t>OpenAlex; Dept bio</t>
        </is>
      </c>
      <c r="T734" s="3" t="n">
        <v>2</v>
      </c>
      <c r="U734" s="3" t="inlineStr">
        <is>
          <t>High (City Tech affiliation on paper); 2 sources</t>
        </is>
      </c>
      <c r="V734" s="3" t="n"/>
      <c r="W734" s="3" t="inlineStr">
        <is>
          <t>Laura Zavala, Benito Mendoza, and Michael N. Huhns. “A Test-Driven Approach to Behavioral Queries for Service Selection”. Agile and Lean Service-Oriented Development: Foundations, Theory and Practice, Xiaofeng Wang, Nour Ali, Isidro Ramos, and Richard Vidgen (eds.), IGI Global, 2012, pp. 116-133.</t>
        </is>
      </c>
      <c r="X734" s="3" t="inlineStr">
        <is>
          <t>Although the areas of Service-Oriented Computing (SOC) and Agile and Lean Software Development (LSD) have been evolving separately in the last few years, they share several commonalities. Both are intended to exploit reusability and exhibit adaptability. SOC in particular aims to facilitate the widespread and diverse use of small, loosely coupled units of functionality, called services. Such services have a decided agility advantage, because they allow for changing a service provider at runtime without affecting any of a group of diverse and possibly anonymous consumers. Moreover, they can be composed at both development-time and run-time to produce new functionalities. Automatic service discovery and selection are key aspects for composing services dynamically. Current approaches attempting to automate discovery and selection make use of only structural and functional aspects of the services, and in many situations, this does not suffice to discriminate between functionally similar but disparate services. Service behavior is difficult to specify prior to service execution and instead is better described based on experience with the execution of the service. In this chapter, the authors present a behavioral approach to service selection and runtime adaptation that, inspired by agile software development techniques, is based on behavioral queries specified as test cases. Behavior is evaluated through the analysis of execution values of functional and non-functional parameters. In addition to behavioral selection, the authors’ approach allows for real-time evaluation of non-functional quality-of-service parameters, such as response time, availability, and latency.</t>
        </is>
      </c>
      <c r="Y734" s="3" t="inlineStr">
        <is>
          <t>OpenAlex</t>
        </is>
      </c>
      <c r="Z734" s="3" t="inlineStr"/>
      <c r="AA734" s="3" t="inlineStr">
        <is>
          <t>Not found</t>
        </is>
      </c>
      <c r="AB734" s="3" t="inlineStr">
        <is>
          <t>closed</t>
        </is>
      </c>
      <c r="AC734" s="3" t="inlineStr">
        <is>
          <t>School of Technology &amp; Design</t>
        </is>
      </c>
      <c r="AD734" s="3" t="n">
        <v>0</v>
      </c>
      <c r="AE734" s="3" t="inlineStr">
        <is>
          <t>No</t>
        </is>
      </c>
      <c r="AF734" s="3" t="inlineStr"/>
      <c r="AG734" s="4" t="inlineStr"/>
      <c r="AH734" s="4" t="inlineStr"/>
      <c r="AI734" s="4" t="inlineStr"/>
    </row>
    <row r="735">
      <c r="A735" s="3" t="inlineStr">
        <is>
          <t>CET-1085</t>
        </is>
      </c>
      <c r="B735" s="3" t="inlineStr">
        <is>
          <t>Zia</t>
        </is>
      </c>
      <c r="C735" s="3" t="inlineStr">
        <is>
          <t>Farrukh</t>
        </is>
      </c>
      <c r="D735" s="3" t="inlineStr">
        <is>
          <t>Farrukh Zia</t>
        </is>
      </c>
      <c r="E735" s="3" t="inlineStr">
        <is>
          <t>Associate Professor</t>
        </is>
      </c>
      <c r="F735" s="3" t="inlineStr">
        <is>
          <t>NYC College of Technology</t>
        </is>
      </c>
      <c r="G735" s="3" t="inlineStr">
        <is>
          <t>Computer Engineering Technology</t>
        </is>
      </c>
      <c r="H735" s="3" t="inlineStr">
        <is>
          <t>FZia@citytech.cuny.edu</t>
        </is>
      </c>
      <c r="I735" s="3" t="inlineStr">
        <is>
          <t>Conference paper</t>
        </is>
      </c>
      <c r="J735" s="3" t="inlineStr">
        <is>
          <t>Acquiring “Working” Skills and Experience Through Hands-On Multidisciplinary Design Projects</t>
        </is>
      </c>
      <c r="K735" s="3" t="n">
        <v>2012</v>
      </c>
      <c r="L735" s="3" t="inlineStr"/>
      <c r="M735" s="3" t="inlineStr">
        <is>
          <t>Andy S. Zhang; Iem Heng; Farrukh Zia</t>
        </is>
      </c>
      <c r="N735" s="3" t="inlineStr"/>
      <c r="O735" s="3" t="n"/>
      <c r="P735" s="3" t="inlineStr"/>
      <c r="Q735" s="3" t="inlineStr">
        <is>
          <t>10.1115/imece2012-88283</t>
        </is>
      </c>
      <c r="R735" s="3" t="inlineStr">
        <is>
          <t>https://doi.org/10.1115/imece2012-88283</t>
        </is>
      </c>
      <c r="S735" s="3" t="inlineStr">
        <is>
          <t>OpenAlex; Dept bio</t>
        </is>
      </c>
      <c r="T735" s="3" t="n">
        <v>2</v>
      </c>
      <c r="U735" s="3" t="inlineStr">
        <is>
          <t>High (City Tech affiliation on paper); 2 sources</t>
        </is>
      </c>
      <c r="V735" s="3" t="n"/>
      <c r="W735" s="3" t="inlineStr">
        <is>
          <t>Zhang, Andy. Heng, Iem. Zia, Farrukh. "Acquiring "Working" Skills and Experience through Hands-on Multidisciplinary Design Projects." Paper presented at the American Society of Mechanical Engineers International Mechanical Engineering Congress, Houston, TX, November 12, 2012.</t>
        </is>
      </c>
      <c r="X735" s="3" t="inlineStr">
        <is>
          <t>One of the problems that many engineering graduates face when looking for their first job is: do you have experience? Employers prefer graduates with relevant experience to those without. Why is experience so important to employers? Can students accumulate “working” experience while studying in college? This paper discusses the use of design projects inside and outside of classrooms to help students gain “working” experience and skills through hands-on design activities that simulate the actual design activities that occur in the industry. Faculty members from the Mechanical Engineering Technology and Computer Engineering Technology departments were involved in creating multidisciplinary design projects. The design projects give students new insights into what they learn in their coursework and provide students the valuable experiences in analytical skills, concurrent engineering approach, people skills, and management skills needed for the students when looking for employment.</t>
        </is>
      </c>
      <c r="Y735" s="3" t="inlineStr">
        <is>
          <t>OpenAlex</t>
        </is>
      </c>
      <c r="Z735" s="3" t="inlineStr"/>
      <c r="AA735" s="3" t="inlineStr">
        <is>
          <t>Not found</t>
        </is>
      </c>
      <c r="AB735" s="3" t="inlineStr">
        <is>
          <t>closed</t>
        </is>
      </c>
      <c r="AC735" s="3" t="inlineStr">
        <is>
          <t>School of Technology &amp; Design</t>
        </is>
      </c>
      <c r="AD735" s="3" t="n">
        <v>0</v>
      </c>
      <c r="AE735" s="3" t="inlineStr">
        <is>
          <t>No</t>
        </is>
      </c>
      <c r="AF735" s="3" t="inlineStr"/>
      <c r="AG735" s="4" t="inlineStr"/>
      <c r="AH735" s="4" t="inlineStr"/>
      <c r="AI735" s="4" t="inlineStr"/>
    </row>
    <row r="736">
      <c r="A736" s="3" t="inlineStr">
        <is>
          <t>CET-1093</t>
        </is>
      </c>
      <c r="B736" s="3" t="inlineStr">
        <is>
          <t>Mendoza</t>
        </is>
      </c>
      <c r="C736" s="3" t="inlineStr">
        <is>
          <t>Benito</t>
        </is>
      </c>
      <c r="D736" s="3" t="inlineStr">
        <is>
          <t>Benito Mendoza</t>
        </is>
      </c>
      <c r="E736" s="3" t="inlineStr">
        <is>
          <t>Associate Professor</t>
        </is>
      </c>
      <c r="F736" s="3" t="inlineStr">
        <is>
          <t>NYC College of Technology</t>
        </is>
      </c>
      <c r="G736" s="3" t="inlineStr">
        <is>
          <t>Computer Engineering Technology</t>
        </is>
      </c>
      <c r="H736" s="3" t="inlineStr">
        <is>
          <t>BMendoza@citytech.cuny.edu</t>
        </is>
      </c>
      <c r="I736" s="3" t="inlineStr">
        <is>
          <t>Grant</t>
        </is>
      </c>
      <c r="J736" s="3" t="inlineStr">
        <is>
          <t>As a PI, received Perkins Grant in the amount of $44,355 for the 2012/2013 academic year</t>
        </is>
      </c>
      <c r="K736" s="3" t="n">
        <v>2012</v>
      </c>
      <c r="L736" s="3" t="inlineStr"/>
      <c r="M736" s="3" t="inlineStr"/>
      <c r="N736" s="3" t="inlineStr">
        <is>
          <t>PI</t>
        </is>
      </c>
      <c r="O736" s="3" t="n">
        <v>44355</v>
      </c>
      <c r="P736" s="3" t="inlineStr"/>
      <c r="Q736" s="3" t="inlineStr"/>
      <c r="R736" s="3" t="inlineStr"/>
      <c r="S736" s="3" t="inlineStr">
        <is>
          <t>Dept bio</t>
        </is>
      </c>
      <c r="T736" s="3" t="n">
        <v>1</v>
      </c>
      <c r="U736" s="3" t="inlineStr">
        <is>
          <t>Medium (self-reported in faculty bio)</t>
        </is>
      </c>
      <c r="V736" s="3" t="n"/>
      <c r="W736" s="3" t="inlineStr">
        <is>
          <t>As a PI, received Perkins Grant in the amount of $44,355 for the 2012/2013 academic year.</t>
        </is>
      </c>
      <c r="X736" s="3" t="inlineStr"/>
      <c r="Y736" s="3" t="inlineStr"/>
      <c r="Z736" s="3" t="inlineStr"/>
      <c r="AA736" s="3" t="inlineStr"/>
      <c r="AB736" s="3" t="inlineStr"/>
      <c r="AC736" s="3" t="inlineStr">
        <is>
          <t>School of Technology &amp; Design</t>
        </is>
      </c>
      <c r="AD736" s="3" t="n"/>
      <c r="AE736" s="3" t="inlineStr">
        <is>
          <t>No</t>
        </is>
      </c>
      <c r="AF736" s="3" t="inlineStr"/>
      <c r="AG736" s="4" t="inlineStr"/>
      <c r="AH736" s="4" t="inlineStr"/>
      <c r="AI736" s="4" t="inlineStr"/>
    </row>
    <row r="737">
      <c r="A737" s="3" t="inlineStr">
        <is>
          <t>CET-1112</t>
        </is>
      </c>
      <c r="B737" s="3" t="inlineStr">
        <is>
          <t>Carranza</t>
        </is>
      </c>
      <c r="C737" s="3" t="inlineStr">
        <is>
          <t>Aparicio</t>
        </is>
      </c>
      <c r="D737" s="3" t="inlineStr">
        <is>
          <t>Aparicio Carranza</t>
        </is>
      </c>
      <c r="E737" s="3" t="inlineStr">
        <is>
          <t>Associate Professor</t>
        </is>
      </c>
      <c r="F737" s="3" t="inlineStr">
        <is>
          <t>NYC College of Technology</t>
        </is>
      </c>
      <c r="G737" s="3" t="inlineStr">
        <is>
          <t>Computer Engineering Technology</t>
        </is>
      </c>
      <c r="H737" s="3" t="inlineStr">
        <is>
          <t>ACarranza@citytech.cuny.edu</t>
        </is>
      </c>
      <c r="I737" s="3" t="inlineStr">
        <is>
          <t>Journal article</t>
        </is>
      </c>
      <c r="J737" s="3" t="inlineStr">
        <is>
          <t>Communication within clouds: open standards and proprietary protocols for data center networking</t>
        </is>
      </c>
      <c r="K737" s="3" t="n">
        <v>2012</v>
      </c>
      <c r="L737" s="3" t="inlineStr">
        <is>
          <t>IEEE Communications Magazine</t>
        </is>
      </c>
      <c r="M737" s="3" t="inlineStr">
        <is>
          <t>Carolyn J. Sher DeCusatis; Aparicio Carranza; Casimer M. DeCusatis</t>
        </is>
      </c>
      <c r="N737" s="3" t="inlineStr"/>
      <c r="O737" s="3" t="n"/>
      <c r="P737" s="3" t="inlineStr"/>
      <c r="Q737" s="3" t="inlineStr">
        <is>
          <t>10.1109/mcom.2012.6295708</t>
        </is>
      </c>
      <c r="R737" s="3" t="inlineStr">
        <is>
          <t>https://doi.org/10.1109/mcom.2012.6295708</t>
        </is>
      </c>
      <c r="S737" s="3" t="inlineStr">
        <is>
          <t>OpenAlex; Dept bio</t>
        </is>
      </c>
      <c r="T737" s="3" t="n">
        <v>2</v>
      </c>
      <c r="U737" s="3" t="inlineStr">
        <is>
          <t>High (City Tech affiliation on paper); 2 sources</t>
        </is>
      </c>
      <c r="V737" s="3" t="n"/>
      <c r="W737" s="3" t="inlineStr">
        <is>
          <t>DeCusatis, S.C., Carranza, A., DeCusatis, C., “Communication within Clouds: Open Standards and Proprietary Protocols for Data Center Networking”, (COMMAG-11-0078 – IEEE Communications Magazine), (September 2012).</t>
        </is>
      </c>
      <c r="X737" s="3" t="inlineStr">
        <is>
          <t>Cloud computing and other highly virtualized data center applications have placed many new and unique requirements on the data center network infrastructure. Conventional network protocols and architectures such as Spanning Tree Protocol and multichassis link aggregation can limit the scale, latency, throughput, and virtual machine mobility for large cloud networks. This has led to a multitude of new networking protocols and architectures. We present a tutorial on some of the key requirements for cloud computing networks and the various approaches that have been proposed to implement them. These include industry standards (e.g., TRILL, SPB, software-defined networking, and OpenFlow), best practices for standards-based data center networking (e.g., the open datacenter interoperable network), as well as vendor proprietary approaches (e.g., FabricPath, VCS, and Qfabric).</t>
        </is>
      </c>
      <c r="Y737" s="3" t="inlineStr">
        <is>
          <t>OpenAlex</t>
        </is>
      </c>
      <c r="Z737" s="3" t="inlineStr"/>
      <c r="AA737" s="3" t="inlineStr">
        <is>
          <t>Not found</t>
        </is>
      </c>
      <c r="AB737" s="3" t="inlineStr">
        <is>
          <t>closed</t>
        </is>
      </c>
      <c r="AC737" s="3" t="inlineStr">
        <is>
          <t>School of Technology &amp; Design</t>
        </is>
      </c>
      <c r="AD737" s="3" t="n">
        <v>61</v>
      </c>
      <c r="AE737" s="3" t="inlineStr">
        <is>
          <t>No</t>
        </is>
      </c>
      <c r="AF737" s="3" t="inlineStr"/>
      <c r="AG737" s="4" t="inlineStr"/>
      <c r="AH737" s="4" t="inlineStr"/>
      <c r="AI737" s="4" t="inlineStr"/>
    </row>
    <row r="738">
      <c r="A738" s="3" t="inlineStr">
        <is>
          <t>CET-1125</t>
        </is>
      </c>
      <c r="B738" s="3" t="inlineStr">
        <is>
          <t>Mendoza</t>
        </is>
      </c>
      <c r="C738" s="3" t="inlineStr">
        <is>
          <t>Benito</t>
        </is>
      </c>
      <c r="D738" s="3" t="inlineStr">
        <is>
          <t>Benito Mendoza</t>
        </is>
      </c>
      <c r="E738" s="3" t="inlineStr">
        <is>
          <t>Associate Professor</t>
        </is>
      </c>
      <c r="F738" s="3" t="inlineStr">
        <is>
          <t>NYC College of Technology</t>
        </is>
      </c>
      <c r="G738" s="3" t="inlineStr">
        <is>
          <t>Computer Engineering Technology</t>
        </is>
      </c>
      <c r="H738" s="3" t="inlineStr">
        <is>
          <t>BMendoza@citytech.cuny.edu</t>
        </is>
      </c>
      <c r="I738" s="3" t="inlineStr">
        <is>
          <t>Grant</t>
        </is>
      </c>
      <c r="J738" s="3" t="inlineStr">
        <is>
          <t>Engineering the Future</t>
        </is>
      </c>
      <c r="K738" s="3" t="n">
        <v>2012</v>
      </c>
      <c r="L738" s="3" t="inlineStr"/>
      <c r="M738" s="3" t="inlineStr"/>
      <c r="N738" s="3" t="inlineStr">
        <is>
          <t>Co-PI</t>
        </is>
      </c>
      <c r="O738" s="3" t="n">
        <v>599790</v>
      </c>
      <c r="P738" s="3" t="inlineStr"/>
      <c r="Q738" s="3" t="inlineStr"/>
      <c r="R738" s="3" t="inlineStr"/>
      <c r="S738" s="3" t="inlineStr">
        <is>
          <t>Dept bio</t>
        </is>
      </c>
      <c r="T738" s="3" t="n">
        <v>1</v>
      </c>
      <c r="U738" s="3" t="inlineStr">
        <is>
          <t>Medium (self-reported in faculty bio)</t>
        </is>
      </c>
      <c r="V738" s="3" t="n"/>
      <c r="W738" s="3" t="inlineStr">
        <is>
          <t>As a Co-PI, received S-STEM Grant from National Science Foundation (NSF), “Engineering the Future,” in the amount of $599,790/4yrs, started on May 1, 2012.</t>
        </is>
      </c>
      <c r="X738" s="3" t="inlineStr"/>
      <c r="Y738" s="3" t="inlineStr"/>
      <c r="Z738" s="3" t="inlineStr"/>
      <c r="AA738" s="3" t="inlineStr"/>
      <c r="AB738" s="3" t="inlineStr"/>
      <c r="AC738" s="3" t="inlineStr">
        <is>
          <t>School of Technology &amp; Design</t>
        </is>
      </c>
      <c r="AD738" s="3" t="n"/>
      <c r="AE738" s="3" t="inlineStr">
        <is>
          <t>No</t>
        </is>
      </c>
      <c r="AF738" s="3" t="inlineStr"/>
      <c r="AG738" s="4" t="inlineStr"/>
      <c r="AH738" s="4" t="inlineStr"/>
      <c r="AI738" s="4" t="inlineStr"/>
    </row>
    <row r="739">
      <c r="A739" s="3" t="inlineStr">
        <is>
          <t>CET-1126</t>
        </is>
      </c>
      <c r="B739" s="3" t="inlineStr">
        <is>
          <t>Jang</t>
        </is>
      </c>
      <c r="C739" s="3" t="inlineStr">
        <is>
          <t>Sunghoon</t>
        </is>
      </c>
      <c r="D739" s="3" t="inlineStr">
        <is>
          <t>Sunghoon Jang</t>
        </is>
      </c>
      <c r="E739" s="3" t="inlineStr">
        <is>
          <t>Chair</t>
        </is>
      </c>
      <c r="F739" s="3" t="inlineStr">
        <is>
          <t>NYC College of Technology</t>
        </is>
      </c>
      <c r="G739" s="3" t="inlineStr">
        <is>
          <t>Computer Engineering Technology</t>
        </is>
      </c>
      <c r="H739" s="3" t="inlineStr">
        <is>
          <t>SJang@citytech.cuny.edu</t>
        </is>
      </c>
      <c r="I739" s="3" t="inlineStr">
        <is>
          <t>Grant</t>
        </is>
      </c>
      <c r="J739" s="3" t="inlineStr">
        <is>
          <t>Engineering the Future: Pathways to Success for Women and Underrepresented Students in the Engineering Technologies</t>
        </is>
      </c>
      <c r="K739" s="3" t="n">
        <v>2012</v>
      </c>
      <c r="L739" s="3" t="inlineStr">
        <is>
          <t>NSF: S-STEM-Schlr Sci Tech Eng&amp;Math</t>
        </is>
      </c>
      <c r="M739" s="3" t="inlineStr">
        <is>
          <t>Sunghoon Jang; Hong Li; Gaffar B Gailani; Zory Marantz; Benito Mendoza; Iem Heng (Former)</t>
        </is>
      </c>
      <c r="N739" s="3" t="inlineStr">
        <is>
          <t>PI</t>
        </is>
      </c>
      <c r="O739" s="3" t="n">
        <v>599792</v>
      </c>
      <c r="P739" s="3" t="inlineStr">
        <is>
          <t>1154500</t>
        </is>
      </c>
      <c r="Q739" s="3" t="inlineStr"/>
      <c r="R739" s="3" t="inlineStr">
        <is>
          <t>https://www.nsf.gov/awardsearch/showAward?AWD_ID=1154500</t>
        </is>
      </c>
      <c r="S739" s="3" t="inlineStr">
        <is>
          <t>NSF</t>
        </is>
      </c>
      <c r="T739" s="3" t="n">
        <v>1</v>
      </c>
      <c r="U739" s="3" t="inlineStr">
        <is>
          <t>High (NSF award to City Tech)</t>
        </is>
      </c>
      <c r="V739" s="3" t="n"/>
      <c r="W739" s="3" t="inlineStr"/>
      <c r="X739" s="3" t="inlineStr">
        <is>
          <t>This Engineering the Future project provides scholarship support for 30 academically promising but financially disadvantaged students in four engineering technology departments: Computer Engineering Technology (CET), Computer Systems Technology (CST), Electrical and Telecommunications Engineering Technology (ETET), and Mechanical Engineering Technology (MET) at New York City College of Technology of The City University of New York. To close the significant gender gap that exists in enrollment, retention, and graduation of female students at the associate and baccalaureate degree levels, this project focuses on a matrix of enhancements and supports to meet the needs of female scholarship recipients while providing a rich array of opportunities for all scholars in the program.  These include peer mentoring, tutoring, counseling, outreach, research and internship opportunities, First-Year Learning Communities, and peer-led team learning (PLTL) and laboratory-based learning.  The project intends to:  increase the number of female students, a severely underrepresented population in engineering technology programs at City Tech, by 25% over four years; enable 80% of the S-STEM scholars to persist in their studies to the following year; and graduate 20% more STEM recipients than the general student population. The project seeks to reduce the significant gender gap in the targeted engineering technology fields, raise the profile of successful students in engineering technology programs, and lay solid groundwork for women and underrepresented students to participate in the technical workforce.</t>
        </is>
      </c>
      <c r="Y739" s="3" t="inlineStr">
        <is>
          <t>NSF</t>
        </is>
      </c>
      <c r="Z739" s="3" t="inlineStr"/>
      <c r="AA739" s="3" t="inlineStr"/>
      <c r="AB739" s="3" t="inlineStr"/>
      <c r="AC739" s="3" t="inlineStr">
        <is>
          <t>School of Technology &amp; Design</t>
        </is>
      </c>
      <c r="AD739" s="3" t="n"/>
      <c r="AE739" s="3" t="inlineStr">
        <is>
          <t>No</t>
        </is>
      </c>
      <c r="AF739" s="3" t="inlineStr"/>
      <c r="AG739" s="4" t="inlineStr"/>
      <c r="AH739" s="4" t="inlineStr"/>
      <c r="AI739" s="4" t="inlineStr"/>
    </row>
    <row r="740">
      <c r="A740" s="3" t="inlineStr">
        <is>
          <t>CET-1127</t>
        </is>
      </c>
      <c r="B740" s="3" t="inlineStr">
        <is>
          <t>Mendoza</t>
        </is>
      </c>
      <c r="C740" s="3" t="inlineStr">
        <is>
          <t>Benito</t>
        </is>
      </c>
      <c r="D740" s="3" t="inlineStr">
        <is>
          <t>Benito Mendoza</t>
        </is>
      </c>
      <c r="E740" s="3" t="inlineStr">
        <is>
          <t>Associate Professor</t>
        </is>
      </c>
      <c r="F740" s="3" t="inlineStr">
        <is>
          <t>NYC College of Technology</t>
        </is>
      </c>
      <c r="G740" s="3" t="inlineStr">
        <is>
          <t>Computer Engineering Technology</t>
        </is>
      </c>
      <c r="H740" s="3" t="inlineStr">
        <is>
          <t>BMendoza@citytech.cuny.edu</t>
        </is>
      </c>
      <c r="I740" s="3" t="inlineStr">
        <is>
          <t>Grant</t>
        </is>
      </c>
      <c r="J740" s="3" t="inlineStr">
        <is>
          <t>Engineering the Future: Pathways to Success for Women and Underrepresented Students in the Engineering Technologies</t>
        </is>
      </c>
      <c r="K740" s="3" t="n">
        <v>2012</v>
      </c>
      <c r="L740" s="3" t="inlineStr">
        <is>
          <t>NSF: S-STEM-Schlr Sci Tech Eng&amp;Math</t>
        </is>
      </c>
      <c r="M740" s="3" t="inlineStr">
        <is>
          <t>Sunghoon Jang; Hong Li; Gaffar B Gailani; Zory Marantz; Benito Mendoza; Iem Heng (Former)</t>
        </is>
      </c>
      <c r="N740" s="3" t="inlineStr">
        <is>
          <t>Co-PI</t>
        </is>
      </c>
      <c r="O740" s="3" t="n">
        <v>599792</v>
      </c>
      <c r="P740" s="3" t="inlineStr">
        <is>
          <t>1154500</t>
        </is>
      </c>
      <c r="Q740" s="3" t="inlineStr"/>
      <c r="R740" s="3" t="inlineStr">
        <is>
          <t>https://www.nsf.gov/awardsearch/showAward?AWD_ID=1154500</t>
        </is>
      </c>
      <c r="S740" s="3" t="inlineStr">
        <is>
          <t>NSF</t>
        </is>
      </c>
      <c r="T740" s="3" t="n">
        <v>1</v>
      </c>
      <c r="U740" s="3" t="inlineStr">
        <is>
          <t>High (NSF award to City Tech)</t>
        </is>
      </c>
      <c r="V740" s="3" t="n"/>
      <c r="W740" s="3" t="inlineStr"/>
      <c r="X740" s="3" t="inlineStr">
        <is>
          <t>This Engineering the Future project provides scholarship support for 30 academically promising but financially disadvantaged students in four engineering technology departments: Computer Engineering Technology (CET), Computer Systems Technology (CST), Electrical and Telecommunications Engineering Technology (ETET), and Mechanical Engineering Technology (MET) at New York City College of Technology of The City University of New York. To close the significant gender gap that exists in enrollment, retention, and graduation of female students at the associate and baccalaureate degree levels, this project focuses on a matrix of enhancements and supports to meet the needs of female scholarship recipients while providing a rich array of opportunities for all scholars in the program.  These include peer mentoring, tutoring, counseling, outreach, research and internship opportunities, First-Year Learning Communities, and peer-led team learning (PLTL) and laboratory-based learning.  The project intends to:  increase the number of female students, a severely underrepresented population in engineering technology programs at City Tech, by 25% over four years; enable 80% of the S-STEM scholars to persist in their studies to the following year; and graduate 20% more STEM recipients than the general student population. The project seeks to reduce the significant gender gap in the targeted engineering technology fields, raise the profile of successful students in engineering technology programs, and lay solid groundwork for women and underrepresented students to participate in the technical workforce.</t>
        </is>
      </c>
      <c r="Y740" s="3" t="inlineStr">
        <is>
          <t>NSF</t>
        </is>
      </c>
      <c r="Z740" s="3" t="inlineStr"/>
      <c r="AA740" s="3" t="inlineStr"/>
      <c r="AB740" s="3" t="inlineStr"/>
      <c r="AC740" s="3" t="inlineStr">
        <is>
          <t>School of Technology &amp; Design</t>
        </is>
      </c>
      <c r="AD740" s="3" t="n"/>
      <c r="AE740" s="3" t="inlineStr">
        <is>
          <t>No</t>
        </is>
      </c>
      <c r="AF740" s="3" t="inlineStr"/>
      <c r="AG740" s="4" t="inlineStr"/>
      <c r="AH740" s="4" t="inlineStr"/>
      <c r="AI740" s="4" t="inlineStr"/>
    </row>
    <row r="741">
      <c r="A741" s="3" t="inlineStr">
        <is>
          <t>CET-1153</t>
        </is>
      </c>
      <c r="B741" s="3" t="inlineStr">
        <is>
          <t>Xu</t>
        </is>
      </c>
      <c r="C741" s="3" t="inlineStr">
        <is>
          <t>Chen</t>
        </is>
      </c>
      <c r="D741" s="3" t="inlineStr">
        <is>
          <t>Chen Xu</t>
        </is>
      </c>
      <c r="E741" s="3" t="inlineStr">
        <is>
          <t>Associate Professor</t>
        </is>
      </c>
      <c r="F741" s="3" t="inlineStr">
        <is>
          <t>NYC College of Technology</t>
        </is>
      </c>
      <c r="G741" s="3" t="inlineStr">
        <is>
          <t>Computer Engineering Technology</t>
        </is>
      </c>
      <c r="H741" s="3" t="inlineStr">
        <is>
          <t>CXu@citytech.cuny.edu</t>
        </is>
      </c>
      <c r="I741" s="3" t="inlineStr">
        <is>
          <t>Journal article</t>
        </is>
      </c>
      <c r="J741" s="3" t="inlineStr">
        <is>
          <t>Investigation of a Diffuse Optical Measurements-Assisted Quantitative Photoacoustic Tomography in Reflection Geometry</t>
        </is>
      </c>
      <c r="K741" s="3" t="n">
        <v>2012</v>
      </c>
      <c r="L741" s="3" t="inlineStr"/>
      <c r="M741" s="3" t="inlineStr">
        <is>
          <t>C. Xu, P. Kumavor, A. Aguirre, and Q. Zhu, "Investigation of a Diffuse Optical Measurements-Assisted Quantitative Photoacoustic Tomography in Reflection Geometry", Journal of Biomedical Optics, 17 (6): 061213 (1-11)</t>
        </is>
      </c>
      <c r="N741" s="3" t="inlineStr"/>
      <c r="O741" s="3" t="n"/>
      <c r="P741" s="3" t="inlineStr"/>
      <c r="Q741" s="3" t="inlineStr"/>
      <c r="R741" s="3" t="inlineStr"/>
      <c r="S741" s="3" t="inlineStr">
        <is>
          <t>Dept bio</t>
        </is>
      </c>
      <c r="T741" s="3" t="n">
        <v>1</v>
      </c>
      <c r="U741" s="3" t="inlineStr">
        <is>
          <t>Medium (self-reported in faculty bio)</t>
        </is>
      </c>
      <c r="V741" s="3" t="n"/>
      <c r="W741" s="3" t="inlineStr">
        <is>
          <t>C. Xu, P. Kumavor, A. Aguirre, and Q. Zhu, "Investigation of a Diffuse Optical Measurements-Assisted Quantitative Photoacoustic Tomography in Reflection Geometry", Journal of Biomedical Optics, 17 (6): 061213 (1-11) (2012).</t>
        </is>
      </c>
      <c r="X741" s="3" t="inlineStr"/>
      <c r="Y741" s="3" t="inlineStr"/>
      <c r="Z741" s="3" t="inlineStr"/>
      <c r="AA741" s="3" t="inlineStr"/>
      <c r="AB741" s="3" t="inlineStr"/>
      <c r="AC741" s="3" t="inlineStr">
        <is>
          <t>School of Technology &amp; Design</t>
        </is>
      </c>
      <c r="AD741" s="3" t="n"/>
      <c r="AE741" s="3" t="inlineStr">
        <is>
          <t>No</t>
        </is>
      </c>
      <c r="AF741" s="3" t="inlineStr"/>
      <c r="AG741" s="4" t="inlineStr"/>
      <c r="AH741" s="4" t="inlineStr"/>
      <c r="AI741" s="4" t="inlineStr"/>
    </row>
    <row r="742">
      <c r="A742" s="3" t="inlineStr">
        <is>
          <t>CET-1171</t>
        </is>
      </c>
      <c r="B742" s="3" t="inlineStr">
        <is>
          <t>Carranza</t>
        </is>
      </c>
      <c r="C742" s="3" t="inlineStr">
        <is>
          <t>Aparicio</t>
        </is>
      </c>
      <c r="D742" s="3" t="inlineStr">
        <is>
          <t>Aparicio Carranza</t>
        </is>
      </c>
      <c r="E742" s="3" t="inlineStr">
        <is>
          <t>Associate Professor</t>
        </is>
      </c>
      <c r="F742" s="3" t="inlineStr">
        <is>
          <t>NYC College of Technology</t>
        </is>
      </c>
      <c r="G742" s="3" t="inlineStr">
        <is>
          <t>Computer Engineering Technology</t>
        </is>
      </c>
      <c r="H742" s="3" t="inlineStr">
        <is>
          <t>ACarranza@citytech.cuny.edu</t>
        </is>
      </c>
      <c r="I742" s="3" t="inlineStr">
        <is>
          <t>Conference paper</t>
        </is>
      </c>
      <c r="J742" s="3" t="inlineStr">
        <is>
          <t>Optimizing Frequency Resolution Multi-tone Detection Using the WDFT</t>
        </is>
      </c>
      <c r="K742" s="3" t="n">
        <v>2012</v>
      </c>
      <c r="L742" s="3" t="inlineStr"/>
      <c r="M742" s="3" t="inlineStr"/>
      <c r="N742" s="3" t="inlineStr"/>
      <c r="O742" s="3" t="n"/>
      <c r="P742" s="3" t="inlineStr"/>
      <c r="Q742" s="3" t="inlineStr"/>
      <c r="R742" s="3" t="inlineStr">
        <is>
          <t>http://worldcomp-proceedings.com/proc/p2012/ICA7968.pdf</t>
        </is>
      </c>
      <c r="S742" s="3" t="inlineStr">
        <is>
          <t>Dept bio</t>
        </is>
      </c>
      <c r="T742" s="3" t="n">
        <v>1</v>
      </c>
      <c r="U742" s="3" t="inlineStr">
        <is>
          <t>Medium (self-reported in faculty bio)</t>
        </is>
      </c>
      <c r="V742" s="3" t="n"/>
      <c r="W742" s="3" t="inlineStr">
        <is>
          <t>Kwon, O., Carranza, A., “Optimizing Frequency Resolution Multi-tone Detection Using the WDFT”, ICAI'12 (WorldComp'12 The 2012 World Congress in Computer Science Computer Engineering and Applied Computing), July 16 - 19, 2012, Las Vegas, Nevada.</t>
        </is>
      </c>
      <c r="X742" s="3" t="inlineStr"/>
      <c r="Y742" s="3" t="inlineStr"/>
      <c r="Z742" s="3" t="inlineStr"/>
      <c r="AA742" s="3" t="inlineStr"/>
      <c r="AB742" s="3" t="inlineStr"/>
      <c r="AC742" s="3" t="inlineStr">
        <is>
          <t>School of Technology &amp; Design</t>
        </is>
      </c>
      <c r="AD742" s="3" t="n"/>
      <c r="AE742" s="3" t="inlineStr">
        <is>
          <t>No</t>
        </is>
      </c>
      <c r="AF742" s="3" t="inlineStr"/>
      <c r="AG742" s="4" t="inlineStr"/>
      <c r="AH742" s="4" t="inlineStr"/>
      <c r="AI742" s="4" t="inlineStr"/>
    </row>
    <row r="743">
      <c r="A743" s="3" t="inlineStr">
        <is>
          <t>CET-1172</t>
        </is>
      </c>
      <c r="B743" s="3" t="inlineStr">
        <is>
          <t>Kwon</t>
        </is>
      </c>
      <c r="C743" s="3" t="inlineStr">
        <is>
          <t>Ohbong</t>
        </is>
      </c>
      <c r="D743" s="3" t="inlineStr">
        <is>
          <t>Ohbong Kwon</t>
        </is>
      </c>
      <c r="E743" s="3" t="inlineStr">
        <is>
          <t>Associate Professor</t>
        </is>
      </c>
      <c r="F743" s="3" t="inlineStr">
        <is>
          <t>NYC College of Technology</t>
        </is>
      </c>
      <c r="G743" s="3" t="inlineStr">
        <is>
          <t>Computer Engineering Technology</t>
        </is>
      </c>
      <c r="H743" s="3" t="inlineStr">
        <is>
          <t>OKwon@citytech.cuny.edu</t>
        </is>
      </c>
      <c r="I743" s="3" t="inlineStr">
        <is>
          <t>Conference paper</t>
        </is>
      </c>
      <c r="J743" s="3" t="inlineStr">
        <is>
          <t>Optimizing Frequency Resolution Multi-tone Detection Using the WDFT</t>
        </is>
      </c>
      <c r="K743" s="3" t="n">
        <v>2012</v>
      </c>
      <c r="L743" s="3" t="inlineStr"/>
      <c r="M743" s="3" t="inlineStr"/>
      <c r="N743" s="3" t="inlineStr"/>
      <c r="O743" s="3" t="n"/>
      <c r="P743" s="3" t="inlineStr"/>
      <c r="Q743" s="3" t="inlineStr"/>
      <c r="R743" s="3" t="inlineStr"/>
      <c r="S743" s="3" t="inlineStr">
        <is>
          <t>Dept bio</t>
        </is>
      </c>
      <c r="T743" s="3" t="n">
        <v>1</v>
      </c>
      <c r="U743" s="3" t="inlineStr">
        <is>
          <t>Medium (self-reported in faculty bio)</t>
        </is>
      </c>
      <c r="V743" s="3" t="n"/>
      <c r="W743" s="3" t="inlineStr">
        <is>
          <t>Ohbong Kwon, Aparicio Carranza, “Optimizing Frequency Resolution Multi-tone Detection Using the WDFT”, International Conference on Artificial Intelligence, Las Vegas, NV Jul. 2012</t>
        </is>
      </c>
      <c r="X743" s="3" t="inlineStr"/>
      <c r="Y743" s="3" t="inlineStr"/>
      <c r="Z743" s="3" t="inlineStr"/>
      <c r="AA743" s="3" t="inlineStr"/>
      <c r="AB743" s="3" t="inlineStr"/>
      <c r="AC743" s="3" t="inlineStr">
        <is>
          <t>School of Technology &amp; Design</t>
        </is>
      </c>
      <c r="AD743" s="3" t="n"/>
      <c r="AE743" s="3" t="inlineStr">
        <is>
          <t>No</t>
        </is>
      </c>
      <c r="AF743" s="3" t="inlineStr"/>
      <c r="AG743" s="4" t="inlineStr"/>
      <c r="AH743" s="4" t="inlineStr"/>
      <c r="AI743" s="4" t="inlineStr"/>
    </row>
    <row r="744">
      <c r="A744" s="3" t="inlineStr">
        <is>
          <t>CET-1187</t>
        </is>
      </c>
      <c r="B744" s="3" t="inlineStr">
        <is>
          <t>Jang</t>
        </is>
      </c>
      <c r="C744" s="3" t="inlineStr">
        <is>
          <t>Sunghoon</t>
        </is>
      </c>
      <c r="D744" s="3" t="inlineStr">
        <is>
          <t>Sunghoon Jang</t>
        </is>
      </c>
      <c r="E744" s="3" t="inlineStr">
        <is>
          <t>Chair</t>
        </is>
      </c>
      <c r="F744" s="3" t="inlineStr">
        <is>
          <t>NYC College of Technology</t>
        </is>
      </c>
      <c r="G744" s="3" t="inlineStr">
        <is>
          <t>Computer Engineering Technology</t>
        </is>
      </c>
      <c r="H744" s="3" t="inlineStr">
        <is>
          <t>SJang@citytech.cuny.edu</t>
        </is>
      </c>
      <c r="I744" s="3" t="inlineStr">
        <is>
          <t>Grant</t>
        </is>
      </c>
      <c r="J744" s="3" t="inlineStr">
        <is>
          <t>Received a Grant Award $599,792/4yrs as PI of the NSF “S-STEM Scholars” Program Grant commencing May 1, 2012</t>
        </is>
      </c>
      <c r="K744" s="3" t="n">
        <v>2012</v>
      </c>
      <c r="L744" s="3" t="inlineStr"/>
      <c r="M744" s="3" t="inlineStr"/>
      <c r="N744" s="3" t="inlineStr">
        <is>
          <t>PI</t>
        </is>
      </c>
      <c r="O744" s="3" t="n">
        <v>599792</v>
      </c>
      <c r="P744" s="3" t="inlineStr"/>
      <c r="Q744" s="3" t="inlineStr"/>
      <c r="R744" s="3" t="inlineStr"/>
      <c r="S744" s="3" t="inlineStr">
        <is>
          <t>Dept bio</t>
        </is>
      </c>
      <c r="T744" s="3" t="n">
        <v>1</v>
      </c>
      <c r="U744" s="3" t="inlineStr">
        <is>
          <t>Medium (self-reported in faculty bio)</t>
        </is>
      </c>
      <c r="V744" s="3" t="n"/>
      <c r="W744" s="3" t="inlineStr">
        <is>
          <t>Received a Grant Award $599,792/4yrs as PI of the NSF “S-STEM Scholars” Program Grant commencing May 1, 2012.</t>
        </is>
      </c>
      <c r="X744" s="3" t="inlineStr"/>
      <c r="Y744" s="3" t="inlineStr"/>
      <c r="Z744" s="3" t="inlineStr"/>
      <c r="AA744" s="3" t="inlineStr"/>
      <c r="AB744" s="3" t="inlineStr"/>
      <c r="AC744" s="3" t="inlineStr">
        <is>
          <t>School of Technology &amp; Design</t>
        </is>
      </c>
      <c r="AD744" s="3" t="n"/>
      <c r="AE744" s="3" t="inlineStr">
        <is>
          <t>No</t>
        </is>
      </c>
      <c r="AF744" s="3" t="inlineStr"/>
      <c r="AG744" s="4" t="inlineStr"/>
      <c r="AH744" s="4" t="inlineStr"/>
      <c r="AI744" s="4" t="inlineStr"/>
    </row>
    <row r="745">
      <c r="A745" s="3" t="inlineStr">
        <is>
          <t>CET-1227</t>
        </is>
      </c>
      <c r="B745" s="3" t="inlineStr">
        <is>
          <t>Zia</t>
        </is>
      </c>
      <c r="C745" s="3" t="inlineStr">
        <is>
          <t>Farrukh</t>
        </is>
      </c>
      <c r="D745" s="3" t="inlineStr">
        <is>
          <t>Farrukh Zia</t>
        </is>
      </c>
      <c r="E745" s="3" t="inlineStr">
        <is>
          <t>Associate Professor</t>
        </is>
      </c>
      <c r="F745" s="3" t="inlineStr">
        <is>
          <t>NYC College of Technology</t>
        </is>
      </c>
      <c r="G745" s="3" t="inlineStr">
        <is>
          <t>Computer Engineering Technology</t>
        </is>
      </c>
      <c r="H745" s="3" t="inlineStr">
        <is>
          <t>FZia@citytech.cuny.edu</t>
        </is>
      </c>
      <c r="I745" s="3" t="inlineStr">
        <is>
          <t>Conference paper</t>
        </is>
      </c>
      <c r="J745" s="3" t="inlineStr">
        <is>
          <t>Using Hands-on Robotics Projects to Engage and Strengthen High School Students Participation in STEM Education</t>
        </is>
      </c>
      <c r="K745" s="3" t="n">
        <v>2012</v>
      </c>
      <c r="L745" s="3" t="inlineStr"/>
      <c r="M745" s="3" t="inlineStr"/>
      <c r="N745" s="3" t="inlineStr"/>
      <c r="O745" s="3" t="n"/>
      <c r="P745" s="3" t="inlineStr"/>
      <c r="Q745" s="3" t="inlineStr"/>
      <c r="R745" s="3" t="inlineStr"/>
      <c r="S745" s="3" t="inlineStr">
        <is>
          <t>Dept bio</t>
        </is>
      </c>
      <c r="T745" s="3" t="n">
        <v>1</v>
      </c>
      <c r="U745" s="3" t="inlineStr">
        <is>
          <t>Medium (self-reported in faculty bio)</t>
        </is>
      </c>
      <c r="V745" s="3" t="n"/>
      <c r="W745" s="3" t="inlineStr">
        <is>
          <t>Zhang, Andy. Heng, Iem. Zia, Farrukh. Berri, Sidi. "Using Hands-on Robotics Projects to Engage and Strengthen High School Students Participation in STEM Education." Paper presented at the ASQ Advancing the STEM Agenda in Education Conference, University of Wisconsin-Stout, WI, July 17, 2012.</t>
        </is>
      </c>
      <c r="X745" s="3" t="inlineStr"/>
      <c r="Y745" s="3" t="inlineStr"/>
      <c r="Z745" s="3" t="inlineStr"/>
      <c r="AA745" s="3" t="inlineStr"/>
      <c r="AB745" s="3" t="inlineStr"/>
      <c r="AC745" s="3" t="inlineStr">
        <is>
          <t>School of Technology &amp; Design</t>
        </is>
      </c>
      <c r="AD745" s="3" t="n"/>
      <c r="AE745" s="3" t="inlineStr">
        <is>
          <t>No</t>
        </is>
      </c>
      <c r="AF745" s="3" t="inlineStr"/>
      <c r="AG745" s="4" t="inlineStr"/>
      <c r="AH745" s="4" t="inlineStr"/>
      <c r="AI745" s="4" t="inlineStr"/>
    </row>
    <row r="746">
      <c r="A746" s="3" t="inlineStr">
        <is>
          <t>CET-1228</t>
        </is>
      </c>
      <c r="B746" s="3" t="inlineStr">
        <is>
          <t>Reyes Alamo</t>
        </is>
      </c>
      <c r="C746" s="3" t="inlineStr">
        <is>
          <t>Jose</t>
        </is>
      </c>
      <c r="D746" s="3" t="inlineStr">
        <is>
          <t>Jose Reyes Alamo</t>
        </is>
      </c>
      <c r="E746" s="3" t="inlineStr">
        <is>
          <t>Associate Professor</t>
        </is>
      </c>
      <c r="F746" s="3" t="inlineStr">
        <is>
          <t>NYC College of Technology</t>
        </is>
      </c>
      <c r="G746" s="3" t="inlineStr">
        <is>
          <t>Computer Engineering Technology</t>
        </is>
      </c>
      <c r="H746" s="3" t="inlineStr">
        <is>
          <t>JReyesalamo@citytech.cuny.edu</t>
        </is>
      </c>
      <c r="I746" s="3" t="inlineStr">
        <is>
          <t>Grant</t>
        </is>
      </c>
      <c r="J746" s="3" t="inlineStr">
        <is>
          <t>Video Lecture Library/Interactive System in Computer Programming Concepts</t>
        </is>
      </c>
      <c r="K746" s="3" t="n">
        <v>2012</v>
      </c>
      <c r="L746" s="3" t="inlineStr"/>
      <c r="M746" s="3" t="inlineStr"/>
      <c r="N746" s="3" t="inlineStr">
        <is>
          <t>Co-PI</t>
        </is>
      </c>
      <c r="O746" s="3" t="n">
        <v>43570</v>
      </c>
      <c r="P746" s="3" t="inlineStr"/>
      <c r="Q746" s="3" t="inlineStr"/>
      <c r="R746" s="3" t="inlineStr"/>
      <c r="S746" s="3" t="inlineStr">
        <is>
          <t>Dept bio</t>
        </is>
      </c>
      <c r="T746" s="3" t="n">
        <v>1</v>
      </c>
      <c r="U746" s="3" t="inlineStr">
        <is>
          <t>Medium (self-reported in faculty bio)</t>
        </is>
      </c>
      <c r="V746" s="3" t="n"/>
      <c r="W746" s="3" t="inlineStr">
        <is>
          <t>As a Co-PI received a Perkins Grant entitled "Video Lecture Library/Interactive System in Computer Programming Concepts" in the amount of $43,570 from 2012 to 2013.</t>
        </is>
      </c>
      <c r="X746" s="3" t="inlineStr"/>
      <c r="Y746" s="3" t="inlineStr"/>
      <c r="Z746" s="3" t="inlineStr"/>
      <c r="AA746" s="3" t="inlineStr"/>
      <c r="AB746" s="3" t="inlineStr"/>
      <c r="AC746" s="3" t="inlineStr">
        <is>
          <t>School of Technology &amp; Design</t>
        </is>
      </c>
      <c r="AD746" s="3" t="n"/>
      <c r="AE746" s="3" t="inlineStr">
        <is>
          <t>No</t>
        </is>
      </c>
      <c r="AF746" s="3" t="inlineStr"/>
      <c r="AG746" s="4" t="inlineStr"/>
      <c r="AH746" s="4" t="inlineStr"/>
      <c r="AI746" s="4" t="inlineStr"/>
    </row>
    <row r="747">
      <c r="A747" s="3" t="inlineStr">
        <is>
          <t>CET-1251</t>
        </is>
      </c>
      <c r="B747" s="3" t="inlineStr">
        <is>
          <t>Wang</t>
        </is>
      </c>
      <c r="C747" s="3" t="inlineStr">
        <is>
          <t>Yu</t>
        </is>
      </c>
      <c r="D747" s="3" t="inlineStr">
        <is>
          <t>Yu Wang</t>
        </is>
      </c>
      <c r="E747" s="3" t="inlineStr">
        <is>
          <t>Associate Professor</t>
        </is>
      </c>
      <c r="F747" s="3" t="inlineStr">
        <is>
          <t>NYC College of Technology</t>
        </is>
      </c>
      <c r="G747" s="3" t="inlineStr">
        <is>
          <t>Computer Engineering Technology</t>
        </is>
      </c>
      <c r="H747" s="3" t="inlineStr">
        <is>
          <t>YWang@citytech.cuny.edu</t>
        </is>
      </c>
      <c r="I747" s="3" t="inlineStr">
        <is>
          <t>Conference paper</t>
        </is>
      </c>
      <c r="J747" s="3" t="inlineStr">
        <is>
          <t>Backstepping based position control of active magnetic bearing under bounded disturbance</t>
        </is>
      </c>
      <c r="K747" s="3" t="n">
        <v>2013</v>
      </c>
      <c r="L747" s="3" t="inlineStr">
        <is>
          <t>IEEE/ASME International Conference on Advanced Intelligent Mechatronics</t>
        </is>
      </c>
      <c r="M747" s="3" t="inlineStr">
        <is>
          <t>Xiaohai Li; Yu Wang</t>
        </is>
      </c>
      <c r="N747" s="3" t="inlineStr"/>
      <c r="O747" s="3" t="n"/>
      <c r="P747" s="3" t="inlineStr"/>
      <c r="Q747" s="3" t="inlineStr">
        <is>
          <t>10.1109/aim.2013.6584170</t>
        </is>
      </c>
      <c r="R747" s="3" t="inlineStr">
        <is>
          <t>https://doi.org/10.1109/aim.2013.6584170</t>
        </is>
      </c>
      <c r="S747" s="3" t="inlineStr">
        <is>
          <t>OpenAlex; Dept bio</t>
        </is>
      </c>
      <c r="T747" s="3" t="n">
        <v>2</v>
      </c>
      <c r="U747" s="3" t="inlineStr">
        <is>
          <t>High (City Tech affiliation on paper); 2 sources</t>
        </is>
      </c>
      <c r="V747" s="3" t="n"/>
      <c r="W747" s="3" t="inlineStr">
        <is>
          <t>Xiaohai Li, Yu Wang, “Backstepping based position control of active magnetic bearing under bounded disturbance,” Advanced Intelligent Mechatronics (AIM), 2013 IEEE/ASME International Conference on, pp. 674 - 679, July 2013</t>
        </is>
      </c>
      <c r="X747" s="3" t="inlineStr">
        <is>
          <t>In this paper we study the position control of the rotor of single-axis active magnetic bearing in presence of bounded disturbance. We apply the approach of integrator backstepping and design a nonlinear position controller for the rotor. With the voltages as the control inputs, which are used to generate the magnetic field, the proposed controller can make the rotor practically track a smooth reference trajectory with an as small as desired tracking error by selecting appropriate design parameters. Simulation results are included to verify the proposed controller.</t>
        </is>
      </c>
      <c r="Y747" s="3" t="inlineStr">
        <is>
          <t>OpenAlex</t>
        </is>
      </c>
      <c r="Z747" s="3" t="inlineStr"/>
      <c r="AA747" s="3" t="inlineStr">
        <is>
          <t>Not found</t>
        </is>
      </c>
      <c r="AB747" s="3" t="inlineStr">
        <is>
          <t>closed</t>
        </is>
      </c>
      <c r="AC747" s="3" t="inlineStr">
        <is>
          <t>School of Technology &amp; Design</t>
        </is>
      </c>
      <c r="AD747" s="3" t="n">
        <v>6</v>
      </c>
      <c r="AE747" s="3" t="inlineStr">
        <is>
          <t>No</t>
        </is>
      </c>
      <c r="AF747" s="3" t="inlineStr"/>
      <c r="AG747" s="4" t="inlineStr"/>
      <c r="AH747" s="4" t="inlineStr"/>
      <c r="AI747" s="4" t="inlineStr"/>
    </row>
    <row r="748">
      <c r="A748" s="3" t="inlineStr">
        <is>
          <t>CET-1252</t>
        </is>
      </c>
      <c r="B748" s="3" t="inlineStr">
        <is>
          <t>Li</t>
        </is>
      </c>
      <c r="C748" s="3" t="inlineStr">
        <is>
          <t>Xiaohai</t>
        </is>
      </c>
      <c r="D748" s="3" t="inlineStr">
        <is>
          <t>Xiaohai Li</t>
        </is>
      </c>
      <c r="E748" s="3" t="inlineStr">
        <is>
          <t>Associate Professor</t>
        </is>
      </c>
      <c r="F748" s="3" t="inlineStr">
        <is>
          <t>NYC College of Technology</t>
        </is>
      </c>
      <c r="G748" s="3" t="inlineStr">
        <is>
          <t>Computer Engineering Technology</t>
        </is>
      </c>
      <c r="H748" s="3" t="inlineStr">
        <is>
          <t>XHli@citytech.cuny.edu</t>
        </is>
      </c>
      <c r="I748" s="3" t="inlineStr">
        <is>
          <t>Conference paper</t>
        </is>
      </c>
      <c r="J748" s="3" t="inlineStr">
        <is>
          <t>Backstepping based position control of active magnetic bearing under bounded disturbance</t>
        </is>
      </c>
      <c r="K748" s="3" t="n">
        <v>2013</v>
      </c>
      <c r="L748" s="3" t="inlineStr">
        <is>
          <t>IEEE/ASME International Conference on Advanced Intelligent Mechatronics</t>
        </is>
      </c>
      <c r="M748" s="3" t="inlineStr">
        <is>
          <t>Xiaohai Li; Yu Wang</t>
        </is>
      </c>
      <c r="N748" s="3" t="inlineStr"/>
      <c r="O748" s="3" t="n"/>
      <c r="P748" s="3" t="inlineStr"/>
      <c r="Q748" s="3" t="inlineStr">
        <is>
          <t>10.1109/aim.2013.6584170</t>
        </is>
      </c>
      <c r="R748" s="3" t="inlineStr">
        <is>
          <t>https://doi.org/10.1109/aim.2013.6584170</t>
        </is>
      </c>
      <c r="S748" s="3" t="inlineStr">
        <is>
          <t>OpenAlex; Dept bio</t>
        </is>
      </c>
      <c r="T748" s="3" t="n">
        <v>2</v>
      </c>
      <c r="U748" s="3" t="inlineStr">
        <is>
          <t>High (City Tech affiliation on paper); 2 sources</t>
        </is>
      </c>
      <c r="V748" s="3" t="n"/>
      <c r="W748" s="3" t="inlineStr">
        <is>
          <t>Xiaohai Li and Yu Wang, "Backstepping Based Position Control Of Active Magnetic Bearing Under Bounded Disturbances", 2013 IEEE/ASME International Conference on Advanced Intelligent Mechatronics (AIM'13), pp.674-679,Wollongong, Australia, July 2013.</t>
        </is>
      </c>
      <c r="X748" s="3" t="inlineStr">
        <is>
          <t>In this paper we study the position control of the rotor of single-axis active magnetic bearing in presence of bounded disturbance. We apply the approach of integrator backstepping and design a nonlinear position controller for the rotor. With the voltages as the control inputs, which are used to generate the magnetic field, the proposed controller can make the rotor practically track a smooth reference trajectory with an as small as desired tracking error by selecting appropriate design parameters. Simulation results are included to verify the proposed controller.</t>
        </is>
      </c>
      <c r="Y748" s="3" t="inlineStr">
        <is>
          <t>OpenAlex</t>
        </is>
      </c>
      <c r="Z748" s="3" t="inlineStr"/>
      <c r="AA748" s="3" t="inlineStr">
        <is>
          <t>Not found</t>
        </is>
      </c>
      <c r="AB748" s="3" t="inlineStr">
        <is>
          <t>closed</t>
        </is>
      </c>
      <c r="AC748" s="3" t="inlineStr">
        <is>
          <t>School of Technology &amp; Design</t>
        </is>
      </c>
      <c r="AD748" s="3" t="n">
        <v>6</v>
      </c>
      <c r="AE748" s="3" t="inlineStr">
        <is>
          <t>No</t>
        </is>
      </c>
      <c r="AF748" s="3" t="inlineStr"/>
      <c r="AG748" s="4" t="inlineStr"/>
      <c r="AH748" s="4" t="inlineStr"/>
      <c r="AI748" s="4" t="inlineStr"/>
    </row>
    <row r="749">
      <c r="A749" s="3" t="inlineStr">
        <is>
          <t>CET-1272</t>
        </is>
      </c>
      <c r="B749" s="3" t="inlineStr">
        <is>
          <t>Carranza</t>
        </is>
      </c>
      <c r="C749" s="3" t="inlineStr">
        <is>
          <t>Aparicio</t>
        </is>
      </c>
      <c r="D749" s="3" t="inlineStr">
        <is>
          <t>Aparicio Carranza</t>
        </is>
      </c>
      <c r="E749" s="3" t="inlineStr">
        <is>
          <t>Associate Professor</t>
        </is>
      </c>
      <c r="F749" s="3" t="inlineStr">
        <is>
          <t>NYC College of Technology</t>
        </is>
      </c>
      <c r="G749" s="3" t="inlineStr">
        <is>
          <t>Computer Engineering Technology</t>
        </is>
      </c>
      <c r="H749" s="3" t="inlineStr">
        <is>
          <t>ACarranza@citytech.cuny.edu</t>
        </is>
      </c>
      <c r="I749" s="3" t="inlineStr">
        <is>
          <t>Book chapter</t>
        </is>
      </c>
      <c r="J749" s="3" t="inlineStr">
        <is>
          <t>Cloud Computing Data Center Networking</t>
        </is>
      </c>
      <c r="K749" s="3" t="n">
        <v>2013</v>
      </c>
      <c r="L749" s="3" t="inlineStr">
        <is>
          <t>Elsevier eBooks</t>
        </is>
      </c>
      <c r="M749" s="3" t="inlineStr">
        <is>
          <t>Carolyn J. Sher DeCusatis; Aparicio Carranza</t>
        </is>
      </c>
      <c r="N749" s="3" t="inlineStr"/>
      <c r="O749" s="3" t="n"/>
      <c r="P749" s="3" t="inlineStr"/>
      <c r="Q749" s="3" t="inlineStr">
        <is>
          <t>10.1016/b978-0-12-401673-6.00015-5</t>
        </is>
      </c>
      <c r="R749" s="3" t="inlineStr">
        <is>
          <t>https://doi.org/10.1016/b978-0-12-401673-6.00015-5</t>
        </is>
      </c>
      <c r="S749" s="3" t="inlineStr">
        <is>
          <t>OpenAlex; Dept bio</t>
        </is>
      </c>
      <c r="T749" s="3" t="n">
        <v>2</v>
      </c>
      <c r="U749" s="3" t="inlineStr">
        <is>
          <t>High (City Tech affiliation on paper); 2 sources</t>
        </is>
      </c>
      <c r="V749" s="3" t="n"/>
      <c r="W749" s="3" t="inlineStr">
        <is>
          <t>DeCusatis, S.C., Carranza, A., DeCusatis, C., “Cloud Computing Data Center Networking” (Book Chapter) – Handbook of Fiber Optic Data Communication(Casimer DeCusatis, Elsevier Limited 2013).</t>
        </is>
      </c>
      <c r="X749" s="3" t="inlineStr"/>
      <c r="Y749" s="3" t="inlineStr"/>
      <c r="Z749" s="3" t="inlineStr"/>
      <c r="AA749" s="3" t="inlineStr">
        <is>
          <t>Not found</t>
        </is>
      </c>
      <c r="AB749" s="3" t="inlineStr">
        <is>
          <t>closed</t>
        </is>
      </c>
      <c r="AC749" s="3" t="inlineStr">
        <is>
          <t>School of Technology &amp; Design</t>
        </is>
      </c>
      <c r="AD749" s="3" t="n">
        <v>3</v>
      </c>
      <c r="AE749" s="3" t="inlineStr">
        <is>
          <t>No</t>
        </is>
      </c>
      <c r="AF749" s="3" t="inlineStr"/>
      <c r="AG749" s="4" t="inlineStr"/>
      <c r="AH749" s="4" t="inlineStr"/>
      <c r="AI749" s="4" t="inlineStr"/>
    </row>
    <row r="750">
      <c r="A750" s="3" t="inlineStr">
        <is>
          <t>CET-1290</t>
        </is>
      </c>
      <c r="B750" s="3" t="inlineStr">
        <is>
          <t>Zia</t>
        </is>
      </c>
      <c r="C750" s="3" t="inlineStr">
        <is>
          <t>Farrukh</t>
        </is>
      </c>
      <c r="D750" s="3" t="inlineStr">
        <is>
          <t>Farrukh Zia</t>
        </is>
      </c>
      <c r="E750" s="3" t="inlineStr">
        <is>
          <t>Associate Professor</t>
        </is>
      </c>
      <c r="F750" s="3" t="inlineStr">
        <is>
          <t>NYC College of Technology</t>
        </is>
      </c>
      <c r="G750" s="3" t="inlineStr">
        <is>
          <t>Computer Engineering Technology</t>
        </is>
      </c>
      <c r="H750" s="3" t="inlineStr">
        <is>
          <t>FZia@citytech.cuny.edu</t>
        </is>
      </c>
      <c r="I750" s="3" t="inlineStr">
        <is>
          <t>Journal article</t>
        </is>
      </c>
      <c r="J750" s="3" t="inlineStr">
        <is>
          <t>Detecting the Formation of a Loop in Endoscopic Tubing Using Fiber Optic Techniques</t>
        </is>
      </c>
      <c r="K750" s="3" t="n">
        <v>2013</v>
      </c>
      <c r="L750" s="3" t="inlineStr">
        <is>
          <t>Applied Mechanics and Materials</t>
        </is>
      </c>
      <c r="M750" s="3" t="inlineStr">
        <is>
          <t>A. Harb; Maria Vanegas; Daniel Huljev; Ethan Wong; Andy S. Zhang; Farrukh Zia; Iem Heng</t>
        </is>
      </c>
      <c r="N750" s="3" t="inlineStr"/>
      <c r="O750" s="3" t="n"/>
      <c r="P750" s="3" t="inlineStr"/>
      <c r="Q750" s="3" t="inlineStr">
        <is>
          <t>10.4028/www.scientific.net/amm.339.462</t>
        </is>
      </c>
      <c r="R750" s="3" t="inlineStr">
        <is>
          <t>https://doi.org/10.4028/www.scientific.net/amm.339.462</t>
        </is>
      </c>
      <c r="S750" s="3" t="inlineStr">
        <is>
          <t>OpenAlex</t>
        </is>
      </c>
      <c r="T750" s="3" t="n">
        <v>1</v>
      </c>
      <c r="U750" s="3" t="inlineStr">
        <is>
          <t>High (City Tech affiliation on paper)</t>
        </is>
      </c>
      <c r="V750" s="3" t="n"/>
      <c r="W750" s="3" t="inlineStr"/>
      <c r="X750" s="3" t="inlineStr">
        <is>
          <t>When performing an endoscopic procedure, it is possible that a loop might be formed by the endoscopic tubing inside the patients body. This condition is potentially dangerous and poses a threat to the safety of the patient if the doctor who performs the procedure is unaware of the situation. This paper presents a technique for detecting the formation of an endoscopic loop using fiber optics technology. A custom-made loop detecting device using different configurations of optical fiber wires was developed. The effectiveness of each configuration in detecting the formation of a loop was studied.This loop detecting device was designed such that it can be embedded into an endoscope without increasing the diameter of the endoscopic tubing. If a loop is detected, the device can transmit a warning signal so the doctor who performs the endoscopic procedure can adjust his or her operation to avoid harming the patient.</t>
        </is>
      </c>
      <c r="Y750" s="3" t="inlineStr">
        <is>
          <t>OpenAlex</t>
        </is>
      </c>
      <c r="Z750" s="3" t="inlineStr">
        <is>
          <t>https://doi.org/10.4028/www.scientific.net/amm.339.462</t>
        </is>
      </c>
      <c r="AA750" s="3" t="inlineStr">
        <is>
          <t>Open-access page (via OpenAlex)</t>
        </is>
      </c>
      <c r="AB750" s="3" t="inlineStr">
        <is>
          <t>hybrid</t>
        </is>
      </c>
      <c r="AC750" s="3" t="inlineStr">
        <is>
          <t>School of Technology &amp; Design</t>
        </is>
      </c>
      <c r="AD750" s="3" t="n">
        <v>0</v>
      </c>
      <c r="AE750" s="3" t="inlineStr">
        <is>
          <t>No</t>
        </is>
      </c>
      <c r="AF750" s="3" t="inlineStr"/>
      <c r="AG750" s="4" t="inlineStr"/>
      <c r="AH750" s="4" t="inlineStr"/>
      <c r="AI750" s="4" t="inlineStr"/>
    </row>
    <row r="751">
      <c r="A751" s="3" t="inlineStr">
        <is>
          <t>CET-1291</t>
        </is>
      </c>
      <c r="B751" s="3" t="inlineStr">
        <is>
          <t>Carranza</t>
        </is>
      </c>
      <c r="C751" s="3" t="inlineStr">
        <is>
          <t>Aparicio</t>
        </is>
      </c>
      <c r="D751" s="3" t="inlineStr">
        <is>
          <t>Aparicio Carranza</t>
        </is>
      </c>
      <c r="E751" s="3" t="inlineStr">
        <is>
          <t>Associate Professor</t>
        </is>
      </c>
      <c r="F751" s="3" t="inlineStr">
        <is>
          <t>NYC College of Technology</t>
        </is>
      </c>
      <c r="G751" s="3" t="inlineStr">
        <is>
          <t>Computer Engineering Technology</t>
        </is>
      </c>
      <c r="H751" s="3" t="inlineStr">
        <is>
          <t>ACarranza@citytech.cuny.edu</t>
        </is>
      </c>
      <c r="I751" s="3" t="inlineStr">
        <is>
          <t>Conference paper</t>
        </is>
      </c>
      <c r="J751" s="3" t="inlineStr">
        <is>
          <t>Developing a Software Defined Networking (SDN) Curriculum for Undergraduate Computer Engineering Students</t>
        </is>
      </c>
      <c r="K751" s="3" t="n">
        <v>2013</v>
      </c>
      <c r="L751" s="3" t="inlineStr"/>
      <c r="M751" s="3" t="inlineStr"/>
      <c r="N751" s="3" t="inlineStr"/>
      <c r="O751" s="3" t="n"/>
      <c r="P751" s="3" t="inlineStr"/>
      <c r="Q751" s="3" t="inlineStr"/>
      <c r="R751" s="3" t="inlineStr">
        <is>
          <t>https://ecc.marist.edu/documents/378165/0/sher_decusatis-developing+a+software+defined+networking++(sdn).pdf/1240936b-8cd3-4d64-bead-79f887badc95</t>
        </is>
      </c>
      <c r="S751" s="3" t="inlineStr">
        <is>
          <t>Dept bio</t>
        </is>
      </c>
      <c r="T751" s="3" t="n">
        <v>1</v>
      </c>
      <c r="U751" s="3" t="inlineStr">
        <is>
          <t>Medium (self-reported in faculty bio)</t>
        </is>
      </c>
      <c r="V751" s="3" t="n"/>
      <c r="W751" s="3" t="inlineStr">
        <is>
          <t>Carolyn Sher DeCusatis, Aparicio Carranza, “Developing a Software Defined Networking (SDN) Curriculum for Undergraduate Computer Engineering Students”, Enterprise Computing Community Conference (ECCC2013), Poughkeepsie, NY, June 09 – 11, 2013.</t>
        </is>
      </c>
      <c r="X751" s="3" t="inlineStr"/>
      <c r="Y751" s="3" t="inlineStr"/>
      <c r="Z751" s="3" t="inlineStr"/>
      <c r="AA751" s="3" t="inlineStr"/>
      <c r="AB751" s="3" t="inlineStr"/>
      <c r="AC751" s="3" t="inlineStr">
        <is>
          <t>School of Technology &amp; Design</t>
        </is>
      </c>
      <c r="AD751" s="3" t="n"/>
      <c r="AE751" s="3" t="inlineStr">
        <is>
          <t>No</t>
        </is>
      </c>
      <c r="AF751" s="3" t="inlineStr"/>
      <c r="AG751" s="4" t="inlineStr"/>
      <c r="AH751" s="4" t="inlineStr"/>
      <c r="AI751" s="4" t="inlineStr"/>
    </row>
    <row r="752">
      <c r="A752" s="3" t="inlineStr">
        <is>
          <t>CET-1299</t>
        </is>
      </c>
      <c r="B752" s="3" t="inlineStr">
        <is>
          <t>Wang</t>
        </is>
      </c>
      <c r="C752" s="3" t="inlineStr">
        <is>
          <t>Yu</t>
        </is>
      </c>
      <c r="D752" s="3" t="inlineStr">
        <is>
          <t>Yu Wang</t>
        </is>
      </c>
      <c r="E752" s="3" t="inlineStr">
        <is>
          <t>Associate Professor</t>
        </is>
      </c>
      <c r="F752" s="3" t="inlineStr">
        <is>
          <t>NYC College of Technology</t>
        </is>
      </c>
      <c r="G752" s="3" t="inlineStr">
        <is>
          <t>Computer Engineering Technology</t>
        </is>
      </c>
      <c r="H752" s="3" t="inlineStr">
        <is>
          <t>YWang@citytech.cuny.edu</t>
        </is>
      </c>
      <c r="I752" s="3" t="inlineStr">
        <is>
          <t>Journal article</t>
        </is>
      </c>
      <c r="J752" s="3" t="inlineStr">
        <is>
          <t>Ecological Genetics of Chinese Rhesus Macaque in Response to Mountain Building: All Things Are Not Equal</t>
        </is>
      </c>
      <c r="K752" s="3" t="n">
        <v>2013</v>
      </c>
      <c r="L752" s="3" t="inlineStr">
        <is>
          <t>Publications and Research</t>
        </is>
      </c>
      <c r="M752" s="3" t="inlineStr">
        <is>
          <t>Wu, Shan-Jin; Luo, Jing; Li, Qing-Qing; Wang, Yan-Qin; Murphy, Robert E.; Blair, Christopher; Wu, Shi-Fang; Yue, Bi-Song; Zhang, Ya-Ping</t>
        </is>
      </c>
      <c r="N752" s="3" t="inlineStr"/>
      <c r="O752" s="3" t="n"/>
      <c r="P752" s="3" t="inlineStr"/>
      <c r="Q752" s="3" t="inlineStr"/>
      <c r="R752" s="3" t="inlineStr">
        <is>
          <t>https://academicworks.cuny.edu/ny_pubs/418</t>
        </is>
      </c>
      <c r="S752" s="3" t="inlineStr">
        <is>
          <t>CUNY Academic Works</t>
        </is>
      </c>
      <c r="T752" s="3" t="n">
        <v>1</v>
      </c>
      <c r="U752" s="3" t="inlineStr">
        <is>
          <t>High (in CUNY Academic Works)</t>
        </is>
      </c>
      <c r="V752" s="3" t="n"/>
      <c r="W752" s="3" t="inlineStr"/>
      <c r="X752" s="3" t="inlineStr">
        <is>
          <t>Pliocene uplifting of the Qinghai-Tibetan Plateau (QTP) and Quaternary glaciation may have impacted the Asian biota more than any other events. Little is documented with respect to how the geological and climatological events influenced speciation as well as spatial and genetic structuring, especially in vertebrate endotherms. Macaca mulatta is the most widely distributed non-human primate. It may be the most suitable model to test hypotheses regarding the genetic consequences of orogenesis on an endotherm.</t>
        </is>
      </c>
      <c r="Y752" s="3" t="inlineStr">
        <is>
          <t>CUNY Academic Works</t>
        </is>
      </c>
      <c r="Z752" s="3" t="inlineStr">
        <is>
          <t>https://academicworks.cuny.edu/context/ny_pubs/article/1436/viewcontent/Ecological_genetics_of_Chinese_rhesus_macaque_in_response_to_mountain_building.pdf</t>
        </is>
      </c>
      <c r="AA752" s="3" t="inlineStr">
        <is>
          <t>PDF in CUNY Academic Works</t>
        </is>
      </c>
      <c r="AB752" s="3" t="inlineStr"/>
      <c r="AC752" s="3" t="inlineStr">
        <is>
          <t>School of Technology &amp; Design</t>
        </is>
      </c>
      <c r="AD752" s="3" t="n"/>
      <c r="AE752" s="3" t="inlineStr">
        <is>
          <t>No</t>
        </is>
      </c>
      <c r="AF752" s="3" t="inlineStr"/>
      <c r="AG752" s="4" t="inlineStr"/>
      <c r="AH752" s="4" t="inlineStr"/>
      <c r="AI752" s="4" t="inlineStr"/>
    </row>
    <row r="753">
      <c r="A753" s="3" t="inlineStr">
        <is>
          <t>CET-1306</t>
        </is>
      </c>
      <c r="B753" s="3" t="inlineStr">
        <is>
          <t>Zia</t>
        </is>
      </c>
      <c r="C753" s="3" t="inlineStr">
        <is>
          <t>Farrukh</t>
        </is>
      </c>
      <c r="D753" s="3" t="inlineStr">
        <is>
          <t>Farrukh Zia</t>
        </is>
      </c>
      <c r="E753" s="3" t="inlineStr">
        <is>
          <t>Associate Professor</t>
        </is>
      </c>
      <c r="F753" s="3" t="inlineStr">
        <is>
          <t>NYC College of Technology</t>
        </is>
      </c>
      <c r="G753" s="3" t="inlineStr">
        <is>
          <t>Computer Engineering Technology</t>
        </is>
      </c>
      <c r="H753" s="3" t="inlineStr">
        <is>
          <t>FZia@citytech.cuny.edu</t>
        </is>
      </c>
      <c r="I753" s="3" t="inlineStr">
        <is>
          <t>Conference paper</t>
        </is>
      </c>
      <c r="J753" s="3" t="inlineStr">
        <is>
          <t>Empowering Students with Practical</t>
        </is>
      </c>
      <c r="K753" s="3" t="n">
        <v>2013</v>
      </c>
      <c r="L753" s="3" t="inlineStr"/>
      <c r="M753" s="3" t="inlineStr">
        <is>
          <t>Andy S. Zhang, Iem Heng and Farrukh Zia, "Empowering Students with Practical "Working" Experience through Hands-on Multidisciplinary Design Projects." Journal of Mechanics Engineering and Automation 3</t>
        </is>
      </c>
      <c r="N753" s="3" t="inlineStr"/>
      <c r="O753" s="3" t="n"/>
      <c r="P753" s="3" t="inlineStr"/>
      <c r="Q753" s="3" t="inlineStr"/>
      <c r="R753" s="3" t="inlineStr"/>
      <c r="S753" s="3" t="inlineStr">
        <is>
          <t>Dept bio</t>
        </is>
      </c>
      <c r="T753" s="3" t="n">
        <v>1</v>
      </c>
      <c r="U753" s="3" t="inlineStr">
        <is>
          <t>Medium (self-reported in faculty bio)</t>
        </is>
      </c>
      <c r="V753" s="3" t="n"/>
      <c r="W753" s="3" t="inlineStr">
        <is>
          <t>Andy S. Zhang, Iem Heng and Farrukh Zia, "Empowering Students with Practical "Working" Experience through Hands-on Multidisciplinary Design Projects." Journal of Mechanics Engineering and Automation 3 (2013): 1-6.</t>
        </is>
      </c>
      <c r="X753" s="3" t="inlineStr"/>
      <c r="Y753" s="3" t="inlineStr"/>
      <c r="Z753" s="3" t="inlineStr"/>
      <c r="AA753" s="3" t="inlineStr"/>
      <c r="AB753" s="3" t="inlineStr"/>
      <c r="AC753" s="3" t="inlineStr">
        <is>
          <t>School of Technology &amp; Design</t>
        </is>
      </c>
      <c r="AD753" s="3" t="n"/>
      <c r="AE753" s="3" t="inlineStr">
        <is>
          <t>No</t>
        </is>
      </c>
      <c r="AF753" s="3" t="inlineStr"/>
      <c r="AG753" s="4" t="inlineStr"/>
      <c r="AH753" s="4" t="inlineStr"/>
      <c r="AI753" s="4" t="inlineStr"/>
    </row>
    <row r="754">
      <c r="A754" s="3" t="inlineStr">
        <is>
          <t>CET-1323</t>
        </is>
      </c>
      <c r="B754" s="3" t="inlineStr">
        <is>
          <t>Xu</t>
        </is>
      </c>
      <c r="C754" s="3" t="inlineStr">
        <is>
          <t>Chen</t>
        </is>
      </c>
      <c r="D754" s="3" t="inlineStr">
        <is>
          <t>Chen Xu</t>
        </is>
      </c>
      <c r="E754" s="3" t="inlineStr">
        <is>
          <t>Associate Professor</t>
        </is>
      </c>
      <c r="F754" s="3" t="inlineStr">
        <is>
          <t>NYC College of Technology</t>
        </is>
      </c>
      <c r="G754" s="3" t="inlineStr">
        <is>
          <t>Computer Engineering Technology</t>
        </is>
      </c>
      <c r="H754" s="3" t="inlineStr">
        <is>
          <t>CXu@citytech.cuny.edu</t>
        </is>
      </c>
      <c r="I754" s="3" t="inlineStr">
        <is>
          <t>Journal article</t>
        </is>
      </c>
      <c r="J754" s="3" t="inlineStr">
        <is>
          <t>Indocyanine green enhanced co-registered diffuse optical tomography and photoacoustic tomography</t>
        </is>
      </c>
      <c r="K754" s="3" t="n">
        <v>2013</v>
      </c>
      <c r="L754" s="3" t="inlineStr"/>
      <c r="M754" s="3" t="inlineStr">
        <is>
          <t>C. Xu , P. Kumavor, U. Alqasemi, H. Li, Y. Xu, S. Zanganeh, Q. Zhu, “Indocyanine green enhanced co-registered diffuse optical tomography and photoacoustic tomography”, J. Biomed. Opt. 18(12), 126006</t>
        </is>
      </c>
      <c r="N754" s="3" t="inlineStr"/>
      <c r="O754" s="3" t="n"/>
      <c r="P754" s="3" t="inlineStr"/>
      <c r="Q754" s="3" t="inlineStr"/>
      <c r="R754" s="3" t="inlineStr"/>
      <c r="S754" s="3" t="inlineStr">
        <is>
          <t>Dept bio</t>
        </is>
      </c>
      <c r="T754" s="3" t="n">
        <v>1</v>
      </c>
      <c r="U754" s="3" t="inlineStr">
        <is>
          <t>Medium (self-reported in faculty bio)</t>
        </is>
      </c>
      <c r="V754" s="3" t="n"/>
      <c r="W754" s="3" t="inlineStr">
        <is>
          <t>C. Xu , P. Kumavor, U. Alqasemi, H. Li, Y. Xu, S. Zanganeh, Q. Zhu, “Indocyanine green enhanced co-registered diffuse optical tomography and photoacoustic tomography”, J. Biomed. Opt. 18(12), 126006 (2013)</t>
        </is>
      </c>
      <c r="X754" s="3" t="inlineStr"/>
      <c r="Y754" s="3" t="inlineStr"/>
      <c r="Z754" s="3" t="inlineStr"/>
      <c r="AA754" s="3" t="inlineStr"/>
      <c r="AB754" s="3" t="inlineStr"/>
      <c r="AC754" s="3" t="inlineStr">
        <is>
          <t>School of Technology &amp; Design</t>
        </is>
      </c>
      <c r="AD754" s="3" t="n"/>
      <c r="AE754" s="3" t="inlineStr">
        <is>
          <t>No</t>
        </is>
      </c>
      <c r="AF754" s="3" t="inlineStr"/>
      <c r="AG754" s="4" t="inlineStr"/>
      <c r="AH754" s="4" t="inlineStr"/>
      <c r="AI754" s="4" t="inlineStr"/>
    </row>
    <row r="755">
      <c r="A755" s="3" t="inlineStr">
        <is>
          <t>CET-1345</t>
        </is>
      </c>
      <c r="B755" s="3" t="inlineStr">
        <is>
          <t>Kim</t>
        </is>
      </c>
      <c r="C755" s="3" t="inlineStr">
        <is>
          <t>Changkyu</t>
        </is>
      </c>
      <c r="D755" s="3" t="inlineStr">
        <is>
          <t>Changkyu Kim</t>
        </is>
      </c>
      <c r="E755" s="3" t="inlineStr">
        <is>
          <t>Lecturer</t>
        </is>
      </c>
      <c r="F755" s="3" t="inlineStr">
        <is>
          <t>NYC College of Technology</t>
        </is>
      </c>
      <c r="G755" s="3" t="inlineStr">
        <is>
          <t>Computer Engineering Technology</t>
        </is>
      </c>
      <c r="H755" s="3" t="inlineStr">
        <is>
          <t>CHkim@citytech.cuny.edu</t>
        </is>
      </c>
      <c r="I755" s="3" t="inlineStr">
        <is>
          <t>Paper (venue type unclear)</t>
        </is>
      </c>
      <c r="J755" s="3" t="inlineStr">
        <is>
          <t>Opportunistic third-party backhaul for cellular wireless networks</t>
        </is>
      </c>
      <c r="K755" s="3" t="n">
        <v>2013</v>
      </c>
      <c r="L755" s="3" t="inlineStr"/>
      <c r="M755" s="3" t="inlineStr"/>
      <c r="N755" s="3" t="inlineStr"/>
      <c r="O755" s="3" t="n"/>
      <c r="P755" s="3" t="inlineStr"/>
      <c r="Q755" s="3" t="inlineStr"/>
      <c r="R755" s="3" t="inlineStr"/>
      <c r="S755" s="3" t="inlineStr">
        <is>
          <t>Dept bio</t>
        </is>
      </c>
      <c r="T755" s="3" t="n">
        <v>1</v>
      </c>
      <c r="U755" s="3" t="inlineStr">
        <is>
          <t>Medium (self-reported in faculty bio)</t>
        </is>
      </c>
      <c r="V755" s="3" t="n"/>
      <c r="W755" s="3" t="inlineStr">
        <is>
          <t>Russell Ford, Changkyu Kim, and Sundeep Rangan. "Opportunistic third-party backhaul for cellular wireless networks." Proc. IEEE Asilomar Conf. Signals, Systems and Computers, Pacific Grove, CA, Nov. 2013.</t>
        </is>
      </c>
      <c r="X755" s="3" t="inlineStr"/>
      <c r="Y755" s="3" t="inlineStr"/>
      <c r="Z755" s="3" t="inlineStr"/>
      <c r="AA755" s="3" t="inlineStr"/>
      <c r="AB755" s="3" t="inlineStr"/>
      <c r="AC755" s="3" t="inlineStr">
        <is>
          <t>School of Technology &amp; Design</t>
        </is>
      </c>
      <c r="AD755" s="3" t="n"/>
      <c r="AE755" s="3" t="inlineStr">
        <is>
          <t>No</t>
        </is>
      </c>
      <c r="AF755" s="3" t="inlineStr"/>
      <c r="AG755" s="4" t="inlineStr"/>
      <c r="AH755" s="4" t="inlineStr"/>
      <c r="AI755" s="4" t="inlineStr"/>
    </row>
    <row r="756">
      <c r="A756" s="3" t="inlineStr">
        <is>
          <t>CET-1362</t>
        </is>
      </c>
      <c r="B756" s="3" t="inlineStr">
        <is>
          <t>Li</t>
        </is>
      </c>
      <c r="C756" s="3" t="inlineStr">
        <is>
          <t>Xiaohai</t>
        </is>
      </c>
      <c r="D756" s="3" t="inlineStr">
        <is>
          <t>Xiaohai Li</t>
        </is>
      </c>
      <c r="E756" s="3" t="inlineStr">
        <is>
          <t>Associate Professor</t>
        </is>
      </c>
      <c r="F756" s="3" t="inlineStr">
        <is>
          <t>NYC College of Technology</t>
        </is>
      </c>
      <c r="G756" s="3" t="inlineStr">
        <is>
          <t>Computer Engineering Technology</t>
        </is>
      </c>
      <c r="H756" s="3" t="inlineStr">
        <is>
          <t>XHli@citytech.cuny.edu</t>
        </is>
      </c>
      <c r="I756" s="3" t="inlineStr">
        <is>
          <t>Conference paper</t>
        </is>
      </c>
      <c r="J756" s="3" t="inlineStr">
        <is>
          <t>Signal strength differentiation based navigation of mobile robot in wireless sensor networks</t>
        </is>
      </c>
      <c r="K756" s="3" t="n">
        <v>2013</v>
      </c>
      <c r="L756" s="3" t="inlineStr">
        <is>
          <t>IEEE Conference on Industrial Electronics and Applications (ICIEA)</t>
        </is>
      </c>
      <c r="M756" s="3" t="inlineStr">
        <is>
          <t>Xiaohai Li</t>
        </is>
      </c>
      <c r="N756" s="3" t="inlineStr"/>
      <c r="O756" s="3" t="n"/>
      <c r="P756" s="3" t="inlineStr"/>
      <c r="Q756" s="3" t="inlineStr">
        <is>
          <t>10.1109/iciea.2013.6566679</t>
        </is>
      </c>
      <c r="R756" s="3" t="inlineStr">
        <is>
          <t>https://doi.org/10.1109/iciea.2013.6566679</t>
        </is>
      </c>
      <c r="S756" s="3" t="inlineStr">
        <is>
          <t>OpenAlex; Dept bio</t>
        </is>
      </c>
      <c r="T756" s="3" t="n">
        <v>2</v>
      </c>
      <c r="U756" s="3" t="inlineStr">
        <is>
          <t>High (City Tech affiliation on paper); 2 sources</t>
        </is>
      </c>
      <c r="V756" s="3" t="n"/>
      <c r="W756" s="3" t="inlineStr">
        <is>
          <t>Xiaohai Li, "Signal Strength Differentiation Based Navigation of Mobile Robot in Wireless Sensor Networks", 2013 8th IEEE Conference on Industrial Electronics &amp; Applications (ICIEA'13), pp. 1908-1913, Melbourne Australia, June 2013.</t>
        </is>
      </c>
      <c r="X756" s="3" t="inlineStr">
        <is>
          <t>This paper addresses the task of navigating a mobile robot through an open area assisted by a pre-deployed wireless sensor network that monitors the area. The locations of all the sensor nodes are unknown. From the robot's starting location to its destination, the robot will follow a sequence of sensor nodes. The sequence of sensor nodes is assumed to be known and will guide the robot to move from a sensor to another, until reach the destination. A novel navigation algorithm is developed, which does not use any GPS, range sensing device, nor any location estimation algorithm. The proposed algorithm utilizes augmented differentiation of received signal strength to guide the robot to move into the desired sensor node at each step. The advantage of this algorithm is that any range estimation or localization algorithm is not needed, thus, its computational cost is much lower. Simulation experiments are conducted to demonstrate the algorithm.</t>
        </is>
      </c>
      <c r="Y756" s="3" t="inlineStr">
        <is>
          <t>OpenAlex</t>
        </is>
      </c>
      <c r="Z756" s="3" t="inlineStr"/>
      <c r="AA756" s="3" t="inlineStr">
        <is>
          <t>Not found</t>
        </is>
      </c>
      <c r="AB756" s="3" t="inlineStr">
        <is>
          <t>closed</t>
        </is>
      </c>
      <c r="AC756" s="3" t="inlineStr">
        <is>
          <t>School of Technology &amp; Design</t>
        </is>
      </c>
      <c r="AD756" s="3" t="n">
        <v>2</v>
      </c>
      <c r="AE756" s="3" t="inlineStr">
        <is>
          <t>No</t>
        </is>
      </c>
      <c r="AF756" s="3" t="inlineStr"/>
      <c r="AG756" s="4" t="inlineStr"/>
      <c r="AH756" s="4" t="inlineStr"/>
      <c r="AI756" s="4" t="inlineStr"/>
    </row>
    <row r="757">
      <c r="A757" s="3" t="inlineStr">
        <is>
          <t>CET-1387</t>
        </is>
      </c>
      <c r="B757" s="3" t="inlineStr">
        <is>
          <t>Mendoza</t>
        </is>
      </c>
      <c r="C757" s="3" t="inlineStr">
        <is>
          <t>Benito</t>
        </is>
      </c>
      <c r="D757" s="3" t="inlineStr">
        <is>
          <t>Benito Mendoza</t>
        </is>
      </c>
      <c r="E757" s="3" t="inlineStr">
        <is>
          <t>Associate Professor</t>
        </is>
      </c>
      <c r="F757" s="3" t="inlineStr">
        <is>
          <t>NYC College of Technology</t>
        </is>
      </c>
      <c r="G757" s="3" t="inlineStr">
        <is>
          <t>Computer Engineering Technology</t>
        </is>
      </c>
      <c r="H757" s="3" t="inlineStr">
        <is>
          <t>BMendoza@citytech.cuny.edu</t>
        </is>
      </c>
      <c r="I757" s="3" t="inlineStr">
        <is>
          <t>Conference paper</t>
        </is>
      </c>
      <c r="J757" s="3" t="inlineStr">
        <is>
          <t>Towards an Architecture for mobile Cloud Robotics</t>
        </is>
      </c>
      <c r="K757" s="3" t="n">
        <v>2013</v>
      </c>
      <c r="L757" s="3" t="inlineStr"/>
      <c r="M757" s="3" t="inlineStr"/>
      <c r="N757" s="3" t="inlineStr"/>
      <c r="O757" s="3" t="n"/>
      <c r="P757" s="3" t="inlineStr"/>
      <c r="Q757" s="3" t="inlineStr"/>
      <c r="R757" s="3" t="inlineStr"/>
      <c r="S757" s="3" t="inlineStr">
        <is>
          <t>Dept bio</t>
        </is>
      </c>
      <c r="T757" s="3" t="n">
        <v>1</v>
      </c>
      <c r="U757" s="3" t="inlineStr">
        <is>
          <t>Medium (self-reported in faculty bio)</t>
        </is>
      </c>
      <c r="V757" s="3" t="n"/>
      <c r="W757" s="3" t="inlineStr">
        <is>
          <t>José M. Reyes álamo, Benito Mendoza, Aparicio Carranza, "Towards an Architecture for mobile Cloud Robotics", IIC Academic Conference, 2013.</t>
        </is>
      </c>
      <c r="X757" s="3" t="inlineStr"/>
      <c r="Y757" s="3" t="inlineStr"/>
      <c r="Z757" s="3" t="inlineStr"/>
      <c r="AA757" s="3" t="inlineStr"/>
      <c r="AB757" s="3" t="inlineStr"/>
      <c r="AC757" s="3" t="inlineStr">
        <is>
          <t>School of Technology &amp; Design</t>
        </is>
      </c>
      <c r="AD757" s="3" t="n"/>
      <c r="AE757" s="3" t="inlineStr">
        <is>
          <t>No</t>
        </is>
      </c>
      <c r="AF757" s="3" t="inlineStr"/>
      <c r="AG757" s="4" t="inlineStr"/>
      <c r="AH757" s="4" t="inlineStr"/>
      <c r="AI757" s="4" t="inlineStr"/>
    </row>
    <row r="758">
      <c r="A758" s="3" t="inlineStr">
        <is>
          <t>CET-1388</t>
        </is>
      </c>
      <c r="B758" s="3" t="inlineStr">
        <is>
          <t>Reyes Alamo</t>
        </is>
      </c>
      <c r="C758" s="3" t="inlineStr">
        <is>
          <t>Jose</t>
        </is>
      </c>
      <c r="D758" s="3" t="inlineStr">
        <is>
          <t>Jose Reyes Alamo</t>
        </is>
      </c>
      <c r="E758" s="3" t="inlineStr">
        <is>
          <t>Associate Professor</t>
        </is>
      </c>
      <c r="F758" s="3" t="inlineStr">
        <is>
          <t>NYC College of Technology</t>
        </is>
      </c>
      <c r="G758" s="3" t="inlineStr">
        <is>
          <t>Computer Engineering Technology</t>
        </is>
      </c>
      <c r="H758" s="3" t="inlineStr">
        <is>
          <t>JReyesalamo@citytech.cuny.edu</t>
        </is>
      </c>
      <c r="I758" s="3" t="inlineStr">
        <is>
          <t>Conference paper</t>
        </is>
      </c>
      <c r="J758" s="3" t="inlineStr">
        <is>
          <t>Towards an Architecture for mobile Cloud Robotics</t>
        </is>
      </c>
      <c r="K758" s="3" t="n">
        <v>2013</v>
      </c>
      <c r="L758" s="3" t="inlineStr"/>
      <c r="M758" s="3" t="inlineStr"/>
      <c r="N758" s="3" t="inlineStr">
        <is>
          <t>PI</t>
        </is>
      </c>
      <c r="O758" s="3" t="n">
        <v>3500</v>
      </c>
      <c r="P758" s="3" t="inlineStr"/>
      <c r="Q758" s="3" t="inlineStr"/>
      <c r="R758" s="3" t="inlineStr"/>
      <c r="S758" s="3" t="inlineStr">
        <is>
          <t>Dept bio</t>
        </is>
      </c>
      <c r="T758" s="3" t="n">
        <v>1</v>
      </c>
      <c r="U758" s="3" t="inlineStr">
        <is>
          <t>Medium (self-reported in faculty bio)</t>
        </is>
      </c>
      <c r="V758" s="3" t="n"/>
      <c r="W758" s="3" t="inlineStr">
        <is>
          <t>José M. Reyes Álamo, Benito Mendoza, Aparicio Carranza, "Towards an Architecture for mobile Cloud Robotics", Intellectbase International Consortium Academic Conference, 2013.</t>
        </is>
      </c>
      <c r="X758" s="3" t="inlineStr"/>
      <c r="Y758" s="3" t="inlineStr"/>
      <c r="Z758" s="3" t="inlineStr"/>
      <c r="AA758" s="3" t="inlineStr"/>
      <c r="AB758" s="3" t="inlineStr"/>
      <c r="AC758" s="3" t="inlineStr">
        <is>
          <t>School of Technology &amp; Design</t>
        </is>
      </c>
      <c r="AD758" s="3" t="n"/>
      <c r="AE758" s="3" t="inlineStr">
        <is>
          <t>No</t>
        </is>
      </c>
      <c r="AF758" s="3" t="inlineStr"/>
      <c r="AG758" s="4" t="inlineStr"/>
      <c r="AH758" s="4" t="inlineStr"/>
      <c r="AI758" s="4" t="inlineStr"/>
    </row>
    <row r="759">
      <c r="A759" s="3" t="inlineStr">
        <is>
          <t>CET-1389</t>
        </is>
      </c>
      <c r="B759" s="3" t="inlineStr">
        <is>
          <t>Carranza</t>
        </is>
      </c>
      <c r="C759" s="3" t="inlineStr">
        <is>
          <t>Aparicio</t>
        </is>
      </c>
      <c r="D759" s="3" t="inlineStr">
        <is>
          <t>Aparicio Carranza</t>
        </is>
      </c>
      <c r="E759" s="3" t="inlineStr">
        <is>
          <t>Associate Professor</t>
        </is>
      </c>
      <c r="F759" s="3" t="inlineStr">
        <is>
          <t>NYC College of Technology</t>
        </is>
      </c>
      <c r="G759" s="3" t="inlineStr">
        <is>
          <t>Computer Engineering Technology</t>
        </is>
      </c>
      <c r="H759" s="3" t="inlineStr">
        <is>
          <t>ACarranza@citytech.cuny.edu</t>
        </is>
      </c>
      <c r="I759" s="3" t="inlineStr">
        <is>
          <t>Conference paper</t>
        </is>
      </c>
      <c r="J759" s="3" t="inlineStr">
        <is>
          <t>Towards and Architecture for Mobile Cloud Robotics</t>
        </is>
      </c>
      <c r="K759" s="3" t="n">
        <v>2013</v>
      </c>
      <c r="L759" s="3" t="inlineStr"/>
      <c r="M759" s="3" t="inlineStr"/>
      <c r="N759" s="3" t="inlineStr"/>
      <c r="O759" s="3" t="n"/>
      <c r="P759" s="3" t="inlineStr"/>
      <c r="Q759" s="3" t="inlineStr"/>
      <c r="R759" s="3" t="inlineStr">
        <is>
          <t>https://openlab.citytech.cuny.edu/jreyesalamo/files/2012/08/Towards-an-Architecture-for-Mobile-Cloud-Robotics.pdf</t>
        </is>
      </c>
      <c r="S759" s="3" t="inlineStr">
        <is>
          <t>Dept bio</t>
        </is>
      </c>
      <c r="T759" s="3" t="n">
        <v>1</v>
      </c>
      <c r="U759" s="3" t="inlineStr">
        <is>
          <t>Medium (self-reported in faculty bio)</t>
        </is>
      </c>
      <c r="V759" s="3" t="n"/>
      <c r="W759" s="3" t="inlineStr">
        <is>
          <t>José M. Reyes Álamo, Benito Mendoza and Aparicio Carranza. “Towards and Architecture for Mobile Cloud Robotics”, Intellectbase International Consortium Academic Conference, 2013.</t>
        </is>
      </c>
      <c r="X759" s="3" t="inlineStr"/>
      <c r="Y759" s="3" t="inlineStr"/>
      <c r="Z759" s="3" t="inlineStr"/>
      <c r="AA759" s="3" t="inlineStr"/>
      <c r="AB759" s="3" t="inlineStr"/>
      <c r="AC759" s="3" t="inlineStr">
        <is>
          <t>School of Technology &amp; Design</t>
        </is>
      </c>
      <c r="AD759" s="3" t="n"/>
      <c r="AE759" s="3" t="inlineStr">
        <is>
          <t>No</t>
        </is>
      </c>
      <c r="AF759" s="3" t="inlineStr"/>
      <c r="AG759" s="4" t="inlineStr"/>
      <c r="AH759" s="4" t="inlineStr"/>
      <c r="AI759" s="4" t="inlineStr"/>
    </row>
    <row r="760">
      <c r="A760" s="3" t="inlineStr">
        <is>
          <t>CET-1399</t>
        </is>
      </c>
      <c r="B760" s="3" t="inlineStr">
        <is>
          <t>Carranza</t>
        </is>
      </c>
      <c r="C760" s="3" t="inlineStr">
        <is>
          <t>Aparicio</t>
        </is>
      </c>
      <c r="D760" s="3" t="inlineStr">
        <is>
          <t>Aparicio Carranza</t>
        </is>
      </c>
      <c r="E760" s="3" t="inlineStr">
        <is>
          <t>Associate Professor</t>
        </is>
      </c>
      <c r="F760" s="3" t="inlineStr">
        <is>
          <t>NYC College of Technology</t>
        </is>
      </c>
      <c r="G760" s="3" t="inlineStr">
        <is>
          <t>Computer Engineering Technology</t>
        </is>
      </c>
      <c r="H760" s="3" t="inlineStr">
        <is>
          <t>ACarranza@citytech.cuny.edu</t>
        </is>
      </c>
      <c r="I760" s="3" t="inlineStr">
        <is>
          <t>Journal article</t>
        </is>
      </c>
      <c r="J760" s="3" t="inlineStr">
        <is>
          <t>A Combined Model Checking Approach for Services Safety</t>
        </is>
      </c>
      <c r="K760" s="3" t="n">
        <v>2014</v>
      </c>
      <c r="L760" s="3" t="inlineStr">
        <is>
          <t>IJCER</t>
        </is>
      </c>
      <c r="M760" s="3" t="inlineStr">
        <is>
          <t>José M. Reyes Álamo; Aparicio Carranza; Benito Mendoza</t>
        </is>
      </c>
      <c r="N760" s="3" t="inlineStr"/>
      <c r="O760" s="3" t="n"/>
      <c r="P760" s="3" t="inlineStr"/>
      <c r="Q760" s="3" t="inlineStr"/>
      <c r="R760" s="3" t="inlineStr">
        <is>
          <t>https://openalex.org/W2124450317</t>
        </is>
      </c>
      <c r="S760" s="3" t="inlineStr">
        <is>
          <t>OpenAlex; Dept bio</t>
        </is>
      </c>
      <c r="T760" s="3" t="n">
        <v>2</v>
      </c>
      <c r="U760" s="3" t="inlineStr">
        <is>
          <t>High (City Tech affiliation on paper); 2 sources</t>
        </is>
      </c>
      <c r="V760" s="3" t="n"/>
      <c r="W760" s="3" t="inlineStr">
        <is>
          <t>José M. Reyes Álamo, Aparicio Carranza, Benito Mendoza. “A Combined Model Checking Approach for Services Safety”, International Journal of Computer &amp; Electronics Research (IJCER), Vol. 3, Issue 5, Oct. 2014, PP 226-229.</t>
        </is>
      </c>
      <c r="X760" s="3" t="inlineStr">
        <is>
          <t>Pervasive computing environments such as the smart home often rely on composite services to provide different functionalities. These services are often complex, handle sensitive data, and perform critical operations. This raises several concerns especially those related to the safety of interactions among different services. In this paper, we differentiate services based on their characteristics and categorize them as baseline or extended. We propose a model checking mechanism to ensure that services in both categories meet the safety criteria.</t>
        </is>
      </c>
      <c r="Y760" s="3" t="inlineStr">
        <is>
          <t>OpenAlex</t>
        </is>
      </c>
      <c r="Z760" s="3" t="inlineStr"/>
      <c r="AA760" s="3" t="inlineStr">
        <is>
          <t>Not found</t>
        </is>
      </c>
      <c r="AB760" s="3" t="inlineStr">
        <is>
          <t>closed</t>
        </is>
      </c>
      <c r="AC760" s="3" t="inlineStr">
        <is>
          <t>School of Technology &amp; Design</t>
        </is>
      </c>
      <c r="AD760" s="3" t="n">
        <v>0</v>
      </c>
      <c r="AE760" s="3" t="inlineStr">
        <is>
          <t>No</t>
        </is>
      </c>
      <c r="AF760" s="3" t="inlineStr"/>
      <c r="AG760" s="4" t="inlineStr"/>
      <c r="AH760" s="4" t="inlineStr"/>
      <c r="AI760" s="4" t="inlineStr"/>
    </row>
    <row r="761">
      <c r="A761" s="3" t="inlineStr">
        <is>
          <t>CET-1400</t>
        </is>
      </c>
      <c r="B761" s="3" t="inlineStr">
        <is>
          <t>Mendoza</t>
        </is>
      </c>
      <c r="C761" s="3" t="inlineStr">
        <is>
          <t>Benito</t>
        </is>
      </c>
      <c r="D761" s="3" t="inlineStr">
        <is>
          <t>Benito Mendoza</t>
        </is>
      </c>
      <c r="E761" s="3" t="inlineStr">
        <is>
          <t>Associate Professor</t>
        </is>
      </c>
      <c r="F761" s="3" t="inlineStr">
        <is>
          <t>NYC College of Technology</t>
        </is>
      </c>
      <c r="G761" s="3" t="inlineStr">
        <is>
          <t>Computer Engineering Technology</t>
        </is>
      </c>
      <c r="H761" s="3" t="inlineStr">
        <is>
          <t>BMendoza@citytech.cuny.edu</t>
        </is>
      </c>
      <c r="I761" s="3" t="inlineStr">
        <is>
          <t>Journal article</t>
        </is>
      </c>
      <c r="J761" s="3" t="inlineStr">
        <is>
          <t>A Combined Model Checking Approach for Services Safety</t>
        </is>
      </c>
      <c r="K761" s="3" t="n">
        <v>2014</v>
      </c>
      <c r="L761" s="3" t="inlineStr">
        <is>
          <t>IJCER</t>
        </is>
      </c>
      <c r="M761" s="3" t="inlineStr">
        <is>
          <t>José M. Reyes Álamo; Aparicio Carranza; Benito Mendoza</t>
        </is>
      </c>
      <c r="N761" s="3" t="inlineStr"/>
      <c r="O761" s="3" t="n"/>
      <c r="P761" s="3" t="inlineStr"/>
      <c r="Q761" s="3" t="inlineStr"/>
      <c r="R761" s="3" t="inlineStr">
        <is>
          <t>https://openalex.org/W2124450317</t>
        </is>
      </c>
      <c r="S761" s="3" t="inlineStr">
        <is>
          <t>OpenAlex; Dept bio</t>
        </is>
      </c>
      <c r="T761" s="3" t="n">
        <v>2</v>
      </c>
      <c r="U761" s="3" t="inlineStr">
        <is>
          <t>High (City Tech affiliation on paper); 2 sources</t>
        </is>
      </c>
      <c r="V761" s="3" t="n"/>
      <c r="W761" s="3" t="inlineStr">
        <is>
          <t>José M. Reyes Álamo, Aparicio Carranza, Benito Mendoza. “A Combined Model Checking Approach for Services Safety.” International Journal of Computer &amp; Electronics Research (IJCER), Volume 3, Issue 5, October 2014.</t>
        </is>
      </c>
      <c r="X761" s="3" t="inlineStr">
        <is>
          <t>Pervasive computing environments such as the smart home often rely on composite services to provide different functionalities. These services are often complex, handle sensitive data, and perform critical operations. This raises several concerns especially those related to the safety of interactions among different services. In this paper, we differentiate services based on their characteristics and categorize them as baseline or extended. We propose a model checking mechanism to ensure that services in both categories meet the safety criteria.</t>
        </is>
      </c>
      <c r="Y761" s="3" t="inlineStr">
        <is>
          <t>OpenAlex</t>
        </is>
      </c>
      <c r="Z761" s="3" t="inlineStr"/>
      <c r="AA761" s="3" t="inlineStr">
        <is>
          <t>Not found</t>
        </is>
      </c>
      <c r="AB761" s="3" t="inlineStr">
        <is>
          <t>closed</t>
        </is>
      </c>
      <c r="AC761" s="3" t="inlineStr">
        <is>
          <t>School of Technology &amp; Design</t>
        </is>
      </c>
      <c r="AD761" s="3" t="n">
        <v>0</v>
      </c>
      <c r="AE761" s="3" t="inlineStr">
        <is>
          <t>No</t>
        </is>
      </c>
      <c r="AF761" s="3" t="inlineStr"/>
      <c r="AG761" s="4" t="inlineStr"/>
      <c r="AH761" s="4" t="inlineStr"/>
      <c r="AI761" s="4" t="inlineStr"/>
    </row>
    <row r="762">
      <c r="A762" s="3" t="inlineStr">
        <is>
          <t>CET-1401</t>
        </is>
      </c>
      <c r="B762" s="3" t="inlineStr">
        <is>
          <t>Reyes Alamo</t>
        </is>
      </c>
      <c r="C762" s="3" t="inlineStr">
        <is>
          <t>Jose</t>
        </is>
      </c>
      <c r="D762" s="3" t="inlineStr">
        <is>
          <t>Jose Reyes Alamo</t>
        </is>
      </c>
      <c r="E762" s="3" t="inlineStr">
        <is>
          <t>Associate Professor</t>
        </is>
      </c>
      <c r="F762" s="3" t="inlineStr">
        <is>
          <t>NYC College of Technology</t>
        </is>
      </c>
      <c r="G762" s="3" t="inlineStr">
        <is>
          <t>Computer Engineering Technology</t>
        </is>
      </c>
      <c r="H762" s="3" t="inlineStr">
        <is>
          <t>JReyesalamo@citytech.cuny.edu</t>
        </is>
      </c>
      <c r="I762" s="3" t="inlineStr">
        <is>
          <t>Journal article</t>
        </is>
      </c>
      <c r="J762" s="3" t="inlineStr">
        <is>
          <t>A Combined Model Checking Approach for Services Safety</t>
        </is>
      </c>
      <c r="K762" s="3" t="n">
        <v>2014</v>
      </c>
      <c r="L762" s="3" t="inlineStr">
        <is>
          <t>IJCER</t>
        </is>
      </c>
      <c r="M762" s="3" t="inlineStr">
        <is>
          <t>José M. Reyes Álamo; Aparicio Carranza; Benito Mendoza</t>
        </is>
      </c>
      <c r="N762" s="3" t="inlineStr"/>
      <c r="O762" s="3" t="n"/>
      <c r="P762" s="3" t="inlineStr"/>
      <c r="Q762" s="3" t="inlineStr"/>
      <c r="R762" s="3" t="inlineStr">
        <is>
          <t>https://openalex.org/W2124450317</t>
        </is>
      </c>
      <c r="S762" s="3" t="inlineStr">
        <is>
          <t>OpenAlex</t>
        </is>
      </c>
      <c r="T762" s="3" t="n">
        <v>1</v>
      </c>
      <c r="U762" s="3" t="inlineStr">
        <is>
          <t>High (City Tech affiliation on paper)</t>
        </is>
      </c>
      <c r="V762" s="3" t="n"/>
      <c r="W762" s="3" t="inlineStr"/>
      <c r="X762" s="3" t="inlineStr">
        <is>
          <t>Pervasive computing environments such as the smart home often rely on composite services to provide different functionalities. These services are often complex, handle sensitive data, and perform critical operations. This raises several concerns especially those related to the safety of interactions among different services. In this paper, we differentiate services based on their characteristics and categorize them as baseline or extended. We propose a model checking mechanism to ensure that services in both categories meet the safety criteria.</t>
        </is>
      </c>
      <c r="Y762" s="3" t="inlineStr">
        <is>
          <t>OpenAlex</t>
        </is>
      </c>
      <c r="Z762" s="3" t="inlineStr"/>
      <c r="AA762" s="3" t="inlineStr">
        <is>
          <t>Not found</t>
        </is>
      </c>
      <c r="AB762" s="3" t="inlineStr">
        <is>
          <t>closed</t>
        </is>
      </c>
      <c r="AC762" s="3" t="inlineStr">
        <is>
          <t>School of Technology &amp; Design</t>
        </is>
      </c>
      <c r="AD762" s="3" t="n">
        <v>0</v>
      </c>
      <c r="AE762" s="3" t="inlineStr">
        <is>
          <t>No</t>
        </is>
      </c>
      <c r="AF762" s="3" t="inlineStr"/>
      <c r="AG762" s="4" t="inlineStr"/>
      <c r="AH762" s="4" t="inlineStr"/>
      <c r="AI762" s="4" t="inlineStr"/>
    </row>
    <row r="763">
      <c r="A763" s="3" t="inlineStr">
        <is>
          <t>CET-1421</t>
        </is>
      </c>
      <c r="B763" s="3" t="inlineStr">
        <is>
          <t>Xu</t>
        </is>
      </c>
      <c r="C763" s="3" t="inlineStr">
        <is>
          <t>Chen</t>
        </is>
      </c>
      <c r="D763" s="3" t="inlineStr">
        <is>
          <t>Chen Xu</t>
        </is>
      </c>
      <c r="E763" s="3" t="inlineStr">
        <is>
          <t>Associate Professor</t>
        </is>
      </c>
      <c r="F763" s="3" t="inlineStr">
        <is>
          <t>NYC College of Technology</t>
        </is>
      </c>
      <c r="G763" s="3" t="inlineStr">
        <is>
          <t>Computer Engineering Technology</t>
        </is>
      </c>
      <c r="H763" s="3" t="inlineStr">
        <is>
          <t>CXu@citytech.cuny.edu</t>
        </is>
      </c>
      <c r="I763" s="3" t="inlineStr">
        <is>
          <t>Conference paper</t>
        </is>
      </c>
      <c r="J763" s="3" t="inlineStr">
        <is>
          <t>Artifact Reduction in Small Animal Experiments Using Diffuse Optical Tomography and Photoacoustic Tomography with Exogenous Contrast Agents</t>
        </is>
      </c>
      <c r="K763" s="3" t="n">
        <v>2014</v>
      </c>
      <c r="L763" s="3" t="inlineStr"/>
      <c r="M763" s="3" t="inlineStr"/>
      <c r="N763" s="3" t="inlineStr"/>
      <c r="O763" s="3" t="n"/>
      <c r="P763" s="3" t="inlineStr"/>
      <c r="Q763" s="3" t="inlineStr"/>
      <c r="R763" s="3" t="inlineStr"/>
      <c r="S763" s="3" t="inlineStr">
        <is>
          <t>Dept bio</t>
        </is>
      </c>
      <c r="T763" s="3" t="n">
        <v>1</v>
      </c>
      <c r="U763" s="3" t="inlineStr">
        <is>
          <t>Medium (self-reported in faculty bio)</t>
        </is>
      </c>
      <c r="V763" s="3" t="n"/>
      <c r="W763" s="3" t="inlineStr">
        <is>
          <t>C. Xu, P. Kumavor, S. Zanganeh, Y. Xu, Q. Zhu,“ Artifact Reduction in Small Animal Experiments Using Diffuse Optical Tomography and Photoacoustic Tomography with Exogenous Contrast Agents”, Biomedical Optics, 2014, BIOMED.2014.BM3A.56</t>
        </is>
      </c>
      <c r="X763" s="3" t="inlineStr"/>
      <c r="Y763" s="3" t="inlineStr"/>
      <c r="Z763" s="3" t="inlineStr"/>
      <c r="AA763" s="3" t="inlineStr"/>
      <c r="AB763" s="3" t="inlineStr"/>
      <c r="AC763" s="3" t="inlineStr">
        <is>
          <t>School of Technology &amp; Design</t>
        </is>
      </c>
      <c r="AD763" s="3" t="n"/>
      <c r="AE763" s="3" t="inlineStr">
        <is>
          <t>No</t>
        </is>
      </c>
      <c r="AF763" s="3" t="inlineStr"/>
      <c r="AG763" s="4" t="inlineStr"/>
      <c r="AH763" s="4" t="inlineStr"/>
      <c r="AI763" s="4" t="inlineStr"/>
    </row>
    <row r="764">
      <c r="A764" s="3" t="inlineStr">
        <is>
          <t>CET-1425</t>
        </is>
      </c>
      <c r="B764" s="3" t="inlineStr">
        <is>
          <t>Carranza</t>
        </is>
      </c>
      <c r="C764" s="3" t="inlineStr">
        <is>
          <t>Aparicio</t>
        </is>
      </c>
      <c r="D764" s="3" t="inlineStr">
        <is>
          <t>Aparicio Carranza</t>
        </is>
      </c>
      <c r="E764" s="3" t="inlineStr">
        <is>
          <t>Associate Professor</t>
        </is>
      </c>
      <c r="F764" s="3" t="inlineStr">
        <is>
          <t>NYC College of Technology</t>
        </is>
      </c>
      <c r="G764" s="3" t="inlineStr">
        <is>
          <t>Computer Engineering Technology</t>
        </is>
      </c>
      <c r="H764" s="3" t="inlineStr">
        <is>
          <t>ACarranza@citytech.cuny.edu</t>
        </is>
      </c>
      <c r="I764" s="3" t="inlineStr">
        <is>
          <t>Conference paper</t>
        </is>
      </c>
      <c r="J764" s="3" t="inlineStr">
        <is>
          <t>Building a Future in SDN with one Controller</t>
        </is>
      </c>
      <c r="K764" s="3" t="n">
        <v>2014</v>
      </c>
      <c r="L764" s="3" t="inlineStr"/>
      <c r="M764" s="3" t="inlineStr"/>
      <c r="N764" s="3" t="inlineStr"/>
      <c r="O764" s="3" t="n"/>
      <c r="P764" s="3" t="inlineStr"/>
      <c r="Q764" s="3" t="inlineStr"/>
      <c r="R764" s="3" t="inlineStr">
        <is>
          <t>https://ecc.marist.edu/documents/377037/0/CarranzaA_TaxJ+(3+files+merged).pdf/00918483-8536-44ee-b5ca-a88ed9c78c61</t>
        </is>
      </c>
      <c r="S764" s="3" t="inlineStr">
        <is>
          <t>Dept bio</t>
        </is>
      </c>
      <c r="T764" s="3" t="n">
        <v>1</v>
      </c>
      <c r="U764" s="3" t="inlineStr">
        <is>
          <t>Medium (self-reported in faculty bio)</t>
        </is>
      </c>
      <c r="V764" s="3" t="n"/>
      <c r="W764" s="3" t="inlineStr">
        <is>
          <t>Aparicio Carranza, Julio Tax, José M. Reyes Álamo. “Building a Future in SDN with one Controller”, Enterprise Computing Community Conference (ECCC2014), Poughkeepsie, NY, June 08 – 10, 2014.</t>
        </is>
      </c>
      <c r="X764" s="3" t="inlineStr"/>
      <c r="Y764" s="3" t="inlineStr"/>
      <c r="Z764" s="3" t="inlineStr"/>
      <c r="AA764" s="3" t="inlineStr"/>
      <c r="AB764" s="3" t="inlineStr"/>
      <c r="AC764" s="3" t="inlineStr">
        <is>
          <t>School of Technology &amp; Design</t>
        </is>
      </c>
      <c r="AD764" s="3" t="n"/>
      <c r="AE764" s="3" t="inlineStr">
        <is>
          <t>No</t>
        </is>
      </c>
      <c r="AF764" s="3" t="inlineStr"/>
      <c r="AG764" s="4" t="inlineStr"/>
      <c r="AH764" s="4" t="inlineStr"/>
      <c r="AI764" s="4" t="inlineStr"/>
    </row>
    <row r="765">
      <c r="A765" s="3" t="inlineStr">
        <is>
          <t>CET-1426</t>
        </is>
      </c>
      <c r="B765" s="3" t="inlineStr">
        <is>
          <t>Reyes Alamo</t>
        </is>
      </c>
      <c r="C765" s="3" t="inlineStr">
        <is>
          <t>Jose</t>
        </is>
      </c>
      <c r="D765" s="3" t="inlineStr">
        <is>
          <t>Jose Reyes Alamo</t>
        </is>
      </c>
      <c r="E765" s="3" t="inlineStr">
        <is>
          <t>Associate Professor</t>
        </is>
      </c>
      <c r="F765" s="3" t="inlineStr">
        <is>
          <t>NYC College of Technology</t>
        </is>
      </c>
      <c r="G765" s="3" t="inlineStr">
        <is>
          <t>Computer Engineering Technology</t>
        </is>
      </c>
      <c r="H765" s="3" t="inlineStr">
        <is>
          <t>JReyesalamo@citytech.cuny.edu</t>
        </is>
      </c>
      <c r="I765" s="3" t="inlineStr">
        <is>
          <t>Conference paper</t>
        </is>
      </c>
      <c r="J765" s="3" t="inlineStr">
        <is>
          <t>Building a Future in SDN with one Controller</t>
        </is>
      </c>
      <c r="K765" s="3" t="n">
        <v>2014</v>
      </c>
      <c r="L765" s="3" t="inlineStr"/>
      <c r="M765" s="3" t="inlineStr"/>
      <c r="N765" s="3" t="inlineStr"/>
      <c r="O765" s="3" t="n"/>
      <c r="P765" s="3" t="inlineStr"/>
      <c r="Q765" s="3" t="inlineStr"/>
      <c r="R765" s="3" t="inlineStr"/>
      <c r="S765" s="3" t="inlineStr">
        <is>
          <t>Dept bio</t>
        </is>
      </c>
      <c r="T765" s="3" t="n">
        <v>1</v>
      </c>
      <c r="U765" s="3" t="inlineStr">
        <is>
          <t>Medium (self-reported in faculty bio)</t>
        </is>
      </c>
      <c r="V765" s="3" t="n"/>
      <c r="W765" s="3" t="inlineStr">
        <is>
          <t>Aparicio Carranza, Julio Tax, José M. Reyes Álamo. “Building a Future in SDN with one Controller”, Enterprise Computing Community Conference, 2014.</t>
        </is>
      </c>
      <c r="X765" s="3" t="inlineStr"/>
      <c r="Y765" s="3" t="inlineStr"/>
      <c r="Z765" s="3" t="inlineStr"/>
      <c r="AA765" s="3" t="inlineStr"/>
      <c r="AB765" s="3" t="inlineStr"/>
      <c r="AC765" s="3" t="inlineStr">
        <is>
          <t>School of Technology &amp; Design</t>
        </is>
      </c>
      <c r="AD765" s="3" t="n"/>
      <c r="AE765" s="3" t="inlineStr">
        <is>
          <t>No</t>
        </is>
      </c>
      <c r="AF765" s="3" t="inlineStr"/>
      <c r="AG765" s="4" t="inlineStr"/>
      <c r="AH765" s="4" t="inlineStr"/>
      <c r="AI765" s="4" t="inlineStr"/>
    </row>
    <row r="766">
      <c r="A766" s="3" t="inlineStr">
        <is>
          <t>CET-1459</t>
        </is>
      </c>
      <c r="B766" s="3" t="inlineStr">
        <is>
          <t>Carranza</t>
        </is>
      </c>
      <c r="C766" s="3" t="inlineStr">
        <is>
          <t>Aparicio</t>
        </is>
      </c>
      <c r="D766" s="3" t="inlineStr">
        <is>
          <t>Aparicio Carranza</t>
        </is>
      </c>
      <c r="E766" s="3" t="inlineStr">
        <is>
          <t>Associate Professor</t>
        </is>
      </c>
      <c r="F766" s="3" t="inlineStr">
        <is>
          <t>NYC College of Technology</t>
        </is>
      </c>
      <c r="G766" s="3" t="inlineStr">
        <is>
          <t>Computer Engineering Technology</t>
        </is>
      </c>
      <c r="H766" s="3" t="inlineStr">
        <is>
          <t>ACarranza@citytech.cuny.edu</t>
        </is>
      </c>
      <c r="I766" s="3" t="inlineStr">
        <is>
          <t>Conference paper</t>
        </is>
      </c>
      <c r="J766" s="3" t="inlineStr">
        <is>
          <t>Enabling autonomic provisioning in SDN cloud networks with NFV service chaining</t>
        </is>
      </c>
      <c r="K766" s="3" t="n">
        <v>2014</v>
      </c>
      <c r="L766" s="3" t="inlineStr">
        <is>
          <t>Optical Fiber Communication Conference</t>
        </is>
      </c>
      <c r="M766" s="3" t="inlineStr">
        <is>
          <t>Robert Cannistra; Benjamin Carle; Matt Johnson; Junaid Kapadia; Zach Meath; Mary Miller; Devin Young; Casimer M. DeCusatis; Todd Bundy; Gil Zussman; K. Bergman; Aparicio Carranza; Carolyn J. Sher DeCusatis; Andrew Pletch; Raymond Ransom</t>
        </is>
      </c>
      <c r="N766" s="3" t="inlineStr"/>
      <c r="O766" s="3" t="n"/>
      <c r="P766" s="3" t="inlineStr"/>
      <c r="Q766" s="3" t="inlineStr">
        <is>
          <t>10.1364/ofc.2014.tu2i.4</t>
        </is>
      </c>
      <c r="R766" s="3" t="inlineStr">
        <is>
          <t>https://doi.org/10.1364/ofc.2014.tu2i.4</t>
        </is>
      </c>
      <c r="S766" s="3" t="inlineStr">
        <is>
          <t>OpenAlex</t>
        </is>
      </c>
      <c r="T766" s="3" t="n">
        <v>1</v>
      </c>
      <c r="U766" s="3" t="inlineStr">
        <is>
          <t>High (City Tech affiliation on paper)</t>
        </is>
      </c>
      <c r="V766" s="3" t="n"/>
      <c r="W766" s="3" t="inlineStr"/>
      <c r="X766" s="3" t="inlineStr">
        <is>
          <t>Experimental results are presented from an SDN/NFV testbed with automated, dynamically provisioned, 125 km optical WAN. Live VM migration for NFV video serving is demonstrated, along with Layer 0-3 orchestration using Open Daylight, OpenFlow, and DOVE.</t>
        </is>
      </c>
      <c r="Y766" s="3" t="inlineStr">
        <is>
          <t>OpenAlex</t>
        </is>
      </c>
      <c r="Z766" s="3" t="inlineStr"/>
      <c r="AA766" s="3" t="inlineStr">
        <is>
          <t>Not found</t>
        </is>
      </c>
      <c r="AB766" s="3" t="inlineStr">
        <is>
          <t>closed</t>
        </is>
      </c>
      <c r="AC766" s="3" t="inlineStr">
        <is>
          <t>School of Technology &amp; Design</t>
        </is>
      </c>
      <c r="AD766" s="3" t="n">
        <v>22</v>
      </c>
      <c r="AE766" s="3" t="inlineStr">
        <is>
          <t>No</t>
        </is>
      </c>
      <c r="AF766" s="3" t="inlineStr"/>
      <c r="AG766" s="4" t="inlineStr"/>
      <c r="AH766" s="4" t="inlineStr"/>
      <c r="AI766" s="4" t="inlineStr"/>
    </row>
    <row r="767">
      <c r="A767" s="3" t="inlineStr">
        <is>
          <t>CET-1484</t>
        </is>
      </c>
      <c r="B767" s="3" t="inlineStr">
        <is>
          <t>Wang</t>
        </is>
      </c>
      <c r="C767" s="3" t="inlineStr">
        <is>
          <t>Yu</t>
        </is>
      </c>
      <c r="D767" s="3" t="inlineStr">
        <is>
          <t>Yu Wang</t>
        </is>
      </c>
      <c r="E767" s="3" t="inlineStr">
        <is>
          <t>Associate Professor</t>
        </is>
      </c>
      <c r="F767" s="3" t="inlineStr">
        <is>
          <t>NYC College of Technology</t>
        </is>
      </c>
      <c r="G767" s="3" t="inlineStr">
        <is>
          <t>Computer Engineering Technology</t>
        </is>
      </c>
      <c r="H767" s="3" t="inlineStr">
        <is>
          <t>YWang@citytech.cuny.edu</t>
        </is>
      </c>
      <c r="I767" s="3" t="inlineStr">
        <is>
          <t>Grant</t>
        </is>
      </c>
      <c r="J767" s="3" t="inlineStr">
        <is>
          <t>I received a PSC-CUNY 45 Research Award, $3500.00, 2014-2015</t>
        </is>
      </c>
      <c r="K767" s="3" t="n">
        <v>2014</v>
      </c>
      <c r="L767" s="3" t="inlineStr"/>
      <c r="M767" s="3" t="inlineStr"/>
      <c r="N767" s="3" t="inlineStr">
        <is>
          <t>PI</t>
        </is>
      </c>
      <c r="O767" s="3" t="n">
        <v>3500</v>
      </c>
      <c r="P767" s="3" t="inlineStr"/>
      <c r="Q767" s="3" t="inlineStr"/>
      <c r="R767" s="3" t="inlineStr"/>
      <c r="S767" s="3" t="inlineStr">
        <is>
          <t>Dept bio</t>
        </is>
      </c>
      <c r="T767" s="3" t="n">
        <v>1</v>
      </c>
      <c r="U767" s="3" t="inlineStr">
        <is>
          <t>Medium (self-reported in faculty bio)</t>
        </is>
      </c>
      <c r="V767" s="3" t="n"/>
      <c r="W767" s="3" t="inlineStr">
        <is>
          <t>As PI, I received a PSC-CUNY 45 Research Award, $3500.00, 2014-2015</t>
        </is>
      </c>
      <c r="X767" s="3" t="inlineStr"/>
      <c r="Y767" s="3" t="inlineStr"/>
      <c r="Z767" s="3" t="inlineStr"/>
      <c r="AA767" s="3" t="inlineStr"/>
      <c r="AB767" s="3" t="inlineStr"/>
      <c r="AC767" s="3" t="inlineStr">
        <is>
          <t>School of Technology &amp; Design</t>
        </is>
      </c>
      <c r="AD767" s="3" t="n"/>
      <c r="AE767" s="3" t="inlineStr">
        <is>
          <t>No</t>
        </is>
      </c>
      <c r="AF767" s="3" t="inlineStr"/>
      <c r="AG767" s="4" t="inlineStr"/>
      <c r="AH767" s="4" t="inlineStr"/>
      <c r="AI767" s="4" t="inlineStr"/>
    </row>
    <row r="768">
      <c r="A768" s="3" t="inlineStr">
        <is>
          <t>CET-1493</t>
        </is>
      </c>
      <c r="B768" s="3" t="inlineStr">
        <is>
          <t>Kim</t>
        </is>
      </c>
      <c r="C768" s="3" t="inlineStr">
        <is>
          <t>Changkyu</t>
        </is>
      </c>
      <c r="D768" s="3" t="inlineStr">
        <is>
          <t>Changkyu Kim</t>
        </is>
      </c>
      <c r="E768" s="3" t="inlineStr">
        <is>
          <t>Lecturer</t>
        </is>
      </c>
      <c r="F768" s="3" t="inlineStr">
        <is>
          <t>NYC College of Technology</t>
        </is>
      </c>
      <c r="G768" s="3" t="inlineStr">
        <is>
          <t>Computer Engineering Technology</t>
        </is>
      </c>
      <c r="H768" s="3" t="inlineStr">
        <is>
          <t>CHkim@citytech.cuny.edu</t>
        </is>
      </c>
      <c r="I768" s="3" t="inlineStr">
        <is>
          <t>Paper (venue type unclear)</t>
        </is>
      </c>
      <c r="J768" s="3" t="inlineStr">
        <is>
          <t>Joint Interference and User Association Optimization in Cellular Wireless Networks</t>
        </is>
      </c>
      <c r="K768" s="3" t="n">
        <v>2014</v>
      </c>
      <c r="L768" s="3" t="inlineStr"/>
      <c r="M768" s="3" t="inlineStr"/>
      <c r="N768" s="3" t="inlineStr"/>
      <c r="O768" s="3" t="n"/>
      <c r="P768" s="3" t="inlineStr"/>
      <c r="Q768" s="3" t="inlineStr"/>
      <c r="R768" s="3" t="inlineStr"/>
      <c r="S768" s="3" t="inlineStr">
        <is>
          <t>Dept bio</t>
        </is>
      </c>
      <c r="T768" s="3" t="n">
        <v>1</v>
      </c>
      <c r="U768" s="3" t="inlineStr">
        <is>
          <t>Medium (self-reported in faculty bio)</t>
        </is>
      </c>
      <c r="V768" s="3" t="n"/>
      <c r="W768" s="3" t="inlineStr">
        <is>
          <t>Changkyu Kim, Russell Ford, and Sundeep Rangan. "Joint Interference and User Association Optimization in Cellular Wireless Networks", Proc. IEEE Asilomar Conf. Signals, Systems and Computers, Pacific Grove, CA, Nov. 2014.</t>
        </is>
      </c>
      <c r="X768" s="3" t="inlineStr"/>
      <c r="Y768" s="3" t="inlineStr"/>
      <c r="Z768" s="3" t="inlineStr"/>
      <c r="AA768" s="3" t="inlineStr"/>
      <c r="AB768" s="3" t="inlineStr"/>
      <c r="AC768" s="3" t="inlineStr">
        <is>
          <t>School of Technology &amp; Design</t>
        </is>
      </c>
      <c r="AD768" s="3" t="n"/>
      <c r="AE768" s="3" t="inlineStr">
        <is>
          <t>No</t>
        </is>
      </c>
      <c r="AF768" s="3" t="inlineStr"/>
      <c r="AG768" s="4" t="inlineStr"/>
      <c r="AH768" s="4" t="inlineStr"/>
      <c r="AI768" s="4" t="inlineStr"/>
    </row>
    <row r="769">
      <c r="A769" s="3" t="inlineStr">
        <is>
          <t>CET-1525</t>
        </is>
      </c>
      <c r="B769" s="3" t="inlineStr">
        <is>
          <t>Kim</t>
        </is>
      </c>
      <c r="C769" s="3" t="inlineStr">
        <is>
          <t>Yang</t>
        </is>
      </c>
      <c r="D769" s="3" t="inlineStr">
        <is>
          <t>Yang Kim</t>
        </is>
      </c>
      <c r="E769" s="3" t="inlineStr">
        <is>
          <t>Lecturer</t>
        </is>
      </c>
      <c r="F769" s="3" t="inlineStr">
        <is>
          <t>NYC College of Technology</t>
        </is>
      </c>
      <c r="G769" s="3" t="inlineStr">
        <is>
          <t>Computer Engineering Technology</t>
        </is>
      </c>
      <c r="H769" s="3" t="inlineStr">
        <is>
          <t>yakim@citytech.cuny.edu</t>
        </is>
      </c>
      <c r="I769" s="3" t="inlineStr">
        <is>
          <t>Paper (venue type unclear)</t>
        </is>
      </c>
      <c r="J769" s="3" t="inlineStr">
        <is>
          <t>Push-based Content Sharing System for Smart Devices in Home Network</t>
        </is>
      </c>
      <c r="K769" s="3" t="n">
        <v>2014</v>
      </c>
      <c r="L769" s="3" t="inlineStr"/>
      <c r="M769" s="3" t="inlineStr"/>
      <c r="N769" s="3" t="inlineStr"/>
      <c r="O769" s="3" t="n"/>
      <c r="P769" s="3" t="inlineStr"/>
      <c r="Q769" s="3" t="inlineStr"/>
      <c r="R769" s="3" t="inlineStr"/>
      <c r="S769" s="3" t="inlineStr">
        <is>
          <t>Dept bio</t>
        </is>
      </c>
      <c r="T769" s="3" t="n">
        <v>1</v>
      </c>
      <c r="U769" s="3" t="inlineStr">
        <is>
          <t>Medium (self-reported in faculty bio)</t>
        </is>
      </c>
      <c r="V769" s="3" t="n"/>
      <c r="W769" s="3" t="inlineStr">
        <is>
          <t>Byoung Seob Park, Yang G. Kim, and Won Joo Lee, “Push-based Content Sharing System for Smart Devices in Home Network”, AWCIT 2014, Jeju Island, Korea, December 2014.</t>
        </is>
      </c>
      <c r="X769" s="3" t="inlineStr"/>
      <c r="Y769" s="3" t="inlineStr"/>
      <c r="Z769" s="3" t="inlineStr"/>
      <c r="AA769" s="3" t="inlineStr"/>
      <c r="AB769" s="3" t="inlineStr"/>
      <c r="AC769" s="3" t="inlineStr">
        <is>
          <t>School of Technology &amp; Design</t>
        </is>
      </c>
      <c r="AD769" s="3" t="n"/>
      <c r="AE769" s="3" t="inlineStr">
        <is>
          <t>No</t>
        </is>
      </c>
      <c r="AF769" s="3" t="inlineStr"/>
      <c r="AG769" s="4" t="inlineStr"/>
      <c r="AH769" s="4" t="inlineStr"/>
      <c r="AI769" s="4" t="inlineStr"/>
    </row>
    <row r="770">
      <c r="A770" s="3" t="inlineStr">
        <is>
          <t>CET-1538</t>
        </is>
      </c>
      <c r="B770" s="3" t="inlineStr">
        <is>
          <t>Kim</t>
        </is>
      </c>
      <c r="C770" s="3" t="inlineStr">
        <is>
          <t>Yang</t>
        </is>
      </c>
      <c r="D770" s="3" t="inlineStr">
        <is>
          <t>Yang Kim</t>
        </is>
      </c>
      <c r="E770" s="3" t="inlineStr">
        <is>
          <t>Lecturer</t>
        </is>
      </c>
      <c r="F770" s="3" t="inlineStr">
        <is>
          <t>NYC College of Technology</t>
        </is>
      </c>
      <c r="G770" s="3" t="inlineStr">
        <is>
          <t>Computer Engineering Technology</t>
        </is>
      </c>
      <c r="H770" s="3" t="inlineStr">
        <is>
          <t>yakim@citytech.cuny.edu</t>
        </is>
      </c>
      <c r="I770" s="3" t="inlineStr">
        <is>
          <t>Journal article</t>
        </is>
      </c>
      <c r="J770" s="3" t="inlineStr">
        <is>
          <t>Scheduling multi-channel and multi-timeslot in time constrained wireless sensor networks via simulated annealing and particle swarm optimization</t>
        </is>
      </c>
      <c r="K770" s="3" t="n">
        <v>2014</v>
      </c>
      <c r="L770" s="3" t="inlineStr">
        <is>
          <t>IEEE Communications Magazine</t>
        </is>
      </c>
      <c r="M770" s="3" t="inlineStr">
        <is>
          <t>Yang G. Kim; Myung Jong Lee</t>
        </is>
      </c>
      <c r="N770" s="3" t="inlineStr"/>
      <c r="O770" s="3" t="n"/>
      <c r="P770" s="3" t="inlineStr"/>
      <c r="Q770" s="3" t="inlineStr">
        <is>
          <t>10.1109/mcom.2014.6710073</t>
        </is>
      </c>
      <c r="R770" s="3" t="inlineStr">
        <is>
          <t>https://doi.org/10.1109/mcom.2014.6710073</t>
        </is>
      </c>
      <c r="S770" s="3" t="inlineStr">
        <is>
          <t>OpenAlex; Dept bio</t>
        </is>
      </c>
      <c r="T770" s="3" t="n">
        <v>2</v>
      </c>
      <c r="U770" s="3" t="inlineStr">
        <is>
          <t>High (City Tech affiliation on paper); 2 sources</t>
        </is>
      </c>
      <c r="V770" s="3" t="n"/>
      <c r="W770" s="3" t="inlineStr">
        <is>
          <t>Yang G. Kim and Myung J. Lee, “Scheduling Multi-channel and Multi-timeslot in Time Constrained Wireless Sensor Networks via Simulated Annealing and Particle Swarm Optimization,” IEEE Communication Magazine, vol. 52, no. 1, January 2014, pp. 122-129.</t>
        </is>
      </c>
      <c r="X770" s="3" t="inlineStr">
        <is>
          <t>Timely communication in wireless multihop sensor networks requires high throughput and low delay, which can be achieved by exploiting multiple channels and time slots. Efficient scheduling becomes indispensable if multiple channels and time slots are utilized. Optimum scheduling of multiple channels and time slots in multihop networks is an NP-complete problem. We apply metaheuristic approaches to solve the scheduling problem because of the fact that not only the global solution but near-optimal solutions can satisfy a given end-to-end delay bound. We adopt simulated annealing (SA) and particle swarm optimization (PSO) to schedule the resources. Different measures and stopping conditions are explored to validate the feasibility of scheduling via SA and PSO, and to compare the performance of the two metaheuristics in satisfying the desired end-to-end delay. Although the purpose of this article is to compare SA and PSO, the simulation results demonstrate that PSO-based scheduling outperforms SA-based scheduling in terms of end-to-end delay.</t>
        </is>
      </c>
      <c r="Y770" s="3" t="inlineStr">
        <is>
          <t>OpenAlex</t>
        </is>
      </c>
      <c r="Z770" s="3" t="inlineStr"/>
      <c r="AA770" s="3" t="inlineStr">
        <is>
          <t>Not found</t>
        </is>
      </c>
      <c r="AB770" s="3" t="inlineStr">
        <is>
          <t>closed</t>
        </is>
      </c>
      <c r="AC770" s="3" t="inlineStr">
        <is>
          <t>School of Technology &amp; Design</t>
        </is>
      </c>
      <c r="AD770" s="3" t="n">
        <v>47</v>
      </c>
      <c r="AE770" s="3" t="inlineStr">
        <is>
          <t>No</t>
        </is>
      </c>
      <c r="AF770" s="3" t="inlineStr"/>
      <c r="AG770" s="4" t="inlineStr"/>
      <c r="AH770" s="4" t="inlineStr"/>
      <c r="AI770" s="4" t="inlineStr"/>
    </row>
    <row r="771">
      <c r="A771" s="3" t="inlineStr">
        <is>
          <t>CET-1572</t>
        </is>
      </c>
      <c r="B771" s="3" t="inlineStr">
        <is>
          <t>Xu</t>
        </is>
      </c>
      <c r="C771" s="3" t="inlineStr">
        <is>
          <t>Chen</t>
        </is>
      </c>
      <c r="D771" s="3" t="inlineStr">
        <is>
          <t>Chen Xu</t>
        </is>
      </c>
      <c r="E771" s="3" t="inlineStr">
        <is>
          <t>Associate Professor</t>
        </is>
      </c>
      <c r="F771" s="3" t="inlineStr">
        <is>
          <t>NYC College of Technology</t>
        </is>
      </c>
      <c r="G771" s="3" t="inlineStr">
        <is>
          <t>Computer Engineering Technology</t>
        </is>
      </c>
      <c r="H771" s="3" t="inlineStr">
        <is>
          <t>CXu@citytech.cuny.edu</t>
        </is>
      </c>
      <c r="I771" s="3" t="inlineStr">
        <is>
          <t>Conference paper</t>
        </is>
      </c>
      <c r="J771" s="3" t="inlineStr">
        <is>
          <t>Toward Miniature Diffuse Optical Tomography System for Assessing Neoadjuvant Chemotherapy</t>
        </is>
      </c>
      <c r="K771" s="3" t="n">
        <v>2014</v>
      </c>
      <c r="L771" s="3" t="inlineStr"/>
      <c r="M771" s="3" t="inlineStr"/>
      <c r="N771" s="3" t="inlineStr"/>
      <c r="O771" s="3" t="n"/>
      <c r="P771" s="3" t="inlineStr"/>
      <c r="Q771" s="3" t="inlineStr"/>
      <c r="R771" s="3" t="inlineStr"/>
      <c r="S771" s="3" t="inlineStr">
        <is>
          <t>Dept bio</t>
        </is>
      </c>
      <c r="T771" s="3" t="n">
        <v>1</v>
      </c>
      <c r="U771" s="3" t="inlineStr">
        <is>
          <t>Medium (self-reported in faculty bio)</t>
        </is>
      </c>
      <c r="V771" s="3" t="n"/>
      <c r="W771" s="3" t="inlineStr">
        <is>
          <t>C. Xu, H. Vavadi, J. Chen, H. Li, Q. Yuan, Y. Gong, H. Salehi, M. Erfanzadeh, Q. Zhu, “Toward Miniature Diffuse Optical Tomography System for Assessing Neoadjuvant Chemotherapy”, Biomedical Optics, 2014, BIOMED.2014.BM3A.57.</t>
        </is>
      </c>
      <c r="X771" s="3" t="inlineStr"/>
      <c r="Y771" s="3" t="inlineStr"/>
      <c r="Z771" s="3" t="inlineStr"/>
      <c r="AA771" s="3" t="inlineStr"/>
      <c r="AB771" s="3" t="inlineStr"/>
      <c r="AC771" s="3" t="inlineStr">
        <is>
          <t>School of Technology &amp; Design</t>
        </is>
      </c>
      <c r="AD771" s="3" t="n"/>
      <c r="AE771" s="3" t="inlineStr">
        <is>
          <t>No</t>
        </is>
      </c>
      <c r="AF771" s="3" t="inlineStr"/>
      <c r="AG771" s="4" t="inlineStr"/>
      <c r="AH771" s="4" t="inlineStr"/>
      <c r="AI771" s="4" t="inlineStr"/>
    </row>
    <row r="772">
      <c r="A772" s="3" t="inlineStr">
        <is>
          <t>CET-1586</t>
        </is>
      </c>
      <c r="B772" s="3" t="inlineStr">
        <is>
          <t>Carranza</t>
        </is>
      </c>
      <c r="C772" s="3" t="inlineStr">
        <is>
          <t>Aparicio</t>
        </is>
      </c>
      <c r="D772" s="3" t="inlineStr">
        <is>
          <t>Aparicio Carranza</t>
        </is>
      </c>
      <c r="E772" s="3" t="inlineStr">
        <is>
          <t>Associate Professor</t>
        </is>
      </c>
      <c r="F772" s="3" t="inlineStr">
        <is>
          <t>NYC College of Technology</t>
        </is>
      </c>
      <c r="G772" s="3" t="inlineStr">
        <is>
          <t>Computer Engineering Technology</t>
        </is>
      </c>
      <c r="H772" s="3" t="inlineStr">
        <is>
          <t>ACarranza@citytech.cuny.edu</t>
        </is>
      </c>
      <c r="I772" s="3" t="inlineStr">
        <is>
          <t>Journal article</t>
        </is>
      </c>
      <c r="J772" s="3" t="inlineStr">
        <is>
          <t>A Cloud Robotics Architecture with Applications to Smart Homes</t>
        </is>
      </c>
      <c r="K772" s="3" t="n">
        <v>2015</v>
      </c>
      <c r="L772" s="3" t="inlineStr"/>
      <c r="M772" s="3" t="inlineStr"/>
      <c r="N772" s="3" t="inlineStr"/>
      <c r="O772" s="3" t="n"/>
      <c r="P772" s="3" t="inlineStr"/>
      <c r="Q772" s="3" t="inlineStr"/>
      <c r="R772" s="3" t="inlineStr">
        <is>
          <t>https://drive.google.com/file/d/1ZnGBG42mQGOxLROAH0OMrdhJLb95RJ4u/view?usp=drive_link</t>
        </is>
      </c>
      <c r="S772" s="3" t="inlineStr">
        <is>
          <t>Dept bio</t>
        </is>
      </c>
      <c r="T772" s="3" t="n">
        <v>1</v>
      </c>
      <c r="U772" s="3" t="inlineStr">
        <is>
          <t>Medium (self-reported in faculty bio)</t>
        </is>
      </c>
      <c r="V772" s="3" t="n"/>
      <c r="W772" s="3" t="inlineStr">
        <is>
          <t>José M. Reyes Álamo, Aparicio Carranza. “A Cloud Robotics Architecture with Applications to Smart Homes”, International Journal of Soft Computing and Engineering (IJSCE), Vol. 5, Issue 1, March 2015, PP 43-47.</t>
        </is>
      </c>
      <c r="X772" s="3" t="inlineStr"/>
      <c r="Y772" s="3" t="inlineStr"/>
      <c r="Z772" s="3" t="inlineStr"/>
      <c r="AA772" s="3" t="inlineStr"/>
      <c r="AB772" s="3" t="inlineStr"/>
      <c r="AC772" s="3" t="inlineStr">
        <is>
          <t>School of Technology &amp; Design</t>
        </is>
      </c>
      <c r="AD772" s="3" t="n"/>
      <c r="AE772" s="3" t="inlineStr">
        <is>
          <t>No</t>
        </is>
      </c>
      <c r="AF772" s="3" t="inlineStr"/>
      <c r="AG772" s="4" t="inlineStr"/>
      <c r="AH772" s="4" t="inlineStr"/>
      <c r="AI772" s="4" t="inlineStr"/>
    </row>
    <row r="773">
      <c r="A773" s="3" t="inlineStr">
        <is>
          <t>CET-1587</t>
        </is>
      </c>
      <c r="B773" s="3" t="inlineStr">
        <is>
          <t>Reyes Alamo</t>
        </is>
      </c>
      <c r="C773" s="3" t="inlineStr">
        <is>
          <t>Jose</t>
        </is>
      </c>
      <c r="D773" s="3" t="inlineStr">
        <is>
          <t>Jose Reyes Alamo</t>
        </is>
      </c>
      <c r="E773" s="3" t="inlineStr">
        <is>
          <t>Associate Professor</t>
        </is>
      </c>
      <c r="F773" s="3" t="inlineStr">
        <is>
          <t>NYC College of Technology</t>
        </is>
      </c>
      <c r="G773" s="3" t="inlineStr">
        <is>
          <t>Computer Engineering Technology</t>
        </is>
      </c>
      <c r="H773" s="3" t="inlineStr">
        <is>
          <t>JReyesalamo@citytech.cuny.edu</t>
        </is>
      </c>
      <c r="I773" s="3" t="inlineStr">
        <is>
          <t>Journal article</t>
        </is>
      </c>
      <c r="J773" s="3" t="inlineStr">
        <is>
          <t>A Cloud Robotics Architecture with Applications to Smart Homes</t>
        </is>
      </c>
      <c r="K773" s="3" t="n">
        <v>2015</v>
      </c>
      <c r="L773" s="3" t="inlineStr"/>
      <c r="M773" s="3" t="inlineStr"/>
      <c r="N773" s="3" t="inlineStr"/>
      <c r="O773" s="3" t="n"/>
      <c r="P773" s="3" t="inlineStr"/>
      <c r="Q773" s="3" t="inlineStr"/>
      <c r="R773" s="3" t="inlineStr">
        <is>
          <t>https://www.google.com/url?sa=t&amp;rct=j&amp;q=&amp;esrc=s&amp;source=web&amp;cd=1&amp;cad=rja&amp;uact=8&amp;ved=0CB4QFjAAahUKEwiBnfO96KvIAhVDlJAKHXJuBMM&amp;url=http%3A%2F%2Fwww.ijsce.org%2Fattachments%2FFile%2Fv5i1%2FA2524035115.pdf&amp;usg=AFQjCNHW2sNDCF-nA22ADhMRcikkiW-FEQ&amp;sig2=gd47VX3HSiZ1boB4b6eqeg</t>
        </is>
      </c>
      <c r="S773" s="3" t="inlineStr">
        <is>
          <t>Dept bio</t>
        </is>
      </c>
      <c r="T773" s="3" t="n">
        <v>1</v>
      </c>
      <c r="U773" s="3" t="inlineStr">
        <is>
          <t>Medium (self-reported in faculty bio)</t>
        </is>
      </c>
      <c r="V773" s="3" t="n"/>
      <c r="W773" s="3" t="inlineStr">
        <is>
          <t>José M. Reyes Álamo, Aparicio Carranza. “A Cloud Robotics Architecture with Applications to Smart Homes”, International Journal of Soft Computing and Engineering (IJSCE), 2015. [Link, PDF]</t>
        </is>
      </c>
      <c r="X773" s="3" t="inlineStr"/>
      <c r="Y773" s="3" t="inlineStr"/>
      <c r="Z773" s="3" t="inlineStr"/>
      <c r="AA773" s="3" t="inlineStr"/>
      <c r="AB773" s="3" t="inlineStr"/>
      <c r="AC773" s="3" t="inlineStr">
        <is>
          <t>School of Technology &amp; Design</t>
        </is>
      </c>
      <c r="AD773" s="3" t="n"/>
      <c r="AE773" s="3" t="inlineStr">
        <is>
          <t>No</t>
        </is>
      </c>
      <c r="AF773" s="3" t="inlineStr"/>
      <c r="AG773" s="4" t="inlineStr"/>
      <c r="AH773" s="4" t="inlineStr"/>
      <c r="AI773" s="4" t="inlineStr"/>
    </row>
    <row r="774">
      <c r="A774" s="3" t="inlineStr">
        <is>
          <t>CET-1626</t>
        </is>
      </c>
      <c r="B774" s="3" t="inlineStr">
        <is>
          <t>Mendoza</t>
        </is>
      </c>
      <c r="C774" s="3" t="inlineStr">
        <is>
          <t>Benito</t>
        </is>
      </c>
      <c r="D774" s="3" t="inlineStr">
        <is>
          <t>Benito Mendoza</t>
        </is>
      </c>
      <c r="E774" s="3" t="inlineStr">
        <is>
          <t>Associate Professor</t>
        </is>
      </c>
      <c r="F774" s="3" t="inlineStr">
        <is>
          <t>NYC College of Technology</t>
        </is>
      </c>
      <c r="G774" s="3" t="inlineStr">
        <is>
          <t>Computer Engineering Technology</t>
        </is>
      </c>
      <c r="H774" s="3" t="inlineStr">
        <is>
          <t>BMendoza@citytech.cuny.edu</t>
        </is>
      </c>
      <c r="I774" s="3" t="inlineStr">
        <is>
          <t>Grant</t>
        </is>
      </c>
      <c r="J774" s="3" t="inlineStr">
        <is>
          <t>As Pi, received the PSC-CUNY Research Awards (Traditional A): TRADA-46-267</t>
        </is>
      </c>
      <c r="K774" s="3" t="n">
        <v>2015</v>
      </c>
      <c r="L774" s="3" t="inlineStr"/>
      <c r="M774" s="3" t="inlineStr"/>
      <c r="N774" s="3" t="inlineStr"/>
      <c r="O774" s="3" t="n">
        <v>3403</v>
      </c>
      <c r="P774" s="3" t="inlineStr"/>
      <c r="Q774" s="3" t="inlineStr"/>
      <c r="R774" s="3" t="inlineStr"/>
      <c r="S774" s="3" t="inlineStr">
        <is>
          <t>Dept bio</t>
        </is>
      </c>
      <c r="T774" s="3" t="n">
        <v>1</v>
      </c>
      <c r="U774" s="3" t="inlineStr">
        <is>
          <t>Medium (self-reported in faculty bio)</t>
        </is>
      </c>
      <c r="V774" s="3" t="n"/>
      <c r="W774" s="3" t="inlineStr">
        <is>
          <t>As Pi, received the PSC-CUNY Research Awards (Traditional A): TRADA-46-267. In the amount of $3,403.89. 2015-2016.</t>
        </is>
      </c>
      <c r="X774" s="3" t="inlineStr"/>
      <c r="Y774" s="3" t="inlineStr"/>
      <c r="Z774" s="3" t="inlineStr"/>
      <c r="AA774" s="3" t="inlineStr"/>
      <c r="AB774" s="3" t="inlineStr"/>
      <c r="AC774" s="3" t="inlineStr">
        <is>
          <t>School of Technology &amp; Design</t>
        </is>
      </c>
      <c r="AD774" s="3" t="n"/>
      <c r="AE774" s="3" t="inlineStr">
        <is>
          <t>No</t>
        </is>
      </c>
      <c r="AF774" s="3" t="inlineStr"/>
      <c r="AG774" s="4" t="inlineStr"/>
      <c r="AH774" s="4" t="inlineStr"/>
      <c r="AI774" s="4" t="inlineStr"/>
    </row>
    <row r="775">
      <c r="A775" s="3" t="inlineStr">
        <is>
          <t>CET-1630</t>
        </is>
      </c>
      <c r="B775" s="3" t="inlineStr">
        <is>
          <t>Carranza</t>
        </is>
      </c>
      <c r="C775" s="3" t="inlineStr">
        <is>
          <t>Aparicio</t>
        </is>
      </c>
      <c r="D775" s="3" t="inlineStr">
        <is>
          <t>Aparicio Carranza</t>
        </is>
      </c>
      <c r="E775" s="3" t="inlineStr">
        <is>
          <t>Associate Professor</t>
        </is>
      </c>
      <c r="F775" s="3" t="inlineStr">
        <is>
          <t>NYC College of Technology</t>
        </is>
      </c>
      <c r="G775" s="3" t="inlineStr">
        <is>
          <t>Computer Engineering Technology</t>
        </is>
      </c>
      <c r="H775" s="3" t="inlineStr">
        <is>
          <t>ACarranza@citytech.cuny.edu</t>
        </is>
      </c>
      <c r="I775" s="3" t="inlineStr">
        <is>
          <t>Conference paper</t>
        </is>
      </c>
      <c r="J775" s="3" t="inlineStr">
        <is>
          <t>Comparing Performance of Physical and Virtual Environment Penetration Testing Using Kali Linux</t>
        </is>
      </c>
      <c r="K775" s="3" t="n">
        <v>2015</v>
      </c>
      <c r="L775" s="3" t="inlineStr"/>
      <c r="M775" s="3" t="inlineStr"/>
      <c r="N775" s="3" t="inlineStr"/>
      <c r="O775" s="3" t="n"/>
      <c r="P775" s="3" t="inlineStr"/>
      <c r="Q775" s="3" t="inlineStr"/>
      <c r="R775" s="3" t="inlineStr">
        <is>
          <t>http://www.laccei.org/LACCEI2015-SantoDomingo/StudentPapers/SP025.pdf</t>
        </is>
      </c>
      <c r="S775" s="3" t="inlineStr">
        <is>
          <t>Dept bio</t>
        </is>
      </c>
      <c r="T775" s="3" t="n">
        <v>1</v>
      </c>
      <c r="U775" s="3" t="inlineStr">
        <is>
          <t>Medium (self-reported in faculty bio)</t>
        </is>
      </c>
      <c r="V775" s="3" t="n"/>
      <c r="W775" s="3" t="inlineStr">
        <is>
          <t>Yeraldina Estrella, Aparicio Carranza, Casimer DeCusatis, “Comparing Performance of Physical and Virtual Environment Penetration Testing Using Kali Linux”, 13th. LACCEI Annual International Conference: “Engineering Education Facing the Grand Challenges, What Are We Doing?”, July 29-31, 2015, Santo Domingo, Dominican Republic.</t>
        </is>
      </c>
      <c r="X775" s="3" t="inlineStr"/>
      <c r="Y775" s="3" t="inlineStr"/>
      <c r="Z775" s="3" t="inlineStr"/>
      <c r="AA775" s="3" t="inlineStr"/>
      <c r="AB775" s="3" t="inlineStr"/>
      <c r="AC775" s="3" t="inlineStr">
        <is>
          <t>School of Technology &amp; Design</t>
        </is>
      </c>
      <c r="AD775" s="3" t="n"/>
      <c r="AE775" s="3" t="inlineStr">
        <is>
          <t>No</t>
        </is>
      </c>
      <c r="AF775" s="3" t="inlineStr"/>
      <c r="AG775" s="4" t="inlineStr"/>
      <c r="AH775" s="4" t="inlineStr"/>
      <c r="AI775" s="4" t="inlineStr"/>
    </row>
    <row r="776">
      <c r="A776" s="3" t="inlineStr">
        <is>
          <t>CET-1634</t>
        </is>
      </c>
      <c r="B776" s="3" t="inlineStr">
        <is>
          <t>Carranza</t>
        </is>
      </c>
      <c r="C776" s="3" t="inlineStr">
        <is>
          <t>Aparicio</t>
        </is>
      </c>
      <c r="D776" s="3" t="inlineStr">
        <is>
          <t>Aparicio Carranza</t>
        </is>
      </c>
      <c r="E776" s="3" t="inlineStr">
        <is>
          <t>Associate Professor</t>
        </is>
      </c>
      <c r="F776" s="3" t="inlineStr">
        <is>
          <t>NYC College of Technology</t>
        </is>
      </c>
      <c r="G776" s="3" t="inlineStr">
        <is>
          <t>Computer Engineering Technology</t>
        </is>
      </c>
      <c r="H776" s="3" t="inlineStr">
        <is>
          <t>ACarranza@citytech.cuny.edu</t>
        </is>
      </c>
      <c r="I776" s="3" t="inlineStr">
        <is>
          <t>Conference paper</t>
        </is>
      </c>
      <c r="J776" s="3" t="inlineStr">
        <is>
          <t>Conducting and Identifying Penetration Attacks Using Linux Based Systems</t>
        </is>
      </c>
      <c r="K776" s="3" t="n">
        <v>2015</v>
      </c>
      <c r="L776" s="3" t="inlineStr">
        <is>
          <t>International Conference on Systems and Networks Communications</t>
        </is>
      </c>
      <c r="M776" s="3" t="inlineStr">
        <is>
          <t>Aparicio Carranza; G. Cuervo De La Calle; Gin Pena; José Camacho; Harrison Carranza; Yeraldina Estrella</t>
        </is>
      </c>
      <c r="N776" s="3" t="inlineStr"/>
      <c r="O776" s="3" t="n"/>
      <c r="P776" s="3" t="inlineStr"/>
      <c r="Q776" s="3" t="inlineStr"/>
      <c r="R776" s="3" t="inlineStr">
        <is>
          <t>https://openalex.org/W2752687516</t>
        </is>
      </c>
      <c r="S776" s="3" t="inlineStr">
        <is>
          <t>OpenAlex; Dept bio</t>
        </is>
      </c>
      <c r="T776" s="3" t="n">
        <v>2</v>
      </c>
      <c r="U776" s="3" t="inlineStr">
        <is>
          <t>High (City Tech affiliation on paper); 2 sources</t>
        </is>
      </c>
      <c r="V776" s="3" t="n"/>
      <c r="W776" s="3" t="inlineStr">
        <is>
          <t>Aparicio Carranza, German Calle, Gin Pena, Jose Camacho, Harrison Carranza, Yeraldina Estrella “Conducting and Identifying Penetration Testing Attacks Using Linux Based Systems”, 10th International Conference on Systems and Networks Communications (ICSNC 2015), November 15-20, 2015, Barcelona, Spain.</t>
        </is>
      </c>
      <c r="X776" s="3" t="inlineStr"/>
      <c r="Y776" s="3" t="inlineStr"/>
      <c r="Z776" s="3" t="inlineStr"/>
      <c r="AA776" s="3" t="inlineStr">
        <is>
          <t>Not found</t>
        </is>
      </c>
      <c r="AB776" s="3" t="inlineStr">
        <is>
          <t>closed</t>
        </is>
      </c>
      <c r="AC776" s="3" t="inlineStr">
        <is>
          <t>School of Technology &amp; Design</t>
        </is>
      </c>
      <c r="AD776" s="3" t="n">
        <v>0</v>
      </c>
      <c r="AE776" s="3" t="inlineStr">
        <is>
          <t>No</t>
        </is>
      </c>
      <c r="AF776" s="3" t="inlineStr"/>
      <c r="AG776" s="4" t="inlineStr"/>
      <c r="AH776" s="4" t="inlineStr"/>
      <c r="AI776" s="4" t="inlineStr"/>
    </row>
    <row r="777">
      <c r="A777" s="3" t="inlineStr">
        <is>
          <t>CET-1645</t>
        </is>
      </c>
      <c r="B777" s="3" t="inlineStr">
        <is>
          <t>Carranza</t>
        </is>
      </c>
      <c r="C777" s="3" t="inlineStr">
        <is>
          <t>Aparicio</t>
        </is>
      </c>
      <c r="D777" s="3" t="inlineStr">
        <is>
          <t>Aparicio Carranza</t>
        </is>
      </c>
      <c r="E777" s="3" t="inlineStr">
        <is>
          <t>Associate Professor</t>
        </is>
      </c>
      <c r="F777" s="3" t="inlineStr">
        <is>
          <t>NYC College of Technology</t>
        </is>
      </c>
      <c r="G777" s="3" t="inlineStr">
        <is>
          <t>Computer Engineering Technology</t>
        </is>
      </c>
      <c r="H777" s="3" t="inlineStr">
        <is>
          <t>ACarranza@citytech.cuny.edu</t>
        </is>
      </c>
      <c r="I777" s="3" t="inlineStr">
        <is>
          <t>Conference paper</t>
        </is>
      </c>
      <c r="J777" s="3" t="inlineStr">
        <is>
          <t>Cybersecurity Education Using Open Source Software and Academic/Industry Partnerships</t>
        </is>
      </c>
      <c r="K777" s="3" t="n">
        <v>2015</v>
      </c>
      <c r="L777" s="3" t="inlineStr"/>
      <c r="M777" s="3" t="inlineStr"/>
      <c r="N777" s="3" t="inlineStr"/>
      <c r="O777" s="3" t="n"/>
      <c r="P777" s="3" t="inlineStr"/>
      <c r="Q777" s="3" t="inlineStr"/>
      <c r="R777" s="3" t="inlineStr">
        <is>
          <t>http://www.laccei.org/LACCEI2015-SantoDomingo/ExtendedAbstracts/EA031.pdf</t>
        </is>
      </c>
      <c r="S777" s="3" t="inlineStr">
        <is>
          <t>Dept bio</t>
        </is>
      </c>
      <c r="T777" s="3" t="n">
        <v>1</v>
      </c>
      <c r="U777" s="3" t="inlineStr">
        <is>
          <t>Medium (self-reported in faculty bio)</t>
        </is>
      </c>
      <c r="V777" s="3" t="n"/>
      <c r="W777" s="3" t="inlineStr">
        <is>
          <t>Aparicio Carranza, Casimer DeCusatis, “Cybersecurity Education Using Open Source Software and Academic/Industry Partnerships”, 13th. LACCEI Annual International Conference: “Engineering Education Facing the Grand Challenges, What Are We Doing?”, July 29-31, 2015, Santo Domingo, Dominican Republic.</t>
        </is>
      </c>
      <c r="X777" s="3" t="inlineStr"/>
      <c r="Y777" s="3" t="inlineStr"/>
      <c r="Z777" s="3" t="inlineStr"/>
      <c r="AA777" s="3" t="inlineStr"/>
      <c r="AB777" s="3" t="inlineStr"/>
      <c r="AC777" s="3" t="inlineStr">
        <is>
          <t>School of Technology &amp; Design</t>
        </is>
      </c>
      <c r="AD777" s="3" t="n"/>
      <c r="AE777" s="3" t="inlineStr">
        <is>
          <t>No</t>
        </is>
      </c>
      <c r="AF777" s="3" t="inlineStr"/>
      <c r="AG777" s="4" t="inlineStr"/>
      <c r="AH777" s="4" t="inlineStr"/>
      <c r="AI777" s="4" t="inlineStr"/>
    </row>
    <row r="778">
      <c r="A778" s="3" t="inlineStr">
        <is>
          <t>CET-1650</t>
        </is>
      </c>
      <c r="B778" s="3" t="inlineStr">
        <is>
          <t>Xu</t>
        </is>
      </c>
      <c r="C778" s="3" t="inlineStr">
        <is>
          <t>Chen</t>
        </is>
      </c>
      <c r="D778" s="3" t="inlineStr">
        <is>
          <t>Chen Xu</t>
        </is>
      </c>
      <c r="E778" s="3" t="inlineStr">
        <is>
          <t>Associate Professor</t>
        </is>
      </c>
      <c r="F778" s="3" t="inlineStr">
        <is>
          <t>NYC College of Technology</t>
        </is>
      </c>
      <c r="G778" s="3" t="inlineStr">
        <is>
          <t>Computer Engineering Technology</t>
        </is>
      </c>
      <c r="H778" s="3" t="inlineStr">
        <is>
          <t>CXu@citytech.cuny.edu</t>
        </is>
      </c>
      <c r="I778" s="3" t="inlineStr">
        <is>
          <t>Journal article</t>
        </is>
      </c>
      <c r="J778" s="3" t="inlineStr">
        <is>
          <t>Design of optimal light delivery system for co-registered transvaginal ultrasound and photoacoustic imaging of ovarian tissue</t>
        </is>
      </c>
      <c r="K778" s="3" t="n">
        <v>2015</v>
      </c>
      <c r="L778" s="3" t="inlineStr"/>
      <c r="M778" s="3" t="inlineStr">
        <is>
          <t>H. Salehi, P. Kumavor, H. Li, U. Alqasemi, T. Wang, C. Xu, Q. Zhu, “Design of optimal light delivery system for co-registered transvaginal ultrasound and photoacoustic imaging of ovarian tissue", Photoacoustics, 3, 114-112</t>
        </is>
      </c>
      <c r="N778" s="3" t="inlineStr"/>
      <c r="O778" s="3" t="n"/>
      <c r="P778" s="3" t="inlineStr"/>
      <c r="Q778" s="3" t="inlineStr"/>
      <c r="R778" s="3" t="inlineStr"/>
      <c r="S778" s="3" t="inlineStr">
        <is>
          <t>Dept bio</t>
        </is>
      </c>
      <c r="T778" s="3" t="n">
        <v>1</v>
      </c>
      <c r="U778" s="3" t="inlineStr">
        <is>
          <t>Medium (self-reported in faculty bio)</t>
        </is>
      </c>
      <c r="V778" s="3" t="n"/>
      <c r="W778" s="3" t="inlineStr">
        <is>
          <t>H. Salehi, P. Kumavor, H. Li, U. Alqasemi, T. Wang, C. Xu, Q. Zhu, “Design of optimal light delivery system for co-registered transvaginal ultrasound and photoacoustic imaging of ovarian tissue", Photoacoustics, 3, 114-112 (2015)</t>
        </is>
      </c>
      <c r="X778" s="3" t="inlineStr"/>
      <c r="Y778" s="3" t="inlineStr"/>
      <c r="Z778" s="3" t="inlineStr"/>
      <c r="AA778" s="3" t="inlineStr"/>
      <c r="AB778" s="3" t="inlineStr"/>
      <c r="AC778" s="3" t="inlineStr">
        <is>
          <t>School of Technology &amp; Design</t>
        </is>
      </c>
      <c r="AD778" s="3" t="n"/>
      <c r="AE778" s="3" t="inlineStr">
        <is>
          <t>No</t>
        </is>
      </c>
      <c r="AF778" s="3" t="inlineStr"/>
      <c r="AG778" s="4" t="inlineStr"/>
      <c r="AH778" s="4" t="inlineStr"/>
      <c r="AI778" s="4" t="inlineStr"/>
    </row>
    <row r="779">
      <c r="A779" s="3" t="inlineStr">
        <is>
          <t>CET-1653</t>
        </is>
      </c>
      <c r="B779" s="3" t="inlineStr">
        <is>
          <t>Xu</t>
        </is>
      </c>
      <c r="C779" s="3" t="inlineStr">
        <is>
          <t>Chen</t>
        </is>
      </c>
      <c r="D779" s="3" t="inlineStr">
        <is>
          <t>Chen Xu</t>
        </is>
      </c>
      <c r="E779" s="3" t="inlineStr">
        <is>
          <t>Associate Professor</t>
        </is>
      </c>
      <c r="F779" s="3" t="inlineStr">
        <is>
          <t>NYC College of Technology</t>
        </is>
      </c>
      <c r="G779" s="3" t="inlineStr">
        <is>
          <t>Computer Engineering Technology</t>
        </is>
      </c>
      <c r="H779" s="3" t="inlineStr">
        <is>
          <t>CXu@citytech.cuny.edu</t>
        </is>
      </c>
      <c r="I779" s="3" t="inlineStr">
        <is>
          <t>Conference paper</t>
        </is>
      </c>
      <c r="J779" s="3" t="inlineStr">
        <is>
          <t>Development of a robust and fast calibration procedure for diffuse optical tomography, Proc</t>
        </is>
      </c>
      <c r="K779" s="3" t="n">
        <v>2015</v>
      </c>
      <c r="L779" s="3" t="inlineStr"/>
      <c r="M779" s="3" t="inlineStr"/>
      <c r="N779" s="3" t="inlineStr"/>
      <c r="O779" s="3" t="n"/>
      <c r="P779" s="3" t="inlineStr"/>
      <c r="Q779" s="3" t="inlineStr">
        <is>
          <t>10.1117/12.2084980</t>
        </is>
      </c>
      <c r="R779" s="3" t="inlineStr">
        <is>
          <t>http://dx.doi.org/10.1117/12.2084980</t>
        </is>
      </c>
      <c r="S779" s="3" t="inlineStr">
        <is>
          <t>Dept bio</t>
        </is>
      </c>
      <c r="T779" s="3" t="n">
        <v>1</v>
      </c>
      <c r="U779" s="3" t="inlineStr">
        <is>
          <t>Medium (self-reported in faculty bio)</t>
        </is>
      </c>
      <c r="V779" s="3" t="n"/>
      <c r="W779" s="3" t="inlineStr">
        <is>
          <t>C. Xu, H. Li, G. Yuan, H. Vavadi, Q. Zhu, “Development of a robust and fast calibration procedure for diffuse optical tomography, Proc. SPIE 9319, Optical Tomography and Spectroscopy of Tissue XI, 93192E (12 March 2015); doi: 10.1117/12.2084980</t>
        </is>
      </c>
      <c r="X779" s="3" t="inlineStr"/>
      <c r="Y779" s="3" t="inlineStr"/>
      <c r="Z779" s="3" t="inlineStr"/>
      <c r="AA779" s="3" t="inlineStr"/>
      <c r="AB779" s="3" t="inlineStr"/>
      <c r="AC779" s="3" t="inlineStr">
        <is>
          <t>School of Technology &amp; Design</t>
        </is>
      </c>
      <c r="AD779" s="3" t="n"/>
      <c r="AE779" s="3" t="inlineStr">
        <is>
          <t>No</t>
        </is>
      </c>
      <c r="AF779" s="3" t="inlineStr"/>
      <c r="AG779" s="4" t="inlineStr"/>
      <c r="AH779" s="4" t="inlineStr"/>
      <c r="AI779" s="4" t="inlineStr"/>
    </row>
    <row r="780">
      <c r="A780" s="3" t="inlineStr">
        <is>
          <t>CET-1657</t>
        </is>
      </c>
      <c r="B780" s="3" t="inlineStr">
        <is>
          <t>Carranza</t>
        </is>
      </c>
      <c r="C780" s="3" t="inlineStr">
        <is>
          <t>Aparicio</t>
        </is>
      </c>
      <c r="D780" s="3" t="inlineStr">
        <is>
          <t>Aparicio Carranza</t>
        </is>
      </c>
      <c r="E780" s="3" t="inlineStr">
        <is>
          <t>Associate Professor</t>
        </is>
      </c>
      <c r="F780" s="3" t="inlineStr">
        <is>
          <t>NYC College of Technology</t>
        </is>
      </c>
      <c r="G780" s="3" t="inlineStr">
        <is>
          <t>Computer Engineering Technology</t>
        </is>
      </c>
      <c r="H780" s="3" t="inlineStr">
        <is>
          <t>ACarranza@citytech.cuny.edu</t>
        </is>
      </c>
      <c r="I780" s="3" t="inlineStr">
        <is>
          <t>Conference paper</t>
        </is>
      </c>
      <c r="J780" s="3" t="inlineStr">
        <is>
          <t>Dynamic Software Defined Network Provisioning for Resilient Cloud Service Provider Optical Networks</t>
        </is>
      </c>
      <c r="K780" s="3" t="n">
        <v>2015</v>
      </c>
      <c r="L780" s="3" t="inlineStr"/>
      <c r="M780" s="3" t="inlineStr"/>
      <c r="N780" s="3" t="inlineStr"/>
      <c r="O780" s="3" t="n"/>
      <c r="P780" s="3" t="inlineStr"/>
      <c r="Q780" s="3" t="inlineStr"/>
      <c r="R780" s="3" t="inlineStr">
        <is>
          <t>http://avestia.com/CIST2015_Proceedings/papers/125.pdf</t>
        </is>
      </c>
      <c r="S780" s="3" t="inlineStr">
        <is>
          <t>Dept bio</t>
        </is>
      </c>
      <c r="T780" s="3" t="n">
        <v>1</v>
      </c>
      <c r="U780" s="3" t="inlineStr">
        <is>
          <t>Medium (self-reported in faculty bio)</t>
        </is>
      </c>
      <c r="V780" s="3" t="n"/>
      <c r="W780" s="3" t="inlineStr">
        <is>
          <t>Casimer DeCusatis, Aparicio Carranza, Carolyn Sher-DeCusatis. “Dynamic Software Defined Network Provisioning for Resilient Cloud Service Provider Optical Networks”, Proceedings of the International Conference on Computer and Information Science and Technology (CIST15), University of Ottawa, Ottawa, Canada on May 11 - 12, 2015.</t>
        </is>
      </c>
      <c r="X780" s="3" t="inlineStr"/>
      <c r="Y780" s="3" t="inlineStr"/>
      <c r="Z780" s="3" t="inlineStr"/>
      <c r="AA780" s="3" t="inlineStr"/>
      <c r="AB780" s="3" t="inlineStr"/>
      <c r="AC780" s="3" t="inlineStr">
        <is>
          <t>School of Technology &amp; Design</t>
        </is>
      </c>
      <c r="AD780" s="3" t="n"/>
      <c r="AE780" s="3" t="inlineStr">
        <is>
          <t>No</t>
        </is>
      </c>
      <c r="AF780" s="3" t="inlineStr"/>
      <c r="AG780" s="4" t="inlineStr"/>
      <c r="AH780" s="4" t="inlineStr"/>
      <c r="AI780" s="4" t="inlineStr"/>
    </row>
    <row r="781">
      <c r="A781" s="3" t="inlineStr">
        <is>
          <t>CET-1680</t>
        </is>
      </c>
      <c r="B781" s="3" t="inlineStr">
        <is>
          <t>Wang</t>
        </is>
      </c>
      <c r="C781" s="3" t="inlineStr">
        <is>
          <t>Yu</t>
        </is>
      </c>
      <c r="D781" s="3" t="inlineStr">
        <is>
          <t>Yu Wang</t>
        </is>
      </c>
      <c r="E781" s="3" t="inlineStr">
        <is>
          <t>Associate Professor</t>
        </is>
      </c>
      <c r="F781" s="3" t="inlineStr">
        <is>
          <t>NYC College of Technology</t>
        </is>
      </c>
      <c r="G781" s="3" t="inlineStr">
        <is>
          <t>Computer Engineering Technology</t>
        </is>
      </c>
      <c r="H781" s="3" t="inlineStr">
        <is>
          <t>YWang@citytech.cuny.edu</t>
        </is>
      </c>
      <c r="I781" s="3" t="inlineStr">
        <is>
          <t>Conference paper</t>
        </is>
      </c>
      <c r="J781" s="3" t="inlineStr">
        <is>
          <t>Heuristic Algorithms for Scheduling Resources in Time-Constrained Wireless Sensor Networks</t>
        </is>
      </c>
      <c r="K781" s="3" t="n">
        <v>2015</v>
      </c>
      <c r="L781" s="3" t="inlineStr">
        <is>
          <t>International Conference on Platform Technology and Service</t>
        </is>
      </c>
      <c r="M781" s="3" t="inlineStr">
        <is>
          <t>Y.G. Kim; Yu Wang; Byungyun Park; Hyo-Hyun Choi</t>
        </is>
      </c>
      <c r="N781" s="3" t="inlineStr"/>
      <c r="O781" s="3" t="n"/>
      <c r="P781" s="3" t="inlineStr"/>
      <c r="Q781" s="3" t="inlineStr">
        <is>
          <t>10.1109/platcon.2015.16</t>
        </is>
      </c>
      <c r="R781" s="3" t="inlineStr">
        <is>
          <t>https://doi.org/10.1109/platcon.2015.16</t>
        </is>
      </c>
      <c r="S781" s="3" t="inlineStr">
        <is>
          <t>OpenAlex; Dept bio</t>
        </is>
      </c>
      <c r="T781" s="3" t="n">
        <v>2</v>
      </c>
      <c r="U781" s="3" t="inlineStr">
        <is>
          <t>High (City Tech affiliation on paper); 2 sources</t>
        </is>
      </c>
      <c r="V781" s="3" t="n"/>
      <c r="W781" s="3" t="inlineStr">
        <is>
          <t>Y. G. Kim, Yu Wang, B. S. Park and H.H. Choi, “Heuristic Algorithms for Scheduling Resources in Time-Constrained Wireless Sensor Networks,” 2015 International Conference on Platform Technology and Service (PlatCon), pp. 33-34, 2015</t>
        </is>
      </c>
      <c r="X781" s="3" t="inlineStr">
        <is>
          <t>This paper proposes a heuristic algorithm for scheduling multiple channels and multiple timeslots in a time-constrained industrial wireless sensor network. The objective is to minimize the end-to-end (e2e) delay. The proposed algorithm is compared with the meta-heuristics in terms of the given e2e delay bound, where it is common in time-constrained industrial networks. Not surprisingly, the meta-heuristics is more accurate in finding a global optimum or sub-optimal values than the heuristic approach at the expense of significant run times and programming effort. The proposed greedy heuristic approach has advantages such as reflection of design context in decision-making and fast communication between stakeholders.</t>
        </is>
      </c>
      <c r="Y781" s="3" t="inlineStr">
        <is>
          <t>OpenAlex</t>
        </is>
      </c>
      <c r="Z781" s="3" t="inlineStr"/>
      <c r="AA781" s="3" t="inlineStr">
        <is>
          <t>Not found</t>
        </is>
      </c>
      <c r="AB781" s="3" t="inlineStr">
        <is>
          <t>closed</t>
        </is>
      </c>
      <c r="AC781" s="3" t="inlineStr">
        <is>
          <t>School of Technology &amp; Design</t>
        </is>
      </c>
      <c r="AD781" s="3" t="n">
        <v>2</v>
      </c>
      <c r="AE781" s="3" t="inlineStr">
        <is>
          <t>No</t>
        </is>
      </c>
      <c r="AF781" s="3" t="inlineStr"/>
      <c r="AG781" s="4" t="inlineStr"/>
      <c r="AH781" s="4" t="inlineStr"/>
      <c r="AI781" s="4" t="inlineStr"/>
    </row>
    <row r="782">
      <c r="A782" s="3" t="inlineStr">
        <is>
          <t>CET-1681</t>
        </is>
      </c>
      <c r="B782" s="3" t="inlineStr">
        <is>
          <t>Kim</t>
        </is>
      </c>
      <c r="C782" s="3" t="inlineStr">
        <is>
          <t>Yang</t>
        </is>
      </c>
      <c r="D782" s="3" t="inlineStr">
        <is>
          <t>Yang Kim</t>
        </is>
      </c>
      <c r="E782" s="3" t="inlineStr">
        <is>
          <t>Lecturer</t>
        </is>
      </c>
      <c r="F782" s="3" t="inlineStr">
        <is>
          <t>NYC College of Technology</t>
        </is>
      </c>
      <c r="G782" s="3" t="inlineStr">
        <is>
          <t>Computer Engineering Technology</t>
        </is>
      </c>
      <c r="H782" s="3" t="inlineStr">
        <is>
          <t>yakim@citytech.cuny.edu</t>
        </is>
      </c>
      <c r="I782" s="3" t="inlineStr">
        <is>
          <t>Conference paper</t>
        </is>
      </c>
      <c r="J782" s="3" t="inlineStr">
        <is>
          <t>Heuristic Algorithms for Scheduling Resources in Time-Constrained Wireless Sensor Networks</t>
        </is>
      </c>
      <c r="K782" s="3" t="n">
        <v>2015</v>
      </c>
      <c r="L782" s="3" t="inlineStr">
        <is>
          <t>International Conference on Platform Technology and Service</t>
        </is>
      </c>
      <c r="M782" s="3" t="inlineStr">
        <is>
          <t>Y.G. Kim; Yu Wang; Byungyun Park; Hyo-Hyun Choi</t>
        </is>
      </c>
      <c r="N782" s="3" t="inlineStr"/>
      <c r="O782" s="3" t="n"/>
      <c r="P782" s="3" t="inlineStr"/>
      <c r="Q782" s="3" t="inlineStr">
        <is>
          <t>10.1109/platcon.2015.16</t>
        </is>
      </c>
      <c r="R782" s="3" t="inlineStr">
        <is>
          <t>https://doi.org/10.1109/platcon.2015.16</t>
        </is>
      </c>
      <c r="S782" s="3" t="inlineStr">
        <is>
          <t>OpenAlex; Dept bio</t>
        </is>
      </c>
      <c r="T782" s="3" t="n">
        <v>2</v>
      </c>
      <c r="U782" s="3" t="inlineStr">
        <is>
          <t>High (City Tech affiliation on paper); 2 sources</t>
        </is>
      </c>
      <c r="V782" s="3" t="n"/>
      <c r="W782" s="3" t="inlineStr">
        <is>
          <t>Yang G. Kim, Byoung Seob Park, and Hyo Hyun Choi, “Heuristic Algorithms for Scheduling Resources in Time-constrained Wireless Sensor Networks,” PlatCon-15, Jeju Island, Korea, January 2015.</t>
        </is>
      </c>
      <c r="X782" s="3" t="inlineStr">
        <is>
          <t>This paper proposes a heuristic algorithm for scheduling multiple channels and multiple timeslots in a time-constrained industrial wireless sensor network. The objective is to minimize the end-to-end (e2e) delay. The proposed algorithm is compared with the meta-heuristics in terms of the given e2e delay bound, where it is common in time-constrained industrial networks. Not surprisingly, the meta-heuristics is more accurate in finding a global optimum or sub-optimal values than the heuristic approach at the expense of significant run times and programming effort. The proposed greedy heuristic approach has advantages such as reflection of design context in decision-making and fast communication between stakeholders.</t>
        </is>
      </c>
      <c r="Y782" s="3" t="inlineStr">
        <is>
          <t>OpenAlex</t>
        </is>
      </c>
      <c r="Z782" s="3" t="inlineStr"/>
      <c r="AA782" s="3" t="inlineStr">
        <is>
          <t>Not found</t>
        </is>
      </c>
      <c r="AB782" s="3" t="inlineStr">
        <is>
          <t>closed</t>
        </is>
      </c>
      <c r="AC782" s="3" t="inlineStr">
        <is>
          <t>School of Technology &amp; Design</t>
        </is>
      </c>
      <c r="AD782" s="3" t="n">
        <v>2</v>
      </c>
      <c r="AE782" s="3" t="inlineStr">
        <is>
          <t>No</t>
        </is>
      </c>
      <c r="AF782" s="3" t="inlineStr"/>
      <c r="AG782" s="4" t="inlineStr"/>
      <c r="AH782" s="4" t="inlineStr"/>
      <c r="AI782" s="4" t="inlineStr"/>
    </row>
    <row r="783">
      <c r="A783" s="3" t="inlineStr">
        <is>
          <t>CET-1685</t>
        </is>
      </c>
      <c r="B783" s="3" t="inlineStr">
        <is>
          <t>Carranza</t>
        </is>
      </c>
      <c r="C783" s="3" t="inlineStr">
        <is>
          <t>Aparicio</t>
        </is>
      </c>
      <c r="D783" s="3" t="inlineStr">
        <is>
          <t>Aparicio Carranza</t>
        </is>
      </c>
      <c r="E783" s="3" t="inlineStr">
        <is>
          <t>Associate Professor</t>
        </is>
      </c>
      <c r="F783" s="3" t="inlineStr">
        <is>
          <t>NYC College of Technology</t>
        </is>
      </c>
      <c r="G783" s="3" t="inlineStr">
        <is>
          <t>Computer Engineering Technology</t>
        </is>
      </c>
      <c r="H783" s="3" t="inlineStr">
        <is>
          <t>ACarranza@citytech.cuny.edu</t>
        </is>
      </c>
      <c r="I783" s="3" t="inlineStr">
        <is>
          <t>Journal article</t>
        </is>
      </c>
      <c r="J783" s="3" t="inlineStr">
        <is>
          <t>Hybrid Implementation of a Flipped Classroom Approach to Cybersecurity Educations</t>
        </is>
      </c>
      <c r="K783" s="3" t="n">
        <v>2015</v>
      </c>
      <c r="L783" s="3" t="inlineStr"/>
      <c r="M783" s="3" t="inlineStr"/>
      <c r="N783" s="3" t="inlineStr"/>
      <c r="O783" s="3" t="n"/>
      <c r="P783" s="3" t="inlineStr"/>
      <c r="Q783" s="3" t="inlineStr"/>
      <c r="R783" s="3" t="inlineStr">
        <is>
          <t>http://publications.excelsior.edu/publications/NCI_Journal/2-3/nci-journal-vol-2-no-3.pdf</t>
        </is>
      </c>
      <c r="S783" s="3" t="inlineStr">
        <is>
          <t>Dept bio</t>
        </is>
      </c>
      <c r="T783" s="3" t="n">
        <v>1</v>
      </c>
      <c r="U783" s="3" t="inlineStr">
        <is>
          <t>Medium (self-reported in faculty bio)</t>
        </is>
      </c>
      <c r="V783" s="3" t="n"/>
      <c r="W783" s="3" t="inlineStr">
        <is>
          <t>Aparicio Carranza and Casimer DeCusatis “Hybrid Implementation of a Flipped Classroom Approach to Cybersecurity Educations”, National Cybersecurity Institute Journal (NCIJ), Vol. 2, Issue 3, December 2015.</t>
        </is>
      </c>
      <c r="X783" s="3" t="inlineStr"/>
      <c r="Y783" s="3" t="inlineStr"/>
      <c r="Z783" s="3" t="inlineStr"/>
      <c r="AA783" s="3" t="inlineStr"/>
      <c r="AB783" s="3" t="inlineStr"/>
      <c r="AC783" s="3" t="inlineStr">
        <is>
          <t>School of Technology &amp; Design</t>
        </is>
      </c>
      <c r="AD783" s="3" t="n"/>
      <c r="AE783" s="3" t="inlineStr">
        <is>
          <t>No</t>
        </is>
      </c>
      <c r="AF783" s="3" t="inlineStr"/>
      <c r="AG783" s="4" t="inlineStr"/>
      <c r="AH783" s="4" t="inlineStr"/>
      <c r="AI783" s="4" t="inlineStr"/>
    </row>
    <row r="784">
      <c r="A784" s="3" t="inlineStr">
        <is>
          <t>CET-1701</t>
        </is>
      </c>
      <c r="B784" s="3" t="inlineStr">
        <is>
          <t>Carranza</t>
        </is>
      </c>
      <c r="C784" s="3" t="inlineStr">
        <is>
          <t>Aparicio</t>
        </is>
      </c>
      <c r="D784" s="3" t="inlineStr">
        <is>
          <t>Aparicio Carranza</t>
        </is>
      </c>
      <c r="E784" s="3" t="inlineStr">
        <is>
          <t>Associate Professor</t>
        </is>
      </c>
      <c r="F784" s="3" t="inlineStr">
        <is>
          <t>NYC College of Technology</t>
        </is>
      </c>
      <c r="G784" s="3" t="inlineStr">
        <is>
          <t>Computer Engineering Technology</t>
        </is>
      </c>
      <c r="H784" s="3" t="inlineStr">
        <is>
          <t>ACarranza@citytech.cuny.edu</t>
        </is>
      </c>
      <c r="I784" s="3" t="inlineStr">
        <is>
          <t>Conference paper</t>
        </is>
      </c>
      <c r="J784" s="3" t="inlineStr">
        <is>
          <t>Methodology for an Open Digital Forensics Model Based on CAINE</t>
        </is>
      </c>
      <c r="K784" s="3" t="n">
        <v>2015</v>
      </c>
      <c r="L784" s="3" t="inlineStr"/>
      <c r="M784" s="3" t="inlineStr">
        <is>
          <t>Casimer M. DeCusatis; Aparicio Carranza; Alassane Ngaide; Sundas Zafar; Nestor Landaez</t>
        </is>
      </c>
      <c r="N784" s="3" t="inlineStr"/>
      <c r="O784" s="3" t="n"/>
      <c r="P784" s="3" t="inlineStr"/>
      <c r="Q784" s="3" t="inlineStr">
        <is>
          <t>10.1109/cit/iucc/dasc/picom.2015.61</t>
        </is>
      </c>
      <c r="R784" s="3" t="inlineStr">
        <is>
          <t>https://doi.org/10.1109/cit/iucc/dasc/picom.2015.61</t>
        </is>
      </c>
      <c r="S784" s="3" t="inlineStr">
        <is>
          <t>OpenAlex; Dept bio</t>
        </is>
      </c>
      <c r="T784" s="3" t="n">
        <v>2</v>
      </c>
      <c r="U784" s="3" t="inlineStr">
        <is>
          <t>High (City Tech affiliation on paper); 2 sources</t>
        </is>
      </c>
      <c r="V784" s="3" t="n"/>
      <c r="W784" s="3" t="inlineStr">
        <is>
          <t>Casimer DeCusatis, Aparicio Carranza, Alassane Ngaide, Sundas Zafar, Nestor Landaez “Methodology for Open Digital Forensics Model Based on CAINE”, 15th IEEE International Conference on Computer and Information Technology (CIT-2015), October 26-28, 2015, Liverpool, England, UK.</t>
        </is>
      </c>
      <c r="X784" s="3" t="inlineStr">
        <is>
          <t>With the widespread adoption of public and private cloud computing environments, in addition to traditional enterprise-class data centers, cybersecurity has become increasingly important. In particular, forensic analysis of digital evidence has received increased attention. We investigate a relatively new suite of cyber-forensic tools in the open source CAINE Linux distribution. We propose how tools such as Guymager, Autopsy, Fred, and Photorec can be applied as part of a four tier forensic architecture. Experimental results are provided which demonstrate the application of these tools in a practical investigation.</t>
        </is>
      </c>
      <c r="Y784" s="3" t="inlineStr">
        <is>
          <t>OpenAlex</t>
        </is>
      </c>
      <c r="Z784" s="3" t="inlineStr"/>
      <c r="AA784" s="3" t="inlineStr">
        <is>
          <t>Not found</t>
        </is>
      </c>
      <c r="AB784" s="3" t="inlineStr">
        <is>
          <t>closed</t>
        </is>
      </c>
      <c r="AC784" s="3" t="inlineStr">
        <is>
          <t>School of Technology &amp; Design</t>
        </is>
      </c>
      <c r="AD784" s="3" t="n">
        <v>2</v>
      </c>
      <c r="AE784" s="3" t="inlineStr">
        <is>
          <t>No</t>
        </is>
      </c>
      <c r="AF784" s="3" t="inlineStr"/>
      <c r="AG784" s="4" t="inlineStr"/>
      <c r="AH784" s="4" t="inlineStr"/>
      <c r="AI784" s="4" t="inlineStr"/>
    </row>
    <row r="785">
      <c r="A785" s="3" t="inlineStr">
        <is>
          <t>CET-1711</t>
        </is>
      </c>
      <c r="B785" s="3" t="inlineStr">
        <is>
          <t>Carranza</t>
        </is>
      </c>
      <c r="C785" s="3" t="inlineStr">
        <is>
          <t>Aparicio</t>
        </is>
      </c>
      <c r="D785" s="3" t="inlineStr">
        <is>
          <t>Aparicio Carranza</t>
        </is>
      </c>
      <c r="E785" s="3" t="inlineStr">
        <is>
          <t>Associate Professor</t>
        </is>
      </c>
      <c r="F785" s="3" t="inlineStr">
        <is>
          <t>NYC College of Technology</t>
        </is>
      </c>
      <c r="G785" s="3" t="inlineStr">
        <is>
          <t>Computer Engineering Technology</t>
        </is>
      </c>
      <c r="H785" s="3" t="inlineStr">
        <is>
          <t>ACarranza@citytech.cuny.edu</t>
        </is>
      </c>
      <c r="I785" s="3" t="inlineStr">
        <is>
          <t>Conference paper</t>
        </is>
      </c>
      <c r="J785" s="3" t="inlineStr">
        <is>
          <t>Network Security Via Cryptographic Validity</t>
        </is>
      </c>
      <c r="K785" s="3" t="n">
        <v>2015</v>
      </c>
      <c r="L785" s="3" t="inlineStr"/>
      <c r="M785" s="3" t="inlineStr"/>
      <c r="N785" s="3" t="inlineStr"/>
      <c r="O785" s="3" t="n"/>
      <c r="P785" s="3" t="inlineStr"/>
      <c r="Q785" s="3" t="inlineStr"/>
      <c r="R785" s="3" t="inlineStr">
        <is>
          <t>https://drive.google.com/file/d/1JZ7y8fQUmDaPBSa-01C00_Bn2R_CrMoD/view?usp=drive_link</t>
        </is>
      </c>
      <c r="S785" s="3" t="inlineStr">
        <is>
          <t>Dept bio</t>
        </is>
      </c>
      <c r="T785" s="3" t="n">
        <v>1</v>
      </c>
      <c r="U785" s="3" t="inlineStr">
        <is>
          <t>Medium (self-reported in faculty bio)</t>
        </is>
      </c>
      <c r="V785" s="3" t="n"/>
      <c r="W785" s="3" t="inlineStr">
        <is>
          <t>Aparicio Carranza, Harrison Carranza and Sunghoon Jang “Network Security Via Cryptographic Validity”, New York Cyber Security and Engineering Technology Association (NYSETA) Conference, October 22-23, 2015, Rochester Institute of Technolgoy (RIT), Rochester, NY.</t>
        </is>
      </c>
      <c r="X785" s="3" t="inlineStr"/>
      <c r="Y785" s="3" t="inlineStr"/>
      <c r="Z785" s="3" t="inlineStr"/>
      <c r="AA785" s="3" t="inlineStr"/>
      <c r="AB785" s="3" t="inlineStr"/>
      <c r="AC785" s="3" t="inlineStr">
        <is>
          <t>School of Technology &amp; Design</t>
        </is>
      </c>
      <c r="AD785" s="3" t="n"/>
      <c r="AE785" s="3" t="inlineStr">
        <is>
          <t>No</t>
        </is>
      </c>
      <c r="AF785" s="3" t="inlineStr"/>
      <c r="AG785" s="4" t="inlineStr"/>
      <c r="AH785" s="4" t="inlineStr"/>
      <c r="AI785" s="4" t="inlineStr"/>
    </row>
    <row r="786">
      <c r="A786" s="3" t="inlineStr">
        <is>
          <t>CET-1712</t>
        </is>
      </c>
      <c r="B786" s="3" t="inlineStr">
        <is>
          <t>Jang</t>
        </is>
      </c>
      <c r="C786" s="3" t="inlineStr">
        <is>
          <t>Sunghoon</t>
        </is>
      </c>
      <c r="D786" s="3" t="inlineStr">
        <is>
          <t>Sunghoon Jang</t>
        </is>
      </c>
      <c r="E786" s="3" t="inlineStr">
        <is>
          <t>Chair</t>
        </is>
      </c>
      <c r="F786" s="3" t="inlineStr">
        <is>
          <t>NYC College of Technology</t>
        </is>
      </c>
      <c r="G786" s="3" t="inlineStr">
        <is>
          <t>Computer Engineering Technology</t>
        </is>
      </c>
      <c r="H786" s="3" t="inlineStr">
        <is>
          <t>SJang@citytech.cuny.edu</t>
        </is>
      </c>
      <c r="I786" s="3" t="inlineStr">
        <is>
          <t>Conference paper</t>
        </is>
      </c>
      <c r="J786" s="3" t="inlineStr">
        <is>
          <t>Network Security via Cryptographic Validity</t>
        </is>
      </c>
      <c r="K786" s="3" t="n">
        <v>2015</v>
      </c>
      <c r="L786" s="3" t="inlineStr"/>
      <c r="M786" s="3" t="inlineStr"/>
      <c r="N786" s="3" t="inlineStr"/>
      <c r="O786" s="3" t="n"/>
      <c r="P786" s="3" t="inlineStr"/>
      <c r="Q786" s="3" t="inlineStr"/>
      <c r="R786" s="3" t="inlineStr"/>
      <c r="S786" s="3" t="inlineStr">
        <is>
          <t>Dept bio</t>
        </is>
      </c>
      <c r="T786" s="3" t="n">
        <v>1</v>
      </c>
      <c r="U786" s="3" t="inlineStr">
        <is>
          <t>Medium (self-reported in faculty bio)</t>
        </is>
      </c>
      <c r="V786" s="3" t="n"/>
      <c r="W786" s="3" t="inlineStr">
        <is>
          <t>Carranza A, Carranza H., and Jang S., “Network Security via Cryptographic Validity”, New York Cyber Security and Engineering Technology Association (NYSETA) Conference, Rochester Institute of Technology (RIT), Rochester, NY. October 22-23, 2015.</t>
        </is>
      </c>
      <c r="X786" s="3" t="inlineStr"/>
      <c r="Y786" s="3" t="inlineStr"/>
      <c r="Z786" s="3" t="inlineStr"/>
      <c r="AA786" s="3" t="inlineStr"/>
      <c r="AB786" s="3" t="inlineStr"/>
      <c r="AC786" s="3" t="inlineStr">
        <is>
          <t>School of Technology &amp; Design</t>
        </is>
      </c>
      <c r="AD786" s="3" t="n"/>
      <c r="AE786" s="3" t="inlineStr">
        <is>
          <t>No</t>
        </is>
      </c>
      <c r="AF786" s="3" t="inlineStr"/>
      <c r="AG786" s="4" t="inlineStr"/>
      <c r="AH786" s="4" t="inlineStr"/>
      <c r="AI786" s="4" t="inlineStr"/>
    </row>
    <row r="787">
      <c r="A787" s="3" t="inlineStr">
        <is>
          <t>CET-1715</t>
        </is>
      </c>
      <c r="B787" s="3" t="inlineStr">
        <is>
          <t>Carranza</t>
        </is>
      </c>
      <c r="C787" s="3" t="inlineStr">
        <is>
          <t>Aparicio</t>
        </is>
      </c>
      <c r="D787" s="3" t="inlineStr">
        <is>
          <t>Aparicio Carranza</t>
        </is>
      </c>
      <c r="E787" s="3" t="inlineStr">
        <is>
          <t>Associate Professor</t>
        </is>
      </c>
      <c r="F787" s="3" t="inlineStr">
        <is>
          <t>NYC College of Technology</t>
        </is>
      </c>
      <c r="G787" s="3" t="inlineStr">
        <is>
          <t>Computer Engineering Technology</t>
        </is>
      </c>
      <c r="H787" s="3" t="inlineStr">
        <is>
          <t>ACarranza@citytech.cuny.edu</t>
        </is>
      </c>
      <c r="I787" s="3" t="inlineStr">
        <is>
          <t>Conference paper</t>
        </is>
      </c>
      <c r="J787" s="3" t="inlineStr">
        <is>
          <t>Panel Discussion: Cybersecurity Education</t>
        </is>
      </c>
      <c r="K787" s="3" t="n">
        <v>2015</v>
      </c>
      <c r="L787" s="3" t="inlineStr"/>
      <c r="M787" s="3" t="inlineStr"/>
      <c r="N787" s="3" t="inlineStr"/>
      <c r="O787" s="3" t="n"/>
      <c r="P787" s="3" t="inlineStr"/>
      <c r="Q787" s="3" t="inlineStr"/>
      <c r="R787" s="3" t="inlineStr">
        <is>
          <t>https://ecc.marist.edu/documents/375276/0/ECC2015_ACarranza.pdf/59bc4793-f8a5-4cd5-a2da-f11f1f85ed3d</t>
        </is>
      </c>
      <c r="S787" s="3" t="inlineStr">
        <is>
          <t>Dept bio</t>
        </is>
      </c>
      <c r="T787" s="3" t="n">
        <v>1</v>
      </c>
      <c r="U787" s="3" t="inlineStr">
        <is>
          <t>Medium (self-reported in faculty bio)</t>
        </is>
      </c>
      <c r="V787" s="3" t="n"/>
      <c r="W787" s="3" t="inlineStr">
        <is>
          <t>Aparicio Carranza “Panel Discussion: Cybersecurity Education”, 7th Annual Enterprise Computing Community Conference (ECCC2015), Marist College, Poughkeepsie, NY on June 14 – 16, 2015.</t>
        </is>
      </c>
      <c r="X787" s="3" t="inlineStr"/>
      <c r="Y787" s="3" t="inlineStr"/>
      <c r="Z787" s="3" t="inlineStr"/>
      <c r="AA787" s="3" t="inlineStr"/>
      <c r="AB787" s="3" t="inlineStr"/>
      <c r="AC787" s="3" t="inlineStr">
        <is>
          <t>School of Technology &amp; Design</t>
        </is>
      </c>
      <c r="AD787" s="3" t="n"/>
      <c r="AE787" s="3" t="inlineStr">
        <is>
          <t>No</t>
        </is>
      </c>
      <c r="AF787" s="3" t="inlineStr"/>
      <c r="AG787" s="4" t="inlineStr"/>
      <c r="AH787" s="4" t="inlineStr"/>
      <c r="AI787" s="4" t="inlineStr"/>
    </row>
    <row r="788">
      <c r="A788" s="3" t="inlineStr">
        <is>
          <t>CET-1717</t>
        </is>
      </c>
      <c r="B788" s="3" t="inlineStr">
        <is>
          <t>Wang</t>
        </is>
      </c>
      <c r="C788" s="3" t="inlineStr">
        <is>
          <t>Yu</t>
        </is>
      </c>
      <c r="D788" s="3" t="inlineStr">
        <is>
          <t>Yu Wang</t>
        </is>
      </c>
      <c r="E788" s="3" t="inlineStr">
        <is>
          <t>Associate Professor</t>
        </is>
      </c>
      <c r="F788" s="3" t="inlineStr">
        <is>
          <t>NYC College of Technology</t>
        </is>
      </c>
      <c r="G788" s="3" t="inlineStr">
        <is>
          <t>Computer Engineering Technology</t>
        </is>
      </c>
      <c r="H788" s="3" t="inlineStr">
        <is>
          <t>YWang@citytech.cuny.edu</t>
        </is>
      </c>
      <c r="I788" s="3" t="inlineStr">
        <is>
          <t>Conference paper</t>
        </is>
      </c>
      <c r="J788" s="3" t="inlineStr">
        <is>
          <t>Performance study of RASO algorithm beyond 4G</t>
        </is>
      </c>
      <c r="K788" s="3" t="n">
        <v>2015</v>
      </c>
      <c r="L788" s="3" t="inlineStr">
        <is>
          <t>IEEE International Conference on Communication Technology (ICCT)</t>
        </is>
      </c>
      <c r="M788" s="3" t="inlineStr">
        <is>
          <t>Yu Wang; Da Zhan; Xiaohai Li; Catherine K. Wang</t>
        </is>
      </c>
      <c r="N788" s="3" t="inlineStr"/>
      <c r="O788" s="3" t="n"/>
      <c r="P788" s="3" t="inlineStr"/>
      <c r="Q788" s="3" t="inlineStr">
        <is>
          <t>10.1109/icct.2015.7399930</t>
        </is>
      </c>
      <c r="R788" s="3" t="inlineStr">
        <is>
          <t>https://doi.org/10.1109/icct.2015.7399930</t>
        </is>
      </c>
      <c r="S788" s="3" t="inlineStr">
        <is>
          <t>OpenAlex; Dept bio</t>
        </is>
      </c>
      <c r="T788" s="3" t="n">
        <v>2</v>
      </c>
      <c r="U788" s="3" t="inlineStr">
        <is>
          <t>High (City Tech affiliation on paper); 2 sources</t>
        </is>
      </c>
      <c r="V788" s="3" t="n"/>
      <c r="W788" s="3" t="inlineStr">
        <is>
          <t>Yu Wang, D. Zhan, Xiaohai Li, C. Wang, “Performance study of RASO algorithm beyond 4G,” 2015 IEEE 16th International Conference on Communication Technology (ICCT) , pp: 689 – 694, 2015</t>
        </is>
      </c>
      <c r="X788" s="3" t="inlineStr">
        <is>
          <t>Self-optimization for random access procedure in SONs has a profound impact on user equipment experience and network performance in 3G/4G. However, the process of designing self-optimization towards a 5G system is a difficult challenge. In this paper, we proposed a multi-objective algorithm of random access self-optimization (RASO) in terms of auto-adjustment and configuration, which includes physical random access channel parameter, transmission power parameter, and backoff parameter jointly auto-adapted with respect to changes in the network. Our simulation demonstrated that a combination of these control parameters and their auto-adjustment directly improves the access probability and access delay at high load, compared to using a single control parameter. Such combination also enhances the reception of random access requests, thus producing better quality of service. Simulation results are thus presented to illustrate the algorithm's effectiveness.</t>
        </is>
      </c>
      <c r="Y788" s="3" t="inlineStr">
        <is>
          <t>OpenAlex</t>
        </is>
      </c>
      <c r="Z788" s="3" t="inlineStr"/>
      <c r="AA788" s="3" t="inlineStr">
        <is>
          <t>Not found</t>
        </is>
      </c>
      <c r="AB788" s="3" t="inlineStr">
        <is>
          <t>closed</t>
        </is>
      </c>
      <c r="AC788" s="3" t="inlineStr">
        <is>
          <t>School of Technology &amp; Design</t>
        </is>
      </c>
      <c r="AD788" s="3" t="n">
        <v>0</v>
      </c>
      <c r="AE788" s="3" t="inlineStr">
        <is>
          <t>No</t>
        </is>
      </c>
      <c r="AF788" s="3" t="inlineStr"/>
      <c r="AG788" s="4" t="inlineStr"/>
      <c r="AH788" s="4" t="inlineStr"/>
      <c r="AI788" s="4" t="inlineStr"/>
    </row>
    <row r="789">
      <c r="A789" s="3" t="inlineStr">
        <is>
          <t>CET-1718</t>
        </is>
      </c>
      <c r="B789" s="3" t="inlineStr">
        <is>
          <t>Li</t>
        </is>
      </c>
      <c r="C789" s="3" t="inlineStr">
        <is>
          <t>Xiaohai</t>
        </is>
      </c>
      <c r="D789" s="3" t="inlineStr">
        <is>
          <t>Xiaohai Li</t>
        </is>
      </c>
      <c r="E789" s="3" t="inlineStr">
        <is>
          <t>Associate Professor</t>
        </is>
      </c>
      <c r="F789" s="3" t="inlineStr">
        <is>
          <t>NYC College of Technology</t>
        </is>
      </c>
      <c r="G789" s="3" t="inlineStr">
        <is>
          <t>Computer Engineering Technology</t>
        </is>
      </c>
      <c r="H789" s="3" t="inlineStr">
        <is>
          <t>XHli@citytech.cuny.edu</t>
        </is>
      </c>
      <c r="I789" s="3" t="inlineStr">
        <is>
          <t>Conference paper</t>
        </is>
      </c>
      <c r="J789" s="3" t="inlineStr">
        <is>
          <t>Performance study of RASO algorithm beyond 4G</t>
        </is>
      </c>
      <c r="K789" s="3" t="n">
        <v>2015</v>
      </c>
      <c r="L789" s="3" t="inlineStr">
        <is>
          <t>IEEE International Conference on Communication Technology (ICCT)</t>
        </is>
      </c>
      <c r="M789" s="3" t="inlineStr">
        <is>
          <t>Yu Wang; Da Zhan; Xiaohai Li; Catherine K. Wang</t>
        </is>
      </c>
      <c r="N789" s="3" t="inlineStr"/>
      <c r="O789" s="3" t="n"/>
      <c r="P789" s="3" t="inlineStr"/>
      <c r="Q789" s="3" t="inlineStr">
        <is>
          <t>10.1109/icct.2015.7399930</t>
        </is>
      </c>
      <c r="R789" s="3" t="inlineStr">
        <is>
          <t>https://doi.org/10.1109/icct.2015.7399930</t>
        </is>
      </c>
      <c r="S789" s="3" t="inlineStr">
        <is>
          <t>OpenAlex</t>
        </is>
      </c>
      <c r="T789" s="3" t="n">
        <v>1</v>
      </c>
      <c r="U789" s="3" t="inlineStr">
        <is>
          <t>High (City Tech affiliation on paper)</t>
        </is>
      </c>
      <c r="V789" s="3" t="n"/>
      <c r="W789" s="3" t="inlineStr"/>
      <c r="X789" s="3" t="inlineStr">
        <is>
          <t>Self-optimization for random access procedure in SONs has a profound impact on user equipment experience and network performance in 3G/4G. However, the process of designing self-optimization towards a 5G system is a difficult challenge. In this paper, we proposed a multi-objective algorithm of random access self-optimization (RASO) in terms of auto-adjustment and configuration, which includes physical random access channel parameter, transmission power parameter, and backoff parameter jointly auto-adapted with respect to changes in the network. Our simulation demonstrated that a combination of these control parameters and their auto-adjustment directly improves the access probability and access delay at high load, compared to using a single control parameter. Such combination also enhances the reception of random access requests, thus producing better quality of service. Simulation results are thus presented to illustrate the algorithm's effectiveness.</t>
        </is>
      </c>
      <c r="Y789" s="3" t="inlineStr">
        <is>
          <t>OpenAlex</t>
        </is>
      </c>
      <c r="Z789" s="3" t="inlineStr"/>
      <c r="AA789" s="3" t="inlineStr">
        <is>
          <t>Not found</t>
        </is>
      </c>
      <c r="AB789" s="3" t="inlineStr">
        <is>
          <t>closed</t>
        </is>
      </c>
      <c r="AC789" s="3" t="inlineStr">
        <is>
          <t>School of Technology &amp; Design</t>
        </is>
      </c>
      <c r="AD789" s="3" t="n">
        <v>0</v>
      </c>
      <c r="AE789" s="3" t="inlineStr">
        <is>
          <t>No</t>
        </is>
      </c>
      <c r="AF789" s="3" t="inlineStr"/>
      <c r="AG789" s="4" t="inlineStr"/>
      <c r="AH789" s="4" t="inlineStr"/>
      <c r="AI789" s="4" t="inlineStr"/>
    </row>
    <row r="790">
      <c r="A790" s="3" t="inlineStr">
        <is>
          <t>CET-1730</t>
        </is>
      </c>
      <c r="B790" s="3" t="inlineStr">
        <is>
          <t>Kwon</t>
        </is>
      </c>
      <c r="C790" s="3" t="inlineStr">
        <is>
          <t>Ohbong</t>
        </is>
      </c>
      <c r="D790" s="3" t="inlineStr">
        <is>
          <t>Ohbong Kwon</t>
        </is>
      </c>
      <c r="E790" s="3" t="inlineStr">
        <is>
          <t>Associate Professor</t>
        </is>
      </c>
      <c r="F790" s="3" t="inlineStr">
        <is>
          <t>NYC College of Technology</t>
        </is>
      </c>
      <c r="G790" s="3" t="inlineStr">
        <is>
          <t>Computer Engineering Technology</t>
        </is>
      </c>
      <c r="H790" s="3" t="inlineStr">
        <is>
          <t>OKwon@citytech.cuny.edu</t>
        </is>
      </c>
      <c r="I790" s="3" t="inlineStr">
        <is>
          <t>Conference paper</t>
        </is>
      </c>
      <c r="J790" s="3" t="inlineStr">
        <is>
          <t>Reading Effectively In First Year Electromechanical Engineering Courses</t>
        </is>
      </c>
      <c r="K790" s="3" t="n">
        <v>2015</v>
      </c>
      <c r="L790" s="3" t="inlineStr"/>
      <c r="M790" s="3" t="inlineStr"/>
      <c r="N790" s="3" t="inlineStr"/>
      <c r="O790" s="3" t="n"/>
      <c r="P790" s="3" t="inlineStr"/>
      <c r="Q790" s="3" t="inlineStr"/>
      <c r="R790" s="3" t="inlineStr"/>
      <c r="S790" s="3" t="inlineStr">
        <is>
          <t>Dept bio</t>
        </is>
      </c>
      <c r="T790" s="3" t="n">
        <v>1</v>
      </c>
      <c r="U790" s="3" t="inlineStr">
        <is>
          <t>Medium (self-reported in faculty bio)</t>
        </is>
      </c>
      <c r="V790" s="3" t="n"/>
      <c r="W790" s="3" t="inlineStr">
        <is>
          <t>Juanita But, Ohbong Kwon, Henry Laboy, “Reading Effectively In First Year Electromechanical Engineering Courses”, ASEE 7th First Year Engineering Experience Conference, Roanoke, VA, Aug. 2015</t>
        </is>
      </c>
      <c r="X790" s="3" t="inlineStr"/>
      <c r="Y790" s="3" t="inlineStr"/>
      <c r="Z790" s="3" t="inlineStr"/>
      <c r="AA790" s="3" t="inlineStr"/>
      <c r="AB790" s="3" t="inlineStr"/>
      <c r="AC790" s="3" t="inlineStr">
        <is>
          <t>School of Technology &amp; Design</t>
        </is>
      </c>
      <c r="AD790" s="3" t="n"/>
      <c r="AE790" s="3" t="inlineStr">
        <is>
          <t>No</t>
        </is>
      </c>
      <c r="AF790" s="3" t="inlineStr"/>
      <c r="AG790" s="4" t="inlineStr"/>
      <c r="AH790" s="4" t="inlineStr"/>
      <c r="AI790" s="4" t="inlineStr"/>
    </row>
    <row r="791">
      <c r="A791" s="3" t="inlineStr">
        <is>
          <t>CET-1758</t>
        </is>
      </c>
      <c r="B791" s="3" t="inlineStr">
        <is>
          <t>Carranza</t>
        </is>
      </c>
      <c r="C791" s="3" t="inlineStr">
        <is>
          <t>Aparicio</t>
        </is>
      </c>
      <c r="D791" s="3" t="inlineStr">
        <is>
          <t>Aparicio Carranza</t>
        </is>
      </c>
      <c r="E791" s="3" t="inlineStr">
        <is>
          <t>Associate Professor</t>
        </is>
      </c>
      <c r="F791" s="3" t="inlineStr">
        <is>
          <t>NYC College of Technology</t>
        </is>
      </c>
      <c r="G791" s="3" t="inlineStr">
        <is>
          <t>Computer Engineering Technology</t>
        </is>
      </c>
      <c r="H791" s="3" t="inlineStr">
        <is>
          <t>ACarranza@citytech.cuny.edu</t>
        </is>
      </c>
      <c r="I791" s="3" t="inlineStr">
        <is>
          <t>Conference paper</t>
        </is>
      </c>
      <c r="J791" s="3" t="inlineStr">
        <is>
          <t>The Affordable Computer</t>
        </is>
      </c>
      <c r="K791" s="3" t="n">
        <v>2015</v>
      </c>
      <c r="L791" s="3" t="inlineStr"/>
      <c r="M791" s="3" t="inlineStr"/>
      <c r="N791" s="3" t="inlineStr"/>
      <c r="O791" s="3" t="n"/>
      <c r="P791" s="3" t="inlineStr"/>
      <c r="Q791" s="3" t="inlineStr"/>
      <c r="R791" s="3" t="inlineStr">
        <is>
          <t>https://ecc.marist.edu/documents/375276/0/CarranzaHTheAffordableSupercomputer+(1).pdf/46cd2d0b-43f5-47b9-ae1e-3b7c3a2020f1</t>
        </is>
      </c>
      <c r="S791" s="3" t="inlineStr">
        <is>
          <t>Dept bio</t>
        </is>
      </c>
      <c r="T791" s="3" t="n">
        <v>1</v>
      </c>
      <c r="U791" s="3" t="inlineStr">
        <is>
          <t>Medium (self-reported in faculty bio)</t>
        </is>
      </c>
      <c r="V791" s="3" t="n"/>
      <c r="W791" s="3" t="inlineStr">
        <is>
          <t>Harrison Carranza, Aparicio Carranza “The Affordable Computer”, 7th Annual Enterprise Computing Community Conference (ECCC2015), Marist College, Poughkeepsie, NY on June 14 – 16, 2015.</t>
        </is>
      </c>
      <c r="X791" s="3" t="inlineStr"/>
      <c r="Y791" s="3" t="inlineStr"/>
      <c r="Z791" s="3" t="inlineStr"/>
      <c r="AA791" s="3" t="inlineStr"/>
      <c r="AB791" s="3" t="inlineStr"/>
      <c r="AC791" s="3" t="inlineStr">
        <is>
          <t>School of Technology &amp; Design</t>
        </is>
      </c>
      <c r="AD791" s="3" t="n"/>
      <c r="AE791" s="3" t="inlineStr">
        <is>
          <t>No</t>
        </is>
      </c>
      <c r="AF791" s="3" t="inlineStr"/>
      <c r="AG791" s="4" t="inlineStr"/>
      <c r="AH791" s="4" t="inlineStr"/>
      <c r="AI791" s="4" t="inlineStr"/>
    </row>
    <row r="792">
      <c r="A792" s="3" t="inlineStr">
        <is>
          <t>CET-1759</t>
        </is>
      </c>
      <c r="B792" s="3" t="inlineStr">
        <is>
          <t>Reyes Alamo</t>
        </is>
      </c>
      <c r="C792" s="3" t="inlineStr">
        <is>
          <t>Jose</t>
        </is>
      </c>
      <c r="D792" s="3" t="inlineStr">
        <is>
          <t>Jose Reyes Alamo</t>
        </is>
      </c>
      <c r="E792" s="3" t="inlineStr">
        <is>
          <t>Associate Professor</t>
        </is>
      </c>
      <c r="F792" s="3" t="inlineStr">
        <is>
          <t>NYC College of Technology</t>
        </is>
      </c>
      <c r="G792" s="3" t="inlineStr">
        <is>
          <t>Computer Engineering Technology</t>
        </is>
      </c>
      <c r="H792" s="3" t="inlineStr">
        <is>
          <t>JReyesalamo@citytech.cuny.edu</t>
        </is>
      </c>
      <c r="I792" s="3" t="inlineStr">
        <is>
          <t>Conference paper</t>
        </is>
      </c>
      <c r="J792" s="3" t="inlineStr">
        <is>
          <t>The Affordable Supercomputer</t>
        </is>
      </c>
      <c r="K792" s="3" t="n">
        <v>2015</v>
      </c>
      <c r="L792" s="3" t="inlineStr"/>
      <c r="M792" s="3" t="inlineStr"/>
      <c r="N792" s="3" t="inlineStr"/>
      <c r="O792" s="3" t="n"/>
      <c r="P792" s="3" t="inlineStr"/>
      <c r="Q792" s="3" t="inlineStr"/>
      <c r="R792" s="3" t="inlineStr">
        <is>
          <t>https://openlab.citytech.cuny.edu/jreyesalamo/files/2012/08/The-Affordable-Supercomputer.pdf</t>
        </is>
      </c>
      <c r="S792" s="3" t="inlineStr">
        <is>
          <t>Dept bio</t>
        </is>
      </c>
      <c r="T792" s="3" t="n">
        <v>1</v>
      </c>
      <c r="U792" s="3" t="inlineStr">
        <is>
          <t>Medium (self-reported in faculty bio)</t>
        </is>
      </c>
      <c r="V792" s="3" t="n"/>
      <c r="W792" s="3" t="inlineStr">
        <is>
          <t>Harrison Carranza, Aparicio Carranza, José M. Reyes Álamo. “The Affordable Supercomputer”, Enterprise Computing Community Conference, Marist College, Poughkeepsie, NY 2015. [PDF, Link to Slides]</t>
        </is>
      </c>
      <c r="X792" s="3" t="inlineStr"/>
      <c r="Y792" s="3" t="inlineStr"/>
      <c r="Z792" s="3" t="inlineStr"/>
      <c r="AA792" s="3" t="inlineStr"/>
      <c r="AB792" s="3" t="inlineStr"/>
      <c r="AC792" s="3" t="inlineStr">
        <is>
          <t>School of Technology &amp; Design</t>
        </is>
      </c>
      <c r="AD792" s="3" t="n"/>
      <c r="AE792" s="3" t="inlineStr">
        <is>
          <t>No</t>
        </is>
      </c>
      <c r="AF792" s="3" t="inlineStr"/>
      <c r="AG792" s="4" t="inlineStr"/>
      <c r="AH792" s="4" t="inlineStr"/>
      <c r="AI792" s="4" t="inlineStr"/>
    </row>
    <row r="793">
      <c r="A793" s="3" t="inlineStr">
        <is>
          <t>CET-1761</t>
        </is>
      </c>
      <c r="B793" s="3" t="inlineStr">
        <is>
          <t>Carranza</t>
        </is>
      </c>
      <c r="C793" s="3" t="inlineStr">
        <is>
          <t>Aparicio</t>
        </is>
      </c>
      <c r="D793" s="3" t="inlineStr">
        <is>
          <t>Aparicio Carranza</t>
        </is>
      </c>
      <c r="E793" s="3" t="inlineStr">
        <is>
          <t>Associate Professor</t>
        </is>
      </c>
      <c r="F793" s="3" t="inlineStr">
        <is>
          <t>NYC College of Technology</t>
        </is>
      </c>
      <c r="G793" s="3" t="inlineStr">
        <is>
          <t>Computer Engineering Technology</t>
        </is>
      </c>
      <c r="H793" s="3" t="inlineStr">
        <is>
          <t>ACarranza@citytech.cuny.edu</t>
        </is>
      </c>
      <c r="I793" s="3" t="inlineStr">
        <is>
          <t>Conference paper</t>
        </is>
      </c>
      <c r="J793" s="3" t="inlineStr">
        <is>
          <t>The Integration of BeagleBone and Kali Linux for Wireless Network Attacks</t>
        </is>
      </c>
      <c r="K793" s="3" t="n">
        <v>2015</v>
      </c>
      <c r="L793" s="3" t="inlineStr"/>
      <c r="M793" s="3" t="inlineStr"/>
      <c r="N793" s="3" t="inlineStr"/>
      <c r="O793" s="3" t="n"/>
      <c r="P793" s="3" t="inlineStr"/>
      <c r="Q793" s="3" t="inlineStr"/>
      <c r="R793" s="3" t="inlineStr">
        <is>
          <t>https://ecc.marist.edu/documents/375276/0/RackalECC2015_RackalR_RobledoCh_CarranzaA.pdf/39d2c6d4-0d72-477c-963c-3a23f5af98f6</t>
        </is>
      </c>
      <c r="S793" s="3" t="inlineStr">
        <is>
          <t>Dept bio</t>
        </is>
      </c>
      <c r="T793" s="3" t="n">
        <v>1</v>
      </c>
      <c r="U793" s="3" t="inlineStr">
        <is>
          <t>Medium (self-reported in faculty bio)</t>
        </is>
      </c>
      <c r="V793" s="3" t="n"/>
      <c r="W793" s="3" t="inlineStr">
        <is>
          <t>Rachel Rackal, Christopher Robledo, Aparicio Carranza “The Integration of BeagleBone and Kali Linux for Wireless Network Attacks”, 7th Annual Enterprise Computing Community Conference (ECCC2015), Marist College, Poughkeepsie, NY on June 14 – 16, 2015.</t>
        </is>
      </c>
      <c r="X793" s="3" t="inlineStr"/>
      <c r="Y793" s="3" t="inlineStr"/>
      <c r="Z793" s="3" t="inlineStr"/>
      <c r="AA793" s="3" t="inlineStr"/>
      <c r="AB793" s="3" t="inlineStr"/>
      <c r="AC793" s="3" t="inlineStr">
        <is>
          <t>School of Technology &amp; Design</t>
        </is>
      </c>
      <c r="AD793" s="3" t="n"/>
      <c r="AE793" s="3" t="inlineStr">
        <is>
          <t>No</t>
        </is>
      </c>
      <c r="AF793" s="3" t="inlineStr"/>
      <c r="AG793" s="4" t="inlineStr"/>
      <c r="AH793" s="4" t="inlineStr"/>
      <c r="AI793" s="4" t="inlineStr"/>
    </row>
    <row r="794">
      <c r="A794" s="3" t="inlineStr">
        <is>
          <t>CET-1765</t>
        </is>
      </c>
      <c r="B794" s="3" t="inlineStr">
        <is>
          <t>Xu</t>
        </is>
      </c>
      <c r="C794" s="3" t="inlineStr">
        <is>
          <t>Chen</t>
        </is>
      </c>
      <c r="D794" s="3" t="inlineStr">
        <is>
          <t>Chen Xu</t>
        </is>
      </c>
      <c r="E794" s="3" t="inlineStr">
        <is>
          <t>Associate Professor</t>
        </is>
      </c>
      <c r="F794" s="3" t="inlineStr">
        <is>
          <t>NYC College of Technology</t>
        </is>
      </c>
      <c r="G794" s="3" t="inlineStr">
        <is>
          <t>Computer Engineering Technology</t>
        </is>
      </c>
      <c r="H794" s="3" t="inlineStr">
        <is>
          <t>CXu@citytech.cuny.edu</t>
        </is>
      </c>
      <c r="I794" s="3" t="inlineStr">
        <is>
          <t>Conference paper</t>
        </is>
      </c>
      <c r="J794" s="3" t="inlineStr">
        <is>
          <t>The effect and correction of reference heterogeneity in diffuse optical tomography</t>
        </is>
      </c>
      <c r="K794" s="3" t="n">
        <v>2015</v>
      </c>
      <c r="L794" s="3" t="inlineStr"/>
      <c r="M794" s="3" t="inlineStr"/>
      <c r="N794" s="3" t="inlineStr"/>
      <c r="O794" s="3" t="n"/>
      <c r="P794" s="3" t="inlineStr"/>
      <c r="Q794" s="3" t="inlineStr">
        <is>
          <t>10.1117/12.2084936</t>
        </is>
      </c>
      <c r="R794" s="3" t="inlineStr">
        <is>
          <t>http://dx.doi.org/10.1117/12.2084936</t>
        </is>
      </c>
      <c r="S794" s="3" t="inlineStr">
        <is>
          <t>Dept bio</t>
        </is>
      </c>
      <c r="T794" s="3" t="n">
        <v>1</v>
      </c>
      <c r="U794" s="3" t="inlineStr">
        <is>
          <t>Medium (self-reported in faculty bio)</t>
        </is>
      </c>
      <c r="V794" s="3" t="n"/>
      <c r="W794" s="3" t="inlineStr">
        <is>
          <t>H. Vavadi, C. Xu, Q, Zhu, “The effect and correction of reference heterogeneity in diffuse optical tomography”, Proc. SPIE 9319, Optical Tomography and Spectroscopy of Tissue XI, 93192D (12 March 2015); doi: 10.1117/12.2084936</t>
        </is>
      </c>
      <c r="X794" s="3" t="inlineStr"/>
      <c r="Y794" s="3" t="inlineStr"/>
      <c r="Z794" s="3" t="inlineStr"/>
      <c r="AA794" s="3" t="inlineStr"/>
      <c r="AB794" s="3" t="inlineStr"/>
      <c r="AC794" s="3" t="inlineStr">
        <is>
          <t>School of Technology &amp; Design</t>
        </is>
      </c>
      <c r="AD794" s="3" t="n"/>
      <c r="AE794" s="3" t="inlineStr">
        <is>
          <t>No</t>
        </is>
      </c>
      <c r="AF794" s="3" t="inlineStr"/>
      <c r="AG794" s="4" t="inlineStr"/>
      <c r="AH794" s="4" t="inlineStr"/>
      <c r="AI794" s="4" t="inlineStr"/>
    </row>
    <row r="795">
      <c r="A795" s="3" t="inlineStr">
        <is>
          <t>CET-1772</t>
        </is>
      </c>
      <c r="B795" s="3" t="inlineStr">
        <is>
          <t>Xu</t>
        </is>
      </c>
      <c r="C795" s="3" t="inlineStr">
        <is>
          <t>Chen</t>
        </is>
      </c>
      <c r="D795" s="3" t="inlineStr">
        <is>
          <t>Chen Xu</t>
        </is>
      </c>
      <c r="E795" s="3" t="inlineStr">
        <is>
          <t>Associate Professor</t>
        </is>
      </c>
      <c r="F795" s="3" t="inlineStr">
        <is>
          <t>NYC College of Technology</t>
        </is>
      </c>
      <c r="G795" s="3" t="inlineStr">
        <is>
          <t>Computer Engineering Technology</t>
        </is>
      </c>
      <c r="H795" s="3" t="inlineStr">
        <is>
          <t>CXu@citytech.cuny.edu</t>
        </is>
      </c>
      <c r="I795" s="3" t="inlineStr">
        <is>
          <t>Journal article</t>
        </is>
      </c>
      <c r="J795" s="3" t="inlineStr">
        <is>
          <t>Ultrasound-Guided Diffuse Optical Tomography for Predicting and Monitoring Neoadjuvant Chemotherapy of Breast Cancers: Recent Progress</t>
        </is>
      </c>
      <c r="K795" s="3" t="n">
        <v>2015</v>
      </c>
      <c r="L795" s="3" t="inlineStr"/>
      <c r="M795" s="3" t="inlineStr">
        <is>
          <t>C. Xu, H. Vavadi, A. Merkulov, H. Li, M. Erfanzadeh, A. Mostafa, Y. Gong, H. Salehi, S. Tannenbaum, and Q. Zhu, “Ultrasound-Guided Diffuse Optical Tomography for Predicting and Monitoring Neoadjuvant Chemotherapy of Breast Cancers: Recent Progress”, Ultrasonic Imaging, 1-13</t>
        </is>
      </c>
      <c r="N795" s="3" t="inlineStr"/>
      <c r="O795" s="3" t="n"/>
      <c r="P795" s="3" t="inlineStr"/>
      <c r="Q795" s="3" t="inlineStr"/>
      <c r="R795" s="3" t="inlineStr"/>
      <c r="S795" s="3" t="inlineStr">
        <is>
          <t>Dept bio</t>
        </is>
      </c>
      <c r="T795" s="3" t="n">
        <v>1</v>
      </c>
      <c r="U795" s="3" t="inlineStr">
        <is>
          <t>Medium (self-reported in faculty bio)</t>
        </is>
      </c>
      <c r="V795" s="3" t="n"/>
      <c r="W795" s="3" t="inlineStr">
        <is>
          <t>C. Xu, H. Vavadi, A. Merkulov, H. Li, M. Erfanzadeh, A. Mostafa, Y. Gong, H. Salehi, S. Tannenbaum, and Q. Zhu, “Ultrasound-Guided Diffuse Optical Tomography for Predicting and Monitoring Neoadjuvant Chemotherapy of Breast Cancers: Recent Progress”, Ultrasonic Imaging, 1-13(2015)</t>
        </is>
      </c>
      <c r="X795" s="3" t="inlineStr"/>
      <c r="Y795" s="3" t="inlineStr"/>
      <c r="Z795" s="3" t="inlineStr"/>
      <c r="AA795" s="3" t="inlineStr"/>
      <c r="AB795" s="3" t="inlineStr"/>
      <c r="AC795" s="3" t="inlineStr">
        <is>
          <t>School of Technology &amp; Design</t>
        </is>
      </c>
      <c r="AD795" s="3" t="n"/>
      <c r="AE795" s="3" t="inlineStr">
        <is>
          <t>No</t>
        </is>
      </c>
      <c r="AF795" s="3" t="inlineStr"/>
      <c r="AG795" s="4" t="inlineStr"/>
      <c r="AH795" s="4" t="inlineStr"/>
      <c r="AI795" s="4" t="inlineStr"/>
    </row>
    <row r="796">
      <c r="A796" s="3" t="inlineStr">
        <is>
          <t>CET-1793</t>
        </is>
      </c>
      <c r="B796" s="3" t="inlineStr">
        <is>
          <t>Wang</t>
        </is>
      </c>
      <c r="C796" s="3" t="inlineStr">
        <is>
          <t>Yu</t>
        </is>
      </c>
      <c r="D796" s="3" t="inlineStr">
        <is>
          <t>Yu Wang</t>
        </is>
      </c>
      <c r="E796" s="3" t="inlineStr">
        <is>
          <t>Associate Professor</t>
        </is>
      </c>
      <c r="F796" s="3" t="inlineStr">
        <is>
          <t>NYC College of Technology</t>
        </is>
      </c>
      <c r="G796" s="3" t="inlineStr">
        <is>
          <t>Computer Engineering Technology</t>
        </is>
      </c>
      <c r="H796" s="3" t="inlineStr">
        <is>
          <t>YWang@citytech.cuny.edu</t>
        </is>
      </c>
      <c r="I796" s="3" t="inlineStr">
        <is>
          <t>Journal article</t>
        </is>
      </c>
      <c r="J796" s="3" t="inlineStr">
        <is>
          <t>A heuristic resource scheduling scheme in time-constrained networks</t>
        </is>
      </c>
      <c r="K796" s="3" t="n">
        <v>2016</v>
      </c>
      <c r="L796" s="3" t="inlineStr">
        <is>
          <t>Computers &amp; Electrical Engineering</t>
        </is>
      </c>
      <c r="M796" s="3" t="inlineStr">
        <is>
          <t>Yang G. Kim; Yu Wang; ByoungSeob Park; Hyo Hyun Choi</t>
        </is>
      </c>
      <c r="N796" s="3" t="inlineStr"/>
      <c r="O796" s="3" t="n"/>
      <c r="P796" s="3" t="inlineStr"/>
      <c r="Q796" s="3" t="inlineStr">
        <is>
          <t>10.1016/j.compeleceng.2016.06.001</t>
        </is>
      </c>
      <c r="R796" s="3" t="inlineStr">
        <is>
          <t>https://doi.org/10.1016/j.compeleceng.2016.06.001</t>
        </is>
      </c>
      <c r="S796" s="3" t="inlineStr">
        <is>
          <t>OpenAlex; Dept bio</t>
        </is>
      </c>
      <c r="T796" s="3" t="n">
        <v>2</v>
      </c>
      <c r="U796" s="3" t="inlineStr">
        <is>
          <t>High (City Tech affiliation on paper); 2 sources</t>
        </is>
      </c>
      <c r="V796" s="3" t="n"/>
      <c r="W796" s="3" t="inlineStr">
        <is>
          <t>Yang G. Kim , Yu Wang, ByoungSeob Park b, Hyo Hyun Choi “A heuristic resource scheduling scheme in time-constrained networks,” in Journal of Computers &amp; Electrical Engineering, Elsevier, Vol. 54, pp: 1–15, 2016</t>
        </is>
      </c>
      <c r="X796" s="3" t="inlineStr"/>
      <c r="Y796" s="3" t="inlineStr"/>
      <c r="Z796" s="3" t="inlineStr"/>
      <c r="AA796" s="3" t="inlineStr">
        <is>
          <t>Not found</t>
        </is>
      </c>
      <c r="AB796" s="3" t="inlineStr">
        <is>
          <t>closed</t>
        </is>
      </c>
      <c r="AC796" s="3" t="inlineStr">
        <is>
          <t>School of Technology &amp; Design</t>
        </is>
      </c>
      <c r="AD796" s="3" t="n">
        <v>10</v>
      </c>
      <c r="AE796" s="3" t="inlineStr">
        <is>
          <t>No</t>
        </is>
      </c>
      <c r="AF796" s="3" t="inlineStr"/>
      <c r="AG796" s="4" t="inlineStr"/>
      <c r="AH796" s="4" t="inlineStr"/>
      <c r="AI796" s="4" t="inlineStr"/>
    </row>
    <row r="797">
      <c r="A797" s="3" t="inlineStr">
        <is>
          <t>CET-1794</t>
        </is>
      </c>
      <c r="B797" s="3" t="inlineStr">
        <is>
          <t>Kim</t>
        </is>
      </c>
      <c r="C797" s="3" t="inlineStr">
        <is>
          <t>Yang</t>
        </is>
      </c>
      <c r="D797" s="3" t="inlineStr">
        <is>
          <t>Yang Kim</t>
        </is>
      </c>
      <c r="E797" s="3" t="inlineStr">
        <is>
          <t>Lecturer</t>
        </is>
      </c>
      <c r="F797" s="3" t="inlineStr">
        <is>
          <t>NYC College of Technology</t>
        </is>
      </c>
      <c r="G797" s="3" t="inlineStr">
        <is>
          <t>Computer Engineering Technology</t>
        </is>
      </c>
      <c r="H797" s="3" t="inlineStr">
        <is>
          <t>yakim@citytech.cuny.edu</t>
        </is>
      </c>
      <c r="I797" s="3" t="inlineStr">
        <is>
          <t>Journal article</t>
        </is>
      </c>
      <c r="J797" s="3" t="inlineStr">
        <is>
          <t>A heuristic resource scheduling scheme in time-constrained networks</t>
        </is>
      </c>
      <c r="K797" s="3" t="n">
        <v>2016</v>
      </c>
      <c r="L797" s="3" t="inlineStr">
        <is>
          <t>Computers &amp; Electrical Engineering</t>
        </is>
      </c>
      <c r="M797" s="3" t="inlineStr">
        <is>
          <t>Yang G. Kim; Yu Wang; ByoungSeob Park; Hyo Hyun Choi</t>
        </is>
      </c>
      <c r="N797" s="3" t="inlineStr"/>
      <c r="O797" s="3" t="n"/>
      <c r="P797" s="3" t="inlineStr"/>
      <c r="Q797" s="3" t="inlineStr">
        <is>
          <t>10.1016/j.compeleceng.2016.06.001</t>
        </is>
      </c>
      <c r="R797" s="3" t="inlineStr">
        <is>
          <t>https://doi.org/10.1016/j.compeleceng.2016.06.001</t>
        </is>
      </c>
      <c r="S797" s="3" t="inlineStr">
        <is>
          <t>OpenAlex; Dept bio</t>
        </is>
      </c>
      <c r="T797" s="3" t="n">
        <v>2</v>
      </c>
      <c r="U797" s="3" t="inlineStr">
        <is>
          <t>High (City Tech affiliation on paper); 2 sources</t>
        </is>
      </c>
      <c r="V797" s="3" t="n"/>
      <c r="W797" s="3" t="inlineStr">
        <is>
          <t>Yang G. Kim, Yu Wang, Byoung Seob Park, and Hyo Hyun Choi, “A Heuristic Resource Scheduling Scheme in Time-Constrained Networks,” Elsevier- Journal -Computers and Electrical Engineering (2016) 1-15.</t>
        </is>
      </c>
      <c r="X797" s="3" t="inlineStr"/>
      <c r="Y797" s="3" t="inlineStr"/>
      <c r="Z797" s="3" t="inlineStr"/>
      <c r="AA797" s="3" t="inlineStr">
        <is>
          <t>Not found</t>
        </is>
      </c>
      <c r="AB797" s="3" t="inlineStr">
        <is>
          <t>closed</t>
        </is>
      </c>
      <c r="AC797" s="3" t="inlineStr">
        <is>
          <t>School of Technology &amp; Design</t>
        </is>
      </c>
      <c r="AD797" s="3" t="n">
        <v>10</v>
      </c>
      <c r="AE797" s="3" t="inlineStr">
        <is>
          <t>No</t>
        </is>
      </c>
      <c r="AF797" s="3" t="inlineStr"/>
      <c r="AG797" s="4" t="inlineStr"/>
      <c r="AH797" s="4" t="inlineStr"/>
      <c r="AI797" s="4" t="inlineStr"/>
    </row>
    <row r="798">
      <c r="A798" s="3" t="inlineStr">
        <is>
          <t>CET-1804</t>
        </is>
      </c>
      <c r="B798" s="3" t="inlineStr">
        <is>
          <t>Kim</t>
        </is>
      </c>
      <c r="C798" s="3" t="inlineStr">
        <is>
          <t>Yang</t>
        </is>
      </c>
      <c r="D798" s="3" t="inlineStr">
        <is>
          <t>Yang Kim</t>
        </is>
      </c>
      <c r="E798" s="3" t="inlineStr">
        <is>
          <t>Lecturer</t>
        </is>
      </c>
      <c r="F798" s="3" t="inlineStr">
        <is>
          <t>NYC College of Technology</t>
        </is>
      </c>
      <c r="G798" s="3" t="inlineStr">
        <is>
          <t>Computer Engineering Technology</t>
        </is>
      </c>
      <c r="H798" s="3" t="inlineStr">
        <is>
          <t>yakim@citytech.cuny.edu</t>
        </is>
      </c>
      <c r="I798" s="3" t="inlineStr">
        <is>
          <t>Journal article</t>
        </is>
      </c>
      <c r="J798" s="3" t="inlineStr">
        <is>
          <t>An End-to-End Delay-based Scheduling Algorithm in IEEE 802.15.4e Networks</t>
        </is>
      </c>
      <c r="K798" s="3" t="n">
        <v>2016</v>
      </c>
      <c r="L798" s="3" t="inlineStr">
        <is>
          <t>International Journal of Future Generation Communication and Networking</t>
        </is>
      </c>
      <c r="M798" s="3" t="inlineStr">
        <is>
          <t>Yang G. Kim; ByoungSeob Park; Hyo Hyun Choi</t>
        </is>
      </c>
      <c r="N798" s="3" t="inlineStr"/>
      <c r="O798" s="3" t="n"/>
      <c r="P798" s="3" t="inlineStr"/>
      <c r="Q798" s="3" t="inlineStr">
        <is>
          <t>10.14257/ijfgcn.2016.9.7.27</t>
        </is>
      </c>
      <c r="R798" s="3" t="inlineStr">
        <is>
          <t>https://doi.org/10.14257/ijfgcn.2016.9.7.27</t>
        </is>
      </c>
      <c r="S798" s="3" t="inlineStr">
        <is>
          <t>OpenAlex; Dept bio</t>
        </is>
      </c>
      <c r="T798" s="3" t="n">
        <v>2</v>
      </c>
      <c r="U798" s="3" t="inlineStr">
        <is>
          <t>High (City Tech affiliation on paper); 2 sources</t>
        </is>
      </c>
      <c r="V798" s="3" t="n"/>
      <c r="W798" s="3" t="inlineStr">
        <is>
          <t>Yang G. Kim, Byoung Seob Park, and Hyo Hyun Choi, “An End-to-End Delay-based Scheduling Algorithm in IEEE 802.15.4e Networks”, International Journal of Future Generation Communication and Networking, Vo. 9, No. 7 (2016), pp. 287-296.</t>
        </is>
      </c>
      <c r="X798" s="3" t="inlineStr">
        <is>
          <t>This paper proposes a novel scheduling algorithm using multi-channel and multitimeslot with the objective of reducing the end-to-end (e2e) delay in a tree-based wireless sensor network.The algorithm exploits a staggered timeslot allocation in terms of e2e paths, rather than the one with individual branches.It also increases simultaneous data transmissions.The proposed algorithm is shown to be superior to an existing algorithm with non-e2e delay based, in terms of e2e delay.</t>
        </is>
      </c>
      <c r="Y798" s="3" t="inlineStr">
        <is>
          <t>OpenAlex</t>
        </is>
      </c>
      <c r="Z798" s="3" t="inlineStr">
        <is>
          <t>https://doi.org/10.14257/ijfgcn.2016.9.7.27</t>
        </is>
      </c>
      <c r="AA798" s="3" t="inlineStr">
        <is>
          <t>Open-access PDF (via OpenAlex)</t>
        </is>
      </c>
      <c r="AB798" s="3" t="inlineStr">
        <is>
          <t>bronze</t>
        </is>
      </c>
      <c r="AC798" s="3" t="inlineStr">
        <is>
          <t>School of Technology &amp; Design</t>
        </is>
      </c>
      <c r="AD798" s="3" t="n">
        <v>2</v>
      </c>
      <c r="AE798" s="3" t="inlineStr">
        <is>
          <t>No</t>
        </is>
      </c>
      <c r="AF798" s="3" t="inlineStr"/>
      <c r="AG798" s="4" t="inlineStr"/>
      <c r="AH798" s="4" t="inlineStr"/>
      <c r="AI798" s="4" t="inlineStr"/>
    </row>
    <row r="799">
      <c r="A799" s="3" t="inlineStr">
        <is>
          <t>CET-1816</t>
        </is>
      </c>
      <c r="B799" s="3" t="inlineStr">
        <is>
          <t>Reyes Alamo</t>
        </is>
      </c>
      <c r="C799" s="3" t="inlineStr">
        <is>
          <t>Jose</t>
        </is>
      </c>
      <c r="D799" s="3" t="inlineStr">
        <is>
          <t>Jose Reyes Alamo</t>
        </is>
      </c>
      <c r="E799" s="3" t="inlineStr">
        <is>
          <t>Associate Professor</t>
        </is>
      </c>
      <c r="F799" s="3" t="inlineStr">
        <is>
          <t>NYC College of Technology</t>
        </is>
      </c>
      <c r="G799" s="3" t="inlineStr">
        <is>
          <t>Computer Engineering Technology</t>
        </is>
      </c>
      <c r="H799" s="3" t="inlineStr">
        <is>
          <t>JReyesalamo@citytech.cuny.edu</t>
        </is>
      </c>
      <c r="I799" s="3" t="inlineStr">
        <is>
          <t>Conference paper</t>
        </is>
      </c>
      <c r="J799" s="3" t="inlineStr">
        <is>
          <t>College-wide Course Coordination: Design, Implementation, Assessment, Dissemination</t>
        </is>
      </c>
      <c r="K799" s="3" t="n">
        <v>2016</v>
      </c>
      <c r="L799" s="3" t="inlineStr"/>
      <c r="M799" s="3" t="inlineStr"/>
      <c r="N799" s="3" t="inlineStr"/>
      <c r="O799" s="3" t="n"/>
      <c r="P799" s="3" t="inlineStr"/>
      <c r="Q799" s="3" t="inlineStr"/>
      <c r="R799" s="3" t="inlineStr">
        <is>
          <t>https://docs.google.com/viewer?url=http%3A%2F%2Fcue.commons.gc.cuny.edu%2Ffiles%2F2016%2F05%2F2016-CUE-Conference-At-a-Glance-Schedule.pdf</t>
        </is>
      </c>
      <c r="S799" s="3" t="inlineStr">
        <is>
          <t>Dept bio</t>
        </is>
      </c>
      <c r="T799" s="3" t="n">
        <v>1</v>
      </c>
      <c r="U799" s="3" t="inlineStr">
        <is>
          <t>Medium (self-reported in faculty bio)</t>
        </is>
      </c>
      <c r="V799" s="3" t="n"/>
      <c r="W799" s="3" t="inlineStr">
        <is>
          <t>Renata Budny, Maria-Elena Bilello, Julia Jordan, Alexander Aptekar, Asm Delowar Hossain, Gretta Fernandes, Jennett Ingrassia, José M. Reyes Álamo, Kara Pasner, Maura Smale, Nathan Astrof, Navid Haji Allahverdi, Pamela Brown, Renata Ferdinand, Susan Phillip. “College-wide Course Coordination: Design, Implementation, Assessment, Dissemination”, Coordinated Undergraduate Education (CUE) Conference, Hostos Community College, Bronx, NY 2016 [Link]</t>
        </is>
      </c>
      <c r="X799" s="3" t="inlineStr"/>
      <c r="Y799" s="3" t="inlineStr"/>
      <c r="Z799" s="3" t="inlineStr"/>
      <c r="AA799" s="3" t="inlineStr"/>
      <c r="AB799" s="3" t="inlineStr"/>
      <c r="AC799" s="3" t="inlineStr">
        <is>
          <t>School of Technology &amp; Design</t>
        </is>
      </c>
      <c r="AD799" s="3" t="n"/>
      <c r="AE799" s="3" t="inlineStr">
        <is>
          <t>No</t>
        </is>
      </c>
      <c r="AF799" s="3" t="inlineStr"/>
      <c r="AG799" s="4" t="inlineStr"/>
      <c r="AH799" s="4" t="inlineStr"/>
      <c r="AI799" s="4" t="inlineStr"/>
    </row>
    <row r="800">
      <c r="A800" s="3" t="inlineStr">
        <is>
          <t>CET-1826</t>
        </is>
      </c>
      <c r="B800" s="3" t="inlineStr">
        <is>
          <t>Carranza</t>
        </is>
      </c>
      <c r="C800" s="3" t="inlineStr">
        <is>
          <t>Aparicio</t>
        </is>
      </c>
      <c r="D800" s="3" t="inlineStr">
        <is>
          <t>Aparicio Carranza</t>
        </is>
      </c>
      <c r="E800" s="3" t="inlineStr">
        <is>
          <t>Associate Professor</t>
        </is>
      </c>
      <c r="F800" s="3" t="inlineStr">
        <is>
          <t>NYC College of Technology</t>
        </is>
      </c>
      <c r="G800" s="3" t="inlineStr">
        <is>
          <t>Computer Engineering Technology</t>
        </is>
      </c>
      <c r="H800" s="3" t="inlineStr">
        <is>
          <t>ACarranza@citytech.cuny.edu</t>
        </is>
      </c>
      <c r="I800" s="3" t="inlineStr">
        <is>
          <t>Conference paper</t>
        </is>
      </c>
      <c r="J800" s="3" t="inlineStr">
        <is>
          <t>Cryptographic Methods for Deciphering/Identifying Ciphers in MATLAB</t>
        </is>
      </c>
      <c r="K800" s="3" t="n">
        <v>2016</v>
      </c>
      <c r="L800" s="3" t="inlineStr">
        <is>
          <t>LACCEI International Multi-Conference for Engineering, Education and Technology (LACCEI)</t>
        </is>
      </c>
      <c r="M800" s="3" t="inlineStr">
        <is>
          <t>Christian  Pinto; Harrison Carranza; Aparicio Carranza</t>
        </is>
      </c>
      <c r="N800" s="3" t="inlineStr"/>
      <c r="O800" s="3" t="n"/>
      <c r="P800" s="3" t="inlineStr"/>
      <c r="Q800" s="3" t="inlineStr">
        <is>
          <t>10.18687/laccei2016.1.s.069</t>
        </is>
      </c>
      <c r="R800" s="3" t="inlineStr">
        <is>
          <t>https://doi.org/10.18687/laccei2016.1.s.069</t>
        </is>
      </c>
      <c r="S800" s="3" t="inlineStr">
        <is>
          <t>OpenAlex; Dept bio</t>
        </is>
      </c>
      <c r="T800" s="3" t="n">
        <v>2</v>
      </c>
      <c r="U800" s="3" t="inlineStr">
        <is>
          <t>High (City Tech affiliation on paper); 2 sources</t>
        </is>
      </c>
      <c r="V800" s="3" t="n"/>
      <c r="W800" s="3" t="inlineStr">
        <is>
          <t>Christian Pinto, Harrison Carranza and Aparicio Carranza, “Cryptographic Methods For Deciphering/Identifying Ciphers in MATLAB”, 14th. LACCEI Annual International Multi Conference For Engineering, Education and Technology: The Summit of Engineering for the Americas”, July 20-22, 2016, San Jose, Costa Rica. (3rd. Place out of 80 papers)</t>
        </is>
      </c>
      <c r="X800" s="3" t="inlineStr">
        <is>
          <t>Cryptographic methods are used worldwide to keep information safe.Monoalphabetic, Polyalphabetic or Polygraphic substitutions, etc., are methods that can make the information secure.Once encrypted, the receiver should be able to understand the message with a given key.If there is no key, the formula called Index of Coincidence (IC) can help deciphering.It narrows down the search for the method used with the result obtained from the IC formula.Using the MATLAB IDE, we will implement the ciphers mentioned above and along with the IC formula, determine the cipher if no key is present.</t>
        </is>
      </c>
      <c r="Y800" s="3" t="inlineStr">
        <is>
          <t>OpenAlex</t>
        </is>
      </c>
      <c r="Z800" s="3" t="inlineStr">
        <is>
          <t>https://doi.org/10.18687/laccei2016.1.s.069</t>
        </is>
      </c>
      <c r="AA800" s="3" t="inlineStr">
        <is>
          <t>Open-access PDF (via OpenAlex)</t>
        </is>
      </c>
      <c r="AB800" s="3" t="inlineStr">
        <is>
          <t>bronze</t>
        </is>
      </c>
      <c r="AC800" s="3" t="inlineStr">
        <is>
          <t>School of Technology &amp; Design</t>
        </is>
      </c>
      <c r="AD800" s="3" t="n">
        <v>0</v>
      </c>
      <c r="AE800" s="3" t="inlineStr">
        <is>
          <t>No</t>
        </is>
      </c>
      <c r="AF800" s="3" t="inlineStr"/>
      <c r="AG800" s="4" t="inlineStr"/>
      <c r="AH800" s="4" t="inlineStr"/>
      <c r="AI800" s="4" t="inlineStr"/>
    </row>
    <row r="801">
      <c r="A801" s="3" t="inlineStr">
        <is>
          <t>CET-1853</t>
        </is>
      </c>
      <c r="B801" s="3" t="inlineStr">
        <is>
          <t>Ma</t>
        </is>
      </c>
      <c r="C801" s="3" t="inlineStr">
        <is>
          <t>Lili</t>
        </is>
      </c>
      <c r="D801" s="3" t="inlineStr">
        <is>
          <t>Lili Ma</t>
        </is>
      </c>
      <c r="E801" s="3" t="inlineStr">
        <is>
          <t>Associate Professor</t>
        </is>
      </c>
      <c r="F801" s="3" t="inlineStr">
        <is>
          <t>NYC College of Technology</t>
        </is>
      </c>
      <c r="G801" s="3" t="inlineStr">
        <is>
          <t>Computer Engineering Technology</t>
        </is>
      </c>
      <c r="H801" s="3" t="inlineStr">
        <is>
          <t>LMa@citytech.cuny.edu</t>
        </is>
      </c>
      <c r="I801" s="3" t="inlineStr">
        <is>
          <t>Conference paper</t>
        </is>
      </c>
      <c r="J801" s="3" t="inlineStr">
        <is>
          <t>Enhancing network resilience via self-healing</t>
        </is>
      </c>
      <c r="K801" s="3" t="n">
        <v>2016</v>
      </c>
      <c r="L801" s="3" t="inlineStr">
        <is>
          <t>IEEE Workshop on Environmental, Energy, and Structural Monitoring Systems (EESMS)</t>
        </is>
      </c>
      <c r="M801" s="3" t="inlineStr">
        <is>
          <t>Flaviano Morone; Like Ma; Hernán A. Makse; Antonio Scala A</t>
        </is>
      </c>
      <c r="N801" s="3" t="inlineStr"/>
      <c r="O801" s="3" t="n"/>
      <c r="P801" s="3" t="inlineStr"/>
      <c r="Q801" s="3" t="inlineStr">
        <is>
          <t>10.1109/eesms.2016.7504816</t>
        </is>
      </c>
      <c r="R801" s="3" t="inlineStr">
        <is>
          <t>https://doi.org/10.1109/eesms.2016.7504816</t>
        </is>
      </c>
      <c r="S801" s="3" t="inlineStr">
        <is>
          <t>OpenAlex</t>
        </is>
      </c>
      <c r="T801" s="3" t="n">
        <v>1</v>
      </c>
      <c r="U801" s="3" t="inlineStr">
        <is>
          <t>High (City Tech affiliation on paper)</t>
        </is>
      </c>
      <c r="V801" s="3" t="n"/>
      <c r="W801" s="3" t="inlineStr"/>
      <c r="X801" s="3" t="inlineStr">
        <is>
          <t>A crucial feature in implementing the next generation of smart grids is how to introduce self-healing capabilities allowing to ensure a high quality of service to the users. We show how distributed communication protocols can enrich complex networks with self-healing capabilities; an obvious field of applications are infrastructural networks. In particular, we consider the case where the presence of redundant links allows to recover the connectivity of the system. We then introduce a theoretical framework to calculate the fraction of nodes still served for increasing levels of network damages. Such framework allows to analyse the interplay between redundancies and topology, a key point in improving the resilience of networked infrastructures to multiple failures.</t>
        </is>
      </c>
      <c r="Y801" s="3" t="inlineStr">
        <is>
          <t>OpenAlex</t>
        </is>
      </c>
      <c r="Z801" s="3" t="inlineStr"/>
      <c r="AA801" s="3" t="inlineStr">
        <is>
          <t>Not found</t>
        </is>
      </c>
      <c r="AB801" s="3" t="inlineStr">
        <is>
          <t>closed</t>
        </is>
      </c>
      <c r="AC801" s="3" t="inlineStr">
        <is>
          <t>School of Technology &amp; Design</t>
        </is>
      </c>
      <c r="AD801" s="3" t="n">
        <v>9</v>
      </c>
      <c r="AE801" s="3" t="inlineStr">
        <is>
          <t>No</t>
        </is>
      </c>
      <c r="AF801" s="3" t="inlineStr"/>
      <c r="AG801" s="4" t="inlineStr"/>
      <c r="AH801" s="4" t="inlineStr"/>
      <c r="AI801" s="4" t="inlineStr"/>
    </row>
    <row r="802">
      <c r="A802" s="3" t="inlineStr">
        <is>
          <t>CET-1895</t>
        </is>
      </c>
      <c r="B802" s="3" t="inlineStr">
        <is>
          <t>Carranza</t>
        </is>
      </c>
      <c r="C802" s="3" t="inlineStr">
        <is>
          <t>Aparicio</t>
        </is>
      </c>
      <c r="D802" s="3" t="inlineStr">
        <is>
          <t>Aparicio Carranza</t>
        </is>
      </c>
      <c r="E802" s="3" t="inlineStr">
        <is>
          <t>Associate Professor</t>
        </is>
      </c>
      <c r="F802" s="3" t="inlineStr">
        <is>
          <t>NYC College of Technology</t>
        </is>
      </c>
      <c r="G802" s="3" t="inlineStr">
        <is>
          <t>Computer Engineering Technology</t>
        </is>
      </c>
      <c r="H802" s="3" t="inlineStr">
        <is>
          <t>ACarranza@citytech.cuny.edu</t>
        </is>
      </c>
      <c r="I802" s="3" t="inlineStr">
        <is>
          <t>Conference paper</t>
        </is>
      </c>
      <c r="J802" s="3" t="inlineStr">
        <is>
          <t>Modeling Software Defined Networks Using Mininet</t>
        </is>
      </c>
      <c r="K802" s="3" t="n">
        <v>2016</v>
      </c>
      <c r="L802" s="3" t="inlineStr"/>
      <c r="M802" s="3" t="inlineStr"/>
      <c r="N802" s="3" t="inlineStr"/>
      <c r="O802" s="3" t="n"/>
      <c r="P802" s="3" t="inlineStr"/>
      <c r="Q802" s="3" t="inlineStr"/>
      <c r="R802" s="3" t="inlineStr">
        <is>
          <t>https://avestia.com/CIST2016_Proceedings/files/paper/133.pdf</t>
        </is>
      </c>
      <c r="S802" s="3" t="inlineStr">
        <is>
          <t>Dept bio</t>
        </is>
      </c>
      <c r="T802" s="3" t="n">
        <v>1</v>
      </c>
      <c r="U802" s="3" t="inlineStr">
        <is>
          <t>Medium (self-reported in faculty bio)</t>
        </is>
      </c>
      <c r="V802" s="3" t="n"/>
      <c r="W802" s="3" t="inlineStr">
        <is>
          <t>Casimer DeCusatis, Aparicio Carranza and Jean Delgado-Caceres “Modeling Software Defined Networks Using Mininet”, Proceedings of the International Conference on Computer and Information Science and Technology (CIST16), University of Ottawa, Ottawa, Canada on May 11 - 12, 2016. (Best Paper Award)</t>
        </is>
      </c>
      <c r="X802" s="3" t="inlineStr"/>
      <c r="Y802" s="3" t="inlineStr"/>
      <c r="Z802" s="3" t="inlineStr"/>
      <c r="AA802" s="3" t="inlineStr"/>
      <c r="AB802" s="3" t="inlineStr"/>
      <c r="AC802" s="3" t="inlineStr">
        <is>
          <t>School of Technology &amp; Design</t>
        </is>
      </c>
      <c r="AD802" s="3" t="n"/>
      <c r="AE802" s="3" t="inlineStr">
        <is>
          <t>No</t>
        </is>
      </c>
      <c r="AF802" s="3" t="inlineStr"/>
      <c r="AG802" s="4" t="inlineStr"/>
      <c r="AH802" s="4" t="inlineStr"/>
      <c r="AI802" s="4" t="inlineStr"/>
    </row>
    <row r="803">
      <c r="A803" s="3" t="inlineStr">
        <is>
          <t>CET-1900</t>
        </is>
      </c>
      <c r="B803" s="3" t="inlineStr">
        <is>
          <t>Mendoza</t>
        </is>
      </c>
      <c r="C803" s="3" t="inlineStr">
        <is>
          <t>Benito</t>
        </is>
      </c>
      <c r="D803" s="3" t="inlineStr">
        <is>
          <t>Benito Mendoza</t>
        </is>
      </c>
      <c r="E803" s="3" t="inlineStr">
        <is>
          <t>Associate Professor</t>
        </is>
      </c>
      <c r="F803" s="3" t="inlineStr">
        <is>
          <t>NYC College of Technology</t>
        </is>
      </c>
      <c r="G803" s="3" t="inlineStr">
        <is>
          <t>Computer Engineering Technology</t>
        </is>
      </c>
      <c r="H803" s="3" t="inlineStr">
        <is>
          <t>BMendoza@citytech.cuny.edu</t>
        </is>
      </c>
      <c r="I803" s="3" t="inlineStr">
        <is>
          <t>Conference paper</t>
        </is>
      </c>
      <c r="J803" s="3" t="inlineStr">
        <is>
          <t>One small step towards the ETAC/ABET accreditation: An approach to assess professional and ethical responsibilities and respect for diversity in an engineering technology program</t>
        </is>
      </c>
      <c r="K803" s="3" t="n">
        <v>2016</v>
      </c>
      <c r="L803" s="3" t="inlineStr"/>
      <c r="M803" s="3" t="inlineStr"/>
      <c r="N803" s="3" t="inlineStr"/>
      <c r="O803" s="3" t="n"/>
      <c r="P803" s="3" t="inlineStr"/>
      <c r="Q803" s="3" t="inlineStr"/>
      <c r="R803" s="3" t="inlineStr"/>
      <c r="S803" s="3" t="inlineStr">
        <is>
          <t>Dept bio</t>
        </is>
      </c>
      <c r="T803" s="3" t="n">
        <v>1</v>
      </c>
      <c r="U803" s="3" t="inlineStr">
        <is>
          <t>Medium (self-reported in faculty bio)</t>
        </is>
      </c>
      <c r="V803" s="3" t="n"/>
      <c r="W803" s="3" t="inlineStr">
        <is>
          <t>Benito Mendoza, Farrukh Zia, and Xiaohai Li. “One small step towards the ETAC/ABET accreditation: An approach to assess professional and ethical responsibilities and respect for diversity in an engineering technology program.” In Proceedings of the 2016 ASEE Northeast Section Conference, April 28-30, 2016, University of Rhode Island, Kingston, RI.</t>
        </is>
      </c>
      <c r="X803" s="3" t="inlineStr"/>
      <c r="Y803" s="3" t="inlineStr"/>
      <c r="Z803" s="3" t="inlineStr"/>
      <c r="AA803" s="3" t="inlineStr"/>
      <c r="AB803" s="3" t="inlineStr"/>
      <c r="AC803" s="3" t="inlineStr">
        <is>
          <t>School of Technology &amp; Design</t>
        </is>
      </c>
      <c r="AD803" s="3" t="n"/>
      <c r="AE803" s="3" t="inlineStr">
        <is>
          <t>No</t>
        </is>
      </c>
      <c r="AF803" s="3" t="inlineStr"/>
      <c r="AG803" s="4" t="inlineStr"/>
      <c r="AH803" s="4" t="inlineStr"/>
      <c r="AI803" s="4" t="inlineStr"/>
    </row>
    <row r="804">
      <c r="A804" s="3" t="inlineStr">
        <is>
          <t>CET-1914</t>
        </is>
      </c>
      <c r="B804" s="3" t="inlineStr">
        <is>
          <t>Kwon</t>
        </is>
      </c>
      <c r="C804" s="3" t="inlineStr">
        <is>
          <t>Ohbong</t>
        </is>
      </c>
      <c r="D804" s="3" t="inlineStr">
        <is>
          <t>Ohbong Kwon</t>
        </is>
      </c>
      <c r="E804" s="3" t="inlineStr">
        <is>
          <t>Associate Professor</t>
        </is>
      </c>
      <c r="F804" s="3" t="inlineStr">
        <is>
          <t>NYC College of Technology</t>
        </is>
      </c>
      <c r="G804" s="3" t="inlineStr">
        <is>
          <t>Computer Engineering Technology</t>
        </is>
      </c>
      <c r="H804" s="3" t="inlineStr">
        <is>
          <t>OKwon@citytech.cuny.edu</t>
        </is>
      </c>
      <c r="I804" s="3" t="inlineStr">
        <is>
          <t>Conference paper</t>
        </is>
      </c>
      <c r="J804" s="3" t="inlineStr">
        <is>
          <t>Reading matters in First Year Electrical Circuits Course</t>
        </is>
      </c>
      <c r="K804" s="3" t="n">
        <v>2016</v>
      </c>
      <c r="L804" s="3" t="inlineStr"/>
      <c r="M804" s="3" t="inlineStr"/>
      <c r="N804" s="3" t="inlineStr"/>
      <c r="O804" s="3" t="n"/>
      <c r="P804" s="3" t="inlineStr"/>
      <c r="Q804" s="3" t="inlineStr"/>
      <c r="R804" s="3" t="inlineStr"/>
      <c r="S804" s="3" t="inlineStr">
        <is>
          <t>Dept bio</t>
        </is>
      </c>
      <c r="T804" s="3" t="n">
        <v>1</v>
      </c>
      <c r="U804" s="3" t="inlineStr">
        <is>
          <t>Medium (self-reported in faculty bio)</t>
        </is>
      </c>
      <c r="V804" s="3" t="n"/>
      <c r="W804" s="3" t="inlineStr">
        <is>
          <t>Ohbong Kwon, Chen Xu, Juanita But “Reading matters in First Year Electrical Circuits Course”, ASEE 8th First Year Engineering Experience Conference, Columbus, OH, Aug. 2016</t>
        </is>
      </c>
      <c r="X804" s="3" t="inlineStr"/>
      <c r="Y804" s="3" t="inlineStr"/>
      <c r="Z804" s="3" t="inlineStr"/>
      <c r="AA804" s="3" t="inlineStr"/>
      <c r="AB804" s="3" t="inlineStr"/>
      <c r="AC804" s="3" t="inlineStr">
        <is>
          <t>School of Technology &amp; Design</t>
        </is>
      </c>
      <c r="AD804" s="3" t="n"/>
      <c r="AE804" s="3" t="inlineStr">
        <is>
          <t>No</t>
        </is>
      </c>
      <c r="AF804" s="3" t="inlineStr"/>
      <c r="AG804" s="4" t="inlineStr"/>
      <c r="AH804" s="4" t="inlineStr"/>
      <c r="AI804" s="4" t="inlineStr"/>
    </row>
    <row r="805">
      <c r="A805" s="3" t="inlineStr">
        <is>
          <t>CET-1960</t>
        </is>
      </c>
      <c r="B805" s="3" t="inlineStr">
        <is>
          <t>Carranza</t>
        </is>
      </c>
      <c r="C805" s="3" t="inlineStr">
        <is>
          <t>Aparicio</t>
        </is>
      </c>
      <c r="D805" s="3" t="inlineStr">
        <is>
          <t>Aparicio Carranza</t>
        </is>
      </c>
      <c r="E805" s="3" t="inlineStr">
        <is>
          <t>Associate Professor</t>
        </is>
      </c>
      <c r="F805" s="3" t="inlineStr">
        <is>
          <t>NYC College of Technology</t>
        </is>
      </c>
      <c r="G805" s="3" t="inlineStr">
        <is>
          <t>Computer Engineering Technology</t>
        </is>
      </c>
      <c r="H805" s="3" t="inlineStr">
        <is>
          <t>ACarranza@citytech.cuny.edu</t>
        </is>
      </c>
      <c r="I805" s="3" t="inlineStr">
        <is>
          <t>Conference paper</t>
        </is>
      </c>
      <c r="J805" s="3" t="inlineStr">
        <is>
          <t>Wireless Network Penetration Testing using Kali Linux on BeagleBone Black</t>
        </is>
      </c>
      <c r="K805" s="3" t="n">
        <v>2016</v>
      </c>
      <c r="L805" s="3" t="inlineStr">
        <is>
          <t>LACCEI International Multi-Conference for Engineering, Education and Technology (LACCEI)</t>
        </is>
      </c>
      <c r="M805" s="3" t="inlineStr">
        <is>
          <t>Aparicio Carranza; Casimer M. DeCusatis</t>
        </is>
      </c>
      <c r="N805" s="3" t="inlineStr"/>
      <c r="O805" s="3" t="n"/>
      <c r="P805" s="3" t="inlineStr"/>
      <c r="Q805" s="3" t="inlineStr">
        <is>
          <t>10.18687/laccei2016.1.1.095</t>
        </is>
      </c>
      <c r="R805" s="3" t="inlineStr">
        <is>
          <t>https://doi.org/10.18687/laccei2016.1.1.095</t>
        </is>
      </c>
      <c r="S805" s="3" t="inlineStr">
        <is>
          <t>OpenAlex; Dept bio</t>
        </is>
      </c>
      <c r="T805" s="3" t="n">
        <v>2</v>
      </c>
      <c r="U805" s="3" t="inlineStr">
        <is>
          <t>High (City Tech affiliation on paper); 2 sources</t>
        </is>
      </c>
      <c r="V805" s="3" t="n"/>
      <c r="W805" s="3" t="inlineStr">
        <is>
          <t>Aparicio Carranza and Casimer DeCusatis, “Wireless Network Penetration Testing Using Kali Linux on BeagleBone Black”, 14th. LACCEI Annual International Multi Conference For Engineering, Education and Technology: The Summit of Engineering for the Americas”, July 20-22, 2016, San Jose, Costa Rica.</t>
        </is>
      </c>
      <c r="X805" s="3" t="inlineStr">
        <is>
          <t>The development of powerful, low cost mobile compute platforms has enabled a host of new penetration testing applications.We investigate the Kali Linux operating system and its embedded security tools, hosted on the BeagleBone Black (BBB) hardware platform.This combination creates a powerful, portable ethical hacking tool.Specific tools offered by Kali Linux such as Ettercap-Graphical, Wireshark, Aircrack-ng, and ARP poison are used to perform in-depth, practical penetration testing.Experimental results include a demonstration of how Kali Linux on the BBB can be used to perpetuate a denial of service attack by de-authenticating wireless access from another host.Further, we demonstrate the collection of valuable data including user IDs, usernames, and passwords obtained from a reconnaissance attack.</t>
        </is>
      </c>
      <c r="Y805" s="3" t="inlineStr">
        <is>
          <t>OpenAlex</t>
        </is>
      </c>
      <c r="Z805" s="3" t="inlineStr">
        <is>
          <t>http://www.laccei.org/LACCEI2016-SanJose/RefereedPapers/RP95.pdf</t>
        </is>
      </c>
      <c r="AA805" s="3" t="inlineStr">
        <is>
          <t>Open-access PDF (via OpenAlex)</t>
        </is>
      </c>
      <c r="AB805" s="3" t="inlineStr">
        <is>
          <t>bronze</t>
        </is>
      </c>
      <c r="AC805" s="3" t="inlineStr">
        <is>
          <t>School of Technology &amp; Design</t>
        </is>
      </c>
      <c r="AD805" s="3" t="n">
        <v>0</v>
      </c>
      <c r="AE805" s="3" t="inlineStr">
        <is>
          <t>No</t>
        </is>
      </c>
      <c r="AF805" s="3" t="inlineStr"/>
      <c r="AG805" s="4" t="inlineStr"/>
      <c r="AH805" s="4" t="inlineStr"/>
      <c r="AI805" s="4" t="inlineStr"/>
    </row>
    <row r="806">
      <c r="A806" s="3" t="inlineStr">
        <is>
          <t>CET-1964</t>
        </is>
      </c>
      <c r="B806" s="3" t="inlineStr">
        <is>
          <t>Carranza</t>
        </is>
      </c>
      <c r="C806" s="3" t="inlineStr">
        <is>
          <t>Aparicio</t>
        </is>
      </c>
      <c r="D806" s="3" t="inlineStr">
        <is>
          <t>Aparicio Carranza</t>
        </is>
      </c>
      <c r="E806" s="3" t="inlineStr">
        <is>
          <t>Associate Professor</t>
        </is>
      </c>
      <c r="F806" s="3" t="inlineStr">
        <is>
          <t>NYC College of Technology</t>
        </is>
      </c>
      <c r="G806" s="3" t="inlineStr">
        <is>
          <t>Computer Engineering Technology</t>
        </is>
      </c>
      <c r="H806" s="3" t="inlineStr">
        <is>
          <t>ACarranza@citytech.cuny.edu</t>
        </is>
      </c>
      <c r="I806" s="3" t="inlineStr">
        <is>
          <t>Journal article</t>
        </is>
      </c>
      <c r="J806" s="3" t="inlineStr">
        <is>
          <t>iPractice: a self-assessment tool for students learning computer programming in an urban campus</t>
        </is>
      </c>
      <c r="K806" s="3" t="n">
        <v>2016</v>
      </c>
      <c r="L806" s="3" t="inlineStr">
        <is>
          <t>Journal of computing sciences in colleges</t>
        </is>
      </c>
      <c r="M806" s="3" t="inlineStr">
        <is>
          <t>Benito Mendoza; José Reyes Álamo; Huixin Wu; Aparicio Carranza; Laura Zavala</t>
        </is>
      </c>
      <c r="N806" s="3" t="inlineStr"/>
      <c r="O806" s="3" t="n"/>
      <c r="P806" s="3" t="inlineStr"/>
      <c r="Q806" s="3" t="inlineStr"/>
      <c r="R806" s="3" t="inlineStr">
        <is>
          <t>https://openalex.org/W2278647534</t>
        </is>
      </c>
      <c r="S806" s="3" t="inlineStr">
        <is>
          <t>OpenAlex; Dept bio</t>
        </is>
      </c>
      <c r="T806" s="3" t="n">
        <v>2</v>
      </c>
      <c r="U806" s="3" t="inlineStr">
        <is>
          <t>High (City Tech affiliation on paper); 2 sources</t>
        </is>
      </c>
      <c r="V806" s="3" t="n"/>
      <c r="W806" s="3" t="inlineStr">
        <is>
          <t>Benito Mendoza, José M. Reyes Álamo, Huixin Wu, Aparicio Carranza and Laura Zavala “iPractice: A Self Assessment Tool for Students Learning Computer Programming in an Urban Campus”, Journal of Computing Sciences in Colleges, Vol. 31, Issue 3, January 2016</t>
        </is>
      </c>
      <c r="X806" s="3" t="inlineStr">
        <is>
          <t>It is very common that students attending urban campuses do not live in university residence halls or dorms. In our case, many of our students spend around one hour and a half each way between home and school. We have developed an App for mobile devices that provides computer programming exercises and quizzes to help students practice and self-assess their knowledge during their commuting time. The most relevant part of this App is that it can be used off-line while the students travel in the subway without an Internet connection. In this paper, we discuss the features of this App and how it has been used to help increase the passing rate, from 65% to 76%, in an introductory computer programming course.</t>
        </is>
      </c>
      <c r="Y806" s="3" t="inlineStr">
        <is>
          <t>OpenAlex</t>
        </is>
      </c>
      <c r="Z806" s="3" t="inlineStr"/>
      <c r="AA806" s="3" t="inlineStr">
        <is>
          <t>Not found</t>
        </is>
      </c>
      <c r="AB806" s="3" t="inlineStr">
        <is>
          <t>closed</t>
        </is>
      </c>
      <c r="AC806" s="3" t="inlineStr">
        <is>
          <t>School of Technology &amp; Design</t>
        </is>
      </c>
      <c r="AD806" s="3" t="n">
        <v>5</v>
      </c>
      <c r="AE806" s="3" t="inlineStr">
        <is>
          <t>No</t>
        </is>
      </c>
      <c r="AF806" s="3" t="inlineStr"/>
      <c r="AG806" s="4" t="inlineStr"/>
      <c r="AH806" s="4" t="inlineStr"/>
      <c r="AI806" s="4" t="inlineStr"/>
    </row>
    <row r="807">
      <c r="A807" s="3" t="inlineStr">
        <is>
          <t>CET-1965</t>
        </is>
      </c>
      <c r="B807" s="3" t="inlineStr">
        <is>
          <t>Mendoza</t>
        </is>
      </c>
      <c r="C807" s="3" t="inlineStr">
        <is>
          <t>Benito</t>
        </is>
      </c>
      <c r="D807" s="3" t="inlineStr">
        <is>
          <t>Benito Mendoza</t>
        </is>
      </c>
      <c r="E807" s="3" t="inlineStr">
        <is>
          <t>Associate Professor</t>
        </is>
      </c>
      <c r="F807" s="3" t="inlineStr">
        <is>
          <t>NYC College of Technology</t>
        </is>
      </c>
      <c r="G807" s="3" t="inlineStr">
        <is>
          <t>Computer Engineering Technology</t>
        </is>
      </c>
      <c r="H807" s="3" t="inlineStr">
        <is>
          <t>BMendoza@citytech.cuny.edu</t>
        </is>
      </c>
      <c r="I807" s="3" t="inlineStr">
        <is>
          <t>Journal article</t>
        </is>
      </c>
      <c r="J807" s="3" t="inlineStr">
        <is>
          <t>iPractice: a self-assessment tool for students learning computer programming in an urban campus</t>
        </is>
      </c>
      <c r="K807" s="3" t="n">
        <v>2016</v>
      </c>
      <c r="L807" s="3" t="inlineStr">
        <is>
          <t>Journal of computing sciences in colleges</t>
        </is>
      </c>
      <c r="M807" s="3" t="inlineStr">
        <is>
          <t>Benito Mendoza; José Reyes Álamo; Huixin Wu; Aparicio Carranza; Laura Zavala</t>
        </is>
      </c>
      <c r="N807" s="3" t="inlineStr"/>
      <c r="O807" s="3" t="n"/>
      <c r="P807" s="3" t="inlineStr"/>
      <c r="Q807" s="3" t="inlineStr"/>
      <c r="R807" s="3" t="inlineStr">
        <is>
          <t>https://openalex.org/W2278647534</t>
        </is>
      </c>
      <c r="S807" s="3" t="inlineStr">
        <is>
          <t>OpenAlex; Dept bio</t>
        </is>
      </c>
      <c r="T807" s="3" t="n">
        <v>2</v>
      </c>
      <c r="U807" s="3" t="inlineStr">
        <is>
          <t>High (City Tech affiliation on paper); 2 sources</t>
        </is>
      </c>
      <c r="V807" s="3" t="n"/>
      <c r="W807" s="3" t="inlineStr">
        <is>
          <t>Benito Mendoza, Jose Reyes-Alamo, Huixin Wu, Aparicio Carranza, and Laura Zavala. “iPractice: A Self-assessment Tool for Students Learning Computer Programming in an Urban Campus.” Journal of Computing Sciences in Colleges, Volume 31, Number 3, pp 93-100, January 2016.</t>
        </is>
      </c>
      <c r="X807" s="3" t="inlineStr">
        <is>
          <t>It is very common that students attending urban campuses do not live in university residence halls or dorms. In our case, many of our students spend around one hour and a half each way between home and school. We have developed an App for mobile devices that provides computer programming exercises and quizzes to help students practice and self-assess their knowledge during their commuting time. The most relevant part of this App is that it can be used off-line while the students travel in the subway without an Internet connection. In this paper, we discuss the features of this App and how it has been used to help increase the passing rate, from 65% to 76%, in an introductory computer programming course.</t>
        </is>
      </c>
      <c r="Y807" s="3" t="inlineStr">
        <is>
          <t>OpenAlex</t>
        </is>
      </c>
      <c r="Z807" s="3" t="inlineStr"/>
      <c r="AA807" s="3" t="inlineStr">
        <is>
          <t>Not found</t>
        </is>
      </c>
      <c r="AB807" s="3" t="inlineStr">
        <is>
          <t>closed</t>
        </is>
      </c>
      <c r="AC807" s="3" t="inlineStr">
        <is>
          <t>School of Technology &amp; Design</t>
        </is>
      </c>
      <c r="AD807" s="3" t="n">
        <v>5</v>
      </c>
      <c r="AE807" s="3" t="inlineStr">
        <is>
          <t>No</t>
        </is>
      </c>
      <c r="AF807" s="3" t="inlineStr"/>
      <c r="AG807" s="4" t="inlineStr"/>
      <c r="AH807" s="4" t="inlineStr"/>
      <c r="AI807" s="4" t="inlineStr"/>
    </row>
    <row r="808">
      <c r="A808" s="3" t="inlineStr">
        <is>
          <t>CET-1966</t>
        </is>
      </c>
      <c r="B808" s="3" t="inlineStr">
        <is>
          <t>Reyes Alamo</t>
        </is>
      </c>
      <c r="C808" s="3" t="inlineStr">
        <is>
          <t>Jose</t>
        </is>
      </c>
      <c r="D808" s="3" t="inlineStr">
        <is>
          <t>Jose Reyes Alamo</t>
        </is>
      </c>
      <c r="E808" s="3" t="inlineStr">
        <is>
          <t>Associate Professor</t>
        </is>
      </c>
      <c r="F808" s="3" t="inlineStr">
        <is>
          <t>NYC College of Technology</t>
        </is>
      </c>
      <c r="G808" s="3" t="inlineStr">
        <is>
          <t>Computer Engineering Technology</t>
        </is>
      </c>
      <c r="H808" s="3" t="inlineStr">
        <is>
          <t>JReyesalamo@citytech.cuny.edu</t>
        </is>
      </c>
      <c r="I808" s="3" t="inlineStr">
        <is>
          <t>Journal article</t>
        </is>
      </c>
      <c r="J808" s="3" t="inlineStr">
        <is>
          <t>iPractice: a self-assessment tool for students learning computer programming in an urban campus</t>
        </is>
      </c>
      <c r="K808" s="3" t="n">
        <v>2016</v>
      </c>
      <c r="L808" s="3" t="inlineStr">
        <is>
          <t>Journal of computing sciences in colleges</t>
        </is>
      </c>
      <c r="M808" s="3" t="inlineStr">
        <is>
          <t>Benito Mendoza; José Reyes Álamo; Huixin Wu; Aparicio Carranza; Laura Zavala</t>
        </is>
      </c>
      <c r="N808" s="3" t="inlineStr"/>
      <c r="O808" s="3" t="n"/>
      <c r="P808" s="3" t="inlineStr"/>
      <c r="Q808" s="3" t="inlineStr"/>
      <c r="R808" s="3" t="inlineStr">
        <is>
          <t>https://openalex.org/W2278647534</t>
        </is>
      </c>
      <c r="S808" s="3" t="inlineStr">
        <is>
          <t>OpenAlex; Dept bio</t>
        </is>
      </c>
      <c r="T808" s="3" t="n">
        <v>2</v>
      </c>
      <c r="U808" s="3" t="inlineStr">
        <is>
          <t>High (City Tech affiliation on paper); 2 sources</t>
        </is>
      </c>
      <c r="V808" s="3" t="n"/>
      <c r="W808" s="3" t="inlineStr">
        <is>
          <t>Benito Mendoza, José M. Reyes Álamo, Huixin Wu, Aparicio Carranza, Laura Zavala. “iPractice: a self-assessment tool for students learning computer programming in an urban campus”, Journal of Computing Sciences in Colleges (2016) [PDF, Link]</t>
        </is>
      </c>
      <c r="X808" s="3" t="inlineStr">
        <is>
          <t>It is very common that students attending urban campuses do not live in university residence halls or dorms. In our case, many of our students spend around one hour and a half each way between home and school. We have developed an App for mobile devices that provides computer programming exercises and quizzes to help students practice and self-assess their knowledge during their commuting time. The most relevant part of this App is that it can be used off-line while the students travel in the subway without an Internet connection. In this paper, we discuss the features of this App and how it has been used to help increase the passing rate, from 65% to 76%, in an introductory computer programming course.</t>
        </is>
      </c>
      <c r="Y808" s="3" t="inlineStr">
        <is>
          <t>OpenAlex</t>
        </is>
      </c>
      <c r="Z808" s="3" t="inlineStr"/>
      <c r="AA808" s="3" t="inlineStr">
        <is>
          <t>Not found</t>
        </is>
      </c>
      <c r="AB808" s="3" t="inlineStr">
        <is>
          <t>closed</t>
        </is>
      </c>
      <c r="AC808" s="3" t="inlineStr">
        <is>
          <t>School of Technology &amp; Design</t>
        </is>
      </c>
      <c r="AD808" s="3" t="n">
        <v>5</v>
      </c>
      <c r="AE808" s="3" t="inlineStr">
        <is>
          <t>No</t>
        </is>
      </c>
      <c r="AF808" s="3" t="inlineStr"/>
      <c r="AG808" s="4" t="inlineStr"/>
      <c r="AH808" s="4" t="inlineStr"/>
      <c r="AI808" s="4" t="inlineStr"/>
    </row>
    <row r="809">
      <c r="A809" s="3" t="inlineStr">
        <is>
          <t>CET-2001</t>
        </is>
      </c>
      <c r="B809" s="3" t="inlineStr">
        <is>
          <t>Carranza</t>
        </is>
      </c>
      <c r="C809" s="3" t="inlineStr">
        <is>
          <t>Aparicio</t>
        </is>
      </c>
      <c r="D809" s="3" t="inlineStr">
        <is>
          <t>Aparicio Carranza</t>
        </is>
      </c>
      <c r="E809" s="3" t="inlineStr">
        <is>
          <t>Associate Professor</t>
        </is>
      </c>
      <c r="F809" s="3" t="inlineStr">
        <is>
          <t>NYC College of Technology</t>
        </is>
      </c>
      <c r="G809" s="3" t="inlineStr">
        <is>
          <t>Computer Engineering Technology</t>
        </is>
      </c>
      <c r="H809" s="3" t="inlineStr">
        <is>
          <t>ACarranza@citytech.cuny.edu</t>
        </is>
      </c>
      <c r="I809" s="3" t="inlineStr">
        <is>
          <t>Conference paper</t>
        </is>
      </c>
      <c r="J809" s="3" t="inlineStr">
        <is>
          <t>Automated Wireless Network Penetration Testing Using Wifite and Reaver</t>
        </is>
      </c>
      <c r="K809" s="3" t="n">
        <v>2017</v>
      </c>
      <c r="L809" s="3" t="inlineStr">
        <is>
          <t>LACCEI International Multi-Conference for Engineering, Education and Technology (LACCEI)</t>
        </is>
      </c>
      <c r="M809" s="3" t="inlineStr">
        <is>
          <t>Aparicio Carranza; Josue Magallanes; Casimer M. DeCusatis; Javier Espinal</t>
        </is>
      </c>
      <c r="N809" s="3" t="inlineStr"/>
      <c r="O809" s="3" t="n"/>
      <c r="P809" s="3" t="inlineStr"/>
      <c r="Q809" s="3" t="inlineStr">
        <is>
          <t>10.18687/laccei2017.1.1.64</t>
        </is>
      </c>
      <c r="R809" s="3" t="inlineStr">
        <is>
          <t>https://doi.org/10.18687/laccei2017.1.1.64</t>
        </is>
      </c>
      <c r="S809" s="3" t="inlineStr">
        <is>
          <t>OpenAlex; Dept bio</t>
        </is>
      </c>
      <c r="T809" s="3" t="n">
        <v>2</v>
      </c>
      <c r="U809" s="3" t="inlineStr">
        <is>
          <t>High (City Tech affiliation on paper); 2 sources</t>
        </is>
      </c>
      <c r="V809" s="3" t="n"/>
      <c r="W809" s="3" t="inlineStr">
        <is>
          <t>Aparicio Carranza, Josue Magallanes, Casimer DeCusatis and Javier Espinal “AutomatedWireless Network Penetration Testing Using Wifite and Reaver”, 15th. LACCEI Annual International Multi Conference For Engineering, Education and Technology: The Summit of Engineering for the Americas”, July 19-21, 2017, Florida Atlantic University, Boca Raton, USA.</t>
        </is>
      </c>
      <c r="X809" s="3" t="inlineStr">
        <is>
          <t>Wireless access points are susceptible to many types of cybersecurity attacks. In particular, by attacking the Wi-FI Protected Setup (WPS) passcode using a brute force dictionary attack, it is possible to circumvent the use of password-based network encryption and gain access to the wireless network content. In this tutorial paper, we investigate penetration testing of wireless networks using open source tools which have been automated in Kali Linux, including Wifite and Reaver. Traffic on wireless networks which have been compromised in this manner are further analyzed using the Wireshark network protocol analyzer.</t>
        </is>
      </c>
      <c r="Y809" s="3" t="inlineStr">
        <is>
          <t>OpenAlex</t>
        </is>
      </c>
      <c r="Z809" s="3" t="inlineStr"/>
      <c r="AA809" s="3" t="inlineStr">
        <is>
          <t>Not found</t>
        </is>
      </c>
      <c r="AB809" s="3" t="inlineStr">
        <is>
          <t>closed</t>
        </is>
      </c>
      <c r="AC809" s="3" t="inlineStr">
        <is>
          <t>School of Technology &amp; Design</t>
        </is>
      </c>
      <c r="AD809" s="3" t="n">
        <v>12</v>
      </c>
      <c r="AE809" s="3" t="inlineStr">
        <is>
          <t>No</t>
        </is>
      </c>
      <c r="AF809" s="3" t="inlineStr"/>
      <c r="AG809" s="4" t="inlineStr"/>
      <c r="AH809" s="4" t="inlineStr"/>
      <c r="AI809" s="4" t="inlineStr"/>
    </row>
    <row r="810">
      <c r="A810" s="3" t="inlineStr">
        <is>
          <t>CET-2004</t>
        </is>
      </c>
      <c r="B810" s="3" t="inlineStr">
        <is>
          <t>Carranza</t>
        </is>
      </c>
      <c r="C810" s="3" t="inlineStr">
        <is>
          <t>Aparicio</t>
        </is>
      </c>
      <c r="D810" s="3" t="inlineStr">
        <is>
          <t>Aparicio Carranza</t>
        </is>
      </c>
      <c r="E810" s="3" t="inlineStr">
        <is>
          <t>Associate Professor</t>
        </is>
      </c>
      <c r="F810" s="3" t="inlineStr">
        <is>
          <t>NYC College of Technology</t>
        </is>
      </c>
      <c r="G810" s="3" t="inlineStr">
        <is>
          <t>Computer Engineering Technology</t>
        </is>
      </c>
      <c r="H810" s="3" t="inlineStr">
        <is>
          <t>ACarranza@citytech.cuny.edu</t>
        </is>
      </c>
      <c r="I810" s="3" t="inlineStr">
        <is>
          <t>Conference paper</t>
        </is>
      </c>
      <c r="J810" s="3" t="inlineStr">
        <is>
          <t>Big Data Analytics Overview with Hadoop and Spark</t>
        </is>
      </c>
      <c r="K810" s="3" t="n">
        <v>2017</v>
      </c>
      <c r="L810" s="3" t="inlineStr"/>
      <c r="M810" s="3" t="inlineStr"/>
      <c r="N810" s="3" t="inlineStr"/>
      <c r="O810" s="3" t="n"/>
      <c r="P810" s="3" t="inlineStr"/>
      <c r="Q810" s="3" t="inlineStr"/>
      <c r="R810" s="3" t="inlineStr">
        <is>
          <t>http://laccei.org/LACCEI2017-BocaRaton/student_Papers/SP290.pdf</t>
        </is>
      </c>
      <c r="S810" s="3" t="inlineStr">
        <is>
          <t>Dept bio</t>
        </is>
      </c>
      <c r="T810" s="3" t="n">
        <v>1</v>
      </c>
      <c r="U810" s="3" t="inlineStr">
        <is>
          <t>Medium (self-reported in faculty bio)</t>
        </is>
      </c>
      <c r="V810" s="3" t="n"/>
      <c r="W810" s="3" t="inlineStr">
        <is>
          <t>Harrison Carranza, Aparicio Carranza “Big Data Analytics Overview with Hadoop and Spark”, 15th LACCEI Annual International Multi-Conference for Engineering, Education, and Technology, July 19-21, 2017, Florida Atlantic University, Boca Raton, USA.</t>
        </is>
      </c>
      <c r="X810" s="3" t="inlineStr"/>
      <c r="Y810" s="3" t="inlineStr"/>
      <c r="Z810" s="3" t="inlineStr"/>
      <c r="AA810" s="3" t="inlineStr"/>
      <c r="AB810" s="3" t="inlineStr"/>
      <c r="AC810" s="3" t="inlineStr">
        <is>
          <t>School of Technology &amp; Design</t>
        </is>
      </c>
      <c r="AD810" s="3" t="n"/>
      <c r="AE810" s="3" t="inlineStr">
        <is>
          <t>No</t>
        </is>
      </c>
      <c r="AF810" s="3" t="inlineStr"/>
      <c r="AG810" s="4" t="inlineStr"/>
      <c r="AH810" s="4" t="inlineStr"/>
      <c r="AI810" s="4" t="inlineStr"/>
    </row>
    <row r="811">
      <c r="A811" s="3" t="inlineStr">
        <is>
          <t>CET-2073</t>
        </is>
      </c>
      <c r="B811" s="3" t="inlineStr">
        <is>
          <t>Wang</t>
        </is>
      </c>
      <c r="C811" s="3" t="inlineStr">
        <is>
          <t>Yu</t>
        </is>
      </c>
      <c r="D811" s="3" t="inlineStr">
        <is>
          <t>Yu Wang</t>
        </is>
      </c>
      <c r="E811" s="3" t="inlineStr">
        <is>
          <t>Associate Professor</t>
        </is>
      </c>
      <c r="F811" s="3" t="inlineStr">
        <is>
          <t>NYC College of Technology</t>
        </is>
      </c>
      <c r="G811" s="3" t="inlineStr">
        <is>
          <t>Computer Engineering Technology</t>
        </is>
      </c>
      <c r="H811" s="3" t="inlineStr">
        <is>
          <t>YWang@citytech.cuny.edu</t>
        </is>
      </c>
      <c r="I811" s="3" t="inlineStr">
        <is>
          <t>Journal article</t>
        </is>
      </c>
      <c r="J811" s="3" t="inlineStr">
        <is>
          <t>Long-term outcomes after elective sterilization procedures â a comparative retrospective cohort study of Medicaid patients</t>
        </is>
      </c>
      <c r="K811" s="3" t="n">
        <v>2017</v>
      </c>
      <c r="L811" s="3" t="inlineStr">
        <is>
          <t>Publications and Research</t>
        </is>
      </c>
      <c r="M811" s="3" t="inlineStr">
        <is>
          <t>Steward, Rachel; Carney, Patricia; Law, Amy; Xie, Lin; Wang, Yuexi; Yuce, Huseyin</t>
        </is>
      </c>
      <c r="N811" s="3" t="inlineStr"/>
      <c r="O811" s="3" t="n"/>
      <c r="P811" s="3" t="inlineStr"/>
      <c r="Q811" s="3" t="inlineStr"/>
      <c r="R811" s="3" t="inlineStr">
        <is>
          <t>https://academicworks.cuny.edu/ny_pubs/450</t>
        </is>
      </c>
      <c r="S811" s="3" t="inlineStr">
        <is>
          <t>CUNY Academic Works</t>
        </is>
      </c>
      <c r="T811" s="3" t="n">
        <v>1</v>
      </c>
      <c r="U811" s="3" t="inlineStr">
        <is>
          <t>High (in CUNY Academic Works)</t>
        </is>
      </c>
      <c r="V811" s="3" t="n"/>
      <c r="W811" s="3" t="inlineStr"/>
      <c r="X811" s="3" t="inlineStr">
        <is>
          <t>Objectives: The objectives were to compare the long-termoutcomes, including hysterectomy, chronic pelvic pain (CPP) and abnormal uterine bleeding (AUB), in women post hysteroscopic sterilization (HS) and laparoscopic tubal ligation (TL) in the Medicaid population.
Study design: This was a retrospective observational cohort analysis using data from the US Medicaid Analytic Extracts Encounters database.Women aged 18 to 49 years with at least one claimfor HS (n=3929) or TL (n=10,875) between July 1, 2009, through December 31, 2010, were included. Main outcome measures were hysterectomy, CPP or AUB in the 24 months poststerilization. Propensity score matching was used to control for patient demographics and baseline characteristics. Logistic regression analysis investigated the variables associated with a 24-month rate of each outcome in the HS versus laparoscopic TL cohorts.
Results: Postmatching analyses were performed at 6, 12 and 24 months post index procedure. At 24 months, hysterectomy was more common in the laparoscopic TL than the HS group (3.5% vs. 2.1%; p=.0023), as was diagnosis of CPP (26.8% vs. 23.5%; p=.0050). No significant differences in AUB diagnoseswere observed. Logistic regression identified HS as being associated with lower risk of hysterectomy ( odds ratio [OR] 0.77 [95% confidence interval {CI} 0.60â0.97]; p=.0274) and lower risk of CPP diagnosis (OR 0.91 [95% CI 0.83â0.99]; p= .0336) at 24 months poststerilization.
Conclusion: In Medicaid patients,HS is associated with a significantly lower risk of hysterectomyor CPP diagnosis 24 months poststerilization versus laparoscopic TL. Incidence of AUB poststerilization is not significantly different.While some differences in outcomes were statistically significant, the effect sizes were small, and the conclusion is one of equivalence and not clinical superiority.
Implications statement: This propensity score matching analysis confirms that pelvic pain andAUBarecommon in women before and after sterilization regardless of whether the procedure is performed hysteroscopically or laparoscopically. Moreover, HS is associated with a significantly lower risk of hysterectomy or a CPP diagnosis in the 24 months poststerilization when compared to TL.</t>
        </is>
      </c>
      <c r="Y811" s="3" t="inlineStr">
        <is>
          <t>CUNY Academic Works</t>
        </is>
      </c>
      <c r="Z811" s="3" t="inlineStr">
        <is>
          <t>https://academicworks.cuny.edu/context/ny_pubs/article/1480/viewcontent/2018_Long_term_Outcomes_after_Elective_Sterilization_Procedures_a_Comparative_Retrospective_Cohort_Study_of_M.pdf</t>
        </is>
      </c>
      <c r="AA811" s="3" t="inlineStr">
        <is>
          <t>PDF in CUNY Academic Works</t>
        </is>
      </c>
      <c r="AB811" s="3" t="inlineStr"/>
      <c r="AC811" s="3" t="inlineStr">
        <is>
          <t>School of Technology &amp; Design</t>
        </is>
      </c>
      <c r="AD811" s="3" t="n"/>
      <c r="AE811" s="3" t="inlineStr">
        <is>
          <t>No</t>
        </is>
      </c>
      <c r="AF811" s="3" t="inlineStr"/>
      <c r="AG811" s="4" t="inlineStr"/>
      <c r="AH811" s="4" t="inlineStr"/>
      <c r="AI811" s="4" t="inlineStr"/>
    </row>
    <row r="812">
      <c r="A812" s="3" t="inlineStr">
        <is>
          <t>CET-2094</t>
        </is>
      </c>
      <c r="B812" s="3" t="inlineStr">
        <is>
          <t>Carranza</t>
        </is>
      </c>
      <c r="C812" s="3" t="inlineStr">
        <is>
          <t>Aparicio</t>
        </is>
      </c>
      <c r="D812" s="3" t="inlineStr">
        <is>
          <t>Aparicio Carranza</t>
        </is>
      </c>
      <c r="E812" s="3" t="inlineStr">
        <is>
          <t>Associate Professor</t>
        </is>
      </c>
      <c r="F812" s="3" t="inlineStr">
        <is>
          <t>NYC College of Technology</t>
        </is>
      </c>
      <c r="G812" s="3" t="inlineStr">
        <is>
          <t>Computer Engineering Technology</t>
        </is>
      </c>
      <c r="H812" s="3" t="inlineStr">
        <is>
          <t>ACarranza@citytech.cuny.edu</t>
        </is>
      </c>
      <c r="I812" s="3" t="inlineStr">
        <is>
          <t>Conference paper</t>
        </is>
      </c>
      <c r="J812" s="3" t="inlineStr">
        <is>
          <t>Penetration Testing Using Virtual and Physical Networks</t>
        </is>
      </c>
      <c r="K812" s="3" t="n">
        <v>2017</v>
      </c>
      <c r="L812" s="3" t="inlineStr"/>
      <c r="M812" s="3" t="inlineStr"/>
      <c r="N812" s="3" t="inlineStr"/>
      <c r="O812" s="3" t="n"/>
      <c r="P812" s="3" t="inlineStr"/>
      <c r="Q812" s="3" t="inlineStr"/>
      <c r="R812" s="3" t="inlineStr">
        <is>
          <t>https://ecc.marist.edu/documents/745175/860856/CarranzaECC2017_Marist_AparicioCarranza_and_Students.pdf/7dbce610-0a0f-44cc-8b0f-dd5051a5ef90</t>
        </is>
      </c>
      <c r="S812" s="3" t="inlineStr">
        <is>
          <t>Dept bio</t>
        </is>
      </c>
      <c r="T812" s="3" t="n">
        <v>1</v>
      </c>
      <c r="U812" s="3" t="inlineStr">
        <is>
          <t>Medium (self-reported in faculty bio)</t>
        </is>
      </c>
      <c r="V812" s="3" t="n"/>
      <c r="W812" s="3" t="inlineStr">
        <is>
          <t>John Rosario, Jaime Santos, Jose Herrera, Aparicio Carranza “Penetration Testing Using Virtual and Physical Networks”, 9th Annual Enterprise Computing Community Conference (ECCC2017), Marist College, Poughkeepsie, NY on June 11 – 13, 2017.</t>
        </is>
      </c>
      <c r="X812" s="3" t="inlineStr"/>
      <c r="Y812" s="3" t="inlineStr"/>
      <c r="Z812" s="3" t="inlineStr"/>
      <c r="AA812" s="3" t="inlineStr"/>
      <c r="AB812" s="3" t="inlineStr"/>
      <c r="AC812" s="3" t="inlineStr">
        <is>
          <t>School of Technology &amp; Design</t>
        </is>
      </c>
      <c r="AD812" s="3" t="n"/>
      <c r="AE812" s="3" t="inlineStr">
        <is>
          <t>No</t>
        </is>
      </c>
      <c r="AF812" s="3" t="inlineStr"/>
      <c r="AG812" s="4" t="inlineStr"/>
      <c r="AH812" s="4" t="inlineStr"/>
      <c r="AI812" s="4" t="inlineStr"/>
    </row>
    <row r="813">
      <c r="A813" s="3" t="inlineStr">
        <is>
          <t>CET-2098</t>
        </is>
      </c>
      <c r="B813" s="3" t="inlineStr">
        <is>
          <t>Mendoza</t>
        </is>
      </c>
      <c r="C813" s="3" t="inlineStr">
        <is>
          <t>Benito</t>
        </is>
      </c>
      <c r="D813" s="3" t="inlineStr">
        <is>
          <t>Benito Mendoza</t>
        </is>
      </c>
      <c r="E813" s="3" t="inlineStr">
        <is>
          <t>Associate Professor</t>
        </is>
      </c>
      <c r="F813" s="3" t="inlineStr">
        <is>
          <t>NYC College of Technology</t>
        </is>
      </c>
      <c r="G813" s="3" t="inlineStr">
        <is>
          <t>Computer Engineering Technology</t>
        </is>
      </c>
      <c r="H813" s="3" t="inlineStr">
        <is>
          <t>BMendoza@citytech.cuny.edu</t>
        </is>
      </c>
      <c r="I813" s="3" t="inlineStr">
        <is>
          <t>Journal article</t>
        </is>
      </c>
      <c r="J813" s="3" t="inlineStr">
        <is>
          <t>Precursor skills to writing code</t>
        </is>
      </c>
      <c r="K813" s="3" t="n">
        <v>2017</v>
      </c>
      <c r="L813" s="3" t="inlineStr">
        <is>
          <t>Journal of computing sciences in colleges</t>
        </is>
      </c>
      <c r="M813" s="3" t="inlineStr">
        <is>
          <t>Laura Zavala; Benito Mendoza</t>
        </is>
      </c>
      <c r="N813" s="3" t="inlineStr"/>
      <c r="O813" s="3" t="n"/>
      <c r="P813" s="3" t="inlineStr"/>
      <c r="Q813" s="3" t="inlineStr"/>
      <c r="R813" s="3" t="inlineStr">
        <is>
          <t>https://openalex.org/W2563654202</t>
        </is>
      </c>
      <c r="S813" s="3" t="inlineStr">
        <is>
          <t>OpenAlex; Dept bio</t>
        </is>
      </c>
      <c r="T813" s="3" t="n">
        <v>2</v>
      </c>
      <c r="U813" s="3" t="inlineStr">
        <is>
          <t>High (City Tech affiliation on paper); 2 sources</t>
        </is>
      </c>
      <c r="V813" s="3" t="n"/>
      <c r="W813" s="3" t="inlineStr">
        <is>
          <t>Laura Zavala and Benito Mendoza. “Precursor skills to writing code“. Journal of Computing Science in Colleges, Volume 32, Number 3, pp149-156, 2017.</t>
        </is>
      </c>
      <c r="X813" s="3" t="inlineStr">
        <is>
          <t>Practice in programming courses is most of the time equated with programming and more specifically with writing code. However, we believe that more emphasis needs to be put in the precursor skills to writing code. Specifically, that there are three phases that students should sequentially master in the process of learning computer programming: code comprehension, code manipulation, and code writing. Further, there are other companion skills, such as understanding technical documentation (i.e., APIs), that should also be stressed in all of the three phases and that are usually overlooked in CS1 courses. In this paper we present an empirical study where we evaluate students in each of these competencies separately. The results obtained are in line with our intuition that code comprehension, code manipulation, and code writing are phases that students should sequentially master in the process of learning to write programs.</t>
        </is>
      </c>
      <c r="Y813" s="3" t="inlineStr">
        <is>
          <t>OpenAlex</t>
        </is>
      </c>
      <c r="Z813" s="3" t="inlineStr"/>
      <c r="AA813" s="3" t="inlineStr">
        <is>
          <t>Not found</t>
        </is>
      </c>
      <c r="AB813" s="3" t="inlineStr">
        <is>
          <t>closed</t>
        </is>
      </c>
      <c r="AC813" s="3" t="inlineStr">
        <is>
          <t>School of Technology &amp; Design</t>
        </is>
      </c>
      <c r="AD813" s="3" t="n">
        <v>7</v>
      </c>
      <c r="AE813" s="3" t="inlineStr">
        <is>
          <t>No</t>
        </is>
      </c>
      <c r="AF813" s="3" t="inlineStr"/>
      <c r="AG813" s="4" t="inlineStr"/>
      <c r="AH813" s="4" t="inlineStr"/>
      <c r="AI813" s="4" t="inlineStr"/>
    </row>
    <row r="814">
      <c r="A814" s="3" t="inlineStr">
        <is>
          <t>CET-2136</t>
        </is>
      </c>
      <c r="B814" s="3" t="inlineStr">
        <is>
          <t>Mendoza</t>
        </is>
      </c>
      <c r="C814" s="3" t="inlineStr">
        <is>
          <t>Benito</t>
        </is>
      </c>
      <c r="D814" s="3" t="inlineStr">
        <is>
          <t>Benito Mendoza</t>
        </is>
      </c>
      <c r="E814" s="3" t="inlineStr">
        <is>
          <t>Associate Professor</t>
        </is>
      </c>
      <c r="F814" s="3" t="inlineStr">
        <is>
          <t>NYC College of Technology</t>
        </is>
      </c>
      <c r="G814" s="3" t="inlineStr">
        <is>
          <t>Computer Engineering Technology</t>
        </is>
      </c>
      <c r="H814" s="3" t="inlineStr">
        <is>
          <t>BMendoza@citytech.cuny.edu</t>
        </is>
      </c>
      <c r="I814" s="3" t="inlineStr">
        <is>
          <t>Grant</t>
        </is>
      </c>
      <c r="J814" s="3" t="inlineStr">
        <is>
          <t>The AREngEd Project: Augmented Reality for Engineering Education</t>
        </is>
      </c>
      <c r="K814" s="3" t="n">
        <v>2017</v>
      </c>
      <c r="L814" s="3" t="inlineStr"/>
      <c r="M814" s="3" t="inlineStr"/>
      <c r="N814" s="3" t="inlineStr">
        <is>
          <t>PI</t>
        </is>
      </c>
      <c r="O814" s="3" t="n">
        <v>14077</v>
      </c>
      <c r="P814" s="3" t="inlineStr"/>
      <c r="Q814" s="3" t="inlineStr"/>
      <c r="R814" s="3" t="inlineStr"/>
      <c r="S814" s="3" t="inlineStr">
        <is>
          <t>Dept bio</t>
        </is>
      </c>
      <c r="T814" s="3" t="n">
        <v>1</v>
      </c>
      <c r="U814" s="3" t="inlineStr">
        <is>
          <t>Medium (self-reported in faculty bio)</t>
        </is>
      </c>
      <c r="V814" s="3" t="n"/>
      <c r="W814" s="3" t="inlineStr">
        <is>
          <t>As PI, received the CUNY GRTI-20 Grant for the project “The AREngEd Project: Augmented Reality for Engineering Education”. In the amount of $14,077.11. 2017-2018.</t>
        </is>
      </c>
      <c r="X814" s="3" t="inlineStr"/>
      <c r="Y814" s="3" t="inlineStr"/>
      <c r="Z814" s="3" t="inlineStr"/>
      <c r="AA814" s="3" t="inlineStr"/>
      <c r="AB814" s="3" t="inlineStr"/>
      <c r="AC814" s="3" t="inlineStr">
        <is>
          <t>School of Technology &amp; Design</t>
        </is>
      </c>
      <c r="AD814" s="3" t="n"/>
      <c r="AE814" s="3" t="inlineStr">
        <is>
          <t>No</t>
        </is>
      </c>
      <c r="AF814" s="3" t="inlineStr"/>
      <c r="AG814" s="4" t="inlineStr"/>
      <c r="AH814" s="4" t="inlineStr"/>
      <c r="AI814" s="4" t="inlineStr"/>
    </row>
    <row r="815">
      <c r="A815" s="3" t="inlineStr">
        <is>
          <t>CET-2141</t>
        </is>
      </c>
      <c r="B815" s="3" t="inlineStr">
        <is>
          <t>Jang</t>
        </is>
      </c>
      <c r="C815" s="3" t="inlineStr">
        <is>
          <t>Sunghoon</t>
        </is>
      </c>
      <c r="D815" s="3" t="inlineStr">
        <is>
          <t>Sunghoon Jang</t>
        </is>
      </c>
      <c r="E815" s="3" t="inlineStr">
        <is>
          <t>Chair</t>
        </is>
      </c>
      <c r="F815" s="3" t="inlineStr">
        <is>
          <t>NYC College of Technology</t>
        </is>
      </c>
      <c r="G815" s="3" t="inlineStr">
        <is>
          <t>Computer Engineering Technology</t>
        </is>
      </c>
      <c r="H815" s="3" t="inlineStr">
        <is>
          <t>SJang@citytech.cuny.edu</t>
        </is>
      </c>
      <c r="I815" s="3" t="inlineStr">
        <is>
          <t>Journal article</t>
        </is>
      </c>
      <c r="J815" s="3" t="inlineStr">
        <is>
          <t>The influence of the electrode dimension on the detection sensitivity of electric cellâsubstrate impedance sensing (ECIS) and its mathematical modeling</t>
        </is>
      </c>
      <c r="K815" s="3" t="n">
        <v>2017</v>
      </c>
      <c r="L815" s="3" t="inlineStr">
        <is>
          <t>Publications and Research</t>
        </is>
      </c>
      <c r="M815" s="3" t="inlineStr">
        <is>
          <t>Zhang, Xudong; Wang, William; Nordin, Anis Nurashikin; Li, Fang; Jang, Sunghoon; Voiculescu, ioana</t>
        </is>
      </c>
      <c r="N815" s="3" t="inlineStr"/>
      <c r="O815" s="3" t="n"/>
      <c r="P815" s="3" t="inlineStr"/>
      <c r="Q815" s="3" t="inlineStr"/>
      <c r="R815" s="3" t="inlineStr">
        <is>
          <t>https://academicworks.cuny.edu/ny_pubs/437</t>
        </is>
      </c>
      <c r="S815" s="3" t="inlineStr">
        <is>
          <t>CUNY Academic Works</t>
        </is>
      </c>
      <c r="T815" s="3" t="n">
        <v>1</v>
      </c>
      <c r="U815" s="3" t="inlineStr">
        <is>
          <t>High (in CUNY Academic Works)</t>
        </is>
      </c>
      <c r="V815" s="3" t="n"/>
      <c r="W815" s="3" t="inlineStr"/>
      <c r="X815" s="3" t="inlineStr">
        <is>
          <t>Detection sensitivity is a crucial criterion in the design and application of ECIS sensors. The influence of sensing electrode dimension on detection sensitivity is investigated in this paper. Eight types of ECIS sensors were fabricated, and their experimental results reveal that smaller-radius working electrodes generate more sensitive impedance shift to cell density change. Also, the smaller radius of working electrodes yield higher impedance values, which improves signal-to-noise ratio. In a range from 1.0 mm to 3.5 mm, the distance between the working and counter electrodes does not affect impedance measurements. However, the distance should be large enough to prevent the current from directly bypassing the cells between the electrodes. A mathematical model has been developed to analyze the distribution of electric potential and current over the sensing electrodes of ECIS sensors, which is helpful in understanding the mechanisms of ECIS. This mathematical model, supported by experimental data and finite element analysis, is able to illustrate a quantitative relationship between cell impedance and cell characteristics. This model can be used to optimize the design of ECIS sensors and interpret cell behavior.</t>
        </is>
      </c>
      <c r="Y815" s="3" t="inlineStr">
        <is>
          <t>CUNY Academic Works</t>
        </is>
      </c>
      <c r="Z815" s="3" t="inlineStr">
        <is>
          <t>https://academicworks.cuny.edu/context/ny_pubs/article/1449/viewcontent/auto_convert.pdf</t>
        </is>
      </c>
      <c r="AA815" s="3" t="inlineStr">
        <is>
          <t>PDF in CUNY Academic Works</t>
        </is>
      </c>
      <c r="AB815" s="3" t="inlineStr"/>
      <c r="AC815" s="3" t="inlineStr">
        <is>
          <t>School of Technology &amp; Design</t>
        </is>
      </c>
      <c r="AD815" s="3" t="n"/>
      <c r="AE815" s="3" t="inlineStr">
        <is>
          <t>No</t>
        </is>
      </c>
      <c r="AF815" s="3" t="inlineStr"/>
      <c r="AG815" s="4" t="inlineStr"/>
      <c r="AH815" s="4" t="inlineStr"/>
      <c r="AI815" s="4" t="inlineStr"/>
    </row>
    <row r="816">
      <c r="A816" s="3" t="inlineStr">
        <is>
          <t>CET-2142</t>
        </is>
      </c>
      <c r="B816" s="3" t="inlineStr">
        <is>
          <t>Jang</t>
        </is>
      </c>
      <c r="C816" s="3" t="inlineStr">
        <is>
          <t>Sunghoon</t>
        </is>
      </c>
      <c r="D816" s="3" t="inlineStr">
        <is>
          <t>Sunghoon Jang</t>
        </is>
      </c>
      <c r="E816" s="3" t="inlineStr">
        <is>
          <t>Chair</t>
        </is>
      </c>
      <c r="F816" s="3" t="inlineStr">
        <is>
          <t>NYC College of Technology</t>
        </is>
      </c>
      <c r="G816" s="3" t="inlineStr">
        <is>
          <t>Computer Engineering Technology</t>
        </is>
      </c>
      <c r="H816" s="3" t="inlineStr">
        <is>
          <t>SJang@citytech.cuny.edu</t>
        </is>
      </c>
      <c r="I816" s="3" t="inlineStr">
        <is>
          <t>Journal article</t>
        </is>
      </c>
      <c r="J816" s="3" t="inlineStr">
        <is>
          <t>The influence of the electrode dimension on the detection sensitivity of electric cell–substrate impedance sensing (ECIS) and its mathematical modeling</t>
        </is>
      </c>
      <c r="K816" s="3" t="n">
        <v>2017</v>
      </c>
      <c r="L816" s="3" t="inlineStr">
        <is>
          <t>Sensors and Actuators B Chemical</t>
        </is>
      </c>
      <c r="M816" s="3" t="inlineStr">
        <is>
          <t>Xudong Zhang; William Wang; Anis Nurashikin Nordin; Fang Li; Sunghoon Jang; Ioana Voiculescu</t>
        </is>
      </c>
      <c r="N816" s="3" t="inlineStr"/>
      <c r="O816" s="3" t="n"/>
      <c r="P816" s="3" t="inlineStr"/>
      <c r="Q816" s="3" t="inlineStr">
        <is>
          <t>10.1016/j.snb.2017.03.047</t>
        </is>
      </c>
      <c r="R816" s="3" t="inlineStr">
        <is>
          <t>https://doi.org/10.1016/j.snb.2017.03.047</t>
        </is>
      </c>
      <c r="S816" s="3" t="inlineStr">
        <is>
          <t>OpenAlex; Dept bio</t>
        </is>
      </c>
      <c r="T816" s="3" t="n">
        <v>2</v>
      </c>
      <c r="U816" s="3" t="inlineStr">
        <is>
          <t>High (City Tech affiliation on paper); 2 sources</t>
        </is>
      </c>
      <c r="V816" s="3" t="n"/>
      <c r="W816" s="3" t="inlineStr">
        <is>
          <t>Zhang X., Wang W., Anis Nordin. A, Li F., Jang S., Voiculescu, I., “The influence of the electrode dimension on the detection sensitivity of electric cell–substrate impedance sensing (ECIS) and its mathematical modeling” Sensors and Actuators B 247 (2017) 780–790.</t>
        </is>
      </c>
      <c r="X816" s="3" t="inlineStr"/>
      <c r="Y816" s="3" t="inlineStr"/>
      <c r="Z816" s="3" t="inlineStr">
        <is>
          <t>https://academicworks.cuny.edu/ny_pubs/437</t>
        </is>
      </c>
      <c r="AA816" s="3" t="inlineStr">
        <is>
          <t>Open-access page (via OpenAlex)</t>
        </is>
      </c>
      <c r="AB816" s="3" t="inlineStr">
        <is>
          <t>green</t>
        </is>
      </c>
      <c r="AC816" s="3" t="inlineStr">
        <is>
          <t>School of Technology &amp; Design</t>
        </is>
      </c>
      <c r="AD816" s="3" t="n">
        <v>49</v>
      </c>
      <c r="AE816" s="3" t="inlineStr">
        <is>
          <t>No</t>
        </is>
      </c>
      <c r="AF816" s="3" t="inlineStr"/>
      <c r="AG816" s="4" t="inlineStr"/>
      <c r="AH816" s="4" t="inlineStr"/>
      <c r="AI816" s="4" t="inlineStr"/>
    </row>
    <row r="817">
      <c r="A817" s="3" t="inlineStr">
        <is>
          <t>CET-2167</t>
        </is>
      </c>
      <c r="B817" s="3" t="inlineStr">
        <is>
          <t>Xu</t>
        </is>
      </c>
      <c r="C817" s="3" t="inlineStr">
        <is>
          <t>Chen</t>
        </is>
      </c>
      <c r="D817" s="3" t="inlineStr">
        <is>
          <t>Chen Xu</t>
        </is>
      </c>
      <c r="E817" s="3" t="inlineStr">
        <is>
          <t>Associate Professor</t>
        </is>
      </c>
      <c r="F817" s="3" t="inlineStr">
        <is>
          <t>NYC College of Technology</t>
        </is>
      </c>
      <c r="G817" s="3" t="inlineStr">
        <is>
          <t>Computer Engineering Technology</t>
        </is>
      </c>
      <c r="H817" s="3" t="inlineStr">
        <is>
          <t>CXu@citytech.cuny.edu</t>
        </is>
      </c>
      <c r="I817" s="3" t="inlineStr">
        <is>
          <t>Conference paper</t>
        </is>
      </c>
      <c r="J817" s="3" t="inlineStr">
        <is>
          <t>A calibration method for diffuse optical tomography based on extracted target depth and size from Ultrasound image</t>
        </is>
      </c>
      <c r="K817" s="3" t="n">
        <v>2018</v>
      </c>
      <c r="L817" s="3" t="inlineStr"/>
      <c r="M817" s="3" t="inlineStr"/>
      <c r="N817" s="3" t="inlineStr"/>
      <c r="O817" s="3" t="n"/>
      <c r="P817" s="3" t="inlineStr"/>
      <c r="Q817" s="3" t="inlineStr"/>
      <c r="R817" s="3" t="inlineStr"/>
      <c r="S817" s="3" t="inlineStr">
        <is>
          <t>Dept bio</t>
        </is>
      </c>
      <c r="T817" s="3" t="n">
        <v>1</v>
      </c>
      <c r="U817" s="3" t="inlineStr">
        <is>
          <t>Medium (self-reported in faculty bio)</t>
        </is>
      </c>
      <c r="V817" s="3" t="n"/>
      <c r="W817" s="3" t="inlineStr">
        <is>
          <t>H. Vavadi, M. Althobaiti, A. Mostafa, S. Uddin, F. Zhou, C. Xu, R. Bansal, and Q. Zhu, “A calibration method for diffuse optical tomography based on extracted target depth and size from Ultrasound image”, in Biophotonics Congress: Biomedical Optics Congress 2018 Microscopy/Translational/Brain/OTS), OSA Technical Digest (Optical Society of America, 2018), paper OF1D.4</t>
        </is>
      </c>
      <c r="X817" s="3" t="inlineStr"/>
      <c r="Y817" s="3" t="inlineStr"/>
      <c r="Z817" s="3" t="inlineStr"/>
      <c r="AA817" s="3" t="inlineStr"/>
      <c r="AB817" s="3" t="inlineStr"/>
      <c r="AC817" s="3" t="inlineStr">
        <is>
          <t>School of Technology &amp; Design</t>
        </is>
      </c>
      <c r="AD817" s="3" t="n"/>
      <c r="AE817" s="3" t="inlineStr">
        <is>
          <t>No</t>
        </is>
      </c>
      <c r="AF817" s="3" t="inlineStr"/>
      <c r="AG817" s="4" t="inlineStr"/>
      <c r="AH817" s="4" t="inlineStr"/>
      <c r="AI817" s="4" t="inlineStr"/>
    </row>
    <row r="818">
      <c r="A818" s="3" t="inlineStr">
        <is>
          <t>CET-2180</t>
        </is>
      </c>
      <c r="B818" s="3" t="inlineStr">
        <is>
          <t>Mendoza</t>
        </is>
      </c>
      <c r="C818" s="3" t="inlineStr">
        <is>
          <t>Benito</t>
        </is>
      </c>
      <c r="D818" s="3" t="inlineStr">
        <is>
          <t>Benito Mendoza</t>
        </is>
      </c>
      <c r="E818" s="3" t="inlineStr">
        <is>
          <t>Associate Professor</t>
        </is>
      </c>
      <c r="F818" s="3" t="inlineStr">
        <is>
          <t>NYC College of Technology</t>
        </is>
      </c>
      <c r="G818" s="3" t="inlineStr">
        <is>
          <t>Computer Engineering Technology</t>
        </is>
      </c>
      <c r="H818" s="3" t="inlineStr">
        <is>
          <t>BMendoza@citytech.cuny.edu</t>
        </is>
      </c>
      <c r="I818" s="3" t="inlineStr">
        <is>
          <t>Journal article</t>
        </is>
      </c>
      <c r="J818" s="3" t="inlineStr">
        <is>
          <t>An intervention strategy to hone students' code understanding skills</t>
        </is>
      </c>
      <c r="K818" s="3" t="n">
        <v>2018</v>
      </c>
      <c r="L818" s="3" t="inlineStr">
        <is>
          <t>Journal of computing sciences in colleges</t>
        </is>
      </c>
      <c r="M818" s="3" t="inlineStr">
        <is>
          <t>Benito Mendoza; Laura Zavala</t>
        </is>
      </c>
      <c r="N818" s="3" t="inlineStr"/>
      <c r="O818" s="3" t="n"/>
      <c r="P818" s="3" t="inlineStr"/>
      <c r="Q818" s="3" t="inlineStr"/>
      <c r="R818" s="3" t="inlineStr">
        <is>
          <t>https://openalex.org/W2808366947</t>
        </is>
      </c>
      <c r="S818" s="3" t="inlineStr">
        <is>
          <t>OpenAlex; Dept bio</t>
        </is>
      </c>
      <c r="T818" s="3" t="n">
        <v>2</v>
      </c>
      <c r="U818" s="3" t="inlineStr">
        <is>
          <t>High (City Tech affiliation on paper); 2 sources</t>
        </is>
      </c>
      <c r="V818" s="3" t="n"/>
      <c r="W818" s="3" t="inlineStr">
        <is>
          <t>Benito Mendoza and Laura Zavala. “An intervention strategy to hone students' code understanding skills". Journal of Computing Sciences in Colleges, Volume 33, Number 3, pp 105-114, 2018.</t>
        </is>
      </c>
      <c r="X818" s="3" t="inlineStr">
        <is>
          <t>The main focus in programming courses is usually on writing code; students are asked to write programs after only being taught the syntax rules and a few examples. We believe that more emphasis needs to be put in code understanding skills, which are precursor skills to writing code. In this paper, we present the results of an intervention strategy we implemented with the goal of honing students f program understanding skills. Automatic Item Generation was used to generate a set of practice exercises individualized to each student fs needs. Results of pre and post-assessments from the intervention group and a control group show the benefits of dedicating time to program understanding.</t>
        </is>
      </c>
      <c r="Y818" s="3" t="inlineStr">
        <is>
          <t>OpenAlex</t>
        </is>
      </c>
      <c r="Z818" s="3" t="inlineStr"/>
      <c r="AA818" s="3" t="inlineStr">
        <is>
          <t>Not found</t>
        </is>
      </c>
      <c r="AB818" s="3" t="inlineStr">
        <is>
          <t>closed</t>
        </is>
      </c>
      <c r="AC818" s="3" t="inlineStr">
        <is>
          <t>School of Technology &amp; Design</t>
        </is>
      </c>
      <c r="AD818" s="3" t="n">
        <v>1</v>
      </c>
      <c r="AE818" s="3" t="inlineStr">
        <is>
          <t>No</t>
        </is>
      </c>
      <c r="AF818" s="3" t="inlineStr"/>
      <c r="AG818" s="4" t="inlineStr"/>
      <c r="AH818" s="4" t="inlineStr"/>
      <c r="AI818" s="4" t="inlineStr"/>
    </row>
    <row r="819">
      <c r="A819" s="3" t="inlineStr">
        <is>
          <t>CET-2182</t>
        </is>
      </c>
      <c r="B819" s="3" t="inlineStr">
        <is>
          <t>Jang</t>
        </is>
      </c>
      <c r="C819" s="3" t="inlineStr">
        <is>
          <t>Sunghoon</t>
        </is>
      </c>
      <c r="D819" s="3" t="inlineStr">
        <is>
          <t>Sunghoon Jang</t>
        </is>
      </c>
      <c r="E819" s="3" t="inlineStr">
        <is>
          <t>Chair</t>
        </is>
      </c>
      <c r="F819" s="3" t="inlineStr">
        <is>
          <t>NYC College of Technology</t>
        </is>
      </c>
      <c r="G819" s="3" t="inlineStr">
        <is>
          <t>Computer Engineering Technology</t>
        </is>
      </c>
      <c r="H819" s="3" t="inlineStr">
        <is>
          <t>SJang@citytech.cuny.edu</t>
        </is>
      </c>
      <c r="I819" s="3" t="inlineStr">
        <is>
          <t>Other</t>
        </is>
      </c>
      <c r="J819" s="3" t="inlineStr">
        <is>
          <t>B.Tech. in Computer Engineering Technology, New York City College of Technology</t>
        </is>
      </c>
      <c r="K819" s="3" t="n">
        <v>2018</v>
      </c>
      <c r="L819" s="3" t="inlineStr"/>
      <c r="M819" s="3" t="inlineStr"/>
      <c r="N819" s="3" t="inlineStr"/>
      <c r="O819" s="3" t="n"/>
      <c r="P819" s="3" t="inlineStr"/>
      <c r="Q819" s="3" t="inlineStr"/>
      <c r="R819" s="3" t="inlineStr"/>
      <c r="S819" s="3" t="inlineStr">
        <is>
          <t>Dept bio</t>
        </is>
      </c>
      <c r="T819" s="3" t="n">
        <v>1</v>
      </c>
      <c r="U819" s="3" t="inlineStr">
        <is>
          <t>Medium (self-reported in faculty bio)</t>
        </is>
      </c>
      <c r="V819" s="3" t="n"/>
      <c r="W819" s="3" t="inlineStr">
        <is>
          <t>Received a Grant Award for $25,000 as Co-PI of the WiTNY “B.Tech. in Computer Engineering Technology, New York City College of Technology” Program Grant commencing Spring of 2018.</t>
        </is>
      </c>
      <c r="X819" s="3" t="inlineStr"/>
      <c r="Y819" s="3" t="inlineStr"/>
      <c r="Z819" s="3" t="inlineStr"/>
      <c r="AA819" s="3" t="inlineStr"/>
      <c r="AB819" s="3" t="inlineStr"/>
      <c r="AC819" s="3" t="inlineStr">
        <is>
          <t>School of Technology &amp; Design</t>
        </is>
      </c>
      <c r="AD819" s="3" t="n"/>
      <c r="AE819" s="3" t="inlineStr">
        <is>
          <t>No</t>
        </is>
      </c>
      <c r="AF819" s="3" t="inlineStr"/>
      <c r="AG819" s="4" t="inlineStr"/>
      <c r="AH819" s="4" t="inlineStr"/>
      <c r="AI819" s="4" t="inlineStr"/>
    </row>
    <row r="820">
      <c r="A820" s="3" t="inlineStr">
        <is>
          <t>CET-2184</t>
        </is>
      </c>
      <c r="B820" s="3" t="inlineStr">
        <is>
          <t>Carranza</t>
        </is>
      </c>
      <c r="C820" s="3" t="inlineStr">
        <is>
          <t>Aparicio</t>
        </is>
      </c>
      <c r="D820" s="3" t="inlineStr">
        <is>
          <t>Aparicio Carranza</t>
        </is>
      </c>
      <c r="E820" s="3" t="inlineStr">
        <is>
          <t>Associate Professor</t>
        </is>
      </c>
      <c r="F820" s="3" t="inlineStr">
        <is>
          <t>NYC College of Technology</t>
        </is>
      </c>
      <c r="G820" s="3" t="inlineStr">
        <is>
          <t>Computer Engineering Technology</t>
        </is>
      </c>
      <c r="H820" s="3" t="inlineStr">
        <is>
          <t>ACarranza@citytech.cuny.edu</t>
        </is>
      </c>
      <c r="I820" s="3" t="inlineStr">
        <is>
          <t>Conference paper</t>
        </is>
      </c>
      <c r="J820" s="3" t="inlineStr">
        <is>
          <t>Big Data Analysis Using Hadoop and MapReduce</t>
        </is>
      </c>
      <c r="K820" s="3" t="n">
        <v>2018</v>
      </c>
      <c r="L820" s="3" t="inlineStr"/>
      <c r="M820" s="3" t="inlineStr"/>
      <c r="N820" s="3" t="inlineStr"/>
      <c r="O820" s="3" t="n"/>
      <c r="P820" s="3" t="inlineStr"/>
      <c r="Q820" s="3" t="inlineStr"/>
      <c r="R820" s="3" t="inlineStr">
        <is>
          <t>http://laccei.org/LACCEI2018-Lima/student_Papers/SP266.pdf</t>
        </is>
      </c>
      <c r="S820" s="3" t="inlineStr">
        <is>
          <t>Dept bio</t>
        </is>
      </c>
      <c r="T820" s="3" t="n">
        <v>1</v>
      </c>
      <c r="U820" s="3" t="inlineStr">
        <is>
          <t>Medium (self-reported in faculty bio)</t>
        </is>
      </c>
      <c r="V820" s="3" t="n"/>
      <c r="W820" s="3" t="inlineStr">
        <is>
          <t>Harrison Carranza and Aparicio Carranza “Big Data Analysis Using Hadoop and MapReduce”, 16th. LACCEI Annual International Multi Conference For Engineering, Education and Technology: The Summit of Engineering for the Americas”, July 18-20, 2018, Lima, Peru.</t>
        </is>
      </c>
      <c r="X820" s="3" t="inlineStr"/>
      <c r="Y820" s="3" t="inlineStr"/>
      <c r="Z820" s="3" t="inlineStr"/>
      <c r="AA820" s="3" t="inlineStr"/>
      <c r="AB820" s="3" t="inlineStr"/>
      <c r="AC820" s="3" t="inlineStr">
        <is>
          <t>School of Technology &amp; Design</t>
        </is>
      </c>
      <c r="AD820" s="3" t="n"/>
      <c r="AE820" s="3" t="inlineStr">
        <is>
          <t>No</t>
        </is>
      </c>
      <c r="AF820" s="3" t="inlineStr"/>
      <c r="AG820" s="4" t="inlineStr"/>
      <c r="AH820" s="4" t="inlineStr"/>
      <c r="AI820" s="4" t="inlineStr"/>
    </row>
    <row r="821">
      <c r="A821" s="3" t="inlineStr">
        <is>
          <t>CET-2201</t>
        </is>
      </c>
      <c r="B821" s="3" t="inlineStr">
        <is>
          <t>Xu</t>
        </is>
      </c>
      <c r="C821" s="3" t="inlineStr">
        <is>
          <t>Chen</t>
        </is>
      </c>
      <c r="D821" s="3" t="inlineStr">
        <is>
          <t>Chen Xu</t>
        </is>
      </c>
      <c r="E821" s="3" t="inlineStr">
        <is>
          <t>Associate Professor</t>
        </is>
      </c>
      <c r="F821" s="3" t="inlineStr">
        <is>
          <t>NYC College of Technology</t>
        </is>
      </c>
      <c r="G821" s="3" t="inlineStr">
        <is>
          <t>Computer Engineering Technology</t>
        </is>
      </c>
      <c r="H821" s="3" t="inlineStr">
        <is>
          <t>CXu@citytech.cuny.edu</t>
        </is>
      </c>
      <c r="I821" s="3" t="inlineStr">
        <is>
          <t>Journal article</t>
        </is>
      </c>
      <c r="J821" s="3" t="inlineStr">
        <is>
          <t>Compact Ultrasound-guided diffuse optical tomography system for breast cancer imaging</t>
        </is>
      </c>
      <c r="K821" s="3" t="n">
        <v>2018</v>
      </c>
      <c r="L821" s="3" t="inlineStr"/>
      <c r="M821" s="3" t="inlineStr">
        <is>
          <t>H. Vavadi , A. Mostafa , F. Zhou , K M Shihab Uddin , M. Althobaiti , C. Xu , R. Bansal, F. Ademuyiwa , S. P Poplack , Q. Zhu, “Compact Ultrasound-guided diffuse optical tomography system for breast cancer imaging” J. Biomed. Opt, 24(2), 021203</t>
        </is>
      </c>
      <c r="N821" s="3" t="inlineStr"/>
      <c r="O821" s="3" t="n"/>
      <c r="P821" s="3" t="inlineStr"/>
      <c r="Q821" s="3" t="inlineStr"/>
      <c r="R821" s="3" t="inlineStr"/>
      <c r="S821" s="3" t="inlineStr">
        <is>
          <t>Dept bio</t>
        </is>
      </c>
      <c r="T821" s="3" t="n">
        <v>1</v>
      </c>
      <c r="U821" s="3" t="inlineStr">
        <is>
          <t>Medium (self-reported in faculty bio)</t>
        </is>
      </c>
      <c r="V821" s="3" t="n"/>
      <c r="W821" s="3" t="inlineStr">
        <is>
          <t>H. Vavadi , A. Mostafa , F. Zhou , K M Shihab Uddin , M. Althobaiti , C. Xu , R. Bansal, F. Ademuyiwa , S. P Poplack , Q. Zhu, “Compact Ultrasound-guided diffuse optical tomography system for breast cancer imaging” J. Biomed. Opt, 24(2), 021203 (2018).</t>
        </is>
      </c>
      <c r="X821" s="3" t="inlineStr"/>
      <c r="Y821" s="3" t="inlineStr"/>
      <c r="Z821" s="3" t="inlineStr"/>
      <c r="AA821" s="3" t="inlineStr"/>
      <c r="AB821" s="3" t="inlineStr"/>
      <c r="AC821" s="3" t="inlineStr">
        <is>
          <t>School of Technology &amp; Design</t>
        </is>
      </c>
      <c r="AD821" s="3" t="n"/>
      <c r="AE821" s="3" t="inlineStr">
        <is>
          <t>No</t>
        </is>
      </c>
      <c r="AF821" s="3" t="inlineStr"/>
      <c r="AG821" s="4" t="inlineStr"/>
      <c r="AH821" s="4" t="inlineStr"/>
      <c r="AI821" s="4" t="inlineStr"/>
    </row>
    <row r="822">
      <c r="A822" s="3" t="inlineStr">
        <is>
          <t>CET-2202</t>
        </is>
      </c>
      <c r="B822" s="3" t="inlineStr">
        <is>
          <t>Carranza</t>
        </is>
      </c>
      <c r="C822" s="3" t="inlineStr">
        <is>
          <t>Aparicio</t>
        </is>
      </c>
      <c r="D822" s="3" t="inlineStr">
        <is>
          <t>Aparicio Carranza</t>
        </is>
      </c>
      <c r="E822" s="3" t="inlineStr">
        <is>
          <t>Associate Professor</t>
        </is>
      </c>
      <c r="F822" s="3" t="inlineStr">
        <is>
          <t>NYC College of Technology</t>
        </is>
      </c>
      <c r="G822" s="3" t="inlineStr">
        <is>
          <t>Computer Engineering Technology</t>
        </is>
      </c>
      <c r="H822" s="3" t="inlineStr">
        <is>
          <t>ACarranza@citytech.cuny.edu</t>
        </is>
      </c>
      <c r="I822" s="3" t="inlineStr">
        <is>
          <t>Conference paper</t>
        </is>
      </c>
      <c r="J822" s="3" t="inlineStr">
        <is>
          <t>Comparison of Wireless Network Penetration Testing Tools on Desktops and Raspberry Pi Platforms</t>
        </is>
      </c>
      <c r="K822" s="3" t="n">
        <v>2018</v>
      </c>
      <c r="L822" s="3" t="inlineStr">
        <is>
          <t>LACCEI International Multi-Conference for Engineering, Education and Technology (LACCEI)</t>
        </is>
      </c>
      <c r="M822" s="3" t="inlineStr">
        <is>
          <t>Aparicio Carranza; Daniel Mayorga; Casimer M. DeCusatis</t>
        </is>
      </c>
      <c r="N822" s="3" t="inlineStr"/>
      <c r="O822" s="3" t="n"/>
      <c r="P822" s="3" t="inlineStr"/>
      <c r="Q822" s="3" t="inlineStr">
        <is>
          <t>10.18687/laccei2018.1.1.128</t>
        </is>
      </c>
      <c r="R822" s="3" t="inlineStr">
        <is>
          <t>https://doi.org/10.18687/laccei2018.1.1.128</t>
        </is>
      </c>
      <c r="S822" s="3" t="inlineStr">
        <is>
          <t>OpenAlex; Dept bio</t>
        </is>
      </c>
      <c r="T822" s="3" t="n">
        <v>2</v>
      </c>
      <c r="U822" s="3" t="inlineStr">
        <is>
          <t>High (City Tech affiliation on paper); 2 sources</t>
        </is>
      </c>
      <c r="V822" s="3" t="n"/>
      <c r="W822" s="3" t="inlineStr">
        <is>
          <t>Aparicio Carranza, Daniel Mayorga, Casimer DeCusatis and Hossein Rahemi “Comparison ofWireless Network Penetration Testing Tools on Desktops and Raspberry Pi Platforms”, 16th. LACCEI Annual International Multi Conference For Engineering, Education and Technology: The Summit of Engineering for the Americas”, July 18-20, 2018, Lima, Peru.</t>
        </is>
      </c>
      <c r="X822" s="3" t="inlineStr">
        <is>
          <t>Wireless networks have become ubiquitous due to their ease of use and facilitation of mobile devices such as smart phones, tablets, and various Internet of Things (IoT) applications.This has driven a need for more advanced wireless penetration testing techniques, and for more technical professionals trained in wireless security.In this paper, we investigate three popular open source wireless penetration testing tools (Aircrack -ng, Reaver, and Kismet) and compare their behavior on a traditional desktop computer and a Raspberry Pi model 3. Use cases include packet sniffing and decryption of WEP, WPA, and WPA2 passwords.Based on this work, we make recommendations for using specific tools in cybersecurity training and education.</t>
        </is>
      </c>
      <c r="Y822" s="3" t="inlineStr">
        <is>
          <t>OpenAlex</t>
        </is>
      </c>
      <c r="Z822" s="3" t="inlineStr">
        <is>
          <t>http://www.laccei.org/LACCEI2018-Lima/full_papers/FP128.pdf</t>
        </is>
      </c>
      <c r="AA822" s="3" t="inlineStr">
        <is>
          <t>Open-access PDF (via OpenAlex)</t>
        </is>
      </c>
      <c r="AB822" s="3" t="inlineStr">
        <is>
          <t>bronze</t>
        </is>
      </c>
      <c r="AC822" s="3" t="inlineStr">
        <is>
          <t>School of Technology &amp; Design</t>
        </is>
      </c>
      <c r="AD822" s="3" t="n">
        <v>4</v>
      </c>
      <c r="AE822" s="3" t="inlineStr">
        <is>
          <t>No</t>
        </is>
      </c>
      <c r="AF822" s="3" t="inlineStr"/>
      <c r="AG822" s="4" t="inlineStr"/>
      <c r="AH822" s="4" t="inlineStr"/>
      <c r="AI822" s="4" t="inlineStr"/>
    </row>
    <row r="823">
      <c r="A823" s="3" t="inlineStr">
        <is>
          <t>CET-2204</t>
        </is>
      </c>
      <c r="B823" s="3" t="inlineStr">
        <is>
          <t>Ma</t>
        </is>
      </c>
      <c r="C823" s="3" t="inlineStr">
        <is>
          <t>Lili</t>
        </is>
      </c>
      <c r="D823" s="3" t="inlineStr">
        <is>
          <t>Lili Ma</t>
        </is>
      </c>
      <c r="E823" s="3" t="inlineStr">
        <is>
          <t>Associate Professor</t>
        </is>
      </c>
      <c r="F823" s="3" t="inlineStr">
        <is>
          <t>NYC College of Technology</t>
        </is>
      </c>
      <c r="G823" s="3" t="inlineStr">
        <is>
          <t>Computer Engineering Technology</t>
        </is>
      </c>
      <c r="H823" s="3" t="inlineStr">
        <is>
          <t>LMa@citytech.cuny.edu</t>
        </is>
      </c>
      <c r="I823" s="3" t="inlineStr">
        <is>
          <t>Conference paper</t>
        </is>
      </c>
      <c r="J823" s="3" t="inlineStr">
        <is>
          <t>Cooperative Target Tracking using a Fleet of UAVs with Collision and Obstacle Avoidance</t>
        </is>
      </c>
      <c r="K823" s="3" t="n">
        <v>2018</v>
      </c>
      <c r="L823" s="3" t="inlineStr">
        <is>
          <t>International Conference on System Theory, Control and Computing (ICSTCC)</t>
        </is>
      </c>
      <c r="M823" s="3" t="inlineStr">
        <is>
          <t>Lili Ma</t>
        </is>
      </c>
      <c r="N823" s="3" t="inlineStr"/>
      <c r="O823" s="3" t="n"/>
      <c r="P823" s="3" t="inlineStr"/>
      <c r="Q823" s="3" t="inlineStr">
        <is>
          <t>10.1109/icstcc.2018.8540717</t>
        </is>
      </c>
      <c r="R823" s="3" t="inlineStr">
        <is>
          <t>https://doi.org/10.1109/icstcc.2018.8540717</t>
        </is>
      </c>
      <c r="S823" s="3" t="inlineStr">
        <is>
          <t>OpenAlex</t>
        </is>
      </c>
      <c r="T823" s="3" t="n">
        <v>1</v>
      </c>
      <c r="U823" s="3" t="inlineStr">
        <is>
          <t>High (City Tech affiliation on paper)</t>
        </is>
      </c>
      <c r="V823" s="3" t="n"/>
      <c r="W823" s="3" t="inlineStr"/>
      <c r="X823" s="3" t="inlineStr">
        <is>
          <t>In this paper, our earlier results on cooperative target tracking using a fleet of unmanned aerial vehicles (UAVs) is enhanced with both collision and obstacle avoidance capability. The existing control input that has two decoupled control efforts with one handling the tracking and the other dedicated for formation is now further augmented with a repulsion term that resolves collision with other team members and obstacles nearby. Assuming that each UAV takes the same and constant velocity. This newly-added control component adjusts the UAV's heading angle to the opposite direction in relation to the UAV's closet neighbors and obstacles where collision may occur. This repulsion term can also be expressed as a function of relative bearing angles alone, making it possible to be estimated/measured by onboard vision sensors in the presence of communication loss. Regarding communication topologies, an all-to-all communication, a ring topology, and a cyclic pursuit topology are studied. The effectiveness of the proposed collision/obstacle avoidance scheme is demonstrated by numerical simulation examples.</t>
        </is>
      </c>
      <c r="Y823" s="3" t="inlineStr">
        <is>
          <t>OpenAlex</t>
        </is>
      </c>
      <c r="Z823" s="3" t="inlineStr"/>
      <c r="AA823" s="3" t="inlineStr">
        <is>
          <t>Not found</t>
        </is>
      </c>
      <c r="AB823" s="3" t="inlineStr">
        <is>
          <t>closed</t>
        </is>
      </c>
      <c r="AC823" s="3" t="inlineStr">
        <is>
          <t>School of Technology &amp; Design</t>
        </is>
      </c>
      <c r="AD823" s="3" t="n">
        <v>5</v>
      </c>
      <c r="AE823" s="3" t="inlineStr">
        <is>
          <t>No</t>
        </is>
      </c>
      <c r="AF823" s="3" t="inlineStr"/>
      <c r="AG823" s="4" t="inlineStr"/>
      <c r="AH823" s="4" t="inlineStr"/>
      <c r="AI823" s="4" t="inlineStr"/>
    </row>
    <row r="824">
      <c r="A824" s="3" t="inlineStr">
        <is>
          <t>CET-2205</t>
        </is>
      </c>
      <c r="B824" s="3" t="inlineStr">
        <is>
          <t>Carranza</t>
        </is>
      </c>
      <c r="C824" s="3" t="inlineStr">
        <is>
          <t>Aparicio</t>
        </is>
      </c>
      <c r="D824" s="3" t="inlineStr">
        <is>
          <t>Aparicio Carranza</t>
        </is>
      </c>
      <c r="E824" s="3" t="inlineStr">
        <is>
          <t>Associate Professor</t>
        </is>
      </c>
      <c r="F824" s="3" t="inlineStr">
        <is>
          <t>NYC College of Technology</t>
        </is>
      </c>
      <c r="G824" s="3" t="inlineStr">
        <is>
          <t>Computer Engineering Technology</t>
        </is>
      </c>
      <c r="H824" s="3" t="inlineStr">
        <is>
          <t>ACarranza@citytech.cuny.edu</t>
        </is>
      </c>
      <c r="I824" s="3" t="inlineStr">
        <is>
          <t>Conference paper</t>
        </is>
      </c>
      <c r="J824" s="3" t="inlineStr">
        <is>
          <t>Cryptocurrency, Billions of Growth</t>
        </is>
      </c>
      <c r="K824" s="3" t="n">
        <v>2018</v>
      </c>
      <c r="L824" s="3" t="inlineStr"/>
      <c r="M824" s="3" t="inlineStr"/>
      <c r="N824" s="3" t="inlineStr"/>
      <c r="O824" s="3" t="n"/>
      <c r="P824" s="3" t="inlineStr"/>
      <c r="Q824" s="3" t="inlineStr"/>
      <c r="R824" s="3" t="inlineStr">
        <is>
          <t>https://ecc.marist.edu/documents/1100871/1285272/Slides+Brezovsky+Aparicio+Carranza+ECC2018_Marist_BrezovskyA_CarranzaA.pdf/2e46c39a-a57b-41c9-a95e-f7aec08022c5</t>
        </is>
      </c>
      <c r="S824" s="3" t="inlineStr">
        <is>
          <t>Dept bio</t>
        </is>
      </c>
      <c r="T824" s="3" t="n">
        <v>1</v>
      </c>
      <c r="U824" s="3" t="inlineStr">
        <is>
          <t>Medium (self-reported in faculty bio)</t>
        </is>
      </c>
      <c r="V824" s="3" t="n"/>
      <c r="W824" s="3" t="inlineStr">
        <is>
          <t>Andrew Brezovsky, Aparicio Carranza “Cryptocurrency, Billions of Growth”, 10th Annual Enterprise Computing Community Conference (ECCC2018), Marist College, Poughkeepsie, NY on June 17 – 19, 2018.</t>
        </is>
      </c>
      <c r="X824" s="3" t="inlineStr"/>
      <c r="Y824" s="3" t="inlineStr"/>
      <c r="Z824" s="3" t="inlineStr"/>
      <c r="AA824" s="3" t="inlineStr"/>
      <c r="AB824" s="3" t="inlineStr"/>
      <c r="AC824" s="3" t="inlineStr">
        <is>
          <t>School of Technology &amp; Design</t>
        </is>
      </c>
      <c r="AD824" s="3" t="n"/>
      <c r="AE824" s="3" t="inlineStr">
        <is>
          <t>No</t>
        </is>
      </c>
      <c r="AF824" s="3" t="inlineStr"/>
      <c r="AG824" s="4" t="inlineStr"/>
      <c r="AH824" s="4" t="inlineStr"/>
      <c r="AI824" s="4" t="inlineStr"/>
    </row>
    <row r="825">
      <c r="A825" s="3" t="inlineStr">
        <is>
          <t>CET-2206</t>
        </is>
      </c>
      <c r="B825" s="3" t="inlineStr">
        <is>
          <t>Wang</t>
        </is>
      </c>
      <c r="C825" s="3" t="inlineStr">
        <is>
          <t>Yu</t>
        </is>
      </c>
      <c r="D825" s="3" t="inlineStr">
        <is>
          <t>Yu Wang</t>
        </is>
      </c>
      <c r="E825" s="3" t="inlineStr">
        <is>
          <t>Associate Professor</t>
        </is>
      </c>
      <c r="F825" s="3" t="inlineStr">
        <is>
          <t>NYC College of Technology</t>
        </is>
      </c>
      <c r="G825" s="3" t="inlineStr">
        <is>
          <t>Computer Engineering Technology</t>
        </is>
      </c>
      <c r="H825" s="3" t="inlineStr">
        <is>
          <t>YWang@citytech.cuny.edu</t>
        </is>
      </c>
      <c r="I825" s="3" t="inlineStr">
        <is>
          <t>Grant</t>
        </is>
      </c>
      <c r="J825" s="3" t="inlineStr">
        <is>
          <t>Curriculum Development for an Engaging Introductory Computing Course</t>
        </is>
      </c>
      <c r="K825" s="3" t="n">
        <v>2018</v>
      </c>
      <c r="L825" s="3" t="inlineStr"/>
      <c r="M825" s="3" t="inlineStr"/>
      <c r="N825" s="3" t="inlineStr">
        <is>
          <t>Co-PI</t>
        </is>
      </c>
      <c r="O825" s="3" t="n">
        <v>25000</v>
      </c>
      <c r="P825" s="3" t="inlineStr"/>
      <c r="Q825" s="3" t="inlineStr"/>
      <c r="R825" s="3" t="inlineStr"/>
      <c r="S825" s="3" t="inlineStr">
        <is>
          <t>Dept bio</t>
        </is>
      </c>
      <c r="T825" s="3" t="n">
        <v>1</v>
      </c>
      <c r="U825" s="3" t="inlineStr">
        <is>
          <t>Medium (self-reported in faculty bio)</t>
        </is>
      </c>
      <c r="V825" s="3" t="n"/>
      <c r="W825" s="3" t="inlineStr">
        <is>
          <t>As Co-PI, I received the WiTNY Grant Award, “Curriculum Development for an Engaging Introductory Computing Course,” $25,000, 2018-2019</t>
        </is>
      </c>
      <c r="X825" s="3" t="inlineStr"/>
      <c r="Y825" s="3" t="inlineStr"/>
      <c r="Z825" s="3" t="inlineStr"/>
      <c r="AA825" s="3" t="inlineStr"/>
      <c r="AB825" s="3" t="inlineStr"/>
      <c r="AC825" s="3" t="inlineStr">
        <is>
          <t>School of Technology &amp; Design</t>
        </is>
      </c>
      <c r="AD825" s="3" t="n"/>
      <c r="AE825" s="3" t="inlineStr">
        <is>
          <t>No</t>
        </is>
      </c>
      <c r="AF825" s="3" t="inlineStr"/>
      <c r="AG825" s="4" t="inlineStr"/>
      <c r="AH825" s="4" t="inlineStr"/>
      <c r="AI825" s="4" t="inlineStr"/>
    </row>
    <row r="826">
      <c r="A826" s="3" t="inlineStr">
        <is>
          <t>CET-2225</t>
        </is>
      </c>
      <c r="B826" s="3" t="inlineStr">
        <is>
          <t>Kwon</t>
        </is>
      </c>
      <c r="C826" s="3" t="inlineStr">
        <is>
          <t>Ohbong</t>
        </is>
      </c>
      <c r="D826" s="3" t="inlineStr">
        <is>
          <t>Ohbong Kwon</t>
        </is>
      </c>
      <c r="E826" s="3" t="inlineStr">
        <is>
          <t>Associate Professor</t>
        </is>
      </c>
      <c r="F826" s="3" t="inlineStr">
        <is>
          <t>NYC College of Technology</t>
        </is>
      </c>
      <c r="G826" s="3" t="inlineStr">
        <is>
          <t>Computer Engineering Technology</t>
        </is>
      </c>
      <c r="H826" s="3" t="inlineStr">
        <is>
          <t>OKwon@citytech.cuny.edu</t>
        </is>
      </c>
      <c r="I826" s="3" t="inlineStr">
        <is>
          <t>Journal article</t>
        </is>
      </c>
      <c r="J826" s="3" t="inlineStr">
        <is>
          <t>Efficient Detection of Multi-Narrowband Using the Warped Discrete Fourier Transform</t>
        </is>
      </c>
      <c r="K826" s="3" t="n">
        <v>2018</v>
      </c>
      <c r="L826" s="3" t="inlineStr"/>
      <c r="M826" s="3" t="inlineStr"/>
      <c r="N826" s="3" t="inlineStr"/>
      <c r="O826" s="3" t="n"/>
      <c r="P826" s="3" t="inlineStr"/>
      <c r="Q826" s="3" t="inlineStr"/>
      <c r="R826" s="3" t="inlineStr"/>
      <c r="S826" s="3" t="inlineStr">
        <is>
          <t>Dept bio</t>
        </is>
      </c>
      <c r="T826" s="3" t="n">
        <v>1</v>
      </c>
      <c r="U826" s="3" t="inlineStr">
        <is>
          <t>Medium (self-reported in faculty bio)</t>
        </is>
      </c>
      <c r="V826" s="3" t="n"/>
      <c r="W826" s="3" t="inlineStr">
        <is>
          <t>Ohbong Kwon, “Efficient Detection of Multi-Narrowband Using the Warped Discrete Fourier Transform”, Journal of Computer Science and Information Technology, Volume 6, Issue 1, pp 26-33, June 2018</t>
        </is>
      </c>
      <c r="X826" s="3" t="inlineStr"/>
      <c r="Y826" s="3" t="inlineStr"/>
      <c r="Z826" s="3" t="inlineStr"/>
      <c r="AA826" s="3" t="inlineStr"/>
      <c r="AB826" s="3" t="inlineStr"/>
      <c r="AC826" s="3" t="inlineStr">
        <is>
          <t>School of Technology &amp; Design</t>
        </is>
      </c>
      <c r="AD826" s="3" t="n"/>
      <c r="AE826" s="3" t="inlineStr">
        <is>
          <t>No</t>
        </is>
      </c>
      <c r="AF826" s="3" t="inlineStr"/>
      <c r="AG826" s="4" t="inlineStr"/>
      <c r="AH826" s="4" t="inlineStr"/>
      <c r="AI826" s="4" t="inlineStr"/>
    </row>
    <row r="827">
      <c r="A827" s="3" t="inlineStr">
        <is>
          <t>CET-2227</t>
        </is>
      </c>
      <c r="B827" s="3" t="inlineStr">
        <is>
          <t>Mendoza</t>
        </is>
      </c>
      <c r="C827" s="3" t="inlineStr">
        <is>
          <t>Benito</t>
        </is>
      </c>
      <c r="D827" s="3" t="inlineStr">
        <is>
          <t>Benito Mendoza</t>
        </is>
      </c>
      <c r="E827" s="3" t="inlineStr">
        <is>
          <t>Associate Professor</t>
        </is>
      </c>
      <c r="F827" s="3" t="inlineStr">
        <is>
          <t>NYC College of Technology</t>
        </is>
      </c>
      <c r="G827" s="3" t="inlineStr">
        <is>
          <t>Computer Engineering Technology</t>
        </is>
      </c>
      <c r="H827" s="3" t="inlineStr">
        <is>
          <t>BMendoza@citytech.cuny.edu</t>
        </is>
      </c>
      <c r="I827" s="3" t="inlineStr">
        <is>
          <t>Grant</t>
        </is>
      </c>
      <c r="J827" s="3" t="inlineStr">
        <is>
          <t>Embedding Accessibility Design in a First Semester Course of Engineering Technology</t>
        </is>
      </c>
      <c r="K827" s="3" t="n">
        <v>2018</v>
      </c>
      <c r="L827" s="3" t="inlineStr"/>
      <c r="M827" s="3" t="inlineStr"/>
      <c r="N827" s="3" t="inlineStr">
        <is>
          <t>PI</t>
        </is>
      </c>
      <c r="O827" s="3" t="n">
        <v>5000</v>
      </c>
      <c r="P827" s="3" t="inlineStr"/>
      <c r="Q827" s="3" t="inlineStr"/>
      <c r="R827" s="3" t="inlineStr"/>
      <c r="S827" s="3" t="inlineStr">
        <is>
          <t>Dept bio</t>
        </is>
      </c>
      <c r="T827" s="3" t="n">
        <v>1</v>
      </c>
      <c r="U827" s="3" t="inlineStr">
        <is>
          <t>Medium (self-reported in faculty bio)</t>
        </is>
      </c>
      <c r="V827" s="3" t="n"/>
      <c r="W827" s="3" t="inlineStr">
        <is>
          <t>As PI, received the Teach Access Curriculum Development Award by the Silicon Valley Community Foundation. For the project “Embedding Accessibility Design in a First Semester Course of Engineering Technology”. In the amount of $5,000.00. September 2018- June 2019</t>
        </is>
      </c>
      <c r="X827" s="3" t="inlineStr"/>
      <c r="Y827" s="3" t="inlineStr"/>
      <c r="Z827" s="3" t="inlineStr"/>
      <c r="AA827" s="3" t="inlineStr"/>
      <c r="AB827" s="3" t="inlineStr"/>
      <c r="AC827" s="3" t="inlineStr">
        <is>
          <t>School of Technology &amp; Design</t>
        </is>
      </c>
      <c r="AD827" s="3" t="n"/>
      <c r="AE827" s="3" t="inlineStr">
        <is>
          <t>No</t>
        </is>
      </c>
      <c r="AF827" s="3" t="inlineStr"/>
      <c r="AG827" s="4" t="inlineStr"/>
      <c r="AH827" s="4" t="inlineStr"/>
      <c r="AI827" s="4" t="inlineStr"/>
    </row>
    <row r="828">
      <c r="A828" s="3" t="inlineStr">
        <is>
          <t>CET-2229</t>
        </is>
      </c>
      <c r="B828" s="3" t="inlineStr">
        <is>
          <t>Ma</t>
        </is>
      </c>
      <c r="C828" s="3" t="inlineStr">
        <is>
          <t>Lili</t>
        </is>
      </c>
      <c r="D828" s="3" t="inlineStr">
        <is>
          <t>Lili Ma</t>
        </is>
      </c>
      <c r="E828" s="3" t="inlineStr">
        <is>
          <t>Associate Professor</t>
        </is>
      </c>
      <c r="F828" s="3" t="inlineStr">
        <is>
          <t>NYC College of Technology</t>
        </is>
      </c>
      <c r="G828" s="3" t="inlineStr">
        <is>
          <t>Computer Engineering Technology</t>
        </is>
      </c>
      <c r="H828" s="3" t="inlineStr">
        <is>
          <t>LMa@citytech.cuny.edu</t>
        </is>
      </c>
      <c r="I828" s="3" t="inlineStr">
        <is>
          <t>Conference paper</t>
        </is>
      </c>
      <c r="J828" s="3" t="inlineStr">
        <is>
          <t>Enhancement of a VEX Robot with an Onboard Vision System</t>
        </is>
      </c>
      <c r="K828" s="3" t="n">
        <v>2018</v>
      </c>
      <c r="L828" s="3" t="inlineStr">
        <is>
          <t>IEEE International Conference on Engineering Education (ICEED)</t>
        </is>
      </c>
      <c r="M828" s="3" t="inlineStr">
        <is>
          <t>Lili Ma; Mohamed Alborati</t>
        </is>
      </c>
      <c r="N828" s="3" t="inlineStr"/>
      <c r="O828" s="3" t="n"/>
      <c r="P828" s="3" t="inlineStr"/>
      <c r="Q828" s="3" t="inlineStr">
        <is>
          <t>10.1109/iceed.2018.8626918</t>
        </is>
      </c>
      <c r="R828" s="3" t="inlineStr">
        <is>
          <t>https://doi.org/10.1109/iceed.2018.8626918</t>
        </is>
      </c>
      <c r="S828" s="3" t="inlineStr">
        <is>
          <t>OpenAlex</t>
        </is>
      </c>
      <c r="T828" s="3" t="n">
        <v>1</v>
      </c>
      <c r="U828" s="3" t="inlineStr">
        <is>
          <t>High (City Tech affiliation on paper)</t>
        </is>
      </c>
      <c r="V828" s="3" t="n"/>
      <c r="W828" s="3" t="inlineStr"/>
      <c r="X828" s="3" t="inlineStr">
        <is>
          <t>This paper documents the augmentation of Raspberry PI (plus its camera module) to a typical VEX robot, yielding a mobile robot with onboard image processing capability. The VEX robot denotes a robot constructed using the VEX robotic kit, which is controlled and programmed by the Cortex microprocessor that comes with the kit. Though the Cortex microprocessor is powerful enough for motion control and processing sensors such as integrated encoder, sonar range sensor, and touch sensor, the current VEX robotic kit does not provide a true vision sensor that allows real-time image processing. To enhance the functionality of the VEX robot, a Raspberry PI (with its camera module) is introduced to the robotic system, where the PI will be dedicated for image processing. Information extracted from the video sequence are then sent via UART port to the Cortex, which controls the basic motion of the robot. Detailed procedures to construct the vision-enhanced VEX robot is described. The resulting robotic system with the Raspberry PI and Cortex combination greatly expands the usage and application domain of the robot, making it suitable for more complex and advanced tasks such as vision-based control, visual servoing, and visual tracking. This paper also provides a sample lesson plan that consists of basic motion in 2D (controlling the mobile base only), trajectory generation in 3D (controlling a robotic arm on top of the mobile base), and examples of advanced topics (e.g., vision-based control). We believe these projects will significantly improve an existing robotics curriculum, enhance students' hand-on skills, and lead to more challenging undergraduate projects.</t>
        </is>
      </c>
      <c r="Y828" s="3" t="inlineStr">
        <is>
          <t>OpenAlex</t>
        </is>
      </c>
      <c r="Z828" s="3" t="inlineStr"/>
      <c r="AA828" s="3" t="inlineStr">
        <is>
          <t>Not found</t>
        </is>
      </c>
      <c r="AB828" s="3" t="inlineStr">
        <is>
          <t>closed</t>
        </is>
      </c>
      <c r="AC828" s="3" t="inlineStr">
        <is>
          <t>School of Technology &amp; Design</t>
        </is>
      </c>
      <c r="AD828" s="3" t="n">
        <v>5</v>
      </c>
      <c r="AE828" s="3" t="inlineStr">
        <is>
          <t>No</t>
        </is>
      </c>
      <c r="AF828" s="3" t="inlineStr"/>
      <c r="AG828" s="4" t="inlineStr"/>
      <c r="AH828" s="4" t="inlineStr"/>
      <c r="AI828" s="4" t="inlineStr"/>
    </row>
    <row r="829">
      <c r="A829" s="3" t="inlineStr">
        <is>
          <t>CET-2260</t>
        </is>
      </c>
      <c r="B829" s="3" t="inlineStr">
        <is>
          <t>Wang</t>
        </is>
      </c>
      <c r="C829" s="3" t="inlineStr">
        <is>
          <t>Yu</t>
        </is>
      </c>
      <c r="D829" s="3" t="inlineStr">
        <is>
          <t>Yu Wang</t>
        </is>
      </c>
      <c r="E829" s="3" t="inlineStr">
        <is>
          <t>Associate Professor</t>
        </is>
      </c>
      <c r="F829" s="3" t="inlineStr">
        <is>
          <t>NYC College of Technology</t>
        </is>
      </c>
      <c r="G829" s="3" t="inlineStr">
        <is>
          <t>Computer Engineering Technology</t>
        </is>
      </c>
      <c r="H829" s="3" t="inlineStr">
        <is>
          <t>YWang@citytech.cuny.edu</t>
        </is>
      </c>
      <c r="I829" s="3" t="inlineStr">
        <is>
          <t>Grant</t>
        </is>
      </c>
      <c r="J829" s="3" t="inlineStr">
        <is>
          <t>I received a PSC-CUNY 49 Research Award, $3500.00, 2018-2019</t>
        </is>
      </c>
      <c r="K829" s="3" t="n">
        <v>2018</v>
      </c>
      <c r="L829" s="3" t="inlineStr"/>
      <c r="M829" s="3" t="inlineStr"/>
      <c r="N829" s="3" t="inlineStr">
        <is>
          <t>PI</t>
        </is>
      </c>
      <c r="O829" s="3" t="n">
        <v>3500</v>
      </c>
      <c r="P829" s="3" t="inlineStr"/>
      <c r="Q829" s="3" t="inlineStr"/>
      <c r="R829" s="3" t="inlineStr"/>
      <c r="S829" s="3" t="inlineStr">
        <is>
          <t>Dept bio</t>
        </is>
      </c>
      <c r="T829" s="3" t="n">
        <v>1</v>
      </c>
      <c r="U829" s="3" t="inlineStr">
        <is>
          <t>Medium (self-reported in faculty bio)</t>
        </is>
      </c>
      <c r="V829" s="3" t="n"/>
      <c r="W829" s="3" t="inlineStr">
        <is>
          <t>As PI, I received a PSC-CUNY 49 Research Award, $3500.00, 2018-2019</t>
        </is>
      </c>
      <c r="X829" s="3" t="inlineStr"/>
      <c r="Y829" s="3" t="inlineStr"/>
      <c r="Z829" s="3" t="inlineStr"/>
      <c r="AA829" s="3" t="inlineStr"/>
      <c r="AB829" s="3" t="inlineStr"/>
      <c r="AC829" s="3" t="inlineStr">
        <is>
          <t>School of Technology &amp; Design</t>
        </is>
      </c>
      <c r="AD829" s="3" t="n"/>
      <c r="AE829" s="3" t="inlineStr">
        <is>
          <t>No</t>
        </is>
      </c>
      <c r="AF829" s="3" t="inlineStr"/>
      <c r="AG829" s="4" t="inlineStr"/>
      <c r="AH829" s="4" t="inlineStr"/>
      <c r="AI829" s="4" t="inlineStr"/>
    </row>
    <row r="830">
      <c r="A830" s="3" t="inlineStr">
        <is>
          <t>CET-2262</t>
        </is>
      </c>
      <c r="B830" s="3" t="inlineStr">
        <is>
          <t>Xu</t>
        </is>
      </c>
      <c r="C830" s="3" t="inlineStr">
        <is>
          <t>Chen</t>
        </is>
      </c>
      <c r="D830" s="3" t="inlineStr">
        <is>
          <t>Chen Xu</t>
        </is>
      </c>
      <c r="E830" s="3" t="inlineStr">
        <is>
          <t>Associate Professor</t>
        </is>
      </c>
      <c r="F830" s="3" t="inlineStr">
        <is>
          <t>NYC College of Technology</t>
        </is>
      </c>
      <c r="G830" s="3" t="inlineStr">
        <is>
          <t>Computer Engineering Technology</t>
        </is>
      </c>
      <c r="H830" s="3" t="inlineStr">
        <is>
          <t>CXu@citytech.cuny.edu</t>
        </is>
      </c>
      <c r="I830" s="3" t="inlineStr">
        <is>
          <t>Journal article</t>
        </is>
      </c>
      <c r="J830" s="3" t="inlineStr">
        <is>
          <t>Identifying an early treatment window for predicting breast cancer response to neoadjuvant chemotherapy using immunohistopathology and hemoglobin parameters</t>
        </is>
      </c>
      <c r="K830" s="3" t="n">
        <v>2018</v>
      </c>
      <c r="L830" s="3" t="inlineStr">
        <is>
          <t>Publications and Research</t>
        </is>
      </c>
      <c r="M830" s="3" t="inlineStr">
        <is>
          <t>Zhu, Quing; Tannenbaum, Susan; Kurtzman, Scott H.; DeFusco, Patricia; Ricci, Andrew, Jr.; Vavadi, Hamed; Zhou, Feifei; Xu, Chen; Merkulov, Alex; Hegde, Poornima; Kane, Mark; Wang, Liqun; Sabbath, Kert</t>
        </is>
      </c>
      <c r="N830" s="3" t="inlineStr"/>
      <c r="O830" s="3" t="n"/>
      <c r="P830" s="3" t="inlineStr"/>
      <c r="Q830" s="3" t="inlineStr"/>
      <c r="R830" s="3" t="inlineStr">
        <is>
          <t>https://academicworks.cuny.edu/ny_pubs/597</t>
        </is>
      </c>
      <c r="S830" s="3" t="inlineStr">
        <is>
          <t>CUNY Academic Works; Dept bio</t>
        </is>
      </c>
      <c r="T830" s="3" t="n">
        <v>2</v>
      </c>
      <c r="U830" s="3" t="inlineStr">
        <is>
          <t>High (in CUNY Academic Works); 2 sources</t>
        </is>
      </c>
      <c r="V830" s="3" t="n"/>
      <c r="W830" s="3" t="inlineStr">
        <is>
          <t>Q. Zhu, S. Tannenbaum, S. Kurtzman, P. DeFusco, A. Ricci, Jr, H. Vavadi, F. Zhou, C. Xu, A. Merkulov, P. Hegde, M. Kane, L. Wang, K. Sabbath, “Identifying the optimal time window for predicting response to neoadjuvant chemotherapy using breast cancer subtypes and hemoglobin parameters assessed by US-guided Optical Tomography,” Breast Cancer Research, 20:56 (2018)</t>
        </is>
      </c>
      <c r="X830" s="3" t="inlineStr">
        <is>
          <t>Background
Breast cancer pathologic complete response (pCR) to neoadjuvant chemotherapy (NAC) varies with tumor subtype. The purpose of this study was to identify an early treatment window for predicting pCR based on tumor subtype, pretreatment total hemoglobin (tHb) level, and early changes in tHb following NAC.  Methods
Twenty-two patients (mean age 56 years, range 34â74 years) were assessed using a near-infrared imager coupled with an Ultrasound system prior to treatment, 7 days after the first treatment, at the end of each of the first three cycles, and before their definitive surgery. Pathologic responses were dichotomized by the Miller-Payne system. Tumor vascularity was assessed from tHb; vascularity changes during NAC were assessed from a percentage tHb normalized to the pretreatment level (%tHb). After training the logistic prediction models using the previous study data, we assessed the early treatment window for predicting pathological response according to their tumor subtype (human epidermal growth factor receptor 2 (HER2), estrogen receptor (ER), triple-negative (TN)) based on tHb, and %tHb measured at different cycles and evaluated by the area under the receiver operating characteristic (ROC) curve (AUC).  Results
In the new study cohort, maximum pretreatment tHb and %tHb changes after cycles 1, 2, and 3 were significantly higher in responder Miller-Payne 4â5 tumors (nâ=â13) than non-or partial responder Miller-Payne 1â3 tumors (nâ=â9). However, no significance was found at day 7. The AUC of the predictive power of pretreatment tHb in the cohort was 0.75, which was similar to the performance of the HER2 subtype as a single predictor (AUC of 0.78). A greater predictive power of pretreatment tHb was found within each subtype, with AUCs of 0.88, 0.69, and 0.72, in the HER2, ER, and TN subtypes, respectively. Using pretreatment tHb and cycle 1 %tHb, AUC reached 0.96, 0.91, and 0.90 in HER2, ER, and TN subtypes, respectively, and 0.95 regardless of subtype. Additional cycle 2 %tHb measurements moderately improved prediction for the HER2 subtype but did not improve prediction for the ER and TN subtypes.  Conclusions
By combining tumor subtypes with tHb, we predicted the pCR of breast cancer to NAC before treatment. Prediction accuracy can be significantly improved by incorporating cycle 1 and 2 %tHb for the HER2 subtype and cycle 1 %tHb for the ER and TN subtypes.</t>
        </is>
      </c>
      <c r="Y830" s="3" t="inlineStr">
        <is>
          <t>CUNY Academic Works</t>
        </is>
      </c>
      <c r="Z830" s="3" t="inlineStr">
        <is>
          <t>https://academicworks.cuny.edu/context/ny_pubs/article/1615/viewcontent/Zhu2018_Article_IdentifyingAnEarlyTreatmentWin_1.pdf</t>
        </is>
      </c>
      <c r="AA830" s="3" t="inlineStr">
        <is>
          <t>PDF in CUNY Academic Works</t>
        </is>
      </c>
      <c r="AB830" s="3" t="inlineStr"/>
      <c r="AC830" s="3" t="inlineStr">
        <is>
          <t>School of Technology &amp; Design</t>
        </is>
      </c>
      <c r="AD830" s="3" t="n"/>
      <c r="AE830" s="3" t="inlineStr">
        <is>
          <t>No</t>
        </is>
      </c>
      <c r="AF830" s="3" t="inlineStr"/>
      <c r="AG830" s="4" t="inlineStr"/>
      <c r="AH830" s="4" t="inlineStr"/>
      <c r="AI830" s="4" t="inlineStr"/>
    </row>
    <row r="831">
      <c r="A831" s="3" t="inlineStr">
        <is>
          <t>CET-2263</t>
        </is>
      </c>
      <c r="B831" s="3" t="inlineStr">
        <is>
          <t>Wang</t>
        </is>
      </c>
      <c r="C831" s="3" t="inlineStr">
        <is>
          <t>Yu</t>
        </is>
      </c>
      <c r="D831" s="3" t="inlineStr">
        <is>
          <t>Yu Wang</t>
        </is>
      </c>
      <c r="E831" s="3" t="inlineStr">
        <is>
          <t>Associate Professor</t>
        </is>
      </c>
      <c r="F831" s="3" t="inlineStr">
        <is>
          <t>NYC College of Technology</t>
        </is>
      </c>
      <c r="G831" s="3" t="inlineStr">
        <is>
          <t>Computer Engineering Technology</t>
        </is>
      </c>
      <c r="H831" s="3" t="inlineStr">
        <is>
          <t>YWang@citytech.cuny.edu</t>
        </is>
      </c>
      <c r="I831" s="3" t="inlineStr">
        <is>
          <t>Conference paper</t>
        </is>
      </c>
      <c r="J831" s="3" t="inlineStr">
        <is>
          <t>Improved Hardware Design of IoT Prosthetic Device</t>
        </is>
      </c>
      <c r="K831" s="3" t="n">
        <v>2018</v>
      </c>
      <c r="L831" s="3" t="inlineStr"/>
      <c r="M831" s="3" t="inlineStr"/>
      <c r="N831" s="3" t="inlineStr"/>
      <c r="O831" s="3" t="n"/>
      <c r="P831" s="3" t="inlineStr"/>
      <c r="Q831" s="3" t="inlineStr"/>
      <c r="R831" s="3" t="inlineStr"/>
      <c r="S831" s="3" t="inlineStr">
        <is>
          <t>Dept bio</t>
        </is>
      </c>
      <c r="T831" s="3" t="n">
        <v>1</v>
      </c>
      <c r="U831" s="3" t="inlineStr">
        <is>
          <t>Medium (self-reported in faculty bio)</t>
        </is>
      </c>
      <c r="V831" s="3" t="n"/>
      <c r="W831" s="3" t="inlineStr">
        <is>
          <t>Yu Wang, Warren Hunter, Xiaolin Chen, Housney Ahmed, Haneefah Safo, “Improved Hardware Design of IoT Prosthetic Device,” 2018 ASEE Mid-Atlantic Fall Conference, Brooklyn, NY, October 26-27, 2018</t>
        </is>
      </c>
      <c r="X831" s="3" t="inlineStr"/>
      <c r="Y831" s="3" t="inlineStr"/>
      <c r="Z831" s="3" t="inlineStr"/>
      <c r="AA831" s="3" t="inlineStr"/>
      <c r="AB831" s="3" t="inlineStr"/>
      <c r="AC831" s="3" t="inlineStr">
        <is>
          <t>School of Technology &amp; Design</t>
        </is>
      </c>
      <c r="AD831" s="3" t="n"/>
      <c r="AE831" s="3" t="inlineStr">
        <is>
          <t>No</t>
        </is>
      </c>
      <c r="AF831" s="3" t="inlineStr"/>
      <c r="AG831" s="4" t="inlineStr"/>
      <c r="AH831" s="4" t="inlineStr"/>
      <c r="AI831" s="4" t="inlineStr"/>
    </row>
    <row r="832">
      <c r="A832" s="3" t="inlineStr">
        <is>
          <t>CET-2270</t>
        </is>
      </c>
      <c r="B832" s="3" t="inlineStr">
        <is>
          <t>Wang</t>
        </is>
      </c>
      <c r="C832" s="3" t="inlineStr">
        <is>
          <t>Yu</t>
        </is>
      </c>
      <c r="D832" s="3" t="inlineStr">
        <is>
          <t>Yu Wang</t>
        </is>
      </c>
      <c r="E832" s="3" t="inlineStr">
        <is>
          <t>Associate Professor</t>
        </is>
      </c>
      <c r="F832" s="3" t="inlineStr">
        <is>
          <t>NYC College of Technology</t>
        </is>
      </c>
      <c r="G832" s="3" t="inlineStr">
        <is>
          <t>Computer Engineering Technology</t>
        </is>
      </c>
      <c r="H832" s="3" t="inlineStr">
        <is>
          <t>YWang@citytech.cuny.edu</t>
        </is>
      </c>
      <c r="I832" s="3" t="inlineStr">
        <is>
          <t>Conference paper</t>
        </is>
      </c>
      <c r="J832" s="3" t="inlineStr">
        <is>
          <t>IoT in Myo-Prosthetics</t>
        </is>
      </c>
      <c r="K832" s="3" t="n">
        <v>2018</v>
      </c>
      <c r="L832" s="3" t="inlineStr"/>
      <c r="M832" s="3" t="inlineStr"/>
      <c r="N832" s="3" t="inlineStr"/>
      <c r="O832" s="3" t="n"/>
      <c r="P832" s="3" t="inlineStr"/>
      <c r="Q832" s="3" t="inlineStr"/>
      <c r="R832" s="3" t="inlineStr"/>
      <c r="S832" s="3" t="inlineStr">
        <is>
          <t>Dept bio</t>
        </is>
      </c>
      <c r="T832" s="3" t="n">
        <v>1</v>
      </c>
      <c r="U832" s="3" t="inlineStr">
        <is>
          <t>Medium (self-reported in faculty bio)</t>
        </is>
      </c>
      <c r="V832" s="3" t="n"/>
      <c r="W832" s="3" t="inlineStr">
        <is>
          <t>Gabriel Martinez, XiaoLin Chen, Teddie Lai, Mohammed Alborati, Yu Wang, “IoT in Myo-Prosthetics,” 2018 ASEE Northeast Section Annual Conference, Hartford, CT, April, 2018</t>
        </is>
      </c>
      <c r="X832" s="3" t="inlineStr"/>
      <c r="Y832" s="3" t="inlineStr"/>
      <c r="Z832" s="3" t="inlineStr"/>
      <c r="AA832" s="3" t="inlineStr"/>
      <c r="AB832" s="3" t="inlineStr"/>
      <c r="AC832" s="3" t="inlineStr">
        <is>
          <t>School of Technology &amp; Design</t>
        </is>
      </c>
      <c r="AD832" s="3" t="n"/>
      <c r="AE832" s="3" t="inlineStr">
        <is>
          <t>No</t>
        </is>
      </c>
      <c r="AF832" s="3" t="inlineStr"/>
      <c r="AG832" s="4" t="inlineStr"/>
      <c r="AH832" s="4" t="inlineStr"/>
      <c r="AI832" s="4" t="inlineStr"/>
    </row>
    <row r="833">
      <c r="A833" s="3" t="inlineStr">
        <is>
          <t>CET-2274</t>
        </is>
      </c>
      <c r="B833" s="3" t="inlineStr">
        <is>
          <t>Wang</t>
        </is>
      </c>
      <c r="C833" s="3" t="inlineStr">
        <is>
          <t>Yu</t>
        </is>
      </c>
      <c r="D833" s="3" t="inlineStr">
        <is>
          <t>Yu Wang</t>
        </is>
      </c>
      <c r="E833" s="3" t="inlineStr">
        <is>
          <t>Associate Professor</t>
        </is>
      </c>
      <c r="F833" s="3" t="inlineStr">
        <is>
          <t>NYC College of Technology</t>
        </is>
      </c>
      <c r="G833" s="3" t="inlineStr">
        <is>
          <t>Computer Engineering Technology</t>
        </is>
      </c>
      <c r="H833" s="3" t="inlineStr">
        <is>
          <t>YWang@citytech.cuny.edu</t>
        </is>
      </c>
      <c r="I833" s="3" t="inlineStr">
        <is>
          <t>Journal article</t>
        </is>
      </c>
      <c r="J833" s="3" t="inlineStr">
        <is>
          <t>Lab Manual Design with Engineering Learning Style and Flipped Learning Model in Computer Engineering Technology Education</t>
        </is>
      </c>
      <c r="K833" s="3" t="n">
        <v>2018</v>
      </c>
      <c r="L833" s="3" t="inlineStr">
        <is>
          <t>Publications and Research</t>
        </is>
      </c>
      <c r="M833" s="3" t="inlineStr">
        <is>
          <t>Wang, Yu; Jang, Sunghoon</t>
        </is>
      </c>
      <c r="N833" s="3" t="inlineStr"/>
      <c r="O833" s="3" t="n"/>
      <c r="P833" s="3" t="inlineStr"/>
      <c r="Q833" s="3" t="inlineStr"/>
      <c r="R833" s="3" t="inlineStr">
        <is>
          <t>https://academicworks.cuny.edu/ny_pubs/434</t>
        </is>
      </c>
      <c r="S833" s="3" t="inlineStr">
        <is>
          <t>CUNY Academic Works; Dept bio</t>
        </is>
      </c>
      <c r="T833" s="3" t="n">
        <v>2</v>
      </c>
      <c r="U833" s="3" t="inlineStr">
        <is>
          <t>High (in CUNY Academic Works); 2 sources</t>
        </is>
      </c>
      <c r="V833" s="3" t="n"/>
      <c r="W833" s="3" t="inlineStr">
        <is>
          <t>Yu Wang and Sunghoon Jang, “Lab Manual Design with Engineering Learning Style and Flipped Learning Model in Computer Engineering Technology Education,” 2018 ASEE Northeast Section Annual Conference, Hartford, CT, April, 2018</t>
        </is>
      </c>
      <c r="X833" s="3" t="inlineStr">
        <is>
          <t>We have designed a lab manual based on Felder-Silverman learning style model (FSLSM) and the flipped classroom model for engineering education. This lab manual is developed for early junior year course of âMicrocomputer Systems Technologyâ and emphasizes student-centered active learning experiences with more practical exercises and open-ended questions. Instead of taking traditional assembly language to study computer architecture, we are looking for a different approach to teach students to learn the assembly language by embedding an inline assembly language module into a C program. Our lab guide consists of online videos and practical exercises on various platforms including Microsoft Windows OS, Linux OS, Microsoft Visual Studio, and Visual Studio Community. With this new approach, students will be able to design creative lab projects instead of following a lab procedure. Students are able to work on the platform using multiple programming languages (C/C++ and Assembly), and multiple hardware devices (PC or Laptop, x86 device, Linux). With the new lab manual design, we guide students to preparatory contents and materials before coming to class by various activities described in online videos and practice exercises, etc. This lab-learning approach combined with the principle of flipped classroom and engineering learning styles can provide additional opportunities to advance studentsâ engagement in the studies of computer engineering technology.</t>
        </is>
      </c>
      <c r="Y833" s="3" t="inlineStr">
        <is>
          <t>CUNY Academic Works</t>
        </is>
      </c>
      <c r="Z833" s="3" t="inlineStr">
        <is>
          <t>https://academicworks.cuny.edu/context/ny_pubs/article/1461/viewcontent/wang__jang.pdf</t>
        </is>
      </c>
      <c r="AA833" s="3" t="inlineStr">
        <is>
          <t>PDF in CUNY Academic Works</t>
        </is>
      </c>
      <c r="AB833" s="3" t="inlineStr"/>
      <c r="AC833" s="3" t="inlineStr">
        <is>
          <t>School of Technology &amp; Design</t>
        </is>
      </c>
      <c r="AD833" s="3" t="n"/>
      <c r="AE833" s="3" t="inlineStr">
        <is>
          <t>No</t>
        </is>
      </c>
      <c r="AF833" s="3" t="inlineStr"/>
      <c r="AG833" s="4" t="inlineStr"/>
      <c r="AH833" s="4" t="inlineStr"/>
      <c r="AI833" s="4" t="inlineStr"/>
    </row>
    <row r="834">
      <c r="A834" s="3" t="inlineStr">
        <is>
          <t>CET-2275</t>
        </is>
      </c>
      <c r="B834" s="3" t="inlineStr">
        <is>
          <t>Jang</t>
        </is>
      </c>
      <c r="C834" s="3" t="inlineStr">
        <is>
          <t>Sunghoon</t>
        </is>
      </c>
      <c r="D834" s="3" t="inlineStr">
        <is>
          <t>Sunghoon Jang</t>
        </is>
      </c>
      <c r="E834" s="3" t="inlineStr">
        <is>
          <t>Chair</t>
        </is>
      </c>
      <c r="F834" s="3" t="inlineStr">
        <is>
          <t>NYC College of Technology</t>
        </is>
      </c>
      <c r="G834" s="3" t="inlineStr">
        <is>
          <t>Computer Engineering Technology</t>
        </is>
      </c>
      <c r="H834" s="3" t="inlineStr">
        <is>
          <t>SJang@citytech.cuny.edu</t>
        </is>
      </c>
      <c r="I834" s="3" t="inlineStr">
        <is>
          <t>Paper (venue type unclear)</t>
        </is>
      </c>
      <c r="J834" s="3" t="inlineStr">
        <is>
          <t>Lab Manual Design with Engineering Learning Style and Flipped Learning Model in Computer Engineering Technology Education</t>
        </is>
      </c>
      <c r="K834" s="3" t="n">
        <v>2018</v>
      </c>
      <c r="L834" s="3" t="inlineStr">
        <is>
          <t>CUNY Academic Works (City University of New York)</t>
        </is>
      </c>
      <c r="M834" s="3" t="inlineStr">
        <is>
          <t>Yu Wang; Sunghoon Jang</t>
        </is>
      </c>
      <c r="N834" s="3" t="inlineStr"/>
      <c r="O834" s="3" t="n"/>
      <c r="P834" s="3" t="inlineStr"/>
      <c r="Q834" s="3" t="inlineStr"/>
      <c r="R834" s="3" t="inlineStr">
        <is>
          <t>https://openalex.org/W2954257075</t>
        </is>
      </c>
      <c r="S834" s="3" t="inlineStr">
        <is>
          <t>OpenAlex; CUNY Academic Works; Dept bio</t>
        </is>
      </c>
      <c r="T834" s="3" t="n">
        <v>3</v>
      </c>
      <c r="U834" s="3" t="inlineStr">
        <is>
          <t>High (City Tech affiliation on paper); 3 sources</t>
        </is>
      </c>
      <c r="V834" s="3" t="n"/>
      <c r="W834" s="3" t="inlineStr">
        <is>
          <t>Wang Y. and Jang S., “Lab Manual Design with Engineering Learning Style and Flipped Learning Model in Computer Engineering Technology Education”, the ASEE NE Section Conference at University of Hartford, Hartford, CT, April 27-29, 2018.</t>
        </is>
      </c>
      <c r="X834" s="3" t="inlineStr">
        <is>
          <t>We have designed a lab manual based on Felder-Silverman learning style model (FSLSM) and the flipped classroom model for engineering education. This lab manual is developed for early junior year course of “Microcomputer Systems Technology” and emphasizes student-centered active learning experiences with more practical exercises and open-ended questions. Instead of taking traditional assembly language to study computer architecture, we are looking for a different approach to teach students to learn the assembly language by embedding an inline assembly language module into a C program. Our lab guide consists of online videos and practical exercises on various platforms including Microsoft Windows OS, Linux OS, Microsoft Visual Studio, and Visual Studio Community. With this new approach, students will be able to design creative lab projects instead of following a lab procedure. Students are able to work on the platform using multiple programming languages (C/C++ and Assembly), and multiple hardware devices (PC or Laptop, x86 device, Linux). With the new lab manual design, we guide students to preparatory contents and materials before coming to class by various activities described in online videos and practice exercises, etc. This lab-learning approach combined with the principle of flipped classroom and engineering learning styles can provide additional opportunities to advance students’ engagement in the studies of computer engineering technology.</t>
        </is>
      </c>
      <c r="Y834" s="3" t="inlineStr">
        <is>
          <t>OpenAlex</t>
        </is>
      </c>
      <c r="Z834" s="3" t="inlineStr">
        <is>
          <t>https://academicworks.cuny.edu/ny_pubs/434</t>
        </is>
      </c>
      <c r="AA834" s="3" t="inlineStr">
        <is>
          <t>Open-access PDF (via OpenAlex)</t>
        </is>
      </c>
      <c r="AB834" s="3" t="inlineStr">
        <is>
          <t>green</t>
        </is>
      </c>
      <c r="AC834" s="3" t="inlineStr">
        <is>
          <t>School of Technology &amp; Design</t>
        </is>
      </c>
      <c r="AD834" s="3" t="n">
        <v>1</v>
      </c>
      <c r="AE834" s="3" t="inlineStr">
        <is>
          <t>No</t>
        </is>
      </c>
      <c r="AF834" s="3" t="inlineStr"/>
      <c r="AG834" s="4" t="inlineStr"/>
      <c r="AH834" s="4" t="inlineStr"/>
      <c r="AI834" s="4" t="inlineStr"/>
    </row>
    <row r="835">
      <c r="A835" s="3" t="inlineStr">
        <is>
          <t>CET-2280</t>
        </is>
      </c>
      <c r="B835" s="3" t="inlineStr">
        <is>
          <t>Wang</t>
        </is>
      </c>
      <c r="C835" s="3" t="inlineStr">
        <is>
          <t>Yu</t>
        </is>
      </c>
      <c r="D835" s="3" t="inlineStr">
        <is>
          <t>Yu Wang</t>
        </is>
      </c>
      <c r="E835" s="3" t="inlineStr">
        <is>
          <t>Associate Professor</t>
        </is>
      </c>
      <c r="F835" s="3" t="inlineStr">
        <is>
          <t>NYC College of Technology</t>
        </is>
      </c>
      <c r="G835" s="3" t="inlineStr">
        <is>
          <t>Computer Engineering Technology</t>
        </is>
      </c>
      <c r="H835" s="3" t="inlineStr">
        <is>
          <t>YWang@citytech.cuny.edu</t>
        </is>
      </c>
      <c r="I835" s="3" t="inlineStr">
        <is>
          <t>Journal article</t>
        </is>
      </c>
      <c r="J835" s="3" t="inlineStr">
        <is>
          <t>Long-term Outcomes After Elective Sterilization Procedures—A Comparative Retrospective Cohort Study of Medicaid Patients</t>
        </is>
      </c>
      <c r="K835" s="3" t="n">
        <v>2018</v>
      </c>
      <c r="L835" s="3" t="inlineStr">
        <is>
          <t>Obstetrical &amp; Gynecological Survey</t>
        </is>
      </c>
      <c r="M835" s="3" t="inlineStr">
        <is>
          <t>Rachel Steward; Patricia I. Carney; Amy W Law; Lin Xie; Yuexi Wang; Hüseyin Yüce</t>
        </is>
      </c>
      <c r="N835" s="3" t="inlineStr"/>
      <c r="O835" s="3" t="n"/>
      <c r="P835" s="3" t="inlineStr"/>
      <c r="Q835" s="3" t="inlineStr">
        <is>
          <t>10.1097/01.ogx.0000549835.38093.d4</t>
        </is>
      </c>
      <c r="R835" s="3" t="inlineStr">
        <is>
          <t>https://doi.org/10.1097/01.ogx.0000549835.38093.d4</t>
        </is>
      </c>
      <c r="S835" s="3" t="inlineStr">
        <is>
          <t>OpenAlex</t>
        </is>
      </c>
      <c r="T835" s="3" t="n">
        <v>1</v>
      </c>
      <c r="U835" s="3" t="inlineStr">
        <is>
          <t>High (City Tech affiliation on paper)</t>
        </is>
      </c>
      <c r="V835" s="3" t="n"/>
      <c r="W835" s="3" t="inlineStr"/>
      <c r="X835" s="3" t="inlineStr">
        <is>
          <t>(Abstracted from Contraception 2018;97:428–433) The second most common form of contraception among reproductive-aged women in the United States is female sterilization, although trends suggest declining rates. Methods available for interval sterilization include laparoscopic tubal ligation (TL) and hysteroscopic sterilization (HS).</t>
        </is>
      </c>
      <c r="Y835" s="3" t="inlineStr">
        <is>
          <t>OpenAlex</t>
        </is>
      </c>
      <c r="Z835" s="3" t="inlineStr"/>
      <c r="AA835" s="3" t="inlineStr">
        <is>
          <t>Not found</t>
        </is>
      </c>
      <c r="AB835" s="3" t="inlineStr">
        <is>
          <t>closed</t>
        </is>
      </c>
      <c r="AC835" s="3" t="inlineStr">
        <is>
          <t>School of Technology &amp; Design</t>
        </is>
      </c>
      <c r="AD835" s="3" t="n">
        <v>0</v>
      </c>
      <c r="AE835" s="3" t="inlineStr">
        <is>
          <t>No</t>
        </is>
      </c>
      <c r="AF835" s="3" t="inlineStr"/>
      <c r="AG835" s="4" t="inlineStr"/>
      <c r="AH835" s="4" t="inlineStr"/>
      <c r="AI835" s="4" t="inlineStr"/>
    </row>
    <row r="836">
      <c r="A836" s="3" t="inlineStr">
        <is>
          <t>CET-2295</t>
        </is>
      </c>
      <c r="B836" s="3" t="inlineStr">
        <is>
          <t>Mendoza</t>
        </is>
      </c>
      <c r="C836" s="3" t="inlineStr">
        <is>
          <t>Benito</t>
        </is>
      </c>
      <c r="D836" s="3" t="inlineStr">
        <is>
          <t>Benito Mendoza</t>
        </is>
      </c>
      <c r="E836" s="3" t="inlineStr">
        <is>
          <t>Associate Professor</t>
        </is>
      </c>
      <c r="F836" s="3" t="inlineStr">
        <is>
          <t>NYC College of Technology</t>
        </is>
      </c>
      <c r="G836" s="3" t="inlineStr">
        <is>
          <t>Computer Engineering Technology</t>
        </is>
      </c>
      <c r="H836" s="3" t="inlineStr">
        <is>
          <t>BMendoza@citytech.cuny.edu</t>
        </is>
      </c>
      <c r="I836" s="3" t="inlineStr">
        <is>
          <t>Conference paper</t>
        </is>
      </c>
      <c r="J836" s="3" t="inlineStr">
        <is>
          <t>On the Use of Semantic-Based AIG to Automatically Generate Programming Exercises</t>
        </is>
      </c>
      <c r="K836" s="3" t="n">
        <v>2018</v>
      </c>
      <c r="L836" s="3" t="inlineStr">
        <is>
          <t>ACM Technical Symposium on Computer Science Education (SIGCSE)</t>
        </is>
      </c>
      <c r="M836" s="3" t="inlineStr">
        <is>
          <t>Laura Zavala; Benito Mendoza</t>
        </is>
      </c>
      <c r="N836" s="3" t="inlineStr"/>
      <c r="O836" s="3" t="n"/>
      <c r="P836" s="3" t="inlineStr"/>
      <c r="Q836" s="3" t="inlineStr">
        <is>
          <t>10.1145/3159450.3159608</t>
        </is>
      </c>
      <c r="R836" s="3" t="inlineStr">
        <is>
          <t>https://doi.org/10.1145/3159450.3159608</t>
        </is>
      </c>
      <c r="S836" s="3" t="inlineStr">
        <is>
          <t>OpenAlex; CUNY Academic Works; Dept bio</t>
        </is>
      </c>
      <c r="T836" s="3" t="n">
        <v>3</v>
      </c>
      <c r="U836" s="3" t="inlineStr">
        <is>
          <t>High (City Tech affiliation on paper); 3 sources</t>
        </is>
      </c>
      <c r="V836" s="3" t="n"/>
      <c r="W836" s="3" t="inlineStr">
        <is>
          <t>Laura Zavala and Benito Mendoza. "On the Use of Semantic-Based AIG to Automatically Generate Programming Exercises". In SIGCSE'18: 49th ACM Technical Symposium on Computer Science Education, Feb. 21-24, Baltimore, MD, 2018.</t>
        </is>
      </c>
      <c r="X836" s="3" t="inlineStr">
        <is>
          <t>In introductory programming courses, proficiency is typically achieved through substantial practice in the form of relatively small assignments and quizzes. Unfortunately, creating programming assignments and quizzes is both, time-consuming and error-prone. We use Automatic Item Generation (AIG) in order to address the problem of creating numerous programming exercises that can be used for assignments or quizzes in introductory programming courses. AIG is based on the use of test-item templates with embedded variables and formulas which are resolved by a computer program with actual values to generate test-items. Thus, hundreds or even thousands of test-items can be generated with a single test-item template. We present a semantic-based AIG that uses linked open data (LOD) and automatically generates contextual programming exercises. The approach was incorporated into an existing self-assessment and practice tool for students learning computer programming. The tool has been used in different introductory programming courses to generate a set of practice exercises different for each student, but with the same difficulty and quality.</t>
        </is>
      </c>
      <c r="Y836" s="3" t="inlineStr">
        <is>
          <t>OpenAlex</t>
        </is>
      </c>
      <c r="Z836" s="3" t="inlineStr">
        <is>
          <t>https://academicworks.cuny.edu/context/ny_pubs/article/1251/viewcontent/Mendoza.Zavala.SIGCSE2018.pdf</t>
        </is>
      </c>
      <c r="AA836" s="3" t="inlineStr">
        <is>
          <t>Not found</t>
        </is>
      </c>
      <c r="AB836" s="3" t="inlineStr">
        <is>
          <t>closed</t>
        </is>
      </c>
      <c r="AC836" s="3" t="inlineStr">
        <is>
          <t>School of Technology &amp; Design</t>
        </is>
      </c>
      <c r="AD836" s="3" t="n">
        <v>35</v>
      </c>
      <c r="AE836" s="3" t="inlineStr">
        <is>
          <t>No</t>
        </is>
      </c>
      <c r="AF836" s="3" t="inlineStr"/>
      <c r="AG836" s="4" t="inlineStr"/>
      <c r="AH836" s="4" t="inlineStr"/>
      <c r="AI836" s="4" t="inlineStr"/>
    </row>
    <row r="837">
      <c r="A837" s="3" t="inlineStr">
        <is>
          <t>CET-2299</t>
        </is>
      </c>
      <c r="B837" s="3" t="inlineStr">
        <is>
          <t>Jang</t>
        </is>
      </c>
      <c r="C837" s="3" t="inlineStr">
        <is>
          <t>Sunghoon</t>
        </is>
      </c>
      <c r="D837" s="3" t="inlineStr">
        <is>
          <t>Sunghoon Jang</t>
        </is>
      </c>
      <c r="E837" s="3" t="inlineStr">
        <is>
          <t>Chair</t>
        </is>
      </c>
      <c r="F837" s="3" t="inlineStr">
        <is>
          <t>NYC College of Technology</t>
        </is>
      </c>
      <c r="G837" s="3" t="inlineStr">
        <is>
          <t>Computer Engineering Technology</t>
        </is>
      </c>
      <c r="H837" s="3" t="inlineStr">
        <is>
          <t>SJang@citytech.cuny.edu</t>
        </is>
      </c>
      <c r="I837" s="3" t="inlineStr">
        <is>
          <t>Journal article</t>
        </is>
      </c>
      <c r="J837" s="3" t="inlineStr">
        <is>
          <t>Outcomes of an Academic Scholarship Program at the City University of New York â New York City College of Technology</t>
        </is>
      </c>
      <c r="K837" s="3" t="n">
        <v>2018</v>
      </c>
      <c r="L837" s="3" t="inlineStr">
        <is>
          <t>Publications and Research</t>
        </is>
      </c>
      <c r="M837" s="3" t="inlineStr">
        <is>
          <t>Jang, Sunghoon</t>
        </is>
      </c>
      <c r="N837" s="3" t="inlineStr"/>
      <c r="O837" s="3" t="n"/>
      <c r="P837" s="3" t="inlineStr"/>
      <c r="Q837" s="3" t="inlineStr"/>
      <c r="R837" s="3" t="inlineStr">
        <is>
          <t>https://academicworks.cuny.edu/ny_pubs/281</t>
        </is>
      </c>
      <c r="S837" s="3" t="inlineStr">
        <is>
          <t>CUNY Academic Works</t>
        </is>
      </c>
      <c r="T837" s="3" t="n">
        <v>1</v>
      </c>
      <c r="U837" s="3" t="inlineStr">
        <is>
          <t>High (in CUNY Academic Works)</t>
        </is>
      </c>
      <c r="V837" s="3" t="n"/>
      <c r="W837" s="3" t="inlineStr"/>
      <c r="X837" s="3" t="inlineStr">
        <is>
          <t>We are on a threshold of a revolution in technology education where human knowledge is increasing at an extremely rapid rate. In the wake of these technological advancements, the required workforce skills and competencies are constantly changing. This combination of human knowledge and technological advancements is placing a demand on educators to prepare students with strong integrated technical skills in their selected educational discipline, as well as professional skills such as critical thinking and problem solving. The purpose of the Academic Scholarship Program at the New York City College of Technology â City University of New York was to develop a comprehensive experience to prepare students for such demands of the workforce. The program consisted of extra-curricular activities and educational programming to enhance the classroom experiences of the scholars. The academic, professional development and internship activities were tracked in order to determine and enumerate and the impact of the scholarship program. The impact of this program is reported through the attainment summary of the programâs educational objectives, institutional academic support, professional development, student retention rates, and a review of workplace initiatives of the Academic Scholars Program.</t>
        </is>
      </c>
      <c r="Y837" s="3" t="inlineStr">
        <is>
          <t>CUNY Academic Works</t>
        </is>
      </c>
      <c r="Z837" s="3" t="inlineStr">
        <is>
          <t>https://academicworks.cuny.edu/context/ny_pubs/article/1284/viewcontent/jang__outcomes.pdf</t>
        </is>
      </c>
      <c r="AA837" s="3" t="inlineStr">
        <is>
          <t>PDF in CUNY Academic Works</t>
        </is>
      </c>
      <c r="AB837" s="3" t="inlineStr"/>
      <c r="AC837" s="3" t="inlineStr">
        <is>
          <t>School of Technology &amp; Design</t>
        </is>
      </c>
      <c r="AD837" s="3" t="n"/>
      <c r="AE837" s="3" t="inlineStr">
        <is>
          <t>No</t>
        </is>
      </c>
      <c r="AF837" s="3" t="inlineStr"/>
      <c r="AG837" s="4" t="inlineStr"/>
      <c r="AH837" s="4" t="inlineStr"/>
      <c r="AI837" s="4" t="inlineStr"/>
    </row>
    <row r="838">
      <c r="A838" s="3" t="inlineStr">
        <is>
          <t>CET-2300</t>
        </is>
      </c>
      <c r="B838" s="3" t="inlineStr">
        <is>
          <t>Jang</t>
        </is>
      </c>
      <c r="C838" s="3" t="inlineStr">
        <is>
          <t>Sunghoon</t>
        </is>
      </c>
      <c r="D838" s="3" t="inlineStr">
        <is>
          <t>Sunghoon Jang</t>
        </is>
      </c>
      <c r="E838" s="3" t="inlineStr">
        <is>
          <t>Chair</t>
        </is>
      </c>
      <c r="F838" s="3" t="inlineStr">
        <is>
          <t>NYC College of Technology</t>
        </is>
      </c>
      <c r="G838" s="3" t="inlineStr">
        <is>
          <t>Computer Engineering Technology</t>
        </is>
      </c>
      <c r="H838" s="3" t="inlineStr">
        <is>
          <t>SJang@citytech.cuny.edu</t>
        </is>
      </c>
      <c r="I838" s="3" t="inlineStr">
        <is>
          <t>Journal article</t>
        </is>
      </c>
      <c r="J838" s="3" t="inlineStr">
        <is>
          <t>Outcomes of an Academic Scholarship Program at the City University of New York – New York City College of Technology</t>
        </is>
      </c>
      <c r="K838" s="3" t="n">
        <v>2018</v>
      </c>
      <c r="L838" s="3" t="inlineStr">
        <is>
          <t>Journal of STEM Education Innovations and Research</t>
        </is>
      </c>
      <c r="M838" s="3" t="inlineStr">
        <is>
          <t>Sunghoon Jang</t>
        </is>
      </c>
      <c r="N838" s="3" t="inlineStr"/>
      <c r="O838" s="3" t="n"/>
      <c r="P838" s="3" t="inlineStr"/>
      <c r="Q838" s="3" t="inlineStr"/>
      <c r="R838" s="3" t="inlineStr">
        <is>
          <t>https://openalex.org/W2809224750</t>
        </is>
      </c>
      <c r="S838" s="3" t="inlineStr">
        <is>
          <t>OpenAlex; Dept bio</t>
        </is>
      </c>
      <c r="T838" s="3" t="n">
        <v>2</v>
      </c>
      <c r="U838" s="3" t="inlineStr">
        <is>
          <t>High (City Tech affiliation on paper); 2 sources</t>
        </is>
      </c>
      <c r="V838" s="3" t="n"/>
      <c r="W838" s="3" t="inlineStr">
        <is>
          <t>Jang S. “Outcomes of an Academic Scholarship Program at the City University of New York – New York City College of Technology”, Journal of STEM Education, Volume 19 Issue 2 April-June 2018 57-66.</t>
        </is>
      </c>
      <c r="X838" s="3" t="inlineStr">
        <is>
          <t>We are on a threshold of a revolution in technology education where human knowledge is increasing at an extremely rapid rate. In the wake of these technological advancements, the required workforce skills and competencies are constantly changing. This combination of human knowledge and technological advancements is placing a demand on educators to prepare students with strong integrated technical skills in their selected educational discipline, as well as professional skills such as critical thinking and problem solving. The purpose of the Academic Scholarship Program at the New York City College of Technology – City University of New York was to develop a comprehensive experience to prepare students for such demands of the workforce. The program consisted of extra-curricular activities and educational programming to enhance the classroom experiences of the scholars. The academic, professional development and internship activities were tracked in order to determine and enumerate and the impact of the scholarship program. The impact of this program is reported through the attainment summary of the program’s educational objectives, institutional academic support, professional development, student retention rates, and a review of workplace initiatives of the Academic Scholars Program.</t>
        </is>
      </c>
      <c r="Y838" s="3" t="inlineStr">
        <is>
          <t>OpenAlex</t>
        </is>
      </c>
      <c r="Z838" s="3" t="inlineStr">
        <is>
          <t>https://www.jstem.org/jstem/index.php/JSTEM/article/download/2240/1954</t>
        </is>
      </c>
      <c r="AA838" s="3" t="inlineStr">
        <is>
          <t>Open-access PDF (via OpenAlex)</t>
        </is>
      </c>
      <c r="AB838" s="3" t="inlineStr">
        <is>
          <t>bronze</t>
        </is>
      </c>
      <c r="AC838" s="3" t="inlineStr">
        <is>
          <t>School of Technology &amp; Design</t>
        </is>
      </c>
      <c r="AD838" s="3" t="n">
        <v>2</v>
      </c>
      <c r="AE838" s="3" t="inlineStr">
        <is>
          <t>No</t>
        </is>
      </c>
      <c r="AF838" s="3" t="inlineStr"/>
      <c r="AG838" s="4" t="inlineStr"/>
      <c r="AH838" s="4" t="inlineStr"/>
      <c r="AI838" s="4" t="inlineStr"/>
    </row>
    <row r="839">
      <c r="A839" s="3" t="inlineStr">
        <is>
          <t>CET-2301</t>
        </is>
      </c>
      <c r="B839" s="3" t="inlineStr">
        <is>
          <t>Carranza</t>
        </is>
      </c>
      <c r="C839" s="3" t="inlineStr">
        <is>
          <t>Aparicio</t>
        </is>
      </c>
      <c r="D839" s="3" t="inlineStr">
        <is>
          <t>Aparicio Carranza</t>
        </is>
      </c>
      <c r="E839" s="3" t="inlineStr">
        <is>
          <t>Associate Professor</t>
        </is>
      </c>
      <c r="F839" s="3" t="inlineStr">
        <is>
          <t>NYC College of Technology</t>
        </is>
      </c>
      <c r="G839" s="3" t="inlineStr">
        <is>
          <t>Computer Engineering Technology</t>
        </is>
      </c>
      <c r="H839" s="3" t="inlineStr">
        <is>
          <t>ACarranza@citytech.cuny.edu</t>
        </is>
      </c>
      <c r="I839" s="3" t="inlineStr">
        <is>
          <t>Conference paper</t>
        </is>
      </c>
      <c r="J839" s="3" t="inlineStr">
        <is>
          <t>Overview of Wireless Sensor Network (WSN) Security</t>
        </is>
      </c>
      <c r="K839" s="3" t="n">
        <v>2018</v>
      </c>
      <c r="L839" s="3" t="inlineStr"/>
      <c r="M839" s="3" t="inlineStr"/>
      <c r="N839" s="3" t="inlineStr"/>
      <c r="O839" s="3" t="n"/>
      <c r="P839" s="3" t="inlineStr"/>
      <c r="Q839" s="3" t="inlineStr"/>
      <c r="R839" s="3" t="inlineStr">
        <is>
          <t>https://sunypoly.edu/sites/default/files/nyseta/2018presentations/CarranzaA_KimH_ChenX_Fall2018.pdf</t>
        </is>
      </c>
      <c r="S839" s="3" t="inlineStr">
        <is>
          <t>Dept bio</t>
        </is>
      </c>
      <c r="T839" s="3" t="n">
        <v>1</v>
      </c>
      <c r="U839" s="3" t="inlineStr">
        <is>
          <t>Medium (self-reported in faculty bio)</t>
        </is>
      </c>
      <c r="V839" s="3" t="n"/>
      <c r="W839" s="3" t="inlineStr">
        <is>
          <t>Aparicio Carranza, Heesang Kim and Xiao Lin Chen “Overview of Wireless Sensor Network (WSN) Security”, The 55th New York Cyber Security and Engineering Technology Association (NYSETA) Conference, October 18-19, 2018, SUNY Polytechnic Institute, Utica, NY.</t>
        </is>
      </c>
      <c r="X839" s="3" t="inlineStr"/>
      <c r="Y839" s="3" t="inlineStr"/>
      <c r="Z839" s="3" t="inlineStr"/>
      <c r="AA839" s="3" t="inlineStr"/>
      <c r="AB839" s="3" t="inlineStr"/>
      <c r="AC839" s="3" t="inlineStr">
        <is>
          <t>School of Technology &amp; Design</t>
        </is>
      </c>
      <c r="AD839" s="3" t="n"/>
      <c r="AE839" s="3" t="inlineStr">
        <is>
          <t>No</t>
        </is>
      </c>
      <c r="AF839" s="3" t="inlineStr"/>
      <c r="AG839" s="4" t="inlineStr"/>
      <c r="AH839" s="4" t="inlineStr"/>
      <c r="AI839" s="4" t="inlineStr"/>
    </row>
    <row r="840">
      <c r="A840" s="3" t="inlineStr">
        <is>
          <t>CET-2305</t>
        </is>
      </c>
      <c r="B840" s="3" t="inlineStr">
        <is>
          <t>Jang</t>
        </is>
      </c>
      <c r="C840" s="3" t="inlineStr">
        <is>
          <t>Sunghoon</t>
        </is>
      </c>
      <c r="D840" s="3" t="inlineStr">
        <is>
          <t>Sunghoon Jang</t>
        </is>
      </c>
      <c r="E840" s="3" t="inlineStr">
        <is>
          <t>Chair</t>
        </is>
      </c>
      <c r="F840" s="3" t="inlineStr">
        <is>
          <t>NYC College of Technology</t>
        </is>
      </c>
      <c r="G840" s="3" t="inlineStr">
        <is>
          <t>Computer Engineering Technology</t>
        </is>
      </c>
      <c r="H840" s="3" t="inlineStr">
        <is>
          <t>SJang@citytech.cuny.edu</t>
        </is>
      </c>
      <c r="I840" s="3" t="inlineStr">
        <is>
          <t>Paper (venue type unclear)</t>
        </is>
      </c>
      <c r="J840" s="3" t="inlineStr">
        <is>
          <t>Practical Programming Exercises Using Assembly Language with C/C++</t>
        </is>
      </c>
      <c r="K840" s="3" t="n">
        <v>2018</v>
      </c>
      <c r="L840" s="3" t="inlineStr"/>
      <c r="M840" s="3" t="inlineStr">
        <is>
          <t>Wang Y and Jang S., “Practical Programming Exercises Using Assembly Language with C/C++” Pearson</t>
        </is>
      </c>
      <c r="N840" s="3" t="inlineStr"/>
      <c r="O840" s="3" t="n"/>
      <c r="P840" s="3" t="inlineStr"/>
      <c r="Q840" s="3" t="inlineStr"/>
      <c r="R840" s="3" t="inlineStr"/>
      <c r="S840" s="3" t="inlineStr">
        <is>
          <t>Dept bio</t>
        </is>
      </c>
      <c r="T840" s="3" t="n">
        <v>1</v>
      </c>
      <c r="U840" s="3" t="inlineStr">
        <is>
          <t>Medium (self-reported in faculty bio)</t>
        </is>
      </c>
      <c r="V840" s="3" t="n"/>
      <c r="W840" s="3" t="inlineStr">
        <is>
          <t>Wang Y and Jang S., “Practical Programming Exercises Using Assembly Language with C/C++” Pearson (2018) ISBN: 978-132-38-8819-3.</t>
        </is>
      </c>
      <c r="X840" s="3" t="inlineStr"/>
      <c r="Y840" s="3" t="inlineStr"/>
      <c r="Z840" s="3" t="inlineStr"/>
      <c r="AA840" s="3" t="inlineStr"/>
      <c r="AB840" s="3" t="inlineStr"/>
      <c r="AC840" s="3" t="inlineStr">
        <is>
          <t>School of Technology &amp; Design</t>
        </is>
      </c>
      <c r="AD840" s="3" t="n"/>
      <c r="AE840" s="3" t="inlineStr">
        <is>
          <t>No</t>
        </is>
      </c>
      <c r="AF840" s="3" t="inlineStr"/>
      <c r="AG840" s="4" t="inlineStr"/>
      <c r="AH840" s="4" t="inlineStr"/>
      <c r="AI840" s="4" t="inlineStr"/>
    </row>
    <row r="841">
      <c r="A841" s="3" t="inlineStr">
        <is>
          <t>CET-2313</t>
        </is>
      </c>
      <c r="B841" s="3" t="inlineStr">
        <is>
          <t>Jang</t>
        </is>
      </c>
      <c r="C841" s="3" t="inlineStr">
        <is>
          <t>Sunghoon</t>
        </is>
      </c>
      <c r="D841" s="3" t="inlineStr">
        <is>
          <t>Sunghoon Jang</t>
        </is>
      </c>
      <c r="E841" s="3" t="inlineStr">
        <is>
          <t>Chair</t>
        </is>
      </c>
      <c r="F841" s="3" t="inlineStr">
        <is>
          <t>NYC College of Technology</t>
        </is>
      </c>
      <c r="G841" s="3" t="inlineStr">
        <is>
          <t>Computer Engineering Technology</t>
        </is>
      </c>
      <c r="H841" s="3" t="inlineStr">
        <is>
          <t>SJang@citytech.cuny.edu</t>
        </is>
      </c>
      <c r="I841" s="3" t="inlineStr">
        <is>
          <t>Other</t>
        </is>
      </c>
      <c r="J841" s="3" t="inlineStr">
        <is>
          <t>Received a PSC-CUNY Research Award for $ 3,500 commencing July 1, 2018</t>
        </is>
      </c>
      <c r="K841" s="3" t="n">
        <v>2018</v>
      </c>
      <c r="L841" s="3" t="inlineStr"/>
      <c r="M841" s="3" t="inlineStr"/>
      <c r="N841" s="3" t="inlineStr"/>
      <c r="O841" s="3" t="n"/>
      <c r="P841" s="3" t="inlineStr"/>
      <c r="Q841" s="3" t="inlineStr"/>
      <c r="R841" s="3" t="inlineStr"/>
      <c r="S841" s="3" t="inlineStr">
        <is>
          <t>Dept bio</t>
        </is>
      </c>
      <c r="T841" s="3" t="n">
        <v>1</v>
      </c>
      <c r="U841" s="3" t="inlineStr">
        <is>
          <t>Medium (self-reported in faculty bio)</t>
        </is>
      </c>
      <c r="V841" s="3" t="n"/>
      <c r="W841" s="3" t="inlineStr">
        <is>
          <t>Received a PSC-CUNY Research Award for $ 3,500 commencing July 1, 2018.</t>
        </is>
      </c>
      <c r="X841" s="3" t="inlineStr"/>
      <c r="Y841" s="3" t="inlineStr"/>
      <c r="Z841" s="3" t="inlineStr"/>
      <c r="AA841" s="3" t="inlineStr"/>
      <c r="AB841" s="3" t="inlineStr"/>
      <c r="AC841" s="3" t="inlineStr">
        <is>
          <t>School of Technology &amp; Design</t>
        </is>
      </c>
      <c r="AD841" s="3" t="n"/>
      <c r="AE841" s="3" t="inlineStr">
        <is>
          <t>No</t>
        </is>
      </c>
      <c r="AF841" s="3" t="inlineStr"/>
      <c r="AG841" s="4" t="inlineStr"/>
      <c r="AH841" s="4" t="inlineStr"/>
      <c r="AI841" s="4" t="inlineStr"/>
    </row>
    <row r="842">
      <c r="A842" s="3" t="inlineStr">
        <is>
          <t>CET-2318</t>
        </is>
      </c>
      <c r="B842" s="3" t="inlineStr">
        <is>
          <t>Ma</t>
        </is>
      </c>
      <c r="C842" s="3" t="inlineStr">
        <is>
          <t>Lili</t>
        </is>
      </c>
      <c r="D842" s="3" t="inlineStr">
        <is>
          <t>Lili Ma</t>
        </is>
      </c>
      <c r="E842" s="3" t="inlineStr">
        <is>
          <t>Associate Professor</t>
        </is>
      </c>
      <c r="F842" s="3" t="inlineStr">
        <is>
          <t>NYC College of Technology</t>
        </is>
      </c>
      <c r="G842" s="3" t="inlineStr">
        <is>
          <t>Computer Engineering Technology</t>
        </is>
      </c>
      <c r="H842" s="3" t="inlineStr">
        <is>
          <t>LMa@citytech.cuny.edu</t>
        </is>
      </c>
      <c r="I842" s="3" t="inlineStr">
        <is>
          <t>Conference paper</t>
        </is>
      </c>
      <c r="J842" s="3" t="inlineStr">
        <is>
          <t>Retaining Female Students in a Robotics Program</t>
        </is>
      </c>
      <c r="K842" s="3" t="n">
        <v>2018</v>
      </c>
      <c r="L842" s="3" t="inlineStr">
        <is>
          <t>ASEE Annual Conference &amp; Exposition</t>
        </is>
      </c>
      <c r="M842" s="3" t="inlineStr">
        <is>
          <t>Gloria Ma; Lili Ma</t>
        </is>
      </c>
      <c r="N842" s="3" t="inlineStr"/>
      <c r="O842" s="3" t="n"/>
      <c r="P842" s="3" t="inlineStr"/>
      <c r="Q842" s="3" t="inlineStr">
        <is>
          <t>10.18260/1-2--28802</t>
        </is>
      </c>
      <c r="R842" s="3" t="inlineStr">
        <is>
          <t>https://doi.org/10.18260/1-2--28802</t>
        </is>
      </c>
      <c r="S842" s="3" t="inlineStr">
        <is>
          <t>OpenAlex</t>
        </is>
      </c>
      <c r="T842" s="3" t="n">
        <v>1</v>
      </c>
      <c r="U842" s="3" t="inlineStr">
        <is>
          <t>High (City Tech affiliation on paper)</t>
        </is>
      </c>
      <c r="V842" s="3" t="n"/>
      <c r="W842" s="3" t="inlineStr"/>
      <c r="X842" s="3" t="inlineStr">
        <is>
          <t>As we all know, the United States is short of women engineers in the work place.Many female students lose interest in Science, Technology, Engineering, and Math (STEM) at an early age.How to encourage and retain female students' interest in STEM is a challenge faced by many educators.The paper describes our collaboration (Wentworth Institute of Technology (WIT)) with an allgirl high school to setup a robotics workshop.The high school administration is interested in bringing engineering and technology as a new component to their curriculum.From our side, we constantly seek outreach opportunities to prompt STEM and attract more girls into the STEM fields.After meeting and discussion with the high school administration, a robotics workshop was developed.The workshop was a year-long program that served as an extra curriculum activity for the girls.The program was launched in Fall 2014, starting with seven girls.By the end of the first year, there were only two students remained in the program.It was thus noticed that retention was a big problem.To increase retention rate, several changes were made in the second year when the workshop was offered, including for example, making the equipment available onsite at the high school, training a science teacher from the high school, providing more detailed step-by-step instructions, designing more individual (instead of integrated) tasks to help students understand the basic concepts, and to simply practice more.Results show that these modifications greatly improve students' learning experience since an average of six to seven girls participated throughout the entire workshop in the second year.This paper summarizes our work and experience in setting up a robotic program at an all-girl high school during the past two years.Details about curriculum development, adjustment, and modifications for improving retention rate are described.</t>
        </is>
      </c>
      <c r="Y842" s="3" t="inlineStr">
        <is>
          <t>OpenAlex</t>
        </is>
      </c>
      <c r="Z842" s="3" t="inlineStr">
        <is>
          <t>https://peer.asee.org/28802.pdf</t>
        </is>
      </c>
      <c r="AA842" s="3" t="inlineStr">
        <is>
          <t>Open-access PDF (via OpenAlex)</t>
        </is>
      </c>
      <c r="AB842" s="3" t="inlineStr">
        <is>
          <t>bronze</t>
        </is>
      </c>
      <c r="AC842" s="3" t="inlineStr">
        <is>
          <t>School of Technology &amp; Design</t>
        </is>
      </c>
      <c r="AD842" s="3" t="n">
        <v>9</v>
      </c>
      <c r="AE842" s="3" t="inlineStr">
        <is>
          <t>No</t>
        </is>
      </c>
      <c r="AF842" s="3" t="inlineStr"/>
      <c r="AG842" s="4" t="inlineStr"/>
      <c r="AH842" s="4" t="inlineStr"/>
      <c r="AI842" s="4" t="inlineStr"/>
    </row>
    <row r="843">
      <c r="A843" s="3" t="inlineStr">
        <is>
          <t>CET-2322</t>
        </is>
      </c>
      <c r="B843" s="3" t="inlineStr">
        <is>
          <t>Jang</t>
        </is>
      </c>
      <c r="C843" s="3" t="inlineStr">
        <is>
          <t>Sunghoon</t>
        </is>
      </c>
      <c r="D843" s="3" t="inlineStr">
        <is>
          <t>Sunghoon Jang</t>
        </is>
      </c>
      <c r="E843" s="3" t="inlineStr">
        <is>
          <t>Chair</t>
        </is>
      </c>
      <c r="F843" s="3" t="inlineStr">
        <is>
          <t>NYC College of Technology</t>
        </is>
      </c>
      <c r="G843" s="3" t="inlineStr">
        <is>
          <t>Computer Engineering Technology</t>
        </is>
      </c>
      <c r="H843" s="3" t="inlineStr">
        <is>
          <t>SJang@citytech.cuny.edu</t>
        </is>
      </c>
      <c r="I843" s="3" t="inlineStr">
        <is>
          <t>Journal article</t>
        </is>
      </c>
      <c r="J843" s="3" t="inlineStr">
        <is>
          <t>Review of Emerging Approaches in Non- or Minimally Invasive Glucose Monitoring and their Application to Physiological Human Body Fluids</t>
        </is>
      </c>
      <c r="K843" s="3" t="n">
        <v>2018</v>
      </c>
      <c r="L843" s="3" t="inlineStr">
        <is>
          <t>International Journal of Biosensors &amp; Bioelectronics</t>
        </is>
      </c>
      <c r="M843" s="3" t="inlineStr">
        <is>
          <t>Sunghoon Jang</t>
        </is>
      </c>
      <c r="N843" s="3" t="inlineStr"/>
      <c r="O843" s="3" t="n"/>
      <c r="P843" s="3" t="inlineStr"/>
      <c r="Q843" s="3" t="inlineStr">
        <is>
          <t>10.15406/ijbsbe.2018.04.00087</t>
        </is>
      </c>
      <c r="R843" s="3" t="inlineStr">
        <is>
          <t>https://doi.org/10.15406/ijbsbe.2018.04.00087</t>
        </is>
      </c>
      <c r="S843" s="3" t="inlineStr">
        <is>
          <t>OpenAlex; CUNY Academic Works; Dept bio</t>
        </is>
      </c>
      <c r="T843" s="3" t="n">
        <v>3</v>
      </c>
      <c r="U843" s="3" t="inlineStr">
        <is>
          <t>High (City Tech affiliation on paper); 3 sources</t>
        </is>
      </c>
      <c r="V843" s="3" t="n"/>
      <c r="W843" s="3" t="inlineStr">
        <is>
          <t>Jang S. and Xu C., “Review of Emerging Approaches in Non- or Minimally Invasive Glucose Monitoring and their Application to Physiological Human Body Fluids” International Journal of Biosensors &amp; Bioelectronics, Volume 4 Issue 1 – 2018.</t>
        </is>
      </c>
      <c r="X843" s="3" t="inlineStr">
        <is>
          <t>The frequent blood glucose monitoring by the diabetics and physicians is a very essential step in the management of the diabetes because this devastating disease can lead the patients to blindness, kidney disease, nervous &amp; circulatory system disease, limb amputations, stroke and cardiovascular disease (CVD).There have been numerous attempts to develop viable painless non-or minimally invasive blood glucose monitoring techniques over the last five decades in order to replace all existing methods of home blood glucose monitoring require drawing a blood sample by piercing the skin.This review describes the principles of two main emerging general technologies such as optical and electrochemical glucose monitoring methods, which represent 12 specific techniques applying multivariate regression analyses converting feeble optical or electrochemical signal to glucose concentration.This review article also deals with advances utilizing integration of glucose sensing techniques into targeting areas by sampling potential alternative physiological human body fluids to blood such as interstitial fluid, urine, sweat, ocular fluids and saliva contain traces of blood glucose.</t>
        </is>
      </c>
      <c r="Y843" s="3" t="inlineStr">
        <is>
          <t>OpenAlex</t>
        </is>
      </c>
      <c r="Z843" s="3" t="inlineStr">
        <is>
          <t>https://medcraveonline.com/IJBSBE/IJBSBE-04-00087.pdf</t>
        </is>
      </c>
      <c r="AA843" s="3" t="inlineStr">
        <is>
          <t>Open-access PDF (via OpenAlex)</t>
        </is>
      </c>
      <c r="AB843" s="3" t="inlineStr">
        <is>
          <t>diamond</t>
        </is>
      </c>
      <c r="AC843" s="3" t="inlineStr">
        <is>
          <t>School of Technology &amp; Design</t>
        </is>
      </c>
      <c r="AD843" s="3" t="n">
        <v>15</v>
      </c>
      <c r="AE843" s="3" t="inlineStr">
        <is>
          <t>No</t>
        </is>
      </c>
      <c r="AF843" s="3" t="inlineStr"/>
      <c r="AG843" s="4" t="inlineStr"/>
      <c r="AH843" s="4" t="inlineStr"/>
      <c r="AI843" s="4" t="inlineStr"/>
    </row>
    <row r="844">
      <c r="A844" s="3" t="inlineStr">
        <is>
          <t>CET-2323</t>
        </is>
      </c>
      <c r="B844" s="3" t="inlineStr">
        <is>
          <t>Xu</t>
        </is>
      </c>
      <c r="C844" s="3" t="inlineStr">
        <is>
          <t>Chen</t>
        </is>
      </c>
      <c r="D844" s="3" t="inlineStr">
        <is>
          <t>Chen Xu</t>
        </is>
      </c>
      <c r="E844" s="3" t="inlineStr">
        <is>
          <t>Associate Professor</t>
        </is>
      </c>
      <c r="F844" s="3" t="inlineStr">
        <is>
          <t>NYC College of Technology</t>
        </is>
      </c>
      <c r="G844" s="3" t="inlineStr">
        <is>
          <t>Computer Engineering Technology</t>
        </is>
      </c>
      <c r="H844" s="3" t="inlineStr">
        <is>
          <t>CXu@citytech.cuny.edu</t>
        </is>
      </c>
      <c r="I844" s="3" t="inlineStr">
        <is>
          <t>Journal article</t>
        </is>
      </c>
      <c r="J844" s="3" t="inlineStr">
        <is>
          <t>Review of Emerging Approaches in Non- or Minimally Invasive Glucose Monitoring and their Application to Physiological Human Body Fluids</t>
        </is>
      </c>
      <c r="K844" s="3" t="n">
        <v>2018</v>
      </c>
      <c r="L844" s="3" t="inlineStr">
        <is>
          <t>Publications and Research</t>
        </is>
      </c>
      <c r="M844" s="3" t="inlineStr">
        <is>
          <t>Jang, Sunghoon; Xu, Chen</t>
        </is>
      </c>
      <c r="N844" s="3" t="inlineStr"/>
      <c r="O844" s="3" t="n"/>
      <c r="P844" s="3" t="inlineStr"/>
      <c r="Q844" s="3" t="inlineStr"/>
      <c r="R844" s="3" t="inlineStr">
        <is>
          <t>https://academicworks.cuny.edu/ny_pubs/423</t>
        </is>
      </c>
      <c r="S844" s="3" t="inlineStr">
        <is>
          <t>CUNY Academic Works; Dept bio</t>
        </is>
      </c>
      <c r="T844" s="3" t="n">
        <v>2</v>
      </c>
      <c r="U844" s="3" t="inlineStr">
        <is>
          <t>High (in CUNY Academic Works); 2 sources</t>
        </is>
      </c>
      <c r="V844" s="3" t="n"/>
      <c r="W844" s="3" t="inlineStr">
        <is>
          <t>S. Jang, C. Xu, “Review of emerging approaches in non- or minimally invasive glucose monitoring and their application to physiological human body fluids”, International Journal of Biosensors &amp; Bioelectronics, 2018</t>
        </is>
      </c>
      <c r="X844" s="3" t="inlineStr">
        <is>
          <t>The frequent blood glucose monitoring by the diabetics and physicians is a very essential step in the management of the diabetes because this devastating disease can lead the patients to blindness, kidney disease, nervous &amp; circulatory system disease, limb amputations, stroke and cardiovascular disease (CVD). There have been numerous attempts to develop viable painless non- or minimally invasive blood glucose monitoring techniques over the last five decades in order to replace all existing methods of home blood glucose monitoring require drawing a blood sample by piercing the skin. This review describes the principles of two main emerging general technologies such as optical and electrochemical glucose monitoring methods, which represent 12 specific techniques applying multivariate regression analyses converting feeble optical or electrochemical signal to glucose concentration. This review article also deals with advances utilizing integration of glucose sensing techniques into targeting areas by sampling potential alternative physiological human body fluids to blood such as interstitial fluid, urine, sweat, ocular fluids and saliva contain traces of blood glucose.</t>
        </is>
      </c>
      <c r="Y844" s="3" t="inlineStr">
        <is>
          <t>CUNY Academic Works</t>
        </is>
      </c>
      <c r="Z844" s="3" t="inlineStr">
        <is>
          <t>https://academicworks.cuny.edu/context/ny_pubs/article/1450/viewcontent/IJBSBE_04_00087_Jang.pdf</t>
        </is>
      </c>
      <c r="AA844" s="3" t="inlineStr">
        <is>
          <t>PDF in CUNY Academic Works</t>
        </is>
      </c>
      <c r="AB844" s="3" t="inlineStr"/>
      <c r="AC844" s="3" t="inlineStr">
        <is>
          <t>School of Technology &amp; Design</t>
        </is>
      </c>
      <c r="AD844" s="3" t="n"/>
      <c r="AE844" s="3" t="inlineStr">
        <is>
          <t>No</t>
        </is>
      </c>
      <c r="AF844" s="3" t="inlineStr"/>
      <c r="AG844" s="4" t="inlineStr"/>
      <c r="AH844" s="4" t="inlineStr"/>
      <c r="AI844" s="4" t="inlineStr"/>
    </row>
    <row r="845">
      <c r="A845" s="3" t="inlineStr">
        <is>
          <t>CET-2326</t>
        </is>
      </c>
      <c r="B845" s="3" t="inlineStr">
        <is>
          <t>Kwon</t>
        </is>
      </c>
      <c r="C845" s="3" t="inlineStr">
        <is>
          <t>Ohbong</t>
        </is>
      </c>
      <c r="D845" s="3" t="inlineStr">
        <is>
          <t>Ohbong Kwon</t>
        </is>
      </c>
      <c r="E845" s="3" t="inlineStr">
        <is>
          <t>Associate Professor</t>
        </is>
      </c>
      <c r="F845" s="3" t="inlineStr">
        <is>
          <t>NYC College of Technology</t>
        </is>
      </c>
      <c r="G845" s="3" t="inlineStr">
        <is>
          <t>Computer Engineering Technology</t>
        </is>
      </c>
      <c r="H845" s="3" t="inlineStr">
        <is>
          <t>OKwon@citytech.cuny.edu</t>
        </is>
      </c>
      <c r="I845" s="3" t="inlineStr">
        <is>
          <t>Conference paper</t>
        </is>
      </c>
      <c r="J845" s="3" t="inlineStr">
        <is>
          <t>Robust Optimal Design of a Spoke-type Permanent Magnet Motor with Manufacturing Tolerances by Changing Permanent Magnet Shape</t>
        </is>
      </c>
      <c r="K845" s="3" t="n">
        <v>2018</v>
      </c>
      <c r="L845" s="3" t="inlineStr"/>
      <c r="M845" s="3" t="inlineStr"/>
      <c r="N845" s="3" t="inlineStr"/>
      <c r="O845" s="3" t="n"/>
      <c r="P845" s="3" t="inlineStr"/>
      <c r="Q845" s="3" t="inlineStr"/>
      <c r="R845" s="3" t="inlineStr"/>
      <c r="S845" s="3" t="inlineStr">
        <is>
          <t>Dept bio</t>
        </is>
      </c>
      <c r="T845" s="3" t="n">
        <v>1</v>
      </c>
      <c r="U845" s="3" t="inlineStr">
        <is>
          <t>Medium (self-reported in faculty bio)</t>
        </is>
      </c>
      <c r="V845" s="3" t="n"/>
      <c r="W845" s="3" t="inlineStr">
        <is>
          <t>Cha-Seung Jun, Ohbong Kwon, and Byung-Il Kwon, “Robust Optimal Design of a Spoke-type Permanent Magnet Motor with Manufacturing Tolerances by Changing Permanent Magnet Shape”, 8th Biennial IEEE Conference on Electromagnetic Field Computation (CEFC), Hangzhou, China, October 28-31, 2018</t>
        </is>
      </c>
      <c r="X845" s="3" t="inlineStr"/>
      <c r="Y845" s="3" t="inlineStr"/>
      <c r="Z845" s="3" t="inlineStr"/>
      <c r="AA845" s="3" t="inlineStr"/>
      <c r="AB845" s="3" t="inlineStr"/>
      <c r="AC845" s="3" t="inlineStr">
        <is>
          <t>School of Technology &amp; Design</t>
        </is>
      </c>
      <c r="AD845" s="3" t="n"/>
      <c r="AE845" s="3" t="inlineStr">
        <is>
          <t>No</t>
        </is>
      </c>
      <c r="AF845" s="3" t="inlineStr"/>
      <c r="AG845" s="4" t="inlineStr"/>
      <c r="AH845" s="4" t="inlineStr"/>
      <c r="AI845" s="4" t="inlineStr"/>
    </row>
    <row r="846">
      <c r="A846" s="3" t="inlineStr">
        <is>
          <t>CET-2329</t>
        </is>
      </c>
      <c r="B846" s="3" t="inlineStr">
        <is>
          <t>Carranza</t>
        </is>
      </c>
      <c r="C846" s="3" t="inlineStr">
        <is>
          <t>Aparicio</t>
        </is>
      </c>
      <c r="D846" s="3" t="inlineStr">
        <is>
          <t>Aparicio Carranza</t>
        </is>
      </c>
      <c r="E846" s="3" t="inlineStr">
        <is>
          <t>Associate Professor</t>
        </is>
      </c>
      <c r="F846" s="3" t="inlineStr">
        <is>
          <t>NYC College of Technology</t>
        </is>
      </c>
      <c r="G846" s="3" t="inlineStr">
        <is>
          <t>Computer Engineering Technology</t>
        </is>
      </c>
      <c r="H846" s="3" t="inlineStr">
        <is>
          <t>ACarranza@citytech.cuny.edu</t>
        </is>
      </c>
      <c r="I846" s="3" t="inlineStr">
        <is>
          <t>Conference paper</t>
        </is>
      </c>
      <c r="J846" s="3" t="inlineStr">
        <is>
          <t>Security, Range &amp; Speed Inspection of Wired and Wireless Network Via Kali Linux</t>
        </is>
      </c>
      <c r="K846" s="3" t="n">
        <v>2018</v>
      </c>
      <c r="L846" s="3" t="inlineStr"/>
      <c r="M846" s="3" t="inlineStr"/>
      <c r="N846" s="3" t="inlineStr"/>
      <c r="O846" s="3" t="n"/>
      <c r="P846" s="3" t="inlineStr"/>
      <c r="Q846" s="3" t="inlineStr"/>
      <c r="R846" s="3" t="inlineStr">
        <is>
          <t>https://drive.google.com/file/d/1xrNwjgRHFsc1fGIs5iwNjAJAwzsLwJWV/view?usp=drive_link</t>
        </is>
      </c>
      <c r="S846" s="3" t="inlineStr">
        <is>
          <t>Dept bio</t>
        </is>
      </c>
      <c r="T846" s="3" t="n">
        <v>1</v>
      </c>
      <c r="U846" s="3" t="inlineStr">
        <is>
          <t>Medium (self-reported in faculty bio)</t>
        </is>
      </c>
      <c r="V846" s="3" t="n"/>
      <c r="W846" s="3" t="inlineStr">
        <is>
          <t>Aparicio Carranza, Joselin Campoverde and Brian Morales “Security, Range &amp; Speed Inspection of Wired and Wireless Network Via Kali Linux”. 2018 Mid-Atlantic Fall Conference of the American Society for Engineering Education (ASEE), October 26 – 27, 2018 Brooklyn Technical High School, Brooklyn, New York.</t>
        </is>
      </c>
      <c r="X846" s="3" t="inlineStr"/>
      <c r="Y846" s="3" t="inlineStr"/>
      <c r="Z846" s="3" t="inlineStr"/>
      <c r="AA846" s="3" t="inlineStr"/>
      <c r="AB846" s="3" t="inlineStr"/>
      <c r="AC846" s="3" t="inlineStr">
        <is>
          <t>School of Technology &amp; Design</t>
        </is>
      </c>
      <c r="AD846" s="3" t="n"/>
      <c r="AE846" s="3" t="inlineStr">
        <is>
          <t>No</t>
        </is>
      </c>
      <c r="AF846" s="3" t="inlineStr"/>
      <c r="AG846" s="4" t="inlineStr"/>
      <c r="AH846" s="4" t="inlineStr"/>
      <c r="AI846" s="4" t="inlineStr"/>
    </row>
    <row r="847">
      <c r="A847" s="3" t="inlineStr">
        <is>
          <t>CET-2345</t>
        </is>
      </c>
      <c r="B847" s="3" t="inlineStr">
        <is>
          <t>Jang</t>
        </is>
      </c>
      <c r="C847" s="3" t="inlineStr">
        <is>
          <t>Sunghoon</t>
        </is>
      </c>
      <c r="D847" s="3" t="inlineStr">
        <is>
          <t>Sunghoon Jang</t>
        </is>
      </c>
      <c r="E847" s="3" t="inlineStr">
        <is>
          <t>Chair</t>
        </is>
      </c>
      <c r="F847" s="3" t="inlineStr">
        <is>
          <t>NYC College of Technology</t>
        </is>
      </c>
      <c r="G847" s="3" t="inlineStr">
        <is>
          <t>Computer Engineering Technology</t>
        </is>
      </c>
      <c r="H847" s="3" t="inlineStr">
        <is>
          <t>SJang@citytech.cuny.edu</t>
        </is>
      </c>
      <c r="I847" s="3" t="inlineStr">
        <is>
          <t>Journal article</t>
        </is>
      </c>
      <c r="J847" s="3" t="inlineStr">
        <is>
          <t>The application of electric cell-substrate impedance sensing (ECIS) biosensors</t>
        </is>
      </c>
      <c r="K847" s="3" t="n">
        <v>2018</v>
      </c>
      <c r="L847" s="3" t="inlineStr">
        <is>
          <t>International Journal of Biosensors &amp; Bioelectronics</t>
        </is>
      </c>
      <c r="M847" s="3" t="inlineStr">
        <is>
          <t>Sunghoon Jang</t>
        </is>
      </c>
      <c r="N847" s="3" t="inlineStr"/>
      <c r="O847" s="3" t="n"/>
      <c r="P847" s="3" t="inlineStr"/>
      <c r="Q847" s="3" t="inlineStr">
        <is>
          <t>10.15406/ijbsbe.2018.04.00136</t>
        </is>
      </c>
      <c r="R847" s="3" t="inlineStr">
        <is>
          <t>https://doi.org/10.15406/ijbsbe.2018.04.00136</t>
        </is>
      </c>
      <c r="S847" s="3" t="inlineStr">
        <is>
          <t>OpenAlex; CUNY Academic Works; Dept bio</t>
        </is>
      </c>
      <c r="T847" s="3" t="n">
        <v>3</v>
      </c>
      <c r="U847" s="3" t="inlineStr">
        <is>
          <t>High (City Tech affiliation on paper); 3 sources</t>
        </is>
      </c>
      <c r="V847" s="3" t="n"/>
      <c r="W847" s="3" t="inlineStr">
        <is>
          <t>Zhang X., Jang S., ”The application of electric cell-substrate impedance sensing (ECIS) biosensors” International Journal of Biosensors &amp; Bioelectronics, 4(6):260‒261, volume 4 Issue 6 – 2018</t>
        </is>
      </c>
      <c r="X847" s="3" t="inlineStr">
        <is>
          <t>Electric cell-substrate impedance sensing (ECIS) is a label-free and non-invasive technique for analyzing the activities and morphologies of cells.The ECIS sensors are able to measure the impedance spectroscopy of cells attaching on the sensor substrates.The cell activities and morphologies influence the measure impedance directly.Traditional toxicity analysis has complicated processes compared to biosensor-based analysis.In this study, the toxicity analysis was performed with biosensor based on ECIS technique.The experimental results show that the ECIS sensor is able to quickly distinguish the toxic and non-toxic substance.</t>
        </is>
      </c>
      <c r="Y847" s="3" t="inlineStr">
        <is>
          <t>OpenAlex</t>
        </is>
      </c>
      <c r="Z847" s="3" t="inlineStr">
        <is>
          <t>https://medcraveonline.com/IJBSBE/IJBSBE-04-00136.pdf</t>
        </is>
      </c>
      <c r="AA847" s="3" t="inlineStr">
        <is>
          <t>Open-access PDF (via OpenAlex)</t>
        </is>
      </c>
      <c r="AB847" s="3" t="inlineStr">
        <is>
          <t>diamond</t>
        </is>
      </c>
      <c r="AC847" s="3" t="inlineStr">
        <is>
          <t>School of Technology &amp; Design</t>
        </is>
      </c>
      <c r="AD847" s="3" t="n">
        <v>1</v>
      </c>
      <c r="AE847" s="3" t="inlineStr">
        <is>
          <t>No</t>
        </is>
      </c>
      <c r="AF847" s="3" t="inlineStr"/>
      <c r="AG847" s="4" t="inlineStr"/>
      <c r="AH847" s="4" t="inlineStr"/>
      <c r="AI847" s="4" t="inlineStr"/>
    </row>
    <row r="848">
      <c r="A848" s="3" t="inlineStr">
        <is>
          <t>CET-2350</t>
        </is>
      </c>
      <c r="B848" s="3" t="inlineStr">
        <is>
          <t>Kwon</t>
        </is>
      </c>
      <c r="C848" s="3" t="inlineStr">
        <is>
          <t>Ohbong</t>
        </is>
      </c>
      <c r="D848" s="3" t="inlineStr">
        <is>
          <t>Ohbong Kwon</t>
        </is>
      </c>
      <c r="E848" s="3" t="inlineStr">
        <is>
          <t>Associate Professor</t>
        </is>
      </c>
      <c r="F848" s="3" t="inlineStr">
        <is>
          <t>NYC College of Technology</t>
        </is>
      </c>
      <c r="G848" s="3" t="inlineStr">
        <is>
          <t>Computer Engineering Technology</t>
        </is>
      </c>
      <c r="H848" s="3" t="inlineStr">
        <is>
          <t>OKwon@citytech.cuny.edu</t>
        </is>
      </c>
      <c r="I848" s="3" t="inlineStr">
        <is>
          <t>Journal article</t>
        </is>
      </c>
      <c r="J848" s="3" t="inlineStr">
        <is>
          <t>Tolerance Sensitivity Analysis and Robust Optimal Design Method of a Surface-Mounted Permanent Magnet Motor by Using a Hybrid Response Surface Method Considering Manufacturing Tolerances</t>
        </is>
      </c>
      <c r="K848" s="3" t="n">
        <v>2018</v>
      </c>
      <c r="L848" s="3" t="inlineStr">
        <is>
          <t>Energies</t>
        </is>
      </c>
      <c r="M848" s="3" t="inlineStr">
        <is>
          <t>Cha‐Seung Jun; Byung‐il Kwon; Ohbong Kwon</t>
        </is>
      </c>
      <c r="N848" s="3" t="inlineStr"/>
      <c r="O848" s="3" t="n"/>
      <c r="P848" s="3" t="inlineStr"/>
      <c r="Q848" s="3" t="inlineStr">
        <is>
          <t>10.3390/en11051159</t>
        </is>
      </c>
      <c r="R848" s="3" t="inlineStr">
        <is>
          <t>https://doi.org/10.3390/en11051159</t>
        </is>
      </c>
      <c r="S848" s="3" t="inlineStr">
        <is>
          <t>OpenAlex; CUNY Academic Works; Dept bio</t>
        </is>
      </c>
      <c r="T848" s="3" t="n">
        <v>3</v>
      </c>
      <c r="U848" s="3" t="inlineStr">
        <is>
          <t>High (City Tech affiliation on paper); 3 sources</t>
        </is>
      </c>
      <c r="V848" s="3" t="n"/>
      <c r="W848" s="3" t="inlineStr">
        <is>
          <t>Cha-Seung Jun, Byung-Il Kwon, Ohbong Kwon, “Tolerance Sensitivity Analysis and Robust Optimal Design Method of a Surface-Mounted Permanent Magnet Motor by Using a Hybrid Response Surface Method Considering Manufacturing Tolerances”, Energies, May 2018</t>
        </is>
      </c>
      <c r="X848" s="3" t="inlineStr">
        <is>
          <t>This paper presents a robust optimal design method using a hybrid response surface method (H-RSM) which directly finds an optimal point satisfying a target Z-value or a probability of failure. Through three steps, this paper achieves the goal that is to increase the open-circuit airgap flux (OCAF) in a surface-mounted permanent magnet motor and decrease its variation caused by variations of the airgap lengths including an additional one between permanent magnets and rotor back yoke. First, the OCAF equation is derived from the magnetic equivalent circuit (MEC) considering the additional airgap. Then, the equation is validated by comparing its results with those of the finite element method (FEM) modeled by the slotless stator. Next, the tolerance sensitivity analysis, using the partial derivative of the OCAF equation with respect to the airgap length, is performed to investigate the effects of design variables on the OCAF. It is shown that increasing the magnet thickness is effective for both increasing mean of the OCAF and reducing its variation. Finally, robust optimal design is performed using the H-RSM, in which all data are obtained from the FEM modeled by the slotted stator. The results of the robust optimal design are verified using the FEM.</t>
        </is>
      </c>
      <c r="Y848" s="3" t="inlineStr">
        <is>
          <t>OpenAlex</t>
        </is>
      </c>
      <c r="Z848" s="3" t="inlineStr">
        <is>
          <t>https://www.mdpi.com/1996-1073/11/5/1159/pdf?version=1525593884</t>
        </is>
      </c>
      <c r="AA848" s="3" t="inlineStr">
        <is>
          <t>Open-access PDF (via OpenAlex)</t>
        </is>
      </c>
      <c r="AB848" s="3" t="inlineStr">
        <is>
          <t>gold</t>
        </is>
      </c>
      <c r="AC848" s="3" t="inlineStr">
        <is>
          <t>School of Technology &amp; Design</t>
        </is>
      </c>
      <c r="AD848" s="3" t="n">
        <v>15</v>
      </c>
      <c r="AE848" s="3" t="inlineStr">
        <is>
          <t>No</t>
        </is>
      </c>
      <c r="AF848" s="3" t="inlineStr"/>
      <c r="AG848" s="4" t="inlineStr"/>
      <c r="AH848" s="4" t="inlineStr"/>
      <c r="AI848" s="4" t="inlineStr"/>
    </row>
    <row r="849">
      <c r="A849" s="3" t="inlineStr">
        <is>
          <t>CET-2357</t>
        </is>
      </c>
      <c r="B849" s="3" t="inlineStr">
        <is>
          <t>Blank</t>
        </is>
      </c>
      <c r="C849" s="3" t="inlineStr">
        <is>
          <t>Seymour</t>
        </is>
      </c>
      <c r="D849" s="3" t="inlineStr">
        <is>
          <t>Seymour Blank</t>
        </is>
      </c>
      <c r="E849" s="3" t="inlineStr">
        <is>
          <t>Associate Professor</t>
        </is>
      </c>
      <c r="F849" s="3" t="inlineStr">
        <is>
          <t>NYC College of Technology</t>
        </is>
      </c>
      <c r="G849" s="3" t="inlineStr">
        <is>
          <t>Computer Engineering Technology</t>
        </is>
      </c>
      <c r="H849" s="3" t="inlineStr">
        <is>
          <t>SBlank@citytech.cuny.edu</t>
        </is>
      </c>
      <c r="I849" s="3" t="inlineStr">
        <is>
          <t>Journal article</t>
        </is>
      </c>
      <c r="J849" s="3" t="inlineStr">
        <is>
          <t>Wideband External Pulse Recorded During Cuff Blood Pressure Measurement: A New Technique for Cardiovascular Assessment</t>
        </is>
      </c>
      <c r="K849" s="3" t="n">
        <v>2018</v>
      </c>
      <c r="L849" s="3" t="inlineStr">
        <is>
          <t>High Blood Pressure &amp; Cardiovascular Prevention</t>
        </is>
      </c>
      <c r="M849" s="3" t="inlineStr">
        <is>
          <t>Seymour G. Blank; Gary D. James; Mary J. Roman</t>
        </is>
      </c>
      <c r="N849" s="3" t="inlineStr"/>
      <c r="O849" s="3" t="n"/>
      <c r="P849" s="3" t="inlineStr"/>
      <c r="Q849" s="3" t="inlineStr">
        <is>
          <t>10.1007/s40292-018-0273-0</t>
        </is>
      </c>
      <c r="R849" s="3" t="inlineStr">
        <is>
          <t>https://doi.org/10.1007/s40292-018-0273-0</t>
        </is>
      </c>
      <c r="S849" s="3" t="inlineStr">
        <is>
          <t>OpenAlex</t>
        </is>
      </c>
      <c r="T849" s="3" t="n">
        <v>1</v>
      </c>
      <c r="U849" s="3" t="inlineStr">
        <is>
          <t>High (City Tech affiliation on paper)</t>
        </is>
      </c>
      <c r="V849" s="3" t="n"/>
      <c r="W849" s="3" t="inlineStr"/>
      <c r="X849" s="3" t="inlineStr">
        <is>
          <t>INTRODUCTION: The wideband external pulse (WEP) recorded during blood pressure measurement reveals three components (K1, K2, K3). K1 is recorded with cuff pressure (CP) above systolic (SP). AIM: To assess whether the K1 pattern contains information about the functional and structural properties of the cardiovascular system. METHODS: WEP analysis, echocardiography, carotid artery (CA) ultrasonography and applanation tonometry were conducted on 178 hypertensives. K1R, a feature of K1, was defined to provide a measure between the arterial incident and backward reflective waves. RESULTS: = 0.77). CONCLUSIONS: K1R is related to vascular functional properties, with suggestive evidence that K1R is also related to vascular structural properties and perhaps subsequent cardiovascular risk.</t>
        </is>
      </c>
      <c r="Y849" s="3" t="inlineStr">
        <is>
          <t>OpenAlex</t>
        </is>
      </c>
      <c r="Z849" s="3" t="inlineStr">
        <is>
          <t>https://link.springer.com/content/pdf/10.1007/s40292-018-0273-0.pdf</t>
        </is>
      </c>
      <c r="AA849" s="3" t="inlineStr">
        <is>
          <t>Open-access PDF (via OpenAlex)</t>
        </is>
      </c>
      <c r="AB849" s="3" t="inlineStr">
        <is>
          <t>hybrid</t>
        </is>
      </c>
      <c r="AC849" s="3" t="inlineStr">
        <is>
          <t>School of Technology &amp; Design</t>
        </is>
      </c>
      <c r="AD849" s="3" t="n">
        <v>0</v>
      </c>
      <c r="AE849" s="3" t="inlineStr">
        <is>
          <t>No</t>
        </is>
      </c>
      <c r="AF849" s="3" t="inlineStr"/>
      <c r="AG849" s="4" t="inlineStr"/>
      <c r="AH849" s="4" t="inlineStr"/>
      <c r="AI849" s="4" t="inlineStr"/>
    </row>
    <row r="850">
      <c r="A850" s="3" t="inlineStr">
        <is>
          <t>CET-2372</t>
        </is>
      </c>
      <c r="B850" s="3" t="inlineStr">
        <is>
          <t>Kim</t>
        </is>
      </c>
      <c r="C850" s="3" t="inlineStr">
        <is>
          <t>Yang</t>
        </is>
      </c>
      <c r="D850" s="3" t="inlineStr">
        <is>
          <t>Yang Kim</t>
        </is>
      </c>
      <c r="E850" s="3" t="inlineStr">
        <is>
          <t>Lecturer</t>
        </is>
      </c>
      <c r="F850" s="3" t="inlineStr">
        <is>
          <t>NYC College of Technology</t>
        </is>
      </c>
      <c r="G850" s="3" t="inlineStr">
        <is>
          <t>Computer Engineering Technology</t>
        </is>
      </c>
      <c r="H850" s="3" t="inlineStr">
        <is>
          <t>yakim@citytech.cuny.edu</t>
        </is>
      </c>
      <c r="I850" s="3" t="inlineStr">
        <is>
          <t>Paper (venue type unclear)</t>
        </is>
      </c>
      <c r="J850" s="3" t="inlineStr">
        <is>
          <t>A New Course Development: Financial Security</t>
        </is>
      </c>
      <c r="K850" s="3" t="n">
        <v>2019</v>
      </c>
      <c r="L850" s="3" t="inlineStr"/>
      <c r="M850" s="3" t="inlineStr"/>
      <c r="N850" s="3" t="inlineStr"/>
      <c r="O850" s="3" t="n"/>
      <c r="P850" s="3" t="inlineStr"/>
      <c r="Q850" s="3" t="inlineStr"/>
      <c r="R850" s="3" t="inlineStr"/>
      <c r="S850" s="3" t="inlineStr">
        <is>
          <t>Dept bio</t>
        </is>
      </c>
      <c r="T850" s="3" t="n">
        <v>1</v>
      </c>
      <c r="U850" s="3" t="inlineStr">
        <is>
          <t>Medium (self-reported in faculty bio)</t>
        </is>
      </c>
      <c r="V850" s="3" t="n"/>
      <c r="W850" s="3" t="inlineStr">
        <is>
          <t>Yang G. Kim, “A New Course Development: Financial Security,” C2 Summit for Pedagogical Advancements in STEM, New Jersey, RVCC, October 2019.</t>
        </is>
      </c>
      <c r="X850" s="3" t="inlineStr"/>
      <c r="Y850" s="3" t="inlineStr"/>
      <c r="Z850" s="3" t="inlineStr"/>
      <c r="AA850" s="3" t="inlineStr"/>
      <c r="AB850" s="3" t="inlineStr"/>
      <c r="AC850" s="3" t="inlineStr">
        <is>
          <t>School of Technology &amp; Design</t>
        </is>
      </c>
      <c r="AD850" s="3" t="n"/>
      <c r="AE850" s="3" t="inlineStr">
        <is>
          <t>No</t>
        </is>
      </c>
      <c r="AF850" s="3" t="inlineStr"/>
      <c r="AG850" s="4" t="inlineStr"/>
      <c r="AH850" s="4" t="inlineStr"/>
      <c r="AI850" s="4" t="inlineStr"/>
    </row>
    <row r="851">
      <c r="A851" s="3" t="inlineStr">
        <is>
          <t>CET-2383</t>
        </is>
      </c>
      <c r="B851" s="3" t="inlineStr">
        <is>
          <t>Wang</t>
        </is>
      </c>
      <c r="C851" s="3" t="inlineStr">
        <is>
          <t>Yu</t>
        </is>
      </c>
      <c r="D851" s="3" t="inlineStr">
        <is>
          <t>Yu Wang</t>
        </is>
      </c>
      <c r="E851" s="3" t="inlineStr">
        <is>
          <t>Associate Professor</t>
        </is>
      </c>
      <c r="F851" s="3" t="inlineStr">
        <is>
          <t>NYC College of Technology</t>
        </is>
      </c>
      <c r="G851" s="3" t="inlineStr">
        <is>
          <t>Computer Engineering Technology</t>
        </is>
      </c>
      <c r="H851" s="3" t="inlineStr">
        <is>
          <t>YWang@citytech.cuny.edu</t>
        </is>
      </c>
      <c r="I851" s="3" t="inlineStr">
        <is>
          <t>Journal article</t>
        </is>
      </c>
      <c r="J851" s="3" t="inlineStr">
        <is>
          <t>A pulse sensor interface design for FPGA based multisensor health monitoring platform</t>
        </is>
      </c>
      <c r="K851" s="3" t="n">
        <v>2019</v>
      </c>
      <c r="L851" s="3" t="inlineStr">
        <is>
          <t>International Journal of Biosensors &amp; Bioelectronics</t>
        </is>
      </c>
      <c r="M851" s="3" t="inlineStr">
        <is>
          <t>Yu Wang; Sunghoon Jang</t>
        </is>
      </c>
      <c r="N851" s="3" t="inlineStr"/>
      <c r="O851" s="3" t="n"/>
      <c r="P851" s="3" t="inlineStr"/>
      <c r="Q851" s="3" t="inlineStr">
        <is>
          <t>10.15406/ijbsbe.2019.05.00147</t>
        </is>
      </c>
      <c r="R851" s="3" t="inlineStr">
        <is>
          <t>https://doi.org/10.15406/ijbsbe.2019.05.00147</t>
        </is>
      </c>
      <c r="S851" s="3" t="inlineStr">
        <is>
          <t>OpenAlex; CUNY Academic Works; Dept bio</t>
        </is>
      </c>
      <c r="T851" s="3" t="n">
        <v>3</v>
      </c>
      <c r="U851" s="3" t="inlineStr">
        <is>
          <t>High (City Tech affiliation on paper); 3 sources</t>
        </is>
      </c>
      <c r="V851" s="3" t="n"/>
      <c r="W851" s="3" t="inlineStr">
        <is>
          <t>Yu Wang and Sunghoon Jang, “A pulse sensor interface design for FPGA based multisensor health monitoring platform,” International Journal of Biosensors &amp; Bioelectronics, Vol 5, Issue 1, pp: 23-27, 2019</t>
        </is>
      </c>
      <c r="X851" s="3" t="inlineStr">
        <is>
          <t>The FPGA-based platform is critical for producing an inexpensive early validation platform design.In past years, sensor nodes based on the FPGA platform have been proposed to be IoT low-end devices.In this study, we present the FPGA based IoT low-end reconfigurable pulse sensor interface design that can be integrated with a multi-sensor healthcare platform to monitor a human pulse vital sign and be able to distinguish between user normal, Bradycardia, or Tachycardia heart rate.The pulse sensor interface is implemented by VHDL programming and FPGA technology.The designed pulse sensor peripheral interface is reliable and reconfigurable.It can collect vital body signs with the accuracy of a 15nanoseconds period.The peripheral in FPGAs embedded system has been tested by placing the biosensor on the user's fingertips.The BPM can be updated every 15seconds.</t>
        </is>
      </c>
      <c r="Y851" s="3" t="inlineStr">
        <is>
          <t>OpenAlex</t>
        </is>
      </c>
      <c r="Z851" s="3" t="inlineStr">
        <is>
          <t>https://medcraveonline.com/IJBSBE/IJBSBE-05-00147.pdf</t>
        </is>
      </c>
      <c r="AA851" s="3" t="inlineStr">
        <is>
          <t>Open-access PDF (via OpenAlex)</t>
        </is>
      </c>
      <c r="AB851" s="3" t="inlineStr">
        <is>
          <t>diamond</t>
        </is>
      </c>
      <c r="AC851" s="3" t="inlineStr">
        <is>
          <t>School of Technology &amp; Design</t>
        </is>
      </c>
      <c r="AD851" s="3" t="n">
        <v>8</v>
      </c>
      <c r="AE851" s="3" t="inlineStr">
        <is>
          <t>No</t>
        </is>
      </c>
      <c r="AF851" s="3" t="inlineStr"/>
      <c r="AG851" s="4" t="inlineStr"/>
      <c r="AH851" s="4" t="inlineStr"/>
      <c r="AI851" s="4" t="inlineStr"/>
    </row>
    <row r="852">
      <c r="A852" s="3" t="inlineStr">
        <is>
          <t>CET-2384</t>
        </is>
      </c>
      <c r="B852" s="3" t="inlineStr">
        <is>
          <t>Jang</t>
        </is>
      </c>
      <c r="C852" s="3" t="inlineStr">
        <is>
          <t>Sunghoon</t>
        </is>
      </c>
      <c r="D852" s="3" t="inlineStr">
        <is>
          <t>Sunghoon Jang</t>
        </is>
      </c>
      <c r="E852" s="3" t="inlineStr">
        <is>
          <t>Chair</t>
        </is>
      </c>
      <c r="F852" s="3" t="inlineStr">
        <is>
          <t>NYC College of Technology</t>
        </is>
      </c>
      <c r="G852" s="3" t="inlineStr">
        <is>
          <t>Computer Engineering Technology</t>
        </is>
      </c>
      <c r="H852" s="3" t="inlineStr">
        <is>
          <t>SJang@citytech.cuny.edu</t>
        </is>
      </c>
      <c r="I852" s="3" t="inlineStr">
        <is>
          <t>Journal article</t>
        </is>
      </c>
      <c r="J852" s="3" t="inlineStr">
        <is>
          <t>A pulse sensor interface design for FPGA based multisensor health monitoring platform</t>
        </is>
      </c>
      <c r="K852" s="3" t="n">
        <v>2019</v>
      </c>
      <c r="L852" s="3" t="inlineStr">
        <is>
          <t>International Journal of Biosensors &amp; Bioelectronics</t>
        </is>
      </c>
      <c r="M852" s="3" t="inlineStr">
        <is>
          <t>Yu Wang; Sunghoon Jang</t>
        </is>
      </c>
      <c r="N852" s="3" t="inlineStr"/>
      <c r="O852" s="3" t="n"/>
      <c r="P852" s="3" t="inlineStr"/>
      <c r="Q852" s="3" t="inlineStr">
        <is>
          <t>10.15406/ijbsbe.2019.05.00147</t>
        </is>
      </c>
      <c r="R852" s="3" t="inlineStr">
        <is>
          <t>https://doi.org/10.15406/ijbsbe.2019.05.00147</t>
        </is>
      </c>
      <c r="S852" s="3" t="inlineStr">
        <is>
          <t>OpenAlex; CUNY Academic Works; Dept bio</t>
        </is>
      </c>
      <c r="T852" s="3" t="n">
        <v>3</v>
      </c>
      <c r="U852" s="3" t="inlineStr">
        <is>
          <t>High (City Tech affiliation on paper); 3 sources</t>
        </is>
      </c>
      <c r="V852" s="3" t="n"/>
      <c r="W852" s="3" t="inlineStr">
        <is>
          <t>Wang Y., Jang S.,” A pulse sensor interface design for FPGA based multisensor health monitoring platform”, International Journal of Biosensors &amp; Bioelectronics, 5(1):23‒27, volume 5 Issue 1 – 2019</t>
        </is>
      </c>
      <c r="X852" s="3" t="inlineStr">
        <is>
          <t>The FPGA-based platform is critical for producing an inexpensive early validation platform design.In past years, sensor nodes based on the FPGA platform have been proposed to be IoT low-end devices.In this study, we present the FPGA based IoT low-end reconfigurable pulse sensor interface design that can be integrated with a multi-sensor healthcare platform to monitor a human pulse vital sign and be able to distinguish between user normal, Bradycardia, or Tachycardia heart rate.The pulse sensor interface is implemented by VHDL programming and FPGA technology.The designed pulse sensor peripheral interface is reliable and reconfigurable.It can collect vital body signs with the accuracy of a 15nanoseconds period.The peripheral in FPGAs embedded system has been tested by placing the biosensor on the user's fingertips.The BPM can be updated every 15seconds.</t>
        </is>
      </c>
      <c r="Y852" s="3" t="inlineStr">
        <is>
          <t>OpenAlex</t>
        </is>
      </c>
      <c r="Z852" s="3" t="inlineStr">
        <is>
          <t>https://medcraveonline.com/IJBSBE/IJBSBE-05-00147.pdf</t>
        </is>
      </c>
      <c r="AA852" s="3" t="inlineStr">
        <is>
          <t>Open-access PDF (via OpenAlex)</t>
        </is>
      </c>
      <c r="AB852" s="3" t="inlineStr">
        <is>
          <t>diamond</t>
        </is>
      </c>
      <c r="AC852" s="3" t="inlineStr">
        <is>
          <t>School of Technology &amp; Design</t>
        </is>
      </c>
      <c r="AD852" s="3" t="n">
        <v>8</v>
      </c>
      <c r="AE852" s="3" t="inlineStr">
        <is>
          <t>No</t>
        </is>
      </c>
      <c r="AF852" s="3" t="inlineStr"/>
      <c r="AG852" s="4" t="inlineStr"/>
      <c r="AH852" s="4" t="inlineStr"/>
      <c r="AI852" s="4" t="inlineStr"/>
    </row>
    <row r="853">
      <c r="A853" s="3" t="inlineStr">
        <is>
          <t>CET-2390</t>
        </is>
      </c>
      <c r="B853" s="3" t="inlineStr">
        <is>
          <t>Wang</t>
        </is>
      </c>
      <c r="C853" s="3" t="inlineStr">
        <is>
          <t>Yu</t>
        </is>
      </c>
      <c r="D853" s="3" t="inlineStr">
        <is>
          <t>Yu Wang</t>
        </is>
      </c>
      <c r="E853" s="3" t="inlineStr">
        <is>
          <t>Associate Professor</t>
        </is>
      </c>
      <c r="F853" s="3" t="inlineStr">
        <is>
          <t>NYC College of Technology</t>
        </is>
      </c>
      <c r="G853" s="3" t="inlineStr">
        <is>
          <t>Computer Engineering Technology</t>
        </is>
      </c>
      <c r="H853" s="3" t="inlineStr">
        <is>
          <t>YWang@citytech.cuny.edu</t>
        </is>
      </c>
      <c r="I853" s="3" t="inlineStr">
        <is>
          <t>Journal article</t>
        </is>
      </c>
      <c r="J853" s="3" t="inlineStr">
        <is>
          <t>Advanced Design and Fabrication of Prosthetic and Medical Devices</t>
        </is>
      </c>
      <c r="K853" s="3" t="n">
        <v>2019</v>
      </c>
      <c r="L853" s="3" t="inlineStr">
        <is>
          <t>Publications and Research</t>
        </is>
      </c>
      <c r="M853" s="3" t="inlineStr">
        <is>
          <t>Gailani, Gaffar; Zhang, Andy S.; Wang, Yu; Berri, Sidi</t>
        </is>
      </c>
      <c r="N853" s="3" t="inlineStr">
        <is>
          <t>Co-PI</t>
        </is>
      </c>
      <c r="O853" s="3" t="n">
        <v>811064</v>
      </c>
      <c r="P853" s="3" t="inlineStr">
        <is>
          <t>1601522</t>
        </is>
      </c>
      <c r="Q853" s="3" t="inlineStr"/>
      <c r="R853" s="3" t="inlineStr">
        <is>
          <t>https://academicworks.cuny.edu/ny_pubs/804</t>
        </is>
      </c>
      <c r="S853" s="3" t="inlineStr">
        <is>
          <t>CUNY Academic Works; NSF; Dept bio</t>
        </is>
      </c>
      <c r="T853" s="3" t="n">
        <v>3</v>
      </c>
      <c r="U853" s="3" t="inlineStr">
        <is>
          <t>High (in CUNY Academic Works); 3 sources</t>
        </is>
      </c>
      <c r="V853" s="3" t="n"/>
      <c r="W853" s="3" t="inlineStr">
        <is>
          <t>As Co-PI, I received a NSF Grant Award of $811K/3yrs,“Advanced Design and Fabrication of Prosthetic and Medical Devices”, 2016-2019</t>
        </is>
      </c>
      <c r="X853" s="3" t="inlineStr">
        <is>
          <t>The department of Mechanical Engineering and Industrial Design Technology (MEIDT) at City Tech is seeking to strengthening the skills of its students in manufacturing and design to respond to the urgent needs of the manufacturing industry in general and the prosthetic and medical devices (P&amp;MD) industry in particular to high-skilled engineers and technicians and to provide a national model for advanced technology education. Medical Devices will include: (a) Surgical and Medical Instruments; (b) Surgical Appliances and Supplies; and (c) Dental Equipment and Supplies. The educational merit of the project is that it motivates students to do engineering rather than studying engineering. Students will get the opportunity to connect classroom experience to the medical device industry through intensive hands on experience in medical imaging and concepts of P&amp;MD. Curriculum will be linked to practice so students will apply what they learn in the classroom in Computer Aided Design (CAD), Engineering Materials, Manufacturing Processes, Computer Aided Manufacturing (CAM), Mechatronics, Tolerance, Product Life Cycle and Management, and Engineering Analysis. Furthermore, the project will adopt advance STEM strategies such as Project-based-Learning and best strategies to teach STEM courses by moving from particular experience (design and manufacturing of medical devices) to general experience (design, manufacturing, materials,â¦etc). Additionally, the project will build on current ATE centers successful strategies to recruit female students to STEM through introducing them to bio-related projects. The technical merit of the project lies in providing students with the opportunity to collaborate with the industry to work in real-life projects.</t>
        </is>
      </c>
      <c r="Y853" s="3" t="inlineStr">
        <is>
          <t>CUNY Academic Works</t>
        </is>
      </c>
      <c r="Z853" s="3" t="inlineStr">
        <is>
          <t>https://academicworks.cuny.edu/context/ny_pubs/article/1825/viewcontent/advancd_design_and_fabrication_of_prosthetic_and_medical_devices.pdf</t>
        </is>
      </c>
      <c r="AA853" s="3" t="inlineStr">
        <is>
          <t>PDF in CUNY Academic Works</t>
        </is>
      </c>
      <c r="AB853" s="3" t="inlineStr"/>
      <c r="AC853" s="3" t="inlineStr">
        <is>
          <t>School of Technology &amp; Design</t>
        </is>
      </c>
      <c r="AD853" s="3" t="n"/>
      <c r="AE853" s="3" t="inlineStr">
        <is>
          <t>No</t>
        </is>
      </c>
      <c r="AF853" s="3" t="inlineStr"/>
      <c r="AG853" s="4" t="inlineStr"/>
      <c r="AH853" s="4" t="inlineStr"/>
      <c r="AI853" s="4" t="inlineStr"/>
    </row>
    <row r="854">
      <c r="A854" s="3" t="inlineStr">
        <is>
          <t>CET-2401</t>
        </is>
      </c>
      <c r="B854" s="3" t="inlineStr">
        <is>
          <t>Wang</t>
        </is>
      </c>
      <c r="C854" s="3" t="inlineStr">
        <is>
          <t>Yu</t>
        </is>
      </c>
      <c r="D854" s="3" t="inlineStr">
        <is>
          <t>Yu Wang</t>
        </is>
      </c>
      <c r="E854" s="3" t="inlineStr">
        <is>
          <t>Associate Professor</t>
        </is>
      </c>
      <c r="F854" s="3" t="inlineStr">
        <is>
          <t>NYC College of Technology</t>
        </is>
      </c>
      <c r="G854" s="3" t="inlineStr">
        <is>
          <t>Computer Engineering Technology</t>
        </is>
      </c>
      <c r="H854" s="3" t="inlineStr">
        <is>
          <t>YWang@citytech.cuny.edu</t>
        </is>
      </c>
      <c r="I854" s="3" t="inlineStr">
        <is>
          <t>Journal article</t>
        </is>
      </c>
      <c r="J854" s="3" t="inlineStr">
        <is>
          <t>An optimized encoding algorithm for systematic polar codes</t>
        </is>
      </c>
      <c r="K854" s="3" t="n">
        <v>2019</v>
      </c>
      <c r="L854" s="3" t="inlineStr">
        <is>
          <t>EURASIP Journal on Wireless Communications and Networking</t>
        </is>
      </c>
      <c r="M854" s="3" t="inlineStr">
        <is>
          <t>Xiumin Wang; Zhihong Zhang; Jun Li; Yu Wang; Haiyan Cao; Zhengquan Li; Liang Shan</t>
        </is>
      </c>
      <c r="N854" s="3" t="inlineStr"/>
      <c r="O854" s="3" t="n"/>
      <c r="P854" s="3" t="inlineStr"/>
      <c r="Q854" s="3" t="inlineStr">
        <is>
          <t>10.1186/s13638-019-1491-4</t>
        </is>
      </c>
      <c r="R854" s="3" t="inlineStr">
        <is>
          <t>https://doi.org/10.1186/s13638-019-1491-4</t>
        </is>
      </c>
      <c r="S854" s="3" t="inlineStr">
        <is>
          <t>OpenAlex; CUNY Academic Works</t>
        </is>
      </c>
      <c r="T854" s="3" t="n">
        <v>2</v>
      </c>
      <c r="U854" s="3" t="inlineStr">
        <is>
          <t>High (City Tech affiliation on paper); 2 sources</t>
        </is>
      </c>
      <c r="V854" s="3" t="n"/>
      <c r="W854" s="3" t="inlineStr"/>
      <c r="X854" s="3" t="inlineStr">
        <is>
          <t>Many different encoding algorithms for systematic polar codes (SPC) have been introduced since SPC was proposed in 2011. However, the number of the computing units of exclusive OR (XOR) has not been optimized yet. According to an iterative property of the generator matrix and particular lower triangular structure of the matrix, we propose an optimized encoding algorithm (OEA) of SPC that can reduce the number of XOR computing units compared with existing non-recursive algorithms. We also prove that this property of the generator matrix could extend to different code lengths and rates of the polar codes. Through the matrix segmentation and transformation, we obtain a submatrix with all zero elements to save computation resources. The proportion of zero elements in the matrix can reach up to 58.5% from the OEA for SPC when the code length and code rate are 2048 and 0.5, respectively. Furthermore, the proposed OEA is beneficial to hardware implementation compared with the existing recursive algorithms in which signals are transmitted bidirectionally.</t>
        </is>
      </c>
      <c r="Y854" s="3" t="inlineStr">
        <is>
          <t>OpenAlex</t>
        </is>
      </c>
      <c r="Z854" s="3" t="inlineStr">
        <is>
          <t>https://jwcn-eurasipjournals.springeropen.com/track/pdf/10.1186/s13638-019-1491-4</t>
        </is>
      </c>
      <c r="AA854" s="3" t="inlineStr">
        <is>
          <t>Open-access PDF (via OpenAlex)</t>
        </is>
      </c>
      <c r="AB854" s="3" t="inlineStr">
        <is>
          <t>gold</t>
        </is>
      </c>
      <c r="AC854" s="3" t="inlineStr">
        <is>
          <t>School of Technology &amp; Design</t>
        </is>
      </c>
      <c r="AD854" s="3" t="n">
        <v>26</v>
      </c>
      <c r="AE854" s="3" t="inlineStr">
        <is>
          <t>No</t>
        </is>
      </c>
      <c r="AF854" s="3" t="inlineStr"/>
      <c r="AG854" s="4" t="inlineStr"/>
      <c r="AH854" s="4" t="inlineStr"/>
      <c r="AI854" s="4" t="inlineStr"/>
    </row>
    <row r="855">
      <c r="A855" s="3" t="inlineStr">
        <is>
          <t>CET-2411</t>
        </is>
      </c>
      <c r="B855" s="3" t="inlineStr">
        <is>
          <t>Carranza</t>
        </is>
      </c>
      <c r="C855" s="3" t="inlineStr">
        <is>
          <t>Aparicio</t>
        </is>
      </c>
      <c r="D855" s="3" t="inlineStr">
        <is>
          <t>Aparicio Carranza</t>
        </is>
      </c>
      <c r="E855" s="3" t="inlineStr">
        <is>
          <t>Associate Professor</t>
        </is>
      </c>
      <c r="F855" s="3" t="inlineStr">
        <is>
          <t>NYC College of Technology</t>
        </is>
      </c>
      <c r="G855" s="3" t="inlineStr">
        <is>
          <t>Computer Engineering Technology</t>
        </is>
      </c>
      <c r="H855" s="3" t="inlineStr">
        <is>
          <t>ACarranza@citytech.cuny.edu</t>
        </is>
      </c>
      <c r="I855" s="3" t="inlineStr">
        <is>
          <t>Conference paper</t>
        </is>
      </c>
      <c r="J855" s="3" t="inlineStr">
        <is>
          <t>Bring Your Own Device (BYOD) Also Brings New Security Challenges</t>
        </is>
      </c>
      <c r="K855" s="3" t="n">
        <v>2019</v>
      </c>
      <c r="L855" s="3" t="inlineStr">
        <is>
          <t>Proceedings of the World Congress on Electrical Engineering and Computer Systems and Science</t>
        </is>
      </c>
      <c r="M855" s="3" t="inlineStr">
        <is>
          <t>Harrison Carranza; Aparicio Carranza; Syed Zaidi</t>
        </is>
      </c>
      <c r="N855" s="3" t="inlineStr"/>
      <c r="O855" s="3" t="n"/>
      <c r="P855" s="3" t="inlineStr"/>
      <c r="Q855" s="3" t="inlineStr">
        <is>
          <t>10.11159/cist19.116</t>
        </is>
      </c>
      <c r="R855" s="3" t="inlineStr">
        <is>
          <t>https://doi.org/10.11159/cist19.116</t>
        </is>
      </c>
      <c r="S855" s="3" t="inlineStr">
        <is>
          <t>OpenAlex; Dept bio</t>
        </is>
      </c>
      <c r="T855" s="3" t="n">
        <v>2</v>
      </c>
      <c r="U855" s="3" t="inlineStr">
        <is>
          <t>High (City Tech affiliation on paper); 2 sources</t>
        </is>
      </c>
      <c r="V855" s="3" t="n"/>
      <c r="W855" s="3" t="inlineStr">
        <is>
          <t>Harrison Carranza, Aparicio Carranza, Syed Zaidi “Bring Your Own Device (BYOD) Also Brings New Security Challenges”, 4th International Conference on Computer and Information Science and Technology (CIST’19), August 21-23, 2019, Lisbon, Portugal.</t>
        </is>
      </c>
      <c r="X855" s="3" t="inlineStr">
        <is>
          <t>What once was limited to our personal computers has now grown to touch other pieces of our lives making us more vulnerable to attacks.According to Forbes's Cesar Cerrudo, "Some experts predict that by 2020 there will be 200 billion connected things; Cars, planes, homes, cities, and even animals are being connected."As these technological luxuries grow, so do our demands for instantaneous information, sometimes leading us to take down our guards.It's clear, cybersecurity is an issue and besides costing some their identities it can break a corporation at its core, as seen with the recent Equifax breach, as of September 11, their stock was down 18.4%.In this paper we will touch upon the different types of cybersecurity threats and some ways corporations can learn to be vigilant as the world grows and expands its networks.We will go over how to educate employees on issues such as e-mail phishing scams.On the corporate side of things, this paper will explain how to implement BYOD environments and next generation endpoint protection.</t>
        </is>
      </c>
      <c r="Y855" s="3" t="inlineStr">
        <is>
          <t>OpenAlex</t>
        </is>
      </c>
      <c r="Z855" s="3" t="inlineStr">
        <is>
          <t>https://doi.org/10.11159/cist19.116</t>
        </is>
      </c>
      <c r="AA855" s="3" t="inlineStr">
        <is>
          <t>Open-access PDF (via OpenAlex)</t>
        </is>
      </c>
      <c r="AB855" s="3" t="inlineStr">
        <is>
          <t>bronze</t>
        </is>
      </c>
      <c r="AC855" s="3" t="inlineStr">
        <is>
          <t>School of Technology &amp; Design</t>
        </is>
      </c>
      <c r="AD855" s="3" t="n">
        <v>1</v>
      </c>
      <c r="AE855" s="3" t="inlineStr">
        <is>
          <t>No</t>
        </is>
      </c>
      <c r="AF855" s="3" t="inlineStr"/>
      <c r="AG855" s="4" t="inlineStr"/>
      <c r="AH855" s="4" t="inlineStr"/>
      <c r="AI855" s="4" t="inlineStr"/>
    </row>
    <row r="856">
      <c r="A856" s="3" t="inlineStr">
        <is>
          <t>CET-2412</t>
        </is>
      </c>
      <c r="B856" s="3" t="inlineStr">
        <is>
          <t>Mendoza</t>
        </is>
      </c>
      <c r="C856" s="3" t="inlineStr">
        <is>
          <t>Benito</t>
        </is>
      </c>
      <c r="D856" s="3" t="inlineStr">
        <is>
          <t>Benito Mendoza</t>
        </is>
      </c>
      <c r="E856" s="3" t="inlineStr">
        <is>
          <t>Associate Professor</t>
        </is>
      </c>
      <c r="F856" s="3" t="inlineStr">
        <is>
          <t>NYC College of Technology</t>
        </is>
      </c>
      <c r="G856" s="3" t="inlineStr">
        <is>
          <t>Computer Engineering Technology</t>
        </is>
      </c>
      <c r="H856" s="3" t="inlineStr">
        <is>
          <t>BMendoza@citytech.cuny.edu</t>
        </is>
      </c>
      <c r="I856" s="3" t="inlineStr">
        <is>
          <t>Grant</t>
        </is>
      </c>
      <c r="J856" s="3" t="inlineStr">
        <is>
          <t>Building Capacity: Enhancing Undergraduate STEM Education by Enhancing Transfer Success</t>
        </is>
      </c>
      <c r="K856" s="3" t="n">
        <v>2019</v>
      </c>
      <c r="L856" s="3" t="inlineStr">
        <is>
          <t>NSF: HSI-Hispanic Serving Instituti</t>
        </is>
      </c>
      <c r="M856" s="3" t="inlineStr">
        <is>
          <t>Pamela Brown; Melanie Villatoro; Diana Samaroo; Benito Mendoza; Hon Jie Teo</t>
        </is>
      </c>
      <c r="N856" s="3" t="inlineStr">
        <is>
          <t>Co-PI</t>
        </is>
      </c>
      <c r="O856" s="3" t="n">
        <v>1499767</v>
      </c>
      <c r="P856" s="3" t="inlineStr">
        <is>
          <t>1832457</t>
        </is>
      </c>
      <c r="Q856" s="3" t="inlineStr"/>
      <c r="R856" s="3" t="inlineStr">
        <is>
          <t>https://www.nsf.gov/awardsearch/showAward?AWD_ID=1832457</t>
        </is>
      </c>
      <c r="S856" s="3" t="inlineStr">
        <is>
          <t>NSF; Dept bio</t>
        </is>
      </c>
      <c r="T856" s="3" t="n">
        <v>2</v>
      </c>
      <c r="U856" s="3" t="inlineStr">
        <is>
          <t>High (NSF award to City Tech); 2 sources</t>
        </is>
      </c>
      <c r="V856" s="3" t="n"/>
      <c r="W856" s="3" t="inlineStr">
        <is>
          <t>As Co-PI with Pamela Brown, Diana Samaroo, Hon Jie Teo, Melanie Villatoro, Elizabeth Milonas, and Mohammad Razani, we received the NSF HIS IUSE Grant, Proposal Number 1832457. For the project “Building Capacity: Transfer Success: Enhancing Undergraduate STEM Education at an Urban, Public HSI,” in the amount of $1.5M for 5 years starting on January 2019.</t>
        </is>
      </c>
      <c r="X856" s="3" t="inlineStr">
        <is>
          <t>The Improving Undergraduate STEM Education: Hispanic-Serving Institutions Program (HSI Program) aims to enhance undergraduate STEM education and build capacity at HSIs. Projects supported by the HSI Program will also generate new knowledge about how to achieve these aims.  This project will advance the aims of the HSI Program by increasing the number of students from community colleges who transfer to four-year STEM programs and by accelerating their baccalaureate degree completion.  This project is a collaboration between New York City College of Technology (City Tech) and six City University of New York (CUNY) community colleges, five of which are also HSIs.  The partners include the Borough of Manhattan Community College, Bronx Community College, Guttman Community College, Hostos Community College, Kingsborough Community College, and LaGuardia Community College.  The project aims to increase the number of students from the partnering community colleges who transfer into City Tech STEM programs and to accelerate baccalaureate degree completion by associate degree graduates.  To accomplish these aims, the project plans to strengthen transfer pathways between City Tech and the community college partners and to increase support for transfer students at City Tech. This project has the potential to increase the number of STEM students from underrepresented groups, which often begin pursuit of higher education at a community college. In addition, because CUNY is the largest urban public university system in the nation, innovations at CUNY can provide an example to the nation of creative approaches to improve student outcomes.
The goals of the project are to reduce barriers that inhibit transfer of students from community colleges to City Tech, and to maximize support for students who successfully transfer. To accomplish these goals, the project will create two programs.  First, using the existing CUNY Pathways articulation initiative as a model, the project will develop a STEM Transfer Collaborative to strengthen transfer pathways between City Tech and the collaborating community colleges.  Second, using the CUNY Accelerated Study in Associate Programs initiative as a model, the project will develop a Momentum to the Baccalaureate program to support junior and senior-level transfer students.  The project includes research on the impact on transfer student success of (1) collaboration between 2-year and 4-year colleges, including curricular and pedagogical alignment; (2) adoption of supports from an associate-degree support program to upper-level baccalaureate students; and (3) initial matriculation at a community college versus a baccalaureate institution.  The research methodologies and approaches in this study are informed by current and tested qualitative, quantitative, and mixed methods used in engineering education research. This project may increase the number of students, including those from underrepresented groups, earning baccalaureate degrees in career-focused, high-demand majors. In addition, it has the potential to create new knowledge on the critical national issue of how to expand opportunity and access to STEM baccalaureate programs.
This award reflects NSF's statutory mission and has been deemed worthy of support through evaluation using the Foundation's intellectual merit and broader impacts review criteria.</t>
        </is>
      </c>
      <c r="Y856" s="3" t="inlineStr">
        <is>
          <t>NSF</t>
        </is>
      </c>
      <c r="Z856" s="3" t="inlineStr"/>
      <c r="AA856" s="3" t="inlineStr"/>
      <c r="AB856" s="3" t="inlineStr"/>
      <c r="AC856" s="3" t="inlineStr">
        <is>
          <t>School of Technology &amp; Design</t>
        </is>
      </c>
      <c r="AD856" s="3" t="n"/>
      <c r="AE856" s="3" t="inlineStr">
        <is>
          <t>No</t>
        </is>
      </c>
      <c r="AF856" s="3" t="inlineStr"/>
      <c r="AG856" s="4" t="inlineStr"/>
      <c r="AH856" s="4" t="inlineStr"/>
      <c r="AI856" s="4" t="inlineStr"/>
    </row>
    <row r="857">
      <c r="A857" s="3" t="inlineStr">
        <is>
          <t>CET-2419</t>
        </is>
      </c>
      <c r="B857" s="3" t="inlineStr">
        <is>
          <t>Carranza</t>
        </is>
      </c>
      <c r="C857" s="3" t="inlineStr">
        <is>
          <t>Aparicio</t>
        </is>
      </c>
      <c r="D857" s="3" t="inlineStr">
        <is>
          <t>Aparicio Carranza</t>
        </is>
      </c>
      <c r="E857" s="3" t="inlineStr">
        <is>
          <t>Associate Professor</t>
        </is>
      </c>
      <c r="F857" s="3" t="inlineStr">
        <is>
          <t>NYC College of Technology</t>
        </is>
      </c>
      <c r="G857" s="3" t="inlineStr">
        <is>
          <t>Computer Engineering Technology</t>
        </is>
      </c>
      <c r="H857" s="3" t="inlineStr">
        <is>
          <t>ACarranza@citytech.cuny.edu</t>
        </is>
      </c>
      <c r="I857" s="3" t="inlineStr">
        <is>
          <t>Conference paper</t>
        </is>
      </c>
      <c r="J857" s="3" t="inlineStr">
        <is>
          <t>Cloud Computing and Implication of Data Security</t>
        </is>
      </c>
      <c r="K857" s="3" t="n">
        <v>2019</v>
      </c>
      <c r="L857" s="3" t="inlineStr">
        <is>
          <t>LACCEI International Multi-Conference for Engineering, Education and Technology (LACCEI)</t>
        </is>
      </c>
      <c r="M857" s="3" t="inlineStr">
        <is>
          <t>Aparicio Carranza; Harrison Carranza; Hossein Rahemi; Mdzafar Sadak</t>
        </is>
      </c>
      <c r="N857" s="3" t="inlineStr"/>
      <c r="O857" s="3" t="n"/>
      <c r="P857" s="3" t="inlineStr"/>
      <c r="Q857" s="3" t="inlineStr">
        <is>
          <t>10.18687/laccei2019.1.1.375</t>
        </is>
      </c>
      <c r="R857" s="3" t="inlineStr">
        <is>
          <t>https://doi.org/10.18687/laccei2019.1.1.375</t>
        </is>
      </c>
      <c r="S857" s="3" t="inlineStr">
        <is>
          <t>OpenAlex; Dept bio</t>
        </is>
      </c>
      <c r="T857" s="3" t="n">
        <v>2</v>
      </c>
      <c r="U857" s="3" t="inlineStr">
        <is>
          <t>High (City Tech affiliation on paper); 2 sources</t>
        </is>
      </c>
      <c r="V857" s="3" t="n"/>
      <c r="W857" s="3" t="inlineStr">
        <is>
          <t>Aparicio Carranza, Hossein Rahemi, Harrison Carranza, Mdzafar Sadak “Cloud Computing and Implication of Data Security”, 17th LACCEI Annual International Multi-Conference for Engineering, Education, and Technology, July 24-26, 2019, Montego Bay, Jamaica.</t>
        </is>
      </c>
      <c r="X857" s="3" t="inlineStr">
        <is>
          <t>Cloud Computing is one of the most important advancements in technology since the invention of the Personal Computers.Cloud Computing refers to manipulating, configuring and accessing the applications via the Internet and provides various kinds of services to its users.One of the principal concerns of Cloud Computing is security "How secure is a cloud computing environment?"-Security is then one of the parameters that need to be tackled deeper before enterprises embrace this popular technology to a greater degree.With the cloud technology paradigm enterprise data are stored at a remote location and must be assured that is safe and be available at any time.Our effort is to report security feature results of our evaluation carried out on Public, Private, Community and Hybrid Cloud Computing; which includes differences between their services, architecture, deployment and development of services and the way to mitigate those security risks and issues.</t>
        </is>
      </c>
      <c r="Y857" s="3" t="inlineStr">
        <is>
          <t>OpenAlex</t>
        </is>
      </c>
      <c r="Z857" s="3" t="inlineStr">
        <is>
          <t>http://www.laccei.org/LACCEI2019-MontegoBay/full_papers/FP375.pdf</t>
        </is>
      </c>
      <c r="AA857" s="3" t="inlineStr">
        <is>
          <t>Open-access PDF (via OpenAlex)</t>
        </is>
      </c>
      <c r="AB857" s="3" t="inlineStr">
        <is>
          <t>bronze</t>
        </is>
      </c>
      <c r="AC857" s="3" t="inlineStr">
        <is>
          <t>School of Technology &amp; Design</t>
        </is>
      </c>
      <c r="AD857" s="3" t="n">
        <v>0</v>
      </c>
      <c r="AE857" s="3" t="inlineStr">
        <is>
          <t>No</t>
        </is>
      </c>
      <c r="AF857" s="3" t="inlineStr"/>
      <c r="AG857" s="4" t="inlineStr"/>
      <c r="AH857" s="4" t="inlineStr"/>
      <c r="AI857" s="4" t="inlineStr"/>
    </row>
    <row r="858">
      <c r="A858" s="3" t="inlineStr">
        <is>
          <t>CET-2421</t>
        </is>
      </c>
      <c r="B858" s="3" t="inlineStr">
        <is>
          <t>Carranza</t>
        </is>
      </c>
      <c r="C858" s="3" t="inlineStr">
        <is>
          <t>Aparicio</t>
        </is>
      </c>
      <c r="D858" s="3" t="inlineStr">
        <is>
          <t>Aparicio Carranza</t>
        </is>
      </c>
      <c r="E858" s="3" t="inlineStr">
        <is>
          <t>Associate Professor</t>
        </is>
      </c>
      <c r="F858" s="3" t="inlineStr">
        <is>
          <t>NYC College of Technology</t>
        </is>
      </c>
      <c r="G858" s="3" t="inlineStr">
        <is>
          <t>Computer Engineering Technology</t>
        </is>
      </c>
      <c r="H858" s="3" t="inlineStr">
        <is>
          <t>ACarranza@citytech.cuny.edu</t>
        </is>
      </c>
      <c r="I858" s="3" t="inlineStr">
        <is>
          <t>Conference paper</t>
        </is>
      </c>
      <c r="J858" s="3" t="inlineStr">
        <is>
          <t>Comprehensive 3-D Imaging of Near Field Magnetic Coil Patterns Using Multiple 2-D Planar Slices</t>
        </is>
      </c>
      <c r="K858" s="3" t="n">
        <v>2019</v>
      </c>
      <c r="L858" s="3" t="inlineStr">
        <is>
          <t>Proceedings of the World Congress on Electrical Engineering and Computer Systems and Science</t>
        </is>
      </c>
      <c r="M858" s="3" t="inlineStr">
        <is>
          <t>Aparicio Carranza; Reena Dahle; Kevin Hart; Sean Hart</t>
        </is>
      </c>
      <c r="N858" s="3" t="inlineStr"/>
      <c r="O858" s="3" t="n"/>
      <c r="P858" s="3" t="inlineStr"/>
      <c r="Q858" s="3" t="inlineStr">
        <is>
          <t>10.11159/cist19.115</t>
        </is>
      </c>
      <c r="R858" s="3" t="inlineStr">
        <is>
          <t>https://doi.org/10.11159/cist19.115</t>
        </is>
      </c>
      <c r="S858" s="3" t="inlineStr">
        <is>
          <t>OpenAlex; Dept bio</t>
        </is>
      </c>
      <c r="T858" s="3" t="n">
        <v>2</v>
      </c>
      <c r="U858" s="3" t="inlineStr">
        <is>
          <t>High (City Tech affiliation on paper); 2 sources</t>
        </is>
      </c>
      <c r="V858" s="3" t="n"/>
      <c r="W858" s="3" t="inlineStr">
        <is>
          <t>Aparicio Carranza, Reena Dahle, Kevin Hart, Sean Hart “Comprehensive 3-D Imaging of Near Field Magnetic Coil Patterns Using Multiple 2-D Planar Slices”, 4th International Conference on Computer and Information Science and Technology (CIST’19), August 21-23, 2019, Lisbon, Portugal.</t>
        </is>
      </c>
      <c r="X858" s="3" t="inlineStr">
        <is>
          <t>Wireless power transfer through near field magnetic coupling is becoming increasingly popular in modern electronics.Consequently, coil geometry design is being examined in order to optimize wireless power transfer efficiency and coil-to-coil alignment sensitivity.This paper presents a Python program that was written to generate a full 3-dimensional (3-D) near field radiation pattern from a planar array of magnetic field probes.Measurements were taken with the Coil Under Test (CUT) at different heights and then interpolated by the software to generate the 3-D image.The EMScan system used to measure the magnetic fields had a limited resolution making it difficult for the user to clearly analyzer coil behavior.To improve the voxel resolution, dynamic 3-D convolutional image interpolation was performed.A Graphical User Interface is developed to allow the user to view 2-dimensional (2-D) slices of the image along three orthogonal planes, in addition to a full 3-D pattern.The software also allows a user to upload a photograph of the coil that was measured, which is segmented to extract the region of the image that contains the conductor.The resulting outline can be overlaid with the radiation patterns so that the relationship between the coil geometry and the radiation pattern can be analyzed in detail.</t>
        </is>
      </c>
      <c r="Y858" s="3" t="inlineStr">
        <is>
          <t>OpenAlex</t>
        </is>
      </c>
      <c r="Z858" s="3" t="inlineStr">
        <is>
          <t>https://doi.org/10.11159/cist19.115</t>
        </is>
      </c>
      <c r="AA858" s="3" t="inlineStr">
        <is>
          <t>Open-access PDF (via OpenAlex)</t>
        </is>
      </c>
      <c r="AB858" s="3" t="inlineStr">
        <is>
          <t>bronze</t>
        </is>
      </c>
      <c r="AC858" s="3" t="inlineStr">
        <is>
          <t>School of Technology &amp; Design</t>
        </is>
      </c>
      <c r="AD858" s="3" t="n">
        <v>0</v>
      </c>
      <c r="AE858" s="3" t="inlineStr">
        <is>
          <t>No</t>
        </is>
      </c>
      <c r="AF858" s="3" t="inlineStr"/>
      <c r="AG858" s="4" t="inlineStr"/>
      <c r="AH858" s="4" t="inlineStr"/>
      <c r="AI858" s="4" t="inlineStr"/>
    </row>
    <row r="859">
      <c r="A859" s="3" t="inlineStr">
        <is>
          <t>CET-2423</t>
        </is>
      </c>
      <c r="B859" s="3" t="inlineStr">
        <is>
          <t>Ma</t>
        </is>
      </c>
      <c r="C859" s="3" t="inlineStr">
        <is>
          <t>Lili</t>
        </is>
      </c>
      <c r="D859" s="3" t="inlineStr">
        <is>
          <t>Lili Ma</t>
        </is>
      </c>
      <c r="E859" s="3" t="inlineStr">
        <is>
          <t>Associate Professor</t>
        </is>
      </c>
      <c r="F859" s="3" t="inlineStr">
        <is>
          <t>NYC College of Technology</t>
        </is>
      </c>
      <c r="G859" s="3" t="inlineStr">
        <is>
          <t>Computer Engineering Technology</t>
        </is>
      </c>
      <c r="H859" s="3" t="inlineStr">
        <is>
          <t>LMa@citytech.cuny.edu</t>
        </is>
      </c>
      <c r="I859" s="3" t="inlineStr">
        <is>
          <t>Conference paper</t>
        </is>
      </c>
      <c r="J859" s="3" t="inlineStr">
        <is>
          <t>Cooperative Target Tracking by Altering UAVs’ Linear and Angular Velocities</t>
        </is>
      </c>
      <c r="K859" s="3" t="n">
        <v>2019</v>
      </c>
      <c r="L859" s="3" t="inlineStr">
        <is>
          <t>International Conference on Unmanned Aircraft Systems (ICUAS)</t>
        </is>
      </c>
      <c r="M859" s="3" t="inlineStr">
        <is>
          <t>Lili Ma</t>
        </is>
      </c>
      <c r="N859" s="3" t="inlineStr"/>
      <c r="O859" s="3" t="n"/>
      <c r="P859" s="3" t="inlineStr"/>
      <c r="Q859" s="3" t="inlineStr">
        <is>
          <t>10.1109/icuas.2019.8797882</t>
        </is>
      </c>
      <c r="R859" s="3" t="inlineStr">
        <is>
          <t>https://doi.org/10.1109/icuas.2019.8797882</t>
        </is>
      </c>
      <c r="S859" s="3" t="inlineStr">
        <is>
          <t>OpenAlex</t>
        </is>
      </c>
      <c r="T859" s="3" t="n">
        <v>1</v>
      </c>
      <c r="U859" s="3" t="inlineStr">
        <is>
          <t>High (City Tech affiliation on paper)</t>
        </is>
      </c>
      <c r="V859" s="3" t="n"/>
      <c r="W859" s="3" t="inlineStr"/>
      <c r="X859" s="3" t="inlineStr">
        <is>
          <t>This paper addresses cooperative target tracking of a moving ground vehicle using a fleet of unmanned aerial vehicles (UAVs). This work extends our earlier results on two aspects. First, a different formation pattern, i.e., a uniform spacing formation, is incooperated into the cooperative target tracking task. Different from the balanced circular formation achieved earlier where all UAVs spread evenly over a circle, all UAVs can now spread evenly over a portion of a circle, instead of the full circle. The second extension is regarding how formations are achieved. In our past work, cooperative target tracking was obtained by altering each UAV's yaw rate, while each UAV's linear velocity was assumed to be constant. In the proposed new approach, tracking is still achieved by altering each UAV's yaw rate. Formation, on the other hand, is obtained by adjusting each UAV's linear velocity. Both the balanced circular formation and the uniform spacing formation can be obtained by either approach. Matlab simulations are presented to show the effectiveness of these two approaches in achieving both formations.</t>
        </is>
      </c>
      <c r="Y859" s="3" t="inlineStr">
        <is>
          <t>OpenAlex</t>
        </is>
      </c>
      <c r="Z859" s="3" t="inlineStr"/>
      <c r="AA859" s="3" t="inlineStr">
        <is>
          <t>Not found</t>
        </is>
      </c>
      <c r="AB859" s="3" t="inlineStr">
        <is>
          <t>closed</t>
        </is>
      </c>
      <c r="AC859" s="3" t="inlineStr">
        <is>
          <t>School of Technology &amp; Design</t>
        </is>
      </c>
      <c r="AD859" s="3" t="n">
        <v>9</v>
      </c>
      <c r="AE859" s="3" t="inlineStr">
        <is>
          <t>No</t>
        </is>
      </c>
      <c r="AF859" s="3" t="inlineStr"/>
      <c r="AG859" s="4" t="inlineStr"/>
      <c r="AH859" s="4" t="inlineStr"/>
      <c r="AI859" s="4" t="inlineStr"/>
    </row>
    <row r="860">
      <c r="A860" s="3" t="inlineStr">
        <is>
          <t>CET-2424</t>
        </is>
      </c>
      <c r="B860" s="3" t="inlineStr">
        <is>
          <t>Ma</t>
        </is>
      </c>
      <c r="C860" s="3" t="inlineStr">
        <is>
          <t>Lili</t>
        </is>
      </c>
      <c r="D860" s="3" t="inlineStr">
        <is>
          <t>Lili Ma</t>
        </is>
      </c>
      <c r="E860" s="3" t="inlineStr">
        <is>
          <t>Associate Professor</t>
        </is>
      </c>
      <c r="F860" s="3" t="inlineStr">
        <is>
          <t>NYC College of Technology</t>
        </is>
      </c>
      <c r="G860" s="3" t="inlineStr">
        <is>
          <t>Computer Engineering Technology</t>
        </is>
      </c>
      <c r="H860" s="3" t="inlineStr">
        <is>
          <t>LMa@citytech.cuny.edu</t>
        </is>
      </c>
      <c r="I860" s="3" t="inlineStr">
        <is>
          <t>Conference paper</t>
        </is>
      </c>
      <c r="J860" s="3" t="inlineStr">
        <is>
          <t>Cooperative Target Tracking in Elliptical Formation</t>
        </is>
      </c>
      <c r="K860" s="3" t="n">
        <v>2019</v>
      </c>
      <c r="L860" s="3" t="inlineStr">
        <is>
          <t>International Conference on Methods and Models in Automation and Robotics</t>
        </is>
      </c>
      <c r="M860" s="3" t="inlineStr">
        <is>
          <t>Lili Ma</t>
        </is>
      </c>
      <c r="N860" s="3" t="inlineStr"/>
      <c r="O860" s="3" t="n"/>
      <c r="P860" s="3" t="inlineStr"/>
      <c r="Q860" s="3" t="inlineStr">
        <is>
          <t>10.1109/mmar.2019.8864715</t>
        </is>
      </c>
      <c r="R860" s="3" t="inlineStr">
        <is>
          <t>https://doi.org/10.1109/mmar.2019.8864715</t>
        </is>
      </c>
      <c r="S860" s="3" t="inlineStr">
        <is>
          <t>OpenAlex</t>
        </is>
      </c>
      <c r="T860" s="3" t="n">
        <v>1</v>
      </c>
      <c r="U860" s="3" t="inlineStr">
        <is>
          <t>High (City Tech affiliation on paper)</t>
        </is>
      </c>
      <c r="V860" s="3" t="n"/>
      <c r="W860" s="3" t="inlineStr"/>
      <c r="X860" s="3" t="inlineStr">
        <is>
          <t>This paper presents cooperative tracking of a moving target using a group of mobile robots in an elliptical formation. This result is obtained based on the balanced circular formation obtained earlier, by further applying a similarity transformation. Orientation of the elliptical formation can be specified by a design parameter. Since our control law to each agent was designed as the summation of two control components (i.e., tracking and formation), only the formation control component needs to be modified. The extension to elliptical formation is achieved for both single-integrator and double-integrator robot models. For the communication topology, the cyclic pursuit strategy is used. The effectiveness of the proposed schemes is demonstrated by simulation examples.</t>
        </is>
      </c>
      <c r="Y860" s="3" t="inlineStr">
        <is>
          <t>OpenAlex</t>
        </is>
      </c>
      <c r="Z860" s="3" t="inlineStr"/>
      <c r="AA860" s="3" t="inlineStr">
        <is>
          <t>Not found</t>
        </is>
      </c>
      <c r="AB860" s="3" t="inlineStr">
        <is>
          <t>closed</t>
        </is>
      </c>
      <c r="AC860" s="3" t="inlineStr">
        <is>
          <t>School of Technology &amp; Design</t>
        </is>
      </c>
      <c r="AD860" s="3" t="n">
        <v>5</v>
      </c>
      <c r="AE860" s="3" t="inlineStr">
        <is>
          <t>No</t>
        </is>
      </c>
      <c r="AF860" s="3" t="inlineStr"/>
      <c r="AG860" s="4" t="inlineStr"/>
      <c r="AH860" s="4" t="inlineStr"/>
      <c r="AI860" s="4" t="inlineStr"/>
    </row>
    <row r="861">
      <c r="A861" s="3" t="inlineStr">
        <is>
          <t>CET-2426</t>
        </is>
      </c>
      <c r="B861" s="3" t="inlineStr">
        <is>
          <t>Jang</t>
        </is>
      </c>
      <c r="C861" s="3" t="inlineStr">
        <is>
          <t>Sunghoon</t>
        </is>
      </c>
      <c r="D861" s="3" t="inlineStr">
        <is>
          <t>Sunghoon Jang</t>
        </is>
      </c>
      <c r="E861" s="3" t="inlineStr">
        <is>
          <t>Chair</t>
        </is>
      </c>
      <c r="F861" s="3" t="inlineStr">
        <is>
          <t>NYC College of Technology</t>
        </is>
      </c>
      <c r="G861" s="3" t="inlineStr">
        <is>
          <t>Computer Engineering Technology</t>
        </is>
      </c>
      <c r="H861" s="3" t="inlineStr">
        <is>
          <t>SJang@citytech.cuny.edu</t>
        </is>
      </c>
      <c r="I861" s="3" t="inlineStr">
        <is>
          <t>Other</t>
        </is>
      </c>
      <c r="J861" s="3" t="inlineStr">
        <is>
          <t>Curriculum Development for an Engaging Introductory Computing Course</t>
        </is>
      </c>
      <c r="K861" s="3" t="n">
        <v>2019</v>
      </c>
      <c r="L861" s="3" t="inlineStr"/>
      <c r="M861" s="3" t="inlineStr"/>
      <c r="N861" s="3" t="inlineStr"/>
      <c r="O861" s="3" t="n"/>
      <c r="P861" s="3" t="inlineStr"/>
      <c r="Q861" s="3" t="inlineStr"/>
      <c r="R861" s="3" t="inlineStr"/>
      <c r="S861" s="3" t="inlineStr">
        <is>
          <t>Dept bio</t>
        </is>
      </c>
      <c r="T861" s="3" t="n">
        <v>1</v>
      </c>
      <c r="U861" s="3" t="inlineStr">
        <is>
          <t>Medium (self-reported in faculty bio)</t>
        </is>
      </c>
      <c r="V861" s="3" t="n"/>
      <c r="W861" s="3" t="inlineStr">
        <is>
          <t>Received a Grant Award for $25,656 as Co-PI of the WiTNY “Curriculum Development for an Engaging Introductory Computing Course” Program Grant commencing Spring of 2019.</t>
        </is>
      </c>
      <c r="X861" s="3" t="inlineStr"/>
      <c r="Y861" s="3" t="inlineStr"/>
      <c r="Z861" s="3" t="inlineStr"/>
      <c r="AA861" s="3" t="inlineStr"/>
      <c r="AB861" s="3" t="inlineStr"/>
      <c r="AC861" s="3" t="inlineStr">
        <is>
          <t>School of Technology &amp; Design</t>
        </is>
      </c>
      <c r="AD861" s="3" t="n"/>
      <c r="AE861" s="3" t="inlineStr">
        <is>
          <t>No</t>
        </is>
      </c>
      <c r="AF861" s="3" t="inlineStr"/>
      <c r="AG861" s="4" t="inlineStr"/>
      <c r="AH861" s="4" t="inlineStr"/>
      <c r="AI861" s="4" t="inlineStr"/>
    </row>
    <row r="862">
      <c r="A862" s="3" t="inlineStr">
        <is>
          <t>CET-2450</t>
        </is>
      </c>
      <c r="B862" s="3" t="inlineStr">
        <is>
          <t>Carranza</t>
        </is>
      </c>
      <c r="C862" s="3" t="inlineStr">
        <is>
          <t>Aparicio</t>
        </is>
      </c>
      <c r="D862" s="3" t="inlineStr">
        <is>
          <t>Aparicio Carranza</t>
        </is>
      </c>
      <c r="E862" s="3" t="inlineStr">
        <is>
          <t>Associate Professor</t>
        </is>
      </c>
      <c r="F862" s="3" t="inlineStr">
        <is>
          <t>NYC College of Technology</t>
        </is>
      </c>
      <c r="G862" s="3" t="inlineStr">
        <is>
          <t>Computer Engineering Technology</t>
        </is>
      </c>
      <c r="H862" s="3" t="inlineStr">
        <is>
          <t>ACarranza@citytech.cuny.edu</t>
        </is>
      </c>
      <c r="I862" s="3" t="inlineStr">
        <is>
          <t>Conference paper</t>
        </is>
      </c>
      <c r="J862" s="3" t="inlineStr">
        <is>
          <t>Empowering Engineering and Information Technology (IT) Students to Become Evolutionary Cybersecurity Tinkers</t>
        </is>
      </c>
      <c r="K862" s="3" t="n">
        <v>2019</v>
      </c>
      <c r="L862" s="3" t="inlineStr">
        <is>
          <t>Proceedings of the World Congress on Electrical Engineering and Computer Systems and Science</t>
        </is>
      </c>
      <c r="M862" s="3" t="inlineStr">
        <is>
          <t>Aparicio Carranza</t>
        </is>
      </c>
      <c r="N862" s="3" t="inlineStr"/>
      <c r="O862" s="3" t="n"/>
      <c r="P862" s="3" t="inlineStr"/>
      <c r="Q862" s="3" t="inlineStr">
        <is>
          <t>10.11159/cist19.01</t>
        </is>
      </c>
      <c r="R862" s="3" t="inlineStr">
        <is>
          <t>https://doi.org/10.11159/cist19.01</t>
        </is>
      </c>
      <c r="S862" s="3" t="inlineStr">
        <is>
          <t>OpenAlex</t>
        </is>
      </c>
      <c r="T862" s="3" t="n">
        <v>1</v>
      </c>
      <c r="U862" s="3" t="inlineStr">
        <is>
          <t>High (City Tech affiliation on paper)</t>
        </is>
      </c>
      <c r="V862" s="3" t="n"/>
      <c r="W862" s="3" t="inlineStr"/>
      <c r="X862" s="3" t="inlineStr"/>
      <c r="Y862" s="3" t="inlineStr"/>
      <c r="Z862" s="3" t="inlineStr">
        <is>
          <t>https://doi.org/10.11159/cist19.01</t>
        </is>
      </c>
      <c r="AA862" s="3" t="inlineStr">
        <is>
          <t>Open-access PDF (via OpenAlex)</t>
        </is>
      </c>
      <c r="AB862" s="3" t="inlineStr">
        <is>
          <t>bronze</t>
        </is>
      </c>
      <c r="AC862" s="3" t="inlineStr">
        <is>
          <t>School of Technology &amp; Design</t>
        </is>
      </c>
      <c r="AD862" s="3" t="n">
        <v>0</v>
      </c>
      <c r="AE862" s="3" t="inlineStr">
        <is>
          <t>No</t>
        </is>
      </c>
      <c r="AF862" s="3" t="inlineStr"/>
      <c r="AG862" s="4" t="inlineStr"/>
      <c r="AH862" s="4" t="inlineStr"/>
      <c r="AI862" s="4" t="inlineStr"/>
    </row>
    <row r="863">
      <c r="A863" s="3" t="inlineStr">
        <is>
          <t>CET-2459</t>
        </is>
      </c>
      <c r="B863" s="3" t="inlineStr">
        <is>
          <t>Carranza</t>
        </is>
      </c>
      <c r="C863" s="3" t="inlineStr">
        <is>
          <t>Aparicio</t>
        </is>
      </c>
      <c r="D863" s="3" t="inlineStr">
        <is>
          <t>Aparicio Carranza</t>
        </is>
      </c>
      <c r="E863" s="3" t="inlineStr">
        <is>
          <t>Associate Professor</t>
        </is>
      </c>
      <c r="F863" s="3" t="inlineStr">
        <is>
          <t>NYC College of Technology</t>
        </is>
      </c>
      <c r="G863" s="3" t="inlineStr">
        <is>
          <t>Computer Engineering Technology</t>
        </is>
      </c>
      <c r="H863" s="3" t="inlineStr">
        <is>
          <t>ACarranza@citytech.cuny.edu</t>
        </is>
      </c>
      <c r="I863" s="3" t="inlineStr">
        <is>
          <t>Conference paper</t>
        </is>
      </c>
      <c r="J863" s="3" t="inlineStr">
        <is>
          <t>Facial Recognition and Automatic Self Unlocking Door</t>
        </is>
      </c>
      <c r="K863" s="3" t="n">
        <v>2019</v>
      </c>
      <c r="L863" s="3" t="inlineStr"/>
      <c r="M863" s="3" t="inlineStr"/>
      <c r="N863" s="3" t="inlineStr"/>
      <c r="O863" s="3" t="n"/>
      <c r="P863" s="3" t="inlineStr"/>
      <c r="Q863" s="3" t="inlineStr"/>
      <c r="R863" s="3" t="inlineStr">
        <is>
          <t>https://ecc.marist.edu/documents/1458002/1650817/Slides+Hema+Chauhan+FacialRecognitionAutomaticSelf+ECC+2019.pdf/c96ffa32-71c4-43ab-a0a0-2e6e39eaf4f6</t>
        </is>
      </c>
      <c r="S863" s="3" t="inlineStr">
        <is>
          <t>Dept bio</t>
        </is>
      </c>
      <c r="T863" s="3" t="n">
        <v>1</v>
      </c>
      <c r="U863" s="3" t="inlineStr">
        <is>
          <t>Medium (self-reported in faculty bio)</t>
        </is>
      </c>
      <c r="V863" s="3" t="n"/>
      <c r="W863" s="3" t="inlineStr">
        <is>
          <t>Hema Chauhan, Deepthi Srinivasan, Cindy Rodriguez, Aparicio Carranza “Facial Recognition and Automatic Self Unlocking Door”, 11th Annual Enterprise Computing Community Conference (ECCC2019), Marist College, Poughkeepsie, NY on June 9 – 11, 2019.</t>
        </is>
      </c>
      <c r="X863" s="3" t="inlineStr"/>
      <c r="Y863" s="3" t="inlineStr"/>
      <c r="Z863" s="3" t="inlineStr"/>
      <c r="AA863" s="3" t="inlineStr"/>
      <c r="AB863" s="3" t="inlineStr"/>
      <c r="AC863" s="3" t="inlineStr">
        <is>
          <t>School of Technology &amp; Design</t>
        </is>
      </c>
      <c r="AD863" s="3" t="n"/>
      <c r="AE863" s="3" t="inlineStr">
        <is>
          <t>Yes</t>
        </is>
      </c>
      <c r="AF863" s="3" t="inlineStr">
        <is>
          <t>title: facial recognition</t>
        </is>
      </c>
      <c r="AG863" s="4" t="inlineStr"/>
      <c r="AH863" s="4" t="inlineStr"/>
      <c r="AI863" s="4" t="inlineStr"/>
    </row>
    <row r="864">
      <c r="A864" s="3" t="inlineStr">
        <is>
          <t>CET-2473</t>
        </is>
      </c>
      <c r="B864" s="3" t="inlineStr">
        <is>
          <t>Carranza</t>
        </is>
      </c>
      <c r="C864" s="3" t="inlineStr">
        <is>
          <t>Aparicio</t>
        </is>
      </c>
      <c r="D864" s="3" t="inlineStr">
        <is>
          <t>Aparicio Carranza</t>
        </is>
      </c>
      <c r="E864" s="3" t="inlineStr">
        <is>
          <t>Associate Professor</t>
        </is>
      </c>
      <c r="F864" s="3" t="inlineStr">
        <is>
          <t>NYC College of Technology</t>
        </is>
      </c>
      <c r="G864" s="3" t="inlineStr">
        <is>
          <t>Computer Engineering Technology</t>
        </is>
      </c>
      <c r="H864" s="3" t="inlineStr">
        <is>
          <t>ACarranza@citytech.cuny.edu</t>
        </is>
      </c>
      <c r="I864" s="3" t="inlineStr">
        <is>
          <t>Conference paper</t>
        </is>
      </c>
      <c r="J864" s="3" t="inlineStr">
        <is>
          <t>Home Automation with Arduino for the Internet of Things (IoT)</t>
        </is>
      </c>
      <c r="K864" s="3" t="n">
        <v>2019</v>
      </c>
      <c r="L864" s="3" t="inlineStr">
        <is>
          <t>Proceedings of the International Conference of Control, Dynamic systems, and Robotics</t>
        </is>
      </c>
      <c r="M864" s="3" t="inlineStr">
        <is>
          <t>Aparicio Carranza; Danny Moonasar; Casimer M. DeCusatis; Harrison Carranza</t>
        </is>
      </c>
      <c r="N864" s="3" t="inlineStr"/>
      <c r="O864" s="3" t="n"/>
      <c r="P864" s="3" t="inlineStr"/>
      <c r="Q864" s="3" t="inlineStr">
        <is>
          <t>10.11159/cdsr19.140</t>
        </is>
      </c>
      <c r="R864" s="3" t="inlineStr">
        <is>
          <t>https://doi.org/10.11159/cdsr19.140</t>
        </is>
      </c>
      <c r="S864" s="3" t="inlineStr">
        <is>
          <t>OpenAlex; Dept bio</t>
        </is>
      </c>
      <c r="T864" s="3" t="n">
        <v>2</v>
      </c>
      <c r="U864" s="3" t="inlineStr">
        <is>
          <t>High (City Tech affiliation on paper); 2 sources</t>
        </is>
      </c>
      <c r="V864" s="3" t="n"/>
      <c r="W864" s="3" t="inlineStr">
        <is>
          <t>Aparicio Carranza, Syed Zaidi, Casimer DeCusatis, Harrison Carranza, Danny Moonazar “Home Automation with Arduino for the Internet of Things (IoT)”, Proceedings of the 6th International Conference on Control, Dynamic Systems, and Robotics (CDSR’19), Carleton University, Ottawa, Canada on June 6 - 7, 2019.</t>
        </is>
      </c>
      <c r="X864" s="3" t="inlineStr">
        <is>
          <t>The Internet of Things refers to the networking of electronic devices and sensors, usually monitored and controlled from the Internet.This new technology has led to a plethora of new applications such as home automation, providing the ability to access, view, and control the environment (including temperature, lighting, and more).In this paper, we test the viability of scalable, low cost home automation systems using Arduino microcontrollers.We report on the design, programming, and implementation of automated smart fans, window blinds, and tea kettles.</t>
        </is>
      </c>
      <c r="Y864" s="3" t="inlineStr">
        <is>
          <t>OpenAlex</t>
        </is>
      </c>
      <c r="Z864" s="3" t="inlineStr">
        <is>
          <t>https://doi.org/10.11159/cdsr19.140</t>
        </is>
      </c>
      <c r="AA864" s="3" t="inlineStr">
        <is>
          <t>Open-access PDF (via OpenAlex)</t>
        </is>
      </c>
      <c r="AB864" s="3" t="inlineStr">
        <is>
          <t>bronze</t>
        </is>
      </c>
      <c r="AC864" s="3" t="inlineStr">
        <is>
          <t>School of Technology &amp; Design</t>
        </is>
      </c>
      <c r="AD864" s="3" t="n">
        <v>1</v>
      </c>
      <c r="AE864" s="3" t="inlineStr">
        <is>
          <t>No</t>
        </is>
      </c>
      <c r="AF864" s="3" t="inlineStr"/>
      <c r="AG864" s="4" t="inlineStr"/>
      <c r="AH864" s="4" t="inlineStr"/>
      <c r="AI864" s="4" t="inlineStr"/>
    </row>
    <row r="865">
      <c r="A865" s="3" t="inlineStr">
        <is>
          <t>CET-2480</t>
        </is>
      </c>
      <c r="B865" s="3" t="inlineStr">
        <is>
          <t>Ma</t>
        </is>
      </c>
      <c r="C865" s="3" t="inlineStr">
        <is>
          <t>Lili</t>
        </is>
      </c>
      <c r="D865" s="3" t="inlineStr">
        <is>
          <t>Lili Ma</t>
        </is>
      </c>
      <c r="E865" s="3" t="inlineStr">
        <is>
          <t>Associate Professor</t>
        </is>
      </c>
      <c r="F865" s="3" t="inlineStr">
        <is>
          <t>NYC College of Technology</t>
        </is>
      </c>
      <c r="G865" s="3" t="inlineStr">
        <is>
          <t>Computer Engineering Technology</t>
        </is>
      </c>
      <c r="H865" s="3" t="inlineStr">
        <is>
          <t>LMa@citytech.cuny.edu</t>
        </is>
      </c>
      <c r="I865" s="3" t="inlineStr">
        <is>
          <t>Conference paper</t>
        </is>
      </c>
      <c r="J865" s="3" t="inlineStr">
        <is>
          <t>Inclusion of a Visual Servoing Project into an Undergraduate Robotic Course</t>
        </is>
      </c>
      <c r="K865" s="3" t="n">
        <v>2019</v>
      </c>
      <c r="L865" s="3" t="inlineStr">
        <is>
          <t>IEEE International Conference on Engineering Education (ICEED)</t>
        </is>
      </c>
      <c r="M865" s="3" t="inlineStr">
        <is>
          <t>Lili Ma; Mohamed Alborati; Jiahui Song</t>
        </is>
      </c>
      <c r="N865" s="3" t="inlineStr"/>
      <c r="O865" s="3" t="n"/>
      <c r="P865" s="3" t="inlineStr"/>
      <c r="Q865" s="3" t="inlineStr">
        <is>
          <t>10.1109/iceed47294.2019.8994926</t>
        </is>
      </c>
      <c r="R865" s="3" t="inlineStr">
        <is>
          <t>https://doi.org/10.1109/iceed47294.2019.8994926</t>
        </is>
      </c>
      <c r="S865" s="3" t="inlineStr">
        <is>
          <t>OpenAlex</t>
        </is>
      </c>
      <c r="T865" s="3" t="n">
        <v>1</v>
      </c>
      <c r="U865" s="3" t="inlineStr">
        <is>
          <t>High (City Tech affiliation on paper)</t>
        </is>
      </c>
      <c r="V865" s="3" t="n"/>
      <c r="W865" s="3" t="inlineStr"/>
      <c r="X865" s="3" t="inlineStr">
        <is>
          <t>This paper describes the inclusion of a visual servoing project into an undergraduate robotic course. The robotic platform is a vision-enhanced VEX robot, constructed by integrating the commercially-available VEX robot with the Raspberry PI single-board computer (plus its camera module). This project allows students to go through several key steps in a vision-based control task, including camera calibration, depth recovery, image processing, communication, and basic robot control. Vision-based control, which was once a graduate-level subject, is now exposed to undergraduate students. This project will strengthen students' understanding of relevant topics, expose them to more complex robotic systems, provide them opportunities to program and design in multi-disciplinary areas, and prepare them with a more complete set of knowledge, skills, and hands-on experience to benefit other activities they do at school and beyond. Students' feedback confirms that this project is effective in enhancing their learning. The usage of commercially-available robotic kits &amp; components allows this project to be easily produced at other institutions.</t>
        </is>
      </c>
      <c r="Y865" s="3" t="inlineStr">
        <is>
          <t>OpenAlex</t>
        </is>
      </c>
      <c r="Z865" s="3" t="inlineStr"/>
      <c r="AA865" s="3" t="inlineStr">
        <is>
          <t>Not found</t>
        </is>
      </c>
      <c r="AB865" s="3" t="inlineStr">
        <is>
          <t>closed</t>
        </is>
      </c>
      <c r="AC865" s="3" t="inlineStr">
        <is>
          <t>School of Technology &amp; Design</t>
        </is>
      </c>
      <c r="AD865" s="3" t="n">
        <v>2</v>
      </c>
      <c r="AE865" s="3" t="inlineStr">
        <is>
          <t>No</t>
        </is>
      </c>
      <c r="AF865" s="3" t="inlineStr"/>
      <c r="AG865" s="4" t="inlineStr"/>
      <c r="AH865" s="4" t="inlineStr"/>
      <c r="AI865" s="4" t="inlineStr"/>
    </row>
    <row r="866">
      <c r="A866" s="3" t="inlineStr">
        <is>
          <t>CET-2485</t>
        </is>
      </c>
      <c r="B866" s="3" t="inlineStr">
        <is>
          <t>Carranza</t>
        </is>
      </c>
      <c r="C866" s="3" t="inlineStr">
        <is>
          <t>Aparicio</t>
        </is>
      </c>
      <c r="D866" s="3" t="inlineStr">
        <is>
          <t>Aparicio Carranza</t>
        </is>
      </c>
      <c r="E866" s="3" t="inlineStr">
        <is>
          <t>Associate Professor</t>
        </is>
      </c>
      <c r="F866" s="3" t="inlineStr">
        <is>
          <t>NYC College of Technology</t>
        </is>
      </c>
      <c r="G866" s="3" t="inlineStr">
        <is>
          <t>Computer Engineering Technology</t>
        </is>
      </c>
      <c r="H866" s="3" t="inlineStr">
        <is>
          <t>ACarranza@citytech.cuny.edu</t>
        </is>
      </c>
      <c r="I866" s="3" t="inlineStr">
        <is>
          <t>Conference paper</t>
        </is>
      </c>
      <c r="J866" s="3" t="inlineStr">
        <is>
          <t>Integration of the Raspberry Pi and Cloud Technologies for Preventing Drunk Driving</t>
        </is>
      </c>
      <c r="K866" s="3" t="n">
        <v>2019</v>
      </c>
      <c r="L866" s="3" t="inlineStr">
        <is>
          <t>Proceedings of the World Congress on Electrical Engineering and Computer Systems and Science</t>
        </is>
      </c>
      <c r="M866" s="3" t="inlineStr">
        <is>
          <t>Aparicio Carranza; Elizabeth Ferreira; Jorge Martinez; Tomas Chavez</t>
        </is>
      </c>
      <c r="N866" s="3" t="inlineStr"/>
      <c r="O866" s="3" t="n"/>
      <c r="P866" s="3" t="inlineStr"/>
      <c r="Q866" s="3" t="inlineStr">
        <is>
          <t>10.11159/cist19.120</t>
        </is>
      </c>
      <c r="R866" s="3" t="inlineStr">
        <is>
          <t>https://doi.org/10.11159/cist19.120</t>
        </is>
      </c>
      <c r="S866" s="3" t="inlineStr">
        <is>
          <t>OpenAlex; Dept bio</t>
        </is>
      </c>
      <c r="T866" s="3" t="n">
        <v>2</v>
      </c>
      <c r="U866" s="3" t="inlineStr">
        <is>
          <t>High (City Tech affiliation on paper); 2 sources</t>
        </is>
      </c>
      <c r="V866" s="3" t="n"/>
      <c r="W866" s="3" t="inlineStr">
        <is>
          <t>Aparicio Carranza, Elizabeth Ferreira, Jorge Martinez, Tomas Chavez “Integration of the Raspberry Pi and Cloud Technologies for Preventing Drunk Driving”, 4th International Conference on Computer and Information Science and Technology (CIST’19), August 21-23, 2019, Lisbon, Portugal.</t>
        </is>
      </c>
      <c r="X866" s="3" t="inlineStr">
        <is>
          <t>Annually many people die in motor vehicle accidents caused by alcohol-impaired drivers.The primary objective of this project is to develop, implement and present a way to prevent drivers from driving under the influence of alcohol.We have implemented three essential components: An electrical system using a small board computer (Raspberry Pi), connected to a MQ-2 alcohol sensor that measures levels of alcohol in the breath, similar to a breathalyzer, and an electrical foot switch that simulates the gas pedal of a vehicle which sends a signal to stop the system if the Blood Alcohol Content (BAC) reaches a threshold value over the legal limit.In addition, the data acquired by the sensor is sent to the Amazon Web Services (AWS) cloud.AWS will allow the connectivity between the entire system and the cloud through a software application Graphical User Interface (GUI), where the user uploads emergency contact information that will be used to trigger a message response to the contact via email when the BAC level in the person's breath reaches the legal limit.</t>
        </is>
      </c>
      <c r="Y866" s="3" t="inlineStr">
        <is>
          <t>OpenAlex</t>
        </is>
      </c>
      <c r="Z866" s="3" t="inlineStr">
        <is>
          <t>https://doi.org/10.11159/cist19.120</t>
        </is>
      </c>
      <c r="AA866" s="3" t="inlineStr">
        <is>
          <t>Open-access PDF (via OpenAlex)</t>
        </is>
      </c>
      <c r="AB866" s="3" t="inlineStr">
        <is>
          <t>bronze</t>
        </is>
      </c>
      <c r="AC866" s="3" t="inlineStr">
        <is>
          <t>School of Technology &amp; Design</t>
        </is>
      </c>
      <c r="AD866" s="3" t="n">
        <v>0</v>
      </c>
      <c r="AE866" s="3" t="inlineStr">
        <is>
          <t>No</t>
        </is>
      </c>
      <c r="AF866" s="3" t="inlineStr"/>
      <c r="AG866" s="4" t="inlineStr"/>
      <c r="AH866" s="4" t="inlineStr"/>
      <c r="AI866" s="4" t="inlineStr"/>
    </row>
    <row r="867">
      <c r="A867" s="3" t="inlineStr">
        <is>
          <t>CET-2494</t>
        </is>
      </c>
      <c r="B867" s="3" t="inlineStr">
        <is>
          <t>Xu</t>
        </is>
      </c>
      <c r="C867" s="3" t="inlineStr">
        <is>
          <t>Chen</t>
        </is>
      </c>
      <c r="D867" s="3" t="inlineStr">
        <is>
          <t>Chen Xu</t>
        </is>
      </c>
      <c r="E867" s="3" t="inlineStr">
        <is>
          <t>Associate Professor</t>
        </is>
      </c>
      <c r="F867" s="3" t="inlineStr">
        <is>
          <t>NYC College of Technology</t>
        </is>
      </c>
      <c r="G867" s="3" t="inlineStr">
        <is>
          <t>Computer Engineering Technology</t>
        </is>
      </c>
      <c r="H867" s="3" t="inlineStr">
        <is>
          <t>CXu@citytech.cuny.edu</t>
        </is>
      </c>
      <c r="I867" s="3" t="inlineStr">
        <is>
          <t>Conference presentation</t>
        </is>
      </c>
      <c r="J867" s="3" t="inlineStr">
        <is>
          <t>Low-cost Near Infrared Diffuse Optical Imaging System</t>
        </is>
      </c>
      <c r="K867" s="3" t="n">
        <v>2019</v>
      </c>
      <c r="L867" s="3" t="inlineStr">
        <is>
          <t>Publications and Research</t>
        </is>
      </c>
      <c r="M867" s="3" t="inlineStr">
        <is>
          <t>Shakil, Mohammed Z; Xu, Chen</t>
        </is>
      </c>
      <c r="N867" s="3" t="inlineStr"/>
      <c r="O867" s="3" t="n"/>
      <c r="P867" s="3" t="inlineStr"/>
      <c r="Q867" s="3" t="inlineStr"/>
      <c r="R867" s="3" t="inlineStr">
        <is>
          <t>https://academicworks.cuny.edu/ny_pubs/515</t>
        </is>
      </c>
      <c r="S867" s="3" t="inlineStr">
        <is>
          <t>CUNY Academic Works</t>
        </is>
      </c>
      <c r="T867" s="3" t="n">
        <v>1</v>
      </c>
      <c r="U867" s="3" t="inlineStr">
        <is>
          <t>High (in CUNY Academic Works)</t>
        </is>
      </c>
      <c r="V867" s="3" t="n"/>
      <c r="W867" s="3" t="inlineStr"/>
      <c r="X867" s="3" t="inlineStr">
        <is>
          <t>Diffuse Optical Tomography (DOT) and Optical Spectroscopy using near-infrared (NIR) diffused light has demonstrated great potential for the initial diagnosis of tumors and in the assessment of tumor vasculature response to neoadjuvant chemotherapy. The NIR technique utilizes intrinsic hemoglobin contrast, which is directly related to tumor angiogenesis development, a key process required for tumor growth and metastasis. The NIR diffuse tomography holds great promise in distinguishing early-stage invasive breast cancers from benign lesions. This technique also provides insight into tumor metabolism and tumor hypoxia, important indicators of tumor response to various forms of therapy. Currently, the high cost of the DOT system is mainly because of three components, the cost of laser diodes, the cost of optical switches, and the cost of detectors, Photon Multiplier Tubes (PMT). With recent advances in photonics, the performance of light-emitting diodes (LEDs) is becoming increasingly comparable in terms of output power and spectral width. One of the most appealing strengths of LEDs is the cost, which is several dollars at a similar output power level as that of laser diodes. Besides, LEDs have demonstrated to be safer and more reliable in medical use due to their high resistance to physical lacerations, heat, and electrical damage. Because of the low cost of LEDs, multiple sources can be installed simultaneously. As a result, the expensive and fragile optical switch can be eliminated. On the detector side, silicon-based avalanche photodiodes (APDs) have the advantage of low cost, similar or even better sensitivity and resolution in the red and near-infrared spectral regions. The aims of this project are 1) to test the different types of LEDs in near-infrared range, and design the driving circuit, and test the modulation of LEDs at different frequencies; 2) to test the APDs as detector, and build the receiver system, test the light coupling, and compare the efficiency with PMT.</t>
        </is>
      </c>
      <c r="Y867" s="3" t="inlineStr">
        <is>
          <t>CUNY Academic Works</t>
        </is>
      </c>
      <c r="Z867" s="3" t="inlineStr">
        <is>
          <t>https://academicworks.cuny.edu/context/ny_pubs/article/1546/type/native/viewcontent/Poster_Mohammed_Shakil_Fall_2019.pptx</t>
        </is>
      </c>
      <c r="AA867" s="3" t="inlineStr">
        <is>
          <t>PDF in CUNY Academic Works</t>
        </is>
      </c>
      <c r="AB867" s="3" t="inlineStr"/>
      <c r="AC867" s="3" t="inlineStr">
        <is>
          <t>School of Technology &amp; Design</t>
        </is>
      </c>
      <c r="AD867" s="3" t="n"/>
      <c r="AE867" s="3" t="inlineStr">
        <is>
          <t>No</t>
        </is>
      </c>
      <c r="AF867" s="3" t="inlineStr"/>
      <c r="AG867" s="4" t="inlineStr"/>
      <c r="AH867" s="4" t="inlineStr"/>
      <c r="AI867" s="4" t="inlineStr"/>
    </row>
    <row r="868">
      <c r="A868" s="3" t="inlineStr">
        <is>
          <t>CET-2508</t>
        </is>
      </c>
      <c r="B868" s="3" t="inlineStr">
        <is>
          <t>Xu</t>
        </is>
      </c>
      <c r="C868" s="3" t="inlineStr">
        <is>
          <t>Chen</t>
        </is>
      </c>
      <c r="D868" s="3" t="inlineStr">
        <is>
          <t>Chen Xu</t>
        </is>
      </c>
      <c r="E868" s="3" t="inlineStr">
        <is>
          <t>Associate Professor</t>
        </is>
      </c>
      <c r="F868" s="3" t="inlineStr">
        <is>
          <t>NYC College of Technology</t>
        </is>
      </c>
      <c r="G868" s="3" t="inlineStr">
        <is>
          <t>Computer Engineering Technology</t>
        </is>
      </c>
      <c r="H868" s="3" t="inlineStr">
        <is>
          <t>CXu@citytech.cuny.edu</t>
        </is>
      </c>
      <c r="I868" s="3" t="inlineStr">
        <is>
          <t>Conference paper</t>
        </is>
      </c>
      <c r="J868" s="3" t="inlineStr">
        <is>
          <t>Multi-Wavelength Imaging Reconstruction using the Genetic Algorithm in Diffuse Optical Tomography</t>
        </is>
      </c>
      <c r="K868" s="3" t="n">
        <v>2019</v>
      </c>
      <c r="L868" s="3" t="inlineStr"/>
      <c r="M868" s="3" t="inlineStr"/>
      <c r="N868" s="3" t="inlineStr"/>
      <c r="O868" s="3" t="n"/>
      <c r="P868" s="3" t="inlineStr"/>
      <c r="Q868" s="3" t="inlineStr"/>
      <c r="R868" s="3" t="inlineStr"/>
      <c r="S868" s="3" t="inlineStr">
        <is>
          <t>Dept bio</t>
        </is>
      </c>
      <c r="T868" s="3" t="n">
        <v>1</v>
      </c>
      <c r="U868" s="3" t="inlineStr">
        <is>
          <t>Medium (self-reported in faculty bio)</t>
        </is>
      </c>
      <c r="V868" s="3" t="n"/>
      <c r="W868" s="3" t="inlineStr">
        <is>
          <t>C. Xu, H. Vavadi, Q. Zhu, “Multi-Wavelength Imaging Reconstruction using the Genetic Algorithm in Diffuse Optical Tomography”, Photonics West 2019: 10874-77.</t>
        </is>
      </c>
      <c r="X868" s="3" t="inlineStr"/>
      <c r="Y868" s="3" t="inlineStr"/>
      <c r="Z868" s="3" t="inlineStr"/>
      <c r="AA868" s="3" t="inlineStr"/>
      <c r="AB868" s="3" t="inlineStr"/>
      <c r="AC868" s="3" t="inlineStr">
        <is>
          <t>School of Technology &amp; Design</t>
        </is>
      </c>
      <c r="AD868" s="3" t="n"/>
      <c r="AE868" s="3" t="inlineStr">
        <is>
          <t>Yes</t>
        </is>
      </c>
      <c r="AF868" s="3" t="inlineStr">
        <is>
          <t>title: genetic algorithm</t>
        </is>
      </c>
      <c r="AG868" s="4" t="inlineStr"/>
      <c r="AH868" s="4" t="inlineStr"/>
      <c r="AI868" s="4" t="inlineStr"/>
    </row>
    <row r="869">
      <c r="A869" s="3" t="inlineStr">
        <is>
          <t>CET-2518</t>
        </is>
      </c>
      <c r="B869" s="3" t="inlineStr">
        <is>
          <t>Reyes Alamo</t>
        </is>
      </c>
      <c r="C869" s="3" t="inlineStr">
        <is>
          <t>Jose</t>
        </is>
      </c>
      <c r="D869" s="3" t="inlineStr">
        <is>
          <t>Jose Reyes Alamo</t>
        </is>
      </c>
      <c r="E869" s="3" t="inlineStr">
        <is>
          <t>Associate Professor</t>
        </is>
      </c>
      <c r="F869" s="3" t="inlineStr">
        <is>
          <t>NYC College of Technology</t>
        </is>
      </c>
      <c r="G869" s="3" t="inlineStr">
        <is>
          <t>Computer Engineering Technology</t>
        </is>
      </c>
      <c r="H869" s="3" t="inlineStr">
        <is>
          <t>JReyesalamo@citytech.cuny.edu</t>
        </is>
      </c>
      <c r="I869" s="3" t="inlineStr">
        <is>
          <t>Open educational resource</t>
        </is>
      </c>
      <c r="J869" s="3" t="inlineStr">
        <is>
          <t>Operating Systems Laboratory, EMT 2390L, Course Outline</t>
        </is>
      </c>
      <c r="K869" s="3" t="n">
        <v>2019</v>
      </c>
      <c r="L869" s="3" t="inlineStr">
        <is>
          <t>Open Educational Resources</t>
        </is>
      </c>
      <c r="M869" s="3" t="inlineStr">
        <is>
          <t>Reyes Alamo, Jose</t>
        </is>
      </c>
      <c r="N869" s="3" t="inlineStr"/>
      <c r="O869" s="3" t="n"/>
      <c r="P869" s="3" t="inlineStr"/>
      <c r="Q869" s="3" t="inlineStr"/>
      <c r="R869" s="3" t="inlineStr">
        <is>
          <t>https://academicworks.cuny.edu/ny_oers/65</t>
        </is>
      </c>
      <c r="S869" s="3" t="inlineStr">
        <is>
          <t>CUNY Academic Works</t>
        </is>
      </c>
      <c r="T869" s="3" t="n">
        <v>1</v>
      </c>
      <c r="U869" s="3" t="inlineStr">
        <is>
          <t>High (in CUNY Academic Works)</t>
        </is>
      </c>
      <c r="V869" s="3" t="n"/>
      <c r="W869" s="3" t="inlineStr"/>
      <c r="X869" s="3" t="inlineStr">
        <is>
          <t>Students study the characteristics of operating systems used in IBM systems. They learn how to install the operating systems and set it up to control the computer hardware. They also learn to use the features of the operating systems to manage the computer system.</t>
        </is>
      </c>
      <c r="Y869" s="3" t="inlineStr">
        <is>
          <t>CUNY Academic Works</t>
        </is>
      </c>
      <c r="Z869" s="3" t="inlineStr">
        <is>
          <t>https://academicworks.cuny.edu/context/ny_oers/article/1074/viewcontent/auto_convert.pdf</t>
        </is>
      </c>
      <c r="AA869" s="3" t="inlineStr">
        <is>
          <t>PDF in CUNY Academic Works</t>
        </is>
      </c>
      <c r="AB869" s="3" t="inlineStr"/>
      <c r="AC869" s="3" t="inlineStr">
        <is>
          <t>School of Technology &amp; Design</t>
        </is>
      </c>
      <c r="AD869" s="3" t="n"/>
      <c r="AE869" s="3" t="inlineStr">
        <is>
          <t>No</t>
        </is>
      </c>
      <c r="AF869" s="3" t="inlineStr"/>
      <c r="AG869" s="4" t="inlineStr"/>
      <c r="AH869" s="4" t="inlineStr"/>
      <c r="AI869" s="4" t="inlineStr"/>
    </row>
    <row r="870">
      <c r="A870" s="3" t="inlineStr">
        <is>
          <t>CET-2526</t>
        </is>
      </c>
      <c r="B870" s="3" t="inlineStr">
        <is>
          <t>Carranza</t>
        </is>
      </c>
      <c r="C870" s="3" t="inlineStr">
        <is>
          <t>Aparicio</t>
        </is>
      </c>
      <c r="D870" s="3" t="inlineStr">
        <is>
          <t>Aparicio Carranza</t>
        </is>
      </c>
      <c r="E870" s="3" t="inlineStr">
        <is>
          <t>Associate Professor</t>
        </is>
      </c>
      <c r="F870" s="3" t="inlineStr">
        <is>
          <t>NYC College of Technology</t>
        </is>
      </c>
      <c r="G870" s="3" t="inlineStr">
        <is>
          <t>Computer Engineering Technology</t>
        </is>
      </c>
      <c r="H870" s="3" t="inlineStr">
        <is>
          <t>ACarranza@citytech.cuny.edu</t>
        </is>
      </c>
      <c r="I870" s="3" t="inlineStr">
        <is>
          <t>Conference paper</t>
        </is>
      </c>
      <c r="J870" s="3" t="inlineStr">
        <is>
          <t>Performance Evaluation of a Raspberry Pi Bramble Cluster for Penetration Testing</t>
        </is>
      </c>
      <c r="K870" s="3" t="n">
        <v>2019</v>
      </c>
      <c r="L870" s="3" t="inlineStr">
        <is>
          <t>Proceedings of the World Congress on Electrical Engineering and Computer Systems and Science</t>
        </is>
      </c>
      <c r="M870" s="3" t="inlineStr">
        <is>
          <t>Aparicio Carranza; Harrison Carranza; Mahindra Ganesh; Casimer M. DeCusatis</t>
        </is>
      </c>
      <c r="N870" s="3" t="inlineStr"/>
      <c r="O870" s="3" t="n"/>
      <c r="P870" s="3" t="inlineStr"/>
      <c r="Q870" s="3" t="inlineStr">
        <is>
          <t>10.11159/cist19.117</t>
        </is>
      </c>
      <c r="R870" s="3" t="inlineStr">
        <is>
          <t>https://doi.org/10.11159/cist19.117</t>
        </is>
      </c>
      <c r="S870" s="3" t="inlineStr">
        <is>
          <t>OpenAlex; Dept bio</t>
        </is>
      </c>
      <c r="T870" s="3" t="n">
        <v>2</v>
      </c>
      <c r="U870" s="3" t="inlineStr">
        <is>
          <t>High (City Tech affiliation on paper); 2 sources</t>
        </is>
      </c>
      <c r="V870" s="3" t="n"/>
      <c r="W870" s="3" t="inlineStr">
        <is>
          <t>Aparicio Carranza, Mahendra Ganesh, Harrison Carranza, Casimer DeCusatis “Performance Evaluation of a Raspberry Pi Bramble Cluster for Penetration Testing”, 4th International Conference on Computer and Information Science and Technology (CIST’19), August 21-23, 2019, Lisbon, Portugal.</t>
        </is>
      </c>
      <c r="X870" s="3" t="inlineStr">
        <is>
          <t>There is a growing need for low cost, high performance penetration testing hardware and software platforms to counteract the increasing number and severity of cyberattacks, as well as to provide education and training tools to address the significant shortage of cybersecurity professionals.In this paper, we investigate parallel computer clusters using the low cost Raspberry Pi platform as an alternative to conventional penetration testing systems.We investigate 2-node and 4 -nobe Bramble clusters for wireless password cracking using open source Kali Linux tools, and compare the performance with conventional desktop and laptop systems.</t>
        </is>
      </c>
      <c r="Y870" s="3" t="inlineStr">
        <is>
          <t>OpenAlex</t>
        </is>
      </c>
      <c r="Z870" s="3" t="inlineStr">
        <is>
          <t>https://doi.org/10.11159/cist19.117</t>
        </is>
      </c>
      <c r="AA870" s="3" t="inlineStr">
        <is>
          <t>Open-access PDF (via OpenAlex)</t>
        </is>
      </c>
      <c r="AB870" s="3" t="inlineStr">
        <is>
          <t>bronze</t>
        </is>
      </c>
      <c r="AC870" s="3" t="inlineStr">
        <is>
          <t>School of Technology &amp; Design</t>
        </is>
      </c>
      <c r="AD870" s="3" t="n">
        <v>1</v>
      </c>
      <c r="AE870" s="3" t="inlineStr">
        <is>
          <t>No</t>
        </is>
      </c>
      <c r="AF870" s="3" t="inlineStr"/>
      <c r="AG870" s="4" t="inlineStr"/>
      <c r="AH870" s="4" t="inlineStr"/>
      <c r="AI870" s="4" t="inlineStr"/>
    </row>
    <row r="871">
      <c r="A871" s="3" t="inlineStr">
        <is>
          <t>CET-2538</t>
        </is>
      </c>
      <c r="B871" s="3" t="inlineStr">
        <is>
          <t>Kim</t>
        </is>
      </c>
      <c r="C871" s="3" t="inlineStr">
        <is>
          <t>Changkyu</t>
        </is>
      </c>
      <c r="D871" s="3" t="inlineStr">
        <is>
          <t>Changkyu Kim</t>
        </is>
      </c>
      <c r="E871" s="3" t="inlineStr">
        <is>
          <t>Lecturer</t>
        </is>
      </c>
      <c r="F871" s="3" t="inlineStr">
        <is>
          <t>NYC College of Technology</t>
        </is>
      </c>
      <c r="G871" s="3" t="inlineStr">
        <is>
          <t>Computer Engineering Technology</t>
        </is>
      </c>
      <c r="H871" s="3" t="inlineStr">
        <is>
          <t>CHkim@citytech.cuny.edu</t>
        </is>
      </c>
      <c r="I871" s="3" t="inlineStr">
        <is>
          <t>Grant</t>
        </is>
      </c>
      <c r="J871" s="3" t="inlineStr">
        <is>
          <t>Received a PSC/CUNY Adjunct/CET Professional Development Fund for $ 3,000 commencing Nov 15, 2019</t>
        </is>
      </c>
      <c r="K871" s="3" t="n">
        <v>2019</v>
      </c>
      <c r="L871" s="3" t="inlineStr"/>
      <c r="M871" s="3" t="inlineStr"/>
      <c r="N871" s="3" t="inlineStr"/>
      <c r="O871" s="3" t="n">
        <v>3000</v>
      </c>
      <c r="P871" s="3" t="inlineStr"/>
      <c r="Q871" s="3" t="inlineStr"/>
      <c r="R871" s="3" t="inlineStr"/>
      <c r="S871" s="3" t="inlineStr">
        <is>
          <t>Dept bio</t>
        </is>
      </c>
      <c r="T871" s="3" t="n">
        <v>1</v>
      </c>
      <c r="U871" s="3" t="inlineStr">
        <is>
          <t>Medium (self-reported in faculty bio)</t>
        </is>
      </c>
      <c r="V871" s="3" t="n"/>
      <c r="W871" s="3" t="inlineStr">
        <is>
          <t>Received a PSC/CUNY Adjunct/CET Professional Development Fund for $ 3,000 commencing Nov 15, 2019.</t>
        </is>
      </c>
      <c r="X871" s="3" t="inlineStr"/>
      <c r="Y871" s="3" t="inlineStr"/>
      <c r="Z871" s="3" t="inlineStr"/>
      <c r="AA871" s="3" t="inlineStr"/>
      <c r="AB871" s="3" t="inlineStr"/>
      <c r="AC871" s="3" t="inlineStr">
        <is>
          <t>School of Technology &amp; Design</t>
        </is>
      </c>
      <c r="AD871" s="3" t="n"/>
      <c r="AE871" s="3" t="inlineStr">
        <is>
          <t>No</t>
        </is>
      </c>
      <c r="AF871" s="3" t="inlineStr"/>
      <c r="AG871" s="4" t="inlineStr"/>
      <c r="AH871" s="4" t="inlineStr"/>
      <c r="AI871" s="4" t="inlineStr"/>
    </row>
    <row r="872">
      <c r="A872" s="3" t="inlineStr">
        <is>
          <t>CET-2546</t>
        </is>
      </c>
      <c r="B872" s="3" t="inlineStr">
        <is>
          <t>Carranza</t>
        </is>
      </c>
      <c r="C872" s="3" t="inlineStr">
        <is>
          <t>Aparicio</t>
        </is>
      </c>
      <c r="D872" s="3" t="inlineStr">
        <is>
          <t>Aparicio Carranza</t>
        </is>
      </c>
      <c r="E872" s="3" t="inlineStr">
        <is>
          <t>Associate Professor</t>
        </is>
      </c>
      <c r="F872" s="3" t="inlineStr">
        <is>
          <t>NYC College of Technology</t>
        </is>
      </c>
      <c r="G872" s="3" t="inlineStr">
        <is>
          <t>Computer Engineering Technology</t>
        </is>
      </c>
      <c r="H872" s="3" t="inlineStr">
        <is>
          <t>ACarranza@citytech.cuny.edu</t>
        </is>
      </c>
      <c r="I872" s="3" t="inlineStr">
        <is>
          <t>Conference paper</t>
        </is>
      </c>
      <c r="J872" s="3" t="inlineStr">
        <is>
          <t>Secure Smart System Office (SSSO)</t>
        </is>
      </c>
      <c r="K872" s="3" t="n">
        <v>2019</v>
      </c>
      <c r="L872" s="3" t="inlineStr"/>
      <c r="M872" s="3" t="inlineStr"/>
      <c r="N872" s="3" t="inlineStr"/>
      <c r="O872" s="3" t="n"/>
      <c r="P872" s="3" t="inlineStr"/>
      <c r="Q872" s="3" t="inlineStr"/>
      <c r="R872" s="3" t="inlineStr">
        <is>
          <t>https://ecc.marist.edu/documents/1458002/1650817/Slides+Heesang+Kim+SecureSmartSystemOffice_SSSO+ECC+2019.pdf/0fe43970-2972-401b-9812-f8b6a130ab31</t>
        </is>
      </c>
      <c r="S872" s="3" t="inlineStr">
        <is>
          <t>Dept bio</t>
        </is>
      </c>
      <c r="T872" s="3" t="n">
        <v>1</v>
      </c>
      <c r="U872" s="3" t="inlineStr">
        <is>
          <t>Medium (self-reported in faculty bio)</t>
        </is>
      </c>
      <c r="V872" s="3" t="n"/>
      <c r="W872" s="3" t="inlineStr">
        <is>
          <t>Heesang Kim, Xiao Lin Chen, Mdzafar Sadak, Aparicio Carranza “Secure Smart System Office (SSSO)”, 11th Annual Enterprise Computing Community Conference (ECCC2019), Marist College, Poughkeepsie, NY on June 9 – 11, 2019.</t>
        </is>
      </c>
      <c r="X872" s="3" t="inlineStr"/>
      <c r="Y872" s="3" t="inlineStr"/>
      <c r="Z872" s="3" t="inlineStr"/>
      <c r="AA872" s="3" t="inlineStr"/>
      <c r="AB872" s="3" t="inlineStr"/>
      <c r="AC872" s="3" t="inlineStr">
        <is>
          <t>School of Technology &amp; Design</t>
        </is>
      </c>
      <c r="AD872" s="3" t="n"/>
      <c r="AE872" s="3" t="inlineStr">
        <is>
          <t>No</t>
        </is>
      </c>
      <c r="AF872" s="3" t="inlineStr"/>
      <c r="AG872" s="4" t="inlineStr"/>
      <c r="AH872" s="4" t="inlineStr"/>
      <c r="AI872" s="4" t="inlineStr"/>
    </row>
    <row r="873">
      <c r="A873" s="3" t="inlineStr">
        <is>
          <t>CET-2548</t>
        </is>
      </c>
      <c r="B873" s="3" t="inlineStr">
        <is>
          <t>Kwon</t>
        </is>
      </c>
      <c r="C873" s="3" t="inlineStr">
        <is>
          <t>Ohbong</t>
        </is>
      </c>
      <c r="D873" s="3" t="inlineStr">
        <is>
          <t>Ohbong Kwon</t>
        </is>
      </c>
      <c r="E873" s="3" t="inlineStr">
        <is>
          <t>Associate Professor</t>
        </is>
      </c>
      <c r="F873" s="3" t="inlineStr">
        <is>
          <t>NYC College of Technology</t>
        </is>
      </c>
      <c r="G873" s="3" t="inlineStr">
        <is>
          <t>Computer Engineering Technology</t>
        </is>
      </c>
      <c r="H873" s="3" t="inlineStr">
        <is>
          <t>OKwon@citytech.cuny.edu</t>
        </is>
      </c>
      <c r="I873" s="3" t="inlineStr">
        <is>
          <t>Journal article</t>
        </is>
      </c>
      <c r="J873" s="3" t="inlineStr">
        <is>
          <t>Sensitivity Comparison of Open-Circuit Airgap Flux Between Surface-Mounted Permanent Magnet and Spoke-Type Permanent Magnet Machines Considering Manufacturing Tolerances</t>
        </is>
      </c>
      <c r="K873" s="3" t="n">
        <v>2019</v>
      </c>
      <c r="L873" s="3" t="inlineStr">
        <is>
          <t>IEEE Access</t>
        </is>
      </c>
      <c r="M873" s="3" t="inlineStr">
        <is>
          <t>Cha‐Seung Jun; Ohbong Kwon; Byung‐il Kwon</t>
        </is>
      </c>
      <c r="N873" s="3" t="inlineStr"/>
      <c r="O873" s="3" t="n"/>
      <c r="P873" s="3" t="inlineStr"/>
      <c r="Q873" s="3" t="inlineStr">
        <is>
          <t>10.1109/access.2019.2953224</t>
        </is>
      </c>
      <c r="R873" s="3" t="inlineStr">
        <is>
          <t>https://doi.org/10.1109/access.2019.2953224</t>
        </is>
      </c>
      <c r="S873" s="3" t="inlineStr">
        <is>
          <t>OpenAlex; CUNY Academic Works; Dept bio</t>
        </is>
      </c>
      <c r="T873" s="3" t="n">
        <v>3</v>
      </c>
      <c r="U873" s="3" t="inlineStr">
        <is>
          <t>High (City Tech affiliation on paper); 3 sources</t>
        </is>
      </c>
      <c r="V873" s="3" t="n"/>
      <c r="W873" s="3" t="inlineStr">
        <is>
          <t>Cha-Seung Jun, Ohbong Kwon, Byung-Il Kwon, “Sensitivity Comparison of Open-Circuit Airgap Flux between Surface-Mounted Permanent Magnet and Spoke-Type Permanent Magnet Machines Considering Manufacturing Tolerances”, IEEE Access, Volume 7, pp 165908-165918, November 2019</t>
        </is>
      </c>
      <c r="X873" s="3" t="inlineStr">
        <is>
          <t>The study compares the sensitivities of open-circuit airgap flux (OCAF) between a surface-mounted permanent magnet (SPM) machine and a spoke-type PM machine based on variations in airgap length including additional airgaps between permanent magnets and rotor core and between segmented stator cores to achieve high quality electric machines. Analytical equations deduced from magnetic equivalent circuits (MECs) are used to directly compare natural-born characteristics of the OCAF of the two machines. First, the MEC of each machine is modeled by considering two additional airgaps between the PMs and rotor core and between the segmented stator cores. Second, the OCAF equation of each machine is derived from the MEC to analyze the effects of the design variables on the OCAF. Subsequently, the partial derivative equation of the OCAF equation with respect to the airgap length is obtained for sensitivity analysis. A comparison of the equations of the two machines indicates that the spoke-type PM machine exhibits inherently higher sensitivity and average value of the OCAF when compared to that of the SPM machine. Finally, the results are validated via a two-dimensional finite element method (FEM) by considering the variations in airgap lengths.</t>
        </is>
      </c>
      <c r="Y873" s="3" t="inlineStr">
        <is>
          <t>OpenAlex</t>
        </is>
      </c>
      <c r="Z873" s="3" t="inlineStr">
        <is>
          <t>https://ieeexplore.ieee.org/ielx7/6287639/8600701/08896892.pdf</t>
        </is>
      </c>
      <c r="AA873" s="3" t="inlineStr">
        <is>
          <t>Open-access PDF (via OpenAlex)</t>
        </is>
      </c>
      <c r="AB873" s="3" t="inlineStr">
        <is>
          <t>gold</t>
        </is>
      </c>
      <c r="AC873" s="3" t="inlineStr">
        <is>
          <t>School of Technology &amp; Design</t>
        </is>
      </c>
      <c r="AD873" s="3" t="n">
        <v>6</v>
      </c>
      <c r="AE873" s="3" t="inlineStr">
        <is>
          <t>No</t>
        </is>
      </c>
      <c r="AF873" s="3" t="inlineStr"/>
      <c r="AG873" s="4" t="inlineStr"/>
      <c r="AH873" s="4" t="inlineStr"/>
      <c r="AI873" s="4" t="inlineStr"/>
    </row>
    <row r="874">
      <c r="A874" s="3" t="inlineStr">
        <is>
          <t>CET-2550</t>
        </is>
      </c>
      <c r="B874" s="3" t="inlineStr">
        <is>
          <t>Carranza</t>
        </is>
      </c>
      <c r="C874" s="3" t="inlineStr">
        <is>
          <t>Aparicio</t>
        </is>
      </c>
      <c r="D874" s="3" t="inlineStr">
        <is>
          <t>Aparicio Carranza</t>
        </is>
      </c>
      <c r="E874" s="3" t="inlineStr">
        <is>
          <t>Associate Professor</t>
        </is>
      </c>
      <c r="F874" s="3" t="inlineStr">
        <is>
          <t>NYC College of Technology</t>
        </is>
      </c>
      <c r="G874" s="3" t="inlineStr">
        <is>
          <t>Computer Engineering Technology</t>
        </is>
      </c>
      <c r="H874" s="3" t="inlineStr">
        <is>
          <t>ACarranza@citytech.cuny.edu</t>
        </is>
      </c>
      <c r="I874" s="3" t="inlineStr">
        <is>
          <t>Conference paper</t>
        </is>
      </c>
      <c r="J874" s="3" t="inlineStr">
        <is>
          <t>Shared Memory Multicore PageRank Estimation</t>
        </is>
      </c>
      <c r="K874" s="3" t="n">
        <v>2019</v>
      </c>
      <c r="L874" s="3" t="inlineStr"/>
      <c r="M874" s="3" t="inlineStr"/>
      <c r="N874" s="3" t="inlineStr"/>
      <c r="O874" s="3" t="n"/>
      <c r="P874" s="3" t="inlineStr"/>
      <c r="Q874" s="3" t="inlineStr"/>
      <c r="R874" s="3" t="inlineStr">
        <is>
          <t>https://ecc.marist.edu/documents/1458002/1650817/Slides+Piyush+Garewal+SharedMemoryMulticorePageRank+ECC2019.pdf/01a77bc7-7082-4e7c-9030-db0251b347cb</t>
        </is>
      </c>
      <c r="S874" s="3" t="inlineStr">
        <is>
          <t>Dept bio</t>
        </is>
      </c>
      <c r="T874" s="3" t="n">
        <v>1</v>
      </c>
      <c r="U874" s="3" t="inlineStr">
        <is>
          <t>Medium (self-reported in faculty bio)</t>
        </is>
      </c>
      <c r="V874" s="3" t="n"/>
      <c r="W874" s="3" t="inlineStr">
        <is>
          <t>Piyush Garewal, Sindhu Kotapati, Teneka Opuba, Aparicio Carranza “Shared Memory Multicore PageRank Estimation”, 11th Annual Enterprise Computing Community Conference (ECCC2019), Marist College, Poughkeepsie, NY on June 9 – 11, 2019.</t>
        </is>
      </c>
      <c r="X874" s="3" t="inlineStr"/>
      <c r="Y874" s="3" t="inlineStr"/>
      <c r="Z874" s="3" t="inlineStr"/>
      <c r="AA874" s="3" t="inlineStr"/>
      <c r="AB874" s="3" t="inlineStr"/>
      <c r="AC874" s="3" t="inlineStr">
        <is>
          <t>School of Technology &amp; Design</t>
        </is>
      </c>
      <c r="AD874" s="3" t="n"/>
      <c r="AE874" s="3" t="inlineStr">
        <is>
          <t>No</t>
        </is>
      </c>
      <c r="AF874" s="3" t="inlineStr"/>
      <c r="AG874" s="4" t="inlineStr"/>
      <c r="AH874" s="4" t="inlineStr"/>
      <c r="AI874" s="4" t="inlineStr"/>
    </row>
    <row r="875">
      <c r="A875" s="3" t="inlineStr">
        <is>
          <t>CET-2561</t>
        </is>
      </c>
      <c r="B875" s="3" t="inlineStr">
        <is>
          <t>Reyes Alamo</t>
        </is>
      </c>
      <c r="C875" s="3" t="inlineStr">
        <is>
          <t>Jose</t>
        </is>
      </c>
      <c r="D875" s="3" t="inlineStr">
        <is>
          <t>Jose Reyes Alamo</t>
        </is>
      </c>
      <c r="E875" s="3" t="inlineStr">
        <is>
          <t>Associate Professor</t>
        </is>
      </c>
      <c r="F875" s="3" t="inlineStr">
        <is>
          <t>NYC College of Technology</t>
        </is>
      </c>
      <c r="G875" s="3" t="inlineStr">
        <is>
          <t>Computer Engineering Technology</t>
        </is>
      </c>
      <c r="H875" s="3" t="inlineStr">
        <is>
          <t>JReyesalamo@citytech.cuny.edu</t>
        </is>
      </c>
      <c r="I875" s="3" t="inlineStr">
        <is>
          <t>Conference paper</t>
        </is>
      </c>
      <c r="J875" s="3" t="inlineStr">
        <is>
          <t>Students' Perspective on General Education Learning Goals in Computer Engineering Courses</t>
        </is>
      </c>
      <c r="K875" s="3" t="n">
        <v>2019</v>
      </c>
      <c r="L875" s="3" t="inlineStr"/>
      <c r="M875" s="3" t="inlineStr"/>
      <c r="N875" s="3" t="inlineStr"/>
      <c r="O875" s="3" t="n"/>
      <c r="P875" s="3" t="inlineStr"/>
      <c r="Q875" s="3" t="inlineStr"/>
      <c r="R875" s="3" t="inlineStr">
        <is>
          <t>https://docs.google.com/viewer?url=https://cue.commons.gc.cuny.edu/wp-content/blogs.dir/2440/files/2019/05/CUE-Conference-Program_final.pdf</t>
        </is>
      </c>
      <c r="S875" s="3" t="inlineStr">
        <is>
          <t>Dept bio</t>
        </is>
      </c>
      <c r="T875" s="3" t="n">
        <v>1</v>
      </c>
      <c r="U875" s="3" t="inlineStr">
        <is>
          <t>Medium (self-reported in faculty bio)</t>
        </is>
      </c>
      <c r="V875" s="3" t="n"/>
      <c r="W875" s="3" t="inlineStr">
        <is>
          <t>José M. Reyes Álamo, “Students' Perspective on General Education Learning Goals in Computer Engineering Courses”, Coordinated Undergraduate Education (CUE) Conference, New York City College of Technology, Brooklyn, NY 2019 [Link]</t>
        </is>
      </c>
      <c r="X875" s="3" t="inlineStr"/>
      <c r="Y875" s="3" t="inlineStr"/>
      <c r="Z875" s="3" t="inlineStr"/>
      <c r="AA875" s="3" t="inlineStr"/>
      <c r="AB875" s="3" t="inlineStr"/>
      <c r="AC875" s="3" t="inlineStr">
        <is>
          <t>School of Technology &amp; Design</t>
        </is>
      </c>
      <c r="AD875" s="3" t="n"/>
      <c r="AE875" s="3" t="inlineStr">
        <is>
          <t>No</t>
        </is>
      </c>
      <c r="AF875" s="3" t="inlineStr"/>
      <c r="AG875" s="4" t="inlineStr"/>
      <c r="AH875" s="4" t="inlineStr"/>
      <c r="AI875" s="4" t="inlineStr"/>
    </row>
    <row r="876">
      <c r="A876" s="3" t="inlineStr">
        <is>
          <t>CET-2571</t>
        </is>
      </c>
      <c r="B876" s="3" t="inlineStr">
        <is>
          <t>Kwon</t>
        </is>
      </c>
      <c r="C876" s="3" t="inlineStr">
        <is>
          <t>Ohbong</t>
        </is>
      </c>
      <c r="D876" s="3" t="inlineStr">
        <is>
          <t>Ohbong Kwon</t>
        </is>
      </c>
      <c r="E876" s="3" t="inlineStr">
        <is>
          <t>Associate Professor</t>
        </is>
      </c>
      <c r="F876" s="3" t="inlineStr">
        <is>
          <t>NYC College of Technology</t>
        </is>
      </c>
      <c r="G876" s="3" t="inlineStr">
        <is>
          <t>Computer Engineering Technology</t>
        </is>
      </c>
      <c r="H876" s="3" t="inlineStr">
        <is>
          <t>OKwon@citytech.cuny.edu</t>
        </is>
      </c>
      <c r="I876" s="3" t="inlineStr">
        <is>
          <t>Conference paper</t>
        </is>
      </c>
      <c r="J876" s="3" t="inlineStr">
        <is>
          <t>Target-Based Semi-Supervised Machine Learning Intrusion Detection System</t>
        </is>
      </c>
      <c r="K876" s="3" t="n">
        <v>2019</v>
      </c>
      <c r="L876" s="3" t="inlineStr"/>
      <c r="M876" s="3" t="inlineStr"/>
      <c r="N876" s="3" t="inlineStr"/>
      <c r="O876" s="3" t="n"/>
      <c r="P876" s="3" t="inlineStr"/>
      <c r="Q876" s="3" t="inlineStr"/>
      <c r="R876" s="3" t="inlineStr"/>
      <c r="S876" s="3" t="inlineStr">
        <is>
          <t>Dept bio</t>
        </is>
      </c>
      <c r="T876" s="3" t="n">
        <v>1</v>
      </c>
      <c r="U876" s="3" t="inlineStr">
        <is>
          <t>Medium (self-reported in faculty bio)</t>
        </is>
      </c>
      <c r="V876" s="3" t="n"/>
      <c r="W876" s="3" t="inlineStr">
        <is>
          <t>Yang G. Kim, Ohbong Kwon, “Target-Based Semi-Supervised Machine Learning Intrusion Detection System”, 32nd US-Korea Conference, Chicago, IL, Aug. 2019</t>
        </is>
      </c>
      <c r="X876" s="3" t="inlineStr"/>
      <c r="Y876" s="3" t="inlineStr"/>
      <c r="Z876" s="3" t="inlineStr"/>
      <c r="AA876" s="3" t="inlineStr"/>
      <c r="AB876" s="3" t="inlineStr"/>
      <c r="AC876" s="3" t="inlineStr">
        <is>
          <t>School of Technology &amp; Design</t>
        </is>
      </c>
      <c r="AD876" s="3" t="n"/>
      <c r="AE876" s="3" t="inlineStr">
        <is>
          <t>Yes</t>
        </is>
      </c>
      <c r="AF876" s="3" t="inlineStr">
        <is>
          <t>title: machine learning</t>
        </is>
      </c>
      <c r="AG876" s="4" t="inlineStr"/>
      <c r="AH876" s="4" t="inlineStr"/>
      <c r="AI876" s="4" t="inlineStr"/>
    </row>
    <row r="877">
      <c r="A877" s="3" t="inlineStr">
        <is>
          <t>CET-2572</t>
        </is>
      </c>
      <c r="B877" s="3" t="inlineStr">
        <is>
          <t>Kim</t>
        </is>
      </c>
      <c r="C877" s="3" t="inlineStr">
        <is>
          <t>Yang</t>
        </is>
      </c>
      <c r="D877" s="3" t="inlineStr">
        <is>
          <t>Yang Kim</t>
        </is>
      </c>
      <c r="E877" s="3" t="inlineStr">
        <is>
          <t>Lecturer</t>
        </is>
      </c>
      <c r="F877" s="3" t="inlineStr">
        <is>
          <t>NYC College of Technology</t>
        </is>
      </c>
      <c r="G877" s="3" t="inlineStr">
        <is>
          <t>Computer Engineering Technology</t>
        </is>
      </c>
      <c r="H877" s="3" t="inlineStr">
        <is>
          <t>yakim@citytech.cuny.edu</t>
        </is>
      </c>
      <c r="I877" s="3" t="inlineStr">
        <is>
          <t>Paper (venue type unclear)</t>
        </is>
      </c>
      <c r="J877" s="3" t="inlineStr">
        <is>
          <t>Target-Based Semi-Supervised Machine Learning Intrusion Detection System</t>
        </is>
      </c>
      <c r="K877" s="3" t="n">
        <v>2019</v>
      </c>
      <c r="L877" s="3" t="inlineStr"/>
      <c r="M877" s="3" t="inlineStr"/>
      <c r="N877" s="3" t="inlineStr"/>
      <c r="O877" s="3" t="n"/>
      <c r="P877" s="3" t="inlineStr"/>
      <c r="Q877" s="3" t="inlineStr"/>
      <c r="R877" s="3" t="inlineStr"/>
      <c r="S877" s="3" t="inlineStr">
        <is>
          <t>Dept bio</t>
        </is>
      </c>
      <c r="T877" s="3" t="n">
        <v>1</v>
      </c>
      <c r="U877" s="3" t="inlineStr">
        <is>
          <t>Medium (self-reported in faculty bio)</t>
        </is>
      </c>
      <c r="V877" s="3" t="n"/>
      <c r="W877" s="3" t="inlineStr">
        <is>
          <t>Yang G. Kim, and Ohbong Kwon, “Target-Based Semi-Supervised Machine Learning Intrusion Detection System,” UKC 2019, Chicago, August 2019.</t>
        </is>
      </c>
      <c r="X877" s="3" t="inlineStr"/>
      <c r="Y877" s="3" t="inlineStr"/>
      <c r="Z877" s="3" t="inlineStr"/>
      <c r="AA877" s="3" t="inlineStr"/>
      <c r="AB877" s="3" t="inlineStr"/>
      <c r="AC877" s="3" t="inlineStr">
        <is>
          <t>School of Technology &amp; Design</t>
        </is>
      </c>
      <c r="AD877" s="3" t="n"/>
      <c r="AE877" s="3" t="inlineStr">
        <is>
          <t>Yes</t>
        </is>
      </c>
      <c r="AF877" s="3" t="inlineStr">
        <is>
          <t>title: machine learning</t>
        </is>
      </c>
      <c r="AG877" s="4" t="inlineStr"/>
      <c r="AH877" s="4" t="inlineStr"/>
      <c r="AI877" s="4" t="inlineStr"/>
    </row>
    <row r="878">
      <c r="A878" s="3" t="inlineStr">
        <is>
          <t>CET-2573</t>
        </is>
      </c>
      <c r="B878" s="3" t="inlineStr">
        <is>
          <t>Jang</t>
        </is>
      </c>
      <c r="C878" s="3" t="inlineStr">
        <is>
          <t>Sunghoon</t>
        </is>
      </c>
      <c r="D878" s="3" t="inlineStr">
        <is>
          <t>Sunghoon Jang</t>
        </is>
      </c>
      <c r="E878" s="3" t="inlineStr">
        <is>
          <t>Chair</t>
        </is>
      </c>
      <c r="F878" s="3" t="inlineStr">
        <is>
          <t>NYC College of Technology</t>
        </is>
      </c>
      <c r="G878" s="3" t="inlineStr">
        <is>
          <t>Computer Engineering Technology</t>
        </is>
      </c>
      <c r="H878" s="3" t="inlineStr">
        <is>
          <t>SJang@citytech.cuny.edu</t>
        </is>
      </c>
      <c r="I878" s="3" t="inlineStr">
        <is>
          <t>Book chapter</t>
        </is>
      </c>
      <c r="J878" s="3" t="inlineStr">
        <is>
          <t>The Modeling, Design, Fabrication, and Application of Biosensor Based on Electric Cell-Substrate Impedance Sensing (ECIS) Technique in Environmental Monitoring</t>
        </is>
      </c>
      <c r="K878" s="3" t="n">
        <v>2019</v>
      </c>
      <c r="L878" s="3" t="inlineStr">
        <is>
          <t>IntechOpen eBooks</t>
        </is>
      </c>
      <c r="M878" s="3" t="inlineStr">
        <is>
          <t>Xudong Zhang; William Yang Wang; Sunghoon Jang</t>
        </is>
      </c>
      <c r="N878" s="3" t="inlineStr"/>
      <c r="O878" s="3" t="n"/>
      <c r="P878" s="3" t="inlineStr"/>
      <c r="Q878" s="3" t="inlineStr">
        <is>
          <t>10.5772/intechopen.81178</t>
        </is>
      </c>
      <c r="R878" s="3" t="inlineStr">
        <is>
          <t>https://doi.org/10.5772/intechopen.81178</t>
        </is>
      </c>
      <c r="S878" s="3" t="inlineStr">
        <is>
          <t>OpenAlex; CUNY Academic Works; Dept bio</t>
        </is>
      </c>
      <c r="T878" s="3" t="n">
        <v>3</v>
      </c>
      <c r="U878" s="3" t="inlineStr">
        <is>
          <t>High (City Tech affiliation on paper); 3 sources</t>
        </is>
      </c>
      <c r="V878" s="3" t="n"/>
      <c r="W878" s="3" t="inlineStr">
        <is>
          <t>Zhang X., Wang W., and Jang S., “The Modeling, Design, Fabrication, and Application of Biosensor based on ECIS Technique in Environmental Monitoring” Environmental Biosensors (2019) ISBN 978-1-78923-824-2</t>
        </is>
      </c>
      <c r="X878" s="3" t="inlineStr">
        <is>
          <t>In this research, the modeling, design, fabrication, and application of ECIS sensors in environmental monitoring are studied. The ECIS sensors are able to qualify the water toxicity through measuring the cell impedance. A novel mathematical model is proposed to analyze the distribution of electric potential and current of ECIS. This mathematical model is validated by experimental data and can be used to optimize the dimension of ECIS electrodes in order to satisfy environmental monitors. The detection sensitivity of ECIS sensors is analyzed by the mathematical model and experimental data. The simulated and experimental results show that ECIS sensors with smaller radius of working electrodes yield higher impedance values, which improves signal-to-noise ratio, which is more suitable in measuring the cell morphology change influenced by environments. Several ECIS sensors are used to detect the toxicant including, phenol, ammonia, nicotine, and aldicarb, and the decreasing cell impedance indicates the toxic effect. The gradient of measured impedance qualitatively indicates the concentration of toxicants in water.</t>
        </is>
      </c>
      <c r="Y878" s="3" t="inlineStr">
        <is>
          <t>OpenAlex</t>
        </is>
      </c>
      <c r="Z878" s="3" t="inlineStr">
        <is>
          <t>https://www.intechopen.com/citation-pdf-url/63693</t>
        </is>
      </c>
      <c r="AA878" s="3" t="inlineStr">
        <is>
          <t>Open-access PDF (via OpenAlex)</t>
        </is>
      </c>
      <c r="AB878" s="3" t="inlineStr">
        <is>
          <t>hybrid</t>
        </is>
      </c>
      <c r="AC878" s="3" t="inlineStr">
        <is>
          <t>School of Technology &amp; Design</t>
        </is>
      </c>
      <c r="AD878" s="3" t="n">
        <v>1</v>
      </c>
      <c r="AE878" s="3" t="inlineStr">
        <is>
          <t>No</t>
        </is>
      </c>
      <c r="AF878" s="3" t="inlineStr"/>
      <c r="AG878" s="4" t="inlineStr"/>
      <c r="AH878" s="4" t="inlineStr"/>
      <c r="AI878" s="4" t="inlineStr"/>
    </row>
    <row r="879">
      <c r="A879" s="3" t="inlineStr">
        <is>
          <t>CET-2582</t>
        </is>
      </c>
      <c r="B879" s="3" t="inlineStr">
        <is>
          <t>Mendoza</t>
        </is>
      </c>
      <c r="C879" s="3" t="inlineStr">
        <is>
          <t>Benito</t>
        </is>
      </c>
      <c r="D879" s="3" t="inlineStr">
        <is>
          <t>Benito Mendoza</t>
        </is>
      </c>
      <c r="E879" s="3" t="inlineStr">
        <is>
          <t>Associate Professor</t>
        </is>
      </c>
      <c r="F879" s="3" t="inlineStr">
        <is>
          <t>NYC College of Technology</t>
        </is>
      </c>
      <c r="G879" s="3" t="inlineStr">
        <is>
          <t>Computer Engineering Technology</t>
        </is>
      </c>
      <c r="H879" s="3" t="inlineStr">
        <is>
          <t>BMendoza@citytech.cuny.edu</t>
        </is>
      </c>
      <c r="I879" s="3" t="inlineStr">
        <is>
          <t>Conference paper</t>
        </is>
      </c>
      <c r="J879" s="3" t="inlineStr">
        <is>
          <t>Voice Controlled Augmented Reality-A Comparison of Speech-Recognition</t>
        </is>
      </c>
      <c r="K879" s="3" t="n">
        <v>2019</v>
      </c>
      <c r="L879" s="3" t="inlineStr"/>
      <c r="M879" s="3" t="inlineStr">
        <is>
          <t>Juan Estrella and Benito Mendoza</t>
        </is>
      </c>
      <c r="N879" s="3" t="inlineStr"/>
      <c r="O879" s="3" t="n"/>
      <c r="P879" s="3" t="inlineStr"/>
      <c r="Q879" s="3" t="inlineStr"/>
      <c r="R879" s="3" t="inlineStr"/>
      <c r="S879" s="3" t="inlineStr">
        <is>
          <t>Dept bio</t>
        </is>
      </c>
      <c r="T879" s="3" t="n">
        <v>1</v>
      </c>
      <c r="U879" s="3" t="inlineStr">
        <is>
          <t>Medium (self-reported in faculty bio)</t>
        </is>
      </c>
      <c r="V879" s="3" t="n"/>
      <c r="W879" s="3" t="inlineStr">
        <is>
          <t>Juan Estrella and Benito Mendoza. (2019) "Voice Controlled Augmented Reality-A Comparison of Speech-Recognition." The Fall 2019 Mid-Atlantic ASEE Conference. Nov. 2, 2019. The Cooper Union for the Advancement of Science and Art, New York, NY.</t>
        </is>
      </c>
      <c r="X879" s="3" t="inlineStr"/>
      <c r="Y879" s="3" t="inlineStr"/>
      <c r="Z879" s="3" t="inlineStr"/>
      <c r="AA879" s="3" t="inlineStr"/>
      <c r="AB879" s="3" t="inlineStr"/>
      <c r="AC879" s="3" t="inlineStr">
        <is>
          <t>School of Technology &amp; Design</t>
        </is>
      </c>
      <c r="AD879" s="3" t="n"/>
      <c r="AE879" s="3" t="inlineStr">
        <is>
          <t>No</t>
        </is>
      </c>
      <c r="AF879" s="3" t="inlineStr"/>
      <c r="AG879" s="4" t="inlineStr"/>
      <c r="AH879" s="4" t="inlineStr"/>
      <c r="AI879" s="4" t="inlineStr"/>
    </row>
    <row r="880">
      <c r="A880" s="3" t="inlineStr">
        <is>
          <t>CET-2583</t>
        </is>
      </c>
      <c r="B880" s="3" t="inlineStr">
        <is>
          <t>Ma</t>
        </is>
      </c>
      <c r="C880" s="3" t="inlineStr">
        <is>
          <t>Lili</t>
        </is>
      </c>
      <c r="D880" s="3" t="inlineStr">
        <is>
          <t>Lili Ma</t>
        </is>
      </c>
      <c r="E880" s="3" t="inlineStr">
        <is>
          <t>Associate Professor</t>
        </is>
      </c>
      <c r="F880" s="3" t="inlineStr">
        <is>
          <t>NYC College of Technology</t>
        </is>
      </c>
      <c r="G880" s="3" t="inlineStr">
        <is>
          <t>Computer Engineering Technology</t>
        </is>
      </c>
      <c r="H880" s="3" t="inlineStr">
        <is>
          <t>LMa@citytech.cuny.edu</t>
        </is>
      </c>
      <c r="I880" s="3" t="inlineStr">
        <is>
          <t>Conference paper</t>
        </is>
      </c>
      <c r="J880" s="3" t="inlineStr">
        <is>
          <t>Wireless Inter-Vehicle Communication Among VEX Robots</t>
        </is>
      </c>
      <c r="K880" s="3" t="n">
        <v>2019</v>
      </c>
      <c r="L880" s="3" t="inlineStr">
        <is>
          <t>IEEE International Conference on Engineering Education (ICEED)</t>
        </is>
      </c>
      <c r="M880" s="3" t="inlineStr">
        <is>
          <t>Lili Ma; Mohamed Alborati</t>
        </is>
      </c>
      <c r="N880" s="3" t="inlineStr"/>
      <c r="O880" s="3" t="n"/>
      <c r="P880" s="3" t="inlineStr"/>
      <c r="Q880" s="3" t="inlineStr">
        <is>
          <t>10.1109/iceed47294.2019.8994949</t>
        </is>
      </c>
      <c r="R880" s="3" t="inlineStr">
        <is>
          <t>https://doi.org/10.1109/iceed47294.2019.8994949</t>
        </is>
      </c>
      <c r="S880" s="3" t="inlineStr">
        <is>
          <t>OpenAlex</t>
        </is>
      </c>
      <c r="T880" s="3" t="n">
        <v>1</v>
      </c>
      <c r="U880" s="3" t="inlineStr">
        <is>
          <t>High (City Tech affiliation on paper)</t>
        </is>
      </c>
      <c r="V880" s="3" t="n"/>
      <c r="W880" s="3" t="inlineStr"/>
      <c r="X880" s="3" t="inlineStr">
        <is>
          <t>Dramatic advances towards the development of robotic networks occurred in the past few years. The availability of such robotic networks has not only promoted research in coordinated control theories, but also helped to introduce these cutting-edge topics into undergraduate robotic courses and curriculum. This paper describes construction of a VEX robotic network with wireless inter-vehicle communication. Robots, built using the VEX robotic kits, are integrated with XBee modules. Detailed procedures are given, including configuration of the XBee modules, connection of the VEX micro-controller, Cortex, with the XBee module over the UART port, and design of communication protocols for sending and receiving of positions from each other. This VEX robotic network can be easily obtained at other institutions. Educators can integrate multi-robot technology and coordinated control subjects into undergraduate robotics education.</t>
        </is>
      </c>
      <c r="Y880" s="3" t="inlineStr">
        <is>
          <t>OpenAlex</t>
        </is>
      </c>
      <c r="Z880" s="3" t="inlineStr"/>
      <c r="AA880" s="3" t="inlineStr">
        <is>
          <t>Not found</t>
        </is>
      </c>
      <c r="AB880" s="3" t="inlineStr">
        <is>
          <t>closed</t>
        </is>
      </c>
      <c r="AC880" s="3" t="inlineStr">
        <is>
          <t>School of Technology &amp; Design</t>
        </is>
      </c>
      <c r="AD880" s="3" t="n">
        <v>3</v>
      </c>
      <c r="AE880" s="3" t="inlineStr">
        <is>
          <t>No</t>
        </is>
      </c>
      <c r="AF880" s="3" t="inlineStr"/>
      <c r="AG880" s="4" t="inlineStr"/>
      <c r="AH880" s="4" t="inlineStr"/>
      <c r="AI880" s="4" t="inlineStr"/>
    </row>
    <row r="881">
      <c r="A881" s="3" t="inlineStr">
        <is>
          <t>CET-2598</t>
        </is>
      </c>
      <c r="B881" s="3" t="inlineStr">
        <is>
          <t>Zia</t>
        </is>
      </c>
      <c r="C881" s="3" t="inlineStr">
        <is>
          <t>Farrukh</t>
        </is>
      </c>
      <c r="D881" s="3" t="inlineStr">
        <is>
          <t>Farrukh Zia</t>
        </is>
      </c>
      <c r="E881" s="3" t="inlineStr">
        <is>
          <t>Associate Professor</t>
        </is>
      </c>
      <c r="F881" s="3" t="inlineStr">
        <is>
          <t>NYC College of Technology</t>
        </is>
      </c>
      <c r="G881" s="3" t="inlineStr">
        <is>
          <t>Computer Engineering Technology</t>
        </is>
      </c>
      <c r="H881" s="3" t="inlineStr">
        <is>
          <t>FZia@citytech.cuny.edu</t>
        </is>
      </c>
      <c r="I881" s="3" t="inlineStr">
        <is>
          <t>Conference paper</t>
        </is>
      </c>
      <c r="J881" s="3" t="inlineStr">
        <is>
          <t>A Novel Approach in Teaching STEM Subjects through Cross-departmental Collaboration in Capstone Courses</t>
        </is>
      </c>
      <c r="K881" s="3" t="n">
        <v>2020</v>
      </c>
      <c r="L881" s="3" t="inlineStr">
        <is>
          <t>ASEE Annual Conference &amp; Exposition</t>
        </is>
      </c>
      <c r="M881" s="3" t="inlineStr">
        <is>
          <t>Iem Heng; Andy Zhang; Farrukh Zia</t>
        </is>
      </c>
      <c r="N881" s="3" t="inlineStr"/>
      <c r="O881" s="3" t="n"/>
      <c r="P881" s="3" t="inlineStr"/>
      <c r="Q881" s="3" t="inlineStr">
        <is>
          <t>10.18260/1-2--20842</t>
        </is>
      </c>
      <c r="R881" s="3" t="inlineStr">
        <is>
          <t>https://doi.org/10.18260/1-2--20842</t>
        </is>
      </c>
      <c r="S881" s="3" t="inlineStr">
        <is>
          <t>OpenAlex; CUNY Academic Works; Dept bio</t>
        </is>
      </c>
      <c r="T881" s="3" t="n">
        <v>3</v>
      </c>
      <c r="U881" s="3" t="inlineStr">
        <is>
          <t>High (City Tech affiliation on paper); 3 sources</t>
        </is>
      </c>
      <c r="V881" s="3" t="n"/>
      <c r="W881" s="3" t="inlineStr">
        <is>
          <t>Heng, Iem. Zhang, Andy. Zia, Farrukh. "A Novel Approach in Teaching STEM Subjects through Cross-departmental Collaboration in Capstone Courses." Paper presented at the American Society for Engineering Education Annual Conference, San Antonio, TX, June 13, 2012.</t>
        </is>
      </c>
      <c r="X881" s="3" t="inlineStr">
        <is>
          <t>In today’s higher education, use of state of the art technology in the classroom and laboratory plays a vital role in hands-on cross-disciplinary activities and demonstration for students to learn the interconnection of STEM (Science, Technology, Engineering and Mathematics) concepts. To implement these activities, the capstone courses present an ideal opportunity for cross-departmental collaboration. The hands-on robotic design project is introduced in the capstone courses to teach interconnected STEM concepts. This type of project, which has proven very effective in engaging students, is used in many areas of technical courses as hands-on activities and demonstration and, in addition, lab work. Additionally, the focus of robotic project is on hardware/software interface, data communication, electrical circuits, and mechanisms which reflect actual engineering activities in a company. These areas provide a tight integration of many STEM concepts and activities for capstone course. In general, the capstone course is a parent course that has inherited the knowledge of many feeder (pre-requisite) courses, and is usually offered in the last or second to last semester of the senior term.</t>
        </is>
      </c>
      <c r="Y881" s="3" t="inlineStr">
        <is>
          <t>OpenAlex</t>
        </is>
      </c>
      <c r="Z881" s="3" t="inlineStr">
        <is>
          <t>https://academicworks.cuny.edu/context/ny_pubs/article/1975/viewcontent/a_novel_approach_in_teaching_stem_subjects_through_cross_departmental_collaboration_in_capstone_courses.pdf</t>
        </is>
      </c>
      <c r="AA881" s="3" t="inlineStr">
        <is>
          <t>Not found</t>
        </is>
      </c>
      <c r="AB881" s="3" t="inlineStr">
        <is>
          <t>closed</t>
        </is>
      </c>
      <c r="AC881" s="3" t="inlineStr">
        <is>
          <t>School of Technology &amp; Design</t>
        </is>
      </c>
      <c r="AD881" s="3" t="n">
        <v>2</v>
      </c>
      <c r="AE881" s="3" t="inlineStr">
        <is>
          <t>No</t>
        </is>
      </c>
      <c r="AF881" s="3" t="inlineStr"/>
      <c r="AG881" s="4" t="inlineStr"/>
      <c r="AH881" s="4" t="inlineStr"/>
      <c r="AI881" s="4" t="inlineStr"/>
    </row>
    <row r="882">
      <c r="A882" s="3" t="inlineStr">
        <is>
          <t>CET-2619</t>
        </is>
      </c>
      <c r="B882" s="3" t="inlineStr">
        <is>
          <t>Wang</t>
        </is>
      </c>
      <c r="C882" s="3" t="inlineStr">
        <is>
          <t>Yu</t>
        </is>
      </c>
      <c r="D882" s="3" t="inlineStr">
        <is>
          <t>Yu Wang</t>
        </is>
      </c>
      <c r="E882" s="3" t="inlineStr">
        <is>
          <t>Associate Professor</t>
        </is>
      </c>
      <c r="F882" s="3" t="inlineStr">
        <is>
          <t>NYC College of Technology</t>
        </is>
      </c>
      <c r="G882" s="3" t="inlineStr">
        <is>
          <t>Computer Engineering Technology</t>
        </is>
      </c>
      <c r="H882" s="3" t="inlineStr">
        <is>
          <t>YWang@citytech.cuny.edu</t>
        </is>
      </c>
      <c r="I882" s="3" t="inlineStr">
        <is>
          <t>Conference paper</t>
        </is>
      </c>
      <c r="J882" s="3" t="inlineStr">
        <is>
          <t>Advancd Design and Fabrication of Prosthetic and Medical Devices</t>
        </is>
      </c>
      <c r="K882" s="3" t="n">
        <v>2020</v>
      </c>
      <c r="L882" s="3" t="inlineStr">
        <is>
          <t>ASEE Annual Conference &amp; Exposition</t>
        </is>
      </c>
      <c r="M882" s="3" t="inlineStr">
        <is>
          <t>Gaffar Gailani; Andy Zhang; Yu Wang; Sidi M. Berri</t>
        </is>
      </c>
      <c r="N882" s="3" t="inlineStr"/>
      <c r="O882" s="3" t="n"/>
      <c r="P882" s="3" t="inlineStr"/>
      <c r="Q882" s="3" t="inlineStr">
        <is>
          <t>10.18260/1-2--32043</t>
        </is>
      </c>
      <c r="R882" s="3" t="inlineStr">
        <is>
          <t>https://doi.org/10.18260/1-2--32043</t>
        </is>
      </c>
      <c r="S882" s="3" t="inlineStr">
        <is>
          <t>OpenAlex</t>
        </is>
      </c>
      <c r="T882" s="3" t="n">
        <v>1</v>
      </c>
      <c r="U882" s="3" t="inlineStr">
        <is>
          <t>High (City Tech affiliation on paper)</t>
        </is>
      </c>
      <c r="V882" s="3" t="n"/>
      <c r="W882" s="3" t="inlineStr"/>
      <c r="X882" s="3" t="inlineStr">
        <is>
          <t>Abstract The department of Mechanical Engineering and Industrial Design Technology (MEIDT) at City Tech is seeking to strengthening the skills of its students in manufacturing and design to respond to the urgent needs of the manufacturing industry in general and the prosthetic and medical devices (P&amp;MD) industry in particular to high-skilled engineers and technicians and to provide a national model for advanced technology education. Medical Devices will include: (a) Surgical and Medical Instruments; (b) Surgical Appliances and Supplies; and (c) Dental Equipment and Supplies. The educational merit of the project is that it motivates students to do engineering rather than studying engineering. Students will get the opportunity to connect classroom experience to the medical device industry through intensive hands on experience in medical imaging and concepts of P&amp;MD. Curriculum will be linked to practice so students will apply what they learn in the classroom in Computer Aided Design (CAD), Engineering Materials, Manufacturing Processes, Computer Aided Manufacturing (CAM), Mechatronics, Tolerance, Product Life Cycle and Management, and Engineering Analysis. Furthermore, the project will adopt advance STEM strategies such as Project-based-Learning and best strategies to teach STEM courses by moving from particular experience (design and manufacturing of medical devices) to general experience (design, manufacturing, materials,…etc). Additionally, the project will build on current ATE centers successful strategies to recruit female students to STEM through introducing them to bio-related projects. The technical merit of the project lies in providing students with the opportunity to collaborate with the industry to work in real-life projects.</t>
        </is>
      </c>
      <c r="Y882" s="3" t="inlineStr">
        <is>
          <t>OpenAlex</t>
        </is>
      </c>
      <c r="Z882" s="3" t="inlineStr"/>
      <c r="AA882" s="3" t="inlineStr">
        <is>
          <t>Not found</t>
        </is>
      </c>
      <c r="AB882" s="3" t="inlineStr">
        <is>
          <t>closed</t>
        </is>
      </c>
      <c r="AC882" s="3" t="inlineStr">
        <is>
          <t>School of Technology &amp; Design</t>
        </is>
      </c>
      <c r="AD882" s="3" t="n">
        <v>0</v>
      </c>
      <c r="AE882" s="3" t="inlineStr">
        <is>
          <t>No</t>
        </is>
      </c>
      <c r="AF882" s="3" t="inlineStr"/>
      <c r="AG882" s="4" t="inlineStr"/>
      <c r="AH882" s="4" t="inlineStr"/>
      <c r="AI882" s="4" t="inlineStr"/>
    </row>
    <row r="883">
      <c r="A883" s="3" t="inlineStr">
        <is>
          <t>CET-2625</t>
        </is>
      </c>
      <c r="B883" s="3" t="inlineStr">
        <is>
          <t>Wang</t>
        </is>
      </c>
      <c r="C883" s="3" t="inlineStr">
        <is>
          <t>Yu</t>
        </is>
      </c>
      <c r="D883" s="3" t="inlineStr">
        <is>
          <t>Yu Wang</t>
        </is>
      </c>
      <c r="E883" s="3" t="inlineStr">
        <is>
          <t>Associate Professor</t>
        </is>
      </c>
      <c r="F883" s="3" t="inlineStr">
        <is>
          <t>NYC College of Technology</t>
        </is>
      </c>
      <c r="G883" s="3" t="inlineStr">
        <is>
          <t>Computer Engineering Technology</t>
        </is>
      </c>
      <c r="H883" s="3" t="inlineStr">
        <is>
          <t>YWang@citytech.cuny.edu</t>
        </is>
      </c>
      <c r="I883" s="3" t="inlineStr">
        <is>
          <t>Journal article</t>
        </is>
      </c>
      <c r="J883" s="3" t="inlineStr">
        <is>
          <t>An IoT-enabled smart elderly living environment</t>
        </is>
      </c>
      <c r="K883" s="3" t="n">
        <v>2020</v>
      </c>
      <c r="L883" s="3" t="inlineStr">
        <is>
          <t>International Journal of Biosensors &amp; Bioelectronics</t>
        </is>
      </c>
      <c r="M883" s="3" t="inlineStr">
        <is>
          <t>Yu Wang; Sunghoon Jang</t>
        </is>
      </c>
      <c r="N883" s="3" t="inlineStr"/>
      <c r="O883" s="3" t="n"/>
      <c r="P883" s="3" t="inlineStr"/>
      <c r="Q883" s="3" t="inlineStr">
        <is>
          <t>10.15406/ijbsbe.2020.06.00184</t>
        </is>
      </c>
      <c r="R883" s="3" t="inlineStr">
        <is>
          <t>https://doi.org/10.15406/ijbsbe.2020.06.00184</t>
        </is>
      </c>
      <c r="S883" s="3" t="inlineStr">
        <is>
          <t>OpenAlex; Dept bio</t>
        </is>
      </c>
      <c r="T883" s="3" t="n">
        <v>2</v>
      </c>
      <c r="U883" s="3" t="inlineStr">
        <is>
          <t>High (City Tech affiliation on paper); 2 sources</t>
        </is>
      </c>
      <c r="V883" s="3" t="n"/>
      <c r="W883" s="3" t="inlineStr">
        <is>
          <t>Yu Wang and Sunghoon Jang, An IoT-enabled smart elderly living environment. International Journal of Biosensors &amp; Bioelectronics. 2020 March 06; 6(2):28-33. DOI: 10.15406/ijbsbe.2020.06.00184</t>
        </is>
      </c>
      <c r="X883" s="3" t="inlineStr">
        <is>
          <t>With the advancement of smart sensing technologies, embedded systems, open source OS, wireless networks, and IoT gateways, elders will have better quality living environment with self-monitoring health care.The solution we proposed will help monitor aging family members and eliminate the concerns of safety from family members who have a vested interest in their aged loved ones.An open interoperable IoT based platform architecture is a good choice for family members, relatives, and caregivers to remotely monitor elder's sensation data in real time, such as monitoring elders' living environmental quality and vital body sign in real time.Our technological platform prototype will involve pulse rate sensor, indoor environmental temperature and humidity sensor, Arduino and Raspberries Pi embedded systems, Firebase from Google, firebase real-time database, and web App.The developed prototype can collect individual sensational data, store and sync data among all registered users in real time.The experiment has been setup to test the IoT based platform with two sets of embedded computers with the biosensors installed at different locations.Multiple users, including local users and remote users, can concurrently receive the sensational data via our developed web in real time.The information received can inform people about the health and living conditions of the elders who live at the home independently.</t>
        </is>
      </c>
      <c r="Y883" s="3" t="inlineStr">
        <is>
          <t>OpenAlex</t>
        </is>
      </c>
      <c r="Z883" s="3" t="inlineStr">
        <is>
          <t>https://medcraveonline.com/IJBSBE/IJBSBE-06-00184.pdf</t>
        </is>
      </c>
      <c r="AA883" s="3" t="inlineStr">
        <is>
          <t>Open-access PDF (via OpenAlex)</t>
        </is>
      </c>
      <c r="AB883" s="3" t="inlineStr">
        <is>
          <t>diamond</t>
        </is>
      </c>
      <c r="AC883" s="3" t="inlineStr">
        <is>
          <t>School of Technology &amp; Design</t>
        </is>
      </c>
      <c r="AD883" s="3" t="n">
        <v>4</v>
      </c>
      <c r="AE883" s="3" t="inlineStr">
        <is>
          <t>No</t>
        </is>
      </c>
      <c r="AF883" s="3" t="inlineStr"/>
      <c r="AG883" s="4" t="inlineStr"/>
      <c r="AH883" s="4" t="inlineStr"/>
      <c r="AI883" s="4" t="inlineStr"/>
    </row>
    <row r="884">
      <c r="A884" s="3" t="inlineStr">
        <is>
          <t>CET-2626</t>
        </is>
      </c>
      <c r="B884" s="3" t="inlineStr">
        <is>
          <t>Jang</t>
        </is>
      </c>
      <c r="C884" s="3" t="inlineStr">
        <is>
          <t>Sunghoon</t>
        </is>
      </c>
      <c r="D884" s="3" t="inlineStr">
        <is>
          <t>Sunghoon Jang</t>
        </is>
      </c>
      <c r="E884" s="3" t="inlineStr">
        <is>
          <t>Chair</t>
        </is>
      </c>
      <c r="F884" s="3" t="inlineStr">
        <is>
          <t>NYC College of Technology</t>
        </is>
      </c>
      <c r="G884" s="3" t="inlineStr">
        <is>
          <t>Computer Engineering Technology</t>
        </is>
      </c>
      <c r="H884" s="3" t="inlineStr">
        <is>
          <t>SJang@citytech.cuny.edu</t>
        </is>
      </c>
      <c r="I884" s="3" t="inlineStr">
        <is>
          <t>Journal article</t>
        </is>
      </c>
      <c r="J884" s="3" t="inlineStr">
        <is>
          <t>An IoT-enabled smart elderly living environment</t>
        </is>
      </c>
      <c r="K884" s="3" t="n">
        <v>2020</v>
      </c>
      <c r="L884" s="3" t="inlineStr">
        <is>
          <t>International Journal of Biosensors &amp; Bioelectronics</t>
        </is>
      </c>
      <c r="M884" s="3" t="inlineStr">
        <is>
          <t>Yu Wang; Sunghoon Jang</t>
        </is>
      </c>
      <c r="N884" s="3" t="inlineStr"/>
      <c r="O884" s="3" t="n"/>
      <c r="P884" s="3" t="inlineStr"/>
      <c r="Q884" s="3" t="inlineStr">
        <is>
          <t>10.15406/ijbsbe.2020.06.00184</t>
        </is>
      </c>
      <c r="R884" s="3" t="inlineStr">
        <is>
          <t>https://doi.org/10.15406/ijbsbe.2020.06.00184</t>
        </is>
      </c>
      <c r="S884" s="3" t="inlineStr">
        <is>
          <t>OpenAlex</t>
        </is>
      </c>
      <c r="T884" s="3" t="n">
        <v>1</v>
      </c>
      <c r="U884" s="3" t="inlineStr">
        <is>
          <t>High (City Tech affiliation on paper)</t>
        </is>
      </c>
      <c r="V884" s="3" t="n"/>
      <c r="W884" s="3" t="inlineStr"/>
      <c r="X884" s="3" t="inlineStr">
        <is>
          <t>With the advancement of smart sensing technologies, embedded systems, open source OS, wireless networks, and IoT gateways, elders will have better quality living environment with self-monitoring health care.The solution we proposed will help monitor aging family members and eliminate the concerns of safety from family members who have a vested interest in their aged loved ones.An open interoperable IoT based platform architecture is a good choice for family members, relatives, and caregivers to remotely monitor elder's sensation data in real time, such as monitoring elders' living environmental quality and vital body sign in real time.Our technological platform prototype will involve pulse rate sensor, indoor environmental temperature and humidity sensor, Arduino and Raspberries Pi embedded systems, Firebase from Google, firebase real-time database, and web App.The developed prototype can collect individual sensational data, store and sync data among all registered users in real time.The experiment has been setup to test the IoT based platform with two sets of embedded computers with the biosensors installed at different locations.Multiple users, including local users and remote users, can concurrently receive the sensational data via our developed web in real time.The information received can inform people about the health and living conditions of the elders who live at the home independently.</t>
        </is>
      </c>
      <c r="Y884" s="3" t="inlineStr">
        <is>
          <t>OpenAlex</t>
        </is>
      </c>
      <c r="Z884" s="3" t="inlineStr">
        <is>
          <t>https://medcraveonline.com/IJBSBE/IJBSBE-06-00184.pdf</t>
        </is>
      </c>
      <c r="AA884" s="3" t="inlineStr">
        <is>
          <t>Open-access PDF (via OpenAlex)</t>
        </is>
      </c>
      <c r="AB884" s="3" t="inlineStr">
        <is>
          <t>diamond</t>
        </is>
      </c>
      <c r="AC884" s="3" t="inlineStr">
        <is>
          <t>School of Technology &amp; Design</t>
        </is>
      </c>
      <c r="AD884" s="3" t="n">
        <v>4</v>
      </c>
      <c r="AE884" s="3" t="inlineStr">
        <is>
          <t>No</t>
        </is>
      </c>
      <c r="AF884" s="3" t="inlineStr"/>
      <c r="AG884" s="4" t="inlineStr"/>
      <c r="AH884" s="4" t="inlineStr"/>
      <c r="AI884" s="4" t="inlineStr"/>
    </row>
    <row r="885">
      <c r="A885" s="3" t="inlineStr">
        <is>
          <t>CET-2637</t>
        </is>
      </c>
      <c r="B885" s="3" t="inlineStr">
        <is>
          <t>Zia</t>
        </is>
      </c>
      <c r="C885" s="3" t="inlineStr">
        <is>
          <t>Farrukh</t>
        </is>
      </c>
      <c r="D885" s="3" t="inlineStr">
        <is>
          <t>Farrukh Zia</t>
        </is>
      </c>
      <c r="E885" s="3" t="inlineStr">
        <is>
          <t>Associate Professor</t>
        </is>
      </c>
      <c r="F885" s="3" t="inlineStr">
        <is>
          <t>NYC College of Technology</t>
        </is>
      </c>
      <c r="G885" s="3" t="inlineStr">
        <is>
          <t>Computer Engineering Technology</t>
        </is>
      </c>
      <c r="H885" s="3" t="inlineStr">
        <is>
          <t>FZia@citytech.cuny.edu</t>
        </is>
      </c>
      <c r="I885" s="3" t="inlineStr">
        <is>
          <t>Conference paper</t>
        </is>
      </c>
      <c r="J885" s="3" t="inlineStr">
        <is>
          <t>Attracting College and High School Students to Study Engineering Technology through Hands-on Mechatronics Product Design Projects</t>
        </is>
      </c>
      <c r="K885" s="3" t="n">
        <v>2020</v>
      </c>
      <c r="L885" s="3" t="inlineStr">
        <is>
          <t>ASEE Annual Conference &amp; Exposition</t>
        </is>
      </c>
      <c r="M885" s="3" t="inlineStr">
        <is>
          <t>Andy Zhang; Sidi M. Berri; Iem Heng; Farrukh Zia</t>
        </is>
      </c>
      <c r="N885" s="3" t="inlineStr"/>
      <c r="O885" s="3" t="n"/>
      <c r="P885" s="3" t="inlineStr"/>
      <c r="Q885" s="3" t="inlineStr">
        <is>
          <t>10.18260/1-2--19246</t>
        </is>
      </c>
      <c r="R885" s="3" t="inlineStr">
        <is>
          <t>https://doi.org/10.18260/1-2--19246</t>
        </is>
      </c>
      <c r="S885" s="3" t="inlineStr">
        <is>
          <t>OpenAlex; CUNY Academic Works; Dept bio</t>
        </is>
      </c>
      <c r="T885" s="3" t="n">
        <v>3</v>
      </c>
      <c r="U885" s="3" t="inlineStr">
        <is>
          <t>High (City Tech affiliation on paper); 3 sources</t>
        </is>
      </c>
      <c r="V885" s="3" t="n"/>
      <c r="W885" s="3" t="inlineStr">
        <is>
          <t>Andy Zhang. Sidi Berri, Iem Heng, Farrukh Zia. "Attracting College and High School Students to Study Engineering Technology through Hands-on Mechatronics Product Design Projects." Paper presented at the 120th American Society for Engineering Education Annual Conference, Atlanta, GA, June 24, 2013.</t>
        </is>
      </c>
      <c r="X885" s="3" t="inlineStr">
        <is>
          <t>This poster presents the work on using hands-on mechatronics design activities to attract college, as well as high school students, to study engineering technology.This work is supported by a grant from National Science Foundation (NSF) Advanced Technology Education (ATE) division.The Mechatronics Technology Center (MTC) established by the grant enables faculty members from different engineering technology fields to collaborate to introduce mechatronics technology to college students through multidisciplinary hands-on design projects, enable students from mechanical engineering technology, computer engineering technology, electrical engineering technology, industrial design technology, computer system technology to work together to engage in various hands-on undergraduate research projects, enable the college to reach out to high school students from more than 30 local high schools who have interest in engineering through hands-on robotic design projects.These hands-on activities exposed the latest mechatronics technology to the students and at the same time encourage the students to study engineering technology.Engineering technology encompasses many engineering technology fields: mechanical engineering technology, electrical engineering technology, and computer engineering technology, etc.Our integrated hands-on approach in introducing the multidisciplinary design projects to students, make them to realize the intrinsic relations among the four STEM fields and their interdependency.</t>
        </is>
      </c>
      <c r="Y885" s="3" t="inlineStr">
        <is>
          <t>OpenAlex</t>
        </is>
      </c>
      <c r="Z885" s="3" t="inlineStr">
        <is>
          <t>https://peer.asee.org/19246.pdf</t>
        </is>
      </c>
      <c r="AA885" s="3" t="inlineStr">
        <is>
          <t>Open-access PDF (via OpenAlex)</t>
        </is>
      </c>
      <c r="AB885" s="3" t="inlineStr">
        <is>
          <t>bronze</t>
        </is>
      </c>
      <c r="AC885" s="3" t="inlineStr">
        <is>
          <t>School of Technology &amp; Design</t>
        </is>
      </c>
      <c r="AD885" s="3" t="n">
        <v>2</v>
      </c>
      <c r="AE885" s="3" t="inlineStr">
        <is>
          <t>No</t>
        </is>
      </c>
      <c r="AF885" s="3" t="inlineStr"/>
      <c r="AG885" s="4" t="inlineStr"/>
      <c r="AH885" s="4" t="inlineStr"/>
      <c r="AI885" s="4" t="inlineStr"/>
    </row>
    <row r="886">
      <c r="A886" s="3" t="inlineStr">
        <is>
          <t>CET-2640</t>
        </is>
      </c>
      <c r="B886" s="3" t="inlineStr">
        <is>
          <t>Zia</t>
        </is>
      </c>
      <c r="C886" s="3" t="inlineStr">
        <is>
          <t>Farrukh</t>
        </is>
      </c>
      <c r="D886" s="3" t="inlineStr">
        <is>
          <t>Farrukh Zia</t>
        </is>
      </c>
      <c r="E886" s="3" t="inlineStr">
        <is>
          <t>Associate Professor</t>
        </is>
      </c>
      <c r="F886" s="3" t="inlineStr">
        <is>
          <t>NYC College of Technology</t>
        </is>
      </c>
      <c r="G886" s="3" t="inlineStr">
        <is>
          <t>Computer Engineering Technology</t>
        </is>
      </c>
      <c r="H886" s="3" t="inlineStr">
        <is>
          <t>FZia@citytech.cuny.edu</t>
        </is>
      </c>
      <c r="I886" s="3" t="inlineStr">
        <is>
          <t>Conference presentation</t>
        </is>
      </c>
      <c r="J886" s="3" t="inlineStr">
        <is>
          <t>Bracelet Reminder for Alzheimerâs</t>
        </is>
      </c>
      <c r="K886" s="3" t="n">
        <v>2020</v>
      </c>
      <c r="L886" s="3" t="inlineStr">
        <is>
          <t>Publications and Research</t>
        </is>
      </c>
      <c r="M886" s="3" t="inlineStr">
        <is>
          <t>Islam, Jennifer; Rodriguez, Caroline; Zia, Farrukh</t>
        </is>
      </c>
      <c r="N886" s="3" t="inlineStr"/>
      <c r="O886" s="3" t="n"/>
      <c r="P886" s="3" t="inlineStr"/>
      <c r="Q886" s="3" t="inlineStr"/>
      <c r="R886" s="3" t="inlineStr">
        <is>
          <t>https://academicworks.cuny.edu/ny_pubs/578</t>
        </is>
      </c>
      <c r="S886" s="3" t="inlineStr">
        <is>
          <t>CUNY Academic Works</t>
        </is>
      </c>
      <c r="T886" s="3" t="n">
        <v>1</v>
      </c>
      <c r="U886" s="3" t="inlineStr">
        <is>
          <t>High (in CUNY Academic Works)</t>
        </is>
      </c>
      <c r="V886" s="3" t="n"/>
      <c r="W886" s="3" t="inlineStr"/>
      <c r="X886" s="3" t="inlineStr">
        <is>
          <t>This project involves the design, construction and testing of a personal reminder device for elderly who suffer from Alzheimerâs using a clock system and LED wearable technology. The device consists of an RGB LED strip connected to a 7-segment display (which operates as a clock circuit) attached to a microcontroller board. The device uses visual output to alert the user at that certain time the color being emitted represents the reminder the user set for that time. The project involves two phases. In the first phase, an RGB LED strip will be used to make a wearable device and tested to emit color based on a specific reminder. In the second phase, the RGB LED strip will be connected to clock circuit and tested. Furthermore, this device can benefit people with Alzheimerâs by making them feel comfortable while performing their everyday tasks.</t>
        </is>
      </c>
      <c r="Y886" s="3" t="inlineStr">
        <is>
          <t>CUNY Academic Works</t>
        </is>
      </c>
      <c r="Z886" s="3" t="inlineStr">
        <is>
          <t>https://academicworks.cuny.edu/context/ny_pubs/article/1595/type/native/viewcontent/Bracelet_Reminder_for_Alzheimer_s_Poster_JenniferIslam.pptx</t>
        </is>
      </c>
      <c r="AA886" s="3" t="inlineStr">
        <is>
          <t>PDF in CUNY Academic Works</t>
        </is>
      </c>
      <c r="AB886" s="3" t="inlineStr"/>
      <c r="AC886" s="3" t="inlineStr">
        <is>
          <t>School of Technology &amp; Design</t>
        </is>
      </c>
      <c r="AD886" s="3" t="n"/>
      <c r="AE886" s="3" t="inlineStr">
        <is>
          <t>No</t>
        </is>
      </c>
      <c r="AF886" s="3" t="inlineStr"/>
      <c r="AG886" s="4" t="inlineStr"/>
      <c r="AH886" s="4" t="inlineStr"/>
      <c r="AI886" s="4" t="inlineStr"/>
    </row>
    <row r="887">
      <c r="A887" s="3" t="inlineStr">
        <is>
          <t>CET-2657</t>
        </is>
      </c>
      <c r="B887" s="3" t="inlineStr">
        <is>
          <t>Ma</t>
        </is>
      </c>
      <c r="C887" s="3" t="inlineStr">
        <is>
          <t>Lili</t>
        </is>
      </c>
      <c r="D887" s="3" t="inlineStr">
        <is>
          <t>Lili Ma</t>
        </is>
      </c>
      <c r="E887" s="3" t="inlineStr">
        <is>
          <t>Associate Professor</t>
        </is>
      </c>
      <c r="F887" s="3" t="inlineStr">
        <is>
          <t>NYC College of Technology</t>
        </is>
      </c>
      <c r="G887" s="3" t="inlineStr">
        <is>
          <t>Computer Engineering Technology</t>
        </is>
      </c>
      <c r="H887" s="3" t="inlineStr">
        <is>
          <t>LMa@citytech.cuny.edu</t>
        </is>
      </c>
      <c r="I887" s="3" t="inlineStr">
        <is>
          <t>Conference paper</t>
        </is>
      </c>
      <c r="J887" s="3" t="inlineStr">
        <is>
          <t>Cooperative Target Tracking in Balanced Circular and Elliptical Formations</t>
        </is>
      </c>
      <c r="K887" s="3" t="n">
        <v>2020</v>
      </c>
      <c r="L887" s="3" t="inlineStr">
        <is>
          <t>IEEE Conference on Control Technology and Applications (CCTA)</t>
        </is>
      </c>
      <c r="M887" s="3" t="inlineStr">
        <is>
          <t>Lili Ma; Naira Hovakimyan</t>
        </is>
      </c>
      <c r="N887" s="3" t="inlineStr"/>
      <c r="O887" s="3" t="n"/>
      <c r="P887" s="3" t="inlineStr"/>
      <c r="Q887" s="3" t="inlineStr">
        <is>
          <t>10.1109/ccta41146.2020.9206318</t>
        </is>
      </c>
      <c r="R887" s="3" t="inlineStr">
        <is>
          <t>https://doi.org/10.1109/ccta41146.2020.9206318</t>
        </is>
      </c>
      <c r="S887" s="3" t="inlineStr">
        <is>
          <t>OpenAlex; CUNY Academic Works</t>
        </is>
      </c>
      <c r="T887" s="3" t="n">
        <v>2</v>
      </c>
      <c r="U887" s="3" t="inlineStr">
        <is>
          <t>High (City Tech affiliation on paper); 2 sources</t>
        </is>
      </c>
      <c r="V887" s="3" t="n"/>
      <c r="W887" s="3" t="inlineStr"/>
      <c r="X887" s="3" t="inlineStr">
        <is>
          <t>This paper extends our earlier results on cooperative target tracking in cyclic pursuit using a group of mobile robots by further prescribing the formation radius and achieving an elliptical formation pattern. Prescribing the formation radius of a balanced circular formation is achieved by adjusting a parameter in the existing control input to each robot. The new elliptical formation pattern is obtained via a transformation matrix. Both single-integrator and double-integrator robot models are considered. The effectiveness of the proposed schemes is demonstrated by simulation examples.</t>
        </is>
      </c>
      <c r="Y887" s="3" t="inlineStr">
        <is>
          <t>OpenAlex</t>
        </is>
      </c>
      <c r="Z887" s="3" t="inlineStr">
        <is>
          <t>https://academicworks.cuny.edu/context/ny_pubs/article/1845/viewcontent/a_RadiusEllipse.pdf</t>
        </is>
      </c>
      <c r="AA887" s="3" t="inlineStr">
        <is>
          <t>Not found</t>
        </is>
      </c>
      <c r="AB887" s="3" t="inlineStr">
        <is>
          <t>closed</t>
        </is>
      </c>
      <c r="AC887" s="3" t="inlineStr">
        <is>
          <t>School of Technology &amp; Design</t>
        </is>
      </c>
      <c r="AD887" s="3" t="n">
        <v>2</v>
      </c>
      <c r="AE887" s="3" t="inlineStr">
        <is>
          <t>No</t>
        </is>
      </c>
      <c r="AF887" s="3" t="inlineStr"/>
      <c r="AG887" s="4" t="inlineStr"/>
      <c r="AH887" s="4" t="inlineStr"/>
      <c r="AI887" s="4" t="inlineStr"/>
    </row>
    <row r="888">
      <c r="A888" s="3" t="inlineStr">
        <is>
          <t>CET-2667</t>
        </is>
      </c>
      <c r="B888" s="3" t="inlineStr">
        <is>
          <t>Razukas</t>
        </is>
      </c>
      <c r="C888" s="3" t="inlineStr">
        <is>
          <t>John</t>
        </is>
      </c>
      <c r="D888" s="3" t="inlineStr">
        <is>
          <t>John Razukas</t>
        </is>
      </c>
      <c r="E888" s="3" t="inlineStr">
        <is>
          <t>Professor</t>
        </is>
      </c>
      <c r="F888" s="3" t="inlineStr">
        <is>
          <t>NYC College of Technology</t>
        </is>
      </c>
      <c r="G888" s="3" t="inlineStr">
        <is>
          <t>Computer Engineering Technology</t>
        </is>
      </c>
      <c r="H888" s="3" t="inlineStr">
        <is>
          <t>JRazukas@citytech.cuny.edu</t>
        </is>
      </c>
      <c r="I888" s="3" t="inlineStr">
        <is>
          <t>Conference paper</t>
        </is>
      </c>
      <c r="J888" s="3" t="inlineStr">
        <is>
          <t>Design Principles For Freshman/Sophomore Engineering And Technology Students</t>
        </is>
      </c>
      <c r="K888" s="3" t="n">
        <v>2020</v>
      </c>
      <c r="L888" s="3" t="inlineStr">
        <is>
          <t>IEEE Lasers and Electro-Optics Society Annual Meeting (LEOS)</t>
        </is>
      </c>
      <c r="M888" s="3" t="inlineStr">
        <is>
          <t>John Razukas; Jean Le Mee; Gerardo del Cerro Santamaría</t>
        </is>
      </c>
      <c r="N888" s="3" t="inlineStr"/>
      <c r="O888" s="3" t="n"/>
      <c r="P888" s="3" t="inlineStr"/>
      <c r="Q888" s="3" t="inlineStr">
        <is>
          <t>10.18260/1-2--8273</t>
        </is>
      </c>
      <c r="R888" s="3" t="inlineStr">
        <is>
          <t>https://doi.org/10.18260/1-2--8273</t>
        </is>
      </c>
      <c r="S888" s="3" t="inlineStr">
        <is>
          <t>OpenAlex</t>
        </is>
      </c>
      <c r="T888" s="3" t="n">
        <v>1</v>
      </c>
      <c r="U888" s="3" t="inlineStr">
        <is>
          <t>High (City Tech affiliation on paper)</t>
        </is>
      </c>
      <c r="V888" s="3" t="n"/>
      <c r="W888" s="3" t="inlineStr"/>
      <c r="X888" s="3" t="inlineStr">
        <is>
          <t>Through Gateway, we developed at Cooper Union a very successful course which has now been institutionalized and is being taught for the fifth year in a row: EID 103 -Principles of Design.The course is presented at Cooper Union at the freshman/sophomore level for between 12 and 20 students each year, and at the New York City Technical College in the Electro-Mechanical Engineering Technology Department.The first part of the course consists of learning the principles of design through reverse engineering.Working in small teams, students take apart and put back together such items as a floppy disk drive, a toy robot arm, and a model engine.As they go about their work, they sketch, take notes, and answer specific questions to tease out the ideas behind the form and the embodiment of the design.They learn about Functional Requirements, design parameters and their relations, choice of material, economy, and mechanisms before they attempt to design a simple product of their choice, which may vary from a bicycle rack to a CD holder, a better mudguard for a bike, or a more efficient dish rack.To show them the importance of the relation of physics, mathematics, engineering science, materials, experiment design, synthesis, and analysis, we have prepared for them a CD-ROM on Leonardo da Vinci and his flying machine, where we show that, in spite of all his genius, Leonardo could not succeed.It is an interesting, amusing, yet sobering lesson.Notwithstanding the lesson, the interest of students in Leonardo's machines has led to the development of a very successful mini-exhibition of models of some of his flying machines, which has been featured at the New York City Technical College library and the Brooklyn Union Gas Company headquarters, and reported on the local TV news and in the Press (NY Post).This article presents details about course content, organization, and assessment, as well as the resulting public exhibition of Leonardo's non-flying machines. I. PurposeThis course -EID 103: Principles of Design -is conceived to introduce students from all disciplines to the concepts of rational design.It is open to first and second year students at the Albert Nerken School of Engineering at the Cooper Union.The emphasis is on product design.The course builds on the experience of design methodology gained by students in EID 101: Engineering Design and Problem Solving. At the New York City Technical College it isPage 5.201.1</t>
        </is>
      </c>
      <c r="Y888" s="3" t="inlineStr">
        <is>
          <t>OpenAlex</t>
        </is>
      </c>
      <c r="Z888" s="3" t="inlineStr">
        <is>
          <t>https://peer.asee.org/8273.pdf</t>
        </is>
      </c>
      <c r="AA888" s="3" t="inlineStr">
        <is>
          <t>Open-access PDF (via OpenAlex)</t>
        </is>
      </c>
      <c r="AB888" s="3" t="inlineStr">
        <is>
          <t>bronze</t>
        </is>
      </c>
      <c r="AC888" s="3" t="inlineStr">
        <is>
          <t>School of Technology &amp; Design</t>
        </is>
      </c>
      <c r="AD888" s="3" t="n">
        <v>0</v>
      </c>
      <c r="AE888" s="3" t="inlineStr">
        <is>
          <t>No</t>
        </is>
      </c>
      <c r="AF888" s="3" t="inlineStr"/>
      <c r="AG888" s="4" t="inlineStr"/>
      <c r="AH888" s="4" t="inlineStr"/>
      <c r="AI888" s="4" t="inlineStr"/>
    </row>
    <row r="889">
      <c r="A889" s="3" t="inlineStr">
        <is>
          <t>CET-2691</t>
        </is>
      </c>
      <c r="B889" s="3" t="inlineStr">
        <is>
          <t>Kwon</t>
        </is>
      </c>
      <c r="C889" s="3" t="inlineStr">
        <is>
          <t>Ohbong</t>
        </is>
      </c>
      <c r="D889" s="3" t="inlineStr">
        <is>
          <t>Ohbong Kwon</t>
        </is>
      </c>
      <c r="E889" s="3" t="inlineStr">
        <is>
          <t>Associate Professor</t>
        </is>
      </c>
      <c r="F889" s="3" t="inlineStr">
        <is>
          <t>NYC College of Technology</t>
        </is>
      </c>
      <c r="G889" s="3" t="inlineStr">
        <is>
          <t>Computer Engineering Technology</t>
        </is>
      </c>
      <c r="H889" s="3" t="inlineStr">
        <is>
          <t>OKwon@citytech.cuny.edu</t>
        </is>
      </c>
      <c r="I889" s="3" t="inlineStr">
        <is>
          <t>Book chapter</t>
        </is>
      </c>
      <c r="J889" s="3" t="inlineStr">
        <is>
          <t>Engineering Technology: Engaging Disciplinary Thinking and Doing</t>
        </is>
      </c>
      <c r="K889" s="3" t="n">
        <v>2020</v>
      </c>
      <c r="L889" s="3" t="inlineStr">
        <is>
          <t>Springer eBooks</t>
        </is>
      </c>
      <c r="M889" s="3" t="inlineStr">
        <is>
          <t>Ohbong Kwon; Xu Chen; Kenneth Markowitz; Andrea Dreyfuss</t>
        </is>
      </c>
      <c r="N889" s="3" t="inlineStr"/>
      <c r="O889" s="3" t="n"/>
      <c r="P889" s="3" t="inlineStr"/>
      <c r="Q889" s="3" t="inlineStr">
        <is>
          <t>10.1007/978-3-030-39804-0_7</t>
        </is>
      </c>
      <c r="R889" s="3" t="inlineStr">
        <is>
          <t>https://doi.org/10.1007/978-3-030-39804-0_7</t>
        </is>
      </c>
      <c r="S889" s="3" t="inlineStr">
        <is>
          <t>OpenAlex; Dept bio</t>
        </is>
      </c>
      <c r="T889" s="3" t="n">
        <v>2</v>
      </c>
      <c r="U889" s="3" t="inlineStr">
        <is>
          <t>High (City Tech affiliation on paper); 2 sources</t>
        </is>
      </c>
      <c r="V889" s="3" t="n"/>
      <c r="W889" s="3" t="inlineStr">
        <is>
          <t>Ohbong Kwon, Chen Xu, Kenneth Markowitz (2020), “Chapter 7: Engineering Technology: Engaging Disciplinary Thinking and Doing” in Juanita But, “Teaching College-Level Disciplinary Literacy”, Palgrave Macmillan, pp 167-196, ISBN 978-3-030-39804-0</t>
        </is>
      </c>
      <c r="X889" s="3" t="inlineStr"/>
      <c r="Y889" s="3" t="inlineStr"/>
      <c r="Z889" s="3" t="inlineStr"/>
      <c r="AA889" s="3" t="inlineStr">
        <is>
          <t>Not found</t>
        </is>
      </c>
      <c r="AB889" s="3" t="inlineStr">
        <is>
          <t>closed</t>
        </is>
      </c>
      <c r="AC889" s="3" t="inlineStr">
        <is>
          <t>School of Technology &amp; Design</t>
        </is>
      </c>
      <c r="AD889" s="3" t="n">
        <v>0</v>
      </c>
      <c r="AE889" s="3" t="inlineStr">
        <is>
          <t>No</t>
        </is>
      </c>
      <c r="AF889" s="3" t="inlineStr"/>
      <c r="AG889" s="4" t="inlineStr"/>
      <c r="AH889" s="4" t="inlineStr"/>
      <c r="AI889" s="4" t="inlineStr"/>
    </row>
    <row r="890">
      <c r="A890" s="3" t="inlineStr">
        <is>
          <t>CET-2722</t>
        </is>
      </c>
      <c r="B890" s="3" t="inlineStr">
        <is>
          <t>Jang</t>
        </is>
      </c>
      <c r="C890" s="3" t="inlineStr">
        <is>
          <t>Sunghoon</t>
        </is>
      </c>
      <c r="D890" s="3" t="inlineStr">
        <is>
          <t>Sunghoon Jang</t>
        </is>
      </c>
      <c r="E890" s="3" t="inlineStr">
        <is>
          <t>Chair</t>
        </is>
      </c>
      <c r="F890" s="3" t="inlineStr">
        <is>
          <t>NYC College of Technology</t>
        </is>
      </c>
      <c r="G890" s="3" t="inlineStr">
        <is>
          <t>Computer Engineering Technology</t>
        </is>
      </c>
      <c r="H890" s="3" t="inlineStr">
        <is>
          <t>SJang@citytech.cuny.edu</t>
        </is>
      </c>
      <c r="I890" s="3" t="inlineStr">
        <is>
          <t>Conference paper</t>
        </is>
      </c>
      <c r="J890" s="3" t="inlineStr">
        <is>
          <t>Handling the Missing Data Problem in Electronic Health Records for Cancer Prediction</t>
        </is>
      </c>
      <c r="K890" s="3" t="n">
        <v>2020</v>
      </c>
      <c r="L890" s="3" t="inlineStr">
        <is>
          <t>Spring Simulation Multiconference</t>
        </is>
      </c>
      <c r="M890" s="3" t="inlineStr">
        <is>
          <t>Xudong Zhang; Jiehao Xiao; Yifei Gong; Ning Yu; Wei Zhang; Sunghoon Jang; Feng Gu</t>
        </is>
      </c>
      <c r="N890" s="3" t="inlineStr"/>
      <c r="O890" s="3" t="n"/>
      <c r="P890" s="3" t="inlineStr"/>
      <c r="Q890" s="3" t="inlineStr">
        <is>
          <t>10.22360/springsim.2020.msm.006</t>
        </is>
      </c>
      <c r="R890" s="3" t="inlineStr">
        <is>
          <t>https://doi.org/10.22360/springsim.2020.msm.006</t>
        </is>
      </c>
      <c r="S890" s="3" t="inlineStr">
        <is>
          <t>OpenAlex</t>
        </is>
      </c>
      <c r="T890" s="3" t="n">
        <v>1</v>
      </c>
      <c r="U890" s="3" t="inlineStr">
        <is>
          <t>High (City Tech affiliation on paper)</t>
        </is>
      </c>
      <c r="V890" s="3" t="n"/>
      <c r="W890" s="3" t="inlineStr"/>
      <c r="X890" s="3" t="inlineStr">
        <is>
          <t>Electronic health records (EHRs) are the records containing the patients' clinic information. The EHRs have been widely used in disease diagnosis and therapy due to the numerous and valuable medical information in them. However, the missing data problem of EHRs hinders the usage. Replacing the missing data with mean values is an approach of data imputation. But, that method weakens the feature importance. In this study, we use the expectation-maximization (EM) algorithm to impute the missing data in EHRs. Some machine learning models, including artificial neural network, logistic regression, support vector machine, and random forests are used to evaluate the effectiveness of data imputation. The experimental results show that the prediction accuracies of cancers by using those models on the EHRs imputed by EM algorithm are higher than those by mean values, which indicates the EM algorithm is able to provide accurate estimations in data imputation of EHRs.</t>
        </is>
      </c>
      <c r="Y890" s="3" t="inlineStr">
        <is>
          <t>OpenAlex</t>
        </is>
      </c>
      <c r="Z890" s="3" t="inlineStr">
        <is>
          <t>https://dl.acm.org/doi/pdf/10.5555/3408207.3408274</t>
        </is>
      </c>
      <c r="AA890" s="3" t="inlineStr">
        <is>
          <t>Open-access PDF (via OpenAlex)</t>
        </is>
      </c>
      <c r="AB890" s="3" t="inlineStr">
        <is>
          <t>bronze</t>
        </is>
      </c>
      <c r="AC890" s="3" t="inlineStr">
        <is>
          <t>School of Technology &amp; Design</t>
        </is>
      </c>
      <c r="AD890" s="3" t="n">
        <v>1</v>
      </c>
      <c r="AE890" s="3" t="inlineStr">
        <is>
          <t>Yes</t>
        </is>
      </c>
      <c r="AF890" s="3" t="inlineStr">
        <is>
          <t>OpenAlex topic: Artificial Intelligence in Healthcare; OpenAlex topic: Machine Learning in Healthcare; abstract: machine learning, support vector, random forests; keyword: machine learning</t>
        </is>
      </c>
      <c r="AG890" s="4" t="inlineStr"/>
      <c r="AH890" s="4" t="inlineStr"/>
      <c r="AI890" s="4" t="inlineStr"/>
    </row>
    <row r="891">
      <c r="A891" s="3" t="inlineStr">
        <is>
          <t>CET-2727</t>
        </is>
      </c>
      <c r="B891" s="3" t="inlineStr">
        <is>
          <t>Wang</t>
        </is>
      </c>
      <c r="C891" s="3" t="inlineStr">
        <is>
          <t>Yu</t>
        </is>
      </c>
      <c r="D891" s="3" t="inlineStr">
        <is>
          <t>Yu Wang</t>
        </is>
      </c>
      <c r="E891" s="3" t="inlineStr">
        <is>
          <t>Associate Professor</t>
        </is>
      </c>
      <c r="F891" s="3" t="inlineStr">
        <is>
          <t>NYC College of Technology</t>
        </is>
      </c>
      <c r="G891" s="3" t="inlineStr">
        <is>
          <t>Computer Engineering Technology</t>
        </is>
      </c>
      <c r="H891" s="3" t="inlineStr">
        <is>
          <t>YWang@citytech.cuny.edu</t>
        </is>
      </c>
      <c r="I891" s="3" t="inlineStr">
        <is>
          <t>Grant</t>
        </is>
      </c>
      <c r="J891" s="3" t="inlineStr">
        <is>
          <t>I received a PSC-CUNY 51 Research Award, $3500.00, 2020-2021</t>
        </is>
      </c>
      <c r="K891" s="3" t="n">
        <v>2020</v>
      </c>
      <c r="L891" s="3" t="inlineStr"/>
      <c r="M891" s="3" t="inlineStr"/>
      <c r="N891" s="3" t="inlineStr">
        <is>
          <t>PI</t>
        </is>
      </c>
      <c r="O891" s="3" t="n">
        <v>3500</v>
      </c>
      <c r="P891" s="3" t="inlineStr"/>
      <c r="Q891" s="3" t="inlineStr"/>
      <c r="R891" s="3" t="inlineStr"/>
      <c r="S891" s="3" t="inlineStr">
        <is>
          <t>Dept bio</t>
        </is>
      </c>
      <c r="T891" s="3" t="n">
        <v>1</v>
      </c>
      <c r="U891" s="3" t="inlineStr">
        <is>
          <t>Medium (self-reported in faculty bio)</t>
        </is>
      </c>
      <c r="V891" s="3" t="n"/>
      <c r="W891" s="3" t="inlineStr">
        <is>
          <t>As PI, I received a PSC-CUNY 51 Research Award, $3500.00, 2020-2021</t>
        </is>
      </c>
      <c r="X891" s="3" t="inlineStr"/>
      <c r="Y891" s="3" t="inlineStr"/>
      <c r="Z891" s="3" t="inlineStr"/>
      <c r="AA891" s="3" t="inlineStr"/>
      <c r="AB891" s="3" t="inlineStr"/>
      <c r="AC891" s="3" t="inlineStr">
        <is>
          <t>School of Technology &amp; Design</t>
        </is>
      </c>
      <c r="AD891" s="3" t="n"/>
      <c r="AE891" s="3" t="inlineStr">
        <is>
          <t>No</t>
        </is>
      </c>
      <c r="AF891" s="3" t="inlineStr"/>
      <c r="AG891" s="4" t="inlineStr"/>
      <c r="AH891" s="4" t="inlineStr"/>
      <c r="AI891" s="4" t="inlineStr"/>
    </row>
    <row r="892">
      <c r="A892" s="3" t="inlineStr">
        <is>
          <t>CET-2731</t>
        </is>
      </c>
      <c r="B892" s="3" t="inlineStr">
        <is>
          <t>Xu</t>
        </is>
      </c>
      <c r="C892" s="3" t="inlineStr">
        <is>
          <t>Chen</t>
        </is>
      </c>
      <c r="D892" s="3" t="inlineStr">
        <is>
          <t>Chen Xu</t>
        </is>
      </c>
      <c r="E892" s="3" t="inlineStr">
        <is>
          <t>Associate Professor</t>
        </is>
      </c>
      <c r="F892" s="3" t="inlineStr">
        <is>
          <t>NYC College of Technology</t>
        </is>
      </c>
      <c r="G892" s="3" t="inlineStr">
        <is>
          <t>Computer Engineering Technology</t>
        </is>
      </c>
      <c r="H892" s="3" t="inlineStr">
        <is>
          <t>CXu@citytech.cuny.edu</t>
        </is>
      </c>
      <c r="I892" s="3" t="inlineStr">
        <is>
          <t>Conference presentation</t>
        </is>
      </c>
      <c r="J892" s="3" t="inlineStr">
        <is>
          <t>Improve the Prototype of Low-cost Near-Infrared Diffuse Optical Imaging System</t>
        </is>
      </c>
      <c r="K892" s="3" t="n">
        <v>2020</v>
      </c>
      <c r="L892" s="3" t="inlineStr">
        <is>
          <t>Publications and Research</t>
        </is>
      </c>
      <c r="M892" s="3" t="inlineStr">
        <is>
          <t>Xu, Chen; Shakil, Mohammed Z</t>
        </is>
      </c>
      <c r="N892" s="3" t="inlineStr"/>
      <c r="O892" s="3" t="n"/>
      <c r="P892" s="3" t="inlineStr"/>
      <c r="Q892" s="3" t="inlineStr"/>
      <c r="R892" s="3" t="inlineStr">
        <is>
          <t>https://academicworks.cuny.edu/ny_pubs/668</t>
        </is>
      </c>
      <c r="S892" s="3" t="inlineStr">
        <is>
          <t>CUNY Academic Works</t>
        </is>
      </c>
      <c r="T892" s="3" t="n">
        <v>1</v>
      </c>
      <c r="U892" s="3" t="inlineStr">
        <is>
          <t>High (in CUNY Academic Works)</t>
        </is>
      </c>
      <c r="V892" s="3" t="n"/>
      <c r="W892" s="3" t="inlineStr"/>
      <c r="X892" s="3" t="inlineStr">
        <is>
          <t>Diffuse Optical Tomography (DOT) and Optical Spectroscopy using near-infrared (NIR) diffused light has demonstrated great potential for the initial diagnosis of tumors and in the assessment of tumor vasculature response to neoadjuvant chemotherapy. The aims of this project are 1) to test the different types of LEDs in the near-infrared range, and design the driving circuit, and test the modulation of LEDs at different frequencies; 2) to test the APDs as a detector, and build the receiver system and compare efficiency with pre-built systems. In this project, we are focusing on creating a low-cost infrared transmission system for tumor and cancer diagnosis.</t>
        </is>
      </c>
      <c r="Y892" s="3" t="inlineStr">
        <is>
          <t>CUNY Academic Works</t>
        </is>
      </c>
      <c r="Z892" s="3" t="inlineStr">
        <is>
          <t>https://academicworks.cuny.edu/context/ny_pubs/article/1686/type/native/viewcontent/Poster_Mohammed_Shakil_Fall_2020.pptx</t>
        </is>
      </c>
      <c r="AA892" s="3" t="inlineStr">
        <is>
          <t>PDF in CUNY Academic Works</t>
        </is>
      </c>
      <c r="AB892" s="3" t="inlineStr"/>
      <c r="AC892" s="3" t="inlineStr">
        <is>
          <t>School of Technology &amp; Design</t>
        </is>
      </c>
      <c r="AD892" s="3" t="n"/>
      <c r="AE892" s="3" t="inlineStr">
        <is>
          <t>No</t>
        </is>
      </c>
      <c r="AF892" s="3" t="inlineStr"/>
      <c r="AG892" s="4" t="inlineStr"/>
      <c r="AH892" s="4" t="inlineStr"/>
      <c r="AI892" s="4" t="inlineStr"/>
    </row>
    <row r="893">
      <c r="A893" s="3" t="inlineStr">
        <is>
          <t>CET-2733</t>
        </is>
      </c>
      <c r="B893" s="3" t="inlineStr">
        <is>
          <t>Ma</t>
        </is>
      </c>
      <c r="C893" s="3" t="inlineStr">
        <is>
          <t>Lili</t>
        </is>
      </c>
      <c r="D893" s="3" t="inlineStr">
        <is>
          <t>Lili Ma</t>
        </is>
      </c>
      <c r="E893" s="3" t="inlineStr">
        <is>
          <t>Associate Professor</t>
        </is>
      </c>
      <c r="F893" s="3" t="inlineStr">
        <is>
          <t>NYC College of Technology</t>
        </is>
      </c>
      <c r="G893" s="3" t="inlineStr">
        <is>
          <t>Computer Engineering Technology</t>
        </is>
      </c>
      <c r="H893" s="3" t="inlineStr">
        <is>
          <t>LMa@citytech.cuny.edu</t>
        </is>
      </c>
      <c r="I893" s="3" t="inlineStr">
        <is>
          <t>Conference paper</t>
        </is>
      </c>
      <c r="J893" s="3" t="inlineStr">
        <is>
          <t>In-Class Laboratory Exercises to Improve a Signals and Systems Course</t>
        </is>
      </c>
      <c r="K893" s="3" t="n">
        <v>2020</v>
      </c>
      <c r="L893" s="3" t="inlineStr">
        <is>
          <t>ASEE Annual Conference &amp; Exposition</t>
        </is>
      </c>
      <c r="M893" s="3" t="inlineStr">
        <is>
          <t>Jiahui Song; Douglas E. Dow; Lili Ma</t>
        </is>
      </c>
      <c r="N893" s="3" t="inlineStr"/>
      <c r="O893" s="3" t="n"/>
      <c r="P893" s="3" t="inlineStr"/>
      <c r="Q893" s="3" t="inlineStr">
        <is>
          <t>10.18260/1-2--32955</t>
        </is>
      </c>
      <c r="R893" s="3" t="inlineStr">
        <is>
          <t>https://doi.org/10.18260/1-2--32955</t>
        </is>
      </c>
      <c r="S893" s="3" t="inlineStr">
        <is>
          <t>OpenAlex</t>
        </is>
      </c>
      <c r="T893" s="3" t="n">
        <v>1</v>
      </c>
      <c r="U893" s="3" t="inlineStr">
        <is>
          <t>High (City Tech affiliation on paper)</t>
        </is>
      </c>
      <c r="V893" s="3" t="n"/>
      <c r="W893" s="3" t="inlineStr"/>
      <c r="X893" s="3" t="inlineStr">
        <is>
          <t>Worked in industry for about 9 years at Ampex Corporation (video systems manufacturing) in Colorado Springs CO, Panasonic (central research lab) in Osaka, Japan, and National University of Singapore (center for image enhanced medicine) in</t>
        </is>
      </c>
      <c r="Y893" s="3" t="inlineStr">
        <is>
          <t>OpenAlex</t>
        </is>
      </c>
      <c r="Z893" s="3" t="inlineStr">
        <is>
          <t>https://strategy.asee.org/32955.pdf</t>
        </is>
      </c>
      <c r="AA893" s="3" t="inlineStr">
        <is>
          <t>Open-access PDF (via OpenAlex)</t>
        </is>
      </c>
      <c r="AB893" s="3" t="inlineStr">
        <is>
          <t>bronze</t>
        </is>
      </c>
      <c r="AC893" s="3" t="inlineStr">
        <is>
          <t>School of Technology &amp; Design</t>
        </is>
      </c>
      <c r="AD893" s="3" t="n">
        <v>2</v>
      </c>
      <c r="AE893" s="3" t="inlineStr">
        <is>
          <t>No</t>
        </is>
      </c>
      <c r="AF893" s="3" t="inlineStr"/>
      <c r="AG893" s="4" t="inlineStr"/>
      <c r="AH893" s="4" t="inlineStr"/>
      <c r="AI893" s="4" t="inlineStr"/>
    </row>
    <row r="894">
      <c r="A894" s="3" t="inlineStr">
        <is>
          <t>CET-2737</t>
        </is>
      </c>
      <c r="B894" s="3" t="inlineStr">
        <is>
          <t>Zia</t>
        </is>
      </c>
      <c r="C894" s="3" t="inlineStr">
        <is>
          <t>Farrukh</t>
        </is>
      </c>
      <c r="D894" s="3" t="inlineStr">
        <is>
          <t>Farrukh Zia</t>
        </is>
      </c>
      <c r="E894" s="3" t="inlineStr">
        <is>
          <t>Associate Professor</t>
        </is>
      </c>
      <c r="F894" s="3" t="inlineStr">
        <is>
          <t>NYC College of Technology</t>
        </is>
      </c>
      <c r="G894" s="3" t="inlineStr">
        <is>
          <t>Computer Engineering Technology</t>
        </is>
      </c>
      <c r="H894" s="3" t="inlineStr">
        <is>
          <t>FZia@citytech.cuny.edu</t>
        </is>
      </c>
      <c r="I894" s="3" t="inlineStr">
        <is>
          <t>Conference paper</t>
        </is>
      </c>
      <c r="J894" s="3" t="inlineStr">
        <is>
          <t>Introduction of Mechatronic Technology into Cross-Department Product Design Curricula</t>
        </is>
      </c>
      <c r="K894" s="3" t="n">
        <v>2020</v>
      </c>
      <c r="L894" s="3" t="inlineStr">
        <is>
          <t>ASEE Annual Conference &amp; Exposition</t>
        </is>
      </c>
      <c r="M894" s="3" t="inlineStr">
        <is>
          <t>Andy Zhang; Iem Heng; Sidi M. Berri; Farrukh Zia</t>
        </is>
      </c>
      <c r="N894" s="3" t="inlineStr"/>
      <c r="O894" s="3" t="n"/>
      <c r="P894" s="3" t="inlineStr"/>
      <c r="Q894" s="3" t="inlineStr">
        <is>
          <t>10.18260/1-2--18181</t>
        </is>
      </c>
      <c r="R894" s="3" t="inlineStr">
        <is>
          <t>https://doi.org/10.18260/1-2--18181</t>
        </is>
      </c>
      <c r="S894" s="3" t="inlineStr">
        <is>
          <t>OpenAlex; CUNY Academic Works</t>
        </is>
      </c>
      <c r="T894" s="3" t="n">
        <v>2</v>
      </c>
      <c r="U894" s="3" t="inlineStr">
        <is>
          <t>High (City Tech affiliation on paper); 2 sources</t>
        </is>
      </c>
      <c r="V894" s="3" t="n"/>
      <c r="W894" s="3" t="inlineStr"/>
      <c r="X894" s="3" t="inlineStr">
        <is>
          <t>This paper presents the work that is currently engaged by faculty in the departments of mechanical engineering technology and computer engineering technology to introduce mechatronic technology into product design curricula of both departments. This work is funded by the National Science Foundation (Award No. DUE-1003721) recently awarded to New York City College of Technology. Advances in computer technology and semiconductor electronics have created a new product design field called mechatronics. Mechatronics treats product design as system design that requires the tight integration of mechanical components, electrical/electronic systems, industrial design ideas, computer-control systems, embedded systems, and intelligent software into the product design and development processes. It requires engineers, technicians, and designers from various disciplines to possess broader knowledge beyond their specialized fields and to work together concurrently. This concurrent engineering and mechatronic design approach, which emphasizes team collaboration, has become the new industry standard in product design and development. Mechatronic technology has been identified as one of the top10 highly influential emerging technologies of the 21st century by MIT’s Technology Review and by the International Center for Leadership in Education. Students were given mechatronic/robotic design projects that required them to use actual mechanical, electrical/electronic hardware and software that are currently been used by the industry. This enabled the instructor to simulate actual product design activities occurred in the industry. Not only students were exposed to the latest mechatronic technology, they also learned the concurrent engineering design approach. Students were given a framework of fundamental design knowledge with hands-on cross-disciplinary activities that allows them to develop an interdisciplinary understanding and integrated approach to product design. Through these hands-on activities, students will also learn the concept of product lifecycle management and sharpened their teamwork skills.The curricula of the three programs will be modified to create cross-departmental design projects. Students will learn how to design, construct, evaluate, operate, and test mechatronic products. Activities include: 3D design and modeling, materials and manufacturing process selection, mechanical and structural design, electrical/electronic design, computer control with embedded systems, interfacing, programming, and project management. These simulated product design activities will give our students a better understanding of product design processes and provide them with much needed hands-on experience.</t>
        </is>
      </c>
      <c r="Y894" s="3" t="inlineStr">
        <is>
          <t>OpenAlex</t>
        </is>
      </c>
      <c r="Z894" s="3" t="inlineStr">
        <is>
          <t>https://peer.asee.org/18181.pdf</t>
        </is>
      </c>
      <c r="AA894" s="3" t="inlineStr">
        <is>
          <t>Open-access PDF (via OpenAlex)</t>
        </is>
      </c>
      <c r="AB894" s="3" t="inlineStr">
        <is>
          <t>bronze</t>
        </is>
      </c>
      <c r="AC894" s="3" t="inlineStr">
        <is>
          <t>School of Technology &amp; Design</t>
        </is>
      </c>
      <c r="AD894" s="3" t="n">
        <v>1</v>
      </c>
      <c r="AE894" s="3" t="inlineStr">
        <is>
          <t>No</t>
        </is>
      </c>
      <c r="AF894" s="3" t="inlineStr"/>
      <c r="AG894" s="4" t="inlineStr"/>
      <c r="AH894" s="4" t="inlineStr"/>
      <c r="AI894" s="4" t="inlineStr"/>
    </row>
    <row r="895">
      <c r="A895" s="3" t="inlineStr">
        <is>
          <t>CET-2750</t>
        </is>
      </c>
      <c r="B895" s="3" t="inlineStr">
        <is>
          <t>Xu</t>
        </is>
      </c>
      <c r="C895" s="3" t="inlineStr">
        <is>
          <t>Chen</t>
        </is>
      </c>
      <c r="D895" s="3" t="inlineStr">
        <is>
          <t>Chen Xu</t>
        </is>
      </c>
      <c r="E895" s="3" t="inlineStr">
        <is>
          <t>Associate Professor</t>
        </is>
      </c>
      <c r="F895" s="3" t="inlineStr">
        <is>
          <t>NYC College of Technology</t>
        </is>
      </c>
      <c r="G895" s="3" t="inlineStr">
        <is>
          <t>Computer Engineering Technology</t>
        </is>
      </c>
      <c r="H895" s="3" t="inlineStr">
        <is>
          <t>CXu@citytech.cuny.edu</t>
        </is>
      </c>
      <c r="I895" s="3" t="inlineStr">
        <is>
          <t>Journal article</t>
        </is>
      </c>
      <c r="J895" s="3" t="inlineStr">
        <is>
          <t>Mapping gadolinium contrast in a complex ionic and photosynthesis environment of pineapple by near-infrared and X-ray imaging</t>
        </is>
      </c>
      <c r="K895" s="3" t="n">
        <v>2020</v>
      </c>
      <c r="L895" s="3" t="inlineStr">
        <is>
          <t>Spectroscopy Letters</t>
        </is>
      </c>
      <c r="M895" s="3" t="inlineStr">
        <is>
          <t>Subhendra N. Sarkar; Zoya Vinokur; Chen Xu; Tetiana Soloviova; Amina Shahbaz; Aldona Gjoni</t>
        </is>
      </c>
      <c r="N895" s="3" t="inlineStr"/>
      <c r="O895" s="3" t="n"/>
      <c r="P895" s="3" t="inlineStr"/>
      <c r="Q895" s="3" t="inlineStr">
        <is>
          <t>10.1080/00387010.2020.1786405</t>
        </is>
      </c>
      <c r="R895" s="3" t="inlineStr">
        <is>
          <t>https://doi.org/10.1080/00387010.2020.1786405</t>
        </is>
      </c>
      <c r="S895" s="3" t="inlineStr">
        <is>
          <t>OpenAlex; CUNY Academic Works; Dept bio</t>
        </is>
      </c>
      <c r="T895" s="3" t="n">
        <v>3</v>
      </c>
      <c r="U895" s="3" t="inlineStr">
        <is>
          <t>High (City Tech affiliation on paper); 3 sources</t>
        </is>
      </c>
      <c r="V895" s="3" t="n"/>
      <c r="W895" s="3" t="inlineStr">
        <is>
          <t>Sarkar, S., Vinokur, Z., C. Xu, Soloviova, T., Shahbaz A., Gjoni, A. Mapping Gadolinium Contrast in a Complex Ionic and Photosynthesis Environment of Pineapple by Near-infrared and X-ray Imaging. Spectroscopy Letters,(2020). 53:7, 505-511</t>
        </is>
      </c>
      <c r="X895" s="3" t="inlineStr">
        <is>
          <t>This work explores the diffusivity of a lanthanide complex, Eovist (Gadolinium-Ethoxy Benzyl Diethylenetriamine pentaacetate) that is stable in neutral media but is not in acidic environment. In the current work an acidic fruit model like pineapple that is rich in transition metals was used and a possible transmetallation reaction among Eovist and transition metal complexes was tested using X-ray imaging. Another goal of this work was to perturb the usual and the unusual photosynthesis systems that pineapple has maintained for millions of years during the evolution of circadian genes for efficient water conservation by dark photosynthesis. To detect such photosynthesis Near-infrared reflection spectroscopy was used for pineapple samples in a dark box, and to test if added lanthanide complex and preexisting transition metals in pineapple can affect such photosynthesis systems, X-ray imaging and Near-infrared reflection spectroscopy were performed pre and post infusion of Eovist in pineapple samples. Time series, low energy X-ray images showed heterogeneous distribution of Gadolinium at different locations in the pineapple samples. This could be explained if competing transition metal ions could steal Diethylenetriamine pentaacetate ligands from the inner sphere of Gadolinium altering the size and thus diffusivity of Gadolinium complex. Near-infrared data showed red-shifted peaks characteristic of dark photosynthesis, similar to ones observed in cyano bacteria, but did not show any noticeable shifts due to the infused Gadolinium complex. Transmetallation and ionic exchange in such unique model fruits may have scientific, medical and agricultural implications for efficient solar cells, tissue regeneration as well as enhanced plantation using high efficiency photosynthesis.</t>
        </is>
      </c>
      <c r="Y895" s="3" t="inlineStr">
        <is>
          <t>OpenAlex</t>
        </is>
      </c>
      <c r="Z895" s="3" t="inlineStr">
        <is>
          <t>https://academicworks.cuny.edu/context/ny_pubs/article/1637/viewcontent/sarkar.pdf</t>
        </is>
      </c>
      <c r="AA895" s="3" t="inlineStr">
        <is>
          <t>Not found</t>
        </is>
      </c>
      <c r="AB895" s="3" t="inlineStr">
        <is>
          <t>closed</t>
        </is>
      </c>
      <c r="AC895" s="3" t="inlineStr">
        <is>
          <t>School of Technology &amp; Design</t>
        </is>
      </c>
      <c r="AD895" s="3" t="n">
        <v>3</v>
      </c>
      <c r="AE895" s="3" t="inlineStr">
        <is>
          <t>No</t>
        </is>
      </c>
      <c r="AF895" s="3" t="inlineStr"/>
      <c r="AG895" s="4" t="inlineStr"/>
      <c r="AH895" s="4" t="inlineStr"/>
      <c r="AI895" s="4" t="inlineStr"/>
    </row>
    <row r="896">
      <c r="A896" s="3" t="inlineStr">
        <is>
          <t>CET-2759</t>
        </is>
      </c>
      <c r="B896" s="3" t="inlineStr">
        <is>
          <t>Zia</t>
        </is>
      </c>
      <c r="C896" s="3" t="inlineStr">
        <is>
          <t>Farrukh</t>
        </is>
      </c>
      <c r="D896" s="3" t="inlineStr">
        <is>
          <t>Farrukh Zia</t>
        </is>
      </c>
      <c r="E896" s="3" t="inlineStr">
        <is>
          <t>Associate Professor</t>
        </is>
      </c>
      <c r="F896" s="3" t="inlineStr">
        <is>
          <t>NYC College of Technology</t>
        </is>
      </c>
      <c r="G896" s="3" t="inlineStr">
        <is>
          <t>Computer Engineering Technology</t>
        </is>
      </c>
      <c r="H896" s="3" t="inlineStr">
        <is>
          <t>FZia@citytech.cuny.edu</t>
        </is>
      </c>
      <c r="I896" s="3" t="inlineStr">
        <is>
          <t>Conference paper</t>
        </is>
      </c>
      <c r="J896" s="3" t="inlineStr">
        <is>
          <t>New Approach to Teach Product Design that Breaks the Disciplinary Boundaries</t>
        </is>
      </c>
      <c r="K896" s="3" t="n">
        <v>2020</v>
      </c>
      <c r="L896" s="3" t="inlineStr">
        <is>
          <t>ASEE Annual Conference &amp; Exposition</t>
        </is>
      </c>
      <c r="M896" s="3" t="inlineStr">
        <is>
          <t>Iem Heng; Andy Zhang; Farrukh Zia</t>
        </is>
      </c>
      <c r="N896" s="3" t="inlineStr"/>
      <c r="O896" s="3" t="n"/>
      <c r="P896" s="3" t="inlineStr"/>
      <c r="Q896" s="3" t="inlineStr">
        <is>
          <t>10.18260/1-2--18637</t>
        </is>
      </c>
      <c r="R896" s="3" t="inlineStr">
        <is>
          <t>https://doi.org/10.18260/1-2--18637</t>
        </is>
      </c>
      <c r="S896" s="3" t="inlineStr">
        <is>
          <t>OpenAlex; CUNY Academic Works</t>
        </is>
      </c>
      <c r="T896" s="3" t="n">
        <v>2</v>
      </c>
      <c r="U896" s="3" t="inlineStr">
        <is>
          <t>High (City Tech affiliation on paper); 2 sources</t>
        </is>
      </c>
      <c r="V896" s="3" t="n"/>
      <c r="W896" s="3" t="inlineStr"/>
      <c r="X896" s="3" t="inlineStr">
        <is>
          <t>This paper presents an initiative and a strategy to teach product design to students in different engineering technology fields through cross departmental collaboration and cooperation between faculty members in the Mechanical Engineering Technology and the Computer Engineering Technology Departments.</t>
        </is>
      </c>
      <c r="Y896" s="3" t="inlineStr">
        <is>
          <t>OpenAlex</t>
        </is>
      </c>
      <c r="Z896" s="3" t="inlineStr">
        <is>
          <t>https://peer.asee.org/18637.pdf</t>
        </is>
      </c>
      <c r="AA896" s="3" t="inlineStr">
        <is>
          <t>Open-access PDF (via OpenAlex)</t>
        </is>
      </c>
      <c r="AB896" s="3" t="inlineStr">
        <is>
          <t>bronze</t>
        </is>
      </c>
      <c r="AC896" s="3" t="inlineStr">
        <is>
          <t>School of Technology &amp; Design</t>
        </is>
      </c>
      <c r="AD896" s="3" t="n">
        <v>1</v>
      </c>
      <c r="AE896" s="3" t="inlineStr">
        <is>
          <t>No</t>
        </is>
      </c>
      <c r="AF896" s="3" t="inlineStr"/>
      <c r="AG896" s="4" t="inlineStr"/>
      <c r="AH896" s="4" t="inlineStr"/>
      <c r="AI896" s="4" t="inlineStr"/>
    </row>
    <row r="897">
      <c r="A897" s="3" t="inlineStr">
        <is>
          <t>CET-2783</t>
        </is>
      </c>
      <c r="B897" s="3" t="inlineStr">
        <is>
          <t>Kwon</t>
        </is>
      </c>
      <c r="C897" s="3" t="inlineStr">
        <is>
          <t>Ohbong</t>
        </is>
      </c>
      <c r="D897" s="3" t="inlineStr">
        <is>
          <t>Ohbong Kwon</t>
        </is>
      </c>
      <c r="E897" s="3" t="inlineStr">
        <is>
          <t>Associate Professor</t>
        </is>
      </c>
      <c r="F897" s="3" t="inlineStr">
        <is>
          <t>NYC College of Technology</t>
        </is>
      </c>
      <c r="G897" s="3" t="inlineStr">
        <is>
          <t>Computer Engineering Technology</t>
        </is>
      </c>
      <c r="H897" s="3" t="inlineStr">
        <is>
          <t>OKwon@citytech.cuny.edu</t>
        </is>
      </c>
      <c r="I897" s="3" t="inlineStr">
        <is>
          <t>Journal article</t>
        </is>
      </c>
      <c r="J897" s="3" t="inlineStr">
        <is>
          <t>Proportional Voting based Semi-Unsupervised Machine Learning Intrusion Detection System</t>
        </is>
      </c>
      <c r="K897" s="3" t="n">
        <v>2020</v>
      </c>
      <c r="L897" s="3" t="inlineStr">
        <is>
          <t>Journal of Computer Science and Information Technology</t>
        </is>
      </c>
      <c r="M897" s="3" t="inlineStr">
        <is>
          <t>Yang G. Kim; Ohbong Kwon; John Yoon</t>
        </is>
      </c>
      <c r="N897" s="3" t="inlineStr"/>
      <c r="O897" s="3" t="n"/>
      <c r="P897" s="3" t="inlineStr"/>
      <c r="Q897" s="3" t="inlineStr">
        <is>
          <t>10.15640/jcsit.v8n2a1</t>
        </is>
      </c>
      <c r="R897" s="3" t="inlineStr">
        <is>
          <t>https://doi.org/10.15640/jcsit.v8n2a1</t>
        </is>
      </c>
      <c r="S897" s="3" t="inlineStr">
        <is>
          <t>OpenAlex; CUNY Academic Works; Dept bio</t>
        </is>
      </c>
      <c r="T897" s="3" t="n">
        <v>3</v>
      </c>
      <c r="U897" s="3" t="inlineStr">
        <is>
          <t>High (City Tech affiliation on paper); 3 sources</t>
        </is>
      </c>
      <c r="V897" s="3" t="n"/>
      <c r="W897" s="3" t="inlineStr">
        <is>
          <t>Yang G. Kim, Ohbong Kwon, John Yoon, “Proportional Voting based Semi-Unsupervised Machine Learning Intrusion Detection System”, Journal of Computer Science and Information Technology, Volume 8, No. 2, pp 1-9, December 2020</t>
        </is>
      </c>
      <c r="X897" s="3" t="inlineStr">
        <is>
          <t>Feature selection of NSL-KDD data set is usually done by finding co-relationships among features, irrespective of target prediction.We aim to determine the relationship between features and target goals to facilitate different target detection goals regardless of the correlated feature selection.The unbalanced data structure in NSL-KDD data can be relaxed by Proportional Representation (PR).However, adopting PR would deny the notion of winner-take-all by attracting a majority of the vote and also provide a fairly proportional share for any grouping of like-minded data.Furthermore, minorities and majorities would get a fair share of power and representation in data structure distribution.Particle Swarm Optimization (PSO) utilizes attack data for minority while majority employs non-attack data along with targeted classes to increase detection rate and reduce false alarms, especially for R2L and U2R attacks, as the output target goal influences feature selections and corresponding detection rate and false alarm rate.Our simulation study confirms the feasibility of the Voting Representation for minority protection and increased detection rate while reducing false alarms, which is favorable to minority over the majority.</t>
        </is>
      </c>
      <c r="Y897" s="3" t="inlineStr">
        <is>
          <t>OpenAlex</t>
        </is>
      </c>
      <c r="Z897" s="3" t="inlineStr">
        <is>
          <t>http://jcsitnet.com/journals/jcsit/Vol_8_No_2_December_2020/1.pdf</t>
        </is>
      </c>
      <c r="AA897" s="3" t="inlineStr">
        <is>
          <t>Open-access PDF (via OpenAlex)</t>
        </is>
      </c>
      <c r="AB897" s="3" t="inlineStr">
        <is>
          <t>diamond</t>
        </is>
      </c>
      <c r="AC897" s="3" t="inlineStr">
        <is>
          <t>School of Technology &amp; Design</t>
        </is>
      </c>
      <c r="AD897" s="3" t="n">
        <v>2</v>
      </c>
      <c r="AE897" s="3" t="inlineStr">
        <is>
          <t>Yes</t>
        </is>
      </c>
      <c r="AF897" s="3" t="inlineStr">
        <is>
          <t>title: machine learning</t>
        </is>
      </c>
      <c r="AG897" s="4" t="inlineStr"/>
      <c r="AH897" s="4" t="inlineStr"/>
      <c r="AI897" s="4" t="inlineStr"/>
    </row>
    <row r="898">
      <c r="A898" s="3" t="inlineStr">
        <is>
          <t>CET-2784</t>
        </is>
      </c>
      <c r="B898" s="3" t="inlineStr">
        <is>
          <t>Kim</t>
        </is>
      </c>
      <c r="C898" s="3" t="inlineStr">
        <is>
          <t>Yang</t>
        </is>
      </c>
      <c r="D898" s="3" t="inlineStr">
        <is>
          <t>Yang Kim</t>
        </is>
      </c>
      <c r="E898" s="3" t="inlineStr">
        <is>
          <t>Lecturer</t>
        </is>
      </c>
      <c r="F898" s="3" t="inlineStr">
        <is>
          <t>NYC College of Technology</t>
        </is>
      </c>
      <c r="G898" s="3" t="inlineStr">
        <is>
          <t>Computer Engineering Technology</t>
        </is>
      </c>
      <c r="H898" s="3" t="inlineStr">
        <is>
          <t>yakim@citytech.cuny.edu</t>
        </is>
      </c>
      <c r="I898" s="3" t="inlineStr">
        <is>
          <t>Journal article</t>
        </is>
      </c>
      <c r="J898" s="3" t="inlineStr">
        <is>
          <t>Proportional Voting based Semi-Unsupervised Machine Learning Intrusion Detection System</t>
        </is>
      </c>
      <c r="K898" s="3" t="n">
        <v>2020</v>
      </c>
      <c r="L898" s="3" t="inlineStr">
        <is>
          <t>Journal of Computer Science and Information Technology</t>
        </is>
      </c>
      <c r="M898" s="3" t="inlineStr">
        <is>
          <t>Yang G. Kim; Ohbong Kwon; John Yoon</t>
        </is>
      </c>
      <c r="N898" s="3" t="inlineStr"/>
      <c r="O898" s="3" t="n"/>
      <c r="P898" s="3" t="inlineStr"/>
      <c r="Q898" s="3" t="inlineStr">
        <is>
          <t>10.15640/jcsit.v8n2a1</t>
        </is>
      </c>
      <c r="R898" s="3" t="inlineStr">
        <is>
          <t>https://doi.org/10.15640/jcsit.v8n2a1</t>
        </is>
      </c>
      <c r="S898" s="3" t="inlineStr">
        <is>
          <t>OpenAlex; CUNY Academic Works; Dept bio</t>
        </is>
      </c>
      <c r="T898" s="3" t="n">
        <v>3</v>
      </c>
      <c r="U898" s="3" t="inlineStr">
        <is>
          <t>High (City Tech affiliation on paper); 3 sources</t>
        </is>
      </c>
      <c r="V898" s="3" t="n"/>
      <c r="W898" s="3" t="inlineStr">
        <is>
          <t>Yang G. Kim, Ohbong Kwon, and John Yoon, “Proportional Voting based Semi-Unsupervised Machine Learning Intrusion Detection System,” Journal of Computer Science and Information Technology, 8(2), pp. 1-9, December 2020.</t>
        </is>
      </c>
      <c r="X898" s="3" t="inlineStr">
        <is>
          <t>Feature selection of NSL-KDD data set is usually done by finding co-relationships among features, irrespective of target prediction.We aim to determine the relationship between features and target goals to facilitate different target detection goals regardless of the correlated feature selection.The unbalanced data structure in NSL-KDD data can be relaxed by Proportional Representation (PR).However, adopting PR would deny the notion of winner-take-all by attracting a majority of the vote and also provide a fairly proportional share for any grouping of like-minded data.Furthermore, minorities and majorities would get a fair share of power and representation in data structure distribution.Particle Swarm Optimization (PSO) utilizes attack data for minority while majority employs non-attack data along with targeted classes to increase detection rate and reduce false alarms, especially for R2L and U2R attacks, as the output target goal influences feature selections and corresponding detection rate and false alarm rate.Our simulation study confirms the feasibility of the Voting Representation for minority protection and increased detection rate while reducing false alarms, which is favorable to minority over the majority.</t>
        </is>
      </c>
      <c r="Y898" s="3" t="inlineStr">
        <is>
          <t>OpenAlex</t>
        </is>
      </c>
      <c r="Z898" s="3" t="inlineStr">
        <is>
          <t>http://jcsitnet.com/journals/jcsit/Vol_8_No_2_December_2020/1.pdf</t>
        </is>
      </c>
      <c r="AA898" s="3" t="inlineStr">
        <is>
          <t>Open-access PDF (via OpenAlex)</t>
        </is>
      </c>
      <c r="AB898" s="3" t="inlineStr">
        <is>
          <t>diamond</t>
        </is>
      </c>
      <c r="AC898" s="3" t="inlineStr">
        <is>
          <t>School of Technology &amp; Design</t>
        </is>
      </c>
      <c r="AD898" s="3" t="n">
        <v>2</v>
      </c>
      <c r="AE898" s="3" t="inlineStr">
        <is>
          <t>Yes</t>
        </is>
      </c>
      <c r="AF898" s="3" t="inlineStr">
        <is>
          <t>title: machine learning</t>
        </is>
      </c>
      <c r="AG898" s="4" t="inlineStr"/>
      <c r="AH898" s="4" t="inlineStr"/>
      <c r="AI898" s="4" t="inlineStr"/>
    </row>
    <row r="899">
      <c r="A899" s="3" t="inlineStr">
        <is>
          <t>CET-2799</t>
        </is>
      </c>
      <c r="B899" s="3" t="inlineStr">
        <is>
          <t>Ma</t>
        </is>
      </c>
      <c r="C899" s="3" t="inlineStr">
        <is>
          <t>Lili</t>
        </is>
      </c>
      <c r="D899" s="3" t="inlineStr">
        <is>
          <t>Lili Ma</t>
        </is>
      </c>
      <c r="E899" s="3" t="inlineStr">
        <is>
          <t>Associate Professor</t>
        </is>
      </c>
      <c r="F899" s="3" t="inlineStr">
        <is>
          <t>NYC College of Technology</t>
        </is>
      </c>
      <c r="G899" s="3" t="inlineStr">
        <is>
          <t>Computer Engineering Technology</t>
        </is>
      </c>
      <c r="H899" s="3" t="inlineStr">
        <is>
          <t>LMa@citytech.cuny.edu</t>
        </is>
      </c>
      <c r="I899" s="3" t="inlineStr">
        <is>
          <t>Conference paper</t>
        </is>
      </c>
      <c r="J899" s="3" t="inlineStr">
        <is>
          <t>STEM Program for Female High School Students</t>
        </is>
      </c>
      <c r="K899" s="3" t="n">
        <v>2020</v>
      </c>
      <c r="L899" s="3" t="inlineStr">
        <is>
          <t>ASEE Annual Conference &amp; Exposition</t>
        </is>
      </c>
      <c r="M899" s="3" t="inlineStr">
        <is>
          <t>Jiahui Song; Douglas E. Dow; Gloria Ma; Weihui Li; Lili Ma</t>
        </is>
      </c>
      <c r="N899" s="3" t="inlineStr"/>
      <c r="O899" s="3" t="n"/>
      <c r="P899" s="3" t="inlineStr"/>
      <c r="Q899" s="3" t="inlineStr">
        <is>
          <t>10.18260/1-2--35205</t>
        </is>
      </c>
      <c r="R899" s="3" t="inlineStr">
        <is>
          <t>https://doi.org/10.18260/1-2--35205</t>
        </is>
      </c>
      <c r="S899" s="3" t="inlineStr">
        <is>
          <t>OpenAlex</t>
        </is>
      </c>
      <c r="T899" s="3" t="n">
        <v>1</v>
      </c>
      <c r="U899" s="3" t="inlineStr">
        <is>
          <t>High (City Tech affiliation on paper)</t>
        </is>
      </c>
      <c r="V899" s="3" t="n"/>
      <c r="W899" s="3" t="inlineStr"/>
      <c r="X899" s="3" t="inlineStr">
        <is>
          <t>Worked in industry for about 9 years at Ampex Corporation (video systems manufacturing) in Colorado Springs CO, Panasonic (central research lab) in</t>
        </is>
      </c>
      <c r="Y899" s="3" t="inlineStr">
        <is>
          <t>OpenAlex</t>
        </is>
      </c>
      <c r="Z899" s="3" t="inlineStr">
        <is>
          <t>https://peer.asee.org/35205.pdf</t>
        </is>
      </c>
      <c r="AA899" s="3" t="inlineStr">
        <is>
          <t>Open-access PDF (via OpenAlex)</t>
        </is>
      </c>
      <c r="AB899" s="3" t="inlineStr">
        <is>
          <t>bronze</t>
        </is>
      </c>
      <c r="AC899" s="3" t="inlineStr">
        <is>
          <t>School of Technology &amp; Design</t>
        </is>
      </c>
      <c r="AD899" s="3" t="n">
        <v>4</v>
      </c>
      <c r="AE899" s="3" t="inlineStr">
        <is>
          <t>No</t>
        </is>
      </c>
      <c r="AF899" s="3" t="inlineStr"/>
      <c r="AG899" s="4" t="inlineStr"/>
      <c r="AH899" s="4" t="inlineStr"/>
      <c r="AI899" s="4" t="inlineStr"/>
    </row>
    <row r="900">
      <c r="A900" s="3" t="inlineStr">
        <is>
          <t>CET-2822</t>
        </is>
      </c>
      <c r="B900" s="3" t="inlineStr">
        <is>
          <t>Carranza</t>
        </is>
      </c>
      <c r="C900" s="3" t="inlineStr">
        <is>
          <t>Aparicio</t>
        </is>
      </c>
      <c r="D900" s="3" t="inlineStr">
        <is>
          <t>Aparicio Carranza</t>
        </is>
      </c>
      <c r="E900" s="3" t="inlineStr">
        <is>
          <t>Associate Professor</t>
        </is>
      </c>
      <c r="F900" s="3" t="inlineStr">
        <is>
          <t>NYC College of Technology</t>
        </is>
      </c>
      <c r="G900" s="3" t="inlineStr">
        <is>
          <t>Computer Engineering Technology</t>
        </is>
      </c>
      <c r="H900" s="3" t="inlineStr">
        <is>
          <t>ACarranza@citytech.cuny.edu</t>
        </is>
      </c>
      <c r="I900" s="3" t="inlineStr">
        <is>
          <t>Paper (venue type unclear)</t>
        </is>
      </c>
      <c r="J900" s="3" t="inlineStr">
        <is>
          <t>Technological Challenges and Innovations in Cybersecurity and Networking Technology Program</t>
        </is>
      </c>
      <c r="K900" s="3" t="n">
        <v>2020</v>
      </c>
      <c r="L900" s="3" t="inlineStr">
        <is>
          <t>CUNY Academic Works (City University of New York)</t>
        </is>
      </c>
      <c r="M900" s="3" t="inlineStr">
        <is>
          <t>Syed Raza Imam Zaidi; Sana Ajaz; Aparicio Carranza</t>
        </is>
      </c>
      <c r="N900" s="3" t="inlineStr"/>
      <c r="O900" s="3" t="n"/>
      <c r="P900" s="3" t="inlineStr"/>
      <c r="Q900" s="3" t="inlineStr"/>
      <c r="R900" s="3" t="inlineStr">
        <is>
          <t>https://openalex.org/W3175576473</t>
        </is>
      </c>
      <c r="S900" s="3" t="inlineStr">
        <is>
          <t>OpenAlex; CUNY Academic Works</t>
        </is>
      </c>
      <c r="T900" s="3" t="n">
        <v>2</v>
      </c>
      <c r="U900" s="3" t="inlineStr">
        <is>
          <t>High (City Tech affiliation on paper); 2 sources</t>
        </is>
      </c>
      <c r="V900" s="3" t="n"/>
      <c r="W900" s="3" t="inlineStr"/>
      <c r="X900" s="3" t="inlineStr">
        <is>
          <t>This era is posing a unique challenge to the Cybersecurity and related Engineering Technology areas, stimulated by the multifaceted technological boom expressed in accelerated globalization, digital transformation, the cloud, mobile access apps, and the Internet of Things (IoT)—where more and more devices are connected to the Internet every day. As the use of new Internet-based technologies increase; so does the risk of theft and misuse of sensitive information. This demands the awareness of cyber-criminality and the need for cyber hygiene in corporations, small businesses, and the government. As the need for experienced cybersecurity specialists has skyrocketed in recent years and employment for positions such as that of an information security analyst are projected to grow exponentially, there is a growing trend of cybersecurity training and certificate courses throughout the nation. Henceforth, this paper discusses the importance of designing a cybersecurity technology program, key challenges faced by it, and the use of advanced and innovative technologies to be employed. We will discuss various approaches to use technological innovation especially for advanced courses like Ethical Hacking and Network Penetration Testing and Computer Cybersecurity that include using cloud space to deploy virtual machines and labs; using VMware and the possibility of deploying Dell advanced VxR Hyperconverged System. This Software-defined architecture combines computing, storage, virtualization, management and has full-stack integration with VMware Technologies. This work is funded by the U.S Department of Education and CapitalOne Foundation grants and also includes consultation with National Cyberwatch and our key partner companies in this endeavor.</t>
        </is>
      </c>
      <c r="Y900" s="3" t="inlineStr">
        <is>
          <t>OpenAlex</t>
        </is>
      </c>
      <c r="Z900" s="3" t="inlineStr">
        <is>
          <t>https://academicworks.cuny.edu/ny_pubs/730</t>
        </is>
      </c>
      <c r="AA900" s="3" t="inlineStr">
        <is>
          <t>Open-access PDF (via OpenAlex)</t>
        </is>
      </c>
      <c r="AB900" s="3" t="inlineStr">
        <is>
          <t>green</t>
        </is>
      </c>
      <c r="AC900" s="3" t="inlineStr">
        <is>
          <t>School of Technology &amp; Design</t>
        </is>
      </c>
      <c r="AD900" s="3" t="n">
        <v>0</v>
      </c>
      <c r="AE900" s="3" t="inlineStr">
        <is>
          <t>No</t>
        </is>
      </c>
      <c r="AF900" s="3" t="inlineStr"/>
      <c r="AG900" s="4" t="inlineStr"/>
      <c r="AH900" s="4" t="inlineStr"/>
      <c r="AI900" s="4" t="inlineStr"/>
    </row>
    <row r="901">
      <c r="A901" s="3" t="inlineStr">
        <is>
          <t>CET-2839</t>
        </is>
      </c>
      <c r="B901" s="3" t="inlineStr">
        <is>
          <t>Wang</t>
        </is>
      </c>
      <c r="C901" s="3" t="inlineStr">
        <is>
          <t>Yu</t>
        </is>
      </c>
      <c r="D901" s="3" t="inlineStr">
        <is>
          <t>Yu Wang</t>
        </is>
      </c>
      <c r="E901" s="3" t="inlineStr">
        <is>
          <t>Associate Professor</t>
        </is>
      </c>
      <c r="F901" s="3" t="inlineStr">
        <is>
          <t>NYC College of Technology</t>
        </is>
      </c>
      <c r="G901" s="3" t="inlineStr">
        <is>
          <t>Computer Engineering Technology</t>
        </is>
      </c>
      <c r="H901" s="3" t="inlineStr">
        <is>
          <t>YWang@citytech.cuny.edu</t>
        </is>
      </c>
      <c r="I901" s="3" t="inlineStr">
        <is>
          <t>Conference presentation</t>
        </is>
      </c>
      <c r="J901" s="3" t="inlineStr">
        <is>
          <t>Using Statistical Analysis to Examine Weather Variability in New York City</t>
        </is>
      </c>
      <c r="K901" s="3" t="n">
        <v>2020</v>
      </c>
      <c r="L901" s="3" t="inlineStr">
        <is>
          <t>Publications and Research</t>
        </is>
      </c>
      <c r="M901" s="3" t="inlineStr">
        <is>
          <t>Chen, Ryan; Wang, Yuhuang; Huang, Jiehao</t>
        </is>
      </c>
      <c r="N901" s="3" t="inlineStr"/>
      <c r="O901" s="3" t="n"/>
      <c r="P901" s="3" t="inlineStr"/>
      <c r="Q901" s="3" t="inlineStr"/>
      <c r="R901" s="3" t="inlineStr">
        <is>
          <t>https://academicworks.cuny.edu/ny_pubs/654</t>
        </is>
      </c>
      <c r="S901" s="3" t="inlineStr">
        <is>
          <t>CUNY Academic Works</t>
        </is>
      </c>
      <c r="T901" s="3" t="n">
        <v>1</v>
      </c>
      <c r="U901" s="3" t="inlineStr">
        <is>
          <t>High (in CUNY Academic Works)</t>
        </is>
      </c>
      <c r="V901" s="3" t="n"/>
      <c r="W901" s="3" t="inlineStr"/>
      <c r="X901" s="3" t="inlineStr">
        <is>
          <t>As the overall temperature of Earth continues to warm, atmospheric hazards (e.g. heatwaves, cyclones) may be driving increases in climatological trends. This study examines the daily precipitation and temperature record of the greater New York City region during the 1979-2014 period. Daily station observations from three greater New York City airports: John F. Kennedy (JFK), LaGuardia (LGA) and Newark (EWR), are used in this study. Climatological &amp; statistical analyses are performed for the weather variability of New York City metro area to understand the impacts of climate change.The temperature climatology reveals a distinct seasonal cycle, while the precipitation climatology exhibits greater day-to-day variability. Furthermore, annual mean of precipitation and temperature in New York City show increasing trends with temperature trend is significant. After that, this study compare to other research findings with a different region such as Amazon Basin to examine climatological pattern of precipitation in both daily and annual climatological trend. Amazon basin has different climate phenomena than New York City due to different geographical location. Daily Climatology of precipitation in Amazon basin shows the greatest intensity occurred in January to March, with minimum in July. The annual mean of precipitation match with our spatial result generated by GPCP for global precipitation mean for January and July.</t>
        </is>
      </c>
      <c r="Y901" s="3" t="inlineStr">
        <is>
          <t>CUNY Academic Works</t>
        </is>
      </c>
      <c r="Z901" s="3" t="inlineStr">
        <is>
          <t>https://academicworks.cuny.edu/context/ny_pubs/article/1672/viewcontent/Copy_of_poster_presentation_for_climate.pptx.pdf</t>
        </is>
      </c>
      <c r="AA901" s="3" t="inlineStr">
        <is>
          <t>PDF in CUNY Academic Works</t>
        </is>
      </c>
      <c r="AB901" s="3" t="inlineStr"/>
      <c r="AC901" s="3" t="inlineStr">
        <is>
          <t>School of Technology &amp; Design</t>
        </is>
      </c>
      <c r="AD901" s="3" t="n"/>
      <c r="AE901" s="3" t="inlineStr">
        <is>
          <t>No</t>
        </is>
      </c>
      <c r="AF901" s="3" t="inlineStr"/>
      <c r="AG901" s="4" t="inlineStr"/>
      <c r="AH901" s="4" t="inlineStr"/>
      <c r="AI901" s="4" t="inlineStr"/>
    </row>
    <row r="902">
      <c r="A902" s="3" t="inlineStr">
        <is>
          <t>CET-2840</t>
        </is>
      </c>
      <c r="B902" s="3" t="inlineStr">
        <is>
          <t>Zia</t>
        </is>
      </c>
      <c r="C902" s="3" t="inlineStr">
        <is>
          <t>Farrukh</t>
        </is>
      </c>
      <c r="D902" s="3" t="inlineStr">
        <is>
          <t>Farrukh Zia</t>
        </is>
      </c>
      <c r="E902" s="3" t="inlineStr">
        <is>
          <t>Associate Professor</t>
        </is>
      </c>
      <c r="F902" s="3" t="inlineStr">
        <is>
          <t>NYC College of Technology</t>
        </is>
      </c>
      <c r="G902" s="3" t="inlineStr">
        <is>
          <t>Computer Engineering Technology</t>
        </is>
      </c>
      <c r="H902" s="3" t="inlineStr">
        <is>
          <t>FZia@citytech.cuny.edu</t>
        </is>
      </c>
      <c r="I902" s="3" t="inlineStr">
        <is>
          <t>Conference paper</t>
        </is>
      </c>
      <c r="J902" s="3" t="inlineStr">
        <is>
          <t>Utilizing Project-based Multidisciplinary Design Activities to Enhance STEM Education</t>
        </is>
      </c>
      <c r="K902" s="3" t="n">
        <v>2020</v>
      </c>
      <c r="L902" s="3" t="inlineStr">
        <is>
          <t>ASEE Annual Conference &amp; Exposition</t>
        </is>
      </c>
      <c r="M902" s="3" t="inlineStr">
        <is>
          <t>Andy Zhang; Farrukh Zia; Iem Heng; Sidi M. Berri</t>
        </is>
      </c>
      <c r="N902" s="3" t="inlineStr"/>
      <c r="O902" s="3" t="n"/>
      <c r="P902" s="3" t="inlineStr"/>
      <c r="Q902" s="3" t="inlineStr">
        <is>
          <t>10.18260/1-2--22210</t>
        </is>
      </c>
      <c r="R902" s="3" t="inlineStr">
        <is>
          <t>https://doi.org/10.18260/1-2--22210</t>
        </is>
      </c>
      <c r="S902" s="3" t="inlineStr">
        <is>
          <t>OpenAlex; CUNY Academic Works; Dept bio</t>
        </is>
      </c>
      <c r="T902" s="3" t="n">
        <v>3</v>
      </c>
      <c r="U902" s="3" t="inlineStr">
        <is>
          <t>High (City Tech affiliation on paper); 3 sources</t>
        </is>
      </c>
      <c r="V902" s="3" t="n"/>
      <c r="W902" s="3" t="inlineStr">
        <is>
          <t>Zhang, Andy. Zia, Farrukh. Heng, Iem. Berri, Sidi. "Utilizing Project-based Multidisciplinary Design Activities to Enhance STEM Education." Paper presented at the American Society for Engineering Education Annual Conference, San Antonio, TX, June 13, 2012.</t>
        </is>
      </c>
      <c r="X902" s="3" t="inlineStr">
        <is>
          <t>This paper discusses the use of project-based interdisciplinary design activities to enhance the STEM education system in New York City College of Technology's (City Tech) School of Design and Technology.A top-down "reversed engineering approach" is used to tie design activities to various elements in STEM.Currently, most traditional STEM projects aimed at improving the STEM education address only one or two elements of STEM education and lack suitable activities to keep students engaged.Project-based design activities have proven to be very effective in attracting and motivating young people to study.The top-down learning-by-doing approach gives students a sense of accomplishment at each stage of their course work.That in turn, inspires the students to continuously engage and focus on the STEM subject matter.Faculty members from multiple engineering technology departments at City Tech are involved addressing the multidisciplinary nature of product design and to develop teaching materials to improve STEM education from a practical application point of view.Project-based projects are parts of capstone courses at the associate degree level as well as to high school students.</t>
        </is>
      </c>
      <c r="Y902" s="3" t="inlineStr">
        <is>
          <t>OpenAlex</t>
        </is>
      </c>
      <c r="Z902" s="3" t="inlineStr">
        <is>
          <t>https://peer.asee.org/22210.pdf</t>
        </is>
      </c>
      <c r="AA902" s="3" t="inlineStr">
        <is>
          <t>Open-access PDF (via OpenAlex)</t>
        </is>
      </c>
      <c r="AB902" s="3" t="inlineStr">
        <is>
          <t>bronze</t>
        </is>
      </c>
      <c r="AC902" s="3" t="inlineStr">
        <is>
          <t>School of Technology &amp; Design</t>
        </is>
      </c>
      <c r="AD902" s="3" t="n">
        <v>3</v>
      </c>
      <c r="AE902" s="3" t="inlineStr">
        <is>
          <t>No</t>
        </is>
      </c>
      <c r="AF902" s="3" t="inlineStr"/>
      <c r="AG902" s="4" t="inlineStr"/>
      <c r="AH902" s="4" t="inlineStr"/>
      <c r="AI902" s="4" t="inlineStr"/>
    </row>
    <row r="903">
      <c r="A903" s="3" t="inlineStr">
        <is>
          <t>CET-2843</t>
        </is>
      </c>
      <c r="B903" s="3" t="inlineStr">
        <is>
          <t>Zia</t>
        </is>
      </c>
      <c r="C903" s="3" t="inlineStr">
        <is>
          <t>Farrukh</t>
        </is>
      </c>
      <c r="D903" s="3" t="inlineStr">
        <is>
          <t>Farrukh Zia</t>
        </is>
      </c>
      <c r="E903" s="3" t="inlineStr">
        <is>
          <t>Associate Professor</t>
        </is>
      </c>
      <c r="F903" s="3" t="inlineStr">
        <is>
          <t>NYC College of Technology</t>
        </is>
      </c>
      <c r="G903" s="3" t="inlineStr">
        <is>
          <t>Computer Engineering Technology</t>
        </is>
      </c>
      <c r="H903" s="3" t="inlineStr">
        <is>
          <t>FZia@citytech.cuny.edu</t>
        </is>
      </c>
      <c r="I903" s="3" t="inlineStr">
        <is>
          <t>Conference paper</t>
        </is>
      </c>
      <c r="J903" s="3" t="inlineStr">
        <is>
          <t>Wired and Wireless Port Communication</t>
        </is>
      </c>
      <c r="K903" s="3" t="n">
        <v>2020</v>
      </c>
      <c r="L903" s="3" t="inlineStr">
        <is>
          <t>ASEE Annual Conference &amp; Exposition</t>
        </is>
      </c>
      <c r="M903" s="3" t="inlineStr">
        <is>
          <t>Iem Heng; Farrukh Zia; Andy Zhang</t>
        </is>
      </c>
      <c r="N903" s="3" t="inlineStr"/>
      <c r="O903" s="3" t="n"/>
      <c r="P903" s="3" t="inlineStr"/>
      <c r="Q903" s="3" t="inlineStr">
        <is>
          <t>10.18260/1-2--18739</t>
        </is>
      </c>
      <c r="R903" s="3" t="inlineStr">
        <is>
          <t>https://doi.org/10.18260/1-2--18739</t>
        </is>
      </c>
      <c r="S903" s="3" t="inlineStr">
        <is>
          <t>OpenAlex</t>
        </is>
      </c>
      <c r="T903" s="3" t="n">
        <v>1</v>
      </c>
      <c r="U903" s="3" t="inlineStr">
        <is>
          <t>High (City Tech affiliation on paper)</t>
        </is>
      </c>
      <c r="V903" s="3" t="n"/>
      <c r="W903" s="3" t="inlineStr"/>
      <c r="X903" s="3" t="inlineStr">
        <is>
          <t>Abstract Wired and Wireless Port CommunicationAbstractIn today’s society, technology influences our daily lives in a variety of ways. We are constantlydependent on the use of technology to achieve everyday tasks. Computer technology, forinstance, has become an integral part of our task oriented society. How is the computer able toperform and achieve such a wide variety of tasks? The keyword is communication (with wiredor wireless). A computer can be considered as a device that provides communication betweensystem software and hardware. It also communicates with wired or wireless external deviceswith the help of standard communication ports such as parallel, serial and Universal Serial Bus(USB) ports. The external device could be in the form of a printer, scanner, embedded systemwith micro-controller, or a custom designed system, etc. This approach, whereby a computercommunicates with wired or wireless external device through a standard communication port,has provided the vital transformational change in today’s technology.The concepts of parallel, serial and USB ports are explored, in depth, as part of the trend incomputer communication technology. In particular, emphasis is placed on the discussion of howto communicate and interface, with wired or wireless, between user-designed software and acustom designed system which may incorporate an embedded micro-controller. In the past,parallel and serial ports were the standard communication interface available on most personal aswell as industrial computers. However, their limitation of the speed of communication andinflexibility in communicating with multiple devices prompted the introduction of USB interfaceport. The modern personal computers have mostly eliminated the parallel and serial ports, infavor of more flexible (and more complex) USB port. However, the serial port to a greater extentand the parallel port to a lesser extent, continue to enjoy significant application in industrial andembedded computer systems, in situations where low cost, low speed and single devicecommunication is needed.</t>
        </is>
      </c>
      <c r="Y903" s="3" t="inlineStr">
        <is>
          <t>OpenAlex</t>
        </is>
      </c>
      <c r="Z903" s="3" t="inlineStr"/>
      <c r="AA903" s="3" t="inlineStr">
        <is>
          <t>Not found</t>
        </is>
      </c>
      <c r="AB903" s="3" t="inlineStr">
        <is>
          <t>closed</t>
        </is>
      </c>
      <c r="AC903" s="3" t="inlineStr">
        <is>
          <t>School of Technology &amp; Design</t>
        </is>
      </c>
      <c r="AD903" s="3" t="n">
        <v>2</v>
      </c>
      <c r="AE903" s="3" t="inlineStr">
        <is>
          <t>No</t>
        </is>
      </c>
      <c r="AF903" s="3" t="inlineStr"/>
      <c r="AG903" s="4" t="inlineStr"/>
      <c r="AH903" s="4" t="inlineStr"/>
      <c r="AI903" s="4" t="inlineStr"/>
    </row>
    <row r="904">
      <c r="A904" s="3" t="inlineStr">
        <is>
          <t>CET-2844</t>
        </is>
      </c>
      <c r="B904" s="3" t="inlineStr">
        <is>
          <t>Carranza</t>
        </is>
      </c>
      <c r="C904" s="3" t="inlineStr">
        <is>
          <t>Aparicio</t>
        </is>
      </c>
      <c r="D904" s="3" t="inlineStr">
        <is>
          <t>Aparicio Carranza</t>
        </is>
      </c>
      <c r="E904" s="3" t="inlineStr">
        <is>
          <t>Associate Professor</t>
        </is>
      </c>
      <c r="F904" s="3" t="inlineStr">
        <is>
          <t>NYC College of Technology</t>
        </is>
      </c>
      <c r="G904" s="3" t="inlineStr">
        <is>
          <t>Computer Engineering Technology</t>
        </is>
      </c>
      <c r="H904" s="3" t="inlineStr">
        <is>
          <t>ACarranza@citytech.cuny.edu</t>
        </is>
      </c>
      <c r="I904" s="3" t="inlineStr">
        <is>
          <t>Conference paper</t>
        </is>
      </c>
      <c r="J904" s="3" t="inlineStr">
        <is>
          <t>Wireless Sensor Network Security for Smart Home IoT Systems</t>
        </is>
      </c>
      <c r="K904" s="3" t="n">
        <v>2020</v>
      </c>
      <c r="L904" s="3" t="inlineStr">
        <is>
          <t>Proceedings of the International Conference of Control, Dynamic systems, and Robotics</t>
        </is>
      </c>
      <c r="M904" s="3" t="inlineStr">
        <is>
          <t>Aparicio Carranza; Xiaolin Chen; Heesang Kim; Casimer M. DeCusatis; Harrison Carranza</t>
        </is>
      </c>
      <c r="N904" s="3" t="inlineStr"/>
      <c r="O904" s="3" t="n"/>
      <c r="P904" s="3" t="inlineStr"/>
      <c r="Q904" s="3" t="inlineStr">
        <is>
          <t>10.11159/cdsr20.135</t>
        </is>
      </c>
      <c r="R904" s="3" t="inlineStr">
        <is>
          <t>https://doi.org/10.11159/cdsr20.135</t>
        </is>
      </c>
      <c r="S904" s="3" t="inlineStr">
        <is>
          <t>OpenAlex; Dept bio</t>
        </is>
      </c>
      <c r="T904" s="3" t="n">
        <v>2</v>
      </c>
      <c r="U904" s="3" t="inlineStr">
        <is>
          <t>High (City Tech affiliation on paper); 2 sources</t>
        </is>
      </c>
      <c r="V904" s="3" t="n"/>
      <c r="W904" s="3" t="inlineStr">
        <is>
          <t>Aparicio Carranza, Xiaolin Chen, Heesang Kim, Casimer DeCusatis, Harrison Carranza, “Wireless Sensor Network Security for Smart Home IoT Systems”, Proceedings of the 7th International Conference of Control Systems, and Robotics (CDSR'20), November 11, 2020, Ottawa, Canada, Virtual Conference (Best Paper Award).</t>
        </is>
      </c>
      <c r="X904" s="3" t="inlineStr">
        <is>
          <t>In recent years, the so-called Internet of Things (IoT) has emerged as a transformative trend for both commercial and consumer-grade applications.The IoT includes a mesh of wirelessly networked devices with embedded sensors that monitor physical and environmental conditions, and which share the acquired data sets with other systems.Wireless Sensor Networks (WSN) have become ubiquitous components in modern IoT networks, employing protocols such as Wi-Fi and Bluetooth.Privacy is fundamental to the WSN, since it transmits sensitive personal information that can be misused in the wrong hands.In this paper, we explore WSN security mechanisms including cryptography and secure routing or data aggregation protocols.To demonstrate best practices, an experimental test bed is constructed, consisting of a 3D printed model building equipped with wireless sensors and controlled by an Arduino and a Raspberry Pi 3 model B. A wireless management application for smart phones, which interfaces with the WSN, is also developed.Security properties are investigated using Kali Linux tools.</t>
        </is>
      </c>
      <c r="Y904" s="3" t="inlineStr">
        <is>
          <t>OpenAlex</t>
        </is>
      </c>
      <c r="Z904" s="3" t="inlineStr">
        <is>
          <t>https://doi.org/10.11159/cdsr20.135</t>
        </is>
      </c>
      <c r="AA904" s="3" t="inlineStr">
        <is>
          <t>Open-access PDF (via OpenAlex)</t>
        </is>
      </c>
      <c r="AB904" s="3" t="inlineStr">
        <is>
          <t>bronze</t>
        </is>
      </c>
      <c r="AC904" s="3" t="inlineStr">
        <is>
          <t>School of Technology &amp; Design</t>
        </is>
      </c>
      <c r="AD904" s="3" t="n">
        <v>0</v>
      </c>
      <c r="AE904" s="3" t="inlineStr">
        <is>
          <t>No</t>
        </is>
      </c>
      <c r="AF904" s="3" t="inlineStr"/>
      <c r="AG904" s="4" t="inlineStr"/>
      <c r="AH904" s="4" t="inlineStr"/>
      <c r="AI904" s="4" t="inlineStr"/>
    </row>
    <row r="905">
      <c r="A905" s="3" t="inlineStr">
        <is>
          <t>CET-2846</t>
        </is>
      </c>
      <c r="B905" s="3" t="inlineStr">
        <is>
          <t>Ma</t>
        </is>
      </c>
      <c r="C905" s="3" t="inlineStr">
        <is>
          <t>Lili</t>
        </is>
      </c>
      <c r="D905" s="3" t="inlineStr">
        <is>
          <t>Lili Ma</t>
        </is>
      </c>
      <c r="E905" s="3" t="inlineStr">
        <is>
          <t>Associate Professor</t>
        </is>
      </c>
      <c r="F905" s="3" t="inlineStr">
        <is>
          <t>NYC College of Technology</t>
        </is>
      </c>
      <c r="G905" s="3" t="inlineStr">
        <is>
          <t>Computer Engineering Technology</t>
        </is>
      </c>
      <c r="H905" s="3" t="inlineStr">
        <is>
          <t>LMa@citytech.cuny.edu</t>
        </is>
      </c>
      <c r="I905" s="3" t="inlineStr">
        <is>
          <t>Grant</t>
        </is>
      </c>
      <c r="J905" s="3" t="inlineStr">
        <is>
          <t>-CUNY Traditional B (TRADB-52-48), Cooperative Target Tracking using a UAV-Network, 2021</t>
        </is>
      </c>
      <c r="K905" s="3" t="n">
        <v>2021</v>
      </c>
      <c r="L905" s="3" t="inlineStr"/>
      <c r="M905" s="3" t="inlineStr"/>
      <c r="N905" s="3" t="inlineStr">
        <is>
          <t>PI</t>
        </is>
      </c>
      <c r="O905" s="3" t="n"/>
      <c r="P905" s="3" t="inlineStr"/>
      <c r="Q905" s="3" t="inlineStr"/>
      <c r="R905" s="3" t="inlineStr"/>
      <c r="S905" s="3" t="inlineStr">
        <is>
          <t>Dept bio</t>
        </is>
      </c>
      <c r="T905" s="3" t="n">
        <v>1</v>
      </c>
      <c r="U905" s="3" t="inlineStr">
        <is>
          <t>Medium (self-reported in faculty bio)</t>
        </is>
      </c>
      <c r="V905" s="3" t="n"/>
      <c r="W905" s="3" t="inlineStr">
        <is>
          <t>PI, PSC-CUNY Traditional B (TRADB-52-48), Cooperative Target Tracking using a UAV-Network, 2021.</t>
        </is>
      </c>
      <c r="X905" s="3" t="inlineStr"/>
      <c r="Y905" s="3" t="inlineStr"/>
      <c r="Z905" s="3" t="inlineStr"/>
      <c r="AA905" s="3" t="inlineStr"/>
      <c r="AB905" s="3" t="inlineStr"/>
      <c r="AC905" s="3" t="inlineStr">
        <is>
          <t>School of Technology &amp; Design</t>
        </is>
      </c>
      <c r="AD905" s="3" t="n"/>
      <c r="AE905" s="3" t="inlineStr">
        <is>
          <t>No</t>
        </is>
      </c>
      <c r="AF905" s="3" t="inlineStr"/>
      <c r="AG905" s="4" t="inlineStr"/>
      <c r="AH905" s="4" t="inlineStr"/>
      <c r="AI905" s="4" t="inlineStr"/>
    </row>
    <row r="906">
      <c r="A906" s="3" t="inlineStr">
        <is>
          <t>CET-2873</t>
        </is>
      </c>
      <c r="B906" s="3" t="inlineStr">
        <is>
          <t>Carranza</t>
        </is>
      </c>
      <c r="C906" s="3" t="inlineStr">
        <is>
          <t>Aparicio</t>
        </is>
      </c>
      <c r="D906" s="3" t="inlineStr">
        <is>
          <t>Aparicio Carranza</t>
        </is>
      </c>
      <c r="E906" s="3" t="inlineStr">
        <is>
          <t>Associate Professor</t>
        </is>
      </c>
      <c r="F906" s="3" t="inlineStr">
        <is>
          <t>NYC College of Technology</t>
        </is>
      </c>
      <c r="G906" s="3" t="inlineStr">
        <is>
          <t>Computer Engineering Technology</t>
        </is>
      </c>
      <c r="H906" s="3" t="inlineStr">
        <is>
          <t>ACarranza@citytech.cuny.edu</t>
        </is>
      </c>
      <c r="I906" s="3" t="inlineStr">
        <is>
          <t>Journal article</t>
        </is>
      </c>
      <c r="J906" s="3" t="inlineStr">
        <is>
          <t>An Experimental Set-up and Performance Evaluation of EPON-Based 5G RAN Architecture Enabled by Distributed Network Control Management</t>
        </is>
      </c>
      <c r="K906" s="3" t="n">
        <v>2021</v>
      </c>
      <c r="L906" s="3" t="inlineStr">
        <is>
          <t>Journal of Machine Intelligence and Data Science</t>
        </is>
      </c>
      <c r="M906" s="3" t="inlineStr">
        <is>
          <t>Syed R. Zaidi; Aparicio Carranza</t>
        </is>
      </c>
      <c r="N906" s="3" t="inlineStr"/>
      <c r="O906" s="3" t="n"/>
      <c r="P906" s="3" t="inlineStr"/>
      <c r="Q906" s="3" t="inlineStr">
        <is>
          <t>10.11159/jmids.2021.004</t>
        </is>
      </c>
      <c r="R906" s="3" t="inlineStr">
        <is>
          <t>https://doi.org/10.11159/jmids.2021.004</t>
        </is>
      </c>
      <c r="S906" s="3" t="inlineStr">
        <is>
          <t>OpenAlex; Dept bio</t>
        </is>
      </c>
      <c r="T906" s="3" t="n">
        <v>2</v>
      </c>
      <c r="U906" s="3" t="inlineStr">
        <is>
          <t>High (City Tech affiliation on paper); 2 sources</t>
        </is>
      </c>
      <c r="V906" s="3" t="n"/>
      <c r="W906" s="3" t="inlineStr">
        <is>
          <t>Syed R. Zaidi and Aparicio Carranza “An Experimental Set-up and Performance Evaluation of EPON-Based 5G RAN Architecture Enabled by Distributed Network Control Management”, Journal of Machine Intelligence and Data Science (JMIDS), Vol. 2, August 2021, pp. 25 – 32.</t>
        </is>
      </c>
      <c r="X906" s="3" t="inlineStr">
        <is>
          <t>The multifaceted technological boom as driven by mobile and IoT devices requires more bandwidth by the day.Some applications such as gaming and real-time streaming services in ultra-high definition have higher bandwidth as well low latency requirement.The only viable solution for these data hungry applications is fiber-wireless (FiWi) network architecture.Though numerous hybrid Fiber-Wireless network architectures have been expected to utilize the fiber-based Passive Optical Network (PON) access infrastructure to backhaul mobile traffic, most of these architectures, however, have utilized the typically centralized tree-based PON topology, which can only support a centralized Radio Access Network (RAN) architecture.A converged PON-5G access infrastructure must be capable of supporting a distributed architecture as well as distributed Network Control and Management (NCM) operations.The major weakness is that mainstream PONs are typically deployed as tree topologies and the tree-based topology can neither support the distributed access architecture nor intercommunication among the access nodes (ONUs) attached to the PON.In this study we devise a fully distributed Ring-Based EPON architecture that enables the support of a converged PON-5G LTE access networking transport infrastructure utilizing distributed network control management to seamlessly backhaul both mobile and wireline multimedia traffic and services.An experimental set-up is also employed to measure BER and eye diagram of the proposed architecture.</t>
        </is>
      </c>
      <c r="Y906" s="3" t="inlineStr">
        <is>
          <t>OpenAlex</t>
        </is>
      </c>
      <c r="Z906" s="3" t="inlineStr">
        <is>
          <t>https://jmids.avestia.com/2021/PDF/004.pdf</t>
        </is>
      </c>
      <c r="AA906" s="3" t="inlineStr">
        <is>
          <t>Open-access PDF (via OpenAlex)</t>
        </is>
      </c>
      <c r="AB906" s="3" t="inlineStr">
        <is>
          <t>hybrid</t>
        </is>
      </c>
      <c r="AC906" s="3" t="inlineStr">
        <is>
          <t>School of Technology &amp; Design</t>
        </is>
      </c>
      <c r="AD906" s="3" t="n">
        <v>0</v>
      </c>
      <c r="AE906" s="3" t="inlineStr">
        <is>
          <t>No</t>
        </is>
      </c>
      <c r="AF906" s="3" t="inlineStr"/>
      <c r="AG906" s="4" t="inlineStr"/>
      <c r="AH906" s="4" t="inlineStr"/>
      <c r="AI906" s="4" t="inlineStr"/>
    </row>
    <row r="907">
      <c r="A907" s="3" t="inlineStr">
        <is>
          <t>CET-2874</t>
        </is>
      </c>
      <c r="B907" s="3" t="inlineStr">
        <is>
          <t>Carranza</t>
        </is>
      </c>
      <c r="C907" s="3" t="inlineStr">
        <is>
          <t>Aparicio</t>
        </is>
      </c>
      <c r="D907" s="3" t="inlineStr">
        <is>
          <t>Aparicio Carranza</t>
        </is>
      </c>
      <c r="E907" s="3" t="inlineStr">
        <is>
          <t>Associate Professor</t>
        </is>
      </c>
      <c r="F907" s="3" t="inlineStr">
        <is>
          <t>NYC College of Technology</t>
        </is>
      </c>
      <c r="G907" s="3" t="inlineStr">
        <is>
          <t>Computer Engineering Technology</t>
        </is>
      </c>
      <c r="H907" s="3" t="inlineStr">
        <is>
          <t>ACarranza@citytech.cuny.edu</t>
        </is>
      </c>
      <c r="I907" s="3" t="inlineStr">
        <is>
          <t>Conference paper</t>
        </is>
      </c>
      <c r="J907" s="3" t="inlineStr">
        <is>
          <t>An Overview and Performance Evaluation of EPON-Based 5G RAN Architecture Enabled By Distributed Network Control Management</t>
        </is>
      </c>
      <c r="K907" s="3" t="n">
        <v>2021</v>
      </c>
      <c r="L907" s="3" t="inlineStr">
        <is>
          <t>Proceedings of the International Conference of Control, Dynamic systems, and Robotics</t>
        </is>
      </c>
      <c r="M907" s="3" t="inlineStr">
        <is>
          <t>Syed R. Zaidi; Aparicio Carranza</t>
        </is>
      </c>
      <c r="N907" s="3" t="inlineStr"/>
      <c r="O907" s="3" t="n"/>
      <c r="P907" s="3" t="inlineStr"/>
      <c r="Q907" s="3" t="inlineStr">
        <is>
          <t>10.11159/cdsr21.001</t>
        </is>
      </c>
      <c r="R907" s="3" t="inlineStr">
        <is>
          <t>https://doi.org/10.11159/cdsr21.001</t>
        </is>
      </c>
      <c r="S907" s="3" t="inlineStr">
        <is>
          <t>OpenAlex</t>
        </is>
      </c>
      <c r="T907" s="3" t="n">
        <v>1</v>
      </c>
      <c r="U907" s="3" t="inlineStr">
        <is>
          <t>High (City Tech affiliation on paper)</t>
        </is>
      </c>
      <c r="V907" s="3" t="n"/>
      <c r="W907" s="3" t="inlineStr"/>
      <c r="X907" s="3" t="inlineStr">
        <is>
          <t>The multifaceted technological boom as driven by mobile and IoT devices requires more bandwidth by the day.Some applications such as gaming and real-time streaming services in ultra-high definition have higher bandwidth as well low latency requirement.The only viable solution for these data hungry applications is fiber-wireless (FiWi) network architecture.Though numerous hybrid Fiber-Wireless network architectures have been expected to utilize the fiber-based PON (Passive Optical Network) access infrastructure to backhaul mobile traffic, most of these architectures, however, have utilized the typically centralized tree-based PON topology, which can only support a centralized RAN (Radio Access Network) architecture.A converged PON-5G access infrastructure must be capable of supporting a distributed architecture as well as distributed network control and management (NCM) operations.The major weakness is that mainstream PONs are typically deployed as tree topologies and the tree-based topology can neither support the distributed access architecture nor intercommunication among the access nodes (ONUs) attached to the PON.In this study we devise a fully distributed ring-based EPON architecture that enables the support of a converged PON-5G LTE access networking transport infrastructure utilizing distributed network control management to seamlessly backhaul both mobile and wireline multimedia traffic and services.</t>
        </is>
      </c>
      <c r="Y907" s="3" t="inlineStr">
        <is>
          <t>OpenAlex</t>
        </is>
      </c>
      <c r="Z907" s="3" t="inlineStr">
        <is>
          <t>https://doi.org/10.11159/cdsr21.001</t>
        </is>
      </c>
      <c r="AA907" s="3" t="inlineStr">
        <is>
          <t>Open-access PDF (via OpenAlex)</t>
        </is>
      </c>
      <c r="AB907" s="3" t="inlineStr">
        <is>
          <t>bronze</t>
        </is>
      </c>
      <c r="AC907" s="3" t="inlineStr">
        <is>
          <t>School of Technology &amp; Design</t>
        </is>
      </c>
      <c r="AD907" s="3" t="n">
        <v>0</v>
      </c>
      <c r="AE907" s="3" t="inlineStr">
        <is>
          <t>No</t>
        </is>
      </c>
      <c r="AF907" s="3" t="inlineStr"/>
      <c r="AG907" s="4" t="inlineStr"/>
      <c r="AH907" s="4" t="inlineStr"/>
      <c r="AI907" s="4" t="inlineStr"/>
    </row>
    <row r="908">
      <c r="A908" s="3" t="inlineStr">
        <is>
          <t>CET-2882</t>
        </is>
      </c>
      <c r="B908" s="3" t="inlineStr">
        <is>
          <t>Mendoza</t>
        </is>
      </c>
      <c r="C908" s="3" t="inlineStr">
        <is>
          <t>Benito</t>
        </is>
      </c>
      <c r="D908" s="3" t="inlineStr">
        <is>
          <t>Benito Mendoza</t>
        </is>
      </c>
      <c r="E908" s="3" t="inlineStr">
        <is>
          <t>Associate Professor</t>
        </is>
      </c>
      <c r="F908" s="3" t="inlineStr">
        <is>
          <t>NYC College of Technology</t>
        </is>
      </c>
      <c r="G908" s="3" t="inlineStr">
        <is>
          <t>Computer Engineering Technology</t>
        </is>
      </c>
      <c r="H908" s="3" t="inlineStr">
        <is>
          <t>BMendoza@citytech.cuny.edu</t>
        </is>
      </c>
      <c r="I908" s="3" t="inlineStr">
        <is>
          <t>Grant</t>
        </is>
      </c>
      <c r="J908" s="3" t="inlineStr">
        <is>
          <t>As Co-PI, with Shelley Smith (Project Director), Michel Hodge, and Rita Uddin, received a US DOE Title V Grant: STEM Success Collaborative: Advancing Equity for Hispanic and Low-Income Students through an Innovative Model of Academic, Student Support, and Institutional Resource Integration</t>
        </is>
      </c>
      <c r="K908" s="3" t="n">
        <v>2021</v>
      </c>
      <c r="L908" s="3" t="inlineStr"/>
      <c r="M908" s="3" t="inlineStr"/>
      <c r="N908" s="3" t="inlineStr">
        <is>
          <t>Co-PI</t>
        </is>
      </c>
      <c r="O908" s="3" t="n">
        <v>2999983</v>
      </c>
      <c r="P908" s="3" t="inlineStr"/>
      <c r="Q908" s="3" t="inlineStr"/>
      <c r="R908" s="3" t="inlineStr"/>
      <c r="S908" s="3" t="inlineStr">
        <is>
          <t>Dept bio</t>
        </is>
      </c>
      <c r="T908" s="3" t="n">
        <v>1</v>
      </c>
      <c r="U908" s="3" t="inlineStr">
        <is>
          <t>Medium (self-reported in faculty bio)</t>
        </is>
      </c>
      <c r="V908" s="3" t="n"/>
      <c r="W908" s="3" t="inlineStr">
        <is>
          <t>As Co-PI, with Shelley Smith (Project Director), Michel Hodge, and Rita Uddin, received a US DOE Title V Grant: STEM Success Collaborative: Advancing Equity for Hispanic and Low-Income Students through an Innovative Model of Academic, Student Support, and Institutional Resource Integration. Award number: P031S210228. Five Years (10/2021-9/2026). Amount $2,999,983.</t>
        </is>
      </c>
      <c r="X908" s="3" t="inlineStr"/>
      <c r="Y908" s="3" t="inlineStr"/>
      <c r="Z908" s="3" t="inlineStr"/>
      <c r="AA908" s="3" t="inlineStr"/>
      <c r="AB908" s="3" t="inlineStr"/>
      <c r="AC908" s="3" t="inlineStr">
        <is>
          <t>School of Technology &amp; Design</t>
        </is>
      </c>
      <c r="AD908" s="3" t="n"/>
      <c r="AE908" s="3" t="inlineStr">
        <is>
          <t>No</t>
        </is>
      </c>
      <c r="AF908" s="3" t="inlineStr"/>
      <c r="AG908" s="4" t="inlineStr"/>
      <c r="AH908" s="4" t="inlineStr"/>
      <c r="AI908" s="4" t="inlineStr"/>
    </row>
    <row r="909">
      <c r="A909" s="3" t="inlineStr">
        <is>
          <t>CET-2883</t>
        </is>
      </c>
      <c r="B909" s="3" t="inlineStr">
        <is>
          <t>Reyes Alamo</t>
        </is>
      </c>
      <c r="C909" s="3" t="inlineStr">
        <is>
          <t>Jose</t>
        </is>
      </c>
      <c r="D909" s="3" t="inlineStr">
        <is>
          <t>Jose Reyes Alamo</t>
        </is>
      </c>
      <c r="E909" s="3" t="inlineStr">
        <is>
          <t>Associate Professor</t>
        </is>
      </c>
      <c r="F909" s="3" t="inlineStr">
        <is>
          <t>NYC College of Technology</t>
        </is>
      </c>
      <c r="G909" s="3" t="inlineStr">
        <is>
          <t>Computer Engineering Technology</t>
        </is>
      </c>
      <c r="H909" s="3" t="inlineStr">
        <is>
          <t>JReyesalamo@citytech.cuny.edu</t>
        </is>
      </c>
      <c r="I909" s="3" t="inlineStr">
        <is>
          <t>Conference paper</t>
        </is>
      </c>
      <c r="J909" s="3" t="inlineStr">
        <is>
          <t>Assessment of Creative Thinking in an Introduction Robotic Course using Final Project</t>
        </is>
      </c>
      <c r="K909" s="3" t="n">
        <v>2021</v>
      </c>
      <c r="L909" s="3" t="inlineStr"/>
      <c r="M909" s="3" t="inlineStr"/>
      <c r="N909" s="3" t="inlineStr"/>
      <c r="O909" s="3" t="n"/>
      <c r="P909" s="3" t="inlineStr"/>
      <c r="Q909" s="3" t="inlineStr"/>
      <c r="R909" s="3" t="inlineStr"/>
      <c r="S909" s="3" t="inlineStr">
        <is>
          <t>Dept bio</t>
        </is>
      </c>
      <c r="T909" s="3" t="n">
        <v>1</v>
      </c>
      <c r="U909" s="3" t="inlineStr">
        <is>
          <t>Medium (self-reported in faculty bio)</t>
        </is>
      </c>
      <c r="V909" s="3" t="n"/>
      <c r="W909" s="3" t="inlineStr">
        <is>
          <t>Lili Ma, José M. Reyes Álamo, Yu Wang. “Assessment of Creative Thinking in an Introduction Robotic Course using Final Project”, ASEE Annual Conference and Exposition, Virtual 2021.</t>
        </is>
      </c>
      <c r="X909" s="3" t="inlineStr"/>
      <c r="Y909" s="3" t="inlineStr"/>
      <c r="Z909" s="3" t="inlineStr"/>
      <c r="AA909" s="3" t="inlineStr"/>
      <c r="AB909" s="3" t="inlineStr"/>
      <c r="AC909" s="3" t="inlineStr">
        <is>
          <t>School of Technology &amp; Design</t>
        </is>
      </c>
      <c r="AD909" s="3" t="n"/>
      <c r="AE909" s="3" t="inlineStr">
        <is>
          <t>No</t>
        </is>
      </c>
      <c r="AF909" s="3" t="inlineStr"/>
      <c r="AG909" s="4" t="inlineStr"/>
      <c r="AH909" s="4" t="inlineStr"/>
      <c r="AI909" s="4" t="inlineStr"/>
    </row>
    <row r="910">
      <c r="A910" s="3" t="inlineStr">
        <is>
          <t>CET-2884</t>
        </is>
      </c>
      <c r="B910" s="3" t="inlineStr">
        <is>
          <t>Wang</t>
        </is>
      </c>
      <c r="C910" s="3" t="inlineStr">
        <is>
          <t>Yu</t>
        </is>
      </c>
      <c r="D910" s="3" t="inlineStr">
        <is>
          <t>Yu Wang</t>
        </is>
      </c>
      <c r="E910" s="3" t="inlineStr">
        <is>
          <t>Associate Professor</t>
        </is>
      </c>
      <c r="F910" s="3" t="inlineStr">
        <is>
          <t>NYC College of Technology</t>
        </is>
      </c>
      <c r="G910" s="3" t="inlineStr">
        <is>
          <t>Computer Engineering Technology</t>
        </is>
      </c>
      <c r="H910" s="3" t="inlineStr">
        <is>
          <t>YWang@citytech.cuny.edu</t>
        </is>
      </c>
      <c r="I910" s="3" t="inlineStr">
        <is>
          <t>Conference paper</t>
        </is>
      </c>
      <c r="J910" s="3" t="inlineStr">
        <is>
          <t>Assessment of Creative Thinking in an Introductory Robotics Course Using Final Project</t>
        </is>
      </c>
      <c r="K910" s="3" t="n">
        <v>2021</v>
      </c>
      <c r="L910" s="3" t="inlineStr">
        <is>
          <t>ASEE Annual Conference &amp; Exposition</t>
        </is>
      </c>
      <c r="M910" s="3" t="inlineStr">
        <is>
          <t>Lili Ma; José Reyes Álamo; Yu Wang</t>
        </is>
      </c>
      <c r="N910" s="3" t="inlineStr"/>
      <c r="O910" s="3" t="n"/>
      <c r="P910" s="3" t="inlineStr"/>
      <c r="Q910" s="3" t="inlineStr">
        <is>
          <t>10.18260/1-2--36725</t>
        </is>
      </c>
      <c r="R910" s="3" t="inlineStr">
        <is>
          <t>https://doi.org/10.18260/1-2--36725</t>
        </is>
      </c>
      <c r="S910" s="3" t="inlineStr">
        <is>
          <t>OpenAlex; CUNY Academic Works; Dept bio</t>
        </is>
      </c>
      <c r="T910" s="3" t="n">
        <v>3</v>
      </c>
      <c r="U910" s="3" t="inlineStr">
        <is>
          <t>High (City Tech affiliation on paper); 3 sources</t>
        </is>
      </c>
      <c r="V910" s="3" t="n"/>
      <c r="W910" s="3" t="inlineStr">
        <is>
          <t>Lili Ma, Jose M Reyes Alamo, and Yu Wang, Assessment of Creative Thinking in an Introduction Robotic Course using Final Project, ASEE Annual Conference &amp; Exposition, July 26-29, 2021. DOI: 10.18260/1-2--36725</t>
        </is>
      </c>
      <c r="X910" s="3" t="inlineStr">
        <is>
          <t>This study describes development of an assignment (the final project) used for assessment of creative thinking in an undergraduate robotic course. Robotics inherently demands creativity, requiring exploration and investigation among several different methods to eventually generate a satisfactory solution. Assessment of students’ creative thinking fits naturally into our robotic course, which has a 2.5-hour lab session each week for students to work on physical/simulated robots. Students are asked to complete three projects over one semester. This paper describes the re-design and fine-tuning of the final project such that assessment of creative thinking can be incorporated into this robotic course as a regular component. While many courses offer opportunities for students to work on projects, feedback were usually provided at the stage of final products. The process of creative thinking was instead insufficiently assessed. The objective of this study is to design a well-structured robotic-specific assignment that emphasizes and promotes creative thinking throughout the semester. Five weeks were allocated in fall 2020 for the final project. Constructive feedback was provided to students weekly, which in turn improved the overall quality of the final products. Instead of using one single topic/task in the final project, several candidate topics are provided. Each group, typically consisting of one or two students, are allowed to select the one that they are most interested in pursuing. Each candidate topic is associated a “risk index”, indicating how challenging this option can be as perceived by the instructor, and thus the level of risk that students need to take to complete this particular task. A lower risk index corresponds to a less risk-taking decision. Further, for each candidate topic, hints and suggestions of possibly more than one method are provided. Students’ ability of embracing contradictions is evaluated by if students have considered and/or implemented various methods. A higher assessment score is given to groups who have investigated and compared multiple different methods (at least more than one method) before settling down on one solution. Acquiring competencies is evaluated based on the cumulative/overall capability that each student has acquired and demonstrated from the beginning till the end of the semester. Solving problems is evaluated by the completeness of the task, being definitely satisfactory, satisfactory, acceptable, or unacceptable. Finally, evaluation of innovative thinking is based on if each group has proposed and implemented their own solutions other than those suggested. In summary, five out of six performance criteria from the Creative Thinking Value Rubric were assessed in fall 2020 using the final project of the robotic course offered. Creative Thinking Value Rubric was used for the performance criteria. This paper presents three carefully-designed candidate topics for the final project, together with the collected assessment results. We believe that by including this assessment as a regular course component, students’ creative thinking capability will be enhanced to better prepare them for future careers.</t>
        </is>
      </c>
      <c r="Y910" s="3" t="inlineStr">
        <is>
          <t>OpenAlex</t>
        </is>
      </c>
      <c r="Z910" s="3" t="inlineStr">
        <is>
          <t>https://academicworks.cuny.edu/ny_pubs/769</t>
        </is>
      </c>
      <c r="AA910" s="3" t="inlineStr">
        <is>
          <t>Open-access PDF (via OpenAlex)</t>
        </is>
      </c>
      <c r="AB910" s="3" t="inlineStr">
        <is>
          <t>green</t>
        </is>
      </c>
      <c r="AC910" s="3" t="inlineStr">
        <is>
          <t>School of Technology &amp; Design</t>
        </is>
      </c>
      <c r="AD910" s="3" t="n">
        <v>0</v>
      </c>
      <c r="AE910" s="3" t="inlineStr">
        <is>
          <t>No</t>
        </is>
      </c>
      <c r="AF910" s="3" t="inlineStr"/>
      <c r="AG910" s="4" t="inlineStr"/>
      <c r="AH910" s="4" t="inlineStr"/>
      <c r="AI910" s="4" t="inlineStr"/>
    </row>
    <row r="911">
      <c r="A911" s="3" t="inlineStr">
        <is>
          <t>CET-2885</t>
        </is>
      </c>
      <c r="B911" s="3" t="inlineStr">
        <is>
          <t>Ma</t>
        </is>
      </c>
      <c r="C911" s="3" t="inlineStr">
        <is>
          <t>Lili</t>
        </is>
      </c>
      <c r="D911" s="3" t="inlineStr">
        <is>
          <t>Lili Ma</t>
        </is>
      </c>
      <c r="E911" s="3" t="inlineStr">
        <is>
          <t>Associate Professor</t>
        </is>
      </c>
      <c r="F911" s="3" t="inlineStr">
        <is>
          <t>NYC College of Technology</t>
        </is>
      </c>
      <c r="G911" s="3" t="inlineStr">
        <is>
          <t>Computer Engineering Technology</t>
        </is>
      </c>
      <c r="H911" s="3" t="inlineStr">
        <is>
          <t>LMa@citytech.cuny.edu</t>
        </is>
      </c>
      <c r="I911" s="3" t="inlineStr">
        <is>
          <t>Conference paper</t>
        </is>
      </c>
      <c r="J911" s="3" t="inlineStr">
        <is>
          <t>Assessment of Creative Thinking in an Introductory Robotics Course Using Final Project</t>
        </is>
      </c>
      <c r="K911" s="3" t="n">
        <v>2021</v>
      </c>
      <c r="L911" s="3" t="inlineStr">
        <is>
          <t>ASEE Annual Conference &amp; Exposition</t>
        </is>
      </c>
      <c r="M911" s="3" t="inlineStr">
        <is>
          <t>Lili Ma; José Reyes Álamo; Yu Wang</t>
        </is>
      </c>
      <c r="N911" s="3" t="inlineStr"/>
      <c r="O911" s="3" t="n"/>
      <c r="P911" s="3" t="inlineStr"/>
      <c r="Q911" s="3" t="inlineStr">
        <is>
          <t>10.18260/1-2--36725</t>
        </is>
      </c>
      <c r="R911" s="3" t="inlineStr">
        <is>
          <t>https://doi.org/10.18260/1-2--36725</t>
        </is>
      </c>
      <c r="S911" s="3" t="inlineStr">
        <is>
          <t>OpenAlex; CUNY Academic Works</t>
        </is>
      </c>
      <c r="T911" s="3" t="n">
        <v>2</v>
      </c>
      <c r="U911" s="3" t="inlineStr">
        <is>
          <t>High (City Tech affiliation on paper); 2 sources</t>
        </is>
      </c>
      <c r="V911" s="3" t="n"/>
      <c r="W911" s="3" t="inlineStr"/>
      <c r="X911" s="3" t="inlineStr">
        <is>
          <t>This study describes development of an assignment (the final project) used for assessment of creative thinking in an undergraduate robotic course. Robotics inherently demands creativity, requiring exploration and investigation among several different methods to eventually generate a satisfactory solution. Assessment of students’ creative thinking fits naturally into our robotic course, which has a 2.5-hour lab session each week for students to work on physical/simulated robots. Students are asked to complete three projects over one semester. This paper describes the re-design and fine-tuning of the final project such that assessment of creative thinking can be incorporated into this robotic course as a regular component. While many courses offer opportunities for students to work on projects, feedback were usually provided at the stage of final products. The process of creative thinking was instead insufficiently assessed. The objective of this study is to design a well-structured robotic-specific assignment that emphasizes and promotes creative thinking throughout the semester. Five weeks were allocated in fall 2020 for the final project. Constructive feedback was provided to students weekly, which in turn improved the overall quality of the final products. Instead of using one single topic/task in the final project, several candidate topics are provided. Each group, typically consisting of one or two students, are allowed to select the one that they are most interested in pursuing. Each candidate topic is associated a “risk index”, indicating how challenging this option can be as perceived by the instructor, and thus the level of risk that students need to take to complete this particular task. A lower risk index corresponds to a less risk-taking decision. Further, for each candidate topic, hints and suggestions of possibly more than one method are provided. Students’ ability of embracing contradictions is evaluated by if students have considered and/or implemented various methods. A higher assessment score is given to groups who have investigated and compared multiple different methods (at least more than one method) before settling down on one solution. Acquiring competencies is evaluated based on the cumulative/overall capability that each student has acquired and demonstrated from the beginning till the end of the semester. Solving problems is evaluated by the completeness of the task, being definitely satisfactory, satisfactory, acceptable, or unacceptable. Finally, evaluation of innovative thinking is based on if each group has proposed and implemented their own solutions other than those suggested. In summary, five out of six performance criteria from the Creative Thinking Value Rubric were assessed in fall 2020 using the final project of the robotic course offered. Creative Thinking Value Rubric was used for the performance criteria. This paper presents three carefully-designed candidate topics for the final project, together with the collected assessment results. We believe that by including this assessment as a regular course component, students’ creative thinking capability will be enhanced to better prepare them for future careers.</t>
        </is>
      </c>
      <c r="Y911" s="3" t="inlineStr">
        <is>
          <t>OpenAlex</t>
        </is>
      </c>
      <c r="Z911" s="3" t="inlineStr">
        <is>
          <t>https://academicworks.cuny.edu/ny_pubs/769</t>
        </is>
      </c>
      <c r="AA911" s="3" t="inlineStr">
        <is>
          <t>Open-access PDF (via OpenAlex)</t>
        </is>
      </c>
      <c r="AB911" s="3" t="inlineStr">
        <is>
          <t>green</t>
        </is>
      </c>
      <c r="AC911" s="3" t="inlineStr">
        <is>
          <t>School of Technology &amp; Design</t>
        </is>
      </c>
      <c r="AD911" s="3" t="n">
        <v>0</v>
      </c>
      <c r="AE911" s="3" t="inlineStr">
        <is>
          <t>No</t>
        </is>
      </c>
      <c r="AF911" s="3" t="inlineStr"/>
      <c r="AG911" s="4" t="inlineStr"/>
      <c r="AH911" s="4" t="inlineStr"/>
      <c r="AI911" s="4" t="inlineStr"/>
    </row>
    <row r="912">
      <c r="A912" s="3" t="inlineStr">
        <is>
          <t>CET-2886</t>
        </is>
      </c>
      <c r="B912" s="3" t="inlineStr">
        <is>
          <t>Reyes Alamo</t>
        </is>
      </c>
      <c r="C912" s="3" t="inlineStr">
        <is>
          <t>Jose</t>
        </is>
      </c>
      <c r="D912" s="3" t="inlineStr">
        <is>
          <t>Jose Reyes Alamo</t>
        </is>
      </c>
      <c r="E912" s="3" t="inlineStr">
        <is>
          <t>Associate Professor</t>
        </is>
      </c>
      <c r="F912" s="3" t="inlineStr">
        <is>
          <t>NYC College of Technology</t>
        </is>
      </c>
      <c r="G912" s="3" t="inlineStr">
        <is>
          <t>Computer Engineering Technology</t>
        </is>
      </c>
      <c r="H912" s="3" t="inlineStr">
        <is>
          <t>JReyesalamo@citytech.cuny.edu</t>
        </is>
      </c>
      <c r="I912" s="3" t="inlineStr">
        <is>
          <t>Conference paper</t>
        </is>
      </c>
      <c r="J912" s="3" t="inlineStr">
        <is>
          <t>Assessment of Creative Thinking in an Introductory Robotics Course Using Final Project</t>
        </is>
      </c>
      <c r="K912" s="3" t="n">
        <v>2021</v>
      </c>
      <c r="L912" s="3" t="inlineStr">
        <is>
          <t>ASEE Annual Conference &amp; Exposition</t>
        </is>
      </c>
      <c r="M912" s="3" t="inlineStr">
        <is>
          <t>Lili Ma; José Reyes Álamo; Yu Wang</t>
        </is>
      </c>
      <c r="N912" s="3" t="inlineStr"/>
      <c r="O912" s="3" t="n"/>
      <c r="P912" s="3" t="inlineStr"/>
      <c r="Q912" s="3" t="inlineStr">
        <is>
          <t>10.18260/1-2--36725</t>
        </is>
      </c>
      <c r="R912" s="3" t="inlineStr">
        <is>
          <t>https://doi.org/10.18260/1-2--36725</t>
        </is>
      </c>
      <c r="S912" s="3" t="inlineStr">
        <is>
          <t>OpenAlex; CUNY Academic Works</t>
        </is>
      </c>
      <c r="T912" s="3" t="n">
        <v>2</v>
      </c>
      <c r="U912" s="3" t="inlineStr">
        <is>
          <t>High (City Tech affiliation on paper); 2 sources</t>
        </is>
      </c>
      <c r="V912" s="3" t="n"/>
      <c r="W912" s="3" t="inlineStr"/>
      <c r="X912" s="3" t="inlineStr">
        <is>
          <t>This study describes development of an assignment (the final project) used for assessment of creative thinking in an undergraduate robotic course. Robotics inherently demands creativity, requiring exploration and investigation among several different methods to eventually generate a satisfactory solution. Assessment of students’ creative thinking fits naturally into our robotic course, which has a 2.5-hour lab session each week for students to work on physical/simulated robots. Students are asked to complete three projects over one semester. This paper describes the re-design and fine-tuning of the final project such that assessment of creative thinking can be incorporated into this robotic course as a regular component. While many courses offer opportunities for students to work on projects, feedback were usually provided at the stage of final products. The process of creative thinking was instead insufficiently assessed. The objective of this study is to design a well-structured robotic-specific assignment that emphasizes and promotes creative thinking throughout the semester. Five weeks were allocated in fall 2020 for the final project. Constructive feedback was provided to students weekly, which in turn improved the overall quality of the final products. Instead of using one single topic/task in the final project, several candidate topics are provided. Each group, typically consisting of one or two students, are allowed to select the one that they are most interested in pursuing. Each candidate topic is associated a “risk index”, indicating how challenging this option can be as perceived by the instructor, and thus the level of risk that students need to take to complete this particular task. A lower risk index corresponds to a less risk-taking decision. Further, for each candidate topic, hints and suggestions of possibly more than one method are provided. Students’ ability of embracing contradictions is evaluated by if students have considered and/or implemented various methods. A higher assessment score is given to groups who have investigated and compared multiple different methods (at least more than one method) before settling down on one solution. Acquiring competencies is evaluated based on the cumulative/overall capability that each student has acquired and demonstrated from the beginning till the end of the semester. Solving problems is evaluated by the completeness of the task, being definitely satisfactory, satisfactory, acceptable, or unacceptable. Finally, evaluation of innovative thinking is based on if each group has proposed and implemented their own solutions other than those suggested. In summary, five out of six performance criteria from the Creative Thinking Value Rubric were assessed in fall 2020 using the final project of the robotic course offered. Creative Thinking Value Rubric was used for the performance criteria. This paper presents three carefully-designed candidate topics for the final project, together with the collected assessment results. We believe that by including this assessment as a regular course component, students’ creative thinking capability will be enhanced to better prepare them for future careers.</t>
        </is>
      </c>
      <c r="Y912" s="3" t="inlineStr">
        <is>
          <t>OpenAlex</t>
        </is>
      </c>
      <c r="Z912" s="3" t="inlineStr">
        <is>
          <t>https://academicworks.cuny.edu/ny_pubs/769</t>
        </is>
      </c>
      <c r="AA912" s="3" t="inlineStr">
        <is>
          <t>Open-access PDF (via OpenAlex)</t>
        </is>
      </c>
      <c r="AB912" s="3" t="inlineStr">
        <is>
          <t>green</t>
        </is>
      </c>
      <c r="AC912" s="3" t="inlineStr">
        <is>
          <t>School of Technology &amp; Design</t>
        </is>
      </c>
      <c r="AD912" s="3" t="n">
        <v>0</v>
      </c>
      <c r="AE912" s="3" t="inlineStr">
        <is>
          <t>No</t>
        </is>
      </c>
      <c r="AF912" s="3" t="inlineStr"/>
      <c r="AG912" s="4" t="inlineStr"/>
      <c r="AH912" s="4" t="inlineStr"/>
      <c r="AI912" s="4" t="inlineStr"/>
    </row>
    <row r="913">
      <c r="A913" s="3" t="inlineStr">
        <is>
          <t>CET-2903</t>
        </is>
      </c>
      <c r="B913" s="3" t="inlineStr">
        <is>
          <t>Ma</t>
        </is>
      </c>
      <c r="C913" s="3" t="inlineStr">
        <is>
          <t>Lili</t>
        </is>
      </c>
      <c r="D913" s="3" t="inlineStr">
        <is>
          <t>Lili Ma</t>
        </is>
      </c>
      <c r="E913" s="3" t="inlineStr">
        <is>
          <t>Associate Professor</t>
        </is>
      </c>
      <c r="F913" s="3" t="inlineStr">
        <is>
          <t>NYC College of Technology</t>
        </is>
      </c>
      <c r="G913" s="3" t="inlineStr">
        <is>
          <t>Computer Engineering Technology</t>
        </is>
      </c>
      <c r="H913" s="3" t="inlineStr">
        <is>
          <t>LMa@citytech.cuny.edu</t>
        </is>
      </c>
      <c r="I913" s="3" t="inlineStr">
        <is>
          <t>Journal article</t>
        </is>
      </c>
      <c r="J913" s="3" t="inlineStr">
        <is>
          <t>COOPERATIVE TARGET TRACKING IN CONCENTRIC FORMATIONS</t>
        </is>
      </c>
      <c r="K913" s="3" t="n">
        <v>2021</v>
      </c>
      <c r="L913" s="3" t="inlineStr">
        <is>
          <t>International Journal of Robotics and Automation</t>
        </is>
      </c>
      <c r="M913" s="3" t="inlineStr">
        <is>
          <t>Lili Ma</t>
        </is>
      </c>
      <c r="N913" s="3" t="inlineStr"/>
      <c r="O913" s="3" t="n"/>
      <c r="P913" s="3" t="inlineStr"/>
      <c r="Q913" s="3" t="inlineStr">
        <is>
          <t>10.2316/j.2021.206-0586</t>
        </is>
      </c>
      <c r="R913" s="3" t="inlineStr">
        <is>
          <t>https://doi.org/10.2316/j.2021.206-0586</t>
        </is>
      </c>
      <c r="S913" s="3" t="inlineStr">
        <is>
          <t>OpenAlex; CUNY Academic Works; Dept bio</t>
        </is>
      </c>
      <c r="T913" s="3" t="n">
        <v>3</v>
      </c>
      <c r="U913" s="3" t="inlineStr">
        <is>
          <t>High (City Tech affiliation on paper); 3 sources</t>
        </is>
      </c>
      <c r="V913" s="3" t="n"/>
      <c r="W913" s="3" t="inlineStr">
        <is>
          <t>Lili Ma, Cooperative Target Tracking in Concentric Formations, International Journal of Robotics and Automation, Vol. 36, 2021.</t>
        </is>
      </c>
      <c r="X913" s="3" t="inlineStr">
        <is>
          <t>This paper considers the problem of coordinating multiple unmanned aerial vehicles (UAVs) in a circular formation around a moving target. The main contribution is allowing for versatile formation patterns on the basis of the following components. Firstly, new uniform spacing control laws are proposed that spread the agents not necessarily over a full circle, but over a circular arc. Uniform spacing formation controllers are proposed, regulating either the separation distances or the separation angles between agents. Secondly, the use of virtual agents is proposed to allow for different radii in agents’ orbits. Thirdly, a hierarchical combination of formation patterns is described. A Lyapunov analysis is conducted to study the stability characteristics. This paper also addresses the practical issue of collision avoidance that arises while UAVs are developing formations. An additional control component is added that repels agents to steer away from each other once they get too close. All UAVs have constant linear velocities. Control of the UAV is via its yaw rate. The proposed extensions to formation on a portion of a circle, circling on different radii for different agents, formation in local geometric shapes, and inter-vehicle collision avoidance, provide more complete solution to cooperative target tracking in concentric formations.</t>
        </is>
      </c>
      <c r="Y913" s="3" t="inlineStr">
        <is>
          <t>OpenAlex</t>
        </is>
      </c>
      <c r="Z913" s="3" t="inlineStr">
        <is>
          <t>https://academicworks.cuny.edu/ny_pubs/766</t>
        </is>
      </c>
      <c r="AA913" s="3" t="inlineStr">
        <is>
          <t>Open-access PDF (via OpenAlex)</t>
        </is>
      </c>
      <c r="AB913" s="3" t="inlineStr">
        <is>
          <t>green</t>
        </is>
      </c>
      <c r="AC913" s="3" t="inlineStr">
        <is>
          <t>School of Technology &amp; Design</t>
        </is>
      </c>
      <c r="AD913" s="3" t="n">
        <v>0</v>
      </c>
      <c r="AE913" s="3" t="inlineStr">
        <is>
          <t>No</t>
        </is>
      </c>
      <c r="AF913" s="3" t="inlineStr"/>
      <c r="AG913" s="4" t="inlineStr"/>
      <c r="AH913" s="4" t="inlineStr"/>
      <c r="AI913" s="4" t="inlineStr"/>
    </row>
    <row r="914">
      <c r="A914" s="3" t="inlineStr">
        <is>
          <t>CET-2928</t>
        </is>
      </c>
      <c r="B914" s="3" t="inlineStr">
        <is>
          <t>Ma</t>
        </is>
      </c>
      <c r="C914" s="3" t="inlineStr">
        <is>
          <t>Lili</t>
        </is>
      </c>
      <c r="D914" s="3" t="inlineStr">
        <is>
          <t>Lili Ma</t>
        </is>
      </c>
      <c r="E914" s="3" t="inlineStr">
        <is>
          <t>Associate Professor</t>
        </is>
      </c>
      <c r="F914" s="3" t="inlineStr">
        <is>
          <t>NYC College of Technology</t>
        </is>
      </c>
      <c r="G914" s="3" t="inlineStr">
        <is>
          <t>Computer Engineering Technology</t>
        </is>
      </c>
      <c r="H914" s="3" t="inlineStr">
        <is>
          <t>LMa@citytech.cuny.edu</t>
        </is>
      </c>
      <c r="I914" s="3" t="inlineStr">
        <is>
          <t>Conference paper</t>
        </is>
      </c>
      <c r="J914" s="3" t="inlineStr">
        <is>
          <t>Design and Evaluation of Undergraduate Feedback-control System Course in Distance Learning</t>
        </is>
      </c>
      <c r="K914" s="3" t="n">
        <v>2021</v>
      </c>
      <c r="L914" s="3" t="inlineStr">
        <is>
          <t>ASEE Annual Conference &amp; Exposition</t>
        </is>
      </c>
      <c r="M914" s="3" t="inlineStr">
        <is>
          <t>Chen Xu; Lili Ma</t>
        </is>
      </c>
      <c r="N914" s="3" t="inlineStr"/>
      <c r="O914" s="3" t="n"/>
      <c r="P914" s="3" t="inlineStr"/>
      <c r="Q914" s="3" t="inlineStr">
        <is>
          <t>10.18260/1-2--36908</t>
        </is>
      </c>
      <c r="R914" s="3" t="inlineStr">
        <is>
          <t>https://doi.org/10.18260/1-2--36908</t>
        </is>
      </c>
      <c r="S914" s="3" t="inlineStr">
        <is>
          <t>OpenAlex</t>
        </is>
      </c>
      <c r="T914" s="3" t="n">
        <v>1</v>
      </c>
      <c r="U914" s="3" t="inlineStr">
        <is>
          <t>High (City Tech affiliation on paper)</t>
        </is>
      </c>
      <c r="V914" s="3" t="n"/>
      <c r="W914" s="3" t="inlineStr"/>
      <c r="X914" s="3" t="inlineStr">
        <is>
          <t>Abstract This paper is a work-in-progress (WIP) paper. COVID19 pandemic profoundly changed the way educators teach and the way students learn. Our institution, the New York City College of Technology, abruptly switched to distance learning mode in Spring 2020 and continues to offer all courses online in Fall 2020. This paper presents the redesign and evaluation of an undergraduate Feedback Control System course to adapt to distance learning. Feedback Control System course is the last required course for the Bachelor of Technology (BTech) program in Computer Engineering Technology (CET), which has a 3-hour lecture lesson and a 3-hour lab session every week. Due to our BTech students' diverse mathematical backgrounds, students think this course is demanding even in the traditional face-to-face teaching mode. Teaching such a mathematically involved class in the distance learning mode poses significant challenges to both the instructors and the students. This paper documents our re-structure and redesign process of both the lecture and lab components to facilitate students' remote learning experience, satisfy the ABET accreditation criteria and maintain our pre-set learning standard. The online characteristic gives the instructors the freedom and a framework to teach classes in various delivery modes via synchronous lectures (like virtual meetings) and asynchronous online supplementary resources (for example, Blackboard). The arrangements we made to adjust to the distance learning mode include: a) decomposition of the course context into three modules and clear specification of the corresponding learning objectives of each module; b) combination of different technologies to create friendly and inclusive learning environment; c) frequent assessment of students' performance via online quizzes/tests; and d) carefully-designed laboratory assignments via Matlab simulations that are able to demonstrate the entire feedback control process. A comparison of students' performance under the traditional face-to-face learning mode and the new distance learning mode will be conducted. Based on assessment results, we will evaluate the effectiveness of our current teaching methodology/plan developed for distance learning and possibly identify potential areas for further improvement.</t>
        </is>
      </c>
      <c r="Y914" s="3" t="inlineStr">
        <is>
          <t>OpenAlex</t>
        </is>
      </c>
      <c r="Z914" s="3" t="inlineStr"/>
      <c r="AA914" s="3" t="inlineStr">
        <is>
          <t>Not found</t>
        </is>
      </c>
      <c r="AB914" s="3" t="inlineStr">
        <is>
          <t>closed</t>
        </is>
      </c>
      <c r="AC914" s="3" t="inlineStr">
        <is>
          <t>School of Technology &amp; Design</t>
        </is>
      </c>
      <c r="AD914" s="3" t="n">
        <v>1</v>
      </c>
      <c r="AE914" s="3" t="inlineStr">
        <is>
          <t>No</t>
        </is>
      </c>
      <c r="AF914" s="3" t="inlineStr"/>
      <c r="AG914" s="4" t="inlineStr"/>
      <c r="AH914" s="4" t="inlineStr"/>
      <c r="AI914" s="4" t="inlineStr"/>
    </row>
    <row r="915">
      <c r="A915" s="3" t="inlineStr">
        <is>
          <t>CET-2929</t>
        </is>
      </c>
      <c r="B915" s="3" t="inlineStr">
        <is>
          <t>Xu</t>
        </is>
      </c>
      <c r="C915" s="3" t="inlineStr">
        <is>
          <t>Chen</t>
        </is>
      </c>
      <c r="D915" s="3" t="inlineStr">
        <is>
          <t>Chen Xu</t>
        </is>
      </c>
      <c r="E915" s="3" t="inlineStr">
        <is>
          <t>Associate Professor</t>
        </is>
      </c>
      <c r="F915" s="3" t="inlineStr">
        <is>
          <t>NYC College of Technology</t>
        </is>
      </c>
      <c r="G915" s="3" t="inlineStr">
        <is>
          <t>Computer Engineering Technology</t>
        </is>
      </c>
      <c r="H915" s="3" t="inlineStr">
        <is>
          <t>CXu@citytech.cuny.edu</t>
        </is>
      </c>
      <c r="I915" s="3" t="inlineStr">
        <is>
          <t>Conference paper</t>
        </is>
      </c>
      <c r="J915" s="3" t="inlineStr">
        <is>
          <t>Design and Evaluation of Undergraduate Feedback-control System Course in Distance Learning</t>
        </is>
      </c>
      <c r="K915" s="3" t="n">
        <v>2021</v>
      </c>
      <c r="L915" s="3" t="inlineStr">
        <is>
          <t>ASEE Annual Conference &amp; Exposition</t>
        </is>
      </c>
      <c r="M915" s="3" t="inlineStr">
        <is>
          <t>Chen Xu; Lili Ma</t>
        </is>
      </c>
      <c r="N915" s="3" t="inlineStr"/>
      <c r="O915" s="3" t="n"/>
      <c r="P915" s="3" t="inlineStr"/>
      <c r="Q915" s="3" t="inlineStr">
        <is>
          <t>10.18260/1-2--36908</t>
        </is>
      </c>
      <c r="R915" s="3" t="inlineStr">
        <is>
          <t>https://doi.org/10.18260/1-2--36908</t>
        </is>
      </c>
      <c r="S915" s="3" t="inlineStr">
        <is>
          <t>OpenAlex; Dept bio</t>
        </is>
      </c>
      <c r="T915" s="3" t="n">
        <v>2</v>
      </c>
      <c r="U915" s="3" t="inlineStr">
        <is>
          <t>High (City Tech affiliation on paper); 2 sources</t>
        </is>
      </c>
      <c r="V915" s="3" t="n"/>
      <c r="W915" s="3" t="inlineStr">
        <is>
          <t>C. Xu, L. Ma, "Design and Evaluation of Undergraduate Feedback-control System Course in Distance Learning", Paper presented at 2021 ASEE Virtual Annual Conference Content Access, Virtual Conference, July, 2021. 10.18260/1-2--36908.</t>
        </is>
      </c>
      <c r="X915" s="3" t="inlineStr">
        <is>
          <t>Abstract This paper is a work-in-progress (WIP) paper. COVID19 pandemic profoundly changed the way educators teach and the way students learn. Our institution, the New York City College of Technology, abruptly switched to distance learning mode in Spring 2020 and continues to offer all courses online in Fall 2020. This paper presents the redesign and evaluation of an undergraduate Feedback Control System course to adapt to distance learning. Feedback Control System course is the last required course for the Bachelor of Technology (BTech) program in Computer Engineering Technology (CET), which has a 3-hour lecture lesson and a 3-hour lab session every week. Due to our BTech students' diverse mathematical backgrounds, students think this course is demanding even in the traditional face-to-face teaching mode. Teaching such a mathematically involved class in the distance learning mode poses significant challenges to both the instructors and the students. This paper documents our re-structure and redesign process of both the lecture and lab components to facilitate students' remote learning experience, satisfy the ABET accreditation criteria and maintain our pre-set learning standard. The online characteristic gives the instructors the freedom and a framework to teach classes in various delivery modes via synchronous lectures (like virtual meetings) and asynchronous online supplementary resources (for example, Blackboard). The arrangements we made to adjust to the distance learning mode include: a) decomposition of the course context into three modules and clear specification of the corresponding learning objectives of each module; b) combination of different technologies to create friendly and inclusive learning environment; c) frequent assessment of students' performance via online quizzes/tests; and d) carefully-designed laboratory assignments via Matlab simulations that are able to demonstrate the entire feedback control process. A comparison of students' performance under the traditional face-to-face learning mode and the new distance learning mode will be conducted. Based on assessment results, we will evaluate the effectiveness of our current teaching methodology/plan developed for distance learning and possibly identify potential areas for further improvement.</t>
        </is>
      </c>
      <c r="Y915" s="3" t="inlineStr">
        <is>
          <t>OpenAlex</t>
        </is>
      </c>
      <c r="Z915" s="3" t="inlineStr"/>
      <c r="AA915" s="3" t="inlineStr">
        <is>
          <t>Not found</t>
        </is>
      </c>
      <c r="AB915" s="3" t="inlineStr">
        <is>
          <t>closed</t>
        </is>
      </c>
      <c r="AC915" s="3" t="inlineStr">
        <is>
          <t>School of Technology &amp; Design</t>
        </is>
      </c>
      <c r="AD915" s="3" t="n">
        <v>1</v>
      </c>
      <c r="AE915" s="3" t="inlineStr">
        <is>
          <t>No</t>
        </is>
      </c>
      <c r="AF915" s="3" t="inlineStr"/>
      <c r="AG915" s="4" t="inlineStr"/>
      <c r="AH915" s="4" t="inlineStr"/>
      <c r="AI915" s="4" t="inlineStr"/>
    </row>
    <row r="916">
      <c r="A916" s="3" t="inlineStr">
        <is>
          <t>CET-2939</t>
        </is>
      </c>
      <c r="B916" s="3" t="inlineStr">
        <is>
          <t>Mendoza</t>
        </is>
      </c>
      <c r="C916" s="3" t="inlineStr">
        <is>
          <t>Benito</t>
        </is>
      </c>
      <c r="D916" s="3" t="inlineStr">
        <is>
          <t>Benito Mendoza</t>
        </is>
      </c>
      <c r="E916" s="3" t="inlineStr">
        <is>
          <t>Associate Professor</t>
        </is>
      </c>
      <c r="F916" s="3" t="inlineStr">
        <is>
          <t>NYC College of Technology</t>
        </is>
      </c>
      <c r="G916" s="3" t="inlineStr">
        <is>
          <t>Computer Engineering Technology</t>
        </is>
      </c>
      <c r="H916" s="3" t="inlineStr">
        <is>
          <t>BMendoza@citytech.cuny.edu</t>
        </is>
      </c>
      <c r="I916" s="3" t="inlineStr">
        <is>
          <t>Conference paper</t>
        </is>
      </c>
      <c r="J916" s="3" t="inlineStr">
        <is>
          <t>Development and Implementation of an Assessment Model in a Sophomore Electromechanical Systems Design Laboratory for the ETAC-ABET Accreditation</t>
        </is>
      </c>
      <c r="K916" s="3" t="n">
        <v>2021</v>
      </c>
      <c r="L916" s="3" t="inlineStr">
        <is>
          <t>ASEE Annual Conference &amp; Exposition</t>
        </is>
      </c>
      <c r="M916" s="3" t="inlineStr">
        <is>
          <t>Lili Ma; Benito Mendoza; Lorrington Hamilton; Luis Aponte; Sergey Drabkin; Mauricio Garcia Cardenas</t>
        </is>
      </c>
      <c r="N916" s="3" t="inlineStr"/>
      <c r="O916" s="3" t="n"/>
      <c r="P916" s="3" t="inlineStr"/>
      <c r="Q916" s="3" t="inlineStr">
        <is>
          <t>10.18260/1-2--36951</t>
        </is>
      </c>
      <c r="R916" s="3" t="inlineStr">
        <is>
          <t>https://doi.org/10.18260/1-2--36951</t>
        </is>
      </c>
      <c r="S916" s="3" t="inlineStr">
        <is>
          <t>OpenAlex; CUNY Academic Works; Dept bio</t>
        </is>
      </c>
      <c r="T916" s="3" t="n">
        <v>3</v>
      </c>
      <c r="U916" s="3" t="inlineStr">
        <is>
          <t>High (City Tech affiliation on paper); 3 sources</t>
        </is>
      </c>
      <c r="V916" s="3" t="n"/>
      <c r="W916" s="3" t="inlineStr">
        <is>
          <t>Lili Ma, Benito Mendoza, Lorrington A. Hamilton, Luis Alberto Aponte, Sergey Drabkin, and Mauricio Cardenas (2021) "Development and Implementation of an Assessment Model in a Sophomore Electromechanical Systems Design Laboratory for the ETAC-ABET Accreditation." 2021 ASEE Virtual Annual Conference Content Access, Virtual Conference, July 26-29, 2021</t>
        </is>
      </c>
      <c r="X916" s="3" t="inlineStr">
        <is>
          <t>Engineer and Project development specialist for the Mount Sinai Network.As a Computer and Electrical Engineer, he has been devoted to education helping communities and minorities expand their possibilities.He is the CEO and founder of a non-for-</t>
        </is>
      </c>
      <c r="Y916" s="3" t="inlineStr">
        <is>
          <t>OpenAlex</t>
        </is>
      </c>
      <c r="Z916" s="3" t="inlineStr">
        <is>
          <t>https://peer.asee.org/36951.pdf</t>
        </is>
      </c>
      <c r="AA916" s="3" t="inlineStr">
        <is>
          <t>Open-access PDF (via OpenAlex)</t>
        </is>
      </c>
      <c r="AB916" s="3" t="inlineStr">
        <is>
          <t>bronze</t>
        </is>
      </c>
      <c r="AC916" s="3" t="inlineStr">
        <is>
          <t>School of Technology &amp; Design</t>
        </is>
      </c>
      <c r="AD916" s="3" t="n">
        <v>0</v>
      </c>
      <c r="AE916" s="3" t="inlineStr">
        <is>
          <t>No</t>
        </is>
      </c>
      <c r="AF916" s="3" t="inlineStr"/>
      <c r="AG916" s="4" t="inlineStr"/>
      <c r="AH916" s="4" t="inlineStr"/>
      <c r="AI916" s="4" t="inlineStr"/>
    </row>
    <row r="917">
      <c r="A917" s="3" t="inlineStr">
        <is>
          <t>CET-2940</t>
        </is>
      </c>
      <c r="B917" s="3" t="inlineStr">
        <is>
          <t>Ma</t>
        </is>
      </c>
      <c r="C917" s="3" t="inlineStr">
        <is>
          <t>Lili</t>
        </is>
      </c>
      <c r="D917" s="3" t="inlineStr">
        <is>
          <t>Lili Ma</t>
        </is>
      </c>
      <c r="E917" s="3" t="inlineStr">
        <is>
          <t>Associate Professor</t>
        </is>
      </c>
      <c r="F917" s="3" t="inlineStr">
        <is>
          <t>NYC College of Technology</t>
        </is>
      </c>
      <c r="G917" s="3" t="inlineStr">
        <is>
          <t>Computer Engineering Technology</t>
        </is>
      </c>
      <c r="H917" s="3" t="inlineStr">
        <is>
          <t>LMa@citytech.cuny.edu</t>
        </is>
      </c>
      <c r="I917" s="3" t="inlineStr">
        <is>
          <t>Conference paper</t>
        </is>
      </c>
      <c r="J917" s="3" t="inlineStr">
        <is>
          <t>Development and Implementation of an Assessment Model in a Sophomore Electromechanical Systems Design Laboratory for the ETAC-ABET Accreditation</t>
        </is>
      </c>
      <c r="K917" s="3" t="n">
        <v>2021</v>
      </c>
      <c r="L917" s="3" t="inlineStr">
        <is>
          <t>ASEE Annual Conference &amp; Exposition</t>
        </is>
      </c>
      <c r="M917" s="3" t="inlineStr">
        <is>
          <t>Lili Ma; Benito Mendoza; Lorrington Hamilton; Luis Aponte; Sergey Drabkin; Mauricio Garcia Cardenas</t>
        </is>
      </c>
      <c r="N917" s="3" t="inlineStr"/>
      <c r="O917" s="3" t="n"/>
      <c r="P917" s="3" t="inlineStr"/>
      <c r="Q917" s="3" t="inlineStr">
        <is>
          <t>10.18260/1-2--36951</t>
        </is>
      </c>
      <c r="R917" s="3" t="inlineStr">
        <is>
          <t>https://doi.org/10.18260/1-2--36951</t>
        </is>
      </c>
      <c r="S917" s="3" t="inlineStr">
        <is>
          <t>OpenAlex; CUNY Academic Works</t>
        </is>
      </c>
      <c r="T917" s="3" t="n">
        <v>2</v>
      </c>
      <c r="U917" s="3" t="inlineStr">
        <is>
          <t>High (City Tech affiliation on paper); 2 sources</t>
        </is>
      </c>
      <c r="V917" s="3" t="n"/>
      <c r="W917" s="3" t="inlineStr"/>
      <c r="X917" s="3" t="inlineStr">
        <is>
          <t>Engineer and Project development specialist for the Mount Sinai Network.As a Computer and Electrical Engineer, he has been devoted to education helping communities and minorities expand their possibilities.He is the CEO and founder of a non-for-</t>
        </is>
      </c>
      <c r="Y917" s="3" t="inlineStr">
        <is>
          <t>OpenAlex</t>
        </is>
      </c>
      <c r="Z917" s="3" t="inlineStr">
        <is>
          <t>https://peer.asee.org/36951.pdf</t>
        </is>
      </c>
      <c r="AA917" s="3" t="inlineStr">
        <is>
          <t>Open-access PDF (via OpenAlex)</t>
        </is>
      </c>
      <c r="AB917" s="3" t="inlineStr">
        <is>
          <t>bronze</t>
        </is>
      </c>
      <c r="AC917" s="3" t="inlineStr">
        <is>
          <t>School of Technology &amp; Design</t>
        </is>
      </c>
      <c r="AD917" s="3" t="n">
        <v>0</v>
      </c>
      <c r="AE917" s="3" t="inlineStr">
        <is>
          <t>No</t>
        </is>
      </c>
      <c r="AF917" s="3" t="inlineStr"/>
      <c r="AG917" s="4" t="inlineStr"/>
      <c r="AH917" s="4" t="inlineStr"/>
      <c r="AI917" s="4" t="inlineStr"/>
    </row>
    <row r="918">
      <c r="A918" s="3" t="inlineStr">
        <is>
          <t>CET-2941</t>
        </is>
      </c>
      <c r="B918" s="3" t="inlineStr">
        <is>
          <t>Zia</t>
        </is>
      </c>
      <c r="C918" s="3" t="inlineStr">
        <is>
          <t>Farrukh</t>
        </is>
      </c>
      <c r="D918" s="3" t="inlineStr">
        <is>
          <t>Farrukh Zia</t>
        </is>
      </c>
      <c r="E918" s="3" t="inlineStr">
        <is>
          <t>Associate Professor</t>
        </is>
      </c>
      <c r="F918" s="3" t="inlineStr">
        <is>
          <t>NYC College of Technology</t>
        </is>
      </c>
      <c r="G918" s="3" t="inlineStr">
        <is>
          <t>Computer Engineering Technology</t>
        </is>
      </c>
      <c r="H918" s="3" t="inlineStr">
        <is>
          <t>FZia@citytech.cuny.edu</t>
        </is>
      </c>
      <c r="I918" s="3" t="inlineStr">
        <is>
          <t>Conference presentation</t>
        </is>
      </c>
      <c r="J918" s="3" t="inlineStr">
        <is>
          <t>Disinfection Station for Face Masks</t>
        </is>
      </c>
      <c r="K918" s="3" t="n">
        <v>2021</v>
      </c>
      <c r="L918" s="3" t="inlineStr">
        <is>
          <t>Publications and Research</t>
        </is>
      </c>
      <c r="M918" s="3" t="inlineStr">
        <is>
          <t>Islam, Jennifer; Sharmin, Lubna; Zia, Farrukh</t>
        </is>
      </c>
      <c r="N918" s="3" t="inlineStr"/>
      <c r="O918" s="3" t="n"/>
      <c r="P918" s="3" t="inlineStr"/>
      <c r="Q918" s="3" t="inlineStr"/>
      <c r="R918" s="3" t="inlineStr">
        <is>
          <t>https://academicworks.cuny.edu/ny_pubs/747</t>
        </is>
      </c>
      <c r="S918" s="3" t="inlineStr">
        <is>
          <t>CUNY Academic Works</t>
        </is>
      </c>
      <c r="T918" s="3" t="n">
        <v>1</v>
      </c>
      <c r="U918" s="3" t="inlineStr">
        <is>
          <t>High (in CUNY Academic Works)</t>
        </is>
      </c>
      <c r="V918" s="3" t="n"/>
      <c r="W918" s="3" t="inlineStr"/>
      <c r="X918" s="3" t="inlineStr">
        <is>
          <t>As the world currently faces a global pandemic where anyone can get sick from COVID-19, one way for people to stay safe from the general public is by wearing face masks. This project involves the design, construction, and testing of a disinfection station device for face masks where the user can clean and dry their face masks in order to make them safe to be used multiple times. The device consists of a temperature &amp; humidity sensor (to measure the temperature of water), push button, potentiometer, servo motors, DC motor, and LEDs attached to an Arduino UNO. This device follows a finite state machine approach, where it uses a push button to move from one state to another. In the first state, it will turn the servo motors to move the tray of face masks down and back up to a box filled with water to wash the face masks. In the second state, it will turn the DC motor using a potentiometer to dry off the face masks. During the operation of the device, different LEDs will emit different colors to show different states of the program. Additionally, by using data communication with the PC Serial Monitor, the same actions can be performed as the push button, to go from one state to another, if the user chooses to not use the push button. This project will undergo troubleshooting by using sample codes to test the hardware components. By the end of this project, a complete documentation of the project will be recorded in a poster format. Due to the world having to face COVID-19, now is the time to show the importance of creating devices such as this to stay safe and healthy. This project was inspired by a similar device created by Jean Noel Lefebvre.</t>
        </is>
      </c>
      <c r="Y918" s="3" t="inlineStr">
        <is>
          <t>CUNY Academic Works</t>
        </is>
      </c>
      <c r="Z918" s="3" t="inlineStr">
        <is>
          <t>https://academicworks.cuny.edu/context/ny_pubs/article/1768/viewcontent/Disinfection_Station_for_Face_Masks_Poster_Jennifer.Islam_Lubna.Sharmin.pdf</t>
        </is>
      </c>
      <c r="AA918" s="3" t="inlineStr">
        <is>
          <t>PDF in CUNY Academic Works</t>
        </is>
      </c>
      <c r="AB918" s="3" t="inlineStr"/>
      <c r="AC918" s="3" t="inlineStr">
        <is>
          <t>School of Technology &amp; Design</t>
        </is>
      </c>
      <c r="AD918" s="3" t="n"/>
      <c r="AE918" s="3" t="inlineStr">
        <is>
          <t>No</t>
        </is>
      </c>
      <c r="AF918" s="3" t="inlineStr"/>
      <c r="AG918" s="4" t="inlineStr"/>
      <c r="AH918" s="4" t="inlineStr"/>
      <c r="AI918" s="4" t="inlineStr"/>
    </row>
    <row r="919">
      <c r="A919" s="3" t="inlineStr">
        <is>
          <t>CET-2987</t>
        </is>
      </c>
      <c r="B919" s="3" t="inlineStr">
        <is>
          <t>Ma</t>
        </is>
      </c>
      <c r="C919" s="3" t="inlineStr">
        <is>
          <t>Lili</t>
        </is>
      </c>
      <c r="D919" s="3" t="inlineStr">
        <is>
          <t>Lili Ma</t>
        </is>
      </c>
      <c r="E919" s="3" t="inlineStr">
        <is>
          <t>Associate Professor</t>
        </is>
      </c>
      <c r="F919" s="3" t="inlineStr">
        <is>
          <t>NYC College of Technology</t>
        </is>
      </c>
      <c r="G919" s="3" t="inlineStr">
        <is>
          <t>Computer Engineering Technology</t>
        </is>
      </c>
      <c r="H919" s="3" t="inlineStr">
        <is>
          <t>LMa@citytech.cuny.edu</t>
        </is>
      </c>
      <c r="I919" s="3" t="inlineStr">
        <is>
          <t>Conference presentation</t>
        </is>
      </c>
      <c r="J919" s="3" t="inlineStr">
        <is>
          <t>Inverse Kinematics of the 6DOF C12XL</t>
        </is>
      </c>
      <c r="K919" s="3" t="n">
        <v>2021</v>
      </c>
      <c r="L919" s="3" t="inlineStr">
        <is>
          <t>Publications and Research</t>
        </is>
      </c>
      <c r="M919" s="3" t="inlineStr">
        <is>
          <t>Liu, Carl; Ma, Lili</t>
        </is>
      </c>
      <c r="N919" s="3" t="inlineStr"/>
      <c r="O919" s="3" t="n"/>
      <c r="P919" s="3" t="inlineStr"/>
      <c r="Q919" s="3" t="inlineStr"/>
      <c r="R919" s="3" t="inlineStr">
        <is>
          <t>https://academicworks.cuny.edu/ny_pubs/823</t>
        </is>
      </c>
      <c r="S919" s="3" t="inlineStr">
        <is>
          <t>CUNY Academic Works</t>
        </is>
      </c>
      <c r="T919" s="3" t="n">
        <v>1</v>
      </c>
      <c r="U919" s="3" t="inlineStr">
        <is>
          <t>High (in CUNY Academic Works)</t>
        </is>
      </c>
      <c r="V919" s="3" t="n"/>
      <c r="W919" s="3" t="inlineStr"/>
      <c r="X919" s="3" t="inlineStr">
        <is>
          <t>Industrial robotic manipulators are widely used in applications such as pick &amp; place, welding, and assembly to perform repeated tasks in replace of human labor. Such tasks typically require fully autonomous mechanical arms that are capable of identifying the parts to operate, path planning, and trajectory generation &amp; tracking. A robotic arm consists of a sequence of rigid links connected by movable components (the joints). Proper control of the armâs motion requires the knowledge of inverse kinematics, which computes/outputs the joint variables, i.e., angles for revolute joints and displacement for prismatic joints, causing the robotic armâs end effector (e.g., gripper, hand, vacuum suction cup, and etc.) to reach some desired position and orientation in the 3D space.
In this project, a 6-DOF industrial robotic arm, C12XL, is studied to achieve trajectory generation in both the 3D space and the joint space. The entire process of analysis was completed, including 1) drawing the schematic diagram and determining the frames according to the DH convention(Set of variables that shows the relationship between joint axis of a robotic arm); 2) obtaining the forward kinematics, the output of which is a homogeneous transformation matrix measuring the rotation and displacement of the end-effector frame relative to the base frame; and 3) deriving the inverse kinematics analytically, yielding a set of trigonometric equations and rotation matrices to compute the joint variables.
The derived inverse kinematic equations are implemented in MATLAB in the context of trajectory generation. Several simulation examples are presented to confirm the correctness of these equations.</t>
        </is>
      </c>
      <c r="Y919" s="3" t="inlineStr">
        <is>
          <t>CUNY Academic Works</t>
        </is>
      </c>
      <c r="Z919" s="3" t="inlineStr">
        <is>
          <t>https://academicworks.cuny.edu/context/ny_pubs/article/1844/viewcontent/inverse_kinematics_of_the_6dof_c12xl_robotic_arm.pdf</t>
        </is>
      </c>
      <c r="AA919" s="3" t="inlineStr">
        <is>
          <t>PDF in CUNY Academic Works</t>
        </is>
      </c>
      <c r="AB919" s="3" t="inlineStr"/>
      <c r="AC919" s="3" t="inlineStr">
        <is>
          <t>School of Technology &amp; Design</t>
        </is>
      </c>
      <c r="AD919" s="3" t="n"/>
      <c r="AE919" s="3" t="inlineStr">
        <is>
          <t>No</t>
        </is>
      </c>
      <c r="AF919" s="3" t="inlineStr"/>
      <c r="AG919" s="4" t="inlineStr"/>
      <c r="AH919" s="4" t="inlineStr"/>
      <c r="AI919" s="4" t="inlineStr"/>
    </row>
    <row r="920">
      <c r="A920" s="3" t="inlineStr">
        <is>
          <t>CET-2998</t>
        </is>
      </c>
      <c r="B920" s="3" t="inlineStr">
        <is>
          <t>Mendoza</t>
        </is>
      </c>
      <c r="C920" s="3" t="inlineStr">
        <is>
          <t>Benito</t>
        </is>
      </c>
      <c r="D920" s="3" t="inlineStr">
        <is>
          <t>Benito Mendoza</t>
        </is>
      </c>
      <c r="E920" s="3" t="inlineStr">
        <is>
          <t>Associate Professor</t>
        </is>
      </c>
      <c r="F920" s="3" t="inlineStr">
        <is>
          <t>NYC College of Technology</t>
        </is>
      </c>
      <c r="G920" s="3" t="inlineStr">
        <is>
          <t>Computer Engineering Technology</t>
        </is>
      </c>
      <c r="H920" s="3" t="inlineStr">
        <is>
          <t>BMendoza@citytech.cuny.edu</t>
        </is>
      </c>
      <c r="I920" s="3" t="inlineStr">
        <is>
          <t>Conference paper</t>
        </is>
      </c>
      <c r="J920" s="3" t="inlineStr">
        <is>
          <t>Machine Learning-Based Intrusion Detection System for Home/Enterprise Internet Network</t>
        </is>
      </c>
      <c r="K920" s="3" t="n">
        <v>2021</v>
      </c>
      <c r="L920" s="3" t="inlineStr"/>
      <c r="M920" s="3" t="inlineStr">
        <is>
          <t>Ohbong Kwon, Yang G. Kim, Benito Mendoza</t>
        </is>
      </c>
      <c r="N920" s="3" t="inlineStr"/>
      <c r="O920" s="3" t="n"/>
      <c r="P920" s="3" t="inlineStr"/>
      <c r="Q920" s="3" t="inlineStr"/>
      <c r="R920" s="3" t="inlineStr"/>
      <c r="S920" s="3" t="inlineStr">
        <is>
          <t>Dept bio</t>
        </is>
      </c>
      <c r="T920" s="3" t="n">
        <v>1</v>
      </c>
      <c r="U920" s="3" t="inlineStr">
        <is>
          <t>Medium (self-reported in faculty bio)</t>
        </is>
      </c>
      <c r="V920" s="3" t="n"/>
      <c r="W920" s="3" t="inlineStr">
        <is>
          <t>Ohbong Kwon, Yang G. Kim, Benito Mendoza (2021) "Machine Learning-Based Intrusion Detection System for Home/Enterprise Internet Network." 2021 US-Korea Conference (UKC 2021). Los Angeles, CA. December 15-18, 2021.</t>
        </is>
      </c>
      <c r="X920" s="3" t="inlineStr"/>
      <c r="Y920" s="3" t="inlineStr"/>
      <c r="Z920" s="3" t="inlineStr"/>
      <c r="AA920" s="3" t="inlineStr"/>
      <c r="AB920" s="3" t="inlineStr"/>
      <c r="AC920" s="3" t="inlineStr">
        <is>
          <t>School of Technology &amp; Design</t>
        </is>
      </c>
      <c r="AD920" s="3" t="n"/>
      <c r="AE920" s="3" t="inlineStr">
        <is>
          <t>Yes</t>
        </is>
      </c>
      <c r="AF920" s="3" t="inlineStr">
        <is>
          <t>title: machine learning</t>
        </is>
      </c>
      <c r="AG920" s="4" t="inlineStr"/>
      <c r="AH920" s="4" t="inlineStr"/>
      <c r="AI920" s="4" t="inlineStr"/>
    </row>
    <row r="921">
      <c r="A921" s="3" t="inlineStr">
        <is>
          <t>CET-2999</t>
        </is>
      </c>
      <c r="B921" s="3" t="inlineStr">
        <is>
          <t>Kim</t>
        </is>
      </c>
      <c r="C921" s="3" t="inlineStr">
        <is>
          <t>Yang</t>
        </is>
      </c>
      <c r="D921" s="3" t="inlineStr">
        <is>
          <t>Yang Kim</t>
        </is>
      </c>
      <c r="E921" s="3" t="inlineStr">
        <is>
          <t>Lecturer</t>
        </is>
      </c>
      <c r="F921" s="3" t="inlineStr">
        <is>
          <t>NYC College of Technology</t>
        </is>
      </c>
      <c r="G921" s="3" t="inlineStr">
        <is>
          <t>Computer Engineering Technology</t>
        </is>
      </c>
      <c r="H921" s="3" t="inlineStr">
        <is>
          <t>yakim@citytech.cuny.edu</t>
        </is>
      </c>
      <c r="I921" s="3" t="inlineStr">
        <is>
          <t>Paper (venue type unclear)</t>
        </is>
      </c>
      <c r="J921" s="3" t="inlineStr">
        <is>
          <t>Machine Learning-Based Intrusion Detection System for Home/Enterprise Internet Network</t>
        </is>
      </c>
      <c r="K921" s="3" t="n">
        <v>2021</v>
      </c>
      <c r="L921" s="3" t="inlineStr"/>
      <c r="M921" s="3" t="inlineStr"/>
      <c r="N921" s="3" t="inlineStr"/>
      <c r="O921" s="3" t="n"/>
      <c r="P921" s="3" t="inlineStr"/>
      <c r="Q921" s="3" t="inlineStr"/>
      <c r="R921" s="3" t="inlineStr"/>
      <c r="S921" s="3" t="inlineStr">
        <is>
          <t>Dept bio</t>
        </is>
      </c>
      <c r="T921" s="3" t="n">
        <v>1</v>
      </c>
      <c r="U921" s="3" t="inlineStr">
        <is>
          <t>Medium (self-reported in faculty bio)</t>
        </is>
      </c>
      <c r="V921" s="3" t="n"/>
      <c r="W921" s="3" t="inlineStr">
        <is>
          <t>Ohbong Kwon, Yang G. Kim, and Benito Mendoza “Machine Learning-Based Intrusion Detection System for Home/Enterprise Internet Network,” UKC 2021, Los Angeles, December.</t>
        </is>
      </c>
      <c r="X921" s="3" t="inlineStr"/>
      <c r="Y921" s="3" t="inlineStr"/>
      <c r="Z921" s="3" t="inlineStr"/>
      <c r="AA921" s="3" t="inlineStr"/>
      <c r="AB921" s="3" t="inlineStr"/>
      <c r="AC921" s="3" t="inlineStr">
        <is>
          <t>School of Technology &amp; Design</t>
        </is>
      </c>
      <c r="AD921" s="3" t="n"/>
      <c r="AE921" s="3" t="inlineStr">
        <is>
          <t>Yes</t>
        </is>
      </c>
      <c r="AF921" s="3" t="inlineStr">
        <is>
          <t>title: machine learning</t>
        </is>
      </c>
      <c r="AG921" s="4" t="inlineStr"/>
      <c r="AH921" s="4" t="inlineStr"/>
      <c r="AI921" s="4" t="inlineStr"/>
    </row>
    <row r="922">
      <c r="A922" s="3" t="inlineStr">
        <is>
          <t>CET-3010</t>
        </is>
      </c>
      <c r="B922" s="3" t="inlineStr">
        <is>
          <t>Mendoza</t>
        </is>
      </c>
      <c r="C922" s="3" t="inlineStr">
        <is>
          <t>Benito</t>
        </is>
      </c>
      <c r="D922" s="3" t="inlineStr">
        <is>
          <t>Benito Mendoza</t>
        </is>
      </c>
      <c r="E922" s="3" t="inlineStr">
        <is>
          <t>Associate Professor</t>
        </is>
      </c>
      <c r="F922" s="3" t="inlineStr">
        <is>
          <t>NYC College of Technology</t>
        </is>
      </c>
      <c r="G922" s="3" t="inlineStr">
        <is>
          <t>Computer Engineering Technology</t>
        </is>
      </c>
      <c r="H922" s="3" t="inlineStr">
        <is>
          <t>BMendoza@citytech.cuny.edu</t>
        </is>
      </c>
      <c r="I922" s="3" t="inlineStr">
        <is>
          <t>Grant</t>
        </is>
      </c>
      <c r="J922" s="3" t="inlineStr">
        <is>
          <t>NSF CISE-MSI:RPEP:S&amp;CC: Information Systems meet CUltural COmpetencies (IS-CUCO): Enabling data-driven decision-making in underserved Hispanic</t>
        </is>
      </c>
      <c r="K922" s="3" t="n">
        <v>2021</v>
      </c>
      <c r="L922" s="3" t="inlineStr"/>
      <c r="M922" s="3" t="inlineStr"/>
      <c r="N922" s="3" t="inlineStr">
        <is>
          <t>PI</t>
        </is>
      </c>
      <c r="O922" s="3" t="n">
        <v>1200000</v>
      </c>
      <c r="P922" s="3" t="inlineStr"/>
      <c r="Q922" s="3" t="inlineStr"/>
      <c r="R922" s="3" t="inlineStr">
        <is>
          <t>https://www.nsf.gov/awardsearch/showAward?AWD_ID=2131291</t>
        </is>
      </c>
      <c r="S922" s="3" t="inlineStr">
        <is>
          <t>Dept bio</t>
        </is>
      </c>
      <c r="T922" s="3" t="n">
        <v>1</v>
      </c>
      <c r="U922" s="3" t="inlineStr">
        <is>
          <t>Medium (self-reported in faculty bio)</t>
        </is>
      </c>
      <c r="V922" s="3" t="n"/>
      <c r="W922" s="3" t="inlineStr">
        <is>
          <t>NSF CISE-MSI:RPEP:S&amp;CC: Information Systems meet CUltural COmpetencies (IS-CUCO): Enabling data-driven decision-making in underserved Hispanic. Award Abstract # 2131291. Period of Performance: Three years (10/2021-9/2024). In the amount of $1.2 Million for the whole team, $191,132 for Ben Mendoza. Team: Lead PI: Dr. Marcelo Sztainberg (Northeastern Illinois University) PI: Dr. Benito Mendoza (New York City College of Technology (City Tech)) PI: Dr. Ali Jalooli (California State University at Dominguez Hills) PI: Dr. Oscar Mondragon (University of Texas at El Paso) PI: Dr. Natalia Villanueva Rosales (University of Texas at El Paso)</t>
        </is>
      </c>
      <c r="X922" s="3" t="inlineStr"/>
      <c r="Y922" s="3" t="inlineStr"/>
      <c r="Z922" s="3" t="inlineStr"/>
      <c r="AA922" s="3" t="inlineStr"/>
      <c r="AB922" s="3" t="inlineStr"/>
      <c r="AC922" s="3" t="inlineStr">
        <is>
          <t>School of Technology &amp; Design</t>
        </is>
      </c>
      <c r="AD922" s="3" t="n"/>
      <c r="AE922" s="3" t="inlineStr">
        <is>
          <t>No</t>
        </is>
      </c>
      <c r="AF922" s="3" t="inlineStr"/>
      <c r="AG922" s="4" t="inlineStr"/>
      <c r="AH922" s="4" t="inlineStr"/>
      <c r="AI922" s="4" t="inlineStr"/>
    </row>
    <row r="923">
      <c r="A923" s="3" t="inlineStr">
        <is>
          <t>CET-3016</t>
        </is>
      </c>
      <c r="B923" s="3" t="inlineStr">
        <is>
          <t>Mendoza</t>
        </is>
      </c>
      <c r="C923" s="3" t="inlineStr">
        <is>
          <t>Benito</t>
        </is>
      </c>
      <c r="D923" s="3" t="inlineStr">
        <is>
          <t>Benito Mendoza</t>
        </is>
      </c>
      <c r="E923" s="3" t="inlineStr">
        <is>
          <t>Associate Professor</t>
        </is>
      </c>
      <c r="F923" s="3" t="inlineStr">
        <is>
          <t>NYC College of Technology</t>
        </is>
      </c>
      <c r="G923" s="3" t="inlineStr">
        <is>
          <t>Computer Engineering Technology</t>
        </is>
      </c>
      <c r="H923" s="3" t="inlineStr">
        <is>
          <t>BMendoza@citytech.cuny.edu</t>
        </is>
      </c>
      <c r="I923" s="3" t="inlineStr">
        <is>
          <t>Conference paper</t>
        </is>
      </c>
      <c r="J923" s="3" t="inlineStr">
        <is>
          <t>Online Hands-on Embedded System Project at Virtual Classroom</t>
        </is>
      </c>
      <c r="K923" s="3" t="n">
        <v>2021</v>
      </c>
      <c r="L923" s="3" t="inlineStr"/>
      <c r="M923" s="3" t="inlineStr">
        <is>
          <t>Yu Wang, Benito Mendoza, and Farrukh Zia</t>
        </is>
      </c>
      <c r="N923" s="3" t="inlineStr"/>
      <c r="O923" s="3" t="n"/>
      <c r="P923" s="3" t="inlineStr"/>
      <c r="Q923" s="3" t="inlineStr"/>
      <c r="R923" s="3" t="inlineStr"/>
      <c r="S923" s="3" t="inlineStr">
        <is>
          <t>Dept bio</t>
        </is>
      </c>
      <c r="T923" s="3" t="n">
        <v>1</v>
      </c>
      <c r="U923" s="3" t="inlineStr">
        <is>
          <t>Medium (self-reported in faculty bio)</t>
        </is>
      </c>
      <c r="V923" s="3" t="n"/>
      <c r="W923" s="3" t="inlineStr">
        <is>
          <t>Yu Wang, Benito Mendoza, and Farrukh Zia. (2021) "Online Hands-on Embedded System Project at Virtual Classroom." The Fall 2021 Mid-Atlantic ASEE Conference. Nov. 12-13, 2021. Virtual Conference.</t>
        </is>
      </c>
      <c r="X923" s="3" t="inlineStr"/>
      <c r="Y923" s="3" t="inlineStr"/>
      <c r="Z923" s="3" t="inlineStr"/>
      <c r="AA923" s="3" t="inlineStr"/>
      <c r="AB923" s="3" t="inlineStr"/>
      <c r="AC923" s="3" t="inlineStr">
        <is>
          <t>School of Technology &amp; Design</t>
        </is>
      </c>
      <c r="AD923" s="3" t="n"/>
      <c r="AE923" s="3" t="inlineStr">
        <is>
          <t>No</t>
        </is>
      </c>
      <c r="AF923" s="3" t="inlineStr"/>
      <c r="AG923" s="4" t="inlineStr"/>
      <c r="AH923" s="4" t="inlineStr"/>
      <c r="AI923" s="4" t="inlineStr"/>
    </row>
    <row r="924">
      <c r="A924" s="3" t="inlineStr">
        <is>
          <t>CET-3027</t>
        </is>
      </c>
      <c r="B924" s="3" t="inlineStr">
        <is>
          <t>Carranza</t>
        </is>
      </c>
      <c r="C924" s="3" t="inlineStr">
        <is>
          <t>Aparicio</t>
        </is>
      </c>
      <c r="D924" s="3" t="inlineStr">
        <is>
          <t>Aparicio Carranza</t>
        </is>
      </c>
      <c r="E924" s="3" t="inlineStr">
        <is>
          <t>Associate Professor</t>
        </is>
      </c>
      <c r="F924" s="3" t="inlineStr">
        <is>
          <t>NYC College of Technology</t>
        </is>
      </c>
      <c r="G924" s="3" t="inlineStr">
        <is>
          <t>Computer Engineering Technology</t>
        </is>
      </c>
      <c r="H924" s="3" t="inlineStr">
        <is>
          <t>ACarranza@citytech.cuny.edu</t>
        </is>
      </c>
      <c r="I924" s="3" t="inlineStr">
        <is>
          <t>Conference paper</t>
        </is>
      </c>
      <c r="J924" s="3" t="inlineStr">
        <is>
          <t>Plane Detection Based Object Recognition for Augmented Reality</t>
        </is>
      </c>
      <c r="K924" s="3" t="n">
        <v>2021</v>
      </c>
      <c r="L924" s="3" t="inlineStr">
        <is>
          <t>Proceedings of the International Conference of Control, Dynamic systems, and Robotics</t>
        </is>
      </c>
      <c r="M924" s="3" t="inlineStr">
        <is>
          <t>Aparicio Carranza; Juan Estrella; Syed R. Zaidi; Harrison Carranza</t>
        </is>
      </c>
      <c r="N924" s="3" t="inlineStr"/>
      <c r="O924" s="3" t="n"/>
      <c r="P924" s="3" t="inlineStr"/>
      <c r="Q924" s="3" t="inlineStr">
        <is>
          <t>10.11159/cdsr21.305</t>
        </is>
      </c>
      <c r="R924" s="3" t="inlineStr">
        <is>
          <t>https://doi.org/10.11159/cdsr21.305</t>
        </is>
      </c>
      <c r="S924" s="3" t="inlineStr">
        <is>
          <t>OpenAlex; Dept bio</t>
        </is>
      </c>
      <c r="T924" s="3" t="n">
        <v>2</v>
      </c>
      <c r="U924" s="3" t="inlineStr">
        <is>
          <t>High (City Tech affiliation on paper); 2 sources</t>
        </is>
      </c>
      <c r="V924" s="3" t="n"/>
      <c r="W924" s="3" t="inlineStr">
        <is>
          <t>Aparicio Carranza, Juan Estrella, Syed R. Zaidi, Harrison Carranza “Plane Detection Based Object Recognition for Augmented Reality”, Proceedings of the 8th International Conference of Control Systems, and Robotics (CDSR’21), May 23-25, 2021, Niagara Falls, Canada, Virtual Conference (Best Paper Award).</t>
        </is>
      </c>
      <c r="X924" s="3" t="inlineStr">
        <is>
          <t>Machine Learning and Deep Learning; subfields of Artificial Intelligence have been implemented in applications that can detect and label objects and figures such as a chair, a person or even some kinds of animals.We have developed an application that makes use of Augmented Reality, a more modest goal of Plane Detection.The purpose of this app is to label detected objects with tags and relay the information to people who are visually impaired.A significant first step towards our goal is to concentrate on Plane Detection.This technology can benefit individuals in public places by helping them reach their destination safely.The app will guide individuals in need to prevent from colliding with walls and objects by recognizing and navigating plane surfaces and physical objects.</t>
        </is>
      </c>
      <c r="Y924" s="3" t="inlineStr">
        <is>
          <t>OpenAlex</t>
        </is>
      </c>
      <c r="Z924" s="3" t="inlineStr"/>
      <c r="AA924" s="3" t="inlineStr">
        <is>
          <t>Not found</t>
        </is>
      </c>
      <c r="AB924" s="3" t="inlineStr">
        <is>
          <t>closed</t>
        </is>
      </c>
      <c r="AC924" s="3" t="inlineStr">
        <is>
          <t>School of Technology &amp; Design</t>
        </is>
      </c>
      <c r="AD924" s="3" t="n">
        <v>3</v>
      </c>
      <c r="AE924" s="3" t="inlineStr">
        <is>
          <t>Yes</t>
        </is>
      </c>
      <c r="AF924" s="3" t="inlineStr">
        <is>
          <t>abstract: machine learning, deep learning, artificial intelligence</t>
        </is>
      </c>
      <c r="AG924" s="4" t="inlineStr"/>
      <c r="AH924" s="4" t="inlineStr"/>
      <c r="AI924" s="4" t="inlineStr"/>
    </row>
    <row r="925">
      <c r="A925" s="3" t="inlineStr">
        <is>
          <t>CET-3060</t>
        </is>
      </c>
      <c r="B925" s="3" t="inlineStr">
        <is>
          <t>Carranza</t>
        </is>
      </c>
      <c r="C925" s="3" t="inlineStr">
        <is>
          <t>Aparicio</t>
        </is>
      </c>
      <c r="D925" s="3" t="inlineStr">
        <is>
          <t>Aparicio Carranza</t>
        </is>
      </c>
      <c r="E925" s="3" t="inlineStr">
        <is>
          <t>Associate Professor</t>
        </is>
      </c>
      <c r="F925" s="3" t="inlineStr">
        <is>
          <t>NYC College of Technology</t>
        </is>
      </c>
      <c r="G925" s="3" t="inlineStr">
        <is>
          <t>Computer Engineering Technology</t>
        </is>
      </c>
      <c r="H925" s="3" t="inlineStr">
        <is>
          <t>ACarranza@citytech.cuny.edu</t>
        </is>
      </c>
      <c r="I925" s="3" t="inlineStr">
        <is>
          <t>Journal article</t>
        </is>
      </c>
      <c r="J925" s="3" t="inlineStr">
        <is>
          <t>Software Validation and Daubert Standard Compliance of an Open Digital Forensics Model</t>
        </is>
      </c>
      <c r="K925" s="3" t="n">
        <v>2021</v>
      </c>
      <c r="L925" s="3" t="inlineStr">
        <is>
          <t>Journal of Machine Intelligence and Data Science</t>
        </is>
      </c>
      <c r="M925" s="3" t="inlineStr">
        <is>
          <t>Aparicio Carranza; Casimer M. DeCusatis</t>
        </is>
      </c>
      <c r="N925" s="3" t="inlineStr"/>
      <c r="O925" s="3" t="n"/>
      <c r="P925" s="3" t="inlineStr"/>
      <c r="Q925" s="3" t="inlineStr">
        <is>
          <t>10.11159/jmids.2021.005</t>
        </is>
      </c>
      <c r="R925" s="3" t="inlineStr">
        <is>
          <t>https://doi.org/10.11159/jmids.2021.005</t>
        </is>
      </c>
      <c r="S925" s="3" t="inlineStr">
        <is>
          <t>OpenAlex; Dept bio</t>
        </is>
      </c>
      <c r="T925" s="3" t="n">
        <v>2</v>
      </c>
      <c r="U925" s="3" t="inlineStr">
        <is>
          <t>High (City Tech affiliation on paper); 2 sources</t>
        </is>
      </c>
      <c r="V925" s="3" t="n"/>
      <c r="W925" s="3" t="inlineStr">
        <is>
          <t>Aparicio Carranza and Casimer DeCusatis “Software Validationand Daubert Standard Compliance of an Open Digital Forensics Model”, Journal of Machine Intelligence and Data Science (JMIDS), Vol. 2, September 2021, pp. 33 – 43.</t>
        </is>
      </c>
      <c r="X925" s="3" t="inlineStr">
        <is>
          <t>With the widespread increase in Cybersecurity incidents, there has been increased attention on the development of digital forensics tools and methodologies.We investigate a suite of Cyber-Forensic tools in the Open Source CAINE Linux Distribution, and conduct experimental software validation testing in support of open source code compliance with the well-established Daubert Standard for forensic evidence collection.We propose how tools such as Guymager, Autopsy, Fred, and PhotoRec can can be applied as part of a four tier forensic architecture, including experimental results which demonstrate the application of these tools.</t>
        </is>
      </c>
      <c r="Y925" s="3" t="inlineStr">
        <is>
          <t>OpenAlex</t>
        </is>
      </c>
      <c r="Z925" s="3" t="inlineStr">
        <is>
          <t>https://jmids.avestia.com/2021/PDF/005.pdf</t>
        </is>
      </c>
      <c r="AA925" s="3" t="inlineStr">
        <is>
          <t>Open-access PDF (via OpenAlex)</t>
        </is>
      </c>
      <c r="AB925" s="3" t="inlineStr">
        <is>
          <t>hybrid</t>
        </is>
      </c>
      <c r="AC925" s="3" t="inlineStr">
        <is>
          <t>School of Technology &amp; Design</t>
        </is>
      </c>
      <c r="AD925" s="3" t="n">
        <v>2</v>
      </c>
      <c r="AE925" s="3" t="inlineStr">
        <is>
          <t>No</t>
        </is>
      </c>
      <c r="AF925" s="3" t="inlineStr"/>
      <c r="AG925" s="4" t="inlineStr"/>
      <c r="AH925" s="4" t="inlineStr"/>
      <c r="AI925" s="4" t="inlineStr"/>
    </row>
    <row r="926">
      <c r="A926" s="3" t="inlineStr">
        <is>
          <t>CET-3070</t>
        </is>
      </c>
      <c r="B926" s="3" t="inlineStr">
        <is>
          <t>Ma</t>
        </is>
      </c>
      <c r="C926" s="3" t="inlineStr">
        <is>
          <t>Lili</t>
        </is>
      </c>
      <c r="D926" s="3" t="inlineStr">
        <is>
          <t>Lili Ma</t>
        </is>
      </c>
      <c r="E926" s="3" t="inlineStr">
        <is>
          <t>Associate Professor</t>
        </is>
      </c>
      <c r="F926" s="3" t="inlineStr">
        <is>
          <t>NYC College of Technology</t>
        </is>
      </c>
      <c r="G926" s="3" t="inlineStr">
        <is>
          <t>Computer Engineering Technology</t>
        </is>
      </c>
      <c r="H926" s="3" t="inlineStr">
        <is>
          <t>LMa@citytech.cuny.edu</t>
        </is>
      </c>
      <c r="I926" s="3" t="inlineStr">
        <is>
          <t>Journal article</t>
        </is>
      </c>
      <c r="J926" s="3" t="inlineStr">
        <is>
          <t>Teaching Undergraduate Robotic Courses using Enhanced VEX Robots</t>
        </is>
      </c>
      <c r="K926" s="3" t="n">
        <v>2021</v>
      </c>
      <c r="L926" s="3" t="inlineStr">
        <is>
          <t>Journal of STEM Education Innovations and Research</t>
        </is>
      </c>
      <c r="M926" s="3" t="inlineStr">
        <is>
          <t>Lili Ma</t>
        </is>
      </c>
      <c r="N926" s="3" t="inlineStr"/>
      <c r="O926" s="3" t="n"/>
      <c r="P926" s="3" t="inlineStr"/>
      <c r="Q926" s="3" t="inlineStr"/>
      <c r="R926" s="3" t="inlineStr">
        <is>
          <t>https://openalex.org/W3203128657</t>
        </is>
      </c>
      <c r="S926" s="3" t="inlineStr">
        <is>
          <t>OpenAlex; Dept bio</t>
        </is>
      </c>
      <c r="T926" s="3" t="n">
        <v>2</v>
      </c>
      <c r="U926" s="3" t="inlineStr">
        <is>
          <t>High (City Tech affiliation on paper); 2 sources</t>
        </is>
      </c>
      <c r="V926" s="3" t="n"/>
      <c r="W926" s="3" t="inlineStr">
        <is>
          <t>Lili Ma, Teaching Undergraduate Robotic Courses using Enhanced VEX Robots, Journal of STEM Education: Innovations and Research, Vol. 22, No. 3, pp. 40-50, July-September 2021.</t>
        </is>
      </c>
      <c r="X926" s="3" t="inlineStr">
        <is>
          <t>This paper summarizes the author's experience of teaching undergraduate robotic courses in the past ten years. The objective of the courses is to provide students with fundamental and essential knowledge in Autonomous Mobile Robots and Robotic Manipulator. Both lesson plans and projects are presented. The commercially-available VEX robotic kits, together with its extensions, are used as the robotic platform. By constructing an autonomous mobile base, students can explore topics pertaining to Autonomous Mobile Robots. By further adding a simple robotic arm on top of the mobile base, students can investigate subjects in the area of Robotic Manipulator. More advanced topics, such as vision-based control and coordinated control, were introduced to the undergraduate students as well. These advanced topics were implemented on enhanced-VEX robots. Enhancements were achieved in two aspects. Firstly, the VEX robot was integrated with Raspberry PI (plus its camera module) for onboard image processing. Secondly, the VEX robot was integrated with XBee to obtain wireless inter-vehicle communication. These added features significantly improve the functionalities of the resulting robotic system and boost students' interest in robotics.</t>
        </is>
      </c>
      <c r="Y926" s="3" t="inlineStr">
        <is>
          <t>OpenAlex</t>
        </is>
      </c>
      <c r="Z926" s="3" t="inlineStr">
        <is>
          <t>https://www.jstem.org/jstem/index.php/JSTEM/article/download/2421/2228</t>
        </is>
      </c>
      <c r="AA926" s="3" t="inlineStr">
        <is>
          <t>Open-access PDF (via OpenAlex)</t>
        </is>
      </c>
      <c r="AB926" s="3" t="inlineStr">
        <is>
          <t>bronze</t>
        </is>
      </c>
      <c r="AC926" s="3" t="inlineStr">
        <is>
          <t>School of Technology &amp; Design</t>
        </is>
      </c>
      <c r="AD926" s="3" t="n">
        <v>2</v>
      </c>
      <c r="AE926" s="3" t="inlineStr">
        <is>
          <t>No</t>
        </is>
      </c>
      <c r="AF926" s="3" t="inlineStr"/>
      <c r="AG926" s="4" t="inlineStr"/>
      <c r="AH926" s="4" t="inlineStr"/>
      <c r="AI926" s="4" t="inlineStr"/>
    </row>
    <row r="927">
      <c r="A927" s="3" t="inlineStr">
        <is>
          <t>CET-3071</t>
        </is>
      </c>
      <c r="B927" s="3" t="inlineStr">
        <is>
          <t>Mendoza</t>
        </is>
      </c>
      <c r="C927" s="3" t="inlineStr">
        <is>
          <t>Benito</t>
        </is>
      </c>
      <c r="D927" s="3" t="inlineStr">
        <is>
          <t>Benito Mendoza</t>
        </is>
      </c>
      <c r="E927" s="3" t="inlineStr">
        <is>
          <t>Associate Professor</t>
        </is>
      </c>
      <c r="F927" s="3" t="inlineStr">
        <is>
          <t>NYC College of Technology</t>
        </is>
      </c>
      <c r="G927" s="3" t="inlineStr">
        <is>
          <t>Computer Engineering Technology</t>
        </is>
      </c>
      <c r="H927" s="3" t="inlineStr">
        <is>
          <t>BMendoza@citytech.cuny.edu</t>
        </is>
      </c>
      <c r="I927" s="3" t="inlineStr">
        <is>
          <t>Grant</t>
        </is>
      </c>
      <c r="J927" s="3" t="inlineStr">
        <is>
          <t>Team Members: PI: Benito Mendoza (New York City College of Technology (City Tech)) Financial Manager: Marcelo Sztainberg (Northeastern Illinois University)</t>
        </is>
      </c>
      <c r="K927" s="3" t="n">
        <v>2021</v>
      </c>
      <c r="L927" s="3" t="inlineStr"/>
      <c r="M927" s="3" t="inlineStr"/>
      <c r="N927" s="3" t="inlineStr">
        <is>
          <t>PI</t>
        </is>
      </c>
      <c r="O927" s="3" t="n">
        <v>7000</v>
      </c>
      <c r="P927" s="3" t="inlineStr"/>
      <c r="Q927" s="3" t="inlineStr"/>
      <c r="R927" s="3" t="inlineStr"/>
      <c r="S927" s="3" t="inlineStr">
        <is>
          <t>Dept bio</t>
        </is>
      </c>
      <c r="T927" s="3" t="n">
        <v>1</v>
      </c>
      <c r="U927" s="3" t="inlineStr">
        <is>
          <t>Medium (self-reported in faculty bio)</t>
        </is>
      </c>
      <c r="V927" s="3" t="n"/>
      <c r="W927" s="3" t="inlineStr">
        <is>
          <t>ASEE CISE-MSI Mini Grant: CISE-2021-006. Period of performance: June 1, 2021–July 31, 2021. Awarded on May 28, 2021 ($7,000 total for the whole team). Team Members: PI: Benito Mendoza (New York City College of Technology (City Tech)) Financial Manager: Marcelo Sztainberg (Northeastern Illinois University)</t>
        </is>
      </c>
      <c r="X927" s="3" t="inlineStr"/>
      <c r="Y927" s="3" t="inlineStr"/>
      <c r="Z927" s="3" t="inlineStr"/>
      <c r="AA927" s="3" t="inlineStr"/>
      <c r="AB927" s="3" t="inlineStr"/>
      <c r="AC927" s="3" t="inlineStr">
        <is>
          <t>School of Technology &amp; Design</t>
        </is>
      </c>
      <c r="AD927" s="3" t="n"/>
      <c r="AE927" s="3" t="inlineStr">
        <is>
          <t>No</t>
        </is>
      </c>
      <c r="AF927" s="3" t="inlineStr"/>
      <c r="AG927" s="4" t="inlineStr"/>
      <c r="AH927" s="4" t="inlineStr"/>
      <c r="AI927" s="4" t="inlineStr"/>
    </row>
    <row r="928">
      <c r="A928" s="3" t="inlineStr">
        <is>
          <t>CET-3099</t>
        </is>
      </c>
      <c r="B928" s="3" t="inlineStr">
        <is>
          <t>Ma</t>
        </is>
      </c>
      <c r="C928" s="3" t="inlineStr">
        <is>
          <t>Lili</t>
        </is>
      </c>
      <c r="D928" s="3" t="inlineStr">
        <is>
          <t>Lili Ma</t>
        </is>
      </c>
      <c r="E928" s="3" t="inlineStr">
        <is>
          <t>Associate Professor</t>
        </is>
      </c>
      <c r="F928" s="3" t="inlineStr">
        <is>
          <t>NYC College of Technology</t>
        </is>
      </c>
      <c r="G928" s="3" t="inlineStr">
        <is>
          <t>Computer Engineering Technology</t>
        </is>
      </c>
      <c r="H928" s="3" t="inlineStr">
        <is>
          <t>LMa@citytech.cuny.edu</t>
        </is>
      </c>
      <c r="I928" s="3" t="inlineStr">
        <is>
          <t>Grant</t>
        </is>
      </c>
      <c r="J928" s="3" t="inlineStr">
        <is>
          <t>-CUNY Enhanced (ENHC-53-17), A Reinforcement Learning Approach for Dynamic Scheduling of Autonomous Robots in Cooperative Actions, 2022</t>
        </is>
      </c>
      <c r="K928" s="3" t="n">
        <v>2022</v>
      </c>
      <c r="L928" s="3" t="inlineStr"/>
      <c r="M928" s="3" t="inlineStr"/>
      <c r="N928" s="3" t="inlineStr">
        <is>
          <t>PI</t>
        </is>
      </c>
      <c r="O928" s="3" t="n"/>
      <c r="P928" s="3" t="inlineStr"/>
      <c r="Q928" s="3" t="inlineStr"/>
      <c r="R928" s="3" t="inlineStr"/>
      <c r="S928" s="3" t="inlineStr">
        <is>
          <t>Dept bio</t>
        </is>
      </c>
      <c r="T928" s="3" t="n">
        <v>1</v>
      </c>
      <c r="U928" s="3" t="inlineStr">
        <is>
          <t>Medium (self-reported in faculty bio)</t>
        </is>
      </c>
      <c r="V928" s="3" t="n"/>
      <c r="W928" s="3" t="inlineStr">
        <is>
          <t>PI, PSC-CUNY Enhanced (ENHC-53-17), A Reinforcement Learning Approach for Dynamic Scheduling of Autonomous Robots in Cooperative Actions, 2022.</t>
        </is>
      </c>
      <c r="X928" s="3" t="inlineStr"/>
      <c r="Y928" s="3" t="inlineStr"/>
      <c r="Z928" s="3" t="inlineStr"/>
      <c r="AA928" s="3" t="inlineStr"/>
      <c r="AB928" s="3" t="inlineStr"/>
      <c r="AC928" s="3" t="inlineStr">
        <is>
          <t>School of Technology &amp; Design</t>
        </is>
      </c>
      <c r="AD928" s="3" t="n"/>
      <c r="AE928" s="3" t="inlineStr">
        <is>
          <t>Yes</t>
        </is>
      </c>
      <c r="AF928" s="3" t="inlineStr">
        <is>
          <t>title: reinforcement learning</t>
        </is>
      </c>
      <c r="AG928" s="4" t="inlineStr"/>
      <c r="AH928" s="4" t="inlineStr"/>
      <c r="AI928" s="4" t="inlineStr"/>
    </row>
    <row r="929">
      <c r="A929" s="3" t="inlineStr">
        <is>
          <t>CET-3102</t>
        </is>
      </c>
      <c r="B929" s="3" t="inlineStr">
        <is>
          <t>Kim</t>
        </is>
      </c>
      <c r="C929" s="3" t="inlineStr">
        <is>
          <t>Yang</t>
        </is>
      </c>
      <c r="D929" s="3" t="inlineStr">
        <is>
          <t>Yang Kim</t>
        </is>
      </c>
      <c r="E929" s="3" t="inlineStr">
        <is>
          <t>Lecturer</t>
        </is>
      </c>
      <c r="F929" s="3" t="inlineStr">
        <is>
          <t>NYC College of Technology</t>
        </is>
      </c>
      <c r="G929" s="3" t="inlineStr">
        <is>
          <t>Computer Engineering Technology</t>
        </is>
      </c>
      <c r="H929" s="3" t="inlineStr">
        <is>
          <t>yakim@citytech.cuny.edu</t>
        </is>
      </c>
      <c r="I929" s="3" t="inlineStr">
        <is>
          <t>Conference paper</t>
        </is>
      </c>
      <c r="J929" s="3" t="inlineStr">
        <is>
          <t>A Comprehensive Analysis of Machine Learning-Based Intrusion Detection System for IoT-23 Dataset</t>
        </is>
      </c>
      <c r="K929" s="3" t="n">
        <v>2022</v>
      </c>
      <c r="L929" s="3" t="inlineStr">
        <is>
          <t>Lecture notes in networks and systems</t>
        </is>
      </c>
      <c r="M929" s="3" t="inlineStr">
        <is>
          <t>Yang G. Kim; Kazi J. Ahmed; Myung Joo Lee; Kazuya Tsukamoto</t>
        </is>
      </c>
      <c r="N929" s="3" t="inlineStr"/>
      <c r="O929" s="3" t="n"/>
      <c r="P929" s="3" t="inlineStr"/>
      <c r="Q929" s="3" t="inlineStr">
        <is>
          <t>10.1007/978-3-031-14627-5_48</t>
        </is>
      </c>
      <c r="R929" s="3" t="inlineStr">
        <is>
          <t>https://doi.org/10.1007/978-3-031-14627-5_48</t>
        </is>
      </c>
      <c r="S929" s="3" t="inlineStr">
        <is>
          <t>OpenAlex; Dept bio</t>
        </is>
      </c>
      <c r="T929" s="3" t="n">
        <v>2</v>
      </c>
      <c r="U929" s="3" t="inlineStr">
        <is>
          <t>High (City Tech affiliation on paper); 2 sources</t>
        </is>
      </c>
      <c r="V929" s="3" t="n"/>
      <c r="W929" s="3" t="inlineStr">
        <is>
          <t>Kim, Y.K., Ahmed, K.J., Lee, M.J., Tsukamoto, K., “A Comprehensive Analysis of Machine Learning-Based Intrusion Detection System for IoT-23 Dataset.” In: Barolli, L., Miwa, H. (eds) Advances in Intelligent Networking and Collaborative Systems. INCoS 2022. Lecture Notes in Networks and Systems, vol 527. Springer, Cham.</t>
        </is>
      </c>
      <c r="X929" s="3" t="inlineStr"/>
      <c r="Y929" s="3" t="inlineStr"/>
      <c r="Z929" s="3" t="inlineStr"/>
      <c r="AA929" s="3" t="inlineStr">
        <is>
          <t>Not found</t>
        </is>
      </c>
      <c r="AB929" s="3" t="inlineStr">
        <is>
          <t>closed</t>
        </is>
      </c>
      <c r="AC929" s="3" t="inlineStr">
        <is>
          <t>School of Technology &amp; Design</t>
        </is>
      </c>
      <c r="AD929" s="3" t="n">
        <v>8</v>
      </c>
      <c r="AE929" s="3" t="inlineStr">
        <is>
          <t>Yes</t>
        </is>
      </c>
      <c r="AF929" s="3" t="inlineStr">
        <is>
          <t>title: machine learning</t>
        </is>
      </c>
      <c r="AG929" s="4" t="inlineStr"/>
      <c r="AH929" s="4" t="inlineStr"/>
      <c r="AI929" s="4" t="inlineStr"/>
    </row>
    <row r="930">
      <c r="A930" s="3" t="inlineStr">
        <is>
          <t>CET-3114</t>
        </is>
      </c>
      <c r="B930" s="3" t="inlineStr">
        <is>
          <t>Carranza</t>
        </is>
      </c>
      <c r="C930" s="3" t="inlineStr">
        <is>
          <t>Aparicio</t>
        </is>
      </c>
      <c r="D930" s="3" t="inlineStr">
        <is>
          <t>Aparicio Carranza</t>
        </is>
      </c>
      <c r="E930" s="3" t="inlineStr">
        <is>
          <t>Associate Professor</t>
        </is>
      </c>
      <c r="F930" s="3" t="inlineStr">
        <is>
          <t>NYC College of Technology</t>
        </is>
      </c>
      <c r="G930" s="3" t="inlineStr">
        <is>
          <t>Computer Engineering Technology</t>
        </is>
      </c>
      <c r="H930" s="3" t="inlineStr">
        <is>
          <t>ACarranza@citytech.cuny.edu</t>
        </is>
      </c>
      <c r="I930" s="3" t="inlineStr">
        <is>
          <t>Conference paper</t>
        </is>
      </c>
      <c r="J930" s="3" t="inlineStr">
        <is>
          <t>A Virtual Testbed for Wireless Penetration Testing</t>
        </is>
      </c>
      <c r="K930" s="3" t="n">
        <v>2022</v>
      </c>
      <c r="L930" s="3" t="inlineStr"/>
      <c r="M930" s="3" t="inlineStr"/>
      <c r="N930" s="3" t="inlineStr"/>
      <c r="O930" s="3" t="n"/>
      <c r="P930" s="3" t="inlineStr"/>
      <c r="Q930" s="3" t="inlineStr"/>
      <c r="R930" s="3" t="inlineStr">
        <is>
          <t>https://laccei.org/LACCEI2022-BocaRaton/work_in_progress/WP676.pdf</t>
        </is>
      </c>
      <c r="S930" s="3" t="inlineStr">
        <is>
          <t>Dept bio</t>
        </is>
      </c>
      <c r="T930" s="3" t="n">
        <v>1</v>
      </c>
      <c r="U930" s="3" t="inlineStr">
        <is>
          <t>Medium (self-reported in faculty bio)</t>
        </is>
      </c>
      <c r="V930" s="3" t="n"/>
      <c r="W930" s="3" t="inlineStr">
        <is>
          <t>Aparicio Carranza, Miguel Bustamante, Harrison Carranza, Casimer DeCusatis, Kavion Alexander, “A Virtual Testbed for Wireless Penetration Testing”, 20th LACCEI International Multi-Conference for Engineering, Education, and Technology: “Education, Research, and Leadership in Post-pandemic Engineering: Resilient, Inclusive, and Sustainable Actions”, Hybrid Event, July 18-22, 2022, Boca Raton, Florida, USA.</t>
        </is>
      </c>
      <c r="X930" s="3" t="inlineStr"/>
      <c r="Y930" s="3" t="inlineStr"/>
      <c r="Z930" s="3" t="inlineStr"/>
      <c r="AA930" s="3" t="inlineStr"/>
      <c r="AB930" s="3" t="inlineStr"/>
      <c r="AC930" s="3" t="inlineStr">
        <is>
          <t>School of Technology &amp; Design</t>
        </is>
      </c>
      <c r="AD930" s="3" t="n"/>
      <c r="AE930" s="3" t="inlineStr">
        <is>
          <t>No</t>
        </is>
      </c>
      <c r="AF930" s="3" t="inlineStr"/>
      <c r="AG930" s="4" t="inlineStr"/>
      <c r="AH930" s="4" t="inlineStr"/>
      <c r="AI930" s="4" t="inlineStr"/>
    </row>
    <row r="931">
      <c r="A931" s="3" t="inlineStr">
        <is>
          <t>CET-3147</t>
        </is>
      </c>
      <c r="B931" s="3" t="inlineStr">
        <is>
          <t>Wang</t>
        </is>
      </c>
      <c r="C931" s="3" t="inlineStr">
        <is>
          <t>Yu</t>
        </is>
      </c>
      <c r="D931" s="3" t="inlineStr">
        <is>
          <t>Yu Wang</t>
        </is>
      </c>
      <c r="E931" s="3" t="inlineStr">
        <is>
          <t>Associate Professor</t>
        </is>
      </c>
      <c r="F931" s="3" t="inlineStr">
        <is>
          <t>NYC College of Technology</t>
        </is>
      </c>
      <c r="G931" s="3" t="inlineStr">
        <is>
          <t>Computer Engineering Technology</t>
        </is>
      </c>
      <c r="H931" s="3" t="inlineStr">
        <is>
          <t>YWang@citytech.cuny.edu</t>
        </is>
      </c>
      <c r="I931" s="3" t="inlineStr">
        <is>
          <t>Grant</t>
        </is>
      </c>
      <c r="J931" s="3" t="inlineStr">
        <is>
          <t>As Co-PI, I received DoD/Army equipment grant number W911NF-22-1-0169 Undergraduate Research Initiative (URI) for Integration of AI with Robotics and Automation through the Acquisition of Intelligent and Collaborative Robotic Systems”, Award Amount: $547,587, 2022 – 2023</t>
        </is>
      </c>
      <c r="K931" s="3" t="n">
        <v>2022</v>
      </c>
      <c r="L931" s="3" t="inlineStr"/>
      <c r="M931" s="3" t="inlineStr"/>
      <c r="N931" s="3" t="inlineStr">
        <is>
          <t>Co-PI</t>
        </is>
      </c>
      <c r="O931" s="3" t="n">
        <v>547587</v>
      </c>
      <c r="P931" s="3" t="inlineStr"/>
      <c r="Q931" s="3" t="inlineStr"/>
      <c r="R931" s="3" t="inlineStr"/>
      <c r="S931" s="3" t="inlineStr">
        <is>
          <t>Dept bio</t>
        </is>
      </c>
      <c r="T931" s="3" t="n">
        <v>1</v>
      </c>
      <c r="U931" s="3" t="inlineStr">
        <is>
          <t>Medium (self-reported in faculty bio)</t>
        </is>
      </c>
      <c r="V931" s="3" t="n"/>
      <c r="W931" s="3" t="inlineStr">
        <is>
          <t>As Co-PI, I received DoD/Army equipment grant number W911NF-22-1-0169 Undergraduate Research Initiative (URI) for Integration of AI with Robotics and Automation through the Acquisition of Intelligent and Collaborative Robotic Systems”, Award Amount: $547,587, 2022 – 2023</t>
        </is>
      </c>
      <c r="X931" s="3" t="inlineStr"/>
      <c r="Y931" s="3" t="inlineStr"/>
      <c r="Z931" s="3" t="inlineStr"/>
      <c r="AA931" s="3" t="inlineStr"/>
      <c r="AB931" s="3" t="inlineStr"/>
      <c r="AC931" s="3" t="inlineStr">
        <is>
          <t>School of Technology &amp; Design</t>
        </is>
      </c>
      <c r="AD931" s="3" t="n"/>
      <c r="AE931" s="3" t="inlineStr">
        <is>
          <t>Yes</t>
        </is>
      </c>
      <c r="AF931" s="3" t="inlineStr">
        <is>
          <t>title: AI</t>
        </is>
      </c>
      <c r="AG931" s="4" t="inlineStr"/>
      <c r="AH931" s="4" t="inlineStr"/>
      <c r="AI931" s="4" t="inlineStr"/>
    </row>
    <row r="932">
      <c r="A932" s="3" t="inlineStr">
        <is>
          <t>CET-3148</t>
        </is>
      </c>
      <c r="B932" s="3" t="inlineStr">
        <is>
          <t>Mendoza</t>
        </is>
      </c>
      <c r="C932" s="3" t="inlineStr">
        <is>
          <t>Benito</t>
        </is>
      </c>
      <c r="D932" s="3" t="inlineStr">
        <is>
          <t>Benito Mendoza</t>
        </is>
      </c>
      <c r="E932" s="3" t="inlineStr">
        <is>
          <t>Associate Professor</t>
        </is>
      </c>
      <c r="F932" s="3" t="inlineStr">
        <is>
          <t>NYC College of Technology</t>
        </is>
      </c>
      <c r="G932" s="3" t="inlineStr">
        <is>
          <t>Computer Engineering Technology</t>
        </is>
      </c>
      <c r="H932" s="3" t="inlineStr">
        <is>
          <t>BMendoza@citytech.cuny.edu</t>
        </is>
      </c>
      <c r="I932" s="3" t="inlineStr">
        <is>
          <t>Journal article</t>
        </is>
      </c>
      <c r="J932" s="3" t="inlineStr">
        <is>
          <t>Assessing Student Outcomes Related to Design for ETAC-ABET Accreditation</t>
        </is>
      </c>
      <c r="K932" s="3" t="n">
        <v>2022</v>
      </c>
      <c r="L932" s="3" t="inlineStr"/>
      <c r="M932" s="3" t="inlineStr">
        <is>
          <t>Lili Ma and Benito Mendoza</t>
        </is>
      </c>
      <c r="N932" s="3" t="inlineStr"/>
      <c r="O932" s="3" t="n"/>
      <c r="P932" s="3" t="inlineStr"/>
      <c r="Q932" s="3" t="inlineStr">
        <is>
          <t>10.5555/3580523.3580538</t>
        </is>
      </c>
      <c r="R932" s="3" t="inlineStr">
        <is>
          <t>https://doi.org/10.5555/3580523.3580538</t>
        </is>
      </c>
      <c r="S932" s="3" t="inlineStr">
        <is>
          <t>Dept bio</t>
        </is>
      </c>
      <c r="T932" s="3" t="n">
        <v>1</v>
      </c>
      <c r="U932" s="3" t="inlineStr">
        <is>
          <t>Medium (self-reported in faculty bio)</t>
        </is>
      </c>
      <c r="V932" s="3" t="n"/>
      <c r="W932" s="3" t="inlineStr">
        <is>
          <t>Lili Ma and Benito Mendoza (2022). "Assessing Student Outcomes Related to Design for ETAC-ABET Accreditation." Journal of Computing Sciences in Colleges. 38, 3 (November 2022), 150–164. DOI: 10.5555/3580523.3580538</t>
        </is>
      </c>
      <c r="X932" s="3" t="inlineStr"/>
      <c r="Y932" s="3" t="inlineStr"/>
      <c r="Z932" s="3" t="inlineStr"/>
      <c r="AA932" s="3" t="inlineStr"/>
      <c r="AB932" s="3" t="inlineStr"/>
      <c r="AC932" s="3" t="inlineStr">
        <is>
          <t>School of Technology &amp; Design</t>
        </is>
      </c>
      <c r="AD932" s="3" t="n"/>
      <c r="AE932" s="3" t="inlineStr">
        <is>
          <t>No</t>
        </is>
      </c>
      <c r="AF932" s="3" t="inlineStr"/>
      <c r="AG932" s="4" t="inlineStr"/>
      <c r="AH932" s="4" t="inlineStr"/>
      <c r="AI932" s="4" t="inlineStr"/>
    </row>
    <row r="933">
      <c r="A933" s="3" t="inlineStr">
        <is>
          <t>CET-3149</t>
        </is>
      </c>
      <c r="B933" s="3" t="inlineStr">
        <is>
          <t>Xu</t>
        </is>
      </c>
      <c r="C933" s="3" t="inlineStr">
        <is>
          <t>Chen</t>
        </is>
      </c>
      <c r="D933" s="3" t="inlineStr">
        <is>
          <t>Chen Xu</t>
        </is>
      </c>
      <c r="E933" s="3" t="inlineStr">
        <is>
          <t>Associate Professor</t>
        </is>
      </c>
      <c r="F933" s="3" t="inlineStr">
        <is>
          <t>NYC College of Technology</t>
        </is>
      </c>
      <c r="G933" s="3" t="inlineStr">
        <is>
          <t>Computer Engineering Technology</t>
        </is>
      </c>
      <c r="H933" s="3" t="inlineStr">
        <is>
          <t>CXu@citytech.cuny.edu</t>
        </is>
      </c>
      <c r="I933" s="3" t="inlineStr">
        <is>
          <t>Conference paper</t>
        </is>
      </c>
      <c r="J933" s="3" t="inlineStr">
        <is>
          <t>Assessment Using Online Test of Randomly Selected Questions Under E-Learning</t>
        </is>
      </c>
      <c r="K933" s="3" t="n">
        <v>2022</v>
      </c>
      <c r="L933" s="3" t="inlineStr"/>
      <c r="M933" s="3" t="inlineStr"/>
      <c r="N933" s="3" t="inlineStr"/>
      <c r="O933" s="3" t="n"/>
      <c r="P933" s="3" t="inlineStr"/>
      <c r="Q933" s="3" t="inlineStr"/>
      <c r="R933" s="3" t="inlineStr"/>
      <c r="S933" s="3" t="inlineStr">
        <is>
          <t>Dept bio</t>
        </is>
      </c>
      <c r="T933" s="3" t="n">
        <v>1</v>
      </c>
      <c r="U933" s="3" t="inlineStr">
        <is>
          <t>Medium (self-reported in faculty bio)</t>
        </is>
      </c>
      <c r="V933" s="3" t="n"/>
      <c r="W933" s="3" t="inlineStr">
        <is>
          <t>L. Ma, C. Xu, “Assessment Using Online Test of Randomly Selected Questions Under E-Learning,” Proceeding of 2022 Hawaii International Conference on Education</t>
        </is>
      </c>
      <c r="X933" s="3" t="inlineStr"/>
      <c r="Y933" s="3" t="inlineStr"/>
      <c r="Z933" s="3" t="inlineStr"/>
      <c r="AA933" s="3" t="inlineStr"/>
      <c r="AB933" s="3" t="inlineStr"/>
      <c r="AC933" s="3" t="inlineStr">
        <is>
          <t>School of Technology &amp; Design</t>
        </is>
      </c>
      <c r="AD933" s="3" t="n"/>
      <c r="AE933" s="3" t="inlineStr">
        <is>
          <t>No</t>
        </is>
      </c>
      <c r="AF933" s="3" t="inlineStr"/>
      <c r="AG933" s="4" t="inlineStr"/>
      <c r="AH933" s="4" t="inlineStr"/>
      <c r="AI933" s="4" t="inlineStr"/>
    </row>
    <row r="934">
      <c r="A934" s="3" t="inlineStr">
        <is>
          <t>CET-3155</t>
        </is>
      </c>
      <c r="B934" s="3" t="inlineStr">
        <is>
          <t>Jang</t>
        </is>
      </c>
      <c r="C934" s="3" t="inlineStr">
        <is>
          <t>Sunghoon</t>
        </is>
      </c>
      <c r="D934" s="3" t="inlineStr">
        <is>
          <t>Sunghoon Jang</t>
        </is>
      </c>
      <c r="E934" s="3" t="inlineStr">
        <is>
          <t>Chair</t>
        </is>
      </c>
      <c r="F934" s="3" t="inlineStr">
        <is>
          <t>NYC College of Technology</t>
        </is>
      </c>
      <c r="G934" s="3" t="inlineStr">
        <is>
          <t>Computer Engineering Technology</t>
        </is>
      </c>
      <c r="H934" s="3" t="inlineStr">
        <is>
          <t>SJang@citytech.cuny.edu</t>
        </is>
      </c>
      <c r="I934" s="3" t="inlineStr">
        <is>
          <t>Paper (venue type unclear)</t>
        </is>
      </c>
      <c r="J934" s="3" t="inlineStr">
        <is>
          <t>Body Fluids in Non- or Minimally Invasive Glucose Monitoring” Advanced Bioscience and Biosystems for Detection and Management of Diabetes pp 9–26 (2022) Springer ISBN 978-3-030-99727-4</t>
        </is>
      </c>
      <c r="K934" s="3" t="n">
        <v>2022</v>
      </c>
      <c r="L934" s="3" t="inlineStr"/>
      <c r="M934" s="3" t="inlineStr">
        <is>
          <t>Body Fluids in Non- or Minimally Invasive Glucose Monitoring” Advanced Bioscience and Biosystems for Detection and Management of Diabetes pp 9–26</t>
        </is>
      </c>
      <c r="N934" s="3" t="inlineStr"/>
      <c r="O934" s="3" t="n"/>
      <c r="P934" s="3" t="inlineStr"/>
      <c r="Q934" s="3" t="inlineStr"/>
      <c r="R934" s="3" t="inlineStr"/>
      <c r="S934" s="3" t="inlineStr">
        <is>
          <t>Dept bio</t>
        </is>
      </c>
      <c r="T934" s="3" t="n">
        <v>1</v>
      </c>
      <c r="U934" s="3" t="inlineStr">
        <is>
          <t>Medium (self-reported in faculty bio)</t>
        </is>
      </c>
      <c r="V934" s="3" t="n"/>
      <c r="W934" s="3" t="inlineStr">
        <is>
          <t>Body Fluids in Non- or Minimally Invasive Glucose Monitoring” Advanced Bioscience and Biosystems for Detection and Management of Diabetes pp 9–26 (2022) Springer ISBN 978-3-030-99727-4</t>
        </is>
      </c>
      <c r="X934" s="3" t="inlineStr"/>
      <c r="Y934" s="3" t="inlineStr"/>
      <c r="Z934" s="3" t="inlineStr"/>
      <c r="AA934" s="3" t="inlineStr"/>
      <c r="AB934" s="3" t="inlineStr"/>
      <c r="AC934" s="3" t="inlineStr">
        <is>
          <t>School of Technology &amp; Design</t>
        </is>
      </c>
      <c r="AD934" s="3" t="n"/>
      <c r="AE934" s="3" t="inlineStr">
        <is>
          <t>No</t>
        </is>
      </c>
      <c r="AF934" s="3" t="inlineStr"/>
      <c r="AG934" s="4" t="inlineStr"/>
      <c r="AH934" s="4" t="inlineStr"/>
      <c r="AI934" s="4" t="inlineStr"/>
    </row>
    <row r="935">
      <c r="A935" s="3" t="inlineStr">
        <is>
          <t>CET-3162</t>
        </is>
      </c>
      <c r="B935" s="3" t="inlineStr">
        <is>
          <t>Ma</t>
        </is>
      </c>
      <c r="C935" s="3" t="inlineStr">
        <is>
          <t>Lili</t>
        </is>
      </c>
      <c r="D935" s="3" t="inlineStr">
        <is>
          <t>Lili Ma</t>
        </is>
      </c>
      <c r="E935" s="3" t="inlineStr">
        <is>
          <t>Associate Professor</t>
        </is>
      </c>
      <c r="F935" s="3" t="inlineStr">
        <is>
          <t>NYC College of Technology</t>
        </is>
      </c>
      <c r="G935" s="3" t="inlineStr">
        <is>
          <t>Computer Engineering Technology</t>
        </is>
      </c>
      <c r="H935" s="3" t="inlineStr">
        <is>
          <t>LMa@citytech.cuny.edu</t>
        </is>
      </c>
      <c r="I935" s="3" t="inlineStr">
        <is>
          <t>Grant</t>
        </is>
      </c>
      <c r="J935" s="3" t="inlineStr">
        <is>
          <t>Collaborative Research: CISE-MSI: DP: CNS: An Edge-Based Approach to Robust Multi-Robot Systems in Dynamic Environments</t>
        </is>
      </c>
      <c r="K935" s="3" t="n">
        <v>2022</v>
      </c>
      <c r="L935" s="3" t="inlineStr">
        <is>
          <t>NSF: CISE MSI Research Expansion</t>
        </is>
      </c>
      <c r="M935" s="3" t="inlineStr">
        <is>
          <t>Lili Ma</t>
        </is>
      </c>
      <c r="N935" s="3" t="inlineStr">
        <is>
          <t>PI</t>
        </is>
      </c>
      <c r="O935" s="3" t="n">
        <v>79995</v>
      </c>
      <c r="P935" s="3" t="inlineStr">
        <is>
          <t>2240516</t>
        </is>
      </c>
      <c r="Q935" s="3" t="inlineStr"/>
      <c r="R935" s="3" t="inlineStr">
        <is>
          <t>https://www.nsf.gov/awardsearch/showAward?AWD_ID=2240516</t>
        </is>
      </c>
      <c r="S935" s="3" t="inlineStr">
        <is>
          <t>NSF; Dept bio</t>
        </is>
      </c>
      <c r="T935" s="3" t="n">
        <v>2</v>
      </c>
      <c r="U935" s="3" t="inlineStr">
        <is>
          <t>High (NSF award to City Tech); 2 sources</t>
        </is>
      </c>
      <c r="V935" s="3" t="n"/>
      <c r="W935" s="3" t="inlineStr">
        <is>
          <t>NSF Collaborative Research: CISE-MSI: DP: CNS: An Edge-Based Approach to Robust Multi-Robot Systems in Dynamic Environments; 2022-2026 [https://www.nsf.gov/awardsearch/show-award?AWD_ID=2240516].</t>
        </is>
      </c>
      <c r="X935" s="3" t="inlineStr">
        <is>
          <t>This award is funded in whole or in part under the American Rescue Plan Act of 2021 (Public Law 117-2).
Multi-robot systems consist of autonomous robots interacting in a shared environment to achieve common goals. They are widely used in real-world application domains such as transportation, disaster management, as well as warehousing and manufacturing. This project develops an efﬁcient, robust, and secure multi-robot system, called EdgeRobot. EdgeRobot establishes an edge computing based architecture and algorithmic framework to facilitate multi-robot collaboration and coordination in dynamic environments. This work provides new model, architecture, and theory for coordinated multi-robot systems. In addition, this project builds research capacity, sustainable for training underrepresented students via the partnership of six geographically diverse minority-serving institutions in the United States: the University of Houston-Clear Lake (South), the University of Michigan Flint (North), CUNY-New York City College of Technology (Northeast), Morgan State University (East), San Francisco State University (West), and California State University Dominguez Hills (West). The cross-institutional collaboration not only boosts research capacity in all six participating institutions but also provides integrative research and education experience to their underrepresented minority students. Ultimately, this project establishes and exemplifies an effective collaboration model for training and educating underrepresented students from geographically diverse minority-serving institutions.
This project consists of the following three research thrusts. First, the novel edge computing infrastructure provides optimal and location-aware computing services for collaborative robots to achieve their common goals. Besides, reinforcement learning-based algorithms solve the multi-robot scheduling and routing problems, modeled as variants of the prize-collecting traveling salesman problem. Second, in tasks requiring collaborative actions, such as cooperative target tracking, multi-agent reinforcement learning enables teams of robots to operate, learn, and adapt in dynamic and human-populated environments robustly and safely. Third, integrating modern cryptographic and security primitives secures the collaboration among edge nodes in multi-robot systems. Consequently, the interface between EdgeRobot and its human team members builds a shared autonomy model.
This award reflects NSF's statutory mission and has been deemed worthy of support through evaluation using the Foundation's intellectual merit and broader impacts review criteria.</t>
        </is>
      </c>
      <c r="Y935" s="3" t="inlineStr">
        <is>
          <t>NSF</t>
        </is>
      </c>
      <c r="Z935" s="3" t="inlineStr"/>
      <c r="AA935" s="3" t="inlineStr"/>
      <c r="AB935" s="3" t="inlineStr"/>
      <c r="AC935" s="3" t="inlineStr">
        <is>
          <t>School of Technology &amp; Design</t>
        </is>
      </c>
      <c r="AD935" s="3" t="n"/>
      <c r="AE935" s="3" t="inlineStr">
        <is>
          <t>Yes</t>
        </is>
      </c>
      <c r="AF935" s="3" t="inlineStr">
        <is>
          <t>abstract: autonomous robots, reinforcement learning, multi-agent</t>
        </is>
      </c>
      <c r="AG935" s="4" t="inlineStr"/>
      <c r="AH935" s="4" t="inlineStr"/>
      <c r="AI935" s="4" t="inlineStr"/>
    </row>
    <row r="936">
      <c r="A936" s="3" t="inlineStr">
        <is>
          <t>CET-3216</t>
        </is>
      </c>
      <c r="B936" s="3" t="inlineStr">
        <is>
          <t>Carranza</t>
        </is>
      </c>
      <c r="C936" s="3" t="inlineStr">
        <is>
          <t>Aparicio</t>
        </is>
      </c>
      <c r="D936" s="3" t="inlineStr">
        <is>
          <t>Aparicio Carranza</t>
        </is>
      </c>
      <c r="E936" s="3" t="inlineStr">
        <is>
          <t>Associate Professor</t>
        </is>
      </c>
      <c r="F936" s="3" t="inlineStr">
        <is>
          <t>NYC College of Technology</t>
        </is>
      </c>
      <c r="G936" s="3" t="inlineStr">
        <is>
          <t>Computer Engineering Technology</t>
        </is>
      </c>
      <c r="H936" s="3" t="inlineStr">
        <is>
          <t>ACarranza@citytech.cuny.edu</t>
        </is>
      </c>
      <c r="I936" s="3" t="inlineStr">
        <is>
          <t>Conference paper</t>
        </is>
      </c>
      <c r="J936" s="3" t="inlineStr">
        <is>
          <t>Firewall and DNS Filtering Penetration Tests using Parrot OS</t>
        </is>
      </c>
      <c r="K936" s="3" t="n">
        <v>2022</v>
      </c>
      <c r="L936" s="3" t="inlineStr">
        <is>
          <t>LACCEI International Multi-Conference for Engineering, Education and Technology (LACCEI)</t>
        </is>
      </c>
      <c r="M936" s="3" t="inlineStr">
        <is>
          <t>Aparicio Carranza; Miguel Bustamante; Harrison Carranza; Casimer M. DeCusatis; Jennifer Islam</t>
        </is>
      </c>
      <c r="N936" s="3" t="inlineStr"/>
      <c r="O936" s="3" t="n"/>
      <c r="P936" s="3" t="inlineStr"/>
      <c r="Q936" s="3" t="inlineStr">
        <is>
          <t>10.18687/laccei2022.1.1.675</t>
        </is>
      </c>
      <c r="R936" s="3" t="inlineStr">
        <is>
          <t>https://doi.org/10.18687/laccei2022.1.1.675</t>
        </is>
      </c>
      <c r="S936" s="3" t="inlineStr">
        <is>
          <t>OpenAlex; Dept bio</t>
        </is>
      </c>
      <c r="T936" s="3" t="n">
        <v>2</v>
      </c>
      <c r="U936" s="3" t="inlineStr">
        <is>
          <t>High (City Tech affiliation on paper); 2 sources</t>
        </is>
      </c>
      <c r="V936" s="3" t="n"/>
      <c r="W936" s="3" t="inlineStr">
        <is>
          <t>Aparicio Carranza, Miguel Bustamante, Harrison Carranza, Casimer DeCusatis, Jennifer Islam, “Firewall and DNS Filtering Penetration Tests using Parrot OS”, 20th LACCEI International Multi-Conference for Engineering, Education, and Technology: “Education, Research, and Leadership in Post-pandemic Engineering: Resilient, Inclusive, and Sustainable Actions”, Hybrid Event, July 18-22, 2022, Boca Raton, Florida, USA.</t>
        </is>
      </c>
      <c r="X936" s="3" t="inlineStr">
        <is>
          <t>Cybersecurity threats targeting user privacy and DNS have become increasingly common, especially due to the increasing number of remote users driven by the COVID-19 pandemic.In this tutorial paper, we address configuration of a penetration testing environment for preventing information leakage that could compromise anonymous network services.We first construct and validate a test environment using the security edition of the Parrot operating system for GNU/Linux and Windows environments, and establish its resilience against various scans and attacks, including a Synchronize (SYN) scan in stealth mode with spoofed source IP address, FTP bounce scan, web host vulnerability scans using Nikto, and denial of service (DoS) attacks using Metasploit.Experimental results are documented using Nmap and WireShark.We then use this environment to test DNS leakage and transparent DNS proxy effects.Mitigation for these attacks is demonstrated using the AnonSurf application bundled with Parrot OS.</t>
        </is>
      </c>
      <c r="Y936" s="3" t="inlineStr">
        <is>
          <t>OpenAlex</t>
        </is>
      </c>
      <c r="Z936" s="3" t="inlineStr">
        <is>
          <t>https://laccei.org/LACCEI2022-BocaRaton/full_papers/FP675.pdf</t>
        </is>
      </c>
      <c r="AA936" s="3" t="inlineStr">
        <is>
          <t>Open-access PDF (via OpenAlex)</t>
        </is>
      </c>
      <c r="AB936" s="3" t="inlineStr">
        <is>
          <t>bronze</t>
        </is>
      </c>
      <c r="AC936" s="3" t="inlineStr">
        <is>
          <t>School of Technology &amp; Design</t>
        </is>
      </c>
      <c r="AD936" s="3" t="n">
        <v>0</v>
      </c>
      <c r="AE936" s="3" t="inlineStr">
        <is>
          <t>No</t>
        </is>
      </c>
      <c r="AF936" s="3" t="inlineStr"/>
      <c r="AG936" s="4" t="inlineStr"/>
      <c r="AH936" s="4" t="inlineStr"/>
      <c r="AI936" s="4" t="inlineStr"/>
    </row>
    <row r="937">
      <c r="A937" s="3" t="inlineStr">
        <is>
          <t>CET-3226</t>
        </is>
      </c>
      <c r="B937" s="3" t="inlineStr">
        <is>
          <t>Ma</t>
        </is>
      </c>
      <c r="C937" s="3" t="inlineStr">
        <is>
          <t>Lili</t>
        </is>
      </c>
      <c r="D937" s="3" t="inlineStr">
        <is>
          <t>Lili Ma</t>
        </is>
      </c>
      <c r="E937" s="3" t="inlineStr">
        <is>
          <t>Associate Professor</t>
        </is>
      </c>
      <c r="F937" s="3" t="inlineStr">
        <is>
          <t>NYC College of Technology</t>
        </is>
      </c>
      <c r="G937" s="3" t="inlineStr">
        <is>
          <t>Computer Engineering Technology</t>
        </is>
      </c>
      <c r="H937" s="3" t="inlineStr">
        <is>
          <t>LMa@citytech.cuny.edu</t>
        </is>
      </c>
      <c r="I937" s="3" t="inlineStr">
        <is>
          <t>Journal article</t>
        </is>
      </c>
      <c r="J937" s="3" t="inlineStr">
        <is>
          <t>Ground landmark-based localisation for mobile robots using a calibrated camera</t>
        </is>
      </c>
      <c r="K937" s="3" t="n">
        <v>2022</v>
      </c>
      <c r="L937" s="3" t="inlineStr">
        <is>
          <t>International Journal of Computational Vision and Robotics</t>
        </is>
      </c>
      <c r="M937" s="3" t="inlineStr">
        <is>
          <t>Lili Ma; Mohamed Alborati; Xiaohai Li</t>
        </is>
      </c>
      <c r="N937" s="3" t="inlineStr"/>
      <c r="O937" s="3" t="n"/>
      <c r="P937" s="3" t="inlineStr"/>
      <c r="Q937" s="3" t="inlineStr">
        <is>
          <t>10.1504/ijcvr.2022.122592</t>
        </is>
      </c>
      <c r="R937" s="3" t="inlineStr">
        <is>
          <t>https://doi.org/10.1504/ijcvr.2022.122592</t>
        </is>
      </c>
      <c r="S937" s="3" t="inlineStr">
        <is>
          <t>OpenAlex; Dept bio</t>
        </is>
      </c>
      <c r="T937" s="3" t="n">
        <v>2</v>
      </c>
      <c r="U937" s="3" t="inlineStr">
        <is>
          <t>High (City Tech affiliation on paper); 2 sources</t>
        </is>
      </c>
      <c r="V937" s="3" t="n"/>
      <c r="W937" s="3" t="inlineStr">
        <is>
          <t>Lili Ma, Mohamed Alborati, and Xiaohai Li, Ground Landmark Based Localization for Mobile Robots using a Calibrated Camera, International Journal of Computational Vision and Robotics, Vol. 12, No. 3, pp. 299-323, March 2022.</t>
        </is>
      </c>
      <c r="X937" s="3" t="inlineStr">
        <is>
          <t>This paper discusses a non-iterative vision-based localisation scheme for an autonomous mobile robot designed to work in parking lots. The robot is equipped with a single calibrated camera. Commonly-available features such as yellow-coloured road lines are used as visual landmarks. Given the orientation of a yellow line, the orientation of the robot is computed based on the detected information of the yellow line on the image plane. The robot's position is calculated by further assuming that the position of one point on the yellow line is also known. Besides theoretical analysis, we also experimented the proposed scheme on a low-cost physical robot in a parking lot. Two issues pertaining to real-time implementation of the scheme on the robot are addressed: determination of image size that balances processing speed and feature extraction accuracy; effect of feature extraction error on the localisation accuracy.</t>
        </is>
      </c>
      <c r="Y937" s="3" t="inlineStr">
        <is>
          <t>OpenAlex</t>
        </is>
      </c>
      <c r="Z937" s="3" t="inlineStr"/>
      <c r="AA937" s="3" t="inlineStr">
        <is>
          <t>Not found</t>
        </is>
      </c>
      <c r="AB937" s="3" t="inlineStr">
        <is>
          <t>closed</t>
        </is>
      </c>
      <c r="AC937" s="3" t="inlineStr">
        <is>
          <t>School of Technology &amp; Design</t>
        </is>
      </c>
      <c r="AD937" s="3" t="n">
        <v>0</v>
      </c>
      <c r="AE937" s="3" t="inlineStr">
        <is>
          <t>Yes</t>
        </is>
      </c>
      <c r="AF937" s="3" t="inlineStr">
        <is>
          <t>OpenAlex topic: Robotics and Sensor-Based Localization</t>
        </is>
      </c>
      <c r="AG937" s="4" t="inlineStr"/>
      <c r="AH937" s="4" t="inlineStr"/>
      <c r="AI937" s="4" t="inlineStr"/>
    </row>
    <row r="938">
      <c r="A938" s="3" t="inlineStr">
        <is>
          <t>CET-3227</t>
        </is>
      </c>
      <c r="B938" s="3" t="inlineStr">
        <is>
          <t>Li</t>
        </is>
      </c>
      <c r="C938" s="3" t="inlineStr">
        <is>
          <t>Xiaohai</t>
        </is>
      </c>
      <c r="D938" s="3" t="inlineStr">
        <is>
          <t>Xiaohai Li</t>
        </is>
      </c>
      <c r="E938" s="3" t="inlineStr">
        <is>
          <t>Associate Professor</t>
        </is>
      </c>
      <c r="F938" s="3" t="inlineStr">
        <is>
          <t>NYC College of Technology</t>
        </is>
      </c>
      <c r="G938" s="3" t="inlineStr">
        <is>
          <t>Computer Engineering Technology</t>
        </is>
      </c>
      <c r="H938" s="3" t="inlineStr">
        <is>
          <t>XHli@citytech.cuny.edu</t>
        </is>
      </c>
      <c r="I938" s="3" t="inlineStr">
        <is>
          <t>Journal article</t>
        </is>
      </c>
      <c r="J938" s="3" t="inlineStr">
        <is>
          <t>Ground landmark-based localisation for mobile robots using a calibrated camera</t>
        </is>
      </c>
      <c r="K938" s="3" t="n">
        <v>2022</v>
      </c>
      <c r="L938" s="3" t="inlineStr">
        <is>
          <t>International Journal of Computational Vision and Robotics</t>
        </is>
      </c>
      <c r="M938" s="3" t="inlineStr">
        <is>
          <t>Lili Ma; Mohamed Alborati; Xiaohai Li</t>
        </is>
      </c>
      <c r="N938" s="3" t="inlineStr"/>
      <c r="O938" s="3" t="n"/>
      <c r="P938" s="3" t="inlineStr"/>
      <c r="Q938" s="3" t="inlineStr">
        <is>
          <t>10.1504/ijcvr.2022.122592</t>
        </is>
      </c>
      <c r="R938" s="3" t="inlineStr">
        <is>
          <t>https://doi.org/10.1504/ijcvr.2022.122592</t>
        </is>
      </c>
      <c r="S938" s="3" t="inlineStr">
        <is>
          <t>OpenAlex</t>
        </is>
      </c>
      <c r="T938" s="3" t="n">
        <v>1</v>
      </c>
      <c r="U938" s="3" t="inlineStr">
        <is>
          <t>High (City Tech affiliation on paper)</t>
        </is>
      </c>
      <c r="V938" s="3" t="n"/>
      <c r="W938" s="3" t="inlineStr"/>
      <c r="X938" s="3" t="inlineStr">
        <is>
          <t>This paper discusses a non-iterative vision-based localisation scheme for an autonomous mobile robot designed to work in parking lots. The robot is equipped with a single calibrated camera. Commonly-available features such as yellow-coloured road lines are used as visual landmarks. Given the orientation of a yellow line, the orientation of the robot is computed based on the detected information of the yellow line on the image plane. The robot's position is calculated by further assuming that the position of one point on the yellow line is also known. Besides theoretical analysis, we also experimented the proposed scheme on a low-cost physical robot in a parking lot. Two issues pertaining to real-time implementation of the scheme on the robot are addressed: determination of image size that balances processing speed and feature extraction accuracy; effect of feature extraction error on the localisation accuracy.</t>
        </is>
      </c>
      <c r="Y938" s="3" t="inlineStr">
        <is>
          <t>OpenAlex</t>
        </is>
      </c>
      <c r="Z938" s="3" t="inlineStr"/>
      <c r="AA938" s="3" t="inlineStr">
        <is>
          <t>Not found</t>
        </is>
      </c>
      <c r="AB938" s="3" t="inlineStr">
        <is>
          <t>closed</t>
        </is>
      </c>
      <c r="AC938" s="3" t="inlineStr">
        <is>
          <t>School of Technology &amp; Design</t>
        </is>
      </c>
      <c r="AD938" s="3" t="n">
        <v>0</v>
      </c>
      <c r="AE938" s="3" t="inlineStr">
        <is>
          <t>Yes</t>
        </is>
      </c>
      <c r="AF938" s="3" t="inlineStr">
        <is>
          <t>OpenAlex topic: Robotics and Sensor-Based Localization</t>
        </is>
      </c>
      <c r="AG938" s="4" t="inlineStr"/>
      <c r="AH938" s="4" t="inlineStr"/>
      <c r="AI938" s="4" t="inlineStr"/>
    </row>
    <row r="939">
      <c r="A939" s="3" t="inlineStr">
        <is>
          <t>CET-3235</t>
        </is>
      </c>
      <c r="B939" s="3" t="inlineStr">
        <is>
          <t>Zia</t>
        </is>
      </c>
      <c r="C939" s="3" t="inlineStr">
        <is>
          <t>Farrukh</t>
        </is>
      </c>
      <c r="D939" s="3" t="inlineStr">
        <is>
          <t>Farrukh Zia</t>
        </is>
      </c>
      <c r="E939" s="3" t="inlineStr">
        <is>
          <t>Associate Professor</t>
        </is>
      </c>
      <c r="F939" s="3" t="inlineStr">
        <is>
          <t>NYC College of Technology</t>
        </is>
      </c>
      <c r="G939" s="3" t="inlineStr">
        <is>
          <t>Computer Engineering Technology</t>
        </is>
      </c>
      <c r="H939" s="3" t="inlineStr">
        <is>
          <t>FZia@citytech.cuny.edu</t>
        </is>
      </c>
      <c r="I939" s="3" t="inlineStr">
        <is>
          <t>Conference presentation</t>
        </is>
      </c>
      <c r="J939" s="3" t="inlineStr">
        <is>
          <t>How will Climate change affect the future</t>
        </is>
      </c>
      <c r="K939" s="3" t="n">
        <v>2022</v>
      </c>
      <c r="L939" s="3" t="inlineStr">
        <is>
          <t>Publications and Research</t>
        </is>
      </c>
      <c r="M939" s="3" t="inlineStr">
        <is>
          <t>Belone, Ashanti K; Zia, Farrukh</t>
        </is>
      </c>
      <c r="N939" s="3" t="inlineStr"/>
      <c r="O939" s="3" t="n"/>
      <c r="P939" s="3" t="inlineStr"/>
      <c r="Q939" s="3" t="inlineStr"/>
      <c r="R939" s="3" t="inlineStr">
        <is>
          <t>https://academicworks.cuny.edu/ny_pubs/1009</t>
        </is>
      </c>
      <c r="S939" s="3" t="inlineStr">
        <is>
          <t>CUNY Academic Works</t>
        </is>
      </c>
      <c r="T939" s="3" t="n">
        <v>1</v>
      </c>
      <c r="U939" s="3" t="inlineStr">
        <is>
          <t>High (in CUNY Academic Works)</t>
        </is>
      </c>
      <c r="V939" s="3" t="n"/>
      <c r="W939" s="3" t="inlineStr"/>
      <c r="X939" s="3" t="inlineStr">
        <is>
          <t>Climate Change has played a massive role in the habitat of us earth dwellers and the animals that co-exists with us. I believe that essentially climate change plays a massive role because this can dictate whether or not the earth is habitable and if a need for evacuation is necessary. Many might believe that climate change only refers to the rising temperature but thatâs just the icing on the cake. Earth is a system that is very much connected, this means that changes in one area will set off a chain reaction allowing these changes to happen in many other regions. It is our job to protect our home and maintain the organisms living in it by being mindful of the types of things we use because they can change the continents of the gases we breathe and as stated above it can lead to earth being inhabitable for all.</t>
        </is>
      </c>
      <c r="Y939" s="3" t="inlineStr">
        <is>
          <t>CUNY Academic Works</t>
        </is>
      </c>
      <c r="Z939" s="3" t="inlineStr">
        <is>
          <t>https://academicworks.cuny.edu/context/ny_pubs/article/2034/type/native/viewcontent/CRSP_PROGRAM_POSTER_2022.pptx</t>
        </is>
      </c>
      <c r="AA939" s="3" t="inlineStr">
        <is>
          <t>PDF in CUNY Academic Works</t>
        </is>
      </c>
      <c r="AB939" s="3" t="inlineStr"/>
      <c r="AC939" s="3" t="inlineStr">
        <is>
          <t>School of Technology &amp; Design</t>
        </is>
      </c>
      <c r="AD939" s="3" t="n"/>
      <c r="AE939" s="3" t="inlineStr">
        <is>
          <t>No</t>
        </is>
      </c>
      <c r="AF939" s="3" t="inlineStr"/>
      <c r="AG939" s="4" t="inlineStr"/>
      <c r="AH939" s="4" t="inlineStr"/>
      <c r="AI939" s="4" t="inlineStr"/>
    </row>
    <row r="940">
      <c r="A940" s="3" t="inlineStr">
        <is>
          <t>CET-3259</t>
        </is>
      </c>
      <c r="B940" s="3" t="inlineStr">
        <is>
          <t>Ma</t>
        </is>
      </c>
      <c r="C940" s="3" t="inlineStr">
        <is>
          <t>Lili</t>
        </is>
      </c>
      <c r="D940" s="3" t="inlineStr">
        <is>
          <t>Lili Ma</t>
        </is>
      </c>
      <c r="E940" s="3" t="inlineStr">
        <is>
          <t>Associate Professor</t>
        </is>
      </c>
      <c r="F940" s="3" t="inlineStr">
        <is>
          <t>NYC College of Technology</t>
        </is>
      </c>
      <c r="G940" s="3" t="inlineStr">
        <is>
          <t>Computer Engineering Technology</t>
        </is>
      </c>
      <c r="H940" s="3" t="inlineStr">
        <is>
          <t>LMa@citytech.cuny.edu</t>
        </is>
      </c>
      <c r="I940" s="3" t="inlineStr">
        <is>
          <t>Journal article</t>
        </is>
      </c>
      <c r="J940" s="3" t="inlineStr">
        <is>
          <t>Lili Ma and Benito Mendoza, Assessing Student Outcomes Related to Design for ETAC-ABET Accreditation, Journal of Computing Sciences in Colleges, Vol</t>
        </is>
      </c>
      <c r="K940" s="3" t="n">
        <v>2022</v>
      </c>
      <c r="L940" s="3" t="inlineStr"/>
      <c r="M940" s="3" t="inlineStr"/>
      <c r="N940" s="3" t="inlineStr"/>
      <c r="O940" s="3" t="n"/>
      <c r="P940" s="3" t="inlineStr"/>
      <c r="Q940" s="3" t="inlineStr"/>
      <c r="R940" s="3" t="inlineStr"/>
      <c r="S940" s="3" t="inlineStr">
        <is>
          <t>Dept bio</t>
        </is>
      </c>
      <c r="T940" s="3" t="n">
        <v>1</v>
      </c>
      <c r="U940" s="3" t="inlineStr">
        <is>
          <t>Medium (self-reported in faculty bio)</t>
        </is>
      </c>
      <c r="V940" s="3" t="n"/>
      <c r="W940" s="3" t="inlineStr">
        <is>
          <t>Lili Ma and Benito Mendoza, Assessing Student Outcomes Related to Design for ETAC-ABET Accreditation, Journal of Computing Sciences in Colleges, Vol. 38, No. 3, November 2022.</t>
        </is>
      </c>
      <c r="X940" s="3" t="inlineStr"/>
      <c r="Y940" s="3" t="inlineStr"/>
      <c r="Z940" s="3" t="inlineStr"/>
      <c r="AA940" s="3" t="inlineStr"/>
      <c r="AB940" s="3" t="inlineStr"/>
      <c r="AC940" s="3" t="inlineStr">
        <is>
          <t>School of Technology &amp; Design</t>
        </is>
      </c>
      <c r="AD940" s="3" t="n"/>
      <c r="AE940" s="3" t="inlineStr">
        <is>
          <t>No</t>
        </is>
      </c>
      <c r="AF940" s="3" t="inlineStr"/>
      <c r="AG940" s="4" t="inlineStr"/>
      <c r="AH940" s="4" t="inlineStr"/>
      <c r="AI940" s="4" t="inlineStr"/>
    </row>
    <row r="941">
      <c r="A941" s="3" t="inlineStr">
        <is>
          <t>CET-3284</t>
        </is>
      </c>
      <c r="B941" s="3" t="inlineStr">
        <is>
          <t>Wang</t>
        </is>
      </c>
      <c r="C941" s="3" t="inlineStr">
        <is>
          <t>Yu</t>
        </is>
      </c>
      <c r="D941" s="3" t="inlineStr">
        <is>
          <t>Yu Wang</t>
        </is>
      </c>
      <c r="E941" s="3" t="inlineStr">
        <is>
          <t>Associate Professor</t>
        </is>
      </c>
      <c r="F941" s="3" t="inlineStr">
        <is>
          <t>NYC College of Technology</t>
        </is>
      </c>
      <c r="G941" s="3" t="inlineStr">
        <is>
          <t>Computer Engineering Technology</t>
        </is>
      </c>
      <c r="H941" s="3" t="inlineStr">
        <is>
          <t>YWang@citytech.cuny.edu</t>
        </is>
      </c>
      <c r="I941" s="3" t="inlineStr">
        <is>
          <t>Journal article</t>
        </is>
      </c>
      <c r="J941" s="3" t="inlineStr">
        <is>
          <t>Online robotics technology course design by balancing workload and affect</t>
        </is>
      </c>
      <c r="K941" s="3" t="n">
        <v>2022</v>
      </c>
      <c r="L941" s="3" t="inlineStr">
        <is>
          <t>Journal of Integrated Design and Process Science</t>
        </is>
      </c>
      <c r="M941" s="3" t="inlineStr">
        <is>
          <t>Lili Ma; Yu Wang; Chen Xu; Xiaohai Li</t>
        </is>
      </c>
      <c r="N941" s="3" t="inlineStr"/>
      <c r="O941" s="3" t="n"/>
      <c r="P941" s="3" t="inlineStr"/>
      <c r="Q941" s="3" t="inlineStr">
        <is>
          <t>10.3233/jid-210026</t>
        </is>
      </c>
      <c r="R941" s="3" t="inlineStr">
        <is>
          <t>https://doi.org/10.3233/jid-210026</t>
        </is>
      </c>
      <c r="S941" s="3" t="inlineStr">
        <is>
          <t>OpenAlex; Dept bio</t>
        </is>
      </c>
      <c r="T941" s="3" t="n">
        <v>2</v>
      </c>
      <c r="U941" s="3" t="inlineStr">
        <is>
          <t>High (City Tech affiliation on paper); 2 sources</t>
        </is>
      </c>
      <c r="V941" s="3" t="n"/>
      <c r="W941" s="3" t="inlineStr">
        <is>
          <t>Lili Ma, Yu Wang, Chen Xu, Xiaohai Li. Online Robotics Technology Course Design by Balancing Workload and Affect. Journal of Integrated Design and Process Science. 2022 October 29; 26(2). DOI: 10.3233/JID-210026</t>
        </is>
      </c>
      <c r="X941" s="3" t="inlineStr">
        <is>
          <t>This paper describes our course design approach that successfully transformed an undergraduate Robotics Technology course from in-person teaching to online guided by the TASKS model. Our course redesign process includes identifying conflicts, generating solutions, self-evaluation, and analyses of design solutions. We carefully balanced between Workload and students’ Affect, by designing comparable workloads as before, as well as maintaining students’ motivation similarly at the in-person level. Transforming this course consisting of lecture sessions and lab sessions with hardware and software elements yielded a set of course activities and teaching practices applicable to online teaching of other courses. When physical robots become unavailable, simulation projects were designed as alternatives and simulated versions of those physical projects used in face-to-face classroom. These simulation projects are in the areas of autonomous mobile robots, robotic manipulator, and advanced robotic control on MATLAB-ROS, respectively. Comparisons with past in-person results confirm that effective learning has been achieved remotely, having maintained student’s performance and motivation.</t>
        </is>
      </c>
      <c r="Y941" s="3" t="inlineStr">
        <is>
          <t>OpenAlex</t>
        </is>
      </c>
      <c r="Z941" s="3" t="inlineStr">
        <is>
          <t>https://content.iospress.com:443/download/journal-of-integrated-design-and-process-science/jid210026?id=journal-of-integrated-design-and-process-science%2Fjid210026</t>
        </is>
      </c>
      <c r="AA941" s="3" t="inlineStr">
        <is>
          <t>Open-access PDF (via OpenAlex)</t>
        </is>
      </c>
      <c r="AB941" s="3" t="inlineStr">
        <is>
          <t>hybrid</t>
        </is>
      </c>
      <c r="AC941" s="3" t="inlineStr">
        <is>
          <t>School of Technology &amp; Design</t>
        </is>
      </c>
      <c r="AD941" s="3" t="n">
        <v>10</v>
      </c>
      <c r="AE941" s="3" t="inlineStr">
        <is>
          <t>No</t>
        </is>
      </c>
      <c r="AF941" s="3" t="inlineStr"/>
      <c r="AG941" s="4" t="inlineStr"/>
      <c r="AH941" s="4" t="inlineStr"/>
      <c r="AI941" s="4" t="inlineStr"/>
    </row>
    <row r="942">
      <c r="A942" s="3" t="inlineStr">
        <is>
          <t>CET-3285</t>
        </is>
      </c>
      <c r="B942" s="3" t="inlineStr">
        <is>
          <t>Ma</t>
        </is>
      </c>
      <c r="C942" s="3" t="inlineStr">
        <is>
          <t>Lili</t>
        </is>
      </c>
      <c r="D942" s="3" t="inlineStr">
        <is>
          <t>Lili Ma</t>
        </is>
      </c>
      <c r="E942" s="3" t="inlineStr">
        <is>
          <t>Associate Professor</t>
        </is>
      </c>
      <c r="F942" s="3" t="inlineStr">
        <is>
          <t>NYC College of Technology</t>
        </is>
      </c>
      <c r="G942" s="3" t="inlineStr">
        <is>
          <t>Computer Engineering Technology</t>
        </is>
      </c>
      <c r="H942" s="3" t="inlineStr">
        <is>
          <t>LMa@citytech.cuny.edu</t>
        </is>
      </c>
      <c r="I942" s="3" t="inlineStr">
        <is>
          <t>Journal article</t>
        </is>
      </c>
      <c r="J942" s="3" t="inlineStr">
        <is>
          <t>Online robotics technology course design by balancing workload and affect</t>
        </is>
      </c>
      <c r="K942" s="3" t="n">
        <v>2022</v>
      </c>
      <c r="L942" s="3" t="inlineStr">
        <is>
          <t>Journal of Integrated Design and Process Science</t>
        </is>
      </c>
      <c r="M942" s="3" t="inlineStr">
        <is>
          <t>Lili Ma; Yu Wang; Chen Xu; Xiaohai Li</t>
        </is>
      </c>
      <c r="N942" s="3" t="inlineStr"/>
      <c r="O942" s="3" t="n"/>
      <c r="P942" s="3" t="inlineStr"/>
      <c r="Q942" s="3" t="inlineStr">
        <is>
          <t>10.3233/jid-210026</t>
        </is>
      </c>
      <c r="R942" s="3" t="inlineStr">
        <is>
          <t>https://doi.org/10.3233/jid-210026</t>
        </is>
      </c>
      <c r="S942" s="3" t="inlineStr">
        <is>
          <t>OpenAlex; Dept bio</t>
        </is>
      </c>
      <c r="T942" s="3" t="n">
        <v>2</v>
      </c>
      <c r="U942" s="3" t="inlineStr">
        <is>
          <t>High (City Tech affiliation on paper); 2 sources</t>
        </is>
      </c>
      <c r="V942" s="3" t="n"/>
      <c r="W942" s="3" t="inlineStr">
        <is>
          <t>Lili Ma, Yu Wang, Chen Xu, and Xiaohai Li, Online Robotics Technology Course Design by Balancing Workload and Affect, Transactions of the SDPS: Journal of Integrated Design and Process Science, January 2022.</t>
        </is>
      </c>
      <c r="X942" s="3" t="inlineStr">
        <is>
          <t>This paper describes our course design approach that successfully transformed an undergraduate Robotics Technology course from in-person teaching to online guided by the TASKS model. Our course redesign process includes identifying conflicts, generating solutions, self-evaluation, and analyses of design solutions. We carefully balanced between Workload and students’ Affect, by designing comparable workloads as before, as well as maintaining students’ motivation similarly at the in-person level. Transforming this course consisting of lecture sessions and lab sessions with hardware and software elements yielded a set of course activities and teaching practices applicable to online teaching of other courses. When physical robots become unavailable, simulation projects were designed as alternatives and simulated versions of those physical projects used in face-to-face classroom. These simulation projects are in the areas of autonomous mobile robots, robotic manipulator, and advanced robotic control on MATLAB-ROS, respectively. Comparisons with past in-person results confirm that effective learning has been achieved remotely, having maintained student’s performance and motivation.</t>
        </is>
      </c>
      <c r="Y942" s="3" t="inlineStr">
        <is>
          <t>OpenAlex</t>
        </is>
      </c>
      <c r="Z942" s="3" t="inlineStr">
        <is>
          <t>https://content.iospress.com:443/download/journal-of-integrated-design-and-process-science/jid210026?id=journal-of-integrated-design-and-process-science%2Fjid210026</t>
        </is>
      </c>
      <c r="AA942" s="3" t="inlineStr">
        <is>
          <t>Open-access PDF (via OpenAlex)</t>
        </is>
      </c>
      <c r="AB942" s="3" t="inlineStr">
        <is>
          <t>hybrid</t>
        </is>
      </c>
      <c r="AC942" s="3" t="inlineStr">
        <is>
          <t>School of Technology &amp; Design</t>
        </is>
      </c>
      <c r="AD942" s="3" t="n">
        <v>10</v>
      </c>
      <c r="AE942" s="3" t="inlineStr">
        <is>
          <t>No</t>
        </is>
      </c>
      <c r="AF942" s="3" t="inlineStr"/>
      <c r="AG942" s="4" t="inlineStr"/>
      <c r="AH942" s="4" t="inlineStr"/>
      <c r="AI942" s="4" t="inlineStr"/>
    </row>
    <row r="943">
      <c r="A943" s="3" t="inlineStr">
        <is>
          <t>CET-3286</t>
        </is>
      </c>
      <c r="B943" s="3" t="inlineStr">
        <is>
          <t>Xu</t>
        </is>
      </c>
      <c r="C943" s="3" t="inlineStr">
        <is>
          <t>Chen</t>
        </is>
      </c>
      <c r="D943" s="3" t="inlineStr">
        <is>
          <t>Chen Xu</t>
        </is>
      </c>
      <c r="E943" s="3" t="inlineStr">
        <is>
          <t>Associate Professor</t>
        </is>
      </c>
      <c r="F943" s="3" t="inlineStr">
        <is>
          <t>NYC College of Technology</t>
        </is>
      </c>
      <c r="G943" s="3" t="inlineStr">
        <is>
          <t>Computer Engineering Technology</t>
        </is>
      </c>
      <c r="H943" s="3" t="inlineStr">
        <is>
          <t>CXu@citytech.cuny.edu</t>
        </is>
      </c>
      <c r="I943" s="3" t="inlineStr">
        <is>
          <t>Journal article</t>
        </is>
      </c>
      <c r="J943" s="3" t="inlineStr">
        <is>
          <t>Online robotics technology course design by balancing workload and affect</t>
        </is>
      </c>
      <c r="K943" s="3" t="n">
        <v>2022</v>
      </c>
      <c r="L943" s="3" t="inlineStr">
        <is>
          <t>Journal of Integrated Design and Process Science</t>
        </is>
      </c>
      <c r="M943" s="3" t="inlineStr">
        <is>
          <t>Lili Ma; Yu Wang; Chen Xu; Xiaohai Li</t>
        </is>
      </c>
      <c r="N943" s="3" t="inlineStr"/>
      <c r="O943" s="3" t="n"/>
      <c r="P943" s="3" t="inlineStr"/>
      <c r="Q943" s="3" t="inlineStr">
        <is>
          <t>10.3233/jid-210026</t>
        </is>
      </c>
      <c r="R943" s="3" t="inlineStr">
        <is>
          <t>https://doi.org/10.3233/jid-210026</t>
        </is>
      </c>
      <c r="S943" s="3" t="inlineStr">
        <is>
          <t>OpenAlex; Dept bio</t>
        </is>
      </c>
      <c r="T943" s="3" t="n">
        <v>2</v>
      </c>
      <c r="U943" s="3" t="inlineStr">
        <is>
          <t>High (City Tech affiliation on paper); 2 sources</t>
        </is>
      </c>
      <c r="V943" s="3" t="n"/>
      <c r="W943" s="3" t="inlineStr">
        <is>
          <t>L. Ma, Y. Wang, C. Xu, X. Li, “Online Robotics Technology Course Design by Balancing Workload and Affect,” SDPS Transactions: Journal of Integrated Design and Process Science, 1 Jan. 2022 : 1 – 29</t>
        </is>
      </c>
      <c r="X943" s="3" t="inlineStr">
        <is>
          <t>This paper describes our course design approach that successfully transformed an undergraduate Robotics Technology course from in-person teaching to online guided by the TASKS model. Our course redesign process includes identifying conflicts, generating solutions, self-evaluation, and analyses of design solutions. We carefully balanced between Workload and students’ Affect, by designing comparable workloads as before, as well as maintaining students’ motivation similarly at the in-person level. Transforming this course consisting of lecture sessions and lab sessions with hardware and software elements yielded a set of course activities and teaching practices applicable to online teaching of other courses. When physical robots become unavailable, simulation projects were designed as alternatives and simulated versions of those physical projects used in face-to-face classroom. These simulation projects are in the areas of autonomous mobile robots, robotic manipulator, and advanced robotic control on MATLAB-ROS, respectively. Comparisons with past in-person results confirm that effective learning has been achieved remotely, having maintained student’s performance and motivation.</t>
        </is>
      </c>
      <c r="Y943" s="3" t="inlineStr">
        <is>
          <t>OpenAlex</t>
        </is>
      </c>
      <c r="Z943" s="3" t="inlineStr">
        <is>
          <t>https://content.iospress.com:443/download/journal-of-integrated-design-and-process-science/jid210026?id=journal-of-integrated-design-and-process-science%2Fjid210026</t>
        </is>
      </c>
      <c r="AA943" s="3" t="inlineStr">
        <is>
          <t>Open-access PDF (via OpenAlex)</t>
        </is>
      </c>
      <c r="AB943" s="3" t="inlineStr">
        <is>
          <t>hybrid</t>
        </is>
      </c>
      <c r="AC943" s="3" t="inlineStr">
        <is>
          <t>School of Technology &amp; Design</t>
        </is>
      </c>
      <c r="AD943" s="3" t="n">
        <v>10</v>
      </c>
      <c r="AE943" s="3" t="inlineStr">
        <is>
          <t>No</t>
        </is>
      </c>
      <c r="AF943" s="3" t="inlineStr"/>
      <c r="AG943" s="4" t="inlineStr"/>
      <c r="AH943" s="4" t="inlineStr"/>
      <c r="AI943" s="4" t="inlineStr"/>
    </row>
    <row r="944">
      <c r="A944" s="3" t="inlineStr">
        <is>
          <t>CET-3287</t>
        </is>
      </c>
      <c r="B944" s="3" t="inlineStr">
        <is>
          <t>Li</t>
        </is>
      </c>
      <c r="C944" s="3" t="inlineStr">
        <is>
          <t>Xiaohai</t>
        </is>
      </c>
      <c r="D944" s="3" t="inlineStr">
        <is>
          <t>Xiaohai Li</t>
        </is>
      </c>
      <c r="E944" s="3" t="inlineStr">
        <is>
          <t>Associate Professor</t>
        </is>
      </c>
      <c r="F944" s="3" t="inlineStr">
        <is>
          <t>NYC College of Technology</t>
        </is>
      </c>
      <c r="G944" s="3" t="inlineStr">
        <is>
          <t>Computer Engineering Technology</t>
        </is>
      </c>
      <c r="H944" s="3" t="inlineStr">
        <is>
          <t>XHli@citytech.cuny.edu</t>
        </is>
      </c>
      <c r="I944" s="3" t="inlineStr">
        <is>
          <t>Journal article</t>
        </is>
      </c>
      <c r="J944" s="3" t="inlineStr">
        <is>
          <t>Online robotics technology course design by balancing workload and affect</t>
        </is>
      </c>
      <c r="K944" s="3" t="n">
        <v>2022</v>
      </c>
      <c r="L944" s="3" t="inlineStr">
        <is>
          <t>Journal of Integrated Design and Process Science</t>
        </is>
      </c>
      <c r="M944" s="3" t="inlineStr">
        <is>
          <t>Lili Ma; Yu Wang; Chen Xu; Xiaohai Li</t>
        </is>
      </c>
      <c r="N944" s="3" t="inlineStr"/>
      <c r="O944" s="3" t="n"/>
      <c r="P944" s="3" t="inlineStr"/>
      <c r="Q944" s="3" t="inlineStr">
        <is>
          <t>10.3233/jid-210026</t>
        </is>
      </c>
      <c r="R944" s="3" t="inlineStr">
        <is>
          <t>https://doi.org/10.3233/jid-210026</t>
        </is>
      </c>
      <c r="S944" s="3" t="inlineStr">
        <is>
          <t>OpenAlex</t>
        </is>
      </c>
      <c r="T944" s="3" t="n">
        <v>1</v>
      </c>
      <c r="U944" s="3" t="inlineStr">
        <is>
          <t>High (City Tech affiliation on paper)</t>
        </is>
      </c>
      <c r="V944" s="3" t="n"/>
      <c r="W944" s="3" t="inlineStr"/>
      <c r="X944" s="3" t="inlineStr">
        <is>
          <t>This paper describes our course design approach that successfully transformed an undergraduate Robotics Technology course from in-person teaching to online guided by the TASKS model. Our course redesign process includes identifying conflicts, generating solutions, self-evaluation, and analyses of design solutions. We carefully balanced between Workload and students’ Affect, by designing comparable workloads as before, as well as maintaining students’ motivation similarly at the in-person level. Transforming this course consisting of lecture sessions and lab sessions with hardware and software elements yielded a set of course activities and teaching practices applicable to online teaching of other courses. When physical robots become unavailable, simulation projects were designed as alternatives and simulated versions of those physical projects used in face-to-face classroom. These simulation projects are in the areas of autonomous mobile robots, robotic manipulator, and advanced robotic control on MATLAB-ROS, respectively. Comparisons with past in-person results confirm that effective learning has been achieved remotely, having maintained student’s performance and motivation.</t>
        </is>
      </c>
      <c r="Y944" s="3" t="inlineStr">
        <is>
          <t>OpenAlex</t>
        </is>
      </c>
      <c r="Z944" s="3" t="inlineStr">
        <is>
          <t>https://content.iospress.com:443/download/journal-of-integrated-design-and-process-science/jid210026?id=journal-of-integrated-design-and-process-science%2Fjid210026</t>
        </is>
      </c>
      <c r="AA944" s="3" t="inlineStr">
        <is>
          <t>Open-access PDF (via OpenAlex)</t>
        </is>
      </c>
      <c r="AB944" s="3" t="inlineStr">
        <is>
          <t>hybrid</t>
        </is>
      </c>
      <c r="AC944" s="3" t="inlineStr">
        <is>
          <t>School of Technology &amp; Design</t>
        </is>
      </c>
      <c r="AD944" s="3" t="n">
        <v>10</v>
      </c>
      <c r="AE944" s="3" t="inlineStr">
        <is>
          <t>No</t>
        </is>
      </c>
      <c r="AF944" s="3" t="inlineStr"/>
      <c r="AG944" s="4" t="inlineStr"/>
      <c r="AH944" s="4" t="inlineStr"/>
      <c r="AI944" s="4" t="inlineStr"/>
    </row>
    <row r="945">
      <c r="A945" s="3" t="inlineStr">
        <is>
          <t>CET-3302</t>
        </is>
      </c>
      <c r="B945" s="3" t="inlineStr">
        <is>
          <t>Carranza</t>
        </is>
      </c>
      <c r="C945" s="3" t="inlineStr">
        <is>
          <t>Aparicio</t>
        </is>
      </c>
      <c r="D945" s="3" t="inlineStr">
        <is>
          <t>Aparicio Carranza</t>
        </is>
      </c>
      <c r="E945" s="3" t="inlineStr">
        <is>
          <t>Associate Professor</t>
        </is>
      </c>
      <c r="F945" s="3" t="inlineStr">
        <is>
          <t>NYC College of Technology</t>
        </is>
      </c>
      <c r="G945" s="3" t="inlineStr">
        <is>
          <t>Computer Engineering Technology</t>
        </is>
      </c>
      <c r="H945" s="3" t="inlineStr">
        <is>
          <t>ACarranza@citytech.cuny.edu</t>
        </is>
      </c>
      <c r="I945" s="3" t="inlineStr">
        <is>
          <t>Conference paper</t>
        </is>
      </c>
      <c r="J945" s="3" t="inlineStr">
        <is>
          <t>Raspberry Pi and White Cane Integration for Assisting the Visually Impaired</t>
        </is>
      </c>
      <c r="K945" s="3" t="n">
        <v>2022</v>
      </c>
      <c r="L945" s="3" t="inlineStr">
        <is>
          <t>Proceedings of the International Conference of Control, Dynamic systems, and Robotics</t>
        </is>
      </c>
      <c r="M945" s="3" t="inlineStr">
        <is>
          <t>Aparicio Carranza; Anny Baez; Josue Hernandez; Harrison Carranza; Hossein Rahemi</t>
        </is>
      </c>
      <c r="N945" s="3" t="inlineStr"/>
      <c r="O945" s="3" t="n"/>
      <c r="P945" s="3" t="inlineStr"/>
      <c r="Q945" s="3" t="inlineStr">
        <is>
          <t>10.11159/cdsr22.126</t>
        </is>
      </c>
      <c r="R945" s="3" t="inlineStr">
        <is>
          <t>https://doi.org/10.11159/cdsr22.126</t>
        </is>
      </c>
      <c r="S945" s="3" t="inlineStr">
        <is>
          <t>OpenAlex; Dept bio</t>
        </is>
      </c>
      <c r="T945" s="3" t="n">
        <v>2</v>
      </c>
      <c r="U945" s="3" t="inlineStr">
        <is>
          <t>High (City Tech affiliation on paper); 2 sources</t>
        </is>
      </c>
      <c r="V945" s="3" t="n"/>
      <c r="W945" s="3" t="inlineStr">
        <is>
          <t>Aparicio Carranza, Anny Baez, Josue Hernandez, Harrison Carranza, Hossein Rahemi, “Raspberry Pie and White Cane Integration for Assisting the Visually Impaired”, Proceedings of the 9th International Conference of Control Systems, and Robotics (CDSR’22), June 2-4, 2022, Niagara Falls, Canada.</t>
        </is>
      </c>
      <c r="X945" s="3" t="inlineStr">
        <is>
          <t>There are at least 2.2 billion people in the world who have near or distant visual impairment according to data from the World Health Organization (WHO).According to the Perkins School for the Blind, only 2% to 8% of blind people use white canes.This is because 90% of them have accidents when using walking sticks.We have created a system to help the visually-impaired upgrading the white cane by implementing four essential elements: An electrical-setup employing a simple computer board (Raspberry Pi), connected to an HC-SR04 ultrasonic distance sensor that measures the distance to an object using ultrasonic sound waves, and voice feedback that alerts the owner of nearby objects via a speaker.Furthermore, a Raspberry Pi Camera for real-time object detection with a deep learning algorithm capability "YOLO" is used.The locations of these elements in the white cane are situated in the blind spots to avoid accidents to the owner.</t>
        </is>
      </c>
      <c r="Y945" s="3" t="inlineStr">
        <is>
          <t>OpenAlex</t>
        </is>
      </c>
      <c r="Z945" s="3" t="inlineStr"/>
      <c r="AA945" s="3" t="inlineStr">
        <is>
          <t>Not found</t>
        </is>
      </c>
      <c r="AB945" s="3" t="inlineStr">
        <is>
          <t>closed</t>
        </is>
      </c>
      <c r="AC945" s="3" t="inlineStr">
        <is>
          <t>School of Technology &amp; Design</t>
        </is>
      </c>
      <c r="AD945" s="3" t="n">
        <v>7</v>
      </c>
      <c r="AE945" s="3" t="inlineStr">
        <is>
          <t>Yes</t>
        </is>
      </c>
      <c r="AF945" s="3" t="inlineStr">
        <is>
          <t>abstract: deep learning, object detection, yolo; keyword: yolo</t>
        </is>
      </c>
      <c r="AG945" s="4" t="inlineStr"/>
      <c r="AH945" s="4" t="inlineStr"/>
      <c r="AI945" s="4" t="inlineStr"/>
    </row>
    <row r="946">
      <c r="A946" s="3" t="inlineStr">
        <is>
          <t>CET-3320</t>
        </is>
      </c>
      <c r="B946" s="3" t="inlineStr">
        <is>
          <t>Wang</t>
        </is>
      </c>
      <c r="C946" s="3" t="inlineStr">
        <is>
          <t>Yu</t>
        </is>
      </c>
      <c r="D946" s="3" t="inlineStr">
        <is>
          <t>Yu Wang</t>
        </is>
      </c>
      <c r="E946" s="3" t="inlineStr">
        <is>
          <t>Associate Professor</t>
        </is>
      </c>
      <c r="F946" s="3" t="inlineStr">
        <is>
          <t>NYC College of Technology</t>
        </is>
      </c>
      <c r="G946" s="3" t="inlineStr">
        <is>
          <t>Computer Engineering Technology</t>
        </is>
      </c>
      <c r="H946" s="3" t="inlineStr">
        <is>
          <t>YWang@citytech.cuny.edu</t>
        </is>
      </c>
      <c r="I946" s="3" t="inlineStr">
        <is>
          <t>Book chapter</t>
        </is>
      </c>
      <c r="J946" s="3" t="inlineStr">
        <is>
          <t>Review of Emerging Approaches Utilizing Alternative Physiological Human Body Fluids in Non- or Minimally Invasive Glucose Monitoring</t>
        </is>
      </c>
      <c r="K946" s="3" t="n">
        <v>2022</v>
      </c>
      <c r="L946" s="3" t="inlineStr">
        <is>
          <t>Springer series on bio- and neurosystems</t>
        </is>
      </c>
      <c r="M946" s="3" t="inlineStr">
        <is>
          <t>Sunghoon Jang; Yu Wang; Andre Jang</t>
        </is>
      </c>
      <c r="N946" s="3" t="inlineStr"/>
      <c r="O946" s="3" t="n"/>
      <c r="P946" s="3" t="inlineStr"/>
      <c r="Q946" s="3" t="inlineStr">
        <is>
          <t>10.1007/978-3-030-99728-1_2</t>
        </is>
      </c>
      <c r="R946" s="3" t="inlineStr">
        <is>
          <t>https://doi.org/10.1007/978-3-030-99728-1_2</t>
        </is>
      </c>
      <c r="S946" s="3" t="inlineStr">
        <is>
          <t>OpenAlex; CUNY Academic Works; Dept bio</t>
        </is>
      </c>
      <c r="T946" s="3" t="n">
        <v>3</v>
      </c>
      <c r="U946" s="3" t="inlineStr">
        <is>
          <t>High (City Tech affiliation on paper); 3 sources</t>
        </is>
      </c>
      <c r="V946" s="3" t="n"/>
      <c r="W946" s="3" t="inlineStr">
        <is>
          <t>Sunghoon Jang, Yu Wang, and Andre Jang, “Review of Emerging Approaches Utilizing Alternative Physiological Human Body Fluids in Non- or Minimally Invasive Glucose Monitoring”. In Advanced Bioscience and Biosystems for Detection and Management of Diabetes. Springer Series on Bio- and Neurosystems, vol 13. Springer, Cham. July 2022. DOI: 10.1007/978-3-030-99728-1_2</t>
        </is>
      </c>
      <c r="X946" s="3" t="inlineStr">
        <is>
          <t>Diabetes can cause various acute as well as long-term complications in patients, with blood sugar levels of over 600 mg/dL, such as blindness, kidney disease, nervous &amp; circulatory system disease, limb amputations, stroke, and cardiovascular disease (CVD). Frequent and regular blood glucose monitoring by diabetics and physicians is an essential step in the management of diabetes. Over the last five decades, there have been numerous attempts to develop viable painless non- or minimally invasive blood glucose monitoring techniques to replace all existing invasive methods, such as home blood glucose monitoring, which usually require drawing a blood sample by piercing the skin (typically, on the finger). This method strongly discourages the patientsâ compliance and has serious drawbacks as the procedure is invasive causing discomfort, pain, and potential risks of infection or tissue damage. It is highly desired to have alternative non-invasive blood glucose monitoring techniques. This review investigates the principles of three major emerging general technologies, namely optical, Radio Frequency (RF)/microwave, and electrochemical glucose monitoring technologies. These glucose monitoring technologies can be classified as 15 specific techniques that use multivariate regression analyses to correlate feeble optical, Radio Frequency (RF)/microwave, or electrochemical signals from various body fluids to physiological glucose concentration. This review also offers how to utilize the integration of glucose sensing techniques into targeting variable areas by sampling physiological human body fluids as an alternative diagnostic medium to blood, for example, interstitial fluid, urine, sweat, ocular fluids, and saliva which all contain traces of blood glucose. The feasibility of adopting these emerging technologies in the commercial market is discussed in terms of safety, cost-effectiveness, data management, and accuracy.</t>
        </is>
      </c>
      <c r="Y946" s="3" t="inlineStr">
        <is>
          <t>CUNY Academic Works</t>
        </is>
      </c>
      <c r="Z946" s="3" t="inlineStr">
        <is>
          <t>https://academicworks.cuny.edu/context/ny_pubs/article/1936/viewcontent/auto_convert.pdf</t>
        </is>
      </c>
      <c r="AA946" s="3" t="inlineStr">
        <is>
          <t>Not found</t>
        </is>
      </c>
      <c r="AB946" s="3" t="inlineStr">
        <is>
          <t>closed</t>
        </is>
      </c>
      <c r="AC946" s="3" t="inlineStr">
        <is>
          <t>School of Technology &amp; Design</t>
        </is>
      </c>
      <c r="AD946" s="3" t="n">
        <v>3</v>
      </c>
      <c r="AE946" s="3" t="inlineStr">
        <is>
          <t>No</t>
        </is>
      </c>
      <c r="AF946" s="3" t="inlineStr"/>
      <c r="AG946" s="4" t="inlineStr"/>
      <c r="AH946" s="4" t="inlineStr"/>
      <c r="AI946" s="4" t="inlineStr"/>
    </row>
    <row r="947">
      <c r="A947" s="3" t="inlineStr">
        <is>
          <t>CET-3321</t>
        </is>
      </c>
      <c r="B947" s="3" t="inlineStr">
        <is>
          <t>Jang</t>
        </is>
      </c>
      <c r="C947" s="3" t="inlineStr">
        <is>
          <t>Sunghoon</t>
        </is>
      </c>
      <c r="D947" s="3" t="inlineStr">
        <is>
          <t>Sunghoon Jang</t>
        </is>
      </c>
      <c r="E947" s="3" t="inlineStr">
        <is>
          <t>Chair</t>
        </is>
      </c>
      <c r="F947" s="3" t="inlineStr">
        <is>
          <t>NYC College of Technology</t>
        </is>
      </c>
      <c r="G947" s="3" t="inlineStr">
        <is>
          <t>Computer Engineering Technology</t>
        </is>
      </c>
      <c r="H947" s="3" t="inlineStr">
        <is>
          <t>SJang@citytech.cuny.edu</t>
        </is>
      </c>
      <c r="I947" s="3" t="inlineStr">
        <is>
          <t>Book chapter</t>
        </is>
      </c>
      <c r="J947" s="3" t="inlineStr">
        <is>
          <t>Review of Emerging Approaches Utilizing Alternative Physiological Human Body Fluids in Non- or Minimally Invasive Glucose Monitoring</t>
        </is>
      </c>
      <c r="K947" s="3" t="n">
        <v>2022</v>
      </c>
      <c r="L947" s="3" t="inlineStr">
        <is>
          <t>Springer series on bio- and neurosystems</t>
        </is>
      </c>
      <c r="M947" s="3" t="inlineStr">
        <is>
          <t>Sunghoon Jang; Yu Wang; Andre Jang</t>
        </is>
      </c>
      <c r="N947" s="3" t="inlineStr"/>
      <c r="O947" s="3" t="n"/>
      <c r="P947" s="3" t="inlineStr"/>
      <c r="Q947" s="3" t="inlineStr">
        <is>
          <t>10.1007/978-3-030-99728-1_2</t>
        </is>
      </c>
      <c r="R947" s="3" t="inlineStr">
        <is>
          <t>https://doi.org/10.1007/978-3-030-99728-1_2</t>
        </is>
      </c>
      <c r="S947" s="3" t="inlineStr">
        <is>
          <t>OpenAlex; CUNY Academic Works; Dept bio</t>
        </is>
      </c>
      <c r="T947" s="3" t="n">
        <v>3</v>
      </c>
      <c r="U947" s="3" t="inlineStr">
        <is>
          <t>High (City Tech affiliation on paper); 3 sources</t>
        </is>
      </c>
      <c r="V947" s="3" t="n"/>
      <c r="W947" s="3" t="inlineStr">
        <is>
          <t>Jang S. and Wang Y., “Review of Emerging Approaches Utilizing Alternative Physiological Human</t>
        </is>
      </c>
      <c r="X947" s="3" t="inlineStr">
        <is>
          <t>Diabetes can cause various acute as well as long-term complications in patients, with blood sugar levels of over 600 mg/dL, such as blindness, kidney disease, nervous &amp; circulatory system disease, limb amputations, stroke, and cardiovascular disease (CVD). Frequent and regular blood glucose monitoring by diabetics and physicians is an essential step in the management of diabetes. Over the last five decades, there have been numerous attempts to develop viable painless non- or minimally invasive blood glucose monitoring techniques to replace all existing invasive methods, such as home blood glucose monitoring, which usually require drawing a blood sample by piercing the skin (typically, on the finger). This method strongly discourages the patientsâ compliance and has serious drawbacks as the procedure is invasive causing discomfort, pain, and potential risks of infection or tissue damage. It is highly desired to have alternative non-invasive blood glucose monitoring techniques. This review investigates the principles of three major emerging general technologies, namely optical, Radio Frequency (RF)/microwave, and electrochemical glucose monitoring technologies. These glucose monitoring technologies can be classified as 15 specific techniques that use multivariate regression analyses to correlate feeble optical, Radio Frequency (RF)/microwave, or electrochemical signals from various body fluids to physiological glucose concentration. This review also offers how to utilize the integration of glucose sensing techniques into targeting variable areas by sampling physiological human body fluids as an alternative diagnostic medium to blood, for example, interstitial fluid, urine, sweat, ocular fluids, and saliva which all contain traces of blood glucose. The feasibility of adopting these emerging technologies in the commercial market is discussed in terms of safety, cost-effectiveness, data management, and accuracy.</t>
        </is>
      </c>
      <c r="Y947" s="3" t="inlineStr">
        <is>
          <t>CUNY Academic Works</t>
        </is>
      </c>
      <c r="Z947" s="3" t="inlineStr">
        <is>
          <t>https://academicworks.cuny.edu/context/ny_pubs/article/1936/viewcontent/auto_convert.pdf</t>
        </is>
      </c>
      <c r="AA947" s="3" t="inlineStr">
        <is>
          <t>Not found</t>
        </is>
      </c>
      <c r="AB947" s="3" t="inlineStr">
        <is>
          <t>closed</t>
        </is>
      </c>
      <c r="AC947" s="3" t="inlineStr">
        <is>
          <t>School of Technology &amp; Design</t>
        </is>
      </c>
      <c r="AD947" s="3" t="n">
        <v>3</v>
      </c>
      <c r="AE947" s="3" t="inlineStr">
        <is>
          <t>No</t>
        </is>
      </c>
      <c r="AF947" s="3" t="inlineStr"/>
      <c r="AG947" s="4" t="inlineStr"/>
      <c r="AH947" s="4" t="inlineStr"/>
      <c r="AI947" s="4" t="inlineStr"/>
    </row>
    <row r="948">
      <c r="A948" s="3" t="inlineStr">
        <is>
          <t>CET-3335</t>
        </is>
      </c>
      <c r="B948" s="3" t="inlineStr">
        <is>
          <t>Kim</t>
        </is>
      </c>
      <c r="C948" s="3" t="inlineStr">
        <is>
          <t>Yang</t>
        </is>
      </c>
      <c r="D948" s="3" t="inlineStr">
        <is>
          <t>Yang Kim</t>
        </is>
      </c>
      <c r="E948" s="3" t="inlineStr">
        <is>
          <t>Lecturer</t>
        </is>
      </c>
      <c r="F948" s="3" t="inlineStr">
        <is>
          <t>NYC College of Technology</t>
        </is>
      </c>
      <c r="G948" s="3" t="inlineStr">
        <is>
          <t>Computer Engineering Technology</t>
        </is>
      </c>
      <c r="H948" s="3" t="inlineStr">
        <is>
          <t>yakim@citytech.cuny.edu</t>
        </is>
      </c>
      <c r="I948" s="3" t="inlineStr">
        <is>
          <t>Conference paper</t>
        </is>
      </c>
      <c r="J948" s="3" t="inlineStr">
        <is>
          <t>Stochastic Computing-Based Baseband Processing for Resource Constraint IoT Devices</t>
        </is>
      </c>
      <c r="K948" s="3" t="n">
        <v>2022</v>
      </c>
      <c r="L948" s="3" t="inlineStr">
        <is>
          <t>Lecture notes in networks and systems</t>
        </is>
      </c>
      <c r="M948" s="3" t="inlineStr">
        <is>
          <t>Kazi J. Ahmed; Yang G. Kim; Bo Yuan; Myung Joo Lee; Kazuya Tsukamoto</t>
        </is>
      </c>
      <c r="N948" s="3" t="inlineStr"/>
      <c r="O948" s="3" t="n"/>
      <c r="P948" s="3" t="inlineStr"/>
      <c r="Q948" s="3" t="inlineStr">
        <is>
          <t>10.1007/978-3-031-14627-5_3</t>
        </is>
      </c>
      <c r="R948" s="3" t="inlineStr">
        <is>
          <t>https://doi.org/10.1007/978-3-031-14627-5_3</t>
        </is>
      </c>
      <c r="S948" s="3" t="inlineStr">
        <is>
          <t>OpenAlex; Dept bio</t>
        </is>
      </c>
      <c r="T948" s="3" t="n">
        <v>2</v>
      </c>
      <c r="U948" s="3" t="inlineStr">
        <is>
          <t>High (City Tech affiliation on paper); 2 sources</t>
        </is>
      </c>
      <c r="V948" s="3" t="n"/>
      <c r="W948" s="3" t="inlineStr">
        <is>
          <t>Ahmed, K.J., Kim, Y.K., Yuan, B., Lee, M.J., Tsukamoto, K., “Stochastic Computing-Based Baseband Processing for Resource Constraint IoT Devices.” In: Barolli, L., Miwa, H. (eds) Advances in Intelligent Networking and Collaborative Systems. INCoS 2022. Lecture Notes in Networks and Systems, vol 527. Springer, Cham.</t>
        </is>
      </c>
      <c r="X948" s="3" t="inlineStr"/>
      <c r="Y948" s="3" t="inlineStr"/>
      <c r="Z948" s="3" t="inlineStr"/>
      <c r="AA948" s="3" t="inlineStr">
        <is>
          <t>Not found</t>
        </is>
      </c>
      <c r="AB948" s="3" t="inlineStr">
        <is>
          <t>closed</t>
        </is>
      </c>
      <c r="AC948" s="3" t="inlineStr">
        <is>
          <t>School of Technology &amp; Design</t>
        </is>
      </c>
      <c r="AD948" s="3" t="n">
        <v>0</v>
      </c>
      <c r="AE948" s="3" t="inlineStr">
        <is>
          <t>No</t>
        </is>
      </c>
      <c r="AF948" s="3" t="inlineStr"/>
      <c r="AG948" s="4" t="inlineStr"/>
      <c r="AH948" s="4" t="inlineStr"/>
      <c r="AI948" s="4" t="inlineStr"/>
    </row>
    <row r="949">
      <c r="A949" s="3" t="inlineStr">
        <is>
          <t>CET-3348</t>
        </is>
      </c>
      <c r="B949" s="3" t="inlineStr">
        <is>
          <t>Mendoza</t>
        </is>
      </c>
      <c r="C949" s="3" t="inlineStr">
        <is>
          <t>Benito</t>
        </is>
      </c>
      <c r="D949" s="3" t="inlineStr">
        <is>
          <t>Benito Mendoza</t>
        </is>
      </c>
      <c r="E949" s="3" t="inlineStr">
        <is>
          <t>Associate Professor</t>
        </is>
      </c>
      <c r="F949" s="3" t="inlineStr">
        <is>
          <t>NYC College of Technology</t>
        </is>
      </c>
      <c r="G949" s="3" t="inlineStr">
        <is>
          <t>Computer Engineering Technology</t>
        </is>
      </c>
      <c r="H949" s="3" t="inlineStr">
        <is>
          <t>BMendoza@citytech.cuny.edu</t>
        </is>
      </c>
      <c r="I949" s="3" t="inlineStr">
        <is>
          <t>Journal article</t>
        </is>
      </c>
      <c r="J949" s="3" t="inlineStr">
        <is>
          <t>Task-Specific Feature Selection and Detection Algorithms for IoT-Based Networks</t>
        </is>
      </c>
      <c r="K949" s="3" t="n">
        <v>2022</v>
      </c>
      <c r="L949" s="3" t="inlineStr">
        <is>
          <t>Journal of Computer and Communications</t>
        </is>
      </c>
      <c r="M949" s="3" t="inlineStr">
        <is>
          <t>Yang‐Gyun Kim; Benito Mendoza; Ohbong Kwon; John Yoon</t>
        </is>
      </c>
      <c r="N949" s="3" t="inlineStr"/>
      <c r="O949" s="3" t="n"/>
      <c r="P949" s="3" t="inlineStr"/>
      <c r="Q949" s="3" t="inlineStr">
        <is>
          <t>10.4236/jcc.2022.1010005</t>
        </is>
      </c>
      <c r="R949" s="3" t="inlineStr">
        <is>
          <t>https://doi.org/10.4236/jcc.2022.1010005</t>
        </is>
      </c>
      <c r="S949" s="3" t="inlineStr">
        <is>
          <t>OpenAlex; Dept bio</t>
        </is>
      </c>
      <c r="T949" s="3" t="n">
        <v>2</v>
      </c>
      <c r="U949" s="3" t="inlineStr">
        <is>
          <t>High (City Tech affiliation on paper); 2 sources</t>
        </is>
      </c>
      <c r="V949" s="3" t="n"/>
      <c r="W949" s="3" t="inlineStr">
        <is>
          <t>Yang Gyun Kim, Benito Mendoza, Ohbong Kwon, John Yoon. (2022). "Task-Specific Feature Selection and Detection Algorithms for IoT-Based Networks." Journal of Computer and Communications Vol.10 No.10, October 27, 2022. DOI: 10.4236/jcc.2022.1010005</t>
        </is>
      </c>
      <c r="X949" s="3" t="inlineStr">
        <is>
          <t>As IoT devices become more ubiquitous, the security of IoT-based networks becomes paramount. Machine Learning-based cybersecurity enables autonomous threat detection and prevention. However, one of the challenges of applying Machine Learning-based cybersecurity in IoT devices is feature selection as most IoT devices are resource-constrained. This paper studies two feature selection algorithms: Information Gain and PSO-based, to select a minimum number of attack features, and Decision Tree and SVM are utilized for performance comparison. The consistent use of the same metrics in feature selection and detection algorithms substantially enhances the classification accuracy compared to the non-consistent use in feature selection by Information Gain (entropy) and Tree detection algorithm by classification. Furthermore, the Tree with consistent feature selection is comparable to the ensemble that provides excellent performance at the cost of computation complexity.</t>
        </is>
      </c>
      <c r="Y949" s="3" t="inlineStr">
        <is>
          <t>OpenAlex</t>
        </is>
      </c>
      <c r="Z949" s="3" t="inlineStr">
        <is>
          <t>http://www.scirp.org/journal/PaperDownload.aspx?paperID=120726</t>
        </is>
      </c>
      <c r="AA949" s="3" t="inlineStr">
        <is>
          <t>Open-access PDF (via OpenAlex)</t>
        </is>
      </c>
      <c r="AB949" s="3" t="inlineStr">
        <is>
          <t>diamond</t>
        </is>
      </c>
      <c r="AC949" s="3" t="inlineStr">
        <is>
          <t>School of Technology &amp; Design</t>
        </is>
      </c>
      <c r="AD949" s="3" t="n">
        <v>3</v>
      </c>
      <c r="AE949" s="3" t="inlineStr">
        <is>
          <t>Yes</t>
        </is>
      </c>
      <c r="AF949" s="3" t="inlineStr">
        <is>
          <t>keyword: support vector; abstract: machine learning</t>
        </is>
      </c>
      <c r="AG949" s="4" t="inlineStr"/>
      <c r="AH949" s="4" t="inlineStr"/>
      <c r="AI949" s="4" t="inlineStr"/>
    </row>
    <row r="950">
      <c r="A950" s="3" t="inlineStr">
        <is>
          <t>CET-3349</t>
        </is>
      </c>
      <c r="B950" s="3" t="inlineStr">
        <is>
          <t>Kwon</t>
        </is>
      </c>
      <c r="C950" s="3" t="inlineStr">
        <is>
          <t>Ohbong</t>
        </is>
      </c>
      <c r="D950" s="3" t="inlineStr">
        <is>
          <t>Ohbong Kwon</t>
        </is>
      </c>
      <c r="E950" s="3" t="inlineStr">
        <is>
          <t>Associate Professor</t>
        </is>
      </c>
      <c r="F950" s="3" t="inlineStr">
        <is>
          <t>NYC College of Technology</t>
        </is>
      </c>
      <c r="G950" s="3" t="inlineStr">
        <is>
          <t>Computer Engineering Technology</t>
        </is>
      </c>
      <c r="H950" s="3" t="inlineStr">
        <is>
          <t>OKwon@citytech.cuny.edu</t>
        </is>
      </c>
      <c r="I950" s="3" t="inlineStr">
        <is>
          <t>Journal article</t>
        </is>
      </c>
      <c r="J950" s="3" t="inlineStr">
        <is>
          <t>Task-Specific Feature Selection and Detection Algorithms for IoT-Based Networks</t>
        </is>
      </c>
      <c r="K950" s="3" t="n">
        <v>2022</v>
      </c>
      <c r="L950" s="3" t="inlineStr">
        <is>
          <t>Journal of Computer and Communications</t>
        </is>
      </c>
      <c r="M950" s="3" t="inlineStr">
        <is>
          <t>Yang‐Gyun Kim; Benito Mendoza; Ohbong Kwon; John Yoon</t>
        </is>
      </c>
      <c r="N950" s="3" t="inlineStr"/>
      <c r="O950" s="3" t="n"/>
      <c r="P950" s="3" t="inlineStr"/>
      <c r="Q950" s="3" t="inlineStr">
        <is>
          <t>10.4236/jcc.2022.1010005</t>
        </is>
      </c>
      <c r="R950" s="3" t="inlineStr">
        <is>
          <t>https://doi.org/10.4236/jcc.2022.1010005</t>
        </is>
      </c>
      <c r="S950" s="3" t="inlineStr">
        <is>
          <t>OpenAlex</t>
        </is>
      </c>
      <c r="T950" s="3" t="n">
        <v>1</v>
      </c>
      <c r="U950" s="3" t="inlineStr">
        <is>
          <t>High (City Tech affiliation on paper)</t>
        </is>
      </c>
      <c r="V950" s="3" t="n"/>
      <c r="W950" s="3" t="inlineStr"/>
      <c r="X950" s="3" t="inlineStr">
        <is>
          <t>As IoT devices become more ubiquitous, the security of IoT-based networks becomes paramount. Machine Learning-based cybersecurity enables autonomous threat detection and prevention. However, one of the challenges of applying Machine Learning-based cybersecurity in IoT devices is feature selection as most IoT devices are resource-constrained. This paper studies two feature selection algorithms: Information Gain and PSO-based, to select a minimum number of attack features, and Decision Tree and SVM are utilized for performance comparison. The consistent use of the same metrics in feature selection and detection algorithms substantially enhances the classification accuracy compared to the non-consistent use in feature selection by Information Gain (entropy) and Tree detection algorithm by classification. Furthermore, the Tree with consistent feature selection is comparable to the ensemble that provides excellent performance at the cost of computation complexity.</t>
        </is>
      </c>
      <c r="Y950" s="3" t="inlineStr">
        <is>
          <t>OpenAlex</t>
        </is>
      </c>
      <c r="Z950" s="3" t="inlineStr">
        <is>
          <t>http://www.scirp.org/journal/PaperDownload.aspx?paperID=120726</t>
        </is>
      </c>
      <c r="AA950" s="3" t="inlineStr">
        <is>
          <t>Open-access PDF (via OpenAlex)</t>
        </is>
      </c>
      <c r="AB950" s="3" t="inlineStr">
        <is>
          <t>diamond</t>
        </is>
      </c>
      <c r="AC950" s="3" t="inlineStr">
        <is>
          <t>School of Technology &amp; Design</t>
        </is>
      </c>
      <c r="AD950" s="3" t="n">
        <v>3</v>
      </c>
      <c r="AE950" s="3" t="inlineStr">
        <is>
          <t>Yes</t>
        </is>
      </c>
      <c r="AF950" s="3" t="inlineStr">
        <is>
          <t>keyword: support vector; abstract: machine learning</t>
        </is>
      </c>
      <c r="AG950" s="4" t="inlineStr"/>
      <c r="AH950" s="4" t="inlineStr"/>
      <c r="AI950" s="4" t="inlineStr"/>
    </row>
    <row r="951">
      <c r="A951" s="3" t="inlineStr">
        <is>
          <t>CET-3350</t>
        </is>
      </c>
      <c r="B951" s="3" t="inlineStr">
        <is>
          <t>Kim</t>
        </is>
      </c>
      <c r="C951" s="3" t="inlineStr">
        <is>
          <t>Yang</t>
        </is>
      </c>
      <c r="D951" s="3" t="inlineStr">
        <is>
          <t>Yang Kim</t>
        </is>
      </c>
      <c r="E951" s="3" t="inlineStr">
        <is>
          <t>Lecturer</t>
        </is>
      </c>
      <c r="F951" s="3" t="inlineStr">
        <is>
          <t>NYC College of Technology</t>
        </is>
      </c>
      <c r="G951" s="3" t="inlineStr">
        <is>
          <t>Computer Engineering Technology</t>
        </is>
      </c>
      <c r="H951" s="3" t="inlineStr">
        <is>
          <t>yakim@citytech.cuny.edu</t>
        </is>
      </c>
      <c r="I951" s="3" t="inlineStr">
        <is>
          <t>Journal article</t>
        </is>
      </c>
      <c r="J951" s="3" t="inlineStr">
        <is>
          <t>Task-Specific Feature Selection and Detection Algorithms for IoT-Based Networks</t>
        </is>
      </c>
      <c r="K951" s="3" t="n">
        <v>2022</v>
      </c>
      <c r="L951" s="3" t="inlineStr">
        <is>
          <t>Journal of Computer and Communications</t>
        </is>
      </c>
      <c r="M951" s="3" t="inlineStr">
        <is>
          <t>Yang‐Gyun Kim; Benito Mendoza; Ohbong Kwon; John Yoon</t>
        </is>
      </c>
      <c r="N951" s="3" t="inlineStr"/>
      <c r="O951" s="3" t="n"/>
      <c r="P951" s="3" t="inlineStr"/>
      <c r="Q951" s="3" t="inlineStr">
        <is>
          <t>10.4236/jcc.2022.1010005</t>
        </is>
      </c>
      <c r="R951" s="3" t="inlineStr">
        <is>
          <t>https://doi.org/10.4236/jcc.2022.1010005</t>
        </is>
      </c>
      <c r="S951" s="3" t="inlineStr">
        <is>
          <t>OpenAlex; Dept bio</t>
        </is>
      </c>
      <c r="T951" s="3" t="n">
        <v>2</v>
      </c>
      <c r="U951" s="3" t="inlineStr">
        <is>
          <t>High (City Tech affiliation on paper); 2 sources</t>
        </is>
      </c>
      <c r="V951" s="3" t="n"/>
      <c r="W951" s="3" t="inlineStr">
        <is>
          <t>Yang G. Kim, Benito Mendoza, Ohbong Kwon, and John Yoon, “Task-Specific Feature Selection and Detection Algorithms for IoT-Based Networks. Journal of Computer and Communications,” 10, 59-73, October 2022.</t>
        </is>
      </c>
      <c r="X951" s="3" t="inlineStr">
        <is>
          <t>As IoT devices become more ubiquitous, the security of IoT-based networks becomes paramount. Machine Learning-based cybersecurity enables autonomous threat detection and prevention. However, one of the challenges of applying Machine Learning-based cybersecurity in IoT devices is feature selection as most IoT devices are resource-constrained. This paper studies two feature selection algorithms: Information Gain and PSO-based, to select a minimum number of attack features, and Decision Tree and SVM are utilized for performance comparison. The consistent use of the same metrics in feature selection and detection algorithms substantially enhances the classification accuracy compared to the non-consistent use in feature selection by Information Gain (entropy) and Tree detection algorithm by classification. Furthermore, the Tree with consistent feature selection is comparable to the ensemble that provides excellent performance at the cost of computation complexity.</t>
        </is>
      </c>
      <c r="Y951" s="3" t="inlineStr">
        <is>
          <t>OpenAlex</t>
        </is>
      </c>
      <c r="Z951" s="3" t="inlineStr">
        <is>
          <t>http://www.scirp.org/journal/PaperDownload.aspx?paperID=120726</t>
        </is>
      </c>
      <c r="AA951" s="3" t="inlineStr">
        <is>
          <t>Open-access PDF (via OpenAlex)</t>
        </is>
      </c>
      <c r="AB951" s="3" t="inlineStr">
        <is>
          <t>diamond</t>
        </is>
      </c>
      <c r="AC951" s="3" t="inlineStr">
        <is>
          <t>School of Technology &amp; Design</t>
        </is>
      </c>
      <c r="AD951" s="3" t="n">
        <v>3</v>
      </c>
      <c r="AE951" s="3" t="inlineStr">
        <is>
          <t>Yes</t>
        </is>
      </c>
      <c r="AF951" s="3" t="inlineStr">
        <is>
          <t>keyword: support vector; abstract: machine learning</t>
        </is>
      </c>
      <c r="AG951" s="4" t="inlineStr"/>
      <c r="AH951" s="4" t="inlineStr"/>
      <c r="AI951" s="4" t="inlineStr"/>
    </row>
    <row r="952">
      <c r="A952" s="3" t="inlineStr">
        <is>
          <t>CET-3381</t>
        </is>
      </c>
      <c r="B952" s="3" t="inlineStr">
        <is>
          <t>Ma</t>
        </is>
      </c>
      <c r="C952" s="3" t="inlineStr">
        <is>
          <t>Lili</t>
        </is>
      </c>
      <c r="D952" s="3" t="inlineStr">
        <is>
          <t>Lili Ma</t>
        </is>
      </c>
      <c r="E952" s="3" t="inlineStr">
        <is>
          <t>Associate Professor</t>
        </is>
      </c>
      <c r="F952" s="3" t="inlineStr">
        <is>
          <t>NYC College of Technology</t>
        </is>
      </c>
      <c r="G952" s="3" t="inlineStr">
        <is>
          <t>Computer Engineering Technology</t>
        </is>
      </c>
      <c r="H952" s="3" t="inlineStr">
        <is>
          <t>LMa@citytech.cuny.edu</t>
        </is>
      </c>
      <c r="I952" s="3" t="inlineStr">
        <is>
          <t>Grant</t>
        </is>
      </c>
      <c r="J952" s="3" t="inlineStr">
        <is>
          <t>-CUNY Traditional B (TRADB-54-56), Human-Aware Multi-Robot Cooperative Target Tracking, 2023</t>
        </is>
      </c>
      <c r="K952" s="3" t="n">
        <v>2023</v>
      </c>
      <c r="L952" s="3" t="inlineStr"/>
      <c r="M952" s="3" t="inlineStr"/>
      <c r="N952" s="3" t="inlineStr">
        <is>
          <t>PI</t>
        </is>
      </c>
      <c r="O952" s="3" t="n"/>
      <c r="P952" s="3" t="inlineStr"/>
      <c r="Q952" s="3" t="inlineStr"/>
      <c r="R952" s="3" t="inlineStr"/>
      <c r="S952" s="3" t="inlineStr">
        <is>
          <t>Dept bio</t>
        </is>
      </c>
      <c r="T952" s="3" t="n">
        <v>1</v>
      </c>
      <c r="U952" s="3" t="inlineStr">
        <is>
          <t>Medium (self-reported in faculty bio)</t>
        </is>
      </c>
      <c r="V952" s="3" t="n"/>
      <c r="W952" s="3" t="inlineStr">
        <is>
          <t>PI, PSC-CUNY Traditional B (TRADB-54-56), Human-Aware Multi-Robot Cooperative Target Tracking, 2023.</t>
        </is>
      </c>
      <c r="X952" s="3" t="inlineStr"/>
      <c r="Y952" s="3" t="inlineStr"/>
      <c r="Z952" s="3" t="inlineStr"/>
      <c r="AA952" s="3" t="inlineStr"/>
      <c r="AB952" s="3" t="inlineStr"/>
      <c r="AC952" s="3" t="inlineStr">
        <is>
          <t>School of Technology &amp; Design</t>
        </is>
      </c>
      <c r="AD952" s="3" t="n"/>
      <c r="AE952" s="3" t="inlineStr">
        <is>
          <t>No</t>
        </is>
      </c>
      <c r="AF952" s="3" t="inlineStr"/>
      <c r="AG952" s="4" t="inlineStr"/>
      <c r="AH952" s="4" t="inlineStr"/>
      <c r="AI952" s="4" t="inlineStr"/>
    </row>
    <row r="953">
      <c r="A953" s="3" t="inlineStr">
        <is>
          <t>CET-3382</t>
        </is>
      </c>
      <c r="B953" s="3" t="inlineStr">
        <is>
          <t>Mendoza</t>
        </is>
      </c>
      <c r="C953" s="3" t="inlineStr">
        <is>
          <t>Benito</t>
        </is>
      </c>
      <c r="D953" s="3" t="inlineStr">
        <is>
          <t>Benito Mendoza</t>
        </is>
      </c>
      <c r="E953" s="3" t="inlineStr">
        <is>
          <t>Associate Professor</t>
        </is>
      </c>
      <c r="F953" s="3" t="inlineStr">
        <is>
          <t>NYC College of Technology</t>
        </is>
      </c>
      <c r="G953" s="3" t="inlineStr">
        <is>
          <t>Computer Engineering Technology</t>
        </is>
      </c>
      <c r="H953" s="3" t="inlineStr">
        <is>
          <t>BMendoza@citytech.cuny.edu</t>
        </is>
      </c>
      <c r="I953" s="3" t="inlineStr">
        <is>
          <t>Journal article</t>
        </is>
      </c>
      <c r="J953" s="3" t="inlineStr">
        <is>
          <t>-based AIG Approach to Automatically Generating Object-Oriented Programming Problems</t>
        </is>
      </c>
      <c r="K953" s="3" t="n">
        <v>2023</v>
      </c>
      <c r="L953" s="3" t="inlineStr"/>
      <c r="M953" s="3" t="inlineStr">
        <is>
          <t>Laura Zavala and Benito Mendoza</t>
        </is>
      </c>
      <c r="N953" s="3" t="inlineStr"/>
      <c r="O953" s="3" t="n"/>
      <c r="P953" s="3" t="inlineStr"/>
      <c r="Q953" s="3" t="inlineStr"/>
      <c r="R953" s="3" t="inlineStr"/>
      <c r="S953" s="3" t="inlineStr">
        <is>
          <t>Dept bio</t>
        </is>
      </c>
      <c r="T953" s="3" t="n">
        <v>1</v>
      </c>
      <c r="U953" s="3" t="inlineStr">
        <is>
          <t>Medium (self-reported in faculty bio)</t>
        </is>
      </c>
      <c r="V953" s="3" t="n"/>
      <c r="W953" s="3" t="inlineStr">
        <is>
          <t>Laura Zavala and Benito Mendoza (2023) "An LOD-based AIG Approach to Automatically Generating Object-Oriented Programming Problems." Journal of Computing Sciences in Colleges. 39, 3 (October 2023), 295–305.</t>
        </is>
      </c>
      <c r="X953" s="3" t="inlineStr"/>
      <c r="Y953" s="3" t="inlineStr"/>
      <c r="Z953" s="3" t="inlineStr"/>
      <c r="AA953" s="3" t="inlineStr"/>
      <c r="AB953" s="3" t="inlineStr"/>
      <c r="AC953" s="3" t="inlineStr">
        <is>
          <t>School of Technology &amp; Design</t>
        </is>
      </c>
      <c r="AD953" s="3" t="n"/>
      <c r="AE953" s="3" t="inlineStr">
        <is>
          <t>No</t>
        </is>
      </c>
      <c r="AF953" s="3" t="inlineStr"/>
      <c r="AG953" s="4" t="inlineStr"/>
      <c r="AH953" s="4" t="inlineStr"/>
      <c r="AI953" s="4" t="inlineStr"/>
    </row>
    <row r="954">
      <c r="A954" s="3" t="inlineStr">
        <is>
          <t>CET-3527</t>
        </is>
      </c>
      <c r="B954" s="3" t="inlineStr">
        <is>
          <t>Carranza</t>
        </is>
      </c>
      <c r="C954" s="3" t="inlineStr">
        <is>
          <t>Aparicio</t>
        </is>
      </c>
      <c r="D954" s="3" t="inlineStr">
        <is>
          <t>Aparicio Carranza</t>
        </is>
      </c>
      <c r="E954" s="3" t="inlineStr">
        <is>
          <t>Associate Professor</t>
        </is>
      </c>
      <c r="F954" s="3" t="inlineStr">
        <is>
          <t>NYC College of Technology</t>
        </is>
      </c>
      <c r="G954" s="3" t="inlineStr">
        <is>
          <t>Computer Engineering Technology</t>
        </is>
      </c>
      <c r="H954" s="3" t="inlineStr">
        <is>
          <t>ACarranza@citytech.cuny.edu</t>
        </is>
      </c>
      <c r="I954" s="3" t="inlineStr">
        <is>
          <t>Conference paper</t>
        </is>
      </c>
      <c r="J954" s="3" t="inlineStr">
        <is>
          <t>Home Security System Controlled with Raspberry PI via Google Cloud</t>
        </is>
      </c>
      <c r="K954" s="3" t="n">
        <v>2023</v>
      </c>
      <c r="L954" s="3" t="inlineStr">
        <is>
          <t>Proceedings of the International Conference of Control, Dynamic systems, and Robotics</t>
        </is>
      </c>
      <c r="M954" s="3" t="inlineStr">
        <is>
          <t>Harrison Carranza; Aparicio Carranza; Faisal Tariq; Showmik Chowdhury</t>
        </is>
      </c>
      <c r="N954" s="3" t="inlineStr"/>
      <c r="O954" s="3" t="n"/>
      <c r="P954" s="3" t="inlineStr"/>
      <c r="Q954" s="3" t="inlineStr">
        <is>
          <t>10.11159/cdsr23.225</t>
        </is>
      </c>
      <c r="R954" s="3" t="inlineStr">
        <is>
          <t>https://doi.org/10.11159/cdsr23.225</t>
        </is>
      </c>
      <c r="S954" s="3" t="inlineStr">
        <is>
          <t>OpenAlex; Dept bio</t>
        </is>
      </c>
      <c r="T954" s="3" t="n">
        <v>2</v>
      </c>
      <c r="U954" s="3" t="inlineStr">
        <is>
          <t>High (City Tech affiliation on paper); 2 sources</t>
        </is>
      </c>
      <c r="V954" s="3" t="n"/>
      <c r="W954" s="3" t="inlineStr">
        <is>
          <t>Harrison Carranza, Aparicio Carranza, Faisal Tariq, Showmik Chowdhury, “Home Security System Controlled with Raspberry PI via Google Cloud”, Proceedings of the 10th International Conference of Control Systems, and Robotics (CDSR’23), June 1-3, 2023, Ottawa, Canada.</t>
        </is>
      </c>
      <c r="X954" s="3" t="inlineStr">
        <is>
          <t>Nowadays, it is very important to ensure the security of our homes.We have designed, developed, and implemented a home security system that consists of a webcam and a motion sensor detector connected to a Raspberry Pi.The Raspberry Pi is a lowcost small computer.We have used the Raspberry Pi 4 which has a built in Bluetooth and Wi-Fi connections onboard to connect with our home Wi-Fi router with the cloud server.When the motion sensor detects an object, the webcam will take the images and save it to the pre-install memory card temporarily, then those images will be moved into the Google cloud and notify via email to the registered user of this device.</t>
        </is>
      </c>
      <c r="Y954" s="3" t="inlineStr">
        <is>
          <t>OpenAlex</t>
        </is>
      </c>
      <c r="Z954" s="3" t="inlineStr">
        <is>
          <t>http://dx.doi.org/10.11159/cdsr23.225</t>
        </is>
      </c>
      <c r="AA954" s="3" t="inlineStr">
        <is>
          <t>Open-access PDF (via OpenAlex)</t>
        </is>
      </c>
      <c r="AB954" s="3" t="inlineStr">
        <is>
          <t>bronze</t>
        </is>
      </c>
      <c r="AC954" s="3" t="inlineStr">
        <is>
          <t>School of Technology &amp; Design</t>
        </is>
      </c>
      <c r="AD954" s="3" t="n">
        <v>0</v>
      </c>
      <c r="AE954" s="3" t="inlineStr">
        <is>
          <t>No</t>
        </is>
      </c>
      <c r="AF954" s="3" t="inlineStr"/>
      <c r="AG954" s="4" t="inlineStr"/>
      <c r="AH954" s="4" t="inlineStr"/>
      <c r="AI954" s="4" t="inlineStr"/>
    </row>
    <row r="955">
      <c r="A955" s="3" t="inlineStr">
        <is>
          <t>CET-3546</t>
        </is>
      </c>
      <c r="B955" s="3" t="inlineStr">
        <is>
          <t>Carranza</t>
        </is>
      </c>
      <c r="C955" s="3" t="inlineStr">
        <is>
          <t>Aparicio</t>
        </is>
      </c>
      <c r="D955" s="3" t="inlineStr">
        <is>
          <t>Aparicio Carranza</t>
        </is>
      </c>
      <c r="E955" s="3" t="inlineStr">
        <is>
          <t>Associate Professor</t>
        </is>
      </c>
      <c r="F955" s="3" t="inlineStr">
        <is>
          <t>NYC College of Technology</t>
        </is>
      </c>
      <c r="G955" s="3" t="inlineStr">
        <is>
          <t>Computer Engineering Technology</t>
        </is>
      </c>
      <c r="H955" s="3" t="inlineStr">
        <is>
          <t>ACarranza@citytech.cuny.edu</t>
        </is>
      </c>
      <c r="I955" s="3" t="inlineStr">
        <is>
          <t>Conference paper</t>
        </is>
      </c>
      <c r="J955" s="3" t="inlineStr">
        <is>
          <t>IoT and Cloud Computing Integration to Minimze Drunk Driving Accidents</t>
        </is>
      </c>
      <c r="K955" s="3" t="n">
        <v>2023</v>
      </c>
      <c r="L955" s="3" t="inlineStr">
        <is>
          <t>Proceedings of the International Conference of Control, Dynamic systems, and Robotics</t>
        </is>
      </c>
      <c r="M955" s="3" t="inlineStr">
        <is>
          <t>Harrison Carranza; Aparicio Carranza; Edwin Tito Nicholas Hutson; Agamemnon L. Crassidis</t>
        </is>
      </c>
      <c r="N955" s="3" t="inlineStr"/>
      <c r="O955" s="3" t="n"/>
      <c r="P955" s="3" t="inlineStr"/>
      <c r="Q955" s="3" t="inlineStr">
        <is>
          <t>10.11159/cdsr23.213</t>
        </is>
      </c>
      <c r="R955" s="3" t="inlineStr">
        <is>
          <t>https://doi.org/10.11159/cdsr23.213</t>
        </is>
      </c>
      <c r="S955" s="3" t="inlineStr">
        <is>
          <t>OpenAlex; Dept bio</t>
        </is>
      </c>
      <c r="T955" s="3" t="n">
        <v>2</v>
      </c>
      <c r="U955" s="3" t="inlineStr">
        <is>
          <t>High (City Tech affiliation on paper); 2 sources</t>
        </is>
      </c>
      <c r="V955" s="3" t="n"/>
      <c r="W955" s="3" t="inlineStr">
        <is>
          <t>Harrison Carranza, Aparicio Carranza, Edwin Tito, “IoT and Cloud Computing Integration to Minimize Drunk Driving Accidents”, Proceedings of the 10th International Conference of Control Systems, and Robotics (CDSR’23), June 1-3, 2023, Ottawa, Canada.</t>
        </is>
      </c>
      <c r="X955" s="3" t="inlineStr">
        <is>
          <t>Current studies demonstrate that there are more than 17,000 deaths annually due to drunk drivers in the United States, and in New York State it is estimated that around 30% of fatal crashes are due to alcohol intoxication.We have implemented an IoT embedded system with sensors that measure the blood alcohol level of the driver with a breath detecting system which uses a beam of infrared light to perform a calculation of the alcohol level present in the driver's blood.The hardware and software components have been programmed to control the behavior of the engine upon the data collected from the alcohol sensor.The IoT generated data is transmitted through a communication network using the IBM cloud to send alerts to public authorities and relatives of the intoxicated individual to take appropriate actions.</t>
        </is>
      </c>
      <c r="Y955" s="3" t="inlineStr">
        <is>
          <t>OpenAlex</t>
        </is>
      </c>
      <c r="Z955" s="3" t="inlineStr">
        <is>
          <t>https://doi.org/10.11159/cdsr23.213</t>
        </is>
      </c>
      <c r="AA955" s="3" t="inlineStr">
        <is>
          <t>Open-access PDF (via OpenAlex)</t>
        </is>
      </c>
      <c r="AB955" s="3" t="inlineStr">
        <is>
          <t>bronze</t>
        </is>
      </c>
      <c r="AC955" s="3" t="inlineStr">
        <is>
          <t>School of Technology &amp; Design</t>
        </is>
      </c>
      <c r="AD955" s="3" t="n">
        <v>1</v>
      </c>
      <c r="AE955" s="3" t="inlineStr">
        <is>
          <t>No</t>
        </is>
      </c>
      <c r="AF955" s="3" t="inlineStr"/>
      <c r="AG955" s="4" t="inlineStr"/>
      <c r="AH955" s="4" t="inlineStr"/>
      <c r="AI955" s="4" t="inlineStr"/>
    </row>
    <row r="956">
      <c r="A956" s="3" t="inlineStr">
        <is>
          <t>CET-3556</t>
        </is>
      </c>
      <c r="B956" s="3" t="inlineStr">
        <is>
          <t>Wang</t>
        </is>
      </c>
      <c r="C956" s="3" t="inlineStr">
        <is>
          <t>Yu</t>
        </is>
      </c>
      <c r="D956" s="3" t="inlineStr">
        <is>
          <t>Yu Wang</t>
        </is>
      </c>
      <c r="E956" s="3" t="inlineStr">
        <is>
          <t>Associate Professor</t>
        </is>
      </c>
      <c r="F956" s="3" t="inlineStr">
        <is>
          <t>NYC College of Technology</t>
        </is>
      </c>
      <c r="G956" s="3" t="inlineStr">
        <is>
          <t>Computer Engineering Technology</t>
        </is>
      </c>
      <c r="H956" s="3" t="inlineStr">
        <is>
          <t>YWang@citytech.cuny.edu</t>
        </is>
      </c>
      <c r="I956" s="3" t="inlineStr">
        <is>
          <t>Journal article</t>
        </is>
      </c>
      <c r="J956" s="3" t="inlineStr">
        <is>
          <t>Machine learning models applied to predicate post activity oxygen saturation levels</t>
        </is>
      </c>
      <c r="K956" s="3" t="n">
        <v>2023</v>
      </c>
      <c r="L956" s="3" t="inlineStr">
        <is>
          <t>International Journal of Biosensors &amp; Bioelectronics</t>
        </is>
      </c>
      <c r="M956" s="3" t="inlineStr">
        <is>
          <t>Yu Wang</t>
        </is>
      </c>
      <c r="N956" s="3" t="inlineStr"/>
      <c r="O956" s="3" t="n"/>
      <c r="P956" s="3" t="inlineStr"/>
      <c r="Q956" s="3" t="inlineStr">
        <is>
          <t>10.15406/ijbsbe.2023.08.00228</t>
        </is>
      </c>
      <c r="R956" s="3" t="inlineStr">
        <is>
          <t>https://doi.org/10.15406/ijbsbe.2023.08.00228</t>
        </is>
      </c>
      <c r="S956" s="3" t="inlineStr">
        <is>
          <t>OpenAlex; Dept bio</t>
        </is>
      </c>
      <c r="T956" s="3" t="n">
        <v>2</v>
      </c>
      <c r="U956" s="3" t="inlineStr">
        <is>
          <t>High (City Tech affiliation on paper); 2 sources</t>
        </is>
      </c>
      <c r="V956" s="3" t="n"/>
      <c r="W956" s="3" t="inlineStr">
        <is>
          <t>Yu Wang Machine learning models applied to predicate post activity oxygen saturation levels. International Journal of Biosensors &amp; Bioelectronics. 2023 March 06; 8(1). DOI: 10.15406/ijbsbe.2023.08.00228</t>
        </is>
      </c>
      <c r="X956" s="3" t="inlineStr">
        <is>
          <t>Machine learning is a rapidly growing field with widespread application in various industries, including healthcare. In recent years, significant advancements in machine learning have enhanced our understanding of data analytics and prediction models in analyzing physiological data, such as blood oxygen levels, heart rate, and blood pressure. This paper focuses on physical activity in adolescence during the pandemic period. The study showed that going outside for a short walk can increase blood oxygen levels. Furthermore, the consumption of certain foods can also raise oxygen saturation levels. Maintaining a high blood oxygen level during exercise can improve athletic performance and reduce injury risk. However, during exercise, the blood oxygen level tends to decrease as the heart rate increases to supply more oxygen to the body. When the blood oxygen level drops too low during exercise, it can lead to fatigue, shortness of breath, and even fainting. By tracking heartbeats, blood oxygen levels, and other physiological parameters during exercise with the YAMAY Smart Watch wearable device, individuals can gain insights into their body's response to physical activity and adjust their exercise routine accordingly. After collecting data using wearable devices and mobile apps, machine learning algorithms can be trained to predict changes in physiological parameters of post-activity, providing valuable insights into the effectiveness of different exercises and identifying potential health risks. Our study used supervised machine learning classification algorithms to predict the expected data with the target data. We used K-fold cross-validation techniques to split the dataset into training, validation, and test sets for the supervised machine learning classification algorithms. After testing each of the machine learning models (K-Nearest Neighbor (KNN), Naïve Bayes, and Random Forest), it was found that the Random Forest had the best prediction accuracy of 98.75%. On the other hand, KNN had a poor prediction accuracy, lower than 41.1%. Therefore, the Random Forest model can accurately predict the effect of change on the oxygen saturation level during exercise.</t>
        </is>
      </c>
      <c r="Y956" s="3" t="inlineStr">
        <is>
          <t>OpenAlex</t>
        </is>
      </c>
      <c r="Z956" s="3" t="inlineStr">
        <is>
          <t>https://medcraveonline.com/IJBSBE/IJBSBE-08-00228.pdf</t>
        </is>
      </c>
      <c r="AA956" s="3" t="inlineStr">
        <is>
          <t>Open-access PDF (via OpenAlex)</t>
        </is>
      </c>
      <c r="AB956" s="3" t="inlineStr">
        <is>
          <t>diamond</t>
        </is>
      </c>
      <c r="AC956" s="3" t="inlineStr">
        <is>
          <t>School of Technology &amp; Design</t>
        </is>
      </c>
      <c r="AD956" s="3" t="n">
        <v>1</v>
      </c>
      <c r="AE956" s="3" t="inlineStr">
        <is>
          <t>Yes</t>
        </is>
      </c>
      <c r="AF956" s="3" t="inlineStr">
        <is>
          <t>OpenAlex topic: Artificial Intelligence in Healthcare; title: machine learning; abstract: machine learning, random forest</t>
        </is>
      </c>
      <c r="AG956" s="4" t="inlineStr"/>
      <c r="AH956" s="4" t="inlineStr"/>
      <c r="AI956" s="4" t="inlineStr"/>
    </row>
    <row r="957">
      <c r="A957" s="3" t="inlineStr">
        <is>
          <t>CET-3568</t>
        </is>
      </c>
      <c r="B957" s="3" t="inlineStr">
        <is>
          <t>Mendoza</t>
        </is>
      </c>
      <c r="C957" s="3" t="inlineStr">
        <is>
          <t>Benito</t>
        </is>
      </c>
      <c r="D957" s="3" t="inlineStr">
        <is>
          <t>Benito Mendoza</t>
        </is>
      </c>
      <c r="E957" s="3" t="inlineStr">
        <is>
          <t>Associate Professor</t>
        </is>
      </c>
      <c r="F957" s="3" t="inlineStr">
        <is>
          <t>NYC College of Technology</t>
        </is>
      </c>
      <c r="G957" s="3" t="inlineStr">
        <is>
          <t>Computer Engineering Technology</t>
        </is>
      </c>
      <c r="H957" s="3" t="inlineStr">
        <is>
          <t>BMendoza@citytech.cuny.edu</t>
        </is>
      </c>
      <c r="I957" s="3" t="inlineStr">
        <is>
          <t>Grant</t>
        </is>
      </c>
      <c r="J957" s="3" t="inlineStr">
        <is>
          <t>Multi-Robot Cooperative Target Tracking with Bio-Inspired Task Assignment and Formation Control</t>
        </is>
      </c>
      <c r="K957" s="3" t="n">
        <v>2023</v>
      </c>
      <c r="L957" s="3" t="inlineStr"/>
      <c r="M957" s="3" t="inlineStr"/>
      <c r="N957" s="3" t="inlineStr">
        <is>
          <t>Co-PI</t>
        </is>
      </c>
      <c r="O957" s="3" t="n">
        <v>40000</v>
      </c>
      <c r="P957" s="3" t="inlineStr"/>
      <c r="Q957" s="3" t="inlineStr"/>
      <c r="R957" s="3" t="inlineStr"/>
      <c r="S957" s="3" t="inlineStr">
        <is>
          <t>Dept bio</t>
        </is>
      </c>
      <c r="T957" s="3" t="n">
        <v>1</v>
      </c>
      <c r="U957" s="3" t="inlineStr">
        <is>
          <t>Medium (self-reported in faculty bio)</t>
        </is>
      </c>
      <c r="V957" s="3" t="n"/>
      <c r="W957" s="3" t="inlineStr">
        <is>
          <t>2023 CUNY Interdisciplinary Research Grant Program. "Multi-Robot Cooperative Target Tracking with Bio-Inspired Task Assignment and Formation Control." Period of Performance: One year (6/2023 5/2024) Amount: $40,000. Team: PI: Dr. Lili Ma (Department of Computer Engineering Technology, City Tech) Co-PI: Dr. Benito Mendoza (Department of Computer Engineering Technology, City Tech) Co-PI: Dr. Jeremy Seto (Biological Sciences Department, City Tech)) Co-PI: Dr. M. Umit Uyar (Electrical Engineering, City College of New York)</t>
        </is>
      </c>
      <c r="X957" s="3" t="inlineStr"/>
      <c r="Y957" s="3" t="inlineStr"/>
      <c r="Z957" s="3" t="inlineStr"/>
      <c r="AA957" s="3" t="inlineStr"/>
      <c r="AB957" s="3" t="inlineStr"/>
      <c r="AC957" s="3" t="inlineStr">
        <is>
          <t>School of Technology &amp; Design</t>
        </is>
      </c>
      <c r="AD957" s="3" t="n"/>
      <c r="AE957" s="3" t="inlineStr">
        <is>
          <t>No</t>
        </is>
      </c>
      <c r="AF957" s="3" t="inlineStr"/>
      <c r="AG957" s="4" t="inlineStr"/>
      <c r="AH957" s="4" t="inlineStr"/>
      <c r="AI957" s="4" t="inlineStr"/>
    </row>
    <row r="958">
      <c r="A958" s="3" t="inlineStr">
        <is>
          <t>CET-3571</t>
        </is>
      </c>
      <c r="B958" s="3" t="inlineStr">
        <is>
          <t>Jang</t>
        </is>
      </c>
      <c r="C958" s="3" t="inlineStr">
        <is>
          <t>Sunghoon</t>
        </is>
      </c>
      <c r="D958" s="3" t="inlineStr">
        <is>
          <t>Sunghoon Jang</t>
        </is>
      </c>
      <c r="E958" s="3" t="inlineStr">
        <is>
          <t>Chair</t>
        </is>
      </c>
      <c r="F958" s="3" t="inlineStr">
        <is>
          <t>NYC College of Technology</t>
        </is>
      </c>
      <c r="G958" s="3" t="inlineStr">
        <is>
          <t>Computer Engineering Technology</t>
        </is>
      </c>
      <c r="H958" s="3" t="inlineStr">
        <is>
          <t>SJang@citytech.cuny.edu</t>
        </is>
      </c>
      <c r="I958" s="3" t="inlineStr">
        <is>
          <t>Patent</t>
        </is>
      </c>
      <c r="J958" s="3" t="inlineStr">
        <is>
          <t>Multilayered Electric Heating Tile</t>
        </is>
      </c>
      <c r="K958" s="3" t="n">
        <v>2023</v>
      </c>
      <c r="L958" s="3" t="inlineStr"/>
      <c r="M958" s="3" t="inlineStr"/>
      <c r="N958" s="3" t="inlineStr"/>
      <c r="O958" s="3" t="n"/>
      <c r="P958" s="3" t="inlineStr"/>
      <c r="Q958" s="3" t="inlineStr"/>
      <c r="R958" s="3" t="inlineStr"/>
      <c r="S958" s="3" t="inlineStr">
        <is>
          <t>Dept bio</t>
        </is>
      </c>
      <c r="T958" s="3" t="n">
        <v>1</v>
      </c>
      <c r="U958" s="3" t="inlineStr">
        <is>
          <t>Medium (self-reported in faculty bio)</t>
        </is>
      </c>
      <c r="V958" s="3" t="n"/>
      <c r="W958" s="3" t="inlineStr">
        <is>
          <t>International Patent "Multilayered Electric Heating Tile" (Patent No. 10-2023-0129584, Korean Patent Office), issued November 22, 2024, and (Patent No. 2024-219415, Japanese Patent Office), issued August 26, 2025.</t>
        </is>
      </c>
      <c r="X958" s="3" t="inlineStr"/>
      <c r="Y958" s="3" t="inlineStr"/>
      <c r="Z958" s="3" t="inlineStr"/>
      <c r="AA958" s="3" t="inlineStr"/>
      <c r="AB958" s="3" t="inlineStr"/>
      <c r="AC958" s="3" t="inlineStr">
        <is>
          <t>School of Technology &amp; Design</t>
        </is>
      </c>
      <c r="AD958" s="3" t="n"/>
      <c r="AE958" s="3" t="inlineStr">
        <is>
          <t>No</t>
        </is>
      </c>
      <c r="AF958" s="3" t="inlineStr"/>
      <c r="AG958" s="4" t="inlineStr"/>
      <c r="AH958" s="4" t="inlineStr"/>
      <c r="AI958" s="4" t="inlineStr"/>
    </row>
    <row r="959">
      <c r="A959" s="3" t="inlineStr">
        <is>
          <t>CET-3601</t>
        </is>
      </c>
      <c r="B959" s="3" t="inlineStr">
        <is>
          <t>Kim</t>
        </is>
      </c>
      <c r="C959" s="3" t="inlineStr">
        <is>
          <t>Changkyu</t>
        </is>
      </c>
      <c r="D959" s="3" t="inlineStr">
        <is>
          <t>Changkyu Kim</t>
        </is>
      </c>
      <c r="E959" s="3" t="inlineStr">
        <is>
          <t>Lecturer</t>
        </is>
      </c>
      <c r="F959" s="3" t="inlineStr">
        <is>
          <t>NYC College of Technology</t>
        </is>
      </c>
      <c r="G959" s="3" t="inlineStr">
        <is>
          <t>Computer Engineering Technology</t>
        </is>
      </c>
      <c r="H959" s="3" t="inlineStr">
        <is>
          <t>CHkim@citytech.cuny.edu</t>
        </is>
      </c>
      <c r="I959" s="3" t="inlineStr">
        <is>
          <t>Other</t>
        </is>
      </c>
      <c r="J959" s="3" t="inlineStr">
        <is>
          <t>Received a PSC-CUNY Research Award for $ 5,364.95 commencing July 1, 2023</t>
        </is>
      </c>
      <c r="K959" s="3" t="n">
        <v>2023</v>
      </c>
      <c r="L959" s="3" t="inlineStr"/>
      <c r="M959" s="3" t="inlineStr"/>
      <c r="N959" s="3" t="inlineStr"/>
      <c r="O959" s="3" t="n"/>
      <c r="P959" s="3" t="inlineStr"/>
      <c r="Q959" s="3" t="inlineStr"/>
      <c r="R959" s="3" t="inlineStr"/>
      <c r="S959" s="3" t="inlineStr">
        <is>
          <t>Dept bio</t>
        </is>
      </c>
      <c r="T959" s="3" t="n">
        <v>1</v>
      </c>
      <c r="U959" s="3" t="inlineStr">
        <is>
          <t>Medium (self-reported in faculty bio)</t>
        </is>
      </c>
      <c r="V959" s="3" t="n"/>
      <c r="W959" s="3" t="inlineStr">
        <is>
          <t>Received a PSC-CUNY Research Award for $ 5,364.95 commencing July 1, 2023.</t>
        </is>
      </c>
      <c r="X959" s="3" t="inlineStr"/>
      <c r="Y959" s="3" t="inlineStr"/>
      <c r="Z959" s="3" t="inlineStr"/>
      <c r="AA959" s="3" t="inlineStr"/>
      <c r="AB959" s="3" t="inlineStr"/>
      <c r="AC959" s="3" t="inlineStr">
        <is>
          <t>School of Technology &amp; Design</t>
        </is>
      </c>
      <c r="AD959" s="3" t="n"/>
      <c r="AE959" s="3" t="inlineStr">
        <is>
          <t>No</t>
        </is>
      </c>
      <c r="AF959" s="3" t="inlineStr"/>
      <c r="AG959" s="4" t="inlineStr"/>
      <c r="AH959" s="4" t="inlineStr"/>
      <c r="AI959" s="4" t="inlineStr"/>
    </row>
    <row r="960">
      <c r="A960" s="3" t="inlineStr">
        <is>
          <t>CET-3671</t>
        </is>
      </c>
      <c r="B960" s="3" t="inlineStr">
        <is>
          <t>Ma</t>
        </is>
      </c>
      <c r="C960" s="3" t="inlineStr">
        <is>
          <t>Lili</t>
        </is>
      </c>
      <c r="D960" s="3" t="inlineStr">
        <is>
          <t>Lili Ma</t>
        </is>
      </c>
      <c r="E960" s="3" t="inlineStr">
        <is>
          <t>Associate Professor</t>
        </is>
      </c>
      <c r="F960" s="3" t="inlineStr">
        <is>
          <t>NYC College of Technology</t>
        </is>
      </c>
      <c r="G960" s="3" t="inlineStr">
        <is>
          <t>Computer Engineering Technology</t>
        </is>
      </c>
      <c r="H960" s="3" t="inlineStr">
        <is>
          <t>LMa@citytech.cuny.edu</t>
        </is>
      </c>
      <c r="I960" s="3" t="inlineStr">
        <is>
          <t>Journal article</t>
        </is>
      </c>
      <c r="J960" s="3" t="inlineStr">
        <is>
          <t>Versatile formation patterns for cooperative target tracking using ground vehicles</t>
        </is>
      </c>
      <c r="K960" s="3" t="n">
        <v>2023</v>
      </c>
      <c r="L960" s="3" t="inlineStr">
        <is>
          <t>International Journal of Computational Vision and Robotics</t>
        </is>
      </c>
      <c r="M960" s="3" t="inlineStr">
        <is>
          <t>Lili Ma</t>
        </is>
      </c>
      <c r="N960" s="3" t="inlineStr"/>
      <c r="O960" s="3" t="n"/>
      <c r="P960" s="3" t="inlineStr"/>
      <c r="Q960" s="3" t="inlineStr">
        <is>
          <t>10.1504/ijcvr.2023.130647</t>
        </is>
      </c>
      <c r="R960" s="3" t="inlineStr">
        <is>
          <t>https://doi.org/10.1504/ijcvr.2023.130647</t>
        </is>
      </c>
      <c r="S960" s="3" t="inlineStr">
        <is>
          <t>OpenAlex; Dept bio</t>
        </is>
      </c>
      <c r="T960" s="3" t="n">
        <v>2</v>
      </c>
      <c r="U960" s="3" t="inlineStr">
        <is>
          <t>High (City Tech affiliation on paper); 2 sources</t>
        </is>
      </c>
      <c r="V960" s="3" t="n"/>
      <c r="W960" s="3" t="inlineStr">
        <is>
          <t>Lili Ma, Versatile Formation Patterns for Cooperative Target Tracking using Ground Vehicles, International Journal of Computational Vision and Robotics, Vol. 13, No. 3, pp. 285-303, 2023.</t>
        </is>
      </c>
      <c r="X960" s="3" t="inlineStr">
        <is>
          <t>In this paper, we investigate the cooperative target tracking problem using a group of autonomous mobile robots. By introducing a tracking control component to existing pursuit-based formation schemes, it is possible to achieve simultaneous tracking and formation in versatile concentric formations. Balanced circular formations can now be achieved with a prescribed formation radius. Elliptical formations with a variety of orientations and shapes can be achieved by applying a transformation matrix. To address the practical issue of obstacle avoidance, a repellent vector field technique is used, which prevents agents from approaching obstacles. Tracking, formation, and avoidance are combined to provide a more comprehensive solution for cooperative target tracking. The models considered include both single-integrator and double-integrator robots. MATLAB simulations are used to demonstrate the effectiveness of the proposed schemes.</t>
        </is>
      </c>
      <c r="Y960" s="3" t="inlineStr">
        <is>
          <t>OpenAlex</t>
        </is>
      </c>
      <c r="Z960" s="3" t="inlineStr"/>
      <c r="AA960" s="3" t="inlineStr">
        <is>
          <t>Not found</t>
        </is>
      </c>
      <c r="AB960" s="3" t="inlineStr">
        <is>
          <t>closed</t>
        </is>
      </c>
      <c r="AC960" s="3" t="inlineStr">
        <is>
          <t>School of Technology &amp; Design</t>
        </is>
      </c>
      <c r="AD960" s="3" t="n">
        <v>0</v>
      </c>
      <c r="AE960" s="3" t="inlineStr">
        <is>
          <t>No</t>
        </is>
      </c>
      <c r="AF960" s="3" t="inlineStr"/>
      <c r="AG960" s="4" t="inlineStr"/>
      <c r="AH960" s="4" t="inlineStr"/>
      <c r="AI960" s="4" t="inlineStr"/>
    </row>
    <row r="961">
      <c r="A961" s="3" t="inlineStr">
        <is>
          <t>CET-3680</t>
        </is>
      </c>
      <c r="B961" s="3" t="inlineStr">
        <is>
          <t>Wang</t>
        </is>
      </c>
      <c r="C961" s="3" t="inlineStr">
        <is>
          <t>Yu</t>
        </is>
      </c>
      <c r="D961" s="3" t="inlineStr">
        <is>
          <t>Yu Wang</t>
        </is>
      </c>
      <c r="E961" s="3" t="inlineStr">
        <is>
          <t>Associate Professor</t>
        </is>
      </c>
      <c r="F961" s="3" t="inlineStr">
        <is>
          <t>NYC College of Technology</t>
        </is>
      </c>
      <c r="G961" s="3" t="inlineStr">
        <is>
          <t>Computer Engineering Technology</t>
        </is>
      </c>
      <c r="H961" s="3" t="inlineStr">
        <is>
          <t>YWang@citytech.cuny.edu</t>
        </is>
      </c>
      <c r="I961" s="3" t="inlineStr">
        <is>
          <t>Conference paper</t>
        </is>
      </c>
      <c r="J961" s="3" t="inlineStr">
        <is>
          <t>A Hands-on Robotics Concentration Curricula in Engineering Technology Programs</t>
        </is>
      </c>
      <c r="K961" s="3" t="n">
        <v>2024</v>
      </c>
      <c r="L961" s="3" t="inlineStr">
        <is>
          <t>ASEE Conference for Industry and Education Collaboration (CIEC)</t>
        </is>
      </c>
      <c r="M961" s="3" t="inlineStr">
        <is>
          <t>Muhammad Ali Ummy; Yu Wang; Angran Xiao; Andy Zhang; Farrukh Zia</t>
        </is>
      </c>
      <c r="N961" s="3" t="inlineStr"/>
      <c r="O961" s="3" t="n"/>
      <c r="P961" s="3" t="inlineStr"/>
      <c r="Q961" s="3" t="inlineStr">
        <is>
          <t>10.18260/1-2-370-31377</t>
        </is>
      </c>
      <c r="R961" s="3" t="inlineStr">
        <is>
          <t>https://doi.org/10.18260/1-2-370-31377</t>
        </is>
      </c>
      <c r="S961" s="3" t="inlineStr">
        <is>
          <t>OpenAlex; CUNY Academic Works; Dept bio</t>
        </is>
      </c>
      <c r="T961" s="3" t="n">
        <v>3</v>
      </c>
      <c r="U961" s="3" t="inlineStr">
        <is>
          <t>High (City Tech affiliation on paper); 3 sources</t>
        </is>
      </c>
      <c r="V961" s="3" t="n"/>
      <c r="W961" s="3" t="inlineStr">
        <is>
          <t>Andy S. Zhang, Angran Xiao, Yu Wang, Farrukh Zia, and Muhammad Ummy, “A Hands-on Robotics Concentration Curricula in Engineering Technology Programs,” The ASEE Conference for Industry &amp; Education, San Antonio, TX, Feb, 2018</t>
        </is>
      </c>
      <c r="X961" s="3" t="inlineStr">
        <is>
          <t>This paper discusses the creation of a robotic concentration with four courses to meet the industry demands for qualified graduates in product design and services.Advances in computer technology and electronics have created a new field called mechatronics.Nowadays almost all high tech products are mechatronics in nature.Products such as automotive subsystems (such as anti-lock braking systems and automatic steering systems), medical devices, environmental monitoring systems, service and surgical robots are all mechatronic products.The robotic concentration focus on one of the most popular and visible area of mechatronics: robotics.The creation of the four courses: Embedded Systems Fundamentals, Actuators and Sensors, Control Systems, and Robotic Design and Applications is aimed at addressing the important issues of proper scaffolding for the engineering technology students in three engineering technology departments so that students will be able to engage in product design and development using integrated concurrent engineering and multidisciplinary approach.</t>
        </is>
      </c>
      <c r="Y961" s="3" t="inlineStr">
        <is>
          <t>OpenAlex</t>
        </is>
      </c>
      <c r="Z961" s="3" t="inlineStr">
        <is>
          <t>https://peer.asee.org/31377.pdf</t>
        </is>
      </c>
      <c r="AA961" s="3" t="inlineStr">
        <is>
          <t>Open-access PDF (via OpenAlex)</t>
        </is>
      </c>
      <c r="AB961" s="3" t="inlineStr">
        <is>
          <t>bronze</t>
        </is>
      </c>
      <c r="AC961" s="3" t="inlineStr">
        <is>
          <t>School of Technology &amp; Design</t>
        </is>
      </c>
      <c r="AD961" s="3" t="n">
        <v>0</v>
      </c>
      <c r="AE961" s="3" t="inlineStr">
        <is>
          <t>No</t>
        </is>
      </c>
      <c r="AF961" s="3" t="inlineStr"/>
      <c r="AG961" s="4" t="inlineStr"/>
      <c r="AH961" s="4" t="inlineStr"/>
      <c r="AI961" s="4" t="inlineStr"/>
    </row>
    <row r="962">
      <c r="A962" s="3" t="inlineStr">
        <is>
          <t>CET-3681</t>
        </is>
      </c>
      <c r="B962" s="3" t="inlineStr">
        <is>
          <t>Zia</t>
        </is>
      </c>
      <c r="C962" s="3" t="inlineStr">
        <is>
          <t>Farrukh</t>
        </is>
      </c>
      <c r="D962" s="3" t="inlineStr">
        <is>
          <t>Farrukh Zia</t>
        </is>
      </c>
      <c r="E962" s="3" t="inlineStr">
        <is>
          <t>Associate Professor</t>
        </is>
      </c>
      <c r="F962" s="3" t="inlineStr">
        <is>
          <t>NYC College of Technology</t>
        </is>
      </c>
      <c r="G962" s="3" t="inlineStr">
        <is>
          <t>Computer Engineering Technology</t>
        </is>
      </c>
      <c r="H962" s="3" t="inlineStr">
        <is>
          <t>FZia@citytech.cuny.edu</t>
        </is>
      </c>
      <c r="I962" s="3" t="inlineStr">
        <is>
          <t>Conference paper</t>
        </is>
      </c>
      <c r="J962" s="3" t="inlineStr">
        <is>
          <t>A Hands-on Robotics Concentration Curricula in Engineering Technology Programs</t>
        </is>
      </c>
      <c r="K962" s="3" t="n">
        <v>2024</v>
      </c>
      <c r="L962" s="3" t="inlineStr">
        <is>
          <t>ASEE Conference for Industry and Education Collaboration (CIEC)</t>
        </is>
      </c>
      <c r="M962" s="3" t="inlineStr">
        <is>
          <t>Muhammad Ali Ummy; Yu Wang; Angran Xiao; Andy Zhang; Farrukh Zia</t>
        </is>
      </c>
      <c r="N962" s="3" t="inlineStr"/>
      <c r="O962" s="3" t="n"/>
      <c r="P962" s="3" t="inlineStr"/>
      <c r="Q962" s="3" t="inlineStr">
        <is>
          <t>10.18260/1-2-370-31377</t>
        </is>
      </c>
      <c r="R962" s="3" t="inlineStr">
        <is>
          <t>https://doi.org/10.18260/1-2-370-31377</t>
        </is>
      </c>
      <c r="S962" s="3" t="inlineStr">
        <is>
          <t>OpenAlex; CUNY Academic Works</t>
        </is>
      </c>
      <c r="T962" s="3" t="n">
        <v>2</v>
      </c>
      <c r="U962" s="3" t="inlineStr">
        <is>
          <t>High (City Tech affiliation on paper); 2 sources</t>
        </is>
      </c>
      <c r="V962" s="3" t="n"/>
      <c r="W962" s="3" t="inlineStr"/>
      <c r="X962" s="3" t="inlineStr">
        <is>
          <t>This paper discusses the creation of a robotic concentration with four courses to meet the industry demands for qualified graduates in product design and services.Advances in computer technology and electronics have created a new field called mechatronics.Nowadays almost all high tech products are mechatronics in nature.Products such as automotive subsystems (such as anti-lock braking systems and automatic steering systems), medical devices, environmental monitoring systems, service and surgical robots are all mechatronic products.The robotic concentration focus on one of the most popular and visible area of mechatronics: robotics.The creation of the four courses: Embedded Systems Fundamentals, Actuators and Sensors, Control Systems, and Robotic Design and Applications is aimed at addressing the important issues of proper scaffolding for the engineering technology students in three engineering technology departments so that students will be able to engage in product design and development using integrated concurrent engineering and multidisciplinary approach.</t>
        </is>
      </c>
      <c r="Y962" s="3" t="inlineStr">
        <is>
          <t>OpenAlex</t>
        </is>
      </c>
      <c r="Z962" s="3" t="inlineStr">
        <is>
          <t>https://peer.asee.org/31377.pdf</t>
        </is>
      </c>
      <c r="AA962" s="3" t="inlineStr">
        <is>
          <t>Open-access PDF (via OpenAlex)</t>
        </is>
      </c>
      <c r="AB962" s="3" t="inlineStr">
        <is>
          <t>bronze</t>
        </is>
      </c>
      <c r="AC962" s="3" t="inlineStr">
        <is>
          <t>School of Technology &amp; Design</t>
        </is>
      </c>
      <c r="AD962" s="3" t="n">
        <v>0</v>
      </c>
      <c r="AE962" s="3" t="inlineStr">
        <is>
          <t>No</t>
        </is>
      </c>
      <c r="AF962" s="3" t="inlineStr"/>
      <c r="AG962" s="4" t="inlineStr"/>
      <c r="AH962" s="4" t="inlineStr"/>
      <c r="AI962" s="4" t="inlineStr"/>
    </row>
    <row r="963">
      <c r="A963" s="3" t="inlineStr">
        <is>
          <t>CET-3689</t>
        </is>
      </c>
      <c r="B963" s="3" t="inlineStr">
        <is>
          <t>Reyes Alamo</t>
        </is>
      </c>
      <c r="C963" s="3" t="inlineStr">
        <is>
          <t>Jose</t>
        </is>
      </c>
      <c r="D963" s="3" t="inlineStr">
        <is>
          <t>Jose Reyes Alamo</t>
        </is>
      </c>
      <c r="E963" s="3" t="inlineStr">
        <is>
          <t>Associate Professor</t>
        </is>
      </c>
      <c r="F963" s="3" t="inlineStr">
        <is>
          <t>NYC College of Technology</t>
        </is>
      </c>
      <c r="G963" s="3" t="inlineStr">
        <is>
          <t>Computer Engineering Technology</t>
        </is>
      </c>
      <c r="H963" s="3" t="inlineStr">
        <is>
          <t>JReyesalamo@citytech.cuny.edu</t>
        </is>
      </c>
      <c r="I963" s="3" t="inlineStr">
        <is>
          <t>Conference paper</t>
        </is>
      </c>
      <c r="J963" s="3" t="inlineStr">
        <is>
          <t>A Study of Online Assessment Tools to Practice Programming and Their Effect on Students Grades</t>
        </is>
      </c>
      <c r="K963" s="3" t="n">
        <v>2024</v>
      </c>
      <c r="L963" s="3" t="inlineStr">
        <is>
          <t>ASEE Mid-Atlantic Section Spring Conference</t>
        </is>
      </c>
      <c r="M963" s="3" t="inlineStr">
        <is>
          <t>José Reyes Álamo</t>
        </is>
      </c>
      <c r="N963" s="3" t="inlineStr"/>
      <c r="O963" s="3" t="n"/>
      <c r="P963" s="3" t="inlineStr"/>
      <c r="Q963" s="3" t="inlineStr">
        <is>
          <t>10.18260/1-2--29452</t>
        </is>
      </c>
      <c r="R963" s="3" t="inlineStr">
        <is>
          <t>https://doi.org/10.18260/1-2--29452</t>
        </is>
      </c>
      <c r="S963" s="3" t="inlineStr">
        <is>
          <t>OpenAlex; CUNY Academic Works; Dept bio</t>
        </is>
      </c>
      <c r="T963" s="3" t="n">
        <v>3</v>
      </c>
      <c r="U963" s="3" t="inlineStr">
        <is>
          <t>High (City Tech affiliation on paper); 3 sources</t>
        </is>
      </c>
      <c r="V963" s="3" t="n"/>
      <c r="W963" s="3" t="inlineStr">
        <is>
          <t>José M. Reyes Álamo, “A Study of Online Assessment Tools to Practice Programming and Their Effect on Students Grades”, ASEE Mid-Atlantic Section Spring Conference, Washington, District of Columbia 2018. [Link]</t>
        </is>
      </c>
      <c r="X963" s="3" t="inlineStr">
        <is>
          <t>Pervasive Computing, Formal Methods, and Wireless Sensors</t>
        </is>
      </c>
      <c r="Y963" s="3" t="inlineStr">
        <is>
          <t>OpenAlex</t>
        </is>
      </c>
      <c r="Z963" s="3" t="inlineStr">
        <is>
          <t>https://peer.asee.org/29452.pdf</t>
        </is>
      </c>
      <c r="AA963" s="3" t="inlineStr">
        <is>
          <t>Open-access PDF (via OpenAlex)</t>
        </is>
      </c>
      <c r="AB963" s="3" t="inlineStr">
        <is>
          <t>bronze</t>
        </is>
      </c>
      <c r="AC963" s="3" t="inlineStr">
        <is>
          <t>School of Technology &amp; Design</t>
        </is>
      </c>
      <c r="AD963" s="3" t="n">
        <v>2</v>
      </c>
      <c r="AE963" s="3" t="inlineStr">
        <is>
          <t>No</t>
        </is>
      </c>
      <c r="AF963" s="3" t="inlineStr"/>
      <c r="AG963" s="4" t="inlineStr"/>
      <c r="AH963" s="4" t="inlineStr"/>
      <c r="AI963" s="4" t="inlineStr"/>
    </row>
    <row r="964">
      <c r="A964" s="3" t="inlineStr">
        <is>
          <t>CET-3713</t>
        </is>
      </c>
      <c r="B964" s="3" t="inlineStr">
        <is>
          <t>Wang</t>
        </is>
      </c>
      <c r="C964" s="3" t="inlineStr">
        <is>
          <t>Yu</t>
        </is>
      </c>
      <c r="D964" s="3" t="inlineStr">
        <is>
          <t>Yu Wang</t>
        </is>
      </c>
      <c r="E964" s="3" t="inlineStr">
        <is>
          <t>Associate Professor</t>
        </is>
      </c>
      <c r="F964" s="3" t="inlineStr">
        <is>
          <t>NYC College of Technology</t>
        </is>
      </c>
      <c r="G964" s="3" t="inlineStr">
        <is>
          <t>Computer Engineering Technology</t>
        </is>
      </c>
      <c r="H964" s="3" t="inlineStr">
        <is>
          <t>YWang@citytech.cuny.edu</t>
        </is>
      </c>
      <c r="I964" s="3" t="inlineStr">
        <is>
          <t>Conference paper</t>
        </is>
      </c>
      <c r="J964" s="3" t="inlineStr">
        <is>
          <t>Applying Supervised Machine Learning Algorithms to Detect Cardiac Events</t>
        </is>
      </c>
      <c r="K964" s="3" t="n">
        <v>2024</v>
      </c>
      <c r="L964" s="3" t="inlineStr">
        <is>
          <t>ASEE Middle Atlantic Section Spring Conference</t>
        </is>
      </c>
      <c r="M964" s="3" t="inlineStr">
        <is>
          <t>Eileen Deng; Eunice Lee; Daniel Shameti; Yu Wang</t>
        </is>
      </c>
      <c r="N964" s="3" t="inlineStr"/>
      <c r="O964" s="3" t="n"/>
      <c r="P964" s="3" t="inlineStr"/>
      <c r="Q964" s="3" t="inlineStr">
        <is>
          <t>10.18260/1-2--38426</t>
        </is>
      </c>
      <c r="R964" s="3" t="inlineStr">
        <is>
          <t>https://doi.org/10.18260/1-2--38426</t>
        </is>
      </c>
      <c r="S964" s="3" t="inlineStr">
        <is>
          <t>OpenAlex</t>
        </is>
      </c>
      <c r="T964" s="3" t="n">
        <v>1</v>
      </c>
      <c r="U964" s="3" t="inlineStr">
        <is>
          <t>High (City Tech affiliation on paper)</t>
        </is>
      </c>
      <c r="V964" s="3" t="n"/>
      <c r="W964" s="3" t="inlineStr"/>
      <c r="X964" s="3" t="inlineStr">
        <is>
          <t>Within the realm of machine learning, numerous research advancements have enhanced the understanding of data analytics and prediction models.One of the more recent achievements in artificial intelligence is the rise of machine learning in healthcare, aiding in the development of streamlined treatment and diagnosis.Cardiac focus in this paper is due to an interest in how the pandemic restricted extracurriculars and athletics in school, which led to a decrease in physical activity in adolescents.With a decrease in physical activity, the cardiac systems of students might have weakened thus fostering an interest in applying machine learning to cardiac health in adolescents.By using wearable devices and mobile devices to collect data from participants (mainly adolescents), machine learning algorithms can be applied to the data and then analyzed to get information about the cardiac states of adolescents.Cardiac features were measured using the YAMAY Smart Watch wearable device; a variety of supervised machine learning algorithms (KNN, Naïve Bayes, Random Forest, and Decision Trees) were used to predict the expected data with the target data.Overall, after testing each of the supervised machine learning algorithms, Random Forest had the best prediction accuracy of 75.86%.With these results in mind, research focusing on applying supervised machine learning algorithms to detect cardiac events would benefit from using Random Forest.</t>
        </is>
      </c>
      <c r="Y964" s="3" t="inlineStr">
        <is>
          <t>OpenAlex</t>
        </is>
      </c>
      <c r="Z964" s="3" t="inlineStr">
        <is>
          <t>https://peer.asee.org/38426.pdf</t>
        </is>
      </c>
      <c r="AA964" s="3" t="inlineStr">
        <is>
          <t>Open-access PDF (via OpenAlex)</t>
        </is>
      </c>
      <c r="AB964" s="3" t="inlineStr">
        <is>
          <t>bronze</t>
        </is>
      </c>
      <c r="AC964" s="3" t="inlineStr">
        <is>
          <t>School of Technology &amp; Design</t>
        </is>
      </c>
      <c r="AD964" s="3" t="n">
        <v>1</v>
      </c>
      <c r="AE964" s="3" t="inlineStr">
        <is>
          <t>Yes</t>
        </is>
      </c>
      <c r="AF964" s="3" t="inlineStr">
        <is>
          <t>OpenAlex topic: Artificial Intelligence in Healthcare; title: machine learning; abstract: machine learning, random forest, artificial intelligence</t>
        </is>
      </c>
      <c r="AG964" s="4" t="inlineStr"/>
      <c r="AH964" s="4" t="inlineStr"/>
      <c r="AI964" s="4" t="inlineStr"/>
    </row>
    <row r="965">
      <c r="A965" s="3" t="inlineStr">
        <is>
          <t>CET-3724</t>
        </is>
      </c>
      <c r="B965" s="3" t="inlineStr">
        <is>
          <t>Wang</t>
        </is>
      </c>
      <c r="C965" s="3" t="inlineStr">
        <is>
          <t>Yu</t>
        </is>
      </c>
      <c r="D965" s="3" t="inlineStr">
        <is>
          <t>Yu Wang</t>
        </is>
      </c>
      <c r="E965" s="3" t="inlineStr">
        <is>
          <t>Associate Professor</t>
        </is>
      </c>
      <c r="F965" s="3" t="inlineStr">
        <is>
          <t>NYC College of Technology</t>
        </is>
      </c>
      <c r="G965" s="3" t="inlineStr">
        <is>
          <t>Computer Engineering Technology</t>
        </is>
      </c>
      <c r="H965" s="3" t="inlineStr">
        <is>
          <t>YWang@citytech.cuny.edu</t>
        </is>
      </c>
      <c r="I965" s="3" t="inlineStr">
        <is>
          <t>Conference paper</t>
        </is>
      </c>
      <c r="J965" s="3" t="inlineStr">
        <is>
          <t>Bridging the Gap Between General Education and Accredited Engineering Technology Fields</t>
        </is>
      </c>
      <c r="K965" s="3" t="n">
        <v>2024</v>
      </c>
      <c r="L965" s="3" t="inlineStr">
        <is>
          <t>ASEE Mid-Atlantic Section Spring Conference</t>
        </is>
      </c>
      <c r="M965" s="3" t="inlineStr">
        <is>
          <t>José Reyes Álamo; Yu Wang; Renata Budny</t>
        </is>
      </c>
      <c r="N965" s="3" t="inlineStr"/>
      <c r="O965" s="3" t="n"/>
      <c r="P965" s="3" t="inlineStr"/>
      <c r="Q965" s="3" t="inlineStr">
        <is>
          <t>10.18260/1-2--29250</t>
        </is>
      </c>
      <c r="R965" s="3" t="inlineStr">
        <is>
          <t>https://doi.org/10.18260/1-2--29250</t>
        </is>
      </c>
      <c r="S965" s="3" t="inlineStr">
        <is>
          <t>OpenAlex; CUNY Academic Works; Dept bio</t>
        </is>
      </c>
      <c r="T965" s="3" t="n">
        <v>3</v>
      </c>
      <c r="U965" s="3" t="inlineStr">
        <is>
          <t>High (City Tech affiliation on paper); 3 sources</t>
        </is>
      </c>
      <c r="V965" s="3" t="n"/>
      <c r="W965" s="3" t="inlineStr">
        <is>
          <t>José M. Reyes Álamo, Yu Wang, and Renata Budny. “Bridging the Gap between General Education and Accredited Engineering Technology Fields,” American Society for Engineering Education Middle Atlantic Conference, Baltimore, MD, Spring 2017</t>
        </is>
      </c>
      <c r="X965" s="3" t="inlineStr">
        <is>
          <t>General Education is a very important aspect of higher education.Instilled in many institutions via Student Learning Goals (SLGs), General Education provides guidelines for students to become well rounded individuals in a variety of disciplines that otherwise concentrate solely on discipline specific information.One of the strategies that can assist different disciplines in implementing General Education SLGs is Course Coordination.Many disciplines, especially in science and engineering go through accreditation processes.For instance, Computer Engineering Technology, is accredited by the Accreditation Board for Engineering and Technology (ABET).The disciplines that go through an accreditation process must comply with a set of standards.In the process of implementing Course Coordination SLGs in Computer Engineering Technology, we noticed that several of these standards were similar to the criteria used for accreditation.This paper proposes an initiative to bridge the gap between General Education and accredited Engineering Technology fields by creating a framework for other disciplines to use as a model.We show the feasibility of this framework with data collected from the Department of Computer Engineering Technology.</t>
        </is>
      </c>
      <c r="Y965" s="3" t="inlineStr">
        <is>
          <t>OpenAlex</t>
        </is>
      </c>
      <c r="Z965" s="3" t="inlineStr">
        <is>
          <t>https://peer.asee.org/29250.pdf</t>
        </is>
      </c>
      <c r="AA965" s="3" t="inlineStr">
        <is>
          <t>Open-access PDF (via OpenAlex)</t>
        </is>
      </c>
      <c r="AB965" s="3" t="inlineStr">
        <is>
          <t>bronze</t>
        </is>
      </c>
      <c r="AC965" s="3" t="inlineStr">
        <is>
          <t>School of Technology &amp; Design</t>
        </is>
      </c>
      <c r="AD965" s="3" t="n">
        <v>0</v>
      </c>
      <c r="AE965" s="3" t="inlineStr">
        <is>
          <t>No</t>
        </is>
      </c>
      <c r="AF965" s="3" t="inlineStr"/>
      <c r="AG965" s="4" t="inlineStr"/>
      <c r="AH965" s="4" t="inlineStr"/>
      <c r="AI965" s="4" t="inlineStr"/>
    </row>
    <row r="966">
      <c r="A966" s="3" t="inlineStr">
        <is>
          <t>CET-3725</t>
        </is>
      </c>
      <c r="B966" s="3" t="inlineStr">
        <is>
          <t>Reyes Alamo</t>
        </is>
      </c>
      <c r="C966" s="3" t="inlineStr">
        <is>
          <t>Jose</t>
        </is>
      </c>
      <c r="D966" s="3" t="inlineStr">
        <is>
          <t>Jose Reyes Alamo</t>
        </is>
      </c>
      <c r="E966" s="3" t="inlineStr">
        <is>
          <t>Associate Professor</t>
        </is>
      </c>
      <c r="F966" s="3" t="inlineStr">
        <is>
          <t>NYC College of Technology</t>
        </is>
      </c>
      <c r="G966" s="3" t="inlineStr">
        <is>
          <t>Computer Engineering Technology</t>
        </is>
      </c>
      <c r="H966" s="3" t="inlineStr">
        <is>
          <t>JReyesalamo@citytech.cuny.edu</t>
        </is>
      </c>
      <c r="I966" s="3" t="inlineStr">
        <is>
          <t>Conference paper</t>
        </is>
      </c>
      <c r="J966" s="3" t="inlineStr">
        <is>
          <t>Bridging the Gap Between General Education and Accredited Engineering Technology Fields</t>
        </is>
      </c>
      <c r="K966" s="3" t="n">
        <v>2024</v>
      </c>
      <c r="L966" s="3" t="inlineStr">
        <is>
          <t>ASEE Mid-Atlantic Section Spring Conference</t>
        </is>
      </c>
      <c r="M966" s="3" t="inlineStr">
        <is>
          <t>José Reyes Álamo; Yu Wang; Renata Budny</t>
        </is>
      </c>
      <c r="N966" s="3" t="inlineStr"/>
      <c r="O966" s="3" t="n"/>
      <c r="P966" s="3" t="inlineStr"/>
      <c r="Q966" s="3" t="inlineStr">
        <is>
          <t>10.18260/1-2--29250</t>
        </is>
      </c>
      <c r="R966" s="3" t="inlineStr">
        <is>
          <t>https://doi.org/10.18260/1-2--29250</t>
        </is>
      </c>
      <c r="S966" s="3" t="inlineStr">
        <is>
          <t>OpenAlex; CUNY Academic Works; Dept bio</t>
        </is>
      </c>
      <c r="T966" s="3" t="n">
        <v>3</v>
      </c>
      <c r="U966" s="3" t="inlineStr">
        <is>
          <t>High (City Tech affiliation on paper); 3 sources</t>
        </is>
      </c>
      <c r="V966" s="3" t="n"/>
      <c r="W966" s="3" t="inlineStr">
        <is>
          <t>José M. Reyes Álamo, Yu Wang, and Renata Budny. “Bridging the Gap between General Education and Accredited Engineering Technology Fields”, American Society for Engineering Education Middle Atlantic Conference, Baltimore, MD, Spring 2017. [Link]</t>
        </is>
      </c>
      <c r="X966" s="3" t="inlineStr">
        <is>
          <t>General Education is a very important aspect of higher education.Instilled in many institutions via Student Learning Goals (SLGs), General Education provides guidelines for students to become well rounded individuals in a variety of disciplines that otherwise concentrate solely on discipline specific information.One of the strategies that can assist different disciplines in implementing General Education SLGs is Course Coordination.Many disciplines, especially in science and engineering go through accreditation processes.For instance, Computer Engineering Technology, is accredited by the Accreditation Board for Engineering and Technology (ABET).The disciplines that go through an accreditation process must comply with a set of standards.In the process of implementing Course Coordination SLGs in Computer Engineering Technology, we noticed that several of these standards were similar to the criteria used for accreditation.This paper proposes an initiative to bridge the gap between General Education and accredited Engineering Technology fields by creating a framework for other disciplines to use as a model.We show the feasibility of this framework with data collected from the Department of Computer Engineering Technology.</t>
        </is>
      </c>
      <c r="Y966" s="3" t="inlineStr">
        <is>
          <t>OpenAlex</t>
        </is>
      </c>
      <c r="Z966" s="3" t="inlineStr">
        <is>
          <t>https://peer.asee.org/29250.pdf</t>
        </is>
      </c>
      <c r="AA966" s="3" t="inlineStr">
        <is>
          <t>Open-access PDF (via OpenAlex)</t>
        </is>
      </c>
      <c r="AB966" s="3" t="inlineStr">
        <is>
          <t>bronze</t>
        </is>
      </c>
      <c r="AC966" s="3" t="inlineStr">
        <is>
          <t>School of Technology &amp; Design</t>
        </is>
      </c>
      <c r="AD966" s="3" t="n">
        <v>0</v>
      </c>
      <c r="AE966" s="3" t="inlineStr">
        <is>
          <t>No</t>
        </is>
      </c>
      <c r="AF966" s="3" t="inlineStr"/>
      <c r="AG966" s="4" t="inlineStr"/>
      <c r="AH966" s="4" t="inlineStr"/>
      <c r="AI966" s="4" t="inlineStr"/>
    </row>
    <row r="967">
      <c r="A967" s="3" t="inlineStr">
        <is>
          <t>CET-3726</t>
        </is>
      </c>
      <c r="B967" s="3" t="inlineStr">
        <is>
          <t>Mendoza</t>
        </is>
      </c>
      <c r="C967" s="3" t="inlineStr">
        <is>
          <t>Benito</t>
        </is>
      </c>
      <c r="D967" s="3" t="inlineStr">
        <is>
          <t>Benito Mendoza</t>
        </is>
      </c>
      <c r="E967" s="3" t="inlineStr">
        <is>
          <t>Associate Professor</t>
        </is>
      </c>
      <c r="F967" s="3" t="inlineStr">
        <is>
          <t>NYC College of Technology</t>
        </is>
      </c>
      <c r="G967" s="3" t="inlineStr">
        <is>
          <t>Computer Engineering Technology</t>
        </is>
      </c>
      <c r="H967" s="3" t="inlineStr">
        <is>
          <t>BMendoza@citytech.cuny.edu</t>
        </is>
      </c>
      <c r="I967" s="3" t="inlineStr">
        <is>
          <t>Conference paper</t>
        </is>
      </c>
      <c r="J967" s="3" t="inlineStr">
        <is>
          <t>Building Capacity: Enhancing Undergraduate STEM Education by Improving Transfer Success</t>
        </is>
      </c>
      <c r="K967" s="3" t="n">
        <v>2024</v>
      </c>
      <c r="L967" s="3" t="inlineStr">
        <is>
          <t>ASEE Annual Conference &amp; Exposition</t>
        </is>
      </c>
      <c r="M967" s="3" t="inlineStr">
        <is>
          <t>Pamela Ann McElroy Brown; Melanie Villatoro; Elizabeth Milonas; Benito Mendoza; Hon Jie Teo; Mohammad Razani; Diana Samaroo</t>
        </is>
      </c>
      <c r="N967" s="3" t="inlineStr"/>
      <c r="O967" s="3" t="n"/>
      <c r="P967" s="3" t="inlineStr"/>
      <c r="Q967" s="3" t="inlineStr">
        <is>
          <t>10.18260/1-2--41906</t>
        </is>
      </c>
      <c r="R967" s="3" t="inlineStr">
        <is>
          <t>https://doi.org/10.18260/1-2--41906</t>
        </is>
      </c>
      <c r="S967" s="3" t="inlineStr">
        <is>
          <t>OpenAlex; Dept bio</t>
        </is>
      </c>
      <c r="T967" s="3" t="n">
        <v>2</v>
      </c>
      <c r="U967" s="3" t="inlineStr">
        <is>
          <t>High (City Tech affiliation on paper); 2 sources</t>
        </is>
      </c>
      <c r="V967" s="3" t="n"/>
      <c r="W967" s="3" t="inlineStr">
        <is>
          <t>Pamela Brown, Melanie Villatoro, Elizabeth Milonas, Benito Mendoza, Hon Jie Teo, Mohammad Razani (2022) "Building Capacity: Enhancing Undergraduate STEM Education by Improving Transfer Success." 2022 ASEE Annual Conference &amp; Exposition. Minneapolis, MN, June 26-29, 2022.</t>
        </is>
      </c>
      <c r="X967" s="3" t="inlineStr">
        <is>
          <t>She has experience in curricular and program development</t>
        </is>
      </c>
      <c r="Y967" s="3" t="inlineStr">
        <is>
          <t>OpenAlex</t>
        </is>
      </c>
      <c r="Z967" s="3" t="inlineStr">
        <is>
          <t>https://peer.asee.org/41906.pdf</t>
        </is>
      </c>
      <c r="AA967" s="3" t="inlineStr">
        <is>
          <t>Open-access PDF (via OpenAlex)</t>
        </is>
      </c>
      <c r="AB967" s="3" t="inlineStr">
        <is>
          <t>bronze</t>
        </is>
      </c>
      <c r="AC967" s="3" t="inlineStr">
        <is>
          <t>School of Technology &amp; Design</t>
        </is>
      </c>
      <c r="AD967" s="3" t="n">
        <v>1</v>
      </c>
      <c r="AE967" s="3" t="inlineStr">
        <is>
          <t>No</t>
        </is>
      </c>
      <c r="AF967" s="3" t="inlineStr"/>
      <c r="AG967" s="4" t="inlineStr"/>
      <c r="AH967" s="4" t="inlineStr"/>
      <c r="AI967" s="4" t="inlineStr"/>
    </row>
    <row r="968">
      <c r="A968" s="3" t="inlineStr">
        <is>
          <t>CET-3739</t>
        </is>
      </c>
      <c r="B968" s="3" t="inlineStr">
        <is>
          <t>Carranza</t>
        </is>
      </c>
      <c r="C968" s="3" t="inlineStr">
        <is>
          <t>Aparicio</t>
        </is>
      </c>
      <c r="D968" s="3" t="inlineStr">
        <is>
          <t>Aparicio Carranza</t>
        </is>
      </c>
      <c r="E968" s="3" t="inlineStr">
        <is>
          <t>Associate Professor</t>
        </is>
      </c>
      <c r="F968" s="3" t="inlineStr">
        <is>
          <t>NYC College of Technology</t>
        </is>
      </c>
      <c r="G968" s="3" t="inlineStr">
        <is>
          <t>Computer Engineering Technology</t>
        </is>
      </c>
      <c r="H968" s="3" t="inlineStr">
        <is>
          <t>ACarranza@citytech.cuny.edu</t>
        </is>
      </c>
      <c r="I968" s="3" t="inlineStr">
        <is>
          <t>Conference paper</t>
        </is>
      </c>
      <c r="J968" s="3" t="inlineStr">
        <is>
          <t>Cloud Computing: Exploring the Digital Frontier for the Academic Environment</t>
        </is>
      </c>
      <c r="K968" s="3" t="n">
        <v>2024</v>
      </c>
      <c r="L968" s="3" t="inlineStr">
        <is>
          <t>International Symposium on Accreditation of Engineering and Computing Education (ICACIT)</t>
        </is>
      </c>
      <c r="M968" s="3" t="inlineStr">
        <is>
          <t>Harrison Carranza; Miguel Bustamante; Aparicio Carranza; Ifte Alam</t>
        </is>
      </c>
      <c r="N968" s="3" t="inlineStr"/>
      <c r="O968" s="3" t="n"/>
      <c r="P968" s="3" t="inlineStr"/>
      <c r="Q968" s="3" t="inlineStr">
        <is>
          <t>10.1109/icacit62963.2024.10788586</t>
        </is>
      </c>
      <c r="R968" s="3" t="inlineStr">
        <is>
          <t>https://doi.org/10.1109/icacit62963.2024.10788586</t>
        </is>
      </c>
      <c r="S968" s="3" t="inlineStr">
        <is>
          <t>OpenAlex; Dept bio</t>
        </is>
      </c>
      <c r="T968" s="3" t="n">
        <v>2</v>
      </c>
      <c r="U968" s="3" t="inlineStr">
        <is>
          <t>High (City Tech affiliation on paper); 2 sources</t>
        </is>
      </c>
      <c r="V968" s="3" t="n"/>
      <c r="W968" s="3" t="inlineStr">
        <is>
          <t>Harrison Carranza, Miguel Bustamante, Aparicio Carranza, Ifte Alam, “Cloud Computing: Exploring the Digital Frontier for the Academic Environment”, X Symposium ICACIT 2024, October 3-4, 2024, Bogota, Colombia. Published on IEEE Xplore.</t>
        </is>
      </c>
      <c r="X968" s="3" t="inlineStr">
        <is>
          <t>The cloud is everywhere, but what does it represent, how does it exist? - that is a question people may ask themselves at this present time. The effort here is to go in-depth about how the cloud revolutionizes our realm of technology. We utilize Amazon AWS to display different usages of the cloud such as storage, coding websites with HTML, hosting of websites, and usage of virtual machines within a personal cloud server. Using virtual machines, we display how the services are used for cloud computing. Cloud storage allows for the viewing and saving of these applications and software. The cloud allows for the usage of these applications which handle many different purposes, the most famous being AI and Cybersecurity. These functions and services the cloud provides, top companies utilize them as well, and we illustrate the use in an academic environment.</t>
        </is>
      </c>
      <c r="Y968" s="3" t="inlineStr">
        <is>
          <t>OpenAlex</t>
        </is>
      </c>
      <c r="Z968" s="3" t="inlineStr"/>
      <c r="AA968" s="3" t="inlineStr">
        <is>
          <t>Not found</t>
        </is>
      </c>
      <c r="AB968" s="3" t="inlineStr">
        <is>
          <t>closed</t>
        </is>
      </c>
      <c r="AC968" s="3" t="inlineStr">
        <is>
          <t>School of Technology &amp; Design</t>
        </is>
      </c>
      <c r="AD968" s="3" t="n">
        <v>0</v>
      </c>
      <c r="AE968" s="3" t="inlineStr">
        <is>
          <t>No</t>
        </is>
      </c>
      <c r="AF968" s="3" t="inlineStr"/>
      <c r="AG968" s="4" t="inlineStr"/>
      <c r="AH968" s="4" t="inlineStr"/>
      <c r="AI968" s="4" t="inlineStr"/>
    </row>
    <row r="969">
      <c r="A969" s="3" t="inlineStr">
        <is>
          <t>CET-3751</t>
        </is>
      </c>
      <c r="B969" s="3" t="inlineStr">
        <is>
          <t>Kim</t>
        </is>
      </c>
      <c r="C969" s="3" t="inlineStr">
        <is>
          <t>Yang</t>
        </is>
      </c>
      <c r="D969" s="3" t="inlineStr">
        <is>
          <t>Yang Kim</t>
        </is>
      </c>
      <c r="E969" s="3" t="inlineStr">
        <is>
          <t>Lecturer</t>
        </is>
      </c>
      <c r="F969" s="3" t="inlineStr">
        <is>
          <t>NYC College of Technology</t>
        </is>
      </c>
      <c r="G969" s="3" t="inlineStr">
        <is>
          <t>Computer Engineering Technology</t>
        </is>
      </c>
      <c r="H969" s="3" t="inlineStr">
        <is>
          <t>yakim@citytech.cuny.edu</t>
        </is>
      </c>
      <c r="I969" s="3" t="inlineStr">
        <is>
          <t>Conference paper</t>
        </is>
      </c>
      <c r="J969" s="3" t="inlineStr">
        <is>
          <t>DDPG-Based Wireless Resource Allocation for Time-Constrained Applications</t>
        </is>
      </c>
      <c r="K969" s="3" t="n">
        <v>2024</v>
      </c>
      <c r="L969" s="3" t="inlineStr">
        <is>
          <t>IEEE Wireless Communications and Networking Conference</t>
        </is>
      </c>
      <c r="M969" s="3" t="inlineStr">
        <is>
          <t>Hang Hu; Marco Hernandez; Yang G. Kim; Kazi J. Ahmed; Kazuya Tsukamoto; Myung Jong Lee</t>
        </is>
      </c>
      <c r="N969" s="3" t="inlineStr"/>
      <c r="O969" s="3" t="n"/>
      <c r="P969" s="3" t="inlineStr"/>
      <c r="Q969" s="3" t="inlineStr">
        <is>
          <t>10.1109/wcnc57260.2024.10570841</t>
        </is>
      </c>
      <c r="R969" s="3" t="inlineStr">
        <is>
          <t>https://doi.org/10.1109/wcnc57260.2024.10570841</t>
        </is>
      </c>
      <c r="S969" s="3" t="inlineStr">
        <is>
          <t>OpenAlex; Dept bio</t>
        </is>
      </c>
      <c r="T969" s="3" t="n">
        <v>2</v>
      </c>
      <c r="U969" s="3" t="inlineStr">
        <is>
          <t>High (City Tech affiliation on paper); 2 sources</t>
        </is>
      </c>
      <c r="V969" s="3" t="n"/>
      <c r="W969" s="3" t="inlineStr">
        <is>
          <t>H. Hu, M. Hernandez, Y. G. Kim, K. Ahmed, K. Tsukamoto, and M. Lee, “DDPG-based Wireless Resource Allocation for Time-Constrained Applications,” IEEE Wireless Communications and Networking Conference, 21–24 April 2024 in Dubai, United Arab Emirates</t>
        </is>
      </c>
      <c r="X969" s="3" t="inlineStr">
        <is>
          <t>This paper presents a novel model-free resource allocation framework for the downlink of 5G cellular networks to guarantee stringent QoS requirements in wireless applications. A Deep deterministic policy gradient (DDPG) agent with a modified Genetic Algorithm (GA) based resource allocation framework is proposed to balance the tradeoffs between reliability, latency, and data rate. Any feasible point in the rate-latency-reliability domain can be achieved with this approach. Compared to state-of-the-art approaches DDPG-Dual and DDPG-PSO, the proposed model achieves higher reliability and scalability in joint optimization with QoS constraints. Specifically, the proposed model guarantees the expected reliability with 25 % and 42.86 % improvement respectively over the compared models. In terms of conventional effective bandwidth approach, the proposed model achieves 30.82 % improvement of energy efficiency under the same QoS constraints. Moreover, the proposed model offers a practical solution, namely, three times faster convergence and only 6.7% of the scheduling time compared to the ground truth Dual decomposition optimization.</t>
        </is>
      </c>
      <c r="Y969" s="3" t="inlineStr">
        <is>
          <t>OpenAlex</t>
        </is>
      </c>
      <c r="Z969" s="3" t="inlineStr"/>
      <c r="AA969" s="3" t="inlineStr">
        <is>
          <t>Not found</t>
        </is>
      </c>
      <c r="AB969" s="3" t="inlineStr">
        <is>
          <t>closed</t>
        </is>
      </c>
      <c r="AC969" s="3" t="inlineStr">
        <is>
          <t>School of Technology &amp; Design</t>
        </is>
      </c>
      <c r="AD969" s="3" t="n">
        <v>2</v>
      </c>
      <c r="AE969" s="3" t="inlineStr">
        <is>
          <t>No</t>
        </is>
      </c>
      <c r="AF969" s="3" t="inlineStr"/>
      <c r="AG969" s="4" t="inlineStr"/>
      <c r="AH969" s="4" t="inlineStr"/>
      <c r="AI969" s="4" t="inlineStr"/>
    </row>
    <row r="970">
      <c r="A970" s="3" t="inlineStr">
        <is>
          <t>CET-3758</t>
        </is>
      </c>
      <c r="B970" s="3" t="inlineStr">
        <is>
          <t>Mendoza</t>
        </is>
      </c>
      <c r="C970" s="3" t="inlineStr">
        <is>
          <t>Benito</t>
        </is>
      </c>
      <c r="D970" s="3" t="inlineStr">
        <is>
          <t>Benito Mendoza</t>
        </is>
      </c>
      <c r="E970" s="3" t="inlineStr">
        <is>
          <t>Associate Professor</t>
        </is>
      </c>
      <c r="F970" s="3" t="inlineStr">
        <is>
          <t>NYC College of Technology</t>
        </is>
      </c>
      <c r="G970" s="3" t="inlineStr">
        <is>
          <t>Computer Engineering Technology</t>
        </is>
      </c>
      <c r="H970" s="3" t="inlineStr">
        <is>
          <t>BMendoza@citytech.cuny.edu</t>
        </is>
      </c>
      <c r="I970" s="3" t="inlineStr">
        <is>
          <t>Book chapter</t>
        </is>
      </c>
      <c r="J970" s="3" t="inlineStr">
        <is>
          <t>Detection and Selection of Task-specific Features Algorithms for IoT-based Networks</t>
        </is>
      </c>
      <c r="K970" s="3" t="n">
        <v>2024</v>
      </c>
      <c r="L970" s="3" t="inlineStr">
        <is>
          <t>Book Publisher International (a part of SCIENCEDOMAIN International)</t>
        </is>
      </c>
      <c r="M970" s="3" t="inlineStr">
        <is>
          <t>Yang G. Kim; Benito Mendoza; Ohbong Kwon; John Yoon</t>
        </is>
      </c>
      <c r="N970" s="3" t="inlineStr"/>
      <c r="O970" s="3" t="n"/>
      <c r="P970" s="3" t="inlineStr"/>
      <c r="Q970" s="3" t="inlineStr">
        <is>
          <t>10.9734/bpi/rumcs/v6/3773g</t>
        </is>
      </c>
      <c r="R970" s="3" t="inlineStr">
        <is>
          <t>https://doi.org/10.9734/bpi/rumcs/v6/3773g</t>
        </is>
      </c>
      <c r="S970" s="3" t="inlineStr">
        <is>
          <t>OpenAlex; Dept bio</t>
        </is>
      </c>
      <c r="T970" s="3" t="n">
        <v>2</v>
      </c>
      <c r="U970" s="3" t="inlineStr">
        <is>
          <t>High (City Tech affiliation on paper); 2 sources</t>
        </is>
      </c>
      <c r="V970" s="3" t="n"/>
      <c r="W970" s="3" t="inlineStr">
        <is>
          <t>Yang Kim, Benito Mendoza, Ohbong Kwon, and John Joon (2024) "Detection and Selection of Task-Specific Features Algorithms for IoT-Based Networks." Research Updates in Mathematics and Computer Science Vol. 6, May, 72-87. https://doi.org/10.9734/bpi/rumcs/v6/3773G.</t>
        </is>
      </c>
      <c r="X970" s="3" t="inlineStr">
        <is>
          <t>In IoT-based home/enterprise network applications, an advanced security system is desirable for resource-constrained devices. Feature selection significantly affects the performance of a Machine Learning-based Intrusion Detection System (ML-IDS) to which data of the highest quality should be fed. An appropriate feature selection with sufficient features increases the accuracy of the Intrusion Detection System (IDS) classification. In addition, the consistent use of the same metrics in feature selection and detection algorithms further enhances classification accuracy. First, this paper studies two feature selection algorithms, Information Gain, a metric of entropy, and PSO-based feature selection, a metric of misclassification, to select a minimum number of attack feature subsets for resource-constrained IoT devices. Then, the detection algorithms for multi-classifications, Tree and Ensemble, are evaluated regarding non-consistent and consistent metrics. For specific performance comparison, the same metrics for feature selection and detection algorithm are utilized and compared with non-consistent use of feature selection and detection algorithm, e.g., feature selection by Information Gain (entropy) and Tree detection algorithm by classification.</t>
        </is>
      </c>
      <c r="Y970" s="3" t="inlineStr">
        <is>
          <t>OpenAlex</t>
        </is>
      </c>
      <c r="Z970" s="3" t="inlineStr"/>
      <c r="AA970" s="3" t="inlineStr">
        <is>
          <t>Not found</t>
        </is>
      </c>
      <c r="AB970" s="3" t="inlineStr">
        <is>
          <t>closed</t>
        </is>
      </c>
      <c r="AC970" s="3" t="inlineStr">
        <is>
          <t>School of Technology &amp; Design</t>
        </is>
      </c>
      <c r="AD970" s="3" t="n">
        <v>0</v>
      </c>
      <c r="AE970" s="3" t="inlineStr">
        <is>
          <t>No</t>
        </is>
      </c>
      <c r="AF970" s="3" t="inlineStr"/>
      <c r="AG970" s="4" t="inlineStr"/>
      <c r="AH970" s="4" t="inlineStr"/>
      <c r="AI970" s="4" t="inlineStr"/>
    </row>
    <row r="971">
      <c r="A971" s="3" t="inlineStr">
        <is>
          <t>CET-3759</t>
        </is>
      </c>
      <c r="B971" s="3" t="inlineStr">
        <is>
          <t>Kwon</t>
        </is>
      </c>
      <c r="C971" s="3" t="inlineStr">
        <is>
          <t>Ohbong</t>
        </is>
      </c>
      <c r="D971" s="3" t="inlineStr">
        <is>
          <t>Ohbong Kwon</t>
        </is>
      </c>
      <c r="E971" s="3" t="inlineStr">
        <is>
          <t>Associate Professor</t>
        </is>
      </c>
      <c r="F971" s="3" t="inlineStr">
        <is>
          <t>NYC College of Technology</t>
        </is>
      </c>
      <c r="G971" s="3" t="inlineStr">
        <is>
          <t>Computer Engineering Technology</t>
        </is>
      </c>
      <c r="H971" s="3" t="inlineStr">
        <is>
          <t>OKwon@citytech.cuny.edu</t>
        </is>
      </c>
      <c r="I971" s="3" t="inlineStr">
        <is>
          <t>Book chapter</t>
        </is>
      </c>
      <c r="J971" s="3" t="inlineStr">
        <is>
          <t>Detection and Selection of Task-specific Features Algorithms for IoT-based Networks</t>
        </is>
      </c>
      <c r="K971" s="3" t="n">
        <v>2024</v>
      </c>
      <c r="L971" s="3" t="inlineStr">
        <is>
          <t>Book Publisher International (a part of SCIENCEDOMAIN International)</t>
        </is>
      </c>
      <c r="M971" s="3" t="inlineStr">
        <is>
          <t>Yang G. Kim; Benito Mendoza; Ohbong Kwon; John Yoon</t>
        </is>
      </c>
      <c r="N971" s="3" t="inlineStr"/>
      <c r="O971" s="3" t="n"/>
      <c r="P971" s="3" t="inlineStr"/>
      <c r="Q971" s="3" t="inlineStr">
        <is>
          <t>10.9734/bpi/rumcs/v6/3773g</t>
        </is>
      </c>
      <c r="R971" s="3" t="inlineStr">
        <is>
          <t>https://doi.org/10.9734/bpi/rumcs/v6/3773g</t>
        </is>
      </c>
      <c r="S971" s="3" t="inlineStr">
        <is>
          <t>OpenAlex; Dept bio</t>
        </is>
      </c>
      <c r="T971" s="3" t="n">
        <v>2</v>
      </c>
      <c r="U971" s="3" t="inlineStr">
        <is>
          <t>High (City Tech affiliation on paper); 2 sources</t>
        </is>
      </c>
      <c r="V971" s="3" t="n"/>
      <c r="W971" s="3" t="inlineStr">
        <is>
          <t>Yang Kim, Benito Mendoza, Ohbong Kwon, and John Joon (2024) "Detection and Selection of Task-Specific Features Algorithms for IoT-Based Networks", Research Updates in Mathematics and Computer Science Vol. 6, May, 72-87, https://doi.org/10.9734/bpi/rumcs/v6/3773G</t>
        </is>
      </c>
      <c r="X971" s="3" t="inlineStr">
        <is>
          <t>In IoT-based home/enterprise network applications, an advanced security system is desirable for resource-constrained devices. Feature selection significantly affects the performance of a Machine Learning-based Intrusion Detection System (ML-IDS) to which data of the highest quality should be fed. An appropriate feature selection with sufficient features increases the accuracy of the Intrusion Detection System (IDS) classification. In addition, the consistent use of the same metrics in feature selection and detection algorithms further enhances classification accuracy. First, this paper studies two feature selection algorithms, Information Gain, a metric of entropy, and PSO-based feature selection, a metric of misclassification, to select a minimum number of attack feature subsets for resource-constrained IoT devices. Then, the detection algorithms for multi-classifications, Tree and Ensemble, are evaluated regarding non-consistent and consistent metrics. For specific performance comparison, the same metrics for feature selection and detection algorithm are utilized and compared with non-consistent use of feature selection and detection algorithm, e.g., feature selection by Information Gain (entropy) and Tree detection algorithm by classification.</t>
        </is>
      </c>
      <c r="Y971" s="3" t="inlineStr">
        <is>
          <t>OpenAlex</t>
        </is>
      </c>
      <c r="Z971" s="3" t="inlineStr"/>
      <c r="AA971" s="3" t="inlineStr">
        <is>
          <t>Not found</t>
        </is>
      </c>
      <c r="AB971" s="3" t="inlineStr">
        <is>
          <t>closed</t>
        </is>
      </c>
      <c r="AC971" s="3" t="inlineStr">
        <is>
          <t>School of Technology &amp; Design</t>
        </is>
      </c>
      <c r="AD971" s="3" t="n">
        <v>0</v>
      </c>
      <c r="AE971" s="3" t="inlineStr">
        <is>
          <t>No</t>
        </is>
      </c>
      <c r="AF971" s="3" t="inlineStr"/>
      <c r="AG971" s="4" t="inlineStr"/>
      <c r="AH971" s="4" t="inlineStr"/>
      <c r="AI971" s="4" t="inlineStr"/>
    </row>
    <row r="972">
      <c r="A972" s="3" t="inlineStr">
        <is>
          <t>CET-3760</t>
        </is>
      </c>
      <c r="B972" s="3" t="inlineStr">
        <is>
          <t>Kim</t>
        </is>
      </c>
      <c r="C972" s="3" t="inlineStr">
        <is>
          <t>Yang</t>
        </is>
      </c>
      <c r="D972" s="3" t="inlineStr">
        <is>
          <t>Yang Kim</t>
        </is>
      </c>
      <c r="E972" s="3" t="inlineStr">
        <is>
          <t>Lecturer</t>
        </is>
      </c>
      <c r="F972" s="3" t="inlineStr">
        <is>
          <t>NYC College of Technology</t>
        </is>
      </c>
      <c r="G972" s="3" t="inlineStr">
        <is>
          <t>Computer Engineering Technology</t>
        </is>
      </c>
      <c r="H972" s="3" t="inlineStr">
        <is>
          <t>yakim@citytech.cuny.edu</t>
        </is>
      </c>
      <c r="I972" s="3" t="inlineStr">
        <is>
          <t>Book chapter</t>
        </is>
      </c>
      <c r="J972" s="3" t="inlineStr">
        <is>
          <t>Detection and Selection of Task-specific Features Algorithms for IoT-based Networks</t>
        </is>
      </c>
      <c r="K972" s="3" t="n">
        <v>2024</v>
      </c>
      <c r="L972" s="3" t="inlineStr">
        <is>
          <t>Book Publisher International (a part of SCIENCEDOMAIN International)</t>
        </is>
      </c>
      <c r="M972" s="3" t="inlineStr">
        <is>
          <t>Yang G. Kim; Benito Mendoza; Ohbong Kwon; John Yoon</t>
        </is>
      </c>
      <c r="N972" s="3" t="inlineStr"/>
      <c r="O972" s="3" t="n"/>
      <c r="P972" s="3" t="inlineStr"/>
      <c r="Q972" s="3" t="inlineStr">
        <is>
          <t>10.9734/bpi/rumcs/v6/3773g</t>
        </is>
      </c>
      <c r="R972" s="3" t="inlineStr">
        <is>
          <t>https://doi.org/10.9734/bpi/rumcs/v6/3773g</t>
        </is>
      </c>
      <c r="S972" s="3" t="inlineStr">
        <is>
          <t>OpenAlex; Dept bio</t>
        </is>
      </c>
      <c r="T972" s="3" t="n">
        <v>2</v>
      </c>
      <c r="U972" s="3" t="inlineStr">
        <is>
          <t>High (City Tech affiliation on paper); 2 sources</t>
        </is>
      </c>
      <c r="V972" s="3" t="n"/>
      <c r="W972" s="3" t="inlineStr">
        <is>
          <t>Book Chapter: Research Updates in Mathematics and Computer Science Vol. 6, 10 May 2024, Page 72-87. Yang Kim, Benito Mendoza, Ohbong Kwon, and John Joon, “Detection and Selection of Task-specific Features Algorithms for IoT-based Networks”.</t>
        </is>
      </c>
      <c r="X972" s="3" t="inlineStr">
        <is>
          <t>In IoT-based home/enterprise network applications, an advanced security system is desirable for resource-constrained devices. Feature selection significantly affects the performance of a Machine Learning-based Intrusion Detection System (ML-IDS) to which data of the highest quality should be fed. An appropriate feature selection with sufficient features increases the accuracy of the Intrusion Detection System (IDS) classification. In addition, the consistent use of the same metrics in feature selection and detection algorithms further enhances classification accuracy. First, this paper studies two feature selection algorithms, Information Gain, a metric of entropy, and PSO-based feature selection, a metric of misclassification, to select a minimum number of attack feature subsets for resource-constrained IoT devices. Then, the detection algorithms for multi-classifications, Tree and Ensemble, are evaluated regarding non-consistent and consistent metrics. For specific performance comparison, the same metrics for feature selection and detection algorithm are utilized and compared with non-consistent use of feature selection and detection algorithm, e.g., feature selection by Information Gain (entropy) and Tree detection algorithm by classification.</t>
        </is>
      </c>
      <c r="Y972" s="3" t="inlineStr">
        <is>
          <t>OpenAlex</t>
        </is>
      </c>
      <c r="Z972" s="3" t="inlineStr"/>
      <c r="AA972" s="3" t="inlineStr">
        <is>
          <t>Not found</t>
        </is>
      </c>
      <c r="AB972" s="3" t="inlineStr">
        <is>
          <t>closed</t>
        </is>
      </c>
      <c r="AC972" s="3" t="inlineStr">
        <is>
          <t>School of Technology &amp; Design</t>
        </is>
      </c>
      <c r="AD972" s="3" t="n">
        <v>0</v>
      </c>
      <c r="AE972" s="3" t="inlineStr">
        <is>
          <t>No</t>
        </is>
      </c>
      <c r="AF972" s="3" t="inlineStr"/>
      <c r="AG972" s="4" t="inlineStr"/>
      <c r="AH972" s="4" t="inlineStr"/>
      <c r="AI972" s="4" t="inlineStr"/>
    </row>
    <row r="973">
      <c r="A973" s="3" t="inlineStr">
        <is>
          <t>CET-3762</t>
        </is>
      </c>
      <c r="B973" s="3" t="inlineStr">
        <is>
          <t>Wang</t>
        </is>
      </c>
      <c r="C973" s="3" t="inlineStr">
        <is>
          <t>Yu</t>
        </is>
      </c>
      <c r="D973" s="3" t="inlineStr">
        <is>
          <t>Yu Wang</t>
        </is>
      </c>
      <c r="E973" s="3" t="inlineStr">
        <is>
          <t>Associate Professor</t>
        </is>
      </c>
      <c r="F973" s="3" t="inlineStr">
        <is>
          <t>NYC College of Technology</t>
        </is>
      </c>
      <c r="G973" s="3" t="inlineStr">
        <is>
          <t>Computer Engineering Technology</t>
        </is>
      </c>
      <c r="H973" s="3" t="inlineStr">
        <is>
          <t>YWang@citytech.cuny.edu</t>
        </is>
      </c>
      <c r="I973" s="3" t="inlineStr">
        <is>
          <t>Conference paper</t>
        </is>
      </c>
      <c r="J973" s="3" t="inlineStr">
        <is>
          <t>Development of a Raspberry PI-Controlled VEX Robot for a Robotics Technology Course</t>
        </is>
      </c>
      <c r="K973" s="3" t="n">
        <v>2024</v>
      </c>
      <c r="L973" s="3" t="inlineStr">
        <is>
          <t>ASEE Annual Conference &amp; Exposition</t>
        </is>
      </c>
      <c r="M973" s="3" t="inlineStr">
        <is>
          <t>Lili Ma; Justin Bartholomew; Yu Wang; Xiaohai Li</t>
        </is>
      </c>
      <c r="N973" s="3" t="inlineStr"/>
      <c r="O973" s="3" t="n"/>
      <c r="P973" s="3" t="inlineStr"/>
      <c r="Q973" s="3" t="inlineStr">
        <is>
          <t>10.18260/1-2--43130</t>
        </is>
      </c>
      <c r="R973" s="3" t="inlineStr">
        <is>
          <t>https://doi.org/10.18260/1-2--43130</t>
        </is>
      </c>
      <c r="S973" s="3" t="inlineStr">
        <is>
          <t>OpenAlex; CUNY Academic Works; Dept bio</t>
        </is>
      </c>
      <c r="T973" s="3" t="n">
        <v>3</v>
      </c>
      <c r="U973" s="3" t="inlineStr">
        <is>
          <t>High (City Tech affiliation on paper); 3 sources</t>
        </is>
      </c>
      <c r="V973" s="3" t="n"/>
      <c r="W973" s="3" t="inlineStr">
        <is>
          <t>Lili Ma, Bartholomew J, Yu Wang, Xiaohai Li. Development of a Raspberry PI-Controlled VEX Robot for a Robotics Technology Course. 2023 ASEE Annual Conference &amp; Exposition Proceedings. 2023 June 25. DOI: 10.18260/1-2--43130</t>
        </is>
      </c>
      <c r="X973" s="3" t="inlineStr">
        <is>
          <t>This paper describes the development of a Raspberry PI-controlled VEX robot for an undergraduate robotic course.The Raspberry PI controls the mobile base built using the VEX robotics kit without using the Cortex microcontroller that comes with the kit.The aim is to create a physical robot that is manageable, easily replicable, and capable of performing advanced robotic control tasks such as vision-based control.The constructed robot adopts the great features of the PI and the VEX hardware.Firstly, the VEX hardware consists of various sensors and actuators for students to practice the construction and assembly of an autonomous robot.Secondly, the Raspberry PI provides a Linux environment for programming and implementing advanced algorithms.As a result, the robot can assist effective teaching of many STEM subjects involving robotics, image processing, and artificial intelligence.It can also facilitate undergraduate research outside of the classroom.The paper describes the development of the PI-controlled VEX robot, providing details of its construction, electronics wiring, low-level motion control, onboard image processing, and closed-loop vision-based control.</t>
        </is>
      </c>
      <c r="Y973" s="3" t="inlineStr">
        <is>
          <t>OpenAlex</t>
        </is>
      </c>
      <c r="Z973" s="3" t="inlineStr">
        <is>
          <t>https://peer.asee.org/43130.pdf</t>
        </is>
      </c>
      <c r="AA973" s="3" t="inlineStr">
        <is>
          <t>Open-access PDF (via OpenAlex)</t>
        </is>
      </c>
      <c r="AB973" s="3" t="inlineStr">
        <is>
          <t>bronze</t>
        </is>
      </c>
      <c r="AC973" s="3" t="inlineStr">
        <is>
          <t>School of Technology &amp; Design</t>
        </is>
      </c>
      <c r="AD973" s="3" t="n">
        <v>1</v>
      </c>
      <c r="AE973" s="3" t="inlineStr">
        <is>
          <t>Yes</t>
        </is>
      </c>
      <c r="AF973" s="3" t="inlineStr">
        <is>
          <t>abstract: autonomous robot, artificial intelligence; keyword: autonomous robots</t>
        </is>
      </c>
      <c r="AG973" s="4" t="inlineStr"/>
      <c r="AH973" s="4" t="inlineStr"/>
      <c r="AI973" s="4" t="inlineStr"/>
    </row>
    <row r="974">
      <c r="A974" s="3" t="inlineStr">
        <is>
          <t>CET-3763</t>
        </is>
      </c>
      <c r="B974" s="3" t="inlineStr">
        <is>
          <t>Ma</t>
        </is>
      </c>
      <c r="C974" s="3" t="inlineStr">
        <is>
          <t>Lili</t>
        </is>
      </c>
      <c r="D974" s="3" t="inlineStr">
        <is>
          <t>Lili Ma</t>
        </is>
      </c>
      <c r="E974" s="3" t="inlineStr">
        <is>
          <t>Associate Professor</t>
        </is>
      </c>
      <c r="F974" s="3" t="inlineStr">
        <is>
          <t>NYC College of Technology</t>
        </is>
      </c>
      <c r="G974" s="3" t="inlineStr">
        <is>
          <t>Computer Engineering Technology</t>
        </is>
      </c>
      <c r="H974" s="3" t="inlineStr">
        <is>
          <t>LMa@citytech.cuny.edu</t>
        </is>
      </c>
      <c r="I974" s="3" t="inlineStr">
        <is>
          <t>Conference paper</t>
        </is>
      </c>
      <c r="J974" s="3" t="inlineStr">
        <is>
          <t>Development of a Raspberry PI-Controlled VEX Robot for a Robotics Technology Course</t>
        </is>
      </c>
      <c r="K974" s="3" t="n">
        <v>2024</v>
      </c>
      <c r="L974" s="3" t="inlineStr">
        <is>
          <t>ASEE Annual Conference &amp; Exposition</t>
        </is>
      </c>
      <c r="M974" s="3" t="inlineStr">
        <is>
          <t>Lili Ma; Justin Bartholomew; Yu Wang; Xiaohai Li</t>
        </is>
      </c>
      <c r="N974" s="3" t="inlineStr"/>
      <c r="O974" s="3" t="n"/>
      <c r="P974" s="3" t="inlineStr"/>
      <c r="Q974" s="3" t="inlineStr">
        <is>
          <t>10.18260/1-2--43130</t>
        </is>
      </c>
      <c r="R974" s="3" t="inlineStr">
        <is>
          <t>https://doi.org/10.18260/1-2--43130</t>
        </is>
      </c>
      <c r="S974" s="3" t="inlineStr">
        <is>
          <t>OpenAlex; CUNY Academic Works; Dept bio</t>
        </is>
      </c>
      <c r="T974" s="3" t="n">
        <v>3</v>
      </c>
      <c r="U974" s="3" t="inlineStr">
        <is>
          <t>High (City Tech affiliation on paper); 3 sources</t>
        </is>
      </c>
      <c r="V974" s="3" t="n"/>
      <c r="W974" s="3" t="inlineStr">
        <is>
          <t>Lili Ma, Justin Bartholomew, Yu Wang, and Xiaohai Li, Development of a Raspberry PI-Controlled VEX Robot for a Robotics Technology Course, ASEE Annual Conference &amp; Exposition, June 25-28, 2023.</t>
        </is>
      </c>
      <c r="X974" s="3" t="inlineStr">
        <is>
          <t>This paper describes the development of a Raspberry PI-controlled VEX robot for an undergraduate robotic course.The Raspberry PI controls the mobile base built using the VEX robotics kit without using the Cortex microcontroller that comes with the kit.The aim is to create a physical robot that is manageable, easily replicable, and capable of performing advanced robotic control tasks such as vision-based control.The constructed robot adopts the great features of the PI and the VEX hardware.Firstly, the VEX hardware consists of various sensors and actuators for students to practice the construction and assembly of an autonomous robot.Secondly, the Raspberry PI provides a Linux environment for programming and implementing advanced algorithms.As a result, the robot can assist effective teaching of many STEM subjects involving robotics, image processing, and artificial intelligence.It can also facilitate undergraduate research outside of the classroom.The paper describes the development of the PI-controlled VEX robot, providing details of its construction, electronics wiring, low-level motion control, onboard image processing, and closed-loop vision-based control.</t>
        </is>
      </c>
      <c r="Y974" s="3" t="inlineStr">
        <is>
          <t>OpenAlex</t>
        </is>
      </c>
      <c r="Z974" s="3" t="inlineStr">
        <is>
          <t>https://peer.asee.org/43130.pdf</t>
        </is>
      </c>
      <c r="AA974" s="3" t="inlineStr">
        <is>
          <t>Open-access PDF (via OpenAlex)</t>
        </is>
      </c>
      <c r="AB974" s="3" t="inlineStr">
        <is>
          <t>bronze</t>
        </is>
      </c>
      <c r="AC974" s="3" t="inlineStr">
        <is>
          <t>School of Technology &amp; Design</t>
        </is>
      </c>
      <c r="AD974" s="3" t="n">
        <v>1</v>
      </c>
      <c r="AE974" s="3" t="inlineStr">
        <is>
          <t>Yes</t>
        </is>
      </c>
      <c r="AF974" s="3" t="inlineStr">
        <is>
          <t>abstract: autonomous robot, artificial intelligence; keyword: autonomous robots</t>
        </is>
      </c>
      <c r="AG974" s="4" t="inlineStr"/>
      <c r="AH974" s="4" t="inlineStr"/>
      <c r="AI974" s="4" t="inlineStr"/>
    </row>
    <row r="975">
      <c r="A975" s="3" t="inlineStr">
        <is>
          <t>CET-3764</t>
        </is>
      </c>
      <c r="B975" s="3" t="inlineStr">
        <is>
          <t>Li</t>
        </is>
      </c>
      <c r="C975" s="3" t="inlineStr">
        <is>
          <t>Xiaohai</t>
        </is>
      </c>
      <c r="D975" s="3" t="inlineStr">
        <is>
          <t>Xiaohai Li</t>
        </is>
      </c>
      <c r="E975" s="3" t="inlineStr">
        <is>
          <t>Associate Professor</t>
        </is>
      </c>
      <c r="F975" s="3" t="inlineStr">
        <is>
          <t>NYC College of Technology</t>
        </is>
      </c>
      <c r="G975" s="3" t="inlineStr">
        <is>
          <t>Computer Engineering Technology</t>
        </is>
      </c>
      <c r="H975" s="3" t="inlineStr">
        <is>
          <t>XHli@citytech.cuny.edu</t>
        </is>
      </c>
      <c r="I975" s="3" t="inlineStr">
        <is>
          <t>Conference paper</t>
        </is>
      </c>
      <c r="J975" s="3" t="inlineStr">
        <is>
          <t>Development of a Raspberry PI-Controlled VEX Robot for a Robotics Technology Course</t>
        </is>
      </c>
      <c r="K975" s="3" t="n">
        <v>2024</v>
      </c>
      <c r="L975" s="3" t="inlineStr">
        <is>
          <t>ASEE Annual Conference &amp; Exposition</t>
        </is>
      </c>
      <c r="M975" s="3" t="inlineStr">
        <is>
          <t>Lili Ma; Justin Bartholomew; Yu Wang; Xiaohai Li</t>
        </is>
      </c>
      <c r="N975" s="3" t="inlineStr"/>
      <c r="O975" s="3" t="n"/>
      <c r="P975" s="3" t="inlineStr"/>
      <c r="Q975" s="3" t="inlineStr">
        <is>
          <t>10.18260/1-2--43130</t>
        </is>
      </c>
      <c r="R975" s="3" t="inlineStr">
        <is>
          <t>https://doi.org/10.18260/1-2--43130</t>
        </is>
      </c>
      <c r="S975" s="3" t="inlineStr">
        <is>
          <t>OpenAlex</t>
        </is>
      </c>
      <c r="T975" s="3" t="n">
        <v>1</v>
      </c>
      <c r="U975" s="3" t="inlineStr">
        <is>
          <t>High (City Tech affiliation on paper)</t>
        </is>
      </c>
      <c r="V975" s="3" t="n"/>
      <c r="W975" s="3" t="inlineStr"/>
      <c r="X975" s="3" t="inlineStr">
        <is>
          <t>This paper describes the development of a Raspberry PI-controlled VEX robot for an undergraduate robotic course.The Raspberry PI controls the mobile base built using the VEX robotics kit without using the Cortex microcontroller that comes with the kit.The aim is to create a physical robot that is manageable, easily replicable, and capable of performing advanced robotic control tasks such as vision-based control.The constructed robot adopts the great features of the PI and the VEX hardware.Firstly, the VEX hardware consists of various sensors and actuators for students to practice the construction and assembly of an autonomous robot.Secondly, the Raspberry PI provides a Linux environment for programming and implementing advanced algorithms.As a result, the robot can assist effective teaching of many STEM subjects involving robotics, image processing, and artificial intelligence.It can also facilitate undergraduate research outside of the classroom.The paper describes the development of the PI-controlled VEX robot, providing details of its construction, electronics wiring, low-level motion control, onboard image processing, and closed-loop vision-based control.</t>
        </is>
      </c>
      <c r="Y975" s="3" t="inlineStr">
        <is>
          <t>OpenAlex</t>
        </is>
      </c>
      <c r="Z975" s="3" t="inlineStr">
        <is>
          <t>https://peer.asee.org/43130.pdf</t>
        </is>
      </c>
      <c r="AA975" s="3" t="inlineStr">
        <is>
          <t>Open-access PDF (via OpenAlex)</t>
        </is>
      </c>
      <c r="AB975" s="3" t="inlineStr">
        <is>
          <t>bronze</t>
        </is>
      </c>
      <c r="AC975" s="3" t="inlineStr">
        <is>
          <t>School of Technology &amp; Design</t>
        </is>
      </c>
      <c r="AD975" s="3" t="n">
        <v>1</v>
      </c>
      <c r="AE975" s="3" t="inlineStr">
        <is>
          <t>Yes</t>
        </is>
      </c>
      <c r="AF975" s="3" t="inlineStr">
        <is>
          <t>abstract: autonomous robot, artificial intelligence; keyword: autonomous robots</t>
        </is>
      </c>
      <c r="AG975" s="4" t="inlineStr"/>
      <c r="AH975" s="4" t="inlineStr"/>
      <c r="AI975" s="4" t="inlineStr"/>
    </row>
    <row r="976">
      <c r="A976" s="3" t="inlineStr">
        <is>
          <t>CET-3784</t>
        </is>
      </c>
      <c r="B976" s="3" t="inlineStr">
        <is>
          <t>Carranza</t>
        </is>
      </c>
      <c r="C976" s="3" t="inlineStr">
        <is>
          <t>Aparicio</t>
        </is>
      </c>
      <c r="D976" s="3" t="inlineStr">
        <is>
          <t>Aparicio Carranza</t>
        </is>
      </c>
      <c r="E976" s="3" t="inlineStr">
        <is>
          <t>Associate Professor</t>
        </is>
      </c>
      <c r="F976" s="3" t="inlineStr">
        <is>
          <t>NYC College of Technology</t>
        </is>
      </c>
      <c r="G976" s="3" t="inlineStr">
        <is>
          <t>Computer Engineering Technology</t>
        </is>
      </c>
      <c r="H976" s="3" t="inlineStr">
        <is>
          <t>ACarranza@citytech.cuny.edu</t>
        </is>
      </c>
      <c r="I976" s="3" t="inlineStr">
        <is>
          <t>Conference paper</t>
        </is>
      </c>
      <c r="J976" s="3" t="inlineStr">
        <is>
          <t>Enhancing Network Security with Raspberry Pi 4: Leveraging Pi-Hole and Wireshark</t>
        </is>
      </c>
      <c r="K976" s="3" t="n">
        <v>2024</v>
      </c>
      <c r="L976" s="3" t="inlineStr"/>
      <c r="M976" s="3" t="inlineStr"/>
      <c r="N976" s="3" t="inlineStr"/>
      <c r="O976" s="3" t="n"/>
      <c r="P976" s="3" t="inlineStr"/>
      <c r="Q976" s="3" t="inlineStr"/>
      <c r="R976" s="3" t="inlineStr">
        <is>
          <t>https://laccei.org/LACCEI2024-CostaRica/papers/Contribution_2034_final_a.pdf</t>
        </is>
      </c>
      <c r="S976" s="3" t="inlineStr">
        <is>
          <t>Dept bio</t>
        </is>
      </c>
      <c r="T976" s="3" t="n">
        <v>1</v>
      </c>
      <c r="U976" s="3" t="inlineStr">
        <is>
          <t>Medium (self-reported in faculty bio)</t>
        </is>
      </c>
      <c r="V976" s="3" t="n"/>
      <c r="W976" s="3" t="inlineStr">
        <is>
          <t>Joshua Waithe, Nia Newell and Aparicio Carranza, “Enhancing Network Security with Raspberry Pi 4: Leveraging Pi-Hole and Wireshark”, Proceedings of the 22nd LACCEI International Multi-Conference for Engineering, Education and Technology: “Sustainable Engineering for a Diverse, Equitable, and Inclusive Future at the Service of Education, Research, and Industry for a Society,” San Jose, Costa Rica, July 17-19, 2024. [Received 2nd. Place Award].</t>
        </is>
      </c>
      <c r="X976" s="3" t="inlineStr"/>
      <c r="Y976" s="3" t="inlineStr"/>
      <c r="Z976" s="3" t="inlineStr"/>
      <c r="AA976" s="3" t="inlineStr"/>
      <c r="AB976" s="3" t="inlineStr"/>
      <c r="AC976" s="3" t="inlineStr">
        <is>
          <t>School of Technology &amp; Design</t>
        </is>
      </c>
      <c r="AD976" s="3" t="n"/>
      <c r="AE976" s="3" t="inlineStr">
        <is>
          <t>No</t>
        </is>
      </c>
      <c r="AF976" s="3" t="inlineStr"/>
      <c r="AG976" s="4" t="inlineStr"/>
      <c r="AH976" s="4" t="inlineStr"/>
      <c r="AI976" s="4" t="inlineStr"/>
    </row>
    <row r="977">
      <c r="A977" s="3" t="inlineStr">
        <is>
          <t>CET-3792</t>
        </is>
      </c>
      <c r="B977" s="3" t="inlineStr">
        <is>
          <t>Mendoza</t>
        </is>
      </c>
      <c r="C977" s="3" t="inlineStr">
        <is>
          <t>Benito</t>
        </is>
      </c>
      <c r="D977" s="3" t="inlineStr">
        <is>
          <t>Benito Mendoza</t>
        </is>
      </c>
      <c r="E977" s="3" t="inlineStr">
        <is>
          <t>Associate Professor</t>
        </is>
      </c>
      <c r="F977" s="3" t="inlineStr">
        <is>
          <t>NYC College of Technology</t>
        </is>
      </c>
      <c r="G977" s="3" t="inlineStr">
        <is>
          <t>Computer Engineering Technology</t>
        </is>
      </c>
      <c r="H977" s="3" t="inlineStr">
        <is>
          <t>BMendoza@citytech.cuny.edu</t>
        </is>
      </c>
      <c r="I977" s="3" t="inlineStr">
        <is>
          <t>Conference paper</t>
        </is>
      </c>
      <c r="J977" s="3" t="inlineStr">
        <is>
          <t>Exploring Engineering Technology: A Multi-Disciplinary, Project-Based Introduction to Engineering Technology</t>
        </is>
      </c>
      <c r="K977" s="3" t="n">
        <v>2024</v>
      </c>
      <c r="L977" s="3" t="inlineStr">
        <is>
          <t>ASEE Annual Conference &amp; Exposition</t>
        </is>
      </c>
      <c r="M977" s="3" t="inlineStr">
        <is>
          <t>Benito Mendoza; Angran Xiao; Muhammad Ali Ummy</t>
        </is>
      </c>
      <c r="N977" s="3" t="inlineStr"/>
      <c r="O977" s="3" t="n"/>
      <c r="P977" s="3" t="inlineStr"/>
      <c r="Q977" s="3" t="inlineStr">
        <is>
          <t>10.18260/1-2--47410</t>
        </is>
      </c>
      <c r="R977" s="3" t="inlineStr">
        <is>
          <t>https://doi.org/10.18260/1-2--47410</t>
        </is>
      </c>
      <c r="S977" s="3" t="inlineStr">
        <is>
          <t>OpenAlex; Dept bio</t>
        </is>
      </c>
      <c r="T977" s="3" t="n">
        <v>2</v>
      </c>
      <c r="U977" s="3" t="inlineStr">
        <is>
          <t>High (City Tech affiliation on paper); 2 sources</t>
        </is>
      </c>
      <c r="V977" s="3" t="n"/>
      <c r="W977" s="3" t="inlineStr">
        <is>
          <t>Benito Mendoza, Muhammad Ummy, Angran Xiao (2024) "Exploring Engineering Technology: A Multi-Disciplinary, Project-Based Introduction to Engineering Technology." 2024 ASEE Annual Conference. Portland, OR, June 23-26, 2024.</t>
        </is>
      </c>
      <c r="X977" s="3" t="inlineStr">
        <is>
          <t>Dr. Mendoza was the (2020-2021) Chair of the Middle Atlantic Section of the American Society for Engineering Education.He is the co-founder and steering member of the City Tech HSI Steering Committee, which seeks to promote awareness of City Tech's identity as an HSI (Hispanic Serving Institution) and the vital role HSIs play in improving access to education and advancing equity for historically underserved students.He is the PI of the project "Information Systems meet Cultural Competencies (IS-CUCO)," an</t>
        </is>
      </c>
      <c r="Y977" s="3" t="inlineStr">
        <is>
          <t>OpenAlex</t>
        </is>
      </c>
      <c r="Z977" s="3" t="inlineStr">
        <is>
          <t>https://peer.asee.org/47410.pdf</t>
        </is>
      </c>
      <c r="AA977" s="3" t="inlineStr">
        <is>
          <t>Open-access PDF (via OpenAlex)</t>
        </is>
      </c>
      <c r="AB977" s="3" t="inlineStr">
        <is>
          <t>bronze</t>
        </is>
      </c>
      <c r="AC977" s="3" t="inlineStr">
        <is>
          <t>School of Technology &amp; Design</t>
        </is>
      </c>
      <c r="AD977" s="3" t="n">
        <v>0</v>
      </c>
      <c r="AE977" s="3" t="inlineStr">
        <is>
          <t>No</t>
        </is>
      </c>
      <c r="AF977" s="3" t="inlineStr"/>
      <c r="AG977" s="4" t="inlineStr"/>
      <c r="AH977" s="4" t="inlineStr"/>
      <c r="AI977" s="4" t="inlineStr"/>
    </row>
    <row r="978">
      <c r="A978" s="3" t="inlineStr">
        <is>
          <t>CET-3800</t>
        </is>
      </c>
      <c r="B978" s="3" t="inlineStr">
        <is>
          <t>Ma</t>
        </is>
      </c>
      <c r="C978" s="3" t="inlineStr">
        <is>
          <t>Lili</t>
        </is>
      </c>
      <c r="D978" s="3" t="inlineStr">
        <is>
          <t>Lili Ma</t>
        </is>
      </c>
      <c r="E978" s="3" t="inlineStr">
        <is>
          <t>Associate Professor</t>
        </is>
      </c>
      <c r="F978" s="3" t="inlineStr">
        <is>
          <t>NYC College of Technology</t>
        </is>
      </c>
      <c r="G978" s="3" t="inlineStr">
        <is>
          <t>Computer Engineering Technology</t>
        </is>
      </c>
      <c r="H978" s="3" t="inlineStr">
        <is>
          <t>LMa@citytech.cuny.edu</t>
        </is>
      </c>
      <c r="I978" s="3" t="inlineStr">
        <is>
          <t>Conference paper</t>
        </is>
      </c>
      <c r="J978" s="3" t="inlineStr">
        <is>
          <t>Feedback and Control Course Labs for Distance Learning</t>
        </is>
      </c>
      <c r="K978" s="3" t="n">
        <v>2024</v>
      </c>
      <c r="L978" s="3" t="inlineStr">
        <is>
          <t>ASEE Annual Conference &amp; Exposition</t>
        </is>
      </c>
      <c r="M978" s="3" t="inlineStr">
        <is>
          <t>Jiahui Song; Douglas E. Dow; Lili Ma</t>
        </is>
      </c>
      <c r="N978" s="3" t="inlineStr"/>
      <c r="O978" s="3" t="n"/>
      <c r="P978" s="3" t="inlineStr"/>
      <c r="Q978" s="3" t="inlineStr">
        <is>
          <t>10.18260/1-2--37190</t>
        </is>
      </c>
      <c r="R978" s="3" t="inlineStr">
        <is>
          <t>https://doi.org/10.18260/1-2--37190</t>
        </is>
      </c>
      <c r="S978" s="3" t="inlineStr">
        <is>
          <t>OpenAlex</t>
        </is>
      </c>
      <c r="T978" s="3" t="n">
        <v>1</v>
      </c>
      <c r="U978" s="3" t="inlineStr">
        <is>
          <t>High (City Tech affiliation on paper)</t>
        </is>
      </c>
      <c r="V978" s="3" t="n"/>
      <c r="W978" s="3" t="inlineStr"/>
      <c r="X978" s="3" t="inlineStr">
        <is>
          <t>Worked in industry for about 9 years at Ampex Corporation (video systems manufacturing) in Colorado Springs CO, Panasonic (central research lab) in</t>
        </is>
      </c>
      <c r="Y978" s="3" t="inlineStr">
        <is>
          <t>OpenAlex</t>
        </is>
      </c>
      <c r="Z978" s="3" t="inlineStr">
        <is>
          <t>https://peer.asee.org/37190.pdf</t>
        </is>
      </c>
      <c r="AA978" s="3" t="inlineStr">
        <is>
          <t>Open-access PDF (via OpenAlex)</t>
        </is>
      </c>
      <c r="AB978" s="3" t="inlineStr">
        <is>
          <t>bronze</t>
        </is>
      </c>
      <c r="AC978" s="3" t="inlineStr">
        <is>
          <t>School of Technology &amp; Design</t>
        </is>
      </c>
      <c r="AD978" s="3" t="n">
        <v>0</v>
      </c>
      <c r="AE978" s="3" t="inlineStr">
        <is>
          <t>No</t>
        </is>
      </c>
      <c r="AF978" s="3" t="inlineStr"/>
      <c r="AG978" s="4" t="inlineStr"/>
      <c r="AH978" s="4" t="inlineStr"/>
      <c r="AI978" s="4" t="inlineStr"/>
    </row>
    <row r="979">
      <c r="A979" s="3" t="inlineStr">
        <is>
          <t>CET-3823</t>
        </is>
      </c>
      <c r="B979" s="3" t="inlineStr">
        <is>
          <t>Wang</t>
        </is>
      </c>
      <c r="C979" s="3" t="inlineStr">
        <is>
          <t>Yu</t>
        </is>
      </c>
      <c r="D979" s="3" t="inlineStr">
        <is>
          <t>Yu Wang</t>
        </is>
      </c>
      <c r="E979" s="3" t="inlineStr">
        <is>
          <t>Associate Professor</t>
        </is>
      </c>
      <c r="F979" s="3" t="inlineStr">
        <is>
          <t>NYC College of Technology</t>
        </is>
      </c>
      <c r="G979" s="3" t="inlineStr">
        <is>
          <t>Computer Engineering Technology</t>
        </is>
      </c>
      <c r="H979" s="3" t="inlineStr">
        <is>
          <t>YWang@citytech.cuny.edu</t>
        </is>
      </c>
      <c r="I979" s="3" t="inlineStr">
        <is>
          <t>Conference paper</t>
        </is>
      </c>
      <c r="J979" s="3" t="inlineStr">
        <is>
          <t>Implementation of Pseudo-Random Number Generator Using LFSR</t>
        </is>
      </c>
      <c r="K979" s="3" t="n">
        <v>2024</v>
      </c>
      <c r="L979" s="3" t="inlineStr">
        <is>
          <t>ASEE Middle Atlantic Section Spring Conference</t>
        </is>
      </c>
      <c r="M979" s="3" t="inlineStr">
        <is>
          <t>Fahmeda Khanom; Touheda Khanom; Yu Wang</t>
        </is>
      </c>
      <c r="N979" s="3" t="inlineStr"/>
      <c r="O979" s="3" t="n"/>
      <c r="P979" s="3" t="inlineStr"/>
      <c r="Q979" s="3" t="inlineStr">
        <is>
          <t>10.18260/1-2--38434</t>
        </is>
      </c>
      <c r="R979" s="3" t="inlineStr">
        <is>
          <t>https://doi.org/10.18260/1-2--38434</t>
        </is>
      </c>
      <c r="S979" s="3" t="inlineStr">
        <is>
          <t>OpenAlex</t>
        </is>
      </c>
      <c r="T979" s="3" t="n">
        <v>1</v>
      </c>
      <c r="U979" s="3" t="inlineStr">
        <is>
          <t>High (City Tech affiliation on paper)</t>
        </is>
      </c>
      <c r="V979" s="3" t="n"/>
      <c r="W979" s="3" t="inlineStr"/>
      <c r="X979" s="3" t="inlineStr">
        <is>
          <t>the applications of neural networks.</t>
        </is>
      </c>
      <c r="Y979" s="3" t="inlineStr">
        <is>
          <t>OpenAlex</t>
        </is>
      </c>
      <c r="Z979" s="3" t="inlineStr">
        <is>
          <t>https://peer.asee.org/38434.pdf</t>
        </is>
      </c>
      <c r="AA979" s="3" t="inlineStr">
        <is>
          <t>Open-access PDF (via OpenAlex)</t>
        </is>
      </c>
      <c r="AB979" s="3" t="inlineStr">
        <is>
          <t>bronze</t>
        </is>
      </c>
      <c r="AC979" s="3" t="inlineStr">
        <is>
          <t>School of Technology &amp; Design</t>
        </is>
      </c>
      <c r="AD979" s="3" t="n">
        <v>1</v>
      </c>
      <c r="AE979" s="3" t="inlineStr">
        <is>
          <t>Yes</t>
        </is>
      </c>
      <c r="AF979" s="3" t="inlineStr">
        <is>
          <t>keyword: neural network; abstract: neural networks</t>
        </is>
      </c>
      <c r="AG979" s="4" t="inlineStr"/>
      <c r="AH979" s="4" t="inlineStr"/>
      <c r="AI979" s="4" t="inlineStr"/>
    </row>
    <row r="980">
      <c r="A980" s="3" t="inlineStr">
        <is>
          <t>CET-3824</t>
        </is>
      </c>
      <c r="B980" s="3" t="inlineStr">
        <is>
          <t>Carranza</t>
        </is>
      </c>
      <c r="C980" s="3" t="inlineStr">
        <is>
          <t>Aparicio</t>
        </is>
      </c>
      <c r="D980" s="3" t="inlineStr">
        <is>
          <t>Aparicio Carranza</t>
        </is>
      </c>
      <c r="E980" s="3" t="inlineStr">
        <is>
          <t>Associate Professor</t>
        </is>
      </c>
      <c r="F980" s="3" t="inlineStr">
        <is>
          <t>NYC College of Technology</t>
        </is>
      </c>
      <c r="G980" s="3" t="inlineStr">
        <is>
          <t>Computer Engineering Technology</t>
        </is>
      </c>
      <c r="H980" s="3" t="inlineStr">
        <is>
          <t>ACarranza@citytech.cuny.edu</t>
        </is>
      </c>
      <c r="I980" s="3" t="inlineStr">
        <is>
          <t>Conference paper</t>
        </is>
      </c>
      <c r="J980" s="3" t="inlineStr">
        <is>
          <t>Implementation on Ubuntu Using OpenVPN to Establish Private Connectivity</t>
        </is>
      </c>
      <c r="K980" s="3" t="n">
        <v>2024</v>
      </c>
      <c r="L980" s="3" t="inlineStr"/>
      <c r="M980" s="3" t="inlineStr"/>
      <c r="N980" s="3" t="inlineStr"/>
      <c r="O980" s="3" t="n"/>
      <c r="P980" s="3" t="inlineStr"/>
      <c r="Q980" s="3" t="inlineStr"/>
      <c r="R980" s="3" t="inlineStr">
        <is>
          <t>https://laccei.org/LACCEI2024-CostaRica/papers/Contribution_2033_final_a.pdf</t>
        </is>
      </c>
      <c r="S980" s="3" t="inlineStr">
        <is>
          <t>Dept bio</t>
        </is>
      </c>
      <c r="T980" s="3" t="n">
        <v>1</v>
      </c>
      <c r="U980" s="3" t="inlineStr">
        <is>
          <t>Medium (self-reported in faculty bio)</t>
        </is>
      </c>
      <c r="V980" s="3" t="n"/>
      <c r="W980" s="3" t="inlineStr">
        <is>
          <t>Nia Newell, Aparicio Carranza, “Secure VPN Implementation on Ubuntu Using OpenVPN to Establish Private Connectivity”, Proceedings of the 22nd LACCEI International Multi-Conference for Engineering, Education and Technology: “Sustainable Engineering for a Diverse, Equitable, and Inclusive Future at the Service of Education, Research, and Industry for a Society,” San Jose, Costa Rica, July 17-19, 2024.</t>
        </is>
      </c>
      <c r="X980" s="3" t="inlineStr"/>
      <c r="Y980" s="3" t="inlineStr"/>
      <c r="Z980" s="3" t="inlineStr"/>
      <c r="AA980" s="3" t="inlineStr"/>
      <c r="AB980" s="3" t="inlineStr"/>
      <c r="AC980" s="3" t="inlineStr">
        <is>
          <t>School of Technology &amp; Design</t>
        </is>
      </c>
      <c r="AD980" s="3" t="n"/>
      <c r="AE980" s="3" t="inlineStr">
        <is>
          <t>No</t>
        </is>
      </c>
      <c r="AF980" s="3" t="inlineStr"/>
      <c r="AG980" s="4" t="inlineStr"/>
      <c r="AH980" s="4" t="inlineStr"/>
      <c r="AI980" s="4" t="inlineStr"/>
    </row>
    <row r="981">
      <c r="A981" s="3" t="inlineStr">
        <is>
          <t>CET-3825</t>
        </is>
      </c>
      <c r="B981" s="3" t="inlineStr">
        <is>
          <t>Wang</t>
        </is>
      </c>
      <c r="C981" s="3" t="inlineStr">
        <is>
          <t>Yu</t>
        </is>
      </c>
      <c r="D981" s="3" t="inlineStr">
        <is>
          <t>Yu Wang</t>
        </is>
      </c>
      <c r="E981" s="3" t="inlineStr">
        <is>
          <t>Associate Professor</t>
        </is>
      </c>
      <c r="F981" s="3" t="inlineStr">
        <is>
          <t>NYC College of Technology</t>
        </is>
      </c>
      <c r="G981" s="3" t="inlineStr">
        <is>
          <t>Computer Engineering Technology</t>
        </is>
      </c>
      <c r="H981" s="3" t="inlineStr">
        <is>
          <t>YWang@citytech.cuny.edu</t>
        </is>
      </c>
      <c r="I981" s="3" t="inlineStr">
        <is>
          <t>Conference paper</t>
        </is>
      </c>
      <c r="J981" s="3" t="inlineStr">
        <is>
          <t>Impoved Hardware Design of IoT Prosthetic Device</t>
        </is>
      </c>
      <c r="K981" s="3" t="n">
        <v>2024</v>
      </c>
      <c r="L981" s="3" t="inlineStr">
        <is>
          <t>Publications and Research</t>
        </is>
      </c>
      <c r="M981" s="3" t="inlineStr">
        <is>
          <t>Yu Wang; Warren Hunter; Xiaolin Chen; Housney Ahmed; Haneefah Safo</t>
        </is>
      </c>
      <c r="N981" s="3" t="inlineStr"/>
      <c r="O981" s="3" t="n"/>
      <c r="P981" s="3" t="inlineStr"/>
      <c r="Q981" s="3" t="inlineStr">
        <is>
          <t>10.18260/1-2--31456</t>
        </is>
      </c>
      <c r="R981" s="3" t="inlineStr">
        <is>
          <t>https://doi.org/10.18260/1-2--31456</t>
        </is>
      </c>
      <c r="S981" s="3" t="inlineStr">
        <is>
          <t>OpenAlex; CUNY Academic Works</t>
        </is>
      </c>
      <c r="T981" s="3" t="n">
        <v>2</v>
      </c>
      <c r="U981" s="3" t="inlineStr">
        <is>
          <t>High (City Tech affiliation on paper); 2 sources</t>
        </is>
      </c>
      <c r="V981" s="3" t="n"/>
      <c r="W981" s="3" t="inlineStr"/>
      <c r="X981" s="3" t="inlineStr">
        <is>
          <t>Our previous IoT based prosthetic arm prototype used servo motors to control finger movement through an Arduino Mega, which is connected to the muscle, pulse, and temperature sensors.The Arduino Mega was also connected to a Raspberry Pi 3 model B to transfer data from/to an online web application.One major limitation encountered during testing this prosthetic device was the space occupied by these components, which makes the device bulky.In addition, these servo motors cannot control the movement of the prosthetic device precisely.In this paper, we propose to improve on the existing prosthetic limb prototype by transitioning the electromechanical system to linear actuators and replacing the larger Arduino Mega and Raspberry Pi 3 with the smaller Arduino Nano and Raspberry Pi Zero W, respectively.These changes will result in a more costeffective, more stable, and more accurate prototype, resulting in better performance.</t>
        </is>
      </c>
      <c r="Y981" s="3" t="inlineStr">
        <is>
          <t>OpenAlex</t>
        </is>
      </c>
      <c r="Z981" s="3" t="inlineStr">
        <is>
          <t>https://peer.asee.org/31456.pdf</t>
        </is>
      </c>
      <c r="AA981" s="3" t="inlineStr">
        <is>
          <t>Open-access PDF (via OpenAlex)</t>
        </is>
      </c>
      <c r="AB981" s="3" t="inlineStr">
        <is>
          <t>gold</t>
        </is>
      </c>
      <c r="AC981" s="3" t="inlineStr">
        <is>
          <t>School of Technology &amp; Design</t>
        </is>
      </c>
      <c r="AD981" s="3" t="n">
        <v>0</v>
      </c>
      <c r="AE981" s="3" t="inlineStr">
        <is>
          <t>No</t>
        </is>
      </c>
      <c r="AF981" s="3" t="inlineStr"/>
      <c r="AG981" s="4" t="inlineStr"/>
      <c r="AH981" s="4" t="inlineStr"/>
      <c r="AI981" s="4" t="inlineStr"/>
    </row>
    <row r="982">
      <c r="A982" s="3" t="inlineStr">
        <is>
          <t>CET-3829</t>
        </is>
      </c>
      <c r="B982" s="3" t="inlineStr">
        <is>
          <t>Jang</t>
        </is>
      </c>
      <c r="C982" s="3" t="inlineStr">
        <is>
          <t>Sunghoon</t>
        </is>
      </c>
      <c r="D982" s="3" t="inlineStr">
        <is>
          <t>Sunghoon Jang</t>
        </is>
      </c>
      <c r="E982" s="3" t="inlineStr">
        <is>
          <t>Chair</t>
        </is>
      </c>
      <c r="F982" s="3" t="inlineStr">
        <is>
          <t>NYC College of Technology</t>
        </is>
      </c>
      <c r="G982" s="3" t="inlineStr">
        <is>
          <t>Computer Engineering Technology</t>
        </is>
      </c>
      <c r="H982" s="3" t="inlineStr">
        <is>
          <t>SJang@citytech.cuny.edu</t>
        </is>
      </c>
      <c r="I982" s="3" t="inlineStr">
        <is>
          <t>Conference paper</t>
        </is>
      </c>
      <c r="J982" s="3" t="inlineStr">
        <is>
          <t>Improving Disciplinary Literacy in an Electronics course</t>
        </is>
      </c>
      <c r="K982" s="3" t="n">
        <v>2024</v>
      </c>
      <c r="L982" s="3" t="inlineStr">
        <is>
          <t>First-Year Engineering Experience Conference (FYEE)</t>
        </is>
      </c>
      <c r="M982" s="3" t="inlineStr">
        <is>
          <t>Ohbong Kwon; Juanita C. But; Sunghoon Jang</t>
        </is>
      </c>
      <c r="N982" s="3" t="inlineStr"/>
      <c r="O982" s="3" t="n"/>
      <c r="P982" s="3" t="inlineStr"/>
      <c r="Q982" s="3" t="inlineStr">
        <is>
          <t>10.18260/1-2--29419</t>
        </is>
      </c>
      <c r="R982" s="3" t="inlineStr">
        <is>
          <t>https://doi.org/10.18260/1-2--29419</t>
        </is>
      </c>
      <c r="S982" s="3" t="inlineStr">
        <is>
          <t>OpenAlex; CUNY Academic Works; Dept bio</t>
        </is>
      </c>
      <c r="T982" s="3" t="n">
        <v>3</v>
      </c>
      <c r="U982" s="3" t="inlineStr">
        <is>
          <t>High (City Tech affiliation on paper); 3 sources</t>
        </is>
      </c>
      <c r="V982" s="3" t="n"/>
      <c r="W982" s="3" t="inlineStr">
        <is>
          <t>Kwon O., But J., Jang S., “Improving Disciplinary Literacy in an Electronics Course”, ASEE 9th First Year Engineering Experience Conference, Daytona Beach, FL, Aug. 2017.</t>
        </is>
      </c>
      <c r="X982" s="3" t="inlineStr">
        <is>
          <t>His research areas of interest are in biomedical sensors &amp; instrumentations, signal processing &amp; control systems, and opto-electronics &amp; laser optics.Professor Jang joined the ETET department at City Tech in 2003 as an</t>
        </is>
      </c>
      <c r="Y982" s="3" t="inlineStr">
        <is>
          <t>OpenAlex</t>
        </is>
      </c>
      <c r="Z982" s="3" t="inlineStr">
        <is>
          <t>https://peer.asee.org/29419.pdf</t>
        </is>
      </c>
      <c r="AA982" s="3" t="inlineStr">
        <is>
          <t>Open-access PDF (via OpenAlex)</t>
        </is>
      </c>
      <c r="AB982" s="3" t="inlineStr">
        <is>
          <t>bronze</t>
        </is>
      </c>
      <c r="AC982" s="3" t="inlineStr">
        <is>
          <t>School of Technology &amp; Design</t>
        </is>
      </c>
      <c r="AD982" s="3" t="n">
        <v>0</v>
      </c>
      <c r="AE982" s="3" t="inlineStr">
        <is>
          <t>No</t>
        </is>
      </c>
      <c r="AF982" s="3" t="inlineStr"/>
      <c r="AG982" s="4" t="inlineStr"/>
      <c r="AH982" s="4" t="inlineStr"/>
      <c r="AI982" s="4" t="inlineStr"/>
    </row>
    <row r="983">
      <c r="A983" s="3" t="inlineStr">
        <is>
          <t>CET-3830</t>
        </is>
      </c>
      <c r="B983" s="3" t="inlineStr">
        <is>
          <t>Kwon</t>
        </is>
      </c>
      <c r="C983" s="3" t="inlineStr">
        <is>
          <t>Ohbong</t>
        </is>
      </c>
      <c r="D983" s="3" t="inlineStr">
        <is>
          <t>Ohbong Kwon</t>
        </is>
      </c>
      <c r="E983" s="3" t="inlineStr">
        <is>
          <t>Associate Professor</t>
        </is>
      </c>
      <c r="F983" s="3" t="inlineStr">
        <is>
          <t>NYC College of Technology</t>
        </is>
      </c>
      <c r="G983" s="3" t="inlineStr">
        <is>
          <t>Computer Engineering Technology</t>
        </is>
      </c>
      <c r="H983" s="3" t="inlineStr">
        <is>
          <t>OKwon@citytech.cuny.edu</t>
        </is>
      </c>
      <c r="I983" s="3" t="inlineStr">
        <is>
          <t>Conference paper</t>
        </is>
      </c>
      <c r="J983" s="3" t="inlineStr">
        <is>
          <t>Improving Disciplinary Literacy in an Electronics course</t>
        </is>
      </c>
      <c r="K983" s="3" t="n">
        <v>2024</v>
      </c>
      <c r="L983" s="3" t="inlineStr">
        <is>
          <t>First-Year Engineering Experience Conference (FYEE)</t>
        </is>
      </c>
      <c r="M983" s="3" t="inlineStr">
        <is>
          <t>Ohbong Kwon; Juanita C. But; Sunghoon Jang</t>
        </is>
      </c>
      <c r="N983" s="3" t="inlineStr"/>
      <c r="O983" s="3" t="n"/>
      <c r="P983" s="3" t="inlineStr"/>
      <c r="Q983" s="3" t="inlineStr">
        <is>
          <t>10.18260/1-2--29419</t>
        </is>
      </c>
      <c r="R983" s="3" t="inlineStr">
        <is>
          <t>https://doi.org/10.18260/1-2--29419</t>
        </is>
      </c>
      <c r="S983" s="3" t="inlineStr">
        <is>
          <t>OpenAlex; CUNY Academic Works; Dept bio</t>
        </is>
      </c>
      <c r="T983" s="3" t="n">
        <v>3</v>
      </c>
      <c r="U983" s="3" t="inlineStr">
        <is>
          <t>High (City Tech affiliation on paper); 3 sources</t>
        </is>
      </c>
      <c r="V983" s="3" t="n"/>
      <c r="W983" s="3" t="inlineStr">
        <is>
          <t>Ohbong Kwon, Juanita But, Sunghoon Jang, “Improving Disciplinary Literacy in an Electronics Course”, ASEE 9th First Year Engineering Experience Conference, Daytona Beach, FL, Aug. 2017</t>
        </is>
      </c>
      <c r="X983" s="3" t="inlineStr">
        <is>
          <t>His research areas of interest are in biomedical sensors &amp; instrumentations, signal processing &amp; control systems, and opto-electronics &amp; laser optics.Professor Jang joined the ETET department at City Tech in 2003 as an</t>
        </is>
      </c>
      <c r="Y983" s="3" t="inlineStr">
        <is>
          <t>OpenAlex</t>
        </is>
      </c>
      <c r="Z983" s="3" t="inlineStr">
        <is>
          <t>https://peer.asee.org/29419.pdf</t>
        </is>
      </c>
      <c r="AA983" s="3" t="inlineStr">
        <is>
          <t>Open-access PDF (via OpenAlex)</t>
        </is>
      </c>
      <c r="AB983" s="3" t="inlineStr">
        <is>
          <t>bronze</t>
        </is>
      </c>
      <c r="AC983" s="3" t="inlineStr">
        <is>
          <t>School of Technology &amp; Design</t>
        </is>
      </c>
      <c r="AD983" s="3" t="n">
        <v>0</v>
      </c>
      <c r="AE983" s="3" t="inlineStr">
        <is>
          <t>No</t>
        </is>
      </c>
      <c r="AF983" s="3" t="inlineStr"/>
      <c r="AG983" s="4" t="inlineStr"/>
      <c r="AH983" s="4" t="inlineStr"/>
      <c r="AI983" s="4" t="inlineStr"/>
    </row>
    <row r="984">
      <c r="A984" s="3" t="inlineStr">
        <is>
          <t>CET-3831</t>
        </is>
      </c>
      <c r="B984" s="3" t="inlineStr">
        <is>
          <t>Mendoza</t>
        </is>
      </c>
      <c r="C984" s="3" t="inlineStr">
        <is>
          <t>Benito</t>
        </is>
      </c>
      <c r="D984" s="3" t="inlineStr">
        <is>
          <t>Benito Mendoza</t>
        </is>
      </c>
      <c r="E984" s="3" t="inlineStr">
        <is>
          <t>Associate Professor</t>
        </is>
      </c>
      <c r="F984" s="3" t="inlineStr">
        <is>
          <t>NYC College of Technology</t>
        </is>
      </c>
      <c r="G984" s="3" t="inlineStr">
        <is>
          <t>Computer Engineering Technology</t>
        </is>
      </c>
      <c r="H984" s="3" t="inlineStr">
        <is>
          <t>BMendoza@citytech.cuny.edu</t>
        </is>
      </c>
      <c r="I984" s="3" t="inlineStr">
        <is>
          <t>Conference paper</t>
        </is>
      </c>
      <c r="J984" s="3" t="inlineStr">
        <is>
          <t>Incorporating Undergraduate Research Experiences in an Engineering Technology Curriculum</t>
        </is>
      </c>
      <c r="K984" s="3" t="n">
        <v>2024</v>
      </c>
      <c r="L984" s="3" t="inlineStr">
        <is>
          <t>ASEE Mid-Atlantic Section Spring Conference</t>
        </is>
      </c>
      <c r="M984" s="3" t="inlineStr">
        <is>
          <t>Benito Mendoza; Pamela Ann McElroy Brown</t>
        </is>
      </c>
      <c r="N984" s="3" t="inlineStr"/>
      <c r="O984" s="3" t="n"/>
      <c r="P984" s="3" t="inlineStr"/>
      <c r="Q984" s="3" t="inlineStr">
        <is>
          <t>10.18260/1-2--29260</t>
        </is>
      </c>
      <c r="R984" s="3" t="inlineStr">
        <is>
          <t>https://doi.org/10.18260/1-2--29260</t>
        </is>
      </c>
      <c r="S984" s="3" t="inlineStr">
        <is>
          <t>OpenAlex; CUNY Academic Works; Dept bio</t>
        </is>
      </c>
      <c r="T984" s="3" t="n">
        <v>3</v>
      </c>
      <c r="U984" s="3" t="inlineStr">
        <is>
          <t>High (City Tech affiliation on paper); 3 sources</t>
        </is>
      </c>
      <c r="V984" s="3" t="n"/>
      <c r="W984" s="3" t="inlineStr">
        <is>
          <t>Benito Mendoza, Manuel Sairitupa, and Pamela Brown. “Incorporating Undergraduate Research Experiences in an Engineering Technology Curriculum.” In Proceedings of the Spring Mid-Atlantic ASEE Conference, April 7-8, Morgan State University, Baltimore, MD, 2017.</t>
        </is>
      </c>
      <c r="X984" s="3" t="inlineStr">
        <is>
          <t>This paper describes a pedagogical model that integrates Course-based Undergraduate Research Experiences (CUREs) in an engineering technology course.The model aims to create experiences intended to enculturate students into developing basic practices for scientific investigation.And, at the same time, it seeks to provide opportunities to develop practical workforce skills for the computer technology field.Here we present the results from a pilot implementation.The effectiveness of the model has been evaluated by an external certification exam that validates foundational skills and knowledge required in entry-level job positions in the Information Technology field.The mean passing rate and mean exam's score of our students overpassed those of students from New York State and the country.We believe that this is a practical course model can be easily replicated by programs with the same interest.</t>
        </is>
      </c>
      <c r="Y984" s="3" t="inlineStr">
        <is>
          <t>OpenAlex</t>
        </is>
      </c>
      <c r="Z984" s="3" t="inlineStr">
        <is>
          <t>https://peer.asee.org/29260.pdf</t>
        </is>
      </c>
      <c r="AA984" s="3" t="inlineStr">
        <is>
          <t>Open-access PDF (via OpenAlex)</t>
        </is>
      </c>
      <c r="AB984" s="3" t="inlineStr">
        <is>
          <t>bronze</t>
        </is>
      </c>
      <c r="AC984" s="3" t="inlineStr">
        <is>
          <t>School of Technology &amp; Design</t>
        </is>
      </c>
      <c r="AD984" s="3" t="n">
        <v>0</v>
      </c>
      <c r="AE984" s="3" t="inlineStr">
        <is>
          <t>No</t>
        </is>
      </c>
      <c r="AF984" s="3" t="inlineStr"/>
      <c r="AG984" s="4" t="inlineStr"/>
      <c r="AH984" s="4" t="inlineStr"/>
      <c r="AI984" s="4" t="inlineStr"/>
    </row>
    <row r="985">
      <c r="A985" s="3" t="inlineStr">
        <is>
          <t>CET-3837</t>
        </is>
      </c>
      <c r="B985" s="3" t="inlineStr">
        <is>
          <t>Wang</t>
        </is>
      </c>
      <c r="C985" s="3" t="inlineStr">
        <is>
          <t>Yu</t>
        </is>
      </c>
      <c r="D985" s="3" t="inlineStr">
        <is>
          <t>Yu Wang</t>
        </is>
      </c>
      <c r="E985" s="3" t="inlineStr">
        <is>
          <t>Associate Professor</t>
        </is>
      </c>
      <c r="F985" s="3" t="inlineStr">
        <is>
          <t>NYC College of Technology</t>
        </is>
      </c>
      <c r="G985" s="3" t="inlineStr">
        <is>
          <t>Computer Engineering Technology</t>
        </is>
      </c>
      <c r="H985" s="3" t="inlineStr">
        <is>
          <t>YWang@citytech.cuny.edu</t>
        </is>
      </c>
      <c r="I985" s="3" t="inlineStr">
        <is>
          <t>Conference paper</t>
        </is>
      </c>
      <c r="J985" s="3" t="inlineStr">
        <is>
          <t>Introducing ROS-Projects to Undergraduate Robotic Curriculum</t>
        </is>
      </c>
      <c r="K985" s="3" t="n">
        <v>2024</v>
      </c>
      <c r="L985" s="3" t="inlineStr">
        <is>
          <t>ASEE Annual Conference &amp; Exposition</t>
        </is>
      </c>
      <c r="M985" s="3" t="inlineStr">
        <is>
          <t>Lili Ma; Yu Wang; Chen Xu; Xiaohai Li</t>
        </is>
      </c>
      <c r="N985" s="3" t="inlineStr"/>
      <c r="O985" s="3" t="n"/>
      <c r="P985" s="3" t="inlineStr"/>
      <c r="Q985" s="3" t="inlineStr">
        <is>
          <t>10.18260/1-2--43852</t>
        </is>
      </c>
      <c r="R985" s="3" t="inlineStr">
        <is>
          <t>https://doi.org/10.18260/1-2--43852</t>
        </is>
      </c>
      <c r="S985" s="3" t="inlineStr">
        <is>
          <t>OpenAlex; CUNY Academic Works</t>
        </is>
      </c>
      <c r="T985" s="3" t="n">
        <v>2</v>
      </c>
      <c r="U985" s="3" t="inlineStr">
        <is>
          <t>High (City Tech affiliation on paper); 2 sources</t>
        </is>
      </c>
      <c r="V985" s="3" t="n"/>
      <c r="W985" s="3" t="inlineStr"/>
      <c r="X985" s="3" t="inlineStr">
        <is>
          <t>This paper describes three MATLAB-ROS-based simulation projects developed for an undergraduate robotics course.The Robot Operating System (ROS) is an open-source framework that helps researchers and developers build and reuse code between robotics applications.Adoption of ROS in the undergraduate curricula is still rare due to its demanding requirements of C++/Python/Java programming skills and familiarity with Linux.Recently, MathWorks released its ROS Toolbox, making it easier to interact with simulators like the Gazebo and ROSsupported physical robots.The MATLAB-ROS-Gazebo simulation platform allows students to utilize other MATLAB Toolboxes, such as Image Processing, Computer Vision, Visualization, and Navigation Toolboxes, for fast algorithm development and testing.The paper presents three projects for autonomous mobile robots on the MATLAB-ROS-Gazebo simulation platform.The first project is on sensing and perception of laser scan data and its post-processing of model-based fitting.The second project is on the path planning of an autonomous mobile robot implementing the Wavefront algorithm.The third project obtains closed-loop control of the robot's behavior based on visual hints.These three projects cover the fundamental components of controlling an autonomous mobile robot, including sensing, perception, decision-making, and low-level motion control.We believe these projects will help other educators develop ROS-based simulation projects as part of a course or a stand-alone course for teaching robotics.</t>
        </is>
      </c>
      <c r="Y985" s="3" t="inlineStr">
        <is>
          <t>OpenAlex</t>
        </is>
      </c>
      <c r="Z985" s="3" t="inlineStr">
        <is>
          <t>https://peer.asee.org/43852.pdf</t>
        </is>
      </c>
      <c r="AA985" s="3" t="inlineStr">
        <is>
          <t>Open-access PDF (via OpenAlex)</t>
        </is>
      </c>
      <c r="AB985" s="3" t="inlineStr">
        <is>
          <t>bronze</t>
        </is>
      </c>
      <c r="AC985" s="3" t="inlineStr">
        <is>
          <t>School of Technology &amp; Design</t>
        </is>
      </c>
      <c r="AD985" s="3" t="n">
        <v>0</v>
      </c>
      <c r="AE985" s="3" t="inlineStr">
        <is>
          <t>Yes</t>
        </is>
      </c>
      <c r="AF985" s="3" t="inlineStr">
        <is>
          <t>abstract: computer vision, path planning; keyword: path planning</t>
        </is>
      </c>
      <c r="AG985" s="4" t="inlineStr"/>
      <c r="AH985" s="4" t="inlineStr"/>
      <c r="AI985" s="4" t="inlineStr"/>
    </row>
    <row r="986">
      <c r="A986" s="3" t="inlineStr">
        <is>
          <t>CET-3838</t>
        </is>
      </c>
      <c r="B986" s="3" t="inlineStr">
        <is>
          <t>Ma</t>
        </is>
      </c>
      <c r="C986" s="3" t="inlineStr">
        <is>
          <t>Lili</t>
        </is>
      </c>
      <c r="D986" s="3" t="inlineStr">
        <is>
          <t>Lili Ma</t>
        </is>
      </c>
      <c r="E986" s="3" t="inlineStr">
        <is>
          <t>Associate Professor</t>
        </is>
      </c>
      <c r="F986" s="3" t="inlineStr">
        <is>
          <t>NYC College of Technology</t>
        </is>
      </c>
      <c r="G986" s="3" t="inlineStr">
        <is>
          <t>Computer Engineering Technology</t>
        </is>
      </c>
      <c r="H986" s="3" t="inlineStr">
        <is>
          <t>LMa@citytech.cuny.edu</t>
        </is>
      </c>
      <c r="I986" s="3" t="inlineStr">
        <is>
          <t>Conference paper</t>
        </is>
      </c>
      <c r="J986" s="3" t="inlineStr">
        <is>
          <t>Introducing ROS-Projects to Undergraduate Robotic Curriculum</t>
        </is>
      </c>
      <c r="K986" s="3" t="n">
        <v>2024</v>
      </c>
      <c r="L986" s="3" t="inlineStr">
        <is>
          <t>ASEE Annual Conference &amp; Exposition</t>
        </is>
      </c>
      <c r="M986" s="3" t="inlineStr">
        <is>
          <t>Lili Ma; Yu Wang; Chen Xu; Xiaohai Li</t>
        </is>
      </c>
      <c r="N986" s="3" t="inlineStr"/>
      <c r="O986" s="3" t="n"/>
      <c r="P986" s="3" t="inlineStr"/>
      <c r="Q986" s="3" t="inlineStr">
        <is>
          <t>10.18260/1-2--43852</t>
        </is>
      </c>
      <c r="R986" s="3" t="inlineStr">
        <is>
          <t>https://doi.org/10.18260/1-2--43852</t>
        </is>
      </c>
      <c r="S986" s="3" t="inlineStr">
        <is>
          <t>OpenAlex; CUNY Academic Works; Dept bio</t>
        </is>
      </c>
      <c r="T986" s="3" t="n">
        <v>3</v>
      </c>
      <c r="U986" s="3" t="inlineStr">
        <is>
          <t>High (City Tech affiliation on paper); 3 sources</t>
        </is>
      </c>
      <c r="V986" s="3" t="n"/>
      <c r="W986" s="3" t="inlineStr">
        <is>
          <t>Lili Ma, Yu Wang, Chen Xu, and Xiaohai Li, Introducing ROS-Projects to Undergraduate Robotic Curriculum, ASEE Annual Conference &amp; Exposition, June 25-28, 2023.</t>
        </is>
      </c>
      <c r="X986" s="3" t="inlineStr">
        <is>
          <t>This paper describes three MATLAB-ROS-based simulation projects developed for an undergraduate robotics course.The Robot Operating System (ROS) is an open-source framework that helps researchers and developers build and reuse code between robotics applications.Adoption of ROS in the undergraduate curricula is still rare due to its demanding requirements of C++/Python/Java programming skills and familiarity with Linux.Recently, MathWorks released its ROS Toolbox, making it easier to interact with simulators like the Gazebo and ROSsupported physical robots.The MATLAB-ROS-Gazebo simulation platform allows students to utilize other MATLAB Toolboxes, such as Image Processing, Computer Vision, Visualization, and Navigation Toolboxes, for fast algorithm development and testing.The paper presents three projects for autonomous mobile robots on the MATLAB-ROS-Gazebo simulation platform.The first project is on sensing and perception of laser scan data and its post-processing of model-based fitting.The second project is on the path planning of an autonomous mobile robot implementing the Wavefront algorithm.The third project obtains closed-loop control of the robot's behavior based on visual hints.These three projects cover the fundamental components of controlling an autonomous mobile robot, including sensing, perception, decision-making, and low-level motion control.We believe these projects will help other educators develop ROS-based simulation projects as part of a course or a stand-alone course for teaching robotics.</t>
        </is>
      </c>
      <c r="Y986" s="3" t="inlineStr">
        <is>
          <t>OpenAlex</t>
        </is>
      </c>
      <c r="Z986" s="3" t="inlineStr">
        <is>
          <t>https://peer.asee.org/43852.pdf</t>
        </is>
      </c>
      <c r="AA986" s="3" t="inlineStr">
        <is>
          <t>Open-access PDF (via OpenAlex)</t>
        </is>
      </c>
      <c r="AB986" s="3" t="inlineStr">
        <is>
          <t>bronze</t>
        </is>
      </c>
      <c r="AC986" s="3" t="inlineStr">
        <is>
          <t>School of Technology &amp; Design</t>
        </is>
      </c>
      <c r="AD986" s="3" t="n">
        <v>0</v>
      </c>
      <c r="AE986" s="3" t="inlineStr">
        <is>
          <t>Yes</t>
        </is>
      </c>
      <c r="AF986" s="3" t="inlineStr">
        <is>
          <t>abstract: computer vision, path planning; keyword: path planning</t>
        </is>
      </c>
      <c r="AG986" s="4" t="inlineStr"/>
      <c r="AH986" s="4" t="inlineStr"/>
      <c r="AI986" s="4" t="inlineStr"/>
    </row>
    <row r="987">
      <c r="A987" s="3" t="inlineStr">
        <is>
          <t>CET-3839</t>
        </is>
      </c>
      <c r="B987" s="3" t="inlineStr">
        <is>
          <t>Xu</t>
        </is>
      </c>
      <c r="C987" s="3" t="inlineStr">
        <is>
          <t>Chen</t>
        </is>
      </c>
      <c r="D987" s="3" t="inlineStr">
        <is>
          <t>Chen Xu</t>
        </is>
      </c>
      <c r="E987" s="3" t="inlineStr">
        <is>
          <t>Associate Professor</t>
        </is>
      </c>
      <c r="F987" s="3" t="inlineStr">
        <is>
          <t>NYC College of Technology</t>
        </is>
      </c>
      <c r="G987" s="3" t="inlineStr">
        <is>
          <t>Computer Engineering Technology</t>
        </is>
      </c>
      <c r="H987" s="3" t="inlineStr">
        <is>
          <t>CXu@citytech.cuny.edu</t>
        </is>
      </c>
      <c r="I987" s="3" t="inlineStr">
        <is>
          <t>Conference paper</t>
        </is>
      </c>
      <c r="J987" s="3" t="inlineStr">
        <is>
          <t>Introducing ROS-Projects to Undergraduate Robotic Curriculum</t>
        </is>
      </c>
      <c r="K987" s="3" t="n">
        <v>2024</v>
      </c>
      <c r="L987" s="3" t="inlineStr">
        <is>
          <t>ASEE Annual Conference &amp; Exposition</t>
        </is>
      </c>
      <c r="M987" s="3" t="inlineStr">
        <is>
          <t>Lili Ma; Yu Wang; Chen Xu; Xiaohai Li</t>
        </is>
      </c>
      <c r="N987" s="3" t="inlineStr"/>
      <c r="O987" s="3" t="n"/>
      <c r="P987" s="3" t="inlineStr"/>
      <c r="Q987" s="3" t="inlineStr">
        <is>
          <t>10.18260/1-2--43852</t>
        </is>
      </c>
      <c r="R987" s="3" t="inlineStr">
        <is>
          <t>https://doi.org/10.18260/1-2--43852</t>
        </is>
      </c>
      <c r="S987" s="3" t="inlineStr">
        <is>
          <t>OpenAlex; CUNY Academic Works</t>
        </is>
      </c>
      <c r="T987" s="3" t="n">
        <v>2</v>
      </c>
      <c r="U987" s="3" t="inlineStr">
        <is>
          <t>High (City Tech affiliation on paper); 2 sources</t>
        </is>
      </c>
      <c r="V987" s="3" t="n"/>
      <c r="W987" s="3" t="inlineStr"/>
      <c r="X987" s="3" t="inlineStr">
        <is>
          <t>This paper describes three MATLAB-ROS-based simulation projects developed for an undergraduate robotics course.The Robot Operating System (ROS) is an open-source framework that helps researchers and developers build and reuse code between robotics applications.Adoption of ROS in the undergraduate curricula is still rare due to its demanding requirements of C++/Python/Java programming skills and familiarity with Linux.Recently, MathWorks released its ROS Toolbox, making it easier to interact with simulators like the Gazebo and ROSsupported physical robots.The MATLAB-ROS-Gazebo simulation platform allows students to utilize other MATLAB Toolboxes, such as Image Processing, Computer Vision, Visualization, and Navigation Toolboxes, for fast algorithm development and testing.The paper presents three projects for autonomous mobile robots on the MATLAB-ROS-Gazebo simulation platform.The first project is on sensing and perception of laser scan data and its post-processing of model-based fitting.The second project is on the path planning of an autonomous mobile robot implementing the Wavefront algorithm.The third project obtains closed-loop control of the robot's behavior based on visual hints.These three projects cover the fundamental components of controlling an autonomous mobile robot, including sensing, perception, decision-making, and low-level motion control.We believe these projects will help other educators develop ROS-based simulation projects as part of a course or a stand-alone course for teaching robotics.</t>
        </is>
      </c>
      <c r="Y987" s="3" t="inlineStr">
        <is>
          <t>OpenAlex</t>
        </is>
      </c>
      <c r="Z987" s="3" t="inlineStr">
        <is>
          <t>https://peer.asee.org/43852.pdf</t>
        </is>
      </c>
      <c r="AA987" s="3" t="inlineStr">
        <is>
          <t>Open-access PDF (via OpenAlex)</t>
        </is>
      </c>
      <c r="AB987" s="3" t="inlineStr">
        <is>
          <t>bronze</t>
        </is>
      </c>
      <c r="AC987" s="3" t="inlineStr">
        <is>
          <t>School of Technology &amp; Design</t>
        </is>
      </c>
      <c r="AD987" s="3" t="n">
        <v>0</v>
      </c>
      <c r="AE987" s="3" t="inlineStr">
        <is>
          <t>Yes</t>
        </is>
      </c>
      <c r="AF987" s="3" t="inlineStr">
        <is>
          <t>abstract: computer vision, path planning; keyword: path planning</t>
        </is>
      </c>
      <c r="AG987" s="4" t="inlineStr"/>
      <c r="AH987" s="4" t="inlineStr"/>
      <c r="AI987" s="4" t="inlineStr"/>
    </row>
    <row r="988">
      <c r="A988" s="3" t="inlineStr">
        <is>
          <t>CET-3840</t>
        </is>
      </c>
      <c r="B988" s="3" t="inlineStr">
        <is>
          <t>Li</t>
        </is>
      </c>
      <c r="C988" s="3" t="inlineStr">
        <is>
          <t>Xiaohai</t>
        </is>
      </c>
      <c r="D988" s="3" t="inlineStr">
        <is>
          <t>Xiaohai Li</t>
        </is>
      </c>
      <c r="E988" s="3" t="inlineStr">
        <is>
          <t>Associate Professor</t>
        </is>
      </c>
      <c r="F988" s="3" t="inlineStr">
        <is>
          <t>NYC College of Technology</t>
        </is>
      </c>
      <c r="G988" s="3" t="inlineStr">
        <is>
          <t>Computer Engineering Technology</t>
        </is>
      </c>
      <c r="H988" s="3" t="inlineStr">
        <is>
          <t>XHli@citytech.cuny.edu</t>
        </is>
      </c>
      <c r="I988" s="3" t="inlineStr">
        <is>
          <t>Conference paper</t>
        </is>
      </c>
      <c r="J988" s="3" t="inlineStr">
        <is>
          <t>Introducing ROS-Projects to Undergraduate Robotic Curriculum</t>
        </is>
      </c>
      <c r="K988" s="3" t="n">
        <v>2024</v>
      </c>
      <c r="L988" s="3" t="inlineStr">
        <is>
          <t>ASEE Annual Conference &amp; Exposition</t>
        </is>
      </c>
      <c r="M988" s="3" t="inlineStr">
        <is>
          <t>Lili Ma; Yu Wang; Chen Xu; Xiaohai Li</t>
        </is>
      </c>
      <c r="N988" s="3" t="inlineStr"/>
      <c r="O988" s="3" t="n"/>
      <c r="P988" s="3" t="inlineStr"/>
      <c r="Q988" s="3" t="inlineStr">
        <is>
          <t>10.18260/1-2--43852</t>
        </is>
      </c>
      <c r="R988" s="3" t="inlineStr">
        <is>
          <t>https://doi.org/10.18260/1-2--43852</t>
        </is>
      </c>
      <c r="S988" s="3" t="inlineStr">
        <is>
          <t>OpenAlex</t>
        </is>
      </c>
      <c r="T988" s="3" t="n">
        <v>1</v>
      </c>
      <c r="U988" s="3" t="inlineStr">
        <is>
          <t>High (City Tech affiliation on paper)</t>
        </is>
      </c>
      <c r="V988" s="3" t="n"/>
      <c r="W988" s="3" t="inlineStr"/>
      <c r="X988" s="3" t="inlineStr">
        <is>
          <t>This paper describes three MATLAB-ROS-based simulation projects developed for an undergraduate robotics course.The Robot Operating System (ROS) is an open-source framework that helps researchers and developers build and reuse code between robotics applications.Adoption of ROS in the undergraduate curricula is still rare due to its demanding requirements of C++/Python/Java programming skills and familiarity with Linux.Recently, MathWorks released its ROS Toolbox, making it easier to interact with simulators like the Gazebo and ROSsupported physical robots.The MATLAB-ROS-Gazebo simulation platform allows students to utilize other MATLAB Toolboxes, such as Image Processing, Computer Vision, Visualization, and Navigation Toolboxes, for fast algorithm development and testing.The paper presents three projects for autonomous mobile robots on the MATLAB-ROS-Gazebo simulation platform.The first project is on sensing and perception of laser scan data and its post-processing of model-based fitting.The second project is on the path planning of an autonomous mobile robot implementing the Wavefront algorithm.The third project obtains closed-loop control of the robot's behavior based on visual hints.These three projects cover the fundamental components of controlling an autonomous mobile robot, including sensing, perception, decision-making, and low-level motion control.We believe these projects will help other educators develop ROS-based simulation projects as part of a course or a stand-alone course for teaching robotics.</t>
        </is>
      </c>
      <c r="Y988" s="3" t="inlineStr">
        <is>
          <t>OpenAlex</t>
        </is>
      </c>
      <c r="Z988" s="3" t="inlineStr">
        <is>
          <t>https://peer.asee.org/43852.pdf</t>
        </is>
      </c>
      <c r="AA988" s="3" t="inlineStr">
        <is>
          <t>Open-access PDF (via OpenAlex)</t>
        </is>
      </c>
      <c r="AB988" s="3" t="inlineStr">
        <is>
          <t>bronze</t>
        </is>
      </c>
      <c r="AC988" s="3" t="inlineStr">
        <is>
          <t>School of Technology &amp; Design</t>
        </is>
      </c>
      <c r="AD988" s="3" t="n">
        <v>0</v>
      </c>
      <c r="AE988" s="3" t="inlineStr">
        <is>
          <t>Yes</t>
        </is>
      </c>
      <c r="AF988" s="3" t="inlineStr">
        <is>
          <t>abstract: computer vision, path planning; keyword: path planning</t>
        </is>
      </c>
      <c r="AG988" s="4" t="inlineStr"/>
      <c r="AH988" s="4" t="inlineStr"/>
      <c r="AI988" s="4" t="inlineStr"/>
    </row>
    <row r="989">
      <c r="A989" s="3" t="inlineStr">
        <is>
          <t>CET-3842</t>
        </is>
      </c>
      <c r="B989" s="3" t="inlineStr">
        <is>
          <t>Ma</t>
        </is>
      </c>
      <c r="C989" s="3" t="inlineStr">
        <is>
          <t>Lili</t>
        </is>
      </c>
      <c r="D989" s="3" t="inlineStr">
        <is>
          <t>Lili Ma</t>
        </is>
      </c>
      <c r="E989" s="3" t="inlineStr">
        <is>
          <t>Associate Professor</t>
        </is>
      </c>
      <c r="F989" s="3" t="inlineStr">
        <is>
          <t>NYC College of Technology</t>
        </is>
      </c>
      <c r="G989" s="3" t="inlineStr">
        <is>
          <t>Computer Engineering Technology</t>
        </is>
      </c>
      <c r="H989" s="3" t="inlineStr">
        <is>
          <t>LMa@citytech.cuny.edu</t>
        </is>
      </c>
      <c r="I989" s="3" t="inlineStr">
        <is>
          <t>Conference paper</t>
        </is>
      </c>
      <c r="J989" s="3" t="inlineStr">
        <is>
          <t>Inverse Kinematics of the 6DOF C12XL Robotic Arm</t>
        </is>
      </c>
      <c r="K989" s="3" t="n">
        <v>2024</v>
      </c>
      <c r="L989" s="3" t="inlineStr">
        <is>
          <t>ASEE Middle Atlantic Section Spring Conference</t>
        </is>
      </c>
      <c r="M989" s="3" t="inlineStr">
        <is>
          <t>Carl Liu; Lili Ma</t>
        </is>
      </c>
      <c r="N989" s="3" t="inlineStr"/>
      <c r="O989" s="3" t="n"/>
      <c r="P989" s="3" t="inlineStr"/>
      <c r="Q989" s="3" t="inlineStr">
        <is>
          <t>10.18260/1-2--38439</t>
        </is>
      </c>
      <c r="R989" s="3" t="inlineStr">
        <is>
          <t>https://doi.org/10.18260/1-2--38439</t>
        </is>
      </c>
      <c r="S989" s="3" t="inlineStr">
        <is>
          <t>OpenAlex</t>
        </is>
      </c>
      <c r="T989" s="3" t="n">
        <v>1</v>
      </c>
      <c r="U989" s="3" t="inlineStr">
        <is>
          <t>High (City Tech affiliation on paper)</t>
        </is>
      </c>
      <c r="V989" s="3" t="n"/>
      <c r="W989" s="3" t="inlineStr"/>
      <c r="X989" s="3" t="inlineStr">
        <is>
          <t>focusing on autonomous ground vehicles.After that she did three-year post-doctoral training at Virginia</t>
        </is>
      </c>
      <c r="Y989" s="3" t="inlineStr">
        <is>
          <t>OpenAlex</t>
        </is>
      </c>
      <c r="Z989" s="3" t="inlineStr">
        <is>
          <t>https://peer.asee.org/38439.pdf</t>
        </is>
      </c>
      <c r="AA989" s="3" t="inlineStr">
        <is>
          <t>Open-access PDF (via OpenAlex)</t>
        </is>
      </c>
      <c r="AB989" s="3" t="inlineStr">
        <is>
          <t>bronze</t>
        </is>
      </c>
      <c r="AC989" s="3" t="inlineStr">
        <is>
          <t>School of Technology &amp; Design</t>
        </is>
      </c>
      <c r="AD989" s="3" t="n">
        <v>0</v>
      </c>
      <c r="AE989" s="3" t="inlineStr">
        <is>
          <t>No</t>
        </is>
      </c>
      <c r="AF989" s="3" t="inlineStr"/>
      <c r="AG989" s="4" t="inlineStr"/>
      <c r="AH989" s="4" t="inlineStr"/>
      <c r="AI989" s="4" t="inlineStr"/>
    </row>
    <row r="990">
      <c r="A990" s="3" t="inlineStr">
        <is>
          <t>CET-3849</t>
        </is>
      </c>
      <c r="B990" s="3" t="inlineStr">
        <is>
          <t>Wang</t>
        </is>
      </c>
      <c r="C990" s="3" t="inlineStr">
        <is>
          <t>Yu</t>
        </is>
      </c>
      <c r="D990" s="3" t="inlineStr">
        <is>
          <t>Yu Wang</t>
        </is>
      </c>
      <c r="E990" s="3" t="inlineStr">
        <is>
          <t>Associate Professor</t>
        </is>
      </c>
      <c r="F990" s="3" t="inlineStr">
        <is>
          <t>NYC College of Technology</t>
        </is>
      </c>
      <c r="G990" s="3" t="inlineStr">
        <is>
          <t>Computer Engineering Technology</t>
        </is>
      </c>
      <c r="H990" s="3" t="inlineStr">
        <is>
          <t>YWang@citytech.cuny.edu</t>
        </is>
      </c>
      <c r="I990" s="3" t="inlineStr">
        <is>
          <t>Journal article</t>
        </is>
      </c>
      <c r="J990" s="3" t="inlineStr">
        <is>
          <t>Lili Ma, Christian Rosa, Xiaohai Li, Yu Wang, Benito Mendoza, Andy S. Zhang</t>
        </is>
      </c>
      <c r="K990" s="3" t="n">
        <v>2024</v>
      </c>
      <c r="L990" s="3" t="inlineStr"/>
      <c r="M990" s="3" t="inlineStr"/>
      <c r="N990" s="3" t="inlineStr"/>
      <c r="O990" s="3" t="n"/>
      <c r="P990" s="3" t="inlineStr"/>
      <c r="Q990" s="3" t="inlineStr">
        <is>
          <t>10.5555/3722479.3722538</t>
        </is>
      </c>
      <c r="R990" s="3" t="inlineStr">
        <is>
          <t>https://doi.org/10.5555/3722479.3722538</t>
        </is>
      </c>
      <c r="S990" s="3" t="inlineStr">
        <is>
          <t>Dept bio</t>
        </is>
      </c>
      <c r="T990" s="3" t="n">
        <v>1</v>
      </c>
      <c r="U990" s="3" t="inlineStr">
        <is>
          <t>Medium (self-reported in faculty bio)</t>
        </is>
      </c>
      <c r="V990" s="3" t="n"/>
      <c r="W990" s="3" t="inlineStr">
        <is>
          <t>Lili Ma, Christian Rosa, Xiaohai Li, Yu Wang, Benito Mendoza, Andy S. Zhang. Programming and Control of Physical Autonomous Robots via ROS 2. The Journal of Computing Sciences in Colleges.2024 October 18; 40(3). DOI: 10.5555/3722479.3722538</t>
        </is>
      </c>
      <c r="X990" s="3" t="inlineStr"/>
      <c r="Y990" s="3" t="inlineStr"/>
      <c r="Z990" s="3" t="inlineStr"/>
      <c r="AA990" s="3" t="inlineStr"/>
      <c r="AB990" s="3" t="inlineStr"/>
      <c r="AC990" s="3" t="inlineStr">
        <is>
          <t>School of Technology &amp; Design</t>
        </is>
      </c>
      <c r="AD990" s="3" t="n"/>
      <c r="AE990" s="3" t="inlineStr">
        <is>
          <t>No</t>
        </is>
      </c>
      <c r="AF990" s="3" t="inlineStr"/>
      <c r="AG990" s="4" t="inlineStr"/>
      <c r="AH990" s="4" t="inlineStr"/>
      <c r="AI990" s="4" t="inlineStr"/>
    </row>
    <row r="991">
      <c r="A991" s="3" t="inlineStr">
        <is>
          <t>CET-3850</t>
        </is>
      </c>
      <c r="B991" s="3" t="inlineStr">
        <is>
          <t>Ma</t>
        </is>
      </c>
      <c r="C991" s="3" t="inlineStr">
        <is>
          <t>Lili</t>
        </is>
      </c>
      <c r="D991" s="3" t="inlineStr">
        <is>
          <t>Lili Ma</t>
        </is>
      </c>
      <c r="E991" s="3" t="inlineStr">
        <is>
          <t>Associate Professor</t>
        </is>
      </c>
      <c r="F991" s="3" t="inlineStr">
        <is>
          <t>NYC College of Technology</t>
        </is>
      </c>
      <c r="G991" s="3" t="inlineStr">
        <is>
          <t>Computer Engineering Technology</t>
        </is>
      </c>
      <c r="H991" s="3" t="inlineStr">
        <is>
          <t>LMa@citytech.cuny.edu</t>
        </is>
      </c>
      <c r="I991" s="3" t="inlineStr">
        <is>
          <t>Journal article</t>
        </is>
      </c>
      <c r="J991" s="3" t="inlineStr">
        <is>
          <t>Lili Ma, Christian Rosa, Xiaohai Li, Yu Wang, Benito Mendoza, Andy S. Zhang, Programming and Control of Physical Autonomous Robots via ROS 2, Journal of Computing Sciences in Colleges, Vol</t>
        </is>
      </c>
      <c r="K991" s="3" t="n">
        <v>2024</v>
      </c>
      <c r="L991" s="3" t="inlineStr"/>
      <c r="M991" s="3" t="inlineStr"/>
      <c r="N991" s="3" t="inlineStr"/>
      <c r="O991" s="3" t="n"/>
      <c r="P991" s="3" t="inlineStr"/>
      <c r="Q991" s="3" t="inlineStr"/>
      <c r="R991" s="3" t="inlineStr"/>
      <c r="S991" s="3" t="inlineStr">
        <is>
          <t>Dept bio</t>
        </is>
      </c>
      <c r="T991" s="3" t="n">
        <v>1</v>
      </c>
      <c r="U991" s="3" t="inlineStr">
        <is>
          <t>Medium (self-reported in faculty bio)</t>
        </is>
      </c>
      <c r="V991" s="3" t="n"/>
      <c r="W991" s="3" t="inlineStr">
        <is>
          <t>Lili Ma, Christian Rosa, Xiaohai Li, Yu Wang, Benito Mendoza, Andy S. Zhang, Programming and Control of Physical Autonomous Robots via ROS 2, Journal of Computing Sciences in Colleges, Vol. 40, No. 3, October 2024.</t>
        </is>
      </c>
      <c r="X991" s="3" t="inlineStr"/>
      <c r="Y991" s="3" t="inlineStr"/>
      <c r="Z991" s="3" t="inlineStr"/>
      <c r="AA991" s="3" t="inlineStr"/>
      <c r="AB991" s="3" t="inlineStr"/>
      <c r="AC991" s="3" t="inlineStr">
        <is>
          <t>School of Technology &amp; Design</t>
        </is>
      </c>
      <c r="AD991" s="3" t="n"/>
      <c r="AE991" s="3" t="inlineStr">
        <is>
          <t>Yes</t>
        </is>
      </c>
      <c r="AF991" s="3" t="inlineStr">
        <is>
          <t>title: autonomous robots</t>
        </is>
      </c>
      <c r="AG991" s="4" t="inlineStr"/>
      <c r="AH991" s="4" t="inlineStr"/>
      <c r="AI991" s="4" t="inlineStr"/>
    </row>
    <row r="992">
      <c r="A992" s="3" t="inlineStr">
        <is>
          <t>CET-3851</t>
        </is>
      </c>
      <c r="B992" s="3" t="inlineStr">
        <is>
          <t>Ma</t>
        </is>
      </c>
      <c r="C992" s="3" t="inlineStr">
        <is>
          <t>Lili</t>
        </is>
      </c>
      <c r="D992" s="3" t="inlineStr">
        <is>
          <t>Lili Ma</t>
        </is>
      </c>
      <c r="E992" s="3" t="inlineStr">
        <is>
          <t>Associate Professor</t>
        </is>
      </c>
      <c r="F992" s="3" t="inlineStr">
        <is>
          <t>NYC College of Technology</t>
        </is>
      </c>
      <c r="G992" s="3" t="inlineStr">
        <is>
          <t>Computer Engineering Technology</t>
        </is>
      </c>
      <c r="H992" s="3" t="inlineStr">
        <is>
          <t>LMa@citytech.cuny.edu</t>
        </is>
      </c>
      <c r="I992" s="3" t="inlineStr">
        <is>
          <t>Paper (venue type unclear)</t>
        </is>
      </c>
      <c r="J992" s="3" t="inlineStr">
        <is>
          <t>Lili Ma, Ohbong J. Kwon, Yu Wang, and Benito Mendoza, Using Blackboard Online Assessment Tools in An Electrical Networks Course, Hawaii International Conference on Education, Jan 2024</t>
        </is>
      </c>
      <c r="K992" s="3" t="n">
        <v>2024</v>
      </c>
      <c r="L992" s="3" t="inlineStr"/>
      <c r="M992" s="3" t="inlineStr"/>
      <c r="N992" s="3" t="inlineStr"/>
      <c r="O992" s="3" t="n"/>
      <c r="P992" s="3" t="inlineStr"/>
      <c r="Q992" s="3" t="inlineStr"/>
      <c r="R992" s="3" t="inlineStr"/>
      <c r="S992" s="3" t="inlineStr">
        <is>
          <t>Dept bio</t>
        </is>
      </c>
      <c r="T992" s="3" t="n">
        <v>1</v>
      </c>
      <c r="U992" s="3" t="inlineStr">
        <is>
          <t>Medium (self-reported in faculty bio)</t>
        </is>
      </c>
      <c r="V992" s="3" t="n"/>
      <c r="W992" s="3" t="inlineStr">
        <is>
          <t>Lili Ma, Ohbong J. Kwon, Yu Wang, and Benito Mendoza, Using Blackboard Online Assessment Tools in An Electrical Networks Course, Hawaii International Conference on Education, Jan 2024.</t>
        </is>
      </c>
      <c r="X992" s="3" t="inlineStr"/>
      <c r="Y992" s="3" t="inlineStr"/>
      <c r="Z992" s="3" t="inlineStr"/>
      <c r="AA992" s="3" t="inlineStr"/>
      <c r="AB992" s="3" t="inlineStr"/>
      <c r="AC992" s="3" t="inlineStr">
        <is>
          <t>School of Technology &amp; Design</t>
        </is>
      </c>
      <c r="AD992" s="3" t="n"/>
      <c r="AE992" s="3" t="inlineStr">
        <is>
          <t>No</t>
        </is>
      </c>
      <c r="AF992" s="3" t="inlineStr"/>
      <c r="AG992" s="4" t="inlineStr"/>
      <c r="AH992" s="4" t="inlineStr"/>
      <c r="AI992" s="4" t="inlineStr"/>
    </row>
    <row r="993">
      <c r="A993" s="3" t="inlineStr">
        <is>
          <t>CET-3863</t>
        </is>
      </c>
      <c r="B993" s="3" t="inlineStr">
        <is>
          <t>Xu</t>
        </is>
      </c>
      <c r="C993" s="3" t="inlineStr">
        <is>
          <t>Chen</t>
        </is>
      </c>
      <c r="D993" s="3" t="inlineStr">
        <is>
          <t>Chen Xu</t>
        </is>
      </c>
      <c r="E993" s="3" t="inlineStr">
        <is>
          <t>Associate Professor</t>
        </is>
      </c>
      <c r="F993" s="3" t="inlineStr">
        <is>
          <t>NYC College of Technology</t>
        </is>
      </c>
      <c r="G993" s="3" t="inlineStr">
        <is>
          <t>Computer Engineering Technology</t>
        </is>
      </c>
      <c r="H993" s="3" t="inlineStr">
        <is>
          <t>CXu@citytech.cuny.edu</t>
        </is>
      </c>
      <c r="I993" s="3" t="inlineStr">
        <is>
          <t>Conference paper</t>
        </is>
      </c>
      <c r="J993" s="3" t="inlineStr">
        <is>
          <t>Metacognition as a Tool for Engineering Technology Students</t>
        </is>
      </c>
      <c r="K993" s="3" t="n">
        <v>2024</v>
      </c>
      <c r="L993" s="3" t="inlineStr">
        <is>
          <t>Publications and Research</t>
        </is>
      </c>
      <c r="M993" s="3" t="inlineStr">
        <is>
          <t>Melanie Villatoro; Chen Xu; Claudia E Hernandez Feiks; Navid Allahverdi; Serdar Ozlek</t>
        </is>
      </c>
      <c r="N993" s="3" t="inlineStr"/>
      <c r="O993" s="3" t="n"/>
      <c r="P993" s="3" t="inlineStr"/>
      <c r="Q993" s="3" t="inlineStr">
        <is>
          <t>10.18260/1-2--31457</t>
        </is>
      </c>
      <c r="R993" s="3" t="inlineStr">
        <is>
          <t>https://doi.org/10.18260/1-2--31457</t>
        </is>
      </c>
      <c r="S993" s="3" t="inlineStr">
        <is>
          <t>OpenAlex; CUNY Academic Works</t>
        </is>
      </c>
      <c r="T993" s="3" t="n">
        <v>2</v>
      </c>
      <c r="U993" s="3" t="inlineStr">
        <is>
          <t>High (City Tech affiliation on paper); 2 sources</t>
        </is>
      </c>
      <c r="V993" s="3" t="n"/>
      <c r="W993" s="3" t="inlineStr"/>
      <c r="X993" s="3" t="inlineStr">
        <is>
          <t>New York City College of Technology, “City Tech,” is the designated senior college of technology within the 24-unit City University of New York (CUNY). The college plays an important role nationally in the education of future scientists, engineers, technologists and mathematicians by offering a broad range of engineering technology majors. These majors have high enrollment annually; However, the one–year retention rates of freshman in the engineering technology associates degrees are typically 10-20% lower as compared to college wide one-year retention rates. One common reason for students changing majors or discontinuing their education after their first year is poor performance in classes. How can we, as faculty, support students and help them excel in their college coursework? According to Sandra McGuire, "If you teach students how to learn, and give simple, straightforward strategies to use, they can significantly increase their learning and performance." This study looks to examine whether McGuire's strategies can be replicated in engineering technology majors at City Tech. Specifically, this pilot phase looked at students majoring in Construction Management and Civil Engineering Technology (CMCE). Courses in CMCE were selected to receive the intervention and our results will look to identify correlations between grade performance and exposure to the intervention.</t>
        </is>
      </c>
      <c r="Y993" s="3" t="inlineStr">
        <is>
          <t>OpenAlex</t>
        </is>
      </c>
      <c r="Z993" s="3" t="inlineStr">
        <is>
          <t>https://academicworks.cuny.edu/context/ny_pubs/article/1899/viewcontent/18b4_ASEE_Fall2018.pdf</t>
        </is>
      </c>
      <c r="AA993" s="3" t="inlineStr">
        <is>
          <t>Not found</t>
        </is>
      </c>
      <c r="AB993" s="3" t="inlineStr">
        <is>
          <t>closed</t>
        </is>
      </c>
      <c r="AC993" s="3" t="inlineStr">
        <is>
          <t>School of Technology &amp; Design</t>
        </is>
      </c>
      <c r="AD993" s="3" t="n">
        <v>0</v>
      </c>
      <c r="AE993" s="3" t="inlineStr">
        <is>
          <t>No</t>
        </is>
      </c>
      <c r="AF993" s="3" t="inlineStr"/>
      <c r="AG993" s="4" t="inlineStr"/>
      <c r="AH993" s="4" t="inlineStr"/>
      <c r="AI993" s="4" t="inlineStr"/>
    </row>
    <row r="994">
      <c r="A994" s="3" t="inlineStr">
        <is>
          <t>CET-3885</t>
        </is>
      </c>
      <c r="B994" s="3" t="inlineStr">
        <is>
          <t>Wang</t>
        </is>
      </c>
      <c r="C994" s="3" t="inlineStr">
        <is>
          <t>Yu</t>
        </is>
      </c>
      <c r="D994" s="3" t="inlineStr">
        <is>
          <t>Yu Wang</t>
        </is>
      </c>
      <c r="E994" s="3" t="inlineStr">
        <is>
          <t>Associate Professor</t>
        </is>
      </c>
      <c r="F994" s="3" t="inlineStr">
        <is>
          <t>NYC College of Technology</t>
        </is>
      </c>
      <c r="G994" s="3" t="inlineStr">
        <is>
          <t>Computer Engineering Technology</t>
        </is>
      </c>
      <c r="H994" s="3" t="inlineStr">
        <is>
          <t>YWang@citytech.cuny.edu</t>
        </is>
      </c>
      <c r="I994" s="3" t="inlineStr">
        <is>
          <t>Conference paper</t>
        </is>
      </c>
      <c r="J994" s="3" t="inlineStr">
        <is>
          <t>Online Hands-on Embedded System Project in Virtual Classroom</t>
        </is>
      </c>
      <c r="K994" s="3" t="n">
        <v>2024</v>
      </c>
      <c r="L994" s="3" t="inlineStr">
        <is>
          <t>ASEE Middle Atlantic Section Spring Conference</t>
        </is>
      </c>
      <c r="M994" s="3" t="inlineStr">
        <is>
          <t>Yu Wang; Benito Mendoza; Farrukh Zia</t>
        </is>
      </c>
      <c r="N994" s="3" t="inlineStr"/>
      <c r="O994" s="3" t="n"/>
      <c r="P994" s="3" t="inlineStr"/>
      <c r="Q994" s="3" t="inlineStr">
        <is>
          <t>10.18260/1-2--38444</t>
        </is>
      </c>
      <c r="R994" s="3" t="inlineStr">
        <is>
          <t>https://doi.org/10.18260/1-2--38444</t>
        </is>
      </c>
      <c r="S994" s="3" t="inlineStr">
        <is>
          <t>OpenAlex</t>
        </is>
      </c>
      <c r="T994" s="3" t="n">
        <v>1</v>
      </c>
      <c r="U994" s="3" t="inlineStr">
        <is>
          <t>High (City Tech affiliation on paper)</t>
        </is>
      </c>
      <c r="V994" s="3" t="n"/>
      <c r="W994" s="3" t="inlineStr"/>
      <c r="X994" s="3" t="inlineStr">
        <is>
          <t>Across the world, COVID-19 has shifted the education model by forcing classroom in-person classes to transition into the distance and online learning mode.Engineering and technology programs having a curriculum with a strong emphasis on hands-on labs are facing challenges.The education community around the world is looking for options to adopt the online approach to deliver hands-on courses via Zoom, Blackboard, or video conferencing services, using simulators and other digital tools.To measure the effectiveness of the new educational model, the assessment must be redesigned.We must examine student mastery of the course learning outcomes as measured by several instruments, including labs and hands-on projects.In this paper, we present the design of a hands-on project lab for embedded systems and its corresponding assessment instruments.The embedded system project lab includes topics such as circuit analysis, analog, and digital electronics, computer programing skills, basic instrumentation, and computers to aid in the characterization and troubleshooting.As part of the requirements in this hands-on project lab, students must connect the electronic components and devices correctly on the breadboard without the instructor's in-person supervision.Students need to use instrumentation, for example, a multimeter, an oscilloscope, and a function generator in the project lab.The paper also presents a practical approach using the Tinkercad simulator for hands-on labs and teaching students in a virtual classroom.The assessment model includes a rubric and a content validity form with performance indicators to assess ABET Student Outcomes (a) and (b) and the program-specific criteria for Electromechanical Engineering Technology.</t>
        </is>
      </c>
      <c r="Y994" s="3" t="inlineStr">
        <is>
          <t>OpenAlex</t>
        </is>
      </c>
      <c r="Z994" s="3" t="inlineStr">
        <is>
          <t>https://peer.asee.org/38444.pdf</t>
        </is>
      </c>
      <c r="AA994" s="3" t="inlineStr">
        <is>
          <t>Open-access PDF (via OpenAlex)</t>
        </is>
      </c>
      <c r="AB994" s="3" t="inlineStr">
        <is>
          <t>bronze</t>
        </is>
      </c>
      <c r="AC994" s="3" t="inlineStr">
        <is>
          <t>School of Technology &amp; Design</t>
        </is>
      </c>
      <c r="AD994" s="3" t="n">
        <v>1</v>
      </c>
      <c r="AE994" s="3" t="inlineStr">
        <is>
          <t>No</t>
        </is>
      </c>
      <c r="AF994" s="3" t="inlineStr"/>
      <c r="AG994" s="4" t="inlineStr"/>
      <c r="AH994" s="4" t="inlineStr"/>
      <c r="AI994" s="4" t="inlineStr"/>
    </row>
    <row r="995">
      <c r="A995" s="3" t="inlineStr">
        <is>
          <t>CET-3886</t>
        </is>
      </c>
      <c r="B995" s="3" t="inlineStr">
        <is>
          <t>Mendoza</t>
        </is>
      </c>
      <c r="C995" s="3" t="inlineStr">
        <is>
          <t>Benito</t>
        </is>
      </c>
      <c r="D995" s="3" t="inlineStr">
        <is>
          <t>Benito Mendoza</t>
        </is>
      </c>
      <c r="E995" s="3" t="inlineStr">
        <is>
          <t>Associate Professor</t>
        </is>
      </c>
      <c r="F995" s="3" t="inlineStr">
        <is>
          <t>NYC College of Technology</t>
        </is>
      </c>
      <c r="G995" s="3" t="inlineStr">
        <is>
          <t>Computer Engineering Technology</t>
        </is>
      </c>
      <c r="H995" s="3" t="inlineStr">
        <is>
          <t>BMendoza@citytech.cuny.edu</t>
        </is>
      </c>
      <c r="I995" s="3" t="inlineStr">
        <is>
          <t>Conference paper</t>
        </is>
      </c>
      <c r="J995" s="3" t="inlineStr">
        <is>
          <t>Online Hands-on Embedded System Project in Virtual Classroom</t>
        </is>
      </c>
      <c r="K995" s="3" t="n">
        <v>2024</v>
      </c>
      <c r="L995" s="3" t="inlineStr">
        <is>
          <t>ASEE Middle Atlantic Section Spring Conference</t>
        </is>
      </c>
      <c r="M995" s="3" t="inlineStr">
        <is>
          <t>Yu Wang; Benito Mendoza; Farrukh Zia</t>
        </is>
      </c>
      <c r="N995" s="3" t="inlineStr"/>
      <c r="O995" s="3" t="n"/>
      <c r="P995" s="3" t="inlineStr"/>
      <c r="Q995" s="3" t="inlineStr">
        <is>
          <t>10.18260/1-2--38444</t>
        </is>
      </c>
      <c r="R995" s="3" t="inlineStr">
        <is>
          <t>https://doi.org/10.18260/1-2--38444</t>
        </is>
      </c>
      <c r="S995" s="3" t="inlineStr">
        <is>
          <t>OpenAlex</t>
        </is>
      </c>
      <c r="T995" s="3" t="n">
        <v>1</v>
      </c>
      <c r="U995" s="3" t="inlineStr">
        <is>
          <t>High (City Tech affiliation on paper)</t>
        </is>
      </c>
      <c r="V995" s="3" t="n"/>
      <c r="W995" s="3" t="inlineStr"/>
      <c r="X995" s="3" t="inlineStr">
        <is>
          <t>Across the world, COVID-19 has shifted the education model by forcing classroom in-person classes to transition into the distance and online learning mode.Engineering and technology programs having a curriculum with a strong emphasis on hands-on labs are facing challenges.The education community around the world is looking for options to adopt the online approach to deliver hands-on courses via Zoom, Blackboard, or video conferencing services, using simulators and other digital tools.To measure the effectiveness of the new educational model, the assessment must be redesigned.We must examine student mastery of the course learning outcomes as measured by several instruments, including labs and hands-on projects.In this paper, we present the design of a hands-on project lab for embedded systems and its corresponding assessment instruments.The embedded system project lab includes topics such as circuit analysis, analog, and digital electronics, computer programing skills, basic instrumentation, and computers to aid in the characterization and troubleshooting.As part of the requirements in this hands-on project lab, students must connect the electronic components and devices correctly on the breadboard without the instructor's in-person supervision.Students need to use instrumentation, for example, a multimeter, an oscilloscope, and a function generator in the project lab.The paper also presents a practical approach using the Tinkercad simulator for hands-on labs and teaching students in a virtual classroom.The assessment model includes a rubric and a content validity form with performance indicators to assess ABET Student Outcomes (a) and (b) and the program-specific criteria for Electromechanical Engineering Technology.</t>
        </is>
      </c>
      <c r="Y995" s="3" t="inlineStr">
        <is>
          <t>OpenAlex</t>
        </is>
      </c>
      <c r="Z995" s="3" t="inlineStr">
        <is>
          <t>https://peer.asee.org/38444.pdf</t>
        </is>
      </c>
      <c r="AA995" s="3" t="inlineStr">
        <is>
          <t>Open-access PDF (via OpenAlex)</t>
        </is>
      </c>
      <c r="AB995" s="3" t="inlineStr">
        <is>
          <t>bronze</t>
        </is>
      </c>
      <c r="AC995" s="3" t="inlineStr">
        <is>
          <t>School of Technology &amp; Design</t>
        </is>
      </c>
      <c r="AD995" s="3" t="n">
        <v>1</v>
      </c>
      <c r="AE995" s="3" t="inlineStr">
        <is>
          <t>No</t>
        </is>
      </c>
      <c r="AF995" s="3" t="inlineStr"/>
      <c r="AG995" s="4" t="inlineStr"/>
      <c r="AH995" s="4" t="inlineStr"/>
      <c r="AI995" s="4" t="inlineStr"/>
    </row>
    <row r="996">
      <c r="A996" s="3" t="inlineStr">
        <is>
          <t>CET-3887</t>
        </is>
      </c>
      <c r="B996" s="3" t="inlineStr">
        <is>
          <t>Zia</t>
        </is>
      </c>
      <c r="C996" s="3" t="inlineStr">
        <is>
          <t>Farrukh</t>
        </is>
      </c>
      <c r="D996" s="3" t="inlineStr">
        <is>
          <t>Farrukh Zia</t>
        </is>
      </c>
      <c r="E996" s="3" t="inlineStr">
        <is>
          <t>Associate Professor</t>
        </is>
      </c>
      <c r="F996" s="3" t="inlineStr">
        <is>
          <t>NYC College of Technology</t>
        </is>
      </c>
      <c r="G996" s="3" t="inlineStr">
        <is>
          <t>Computer Engineering Technology</t>
        </is>
      </c>
      <c r="H996" s="3" t="inlineStr">
        <is>
          <t>FZia@citytech.cuny.edu</t>
        </is>
      </c>
      <c r="I996" s="3" t="inlineStr">
        <is>
          <t>Conference paper</t>
        </is>
      </c>
      <c r="J996" s="3" t="inlineStr">
        <is>
          <t>Online Hands-on Embedded System Project in Virtual Classroom</t>
        </is>
      </c>
      <c r="K996" s="3" t="n">
        <v>2024</v>
      </c>
      <c r="L996" s="3" t="inlineStr">
        <is>
          <t>ASEE Middle Atlantic Section Spring Conference</t>
        </is>
      </c>
      <c r="M996" s="3" t="inlineStr">
        <is>
          <t>Yu Wang; Benito Mendoza; Farrukh Zia</t>
        </is>
      </c>
      <c r="N996" s="3" t="inlineStr"/>
      <c r="O996" s="3" t="n"/>
      <c r="P996" s="3" t="inlineStr"/>
      <c r="Q996" s="3" t="inlineStr">
        <is>
          <t>10.18260/1-2--38444</t>
        </is>
      </c>
      <c r="R996" s="3" t="inlineStr">
        <is>
          <t>https://doi.org/10.18260/1-2--38444</t>
        </is>
      </c>
      <c r="S996" s="3" t="inlineStr">
        <is>
          <t>OpenAlex</t>
        </is>
      </c>
      <c r="T996" s="3" t="n">
        <v>1</v>
      </c>
      <c r="U996" s="3" t="inlineStr">
        <is>
          <t>High (City Tech affiliation on paper)</t>
        </is>
      </c>
      <c r="V996" s="3" t="n"/>
      <c r="W996" s="3" t="inlineStr"/>
      <c r="X996" s="3" t="inlineStr">
        <is>
          <t>Across the world, COVID-19 has shifted the education model by forcing classroom in-person classes to transition into the distance and online learning mode.Engineering and technology programs having a curriculum with a strong emphasis on hands-on labs are facing challenges.The education community around the world is looking for options to adopt the online approach to deliver hands-on courses via Zoom, Blackboard, or video conferencing services, using simulators and other digital tools.To measure the effectiveness of the new educational model, the assessment must be redesigned.We must examine student mastery of the course learning outcomes as measured by several instruments, including labs and hands-on projects.In this paper, we present the design of a hands-on project lab for embedded systems and its corresponding assessment instruments.The embedded system project lab includes topics such as circuit analysis, analog, and digital electronics, computer programing skills, basic instrumentation, and computers to aid in the characterization and troubleshooting.As part of the requirements in this hands-on project lab, students must connect the electronic components and devices correctly on the breadboard without the instructor's in-person supervision.Students need to use instrumentation, for example, a multimeter, an oscilloscope, and a function generator in the project lab.The paper also presents a practical approach using the Tinkercad simulator for hands-on labs and teaching students in a virtual classroom.The assessment model includes a rubric and a content validity form with performance indicators to assess ABET Student Outcomes (a) and (b) and the program-specific criteria for Electromechanical Engineering Technology.</t>
        </is>
      </c>
      <c r="Y996" s="3" t="inlineStr">
        <is>
          <t>OpenAlex</t>
        </is>
      </c>
      <c r="Z996" s="3" t="inlineStr">
        <is>
          <t>https://peer.asee.org/38444.pdf</t>
        </is>
      </c>
      <c r="AA996" s="3" t="inlineStr">
        <is>
          <t>Open-access PDF (via OpenAlex)</t>
        </is>
      </c>
      <c r="AB996" s="3" t="inlineStr">
        <is>
          <t>bronze</t>
        </is>
      </c>
      <c r="AC996" s="3" t="inlineStr">
        <is>
          <t>School of Technology &amp; Design</t>
        </is>
      </c>
      <c r="AD996" s="3" t="n">
        <v>1</v>
      </c>
      <c r="AE996" s="3" t="inlineStr">
        <is>
          <t>No</t>
        </is>
      </c>
      <c r="AF996" s="3" t="inlineStr"/>
      <c r="AG996" s="4" t="inlineStr"/>
      <c r="AH996" s="4" t="inlineStr"/>
      <c r="AI996" s="4" t="inlineStr"/>
    </row>
    <row r="997">
      <c r="A997" s="3" t="inlineStr">
        <is>
          <t>CET-3902</t>
        </is>
      </c>
      <c r="B997" s="3" t="inlineStr">
        <is>
          <t>Mendoza</t>
        </is>
      </c>
      <c r="C997" s="3" t="inlineStr">
        <is>
          <t>Benito</t>
        </is>
      </c>
      <c r="D997" s="3" t="inlineStr">
        <is>
          <t>Benito Mendoza</t>
        </is>
      </c>
      <c r="E997" s="3" t="inlineStr">
        <is>
          <t>Associate Professor</t>
        </is>
      </c>
      <c r="F997" s="3" t="inlineStr">
        <is>
          <t>NYC College of Technology</t>
        </is>
      </c>
      <c r="G997" s="3" t="inlineStr">
        <is>
          <t>Computer Engineering Technology</t>
        </is>
      </c>
      <c r="H997" s="3" t="inlineStr">
        <is>
          <t>BMendoza@citytech.cuny.edu</t>
        </is>
      </c>
      <c r="I997" s="3" t="inlineStr">
        <is>
          <t>Conference paper</t>
        </is>
      </c>
      <c r="J997" s="3" t="inlineStr">
        <is>
          <t>Peer-led Team Learning Bridges the Learning Gap in a First-Year Engineering Technology Course</t>
        </is>
      </c>
      <c r="K997" s="3" t="n">
        <v>2024</v>
      </c>
      <c r="L997" s="3" t="inlineStr">
        <is>
          <t>ASEE Mid-Atlantic Section Spring Conference</t>
        </is>
      </c>
      <c r="M997" s="3" t="inlineStr">
        <is>
          <t>Chen Xu; Ohbong Kwon; Juanita C. But; Benito Mendoza; Janet Liou-Mark; Robert Ostrom</t>
        </is>
      </c>
      <c r="N997" s="3" t="inlineStr"/>
      <c r="O997" s="3" t="n"/>
      <c r="P997" s="3" t="inlineStr"/>
      <c r="Q997" s="3" t="inlineStr">
        <is>
          <t>10.18260/1-2--29471</t>
        </is>
      </c>
      <c r="R997" s="3" t="inlineStr">
        <is>
          <t>https://doi.org/10.18260/1-2--29471</t>
        </is>
      </c>
      <c r="S997" s="3" t="inlineStr">
        <is>
          <t>OpenAlex; CUNY Academic Works; Dept bio</t>
        </is>
      </c>
      <c r="T997" s="3" t="n">
        <v>3</v>
      </c>
      <c r="U997" s="3" t="inlineStr">
        <is>
          <t>High (City Tech affiliation on paper); 3 sources</t>
        </is>
      </c>
      <c r="V997" s="3" t="n"/>
      <c r="W997" s="3" t="inlineStr">
        <is>
          <t>Chen Xu, Ohbong Kwon, Rob Ostrom, Juanita But, Benito Mendoza, Janet Liou-Mark. “Peer-led Team Learning Bridges the Learning Gap in a First-Year Engineering Technology Course.” In Proceedings of the 2018 Spring Mid-Atlantic ASEE Conference, April 6-7, University of the District of Columbia, Washington, DC, 2018.</t>
        </is>
      </c>
      <c r="X997" s="3" t="inlineStr">
        <is>
          <t>She is the director of the Peer-Led Team Learning Leadership Program at City Tech, and she has trained over 175 underrepresented minority students majoring in a STEM discipline to be effective Peer Leaders.Moreover, Dr.</t>
        </is>
      </c>
      <c r="Y997" s="3" t="inlineStr">
        <is>
          <t>OpenAlex</t>
        </is>
      </c>
      <c r="Z997" s="3" t="inlineStr">
        <is>
          <t>https://peer.asee.org/29471.pdf</t>
        </is>
      </c>
      <c r="AA997" s="3" t="inlineStr">
        <is>
          <t>Open-access PDF (via OpenAlex)</t>
        </is>
      </c>
      <c r="AB997" s="3" t="inlineStr">
        <is>
          <t>bronze</t>
        </is>
      </c>
      <c r="AC997" s="3" t="inlineStr">
        <is>
          <t>School of Technology &amp; Design</t>
        </is>
      </c>
      <c r="AD997" s="3" t="n">
        <v>2</v>
      </c>
      <c r="AE997" s="3" t="inlineStr">
        <is>
          <t>No</t>
        </is>
      </c>
      <c r="AF997" s="3" t="inlineStr"/>
      <c r="AG997" s="4" t="inlineStr"/>
      <c r="AH997" s="4" t="inlineStr"/>
      <c r="AI997" s="4" t="inlineStr"/>
    </row>
    <row r="998">
      <c r="A998" s="3" t="inlineStr">
        <is>
          <t>CET-3903</t>
        </is>
      </c>
      <c r="B998" s="3" t="inlineStr">
        <is>
          <t>Kwon</t>
        </is>
      </c>
      <c r="C998" s="3" t="inlineStr">
        <is>
          <t>Ohbong</t>
        </is>
      </c>
      <c r="D998" s="3" t="inlineStr">
        <is>
          <t>Ohbong Kwon</t>
        </is>
      </c>
      <c r="E998" s="3" t="inlineStr">
        <is>
          <t>Associate Professor</t>
        </is>
      </c>
      <c r="F998" s="3" t="inlineStr">
        <is>
          <t>NYC College of Technology</t>
        </is>
      </c>
      <c r="G998" s="3" t="inlineStr">
        <is>
          <t>Computer Engineering Technology</t>
        </is>
      </c>
      <c r="H998" s="3" t="inlineStr">
        <is>
          <t>OKwon@citytech.cuny.edu</t>
        </is>
      </c>
      <c r="I998" s="3" t="inlineStr">
        <is>
          <t>Conference paper</t>
        </is>
      </c>
      <c r="J998" s="3" t="inlineStr">
        <is>
          <t>Peer-led Team Learning Bridges the Learning Gap in a First-Year Engineering Technology Course</t>
        </is>
      </c>
      <c r="K998" s="3" t="n">
        <v>2024</v>
      </c>
      <c r="L998" s="3" t="inlineStr">
        <is>
          <t>ASEE Mid-Atlantic Section Spring Conference</t>
        </is>
      </c>
      <c r="M998" s="3" t="inlineStr">
        <is>
          <t>Chen Xu; Ohbong Kwon; Juanita C. But; Benito Mendoza; Janet Liou-Mark; Robert Ostrom</t>
        </is>
      </c>
      <c r="N998" s="3" t="inlineStr"/>
      <c r="O998" s="3" t="n"/>
      <c r="P998" s="3" t="inlineStr"/>
      <c r="Q998" s="3" t="inlineStr">
        <is>
          <t>10.18260/1-2--29471</t>
        </is>
      </c>
      <c r="R998" s="3" t="inlineStr">
        <is>
          <t>https://doi.org/10.18260/1-2--29471</t>
        </is>
      </c>
      <c r="S998" s="3" t="inlineStr">
        <is>
          <t>OpenAlex; CUNY Academic Works; Dept bio</t>
        </is>
      </c>
      <c r="T998" s="3" t="n">
        <v>3</v>
      </c>
      <c r="U998" s="3" t="inlineStr">
        <is>
          <t>High (City Tech affiliation on paper); 3 sources</t>
        </is>
      </c>
      <c r="V998" s="3" t="n"/>
      <c r="W998" s="3" t="inlineStr">
        <is>
          <t>Chen Xu, Ohbong Kwon, Juanita But, Benito Mendoza, Janet Liou-Mark, Robert Ostrom “Peer-led Team Learning Bridges the Learning Gap in a First-Year Engineering Technology Course”, ASEE 2018 Mid-Atlantic Section Spring Conference, Washington, D.C., Apr. 2018</t>
        </is>
      </c>
      <c r="X998" s="3" t="inlineStr">
        <is>
          <t>She is the director of the Peer-Led Team Learning Leadership Program at City Tech, and she has trained over 175 underrepresented minority students majoring in a STEM discipline to be effective Peer Leaders.Moreover, Dr.</t>
        </is>
      </c>
      <c r="Y998" s="3" t="inlineStr">
        <is>
          <t>OpenAlex</t>
        </is>
      </c>
      <c r="Z998" s="3" t="inlineStr">
        <is>
          <t>https://peer.asee.org/29471.pdf</t>
        </is>
      </c>
      <c r="AA998" s="3" t="inlineStr">
        <is>
          <t>Open-access PDF (via OpenAlex)</t>
        </is>
      </c>
      <c r="AB998" s="3" t="inlineStr">
        <is>
          <t>bronze</t>
        </is>
      </c>
      <c r="AC998" s="3" t="inlineStr">
        <is>
          <t>School of Technology &amp; Design</t>
        </is>
      </c>
      <c r="AD998" s="3" t="n">
        <v>2</v>
      </c>
      <c r="AE998" s="3" t="inlineStr">
        <is>
          <t>No</t>
        </is>
      </c>
      <c r="AF998" s="3" t="inlineStr"/>
      <c r="AG998" s="4" t="inlineStr"/>
      <c r="AH998" s="4" t="inlineStr"/>
      <c r="AI998" s="4" t="inlineStr"/>
    </row>
    <row r="999">
      <c r="A999" s="3" t="inlineStr">
        <is>
          <t>CET-3904</t>
        </is>
      </c>
      <c r="B999" s="3" t="inlineStr">
        <is>
          <t>Xu</t>
        </is>
      </c>
      <c r="C999" s="3" t="inlineStr">
        <is>
          <t>Chen</t>
        </is>
      </c>
      <c r="D999" s="3" t="inlineStr">
        <is>
          <t>Chen Xu</t>
        </is>
      </c>
      <c r="E999" s="3" t="inlineStr">
        <is>
          <t>Associate Professor</t>
        </is>
      </c>
      <c r="F999" s="3" t="inlineStr">
        <is>
          <t>NYC College of Technology</t>
        </is>
      </c>
      <c r="G999" s="3" t="inlineStr">
        <is>
          <t>Computer Engineering Technology</t>
        </is>
      </c>
      <c r="H999" s="3" t="inlineStr">
        <is>
          <t>CXu@citytech.cuny.edu</t>
        </is>
      </c>
      <c r="I999" s="3" t="inlineStr">
        <is>
          <t>Conference paper</t>
        </is>
      </c>
      <c r="J999" s="3" t="inlineStr">
        <is>
          <t>Peer-led Team Learning Bridges the Learning Gap in a First-Year Engineering Technology Course</t>
        </is>
      </c>
      <c r="K999" s="3" t="n">
        <v>2024</v>
      </c>
      <c r="L999" s="3" t="inlineStr">
        <is>
          <t>ASEE Mid-Atlantic Section Spring Conference</t>
        </is>
      </c>
      <c r="M999" s="3" t="inlineStr">
        <is>
          <t>Chen Xu; Ohbong Kwon; Juanita C. But; Benito Mendoza; Janet Liou-Mark; Robert Ostrom</t>
        </is>
      </c>
      <c r="N999" s="3" t="inlineStr"/>
      <c r="O999" s="3" t="n"/>
      <c r="P999" s="3" t="inlineStr"/>
      <c r="Q999" s="3" t="inlineStr">
        <is>
          <t>10.18260/1-2--29471</t>
        </is>
      </c>
      <c r="R999" s="3" t="inlineStr">
        <is>
          <t>https://doi.org/10.18260/1-2--29471</t>
        </is>
      </c>
      <c r="S999" s="3" t="inlineStr">
        <is>
          <t>OpenAlex; CUNY Academic Works; Dept bio</t>
        </is>
      </c>
      <c r="T999" s="3" t="n">
        <v>3</v>
      </c>
      <c r="U999" s="3" t="inlineStr">
        <is>
          <t>High (City Tech affiliation on paper); 3 sources</t>
        </is>
      </c>
      <c r="V999" s="3" t="n"/>
      <c r="W999" s="3" t="inlineStr">
        <is>
          <t>C. Xu, O. Kwon, R. Ostrom, J. But, B. Mendoza, J. Liou-Mark, “Peer-led Team Learning Bridges the Learning Gap in a First-Year Engineering Technology Course”, ASEE Mid-Atlantic Spring Conference, April, 2018.</t>
        </is>
      </c>
      <c r="X999" s="3" t="inlineStr">
        <is>
          <t>She is the director of the Peer-Led Team Learning Leadership Program at City Tech, and she has trained over 175 underrepresented minority students majoring in a STEM discipline to be effective Peer Leaders.Moreover, Dr.</t>
        </is>
      </c>
      <c r="Y999" s="3" t="inlineStr">
        <is>
          <t>OpenAlex</t>
        </is>
      </c>
      <c r="Z999" s="3" t="inlineStr">
        <is>
          <t>https://peer.asee.org/29471.pdf</t>
        </is>
      </c>
      <c r="AA999" s="3" t="inlineStr">
        <is>
          <t>Open-access PDF (via OpenAlex)</t>
        </is>
      </c>
      <c r="AB999" s="3" t="inlineStr">
        <is>
          <t>bronze</t>
        </is>
      </c>
      <c r="AC999" s="3" t="inlineStr">
        <is>
          <t>School of Technology &amp; Design</t>
        </is>
      </c>
      <c r="AD999" s="3" t="n">
        <v>2</v>
      </c>
      <c r="AE999" s="3" t="inlineStr">
        <is>
          <t>No</t>
        </is>
      </c>
      <c r="AF999" s="3" t="inlineStr"/>
      <c r="AG999" s="4" t="inlineStr"/>
      <c r="AH999" s="4" t="inlineStr"/>
      <c r="AI999" s="4" t="inlineStr"/>
    </row>
    <row r="1000">
      <c r="A1000" s="3" t="inlineStr">
        <is>
          <t>CET-3911</t>
        </is>
      </c>
      <c r="B1000" s="3" t="inlineStr">
        <is>
          <t>Mendoza</t>
        </is>
      </c>
      <c r="C1000" s="3" t="inlineStr">
        <is>
          <t>Benito</t>
        </is>
      </c>
      <c r="D1000" s="3" t="inlineStr">
        <is>
          <t>Benito Mendoza</t>
        </is>
      </c>
      <c r="E1000" s="3" t="inlineStr">
        <is>
          <t>Associate Professor</t>
        </is>
      </c>
      <c r="F1000" s="3" t="inlineStr">
        <is>
          <t>NYC College of Technology</t>
        </is>
      </c>
      <c r="G1000" s="3" t="inlineStr">
        <is>
          <t>Computer Engineering Technology</t>
        </is>
      </c>
      <c r="H1000" s="3" t="inlineStr">
        <is>
          <t>BMendoza@citytech.cuny.edu</t>
        </is>
      </c>
      <c r="I1000" s="3" t="inlineStr">
        <is>
          <t>Journal article</t>
        </is>
      </c>
      <c r="J1000" s="3" t="inlineStr">
        <is>
          <t>Programming and Control of Physical Autonomous Robots via ROS 2</t>
        </is>
      </c>
      <c r="K1000" s="3" t="n">
        <v>2024</v>
      </c>
      <c r="L1000" s="3" t="inlineStr"/>
      <c r="M1000" s="3" t="inlineStr">
        <is>
          <t>Lili Ma, Christian Rosa, Xiaohai Li, Yu Wang, Benito Mendoza, and Andy S. Zhang</t>
        </is>
      </c>
      <c r="N1000" s="3" t="inlineStr"/>
      <c r="O1000" s="3" t="n"/>
      <c r="P1000" s="3" t="inlineStr"/>
      <c r="Q1000" s="3" t="inlineStr"/>
      <c r="R1000" s="3" t="inlineStr"/>
      <c r="S1000" s="3" t="inlineStr">
        <is>
          <t>Dept bio</t>
        </is>
      </c>
      <c r="T1000" s="3" t="n">
        <v>1</v>
      </c>
      <c r="U1000" s="3" t="inlineStr">
        <is>
          <t>Medium (self-reported in faculty bio)</t>
        </is>
      </c>
      <c r="V1000" s="3" t="n"/>
      <c r="W1000" s="3" t="inlineStr">
        <is>
          <t>Lili Ma, Christian Rosa, Xiaohai Li, Yu Wang, Benito Mendoza, and Andy S. Zhang. (2024) Programming and Control of Physical Autonomous Robots via ROS 2. J. Comput. Sci. Coll. 40, 3 (October 2024), 294–308.</t>
        </is>
      </c>
      <c r="X1000" s="3" t="inlineStr"/>
      <c r="Y1000" s="3" t="inlineStr"/>
      <c r="Z1000" s="3" t="inlineStr"/>
      <c r="AA1000" s="3" t="inlineStr"/>
      <c r="AB1000" s="3" t="inlineStr"/>
      <c r="AC1000" s="3" t="inlineStr">
        <is>
          <t>School of Technology &amp; Design</t>
        </is>
      </c>
      <c r="AD1000" s="3" t="n"/>
      <c r="AE1000" s="3" t="inlineStr">
        <is>
          <t>Yes</t>
        </is>
      </c>
      <c r="AF1000" s="3" t="inlineStr">
        <is>
          <t>title: autonomous robots</t>
        </is>
      </c>
      <c r="AG1000" s="4" t="inlineStr"/>
      <c r="AH1000" s="4" t="inlineStr"/>
      <c r="AI1000" s="4" t="inlineStr"/>
    </row>
    <row r="1001">
      <c r="A1001" s="3" t="inlineStr">
        <is>
          <t>CET-3918</t>
        </is>
      </c>
      <c r="B1001" s="3" t="inlineStr">
        <is>
          <t>Xu</t>
        </is>
      </c>
      <c r="C1001" s="3" t="inlineStr">
        <is>
          <t>Chen</t>
        </is>
      </c>
      <c r="D1001" s="3" t="inlineStr">
        <is>
          <t>Chen Xu</t>
        </is>
      </c>
      <c r="E1001" s="3" t="inlineStr">
        <is>
          <t>Associate Professor</t>
        </is>
      </c>
      <c r="F1001" s="3" t="inlineStr">
        <is>
          <t>NYC College of Technology</t>
        </is>
      </c>
      <c r="G1001" s="3" t="inlineStr">
        <is>
          <t>Computer Engineering Technology</t>
        </is>
      </c>
      <c r="H1001" s="3" t="inlineStr">
        <is>
          <t>CXu@citytech.cuny.edu</t>
        </is>
      </c>
      <c r="I1001" s="3" t="inlineStr">
        <is>
          <t>Conference paper</t>
        </is>
      </c>
      <c r="J1001" s="3" t="inlineStr">
        <is>
          <t>Redesigned Electrical Circuit Lab Course to Face the Challenges of Remote Learning</t>
        </is>
      </c>
      <c r="K1001" s="3" t="n">
        <v>2024</v>
      </c>
      <c r="L1001" s="3" t="inlineStr">
        <is>
          <t>ASEE Annual Conference &amp; Exposition</t>
        </is>
      </c>
      <c r="M1001" s="3" t="inlineStr">
        <is>
          <t>Chen Xu</t>
        </is>
      </c>
      <c r="N1001" s="3" t="inlineStr"/>
      <c r="O1001" s="3" t="n"/>
      <c r="P1001" s="3" t="inlineStr"/>
      <c r="Q1001" s="3" t="inlineStr">
        <is>
          <t>10.18260/1-2--37645</t>
        </is>
      </c>
      <c r="R1001" s="3" t="inlineStr">
        <is>
          <t>https://doi.org/10.18260/1-2--37645</t>
        </is>
      </c>
      <c r="S1001" s="3" t="inlineStr">
        <is>
          <t>OpenAlex; Dept bio</t>
        </is>
      </c>
      <c r="T1001" s="3" t="n">
        <v>2</v>
      </c>
      <c r="U1001" s="3" t="inlineStr">
        <is>
          <t>High (City Tech affiliation on paper); 2 sources</t>
        </is>
      </c>
      <c r="V1001" s="3" t="n"/>
      <c r="W1001" s="3" t="inlineStr">
        <is>
          <t>C. Xu, O. Kwon, "Redesigned Electrical Circuit Lab Course to Face the Challenges of Remote Learning", Paper presented at 2021 ASEE Virtual Annual Conference Content Access, Virtual Conference, July, 2021. https://peer.asee.org/37645.</t>
        </is>
      </c>
      <c r="X1001" s="3" t="inlineStr">
        <is>
          <t>and non-invasive medical test.</t>
        </is>
      </c>
      <c r="Y1001" s="3" t="inlineStr">
        <is>
          <t>OpenAlex</t>
        </is>
      </c>
      <c r="Z1001" s="3" t="inlineStr">
        <is>
          <t>https://peer.asee.org/37645.pdf</t>
        </is>
      </c>
      <c r="AA1001" s="3" t="inlineStr">
        <is>
          <t>Open-access PDF (via OpenAlex)</t>
        </is>
      </c>
      <c r="AB1001" s="3" t="inlineStr">
        <is>
          <t>bronze</t>
        </is>
      </c>
      <c r="AC1001" s="3" t="inlineStr">
        <is>
          <t>School of Technology &amp; Design</t>
        </is>
      </c>
      <c r="AD1001" s="3" t="n">
        <v>0</v>
      </c>
      <c r="AE1001" s="3" t="inlineStr">
        <is>
          <t>No</t>
        </is>
      </c>
      <c r="AF1001" s="3" t="inlineStr"/>
      <c r="AG1001" s="4" t="inlineStr"/>
      <c r="AH1001" s="4" t="inlineStr"/>
      <c r="AI1001" s="4" t="inlineStr"/>
    </row>
    <row r="1002">
      <c r="A1002" s="3" t="inlineStr">
        <is>
          <t>CET-3936</t>
        </is>
      </c>
      <c r="B1002" s="3" t="inlineStr">
        <is>
          <t>Carranza</t>
        </is>
      </c>
      <c r="C1002" s="3" t="inlineStr">
        <is>
          <t>Aparicio</t>
        </is>
      </c>
      <c r="D1002" s="3" t="inlineStr">
        <is>
          <t>Aparicio Carranza</t>
        </is>
      </c>
      <c r="E1002" s="3" t="inlineStr">
        <is>
          <t>Associate Professor</t>
        </is>
      </c>
      <c r="F1002" s="3" t="inlineStr">
        <is>
          <t>NYC College of Technology</t>
        </is>
      </c>
      <c r="G1002" s="3" t="inlineStr">
        <is>
          <t>Computer Engineering Technology</t>
        </is>
      </c>
      <c r="H1002" s="3" t="inlineStr">
        <is>
          <t>ACarranza@citytech.cuny.edu</t>
        </is>
      </c>
      <c r="I1002" s="3" t="inlineStr">
        <is>
          <t>Conference paper</t>
        </is>
      </c>
      <c r="J1002" s="3" t="inlineStr">
        <is>
          <t>Secure Chat Application with an End-to-End Encryption</t>
        </is>
      </c>
      <c r="K1002" s="3" t="n">
        <v>2024</v>
      </c>
      <c r="L1002" s="3" t="inlineStr">
        <is>
          <t>Proceedings of the World Congress on Electrical Engineering and Computer Systems and Science</t>
        </is>
      </c>
      <c r="M1002" s="3" t="inlineStr">
        <is>
          <t>Harrison Carranza; Miguel Bustamante; Aparicio Carranza; Suryaprakash Muniganti</t>
        </is>
      </c>
      <c r="N1002" s="3" t="inlineStr"/>
      <c r="O1002" s="3" t="n"/>
      <c r="P1002" s="3" t="inlineStr"/>
      <c r="Q1002" s="3" t="inlineStr">
        <is>
          <t>10.11159/cist24.140</t>
        </is>
      </c>
      <c r="R1002" s="3" t="inlineStr">
        <is>
          <t>https://doi.org/10.11159/cist24.140</t>
        </is>
      </c>
      <c r="S1002" s="3" t="inlineStr">
        <is>
          <t>OpenAlex; Dept bio</t>
        </is>
      </c>
      <c r="T1002" s="3" t="n">
        <v>2</v>
      </c>
      <c r="U1002" s="3" t="inlineStr">
        <is>
          <t>High (City Tech affiliation on paper); 2 sources</t>
        </is>
      </c>
      <c r="V1002" s="3" t="n"/>
      <c r="W1002" s="3" t="inlineStr">
        <is>
          <t>Harrison Carranza, Miguel Bustamante, Aparicio Carranza, Suryaprakash Muniganti, “Secure Chat Application with an End-to-End Encryption”, Proceedings of the 10th World Congress on Electrical Engineering and Computer Systems and Sciences (EECSS'24), August 19-21, 2024, Barcelona, Spain.</t>
        </is>
      </c>
      <c r="X1002" s="3" t="inlineStr">
        <is>
          <t>In today's world the significance of online communication has increased dramatically leading to the need, for strong encryption.This project focuses on creating a chat application that incorporates end to end encryption to enhance data security.The encryption technique used combines RSA (Rivest, Shamir, Adleman) for exchange and AES (Advance Encryption Standard) for message encryption striking a balance between security and performance.A crucial aspect of the development process was ensuring uninterrupted encrypted chats without any delays.The user interface of the application was designed using Pythons tkinter library making it user friendly and easy to navigate.Throughout the development phase extensive testing was conducted to identify and address any vulnerabilities.The encryption employed by the chat application has proven to be highly resilient, against security threats.We built this application using Python showcases how advanced security measures can be seamlessly integrated into real time chat platforms while maintaining an interface.</t>
        </is>
      </c>
      <c r="Y1002" s="3" t="inlineStr">
        <is>
          <t>OpenAlex</t>
        </is>
      </c>
      <c r="Z1002" s="3" t="inlineStr">
        <is>
          <t>https://doi.org/10.11159/cist24.140</t>
        </is>
      </c>
      <c r="AA1002" s="3" t="inlineStr">
        <is>
          <t>Open-access PDF (via OpenAlex)</t>
        </is>
      </c>
      <c r="AB1002" s="3" t="inlineStr">
        <is>
          <t>bronze</t>
        </is>
      </c>
      <c r="AC1002" s="3" t="inlineStr">
        <is>
          <t>School of Technology &amp; Design</t>
        </is>
      </c>
      <c r="AD1002" s="3" t="n">
        <v>1</v>
      </c>
      <c r="AE1002" s="3" t="inlineStr">
        <is>
          <t>No</t>
        </is>
      </c>
      <c r="AF1002" s="3" t="inlineStr"/>
      <c r="AG1002" s="4" t="inlineStr"/>
      <c r="AH1002" s="4" t="inlineStr"/>
      <c r="AI1002" s="4" t="inlineStr"/>
    </row>
    <row r="1003">
      <c r="A1003" s="3" t="inlineStr">
        <is>
          <t>CET-3939</t>
        </is>
      </c>
      <c r="B1003" s="3" t="inlineStr">
        <is>
          <t>Ma</t>
        </is>
      </c>
      <c r="C1003" s="3" t="inlineStr">
        <is>
          <t>Lili</t>
        </is>
      </c>
      <c r="D1003" s="3" t="inlineStr">
        <is>
          <t>Lili Ma</t>
        </is>
      </c>
      <c r="E1003" s="3" t="inlineStr">
        <is>
          <t>Associate Professor</t>
        </is>
      </c>
      <c r="F1003" s="3" t="inlineStr">
        <is>
          <t>NYC College of Technology</t>
        </is>
      </c>
      <c r="G1003" s="3" t="inlineStr">
        <is>
          <t>Computer Engineering Technology</t>
        </is>
      </c>
      <c r="H1003" s="3" t="inlineStr">
        <is>
          <t>LMa@citytech.cuny.edu</t>
        </is>
      </c>
      <c r="I1003" s="3" t="inlineStr">
        <is>
          <t>Grant</t>
        </is>
      </c>
      <c r="J1003" s="3" t="inlineStr">
        <is>
          <t>Senior Personnel, NSF ATE: Track 2: Equitable Pathways to AI for underrepresented Minorities and Women, 2024-2027 [https://www.nsf.gov/awardsearch/show-award?AWD_ID=2400905]</t>
        </is>
      </c>
      <c r="K1003" s="3" t="n">
        <v>2024</v>
      </c>
      <c r="L1003" s="3" t="inlineStr"/>
      <c r="M1003" s="3" t="inlineStr"/>
      <c r="N1003" s="3" t="inlineStr"/>
      <c r="O1003" s="3" t="n"/>
      <c r="P1003" s="3" t="inlineStr"/>
      <c r="Q1003" s="3" t="inlineStr"/>
      <c r="R1003" s="3" t="inlineStr">
        <is>
          <t>https://www.nsf.gov/awardsearch/show-award?AWD_ID=2400905</t>
        </is>
      </c>
      <c r="S1003" s="3" t="inlineStr">
        <is>
          <t>Dept bio</t>
        </is>
      </c>
      <c r="T1003" s="3" t="n">
        <v>1</v>
      </c>
      <c r="U1003" s="3" t="inlineStr">
        <is>
          <t>Medium (self-reported in faculty bio)</t>
        </is>
      </c>
      <c r="V1003" s="3" t="n"/>
      <c r="W1003" s="3" t="inlineStr">
        <is>
          <t>Senior Personnel, NSF ATE: Track 2: Equitable Pathways to AI for underrepresented Minorities and Women, 2024-2027 [https://www.nsf.gov/awardsearch/show-award?AWD_ID=2400905].</t>
        </is>
      </c>
      <c r="X1003" s="3" t="inlineStr"/>
      <c r="Y1003" s="3" t="inlineStr"/>
      <c r="Z1003" s="3" t="inlineStr"/>
      <c r="AA1003" s="3" t="inlineStr"/>
      <c r="AB1003" s="3" t="inlineStr"/>
      <c r="AC1003" s="3" t="inlineStr">
        <is>
          <t>School of Technology &amp; Design</t>
        </is>
      </c>
      <c r="AD1003" s="3" t="n"/>
      <c r="AE1003" s="3" t="inlineStr">
        <is>
          <t>Yes</t>
        </is>
      </c>
      <c r="AF1003" s="3" t="inlineStr">
        <is>
          <t>title: AI</t>
        </is>
      </c>
      <c r="AG1003" s="4" t="inlineStr"/>
      <c r="AH1003" s="4" t="inlineStr"/>
      <c r="AI1003" s="4" t="inlineStr"/>
    </row>
    <row r="1004">
      <c r="A1004" s="3" t="inlineStr">
        <is>
          <t>CET-3942</t>
        </is>
      </c>
      <c r="B1004" s="3" t="inlineStr">
        <is>
          <t>Jang</t>
        </is>
      </c>
      <c r="C1004" s="3" t="inlineStr">
        <is>
          <t>Sunghoon</t>
        </is>
      </c>
      <c r="D1004" s="3" t="inlineStr">
        <is>
          <t>Sunghoon Jang</t>
        </is>
      </c>
      <c r="E1004" s="3" t="inlineStr">
        <is>
          <t>Chair</t>
        </is>
      </c>
      <c r="F1004" s="3" t="inlineStr">
        <is>
          <t>NYC College of Technology</t>
        </is>
      </c>
      <c r="G1004" s="3" t="inlineStr">
        <is>
          <t>Computer Engineering Technology</t>
        </is>
      </c>
      <c r="H1004" s="3" t="inlineStr">
        <is>
          <t>SJang@citytech.cuny.edu</t>
        </is>
      </c>
      <c r="I1004" s="3" t="inlineStr">
        <is>
          <t>Patent</t>
        </is>
      </c>
      <c r="J1004" s="3" t="inlineStr">
        <is>
          <t>Smart Tile with Embedded Electric Heating coil</t>
        </is>
      </c>
      <c r="K1004" s="3" t="n">
        <v>2024</v>
      </c>
      <c r="L1004" s="3" t="inlineStr"/>
      <c r="M1004" s="3" t="inlineStr"/>
      <c r="N1004" s="3" t="inlineStr"/>
      <c r="O1004" s="3" t="n"/>
      <c r="P1004" s="3" t="inlineStr"/>
      <c r="Q1004" s="3" t="inlineStr"/>
      <c r="R1004" s="3" t="inlineStr"/>
      <c r="S1004" s="3" t="inlineStr">
        <is>
          <t>Dept bio</t>
        </is>
      </c>
      <c r="T1004" s="3" t="n">
        <v>1</v>
      </c>
      <c r="U1004" s="3" t="inlineStr">
        <is>
          <t>Medium (self-reported in faculty bio)</t>
        </is>
      </c>
      <c r="V1004" s="3" t="n"/>
      <c r="W1004" s="3" t="inlineStr">
        <is>
          <t>International Patent "Smart Tile with Embedded Electric Heating coil" (Patent No. 2024-219437, Japanese Patent Office), issued April 8, 2025, and (Patent No. 10-2024-0055543, Korean Patent Office), issued June 8, 2026.</t>
        </is>
      </c>
      <c r="X1004" s="3" t="inlineStr"/>
      <c r="Y1004" s="3" t="inlineStr"/>
      <c r="Z1004" s="3" t="inlineStr"/>
      <c r="AA1004" s="3" t="inlineStr"/>
      <c r="AB1004" s="3" t="inlineStr"/>
      <c r="AC1004" s="3" t="inlineStr">
        <is>
          <t>School of Technology &amp; Design</t>
        </is>
      </c>
      <c r="AD1004" s="3" t="n"/>
      <c r="AE1004" s="3" t="inlineStr">
        <is>
          <t>No</t>
        </is>
      </c>
      <c r="AF1004" s="3" t="inlineStr"/>
      <c r="AG1004" s="4" t="inlineStr"/>
      <c r="AH1004" s="4" t="inlineStr"/>
      <c r="AI1004" s="4" t="inlineStr"/>
    </row>
    <row r="1005">
      <c r="A1005" s="3" t="inlineStr">
        <is>
          <t>CET-3959</t>
        </is>
      </c>
      <c r="B1005" s="3" t="inlineStr">
        <is>
          <t>Carranza</t>
        </is>
      </c>
      <c r="C1005" s="3" t="inlineStr">
        <is>
          <t>Aparicio</t>
        </is>
      </c>
      <c r="D1005" s="3" t="inlineStr">
        <is>
          <t>Aparicio Carranza</t>
        </is>
      </c>
      <c r="E1005" s="3" t="inlineStr">
        <is>
          <t>Associate Professor</t>
        </is>
      </c>
      <c r="F1005" s="3" t="inlineStr">
        <is>
          <t>NYC College of Technology</t>
        </is>
      </c>
      <c r="G1005" s="3" t="inlineStr">
        <is>
          <t>Computer Engineering Technology</t>
        </is>
      </c>
      <c r="H1005" s="3" t="inlineStr">
        <is>
          <t>ACarranza@citytech.cuny.edu</t>
        </is>
      </c>
      <c r="I1005" s="3" t="inlineStr">
        <is>
          <t>Conference paper</t>
        </is>
      </c>
      <c r="J1005" s="3" t="inlineStr">
        <is>
          <t>The Deployment of Virtualized Operating Systems to Reveal Network Vulnerabilities for Classroom Setting</t>
        </is>
      </c>
      <c r="K1005" s="3" t="n">
        <v>2024</v>
      </c>
      <c r="L1005" s="3" t="inlineStr">
        <is>
          <t>International Symposium on Accreditation of Engineering and Computing Education (ICACIT)</t>
        </is>
      </c>
      <c r="M1005" s="3" t="inlineStr">
        <is>
          <t>Harrison Carranza; Miguel Bustamante; Aparicio Carranza; Randy Mojum</t>
        </is>
      </c>
      <c r="N1005" s="3" t="inlineStr"/>
      <c r="O1005" s="3" t="n"/>
      <c r="P1005" s="3" t="inlineStr"/>
      <c r="Q1005" s="3" t="inlineStr">
        <is>
          <t>10.1109/icacit62963.2024.10788663</t>
        </is>
      </c>
      <c r="R1005" s="3" t="inlineStr">
        <is>
          <t>https://doi.org/10.1109/icacit62963.2024.10788663</t>
        </is>
      </c>
      <c r="S1005" s="3" t="inlineStr">
        <is>
          <t>OpenAlex; Dept bio</t>
        </is>
      </c>
      <c r="T1005" s="3" t="n">
        <v>2</v>
      </c>
      <c r="U1005" s="3" t="inlineStr">
        <is>
          <t>High (City Tech affiliation on paper); 2 sources</t>
        </is>
      </c>
      <c r="V1005" s="3" t="n"/>
      <c r="W1005" s="3" t="inlineStr">
        <is>
          <t>Harrison Carranza, Miguel Bustamante, Aparicio Carranza, Randy Mojum, “The Deployment of Virtualized Operating Systems to Reveal Network Vulnerabilities for Classroom Setting”, X Symposium ICACIT 2024, October 3-4, 2024, Bogota, Colombia. Published on IEEE Xplore.</t>
        </is>
      </c>
      <c r="X1005" s="3" t="inlineStr">
        <is>
          <t>Virtualization has grown as a modular system that allows individuals and companies to perform security tests. Virtualization allows a host or physical device to create partitions that can contain multiple Virtual Machines (VMs). These Virtual Machines can manage different operating systems to run in isolated environments. In this paper, our work deals with hypervisors including Hyper-V, VirtualBox, and VMware Workstation to seek vulnerabilities in systems utilizing tools built into Linux-based systems to detect malicious network traffic. The Honeypot tool from Pentbox denies access from potential attackers attempting to access to your device through open ports. Our methodology employs tools inherent to Linux-based systems, such as Nmap for scanning and evaluating network vulnerabilities, alongside analyzing network traffic for malicious activities. We have deployed the Netstat command to log incoming and outgoing network packets to reveal Network Vulnerabilities in a classroom setting.</t>
        </is>
      </c>
      <c r="Y1005" s="3" t="inlineStr">
        <is>
          <t>OpenAlex</t>
        </is>
      </c>
      <c r="Z1005" s="3" t="inlineStr"/>
      <c r="AA1005" s="3" t="inlineStr">
        <is>
          <t>Not found</t>
        </is>
      </c>
      <c r="AB1005" s="3" t="inlineStr">
        <is>
          <t>closed</t>
        </is>
      </c>
      <c r="AC1005" s="3" t="inlineStr">
        <is>
          <t>School of Technology &amp; Design</t>
        </is>
      </c>
      <c r="AD1005" s="3" t="n">
        <v>0</v>
      </c>
      <c r="AE1005" s="3" t="inlineStr">
        <is>
          <t>No</t>
        </is>
      </c>
      <c r="AF1005" s="3" t="inlineStr"/>
      <c r="AG1005" s="4" t="inlineStr"/>
      <c r="AH1005" s="4" t="inlineStr"/>
      <c r="AI1005" s="4" t="inlineStr"/>
    </row>
    <row r="1006">
      <c r="A1006" s="3" t="inlineStr">
        <is>
          <t>CET-3984</t>
        </is>
      </c>
      <c r="B1006" s="3" t="inlineStr">
        <is>
          <t>Mendoza</t>
        </is>
      </c>
      <c r="C1006" s="3" t="inlineStr">
        <is>
          <t>Benito</t>
        </is>
      </c>
      <c r="D1006" s="3" t="inlineStr">
        <is>
          <t>Benito Mendoza</t>
        </is>
      </c>
      <c r="E1006" s="3" t="inlineStr">
        <is>
          <t>Associate Professor</t>
        </is>
      </c>
      <c r="F1006" s="3" t="inlineStr">
        <is>
          <t>NYC College of Technology</t>
        </is>
      </c>
      <c r="G1006" s="3" t="inlineStr">
        <is>
          <t>Computer Engineering Technology</t>
        </is>
      </c>
      <c r="H1006" s="3" t="inlineStr">
        <is>
          <t>BMendoza@citytech.cuny.edu</t>
        </is>
      </c>
      <c r="I1006" s="3" t="inlineStr">
        <is>
          <t>Conference paper</t>
        </is>
      </c>
      <c r="J1006" s="3" t="inlineStr">
        <is>
          <t>Using Augmented Reality to Enhance Learning Experiences About Electrical Circuits</t>
        </is>
      </c>
      <c r="K1006" s="3" t="n">
        <v>2024</v>
      </c>
      <c r="L1006" s="3" t="inlineStr"/>
      <c r="M1006" s="3" t="inlineStr">
        <is>
          <t>Juan Estrella; Suleyman Turac; Wellington Verduga Macias; Benito Mendoza</t>
        </is>
      </c>
      <c r="N1006" s="3" t="inlineStr"/>
      <c r="O1006" s="3" t="n"/>
      <c r="P1006" s="3" t="inlineStr"/>
      <c r="Q1006" s="3" t="inlineStr">
        <is>
          <t>10.18260/1-2--31460</t>
        </is>
      </c>
      <c r="R1006" s="3" t="inlineStr">
        <is>
          <t>https://doi.org/10.18260/1-2--31460</t>
        </is>
      </c>
      <c r="S1006" s="3" t="inlineStr">
        <is>
          <t>OpenAlex</t>
        </is>
      </c>
      <c r="T1006" s="3" t="n">
        <v>1</v>
      </c>
      <c r="U1006" s="3" t="inlineStr">
        <is>
          <t>High (City Tech affiliation on paper)</t>
        </is>
      </c>
      <c r="V1006" s="3" t="n"/>
      <c r="W1006" s="3" t="inlineStr"/>
      <c r="X1006" s="3" t="inlineStr">
        <is>
          <t>The term Augmented Reality (AR) refers to the technologies that superimpose digital content generated by computers over the user’s view of the real world. AR technologies enhance the version of the physical environment with computer-generated sensory input such as sound, video, or graphics overlaid on top of the real-world view. In recent years, AR has moved beyond expensive military applications and has now entered a wide variety of domains. In engineering education, AR technologies can serve as a learning aid as well as a basis for innovation. The technology provides 3-D visualizations that allow to: (i) observe flaws in designs before the building process starts; (ii) see phenomena that are invisible to the naked eye, such as electromagnetic fields; (iii) incorporate features of the real world, machinery, facilities, etc. We present mobile app that uses different approaches of AR. Our app aims to enhance learning about electrical circuits, in particular learning about breadboards, series circuits, and parallel circuits.</t>
        </is>
      </c>
      <c r="Y1006" s="3" t="inlineStr">
        <is>
          <t>OpenAlex</t>
        </is>
      </c>
      <c r="Z1006" s="3" t="inlineStr"/>
      <c r="AA1006" s="3" t="inlineStr">
        <is>
          <t>Not found</t>
        </is>
      </c>
      <c r="AB1006" s="3" t="inlineStr">
        <is>
          <t>closed</t>
        </is>
      </c>
      <c r="AC1006" s="3" t="inlineStr">
        <is>
          <t>School of Technology &amp; Design</t>
        </is>
      </c>
      <c r="AD1006" s="3" t="n">
        <v>0</v>
      </c>
      <c r="AE1006" s="3" t="inlineStr">
        <is>
          <t>No</t>
        </is>
      </c>
      <c r="AF1006" s="3" t="inlineStr"/>
      <c r="AG1006" s="4" t="inlineStr"/>
      <c r="AH1006" s="4" t="inlineStr"/>
      <c r="AI1006" s="4" t="inlineStr"/>
    </row>
    <row r="1007">
      <c r="A1007" s="3" t="inlineStr">
        <is>
          <t>CET-3985</t>
        </is>
      </c>
      <c r="B1007" s="3" t="inlineStr">
        <is>
          <t>Mendoza</t>
        </is>
      </c>
      <c r="C1007" s="3" t="inlineStr">
        <is>
          <t>Benito</t>
        </is>
      </c>
      <c r="D1007" s="3" t="inlineStr">
        <is>
          <t>Benito Mendoza</t>
        </is>
      </c>
      <c r="E1007" s="3" t="inlineStr">
        <is>
          <t>Associate Professor</t>
        </is>
      </c>
      <c r="F1007" s="3" t="inlineStr">
        <is>
          <t>NYC College of Technology</t>
        </is>
      </c>
      <c r="G1007" s="3" t="inlineStr">
        <is>
          <t>Computer Engineering Technology</t>
        </is>
      </c>
      <c r="H1007" s="3" t="inlineStr">
        <is>
          <t>BMendoza@citytech.cuny.edu</t>
        </is>
      </c>
      <c r="I1007" s="3" t="inlineStr">
        <is>
          <t>Conference paper</t>
        </is>
      </c>
      <c r="J1007" s="3" t="inlineStr">
        <is>
          <t>Using Blackboard Online Assessment Tools in An Electrical Networks Course</t>
        </is>
      </c>
      <c r="K1007" s="3" t="n">
        <v>2024</v>
      </c>
      <c r="L1007" s="3" t="inlineStr"/>
      <c r="M1007" s="3" t="inlineStr">
        <is>
          <t>Lili Ma, Ohbong J. Kwon, Yu Wang, and Benito Mendoza</t>
        </is>
      </c>
      <c r="N1007" s="3" t="inlineStr"/>
      <c r="O1007" s="3" t="n"/>
      <c r="P1007" s="3" t="inlineStr"/>
      <c r="Q1007" s="3" t="inlineStr"/>
      <c r="R1007" s="3" t="inlineStr"/>
      <c r="S1007" s="3" t="inlineStr">
        <is>
          <t>Dept bio</t>
        </is>
      </c>
      <c r="T1007" s="3" t="n">
        <v>1</v>
      </c>
      <c r="U1007" s="3" t="inlineStr">
        <is>
          <t>Medium (self-reported in faculty bio)</t>
        </is>
      </c>
      <c r="V1007" s="3" t="n"/>
      <c r="W1007" s="3" t="inlineStr">
        <is>
          <t>Lili Ma, Ohbong J. Kwon, Yu Wang, and Benito Mendoza (2024) "Using Blackboard Online Assessment Tools in An Electrical Networks Course." Hawaii International Conference on Education, Honolulu, Hawaii, January 3-6, 2024.</t>
        </is>
      </c>
      <c r="X1007" s="3" t="inlineStr"/>
      <c r="Y1007" s="3" t="inlineStr"/>
      <c r="Z1007" s="3" t="inlineStr"/>
      <c r="AA1007" s="3" t="inlineStr"/>
      <c r="AB1007" s="3" t="inlineStr"/>
      <c r="AC1007" s="3" t="inlineStr">
        <is>
          <t>School of Technology &amp; Design</t>
        </is>
      </c>
      <c r="AD1007" s="3" t="n"/>
      <c r="AE1007" s="3" t="inlineStr">
        <is>
          <t>No</t>
        </is>
      </c>
      <c r="AF1007" s="3" t="inlineStr"/>
      <c r="AG1007" s="4" t="inlineStr"/>
      <c r="AH1007" s="4" t="inlineStr"/>
      <c r="AI1007" s="4" t="inlineStr"/>
    </row>
    <row r="1008">
      <c r="A1008" s="3" t="inlineStr">
        <is>
          <t>CET-3986</t>
        </is>
      </c>
      <c r="B1008" s="3" t="inlineStr">
        <is>
          <t>Kwon</t>
        </is>
      </c>
      <c r="C1008" s="3" t="inlineStr">
        <is>
          <t>Ohbong</t>
        </is>
      </c>
      <c r="D1008" s="3" t="inlineStr">
        <is>
          <t>Ohbong Kwon</t>
        </is>
      </c>
      <c r="E1008" s="3" t="inlineStr">
        <is>
          <t>Associate Professor</t>
        </is>
      </c>
      <c r="F1008" s="3" t="inlineStr">
        <is>
          <t>NYC College of Technology</t>
        </is>
      </c>
      <c r="G1008" s="3" t="inlineStr">
        <is>
          <t>Computer Engineering Technology</t>
        </is>
      </c>
      <c r="H1008" s="3" t="inlineStr">
        <is>
          <t>OKwon@citytech.cuny.edu</t>
        </is>
      </c>
      <c r="I1008" s="3" t="inlineStr">
        <is>
          <t>Conference paper</t>
        </is>
      </c>
      <c r="J1008" s="3" t="inlineStr">
        <is>
          <t>Using Blackboard Online Assessment Tools in An Electrical Networks Course</t>
        </is>
      </c>
      <c r="K1008" s="3" t="n">
        <v>2024</v>
      </c>
      <c r="L1008" s="3" t="inlineStr"/>
      <c r="M1008" s="3" t="inlineStr"/>
      <c r="N1008" s="3" t="inlineStr"/>
      <c r="O1008" s="3" t="n"/>
      <c r="P1008" s="3" t="inlineStr"/>
      <c r="Q1008" s="3" t="inlineStr"/>
      <c r="R1008" s="3" t="inlineStr"/>
      <c r="S1008" s="3" t="inlineStr">
        <is>
          <t>Dept bio</t>
        </is>
      </c>
      <c r="T1008" s="3" t="n">
        <v>1</v>
      </c>
      <c r="U1008" s="3" t="inlineStr">
        <is>
          <t>Medium (self-reported in faculty bio)</t>
        </is>
      </c>
      <c r="V1008" s="3" t="n"/>
      <c r="W1008" s="3" t="inlineStr">
        <is>
          <t>Lili Ma, Ohbong Kwon, Yu Wang, and Benito Mendoza, “Using Blackboard Online Assessment Tools in An Electrical Networks Course”, Hawaii International Conference on Education, Honolulu, Hawaii, January 2024</t>
        </is>
      </c>
      <c r="X1008" s="3" t="inlineStr"/>
      <c r="Y1008" s="3" t="inlineStr"/>
      <c r="Z1008" s="3" t="inlineStr"/>
      <c r="AA1008" s="3" t="inlineStr"/>
      <c r="AB1008" s="3" t="inlineStr"/>
      <c r="AC1008" s="3" t="inlineStr">
        <is>
          <t>School of Technology &amp; Design</t>
        </is>
      </c>
      <c r="AD1008" s="3" t="n"/>
      <c r="AE1008" s="3" t="inlineStr">
        <is>
          <t>No</t>
        </is>
      </c>
      <c r="AF1008" s="3" t="inlineStr"/>
      <c r="AG1008" s="4" t="inlineStr"/>
      <c r="AH1008" s="4" t="inlineStr"/>
      <c r="AI1008" s="4" t="inlineStr"/>
    </row>
    <row r="1009">
      <c r="A1009" s="3" t="inlineStr">
        <is>
          <t>CET-3997</t>
        </is>
      </c>
      <c r="B1009" s="3" t="inlineStr">
        <is>
          <t>Mendoza</t>
        </is>
      </c>
      <c r="C1009" s="3" t="inlineStr">
        <is>
          <t>Benito</t>
        </is>
      </c>
      <c r="D1009" s="3" t="inlineStr">
        <is>
          <t>Benito Mendoza</t>
        </is>
      </c>
      <c r="E1009" s="3" t="inlineStr">
        <is>
          <t>Associate Professor</t>
        </is>
      </c>
      <c r="F1009" s="3" t="inlineStr">
        <is>
          <t>NYC College of Technology</t>
        </is>
      </c>
      <c r="G1009" s="3" t="inlineStr">
        <is>
          <t>Computer Engineering Technology</t>
        </is>
      </c>
      <c r="H1009" s="3" t="inlineStr">
        <is>
          <t>BMendoza@citytech.cuny.edu</t>
        </is>
      </c>
      <c r="I1009" s="3" t="inlineStr">
        <is>
          <t>Journal article</t>
        </is>
      </c>
      <c r="J1009" s="3" t="inlineStr">
        <is>
          <t>-Driven Academic Advising: Lessons from a Domain-Specific</t>
        </is>
      </c>
      <c r="K1009" s="3" t="n">
        <v>2025</v>
      </c>
      <c r="L1009" s="3" t="inlineStr"/>
      <c r="M1009" s="3" t="inlineStr">
        <is>
          <t>Benito Mendoza, Afroza Aktar, Shajib Ahsan, Kim Yang, Farrukh Zia, Lili Ma, Yu Wang, and Ohbong Kwon</t>
        </is>
      </c>
      <c r="N1009" s="3" t="inlineStr"/>
      <c r="O1009" s="3" t="n"/>
      <c r="P1009" s="3" t="inlineStr"/>
      <c r="Q1009" s="3" t="inlineStr">
        <is>
          <t>10.5555/3801163.3801223</t>
        </is>
      </c>
      <c r="R1009" s="3" t="inlineStr">
        <is>
          <t>https://dl.acm.org/doi/10.5555/3801163.3801223</t>
        </is>
      </c>
      <c r="S1009" s="3" t="inlineStr">
        <is>
          <t>Dept bio</t>
        </is>
      </c>
      <c r="T1009" s="3" t="n">
        <v>1</v>
      </c>
      <c r="U1009" s="3" t="inlineStr">
        <is>
          <t>Medium (self-reported in faculty bio)</t>
        </is>
      </c>
      <c r="V1009" s="3" t="n"/>
      <c r="W1009" s="3" t="inlineStr">
        <is>
          <t>Benito Mendoza, Afroza Aktar, Shajib Ahsan, Kim Yang, Farrukh Zia, Lili Ma, Yu Wang, and Ohbong Kwon. (2025) Towards AI-Driven Academic Advising: Lessons from a Domain-Specific. Journal of Computing Sciences in Colleges, 41(3), October 2025, 230-245. https://dl.acm.org/doi/10.5555/3801163.3801223</t>
        </is>
      </c>
      <c r="X1009" s="3" t="inlineStr"/>
      <c r="Y1009" s="3" t="inlineStr"/>
      <c r="Z1009" s="3" t="inlineStr"/>
      <c r="AA1009" s="3" t="inlineStr"/>
      <c r="AB1009" s="3" t="inlineStr"/>
      <c r="AC1009" s="3" t="inlineStr">
        <is>
          <t>School of Technology &amp; Design</t>
        </is>
      </c>
      <c r="AD1009" s="3" t="n"/>
      <c r="AE1009" s="3" t="inlineStr">
        <is>
          <t>No</t>
        </is>
      </c>
      <c r="AF1009" s="3" t="inlineStr"/>
      <c r="AG1009" s="4" t="inlineStr"/>
      <c r="AH1009" s="4" t="inlineStr"/>
      <c r="AI1009" s="4" t="inlineStr"/>
    </row>
    <row r="1010">
      <c r="A1010" s="3" t="inlineStr">
        <is>
          <t>CET-3998</t>
        </is>
      </c>
      <c r="B1010" s="3" t="inlineStr">
        <is>
          <t>Kwon</t>
        </is>
      </c>
      <c r="C1010" s="3" t="inlineStr">
        <is>
          <t>Ohbong</t>
        </is>
      </c>
      <c r="D1010" s="3" t="inlineStr">
        <is>
          <t>Ohbong Kwon</t>
        </is>
      </c>
      <c r="E1010" s="3" t="inlineStr">
        <is>
          <t>Associate Professor</t>
        </is>
      </c>
      <c r="F1010" s="3" t="inlineStr">
        <is>
          <t>NYC College of Technology</t>
        </is>
      </c>
      <c r="G1010" s="3" t="inlineStr">
        <is>
          <t>Computer Engineering Technology</t>
        </is>
      </c>
      <c r="H1010" s="3" t="inlineStr">
        <is>
          <t>OKwon@citytech.cuny.edu</t>
        </is>
      </c>
      <c r="I1010" s="3" t="inlineStr">
        <is>
          <t>Conference paper</t>
        </is>
      </c>
      <c r="J1010" s="3" t="inlineStr">
        <is>
          <t>-Driven Academic Advising: Lessons from a Domain-Specific Implementation of a RAG-Based Chatbot</t>
        </is>
      </c>
      <c r="K1010" s="3" t="n">
        <v>2025</v>
      </c>
      <c r="L1010" s="3" t="inlineStr"/>
      <c r="M1010" s="3" t="inlineStr"/>
      <c r="N1010" s="3" t="inlineStr"/>
      <c r="O1010" s="3" t="n"/>
      <c r="P1010" s="3" t="inlineStr"/>
      <c r="Q1010" s="3" t="inlineStr"/>
      <c r="R1010" s="3" t="inlineStr"/>
      <c r="S1010" s="3" t="inlineStr">
        <is>
          <t>Dept bio</t>
        </is>
      </c>
      <c r="T1010" s="3" t="n">
        <v>1</v>
      </c>
      <c r="U1010" s="3" t="inlineStr">
        <is>
          <t>Medium (self-reported in faculty bio)</t>
        </is>
      </c>
      <c r="V1010" s="3" t="n"/>
      <c r="W1010" s="3" t="inlineStr">
        <is>
          <t>Mendoza, Benito; Aktar, Afroza; Ahsan, Shajib; Yang, Kim; Zia, Farrukh; Ma, Lili; Wang, Yu; Kwon, Ohbong, “Towards AI-Driven Academic Advising: Lessons from a Domain-Specific Implementation of a RAG-Based Chatbot”, 41st Annual CCSC Eastern Conference, Glenside, Pennsylvania, October 2025</t>
        </is>
      </c>
      <c r="X1010" s="3" t="inlineStr"/>
      <c r="Y1010" s="3" t="inlineStr"/>
      <c r="Z1010" s="3" t="inlineStr"/>
      <c r="AA1010" s="3" t="inlineStr"/>
      <c r="AB1010" s="3" t="inlineStr"/>
      <c r="AC1010" s="3" t="inlineStr">
        <is>
          <t>School of Technology &amp; Design</t>
        </is>
      </c>
      <c r="AD1010" s="3" t="n"/>
      <c r="AE1010" s="3" t="inlineStr">
        <is>
          <t>No</t>
        </is>
      </c>
      <c r="AF1010" s="3" t="inlineStr"/>
      <c r="AG1010" s="4" t="inlineStr"/>
      <c r="AH1010" s="4" t="inlineStr"/>
      <c r="AI1010" s="4" t="inlineStr"/>
    </row>
    <row r="1011">
      <c r="A1011" s="3" t="inlineStr">
        <is>
          <t>CET-3999</t>
        </is>
      </c>
      <c r="B1011" s="3" t="inlineStr">
        <is>
          <t>Kim</t>
        </is>
      </c>
      <c r="C1011" s="3" t="inlineStr">
        <is>
          <t>Yang</t>
        </is>
      </c>
      <c r="D1011" s="3" t="inlineStr">
        <is>
          <t>Yang Kim</t>
        </is>
      </c>
      <c r="E1011" s="3" t="inlineStr">
        <is>
          <t>Lecturer</t>
        </is>
      </c>
      <c r="F1011" s="3" t="inlineStr">
        <is>
          <t>NYC College of Technology</t>
        </is>
      </c>
      <c r="G1011" s="3" t="inlineStr">
        <is>
          <t>Computer Engineering Technology</t>
        </is>
      </c>
      <c r="H1011" s="3" t="inlineStr">
        <is>
          <t>yakim@citytech.cuny.edu</t>
        </is>
      </c>
      <c r="I1011" s="3" t="inlineStr">
        <is>
          <t>Conference paper</t>
        </is>
      </c>
      <c r="J1011" s="3" t="inlineStr">
        <is>
          <t>-Driven Academic Advising: Lessons from a Domain-Specific Implementation of a RAG-Based Chatbot</t>
        </is>
      </c>
      <c r="K1011" s="3" t="n">
        <v>2025</v>
      </c>
      <c r="L1011" s="3" t="inlineStr"/>
      <c r="M1011" s="3" t="inlineStr"/>
      <c r="N1011" s="3" t="inlineStr"/>
      <c r="O1011" s="3" t="n"/>
      <c r="P1011" s="3" t="inlineStr"/>
      <c r="Q1011" s="3" t="inlineStr"/>
      <c r="R1011" s="3" t="inlineStr"/>
      <c r="S1011" s="3" t="inlineStr">
        <is>
          <t>Dept bio</t>
        </is>
      </c>
      <c r="T1011" s="3" t="n">
        <v>1</v>
      </c>
      <c r="U1011" s="3" t="inlineStr">
        <is>
          <t>Medium (self-reported in faculty bio)</t>
        </is>
      </c>
      <c r="V1011" s="3" t="n"/>
      <c r="W1011" s="3" t="inlineStr">
        <is>
          <t>Benito Mendoza-Garcia, Afroza Aktar, Shajib Ahsan, Yang Kim, Lili Ma, Yu Wang, Ohbong Kwon, and Farrukh Zia, “Towards AI-Driven Academic Advising: Lessons from a Domain-Specific Implementation of a RAG-Based Chatbot,” The 2025 CCSC Eastern Conference and subsequent publication in the Journal of Computing Sciences in Colleges, October 24–25, 2025, at Arcadia University in Glenside, Pennsylvania.</t>
        </is>
      </c>
      <c r="X1011" s="3" t="inlineStr"/>
      <c r="Y1011" s="3" t="inlineStr"/>
      <c r="Z1011" s="3" t="inlineStr"/>
      <c r="AA1011" s="3" t="inlineStr"/>
      <c r="AB1011" s="3" t="inlineStr"/>
      <c r="AC1011" s="3" t="inlineStr">
        <is>
          <t>School of Technology &amp; Design</t>
        </is>
      </c>
      <c r="AD1011" s="3" t="n"/>
      <c r="AE1011" s="3" t="inlineStr">
        <is>
          <t>No</t>
        </is>
      </c>
      <c r="AF1011" s="3" t="inlineStr"/>
      <c r="AG1011" s="4" t="inlineStr"/>
      <c r="AH1011" s="4" t="inlineStr"/>
      <c r="AI1011" s="4" t="inlineStr"/>
    </row>
    <row r="1012">
      <c r="A1012" s="3" t="inlineStr">
        <is>
          <t>CET-4000</t>
        </is>
      </c>
      <c r="B1012" s="3" t="inlineStr">
        <is>
          <t>Mendoza</t>
        </is>
      </c>
      <c r="C1012" s="3" t="inlineStr">
        <is>
          <t>Benito</t>
        </is>
      </c>
      <c r="D1012" s="3" t="inlineStr">
        <is>
          <t>Benito Mendoza</t>
        </is>
      </c>
      <c r="E1012" s="3" t="inlineStr">
        <is>
          <t>Associate Professor</t>
        </is>
      </c>
      <c r="F1012" s="3" t="inlineStr">
        <is>
          <t>NYC College of Technology</t>
        </is>
      </c>
      <c r="G1012" s="3" t="inlineStr">
        <is>
          <t>Computer Engineering Technology</t>
        </is>
      </c>
      <c r="H1012" s="3" t="inlineStr">
        <is>
          <t>BMendoza@citytech.cuny.edu</t>
        </is>
      </c>
      <c r="I1012" s="3" t="inlineStr">
        <is>
          <t>Conference paper</t>
        </is>
      </c>
      <c r="J1012" s="3" t="inlineStr">
        <is>
          <t>-Powered Chatbots for Academic Advising: A RAG-Based Approach</t>
        </is>
      </c>
      <c r="K1012" s="3" t="n">
        <v>2025</v>
      </c>
      <c r="L1012" s="3" t="inlineStr"/>
      <c r="M1012" s="3" t="inlineStr">
        <is>
          <t>Afroza Aktar, Shajib Ahsan, Benito Mendoza</t>
        </is>
      </c>
      <c r="N1012" s="3" t="inlineStr"/>
      <c r="O1012" s="3" t="n"/>
      <c r="P1012" s="3" t="inlineStr"/>
      <c r="Q1012" s="3" t="inlineStr"/>
      <c r="R1012" s="3" t="inlineStr"/>
      <c r="S1012" s="3" t="inlineStr">
        <is>
          <t>Dept bio</t>
        </is>
      </c>
      <c r="T1012" s="3" t="n">
        <v>1</v>
      </c>
      <c r="U1012" s="3" t="inlineStr">
        <is>
          <t>Medium (self-reported in faculty bio)</t>
        </is>
      </c>
      <c r="V1012" s="3" t="n"/>
      <c r="W1012" s="3" t="inlineStr">
        <is>
          <t>Afroza Aktar, Shajib Ahsan, Benito Mendoza (2025) "On AI-Powered Chatbots for Academic Advising: A RAG-Based Approach." Presented at the IEEE Students Conference 2025. Stony Brook University. Long Island, NY. April 4-6.</t>
        </is>
      </c>
      <c r="X1012" s="3" t="inlineStr"/>
      <c r="Y1012" s="3" t="inlineStr"/>
      <c r="Z1012" s="3" t="inlineStr"/>
      <c r="AA1012" s="3" t="inlineStr"/>
      <c r="AB1012" s="3" t="inlineStr"/>
      <c r="AC1012" s="3" t="inlineStr">
        <is>
          <t>School of Technology &amp; Design</t>
        </is>
      </c>
      <c r="AD1012" s="3" t="n"/>
      <c r="AE1012" s="3" t="inlineStr">
        <is>
          <t>No</t>
        </is>
      </c>
      <c r="AF1012" s="3" t="inlineStr"/>
      <c r="AG1012" s="4" t="inlineStr"/>
      <c r="AH1012" s="4" t="inlineStr"/>
      <c r="AI1012" s="4" t="inlineStr"/>
    </row>
    <row r="1013">
      <c r="A1013" s="3" t="inlineStr">
        <is>
          <t>CET-4007</t>
        </is>
      </c>
      <c r="B1013" s="3" t="inlineStr">
        <is>
          <t>Jang</t>
        </is>
      </c>
      <c r="C1013" s="3" t="inlineStr">
        <is>
          <t>Sunghoon</t>
        </is>
      </c>
      <c r="D1013" s="3" t="inlineStr">
        <is>
          <t>Sunghoon Jang</t>
        </is>
      </c>
      <c r="E1013" s="3" t="inlineStr">
        <is>
          <t>Chair</t>
        </is>
      </c>
      <c r="F1013" s="3" t="inlineStr">
        <is>
          <t>NYC College of Technology</t>
        </is>
      </c>
      <c r="G1013" s="3" t="inlineStr">
        <is>
          <t>Computer Engineering Technology</t>
        </is>
      </c>
      <c r="H1013" s="3" t="inlineStr">
        <is>
          <t>SJang@citytech.cuny.edu</t>
        </is>
      </c>
      <c r="I1013" s="3" t="inlineStr">
        <is>
          <t>Conference paper</t>
        </is>
      </c>
      <c r="J1013" s="3" t="inlineStr">
        <is>
          <t>A New Approach to Glucose Monitoring Using a Non Invasive Ocular Amperometric Electro Chemical Glucose Sensor for the Diabetics</t>
        </is>
      </c>
      <c r="K1013" s="3" t="n">
        <v>2025</v>
      </c>
      <c r="L1013" s="3" t="inlineStr">
        <is>
          <t>ASEE Middle Atlantic Section Spring Conference</t>
        </is>
      </c>
      <c r="M1013" s="3" t="inlineStr">
        <is>
          <t>Sunghoon Jang; Małgorzata Ciszkowska; Robert Russo; Hong Li</t>
        </is>
      </c>
      <c r="N1013" s="3" t="inlineStr"/>
      <c r="O1013" s="3" t="n"/>
      <c r="P1013" s="3" t="inlineStr"/>
      <c r="Q1013" s="3" t="inlineStr">
        <is>
          <t>10.18260/1-2-1153-50710</t>
        </is>
      </c>
      <c r="R1013" s="3" t="inlineStr">
        <is>
          <t>https://doi.org/10.18260/1-2-1153-50710</t>
        </is>
      </c>
      <c r="S1013" s="3" t="inlineStr">
        <is>
          <t>OpenAlex; Dept bio</t>
        </is>
      </c>
      <c r="T1013" s="3" t="n">
        <v>2</v>
      </c>
      <c r="U1013" s="3" t="inlineStr">
        <is>
          <t>High (City Tech affiliation on paper); 2 sources</t>
        </is>
      </c>
      <c r="V1013" s="3" t="n"/>
      <c r="W1013" s="3" t="inlineStr">
        <is>
          <t>Jang S., Ciszkowska M., Russo R., Li H., “A New Approach to Glucose Monitoring Using a Non- Invasive Ocular Amperometric Electro-Chemical Glucose Sensor for the Diabetics”, the ASEE Mid- Atlantic Section Spring 2006 conference, Brooklyn, NY, April 28-29, 2006.</t>
        </is>
      </c>
      <c r="X1013" s="3" t="inlineStr">
        <is>
          <t>A non-invasive method of monitoring blood glucose would present major advantages over existing methods, since the problems listed in this study are specific to invasive testing procedures.Our group will attempt to develop a new technology for the noninvasive monitoring of tear glucose levels, potentially blood glucose monitoring, using a disposable contact lens embedded with glucose sensing metal that is fast and simple, and is more economical than existing methods.Our precision tear glucose sensing system is based on measuring the tiny electric current, probably nano-or pico-ampere scale, in order to monitor the tear glucose concentration by using an electrochemical detection technique.The proposed study with a glucose sensing contact lens with implanting the metallic sensor on top of lens is capable of monitoring glucose accurately enough to satisfy medical use criteria.The cost to patients of such a method would be significantly less over time than existing methods because only a monitor with contact lens would be required, and the high monthly expense of testing strips would be avoided.In addition, patient acceptance would be very high because of the non-invasive nature and the simple and safe use of the procedure.</t>
        </is>
      </c>
      <c r="Y1013" s="3" t="inlineStr">
        <is>
          <t>OpenAlex</t>
        </is>
      </c>
      <c r="Z1013" s="3" t="inlineStr">
        <is>
          <t>https://peer.asee.org/50710.pdf</t>
        </is>
      </c>
      <c r="AA1013" s="3" t="inlineStr">
        <is>
          <t>Open-access PDF (via OpenAlex)</t>
        </is>
      </c>
      <c r="AB1013" s="3" t="inlineStr">
        <is>
          <t>bronze</t>
        </is>
      </c>
      <c r="AC1013" s="3" t="inlineStr">
        <is>
          <t>School of Technology &amp; Design</t>
        </is>
      </c>
      <c r="AD1013" s="3" t="n">
        <v>3</v>
      </c>
      <c r="AE1013" s="3" t="inlineStr">
        <is>
          <t>No</t>
        </is>
      </c>
      <c r="AF1013" s="3" t="inlineStr"/>
      <c r="AG1013" s="4" t="inlineStr"/>
      <c r="AH1013" s="4" t="inlineStr"/>
      <c r="AI1013" s="4" t="inlineStr"/>
    </row>
    <row r="1014">
      <c r="A1014" s="3" t="inlineStr">
        <is>
          <t>CET-4008</t>
        </is>
      </c>
      <c r="B1014" s="3" t="inlineStr">
        <is>
          <t>Jang</t>
        </is>
      </c>
      <c r="C1014" s="3" t="inlineStr">
        <is>
          <t>Sunghoon</t>
        </is>
      </c>
      <c r="D1014" s="3" t="inlineStr">
        <is>
          <t>Sunghoon Jang</t>
        </is>
      </c>
      <c r="E1014" s="3" t="inlineStr">
        <is>
          <t>Chair</t>
        </is>
      </c>
      <c r="F1014" s="3" t="inlineStr">
        <is>
          <t>NYC College of Technology</t>
        </is>
      </c>
      <c r="G1014" s="3" t="inlineStr">
        <is>
          <t>Computer Engineering Technology</t>
        </is>
      </c>
      <c r="H1014" s="3" t="inlineStr">
        <is>
          <t>SJang@citytech.cuny.edu</t>
        </is>
      </c>
      <c r="I1014" s="3" t="inlineStr">
        <is>
          <t>Conference paper</t>
        </is>
      </c>
      <c r="J1014" s="3" t="inlineStr">
        <is>
          <t>A New Approach to Present a Non-Invasive Optical Glucose Sensor Using Advanced Opto-Electronic Technology</t>
        </is>
      </c>
      <c r="K1014" s="3" t="n">
        <v>2025</v>
      </c>
      <c r="L1014" s="3" t="inlineStr">
        <is>
          <t>Fall ASEE Middle Atlantic Section Conference</t>
        </is>
      </c>
      <c r="M1014" s="3" t="inlineStr">
        <is>
          <t>Sunghoon Jang; Kenneth Markowitz; Hong Li</t>
        </is>
      </c>
      <c r="N1014" s="3" t="inlineStr"/>
      <c r="O1014" s="3" t="n"/>
      <c r="P1014" s="3" t="inlineStr"/>
      <c r="Q1014" s="3" t="inlineStr">
        <is>
          <t>10.18260/1-2-1153-50165</t>
        </is>
      </c>
      <c r="R1014" s="3" t="inlineStr">
        <is>
          <t>https://doi.org/10.18260/1-2-1153-50165</t>
        </is>
      </c>
      <c r="S1014" s="3" t="inlineStr">
        <is>
          <t>OpenAlex; Dept bio</t>
        </is>
      </c>
      <c r="T1014" s="3" t="n">
        <v>2</v>
      </c>
      <c r="U1014" s="3" t="inlineStr">
        <is>
          <t>High (City Tech affiliation on paper); 2 sources</t>
        </is>
      </c>
      <c r="V1014" s="3" t="n"/>
      <c r="W1014" s="3" t="inlineStr">
        <is>
          <t>Jang S., Markowitz K., Li H., “A New Approach to Present a Non-Invasive Optical Glucose Sensor Using Advanced Opto-Electronic Technology,” the ASEE Mid-Atlantic Section Fall 2009 Conference, King of Prussia, PA, October 23-24, 2009.</t>
        </is>
      </c>
      <c r="X1014" s="3" t="inlineStr">
        <is>
          <t>Diabetic patients are generally advised to check their blood glucose level 5 to 7 times per day.Since the all current existing conventional methods of home blood glucose tests are painful, intimidating, laborious, and expensive, since they require obtaining a blood sample by pricking a fingertip with a needle or lancet.Thus it is necessary to develop a non-invasive blood glucose method which could provide fast, painless, and convenient glucose monitoring to diabetic patients.Since a noninvasive method of monitoring blood glucose would present major advantages over current existing methods which are using invasive technologies, our group will attempt to develop and demonstrate the accurate results with our current non-invasive optical glucose system within physiologic glucose levels.We will apply the advanced opto-electronics technology to current study because our previous attempt wasn't successful to detect the optical rotation of in vivo glucose concentration in physiologic range (0 to 500 mg/dl).We believe our previous system didn't meet the required sensitivity and SNR.The proposed study with a non-invasive glucose sensing detector will be not only capable of monitoring glucose accurately enough to satisfy medical use criteria but also employing a more simplified method than existing optical glucose sensing technologies.The cost to patients of such a method would be significantly less over time than existing methods and the high monthly expense of testing strips would be avoided.In addition, patient acceptance would be very high because of the non-invasive nature and the simple and safe use of the procedure.Therefore, our optical glucose sensing technique using the optical rotatory effect of glucose have many advantages over currently existing invasive and noninvasive methods, since the method is based on shining a brief pulse of light into the front of the eye.Highly coherent light source, accurate optical components, and sophisticated analyzing system will be involved in this study.The optical glucose sensing method introduced in this study can be miniaturized using current integrated optics, electronics, and advanced micro fabrication technologies and has the potential to provide a low cost, fast, and compact noninvasive glucose sensor for the diabetic patients within near future.As a future study, we will investigate further in order to achieve high accuracy and ensure sensitivity to distinguish blood glucose levels within the physiologic range by using aqueous humor of eye because it has extremely fast response and recovery profile without significant delay by comparing with glucose concentration in blood plasma.</t>
        </is>
      </c>
      <c r="Y1014" s="3" t="inlineStr">
        <is>
          <t>OpenAlex</t>
        </is>
      </c>
      <c r="Z1014" s="3" t="inlineStr">
        <is>
          <t>https://peer.asee.org/50165.pdf</t>
        </is>
      </c>
      <c r="AA1014" s="3" t="inlineStr">
        <is>
          <t>Open-access PDF (via OpenAlex)</t>
        </is>
      </c>
      <c r="AB1014" s="3" t="inlineStr">
        <is>
          <t>bronze</t>
        </is>
      </c>
      <c r="AC1014" s="3" t="inlineStr">
        <is>
          <t>School of Technology &amp; Design</t>
        </is>
      </c>
      <c r="AD1014" s="3" t="n">
        <v>2</v>
      </c>
      <c r="AE1014" s="3" t="inlineStr">
        <is>
          <t>No</t>
        </is>
      </c>
      <c r="AF1014" s="3" t="inlineStr"/>
      <c r="AG1014" s="4" t="inlineStr"/>
      <c r="AH1014" s="4" t="inlineStr"/>
      <c r="AI1014" s="4" t="inlineStr"/>
    </row>
    <row r="1015">
      <c r="A1015" s="3" t="inlineStr">
        <is>
          <t>CET-4027</t>
        </is>
      </c>
      <c r="B1015" s="3" t="inlineStr">
        <is>
          <t>Carranza</t>
        </is>
      </c>
      <c r="C1015" s="3" t="inlineStr">
        <is>
          <t>Aparicio</t>
        </is>
      </c>
      <c r="D1015" s="3" t="inlineStr">
        <is>
          <t>Aparicio Carranza</t>
        </is>
      </c>
      <c r="E1015" s="3" t="inlineStr">
        <is>
          <t>Associate Professor</t>
        </is>
      </c>
      <c r="F1015" s="3" t="inlineStr">
        <is>
          <t>NYC College of Technology</t>
        </is>
      </c>
      <c r="G1015" s="3" t="inlineStr">
        <is>
          <t>Computer Engineering Technology</t>
        </is>
      </c>
      <c r="H1015" s="3" t="inlineStr">
        <is>
          <t>ACarranza@citytech.cuny.edu</t>
        </is>
      </c>
      <c r="I1015" s="3" t="inlineStr">
        <is>
          <t>Conference paper</t>
        </is>
      </c>
      <c r="J1015" s="3" t="inlineStr">
        <is>
          <t>An Efficient Internet of Things (IoT) Based Agriculture Automation System</t>
        </is>
      </c>
      <c r="K1015" s="3" t="n">
        <v>2025</v>
      </c>
      <c r="L1015" s="3" t="inlineStr">
        <is>
          <t>Proceedings of the International Conference of Control, Dynamic systems, and Robotics</t>
        </is>
      </c>
      <c r="M1015" s="3" t="inlineStr">
        <is>
          <t>Harrison Carranza; Aparicio Carranza; Miguel Bustamante</t>
        </is>
      </c>
      <c r="N1015" s="3" t="inlineStr"/>
      <c r="O1015" s="3" t="n"/>
      <c r="P1015" s="3" t="inlineStr"/>
      <c r="Q1015" s="3" t="inlineStr">
        <is>
          <t>10.11159/cdsr25.301</t>
        </is>
      </c>
      <c r="R1015" s="3" t="inlineStr">
        <is>
          <t>https://doi.org/10.11159/cdsr25.301</t>
        </is>
      </c>
      <c r="S1015" s="3" t="inlineStr">
        <is>
          <t>OpenAlex; Dept bio</t>
        </is>
      </c>
      <c r="T1015" s="3" t="n">
        <v>2</v>
      </c>
      <c r="U1015" s="3" t="inlineStr">
        <is>
          <t>High (City Tech affiliation on paper); 2 sources</t>
        </is>
      </c>
      <c r="V1015" s="3" t="n"/>
      <c r="W1015" s="3" t="inlineStr">
        <is>
          <t>Aparicio Carranza, Harrison Carranza, Miguel Bustamante, “An Efficient Internet of Things (IoT) Based Agriculture Automation System”, The 12th International Conference of Control Systems, and Robotics (CDSR 2025), July 13-15, 2025, Imperial College London Conference Center, London, United Kingdom.</t>
        </is>
      </c>
      <c r="X1015" s="3" t="inlineStr">
        <is>
          <t>Due to overwork farmers misallocate their time and this leads to the accidental neglect of plants, and they die due to over or under watering, etc., resulting in lots of food being wasted.We have designed and implemented an efficient Internet of Things (IoT) Agricultural System using the power of ESP32 module, temperature and humidity sensors, solenoid valves, and a convenient User Interface (UI).The communication subsystem module uses the Wi-Fi Networking for compatibility with more devices.The web interface has been written in C#, a low-level web development language, to use lower system resources to reduce the overall cost.</t>
        </is>
      </c>
      <c r="Y1015" s="3" t="inlineStr">
        <is>
          <t>OpenAlex</t>
        </is>
      </c>
      <c r="Z1015" s="3" t="inlineStr">
        <is>
          <t>https://doi.org/10.11159/cdsr25.301</t>
        </is>
      </c>
      <c r="AA1015" s="3" t="inlineStr">
        <is>
          <t>Open-access PDF (via OpenAlex)</t>
        </is>
      </c>
      <c r="AB1015" s="3" t="inlineStr">
        <is>
          <t>bronze</t>
        </is>
      </c>
      <c r="AC1015" s="3" t="inlineStr">
        <is>
          <t>School of Technology &amp; Design</t>
        </is>
      </c>
      <c r="AD1015" s="3" t="n">
        <v>1</v>
      </c>
      <c r="AE1015" s="3" t="inlineStr">
        <is>
          <t>No</t>
        </is>
      </c>
      <c r="AF1015" s="3" t="inlineStr"/>
      <c r="AG1015" s="4" t="inlineStr"/>
      <c r="AH1015" s="4" t="inlineStr"/>
      <c r="AI1015" s="4" t="inlineStr"/>
    </row>
    <row r="1016">
      <c r="A1016" s="3" t="inlineStr">
        <is>
          <t>CET-4043</t>
        </is>
      </c>
      <c r="B1016" s="3" t="inlineStr">
        <is>
          <t>Zia</t>
        </is>
      </c>
      <c r="C1016" s="3" t="inlineStr">
        <is>
          <t>Farrukh</t>
        </is>
      </c>
      <c r="D1016" s="3" t="inlineStr">
        <is>
          <t>Farrukh Zia</t>
        </is>
      </c>
      <c r="E1016" s="3" t="inlineStr">
        <is>
          <t>Associate Professor</t>
        </is>
      </c>
      <c r="F1016" s="3" t="inlineStr">
        <is>
          <t>NYC College of Technology</t>
        </is>
      </c>
      <c r="G1016" s="3" t="inlineStr">
        <is>
          <t>Computer Engineering Technology</t>
        </is>
      </c>
      <c r="H1016" s="3" t="inlineStr">
        <is>
          <t>FZia@citytech.cuny.edu</t>
        </is>
      </c>
      <c r="I1016" s="3" t="inlineStr">
        <is>
          <t>Conference paper</t>
        </is>
      </c>
      <c r="J1016" s="3" t="inlineStr">
        <is>
          <t>Bringing Concurrent Engineering into Classroom through Multidisciplinary Product Design Project - Design and Construction of Chemical Detection Robots</t>
        </is>
      </c>
      <c r="K1016" s="3" t="n">
        <v>2025</v>
      </c>
      <c r="L1016" s="3" t="inlineStr">
        <is>
          <t>Fall ASEE Middle Atlantic Section Conference</t>
        </is>
      </c>
      <c r="M1016" s="3" t="inlineStr">
        <is>
          <t>Andy S. Zhang; Farrukh Zia; Iem Heng</t>
        </is>
      </c>
      <c r="N1016" s="3" t="inlineStr"/>
      <c r="O1016" s="3" t="n"/>
      <c r="P1016" s="3" t="inlineStr"/>
      <c r="Q1016" s="3" t="inlineStr">
        <is>
          <t>10.18260/1-2-1153-51135</t>
        </is>
      </c>
      <c r="R1016" s="3" t="inlineStr">
        <is>
          <t>https://doi.org/10.18260/1-2-1153-51135</t>
        </is>
      </c>
      <c r="S1016" s="3" t="inlineStr">
        <is>
          <t>OpenAlex</t>
        </is>
      </c>
      <c r="T1016" s="3" t="n">
        <v>1</v>
      </c>
      <c r="U1016" s="3" t="inlineStr">
        <is>
          <t>High (City Tech affiliation on paper)</t>
        </is>
      </c>
      <c r="V1016" s="3" t="n"/>
      <c r="W1016" s="3" t="inlineStr"/>
      <c r="X1016" s="3" t="inlineStr">
        <is>
          <t>Before he joined the CET/EMT</t>
        </is>
      </c>
      <c r="Y1016" s="3" t="inlineStr">
        <is>
          <t>OpenAlex</t>
        </is>
      </c>
      <c r="Z1016" s="3" t="inlineStr">
        <is>
          <t>https://peer.asee.org/51135.pdf</t>
        </is>
      </c>
      <c r="AA1016" s="3" t="inlineStr">
        <is>
          <t>Open-access PDF (via OpenAlex)</t>
        </is>
      </c>
      <c r="AB1016" s="3" t="inlineStr">
        <is>
          <t>bronze</t>
        </is>
      </c>
      <c r="AC1016" s="3" t="inlineStr">
        <is>
          <t>School of Technology &amp; Design</t>
        </is>
      </c>
      <c r="AD1016" s="3" t="n">
        <v>0</v>
      </c>
      <c r="AE1016" s="3" t="inlineStr">
        <is>
          <t>No</t>
        </is>
      </c>
      <c r="AF1016" s="3" t="inlineStr"/>
      <c r="AG1016" s="4" t="inlineStr"/>
      <c r="AH1016" s="4" t="inlineStr"/>
      <c r="AI1016" s="4" t="inlineStr"/>
    </row>
    <row r="1017">
      <c r="A1017" s="3" t="inlineStr">
        <is>
          <t>CET-4049</t>
        </is>
      </c>
      <c r="B1017" s="3" t="inlineStr">
        <is>
          <t>Wang</t>
        </is>
      </c>
      <c r="C1017" s="3" t="inlineStr">
        <is>
          <t>Yu</t>
        </is>
      </c>
      <c r="D1017" s="3" t="inlineStr">
        <is>
          <t>Yu Wang</t>
        </is>
      </c>
      <c r="E1017" s="3" t="inlineStr">
        <is>
          <t>Associate Professor</t>
        </is>
      </c>
      <c r="F1017" s="3" t="inlineStr">
        <is>
          <t>NYC College of Technology</t>
        </is>
      </c>
      <c r="G1017" s="3" t="inlineStr">
        <is>
          <t>Computer Engineering Technology</t>
        </is>
      </c>
      <c r="H1017" s="3" t="inlineStr">
        <is>
          <t>YWang@citytech.cuny.edu</t>
        </is>
      </c>
      <c r="I1017" s="3" t="inlineStr">
        <is>
          <t>Conference paper</t>
        </is>
      </c>
      <c r="J1017" s="3" t="inlineStr">
        <is>
          <t>Collaborative Instruction and Team Based Project Learning - An Effective Strategy to Conduct Technology Education</t>
        </is>
      </c>
      <c r="K1017" s="3" t="n">
        <v>2025</v>
      </c>
      <c r="L1017" s="3" t="inlineStr">
        <is>
          <t>ASEE Northeast Section Meeting</t>
        </is>
      </c>
      <c r="M1017" s="3" t="inlineStr">
        <is>
          <t>Yu Wang; Farrukh Zia; Ohbong Kwon; Xiaohai Li</t>
        </is>
      </c>
      <c r="N1017" s="3" t="inlineStr"/>
      <c r="O1017" s="3" t="n"/>
      <c r="P1017" s="3" t="inlineStr"/>
      <c r="Q1017" s="3" t="inlineStr">
        <is>
          <t>10.18260/1-2-1153-53366</t>
        </is>
      </c>
      <c r="R1017" s="3" t="inlineStr">
        <is>
          <t>https://doi.org/10.18260/1-2-1153-53366</t>
        </is>
      </c>
      <c r="S1017" s="3" t="inlineStr">
        <is>
          <t>OpenAlex; Dept bio</t>
        </is>
      </c>
      <c r="T1017" s="3" t="n">
        <v>2</v>
      </c>
      <c r="U1017" s="3" t="inlineStr">
        <is>
          <t>High (City Tech affiliation on paper); 2 sources</t>
        </is>
      </c>
      <c r="V1017" s="3" t="n"/>
      <c r="W1017" s="3" t="inlineStr">
        <is>
          <t>Yu Wang, Farrukh Zia, Ohbong Kwon, Xiaohai Li, “Collaborative Instruction and Team Based Project Learning - An Effective Strategy to Conduct Technology Education,” May 2015 ASEE Northeast Conference</t>
        </is>
      </c>
      <c r="X1017" s="3" t="inlineStr">
        <is>
          <t>Collaborative instruction is a teaching model that involves multiple instructors for a common set of educational goals, which can integrate the strengths and shared interests of faculty members with different expertise and research focuses.Just in time teaching for the project provides information for instructors to better understand how students learn in classroom.In this paper we present the practices and effectiveness of the collaborative instruction and just in time teaching pedagogy that we apply in the context of engineering technology education.We show how collaborative efforts have been made by multiple faculty members to immediately teach students useful skills and guide them in the understanding of engineering design principles in the area of embedded systems.With the combination of these methods, students with minimal math or programming backgrounds were able to independently initiate, design and develop technically challenging projects for a nationwide competition.One of the team projects "Elderly Independence" won the third place award in the USA 2014 Digilent Design Competition.This embedded digital system was designed and implemented by using the VHDL hardware programming language and programmable FPGAs.Our classroom experience indicated that collaborative instruction combined with just in time teaching of the basics for contest oriented projects stimulated students' interest in learning engineering design principles.Students demonstrated significantly faster development of engineering skills compared to those who followed the more traditional instructional approach.</t>
        </is>
      </c>
      <c r="Y1017" s="3" t="inlineStr">
        <is>
          <t>OpenAlex</t>
        </is>
      </c>
      <c r="Z1017" s="3" t="inlineStr">
        <is>
          <t>https://peer.asee.org/53366.pdf</t>
        </is>
      </c>
      <c r="AA1017" s="3" t="inlineStr">
        <is>
          <t>Open-access PDF (via OpenAlex)</t>
        </is>
      </c>
      <c r="AB1017" s="3" t="inlineStr">
        <is>
          <t>hybrid</t>
        </is>
      </c>
      <c r="AC1017" s="3" t="inlineStr">
        <is>
          <t>School of Technology &amp; Design</t>
        </is>
      </c>
      <c r="AD1017" s="3" t="n">
        <v>0</v>
      </c>
      <c r="AE1017" s="3" t="inlineStr">
        <is>
          <t>No</t>
        </is>
      </c>
      <c r="AF1017" s="3" t="inlineStr"/>
      <c r="AG1017" s="4" t="inlineStr"/>
      <c r="AH1017" s="4" t="inlineStr"/>
      <c r="AI1017" s="4" t="inlineStr"/>
    </row>
    <row r="1018">
      <c r="A1018" s="3" t="inlineStr">
        <is>
          <t>CET-4050</t>
        </is>
      </c>
      <c r="B1018" s="3" t="inlineStr">
        <is>
          <t>Kwon</t>
        </is>
      </c>
      <c r="C1018" s="3" t="inlineStr">
        <is>
          <t>Ohbong</t>
        </is>
      </c>
      <c r="D1018" s="3" t="inlineStr">
        <is>
          <t>Ohbong Kwon</t>
        </is>
      </c>
      <c r="E1018" s="3" t="inlineStr">
        <is>
          <t>Associate Professor</t>
        </is>
      </c>
      <c r="F1018" s="3" t="inlineStr">
        <is>
          <t>NYC College of Technology</t>
        </is>
      </c>
      <c r="G1018" s="3" t="inlineStr">
        <is>
          <t>Computer Engineering Technology</t>
        </is>
      </c>
      <c r="H1018" s="3" t="inlineStr">
        <is>
          <t>OKwon@citytech.cuny.edu</t>
        </is>
      </c>
      <c r="I1018" s="3" t="inlineStr">
        <is>
          <t>Conference paper</t>
        </is>
      </c>
      <c r="J1018" s="3" t="inlineStr">
        <is>
          <t>Collaborative Instruction and Team Based Project Learning - An Effective Strategy to Conduct Technology Education</t>
        </is>
      </c>
      <c r="K1018" s="3" t="n">
        <v>2025</v>
      </c>
      <c r="L1018" s="3" t="inlineStr">
        <is>
          <t>ASEE Northeast Section Meeting</t>
        </is>
      </c>
      <c r="M1018" s="3" t="inlineStr">
        <is>
          <t>Yu Wang; Farrukh Zia; Ohbong Kwon; Xiaohai Li</t>
        </is>
      </c>
      <c r="N1018" s="3" t="inlineStr"/>
      <c r="O1018" s="3" t="n"/>
      <c r="P1018" s="3" t="inlineStr"/>
      <c r="Q1018" s="3" t="inlineStr">
        <is>
          <t>10.18260/1-2-1153-53366</t>
        </is>
      </c>
      <c r="R1018" s="3" t="inlineStr">
        <is>
          <t>https://doi.org/10.18260/1-2-1153-53366</t>
        </is>
      </c>
      <c r="S1018" s="3" t="inlineStr">
        <is>
          <t>OpenAlex; Dept bio</t>
        </is>
      </c>
      <c r="T1018" s="3" t="n">
        <v>2</v>
      </c>
      <c r="U1018" s="3" t="inlineStr">
        <is>
          <t>High (City Tech affiliation on paper); 2 sources</t>
        </is>
      </c>
      <c r="V1018" s="3" t="n"/>
      <c r="W1018" s="3" t="inlineStr">
        <is>
          <t>Yu Wang, Farrukh Zia, Ohbong Kwon, Xiaohai Li, “Collaborative Instruction and Team Based Project Learning- An Effective Strategy to Conduct Technology Education”, ASEE 2015 Northeast Section American Conference, Boston, MA, May 2015</t>
        </is>
      </c>
      <c r="X1018" s="3" t="inlineStr">
        <is>
          <t>Collaborative instruction is a teaching model that involves multiple instructors for a common set of educational goals, which can integrate the strengths and shared interests of faculty members with different expertise and research focuses.Just in time teaching for the project provides information for instructors to better understand how students learn in classroom.In this paper we present the practices and effectiveness of the collaborative instruction and just in time teaching pedagogy that we apply in the context of engineering technology education.We show how collaborative efforts have been made by multiple faculty members to immediately teach students useful skills and guide them in the understanding of engineering design principles in the area of embedded systems.With the combination of these methods, students with minimal math or programming backgrounds were able to independently initiate, design and develop technically challenging projects for a nationwide competition.One of the team projects "Elderly Independence" won the third place award in the USA 2014 Digilent Design Competition.This embedded digital system was designed and implemented by using the VHDL hardware programming language and programmable FPGAs.Our classroom experience indicated that collaborative instruction combined with just in time teaching of the basics for contest oriented projects stimulated students' interest in learning engineering design principles.Students demonstrated significantly faster development of engineering skills compared to those who followed the more traditional instructional approach.</t>
        </is>
      </c>
      <c r="Y1018" s="3" t="inlineStr">
        <is>
          <t>OpenAlex</t>
        </is>
      </c>
      <c r="Z1018" s="3" t="inlineStr">
        <is>
          <t>https://peer.asee.org/53366.pdf</t>
        </is>
      </c>
      <c r="AA1018" s="3" t="inlineStr">
        <is>
          <t>Open-access PDF (via OpenAlex)</t>
        </is>
      </c>
      <c r="AB1018" s="3" t="inlineStr">
        <is>
          <t>hybrid</t>
        </is>
      </c>
      <c r="AC1018" s="3" t="inlineStr">
        <is>
          <t>School of Technology &amp; Design</t>
        </is>
      </c>
      <c r="AD1018" s="3" t="n">
        <v>0</v>
      </c>
      <c r="AE1018" s="3" t="inlineStr">
        <is>
          <t>No</t>
        </is>
      </c>
      <c r="AF1018" s="3" t="inlineStr"/>
      <c r="AG1018" s="4" t="inlineStr"/>
      <c r="AH1018" s="4" t="inlineStr"/>
      <c r="AI1018" s="4" t="inlineStr"/>
    </row>
    <row r="1019">
      <c r="A1019" s="3" t="inlineStr">
        <is>
          <t>CET-4051</t>
        </is>
      </c>
      <c r="B1019" s="3" t="inlineStr">
        <is>
          <t>Li</t>
        </is>
      </c>
      <c r="C1019" s="3" t="inlineStr">
        <is>
          <t>Xiaohai</t>
        </is>
      </c>
      <c r="D1019" s="3" t="inlineStr">
        <is>
          <t>Xiaohai Li</t>
        </is>
      </c>
      <c r="E1019" s="3" t="inlineStr">
        <is>
          <t>Associate Professor</t>
        </is>
      </c>
      <c r="F1019" s="3" t="inlineStr">
        <is>
          <t>NYC College of Technology</t>
        </is>
      </c>
      <c r="G1019" s="3" t="inlineStr">
        <is>
          <t>Computer Engineering Technology</t>
        </is>
      </c>
      <c r="H1019" s="3" t="inlineStr">
        <is>
          <t>XHli@citytech.cuny.edu</t>
        </is>
      </c>
      <c r="I1019" s="3" t="inlineStr">
        <is>
          <t>Conference paper</t>
        </is>
      </c>
      <c r="J1019" s="3" t="inlineStr">
        <is>
          <t>Collaborative Instruction and Team Based Project Learning - An Effective Strategy to Conduct Technology Education</t>
        </is>
      </c>
      <c r="K1019" s="3" t="n">
        <v>2025</v>
      </c>
      <c r="L1019" s="3" t="inlineStr">
        <is>
          <t>ASEE Northeast Section Meeting</t>
        </is>
      </c>
      <c r="M1019" s="3" t="inlineStr">
        <is>
          <t>Yu Wang; Farrukh Zia; Ohbong Kwon; Xiaohai Li</t>
        </is>
      </c>
      <c r="N1019" s="3" t="inlineStr"/>
      <c r="O1019" s="3" t="n"/>
      <c r="P1019" s="3" t="inlineStr"/>
      <c r="Q1019" s="3" t="inlineStr">
        <is>
          <t>10.18260/1-2-1153-53366</t>
        </is>
      </c>
      <c r="R1019" s="3" t="inlineStr">
        <is>
          <t>https://doi.org/10.18260/1-2-1153-53366</t>
        </is>
      </c>
      <c r="S1019" s="3" t="inlineStr">
        <is>
          <t>OpenAlex</t>
        </is>
      </c>
      <c r="T1019" s="3" t="n">
        <v>1</v>
      </c>
      <c r="U1019" s="3" t="inlineStr">
        <is>
          <t>High (City Tech affiliation on paper)</t>
        </is>
      </c>
      <c r="V1019" s="3" t="n"/>
      <c r="W1019" s="3" t="inlineStr"/>
      <c r="X1019" s="3" t="inlineStr">
        <is>
          <t>Collaborative instruction is a teaching model that involves multiple instructors for a common set of educational goals, which can integrate the strengths and shared interests of faculty members with different expertise and research focuses.Just in time teaching for the project provides information for instructors to better understand how students learn in classroom.In this paper we present the practices and effectiveness of the collaborative instruction and just in time teaching pedagogy that we apply in the context of engineering technology education.We show how collaborative efforts have been made by multiple faculty members to immediately teach students useful skills and guide them in the understanding of engineering design principles in the area of embedded systems.With the combination of these methods, students with minimal math or programming backgrounds were able to independently initiate, design and develop technically challenging projects for a nationwide competition.One of the team projects "Elderly Independence" won the third place award in the USA 2014 Digilent Design Competition.This embedded digital system was designed and implemented by using the VHDL hardware programming language and programmable FPGAs.Our classroom experience indicated that collaborative instruction combined with just in time teaching of the basics for contest oriented projects stimulated students' interest in learning engineering design principles.Students demonstrated significantly faster development of engineering skills compared to those who followed the more traditional instructional approach.</t>
        </is>
      </c>
      <c r="Y1019" s="3" t="inlineStr">
        <is>
          <t>OpenAlex</t>
        </is>
      </c>
      <c r="Z1019" s="3" t="inlineStr">
        <is>
          <t>https://peer.asee.org/53366.pdf</t>
        </is>
      </c>
      <c r="AA1019" s="3" t="inlineStr">
        <is>
          <t>Open-access PDF (via OpenAlex)</t>
        </is>
      </c>
      <c r="AB1019" s="3" t="inlineStr">
        <is>
          <t>hybrid</t>
        </is>
      </c>
      <c r="AC1019" s="3" t="inlineStr">
        <is>
          <t>School of Technology &amp; Design</t>
        </is>
      </c>
      <c r="AD1019" s="3" t="n">
        <v>0</v>
      </c>
      <c r="AE1019" s="3" t="inlineStr">
        <is>
          <t>No</t>
        </is>
      </c>
      <c r="AF1019" s="3" t="inlineStr"/>
      <c r="AG1019" s="4" t="inlineStr"/>
      <c r="AH1019" s="4" t="inlineStr"/>
      <c r="AI1019" s="4" t="inlineStr"/>
    </row>
    <row r="1020">
      <c r="A1020" s="3" t="inlineStr">
        <is>
          <t>CET-4052</t>
        </is>
      </c>
      <c r="B1020" s="3" t="inlineStr">
        <is>
          <t>Zia</t>
        </is>
      </c>
      <c r="C1020" s="3" t="inlineStr">
        <is>
          <t>Farrukh</t>
        </is>
      </c>
      <c r="D1020" s="3" t="inlineStr">
        <is>
          <t>Farrukh Zia</t>
        </is>
      </c>
      <c r="E1020" s="3" t="inlineStr">
        <is>
          <t>Associate Professor</t>
        </is>
      </c>
      <c r="F1020" s="3" t="inlineStr">
        <is>
          <t>NYC College of Technology</t>
        </is>
      </c>
      <c r="G1020" s="3" t="inlineStr">
        <is>
          <t>Computer Engineering Technology</t>
        </is>
      </c>
      <c r="H1020" s="3" t="inlineStr">
        <is>
          <t>FZia@citytech.cuny.edu</t>
        </is>
      </c>
      <c r="I1020" s="3" t="inlineStr">
        <is>
          <t>Conference paper</t>
        </is>
      </c>
      <c r="J1020" s="3" t="inlineStr">
        <is>
          <t>Collaborative Instruction and Team Based Project Learning - An Effective Strategy to Conduct Technology Education</t>
        </is>
      </c>
      <c r="K1020" s="3" t="n">
        <v>2025</v>
      </c>
      <c r="L1020" s="3" t="inlineStr">
        <is>
          <t>ASEE Northeast Section Meeting</t>
        </is>
      </c>
      <c r="M1020" s="3" t="inlineStr">
        <is>
          <t>Yu Wang; Farrukh Zia; Ohbong Kwon; Xiaohai Li</t>
        </is>
      </c>
      <c r="N1020" s="3" t="inlineStr"/>
      <c r="O1020" s="3" t="n"/>
      <c r="P1020" s="3" t="inlineStr"/>
      <c r="Q1020" s="3" t="inlineStr">
        <is>
          <t>10.18260/1-2-1153-53366</t>
        </is>
      </c>
      <c r="R1020" s="3" t="inlineStr">
        <is>
          <t>https://doi.org/10.18260/1-2-1153-53366</t>
        </is>
      </c>
      <c r="S1020" s="3" t="inlineStr">
        <is>
          <t>OpenAlex</t>
        </is>
      </c>
      <c r="T1020" s="3" t="n">
        <v>1</v>
      </c>
      <c r="U1020" s="3" t="inlineStr">
        <is>
          <t>High (City Tech affiliation on paper)</t>
        </is>
      </c>
      <c r="V1020" s="3" t="n"/>
      <c r="W1020" s="3" t="inlineStr"/>
      <c r="X1020" s="3" t="inlineStr">
        <is>
          <t>Collaborative instruction is a teaching model that involves multiple instructors for a common set of educational goals, which can integrate the strengths and shared interests of faculty members with different expertise and research focuses.Just in time teaching for the project provides information for instructors to better understand how students learn in classroom.In this paper we present the practices and effectiveness of the collaborative instruction and just in time teaching pedagogy that we apply in the context of engineering technology education.We show how collaborative efforts have been made by multiple faculty members to immediately teach students useful skills and guide them in the understanding of engineering design principles in the area of embedded systems.With the combination of these methods, students with minimal math or programming backgrounds were able to independently initiate, design and develop technically challenging projects for a nationwide competition.One of the team projects "Elderly Independence" won the third place award in the USA 2014 Digilent Design Competition.This embedded digital system was designed and implemented by using the VHDL hardware programming language and programmable FPGAs.Our classroom experience indicated that collaborative instruction combined with just in time teaching of the basics for contest oriented projects stimulated students' interest in learning engineering design principles.Students demonstrated significantly faster development of engineering skills compared to those who followed the more traditional instructional approach.</t>
        </is>
      </c>
      <c r="Y1020" s="3" t="inlineStr">
        <is>
          <t>OpenAlex</t>
        </is>
      </c>
      <c r="Z1020" s="3" t="inlineStr">
        <is>
          <t>https://peer.asee.org/53366.pdf</t>
        </is>
      </c>
      <c r="AA1020" s="3" t="inlineStr">
        <is>
          <t>Open-access PDF (via OpenAlex)</t>
        </is>
      </c>
      <c r="AB1020" s="3" t="inlineStr">
        <is>
          <t>hybrid</t>
        </is>
      </c>
      <c r="AC1020" s="3" t="inlineStr">
        <is>
          <t>School of Technology &amp; Design</t>
        </is>
      </c>
      <c r="AD1020" s="3" t="n">
        <v>0</v>
      </c>
      <c r="AE1020" s="3" t="inlineStr">
        <is>
          <t>No</t>
        </is>
      </c>
      <c r="AF1020" s="3" t="inlineStr"/>
      <c r="AG1020" s="4" t="inlineStr"/>
      <c r="AH1020" s="4" t="inlineStr"/>
      <c r="AI1020" s="4" t="inlineStr"/>
    </row>
    <row r="1021">
      <c r="A1021" s="3" t="inlineStr">
        <is>
          <t>CET-4061</t>
        </is>
      </c>
      <c r="B1021" s="3" t="inlineStr">
        <is>
          <t>Zia</t>
        </is>
      </c>
      <c r="C1021" s="3" t="inlineStr">
        <is>
          <t>Farrukh</t>
        </is>
      </c>
      <c r="D1021" s="3" t="inlineStr">
        <is>
          <t>Farrukh Zia</t>
        </is>
      </c>
      <c r="E1021" s="3" t="inlineStr">
        <is>
          <t>Associate Professor</t>
        </is>
      </c>
      <c r="F1021" s="3" t="inlineStr">
        <is>
          <t>NYC College of Technology</t>
        </is>
      </c>
      <c r="G1021" s="3" t="inlineStr">
        <is>
          <t>Computer Engineering Technology</t>
        </is>
      </c>
      <c r="H1021" s="3" t="inlineStr">
        <is>
          <t>FZia@citytech.cuny.edu</t>
        </is>
      </c>
      <c r="I1021" s="3" t="inlineStr">
        <is>
          <t>Conference paper</t>
        </is>
      </c>
      <c r="J1021" s="3" t="inlineStr">
        <is>
          <t>Control of Electro-Mechanical Systems with Assistive Technology Devices — Advancing from Proof-of-Concept to Integration</t>
        </is>
      </c>
      <c r="K1021" s="3" t="n">
        <v>2025</v>
      </c>
      <c r="L1021" s="3" t="inlineStr">
        <is>
          <t>IEEE MIT Undergraduate Research Technology Conference (URTC)</t>
        </is>
      </c>
      <c r="M1021" s="3" t="inlineStr">
        <is>
          <t>Shiou Ching Chen; Majida Naz; Farrukh Zia</t>
        </is>
      </c>
      <c r="N1021" s="3" t="inlineStr"/>
      <c r="O1021" s="3" t="n"/>
      <c r="P1021" s="3" t="inlineStr"/>
      <c r="Q1021" s="3" t="inlineStr">
        <is>
          <t>10.1109/urtc68753.2025.11533026</t>
        </is>
      </c>
      <c r="R1021" s="3" t="inlineStr">
        <is>
          <t>https://doi.org/10.1109/urtc68753.2025.11533026</t>
        </is>
      </c>
      <c r="S1021" s="3" t="inlineStr">
        <is>
          <t>OpenAlex</t>
        </is>
      </c>
      <c r="T1021" s="3" t="n">
        <v>1</v>
      </c>
      <c r="U1021" s="3" t="inlineStr">
        <is>
          <t>High (City Tech affiliation on paper)</t>
        </is>
      </c>
      <c r="V1021" s="3" t="n"/>
      <c r="W1021" s="3" t="inlineStr"/>
      <c r="X1021" s="3" t="inlineStr">
        <is>
          <t>This paper presents continued developments, building upon our previous work [1] on a low-cost assistive technology system that allows individuals with limited mobility to control a robotic arm using a mouth-operated input device. Building upon the initial proof-of-concept, the project has progressed from independent operation of the LipSync device and robotic arm to a partially integrated system where early-stage testing is underway to interpret real-time analog input for multi-axis motor control. Development is in progress to enable wireless communication between the LipSync device and the robotic arm to further increase portability and reduce physical setup complexity. This paper outlines the system architecture, approach strategy, and challenges encountered during system integration. By creating a mouth-controlled robotic interface that adapts to user needs, this project continues to promote accessibility, independence, and inclusive design in assistive technologies.</t>
        </is>
      </c>
      <c r="Y1021" s="3" t="inlineStr">
        <is>
          <t>OpenAlex</t>
        </is>
      </c>
      <c r="Z1021" s="3" t="inlineStr"/>
      <c r="AA1021" s="3" t="inlineStr">
        <is>
          <t>Not found</t>
        </is>
      </c>
      <c r="AB1021" s="3" t="inlineStr">
        <is>
          <t>closed</t>
        </is>
      </c>
      <c r="AC1021" s="3" t="inlineStr">
        <is>
          <t>School of Technology &amp; Design</t>
        </is>
      </c>
      <c r="AD1021" s="3" t="n">
        <v>0</v>
      </c>
      <c r="AE1021" s="3" t="inlineStr">
        <is>
          <t>No</t>
        </is>
      </c>
      <c r="AF1021" s="3" t="inlineStr"/>
      <c r="AG1021" s="4" t="inlineStr"/>
      <c r="AH1021" s="4" t="inlineStr"/>
      <c r="AI1021" s="4" t="inlineStr"/>
    </row>
    <row r="1022">
      <c r="A1022" s="3" t="inlineStr">
        <is>
          <t>CET-4074</t>
        </is>
      </c>
      <c r="B1022" s="3" t="inlineStr">
        <is>
          <t>Carranza</t>
        </is>
      </c>
      <c r="C1022" s="3" t="inlineStr">
        <is>
          <t>Aparicio</t>
        </is>
      </c>
      <c r="D1022" s="3" t="inlineStr">
        <is>
          <t>Aparicio Carranza</t>
        </is>
      </c>
      <c r="E1022" s="3" t="inlineStr">
        <is>
          <t>Associate Professor</t>
        </is>
      </c>
      <c r="F1022" s="3" t="inlineStr">
        <is>
          <t>NYC College of Technology</t>
        </is>
      </c>
      <c r="G1022" s="3" t="inlineStr">
        <is>
          <t>Computer Engineering Technology</t>
        </is>
      </c>
      <c r="H1022" s="3" t="inlineStr">
        <is>
          <t>ACarranza@citytech.cuny.edu</t>
        </is>
      </c>
      <c r="I1022" s="3" t="inlineStr">
        <is>
          <t>Conference paper</t>
        </is>
      </c>
      <c r="J1022" s="3" t="inlineStr">
        <is>
          <t>Developing a Senior Capstone Project Course in Integrating Undergraduate Teaching and Research</t>
        </is>
      </c>
      <c r="K1022" s="3" t="n">
        <v>2025</v>
      </c>
      <c r="L1022" s="3" t="inlineStr">
        <is>
          <t>ASEE Middle Atlantic Section Spring Conference</t>
        </is>
      </c>
      <c r="M1022" s="3" t="inlineStr">
        <is>
          <t>Sunghoon Jang; Kenneth Markowitz; Aparicio Carranza</t>
        </is>
      </c>
      <c r="N1022" s="3" t="inlineStr"/>
      <c r="O1022" s="3" t="n"/>
      <c r="P1022" s="3" t="inlineStr"/>
      <c r="Q1022" s="3" t="inlineStr">
        <is>
          <t>10.18260/1-2-1153-50064</t>
        </is>
      </c>
      <c r="R1022" s="3" t="inlineStr">
        <is>
          <t>https://doi.org/10.18260/1-2-1153-50064</t>
        </is>
      </c>
      <c r="S1022" s="3" t="inlineStr">
        <is>
          <t>OpenAlex</t>
        </is>
      </c>
      <c r="T1022" s="3" t="n">
        <v>1</v>
      </c>
      <c r="U1022" s="3" t="inlineStr">
        <is>
          <t>High (City Tech affiliation on paper)</t>
        </is>
      </c>
      <c r="V1022" s="3" t="n"/>
      <c r="W1022" s="3" t="inlineStr"/>
      <c r="X1022" s="3" t="inlineStr">
        <is>
          <t>In this current study, we will discuss how to develop a course module of senior capstone project as an activity of the NSF STEM grant proposal which has been awarded in the year 2006.The grant proposal was "Metropolitan Mentors Network: Growing an Urban STEM Talent Pool across New York City."Since the main goal of the proposal was to increase the number of students receiving associate and bachelor's degrees within science, technology, engineering, and math, we have tried to present a module of a senior capstone project course recently developed in order to meet our goal of a NSF grant proposal.The motivations of integrating undergraduate teaching and research in developing new or advanced knowledge are to provide or inspire students in order to respond and comprehend diverse and fast changing technologies and knowledge in Electrical Engineering Technology education.Since our engineering research requires highly elaborate equipment and expensive materials for students, this would be a very good opportunity to gain the depth of knowledge and experience by planning, initiating, and conducting research in engineering technology principles throughout a firmly structured weekly schedule of a senior capstone project course.Since the primary goal of the capstone project course is to provide an opportunity for students to integrate principles, theories, and skills learned in previous courses to the solution of various realistic engineering technology problems, this course will help students learn how to develop, design, troubleshoot work, effectively in teams, and develop technical writing &amp; presentation skills.Students will also learn and utilize a realistic simulation of the real-world design process in an academic setting for accomplishing engineering technology analysis and synthesis through of their projects.Therefore, we strongly believe a senior capstone project course may be the answer for integrating teaching and research of undergraduate education in engineering technology programs.</t>
        </is>
      </c>
      <c r="Y1022" s="3" t="inlineStr">
        <is>
          <t>OpenAlex</t>
        </is>
      </c>
      <c r="Z1022" s="3" t="inlineStr">
        <is>
          <t>https://peer.asee.org/50064.pdf</t>
        </is>
      </c>
      <c r="AA1022" s="3" t="inlineStr">
        <is>
          <t>Open-access PDF (via OpenAlex)</t>
        </is>
      </c>
      <c r="AB1022" s="3" t="inlineStr">
        <is>
          <t>bronze</t>
        </is>
      </c>
      <c r="AC1022" s="3" t="inlineStr">
        <is>
          <t>School of Technology &amp; Design</t>
        </is>
      </c>
      <c r="AD1022" s="3" t="n">
        <v>1</v>
      </c>
      <c r="AE1022" s="3" t="inlineStr">
        <is>
          <t>No</t>
        </is>
      </c>
      <c r="AF1022" s="3" t="inlineStr"/>
      <c r="AG1022" s="4" t="inlineStr"/>
      <c r="AH1022" s="4" t="inlineStr"/>
      <c r="AI1022" s="4" t="inlineStr"/>
    </row>
    <row r="1023">
      <c r="A1023" s="3" t="inlineStr">
        <is>
          <t>CET-4075</t>
        </is>
      </c>
      <c r="B1023" s="3" t="inlineStr">
        <is>
          <t>Jang</t>
        </is>
      </c>
      <c r="C1023" s="3" t="inlineStr">
        <is>
          <t>Sunghoon</t>
        </is>
      </c>
      <c r="D1023" s="3" t="inlineStr">
        <is>
          <t>Sunghoon Jang</t>
        </is>
      </c>
      <c r="E1023" s="3" t="inlineStr">
        <is>
          <t>Chair</t>
        </is>
      </c>
      <c r="F1023" s="3" t="inlineStr">
        <is>
          <t>NYC College of Technology</t>
        </is>
      </c>
      <c r="G1023" s="3" t="inlineStr">
        <is>
          <t>Computer Engineering Technology</t>
        </is>
      </c>
      <c r="H1023" s="3" t="inlineStr">
        <is>
          <t>SJang@citytech.cuny.edu</t>
        </is>
      </c>
      <c r="I1023" s="3" t="inlineStr">
        <is>
          <t>Conference paper</t>
        </is>
      </c>
      <c r="J1023" s="3" t="inlineStr">
        <is>
          <t>Developing a Senior Capstone Project Course in Integrating Undergraduate Teaching and Research</t>
        </is>
      </c>
      <c r="K1023" s="3" t="n">
        <v>2025</v>
      </c>
      <c r="L1023" s="3" t="inlineStr">
        <is>
          <t>ASEE Middle Atlantic Section Spring Conference</t>
        </is>
      </c>
      <c r="M1023" s="3" t="inlineStr">
        <is>
          <t>Sunghoon Jang; Kenneth Markowitz; Aparicio Carranza</t>
        </is>
      </c>
      <c r="N1023" s="3" t="inlineStr"/>
      <c r="O1023" s="3" t="n"/>
      <c r="P1023" s="3" t="inlineStr"/>
      <c r="Q1023" s="3" t="inlineStr">
        <is>
          <t>10.18260/1-2-1153-50064</t>
        </is>
      </c>
      <c r="R1023" s="3" t="inlineStr">
        <is>
          <t>https://doi.org/10.18260/1-2-1153-50064</t>
        </is>
      </c>
      <c r="S1023" s="3" t="inlineStr">
        <is>
          <t>OpenAlex; Dept bio</t>
        </is>
      </c>
      <c r="T1023" s="3" t="n">
        <v>2</v>
      </c>
      <c r="U1023" s="3" t="inlineStr">
        <is>
          <t>High (City Tech affiliation on paper); 2 sources</t>
        </is>
      </c>
      <c r="V1023" s="3" t="n"/>
      <c r="W1023" s="3" t="inlineStr">
        <is>
          <t>Jang S., Markowitz K., Carranza A., "Developing a Senior Capstone Project Course in Integrating Undergraduate Teaching and Research,” the ASEE Mid-Atlantic Section Spring 2010 Conference, Easton, PA, April 16-17, 2010.</t>
        </is>
      </c>
      <c r="X1023" s="3" t="inlineStr">
        <is>
          <t>In this current study, we will discuss how to develop a course module of senior capstone project as an activity of the NSF STEM grant proposal which has been awarded in the year 2006.The grant proposal was "Metropolitan Mentors Network: Growing an Urban STEM Talent Pool across New York City."Since the main goal of the proposal was to increase the number of students receiving associate and bachelor's degrees within science, technology, engineering, and math, we have tried to present a module of a senior capstone project course recently developed in order to meet our goal of a NSF grant proposal.The motivations of integrating undergraduate teaching and research in developing new or advanced knowledge are to provide or inspire students in order to respond and comprehend diverse and fast changing technologies and knowledge in Electrical Engineering Technology education.Since our engineering research requires highly elaborate equipment and expensive materials for students, this would be a very good opportunity to gain the depth of knowledge and experience by planning, initiating, and conducting research in engineering technology principles throughout a firmly structured weekly schedule of a senior capstone project course.Since the primary goal of the capstone project course is to provide an opportunity for students to integrate principles, theories, and skills learned in previous courses to the solution of various realistic engineering technology problems, this course will help students learn how to develop, design, troubleshoot work, effectively in teams, and develop technical writing &amp; presentation skills.Students will also learn and utilize a realistic simulation of the real-world design process in an academic setting for accomplishing engineering technology analysis and synthesis through of their projects.Therefore, we strongly believe a senior capstone project course may be the answer for integrating teaching and research of undergraduate education in engineering technology programs.</t>
        </is>
      </c>
      <c r="Y1023" s="3" t="inlineStr">
        <is>
          <t>OpenAlex</t>
        </is>
      </c>
      <c r="Z1023" s="3" t="inlineStr">
        <is>
          <t>https://peer.asee.org/50064.pdf</t>
        </is>
      </c>
      <c r="AA1023" s="3" t="inlineStr">
        <is>
          <t>Open-access PDF (via OpenAlex)</t>
        </is>
      </c>
      <c r="AB1023" s="3" t="inlineStr">
        <is>
          <t>bronze</t>
        </is>
      </c>
      <c r="AC1023" s="3" t="inlineStr">
        <is>
          <t>School of Technology &amp; Design</t>
        </is>
      </c>
      <c r="AD1023" s="3" t="n">
        <v>1</v>
      </c>
      <c r="AE1023" s="3" t="inlineStr">
        <is>
          <t>No</t>
        </is>
      </c>
      <c r="AF1023" s="3" t="inlineStr"/>
      <c r="AG1023" s="4" t="inlineStr"/>
      <c r="AH1023" s="4" t="inlineStr"/>
      <c r="AI1023" s="4" t="inlineStr"/>
    </row>
    <row r="1024">
      <c r="A1024" s="3" t="inlineStr">
        <is>
          <t>CET-4082</t>
        </is>
      </c>
      <c r="B1024" s="3" t="inlineStr">
        <is>
          <t>Mendoza</t>
        </is>
      </c>
      <c r="C1024" s="3" t="inlineStr">
        <is>
          <t>Benito</t>
        </is>
      </c>
      <c r="D1024" s="3" t="inlineStr">
        <is>
          <t>Benito Mendoza</t>
        </is>
      </c>
      <c r="E1024" s="3" t="inlineStr">
        <is>
          <t>Associate Professor</t>
        </is>
      </c>
      <c r="F1024" s="3" t="inlineStr">
        <is>
          <t>NYC College of Technology</t>
        </is>
      </c>
      <c r="G1024" s="3" t="inlineStr">
        <is>
          <t>Computer Engineering Technology</t>
        </is>
      </c>
      <c r="H1024" s="3" t="inlineStr">
        <is>
          <t>BMendoza@citytech.cuny.edu</t>
        </is>
      </c>
      <c r="I1024" s="3" t="inlineStr">
        <is>
          <t>Grant</t>
        </is>
      </c>
      <c r="J1024" s="3" t="inlineStr">
        <is>
          <t>Education Initiative in Civil and Computer Engineering Technology</t>
        </is>
      </c>
      <c r="K1024" s="3" t="n">
        <v>2025</v>
      </c>
      <c r="L1024" s="3" t="inlineStr"/>
      <c r="M1024" s="3" t="inlineStr"/>
      <c r="N1024" s="3" t="inlineStr">
        <is>
          <t>PI</t>
        </is>
      </c>
      <c r="O1024" s="3" t="n">
        <v>25000</v>
      </c>
      <c r="P1024" s="3" t="inlineStr"/>
      <c r="Q1024" s="3" t="inlineStr"/>
      <c r="R1024" s="3" t="inlineStr"/>
      <c r="S1024" s="3" t="inlineStr">
        <is>
          <t>Dept bio</t>
        </is>
      </c>
      <c r="T1024" s="3" t="n">
        <v>1</v>
      </c>
      <c r="U1024" s="3" t="inlineStr">
        <is>
          <t>Medium (self-reported in faculty bio)</t>
        </is>
      </c>
      <c r="V1024" s="3" t="n"/>
      <c r="W1024" s="3" t="inlineStr">
        <is>
          <t>2025-26 CUNY AI Innovation Fund. “Interdisciplinary AI Education Initiative in Civil and Computer Engineering Technology.” Amount $25,000. Team: PI: Dr. Navid Allahverdi (Department of Construction Management &amp; Civil Engineering Technology) Co-PIs: Dr. Benito Mendoza and Dr. Farrukh Zia (Department of Computer Engineering Technology)</t>
        </is>
      </c>
      <c r="X1024" s="3" t="inlineStr"/>
      <c r="Y1024" s="3" t="inlineStr"/>
      <c r="Z1024" s="3" t="inlineStr"/>
      <c r="AA1024" s="3" t="inlineStr"/>
      <c r="AB1024" s="3" t="inlineStr"/>
      <c r="AC1024" s="3" t="inlineStr">
        <is>
          <t>School of Technology &amp; Design</t>
        </is>
      </c>
      <c r="AD1024" s="3" t="n"/>
      <c r="AE1024" s="3" t="inlineStr">
        <is>
          <t>No</t>
        </is>
      </c>
      <c r="AF1024" s="3" t="inlineStr"/>
      <c r="AG1024" s="4" t="inlineStr"/>
      <c r="AH1024" s="4" t="inlineStr"/>
      <c r="AI1024" s="4" t="inlineStr"/>
    </row>
    <row r="1025">
      <c r="A1025" s="3" t="inlineStr">
        <is>
          <t>CET-4103</t>
        </is>
      </c>
      <c r="B1025" s="3" t="inlineStr">
        <is>
          <t>Kim</t>
        </is>
      </c>
      <c r="C1025" s="3" t="inlineStr">
        <is>
          <t>Yang</t>
        </is>
      </c>
      <c r="D1025" s="3" t="inlineStr">
        <is>
          <t>Yang Kim</t>
        </is>
      </c>
      <c r="E1025" s="3" t="inlineStr">
        <is>
          <t>Lecturer</t>
        </is>
      </c>
      <c r="F1025" s="3" t="inlineStr">
        <is>
          <t>NYC College of Technology</t>
        </is>
      </c>
      <c r="G1025" s="3" t="inlineStr">
        <is>
          <t>Computer Engineering Technology</t>
        </is>
      </c>
      <c r="H1025" s="3" t="inlineStr">
        <is>
          <t>yakim@citytech.cuny.edu</t>
        </is>
      </c>
      <c r="I1025" s="3" t="inlineStr">
        <is>
          <t>Conference paper</t>
        </is>
      </c>
      <c r="J1025" s="3" t="inlineStr">
        <is>
          <t>Flow-Level Bandwidth Allocation on P4 Tofino Switch with In-Network DRL Inference</t>
        </is>
      </c>
      <c r="K1025" s="3" t="n">
        <v>2025</v>
      </c>
      <c r="L1025" s="3" t="inlineStr">
        <is>
          <t>International Conference on Artificial Intelligence in Information and Communication (ICAIIC)</t>
        </is>
      </c>
      <c r="M1025" s="3" t="inlineStr">
        <is>
          <t>Muhammad Irfan; Hang Hu; Myung Joo Lee; Arslan Qadeer; Yang G. Kim; Kazi Ahmed; Daiki Nobayashi</t>
        </is>
      </c>
      <c r="N1025" s="3" t="inlineStr"/>
      <c r="O1025" s="3" t="n"/>
      <c r="P1025" s="3" t="inlineStr"/>
      <c r="Q1025" s="3" t="inlineStr">
        <is>
          <t>10.1109/icaiic64266.2025.10920802</t>
        </is>
      </c>
      <c r="R1025" s="3" t="inlineStr">
        <is>
          <t>https://doi.org/10.1109/icaiic64266.2025.10920802</t>
        </is>
      </c>
      <c r="S1025" s="3" t="inlineStr">
        <is>
          <t>OpenAlex; Dept bio</t>
        </is>
      </c>
      <c r="T1025" s="3" t="n">
        <v>2</v>
      </c>
      <c r="U1025" s="3" t="inlineStr">
        <is>
          <t>High (City Tech affiliation on paper); 2 sources</t>
        </is>
      </c>
      <c r="V1025" s="3" t="n"/>
      <c r="W1025" s="3" t="inlineStr">
        <is>
          <t>M. Irfan, H. Hu, M.J. Lee, A. Qadeer, Y.G. Kim, and K. J. Ahmed, “Flow-level Bandwidth Allocation on P4 Tofino Switch with In-Network DRL Inference” ICAIIC2025, the 7th International Conference on Artificial Intelligence in Information and Communication, February 18-21, 2025, Fukuoka University, Japan.</t>
        </is>
      </c>
      <c r="X1025" s="3" t="inlineStr">
        <is>
          <t>The Software-Defined Networking (SDN) paradigm has significantly improved network efficiency by integrating machine learning (ML) capabilities into the control plane (CP). This integration allows adaptive management of network resources in response to dynamic traffic conditions. However, the significant geographical distance between the CP and data plane (DP) causes considerable round-trip latency, measured in milliseconds, which poses a major challenge to time-sensitive traffic. To address this challenge, our research proposes a novel in-network Reinforcement Learning (RL) inference framework. This framework extends programmability from the CP to the DP, enabling timely and precise control of network resources to meet the stringent Quality of Service (QoS) requirements of mission-critical applications. The in-network RL inference is implemented using match-action tables within the Protocol Independent Switch Architecture (PISA) framework in the DP and validated through hardware deployment of protocol-independent packet processors (P4). To allocate bandwidth precisely based on QoS requirements, a P4 meter extern is used to differentiate the unique demands of individual traffic flows. Our enhanced deep-deterministic policy gradient (eDDPG)-based RL inference achieves superior performance with minimal processing overhead, reducing latency by 88.7% and jitter by 89.1 % compared to systems without RL inference.</t>
        </is>
      </c>
      <c r="Y1025" s="3" t="inlineStr">
        <is>
          <t>OpenAlex</t>
        </is>
      </c>
      <c r="Z1025" s="3" t="inlineStr"/>
      <c r="AA1025" s="3" t="inlineStr">
        <is>
          <t>Not found</t>
        </is>
      </c>
      <c r="AB1025" s="3" t="inlineStr">
        <is>
          <t>closed</t>
        </is>
      </c>
      <c r="AC1025" s="3" t="inlineStr">
        <is>
          <t>School of Technology &amp; Design</t>
        </is>
      </c>
      <c r="AD1025" s="3" t="n">
        <v>2</v>
      </c>
      <c r="AE1025" s="3" t="inlineStr">
        <is>
          <t>Yes</t>
        </is>
      </c>
      <c r="AF1025" s="3" t="inlineStr">
        <is>
          <t>abstract: machine learning, reinforcement learning</t>
        </is>
      </c>
      <c r="AG1025" s="4" t="inlineStr"/>
      <c r="AH1025" s="4" t="inlineStr"/>
      <c r="AI1025" s="4" t="inlineStr"/>
    </row>
    <row r="1026">
      <c r="A1026" s="3" t="inlineStr">
        <is>
          <t>CET-4115</t>
        </is>
      </c>
      <c r="B1026" s="3" t="inlineStr">
        <is>
          <t>Wang</t>
        </is>
      </c>
      <c r="C1026" s="3" t="inlineStr">
        <is>
          <t>Yu</t>
        </is>
      </c>
      <c r="D1026" s="3" t="inlineStr">
        <is>
          <t>Yu Wang</t>
        </is>
      </c>
      <c r="E1026" s="3" t="inlineStr">
        <is>
          <t>Associate Professor</t>
        </is>
      </c>
      <c r="F1026" s="3" t="inlineStr">
        <is>
          <t>NYC College of Technology</t>
        </is>
      </c>
      <c r="G1026" s="3" t="inlineStr">
        <is>
          <t>Computer Engineering Technology</t>
        </is>
      </c>
      <c r="H1026" s="3" t="inlineStr">
        <is>
          <t>YWang@citytech.cuny.edu</t>
        </is>
      </c>
      <c r="I1026" s="3" t="inlineStr">
        <is>
          <t>Conference paper</t>
        </is>
      </c>
      <c r="J1026" s="3" t="inlineStr">
        <is>
          <t>High Accuracy Training of Stochastic Computing-Based Host Intrusion Detection System for Smart Resource-Constrained-IoT</t>
        </is>
      </c>
      <c r="K1026" s="3" t="n">
        <v>2025</v>
      </c>
      <c r="L1026" s="3" t="inlineStr">
        <is>
          <t>Procedia Computer Science</t>
        </is>
      </c>
      <c r="M1026" s="3" t="inlineStr">
        <is>
          <t>Kazi Ahmed; Myung Jong Lee; Hang Hu; Muhammad Irfan; Yu Wang; Yang G. Kim</t>
        </is>
      </c>
      <c r="N1026" s="3" t="inlineStr"/>
      <c r="O1026" s="3" t="n"/>
      <c r="P1026" s="3" t="inlineStr"/>
      <c r="Q1026" s="3" t="inlineStr">
        <is>
          <t>10.1016/j.procs.2025.07.171</t>
        </is>
      </c>
      <c r="R1026" s="3" t="inlineStr">
        <is>
          <t>https://doi.org/10.1016/j.procs.2025.07.171</t>
        </is>
      </c>
      <c r="S1026" s="3" t="inlineStr">
        <is>
          <t>OpenAlex; Dept bio</t>
        </is>
      </c>
      <c r="T1026" s="3" t="n">
        <v>2</v>
      </c>
      <c r="U1026" s="3" t="inlineStr">
        <is>
          <t>High (City Tech affiliation on paper); 2 sources</t>
        </is>
      </c>
      <c r="V1026" s="3" t="n"/>
      <c r="W1026" s="3" t="inlineStr">
        <is>
          <t>Ahmed K, Lee M, Hu H, Irfan M, Yu Wang, Kim Y. High Accuracy Training of Stochastic Computing-Based Host Intrusion Detection System for Smart Resource-Constrained-IoT. Procedia Computer Science. 2025 August 19; 265:183. DOI: 10.1016/j.procs.2025.07.171</t>
        </is>
      </c>
      <c r="X1026" s="3" t="inlineStr">
        <is>
          <t>In this age of the Internet of Things, technology in every sphere of life is getting smarter by the day. However, many resource-constrained IoT devices are thwarting the way. A new hardware accelerator, the Stochastic Computing (SC)-based hardware design, has come to the rescue. The SC-based design has been proven to be capable of accommodating complex processes with little silicon footprint. In this connection, many SC-based deep neural network applications have been presented in recent literature. However, the mismatch between Standard Binary Radix Computing training and SC-based feedforward networks limits the full benefit of SC-based design. To overcome this dilemma, we introduce a novel SC-based deep neural network where the equations of conventional training are derived from the SC hardware module. In this context, we test our network for a Host-based Intrusion Detection System specifically designed for resource-constrained IoT. Both simulation and real network experiments exhibit a high detection rate, virtually the same performance as the standard HIDS designed in a Python environment.</t>
        </is>
      </c>
      <c r="Y1026" s="3" t="inlineStr">
        <is>
          <t>OpenAlex</t>
        </is>
      </c>
      <c r="Z1026" s="3" t="inlineStr">
        <is>
          <t>https://doi.org/10.1016/j.procs.2025.07.171</t>
        </is>
      </c>
      <c r="AA1026" s="3" t="inlineStr">
        <is>
          <t>Open-access page (via OpenAlex)</t>
        </is>
      </c>
      <c r="AB1026" s="3" t="inlineStr">
        <is>
          <t>diamond</t>
        </is>
      </c>
      <c r="AC1026" s="3" t="inlineStr">
        <is>
          <t>School of Technology &amp; Design</t>
        </is>
      </c>
      <c r="AD1026" s="3" t="n">
        <v>0</v>
      </c>
      <c r="AE1026" s="3" t="inlineStr">
        <is>
          <t>No</t>
        </is>
      </c>
      <c r="AF1026" s="3" t="inlineStr"/>
      <c r="AG1026" s="4" t="inlineStr"/>
      <c r="AH1026" s="4" t="inlineStr"/>
      <c r="AI1026" s="4" t="inlineStr"/>
    </row>
    <row r="1027">
      <c r="A1027" s="3" t="inlineStr">
        <is>
          <t>CET-4116</t>
        </is>
      </c>
      <c r="B1027" s="3" t="inlineStr">
        <is>
          <t>Kim</t>
        </is>
      </c>
      <c r="C1027" s="3" t="inlineStr">
        <is>
          <t>Yang</t>
        </is>
      </c>
      <c r="D1027" s="3" t="inlineStr">
        <is>
          <t>Yang Kim</t>
        </is>
      </c>
      <c r="E1027" s="3" t="inlineStr">
        <is>
          <t>Lecturer</t>
        </is>
      </c>
      <c r="F1027" s="3" t="inlineStr">
        <is>
          <t>NYC College of Technology</t>
        </is>
      </c>
      <c r="G1027" s="3" t="inlineStr">
        <is>
          <t>Computer Engineering Technology</t>
        </is>
      </c>
      <c r="H1027" s="3" t="inlineStr">
        <is>
          <t>yakim@citytech.cuny.edu</t>
        </is>
      </c>
      <c r="I1027" s="3" t="inlineStr">
        <is>
          <t>Conference paper</t>
        </is>
      </c>
      <c r="J1027" s="3" t="inlineStr">
        <is>
          <t>High Accuracy Training of Stochastic Computing-Based Host Intrusion Detection System for Smart Resource-Constrained-IoT</t>
        </is>
      </c>
      <c r="K1027" s="3" t="n">
        <v>2025</v>
      </c>
      <c r="L1027" s="3" t="inlineStr">
        <is>
          <t>Procedia Computer Science</t>
        </is>
      </c>
      <c r="M1027" s="3" t="inlineStr">
        <is>
          <t>Kazi Ahmed; Myung Jong Lee; Hang Hu; Muhammad Irfan; Yu Wang; Yang G. Kim</t>
        </is>
      </c>
      <c r="N1027" s="3" t="inlineStr"/>
      <c r="O1027" s="3" t="n"/>
      <c r="P1027" s="3" t="inlineStr"/>
      <c r="Q1027" s="3" t="inlineStr">
        <is>
          <t>10.1016/j.procs.2025.07.171</t>
        </is>
      </c>
      <c r="R1027" s="3" t="inlineStr">
        <is>
          <t>https://doi.org/10.1016/j.procs.2025.07.171</t>
        </is>
      </c>
      <c r="S1027" s="3" t="inlineStr">
        <is>
          <t>OpenAlex; Dept bio</t>
        </is>
      </c>
      <c r="T1027" s="3" t="n">
        <v>2</v>
      </c>
      <c r="U1027" s="3" t="inlineStr">
        <is>
          <t>High (City Tech affiliation on paper); 2 sources</t>
        </is>
      </c>
      <c r="V1027" s="3" t="n"/>
      <c r="W1027" s="3" t="inlineStr">
        <is>
          <t>K. Ahmed, M. Lee, H. Hu, M. Irfan, Y. Wang, and Y.G. Kim, “High Accuracy Training of Stochastic Computing-Based Host Intrusion Detection System for Smart Resource-Constrained-IoT,” The 22nd International Conference on MobiSPC, August 4-6, 2025, Leuven, Belgium.</t>
        </is>
      </c>
      <c r="X1027" s="3" t="inlineStr">
        <is>
          <t>In this age of the Internet of Things, technology in every sphere of life is getting smarter by the day. However, many resource-constrained IoT devices are thwarting the way. A new hardware accelerator, the Stochastic Computing (SC)-based hardware design, has come to the rescue. The SC-based design has been proven to be capable of accommodating complex processes with little silicon footprint. In this connection, many SC-based deep neural network applications have been presented in recent literature. However, the mismatch between Standard Binary Radix Computing training and SC-based feedforward networks limits the full benefit of SC-based design. To overcome this dilemma, we introduce a novel SC-based deep neural network where the equations of conventional training are derived from the SC hardware module. In this context, we test our network for a Host-based Intrusion Detection System specifically designed for resource-constrained IoT. Both simulation and real network experiments exhibit a high detection rate, virtually the same performance as the standard HIDS designed in a Python environment.</t>
        </is>
      </c>
      <c r="Y1027" s="3" t="inlineStr">
        <is>
          <t>OpenAlex</t>
        </is>
      </c>
      <c r="Z1027" s="3" t="inlineStr">
        <is>
          <t>https://doi.org/10.1016/j.procs.2025.07.171</t>
        </is>
      </c>
      <c r="AA1027" s="3" t="inlineStr">
        <is>
          <t>Open-access page (via OpenAlex)</t>
        </is>
      </c>
      <c r="AB1027" s="3" t="inlineStr">
        <is>
          <t>diamond</t>
        </is>
      </c>
      <c r="AC1027" s="3" t="inlineStr">
        <is>
          <t>School of Technology &amp; Design</t>
        </is>
      </c>
      <c r="AD1027" s="3" t="n">
        <v>0</v>
      </c>
      <c r="AE1027" s="3" t="inlineStr">
        <is>
          <t>No</t>
        </is>
      </c>
      <c r="AF1027" s="3" t="inlineStr"/>
      <c r="AG1027" s="4" t="inlineStr"/>
      <c r="AH1027" s="4" t="inlineStr"/>
      <c r="AI1027" s="4" t="inlineStr"/>
    </row>
    <row r="1028">
      <c r="A1028" s="3" t="inlineStr">
        <is>
          <t>CET-4125</t>
        </is>
      </c>
      <c r="B1028" s="3" t="inlineStr">
        <is>
          <t>Mendoza</t>
        </is>
      </c>
      <c r="C1028" s="3" t="inlineStr">
        <is>
          <t>Benito</t>
        </is>
      </c>
      <c r="D1028" s="3" t="inlineStr">
        <is>
          <t>Benito Mendoza</t>
        </is>
      </c>
      <c r="E1028" s="3" t="inlineStr">
        <is>
          <t>Associate Professor</t>
        </is>
      </c>
      <c r="F1028" s="3" t="inlineStr">
        <is>
          <t>NYC College of Technology</t>
        </is>
      </c>
      <c r="G1028" s="3" t="inlineStr">
        <is>
          <t>Computer Engineering Technology</t>
        </is>
      </c>
      <c r="H1028" s="3" t="inlineStr">
        <is>
          <t>BMendoza@citytech.cuny.edu</t>
        </is>
      </c>
      <c r="I1028" s="3" t="inlineStr">
        <is>
          <t>Conference paper</t>
        </is>
      </c>
      <c r="J1028" s="3" t="inlineStr">
        <is>
          <t>IS-CUCO-KG: A Knowledge Graph for Integrating Cultural Factors into Food Assistance Information Systems</t>
        </is>
      </c>
      <c r="K1028" s="3" t="n">
        <v>2025</v>
      </c>
      <c r="L1028" s="3" t="inlineStr"/>
      <c r="M1028" s="3" t="inlineStr">
        <is>
          <t>Bianca Alvarez, Wellington Verduga, Natalia Villanueva-Rosales, Benito Mendoza, Oscar A. Mondragon Campos, Josiah Heyman</t>
        </is>
      </c>
      <c r="N1028" s="3" t="inlineStr"/>
      <c r="O1028" s="3" t="n"/>
      <c r="P1028" s="3" t="inlineStr"/>
      <c r="Q1028" s="3" t="inlineStr"/>
      <c r="R1028" s="3" t="inlineStr"/>
      <c r="S1028" s="3" t="inlineStr">
        <is>
          <t>Dept bio</t>
        </is>
      </c>
      <c r="T1028" s="3" t="n">
        <v>1</v>
      </c>
      <c r="U1028" s="3" t="inlineStr">
        <is>
          <t>Medium (self-reported in faculty bio)</t>
        </is>
      </c>
      <c r="V1028" s="3" t="n"/>
      <c r="W1028" s="3" t="inlineStr">
        <is>
          <t>Bianca Alvarez, Wellington Verduga, Natalia Villanueva-Rosales, Benito Mendoza, Oscar A. Mondragon Campos, Josiah Heyman (2025) "IS-CUCO-KG: A Knowledge Graph for Integrating Cultural Factors into Food Assistance Information Systems". AAAI 2025 Workshop on Knowledge Graphs for Personalized Public Health. The 39th Annual AAAI Conference on Artificial Intelligence. Philadelphia, PA. March 4, 2025.</t>
        </is>
      </c>
      <c r="X1028" s="3" t="inlineStr"/>
      <c r="Y1028" s="3" t="inlineStr"/>
      <c r="Z1028" s="3" t="inlineStr"/>
      <c r="AA1028" s="3" t="inlineStr"/>
      <c r="AB1028" s="3" t="inlineStr"/>
      <c r="AC1028" s="3" t="inlineStr">
        <is>
          <t>School of Technology &amp; Design</t>
        </is>
      </c>
      <c r="AD1028" s="3" t="n"/>
      <c r="AE1028" s="3" t="inlineStr">
        <is>
          <t>Yes</t>
        </is>
      </c>
      <c r="AF1028" s="3" t="inlineStr">
        <is>
          <t>title: knowledge graph</t>
        </is>
      </c>
      <c r="AG1028" s="4" t="inlineStr"/>
      <c r="AH1028" s="4" t="inlineStr"/>
      <c r="AI1028" s="4" t="inlineStr"/>
    </row>
    <row r="1029">
      <c r="A1029" s="3" t="inlineStr">
        <is>
          <t>CET-4133</t>
        </is>
      </c>
      <c r="B1029" s="3" t="inlineStr">
        <is>
          <t>Carranza</t>
        </is>
      </c>
      <c r="C1029" s="3" t="inlineStr">
        <is>
          <t>Aparicio</t>
        </is>
      </c>
      <c r="D1029" s="3" t="inlineStr">
        <is>
          <t>Aparicio Carranza</t>
        </is>
      </c>
      <c r="E1029" s="3" t="inlineStr">
        <is>
          <t>Associate Professor</t>
        </is>
      </c>
      <c r="F1029" s="3" t="inlineStr">
        <is>
          <t>NYC College of Technology</t>
        </is>
      </c>
      <c r="G1029" s="3" t="inlineStr">
        <is>
          <t>Computer Engineering Technology</t>
        </is>
      </c>
      <c r="H1029" s="3" t="inlineStr">
        <is>
          <t>ACarranza@citytech.cuny.edu</t>
        </is>
      </c>
      <c r="I1029" s="3" t="inlineStr">
        <is>
          <t>Conference paper</t>
        </is>
      </c>
      <c r="J1029" s="3" t="inlineStr">
        <is>
          <t>Implementing a Flipped Classroom Approach to Cybersecurity Education</t>
        </is>
      </c>
      <c r="K1029" s="3" t="n">
        <v>2025</v>
      </c>
      <c r="L1029" s="3" t="inlineStr">
        <is>
          <t>ASEE Middle Atlantic Section Spring Conference</t>
        </is>
      </c>
      <c r="M1029" s="3" t="inlineStr">
        <is>
          <t>Aparicio Carranza; Casimer M. DeCusatis</t>
        </is>
      </c>
      <c r="N1029" s="3" t="inlineStr"/>
      <c r="O1029" s="3" t="n"/>
      <c r="P1029" s="3" t="inlineStr"/>
      <c r="Q1029" s="3" t="inlineStr">
        <is>
          <t>10.18260/1-2-1153-49856</t>
        </is>
      </c>
      <c r="R1029" s="3" t="inlineStr">
        <is>
          <t>https://doi.org/10.18260/1-2-1153-49856</t>
        </is>
      </c>
      <c r="S1029" s="3" t="inlineStr">
        <is>
          <t>OpenAlex; CUNY Academic Works; Dept bio</t>
        </is>
      </c>
      <c r="T1029" s="3" t="n">
        <v>3</v>
      </c>
      <c r="U1029" s="3" t="inlineStr">
        <is>
          <t>High (City Tech affiliation on paper); 3 sources</t>
        </is>
      </c>
      <c r="V1029" s="3" t="n"/>
      <c r="W1029" s="3" t="inlineStr">
        <is>
          <t>Aparicio Carranza, Casimer DeCusatis. “Implementing a Flipped Classroom Approach to Cybersecurity Education”. Proceedings of the Spring 2015 Mid-Atlantic ASEE Conference, April 10 -11, 2015, Villanova University, Villanova, PA. PP. 222 – 231.</t>
        </is>
      </c>
      <c r="X1029" s="3" t="inlineStr">
        <is>
          <t>The growing number and variety of computer security threats has led to an increased interest in cybersecurity education, and the exploration of novel approaches to undergraduate courses in this field.We discuss a new program targeting nontraditional and under-represented students at The City University of New York, based on the so-called flipped classroom model.Learning objectives, class resources, and results of recent information security course offerings in this area will be presented.We also discuss opportunities for academic collaboration with the New York State Cloud Computing and Analytics Center at Marist College.</t>
        </is>
      </c>
      <c r="Y1029" s="3" t="inlineStr">
        <is>
          <t>OpenAlex</t>
        </is>
      </c>
      <c r="Z1029" s="3" t="inlineStr">
        <is>
          <t>https://peer.asee.org/49856.pdf</t>
        </is>
      </c>
      <c r="AA1029" s="3" t="inlineStr">
        <is>
          <t>Open-access PDF (via OpenAlex)</t>
        </is>
      </c>
      <c r="AB1029" s="3" t="inlineStr">
        <is>
          <t>hybrid</t>
        </is>
      </c>
      <c r="AC1029" s="3" t="inlineStr">
        <is>
          <t>School of Technology &amp; Design</t>
        </is>
      </c>
      <c r="AD1029" s="3" t="n">
        <v>0</v>
      </c>
      <c r="AE1029" s="3" t="inlineStr">
        <is>
          <t>No</t>
        </is>
      </c>
      <c r="AF1029" s="3" t="inlineStr"/>
      <c r="AG1029" s="4" t="inlineStr"/>
      <c r="AH1029" s="4" t="inlineStr"/>
      <c r="AI1029" s="4" t="inlineStr"/>
    </row>
    <row r="1030">
      <c r="A1030" s="3" t="inlineStr">
        <is>
          <t>CET-4153</t>
        </is>
      </c>
      <c r="B1030" s="3" t="inlineStr">
        <is>
          <t>Ma</t>
        </is>
      </c>
      <c r="C1030" s="3" t="inlineStr">
        <is>
          <t>Lili</t>
        </is>
      </c>
      <c r="D1030" s="3" t="inlineStr">
        <is>
          <t>Lili Ma</t>
        </is>
      </c>
      <c r="E1030" s="3" t="inlineStr">
        <is>
          <t>Associate Professor</t>
        </is>
      </c>
      <c r="F1030" s="3" t="inlineStr">
        <is>
          <t>NYC College of Technology</t>
        </is>
      </c>
      <c r="G1030" s="3" t="inlineStr">
        <is>
          <t>Computer Engineering Technology</t>
        </is>
      </c>
      <c r="H1030" s="3" t="inlineStr">
        <is>
          <t>LMa@citytech.cuny.edu</t>
        </is>
      </c>
      <c r="I1030" s="3" t="inlineStr">
        <is>
          <t>Journal article</t>
        </is>
      </c>
      <c r="J1030" s="3" t="inlineStr">
        <is>
          <t>Lili Ma, Benito Mendoza, Afroza Aktar, Shajib Ahsan, Kim Yang, Farrukh Zia, Yu Wang, and Ohbong Kwon, Towards AI-Driven Academic Advising: Lessons from a Domain-Specific Implementation of a RAG-Based Chatbot, Journal of Computing Sciences in Colleges, Vol</t>
        </is>
      </c>
      <c r="K1030" s="3" t="n">
        <v>2025</v>
      </c>
      <c r="L1030" s="3" t="inlineStr"/>
      <c r="M1030" s="3" t="inlineStr"/>
      <c r="N1030" s="3" t="inlineStr"/>
      <c r="O1030" s="3" t="n"/>
      <c r="P1030" s="3" t="inlineStr"/>
      <c r="Q1030" s="3" t="inlineStr"/>
      <c r="R1030" s="3" t="inlineStr"/>
      <c r="S1030" s="3" t="inlineStr">
        <is>
          <t>Dept bio</t>
        </is>
      </c>
      <c r="T1030" s="3" t="n">
        <v>1</v>
      </c>
      <c r="U1030" s="3" t="inlineStr">
        <is>
          <t>Medium (self-reported in faculty bio)</t>
        </is>
      </c>
      <c r="V1030" s="3" t="n"/>
      <c r="W1030" s="3" t="inlineStr">
        <is>
          <t>Lili Ma, Benito Mendoza, Afroza Aktar, Shajib Ahsan, Kim Yang, Farrukh Zia, Yu Wang, and Ohbong Kwon, Towards AI-Driven Academic Advising: Lessons from a Domain-Specific Implementation of a RAG-Based Chatbot, Journal of Computing Sciences in Colleges, Vol. 41, No. 3, pp. 230-245, October 2025.</t>
        </is>
      </c>
      <c r="X1030" s="3" t="inlineStr"/>
      <c r="Y1030" s="3" t="inlineStr"/>
      <c r="Z1030" s="3" t="inlineStr"/>
      <c r="AA1030" s="3" t="inlineStr"/>
      <c r="AB1030" s="3" t="inlineStr"/>
      <c r="AC1030" s="3" t="inlineStr">
        <is>
          <t>School of Technology &amp; Design</t>
        </is>
      </c>
      <c r="AD1030" s="3" t="n"/>
      <c r="AE1030" s="3" t="inlineStr">
        <is>
          <t>Yes</t>
        </is>
      </c>
      <c r="AF1030" s="3" t="inlineStr">
        <is>
          <t>title: ai-driven; title: AI</t>
        </is>
      </c>
      <c r="AG1030" s="4" t="inlineStr"/>
      <c r="AH1030" s="4" t="inlineStr"/>
      <c r="AI1030" s="4" t="inlineStr"/>
    </row>
    <row r="1031">
      <c r="A1031" s="3" t="inlineStr">
        <is>
          <t>CET-4167</t>
        </is>
      </c>
      <c r="B1031" s="3" t="inlineStr">
        <is>
          <t>Jang</t>
        </is>
      </c>
      <c r="C1031" s="3" t="inlineStr">
        <is>
          <t>Sunghoon</t>
        </is>
      </c>
      <c r="D1031" s="3" t="inlineStr">
        <is>
          <t>Sunghoon Jang</t>
        </is>
      </c>
      <c r="E1031" s="3" t="inlineStr">
        <is>
          <t>Chair</t>
        </is>
      </c>
      <c r="F1031" s="3" t="inlineStr">
        <is>
          <t>NYC College of Technology</t>
        </is>
      </c>
      <c r="G1031" s="3" t="inlineStr">
        <is>
          <t>Computer Engineering Technology</t>
        </is>
      </c>
      <c r="H1031" s="3" t="inlineStr">
        <is>
          <t>SJang@citytech.cuny.edu</t>
        </is>
      </c>
      <c r="I1031" s="3" t="inlineStr">
        <is>
          <t>Conference paper</t>
        </is>
      </c>
      <c r="J1031" s="3" t="inlineStr">
        <is>
          <t>Modifying the Existing Non-invasive Optical Glucose Sensing Device and Demonstrating the Optical Rotatory Effect of glucose in the presence of Glucose Medium</t>
        </is>
      </c>
      <c r="K1031" s="3" t="n">
        <v>2025</v>
      </c>
      <c r="L1031" s="3" t="inlineStr">
        <is>
          <t>ASEE Middle Atlantic Section Spring Conference</t>
        </is>
      </c>
      <c r="M1031" s="3" t="inlineStr">
        <is>
          <t>Sunghoon Jang; Robert Russo; Hong Li</t>
        </is>
      </c>
      <c r="N1031" s="3" t="inlineStr"/>
      <c r="O1031" s="3" t="n"/>
      <c r="P1031" s="3" t="inlineStr"/>
      <c r="Q1031" s="3" t="inlineStr">
        <is>
          <t>10.18260/1-2-1153-50437</t>
        </is>
      </c>
      <c r="R1031" s="3" t="inlineStr">
        <is>
          <t>https://doi.org/10.18260/1-2-1153-50437</t>
        </is>
      </c>
      <c r="S1031" s="3" t="inlineStr">
        <is>
          <t>OpenAlex; Dept bio</t>
        </is>
      </c>
      <c r="T1031" s="3" t="n">
        <v>2</v>
      </c>
      <c r="U1031" s="3" t="inlineStr">
        <is>
          <t>High (City Tech affiliation on paper); 2 sources</t>
        </is>
      </c>
      <c r="V1031" s="3" t="n"/>
      <c r="W1031" s="3" t="inlineStr">
        <is>
          <t>Jang S., Russo R., Li H., “Modifying the Existing Non-invasive Optical Glucose Sensing Device and Demonstrating the Optical Rotatory Effect of Glucose in the Presence of Glucose Medium”, the ASEE Mid-Atlantic Section Spring 2007 conference at NJIT, Newark , NJ, April 13-14, 2007.</t>
        </is>
      </c>
      <c r="X1031" s="3" t="inlineStr">
        <is>
          <t>I. Identification and Significance of the ProblemDiabetes mellitus is the most common disorder of the endocrine system and affects nearly 16 million people in the United States and over 100 million people worldwide alone.Often, diabetes leads to such problems as renal failure, foot problems, heart disease, and vision impairment.According to the American Diabetes Association, the estimated cost of diabetes-related health care in the United States is approximately $91.8 billion annually, including $23.2 billion in direct medical costs 1,2 .However, all current existing conventional methods of home blood glucose monitoring require obtaining a blood sample by pricking a fingertip with a needle or lancet and then use a sensor to a drop of the blood sample to indicate glucose levels 3, 4 .The recent multicenter NIH studies have indicated that the health risks associated with diabetes are significantly reduced when the blood glucose levels are well and frequently controlled, indicating that it is prudent to measure the blood glucose as often as five or six times a day.Thus it is very important that proper monitoring be done by diabetics at home or at work 3, 4 .However, all current existing conventional methods of home blood glucose monitoring require obtaining a blood sample by pricking a fingertip with a needle or lancet and then use a sensor to a drop of the blood sample to indicate glucose levels.</t>
        </is>
      </c>
      <c r="Y1031" s="3" t="inlineStr">
        <is>
          <t>OpenAlex</t>
        </is>
      </c>
      <c r="Z1031" s="3" t="inlineStr">
        <is>
          <t>https://peer.asee.org/50437.pdf</t>
        </is>
      </c>
      <c r="AA1031" s="3" t="inlineStr">
        <is>
          <t>Open-access PDF (via OpenAlex)</t>
        </is>
      </c>
      <c r="AB1031" s="3" t="inlineStr">
        <is>
          <t>bronze</t>
        </is>
      </c>
      <c r="AC1031" s="3" t="inlineStr">
        <is>
          <t>School of Technology &amp; Design</t>
        </is>
      </c>
      <c r="AD1031" s="3" t="n">
        <v>3</v>
      </c>
      <c r="AE1031" s="3" t="inlineStr">
        <is>
          <t>No</t>
        </is>
      </c>
      <c r="AF1031" s="3" t="inlineStr"/>
      <c r="AG1031" s="4" t="inlineStr"/>
      <c r="AH1031" s="4" t="inlineStr"/>
      <c r="AI1031" s="4" t="inlineStr"/>
    </row>
    <row r="1032">
      <c r="A1032" s="3" t="inlineStr">
        <is>
          <t>CET-4170</t>
        </is>
      </c>
      <c r="B1032" s="3" t="inlineStr">
        <is>
          <t>Carranza</t>
        </is>
      </c>
      <c r="C1032" s="3" t="inlineStr">
        <is>
          <t>Aparicio</t>
        </is>
      </c>
      <c r="D1032" s="3" t="inlineStr">
        <is>
          <t>Aparicio Carranza</t>
        </is>
      </c>
      <c r="E1032" s="3" t="inlineStr">
        <is>
          <t>Associate Professor</t>
        </is>
      </c>
      <c r="F1032" s="3" t="inlineStr">
        <is>
          <t>NYC College of Technology</t>
        </is>
      </c>
      <c r="G1032" s="3" t="inlineStr">
        <is>
          <t>Computer Engineering Technology</t>
        </is>
      </c>
      <c r="H1032" s="3" t="inlineStr">
        <is>
          <t>ACarranza@citytech.cuny.edu</t>
        </is>
      </c>
      <c r="I1032" s="3" t="inlineStr">
        <is>
          <t>Conference paper</t>
        </is>
      </c>
      <c r="J1032" s="3" t="inlineStr">
        <is>
          <t>Motion Detecting Camera Security System with Email Notifications and Live Streaming Using Raspberry Pi</t>
        </is>
      </c>
      <c r="K1032" s="3" t="n">
        <v>2025</v>
      </c>
      <c r="L1032" s="3" t="inlineStr"/>
      <c r="M1032" s="3" t="inlineStr">
        <is>
          <t>Sundas Zafar; Aparicio Carranza</t>
        </is>
      </c>
      <c r="N1032" s="3" t="inlineStr"/>
      <c r="O1032" s="3" t="n"/>
      <c r="P1032" s="3" t="inlineStr"/>
      <c r="Q1032" s="3" t="inlineStr">
        <is>
          <t>10.18260/1-2-1153-54027</t>
        </is>
      </c>
      <c r="R1032" s="3" t="inlineStr">
        <is>
          <t>https://doi.org/10.18260/1-2-1153-54027</t>
        </is>
      </c>
      <c r="S1032" s="3" t="inlineStr">
        <is>
          <t>OpenAlex; Dept bio</t>
        </is>
      </c>
      <c r="T1032" s="3" t="n">
        <v>2</v>
      </c>
      <c r="U1032" s="3" t="inlineStr">
        <is>
          <t>High (City Tech affiliation on paper); 2 sources</t>
        </is>
      </c>
      <c r="V1032" s="3" t="n"/>
      <c r="W1032" s="3" t="inlineStr">
        <is>
          <t>Sundas Zafar, Aparicio Carranza “Motion Detecting Camera Security System with Email Notifications and Live Streaming Using Raspberry Pi”. Proceedings of the 2014 Zone 1 Conference of the American Society for Engineering Education (ASEE), April 3 – 5, 2014 University of Bridgeport, Bridgeport, Connecticut. Paper 218</t>
        </is>
      </c>
      <c r="X1032" s="3" t="inlineStr">
        <is>
          <t>Even when needed, having a security camera system may sometimes be impossible due to the extensive costs for installation.The Raspberry Pi is a credit card sized computer that has the capability to become a camera security system when its own camera board is used.It contains the software motion which enables the Pi's camera to detect motion and save the image as well as view live streaming from the camera.A python script, then directs the Pi to send email notifications every time motion is detected.With these components, a cost effective and efficient security camera system is made and reported here.</t>
        </is>
      </c>
      <c r="Y1032" s="3" t="inlineStr">
        <is>
          <t>OpenAlex</t>
        </is>
      </c>
      <c r="Z1032" s="3" t="inlineStr">
        <is>
          <t>https://peer.asee.org/54027.pdf</t>
        </is>
      </c>
      <c r="AA1032" s="3" t="inlineStr">
        <is>
          <t>Open-access PDF (via OpenAlex)</t>
        </is>
      </c>
      <c r="AB1032" s="3" t="inlineStr">
        <is>
          <t>gold</t>
        </is>
      </c>
      <c r="AC1032" s="3" t="inlineStr">
        <is>
          <t>School of Technology &amp; Design</t>
        </is>
      </c>
      <c r="AD1032" s="3" t="n">
        <v>0</v>
      </c>
      <c r="AE1032" s="3" t="inlineStr">
        <is>
          <t>No</t>
        </is>
      </c>
      <c r="AF1032" s="3" t="inlineStr"/>
      <c r="AG1032" s="4" t="inlineStr"/>
      <c r="AH1032" s="4" t="inlineStr"/>
      <c r="AI1032" s="4" t="inlineStr"/>
    </row>
    <row r="1033">
      <c r="A1033" s="3" t="inlineStr">
        <is>
          <t>CET-4179</t>
        </is>
      </c>
      <c r="B1033" s="3" t="inlineStr">
        <is>
          <t>Mendoza</t>
        </is>
      </c>
      <c r="C1033" s="3" t="inlineStr">
        <is>
          <t>Benito</t>
        </is>
      </c>
      <c r="D1033" s="3" t="inlineStr">
        <is>
          <t>Benito Mendoza</t>
        </is>
      </c>
      <c r="E1033" s="3" t="inlineStr">
        <is>
          <t>Associate Professor</t>
        </is>
      </c>
      <c r="F1033" s="3" t="inlineStr">
        <is>
          <t>NYC College of Technology</t>
        </is>
      </c>
      <c r="G1033" s="3" t="inlineStr">
        <is>
          <t>Computer Engineering Technology</t>
        </is>
      </c>
      <c r="H1033" s="3" t="inlineStr">
        <is>
          <t>BMendoza@citytech.cuny.edu</t>
        </is>
      </c>
      <c r="I1033" s="3" t="inlineStr">
        <is>
          <t>Conference paper</t>
        </is>
      </c>
      <c r="J1033" s="3" t="inlineStr">
        <is>
          <t>On Using Simulators and a Hybrid Approach for an Internetworking Technology Course</t>
        </is>
      </c>
      <c r="K1033" s="3" t="n">
        <v>2025</v>
      </c>
      <c r="L1033" s="3" t="inlineStr">
        <is>
          <t>ASEE Middle Atlantic Section Spring Conference</t>
        </is>
      </c>
      <c r="M1033" s="3" t="inlineStr">
        <is>
          <t>Benito Mendoza</t>
        </is>
      </c>
      <c r="N1033" s="3" t="inlineStr"/>
      <c r="O1033" s="3" t="n"/>
      <c r="P1033" s="3" t="inlineStr"/>
      <c r="Q1033" s="3" t="inlineStr">
        <is>
          <t>10.18260/1-2-1153-49988</t>
        </is>
      </c>
      <c r="R1033" s="3" t="inlineStr">
        <is>
          <t>https://doi.org/10.18260/1-2-1153-49988</t>
        </is>
      </c>
      <c r="S1033" s="3" t="inlineStr">
        <is>
          <t>OpenAlex; Dept bio</t>
        </is>
      </c>
      <c r="T1033" s="3" t="n">
        <v>2</v>
      </c>
      <c r="U1033" s="3" t="inlineStr">
        <is>
          <t>High (City Tech affiliation on paper); 2 sources</t>
        </is>
      </c>
      <c r="V1033" s="3" t="n"/>
      <c r="W1033" s="3" t="inlineStr">
        <is>
          <t>Benito Mendoza. “On using simulators and a hybrid approach for an Internetworking technology course.” In Proceedings of the Spring Mid-Atlantic ASEE Conference, April 8-9, 2016 Gorge Washington University, Washington, DC.</t>
        </is>
      </c>
      <c r="X1033" s="3" t="inlineStr">
        <is>
          <t>This paper presents an implementation of a hybrid course in advanced computer networks focused on internetworking technologies.Professional networking equipment is expensive and setting up a big enough networking laboratory can be costly.To overcome this problem, the course makes use of online and offline computer networks simulators that help the students to practice the concepts and skills required to obtain a certification in this field, even when they are at home.We discuss the advantages of each simulator we used and the role they played in our hybrid approach.Using this approach, 50% of our students obtained a certification, which is an exam that requires at least 1210 points; the exam scale is 250 to 1600 points.The average grade (1150 points) in this class was higher than the average nationwide (1036 points).We believe that this is a practical approach that can be easily replicated or improved by other colleges with similar courses or interests.</t>
        </is>
      </c>
      <c r="Y1033" s="3" t="inlineStr">
        <is>
          <t>OpenAlex</t>
        </is>
      </c>
      <c r="Z1033" s="3" t="inlineStr">
        <is>
          <t>https://peer.asee.org/49988.pdf</t>
        </is>
      </c>
      <c r="AA1033" s="3" t="inlineStr">
        <is>
          <t>Open-access PDF (via OpenAlex)</t>
        </is>
      </c>
      <c r="AB1033" s="3" t="inlineStr">
        <is>
          <t>bronze</t>
        </is>
      </c>
      <c r="AC1033" s="3" t="inlineStr">
        <is>
          <t>School of Technology &amp; Design</t>
        </is>
      </c>
      <c r="AD1033" s="3" t="n">
        <v>1</v>
      </c>
      <c r="AE1033" s="3" t="inlineStr">
        <is>
          <t>No</t>
        </is>
      </c>
      <c r="AF1033" s="3" t="inlineStr"/>
      <c r="AG1033" s="4" t="inlineStr"/>
      <c r="AH1033" s="4" t="inlineStr"/>
      <c r="AI1033" s="4" t="inlineStr"/>
    </row>
    <row r="1034">
      <c r="A1034" s="3" t="inlineStr">
        <is>
          <t>CET-4191</t>
        </is>
      </c>
      <c r="B1034" s="3" t="inlineStr">
        <is>
          <t>Carranza</t>
        </is>
      </c>
      <c r="C1034" s="3" t="inlineStr">
        <is>
          <t>Aparicio</t>
        </is>
      </c>
      <c r="D1034" s="3" t="inlineStr">
        <is>
          <t>Aparicio Carranza</t>
        </is>
      </c>
      <c r="E1034" s="3" t="inlineStr">
        <is>
          <t>Associate Professor</t>
        </is>
      </c>
      <c r="F1034" s="3" t="inlineStr">
        <is>
          <t>NYC College of Technology</t>
        </is>
      </c>
      <c r="G1034" s="3" t="inlineStr">
        <is>
          <t>Computer Engineering Technology</t>
        </is>
      </c>
      <c r="H1034" s="3" t="inlineStr">
        <is>
          <t>ACarranza@citytech.cuny.edu</t>
        </is>
      </c>
      <c r="I1034" s="3" t="inlineStr">
        <is>
          <t>Conference paper</t>
        </is>
      </c>
      <c r="J1034" s="3" t="inlineStr">
        <is>
          <t>Performance and Security Enhancement Evaluation of Virtual Networks in VMware Workstation</t>
        </is>
      </c>
      <c r="K1034" s="3" t="n">
        <v>2025</v>
      </c>
      <c r="L1034" s="3" t="inlineStr"/>
      <c r="M1034" s="3" t="inlineStr"/>
      <c r="N1034" s="3" t="inlineStr"/>
      <c r="O1034" s="3" t="n"/>
      <c r="P1034" s="3" t="inlineStr"/>
      <c r="Q1034" s="3" t="inlineStr"/>
      <c r="R1034" s="3" t="inlineStr">
        <is>
          <t>https://laccei.org/LACCEI2025-Mexico/full-papers/Contribution_2357_final_a.pdf</t>
        </is>
      </c>
      <c r="S1034" s="3" t="inlineStr">
        <is>
          <t>Dept bio</t>
        </is>
      </c>
      <c r="T1034" s="3" t="n">
        <v>1</v>
      </c>
      <c r="U1034" s="3" t="inlineStr">
        <is>
          <t>Medium (self-reported in faculty bio)</t>
        </is>
      </c>
      <c r="V1034" s="3" t="n"/>
      <c r="W1034" s="3" t="inlineStr">
        <is>
          <t>Harrison Carranza, Miguel Bustamante, Aparicio Carranza “Performance and Security Enhancement Evaluation of Virtual Networks in VMware Workstation”, 23rd LACCEI International Multi-Conference for Engineering, Education, and Technology: “Engineering Artificial Intelligence, and Sustainable Technologies in service of society”, Hybrid Event, July 16-18, 2025, Mexico City, Mexico.</t>
        </is>
      </c>
      <c r="X1034" s="3" t="inlineStr"/>
      <c r="Y1034" s="3" t="inlineStr"/>
      <c r="Z1034" s="3" t="inlineStr"/>
      <c r="AA1034" s="3" t="inlineStr"/>
      <c r="AB1034" s="3" t="inlineStr"/>
      <c r="AC1034" s="3" t="inlineStr">
        <is>
          <t>School of Technology &amp; Design</t>
        </is>
      </c>
      <c r="AD1034" s="3" t="n"/>
      <c r="AE1034" s="3" t="inlineStr">
        <is>
          <t>No</t>
        </is>
      </c>
      <c r="AF1034" s="3" t="inlineStr"/>
      <c r="AG1034" s="4" t="inlineStr"/>
      <c r="AH1034" s="4" t="inlineStr"/>
      <c r="AI1034" s="4" t="inlineStr"/>
    </row>
    <row r="1035">
      <c r="A1035" s="3" t="inlineStr">
        <is>
          <t>CET-4197</t>
        </is>
      </c>
      <c r="B1035" s="3" t="inlineStr">
        <is>
          <t>Carranza</t>
        </is>
      </c>
      <c r="C1035" s="3" t="inlineStr">
        <is>
          <t>Aparicio</t>
        </is>
      </c>
      <c r="D1035" s="3" t="inlineStr">
        <is>
          <t>Aparicio Carranza</t>
        </is>
      </c>
      <c r="E1035" s="3" t="inlineStr">
        <is>
          <t>Associate Professor</t>
        </is>
      </c>
      <c r="F1035" s="3" t="inlineStr">
        <is>
          <t>NYC College of Technology</t>
        </is>
      </c>
      <c r="G1035" s="3" t="inlineStr">
        <is>
          <t>Computer Engineering Technology</t>
        </is>
      </c>
      <c r="H1035" s="3" t="inlineStr">
        <is>
          <t>ACarranza@citytech.cuny.edu</t>
        </is>
      </c>
      <c r="I1035" s="3" t="inlineStr">
        <is>
          <t>Conference paper</t>
        </is>
      </c>
      <c r="J1035" s="3" t="inlineStr">
        <is>
          <t>Platform as a Service (PaaS) Private Cloud Implementation with OpenStack</t>
        </is>
      </c>
      <c r="K1035" s="3" t="n">
        <v>2025</v>
      </c>
      <c r="L1035" s="3" t="inlineStr"/>
      <c r="M1035" s="3" t="inlineStr"/>
      <c r="N1035" s="3" t="inlineStr"/>
      <c r="O1035" s="3" t="n"/>
      <c r="P1035" s="3" t="inlineStr"/>
      <c r="Q1035" s="3" t="inlineStr"/>
      <c r="R1035" s="3" t="inlineStr">
        <is>
          <t>https://laccei.org/LACCEI2025-Mexico/student-papers/Contribution_2392_final_a.pdf</t>
        </is>
      </c>
      <c r="S1035" s="3" t="inlineStr">
        <is>
          <t>Dept bio</t>
        </is>
      </c>
      <c r="T1035" s="3" t="n">
        <v>1</v>
      </c>
      <c r="U1035" s="3" t="inlineStr">
        <is>
          <t>Medium (self-reported in faculty bio)</t>
        </is>
      </c>
      <c r="V1035" s="3" t="n"/>
      <c r="W1035" s="3" t="inlineStr">
        <is>
          <t>Nia Newell, Joshua Waithe, Aparicio Carranza, Harrison Carranza “Platform as a Service (PaaS) Private Cloud Implementation with OpenStack”, 23rd LACCEI International Multi-Conference for Engineering, Education, and Technology: “Engineering Artificial Intelligence, and Sustainable Technologies in service of society”, Hybrid Event, July 16-18, 2025, Mexico City, Mexico.</t>
        </is>
      </c>
      <c r="X1035" s="3" t="inlineStr"/>
      <c r="Y1035" s="3" t="inlineStr"/>
      <c r="Z1035" s="3" t="inlineStr"/>
      <c r="AA1035" s="3" t="inlineStr"/>
      <c r="AB1035" s="3" t="inlineStr"/>
      <c r="AC1035" s="3" t="inlineStr">
        <is>
          <t>School of Technology &amp; Design</t>
        </is>
      </c>
      <c r="AD1035" s="3" t="n"/>
      <c r="AE1035" s="3" t="inlineStr">
        <is>
          <t>No</t>
        </is>
      </c>
      <c r="AF1035" s="3" t="inlineStr"/>
      <c r="AG1035" s="4" t="inlineStr"/>
      <c r="AH1035" s="4" t="inlineStr"/>
      <c r="AI1035" s="4" t="inlineStr"/>
    </row>
    <row r="1036">
      <c r="A1036" s="3" t="inlineStr">
        <is>
          <t>CET-4199</t>
        </is>
      </c>
      <c r="B1036" s="3" t="inlineStr">
        <is>
          <t>Zia</t>
        </is>
      </c>
      <c r="C1036" s="3" t="inlineStr">
        <is>
          <t>Farrukh</t>
        </is>
      </c>
      <c r="D1036" s="3" t="inlineStr">
        <is>
          <t>Farrukh Zia</t>
        </is>
      </c>
      <c r="E1036" s="3" t="inlineStr">
        <is>
          <t>Associate Professor</t>
        </is>
      </c>
      <c r="F1036" s="3" t="inlineStr">
        <is>
          <t>NYC College of Technology</t>
        </is>
      </c>
      <c r="G1036" s="3" t="inlineStr">
        <is>
          <t>Computer Engineering Technology</t>
        </is>
      </c>
      <c r="H1036" s="3" t="inlineStr">
        <is>
          <t>FZia@citytech.cuny.edu</t>
        </is>
      </c>
      <c r="I1036" s="3" t="inlineStr">
        <is>
          <t>Conference paper</t>
        </is>
      </c>
      <c r="J1036" s="3" t="inlineStr">
        <is>
          <t>Port Communication</t>
        </is>
      </c>
      <c r="K1036" s="3" t="n">
        <v>2025</v>
      </c>
      <c r="L1036" s="3" t="inlineStr">
        <is>
          <t>ASEE Middle Atlantic Section Spring Conference</t>
        </is>
      </c>
      <c r="M1036" s="3" t="inlineStr">
        <is>
          <t>Iem Heng; Farrukh Zia</t>
        </is>
      </c>
      <c r="N1036" s="3" t="inlineStr"/>
      <c r="O1036" s="3" t="n"/>
      <c r="P1036" s="3" t="inlineStr"/>
      <c r="Q1036" s="3" t="inlineStr">
        <is>
          <t>10.18260/1-2-1153-50043</t>
        </is>
      </c>
      <c r="R1036" s="3" t="inlineStr">
        <is>
          <t>https://doi.org/10.18260/1-2-1153-50043</t>
        </is>
      </c>
      <c r="S1036" s="3" t="inlineStr">
        <is>
          <t>OpenAlex</t>
        </is>
      </c>
      <c r="T1036" s="3" t="n">
        <v>1</v>
      </c>
      <c r="U1036" s="3" t="inlineStr">
        <is>
          <t>High (City Tech affiliation on paper)</t>
        </is>
      </c>
      <c r="V1036" s="3" t="n"/>
      <c r="W1036" s="3" t="inlineStr"/>
      <c r="X1036" s="3" t="inlineStr">
        <is>
          <t>This paper describes the pedagogical approach used in teaching the concepts and techniques of port communication in the comprehensive introductory course and lab (CET 3510: Microcomputer Technology) within the Computer Engineering Technology (CET) department at our institution.The concepts of serial, parallel and USB ports are explored, in depth, as part of the trend in computer communication technology.In particular, emphasis is placed on the discussion of how to communicate and interface between user-designed software and a custom designed system which may incorporate an embedded micro-controller.In the past, serial and parallel ports were the standard communication interface available on most personal as well as industrial computers.However, their limitation of the speed of communication and inflexibility in communicating with multiple devices prompted the introduction of USB interface port.The modern personal computers and laptops have mostly eliminated the serial and parallel ports, in favor of more flexible (and more complex) USB port.However, the serial port to a greater extent and the parallel port to a lesser extent, continue to enjoy significant application in industrial and embedded computer systems, in situations where low cost, low speed and single device communication is needed.In this paper we present a survey of the teaching material (section 1), hardware considerations and laboratory exercises (section 2) that we have developed and used in CET 3510 course, to introduce the students to the new interfacing and communication standards; at a level that the students can understand and incorporate in their laboratory exercises.Then, a rubric for assessment of student performance for programming assignments in the laboratory follows (section 3).</t>
        </is>
      </c>
      <c r="Y1036" s="3" t="inlineStr">
        <is>
          <t>OpenAlex</t>
        </is>
      </c>
      <c r="Z1036" s="3" t="inlineStr">
        <is>
          <t>https://peer.asee.org/50043.pdf</t>
        </is>
      </c>
      <c r="AA1036" s="3" t="inlineStr">
        <is>
          <t>Open-access PDF (via OpenAlex)</t>
        </is>
      </c>
      <c r="AB1036" s="3" t="inlineStr">
        <is>
          <t>bronze</t>
        </is>
      </c>
      <c r="AC1036" s="3" t="inlineStr">
        <is>
          <t>School of Technology &amp; Design</t>
        </is>
      </c>
      <c r="AD1036" s="3" t="n">
        <v>0</v>
      </c>
      <c r="AE1036" s="3" t="inlineStr">
        <is>
          <t>No</t>
        </is>
      </c>
      <c r="AF1036" s="3" t="inlineStr"/>
      <c r="AG1036" s="4" t="inlineStr"/>
      <c r="AH1036" s="4" t="inlineStr"/>
      <c r="AI1036" s="4" t="inlineStr"/>
    </row>
    <row r="1037">
      <c r="A1037" s="3" t="inlineStr">
        <is>
          <t>CET-4200</t>
        </is>
      </c>
      <c r="B1037" s="3" t="inlineStr">
        <is>
          <t>Jang</t>
        </is>
      </c>
      <c r="C1037" s="3" t="inlineStr">
        <is>
          <t>Sunghoon</t>
        </is>
      </c>
      <c r="D1037" s="3" t="inlineStr">
        <is>
          <t>Sunghoon Jang</t>
        </is>
      </c>
      <c r="E1037" s="3" t="inlineStr">
        <is>
          <t>Chair</t>
        </is>
      </c>
      <c r="F1037" s="3" t="inlineStr">
        <is>
          <t>NYC College of Technology</t>
        </is>
      </c>
      <c r="G1037" s="3" t="inlineStr">
        <is>
          <t>Computer Engineering Technology</t>
        </is>
      </c>
      <c r="H1037" s="3" t="inlineStr">
        <is>
          <t>SJang@citytech.cuny.edu</t>
        </is>
      </c>
      <c r="I1037" s="3" t="inlineStr">
        <is>
          <t>Conference paper</t>
        </is>
      </c>
      <c r="J1037" s="3" t="inlineStr">
        <is>
          <t>Proposing a New Study in Non-Invasive Amperometric Glucose Sensing Technology through the NYCLSAMP Summer Fellowship Program</t>
        </is>
      </c>
      <c r="K1037" s="3" t="n">
        <v>2025</v>
      </c>
      <c r="L1037" s="3" t="inlineStr">
        <is>
          <t>Fall ASEE Middle Atlantic Section Conference</t>
        </is>
      </c>
      <c r="M1037" s="3" t="inlineStr">
        <is>
          <t>Sunghoon Jang; Peter J. Spellane; Mohammad Razani</t>
        </is>
      </c>
      <c r="N1037" s="3" t="inlineStr"/>
      <c r="O1037" s="3" t="n"/>
      <c r="P1037" s="3" t="inlineStr"/>
      <c r="Q1037" s="3" t="inlineStr">
        <is>
          <t>10.18260/1-2-1153-51101</t>
        </is>
      </c>
      <c r="R1037" s="3" t="inlineStr">
        <is>
          <t>https://doi.org/10.18260/1-2-1153-51101</t>
        </is>
      </c>
      <c r="S1037" s="3" t="inlineStr">
        <is>
          <t>OpenAlex</t>
        </is>
      </c>
      <c r="T1037" s="3" t="n">
        <v>1</v>
      </c>
      <c r="U1037" s="3" t="inlineStr">
        <is>
          <t>High (City Tech affiliation on paper)</t>
        </is>
      </c>
      <c r="V1037" s="3" t="n"/>
      <c r="W1037" s="3" t="inlineStr"/>
      <c r="X1037" s="3" t="inlineStr">
        <is>
          <t>We have conducted an undergraduate research project "Proposing a New Study in Non-Invasive Amperometric Glucose Sensing Technology through the NYC-LSAMP Summer Fellowship Program"with a freshman student.Since a non-invasive method of monitoring blood glucose would present major advantages over existing methods which use invasive technologies, our group has studied the possibility of using a novel sensing technology, an amperometric glucose sensor, based on the information derived from the relationship between glucose molecules and their electrochemical impedance within physiologic glucose levels.Changes in glucose concentrations can be monitored by measuring the impedance within a wide range of frequencies in order to optimize the impact of glucose solution via a DC/AC electrical current.We will also investigate the impedance and electrical current variation in terms of the glucose concentration within a given physiologic range.The impedance of tap water and distilled water is (50 ml each) and will be also measured by using an EIS (electro-chemical impedance spectroscopy) system.The proposed amperometric technology is sensing tear glucose levels, potentially blood glucose monitoring, may be useful as a new approach for noninvasive glucose sensing.Our amperometric glucose sensor, integrated with a disposable contact lens embedded with a glucose sensing metal, may be more economical and safe than existing methods.In this study, we will discuss how to initiate the undergraduate research and how to solve some challenging issues due to the freshman student's level of engineering knowledge and skills.Our student (research assistant) is currently persuing</t>
        </is>
      </c>
      <c r="Y1037" s="3" t="inlineStr">
        <is>
          <t>OpenAlex</t>
        </is>
      </c>
      <c r="Z1037" s="3" t="inlineStr">
        <is>
          <t>https://peer.asee.org/51101.pdf</t>
        </is>
      </c>
      <c r="AA1037" s="3" t="inlineStr">
        <is>
          <t>Open-access PDF (via OpenAlex)</t>
        </is>
      </c>
      <c r="AB1037" s="3" t="inlineStr">
        <is>
          <t>bronze</t>
        </is>
      </c>
      <c r="AC1037" s="3" t="inlineStr">
        <is>
          <t>School of Technology &amp; Design</t>
        </is>
      </c>
      <c r="AD1037" s="3" t="n">
        <v>0</v>
      </c>
      <c r="AE1037" s="3" t="inlineStr">
        <is>
          <t>No</t>
        </is>
      </c>
      <c r="AF1037" s="3" t="inlineStr"/>
      <c r="AG1037" s="4" t="inlineStr"/>
      <c r="AH1037" s="4" t="inlineStr"/>
      <c r="AI1037" s="4" t="inlineStr"/>
    </row>
    <row r="1038">
      <c r="A1038" s="3" t="inlineStr">
        <is>
          <t>CET-4246</t>
        </is>
      </c>
      <c r="B1038" s="3" t="inlineStr">
        <is>
          <t>Kim</t>
        </is>
      </c>
      <c r="C1038" s="3" t="inlineStr">
        <is>
          <t>Yang</t>
        </is>
      </c>
      <c r="D1038" s="3" t="inlineStr">
        <is>
          <t>Yang Kim</t>
        </is>
      </c>
      <c r="E1038" s="3" t="inlineStr">
        <is>
          <t>Lecturer</t>
        </is>
      </c>
      <c r="F1038" s="3" t="inlineStr">
        <is>
          <t>NYC College of Technology</t>
        </is>
      </c>
      <c r="G1038" s="3" t="inlineStr">
        <is>
          <t>Computer Engineering Technology</t>
        </is>
      </c>
      <c r="H1038" s="3" t="inlineStr">
        <is>
          <t>yakim@citytech.cuny.edu</t>
        </is>
      </c>
      <c r="I1038" s="3" t="inlineStr">
        <is>
          <t>Conference paper</t>
        </is>
      </c>
      <c r="J1038" s="3" t="inlineStr">
        <is>
          <t>Targeted Adversarial Perturbations for Robust Deepfake Detection</t>
        </is>
      </c>
      <c r="K1038" s="3" t="n">
        <v>2025</v>
      </c>
      <c r="L1038" s="3" t="inlineStr"/>
      <c r="M1038" s="3" t="inlineStr"/>
      <c r="N1038" s="3" t="inlineStr"/>
      <c r="O1038" s="3" t="n"/>
      <c r="P1038" s="3" t="inlineStr"/>
      <c r="Q1038" s="3" t="inlineStr"/>
      <c r="R1038" s="3" t="inlineStr"/>
      <c r="S1038" s="3" t="inlineStr">
        <is>
          <t>Dept bio</t>
        </is>
      </c>
      <c r="T1038" s="3" t="n">
        <v>1</v>
      </c>
      <c r="U1038" s="3" t="inlineStr">
        <is>
          <t>Medium (self-reported in faculty bio)</t>
        </is>
      </c>
      <c r="V1038" s="3" t="n"/>
      <c r="W1038" s="3" t="inlineStr">
        <is>
          <t>Yang Kim, M. Irfan, and Changkyu Kim, “Targeted Adversarial Perturbations for Robust Deepfake Detection,” UKC 2025 conference, August 5-8, 2025, Atlanta, GA.</t>
        </is>
      </c>
      <c r="X1038" s="3" t="inlineStr"/>
      <c r="Y1038" s="3" t="inlineStr"/>
      <c r="Z1038" s="3" t="inlineStr"/>
      <c r="AA1038" s="3" t="inlineStr"/>
      <c r="AB1038" s="3" t="inlineStr"/>
      <c r="AC1038" s="3" t="inlineStr">
        <is>
          <t>School of Technology &amp; Design</t>
        </is>
      </c>
      <c r="AD1038" s="3" t="n"/>
      <c r="AE1038" s="3" t="inlineStr">
        <is>
          <t>No</t>
        </is>
      </c>
      <c r="AF1038" s="3" t="inlineStr"/>
      <c r="AG1038" s="4" t="inlineStr"/>
      <c r="AH1038" s="4" t="inlineStr"/>
      <c r="AI1038" s="4" t="inlineStr"/>
    </row>
    <row r="1039">
      <c r="A1039" s="3" t="inlineStr">
        <is>
          <t>CET-4250</t>
        </is>
      </c>
      <c r="B1039" s="3" t="inlineStr">
        <is>
          <t>Carranza</t>
        </is>
      </c>
      <c r="C1039" s="3" t="inlineStr">
        <is>
          <t>Aparicio</t>
        </is>
      </c>
      <c r="D1039" s="3" t="inlineStr">
        <is>
          <t>Aparicio Carranza</t>
        </is>
      </c>
      <c r="E1039" s="3" t="inlineStr">
        <is>
          <t>Associate Professor</t>
        </is>
      </c>
      <c r="F1039" s="3" t="inlineStr">
        <is>
          <t>NYC College of Technology</t>
        </is>
      </c>
      <c r="G1039" s="3" t="inlineStr">
        <is>
          <t>Computer Engineering Technology</t>
        </is>
      </c>
      <c r="H1039" s="3" t="inlineStr">
        <is>
          <t>ACarranza@citytech.cuny.edu</t>
        </is>
      </c>
      <c r="I1039" s="3" t="inlineStr">
        <is>
          <t>Conference paper</t>
        </is>
      </c>
      <c r="J1039" s="3" t="inlineStr">
        <is>
          <t>The Course Development for Microcomputer Systems Technology: Preliminary Study</t>
        </is>
      </c>
      <c r="K1039" s="3" t="n">
        <v>2025</v>
      </c>
      <c r="L1039" s="3" t="inlineStr">
        <is>
          <t>ASEE Middle Atlantic Section Spring Conference</t>
        </is>
      </c>
      <c r="M1039" s="3" t="inlineStr">
        <is>
          <t>Yu Wang; Alex Wong; Aparicio Carranza</t>
        </is>
      </c>
      <c r="N1039" s="3" t="inlineStr"/>
      <c r="O1039" s="3" t="n"/>
      <c r="P1039" s="3" t="inlineStr"/>
      <c r="Q1039" s="3" t="inlineStr">
        <is>
          <t>10.18260/1-2-1153-49654</t>
        </is>
      </c>
      <c r="R1039" s="3" t="inlineStr">
        <is>
          <t>https://doi.org/10.18260/1-2-1153-49654</t>
        </is>
      </c>
      <c r="S1039" s="3" t="inlineStr">
        <is>
          <t>OpenAlex; CUNY Academic Works; Dept bio</t>
        </is>
      </c>
      <c r="T1039" s="3" t="n">
        <v>3</v>
      </c>
      <c r="U1039" s="3" t="inlineStr">
        <is>
          <t>High (City Tech affiliation on paper); 3 sources</t>
        </is>
      </c>
      <c r="V1039" s="3" t="n"/>
      <c r="W1039" s="3" t="inlineStr">
        <is>
          <t>Yu Wang, Alex Wong and Aparicio Carranza. “The Course Development for Microcomputer Systems Technology: Preliminary Study”. Proceedings of the Spring 2013 Mid-Atlantic Session Conference on the American Society of Engineering Education, New York City College of Technology – CUNY, April 26 – 27, 2013. PP. 262 – 267.</t>
        </is>
      </c>
      <c r="X1039" s="3" t="inlineStr">
        <is>
          <t>The course of Microcomputer Systems Technology has been one of the core courses in the Computer Engineering Technology curriculum (Bachelor of Technology in CET) at the New York City College of Technology of the City University of New York.The Intel microprocessor in PC based computer was the chosen hardware in this course.The assembly and C++ languages were crucial tools in the study of microprocessor organization.We currently focused mainly on the topic of PC computer parallel interface technology.However, we did not pay particular attention to the integration of current programmable peripheral components, such as USB (universal serial bus) based input/output expansion peripheral for PC computers.Today, many microcomputers and laptops no longer use the parallel interface.Instead, they use the USB interface as an alternative.In this paper, an innovative Digilent PC-based USB I/O Explorer is being investigated for the Microcomputer Systems Technology course.The Digilent USB I/O Explorer provide various on-board I/O devices, which allows our students to write PC based software (C/C++) to interface to the external electronics devices, such as analog-todigital and digital-to-analog converter.The laboratory development is intended to give students better understanding of USB peripheral device.From this experience, students are also able to write application programs on the Windows operating system to access from a personal computer to various external Input/Output devices.The new labs developed on Digilent USB I/O Explorer aims to increase students' competence in microprocessor system programming and improve the learning quality of Microcomputer Systems Technology course.</t>
        </is>
      </c>
      <c r="Y1039" s="3" t="inlineStr">
        <is>
          <t>OpenAlex</t>
        </is>
      </c>
      <c r="Z1039" s="3" t="inlineStr">
        <is>
          <t>https://peer.asee.org/49654.pdf</t>
        </is>
      </c>
      <c r="AA1039" s="3" t="inlineStr">
        <is>
          <t>Open-access PDF (via OpenAlex)</t>
        </is>
      </c>
      <c r="AB1039" s="3" t="inlineStr">
        <is>
          <t>bronze</t>
        </is>
      </c>
      <c r="AC1039" s="3" t="inlineStr">
        <is>
          <t>School of Technology &amp; Design</t>
        </is>
      </c>
      <c r="AD1039" s="3" t="n">
        <v>0</v>
      </c>
      <c r="AE1039" s="3" t="inlineStr">
        <is>
          <t>No</t>
        </is>
      </c>
      <c r="AF1039" s="3" t="inlineStr"/>
      <c r="AG1039" s="4" t="inlineStr"/>
      <c r="AH1039" s="4" t="inlineStr"/>
      <c r="AI1039" s="4" t="inlineStr"/>
    </row>
    <row r="1040">
      <c r="A1040" s="3" t="inlineStr">
        <is>
          <t>CET-4251</t>
        </is>
      </c>
      <c r="B1040" s="3" t="inlineStr">
        <is>
          <t>Wang</t>
        </is>
      </c>
      <c r="C1040" s="3" t="inlineStr">
        <is>
          <t>Yu</t>
        </is>
      </c>
      <c r="D1040" s="3" t="inlineStr">
        <is>
          <t>Yu Wang</t>
        </is>
      </c>
      <c r="E1040" s="3" t="inlineStr">
        <is>
          <t>Associate Professor</t>
        </is>
      </c>
      <c r="F1040" s="3" t="inlineStr">
        <is>
          <t>NYC College of Technology</t>
        </is>
      </c>
      <c r="G1040" s="3" t="inlineStr">
        <is>
          <t>Computer Engineering Technology</t>
        </is>
      </c>
      <c r="H1040" s="3" t="inlineStr">
        <is>
          <t>YWang@citytech.cuny.edu</t>
        </is>
      </c>
      <c r="I1040" s="3" t="inlineStr">
        <is>
          <t>Conference paper</t>
        </is>
      </c>
      <c r="J1040" s="3" t="inlineStr">
        <is>
          <t>The Course Development for Microcomputer Systems Technology: Preliminary Study</t>
        </is>
      </c>
      <c r="K1040" s="3" t="n">
        <v>2025</v>
      </c>
      <c r="L1040" s="3" t="inlineStr">
        <is>
          <t>ASEE Middle Atlantic Section Spring Conference</t>
        </is>
      </c>
      <c r="M1040" s="3" t="inlineStr">
        <is>
          <t>Yu Wang; Alex Wong; Aparicio Carranza</t>
        </is>
      </c>
      <c r="N1040" s="3" t="inlineStr"/>
      <c r="O1040" s="3" t="n"/>
      <c r="P1040" s="3" t="inlineStr"/>
      <c r="Q1040" s="3" t="inlineStr">
        <is>
          <t>10.18260/1-2-1153-49654</t>
        </is>
      </c>
      <c r="R1040" s="3" t="inlineStr">
        <is>
          <t>https://doi.org/10.18260/1-2-1153-49654</t>
        </is>
      </c>
      <c r="S1040" s="3" t="inlineStr">
        <is>
          <t>OpenAlex; CUNY Academic Works; Dept bio</t>
        </is>
      </c>
      <c r="T1040" s="3" t="n">
        <v>3</v>
      </c>
      <c r="U1040" s="3" t="inlineStr">
        <is>
          <t>High (City Tech affiliation on paper); 3 sources</t>
        </is>
      </c>
      <c r="V1040" s="3" t="n"/>
      <c r="W1040" s="3" t="inlineStr">
        <is>
          <t>Yu Wang, A. Wong, A. Carranza, “The Course Development for Microcomputer Systems Technology: Preliminary Study,” American Society for Engineering Education (ASEE) Mid-Atlantic Spring 2013 Conference, pp. 262-267, April, 2013</t>
        </is>
      </c>
      <c r="X1040" s="3" t="inlineStr">
        <is>
          <t>The course of Microcomputer Systems Technology has been one of the core courses in the Computer Engineering Technology curriculum (Bachelor of Technology in CET) at the New York City College of Technology of the City University of New York.The Intel microprocessor in PC based computer was the chosen hardware in this course.The assembly and C++ languages were crucial tools in the study of microprocessor organization.We currently focused mainly on the topic of PC computer parallel interface technology.However, we did not pay particular attention to the integration of current programmable peripheral components, such as USB (universal serial bus) based input/output expansion peripheral for PC computers.Today, many microcomputers and laptops no longer use the parallel interface.Instead, they use the USB interface as an alternative.In this paper, an innovative Digilent PC-based USB I/O Explorer is being investigated for the Microcomputer Systems Technology course.The Digilent USB I/O Explorer provide various on-board I/O devices, which allows our students to write PC based software (C/C++) to interface to the external electronics devices, such as analog-todigital and digital-to-analog converter.The laboratory development is intended to give students better understanding of USB peripheral device.From this experience, students are also able to write application programs on the Windows operating system to access from a personal computer to various external Input/Output devices.The new labs developed on Digilent USB I/O Explorer aims to increase students' competence in microprocessor system programming and improve the learning quality of Microcomputer Systems Technology course.</t>
        </is>
      </c>
      <c r="Y1040" s="3" t="inlineStr">
        <is>
          <t>OpenAlex</t>
        </is>
      </c>
      <c r="Z1040" s="3" t="inlineStr">
        <is>
          <t>https://peer.asee.org/49654.pdf</t>
        </is>
      </c>
      <c r="AA1040" s="3" t="inlineStr">
        <is>
          <t>Open-access PDF (via OpenAlex)</t>
        </is>
      </c>
      <c r="AB1040" s="3" t="inlineStr">
        <is>
          <t>bronze</t>
        </is>
      </c>
      <c r="AC1040" s="3" t="inlineStr">
        <is>
          <t>School of Technology &amp; Design</t>
        </is>
      </c>
      <c r="AD1040" s="3" t="n">
        <v>0</v>
      </c>
      <c r="AE1040" s="3" t="inlineStr">
        <is>
          <t>No</t>
        </is>
      </c>
      <c r="AF1040" s="3" t="inlineStr"/>
      <c r="AG1040" s="4" t="inlineStr"/>
      <c r="AH1040" s="4" t="inlineStr"/>
      <c r="AI1040" s="4" t="inlineStr"/>
    </row>
    <row r="1041">
      <c r="A1041" s="3" t="inlineStr">
        <is>
          <t>CET-4265</t>
        </is>
      </c>
      <c r="B1041" s="3" t="inlineStr">
        <is>
          <t>Zia</t>
        </is>
      </c>
      <c r="C1041" s="3" t="inlineStr">
        <is>
          <t>Farrukh</t>
        </is>
      </c>
      <c r="D1041" s="3" t="inlineStr">
        <is>
          <t>Farrukh Zia</t>
        </is>
      </c>
      <c r="E1041" s="3" t="inlineStr">
        <is>
          <t>Associate Professor</t>
        </is>
      </c>
      <c r="F1041" s="3" t="inlineStr">
        <is>
          <t>NYC College of Technology</t>
        </is>
      </c>
      <c r="G1041" s="3" t="inlineStr">
        <is>
          <t>Computer Engineering Technology</t>
        </is>
      </c>
      <c r="H1041" s="3" t="inlineStr">
        <is>
          <t>FZia@citytech.cuny.edu</t>
        </is>
      </c>
      <c r="I1041" s="3" t="inlineStr">
        <is>
          <t>Conference paper</t>
        </is>
      </c>
      <c r="J1041" s="3" t="inlineStr">
        <is>
          <t>USE OF EMBEDDED SYSTEMS TO ENGAGE UNDERGRADUATE STUDENTS IN RESEARCH ON MECHATRONICS DESIGN AND APPLICATIONS</t>
        </is>
      </c>
      <c r="K1041" s="3" t="n">
        <v>2025</v>
      </c>
      <c r="L1041" s="3" t="inlineStr">
        <is>
          <t>ASEE Middle Atlantic Section Spring Conference</t>
        </is>
      </c>
      <c r="M1041" s="3" t="inlineStr">
        <is>
          <t>Andy S. Zhang; A. Harb; Iem Heng; Farrukh Zia; Alex Wong</t>
        </is>
      </c>
      <c r="N1041" s="3" t="inlineStr"/>
      <c r="O1041" s="3" t="n"/>
      <c r="P1041" s="3" t="inlineStr"/>
      <c r="Q1041" s="3" t="inlineStr">
        <is>
          <t>10.18260/1-2-1153-49658</t>
        </is>
      </c>
      <c r="R1041" s="3" t="inlineStr">
        <is>
          <t>https://doi.org/10.18260/1-2-1153-49658</t>
        </is>
      </c>
      <c r="S1041" s="3" t="inlineStr">
        <is>
          <t>OpenAlex; Dept bio</t>
        </is>
      </c>
      <c r="T1041" s="3" t="n">
        <v>2</v>
      </c>
      <c r="U1041" s="3" t="inlineStr">
        <is>
          <t>High (City Tech affiliation on paper); 2 sources</t>
        </is>
      </c>
      <c r="V1041" s="3" t="n"/>
      <c r="W1041" s="3" t="inlineStr">
        <is>
          <t>Andy Zhang, Ali Herb, Alex Wong, Iem Heng, Farrukh Zia. "Use of Embedded Systems to Engage Undergraduate Students in Research on Mechatronics Design and Applications." Paper presented at the ASEE Mid-Atlantic Conference, New York City College of Technology, Brooklyn, NY, April 27, 2013.</t>
        </is>
      </c>
      <c r="X1041" s="3" t="inlineStr">
        <is>
          <t>This paper discusses the use of microcontrollers from Digilent Inc. to engage undergraduate students in researches on mechatronics design and applications through hands-on design projects.Mechatronics technology has been identified as the top ten emerging technology of the 21 st century.Almost all high tech products made in today are mechatronics products in nature on which microcontrollers are embedded into the products to function as the brain of the products.It is important to introduce the mechatronics technology and its practices into the undergraduate curriculums to prepare students with the knowledge and experience needed for them to seek employment in the areas of product design and development and in high tech manufacturing facilities.Digilent Inc.'s microcontrollers: ChipKIT uC32 and chipKIT Max32 were being utilized by the students to design mechatronics products such as apple collecting robots and robotic arm manipulators that have been widely used in production lines.Students learned valuable knowledge beyond their traditional disciplines as product design has become a multidisciplinary field that requires members in a design team to posse knowledge in other fields so they can communicate with each other effectively.Undergraduate research activities included the design and integration of effective mechanical systems and electronic systems; building; testing; and programming physical mechatronic products made by each design team.</t>
        </is>
      </c>
      <c r="Y1041" s="3" t="inlineStr">
        <is>
          <t>OpenAlex</t>
        </is>
      </c>
      <c r="Z1041" s="3" t="inlineStr">
        <is>
          <t>https://peer.asee.org/49658.pdf</t>
        </is>
      </c>
      <c r="AA1041" s="3" t="inlineStr">
        <is>
          <t>Open-access PDF (via OpenAlex)</t>
        </is>
      </c>
      <c r="AB1041" s="3" t="inlineStr">
        <is>
          <t>bronze</t>
        </is>
      </c>
      <c r="AC1041" s="3" t="inlineStr">
        <is>
          <t>School of Technology &amp; Design</t>
        </is>
      </c>
      <c r="AD1041" s="3" t="n">
        <v>0</v>
      </c>
      <c r="AE1041" s="3" t="inlineStr">
        <is>
          <t>No</t>
        </is>
      </c>
      <c r="AF1041" s="3" t="inlineStr"/>
      <c r="AG1041" s="4" t="inlineStr"/>
      <c r="AH1041" s="4" t="inlineStr"/>
      <c r="AI1041" s="4" t="inlineStr"/>
    </row>
    <row r="1042">
      <c r="A1042" s="3" t="inlineStr">
        <is>
          <t>CET-4266</t>
        </is>
      </c>
      <c r="B1042" s="3" t="inlineStr">
        <is>
          <t>Zia</t>
        </is>
      </c>
      <c r="C1042" s="3" t="inlineStr">
        <is>
          <t>Farrukh</t>
        </is>
      </c>
      <c r="D1042" s="3" t="inlineStr">
        <is>
          <t>Farrukh Zia</t>
        </is>
      </c>
      <c r="E1042" s="3" t="inlineStr">
        <is>
          <t>Associate Professor</t>
        </is>
      </c>
      <c r="F1042" s="3" t="inlineStr">
        <is>
          <t>NYC College of Technology</t>
        </is>
      </c>
      <c r="G1042" s="3" t="inlineStr">
        <is>
          <t>Computer Engineering Technology</t>
        </is>
      </c>
      <c r="H1042" s="3" t="inlineStr">
        <is>
          <t>FZia@citytech.cuny.edu</t>
        </is>
      </c>
      <c r="I1042" s="3" t="inlineStr">
        <is>
          <t>Conference paper</t>
        </is>
      </c>
      <c r="J1042" s="3" t="inlineStr">
        <is>
          <t>USE OF STRETCH SENSORS TO DETECT THE FORMATION OF AN ENDOSCOPIC LOOP</t>
        </is>
      </c>
      <c r="K1042" s="3" t="n">
        <v>2025</v>
      </c>
      <c r="L1042" s="3" t="inlineStr">
        <is>
          <t>ASEE Middle Atlantic Section Spring Conference</t>
        </is>
      </c>
      <c r="M1042" s="3" t="inlineStr">
        <is>
          <t>Fritzpatrick Roque; Aidan Murphy; Bijan Bayat Mokhtari; Joseph Kim; Alex Barbaran; Andy S. Zhang; Farrukh Zia</t>
        </is>
      </c>
      <c r="N1042" s="3" t="inlineStr"/>
      <c r="O1042" s="3" t="n"/>
      <c r="P1042" s="3" t="inlineStr"/>
      <c r="Q1042" s="3" t="inlineStr">
        <is>
          <t>10.18260/1-2-1153-49659</t>
        </is>
      </c>
      <c r="R1042" s="3" t="inlineStr">
        <is>
          <t>https://doi.org/10.18260/1-2-1153-49659</t>
        </is>
      </c>
      <c r="S1042" s="3" t="inlineStr">
        <is>
          <t>OpenAlex; Dept bio</t>
        </is>
      </c>
      <c r="T1042" s="3" t="n">
        <v>2</v>
      </c>
      <c r="U1042" s="3" t="inlineStr">
        <is>
          <t>High (City Tech affiliation on paper); 2 sources</t>
        </is>
      </c>
      <c r="V1042" s="3" t="n"/>
      <c r="W1042" s="3" t="inlineStr">
        <is>
          <t>Fritz Patrick, Aidan Murphy, Bijan Mokhtari, Joseph Kim, Alex Barbaran, Andy Zhang, Farrukh Zia. "Use of Stretch Sensors to Detect the Formation of an Endoscopic Loop." Paper presented at the ASEE Mid-Atlantic Conference, New York City College of Technology, Brooklyn, NY, April 27, 2013.</t>
        </is>
      </c>
      <c r="X1042" s="3" t="inlineStr">
        <is>
          <t>When a doctor performs an endoscopic procedure, it is possible that a loop may be formed by the endoscopic tubing inside the patient's body.This condition may potentially harm the patient seriously if the doctor who performs the procedure is unaware of the situation.This paper presents a technique on how to detect the formation of an endoscopic loop using stretch sensors.A custom-made loop detecting device using the stretch sensors was developed.Upon bending, sections of the endoscope will elongate while other sections will be compressed.The changes in dimension of the stretch sensor result in changes in resistances that are ultimately read as changes in voltage by the microcontroller.Utilizing a stretch sensing material, the onset of a loop during an endoscopic procedure was accurately determined.The effectiveness of each configuration in detecting the formation of a loop is studied.This loop detecting device was designed in a way that it can be attached to an endoscope without significantly increasing the diameter of the endoscopic tubing.Once a loop is formed, the device will send a warning signal so the doctor who performs the endoscopic procedure can adjust his or her operation to avoid harming the patient.</t>
        </is>
      </c>
      <c r="Y1042" s="3" t="inlineStr">
        <is>
          <t>OpenAlex</t>
        </is>
      </c>
      <c r="Z1042" s="3" t="inlineStr">
        <is>
          <t>https://peer.asee.org/49659.pdf</t>
        </is>
      </c>
      <c r="AA1042" s="3" t="inlineStr">
        <is>
          <t>Open-access PDF (via OpenAlex)</t>
        </is>
      </c>
      <c r="AB1042" s="3" t="inlineStr">
        <is>
          <t>bronze</t>
        </is>
      </c>
      <c r="AC1042" s="3" t="inlineStr">
        <is>
          <t>School of Technology &amp; Design</t>
        </is>
      </c>
      <c r="AD1042" s="3" t="n">
        <v>0</v>
      </c>
      <c r="AE1042" s="3" t="inlineStr">
        <is>
          <t>No</t>
        </is>
      </c>
      <c r="AF1042" s="3" t="inlineStr"/>
      <c r="AG1042" s="4" t="inlineStr"/>
      <c r="AH1042" s="4" t="inlineStr"/>
      <c r="AI1042" s="4" t="inlineStr"/>
    </row>
    <row r="1043">
      <c r="A1043" s="3" t="inlineStr">
        <is>
          <t>CET-4273</t>
        </is>
      </c>
      <c r="B1043" s="3" t="inlineStr">
        <is>
          <t>Carranza</t>
        </is>
      </c>
      <c r="C1043" s="3" t="inlineStr">
        <is>
          <t>Aparicio</t>
        </is>
      </c>
      <c r="D1043" s="3" t="inlineStr">
        <is>
          <t>Aparicio Carranza</t>
        </is>
      </c>
      <c r="E1043" s="3" t="inlineStr">
        <is>
          <t>Associate Professor</t>
        </is>
      </c>
      <c r="F1043" s="3" t="inlineStr">
        <is>
          <t>NYC College of Technology</t>
        </is>
      </c>
      <c r="G1043" s="3" t="inlineStr">
        <is>
          <t>Computer Engineering Technology</t>
        </is>
      </c>
      <c r="H1043" s="3" t="inlineStr">
        <is>
          <t>ACarranza@citytech.cuny.edu</t>
        </is>
      </c>
      <c r="I1043" s="3" t="inlineStr">
        <is>
          <t>Conference paper</t>
        </is>
      </c>
      <c r="J1043" s="3" t="inlineStr">
        <is>
          <t>Using the Raspberry Pi to establish a Virtual Private Network (VPN) Connection to a Home Network</t>
        </is>
      </c>
      <c r="K1043" s="3" t="n">
        <v>2025</v>
      </c>
      <c r="L1043" s="3" t="inlineStr"/>
      <c r="M1043" s="3" t="inlineStr">
        <is>
          <t>Constadinos Lales; Aparicio Carranza</t>
        </is>
      </c>
      <c r="N1043" s="3" t="inlineStr"/>
      <c r="O1043" s="3" t="n"/>
      <c r="P1043" s="3" t="inlineStr"/>
      <c r="Q1043" s="3" t="inlineStr">
        <is>
          <t>10.18260/1-2-1153-54033</t>
        </is>
      </c>
      <c r="R1043" s="3" t="inlineStr">
        <is>
          <t>https://doi.org/10.18260/1-2-1153-54033</t>
        </is>
      </c>
      <c r="S1043" s="3" t="inlineStr">
        <is>
          <t>OpenAlex; Dept bio</t>
        </is>
      </c>
      <c r="T1043" s="3" t="n">
        <v>2</v>
      </c>
      <c r="U1043" s="3" t="inlineStr">
        <is>
          <t>High (City Tech affiliation on paper); 2 sources</t>
        </is>
      </c>
      <c r="V1043" s="3" t="n"/>
      <c r="W1043" s="3" t="inlineStr">
        <is>
          <t>Constadinos Lales, Aparicio Carranza “Using the Raspberry Pi to establish a Virtual Private Network (VPN) Connection to a Home Network”. Proceedings of the 2014 Zone 1 Conference of the American Society for Engineering Education (ASEE), April 3 – 5, 2014 University of Bridgeport, Bridgeport, Connecticut. Paper 226</t>
        </is>
      </c>
      <c r="X1043" s="3" t="inlineStr">
        <is>
          <t>Because of the advances in technology, people are able to bring computer devices such as laptops, tablets, and smart phones with them anywhere they go.In addition, they are able to connect to various networks out there in the public to obtain internet access.With this luxury, these people run into, serious, problems.One of these problems is security.When accessing public internet, the data transferred from one's computer is not encrypted and is available to anyone who has some knowledge of computer networking.In addition, these networks may take away from our freedom of web browsing by blocking different websites. They can also view every website that one goes on while connected to their internet. All of these problems can be solved by setting up a virtual private network (VPN). A VPN is a network that uses encryption to securely connect two different networks together using public telecommunication such as the internet. To establish a VPN connection, one needs to connect to a server. In this paper, we will be describing how we used the Raspberry Pi (A cheap microcomputer) as a VPN server to a home network; in order to create a VPN connection between a home network and the public internet.</t>
        </is>
      </c>
      <c r="Y1043" s="3" t="inlineStr">
        <is>
          <t>OpenAlex</t>
        </is>
      </c>
      <c r="Z1043" s="3" t="inlineStr">
        <is>
          <t>https://peer.asee.org/54033.pdf</t>
        </is>
      </c>
      <c r="AA1043" s="3" t="inlineStr">
        <is>
          <t>Open-access PDF (via OpenAlex)</t>
        </is>
      </c>
      <c r="AB1043" s="3" t="inlineStr">
        <is>
          <t>gold</t>
        </is>
      </c>
      <c r="AC1043" s="3" t="inlineStr">
        <is>
          <t>School of Technology &amp; Design</t>
        </is>
      </c>
      <c r="AD1043" s="3" t="n">
        <v>1</v>
      </c>
      <c r="AE1043" s="3" t="inlineStr">
        <is>
          <t>No</t>
        </is>
      </c>
      <c r="AF1043" s="3" t="inlineStr"/>
      <c r="AG1043" s="4" t="inlineStr"/>
      <c r="AH1043" s="4" t="inlineStr"/>
      <c r="AI1043" s="4" t="inlineStr"/>
    </row>
    <row r="1044">
      <c r="A1044" s="3" t="inlineStr">
        <is>
          <t>CET-4280</t>
        </is>
      </c>
      <c r="B1044" s="3" t="inlineStr">
        <is>
          <t>Mendoza</t>
        </is>
      </c>
      <c r="C1044" s="3" t="inlineStr">
        <is>
          <t>Benito</t>
        </is>
      </c>
      <c r="D1044" s="3" t="inlineStr">
        <is>
          <t>Benito Mendoza</t>
        </is>
      </c>
      <c r="E1044" s="3" t="inlineStr">
        <is>
          <t>Associate Professor</t>
        </is>
      </c>
      <c r="F1044" s="3" t="inlineStr">
        <is>
          <t>NYC College of Technology</t>
        </is>
      </c>
      <c r="G1044" s="3" t="inlineStr">
        <is>
          <t>Computer Engineering Technology</t>
        </is>
      </c>
      <c r="H1044" s="3" t="inlineStr">
        <is>
          <t>BMendoza@citytech.cuny.edu</t>
        </is>
      </c>
      <c r="I1044" s="3" t="inlineStr">
        <is>
          <t>Conference paper</t>
        </is>
      </c>
      <c r="J1044" s="3" t="inlineStr">
        <is>
          <t>for Readability: A Prompt Engineering Approach to Accessible Communication</t>
        </is>
      </c>
      <c r="K1044" s="3" t="n">
        <v>2025</v>
      </c>
      <c r="L1044" s="3" t="inlineStr"/>
      <c r="M1044" s="3" t="inlineStr">
        <is>
          <t>Maya Papayan, Benito Mendoza, Marcelo Sztainberg, and Nancy Wrinkle</t>
        </is>
      </c>
      <c r="N1044" s="3" t="inlineStr"/>
      <c r="O1044" s="3" t="n"/>
      <c r="P1044" s="3" t="inlineStr"/>
      <c r="Q1044" s="3" t="inlineStr"/>
      <c r="R1044" s="3" t="inlineStr"/>
      <c r="S1044" s="3" t="inlineStr">
        <is>
          <t>Dept bio</t>
        </is>
      </c>
      <c r="T1044" s="3" t="n">
        <v>1</v>
      </c>
      <c r="U1044" s="3" t="inlineStr">
        <is>
          <t>Medium (self-reported in faculty bio)</t>
        </is>
      </c>
      <c r="V1044" s="3" t="n"/>
      <c r="W1044" s="3" t="inlineStr">
        <is>
          <t>Maya Papayan, Benito Mendoza, Marcelo Sztainberg, and Nancy Wrinkle. (2025) "Leveraging AI for Readability: A Prompt Engineering Approach to Accessible Communication." Presented at the IEEE Students Conference 2025. Stony Brook University. Long Island, NY. April 4-6.</t>
        </is>
      </c>
      <c r="X1044" s="3" t="inlineStr"/>
      <c r="Y1044" s="3" t="inlineStr"/>
      <c r="Z1044" s="3" t="inlineStr"/>
      <c r="AA1044" s="3" t="inlineStr"/>
      <c r="AB1044" s="3" t="inlineStr"/>
      <c r="AC1044" s="3" t="inlineStr">
        <is>
          <t>School of Technology &amp; Design</t>
        </is>
      </c>
      <c r="AD1044" s="3" t="n"/>
      <c r="AE1044" s="3" t="inlineStr">
        <is>
          <t>Yes</t>
        </is>
      </c>
      <c r="AF1044" s="3" t="inlineStr">
        <is>
          <t>title: prompt engineering</t>
        </is>
      </c>
      <c r="AG1044" s="4" t="inlineStr"/>
      <c r="AH1044" s="4" t="inlineStr"/>
      <c r="AI1044" s="4" t="inlineStr"/>
    </row>
    <row r="1045">
      <c r="A1045" s="3" t="inlineStr">
        <is>
          <t>CET-4305</t>
        </is>
      </c>
      <c r="B1045" s="3" t="inlineStr">
        <is>
          <t>Mendoza</t>
        </is>
      </c>
      <c r="C1045" s="3" t="inlineStr">
        <is>
          <t>Benito</t>
        </is>
      </c>
      <c r="D1045" s="3" t="inlineStr">
        <is>
          <t>Benito Mendoza</t>
        </is>
      </c>
      <c r="E1045" s="3" t="inlineStr">
        <is>
          <t>Associate Professor</t>
        </is>
      </c>
      <c r="F1045" s="3" t="inlineStr">
        <is>
          <t>NYC College of Technology</t>
        </is>
      </c>
      <c r="G1045" s="3" t="inlineStr">
        <is>
          <t>Computer Engineering Technology</t>
        </is>
      </c>
      <c r="H1045" s="3" t="inlineStr">
        <is>
          <t>BMendoza@citytech.cuny.edu</t>
        </is>
      </c>
      <c r="I1045" s="3" t="inlineStr">
        <is>
          <t>Conference paper</t>
        </is>
      </c>
      <c r="J1045" s="3" t="inlineStr">
        <is>
          <t>Eliciting and Ingraining Cultural Elements in Digital Information Systems with CEFIS</t>
        </is>
      </c>
      <c r="K1045" s="3" t="n">
        <v>2026</v>
      </c>
      <c r="L1045" s="3" t="inlineStr">
        <is>
          <t>Lecture notes in computer science</t>
        </is>
      </c>
      <c r="M1045" s="3" t="inlineStr">
        <is>
          <t>Oscar Mondragón; Josiah Heyman; Benito Mendoza; Jeffrey Escamilla; Elizabeth D. Martin; Wellington Verduga Macias; Melissa Ramirez; Fatima Orpineda; Luis J. Franco; Sugat Borthakur</t>
        </is>
      </c>
      <c r="N1045" s="3" t="inlineStr"/>
      <c r="O1045" s="3" t="n"/>
      <c r="P1045" s="3" t="inlineStr"/>
      <c r="Q1045" s="3" t="inlineStr">
        <is>
          <t>10.1007/978-3-032-21423-2_13</t>
        </is>
      </c>
      <c r="R1045" s="3" t="inlineStr">
        <is>
          <t>https://doi.org/10.1007/978-3-032-21423-2_13</t>
        </is>
      </c>
      <c r="S1045" s="3" t="inlineStr">
        <is>
          <t>OpenAlex; Dept bio</t>
        </is>
      </c>
      <c r="T1045" s="3" t="n">
        <v>2</v>
      </c>
      <c r="U1045" s="3" t="inlineStr">
        <is>
          <t>High (City Tech affiliation on paper); 2 sources</t>
        </is>
      </c>
      <c r="V1045" s="3" t="n"/>
      <c r="W1045" s="3" t="inlineStr">
        <is>
          <t>Oscar A. Mondragon, Josiah M. Heyman, Benito Mendoza, Jeffrey Escamilla, Elizabeth D. Martin, Wellington Verduga, Melissa Ramirez, Fatima Orpineda, Luis J. Franco, &amp; Sugat Borthakur. (2026). "Eliciting and Ingraining Cultural Elements in Digital Information Systems with CEFIS." In: Guizzardi, R., Araújo, J. (eds) Requirements Engineering: Foundation for Software Quality. REFSQ 2026. Lecture Notes in Computer Science, vol 16497. Springer, Cham. https://doi.org/10.1007/978-3-032-21423-2_13</t>
        </is>
      </c>
      <c r="X1045" s="3" t="inlineStr"/>
      <c r="Y1045" s="3" t="inlineStr"/>
      <c r="Z1045" s="3" t="inlineStr"/>
      <c r="AA1045" s="3" t="inlineStr">
        <is>
          <t>Not found</t>
        </is>
      </c>
      <c r="AB1045" s="3" t="inlineStr">
        <is>
          <t>closed</t>
        </is>
      </c>
      <c r="AC1045" s="3" t="inlineStr">
        <is>
          <t>School of Technology &amp; Design</t>
        </is>
      </c>
      <c r="AD1045" s="3" t="n">
        <v>1</v>
      </c>
      <c r="AE1045" s="3" t="inlineStr">
        <is>
          <t>No</t>
        </is>
      </c>
      <c r="AF1045" s="3" t="inlineStr"/>
      <c r="AG1045" s="4" t="inlineStr"/>
      <c r="AH1045" s="4" t="inlineStr"/>
      <c r="AI1045" s="4" t="inlineStr"/>
    </row>
    <row r="1046">
      <c r="A1046" s="3" t="inlineStr">
        <is>
          <t>CET-4310</t>
        </is>
      </c>
      <c r="B1046" s="3" t="inlineStr">
        <is>
          <t>Mendoza</t>
        </is>
      </c>
      <c r="C1046" s="3" t="inlineStr">
        <is>
          <t>Benito</t>
        </is>
      </c>
      <c r="D1046" s="3" t="inlineStr">
        <is>
          <t>Benito Mendoza</t>
        </is>
      </c>
      <c r="E1046" s="3" t="inlineStr">
        <is>
          <t>Associate Professor</t>
        </is>
      </c>
      <c r="F1046" s="3" t="inlineStr">
        <is>
          <t>NYC College of Technology</t>
        </is>
      </c>
      <c r="G1046" s="3" t="inlineStr">
        <is>
          <t>Computer Engineering Technology</t>
        </is>
      </c>
      <c r="H1046" s="3" t="inlineStr">
        <is>
          <t>BMendoza@citytech.cuny.edu</t>
        </is>
      </c>
      <c r="I1046" s="3" t="inlineStr">
        <is>
          <t>Paper (venue type unclear)</t>
        </is>
      </c>
      <c r="J1046" s="3" t="inlineStr">
        <is>
          <t>Exploring Engineering Technology: A Multi-Year, Multidisciplinary Project-Based Engineering Technology Workshop</t>
        </is>
      </c>
      <c r="K1046" s="3" t="n">
        <v>2026</v>
      </c>
      <c r="L1046" s="3" t="inlineStr">
        <is>
          <t>CUNY Academic Works (City University of New York)</t>
        </is>
      </c>
      <c r="M1046" s="3" t="inlineStr">
        <is>
          <t>Benito Mendoza; Angran Xiao; Muhammad Ali Ummy</t>
        </is>
      </c>
      <c r="N1046" s="3" t="inlineStr"/>
      <c r="O1046" s="3" t="n"/>
      <c r="P1046" s="3" t="inlineStr"/>
      <c r="Q1046" s="3" t="inlineStr">
        <is>
          <t>10.5281/zenodo.20670587</t>
        </is>
      </c>
      <c r="R1046" s="3" t="inlineStr">
        <is>
          <t>https://doi.org/10.5281/zenodo.20670587</t>
        </is>
      </c>
      <c r="S1046" s="3" t="inlineStr">
        <is>
          <t>OpenAlex; CUNY Academic Works</t>
        </is>
      </c>
      <c r="T1046" s="3" t="n">
        <v>2</v>
      </c>
      <c r="U1046" s="3" t="inlineStr">
        <is>
          <t>High (City Tech affiliation on paper); 2 sources</t>
        </is>
      </c>
      <c r="V1046" s="3" t="n"/>
      <c r="W1046" s="3" t="inlineStr"/>
      <c r="X1046" s="3" t="inlineStr">
        <is>
          <t>Many students enter engineering technology programs with a limited understanding of disciplinary differences, curricular expectations, and career pathways, contributing to early dissatisfaction and attrition. To address this challenge, we developed Exploring Engineering Technology, a multidisciplinary, project-based workshop that introduces students to Mechanical, Electrical, and Computer Engineering Technology through a shared robotic systems project. This paper presents a multi-year design-based educational research (DBER) study documenting the iterative refinement and sustained implementation of the workshop across three consecutive summers (2023–2025) at a large urban public college. Using a consistent post-workshop survey administered across cohorts and aggregate student progression indicators, we examine cross-year patterns in students’ self-reported disciplinary understanding, career awareness, and preparedness for college-level expectations. The study is guided by three descriptive research questions addressing cross-year stability in student perceptions, design decisions supporting instructional transferability and program stability, and the interpretation of contextual progression indicators. Results show stable and consistently positive patterns across cohorts and instructional teams. Student progression indicators are included to provide contextual follow-up rather than causal evidence. This study contributes a replicable, design-based model for early multidisciplinary exposure in engineering technology education and provides practice-informed insights into design evolution, instructional transferability, and institutional scalability.</t>
        </is>
      </c>
      <c r="Y1046" s="3" t="inlineStr">
        <is>
          <t>OpenAlex</t>
        </is>
      </c>
      <c r="Z1046" s="3" t="inlineStr">
        <is>
          <t>https://academicworks.cuny.edu/cgi/viewcontent.cgi?article=2423&amp;context=ny_pubs</t>
        </is>
      </c>
      <c r="AA1046" s="3" t="inlineStr">
        <is>
          <t>Open-access PDF (via OpenAlex)</t>
        </is>
      </c>
      <c r="AB1046" s="3" t="inlineStr">
        <is>
          <t>green</t>
        </is>
      </c>
      <c r="AC1046" s="3" t="inlineStr">
        <is>
          <t>School of Technology &amp; Design</t>
        </is>
      </c>
      <c r="AD1046" s="3" t="n">
        <v>0</v>
      </c>
      <c r="AE1046" s="3" t="inlineStr">
        <is>
          <t>No</t>
        </is>
      </c>
      <c r="AF1046" s="3" t="inlineStr"/>
      <c r="AG1046" s="4" t="inlineStr"/>
      <c r="AH1046" s="4" t="inlineStr"/>
      <c r="AI1046" s="4" t="inlineStr"/>
    </row>
    <row r="1047">
      <c r="A1047" s="3" t="inlineStr">
        <is>
          <t>CET-4313</t>
        </is>
      </c>
      <c r="B1047" s="3" t="inlineStr">
        <is>
          <t>Carranza</t>
        </is>
      </c>
      <c r="C1047" s="3" t="inlineStr">
        <is>
          <t>Aparicio</t>
        </is>
      </c>
      <c r="D1047" s="3" t="inlineStr">
        <is>
          <t>Aparicio Carranza</t>
        </is>
      </c>
      <c r="E1047" s="3" t="inlineStr">
        <is>
          <t>Associate Professor</t>
        </is>
      </c>
      <c r="F1047" s="3" t="inlineStr">
        <is>
          <t>NYC College of Technology</t>
        </is>
      </c>
      <c r="G1047" s="3" t="inlineStr">
        <is>
          <t>Computer Engineering Technology</t>
        </is>
      </c>
      <c r="H1047" s="3" t="inlineStr">
        <is>
          <t>ACarranza@citytech.cuny.edu</t>
        </is>
      </c>
      <c r="I1047" s="3" t="inlineStr">
        <is>
          <t>Conference paper</t>
        </is>
      </c>
      <c r="J1047" s="3" t="inlineStr">
        <is>
          <t>Fortifying IoT Ecosystems: A Hybrid Security Framework with Blockchain &amp; Artificial Intelligence</t>
        </is>
      </c>
      <c r="K1047" s="3" t="n">
        <v>2026</v>
      </c>
      <c r="L1047" s="3" t="inlineStr">
        <is>
          <t>LACCEI International Multi-Conference for Engineering, Education and Technology (LACCEI)</t>
        </is>
      </c>
      <c r="M1047" s="3" t="inlineStr">
        <is>
          <t>Junior Gonzalez; Winaldo Walker; Cedric Green; Aparicio Carranza; Harrison Carranza; Miguel Bustamante</t>
        </is>
      </c>
      <c r="N1047" s="3" t="inlineStr"/>
      <c r="O1047" s="3" t="n"/>
      <c r="P1047" s="3" t="inlineStr"/>
      <c r="Q1047" s="3" t="inlineStr">
        <is>
          <t>10.18687/laccei2026.1.1.2654</t>
        </is>
      </c>
      <c r="R1047" s="3" t="inlineStr">
        <is>
          <t>https://doi.org/10.18687/laccei2026.1.1.2654</t>
        </is>
      </c>
      <c r="S1047" s="3" t="inlineStr">
        <is>
          <t>OpenAlex; Dept bio</t>
        </is>
      </c>
      <c r="T1047" s="3" t="n">
        <v>2</v>
      </c>
      <c r="U1047" s="3" t="inlineStr">
        <is>
          <t>High (City Tech affiliation on paper); 2 sources</t>
        </is>
      </c>
      <c r="V1047" s="3" t="n"/>
      <c r="W1047" s="3" t="inlineStr">
        <is>
          <t>Junior Gonzalez, Winaldo Walker, Cedric Green, Aparicio Carranza, Harrison Carranza, Miguel Bustamante “Fortifying IoT Ecosystems: A Hybrid Security Framework with Blockchain and Artificial Intelligence”, 24rth LACCEI International Multi-Conference for Engineering, Education, and Technology: “Engineering Artificial Intelligence, and Sustainable Technologies in service of society”, Hybrid Event, July 15-17, 2026, Santiago, Chile.</t>
        </is>
      </c>
      <c r="X1047" s="3" t="inlineStr"/>
      <c r="Y1047" s="3" t="inlineStr"/>
      <c r="Z1047" s="3" t="inlineStr"/>
      <c r="AA1047" s="3" t="inlineStr">
        <is>
          <t>Not found</t>
        </is>
      </c>
      <c r="AB1047" s="3" t="inlineStr">
        <is>
          <t>closed</t>
        </is>
      </c>
      <c r="AC1047" s="3" t="inlineStr">
        <is>
          <t>School of Technology &amp; Design</t>
        </is>
      </c>
      <c r="AD1047" s="3" t="n">
        <v>0</v>
      </c>
      <c r="AE1047" s="3" t="inlineStr">
        <is>
          <t>Yes</t>
        </is>
      </c>
      <c r="AF1047" s="3" t="inlineStr">
        <is>
          <t>title: artificial intelligence</t>
        </is>
      </c>
      <c r="AG1047" s="4" t="inlineStr"/>
      <c r="AH1047" s="4" t="inlineStr"/>
      <c r="AI1047" s="4" t="inlineStr"/>
    </row>
    <row r="1048">
      <c r="A1048" s="3" t="inlineStr">
        <is>
          <t>CET-4318</t>
        </is>
      </c>
      <c r="B1048" s="3" t="inlineStr">
        <is>
          <t>Carranza</t>
        </is>
      </c>
      <c r="C1048" s="3" t="inlineStr">
        <is>
          <t>Aparicio</t>
        </is>
      </c>
      <c r="D1048" s="3" t="inlineStr">
        <is>
          <t>Aparicio Carranza</t>
        </is>
      </c>
      <c r="E1048" s="3" t="inlineStr">
        <is>
          <t>Associate Professor</t>
        </is>
      </c>
      <c r="F1048" s="3" t="inlineStr">
        <is>
          <t>NYC College of Technology</t>
        </is>
      </c>
      <c r="G1048" s="3" t="inlineStr">
        <is>
          <t>Computer Engineering Technology</t>
        </is>
      </c>
      <c r="H1048" s="3" t="inlineStr">
        <is>
          <t>ACarranza@citytech.cuny.edu</t>
        </is>
      </c>
      <c r="I1048" s="3" t="inlineStr">
        <is>
          <t>Conference paper</t>
        </is>
      </c>
      <c r="J1048" s="3" t="inlineStr">
        <is>
          <t>Home Network Enhanced Protection Implementation</t>
        </is>
      </c>
      <c r="K1048" s="3" t="n">
        <v>2026</v>
      </c>
      <c r="L1048" s="3" t="inlineStr"/>
      <c r="M1048" s="3" t="inlineStr"/>
      <c r="N1048" s="3" t="inlineStr"/>
      <c r="O1048" s="3" t="n"/>
      <c r="P1048" s="3" t="inlineStr"/>
      <c r="Q1048" s="3" t="inlineStr"/>
      <c r="R1048" s="3" t="inlineStr"/>
      <c r="S1048" s="3" t="inlineStr">
        <is>
          <t>Dept bio</t>
        </is>
      </c>
      <c r="T1048" s="3" t="n">
        <v>1</v>
      </c>
      <c r="U1048" s="3" t="inlineStr">
        <is>
          <t>Medium (self-reported in faculty bio)</t>
        </is>
      </c>
      <c r="V1048" s="3" t="n"/>
      <c r="W1048" s="3" t="inlineStr">
        <is>
          <t>Aparicio Carranza, Harrison Carranza, Miguel Bustamante “Home Network Enhanced Protection Implementation”, 6th International Conference on Digital Technologies and Applications (ICDTA – Global 2026), Vaughn College of Aeronautics and Technology, Hybrid Event, October 9-10, 2026, New York, USA.</t>
        </is>
      </c>
      <c r="X1048" s="3" t="inlineStr"/>
      <c r="Y1048" s="3" t="inlineStr"/>
      <c r="Z1048" s="3" t="inlineStr"/>
      <c r="AA1048" s="3" t="inlineStr"/>
      <c r="AB1048" s="3" t="inlineStr"/>
      <c r="AC1048" s="3" t="inlineStr">
        <is>
          <t>School of Technology &amp; Design</t>
        </is>
      </c>
      <c r="AD1048" s="3" t="n"/>
      <c r="AE1048" s="3" t="inlineStr">
        <is>
          <t>No</t>
        </is>
      </c>
      <c r="AF1048" s="3" t="inlineStr"/>
      <c r="AG1048" s="4" t="inlineStr"/>
      <c r="AH1048" s="4" t="inlineStr"/>
      <c r="AI1048" s="4" t="inlineStr"/>
    </row>
    <row r="1049">
      <c r="A1049" s="3" t="inlineStr">
        <is>
          <t>CET-4339</t>
        </is>
      </c>
      <c r="B1049" s="3" t="inlineStr">
        <is>
          <t>Carranza</t>
        </is>
      </c>
      <c r="C1049" s="3" t="inlineStr">
        <is>
          <t>Aparicio</t>
        </is>
      </c>
      <c r="D1049" s="3" t="inlineStr">
        <is>
          <t>Aparicio Carranza</t>
        </is>
      </c>
      <c r="E1049" s="3" t="inlineStr">
        <is>
          <t>Associate Professor</t>
        </is>
      </c>
      <c r="F1049" s="3" t="inlineStr">
        <is>
          <t>NYC College of Technology</t>
        </is>
      </c>
      <c r="G1049" s="3" t="inlineStr">
        <is>
          <t>Computer Engineering Technology</t>
        </is>
      </c>
      <c r="H1049" s="3" t="inlineStr">
        <is>
          <t>ACarranza@citytech.cuny.edu</t>
        </is>
      </c>
      <c r="I1049" s="3" t="inlineStr">
        <is>
          <t>Conference paper</t>
        </is>
      </c>
      <c r="J1049" s="3" t="inlineStr">
        <is>
          <t>Python-Driven Exploitation and Defense of IoT Devices</t>
        </is>
      </c>
      <c r="K1049" s="3" t="n">
        <v>2026</v>
      </c>
      <c r="L1049" s="3" t="inlineStr">
        <is>
          <t>Proceedings of the International Conference of Control, Dynamic systems, and Robotics</t>
        </is>
      </c>
      <c r="M1049" s="3" t="inlineStr">
        <is>
          <t>Harrison Carranza; Aparicio Carranza; Cory Davis; Mohammed Imad; Miguel Bustamante</t>
        </is>
      </c>
      <c r="N1049" s="3" t="inlineStr"/>
      <c r="O1049" s="3" t="n"/>
      <c r="P1049" s="3" t="inlineStr"/>
      <c r="Q1049" s="3" t="inlineStr">
        <is>
          <t>10.11159/cdsr26.146</t>
        </is>
      </c>
      <c r="R1049" s="3" t="inlineStr">
        <is>
          <t>https://doi.org/10.11159/cdsr26.146</t>
        </is>
      </c>
      <c r="S1049" s="3" t="inlineStr">
        <is>
          <t>OpenAlex; Dept bio</t>
        </is>
      </c>
      <c r="T1049" s="3" t="n">
        <v>2</v>
      </c>
      <c r="U1049" s="3" t="inlineStr">
        <is>
          <t>High (City Tech affiliation on paper); 2 sources</t>
        </is>
      </c>
      <c r="V1049" s="3" t="n"/>
      <c r="W1049" s="3" t="inlineStr">
        <is>
          <t>Aparicio Carranza, Harrison Carranza, Cory Davis, Mohammed Imad, Miguel Bustamante, “Python-Driven Exploitation and Defense of IoT devices”, The 13th International Conference of Control Systems, and Robotics (CDSR 2026), June 7 - 9, 2026, Barcelona, Spain.</t>
        </is>
      </c>
      <c r="X1049" s="3" t="inlineStr">
        <is>
          <t>The Internet of Things (IoT) has become a bigger part of everyday life, but many devices are built with little attention to security.Our effort has been focused on the vulnerability analysis of IoT devices, how prone they are to attacks and whether simple defenses can make them safer.Using a Raspberry Pi and sensors, a prototype system has been built to act as an IoT device.A program written in Python has been used to carry out simulated attack scenarios including packet sniffing and replay-style message injections to expose weaknesses.After identifying vulnerabilities, defensive mechanisms such as Authentication Hardening were implemented, while encryption and additional protections were discussed as mitigation strategies.Basic monitoring was added using Python-Based tools.Our emphasis was on the threats posed by insecure IoT hardware while also showcasing the effectiveness of Python in developing and securing connected systems.</t>
        </is>
      </c>
      <c r="Y1049" s="3" t="inlineStr">
        <is>
          <t>OpenAlex</t>
        </is>
      </c>
      <c r="Z1049" s="3" t="inlineStr">
        <is>
          <t>https://doi.org/10.11159/cdsr26.146</t>
        </is>
      </c>
      <c r="AA1049" s="3" t="inlineStr">
        <is>
          <t>Open-access PDF (via OpenAlex)</t>
        </is>
      </c>
      <c r="AB1049" s="3" t="inlineStr">
        <is>
          <t>bronze</t>
        </is>
      </c>
      <c r="AC1049" s="3" t="inlineStr">
        <is>
          <t>School of Technology &amp; Design</t>
        </is>
      </c>
      <c r="AD1049" s="3" t="n">
        <v>0</v>
      </c>
      <c r="AE1049" s="3" t="inlineStr">
        <is>
          <t>No</t>
        </is>
      </c>
      <c r="AF1049" s="3" t="inlineStr"/>
      <c r="AG1049" s="4" t="inlineStr"/>
      <c r="AH1049" s="4" t="inlineStr"/>
      <c r="AI1049" s="4" t="inlineStr"/>
    </row>
    <row r="1050">
      <c r="A1050" s="3" t="inlineStr">
        <is>
          <t>CET-4363</t>
        </is>
      </c>
      <c r="B1050" s="3" t="inlineStr">
        <is>
          <t>Carranza</t>
        </is>
      </c>
      <c r="C1050" s="3" t="inlineStr">
        <is>
          <t>Aparicio</t>
        </is>
      </c>
      <c r="D1050" s="3" t="inlineStr">
        <is>
          <t>Aparicio Carranza</t>
        </is>
      </c>
      <c r="E1050" s="3" t="inlineStr">
        <is>
          <t>Associate Professor</t>
        </is>
      </c>
      <c r="F1050" s="3" t="inlineStr">
        <is>
          <t>NYC College of Technology</t>
        </is>
      </c>
      <c r="G1050" s="3" t="inlineStr">
        <is>
          <t>Computer Engineering Technology</t>
        </is>
      </c>
      <c r="H1050" s="3" t="inlineStr">
        <is>
          <t>ACarranza@citytech.cuny.edu</t>
        </is>
      </c>
      <c r="I1050" s="3" t="inlineStr">
        <is>
          <t>Conference paper</t>
        </is>
      </c>
      <c r="J1050" s="3" t="inlineStr">
        <is>
          <t>Wireless Network Security Enhancement with Artificial Intelligence</t>
        </is>
      </c>
      <c r="K1050" s="3" t="n">
        <v>2026</v>
      </c>
      <c r="L1050" s="3" t="inlineStr"/>
      <c r="M1050" s="3" t="inlineStr"/>
      <c r="N1050" s="3" t="inlineStr"/>
      <c r="O1050" s="3" t="n"/>
      <c r="P1050" s="3" t="inlineStr"/>
      <c r="Q1050" s="3" t="inlineStr"/>
      <c r="R1050" s="3" t="inlineStr">
        <is>
          <t>https://laccei.org/LACCEI2026-Chile/work-in-progress/Contribution_2653_final_a.pdf</t>
        </is>
      </c>
      <c r="S1050" s="3" t="inlineStr">
        <is>
          <t>Dept bio</t>
        </is>
      </c>
      <c r="T1050" s="3" t="n">
        <v>1</v>
      </c>
      <c r="U1050" s="3" t="inlineStr">
        <is>
          <t>Medium (self-reported in faculty bio)</t>
        </is>
      </c>
      <c r="V1050" s="3" t="n"/>
      <c r="W1050" s="3" t="inlineStr">
        <is>
          <t>Junior Gonzalez, Nia Newell, Aparicio Carranza, Harrison Carranza, Miguel Bustamante “Wireless Network Security Enhancement with Artificial Intelligence”, 24rth LACCEI International Multi-Conference for Engineering, Education, and Technology: “Engineering Artificial Intelligence, and Sustainable Technologies in service of society”, Hybrid Event, July 15-17, 2026, Santiago, Chile.</t>
        </is>
      </c>
      <c r="X1050" s="3" t="inlineStr"/>
      <c r="Y1050" s="3" t="inlineStr"/>
      <c r="Z1050" s="3" t="inlineStr"/>
      <c r="AA1050" s="3" t="inlineStr"/>
      <c r="AB1050" s="3" t="inlineStr"/>
      <c r="AC1050" s="3" t="inlineStr">
        <is>
          <t>School of Technology &amp; Design</t>
        </is>
      </c>
      <c r="AD1050" s="3" t="n"/>
      <c r="AE1050" s="3" t="inlineStr">
        <is>
          <t>Yes</t>
        </is>
      </c>
      <c r="AF1050" s="3" t="inlineStr">
        <is>
          <t>title: artificial intelligence</t>
        </is>
      </c>
      <c r="AG1050" s="4" t="inlineStr"/>
      <c r="AH1050" s="4" t="inlineStr"/>
      <c r="AI1050" s="4" t="inlineStr"/>
    </row>
    <row r="1051">
      <c r="A1051" s="3" t="inlineStr">
        <is>
          <t>CET-4364</t>
        </is>
      </c>
      <c r="B1051" s="3" t="inlineStr">
        <is>
          <t>Ma</t>
        </is>
      </c>
      <c r="C1051" s="3" t="inlineStr">
        <is>
          <t>Lili</t>
        </is>
      </c>
      <c r="D1051" s="3" t="inlineStr">
        <is>
          <t>Lili Ma</t>
        </is>
      </c>
      <c r="E1051" s="3" t="inlineStr">
        <is>
          <t>Associate Professor</t>
        </is>
      </c>
      <c r="F1051" s="3" t="inlineStr">
        <is>
          <t>NYC College of Technology</t>
        </is>
      </c>
      <c r="G1051" s="3" t="inlineStr">
        <is>
          <t>Computer Engineering Technology</t>
        </is>
      </c>
      <c r="H1051" s="3" t="inlineStr">
        <is>
          <t>LMa@citytech.cuny.edu</t>
        </is>
      </c>
      <c r="I1051" s="3" t="inlineStr">
        <is>
          <t>Grant</t>
        </is>
      </c>
      <c r="J1051" s="3" t="inlineStr">
        <is>
          <t>Recipient of Cycle 1 Post-Tenure Reassigned Time Award Pilot ($6,024), to begin Spring 2027</t>
        </is>
      </c>
      <c r="K1051" s="3" t="n">
        <v>2027</v>
      </c>
      <c r="L1051" s="3" t="inlineStr"/>
      <c r="M1051" s="3" t="inlineStr"/>
      <c r="N1051" s="3" t="inlineStr"/>
      <c r="O1051" s="3" t="n">
        <v>6024</v>
      </c>
      <c r="P1051" s="3" t="inlineStr"/>
      <c r="Q1051" s="3" t="inlineStr"/>
      <c r="R1051" s="3" t="inlineStr"/>
      <c r="S1051" s="3" t="inlineStr">
        <is>
          <t>Dept bio</t>
        </is>
      </c>
      <c r="T1051" s="3" t="n">
        <v>1</v>
      </c>
      <c r="U1051" s="3" t="inlineStr">
        <is>
          <t>Medium (self-reported in faculty bio)</t>
        </is>
      </c>
      <c r="V1051" s="3" t="n"/>
      <c r="W1051" s="3" t="inlineStr">
        <is>
          <t>Recipient of Cycle 1 Post-Tenure Reassigned Time Award Pilot ($6,024), to begin Spring 2027.</t>
        </is>
      </c>
      <c r="X1051" s="3" t="inlineStr"/>
      <c r="Y1051" s="3" t="inlineStr"/>
      <c r="Z1051" s="3" t="inlineStr"/>
      <c r="AA1051" s="3" t="inlineStr"/>
      <c r="AB1051" s="3" t="inlineStr"/>
      <c r="AC1051" s="3" t="inlineStr">
        <is>
          <t>School of Technology &amp; Design</t>
        </is>
      </c>
      <c r="AD1051" s="3" t="n"/>
      <c r="AE1051" s="3" t="inlineStr">
        <is>
          <t>No</t>
        </is>
      </c>
      <c r="AF1051" s="3" t="inlineStr"/>
      <c r="AG1051" s="4" t="inlineStr"/>
      <c r="AH1051" s="4" t="inlineStr"/>
      <c r="AI1051" s="4" t="inlineStr"/>
    </row>
    <row r="1052">
      <c r="A1052" s="3" t="inlineStr">
        <is>
          <t>CET-4370</t>
        </is>
      </c>
      <c r="B1052" s="3" t="inlineStr">
        <is>
          <t>Ma</t>
        </is>
      </c>
      <c r="C1052" s="3" t="inlineStr">
        <is>
          <t>Lili</t>
        </is>
      </c>
      <c r="D1052" s="3" t="inlineStr">
        <is>
          <t>Lili Ma</t>
        </is>
      </c>
      <c r="E1052" s="3" t="inlineStr">
        <is>
          <t>Associate Professor</t>
        </is>
      </c>
      <c r="F1052" s="3" t="inlineStr">
        <is>
          <t>NYC College of Technology</t>
        </is>
      </c>
      <c r="G1052" s="3" t="inlineStr">
        <is>
          <t>Computer Engineering Technology</t>
        </is>
      </c>
      <c r="H1052" s="3" t="inlineStr">
        <is>
          <t>LMa@citytech.cuny.edu</t>
        </is>
      </c>
      <c r="I1052" s="3" t="inlineStr">
        <is>
          <t>Paper (venue type unclear)</t>
        </is>
      </c>
      <c r="J1052" s="3" t="inlineStr">
        <is>
          <t>Lili Ma and Chen Xu, Assessment using Online Tests of Randomly Selected Questions under E-Learning, Hawaii International Conference on Education, Hawaii, January 3-6, 2022</t>
        </is>
      </c>
      <c r="K1052" s="3" t="n">
        <v>2022</v>
      </c>
      <c r="L1052" s="3" t="inlineStr"/>
      <c r="M1052" s="3" t="inlineStr"/>
      <c r="N1052" s="3" t="inlineStr"/>
      <c r="O1052" s="3" t="n"/>
      <c r="P1052" s="3" t="inlineStr"/>
      <c r="Q1052" s="3" t="inlineStr"/>
      <c r="R1052" s="3" t="inlineStr"/>
      <c r="S1052" s="3" t="inlineStr">
        <is>
          <t>Dept bio</t>
        </is>
      </c>
      <c r="T1052" s="3" t="n">
        <v>1</v>
      </c>
      <c r="U1052" s="3" t="inlineStr">
        <is>
          <t>Medium (self-reported in faculty bio)</t>
        </is>
      </c>
      <c r="V1052" s="3" t="n"/>
      <c r="W1052" s="3" t="inlineStr">
        <is>
          <t>Lili Ma and Chen Xu, Assessment using Online Tests of Randomly Selected Questions under E-Learning, Hawaii International Conference on Education, Hawaii, January 3-6, 2022.</t>
        </is>
      </c>
      <c r="X1052" s="3" t="inlineStr"/>
      <c r="Y1052" s="3" t="inlineStr"/>
      <c r="Z1052" s="3" t="inlineStr"/>
      <c r="AA1052" s="3" t="inlineStr"/>
      <c r="AB1052" s="3" t="inlineStr"/>
      <c r="AC1052" s="3" t="inlineStr">
        <is>
          <t>School of Technology &amp; Design</t>
        </is>
      </c>
      <c r="AD1052" s="3" t="n"/>
      <c r="AE1052" s="3" t="inlineStr">
        <is>
          <t>No</t>
        </is>
      </c>
      <c r="AF1052" s="3" t="inlineStr"/>
      <c r="AG1052" s="4" t="inlineStr"/>
      <c r="AH1052" s="4" t="inlineStr"/>
      <c r="AI1052" s="4" t="inlineStr"/>
    </row>
    <row r="1053">
      <c r="A1053" s="3" t="inlineStr">
        <is>
          <t>CHEM-0033</t>
        </is>
      </c>
      <c r="B1053" s="3" t="inlineStr">
        <is>
          <t>Spellane</t>
        </is>
      </c>
      <c r="C1053" s="3" t="inlineStr">
        <is>
          <t>Peter</t>
        </is>
      </c>
      <c r="D1053" s="3" t="inlineStr">
        <is>
          <t>Peter Spellane</t>
        </is>
      </c>
      <c r="E1053" s="3" t="inlineStr">
        <is>
          <t>Professor</t>
        </is>
      </c>
      <c r="F1053" s="3" t="inlineStr">
        <is>
          <t>NYC College of Technology</t>
        </is>
      </c>
      <c r="G1053" s="3" t="inlineStr">
        <is>
          <t>Chemistry</t>
        </is>
      </c>
      <c r="H1053" s="3" t="inlineStr">
        <is>
          <t>PSpellane@Citytech.Cuny.Edu</t>
        </is>
      </c>
      <c r="I1053" s="3" t="inlineStr">
        <is>
          <t>Journal article</t>
        </is>
      </c>
      <c r="J1053" s="3" t="inlineStr">
        <is>
          <t>XPS Evidence of Redox Chemistry between Cold Rolled Steel and Polyaniline</t>
        </is>
      </c>
      <c r="K1053" s="3" t="n">
        <v>1997</v>
      </c>
      <c r="L1053" s="3" t="inlineStr">
        <is>
          <t>Chemistry of Materials</t>
        </is>
      </c>
      <c r="M1053" s="3" t="inlineStr">
        <is>
          <t>Bruce C. Beard; Peter J. Spellane</t>
        </is>
      </c>
      <c r="N1053" s="3" t="inlineStr"/>
      <c r="O1053" s="3" t="n"/>
      <c r="P1053" s="3" t="inlineStr"/>
      <c r="Q1053" s="3" t="inlineStr">
        <is>
          <t>10.1021/cm960256x</t>
        </is>
      </c>
      <c r="R1053" s="3" t="inlineStr">
        <is>
          <t>https://doi.org/10.1021/cm960256x</t>
        </is>
      </c>
      <c r="S1053" s="3" t="inlineStr">
        <is>
          <t>OpenAlex; Dept bio</t>
        </is>
      </c>
      <c r="T1053" s="3" t="n">
        <v>2</v>
      </c>
      <c r="U1053" s="3" t="inlineStr">
        <is>
          <t>High (City Tech affiliation on paper); 2 sources</t>
        </is>
      </c>
      <c r="V1053" s="3" t="n"/>
      <c r="W1053" s="3" t="inlineStr">
        <is>
          <t>B. C. Beard and P. Spellane, Chem. Mater. 9 (1997) 1949: XPS evidence of redox chemistry between cold rolled steel and polyaniline.</t>
        </is>
      </c>
      <c r="X1053" s="3" t="inlineStr">
        <is>
          <t>The electrochemical response of polyaniline (PANI) in its undoped intermediate (emeraldine base, EB) oxidation state coated on cold rolled steel (CRS) or glass substrate has been evaluated by X-ray photoelectron spectroscopy (XPS). The oxidation state of the polymer was determined from the ratio of amine vs imine nitrogen chemical states observed in the N(1s) photoelectron spectrum. A room-temperature air-dried PANI coating cast from NMP solution onto CRS was found to be reduced relative to its as-synthesized, air-stable state. Heating the PANI coated on CRS in the absence of air (165 °C, in ultrahigh vacuum) produced an even deeper reduction, resulting from the transfer of electronic charge to the polymer from the metal substrate. Subsequent brief exposure of this reduced PANI coating to air at elevated temperature (165 °C) reoxidized the PANI to the EB state. Analogous treatment of a PANI coating on glass caused no such change in the oxidation state of the polymer. Unlike steel, which provides a redox couple with PANI, glass is electroinactive. These findings are consistent with the hypothesis that PANI-EB can catalyze or otherwise enable passivation of steel surfaces, through electrochemical interaction with steel substrate. Neat PANI-EB heated to 200 °C under N 2 within an FTIR diffuse reflectance cell demonstrated loss of interchain H-bonding, presumably leading to softening. The FTIR spectrum of PANI-EB which had been exposed to air at 200 °C gave no indication of polymer oxidation.</t>
        </is>
      </c>
      <c r="Y1053" s="3" t="inlineStr">
        <is>
          <t>OpenAlex</t>
        </is>
      </c>
      <c r="Z1053" s="3" t="inlineStr"/>
      <c r="AA1053" s="3" t="inlineStr">
        <is>
          <t>Not found</t>
        </is>
      </c>
      <c r="AB1053" s="3" t="inlineStr">
        <is>
          <t>closed</t>
        </is>
      </c>
      <c r="AC1053" s="3" t="inlineStr">
        <is>
          <t>School of Arts &amp; Sciences</t>
        </is>
      </c>
      <c r="AD1053" s="3" t="n">
        <v>74</v>
      </c>
      <c r="AE1053" s="3" t="inlineStr">
        <is>
          <t>No</t>
        </is>
      </c>
      <c r="AF1053" s="3" t="inlineStr"/>
      <c r="AG1053" s="4" t="inlineStr"/>
      <c r="AH1053" s="4" t="inlineStr"/>
      <c r="AI1053" s="4" t="inlineStr"/>
    </row>
    <row r="1054">
      <c r="A1054" s="3" t="inlineStr">
        <is>
          <t>CHEM-0035</t>
        </is>
      </c>
      <c r="B1054" s="3" t="inlineStr">
        <is>
          <t>Nicolas</t>
        </is>
      </c>
      <c r="C1054" s="3" t="inlineStr">
        <is>
          <t>Tony</t>
        </is>
      </c>
      <c r="D1054" s="3" t="inlineStr">
        <is>
          <t>Tony Nicolas</t>
        </is>
      </c>
      <c r="E1054" s="3" t="inlineStr">
        <is>
          <t>Associate Professor</t>
        </is>
      </c>
      <c r="F1054" s="3" t="inlineStr">
        <is>
          <t>NYC College of Technology</t>
        </is>
      </c>
      <c r="G1054" s="3" t="inlineStr">
        <is>
          <t>Chemistry</t>
        </is>
      </c>
      <c r="H1054" s="3" t="inlineStr">
        <is>
          <t>TNicolas@citytech.cuny.edu</t>
        </is>
      </c>
      <c r="I1054" s="3" t="inlineStr">
        <is>
          <t>Grant</t>
        </is>
      </c>
      <c r="J1054" s="3" t="inlineStr">
        <is>
          <t>DUAL RESEARCH BRIDGES TO THE BACCALAUREATE</t>
        </is>
      </c>
      <c r="K1054" s="3" t="n">
        <v>1998</v>
      </c>
      <c r="L1054" s="3" t="inlineStr">
        <is>
          <t>NIH: NIGMS</t>
        </is>
      </c>
      <c r="M1054" s="3" t="inlineStr">
        <is>
          <t>LOUISE T SQUITIERI; TONY E NICOLAS</t>
        </is>
      </c>
      <c r="N1054" s="3" t="inlineStr">
        <is>
          <t>PI</t>
        </is>
      </c>
      <c r="O1054" s="3" t="n">
        <v>856736</v>
      </c>
      <c r="P1054" s="3" t="inlineStr">
        <is>
          <t>R25GM056642</t>
        </is>
      </c>
      <c r="Q1054" s="3" t="inlineStr"/>
      <c r="R1054" s="3" t="inlineStr">
        <is>
          <t>https://reporter.nih.gov/project-details/6356365</t>
        </is>
      </c>
      <c r="S1054" s="3" t="inlineStr">
        <is>
          <t>NIH</t>
        </is>
      </c>
      <c r="T1054" s="3" t="n">
        <v>1</v>
      </c>
      <c r="U1054" s="3" t="inlineStr">
        <is>
          <t>High (NIH award to City Tech)</t>
        </is>
      </c>
      <c r="V1054" s="3" t="n"/>
      <c r="W1054" s="3" t="inlineStr"/>
      <c r="X1054" s="3" t="inlineStr">
        <is>
          <t xml:space="preserve"> The overall aim of this project is to increase the number of New                                                       
 York City Technical College (City Tech) students who continue their education      
 and pursue a baccalaureate degree of science. The Research Double Bridge to the    
 Baccalaureate program is a student research transfer oriented collaborative        
 involving City Tech, which grants the Associate in Science degree, and two         
 science baccalaureate-granting institutions, Brooklyn College (BC) and City        
 College of New York (CCNY); all are part of the City University of New York        
 (CUNY). The major focus of this project are: 1) from a significant pool of City    
 Tech students to increase the number who transfer to science baccalaureate         
 degree programs at the partner institutions, 2) to increase City Tech faculty                                                
 research capability, and 3) to enrich the science/research skills of City Tech     
 students. These goals will be achieved by the implementation of specific           
 activities involving City Tech and the partner colleges. The enrichment            
 component includes a pre-research course and summer research work, access to       
 financial aid (including MARC) as well as a home base at the senior colleges       
 upon transfer, and a transition program to facilitate transfer. It becomes         
 obvious that this project is very well thought out and expresses a high level      
 of cooperation between the institutions. A faculty research program will be        
 established to increase the cadre of faculty researchers as well as increase       
 the number of student research opportunities. In addition, the student             
 participants will make oral presentations and write up their research work for     
 college journal publication. The students will also participate in field trips     
 that include visiting research laboratories. The twelve students who have          
 completed the pre-research course will be selected to start the research           
 project as research assistants in the summer of their sophomore year, this         
 continues to their senior college. The students are expected to put in up to       
 260 hours of laboratory work over the 8-week summer project. These students        
 will be paid salaries for the experience. The students will be allowed to          
 continue this experience even during the academic year to strengthen their         
 transfer process. The faculty members of the N.Y. City Tech will also conduct      
 research in these two colleges, during the summer time and will be paid            
 salaries. The participants will be taught to do scientific literature search       
 and write up their work to be presented in mock seminars. Students will be         
 encouraged to select research topics and formulate hypotheses, discuss outcome     
 and write up a report for oral presentation. At the end of each year,              
 quantitative data will be gathered from the Bridge students which includes the     
 number of students that are retained in the program, advised by their mentors,     
 applying to baccalaureate programs, accepted into transfer science programs.       
</t>
        </is>
      </c>
      <c r="Y1054" s="3" t="inlineStr">
        <is>
          <t>NIH</t>
        </is>
      </c>
      <c r="Z1054" s="3" t="inlineStr"/>
      <c r="AA1054" s="3" t="inlineStr"/>
      <c r="AB1054" s="3" t="inlineStr"/>
      <c r="AC1054" s="3" t="inlineStr">
        <is>
          <t>School of Arts &amp; Sciences</t>
        </is>
      </c>
      <c r="AD1054" s="3" t="n"/>
      <c r="AE1054" s="3" t="inlineStr">
        <is>
          <t>No</t>
        </is>
      </c>
      <c r="AF1054" s="3" t="inlineStr"/>
      <c r="AG1054" s="4" t="inlineStr"/>
      <c r="AH1054" s="4" t="inlineStr"/>
      <c r="AI1054" s="4" t="inlineStr"/>
    </row>
    <row r="1055">
      <c r="A1055" s="3" t="inlineStr">
        <is>
          <t>CHEM-0036</t>
        </is>
      </c>
      <c r="B1055" s="3" t="inlineStr">
        <is>
          <t>Spellane</t>
        </is>
      </c>
      <c r="C1055" s="3" t="inlineStr">
        <is>
          <t>Peter</t>
        </is>
      </c>
      <c r="D1055" s="3" t="inlineStr">
        <is>
          <t>Peter Spellane</t>
        </is>
      </c>
      <c r="E1055" s="3" t="inlineStr">
        <is>
          <t>Professor</t>
        </is>
      </c>
      <c r="F1055" s="3" t="inlineStr">
        <is>
          <t>NYC College of Technology</t>
        </is>
      </c>
      <c r="G1055" s="3" t="inlineStr">
        <is>
          <t>Chemistry</t>
        </is>
      </c>
      <c r="H1055" s="3" t="inlineStr">
        <is>
          <t>PSpellane@Citytech.Cuny.Edu</t>
        </is>
      </c>
      <c r="I1055" s="3" t="inlineStr">
        <is>
          <t>Conference presentation</t>
        </is>
      </c>
      <c r="J1055" s="3" t="inlineStr">
        <is>
          <t>21, 1999) P. Spellane, A. Yahkind, and O. Abu-Shanab: Metal corrosion protection with wash coat of polyphenylene oxide</t>
        </is>
      </c>
      <c r="K1055" s="3" t="n">
        <v>1999</v>
      </c>
      <c r="L1055" s="3" t="inlineStr"/>
      <c r="M1055" s="3" t="inlineStr"/>
      <c r="N1055" s="3" t="inlineStr"/>
      <c r="O1055" s="3" t="n"/>
      <c r="P1055" s="3" t="inlineStr"/>
      <c r="Q1055" s="3" t="inlineStr"/>
      <c r="R1055" s="3" t="inlineStr"/>
      <c r="S1055" s="3" t="inlineStr">
        <is>
          <t>Dept bio</t>
        </is>
      </c>
      <c r="T1055" s="3" t="n">
        <v>1</v>
      </c>
      <c r="U1055" s="3" t="inlineStr">
        <is>
          <t>Medium (self-reported in faculty bio)</t>
        </is>
      </c>
      <c r="V1055" s="3" t="n"/>
      <c r="W1055" s="3" t="inlineStr">
        <is>
          <t>US Patent 6004628 (Dec. 21, 1999) P. Spellane, A. Yahkind, and O. Abu-Shanab: Metal corrosion protection with wash coat of polyphenylene oxide.</t>
        </is>
      </c>
      <c r="X1055" s="3" t="inlineStr"/>
      <c r="Y1055" s="3" t="inlineStr"/>
      <c r="Z1055" s="3" t="inlineStr"/>
      <c r="AA1055" s="3" t="inlineStr"/>
      <c r="AB1055" s="3" t="inlineStr"/>
      <c r="AC1055" s="3" t="inlineStr">
        <is>
          <t>School of Arts &amp; Sciences</t>
        </is>
      </c>
      <c r="AD1055" s="3" t="n"/>
      <c r="AE1055" s="3" t="inlineStr">
        <is>
          <t>No</t>
        </is>
      </c>
      <c r="AF1055" s="3" t="inlineStr"/>
      <c r="AG1055" s="4" t="inlineStr"/>
      <c r="AH1055" s="4" t="inlineStr"/>
      <c r="AI1055" s="4" t="inlineStr"/>
    </row>
    <row r="1056">
      <c r="A1056" s="3" t="inlineStr">
        <is>
          <t>CHEM-0037</t>
        </is>
      </c>
      <c r="B1056" s="3" t="inlineStr">
        <is>
          <t>Spellane</t>
        </is>
      </c>
      <c r="C1056" s="3" t="inlineStr">
        <is>
          <t>Peter</t>
        </is>
      </c>
      <c r="D1056" s="3" t="inlineStr">
        <is>
          <t>Peter Spellane</t>
        </is>
      </c>
      <c r="E1056" s="3" t="inlineStr">
        <is>
          <t>Professor</t>
        </is>
      </c>
      <c r="F1056" s="3" t="inlineStr">
        <is>
          <t>NYC College of Technology</t>
        </is>
      </c>
      <c r="G1056" s="3" t="inlineStr">
        <is>
          <t>Chemistry</t>
        </is>
      </c>
      <c r="H1056" s="3" t="inlineStr">
        <is>
          <t>PSpellane@Citytech.Cuny.Edu</t>
        </is>
      </c>
      <c r="I1056" s="3" t="inlineStr">
        <is>
          <t>Journal article</t>
        </is>
      </c>
      <c r="J1056" s="3" t="inlineStr">
        <is>
          <t>A DC electrochemical method for studying the inhibition of metal corrosion by chromate-containing paint</t>
        </is>
      </c>
      <c r="K1056" s="3" t="n">
        <v>1999</v>
      </c>
      <c r="L1056" s="3" t="inlineStr">
        <is>
          <t>Progress in Organic Coatings</t>
        </is>
      </c>
      <c r="M1056" s="3" t="inlineStr">
        <is>
          <t>Peter J. Spellane</t>
        </is>
      </c>
      <c r="N1056" s="3" t="inlineStr"/>
      <c r="O1056" s="3" t="n"/>
      <c r="P1056" s="3" t="inlineStr"/>
      <c r="Q1056" s="3" t="inlineStr">
        <is>
          <t>10.1016/s0300-9440(99)00009-0</t>
        </is>
      </c>
      <c r="R1056" s="3" t="inlineStr">
        <is>
          <t>https://doi.org/10.1016/s0300-9440(99)00009-0</t>
        </is>
      </c>
      <c r="S1056" s="3" t="inlineStr">
        <is>
          <t>OpenAlex; Dept bio</t>
        </is>
      </c>
      <c r="T1056" s="3" t="n">
        <v>2</v>
      </c>
      <c r="U1056" s="3" t="inlineStr">
        <is>
          <t>High (City Tech affiliation on paper); 2 sources</t>
        </is>
      </c>
      <c r="V1056" s="3" t="n"/>
      <c r="W1056" s="3" t="inlineStr">
        <is>
          <t>P. Spellane, Prog. Org. Coatings 35 (1999) 277: A DC electrochemical method for studying the inhibition of metal corrosion by chromate-containing paint.</t>
        </is>
      </c>
      <c r="X1056" s="3" t="inlineStr"/>
      <c r="Y1056" s="3" t="inlineStr"/>
      <c r="Z1056" s="3" t="inlineStr"/>
      <c r="AA1056" s="3" t="inlineStr">
        <is>
          <t>Not found</t>
        </is>
      </c>
      <c r="AB1056" s="3" t="inlineStr">
        <is>
          <t>closed</t>
        </is>
      </c>
      <c r="AC1056" s="3" t="inlineStr">
        <is>
          <t>School of Arts &amp; Sciences</t>
        </is>
      </c>
      <c r="AD1056" s="3" t="n">
        <v>9</v>
      </c>
      <c r="AE1056" s="3" t="inlineStr">
        <is>
          <t>No</t>
        </is>
      </c>
      <c r="AF1056" s="3" t="inlineStr"/>
      <c r="AG1056" s="4" t="inlineStr"/>
      <c r="AH1056" s="4" t="inlineStr"/>
      <c r="AI1056" s="4" t="inlineStr"/>
    </row>
    <row r="1057">
      <c r="A1057" s="3" t="inlineStr">
        <is>
          <t>CHEM-0042</t>
        </is>
      </c>
      <c r="B1057" s="3" t="inlineStr">
        <is>
          <t>Deiner</t>
        </is>
      </c>
      <c r="C1057" s="3" t="inlineStr">
        <is>
          <t>Jay</t>
        </is>
      </c>
      <c r="D1057" s="3" t="inlineStr">
        <is>
          <t>Jay Deiner</t>
        </is>
      </c>
      <c r="E1057" s="3" t="inlineStr">
        <is>
          <t>Associate Professor</t>
        </is>
      </c>
      <c r="F1057" s="3" t="inlineStr">
        <is>
          <t>NYC College of Technology</t>
        </is>
      </c>
      <c r="G1057" s="3" t="inlineStr">
        <is>
          <t>Chemistry</t>
        </is>
      </c>
      <c r="H1057" s="3" t="inlineStr">
        <is>
          <t>LDeiner@citytech.cuny.edu</t>
        </is>
      </c>
      <c r="I1057" s="3" t="inlineStr">
        <is>
          <t>Conference presentation</t>
        </is>
      </c>
      <c r="J1057" s="3" t="inlineStr">
        <is>
          <t>Potential intermediate in CH4 - assisted reduction of nitric oxide: the reactions of methyl nitrite on oxidized Mo(110)</t>
        </is>
      </c>
      <c r="K1057" s="3" t="n">
        <v>2001</v>
      </c>
      <c r="L1057" s="3" t="inlineStr"/>
      <c r="M1057" s="3" t="inlineStr"/>
      <c r="N1057" s="3" t="inlineStr"/>
      <c r="O1057" s="3" t="n"/>
      <c r="P1057" s="3" t="inlineStr"/>
      <c r="Q1057" s="3" t="inlineStr"/>
      <c r="R1057" s="3" t="inlineStr"/>
      <c r="S1057" s="3" t="inlineStr">
        <is>
          <t>Dept bio</t>
        </is>
      </c>
      <c r="T1057" s="3" t="n">
        <v>1</v>
      </c>
      <c r="U1057" s="3" t="inlineStr">
        <is>
          <t>Medium (self-reported in faculty bio)</t>
        </is>
      </c>
      <c r="V1057" s="3" t="n"/>
      <c r="W1057" s="3" t="inlineStr">
        <is>
          <t>L. J. Deiner, S. L. Wilcke, C. M. Friend, and F. C. Nart, "Potential intermediate in CH4 - assisted reduction of nitric oxide: the reactions of methyl nitrite on oxidized Mo(110)," Surf. Sci., 477, 2001, L301-L307.</t>
        </is>
      </c>
      <c r="X1057" s="3" t="inlineStr"/>
      <c r="Y1057" s="3" t="inlineStr"/>
      <c r="Z1057" s="3" t="inlineStr"/>
      <c r="AA1057" s="3" t="inlineStr"/>
      <c r="AB1057" s="3" t="inlineStr"/>
      <c r="AC1057" s="3" t="inlineStr">
        <is>
          <t>School of Arts &amp; Sciences</t>
        </is>
      </c>
      <c r="AD1057" s="3" t="n"/>
      <c r="AE1057" s="3" t="inlineStr">
        <is>
          <t>No</t>
        </is>
      </c>
      <c r="AF1057" s="3" t="inlineStr"/>
      <c r="AG1057" s="4" t="inlineStr"/>
      <c r="AH1057" s="4" t="inlineStr"/>
      <c r="AI1057" s="4" t="inlineStr"/>
    </row>
    <row r="1058">
      <c r="A1058" s="3" t="inlineStr">
        <is>
          <t>CHEM-0045</t>
        </is>
      </c>
      <c r="B1058" s="3" t="inlineStr">
        <is>
          <t>Deiner</t>
        </is>
      </c>
      <c r="C1058" s="3" t="inlineStr">
        <is>
          <t>Jay</t>
        </is>
      </c>
      <c r="D1058" s="3" t="inlineStr">
        <is>
          <t>Jay Deiner</t>
        </is>
      </c>
      <c r="E1058" s="3" t="inlineStr">
        <is>
          <t>Associate Professor</t>
        </is>
      </c>
      <c r="F1058" s="3" t="inlineStr">
        <is>
          <t>NYC College of Technology</t>
        </is>
      </c>
      <c r="G1058" s="3" t="inlineStr">
        <is>
          <t>Chemistry</t>
        </is>
      </c>
      <c r="H1058" s="3" t="inlineStr">
        <is>
          <t>LDeiner@citytech.cuny.edu</t>
        </is>
      </c>
      <c r="I1058" s="3" t="inlineStr">
        <is>
          <t>Conference presentation</t>
        </is>
      </c>
      <c r="J1058" s="3" t="inlineStr">
        <is>
          <t>Rearrangement as a probe for radical formation: bromomethylcyclopropane on oxygen-covered Mo(110)</t>
        </is>
      </c>
      <c r="K1058" s="3" t="n">
        <v>2001</v>
      </c>
      <c r="L1058" s="3" t="inlineStr"/>
      <c r="M1058" s="3" t="inlineStr"/>
      <c r="N1058" s="3" t="inlineStr"/>
      <c r="O1058" s="3" t="n"/>
      <c r="P1058" s="3" t="inlineStr"/>
      <c r="Q1058" s="3" t="inlineStr"/>
      <c r="R1058" s="3" t="inlineStr"/>
      <c r="S1058" s="3" t="inlineStr">
        <is>
          <t>Dept bio</t>
        </is>
      </c>
      <c r="T1058" s="3" t="n">
        <v>1</v>
      </c>
      <c r="U1058" s="3" t="inlineStr">
        <is>
          <t>Medium (self-reported in faculty bio)</t>
        </is>
      </c>
      <c r="V1058" s="3" t="n"/>
      <c r="W1058" s="3" t="inlineStr">
        <is>
          <t>J. A. Levinson, I. Kretzschmar, M. A. Sheehy, L. J. Deiner, and C. M. Friend, "Rearrangement as a probe for radical formation: bromomethylcyclopropane on oxygen-covered Mo(110)," Surf. Sci., 479, 2001, 273 - 286.</t>
        </is>
      </c>
      <c r="X1058" s="3" t="inlineStr"/>
      <c r="Y1058" s="3" t="inlineStr"/>
      <c r="Z1058" s="3" t="inlineStr"/>
      <c r="AA1058" s="3" t="inlineStr"/>
      <c r="AB1058" s="3" t="inlineStr"/>
      <c r="AC1058" s="3" t="inlineStr">
        <is>
          <t>School of Arts &amp; Sciences</t>
        </is>
      </c>
      <c r="AD1058" s="3" t="n"/>
      <c r="AE1058" s="3" t="inlineStr">
        <is>
          <t>No</t>
        </is>
      </c>
      <c r="AF1058" s="3" t="inlineStr"/>
      <c r="AG1058" s="4" t="inlineStr"/>
      <c r="AH1058" s="4" t="inlineStr"/>
      <c r="AI1058" s="4" t="inlineStr"/>
    </row>
    <row r="1059">
      <c r="A1059" s="3" t="inlineStr">
        <is>
          <t>CHEM-0046</t>
        </is>
      </c>
      <c r="B1059" s="3" t="inlineStr">
        <is>
          <t>Spellane</t>
        </is>
      </c>
      <c r="C1059" s="3" t="inlineStr">
        <is>
          <t>Peter</t>
        </is>
      </c>
      <c r="D1059" s="3" t="inlineStr">
        <is>
          <t>Peter Spellane</t>
        </is>
      </c>
      <c r="E1059" s="3" t="inlineStr">
        <is>
          <t>Professor</t>
        </is>
      </c>
      <c r="F1059" s="3" t="inlineStr">
        <is>
          <t>NYC College of Technology</t>
        </is>
      </c>
      <c r="G1059" s="3" t="inlineStr">
        <is>
          <t>Chemistry</t>
        </is>
      </c>
      <c r="H1059" s="3" t="inlineStr">
        <is>
          <t>PSpellane@Citytech.Cuny.Edu</t>
        </is>
      </c>
      <c r="I1059" s="3" t="inlineStr">
        <is>
          <t>Conference presentation</t>
        </is>
      </c>
      <c r="J1059" s="3" t="inlineStr">
        <is>
          <t>2, 2002) P. Spellane, High throughput electrochemical test for measuring corrosion resistance</t>
        </is>
      </c>
      <c r="K1059" s="3" t="n">
        <v>2002</v>
      </c>
      <c r="L1059" s="3" t="inlineStr"/>
      <c r="M1059" s="3" t="inlineStr"/>
      <c r="N1059" s="3" t="inlineStr"/>
      <c r="O1059" s="3" t="n"/>
      <c r="P1059" s="3" t="inlineStr"/>
      <c r="Q1059" s="3" t="inlineStr"/>
      <c r="R1059" s="3" t="inlineStr"/>
      <c r="S1059" s="3" t="inlineStr">
        <is>
          <t>Dept bio</t>
        </is>
      </c>
      <c r="T1059" s="3" t="n">
        <v>1</v>
      </c>
      <c r="U1059" s="3" t="inlineStr">
        <is>
          <t>Medium (self-reported in faculty bio)</t>
        </is>
      </c>
      <c r="V1059" s="3" t="n"/>
      <c r="W1059" s="3" t="inlineStr">
        <is>
          <t>US Patent 6365034 (Apr. 2, 2002) P. Spellane, High throughput electrochemical test for measuring corrosion resistance.</t>
        </is>
      </c>
      <c r="X1059" s="3" t="inlineStr"/>
      <c r="Y1059" s="3" t="inlineStr"/>
      <c r="Z1059" s="3" t="inlineStr"/>
      <c r="AA1059" s="3" t="inlineStr"/>
      <c r="AB1059" s="3" t="inlineStr"/>
      <c r="AC1059" s="3" t="inlineStr">
        <is>
          <t>School of Arts &amp; Sciences</t>
        </is>
      </c>
      <c r="AD1059" s="3" t="n"/>
      <c r="AE1059" s="3" t="inlineStr">
        <is>
          <t>No</t>
        </is>
      </c>
      <c r="AF1059" s="3" t="inlineStr"/>
      <c r="AG1059" s="4" t="inlineStr"/>
      <c r="AH1059" s="4" t="inlineStr"/>
      <c r="AI1059" s="4" t="inlineStr"/>
    </row>
    <row r="1060">
      <c r="A1060" s="3" t="inlineStr">
        <is>
          <t>CHEM-0047</t>
        </is>
      </c>
      <c r="B1060" s="3" t="inlineStr">
        <is>
          <t>Spellane</t>
        </is>
      </c>
      <c r="C1060" s="3" t="inlineStr">
        <is>
          <t>Peter</t>
        </is>
      </c>
      <c r="D1060" s="3" t="inlineStr">
        <is>
          <t>Peter Spellane</t>
        </is>
      </c>
      <c r="E1060" s="3" t="inlineStr">
        <is>
          <t>Professor</t>
        </is>
      </c>
      <c r="F1060" s="3" t="inlineStr">
        <is>
          <t>NYC College of Technology</t>
        </is>
      </c>
      <c r="G1060" s="3" t="inlineStr">
        <is>
          <t>Chemistry</t>
        </is>
      </c>
      <c r="H1060" s="3" t="inlineStr">
        <is>
          <t>PSpellane@Citytech.Cuny.Edu</t>
        </is>
      </c>
      <c r="I1060" s="3" t="inlineStr">
        <is>
          <t>Conference presentation</t>
        </is>
      </c>
      <c r="J1060" s="3" t="inlineStr">
        <is>
          <t>23, 2002) P. Spellane, Heat treatment of polyphenylene cxide coated metal</t>
        </is>
      </c>
      <c r="K1060" s="3" t="n">
        <v>2002</v>
      </c>
      <c r="L1060" s="3" t="inlineStr"/>
      <c r="M1060" s="3" t="inlineStr"/>
      <c r="N1060" s="3" t="inlineStr"/>
      <c r="O1060" s="3" t="n"/>
      <c r="P1060" s="3" t="inlineStr"/>
      <c r="Q1060" s="3" t="inlineStr"/>
      <c r="R1060" s="3" t="inlineStr"/>
      <c r="S1060" s="3" t="inlineStr">
        <is>
          <t>Dept bio</t>
        </is>
      </c>
      <c r="T1060" s="3" t="n">
        <v>1</v>
      </c>
      <c r="U1060" s="3" t="inlineStr">
        <is>
          <t>Medium (self-reported in faculty bio)</t>
        </is>
      </c>
      <c r="V1060" s="3" t="n"/>
      <c r="W1060" s="3" t="inlineStr">
        <is>
          <t>US Patent 6376021 (Apr. 23, 2002) P. Spellane, Heat treatment of polyphenylene cxide coated metal.</t>
        </is>
      </c>
      <c r="X1060" s="3" t="inlineStr"/>
      <c r="Y1060" s="3" t="inlineStr"/>
      <c r="Z1060" s="3" t="inlineStr"/>
      <c r="AA1060" s="3" t="inlineStr"/>
      <c r="AB1060" s="3" t="inlineStr"/>
      <c r="AC1060" s="3" t="inlineStr">
        <is>
          <t>School of Arts &amp; Sciences</t>
        </is>
      </c>
      <c r="AD1060" s="3" t="n"/>
      <c r="AE1060" s="3" t="inlineStr">
        <is>
          <t>No</t>
        </is>
      </c>
      <c r="AF1060" s="3" t="inlineStr"/>
      <c r="AG1060" s="4" t="inlineStr"/>
      <c r="AH1060" s="4" t="inlineStr"/>
      <c r="AI1060" s="4" t="inlineStr"/>
    </row>
    <row r="1061">
      <c r="A1061" s="3" t="inlineStr">
        <is>
          <t>CHEM-0050</t>
        </is>
      </c>
      <c r="B1061" s="3" t="inlineStr">
        <is>
          <t>Deiner</t>
        </is>
      </c>
      <c r="C1061" s="3" t="inlineStr">
        <is>
          <t>Jay</t>
        </is>
      </c>
      <c r="D1061" s="3" t="inlineStr">
        <is>
          <t>Jay Deiner</t>
        </is>
      </c>
      <c r="E1061" s="3" t="inlineStr">
        <is>
          <t>Associate Professor</t>
        </is>
      </c>
      <c r="F1061" s="3" t="inlineStr">
        <is>
          <t>NYC College of Technology</t>
        </is>
      </c>
      <c r="G1061" s="3" t="inlineStr">
        <is>
          <t>Chemistry</t>
        </is>
      </c>
      <c r="H1061" s="3" t="inlineStr">
        <is>
          <t>LDeiner@citytech.cuny.edu</t>
        </is>
      </c>
      <c r="I1061" s="3" t="inlineStr">
        <is>
          <t>Conference presentation</t>
        </is>
      </c>
      <c r="J1061" s="3" t="inlineStr">
        <is>
          <t>Search for intermediates in the catalytic reduction of NO by methane: the reaction of nitromethane on oxidized Mo(110)</t>
        </is>
      </c>
      <c r="K1061" s="3" t="n">
        <v>2002</v>
      </c>
      <c r="L1061" s="3" t="inlineStr"/>
      <c r="M1061" s="3" t="inlineStr"/>
      <c r="N1061" s="3" t="inlineStr"/>
      <c r="O1061" s="3" t="n"/>
      <c r="P1061" s="3" t="inlineStr"/>
      <c r="Q1061" s="3" t="inlineStr"/>
      <c r="R1061" s="3" t="inlineStr"/>
      <c r="S1061" s="3" t="inlineStr">
        <is>
          <t>Dept bio</t>
        </is>
      </c>
      <c r="T1061" s="3" t="n">
        <v>1</v>
      </c>
      <c r="U1061" s="3" t="inlineStr">
        <is>
          <t>Medium (self-reported in faculty bio)</t>
        </is>
      </c>
      <c r="V1061" s="3" t="n"/>
      <c r="W1061" s="3" t="inlineStr">
        <is>
          <t>A. S. Y. Chan, L. J. Deiner, and C. M. Friend, "Search for intermediates in the catalytic reduction of NO by methane: the reaction of nitromethane on oxidized Mo(110)," J. Phys. Chem. B., 106 (51), 2002, 13318 – 13325.</t>
        </is>
      </c>
      <c r="X1061" s="3" t="inlineStr"/>
      <c r="Y1061" s="3" t="inlineStr"/>
      <c r="Z1061" s="3" t="inlineStr"/>
      <c r="AA1061" s="3" t="inlineStr"/>
      <c r="AB1061" s="3" t="inlineStr"/>
      <c r="AC1061" s="3" t="inlineStr">
        <is>
          <t>School of Arts &amp; Sciences</t>
        </is>
      </c>
      <c r="AD1061" s="3" t="n"/>
      <c r="AE1061" s="3" t="inlineStr">
        <is>
          <t>No</t>
        </is>
      </c>
      <c r="AF1061" s="3" t="inlineStr"/>
      <c r="AG1061" s="4" t="inlineStr"/>
      <c r="AH1061" s="4" t="inlineStr"/>
      <c r="AI1061" s="4" t="inlineStr"/>
    </row>
    <row r="1062">
      <c r="A1062" s="3" t="inlineStr">
        <is>
          <t>CHEM-0051</t>
        </is>
      </c>
      <c r="B1062" s="3" t="inlineStr">
        <is>
          <t>Spellane</t>
        </is>
      </c>
      <c r="C1062" s="3" t="inlineStr">
        <is>
          <t>Peter</t>
        </is>
      </c>
      <c r="D1062" s="3" t="inlineStr">
        <is>
          <t>Peter Spellane</t>
        </is>
      </c>
      <c r="E1062" s="3" t="inlineStr">
        <is>
          <t>Professor</t>
        </is>
      </c>
      <c r="F1062" s="3" t="inlineStr">
        <is>
          <t>NYC College of Technology</t>
        </is>
      </c>
      <c r="G1062" s="3" t="inlineStr">
        <is>
          <t>Chemistry</t>
        </is>
      </c>
      <c r="H1062" s="3" t="inlineStr">
        <is>
          <t>PSpellane@Citytech.Cuny.Edu</t>
        </is>
      </c>
      <c r="I1062" s="3" t="inlineStr">
        <is>
          <t>Conference presentation</t>
        </is>
      </c>
      <c r="J1062" s="3" t="inlineStr">
        <is>
          <t>Ingress monitoring for aging analysis of structures</t>
        </is>
      </c>
      <c r="K1062" s="3" t="n">
        <v>2003</v>
      </c>
      <c r="L1062" s="3" t="inlineStr"/>
      <c r="M1062" s="3" t="inlineStr"/>
      <c r="N1062" s="3" t="inlineStr"/>
      <c r="O1062" s="3" t="n"/>
      <c r="P1062" s="3" t="inlineStr"/>
      <c r="Q1062" s="3" t="inlineStr"/>
      <c r="R1062" s="3" t="inlineStr"/>
      <c r="S1062" s="3" t="inlineStr">
        <is>
          <t>Dept bio</t>
        </is>
      </c>
      <c r="T1062" s="3" t="n">
        <v>1</v>
      </c>
      <c r="U1062" s="3" t="inlineStr">
        <is>
          <t>Medium (self-reported in faculty bio)</t>
        </is>
      </c>
      <c r="V1062" s="3" t="n"/>
      <c r="W1062" s="3" t="inlineStr">
        <is>
          <t>"Ingress monitoring for aging analysis of structures," (with coauthors M. Ghandehari and C. Vimer, Polytechnic University), presented at International Workshop on Structural Health Monitoring, Stanford CA, September, 2003;</t>
        </is>
      </c>
      <c r="X1062" s="3" t="inlineStr"/>
      <c r="Y1062" s="3" t="inlineStr"/>
      <c r="Z1062" s="3" t="inlineStr"/>
      <c r="AA1062" s="3" t="inlineStr"/>
      <c r="AB1062" s="3" t="inlineStr"/>
      <c r="AC1062" s="3" t="inlineStr">
        <is>
          <t>School of Arts &amp; Sciences</t>
        </is>
      </c>
      <c r="AD1062" s="3" t="n"/>
      <c r="AE1062" s="3" t="inlineStr">
        <is>
          <t>No</t>
        </is>
      </c>
      <c r="AF1062" s="3" t="inlineStr"/>
      <c r="AG1062" s="4" t="inlineStr"/>
      <c r="AH1062" s="4" t="inlineStr"/>
      <c r="AI1062" s="4" t="inlineStr"/>
    </row>
    <row r="1063">
      <c r="A1063" s="3" t="inlineStr">
        <is>
          <t>CHEM-0053</t>
        </is>
      </c>
      <c r="B1063" s="3" t="inlineStr">
        <is>
          <t>Deiner</t>
        </is>
      </c>
      <c r="C1063" s="3" t="inlineStr">
        <is>
          <t>Jay</t>
        </is>
      </c>
      <c r="D1063" s="3" t="inlineStr">
        <is>
          <t>Jay Deiner</t>
        </is>
      </c>
      <c r="E1063" s="3" t="inlineStr">
        <is>
          <t>Associate Professor</t>
        </is>
      </c>
      <c r="F1063" s="3" t="inlineStr">
        <is>
          <t>NYC College of Technology</t>
        </is>
      </c>
      <c r="G1063" s="3" t="inlineStr">
        <is>
          <t>Chemistry</t>
        </is>
      </c>
      <c r="H1063" s="3" t="inlineStr">
        <is>
          <t>LDeiner@citytech.cuny.edu</t>
        </is>
      </c>
      <c r="I1063" s="3" t="inlineStr">
        <is>
          <t>Conference presentation</t>
        </is>
      </c>
      <c r="J1063" s="3" t="inlineStr">
        <is>
          <t>Insight into the partial oxidation of propene: the reactions of 2-propen-1-ol on clean and O-covered Mo(110)</t>
        </is>
      </c>
      <c r="K1063" s="3" t="n">
        <v>2003</v>
      </c>
      <c r="L1063" s="3" t="inlineStr"/>
      <c r="M1063" s="3" t="inlineStr"/>
      <c r="N1063" s="3" t="inlineStr"/>
      <c r="O1063" s="3" t="n"/>
      <c r="P1063" s="3" t="inlineStr"/>
      <c r="Q1063" s="3" t="inlineStr"/>
      <c r="R1063" s="3" t="inlineStr"/>
      <c r="S1063" s="3" t="inlineStr">
        <is>
          <t>Dept bio</t>
        </is>
      </c>
      <c r="T1063" s="3" t="n">
        <v>1</v>
      </c>
      <c r="U1063" s="3" t="inlineStr">
        <is>
          <t>Medium (self-reported in faculty bio)</t>
        </is>
      </c>
      <c r="V1063" s="3" t="n"/>
      <c r="W1063" s="3" t="inlineStr">
        <is>
          <t>L. J. Deiner, C. M. Friend, J. G. Serafin, S. G. Weller, J. A. Levinson, and R. E. Palmer, "Insight into the partial oxidation of propene: the reactions of 2-propen-1-ol on clean and O-covered Mo(110)," J. Am. Chem. Soc., 125(43), 2003, 13252-13257.</t>
        </is>
      </c>
      <c r="X1063" s="3" t="inlineStr"/>
      <c r="Y1063" s="3" t="inlineStr"/>
      <c r="Z1063" s="3" t="inlineStr"/>
      <c r="AA1063" s="3" t="inlineStr"/>
      <c r="AB1063" s="3" t="inlineStr"/>
      <c r="AC1063" s="3" t="inlineStr">
        <is>
          <t>School of Arts &amp; Sciences</t>
        </is>
      </c>
      <c r="AD1063" s="3" t="n"/>
      <c r="AE1063" s="3" t="inlineStr">
        <is>
          <t>No</t>
        </is>
      </c>
      <c r="AF1063" s="3" t="inlineStr"/>
      <c r="AG1063" s="4" t="inlineStr"/>
      <c r="AH1063" s="4" t="inlineStr"/>
      <c r="AI1063" s="4" t="inlineStr"/>
    </row>
    <row r="1064">
      <c r="A1064" s="3" t="inlineStr">
        <is>
          <t>CHEM-0054</t>
        </is>
      </c>
      <c r="B1064" s="3" t="inlineStr">
        <is>
          <t>Spellane</t>
        </is>
      </c>
      <c r="C1064" s="3" t="inlineStr">
        <is>
          <t>Peter</t>
        </is>
      </c>
      <c r="D1064" s="3" t="inlineStr">
        <is>
          <t>Peter Spellane</t>
        </is>
      </c>
      <c r="E1064" s="3" t="inlineStr">
        <is>
          <t>Professor</t>
        </is>
      </c>
      <c r="F1064" s="3" t="inlineStr">
        <is>
          <t>NYC College of Technology</t>
        </is>
      </c>
      <c r="G1064" s="3" t="inlineStr">
        <is>
          <t>Chemistry</t>
        </is>
      </c>
      <c r="H1064" s="3" t="inlineStr">
        <is>
          <t>PSpellane@Citytech.Cuny.Edu</t>
        </is>
      </c>
      <c r="I1064" s="3" t="inlineStr">
        <is>
          <t>Conference presentation</t>
        </is>
      </c>
      <c r="J1064" s="3" t="inlineStr">
        <is>
          <t>Linking chromophores to inherently conductive polymers (ICPs)</t>
        </is>
      </c>
      <c r="K1064" s="3" t="n">
        <v>2003</v>
      </c>
      <c r="L1064" s="3" t="inlineStr"/>
      <c r="M1064" s="3" t="inlineStr"/>
      <c r="N1064" s="3" t="inlineStr"/>
      <c r="O1064" s="3" t="n"/>
      <c r="P1064" s="3" t="inlineStr"/>
      <c r="Q1064" s="3" t="inlineStr"/>
      <c r="R1064" s="3" t="inlineStr"/>
      <c r="S1064" s="3" t="inlineStr">
        <is>
          <t>Dept bio</t>
        </is>
      </c>
      <c r="T1064" s="3" t="n">
        <v>1</v>
      </c>
      <c r="U1064" s="3" t="inlineStr">
        <is>
          <t>Medium (self-reported in faculty bio)</t>
        </is>
      </c>
      <c r="V1064" s="3" t="n"/>
      <c r="W1064" s="3" t="inlineStr">
        <is>
          <t>"Linking chromophores to inherently conductive polymers (ICPs)," presented at 10th International Conference on the Technology of Inherently Conductive Polymers, Boston, June 23, 2003</t>
        </is>
      </c>
      <c r="X1064" s="3" t="inlineStr"/>
      <c r="Y1064" s="3" t="inlineStr"/>
      <c r="Z1064" s="3" t="inlineStr"/>
      <c r="AA1064" s="3" t="inlineStr"/>
      <c r="AB1064" s="3" t="inlineStr"/>
      <c r="AC1064" s="3" t="inlineStr">
        <is>
          <t>School of Arts &amp; Sciences</t>
        </is>
      </c>
      <c r="AD1064" s="3" t="n"/>
      <c r="AE1064" s="3" t="inlineStr">
        <is>
          <t>No</t>
        </is>
      </c>
      <c r="AF1064" s="3" t="inlineStr"/>
      <c r="AG1064" s="4" t="inlineStr"/>
      <c r="AH1064" s="4" t="inlineStr"/>
      <c r="AI1064" s="4" t="inlineStr"/>
    </row>
    <row r="1065">
      <c r="A1065" s="3" t="inlineStr">
        <is>
          <t>CHEM-0056</t>
        </is>
      </c>
      <c r="B1065" s="3" t="inlineStr">
        <is>
          <t>Deiner</t>
        </is>
      </c>
      <c r="C1065" s="3" t="inlineStr">
        <is>
          <t>Jay</t>
        </is>
      </c>
      <c r="D1065" s="3" t="inlineStr">
        <is>
          <t>Jay Deiner</t>
        </is>
      </c>
      <c r="E1065" s="3" t="inlineStr">
        <is>
          <t>Associate Professor</t>
        </is>
      </c>
      <c r="F1065" s="3" t="inlineStr">
        <is>
          <t>NYC College of Technology</t>
        </is>
      </c>
      <c r="G1065" s="3" t="inlineStr">
        <is>
          <t>Chemistry</t>
        </is>
      </c>
      <c r="H1065" s="3" t="inlineStr">
        <is>
          <t>LDeiner@citytech.cuny.edu</t>
        </is>
      </c>
      <c r="I1065" s="3" t="inlineStr">
        <is>
          <t>Conference presentation</t>
        </is>
      </c>
      <c r="J1065" s="3" t="inlineStr">
        <is>
          <t>Modification of the dehydrogenation activity of Nickel on O-covered Mo(110)</t>
        </is>
      </c>
      <c r="K1065" s="3" t="n">
        <v>2003</v>
      </c>
      <c r="L1065" s="3" t="inlineStr"/>
      <c r="M1065" s="3" t="inlineStr"/>
      <c r="N1065" s="3" t="inlineStr"/>
      <c r="O1065" s="3" t="n"/>
      <c r="P1065" s="3" t="inlineStr"/>
      <c r="Q1065" s="3" t="inlineStr"/>
      <c r="R1065" s="3" t="inlineStr"/>
      <c r="S1065" s="3" t="inlineStr">
        <is>
          <t>Dept bio</t>
        </is>
      </c>
      <c r="T1065" s="3" t="n">
        <v>1</v>
      </c>
      <c r="U1065" s="3" t="inlineStr">
        <is>
          <t>Medium (self-reported in faculty bio)</t>
        </is>
      </c>
      <c r="V1065" s="3" t="n"/>
      <c r="W1065" s="3" t="inlineStr">
        <is>
          <t>L. J. Deiner and C. M. Friend, "Modification of the dehydrogenation activity of Nickel on O-covered Mo(110)," Surf. Sci., 539, 2003, 21-30.</t>
        </is>
      </c>
      <c r="X1065" s="3" t="inlineStr"/>
      <c r="Y1065" s="3" t="inlineStr"/>
      <c r="Z1065" s="3" t="inlineStr"/>
      <c r="AA1065" s="3" t="inlineStr"/>
      <c r="AB1065" s="3" t="inlineStr"/>
      <c r="AC1065" s="3" t="inlineStr">
        <is>
          <t>School of Arts &amp; Sciences</t>
        </is>
      </c>
      <c r="AD1065" s="3" t="n"/>
      <c r="AE1065" s="3" t="inlineStr">
        <is>
          <t>No</t>
        </is>
      </c>
      <c r="AF1065" s="3" t="inlineStr"/>
      <c r="AG1065" s="4" t="inlineStr"/>
      <c r="AH1065" s="4" t="inlineStr"/>
      <c r="AI1065" s="4" t="inlineStr"/>
    </row>
    <row r="1066">
      <c r="A1066" s="3" t="inlineStr">
        <is>
          <t>CHEM-0058</t>
        </is>
      </c>
      <c r="B1066" s="3" t="inlineStr">
        <is>
          <t>Spellane</t>
        </is>
      </c>
      <c r="C1066" s="3" t="inlineStr">
        <is>
          <t>Peter</t>
        </is>
      </c>
      <c r="D1066" s="3" t="inlineStr">
        <is>
          <t>Peter Spellane</t>
        </is>
      </c>
      <c r="E1066" s="3" t="inlineStr">
        <is>
          <t>Professor</t>
        </is>
      </c>
      <c r="F1066" s="3" t="inlineStr">
        <is>
          <t>NYC College of Technology</t>
        </is>
      </c>
      <c r="G1066" s="3" t="inlineStr">
        <is>
          <t>Chemistry</t>
        </is>
      </c>
      <c r="H1066" s="3" t="inlineStr">
        <is>
          <t>PSpellane@Citytech.Cuny.Edu</t>
        </is>
      </c>
      <c r="I1066" s="3" t="inlineStr">
        <is>
          <t>Conference presentation</t>
        </is>
      </c>
      <c r="J1066" s="3" t="inlineStr">
        <is>
          <t>Teaching polymer chemistry without a course in polymer chemistry</t>
        </is>
      </c>
      <c r="K1066" s="3" t="n">
        <v>2003</v>
      </c>
      <c r="L1066" s="3" t="inlineStr"/>
      <c r="M1066" s="3" t="inlineStr"/>
      <c r="N1066" s="3" t="inlineStr"/>
      <c r="O1066" s="3" t="n"/>
      <c r="P1066" s="3" t="inlineStr"/>
      <c r="Q1066" s="3" t="inlineStr"/>
      <c r="R1066" s="3" t="inlineStr"/>
      <c r="S1066" s="3" t="inlineStr">
        <is>
          <t>Dept bio</t>
        </is>
      </c>
      <c r="T1066" s="3" t="n">
        <v>1</v>
      </c>
      <c r="U1066" s="3" t="inlineStr">
        <is>
          <t>Medium (self-reported in faculty bio)</t>
        </is>
      </c>
      <c r="V1066" s="3" t="n"/>
      <c r="W1066" s="3" t="inlineStr">
        <is>
          <t>"Teaching polymer chemistry without a course in polymer chemistry," presented to the Division of Chemical Education at 226th National Meeting of the American Chemical Society, New York, September 10, 2003;</t>
        </is>
      </c>
      <c r="X1066" s="3" t="inlineStr"/>
      <c r="Y1066" s="3" t="inlineStr"/>
      <c r="Z1066" s="3" t="inlineStr"/>
      <c r="AA1066" s="3" t="inlineStr"/>
      <c r="AB1066" s="3" t="inlineStr"/>
      <c r="AC1066" s="3" t="inlineStr">
        <is>
          <t>School of Arts &amp; Sciences</t>
        </is>
      </c>
      <c r="AD1066" s="3" t="n"/>
      <c r="AE1066" s="3" t="inlineStr">
        <is>
          <t>No</t>
        </is>
      </c>
      <c r="AF1066" s="3" t="inlineStr"/>
      <c r="AG1066" s="4" t="inlineStr"/>
      <c r="AH1066" s="4" t="inlineStr"/>
      <c r="AI1066" s="4" t="inlineStr"/>
    </row>
    <row r="1067">
      <c r="A1067" s="3" t="inlineStr">
        <is>
          <t>CHEM-0060</t>
        </is>
      </c>
      <c r="B1067" s="3" t="inlineStr">
        <is>
          <t>Spellane</t>
        </is>
      </c>
      <c r="C1067" s="3" t="inlineStr">
        <is>
          <t>Peter</t>
        </is>
      </c>
      <c r="D1067" s="3" t="inlineStr">
        <is>
          <t>Peter Spellane</t>
        </is>
      </c>
      <c r="E1067" s="3" t="inlineStr">
        <is>
          <t>Professor</t>
        </is>
      </c>
      <c r="F1067" s="3" t="inlineStr">
        <is>
          <t>NYC College of Technology</t>
        </is>
      </c>
      <c r="G1067" s="3" t="inlineStr">
        <is>
          <t>Chemistry</t>
        </is>
      </c>
      <c r="H1067" s="3" t="inlineStr">
        <is>
          <t>PSpellane@Citytech.Cuny.Edu</t>
        </is>
      </c>
      <c r="I1067" s="3" t="inlineStr">
        <is>
          <t>Conference paper</t>
        </is>
      </c>
      <c r="J1067" s="3" t="inlineStr">
        <is>
          <t>Functional polymers and optical spectroscopy for distributed measurement in the subsurface environment</t>
        </is>
      </c>
      <c r="K1067" s="3" t="n">
        <v>2004</v>
      </c>
      <c r="L1067" s="3" t="inlineStr">
        <is>
          <t>Proceedings of SPIE, the International Society for Optical Engineering/Proceedings of SPIE</t>
        </is>
      </c>
      <c r="M1067" s="3" t="inlineStr">
        <is>
          <t>Masoud Ghandehari; Cristian S. Vimer; Peter J. Spellane</t>
        </is>
      </c>
      <c r="N1067" s="3" t="inlineStr"/>
      <c r="O1067" s="3" t="n"/>
      <c r="P1067" s="3" t="inlineStr"/>
      <c r="Q1067" s="3" t="inlineStr">
        <is>
          <t>10.1117/12.568493</t>
        </is>
      </c>
      <c r="R1067" s="3" t="inlineStr">
        <is>
          <t>https://doi.org/10.1117/12.568493</t>
        </is>
      </c>
      <c r="S1067" s="3" t="inlineStr">
        <is>
          <t>OpenAlex</t>
        </is>
      </c>
      <c r="T1067" s="3" t="n">
        <v>1</v>
      </c>
      <c r="U1067" s="3" t="inlineStr">
        <is>
          <t>High (City Tech affiliation on paper)</t>
        </is>
      </c>
      <c r="V1067" s="3" t="n"/>
      <c r="W1067" s="3" t="inlineStr"/>
      <c r="X1067" s="3" t="inlineStr">
        <is>
          <t>Results of research on real-time distributed monitoring of agents and products of materials deterioration will be presented. The potential of integration of functional polymers and optical wave-guides as tools for monitoring materials chemistries will be discussed. In such hybrid sensing systems, analyte recognition is carried out through the selection process inherent in the fiber optic poro-selective cladding materials, while transduction is carried out by the guided evanescent field which is spectrally modulated according to the level of the target analyte species present.</t>
        </is>
      </c>
      <c r="Y1067" s="3" t="inlineStr">
        <is>
          <t>OpenAlex</t>
        </is>
      </c>
      <c r="Z1067" s="3" t="inlineStr"/>
      <c r="AA1067" s="3" t="inlineStr">
        <is>
          <t>Not found</t>
        </is>
      </c>
      <c r="AB1067" s="3" t="inlineStr">
        <is>
          <t>closed</t>
        </is>
      </c>
      <c r="AC1067" s="3" t="inlineStr">
        <is>
          <t>School of Arts &amp; Sciences</t>
        </is>
      </c>
      <c r="AD1067" s="3" t="n">
        <v>0</v>
      </c>
      <c r="AE1067" s="3" t="inlineStr">
        <is>
          <t>No</t>
        </is>
      </c>
      <c r="AF1067" s="3" t="inlineStr"/>
      <c r="AG1067" s="4" t="inlineStr"/>
      <c r="AH1067" s="4" t="inlineStr"/>
      <c r="AI1067" s="4" t="inlineStr"/>
    </row>
    <row r="1068">
      <c r="A1068" s="3" t="inlineStr">
        <is>
          <t>CHEM-0062</t>
        </is>
      </c>
      <c r="B1068" s="3" t="inlineStr">
        <is>
          <t>Deiner</t>
        </is>
      </c>
      <c r="C1068" s="3" t="inlineStr">
        <is>
          <t>Jay</t>
        </is>
      </c>
      <c r="D1068" s="3" t="inlineStr">
        <is>
          <t>Jay Deiner</t>
        </is>
      </c>
      <c r="E1068" s="3" t="inlineStr">
        <is>
          <t>Associate Professor</t>
        </is>
      </c>
      <c r="F1068" s="3" t="inlineStr">
        <is>
          <t>NYC College of Technology</t>
        </is>
      </c>
      <c r="G1068" s="3" t="inlineStr">
        <is>
          <t>Chemistry</t>
        </is>
      </c>
      <c r="H1068" s="3" t="inlineStr">
        <is>
          <t>LDeiner@citytech.cuny.edu</t>
        </is>
      </c>
      <c r="I1068" s="3" t="inlineStr">
        <is>
          <t>Conference presentation</t>
        </is>
      </c>
      <c r="J1068" s="3" t="inlineStr">
        <is>
          <t>The reaction of CH3NO2 on O-covered Mo(110): the effect of oxygen on product distribution</t>
        </is>
      </c>
      <c r="K1068" s="3" t="n">
        <v>2004</v>
      </c>
      <c r="L1068" s="3" t="inlineStr"/>
      <c r="M1068" s="3" t="inlineStr"/>
      <c r="N1068" s="3" t="inlineStr"/>
      <c r="O1068" s="3" t="n"/>
      <c r="P1068" s="3" t="inlineStr"/>
      <c r="Q1068" s="3" t="inlineStr"/>
      <c r="R1068" s="3" t="inlineStr"/>
      <c r="S1068" s="3" t="inlineStr">
        <is>
          <t>Dept bio</t>
        </is>
      </c>
      <c r="T1068" s="3" t="n">
        <v>1</v>
      </c>
      <c r="U1068" s="3" t="inlineStr">
        <is>
          <t>Medium (self-reported in faculty bio)</t>
        </is>
      </c>
      <c r="V1068" s="3" t="n"/>
      <c r="W1068" s="3" t="inlineStr">
        <is>
          <t>L. J. Deiner, A. S. Y. Chan, M. A. Sheehy and C. M. Friend, "The reaction of CH3NO2 on O-covered Mo(110): the effect of oxygen on product distribution," Surf. Sci. 555(1-3), 2004, L127-L132.</t>
        </is>
      </c>
      <c r="X1068" s="3" t="inlineStr"/>
      <c r="Y1068" s="3" t="inlineStr"/>
      <c r="Z1068" s="3" t="inlineStr"/>
      <c r="AA1068" s="3" t="inlineStr"/>
      <c r="AB1068" s="3" t="inlineStr"/>
      <c r="AC1068" s="3" t="inlineStr">
        <is>
          <t>School of Arts &amp; Sciences</t>
        </is>
      </c>
      <c r="AD1068" s="3" t="n"/>
      <c r="AE1068" s="3" t="inlineStr">
        <is>
          <t>No</t>
        </is>
      </c>
      <c r="AF1068" s="3" t="inlineStr"/>
      <c r="AG1068" s="4" t="inlineStr"/>
      <c r="AH1068" s="4" t="inlineStr"/>
      <c r="AI1068" s="4" t="inlineStr"/>
    </row>
    <row r="1069">
      <c r="A1069" s="3" t="inlineStr">
        <is>
          <t>CHEM-0064</t>
        </is>
      </c>
      <c r="B1069" s="3" t="inlineStr">
        <is>
          <t>Deiner</t>
        </is>
      </c>
      <c r="C1069" s="3" t="inlineStr">
        <is>
          <t>Jay</t>
        </is>
      </c>
      <c r="D1069" s="3" t="inlineStr">
        <is>
          <t>Jay Deiner</t>
        </is>
      </c>
      <c r="E1069" s="3" t="inlineStr">
        <is>
          <t>Associate Professor</t>
        </is>
      </c>
      <c r="F1069" s="3" t="inlineStr">
        <is>
          <t>NYC College of Technology</t>
        </is>
      </c>
      <c r="G1069" s="3" t="inlineStr">
        <is>
          <t>Chemistry</t>
        </is>
      </c>
      <c r="H1069" s="3" t="inlineStr">
        <is>
          <t>LDeiner@citytech.cuny.edu</t>
        </is>
      </c>
      <c r="I1069" s="3" t="inlineStr">
        <is>
          <t>Conference presentation</t>
        </is>
      </c>
      <c r="J1069" s="3" t="inlineStr">
        <is>
          <t>Low temperature Reduction of NO­2 on oxidized Mo(110)</t>
        </is>
      </c>
      <c r="K1069" s="3" t="n">
        <v>2005</v>
      </c>
      <c r="L1069" s="3" t="inlineStr"/>
      <c r="M1069" s="3" t="inlineStr"/>
      <c r="N1069" s="3" t="inlineStr"/>
      <c r="O1069" s="3" t="n"/>
      <c r="P1069" s="3" t="inlineStr"/>
      <c r="Q1069" s="3" t="inlineStr"/>
      <c r="R1069" s="3" t="inlineStr"/>
      <c r="S1069" s="3" t="inlineStr">
        <is>
          <t>Dept bio</t>
        </is>
      </c>
      <c r="T1069" s="3" t="n">
        <v>1</v>
      </c>
      <c r="U1069" s="3" t="inlineStr">
        <is>
          <t>Medium (self-reported in faculty bio)</t>
        </is>
      </c>
      <c r="V1069" s="3" t="n"/>
      <c r="W1069" s="3" t="inlineStr">
        <is>
          <t>L. J. Deiner, D. H. Kang and C. M. Friend, “Low temperature Reduction of NO­2 on oxidized Mo(110),” J. Phys. Chem. B., 109(26), 2005, 12826-12831.</t>
        </is>
      </c>
      <c r="X1069" s="3" t="inlineStr"/>
      <c r="Y1069" s="3" t="inlineStr"/>
      <c r="Z1069" s="3" t="inlineStr"/>
      <c r="AA1069" s="3" t="inlineStr"/>
      <c r="AB1069" s="3" t="inlineStr"/>
      <c r="AC1069" s="3" t="inlineStr">
        <is>
          <t>School of Arts &amp; Sciences</t>
        </is>
      </c>
      <c r="AD1069" s="3" t="n"/>
      <c r="AE1069" s="3" t="inlineStr">
        <is>
          <t>No</t>
        </is>
      </c>
      <c r="AF1069" s="3" t="inlineStr"/>
      <c r="AG1069" s="4" t="inlineStr"/>
      <c r="AH1069" s="4" t="inlineStr"/>
      <c r="AI1069" s="4" t="inlineStr"/>
    </row>
    <row r="1070">
      <c r="A1070" s="3" t="inlineStr">
        <is>
          <t>CHEM-0066</t>
        </is>
      </c>
      <c r="B1070" s="3" t="inlineStr">
        <is>
          <t>Deiner</t>
        </is>
      </c>
      <c r="C1070" s="3" t="inlineStr">
        <is>
          <t>Jay</t>
        </is>
      </c>
      <c r="D1070" s="3" t="inlineStr">
        <is>
          <t>Jay Deiner</t>
        </is>
      </c>
      <c r="E1070" s="3" t="inlineStr">
        <is>
          <t>Associate Professor</t>
        </is>
      </c>
      <c r="F1070" s="3" t="inlineStr">
        <is>
          <t>NYC College of Technology</t>
        </is>
      </c>
      <c r="G1070" s="3" t="inlineStr">
        <is>
          <t>Chemistry</t>
        </is>
      </c>
      <c r="H1070" s="3" t="inlineStr">
        <is>
          <t>LDeiner@citytech.cuny.edu</t>
        </is>
      </c>
      <c r="I1070" s="3" t="inlineStr">
        <is>
          <t>Conference presentation</t>
        </is>
      </c>
      <c r="J1070" s="3" t="inlineStr">
        <is>
          <t>Promotion of Formaldehyde Production by Oxidation of Mo(110) with NO2</t>
        </is>
      </c>
      <c r="K1070" s="3" t="n">
        <v>2005</v>
      </c>
      <c r="L1070" s="3" t="inlineStr"/>
      <c r="M1070" s="3" t="inlineStr"/>
      <c r="N1070" s="3" t="inlineStr"/>
      <c r="O1070" s="3" t="n"/>
      <c r="P1070" s="3" t="inlineStr"/>
      <c r="Q1070" s="3" t="inlineStr"/>
      <c r="R1070" s="3" t="inlineStr"/>
      <c r="S1070" s="3" t="inlineStr">
        <is>
          <t>Dept bio</t>
        </is>
      </c>
      <c r="T1070" s="3" t="n">
        <v>1</v>
      </c>
      <c r="U1070" s="3" t="inlineStr">
        <is>
          <t>Medium (self-reported in faculty bio)</t>
        </is>
      </c>
      <c r="V1070" s="3" t="n"/>
      <c r="W1070" s="3" t="inlineStr">
        <is>
          <t>L. J. Deiner, D. H. Kang, and C. M. Friend, "Promotion of Formaldehyde Production by Oxidation of Mo(110) with NO2," J. Phys. Chem. B., 109(16), 2005, 8085-8090.</t>
        </is>
      </c>
      <c r="X1070" s="3" t="inlineStr"/>
      <c r="Y1070" s="3" t="inlineStr"/>
      <c r="Z1070" s="3" t="inlineStr"/>
      <c r="AA1070" s="3" t="inlineStr"/>
      <c r="AB1070" s="3" t="inlineStr"/>
      <c r="AC1070" s="3" t="inlineStr">
        <is>
          <t>School of Arts &amp; Sciences</t>
        </is>
      </c>
      <c r="AD1070" s="3" t="n"/>
      <c r="AE1070" s="3" t="inlineStr">
        <is>
          <t>No</t>
        </is>
      </c>
      <c r="AF1070" s="3" t="inlineStr"/>
      <c r="AG1070" s="4" t="inlineStr"/>
      <c r="AH1070" s="4" t="inlineStr"/>
      <c r="AI1070" s="4" t="inlineStr"/>
    </row>
    <row r="1071">
      <c r="A1071" s="3" t="inlineStr">
        <is>
          <t>CHEM-0068</t>
        </is>
      </c>
      <c r="B1071" s="3" t="inlineStr">
        <is>
          <t>Martinez</t>
        </is>
      </c>
      <c r="C1071" s="3" t="inlineStr">
        <is>
          <t>Alberto</t>
        </is>
      </c>
      <c r="D1071" s="3" t="inlineStr">
        <is>
          <t>Alberto Martinez</t>
        </is>
      </c>
      <c r="E1071" s="3" t="inlineStr">
        <is>
          <t>Associate Professor</t>
        </is>
      </c>
      <c r="F1071" s="3" t="inlineStr">
        <is>
          <t>NYC College of Technology</t>
        </is>
      </c>
      <c r="G1071" s="3" t="inlineStr">
        <is>
          <t>Chemistry</t>
        </is>
      </c>
      <c r="H1071" s="3" t="inlineStr">
        <is>
          <t>AMartinez@citytech.cuny.edu</t>
        </is>
      </c>
      <c r="I1071" s="3" t="inlineStr">
        <is>
          <t>Journal article</t>
        </is>
      </c>
      <c r="J1071" s="3" t="inlineStr">
        <is>
          <t>Recognition of DNA modified by trans‐[PtCl2NH3(4‐hydroxymethylpyridine)] by tumor suppressor protein p53 and character of DNA adducts of this cytotoxic complex</t>
        </is>
      </c>
      <c r="K1071" s="3" t="n">
        <v>2005</v>
      </c>
      <c r="L1071" s="3" t="inlineStr">
        <is>
          <t>FEBS Journal</t>
        </is>
      </c>
      <c r="M1071" s="3" t="inlineStr">
        <is>
          <t>Kristýna Stehlı́ková; Jana Kašpárková; Olga Nováková; Alberto Martínez; Virtudes Moreno; Viktor Brabec</t>
        </is>
      </c>
      <c r="N1071" s="3" t="inlineStr"/>
      <c r="O1071" s="3" t="n"/>
      <c r="P1071" s="3" t="inlineStr"/>
      <c r="Q1071" s="3" t="inlineStr">
        <is>
          <t>10.1111/j.1742-4658.2005.05061.x</t>
        </is>
      </c>
      <c r="R1071" s="3" t="inlineStr">
        <is>
          <t>https://doi.org/10.1111/j.1742-4658.2005.05061.x</t>
        </is>
      </c>
      <c r="S1071" s="3" t="inlineStr">
        <is>
          <t>OpenAlex; Dept bio</t>
        </is>
      </c>
      <c r="T1071" s="3" t="n">
        <v>2</v>
      </c>
      <c r="U1071" s="3" t="inlineStr">
        <is>
          <t>High (City Tech affiliation on paper); 2 sources</t>
        </is>
      </c>
      <c r="V1071" s="3" t="n"/>
      <c r="W1071" s="3" t="inlineStr">
        <is>
          <t>Stehlikova, K; Kasparkova, J.; Novakova, O.; Martínez, A.; Moreno, V.; Brabec, V. “Recognition of DNA Modified by Trans-[PtCl2NH3(4-hydroxymethylpyridine)] by Tumor Supresor Protein p53 and Character of DNA Adducts of this Cytotoxic Complex”, The FEBS Journal, 2006, 273, 301-314</t>
        </is>
      </c>
      <c r="X1071" s="3" t="inlineStr">
        <is>
          <t>trans-[PtCl(2)NH(3)(4-Hydroxymethylpyridine)] (trans-PtHMP) is an analogue of clinically ineffective transplatin, which is cytotoxic in the human leukemia cancer cell line. As DNA is a major pharmacological target of antitumor platinum compounds, modifications of DNA by trans-PtHMP and recognition of these modifications by active tumor suppressor protein p53 were studied in cell-free media using the methods of molecular biology and biophysics. Our results demonstrate that the replacement of the NH(3) group in transplatin by the 4-hydroxymethylpyridine ligand affects the character of DNA adducts of parent transplatin. The binding of trans-PtHMP is slower, although equally sequence-specific. This platinum complex also forms on double-stranded DNA stable intrastrand and interstrand cross-links, which distort DNA conformation in a unique way. The most pronounced conformational alterations are associated with a local DNA unwinding, which was considerably higher than those produced by other bifunctional platinum compounds. DNA adducts of trans-PtHMP also reduce the affinity of the p53 protein to its consensus DNA sequence. Thus, downstream effects modulated by recognition and binding of p53 protein to DNA distorted by trans-PtHMP and transplatin are not likely to be the same. It has been suggested that these different effects may contribute to different antitumor effects of these two transplatinum compounds.</t>
        </is>
      </c>
      <c r="Y1071" s="3" t="inlineStr">
        <is>
          <t>OpenAlex</t>
        </is>
      </c>
      <c r="Z1071" s="3" t="inlineStr"/>
      <c r="AA1071" s="3" t="inlineStr">
        <is>
          <t>Not found</t>
        </is>
      </c>
      <c r="AB1071" s="3" t="inlineStr">
        <is>
          <t>closed</t>
        </is>
      </c>
      <c r="AC1071" s="3" t="inlineStr">
        <is>
          <t>School of Arts &amp; Sciences</t>
        </is>
      </c>
      <c r="AD1071" s="3" t="n">
        <v>25</v>
      </c>
      <c r="AE1071" s="3" t="inlineStr">
        <is>
          <t>No</t>
        </is>
      </c>
      <c r="AF1071" s="3" t="inlineStr"/>
      <c r="AG1071" s="4" t="inlineStr"/>
      <c r="AH1071" s="4" t="inlineStr"/>
      <c r="AI1071" s="4" t="inlineStr"/>
    </row>
    <row r="1072">
      <c r="A1072" s="3" t="inlineStr">
        <is>
          <t>CHEM-0069</t>
        </is>
      </c>
      <c r="B1072" s="3" t="inlineStr">
        <is>
          <t>Martinez</t>
        </is>
      </c>
      <c r="C1072" s="3" t="inlineStr">
        <is>
          <t>Alberto</t>
        </is>
      </c>
      <c r="D1072" s="3" t="inlineStr">
        <is>
          <t>Alberto Martinez</t>
        </is>
      </c>
      <c r="E1072" s="3" t="inlineStr">
        <is>
          <t>Associate Professor</t>
        </is>
      </c>
      <c r="F1072" s="3" t="inlineStr">
        <is>
          <t>NYC College of Technology</t>
        </is>
      </c>
      <c r="G1072" s="3" t="inlineStr">
        <is>
          <t>Chemistry</t>
        </is>
      </c>
      <c r="H1072" s="3" t="inlineStr">
        <is>
          <t>AMartinez@citytech.cuny.edu</t>
        </is>
      </c>
      <c r="I1072" s="3" t="inlineStr">
        <is>
          <t>Journal article</t>
        </is>
      </c>
      <c r="J1072" s="3" t="inlineStr">
        <is>
          <t>Synthesis, Characterization and Biological Activity of trans‐Platinum( II ) and trans‐Platinum( IV ) Complexes with 4‐Hydroxymethylpyridine</t>
        </is>
      </c>
      <c r="K1072" s="3" t="n">
        <v>2005</v>
      </c>
      <c r="L1072" s="3" t="inlineStr">
        <is>
          <t>ChemBioChem</t>
        </is>
      </c>
      <c r="M1072" s="3" t="inlineStr">
        <is>
          <t>Alberto Martínez; Júlia Lorenzo; M.J. Prieto; Rafel Llorens; Mercè Font‐Bardía; Xavier Soláns; Francesc Xavier Avilés; Virtudes Moreno</t>
        </is>
      </c>
      <c r="N1072" s="3" t="inlineStr"/>
      <c r="O1072" s="3" t="n"/>
      <c r="P1072" s="3" t="inlineStr"/>
      <c r="Q1072" s="3" t="inlineStr">
        <is>
          <t>10.1002/cbic.200500108</t>
        </is>
      </c>
      <c r="R1072" s="3" t="inlineStr">
        <is>
          <t>https://doi.org/10.1002/cbic.200500108</t>
        </is>
      </c>
      <c r="S1072" s="3" t="inlineStr">
        <is>
          <t>OpenAlex; Dept bio</t>
        </is>
      </c>
      <c r="T1072" s="3" t="n">
        <v>2</v>
      </c>
      <c r="U1072" s="3" t="inlineStr">
        <is>
          <t>High (City Tech affiliation on paper); 2 sources</t>
        </is>
      </c>
      <c r="V1072" s="3" t="n"/>
      <c r="W1072" s="3" t="inlineStr">
        <is>
          <t>Martínez, A.; Lorenzo, J.; Prieto, M.J.; de Llorens, R.; Font-Bardía, M.; Solans, X.; Avilés, F.X.; Moreno, V., “Synthesis, Characterization and Biological Activity of trans-Platinum(II) and trans-Platinum(IV) Complexes with 4-Hydroxymethylpyridine”, ChemBioChem, 2005, 6, 2068-2077.</t>
        </is>
      </c>
      <c r="X1072" s="3" t="inlineStr">
        <is>
          <t>The synthesis and chemical characterization of two new trans platinum complexes, trans-[PtCl(2)NH(3)(4-hydroxymethylpyridine)] (1) and trans-[PtCl(4)NH(3)(4-hydroxymethylpyridine)] (2) are described. Their ability to interact with 5'-GMP by themselves and in the presence of reducing agents in the case of trans-[PtCl(4)NH(3)(4-hydroxymethylpyridine)] were tested. Circular dichroism, electrophoretic mobility in agarose gel, and atomic force microscopy studies showed that the interaction of complex 1 with DNA is stronger than that of complex 2. Cytotoxicity tests against HL-60 tumor cells also showed higher activity for trans-[PtCl(2)NH(3)(4-hydroxymethylpyridine)] than for trans-[PtCl(4)NH(3)(4-hydroxymethylpyridine)]. Complex 1 presents similar behavior to cisplatin, but with a lower IC(50) at 24 h. Complex 1 also showed high apoptosis induction.</t>
        </is>
      </c>
      <c r="Y1072" s="3" t="inlineStr">
        <is>
          <t>OpenAlex</t>
        </is>
      </c>
      <c r="Z1072" s="3" t="inlineStr"/>
      <c r="AA1072" s="3" t="inlineStr">
        <is>
          <t>Not found</t>
        </is>
      </c>
      <c r="AB1072" s="3" t="inlineStr">
        <is>
          <t>closed</t>
        </is>
      </c>
      <c r="AC1072" s="3" t="inlineStr">
        <is>
          <t>School of Arts &amp; Sciences</t>
        </is>
      </c>
      <c r="AD1072" s="3" t="n">
        <v>19</v>
      </c>
      <c r="AE1072" s="3" t="inlineStr">
        <is>
          <t>No</t>
        </is>
      </c>
      <c r="AF1072" s="3" t="inlineStr"/>
      <c r="AG1072" s="4" t="inlineStr"/>
      <c r="AH1072" s="4" t="inlineStr"/>
      <c r="AI1072" s="4" t="inlineStr"/>
    </row>
    <row r="1073">
      <c r="A1073" s="3" t="inlineStr">
        <is>
          <t>CHEM-0071</t>
        </is>
      </c>
      <c r="B1073" s="3" t="inlineStr">
        <is>
          <t>Deiner</t>
        </is>
      </c>
      <c r="C1073" s="3" t="inlineStr">
        <is>
          <t>Jay</t>
        </is>
      </c>
      <c r="D1073" s="3" t="inlineStr">
        <is>
          <t>Jay Deiner</t>
        </is>
      </c>
      <c r="E1073" s="3" t="inlineStr">
        <is>
          <t>Associate Professor</t>
        </is>
      </c>
      <c r="F1073" s="3" t="inlineStr">
        <is>
          <t>NYC College of Technology</t>
        </is>
      </c>
      <c r="G1073" s="3" t="inlineStr">
        <is>
          <t>Chemistry</t>
        </is>
      </c>
      <c r="H1073" s="3" t="inlineStr">
        <is>
          <t>LDeiner@citytech.cuny.edu</t>
        </is>
      </c>
      <c r="I1073" s="3" t="inlineStr">
        <is>
          <t>Conference presentation</t>
        </is>
      </c>
      <c r="J1073" s="3" t="inlineStr">
        <is>
          <t>Water dissociation associated with NO2 coadsorption on Mo(110)- (1x6)-O: Effect of coverage and electronic properties of oxygen</t>
        </is>
      </c>
      <c r="K1073" s="3" t="n">
        <v>2005</v>
      </c>
      <c r="L1073" s="3" t="inlineStr"/>
      <c r="M1073" s="3" t="inlineStr"/>
      <c r="N1073" s="3" t="inlineStr"/>
      <c r="O1073" s="3" t="n"/>
      <c r="P1073" s="3" t="inlineStr"/>
      <c r="Q1073" s="3" t="inlineStr"/>
      <c r="R1073" s="3" t="inlineStr"/>
      <c r="S1073" s="3" t="inlineStr">
        <is>
          <t>Dept bio</t>
        </is>
      </c>
      <c r="T1073" s="3" t="n">
        <v>1</v>
      </c>
      <c r="U1073" s="3" t="inlineStr">
        <is>
          <t>Medium (self-reported in faculty bio)</t>
        </is>
      </c>
      <c r="V1073" s="3" t="n"/>
      <c r="W1073" s="3" t="inlineStr">
        <is>
          <t>B. K. Min, R. J. Quiller, L. J. Deiner, and C. M. Friend, "Water dissociation associated with NO2 coadsorption on Mo(110)- (1x6)-O: Effect of coverage and electronic properties of oxygen,” J. Phys. Chem. B., 109(43), 2005, 20463-20468.</t>
        </is>
      </c>
      <c r="X1073" s="3" t="inlineStr"/>
      <c r="Y1073" s="3" t="inlineStr"/>
      <c r="Z1073" s="3" t="inlineStr"/>
      <c r="AA1073" s="3" t="inlineStr"/>
      <c r="AB1073" s="3" t="inlineStr"/>
      <c r="AC1073" s="3" t="inlineStr">
        <is>
          <t>School of Arts &amp; Sciences</t>
        </is>
      </c>
      <c r="AD1073" s="3" t="n"/>
      <c r="AE1073" s="3" t="inlineStr">
        <is>
          <t>No</t>
        </is>
      </c>
      <c r="AF1073" s="3" t="inlineStr"/>
      <c r="AG1073" s="4" t="inlineStr"/>
      <c r="AH1073" s="4" t="inlineStr"/>
      <c r="AI1073" s="4" t="inlineStr"/>
    </row>
    <row r="1074">
      <c r="A1074" s="3" t="inlineStr">
        <is>
          <t>CHEM-0073</t>
        </is>
      </c>
      <c r="B1074" s="3" t="inlineStr">
        <is>
          <t>Martinez</t>
        </is>
      </c>
      <c r="C1074" s="3" t="inlineStr">
        <is>
          <t>Alberto</t>
        </is>
      </c>
      <c r="D1074" s="3" t="inlineStr">
        <is>
          <t>Alberto Martinez</t>
        </is>
      </c>
      <c r="E1074" s="3" t="inlineStr">
        <is>
          <t>Associate Professor</t>
        </is>
      </c>
      <c r="F1074" s="3" t="inlineStr">
        <is>
          <t>NYC College of Technology</t>
        </is>
      </c>
      <c r="G1074" s="3" t="inlineStr">
        <is>
          <t>Chemistry</t>
        </is>
      </c>
      <c r="H1074" s="3" t="inlineStr">
        <is>
          <t>AMartinez@citytech.cuny.edu</t>
        </is>
      </c>
      <c r="I1074" s="3" t="inlineStr">
        <is>
          <t>Journal article</t>
        </is>
      </c>
      <c r="J1074" s="3" t="inlineStr">
        <is>
          <t>Influence of the position of substituents in the cytotoxic activity of trans platinum complexes with hydroxymethyl pyridines</t>
        </is>
      </c>
      <c r="K1074" s="3" t="n">
        <v>2006</v>
      </c>
      <c r="L1074" s="3" t="inlineStr">
        <is>
          <t>Bioorganic &amp; Medicinal Chemistry</t>
        </is>
      </c>
      <c r="M1074" s="3" t="inlineStr">
        <is>
          <t>Alberto Martínez; Júlia Lorenzo; M.J. Prieto; Mercè Font‐Bardía; Xavier Soláns; Francesc Xavier Avilés; Virtudes Moreno</t>
        </is>
      </c>
      <c r="N1074" s="3" t="inlineStr"/>
      <c r="O1074" s="3" t="n"/>
      <c r="P1074" s="3" t="inlineStr"/>
      <c r="Q1074" s="3" t="inlineStr">
        <is>
          <t>10.1016/j.bmc.2006.10.031</t>
        </is>
      </c>
      <c r="R1074" s="3" t="inlineStr">
        <is>
          <t>https://doi.org/10.1016/j.bmc.2006.10.031</t>
        </is>
      </c>
      <c r="S1074" s="3" t="inlineStr">
        <is>
          <t>OpenAlex; Dept bio</t>
        </is>
      </c>
      <c r="T1074" s="3" t="n">
        <v>2</v>
      </c>
      <c r="U1074" s="3" t="inlineStr">
        <is>
          <t>High (City Tech affiliation on paper); 2 sources</t>
        </is>
      </c>
      <c r="V1074" s="3" t="n"/>
      <c r="W1074" s="3" t="inlineStr">
        <is>
          <t>Martínez, A.; Lorenzo, J.; Font-Bardía, M.; Solans, X.; Prieto, M.J.; Moreno, V. “Influence of the Position of Substituents in the Cytotoxic Activity of Trans Platinum Complexes with Hydroxymtehylpyridines”, Bioorg. Med. Chem. 2007, 15, 969-979</t>
        </is>
      </c>
      <c r="X1074" s="3" t="inlineStr"/>
      <c r="Y1074" s="3" t="inlineStr"/>
      <c r="Z1074" s="3" t="inlineStr"/>
      <c r="AA1074" s="3" t="inlineStr">
        <is>
          <t>Not found</t>
        </is>
      </c>
      <c r="AB1074" s="3" t="inlineStr">
        <is>
          <t>closed</t>
        </is>
      </c>
      <c r="AC1074" s="3" t="inlineStr">
        <is>
          <t>School of Arts &amp; Sciences</t>
        </is>
      </c>
      <c r="AD1074" s="3" t="n">
        <v>38</v>
      </c>
      <c r="AE1074" s="3" t="inlineStr">
        <is>
          <t>No</t>
        </is>
      </c>
      <c r="AF1074" s="3" t="inlineStr"/>
      <c r="AG1074" s="4" t="inlineStr"/>
      <c r="AH1074" s="4" t="inlineStr"/>
      <c r="AI1074" s="4" t="inlineStr"/>
    </row>
    <row r="1075">
      <c r="A1075" s="3" t="inlineStr">
        <is>
          <t>CHEM-0076</t>
        </is>
      </c>
      <c r="B1075" s="3" t="inlineStr">
        <is>
          <t>Deiner</t>
        </is>
      </c>
      <c r="C1075" s="3" t="inlineStr">
        <is>
          <t>Jay</t>
        </is>
      </c>
      <c r="D1075" s="3" t="inlineStr">
        <is>
          <t>Jay Deiner</t>
        </is>
      </c>
      <c r="E1075" s="3" t="inlineStr">
        <is>
          <t>Associate Professor</t>
        </is>
      </c>
      <c r="F1075" s="3" t="inlineStr">
        <is>
          <t>NYC College of Technology</t>
        </is>
      </c>
      <c r="G1075" s="3" t="inlineStr">
        <is>
          <t>Chemistry</t>
        </is>
      </c>
      <c r="H1075" s="3" t="inlineStr">
        <is>
          <t>LDeiner@citytech.cuny.edu</t>
        </is>
      </c>
      <c r="I1075" s="3" t="inlineStr">
        <is>
          <t>Conference presentation</t>
        </is>
      </c>
      <c r="J1075" s="3" t="inlineStr">
        <is>
          <t>Electrocatalytic reduction of nitrate over palladium nanoparticle catalysts: A temperature dependent study</t>
        </is>
      </c>
      <c r="K1075" s="3" t="n">
        <v>2007</v>
      </c>
      <c r="L1075" s="3" t="inlineStr"/>
      <c r="M1075" s="3" t="inlineStr"/>
      <c r="N1075" s="3" t="inlineStr"/>
      <c r="O1075" s="3" t="n"/>
      <c r="P1075" s="3" t="inlineStr"/>
      <c r="Q1075" s="3" t="inlineStr"/>
      <c r="R1075" s="3" t="inlineStr"/>
      <c r="S1075" s="3" t="inlineStr">
        <is>
          <t>Dept bio</t>
        </is>
      </c>
      <c r="T1075" s="3" t="n">
        <v>1</v>
      </c>
      <c r="U1075" s="3" t="inlineStr">
        <is>
          <t>Medium (self-reported in faculty bio)</t>
        </is>
      </c>
      <c r="V1075" s="3" t="n"/>
      <c r="W1075" s="3" t="inlineStr">
        <is>
          <t>F. V. Andrade, L. J. Deiner, H. Varela, J. F. R. De Castro, I. A. Rodrigues, and F. C. Nart, “Electrocatalytic reduction of nitrate over palladium nanoparticle catalysts: A temperature dependent study,” J. Electrochem. Soc., 154(9), 2007, 159 – 164.</t>
        </is>
      </c>
      <c r="X1075" s="3" t="inlineStr"/>
      <c r="Y1075" s="3" t="inlineStr"/>
      <c r="Z1075" s="3" t="inlineStr"/>
      <c r="AA1075" s="3" t="inlineStr"/>
      <c r="AB1075" s="3" t="inlineStr"/>
      <c r="AC1075" s="3" t="inlineStr">
        <is>
          <t>School of Arts &amp; Sciences</t>
        </is>
      </c>
      <c r="AD1075" s="3" t="n"/>
      <c r="AE1075" s="3" t="inlineStr">
        <is>
          <t>No</t>
        </is>
      </c>
      <c r="AF1075" s="3" t="inlineStr"/>
      <c r="AG1075" s="4" t="inlineStr"/>
      <c r="AH1075" s="4" t="inlineStr"/>
      <c r="AI1075" s="4" t="inlineStr"/>
    </row>
    <row r="1076">
      <c r="A1076" s="3" t="inlineStr">
        <is>
          <t>CHEM-0083</t>
        </is>
      </c>
      <c r="B1076" s="3" t="inlineStr">
        <is>
          <t>Deiner</t>
        </is>
      </c>
      <c r="C1076" s="3" t="inlineStr">
        <is>
          <t>Jay</t>
        </is>
      </c>
      <c r="D1076" s="3" t="inlineStr">
        <is>
          <t>Jay Deiner</t>
        </is>
      </c>
      <c r="E1076" s="3" t="inlineStr">
        <is>
          <t>Associate Professor</t>
        </is>
      </c>
      <c r="F1076" s="3" t="inlineStr">
        <is>
          <t>NYC College of Technology</t>
        </is>
      </c>
      <c r="G1076" s="3" t="inlineStr">
        <is>
          <t>Chemistry</t>
        </is>
      </c>
      <c r="H1076" s="3" t="inlineStr">
        <is>
          <t>LDeiner@citytech.cuny.edu</t>
        </is>
      </c>
      <c r="I1076" s="3" t="inlineStr">
        <is>
          <t>Conference presentation</t>
        </is>
      </c>
      <c r="J1076" s="3" t="inlineStr">
        <is>
          <t>Evidence for diffusional coupling in electrochemical thin layers: Implications for surface coverage calibration via electrochemical infrared spectroscopy</t>
        </is>
      </c>
      <c r="K1076" s="3" t="n">
        <v>2008</v>
      </c>
      <c r="L1076" s="3" t="inlineStr"/>
      <c r="M1076" s="3" t="inlineStr"/>
      <c r="N1076" s="3" t="inlineStr"/>
      <c r="O1076" s="3" t="n"/>
      <c r="P1076" s="3" t="inlineStr"/>
      <c r="Q1076" s="3" t="inlineStr"/>
      <c r="R1076" s="3" t="inlineStr"/>
      <c r="S1076" s="3" t="inlineStr">
        <is>
          <t>Dept bio</t>
        </is>
      </c>
      <c r="T1076" s="3" t="n">
        <v>1</v>
      </c>
      <c r="U1076" s="3" t="inlineStr">
        <is>
          <t>Medium (self-reported in faculty bio)</t>
        </is>
      </c>
      <c r="V1076" s="3" t="n"/>
      <c r="W1076" s="3" t="inlineStr">
        <is>
          <t>L. J. Deiner and F.C. Nart, “Evidence for diffusional coupling in electrochemical thin layers: Implications for surface coverage calibration via electrochemical infrared spectroscopy,” J. Solid State Electrochem., 12(5), 2008, 511 – 516.</t>
        </is>
      </c>
      <c r="X1076" s="3" t="inlineStr"/>
      <c r="Y1076" s="3" t="inlineStr"/>
      <c r="Z1076" s="3" t="inlineStr"/>
      <c r="AA1076" s="3" t="inlineStr"/>
      <c r="AB1076" s="3" t="inlineStr"/>
      <c r="AC1076" s="3" t="inlineStr">
        <is>
          <t>School of Arts &amp; Sciences</t>
        </is>
      </c>
      <c r="AD1076" s="3" t="n"/>
      <c r="AE1076" s="3" t="inlineStr">
        <is>
          <t>No</t>
        </is>
      </c>
      <c r="AF1076" s="3" t="inlineStr"/>
      <c r="AG1076" s="4" t="inlineStr"/>
      <c r="AH1076" s="4" t="inlineStr"/>
      <c r="AI1076" s="4" t="inlineStr"/>
    </row>
    <row r="1077">
      <c r="A1077" s="3" t="inlineStr">
        <is>
          <t>CHEM-0084</t>
        </is>
      </c>
      <c r="B1077" s="3" t="inlineStr">
        <is>
          <t>Spellane</t>
        </is>
      </c>
      <c r="C1077" s="3" t="inlineStr">
        <is>
          <t>Peter</t>
        </is>
      </c>
      <c r="D1077" s="3" t="inlineStr">
        <is>
          <t>Peter Spellane</t>
        </is>
      </c>
      <c r="E1077" s="3" t="inlineStr">
        <is>
          <t>Professor</t>
        </is>
      </c>
      <c r="F1077" s="3" t="inlineStr">
        <is>
          <t>NYC College of Technology</t>
        </is>
      </c>
      <c r="G1077" s="3" t="inlineStr">
        <is>
          <t>Chemistry</t>
        </is>
      </c>
      <c r="H1077" s="3" t="inlineStr">
        <is>
          <t>PSpellane@Citytech.Cuny.Edu</t>
        </is>
      </c>
      <c r="I1077" s="3" t="inlineStr">
        <is>
          <t>Book chapter</t>
        </is>
      </c>
      <c r="J1077" s="3" t="inlineStr">
        <is>
          <t>Moisture sensing in porous media</t>
        </is>
      </c>
      <c r="K1077" s="3" t="n">
        <v>2008</v>
      </c>
      <c r="L1077" s="3" t="inlineStr">
        <is>
          <t>CRC Press eBooks</t>
        </is>
      </c>
      <c r="M1077" s="3" t="inlineStr">
        <is>
          <t>Masoud Ghandehari; Peter J. Spellane; Sheng Zheng; Alexey Sidelev</t>
        </is>
      </c>
      <c r="N1077" s="3" t="inlineStr"/>
      <c r="O1077" s="3" t="n"/>
      <c r="P1077" s="3" t="inlineStr"/>
      <c r="Q1077" s="3" t="inlineStr">
        <is>
          <t>10.1201/9781439828441.ch174</t>
        </is>
      </c>
      <c r="R1077" s="3" t="inlineStr">
        <is>
          <t>https://doi.org/10.1201/9781439828441.ch174</t>
        </is>
      </c>
      <c r="S1077" s="3" t="inlineStr">
        <is>
          <t>OpenAlex</t>
        </is>
      </c>
      <c r="T1077" s="3" t="n">
        <v>1</v>
      </c>
      <c r="U1077" s="3" t="inlineStr">
        <is>
          <t>High (City Tech affiliation on paper)</t>
        </is>
      </c>
      <c r="V1077" s="3" t="n"/>
      <c r="W1077" s="3" t="inlineStr"/>
      <c r="X1077" s="3" t="inlineStr"/>
      <c r="Y1077" s="3" t="inlineStr"/>
      <c r="Z1077" s="3" t="inlineStr"/>
      <c r="AA1077" s="3" t="inlineStr">
        <is>
          <t>Not found</t>
        </is>
      </c>
      <c r="AB1077" s="3" t="inlineStr">
        <is>
          <t>closed</t>
        </is>
      </c>
      <c r="AC1077" s="3" t="inlineStr">
        <is>
          <t>School of Arts &amp; Sciences</t>
        </is>
      </c>
      <c r="AD1077" s="3" t="n">
        <v>0</v>
      </c>
      <c r="AE1077" s="3" t="inlineStr">
        <is>
          <t>No</t>
        </is>
      </c>
      <c r="AF1077" s="3" t="inlineStr"/>
      <c r="AG1077" s="4" t="inlineStr"/>
      <c r="AH1077" s="4" t="inlineStr"/>
      <c r="AI1077" s="4" t="inlineStr"/>
    </row>
    <row r="1078">
      <c r="A1078" s="3" t="inlineStr">
        <is>
          <t>CHEM-0086</t>
        </is>
      </c>
      <c r="B1078" s="3" t="inlineStr">
        <is>
          <t>Deiner</t>
        </is>
      </c>
      <c r="C1078" s="3" t="inlineStr">
        <is>
          <t>Jay</t>
        </is>
      </c>
      <c r="D1078" s="3" t="inlineStr">
        <is>
          <t>Jay Deiner</t>
        </is>
      </c>
      <c r="E1078" s="3" t="inlineStr">
        <is>
          <t>Associate Professor</t>
        </is>
      </c>
      <c r="F1078" s="3" t="inlineStr">
        <is>
          <t>NYC College of Technology</t>
        </is>
      </c>
      <c r="G1078" s="3" t="inlineStr">
        <is>
          <t>Chemistry</t>
        </is>
      </c>
      <c r="H1078" s="3" t="inlineStr">
        <is>
          <t>LDeiner@citytech.cuny.edu</t>
        </is>
      </c>
      <c r="I1078" s="3" t="inlineStr">
        <is>
          <t>Conference presentation</t>
        </is>
      </c>
      <c r="J1078" s="3" t="inlineStr">
        <is>
          <t>On-line mass spectrometry of the electro-oxidation of methanol in acidic media on tungsten carbide</t>
        </is>
      </c>
      <c r="K1078" s="3" t="n">
        <v>2008</v>
      </c>
      <c r="L1078" s="3" t="inlineStr"/>
      <c r="M1078" s="3" t="inlineStr"/>
      <c r="N1078" s="3" t="inlineStr"/>
      <c r="O1078" s="3" t="n"/>
      <c r="P1078" s="3" t="inlineStr"/>
      <c r="Q1078" s="3" t="inlineStr"/>
      <c r="R1078" s="3" t="inlineStr"/>
      <c r="S1078" s="3" t="inlineStr">
        <is>
          <t>Dept bio</t>
        </is>
      </c>
      <c r="T1078" s="3" t="n">
        <v>1</v>
      </c>
      <c r="U1078" s="3" t="inlineStr">
        <is>
          <t>Medium (self-reported in faculty bio)</t>
        </is>
      </c>
      <c r="V1078" s="3" t="n"/>
      <c r="W1078" s="3" t="inlineStr">
        <is>
          <t>C. A. Angelucci, L. J. Deiner, and F. C. Nart, “On-line mass spectrometry of the electro-oxidation of methanol in acidic media on tungsten carbide,” J. Solid State Electrochem., 12(12), 2008, 1599 1603.</t>
        </is>
      </c>
      <c r="X1078" s="3" t="inlineStr"/>
      <c r="Y1078" s="3" t="inlineStr"/>
      <c r="Z1078" s="3" t="inlineStr"/>
      <c r="AA1078" s="3" t="inlineStr"/>
      <c r="AB1078" s="3" t="inlineStr"/>
      <c r="AC1078" s="3" t="inlineStr">
        <is>
          <t>School of Arts &amp; Sciences</t>
        </is>
      </c>
      <c r="AD1078" s="3" t="n"/>
      <c r="AE1078" s="3" t="inlineStr">
        <is>
          <t>No</t>
        </is>
      </c>
      <c r="AF1078" s="3" t="inlineStr"/>
      <c r="AG1078" s="4" t="inlineStr"/>
      <c r="AH1078" s="4" t="inlineStr"/>
      <c r="AI1078" s="4" t="inlineStr"/>
    </row>
    <row r="1079">
      <c r="A1079" s="3" t="inlineStr">
        <is>
          <t>CHEM-0088</t>
        </is>
      </c>
      <c r="B1079" s="3" t="inlineStr">
        <is>
          <t>Martinez</t>
        </is>
      </c>
      <c r="C1079" s="3" t="inlineStr">
        <is>
          <t>Alberto</t>
        </is>
      </c>
      <c r="D1079" s="3" t="inlineStr">
        <is>
          <t>Alberto Martinez</t>
        </is>
      </c>
      <c r="E1079" s="3" t="inlineStr">
        <is>
          <t>Associate Professor</t>
        </is>
      </c>
      <c r="F1079" s="3" t="inlineStr">
        <is>
          <t>NYC College of Technology</t>
        </is>
      </c>
      <c r="G1079" s="3" t="inlineStr">
        <is>
          <t>Chemistry</t>
        </is>
      </c>
      <c r="H1079" s="3" t="inlineStr">
        <is>
          <t>AMartinez@citytech.cuny.edu</t>
        </is>
      </c>
      <c r="I1079" s="3" t="inlineStr">
        <is>
          <t>Journal article</t>
        </is>
      </c>
      <c r="J1079" s="3" t="inlineStr">
        <is>
          <t>Study by HPLC-MS of the interaction of platinum antitumor complexes with potato carboxypeptidase inhibitor (PCI)</t>
        </is>
      </c>
      <c r="K1079" s="3" t="n">
        <v>2008</v>
      </c>
      <c r="L1079" s="3" t="inlineStr">
        <is>
          <t>Bioorganic &amp; Medicinal Chemistry</t>
        </is>
      </c>
      <c r="M1079" s="3" t="inlineStr">
        <is>
          <t>Alberto Martínez; Virtudes Moreno; Laura Sanglas; Rafel Llorens; Francesc Xavier Avilés; Júlia Lorenzo</t>
        </is>
      </c>
      <c r="N1079" s="3" t="inlineStr"/>
      <c r="O1079" s="3" t="n"/>
      <c r="P1079" s="3" t="inlineStr"/>
      <c r="Q1079" s="3" t="inlineStr">
        <is>
          <t>10.1016/j.bmc.2008.05.064</t>
        </is>
      </c>
      <c r="R1079" s="3" t="inlineStr">
        <is>
          <t>https://doi.org/10.1016/j.bmc.2008.05.064</t>
        </is>
      </c>
      <c r="S1079" s="3" t="inlineStr">
        <is>
          <t>OpenAlex; Dept bio</t>
        </is>
      </c>
      <c r="T1079" s="3" t="n">
        <v>2</v>
      </c>
      <c r="U1079" s="3" t="inlineStr">
        <is>
          <t>High (City Tech affiliation on paper); 2 sources</t>
        </is>
      </c>
      <c r="V1079" s="3" t="n"/>
      <c r="W1079" s="3" t="inlineStr">
        <is>
          <t>Martínez, A.; Moreno, V.; Sanglas, L.; de Llorens, R.; Avilés, F.X.; Lorenzo, J. “Study by HPLC-MS of the Interaction of Platinum Antitumor Complexes with Potato Carboxypeptidase Inhibitor (PCI)”, Bioorg. Med. Chem. 2008, 16, 6832-6840.</t>
        </is>
      </c>
      <c r="X1079" s="3" t="inlineStr"/>
      <c r="Y1079" s="3" t="inlineStr"/>
      <c r="Z1079" s="3" t="inlineStr"/>
      <c r="AA1079" s="3" t="inlineStr">
        <is>
          <t>Not found</t>
        </is>
      </c>
      <c r="AB1079" s="3" t="inlineStr">
        <is>
          <t>closed</t>
        </is>
      </c>
      <c r="AC1079" s="3" t="inlineStr">
        <is>
          <t>School of Arts &amp; Sciences</t>
        </is>
      </c>
      <c r="AD1079" s="3" t="n">
        <v>3</v>
      </c>
      <c r="AE1079" s="3" t="inlineStr">
        <is>
          <t>No</t>
        </is>
      </c>
      <c r="AF1079" s="3" t="inlineStr"/>
      <c r="AG1079" s="4" t="inlineStr"/>
      <c r="AH1079" s="4" t="inlineStr"/>
      <c r="AI1079" s="4" t="inlineStr"/>
    </row>
    <row r="1080">
      <c r="A1080" s="3" t="inlineStr">
        <is>
          <t>CHEM-0089</t>
        </is>
      </c>
      <c r="B1080" s="3" t="inlineStr">
        <is>
          <t>Deiner</t>
        </is>
      </c>
      <c r="C1080" s="3" t="inlineStr">
        <is>
          <t>Jay</t>
        </is>
      </c>
      <c r="D1080" s="3" t="inlineStr">
        <is>
          <t>Jay Deiner</t>
        </is>
      </c>
      <c r="E1080" s="3" t="inlineStr">
        <is>
          <t>Associate Professor</t>
        </is>
      </c>
      <c r="F1080" s="3" t="inlineStr">
        <is>
          <t>NYC College of Technology</t>
        </is>
      </c>
      <c r="G1080" s="3" t="inlineStr">
        <is>
          <t>Chemistry</t>
        </is>
      </c>
      <c r="H1080" s="3" t="inlineStr">
        <is>
          <t>LDeiner@citytech.cuny.edu</t>
        </is>
      </c>
      <c r="I1080" s="3" t="inlineStr">
        <is>
          <t>Conference presentation</t>
        </is>
      </c>
      <c r="J1080" s="3" t="inlineStr">
        <is>
          <t>The effect of ultra-low proton concentration on the electrocatalytic reduction of nitrate over platinum</t>
        </is>
      </c>
      <c r="K1080" s="3" t="n">
        <v>2008</v>
      </c>
      <c r="L1080" s="3" t="inlineStr"/>
      <c r="M1080" s="3" t="inlineStr"/>
      <c r="N1080" s="3" t="inlineStr"/>
      <c r="O1080" s="3" t="n"/>
      <c r="P1080" s="3" t="inlineStr"/>
      <c r="Q1080" s="3" t="inlineStr"/>
      <c r="R1080" s="3" t="inlineStr"/>
      <c r="S1080" s="3" t="inlineStr">
        <is>
          <t>Dept bio</t>
        </is>
      </c>
      <c r="T1080" s="3" t="n">
        <v>1</v>
      </c>
      <c r="U1080" s="3" t="inlineStr">
        <is>
          <t>Medium (self-reported in faculty bio)</t>
        </is>
      </c>
      <c r="V1080" s="3" t="n"/>
      <c r="W1080" s="3" t="inlineStr">
        <is>
          <t>A. L. Santos, L. J. Deiner, and H. Varela, “The effect of ultra-low proton concentration on the electrocatalytic reduction of nitrate over platinum,” Catal. Comm., 9(2), 2008, 269 – 272.</t>
        </is>
      </c>
      <c r="X1080" s="3" t="inlineStr"/>
      <c r="Y1080" s="3" t="inlineStr"/>
      <c r="Z1080" s="3" t="inlineStr"/>
      <c r="AA1080" s="3" t="inlineStr"/>
      <c r="AB1080" s="3" t="inlineStr"/>
      <c r="AC1080" s="3" t="inlineStr">
        <is>
          <t>School of Arts &amp; Sciences</t>
        </is>
      </c>
      <c r="AD1080" s="3" t="n"/>
      <c r="AE1080" s="3" t="inlineStr">
        <is>
          <t>No</t>
        </is>
      </c>
      <c r="AF1080" s="3" t="inlineStr"/>
      <c r="AG1080" s="4" t="inlineStr"/>
      <c r="AH1080" s="4" t="inlineStr"/>
      <c r="AI1080" s="4" t="inlineStr"/>
    </row>
    <row r="1081">
      <c r="A1081" s="3" t="inlineStr">
        <is>
          <t>CHEM-0090</t>
        </is>
      </c>
      <c r="B1081" s="3" t="inlineStr">
        <is>
          <t>Martinez</t>
        </is>
      </c>
      <c r="C1081" s="3" t="inlineStr">
        <is>
          <t>Alberto</t>
        </is>
      </c>
      <c r="D1081" s="3" t="inlineStr">
        <is>
          <t>Alberto Martinez</t>
        </is>
      </c>
      <c r="E1081" s="3" t="inlineStr">
        <is>
          <t>Associate Professor</t>
        </is>
      </c>
      <c r="F1081" s="3" t="inlineStr">
        <is>
          <t>NYC College of Technology</t>
        </is>
      </c>
      <c r="G1081" s="3" t="inlineStr">
        <is>
          <t>Chemistry</t>
        </is>
      </c>
      <c r="H1081" s="3" t="inlineStr">
        <is>
          <t>AMartinez@citytech.cuny.edu</t>
        </is>
      </c>
      <c r="I1081" s="3" t="inlineStr">
        <is>
          <t>Journal article</t>
        </is>
      </c>
      <c r="J1081" s="3" t="inlineStr">
        <is>
          <t>The mechanism of antimalarial action of the ruthenium(II)–chloroquine complex [RuCl2(CQ)]2</t>
        </is>
      </c>
      <c r="K1081" s="3" t="n">
        <v>2008</v>
      </c>
      <c r="L1081" s="3" t="inlineStr">
        <is>
          <t>JBIC Journal of Biological Inorganic Chemistry</t>
        </is>
      </c>
      <c r="M1081" s="3" t="inlineStr">
        <is>
          <t>Alberto Martínez; Chandima Shashikala Kumari Rajapakse; Becky Naoulou; Yasemin Kopkalli; Lesley Davenport; Roberto A. Sánchez‐Delgado</t>
        </is>
      </c>
      <c r="N1081" s="3" t="inlineStr"/>
      <c r="O1081" s="3" t="n"/>
      <c r="P1081" s="3" t="inlineStr"/>
      <c r="Q1081" s="3" t="inlineStr">
        <is>
          <t>10.1007/s00775-008-0356-9</t>
        </is>
      </c>
      <c r="R1081" s="3" t="inlineStr">
        <is>
          <t>https://doi.org/10.1007/s00775-008-0356-9</t>
        </is>
      </c>
      <c r="S1081" s="3" t="inlineStr">
        <is>
          <t>OpenAlex; Dept bio</t>
        </is>
      </c>
      <c r="T1081" s="3" t="n">
        <v>2</v>
      </c>
      <c r="U1081" s="3" t="inlineStr">
        <is>
          <t>High (City Tech affiliation on paper); 2 sources</t>
        </is>
      </c>
      <c r="V1081" s="3" t="n"/>
      <c r="W1081" s="3" t="inlineStr">
        <is>
          <t>Martínez, A.; Rajapakse S.K., C.; Naoulou, B.; Kopkalli, Y. ; Davenport, L.; Sánchez-Delgado, R.A. “The Mechanism of Antimalarial Action of the Ruthenium(II)-Chloroquine Complex [RuCl2(CQ)]2”, J. Biol. Inorg. Chem. 2008, 13, 703-712.</t>
        </is>
      </c>
      <c r="X1081" s="3" t="inlineStr"/>
      <c r="Y1081" s="3" t="inlineStr"/>
      <c r="Z1081" s="3" t="inlineStr">
        <is>
          <t>https://www.ncbi.nlm.nih.gov/pmc/articles/2409194</t>
        </is>
      </c>
      <c r="AA1081" s="3" t="inlineStr">
        <is>
          <t>Open-access page (via OpenAlex)</t>
        </is>
      </c>
      <c r="AB1081" s="3" t="inlineStr">
        <is>
          <t>green</t>
        </is>
      </c>
      <c r="AC1081" s="3" t="inlineStr">
        <is>
          <t>School of Arts &amp; Sciences</t>
        </is>
      </c>
      <c r="AD1081" s="3" t="n">
        <v>50</v>
      </c>
      <c r="AE1081" s="3" t="inlineStr">
        <is>
          <t>No</t>
        </is>
      </c>
      <c r="AF1081" s="3" t="inlineStr"/>
      <c r="AG1081" s="4" t="inlineStr"/>
      <c r="AH1081" s="4" t="inlineStr"/>
      <c r="AI1081" s="4" t="inlineStr"/>
    </row>
    <row r="1082">
      <c r="A1082" s="3" t="inlineStr">
        <is>
          <t>CHEM-0093</t>
        </is>
      </c>
      <c r="B1082" s="3" t="inlineStr">
        <is>
          <t>Spellane</t>
        </is>
      </c>
      <c r="C1082" s="3" t="inlineStr">
        <is>
          <t>Peter</t>
        </is>
      </c>
      <c r="D1082" s="3" t="inlineStr">
        <is>
          <t>Peter Spellane</t>
        </is>
      </c>
      <c r="E1082" s="3" t="inlineStr">
        <is>
          <t>Professor</t>
        </is>
      </c>
      <c r="F1082" s="3" t="inlineStr">
        <is>
          <t>NYC College of Technology</t>
        </is>
      </c>
      <c r="G1082" s="3" t="inlineStr">
        <is>
          <t>Chemistry</t>
        </is>
      </c>
      <c r="H1082" s="3" t="inlineStr">
        <is>
          <t>PSpellane@Citytech.Cuny.Edu</t>
        </is>
      </c>
      <c r="I1082" s="3" t="inlineStr">
        <is>
          <t>Conference paper</t>
        </is>
      </c>
      <c r="J1082" s="3" t="inlineStr">
        <is>
          <t>Investigations of an Electrochemical Basis for the Protection of Steel and Aluminum by Polyaniline and Polyphenylene Ether Coatings</t>
        </is>
      </c>
      <c r="K1082" s="3" t="n">
        <v>2009</v>
      </c>
      <c r="L1082" s="3" t="inlineStr">
        <is>
          <t>ACS symposium series</t>
        </is>
      </c>
      <c r="M1082" s="3" t="inlineStr">
        <is>
          <t>Peter J. Spellane</t>
        </is>
      </c>
      <c r="N1082" s="3" t="inlineStr"/>
      <c r="O1082" s="3" t="n"/>
      <c r="P1082" s="3" t="inlineStr"/>
      <c r="Q1082" s="3" t="inlineStr">
        <is>
          <t>10.1021/bk-2009-1002.ch015</t>
        </is>
      </c>
      <c r="R1082" s="3" t="inlineStr">
        <is>
          <t>https://doi.org/10.1021/bk-2009-1002.ch015</t>
        </is>
      </c>
      <c r="S1082" s="3" t="inlineStr">
        <is>
          <t>OpenAlex</t>
        </is>
      </c>
      <c r="T1082" s="3" t="n">
        <v>1</v>
      </c>
      <c r="U1082" s="3" t="inlineStr">
        <is>
          <t>High (City Tech affiliation on paper)</t>
        </is>
      </c>
      <c r="V1082" s="3" t="n"/>
      <c r="W1082" s="3" t="inlineStr"/>
      <c r="X1082" s="3" t="inlineStr">
        <is>
          <t>The use of inherently conductive polymers (ICPs) in anti-corrosion coatings for metals is presented with emphasis on polyaniline (PANI); a mechanism for metal protection, based on the oxidation - reduction chemistry of PANI and the passivity of steel or aluminum, is described. We have also examined the non-conductive polymer poly(2,6-dimethylphenylene ether) (PPE) and present evidence that PPE applied as thin coatings on aluminum coupons (Al 2024T3 and Al6061T6) enhances the metal's resistance to corrosion. Enhanced corrosion resistance is evident in salt-fog exposure test data and supported by DC anodic polarization curves of PPE-coated aluminum. We propose that coatings that comprise either PANI or PPE alter the surface chemistry of active-passive metals in a way that enables the metals to form better, more protective oxides, that is, that PANI and PPE protect substrate metals through a form of anodic protection. Recent reports concerning the use of ICPs in metal protection are surveyed, and new ideas for ICP-based smart coatings are presented.</t>
        </is>
      </c>
      <c r="Y1082" s="3" t="inlineStr">
        <is>
          <t>OpenAlex</t>
        </is>
      </c>
      <c r="Z1082" s="3" t="inlineStr"/>
      <c r="AA1082" s="3" t="inlineStr">
        <is>
          <t>Not found</t>
        </is>
      </c>
      <c r="AB1082" s="3" t="inlineStr">
        <is>
          <t>closed</t>
        </is>
      </c>
      <c r="AC1082" s="3" t="inlineStr">
        <is>
          <t>School of Arts &amp; Sciences</t>
        </is>
      </c>
      <c r="AD1082" s="3" t="n">
        <v>1</v>
      </c>
      <c r="AE1082" s="3" t="inlineStr">
        <is>
          <t>No</t>
        </is>
      </c>
      <c r="AF1082" s="3" t="inlineStr"/>
      <c r="AG1082" s="4" t="inlineStr"/>
      <c r="AH1082" s="4" t="inlineStr"/>
      <c r="AI1082" s="4" t="inlineStr"/>
    </row>
    <row r="1083">
      <c r="A1083" s="3" t="inlineStr">
        <is>
          <t>CHEM-0094</t>
        </is>
      </c>
      <c r="B1083" s="3" t="inlineStr">
        <is>
          <t>Spellane</t>
        </is>
      </c>
      <c r="C1083" s="3" t="inlineStr">
        <is>
          <t>Peter</t>
        </is>
      </c>
      <c r="D1083" s="3" t="inlineStr">
        <is>
          <t>Peter Spellane</t>
        </is>
      </c>
      <c r="E1083" s="3" t="inlineStr">
        <is>
          <t>Professor</t>
        </is>
      </c>
      <c r="F1083" s="3" t="inlineStr">
        <is>
          <t>NYC College of Technology</t>
        </is>
      </c>
      <c r="G1083" s="3" t="inlineStr">
        <is>
          <t>Chemistry</t>
        </is>
      </c>
      <c r="H1083" s="3" t="inlineStr">
        <is>
          <t>PSpellane@Citytech.Cuny.Edu</t>
        </is>
      </c>
      <c r="I1083" s="3" t="inlineStr">
        <is>
          <t>Grant</t>
        </is>
      </c>
      <c r="J1083" s="3" t="inlineStr">
        <is>
          <t>New York City College of Technology, CUNY, S-STEM Program in Chemical Technology, Computer Science and Applied Mathematics</t>
        </is>
      </c>
      <c r="K1083" s="3" t="n">
        <v>2009</v>
      </c>
      <c r="L1083" s="3" t="inlineStr">
        <is>
          <t>NSF: S-STEM-Schlr Sci Tech Eng&amp;Math</t>
        </is>
      </c>
      <c r="M1083" s="3" t="inlineStr">
        <is>
          <t>Jonathan Natov; Peter Spellane; Urmi Duttagupta; Pamela A Brown (Former)</t>
        </is>
      </c>
      <c r="N1083" s="3" t="inlineStr">
        <is>
          <t>Co-PI</t>
        </is>
      </c>
      <c r="O1083" s="3" t="n">
        <v>459796</v>
      </c>
      <c r="P1083" s="3" t="inlineStr">
        <is>
          <t>0849881</t>
        </is>
      </c>
      <c r="Q1083" s="3" t="inlineStr"/>
      <c r="R1083" s="3" t="inlineStr">
        <is>
          <t>https://www.nsf.gov/awardsearch/showAward?AWD_ID=0849881</t>
        </is>
      </c>
      <c r="S1083" s="3" t="inlineStr">
        <is>
          <t>NSF</t>
        </is>
      </c>
      <c r="T1083" s="3" t="n">
        <v>1</v>
      </c>
      <c r="U1083" s="3" t="inlineStr">
        <is>
          <t>High (NSF award to City Tech)</t>
        </is>
      </c>
      <c r="V1083" s="3" t="n"/>
      <c r="W1083" s="3" t="inlineStr"/>
      <c r="X1083" s="3" t="inlineStr">
        <is>
          <t>The S-STEM project at New York City College of Technology (City Tech), the designated college of technology within the City University of New York, S-STEM provides scholarships to twenty-five promising, but financially disadvantaged students, each semester for up to four years.  This support enables students to earn associate degrees in Chemical Technology or Computer Science, or bachelor degrees in Applied Mathematics.   Incoming freshmen, continuing, and transfer students enrolling in one of these three programs are eligible for scholarship support. City Tech's practical career-oriented programs are linked to an institutional student support infrastructure.  Students are provided with freshmen learning communities, peer-led-team-learning, internships, research opportunities, counseling, and mentoring targeted to career interests for S-STEM scholarship recipients to ensure academic success.
The City Tech S-STEM project employs specific strategies to address the NSF S-STEM program goals:  Improve educational opportunities for students; Increase retention of students to degree achievement; Improve student support programs; and increase the number of well educated and skilled employees in technical areas of national need.  These strategies include, but are not limited to: easing financial concerns, so that students have more time for study and involvement in professional career activities on campus; family involvement to provide nurturing emotional support; establishment of a STEM recruitment plan that reaches out to the approximately 800 students enrolled in City Tech's Unclassified Health (UCH) program, who have had significant undergraduate STEM courses; each S-STEM Scholar is assigned an individual counselor and one of the PIs or co-PIs as an advisor, based on major; entering freshmen are part of an S-STEM Scholars Learning Community; the Counseling Services Center provides information on developing better study habits; the Placement Office assists students in finding summer employment; for students nearing graduation, the scholarships allow them to accept valuable, but unpaid credit-bearing internships, which develop work place skills; and high school counselors and teachers are given information regarding the S-STEM scholarship opportunity in order to increase motivation among students to take more challenging high school science and mathematics courses.
Despite a student population often considered 'at risk,' the NSF ranked City Tech 4th in the nation in the number of science and engineering associate degrees awarded to African American students, 14th in degrees to Hispanics, 21st for women, and 19th for men. These scholarships will not only increase the STEM graduates needed to build a more diverse US workforce, but this City Tech S-STEM project also is engaged in evaluating recruitment and retention practices, with the potential of serving as a model for similar institutions.</t>
        </is>
      </c>
      <c r="Y1083" s="3" t="inlineStr">
        <is>
          <t>NSF</t>
        </is>
      </c>
      <c r="Z1083" s="3" t="inlineStr"/>
      <c r="AA1083" s="3" t="inlineStr"/>
      <c r="AB1083" s="3" t="inlineStr"/>
      <c r="AC1083" s="3" t="inlineStr">
        <is>
          <t>School of Arts &amp; Sciences</t>
        </is>
      </c>
      <c r="AD1083" s="3" t="n"/>
      <c r="AE1083" s="3" t="inlineStr">
        <is>
          <t>No</t>
        </is>
      </c>
      <c r="AF1083" s="3" t="inlineStr"/>
      <c r="AG1083" s="4" t="inlineStr"/>
      <c r="AH1083" s="4" t="inlineStr"/>
      <c r="AI1083" s="4" t="inlineStr"/>
    </row>
    <row r="1084">
      <c r="A1084" s="3" t="inlineStr">
        <is>
          <t>CHEM-0098</t>
        </is>
      </c>
      <c r="B1084" s="3" t="inlineStr">
        <is>
          <t>Martinez</t>
        </is>
      </c>
      <c r="C1084" s="3" t="inlineStr">
        <is>
          <t>Alberto</t>
        </is>
      </c>
      <c r="D1084" s="3" t="inlineStr">
        <is>
          <t>Alberto Martinez</t>
        </is>
      </c>
      <c r="E1084" s="3" t="inlineStr">
        <is>
          <t>Associate Professor</t>
        </is>
      </c>
      <c r="F1084" s="3" t="inlineStr">
        <is>
          <t>NYC College of Technology</t>
        </is>
      </c>
      <c r="G1084" s="3" t="inlineStr">
        <is>
          <t>Chemistry</t>
        </is>
      </c>
      <c r="H1084" s="3" t="inlineStr">
        <is>
          <t>AMartinez@citytech.cuny.edu</t>
        </is>
      </c>
      <c r="I1084" s="3" t="inlineStr">
        <is>
          <t>Journal article</t>
        </is>
      </c>
      <c r="J1084" s="3" t="inlineStr">
        <is>
          <t>Probing Metal-Ion Purine Interactions at DNA Minor-Groove Sites</t>
        </is>
      </c>
      <c r="K1084" s="3" t="n">
        <v>2009</v>
      </c>
      <c r="L1084" s="3" t="inlineStr">
        <is>
          <t>Inorganic Chemistry</t>
        </is>
      </c>
      <c r="M1084" s="3" t="inlineStr">
        <is>
          <t>Miguel Ángel Galindo; David Amantia; Alberto Martínez; W. Clegg; Ross W. Harrington; Virtudes Moreno Martinez; Andrew Houlton</t>
        </is>
      </c>
      <c r="N1084" s="3" t="inlineStr"/>
      <c r="O1084" s="3" t="n"/>
      <c r="P1084" s="3" t="inlineStr"/>
      <c r="Q1084" s="3" t="inlineStr">
        <is>
          <t>10.1021/ic9013448</t>
        </is>
      </c>
      <c r="R1084" s="3" t="inlineStr">
        <is>
          <t>https://doi.org/10.1021/ic9013448</t>
        </is>
      </c>
      <c r="S1084" s="3" t="inlineStr">
        <is>
          <t>OpenAlex; Dept bio</t>
        </is>
      </c>
      <c r="T1084" s="3" t="n">
        <v>2</v>
      </c>
      <c r="U1084" s="3" t="inlineStr">
        <is>
          <t>High (City Tech affiliation on paper); 2 sources</t>
        </is>
      </c>
      <c r="V1084" s="3" t="n"/>
      <c r="W1084" s="3" t="inlineStr">
        <is>
          <t>Galindo, M.A.; Amantia, D.; Martínez, A.; Clegg, W.; Harrington, R.W.; Moreno, V. ; Houlton, A. “Probing Metal-Ion Purine Interactions at DNA Minor-Groove Sites”, Inorg. Chem. 2009, 48, 10295-10303</t>
        </is>
      </c>
      <c r="X1084" s="3" t="inlineStr">
        <is>
          <t>The effect of the 2-amino group on metal ion binding at the N3-position of a purine base has been investigated using chelate-tethered derivatives. Reactions of diamine-tethered 2,6-diaminopurine (DAP) with divalent d-block metal ions Cu(II) and Cd(II) confirm that binding can occur, but this is much less prevalent than with adenine. In this regard DAP is similar to guanine where we have previously observed a general lack of N3-binding by divalent metal ions compared to adenine (e.g., Houlton et al., Angew. Chem., Int. Ed. 2000, 39, 2360; Chem.-Eur. J. 2000, 6, 4371). For the univalent d-block metals ions, Cu(I) and Ag(I), binding to adenine N3 is not observed in the solid state, as shown by reactions with dithioether-tethered adenine derivatives. Instead, depending on stoichiometry of the reaction, discrete (with metal/ligand ratio 1:2) or polymeric (with metal/ligand ratio 1:1) complexes were isolated and characterized by single crystal X-ray methods. In the former the nucleobases are pendant and involved in base-pair interactions, with both Watson-Crick...Watson-Crick and Hoogsteen...Hoogsteen type pairings present. For the coordination polymers a rather unexpected influence of the tether length on the site of nucleobase binding is found for bridging ligand binding modes involving the chelating diamine and the adeninyl group. Polymer chains derived with the shorter ethyl tether show binding at the N7 site of adeninyl, while binding at N1 is found in the longer propyl chain length.</t>
        </is>
      </c>
      <c r="Y1084" s="3" t="inlineStr">
        <is>
          <t>OpenAlex</t>
        </is>
      </c>
      <c r="Z1084" s="3" t="inlineStr">
        <is>
          <t>https://doi.org/10.25405/ncl.34108113</t>
        </is>
      </c>
      <c r="AA1084" s="3" t="inlineStr">
        <is>
          <t>Open-access page (via OpenAlex)</t>
        </is>
      </c>
      <c r="AB1084" s="3" t="inlineStr">
        <is>
          <t>green</t>
        </is>
      </c>
      <c r="AC1084" s="3" t="inlineStr">
        <is>
          <t>School of Arts &amp; Sciences</t>
        </is>
      </c>
      <c r="AD1084" s="3" t="n">
        <v>24</v>
      </c>
      <c r="AE1084" s="3" t="inlineStr">
        <is>
          <t>No</t>
        </is>
      </c>
      <c r="AF1084" s="3" t="inlineStr"/>
      <c r="AG1084" s="4" t="inlineStr"/>
      <c r="AH1084" s="4" t="inlineStr"/>
      <c r="AI1084" s="4" t="inlineStr"/>
    </row>
    <row r="1085">
      <c r="A1085" s="3" t="inlineStr">
        <is>
          <t>CHEM-0099</t>
        </is>
      </c>
      <c r="B1085" s="3" t="inlineStr">
        <is>
          <t>Martinez</t>
        </is>
      </c>
      <c r="C1085" s="3" t="inlineStr">
        <is>
          <t>Alberto</t>
        </is>
      </c>
      <c r="D1085" s="3" t="inlineStr">
        <is>
          <t>Alberto Martinez</t>
        </is>
      </c>
      <c r="E1085" s="3" t="inlineStr">
        <is>
          <t>Associate Professor</t>
        </is>
      </c>
      <c r="F1085" s="3" t="inlineStr">
        <is>
          <t>NYC College of Technology</t>
        </is>
      </c>
      <c r="G1085" s="3" t="inlineStr">
        <is>
          <t>Chemistry</t>
        </is>
      </c>
      <c r="H1085" s="3" t="inlineStr">
        <is>
          <t>AMartinez@citytech.cuny.edu</t>
        </is>
      </c>
      <c r="I1085" s="3" t="inlineStr">
        <is>
          <t>Paper (venue type unclear)</t>
        </is>
      </c>
      <c r="J1085" s="3" t="inlineStr">
        <is>
          <t>Reactions of Pd(II) with Chelate-Tethered 2,6-diaminopurine Derivatives: N3 coordination and reaction of the Purine System</t>
        </is>
      </c>
      <c r="K1085" s="3" t="n">
        <v>2009</v>
      </c>
      <c r="L1085" s="3" t="inlineStr"/>
      <c r="M1085" s="3" t="inlineStr"/>
      <c r="N1085" s="3" t="inlineStr"/>
      <c r="O1085" s="3" t="n"/>
      <c r="P1085" s="3" t="inlineStr"/>
      <c r="Q1085" s="3" t="inlineStr"/>
      <c r="R1085" s="3" t="inlineStr"/>
      <c r="S1085" s="3" t="inlineStr">
        <is>
          <t>Dept bio</t>
        </is>
      </c>
      <c r="T1085" s="3" t="n">
        <v>1</v>
      </c>
      <c r="U1085" s="3" t="inlineStr">
        <is>
          <t>Medium (self-reported in faculty bio)</t>
        </is>
      </c>
      <c r="V1085" s="3" t="n"/>
      <c r="W1085" s="3" t="inlineStr">
        <is>
          <t>Galindo, M.A.; Amantia, D.; Martínez, A.; Clegg, W.; Harrington, R.W.; Moreno, V.; Houlton, A. “Reactions of Pd(II) with Chelate-Tethered 2,6-diaminopurine Derivatives: N3 coordination and reaction of the Purine System”, Inorg. Chem. 2009, 48, 11085-11091</t>
        </is>
      </c>
      <c r="X1085" s="3" t="inlineStr"/>
      <c r="Y1085" s="3" t="inlineStr"/>
      <c r="Z1085" s="3" t="inlineStr"/>
      <c r="AA1085" s="3" t="inlineStr"/>
      <c r="AB1085" s="3" t="inlineStr"/>
      <c r="AC1085" s="3" t="inlineStr">
        <is>
          <t>School of Arts &amp; Sciences</t>
        </is>
      </c>
      <c r="AD1085" s="3" t="n"/>
      <c r="AE1085" s="3" t="inlineStr">
        <is>
          <t>No</t>
        </is>
      </c>
      <c r="AF1085" s="3" t="inlineStr"/>
      <c r="AG1085" s="4" t="inlineStr"/>
      <c r="AH1085" s="4" t="inlineStr"/>
      <c r="AI1085" s="4" t="inlineStr"/>
    </row>
    <row r="1086">
      <c r="A1086" s="3" t="inlineStr">
        <is>
          <t>CHEM-0100</t>
        </is>
      </c>
      <c r="B1086" s="3" t="inlineStr">
        <is>
          <t>Martinez</t>
        </is>
      </c>
      <c r="C1086" s="3" t="inlineStr">
        <is>
          <t>Alberto</t>
        </is>
      </c>
      <c r="D1086" s="3" t="inlineStr">
        <is>
          <t>Alberto Martinez</t>
        </is>
      </c>
      <c r="E1086" s="3" t="inlineStr">
        <is>
          <t>Associate Professor</t>
        </is>
      </c>
      <c r="F1086" s="3" t="inlineStr">
        <is>
          <t>NYC College of Technology</t>
        </is>
      </c>
      <c r="G1086" s="3" t="inlineStr">
        <is>
          <t>Chemistry</t>
        </is>
      </c>
      <c r="H1086" s="3" t="inlineStr">
        <is>
          <t>AMartinez@citytech.cuny.edu</t>
        </is>
      </c>
      <c r="I1086" s="3" t="inlineStr">
        <is>
          <t>Journal article</t>
        </is>
      </c>
      <c r="J1086" s="3" t="inlineStr">
        <is>
          <t>Selective Hydrogenation of Cynnamaldehyde and Other a,b-unsaturated Substrates Catalyzed by Rhodium and Ruthenium Complexes</t>
        </is>
      </c>
      <c r="K1086" s="3" t="n">
        <v>2009</v>
      </c>
      <c r="L1086" s="3" t="inlineStr"/>
      <c r="M1086" s="3" t="inlineStr"/>
      <c r="N1086" s="3" t="inlineStr"/>
      <c r="O1086" s="3" t="n"/>
      <c r="P1086" s="3" t="inlineStr"/>
      <c r="Q1086" s="3" t="inlineStr"/>
      <c r="R1086" s="3" t="inlineStr"/>
      <c r="S1086" s="3" t="inlineStr">
        <is>
          <t>Dept bio</t>
        </is>
      </c>
      <c r="T1086" s="3" t="n">
        <v>1</v>
      </c>
      <c r="U1086" s="3" t="inlineStr">
        <is>
          <t>Medium (self-reported in faculty bio)</t>
        </is>
      </c>
      <c r="V1086" s="3" t="n"/>
      <c r="W1086" s="3" t="inlineStr">
        <is>
          <t>Jiménez, S.; López, J.A.; Ciriano, M.A.; Tejel, C.; Martínez, A.; Sánchez-Delgado, R.A., “Selective Hydrogenation of Cynnamaldehyde and Other a,b-unsaturated Substrates Catalyzed by Rhodium and Ruthenium Complexes”, Organometallics, 2009, 28(11), 3193-3202</t>
        </is>
      </c>
      <c r="X1086" s="3" t="inlineStr"/>
      <c r="Y1086" s="3" t="inlineStr"/>
      <c r="Z1086" s="3" t="inlineStr"/>
      <c r="AA1086" s="3" t="inlineStr"/>
      <c r="AB1086" s="3" t="inlineStr"/>
      <c r="AC1086" s="3" t="inlineStr">
        <is>
          <t>School of Arts &amp; Sciences</t>
        </is>
      </c>
      <c r="AD1086" s="3" t="n"/>
      <c r="AE1086" s="3" t="inlineStr">
        <is>
          <t>No</t>
        </is>
      </c>
      <c r="AF1086" s="3" t="inlineStr"/>
      <c r="AG1086" s="4" t="inlineStr"/>
      <c r="AH1086" s="4" t="inlineStr"/>
      <c r="AI1086" s="4" t="inlineStr"/>
    </row>
    <row r="1087">
      <c r="A1087" s="3" t="inlineStr">
        <is>
          <t>CHEM-0101</t>
        </is>
      </c>
      <c r="B1087" s="3" t="inlineStr">
        <is>
          <t>Jovanovic</t>
        </is>
      </c>
      <c r="C1087" s="3" t="inlineStr">
        <is>
          <t>Ivana</t>
        </is>
      </c>
      <c r="D1087" s="3" t="inlineStr">
        <is>
          <t>Ivana Jovanovic</t>
        </is>
      </c>
      <c r="E1087" s="3" t="inlineStr">
        <is>
          <t>Chair</t>
        </is>
      </c>
      <c r="F1087" s="3" t="inlineStr">
        <is>
          <t>NYC College of Technology</t>
        </is>
      </c>
      <c r="G1087" s="3" t="inlineStr">
        <is>
          <t>Chemistry</t>
        </is>
      </c>
      <c r="H1087" s="3" t="inlineStr">
        <is>
          <t>IJovanovic@citytech.cuny.edu</t>
        </is>
      </c>
      <c r="I1087" s="3" t="inlineStr">
        <is>
          <t>Paper (venue type unclear)</t>
        </is>
      </c>
      <c r="J1087" s="3" t="inlineStr">
        <is>
          <t>Self-Organized Porphyrinic Materials</t>
        </is>
      </c>
      <c r="K1087" s="3" t="n">
        <v>2009</v>
      </c>
      <c r="L1087" s="3" t="inlineStr"/>
      <c r="M1087" s="3" t="inlineStr"/>
      <c r="N1087" s="3" t="inlineStr"/>
      <c r="O1087" s="3" t="n"/>
      <c r="P1087" s="3" t="inlineStr"/>
      <c r="Q1087" s="3" t="inlineStr"/>
      <c r="R1087" s="3" t="inlineStr"/>
      <c r="S1087" s="3" t="inlineStr">
        <is>
          <t>Dept bio</t>
        </is>
      </c>
      <c r="T1087" s="3" t="n">
        <v>1</v>
      </c>
      <c r="U1087" s="3" t="inlineStr">
        <is>
          <t>Medium (self-reported in faculty bio)</t>
        </is>
      </c>
      <c r="V1087" s="3" t="n"/>
      <c r="W1087" s="3" t="inlineStr">
        <is>
          <t>Charles Michael Drain, Alessandro Varotto and Ivana Radivojevic “Self-Organized Porphyrinic Materials” Chem. Rev., 2009, 109 (5), 1630–1658.</t>
        </is>
      </c>
      <c r="X1087" s="3" t="inlineStr"/>
      <c r="Y1087" s="3" t="inlineStr"/>
      <c r="Z1087" s="3" t="inlineStr"/>
      <c r="AA1087" s="3" t="inlineStr"/>
      <c r="AB1087" s="3" t="inlineStr"/>
      <c r="AC1087" s="3" t="inlineStr">
        <is>
          <t>School of Arts &amp; Sciences</t>
        </is>
      </c>
      <c r="AD1087" s="3" t="n"/>
      <c r="AE1087" s="3" t="inlineStr">
        <is>
          <t>No</t>
        </is>
      </c>
      <c r="AF1087" s="3" t="inlineStr"/>
      <c r="AG1087" s="4" t="inlineStr"/>
      <c r="AH1087" s="4" t="inlineStr"/>
      <c r="AI1087" s="4" t="inlineStr"/>
    </row>
    <row r="1088">
      <c r="A1088" s="3" t="inlineStr">
        <is>
          <t>CHEM-0102</t>
        </is>
      </c>
      <c r="B1088" s="3" t="inlineStr">
        <is>
          <t>Martinez</t>
        </is>
      </c>
      <c r="C1088" s="3" t="inlineStr">
        <is>
          <t>Alberto</t>
        </is>
      </c>
      <c r="D1088" s="3" t="inlineStr">
        <is>
          <t>Alberto Martinez</t>
        </is>
      </c>
      <c r="E1088" s="3" t="inlineStr">
        <is>
          <t>Associate Professor</t>
        </is>
      </c>
      <c r="F1088" s="3" t="inlineStr">
        <is>
          <t>NYC College of Technology</t>
        </is>
      </c>
      <c r="G1088" s="3" t="inlineStr">
        <is>
          <t>Chemistry</t>
        </is>
      </c>
      <c r="H1088" s="3" t="inlineStr">
        <is>
          <t>AMartinez@citytech.cuny.edu</t>
        </is>
      </c>
      <c r="I1088" s="3" t="inlineStr">
        <is>
          <t>Journal article</t>
        </is>
      </c>
      <c r="J1088" s="3" t="inlineStr">
        <is>
          <t>Synthesis of Apoptosis-Inducing Iminophosphorane Organogold(III) Complexes and Study of Their Interactions with Biomolecular Targets</t>
        </is>
      </c>
      <c r="K1088" s="3" t="n">
        <v>2009</v>
      </c>
      <c r="L1088" s="3" t="inlineStr">
        <is>
          <t>Inorganic Chemistry</t>
        </is>
      </c>
      <c r="M1088" s="3" t="inlineStr">
        <is>
          <t>Neha Shaik; Alberto Martínez; Idline Augustin; Hugh Giovinazzo; Armando Varela-Ramı́rez; Mercedes Sanaú; Renato J. Aguilera; Marı́a Contel</t>
        </is>
      </c>
      <c r="N1088" s="3" t="inlineStr"/>
      <c r="O1088" s="3" t="n"/>
      <c r="P1088" s="3" t="inlineStr"/>
      <c r="Q1088" s="3" t="inlineStr">
        <is>
          <t>10.1021/ic801925k</t>
        </is>
      </c>
      <c r="R1088" s="3" t="inlineStr">
        <is>
          <t>https://doi.org/10.1021/ic801925k</t>
        </is>
      </c>
      <c r="S1088" s="3" t="inlineStr">
        <is>
          <t>OpenAlex; Dept bio</t>
        </is>
      </c>
      <c r="T1088" s="3" t="n">
        <v>2</v>
      </c>
      <c r="U1088" s="3" t="inlineStr">
        <is>
          <t>High (City Tech affiliation on paper); 2 sources</t>
        </is>
      </c>
      <c r="V1088" s="3" t="n"/>
      <c r="W1088" s="3" t="inlineStr">
        <is>
          <t>Shaik, N; Martínez, A.; Augustin, I; Giovinazzo, H.; Varela, A; Aguilera, R; Sanau, M; Aguilera, R.J.; Contel, M. “Synthesis of Apoptosis-Inducing Iminophosphorane Organogold(III) Complexes and Study of Their Interactions with Biomolecular Targets”, Inorg. Chem. 2009, 48, 1577-1587</t>
        </is>
      </c>
      <c r="X1088" s="3" t="inlineStr">
        <is>
          <t>New stable cationic organogold(III) complexes containing the "pincer" iminophosphorane ligand (2-C(6)H(4)-PPh(2)=NPh) have been prepared by reaction of the previously described [Au{kappa(2)-C,N-C(6)H(4)(PPh(2)=N(C(6)H(5))-2}Cl(2)] 1 and a combination of sodium or silver salts and appropriate ligands. The presence of the P atom in the PR(3) fragment has been used as a "spectroscopic marker" to study the in vitro stability (and oxidation state) of the new organogold complexes in solvents like dimethyl sulfoxide and water. Compounds with dithiocarbamato ligands and water-soluble phosphines of the general type [Au{kappa(2)-C,N-C(6)H(4)(PPh(2)=N(C(6)H(5))-2}(S(2)CN-R(2))]PF(6) (R = Me 2; Bz 3) and [Au{kappa(2)-C,N-C(6)H(4)(PPh(2)=N(C(6)H(5))-2}(PR(3))(n)Cl]PF(6) (PR(3) = P{Cp(m-C(6)H(4)-SO(3)Na)(2)} n = 1 4, n = 2 TPA {1,3,5-triaza-7-phosphaadamantane} 5) have been synthesized and characterized in solution and in the solid state (the crystal structure of 2 has been determined by X-ray diffraction studies). Complexes 1-5 have been tested as potential anticancer agents, and their cytotoxicity properties were evaluated in vitro against HeLa human cervical carcinoma and Jurkat-T acute lymphoblastic leukemia cells. Compounds 2 and 3 are quite cytotoxic for these two cell lines. There is a preferential induction of apoptosis in HeLa cells after treatment with 1-5. However in the case of the more cytotoxic complex (2), cell death is activated because of both apoptosis and necrosis. The interactions of 1-5 with Calf Thymus DNA have been evaluated by Thermal Denaturation methods. All these complexes show no or little (electrostatic) interaction with DNA. The interaction of 2 with two model proteins (cytochrome c and thioredoxin reductase) has been analyzed by spectroscopic methods (vis-UV and fluorescence). Compound 2 manifests a high reactivity toward both proteins. The mechanistic implications of these results are discussed here.</t>
        </is>
      </c>
      <c r="Y1088" s="3" t="inlineStr">
        <is>
          <t>OpenAlex</t>
        </is>
      </c>
      <c r="Z1088" s="3" t="inlineStr">
        <is>
          <t>https://www.ncbi.nlm.nih.gov/pmc/articles/2765490</t>
        </is>
      </c>
      <c r="AA1088" s="3" t="inlineStr">
        <is>
          <t>Open-access page (via OpenAlex)</t>
        </is>
      </c>
      <c r="AB1088" s="3" t="inlineStr">
        <is>
          <t>green</t>
        </is>
      </c>
      <c r="AC1088" s="3" t="inlineStr">
        <is>
          <t>School of Arts &amp; Sciences</t>
        </is>
      </c>
      <c r="AD1088" s="3" t="n">
        <v>84</v>
      </c>
      <c r="AE1088" s="3" t="inlineStr">
        <is>
          <t>No</t>
        </is>
      </c>
      <c r="AF1088" s="3" t="inlineStr"/>
      <c r="AG1088" s="4" t="inlineStr"/>
      <c r="AH1088" s="4" t="inlineStr"/>
      <c r="AI1088" s="4" t="inlineStr"/>
    </row>
    <row r="1089">
      <c r="A1089" s="3" t="inlineStr">
        <is>
          <t>CHEM-0103</t>
        </is>
      </c>
      <c r="B1089" s="3" t="inlineStr">
        <is>
          <t>Martinez</t>
        </is>
      </c>
      <c r="C1089" s="3" t="inlineStr">
        <is>
          <t>Alberto</t>
        </is>
      </c>
      <c r="D1089" s="3" t="inlineStr">
        <is>
          <t>Alberto Martinez</t>
        </is>
      </c>
      <c r="E1089" s="3" t="inlineStr">
        <is>
          <t>Associate Professor</t>
        </is>
      </c>
      <c r="F1089" s="3" t="inlineStr">
        <is>
          <t>NYC College of Technology</t>
        </is>
      </c>
      <c r="G1089" s="3" t="inlineStr">
        <is>
          <t>Chemistry</t>
        </is>
      </c>
      <c r="H1089" s="3" t="inlineStr">
        <is>
          <t>AMartinez@citytech.cuny.edu</t>
        </is>
      </c>
      <c r="I1089" s="3" t="inlineStr">
        <is>
          <t>Journal article</t>
        </is>
      </c>
      <c r="J1089" s="3" t="inlineStr">
        <is>
          <t>Synthesis, Characterization, and in vitro Antimalarial and Antitumor Activity of New Ruthenium(II) Complexes of Chloroquine</t>
        </is>
      </c>
      <c r="K1089" s="3" t="n">
        <v>2009</v>
      </c>
      <c r="L1089" s="3" t="inlineStr">
        <is>
          <t>Inorganic Chemistry</t>
        </is>
      </c>
      <c r="M1089" s="3" t="inlineStr">
        <is>
          <t>Chandima Shashikala Kumari Rajapakse; Alberto Martínez; Becky Naoulou; Andrzej A. Jarzęcki; Liliana Suárez; Christiane Deregnaucourt; Véronique Sinou; Joseph Schrével; Elgilda Musi; Grazia Ambrosini; Gary K. Schwartz; Roberto A. Sánchez‐Delgado</t>
        </is>
      </c>
      <c r="N1089" s="3" t="inlineStr"/>
      <c r="O1089" s="3" t="n"/>
      <c r="P1089" s="3" t="inlineStr"/>
      <c r="Q1089" s="3" t="inlineStr">
        <is>
          <t>10.1021/ic802220w</t>
        </is>
      </c>
      <c r="R1089" s="3" t="inlineStr">
        <is>
          <t>https://doi.org/10.1021/ic802220w</t>
        </is>
      </c>
      <c r="S1089" s="3" t="inlineStr">
        <is>
          <t>OpenAlex; Dept bio</t>
        </is>
      </c>
      <c r="T1089" s="3" t="n">
        <v>2</v>
      </c>
      <c r="U1089" s="3" t="inlineStr">
        <is>
          <t>High (City Tech affiliation on paper); 2 sources</t>
        </is>
      </c>
      <c r="V1089" s="3" t="n"/>
      <c r="W1089" s="3" t="inlineStr">
        <is>
          <t>Rajapakse, C.S.K. ; Martínez, A. ; Naoulou, B. ; Jarzecki, A.A. ; Suárez, L. ; Deregnaucourt, C.; Sinou, V.; Schrével, J.; Musi, E. ; Ambrosini, G. ; Schwartz, G.K.; Sánchez-Delgado, R.A. “Synthesis, Characterization, and in vitro Antimalarial and Anticancer Activity of New Ruthenium(II) Complexes of Chloroquine”, Inorg. Chem. 2009, 48, 1122-1131.</t>
        </is>
      </c>
      <c r="X1089" s="3" t="inlineStr">
        <is>
          <t>The new Ru(II) chloroquine complexes [Ru(eta(6)-arene)(CQ)Cl2] (CQ = chloroquine; arene = p-cymene 1, benzene 2), [Ru(eta(6)-p-cymene)(CQ)(H2O)2][BF4]2 (3), [Ru(eta(6)-p-cymene)(CQ)(en)][PF6]2 (en = ethylenediamine) (4), and [Ru(eta(6)-p-cymene)(eta(6)-CQDP)][BF4]2 (5, CQDP = chloroquine diphosphate) have been synthesized and characterized by use of a combination of NMR and FTIR spectroscopy with DFT calculations. Each complex is formed as a single coordination isomer: In 1-4, chloroquine binds to ruthenium in the eta(1)-N mode through the quinoline nitrogen atom, whereas in 5 an unprecedented eta(6) bonding through the carbocyclic ring is observed. 1, 2, 3, and 5 are active against CQ-resistant (Dd2, K1, and W2) and CQ-sensitive (FcB1, PFB, F32, and 3D7) malaria parasites (Plasmodium falciparum); importantly, the potency of these complexes against resistant parasites is consistently higher than that of the standard drug chloroquine diphosphate. 1 and 5 also inhibit the growth of colon cancer cells, independently of the p53 status and of liposarcoma tumor cell lines with the latter showing increased sensitivity, especially to 1 (IC50 8 microM); this is significant because this type of tumor does not respond to currently employed chemotherapies.</t>
        </is>
      </c>
      <c r="Y1089" s="3" t="inlineStr">
        <is>
          <t>OpenAlex</t>
        </is>
      </c>
      <c r="Z1089" s="3" t="inlineStr">
        <is>
          <t>https://www.ncbi.nlm.nih.gov/pmc/articles/2673146</t>
        </is>
      </c>
      <c r="AA1089" s="3" t="inlineStr">
        <is>
          <t>Open-access page (via OpenAlex)</t>
        </is>
      </c>
      <c r="AB1089" s="3" t="inlineStr">
        <is>
          <t>green</t>
        </is>
      </c>
      <c r="AC1089" s="3" t="inlineStr">
        <is>
          <t>School of Arts &amp; Sciences</t>
        </is>
      </c>
      <c r="AD1089" s="3" t="n">
        <v>125</v>
      </c>
      <c r="AE1089" s="3" t="inlineStr">
        <is>
          <t>No</t>
        </is>
      </c>
      <c r="AF1089" s="3" t="inlineStr"/>
      <c r="AG1089" s="4" t="inlineStr"/>
      <c r="AH1089" s="4" t="inlineStr"/>
      <c r="AI1089" s="4" t="inlineStr"/>
    </row>
    <row r="1090">
      <c r="A1090" s="3" t="inlineStr">
        <is>
          <t>CHEM-0104</t>
        </is>
      </c>
      <c r="B1090" s="3" t="inlineStr">
        <is>
          <t>Jovanovic</t>
        </is>
      </c>
      <c r="C1090" s="3" t="inlineStr">
        <is>
          <t>Ivana</t>
        </is>
      </c>
      <c r="D1090" s="3" t="inlineStr">
        <is>
          <t>Ivana Jovanovic</t>
        </is>
      </c>
      <c r="E1090" s="3" t="inlineStr">
        <is>
          <t>Chair</t>
        </is>
      </c>
      <c r="F1090" s="3" t="inlineStr">
        <is>
          <t>NYC College of Technology</t>
        </is>
      </c>
      <c r="G1090" s="3" t="inlineStr">
        <is>
          <t>Chemistry</t>
        </is>
      </c>
      <c r="H1090" s="3" t="inlineStr">
        <is>
          <t>IJovanovic@citytech.cuny.edu</t>
        </is>
      </c>
      <c r="I1090" s="3" t="inlineStr">
        <is>
          <t>Paper (venue type unclear)</t>
        </is>
      </c>
      <c r="J1090" s="3" t="inlineStr">
        <is>
          <t>Ternary Porphyrinato HfIV and ZrIV Polyoxometalate Complexes</t>
        </is>
      </c>
      <c r="K1090" s="3" t="n">
        <v>2009</v>
      </c>
      <c r="L1090" s="3" t="inlineStr"/>
      <c r="M1090" s="3" t="inlineStr"/>
      <c r="N1090" s="3" t="inlineStr"/>
      <c r="O1090" s="3" t="n"/>
      <c r="P1090" s="3" t="inlineStr"/>
      <c r="Q1090" s="3" t="inlineStr"/>
      <c r="R1090" s="3" t="inlineStr"/>
      <c r="S1090" s="3" t="inlineStr">
        <is>
          <t>Dept bio</t>
        </is>
      </c>
      <c r="T1090" s="3" t="n">
        <v>1</v>
      </c>
      <c r="U1090" s="3" t="inlineStr">
        <is>
          <t>Medium (self-reported in faculty bio)</t>
        </is>
      </c>
      <c r="V1090" s="3" t="n"/>
      <c r="W1090" s="3" t="inlineStr">
        <is>
          <t>Alexander Falber, Benjamin P. Burton-Pye, Ivana Radivojevic, Louis Todaro, Raihan Saleh, Lynn C. Francesconi, Charles Michael Drain “Ternary Porphyrinato HfIV and ZrIV Polyoxometalate Complexes”, Eur. J. Inorg. Chem. 2009, 2459–2466.</t>
        </is>
      </c>
      <c r="X1090" s="3" t="inlineStr"/>
      <c r="Y1090" s="3" t="inlineStr"/>
      <c r="Z1090" s="3" t="inlineStr"/>
      <c r="AA1090" s="3" t="inlineStr"/>
      <c r="AB1090" s="3" t="inlineStr"/>
      <c r="AC1090" s="3" t="inlineStr">
        <is>
          <t>School of Arts &amp; Sciences</t>
        </is>
      </c>
      <c r="AD1090" s="3" t="n"/>
      <c r="AE1090" s="3" t="inlineStr">
        <is>
          <t>No</t>
        </is>
      </c>
      <c r="AF1090" s="3" t="inlineStr"/>
      <c r="AG1090" s="4" t="inlineStr"/>
      <c r="AH1090" s="4" t="inlineStr"/>
      <c r="AI1090" s="4" t="inlineStr"/>
    </row>
    <row r="1091">
      <c r="A1091" s="3" t="inlineStr">
        <is>
          <t>CHEM-0105</t>
        </is>
      </c>
      <c r="B1091" s="3" t="inlineStr">
        <is>
          <t>Martinez</t>
        </is>
      </c>
      <c r="C1091" s="3" t="inlineStr">
        <is>
          <t>Alberto</t>
        </is>
      </c>
      <c r="D1091" s="3" t="inlineStr">
        <is>
          <t>Alberto Martinez</t>
        </is>
      </c>
      <c r="E1091" s="3" t="inlineStr">
        <is>
          <t>Associate Professor</t>
        </is>
      </c>
      <c r="F1091" s="3" t="inlineStr">
        <is>
          <t>NYC College of Technology</t>
        </is>
      </c>
      <c r="G1091" s="3" t="inlineStr">
        <is>
          <t>Chemistry</t>
        </is>
      </c>
      <c r="H1091" s="3" t="inlineStr">
        <is>
          <t>AMartinez@citytech.cuny.edu</t>
        </is>
      </c>
      <c r="I1091" s="3" t="inlineStr">
        <is>
          <t>Journal article</t>
        </is>
      </c>
      <c r="J1091" s="3" t="inlineStr">
        <is>
          <t>The antimalarial activity of Ru–chloroquine complexes against resistant Plasmodium falciparum is related to lipophilicity, basicity, and heme aggregation inhibition ability near water/n-octanol interfaces</t>
        </is>
      </c>
      <c r="K1091" s="3" t="n">
        <v>2009</v>
      </c>
      <c r="L1091" s="3" t="inlineStr">
        <is>
          <t>JBIC Journal of Biological Inorganic Chemistry</t>
        </is>
      </c>
      <c r="M1091" s="3" t="inlineStr">
        <is>
          <t>Alberto Martínez; Chandima Shashikala Kumari Rajapakse; Dalanda Jalloh; Cula N. Dautriche; Roberto A. Sánchez‐Delgado</t>
        </is>
      </c>
      <c r="N1091" s="3" t="inlineStr"/>
      <c r="O1091" s="3" t="n"/>
      <c r="P1091" s="3" t="inlineStr"/>
      <c r="Q1091" s="3" t="inlineStr">
        <is>
          <t>10.1007/s00775-009-0498-4</t>
        </is>
      </c>
      <c r="R1091" s="3" t="inlineStr">
        <is>
          <t>https://doi.org/10.1007/s00775-009-0498-4</t>
        </is>
      </c>
      <c r="S1091" s="3" t="inlineStr">
        <is>
          <t>OpenAlex; Dept bio</t>
        </is>
      </c>
      <c r="T1091" s="3" t="n">
        <v>2</v>
      </c>
      <c r="U1091" s="3" t="inlineStr">
        <is>
          <t>High (City Tech affiliation on paper); 2 sources</t>
        </is>
      </c>
      <c r="V1091" s="3" t="n"/>
      <c r="W1091" s="3" t="inlineStr">
        <is>
          <t>Martínez, A.; Rajapakse S.K., C.; Jalloh, D.; Dautriche, C.; Sánchez-Delgado, R.A. “The Antimalarial Activity of Ru-Chloroquine Complexes Against Resistant P. falciparum is related to Lipophilicity and Heme Aggregation Inhibition Ability Near Water-Octanol Interfaces”, J. Biol. Inorg. Chem. 2009, 14, 863-871</t>
        </is>
      </c>
      <c r="X1091" s="3" t="inlineStr"/>
      <c r="Y1091" s="3" t="inlineStr"/>
      <c r="Z1091" s="3" t="inlineStr">
        <is>
          <t>https://www.ncbi.nlm.nih.gov/pmc/articles/3378400</t>
        </is>
      </c>
      <c r="AA1091" s="3" t="inlineStr">
        <is>
          <t>Open-access page (via OpenAlex)</t>
        </is>
      </c>
      <c r="AB1091" s="3" t="inlineStr">
        <is>
          <t>green</t>
        </is>
      </c>
      <c r="AC1091" s="3" t="inlineStr">
        <is>
          <t>School of Arts &amp; Sciences</t>
        </is>
      </c>
      <c r="AD1091" s="3" t="n">
        <v>36</v>
      </c>
      <c r="AE1091" s="3" t="inlineStr">
        <is>
          <t>No</t>
        </is>
      </c>
      <c r="AF1091" s="3" t="inlineStr"/>
      <c r="AG1091" s="4" t="inlineStr"/>
      <c r="AH1091" s="4" t="inlineStr"/>
      <c r="AI1091" s="4" t="inlineStr"/>
    </row>
    <row r="1092">
      <c r="A1092" s="3" t="inlineStr">
        <is>
          <t>CHEM-0106</t>
        </is>
      </c>
      <c r="B1092" s="3" t="inlineStr">
        <is>
          <t>Martinez</t>
        </is>
      </c>
      <c r="C1092" s="3" t="inlineStr">
        <is>
          <t>Alberto</t>
        </is>
      </c>
      <c r="D1092" s="3" t="inlineStr">
        <is>
          <t>Alberto Martinez</t>
        </is>
      </c>
      <c r="E1092" s="3" t="inlineStr">
        <is>
          <t>Associate Professor</t>
        </is>
      </c>
      <c r="F1092" s="3" t="inlineStr">
        <is>
          <t>NYC College of Technology</t>
        </is>
      </c>
      <c r="G1092" s="3" t="inlineStr">
        <is>
          <t>Chemistry</t>
        </is>
      </c>
      <c r="H1092" s="3" t="inlineStr">
        <is>
          <t>AMartinez@citytech.cuny.edu</t>
        </is>
      </c>
      <c r="I1092" s="3" t="inlineStr">
        <is>
          <t>Journal article</t>
        </is>
      </c>
      <c r="J1092" s="3" t="inlineStr">
        <is>
          <t>Arene–Ru(II)–chloroquine complexes interact with DNA, induce apoptosis on human lymphoid cell lines and display low toxicity to normal mammalian cells</t>
        </is>
      </c>
      <c r="K1092" s="3" t="n">
        <v>2010</v>
      </c>
      <c r="L1092" s="3" t="inlineStr">
        <is>
          <t>Journal of Inorganic Biochemistry</t>
        </is>
      </c>
      <c r="M1092" s="3" t="inlineStr">
        <is>
          <t>Alberto Martínez; Chandima Shashikala Kumari Rajapakse; Roberto A. Sánchez‐Delgado; Armando Varela-Ramı́rez; Carolina Lema; Renato J. Aguilera</t>
        </is>
      </c>
      <c r="N1092" s="3" t="inlineStr"/>
      <c r="O1092" s="3" t="n"/>
      <c r="P1092" s="3" t="inlineStr"/>
      <c r="Q1092" s="3" t="inlineStr">
        <is>
          <t>10.1016/j.jinorgbio.2010.05.002</t>
        </is>
      </c>
      <c r="R1092" s="3" t="inlineStr">
        <is>
          <t>https://doi.org/10.1016/j.jinorgbio.2010.05.002</t>
        </is>
      </c>
      <c r="S1092" s="3" t="inlineStr">
        <is>
          <t>OpenAlex; Dept bio</t>
        </is>
      </c>
      <c r="T1092" s="3" t="n">
        <v>2</v>
      </c>
      <c r="U1092" s="3" t="inlineStr">
        <is>
          <t>High (City Tech affiliation on paper); 2 sources</t>
        </is>
      </c>
      <c r="V1092" s="3" t="n"/>
      <c r="W1092" s="3" t="inlineStr">
        <is>
          <t>Martínez, A.; Rajapakse, C.S.K.; Aguilera, R.; Lema, C.; Varela, A.; Sánchez-Delgado, R.A. “Arene-Ru(II)-Chloroquine Complexes Interact With DNA, Induce Apoptosis On human lymphoid cell Lines and Display low Toxicity to Normal Mammalian Cells”, J. Inorg. Biochem. 2010, 104, 967-977</t>
        </is>
      </c>
      <c r="X1092" s="3" t="inlineStr"/>
      <c r="Y1092" s="3" t="inlineStr"/>
      <c r="Z1092" s="3" t="inlineStr">
        <is>
          <t>https://www.ncbi.nlm.nih.gov/pmc/articles/2910123</t>
        </is>
      </c>
      <c r="AA1092" s="3" t="inlineStr">
        <is>
          <t>Open-access page (via OpenAlex)</t>
        </is>
      </c>
      <c r="AB1092" s="3" t="inlineStr">
        <is>
          <t>green</t>
        </is>
      </c>
      <c r="AC1092" s="3" t="inlineStr">
        <is>
          <t>School of Arts &amp; Sciences</t>
        </is>
      </c>
      <c r="AD1092" s="3" t="n">
        <v>49</v>
      </c>
      <c r="AE1092" s="3" t="inlineStr">
        <is>
          <t>No</t>
        </is>
      </c>
      <c r="AF1092" s="3" t="inlineStr"/>
      <c r="AG1092" s="4" t="inlineStr"/>
      <c r="AH1092" s="4" t="inlineStr"/>
      <c r="AI1092" s="4" t="inlineStr"/>
    </row>
    <row r="1093">
      <c r="A1093" s="3" t="inlineStr">
        <is>
          <t>CHEM-0107</t>
        </is>
      </c>
      <c r="B1093" s="3" t="inlineStr">
        <is>
          <t>Spellane</t>
        </is>
      </c>
      <c r="C1093" s="3" t="inlineStr">
        <is>
          <t>Peter</t>
        </is>
      </c>
      <c r="D1093" s="3" t="inlineStr">
        <is>
          <t>Peter Spellane</t>
        </is>
      </c>
      <c r="E1093" s="3" t="inlineStr">
        <is>
          <t>Professor</t>
        </is>
      </c>
      <c r="F1093" s="3" t="inlineStr">
        <is>
          <t>NYC College of Technology</t>
        </is>
      </c>
      <c r="G1093" s="3" t="inlineStr">
        <is>
          <t>Chemistry</t>
        </is>
      </c>
      <c r="H1093" s="3" t="inlineStr">
        <is>
          <t>PSpellane@Citytech.Cuny.Edu</t>
        </is>
      </c>
      <c r="I1093" s="3" t="inlineStr">
        <is>
          <t>Book chapter</t>
        </is>
      </c>
      <c r="J1093" s="3" t="inlineStr">
        <is>
          <t>Campus Without Boundaries: The Brooklyn Green Walk</t>
        </is>
      </c>
      <c r="K1093" s="3" t="n">
        <v>2010</v>
      </c>
      <c r="L1093" s="3" t="inlineStr">
        <is>
          <t>Springer eBooks</t>
        </is>
      </c>
      <c r="M1093" s="3" t="inlineStr">
        <is>
          <t>Monica Berger; Reggie Blake; Anné Leonard; Robin Michals; Mark J. Noonan; Susan Phillip; Peter J. Spellane</t>
        </is>
      </c>
      <c r="N1093" s="3" t="inlineStr"/>
      <c r="O1093" s="3" t="n"/>
      <c r="P1093" s="3" t="inlineStr"/>
      <c r="Q1093" s="3" t="inlineStr">
        <is>
          <t>10.1007/978-90-481-9166-6_14</t>
        </is>
      </c>
      <c r="R1093" s="3" t="inlineStr">
        <is>
          <t>https://doi.org/10.1007/978-90-481-9166-6_14</t>
        </is>
      </c>
      <c r="S1093" s="3" t="inlineStr">
        <is>
          <t>OpenAlex</t>
        </is>
      </c>
      <c r="T1093" s="3" t="n">
        <v>1</v>
      </c>
      <c r="U1093" s="3" t="inlineStr">
        <is>
          <t>High (City Tech affiliation on paper)</t>
        </is>
      </c>
      <c r="V1093" s="3" t="n"/>
      <c r="W1093" s="3" t="inlineStr"/>
      <c r="X1093" s="3" t="inlineStr"/>
      <c r="Y1093" s="3" t="inlineStr"/>
      <c r="Z1093" s="3" t="inlineStr"/>
      <c r="AA1093" s="3" t="inlineStr">
        <is>
          <t>Not found</t>
        </is>
      </c>
      <c r="AB1093" s="3" t="inlineStr">
        <is>
          <t>closed</t>
        </is>
      </c>
      <c r="AC1093" s="3" t="inlineStr">
        <is>
          <t>School of Arts &amp; Sciences</t>
        </is>
      </c>
      <c r="AD1093" s="3" t="n">
        <v>2</v>
      </c>
      <c r="AE1093" s="3" t="inlineStr">
        <is>
          <t>No</t>
        </is>
      </c>
      <c r="AF1093" s="3" t="inlineStr"/>
      <c r="AG1093" s="4" t="inlineStr"/>
      <c r="AH1093" s="4" t="inlineStr"/>
      <c r="AI1093" s="4" t="inlineStr"/>
    </row>
    <row r="1094">
      <c r="A1094" s="3" t="inlineStr">
        <is>
          <t>CHEM-0108</t>
        </is>
      </c>
      <c r="B1094" s="3" t="inlineStr">
        <is>
          <t>Jovanovic</t>
        </is>
      </c>
      <c r="C1094" s="3" t="inlineStr">
        <is>
          <t>Ivana</t>
        </is>
      </c>
      <c r="D1094" s="3" t="inlineStr">
        <is>
          <t>Ivana Jovanovic</t>
        </is>
      </c>
      <c r="E1094" s="3" t="inlineStr">
        <is>
          <t>Chair</t>
        </is>
      </c>
      <c r="F1094" s="3" t="inlineStr">
        <is>
          <t>NYC College of Technology</t>
        </is>
      </c>
      <c r="G1094" s="3" t="inlineStr">
        <is>
          <t>Chemistry</t>
        </is>
      </c>
      <c r="H1094" s="3" t="inlineStr">
        <is>
          <t>IJovanovic@citytech.cuny.edu</t>
        </is>
      </c>
      <c r="I1094" s="3" t="inlineStr">
        <is>
          <t>Paper (venue type unclear)</t>
        </is>
      </c>
      <c r="J1094" s="3" t="inlineStr">
        <is>
          <t>Commercially Viable Dyes for Solar Cell</t>
        </is>
      </c>
      <c r="K1094" s="3" t="n">
        <v>2010</v>
      </c>
      <c r="L1094" s="3" t="inlineStr"/>
      <c r="M1094" s="3" t="inlineStr"/>
      <c r="N1094" s="3" t="inlineStr"/>
      <c r="O1094" s="3" t="n"/>
      <c r="P1094" s="3" t="inlineStr"/>
      <c r="Q1094" s="3" t="inlineStr"/>
      <c r="R1094" s="3" t="inlineStr"/>
      <c r="S1094" s="3" t="inlineStr">
        <is>
          <t>Dept bio</t>
        </is>
      </c>
      <c r="T1094" s="3" t="n">
        <v>1</v>
      </c>
      <c r="U1094" s="3" t="inlineStr">
        <is>
          <t>Medium (self-reported in faculty bio)</t>
        </is>
      </c>
      <c r="V1094" s="3" t="n"/>
      <c r="W1094" s="3" t="inlineStr">
        <is>
          <t>Ivana Radivojevic, Alessandro Varotto, Christopher Farley, Charles Michael Drain “Commercially Viable Dyes for Solar Cell ” Energy Environ. Sci, 2010, 3, 1897-1909.</t>
        </is>
      </c>
      <c r="X1094" s="3" t="inlineStr"/>
      <c r="Y1094" s="3" t="inlineStr"/>
      <c r="Z1094" s="3" t="inlineStr"/>
      <c r="AA1094" s="3" t="inlineStr"/>
      <c r="AB1094" s="3" t="inlineStr"/>
      <c r="AC1094" s="3" t="inlineStr">
        <is>
          <t>School of Arts &amp; Sciences</t>
        </is>
      </c>
      <c r="AD1094" s="3" t="n"/>
      <c r="AE1094" s="3" t="inlineStr">
        <is>
          <t>No</t>
        </is>
      </c>
      <c r="AF1094" s="3" t="inlineStr"/>
      <c r="AG1094" s="4" t="inlineStr"/>
      <c r="AH1094" s="4" t="inlineStr"/>
      <c r="AI1094" s="4" t="inlineStr"/>
    </row>
    <row r="1095">
      <c r="A1095" s="3" t="inlineStr">
        <is>
          <t>CHEM-0109</t>
        </is>
      </c>
      <c r="B1095" s="3" t="inlineStr">
        <is>
          <t>Jovanovic</t>
        </is>
      </c>
      <c r="C1095" s="3" t="inlineStr">
        <is>
          <t>Ivana</t>
        </is>
      </c>
      <c r="D1095" s="3" t="inlineStr">
        <is>
          <t>Ivana Jovanovic</t>
        </is>
      </c>
      <c r="E1095" s="3" t="inlineStr">
        <is>
          <t>Chair</t>
        </is>
      </c>
      <c r="F1095" s="3" t="inlineStr">
        <is>
          <t>NYC College of Technology</t>
        </is>
      </c>
      <c r="G1095" s="3" t="inlineStr">
        <is>
          <t>Chemistry</t>
        </is>
      </c>
      <c r="H1095" s="3" t="inlineStr">
        <is>
          <t>IJovanovic@citytech.cuny.edu</t>
        </is>
      </c>
      <c r="I1095" s="3" t="inlineStr">
        <is>
          <t>Conference paper</t>
        </is>
      </c>
      <c r="J1095" s="3" t="inlineStr">
        <is>
          <t>Hafnium(IV) and Zirconium(IV) Porphirinoid Diacetate Complexes as New Dyes for Solar Cells</t>
        </is>
      </c>
      <c r="K1095" s="3" t="n">
        <v>2010</v>
      </c>
      <c r="L1095" s="3" t="inlineStr"/>
      <c r="M1095" s="3" t="inlineStr"/>
      <c r="N1095" s="3" t="inlineStr"/>
      <c r="O1095" s="3" t="n"/>
      <c r="P1095" s="3" t="inlineStr"/>
      <c r="Q1095" s="3" t="inlineStr"/>
      <c r="R1095" s="3" t="inlineStr"/>
      <c r="S1095" s="3" t="inlineStr">
        <is>
          <t>Dept bio</t>
        </is>
      </c>
      <c r="T1095" s="3" t="n">
        <v>1</v>
      </c>
      <c r="U1095" s="3" t="inlineStr">
        <is>
          <t>Medium (self-reported in faculty bio)</t>
        </is>
      </c>
      <c r="V1095" s="3" t="n"/>
      <c r="W1095" s="3" t="inlineStr">
        <is>
          <t>Ivana Radivojevic, Matthew Sfeir, Chang-Yong Nam, Benjamin P. Burton-Pye, Alexander Falber, Charles T. Black and Charles Michael Drain “Hafnium(IV) and Zirconium(IV) Porphirinoid Diacetate Complexes as New Dyes for Solar Cells”, Conference proceedings for 35th IEEE Photovoltaic Specialist Conference, Waikiki, Hawaii, 2010, IEEE cat. number: CFP10PSC-CDR.</t>
        </is>
      </c>
      <c r="X1095" s="3" t="inlineStr"/>
      <c r="Y1095" s="3" t="inlineStr"/>
      <c r="Z1095" s="3" t="inlineStr"/>
      <c r="AA1095" s="3" t="inlineStr"/>
      <c r="AB1095" s="3" t="inlineStr"/>
      <c r="AC1095" s="3" t="inlineStr">
        <is>
          <t>School of Arts &amp; Sciences</t>
        </is>
      </c>
      <c r="AD1095" s="3" t="n"/>
      <c r="AE1095" s="3" t="inlineStr">
        <is>
          <t>No</t>
        </is>
      </c>
      <c r="AF1095" s="3" t="inlineStr"/>
      <c r="AG1095" s="4" t="inlineStr"/>
      <c r="AH1095" s="4" t="inlineStr"/>
      <c r="AI1095" s="4" t="inlineStr"/>
    </row>
    <row r="1096">
      <c r="A1096" s="3" t="inlineStr">
        <is>
          <t>CHEM-0110</t>
        </is>
      </c>
      <c r="B1096" s="3" t="inlineStr">
        <is>
          <t>Martinez</t>
        </is>
      </c>
      <c r="C1096" s="3" t="inlineStr">
        <is>
          <t>Alberto</t>
        </is>
      </c>
      <c r="D1096" s="3" t="inlineStr">
        <is>
          <t>Alberto Martinez</t>
        </is>
      </c>
      <c r="E1096" s="3" t="inlineStr">
        <is>
          <t>Associate Professor</t>
        </is>
      </c>
      <c r="F1096" s="3" t="inlineStr">
        <is>
          <t>NYC College of Technology</t>
        </is>
      </c>
      <c r="G1096" s="3" t="inlineStr">
        <is>
          <t>Chemistry</t>
        </is>
      </c>
      <c r="H1096" s="3" t="inlineStr">
        <is>
          <t>AMartinez@citytech.cuny.edu</t>
        </is>
      </c>
      <c r="I1096" s="3" t="inlineStr">
        <is>
          <t>Journal article</t>
        </is>
      </c>
      <c r="J1096" s="3" t="inlineStr">
        <is>
          <t>Interactions of arene–Ru(II)–chloroquine complexes of known antimalarial and antitumor activity with human serum albumin (HSA) and transferrin</t>
        </is>
      </c>
      <c r="K1096" s="3" t="n">
        <v>2010</v>
      </c>
      <c r="L1096" s="3" t="inlineStr">
        <is>
          <t>Journal of Inorganic Biochemistry</t>
        </is>
      </c>
      <c r="M1096" s="3" t="inlineStr">
        <is>
          <t>Alberto Martínez; Javier Suárez; Tiffany Shand; Richard S. Magliozzo; Roberto A. Sánchez‐Delgado</t>
        </is>
      </c>
      <c r="N1096" s="3" t="inlineStr"/>
      <c r="O1096" s="3" t="n"/>
      <c r="P1096" s="3" t="inlineStr"/>
      <c r="Q1096" s="3" t="inlineStr">
        <is>
          <t>10.1016/j.jinorgbio.2010.09.005</t>
        </is>
      </c>
      <c r="R1096" s="3" t="inlineStr">
        <is>
          <t>https://doi.org/10.1016/j.jinorgbio.2010.09.005</t>
        </is>
      </c>
      <c r="S1096" s="3" t="inlineStr">
        <is>
          <t>OpenAlex; Dept bio</t>
        </is>
      </c>
      <c r="T1096" s="3" t="n">
        <v>2</v>
      </c>
      <c r="U1096" s="3" t="inlineStr">
        <is>
          <t>High (City Tech affiliation on paper); 2 sources</t>
        </is>
      </c>
      <c r="V1096" s="3" t="n"/>
      <c r="W1096" s="3" t="inlineStr">
        <is>
          <t>Martínez, A.; Suárez, J.; Shaund, T.; Magliozzo, R. ; Sánchez-Delgado, R.A. “Interactions of Arene-Ru(II)-Chloroquine Complexes of Known Antimalarial and Antitumor Activity with Human Serum Albumin (HSA) and Transferrin”, J. Inorg. Biochem. 2011, 105, 39-45</t>
        </is>
      </c>
      <c r="X1096" s="3" t="inlineStr"/>
      <c r="Y1096" s="3" t="inlineStr"/>
      <c r="Z1096" s="3" t="inlineStr">
        <is>
          <t>https://www.ncbi.nlm.nih.gov/pmc/articles/2990986</t>
        </is>
      </c>
      <c r="AA1096" s="3" t="inlineStr">
        <is>
          <t>Open-access page (via OpenAlex)</t>
        </is>
      </c>
      <c r="AB1096" s="3" t="inlineStr">
        <is>
          <t>green</t>
        </is>
      </c>
      <c r="AC1096" s="3" t="inlineStr">
        <is>
          <t>School of Arts &amp; Sciences</t>
        </is>
      </c>
      <c r="AD1096" s="3" t="n">
        <v>78</v>
      </c>
      <c r="AE1096" s="3" t="inlineStr">
        <is>
          <t>No</t>
        </is>
      </c>
      <c r="AF1096" s="3" t="inlineStr"/>
      <c r="AG1096" s="4" t="inlineStr"/>
      <c r="AH1096" s="4" t="inlineStr"/>
      <c r="AI1096" s="4" t="inlineStr"/>
    </row>
    <row r="1097">
      <c r="A1097" s="3" t="inlineStr">
        <is>
          <t>CHEM-0112</t>
        </is>
      </c>
      <c r="B1097" s="3" t="inlineStr">
        <is>
          <t>Jovanovic</t>
        </is>
      </c>
      <c r="C1097" s="3" t="inlineStr">
        <is>
          <t>Ivana</t>
        </is>
      </c>
      <c r="D1097" s="3" t="inlineStr">
        <is>
          <t>Ivana Jovanovic</t>
        </is>
      </c>
      <c r="E1097" s="3" t="inlineStr">
        <is>
          <t>Chair</t>
        </is>
      </c>
      <c r="F1097" s="3" t="inlineStr">
        <is>
          <t>NYC College of Technology</t>
        </is>
      </c>
      <c r="G1097" s="3" t="inlineStr">
        <is>
          <t>Chemistry</t>
        </is>
      </c>
      <c r="H1097" s="3" t="inlineStr">
        <is>
          <t>IJovanovic@citytech.cuny.edu</t>
        </is>
      </c>
      <c r="I1097" s="3" t="inlineStr">
        <is>
          <t>Paper (venue type unclear)</t>
        </is>
      </c>
      <c r="J1097" s="3" t="inlineStr">
        <is>
          <t>Phthalocyanine Blends Improve Bulk Heterojunction Solar Cells</t>
        </is>
      </c>
      <c r="K1097" s="3" t="n">
        <v>2010</v>
      </c>
      <c r="L1097" s="3" t="inlineStr"/>
      <c r="M1097" s="3" t="inlineStr"/>
      <c r="N1097" s="3" t="inlineStr"/>
      <c r="O1097" s="3" t="n"/>
      <c r="P1097" s="3" t="inlineStr"/>
      <c r="Q1097" s="3" t="inlineStr"/>
      <c r="R1097" s="3" t="inlineStr"/>
      <c r="S1097" s="3" t="inlineStr">
        <is>
          <t>Dept bio</t>
        </is>
      </c>
      <c r="T1097" s="3" t="n">
        <v>1</v>
      </c>
      <c r="U1097" s="3" t="inlineStr">
        <is>
          <t>Medium (self-reported in faculty bio)</t>
        </is>
      </c>
      <c r="V1097" s="3" t="n"/>
      <c r="W1097" s="3" t="inlineStr">
        <is>
          <t>Alessandro Varotto,Chang-Yong Nam, Ivana Radivojevic, Joao P. C. Tome, Jose A. S. Cavaleiro, Charles T.Black, Charles Michael Drain “Phthalocyanine Blends Improve Bulk Heterojunction Solar Cells” J. Am. Chem. Soc. 2010, 132, 2552–2554.</t>
        </is>
      </c>
      <c r="X1097" s="3" t="inlineStr"/>
      <c r="Y1097" s="3" t="inlineStr"/>
      <c r="Z1097" s="3" t="inlineStr"/>
      <c r="AA1097" s="3" t="inlineStr"/>
      <c r="AB1097" s="3" t="inlineStr"/>
      <c r="AC1097" s="3" t="inlineStr">
        <is>
          <t>School of Arts &amp; Sciences</t>
        </is>
      </c>
      <c r="AD1097" s="3" t="n"/>
      <c r="AE1097" s="3" t="inlineStr">
        <is>
          <t>No</t>
        </is>
      </c>
      <c r="AF1097" s="3" t="inlineStr"/>
      <c r="AG1097" s="4" t="inlineStr"/>
      <c r="AH1097" s="4" t="inlineStr"/>
      <c r="AI1097" s="4" t="inlineStr"/>
    </row>
    <row r="1098">
      <c r="A1098" s="3" t="inlineStr">
        <is>
          <t>CHEM-0113</t>
        </is>
      </c>
      <c r="B1098" s="3" t="inlineStr">
        <is>
          <t>Jovanovic</t>
        </is>
      </c>
      <c r="C1098" s="3" t="inlineStr">
        <is>
          <t>Ivana</t>
        </is>
      </c>
      <c r="D1098" s="3" t="inlineStr">
        <is>
          <t>Ivana Jovanovic</t>
        </is>
      </c>
      <c r="E1098" s="3" t="inlineStr">
        <is>
          <t>Chair</t>
        </is>
      </c>
      <c r="F1098" s="3" t="inlineStr">
        <is>
          <t>NYC College of Technology</t>
        </is>
      </c>
      <c r="G1098" s="3" t="inlineStr">
        <is>
          <t>Chemistry</t>
        </is>
      </c>
      <c r="H1098" s="3" t="inlineStr">
        <is>
          <t>IJovanovic@citytech.cuny.edu</t>
        </is>
      </c>
      <c r="I1098" s="3" t="inlineStr">
        <is>
          <t>Paper (venue type unclear)</t>
        </is>
      </c>
      <c r="J1098" s="3" t="inlineStr">
        <is>
          <t>Self-organized Nanofibres and Nanorods of Porhyrins Bearing Hydrogen Bonding Motiefs</t>
        </is>
      </c>
      <c r="K1098" s="3" t="n">
        <v>2010</v>
      </c>
      <c r="L1098" s="3" t="inlineStr"/>
      <c r="M1098" s="3" t="inlineStr"/>
      <c r="N1098" s="3" t="inlineStr"/>
      <c r="O1098" s="3" t="n"/>
      <c r="P1098" s="3" t="inlineStr"/>
      <c r="Q1098" s="3" t="inlineStr"/>
      <c r="R1098" s="3" t="inlineStr"/>
      <c r="S1098" s="3" t="inlineStr">
        <is>
          <t>Dept bio</t>
        </is>
      </c>
      <c r="T1098" s="3" t="n">
        <v>1</v>
      </c>
      <c r="U1098" s="3" t="inlineStr">
        <is>
          <t>Medium (self-reported in faculty bio)</t>
        </is>
      </c>
      <c r="V1098" s="3" t="n"/>
      <c r="W1098" s="3" t="inlineStr">
        <is>
          <t>Ivana Radivojevic, Ija Likhtina, Xinxu Shi, Sunaina Singh, Charles Michael Drain “Self-organized Nanofibres and Nanorods of Porhyrins Bearing Hydrogen Bonding Motiefs” Chem. Commun., 2010, 46, 1643–1645.</t>
        </is>
      </c>
      <c r="X1098" s="3" t="inlineStr"/>
      <c r="Y1098" s="3" t="inlineStr"/>
      <c r="Z1098" s="3" t="inlineStr"/>
      <c r="AA1098" s="3" t="inlineStr"/>
      <c r="AB1098" s="3" t="inlineStr"/>
      <c r="AC1098" s="3" t="inlineStr">
        <is>
          <t>School of Arts &amp; Sciences</t>
        </is>
      </c>
      <c r="AD1098" s="3" t="n"/>
      <c r="AE1098" s="3" t="inlineStr">
        <is>
          <t>No</t>
        </is>
      </c>
      <c r="AF1098" s="3" t="inlineStr"/>
      <c r="AG1098" s="4" t="inlineStr"/>
      <c r="AH1098" s="4" t="inlineStr"/>
      <c r="AI1098" s="4" t="inlineStr"/>
    </row>
    <row r="1099">
      <c r="A1099" s="3" t="inlineStr">
        <is>
          <t>CHEM-0115</t>
        </is>
      </c>
      <c r="B1099" s="3" t="inlineStr">
        <is>
          <t>Spellane</t>
        </is>
      </c>
      <c r="C1099" s="3" t="inlineStr">
        <is>
          <t>Peter</t>
        </is>
      </c>
      <c r="D1099" s="3" t="inlineStr">
        <is>
          <t>Peter Spellane</t>
        </is>
      </c>
      <c r="E1099" s="3" t="inlineStr">
        <is>
          <t>Professor</t>
        </is>
      </c>
      <c r="F1099" s="3" t="inlineStr">
        <is>
          <t>NYC College of Technology</t>
        </is>
      </c>
      <c r="G1099" s="3" t="inlineStr">
        <is>
          <t>Chemistry</t>
        </is>
      </c>
      <c r="H1099" s="3" t="inlineStr">
        <is>
          <t>PSpellane@Citytech.Cuny.Edu</t>
        </is>
      </c>
      <c r="I1099" s="3" t="inlineStr">
        <is>
          <t>Grant</t>
        </is>
      </c>
      <c r="J1099" s="3" t="inlineStr">
        <is>
          <t>The Brooklyn Waterfront 2050</t>
        </is>
      </c>
      <c r="K1099" s="3" t="n">
        <v>2010</v>
      </c>
      <c r="L1099" s="3" t="inlineStr">
        <is>
          <t>NSF: CCLI-Type 1 (Exploratory)</t>
        </is>
      </c>
      <c r="M1099" s="3" t="inlineStr">
        <is>
          <t>Huseyin Yuce; Peter Spellane; Vasiliy Kolchenko; Justin F Vazquez-Poritz</t>
        </is>
      </c>
      <c r="N1099" s="3" t="inlineStr">
        <is>
          <t>Co-PI</t>
        </is>
      </c>
      <c r="O1099" s="3" t="n">
        <v>199559</v>
      </c>
      <c r="P1099" s="3" t="inlineStr">
        <is>
          <t>0942720</t>
        </is>
      </c>
      <c r="Q1099" s="3" t="inlineStr"/>
      <c r="R1099" s="3" t="inlineStr">
        <is>
          <t>https://www.nsf.gov/awardsearch/showAward?AWD_ID=0942720</t>
        </is>
      </c>
      <c r="S1099" s="3" t="inlineStr">
        <is>
          <t>NSF</t>
        </is>
      </c>
      <c r="T1099" s="3" t="n">
        <v>1</v>
      </c>
      <c r="U1099" s="3" t="inlineStr">
        <is>
          <t>High (NSF award to City Tech)</t>
        </is>
      </c>
      <c r="V1099" s="3" t="n"/>
      <c r="W1099" s="3" t="inlineStr"/>
      <c r="X1099" s="3" t="inlineStr">
        <is>
          <t>99 
New York City College of Technology, City Tech, is using its downtown Brooklyn New York setting at the base of the Brooklyn Bridge as an interdisciplinary laboratory for first year students. The project, Brooklyn Waterfront 2050 is using the unique setting of the Brooklyn waterfront and its history shaped by 19th and 20th century industrial production, factories, chemical plants, wharves and shipyards of the once vibrant port to examine the legacy of environmental degradation and the challenges posed by modern climate change. City Tech faculty, together with faculty from the Urban Design Lab at the Earth Institute of Columbia University, develop engaging course curriculum to help students scientifically contextualize critically examine public issues in environmental remediation design. The project uses the integrated tools of multiple disciplines--biology, chemistry, physics, mathematics, engineering and architecture--to explore important questions about the impact of climate change on port cities. The Brooklyn waterfront is used by students as a live text and work with real-time data. This urban field work has the potential to contribute to many different research questions such as local variations in urban heat island intensity and impacts of heat islands on local precipitation. Columbia University faculty facilitate City Tech's faculty development seminars through presentation of their research on core topics and respond to curriculum units created by City Tech faculty. Faculty Professional Development seminars are open to all City Tech faculty so both the information and the approach to pedagogy impact the college beyond the development of one course. An expanding circle of students are taking the course and subsequently more underrepresented students are being exposed to career options in STEM fields. The course adds depth to the dialogue on climate change and urban sustainability.</t>
        </is>
      </c>
      <c r="Y1099" s="3" t="inlineStr">
        <is>
          <t>NSF</t>
        </is>
      </c>
      <c r="Z1099" s="3" t="inlineStr"/>
      <c r="AA1099" s="3" t="inlineStr"/>
      <c r="AB1099" s="3" t="inlineStr"/>
      <c r="AC1099" s="3" t="inlineStr">
        <is>
          <t>School of Arts &amp; Sciences</t>
        </is>
      </c>
      <c r="AD1099" s="3" t="n"/>
      <c r="AE1099" s="3" t="inlineStr">
        <is>
          <t>No</t>
        </is>
      </c>
      <c r="AF1099" s="3" t="inlineStr"/>
      <c r="AG1099" s="4" t="inlineStr"/>
      <c r="AH1099" s="4" t="inlineStr"/>
      <c r="AI1099" s="4" t="inlineStr"/>
    </row>
    <row r="1100">
      <c r="A1100" s="3" t="inlineStr">
        <is>
          <t>CHEM-0117</t>
        </is>
      </c>
      <c r="B1100" s="3" t="inlineStr">
        <is>
          <t>Deiner</t>
        </is>
      </c>
      <c r="C1100" s="3" t="inlineStr">
        <is>
          <t>Jay</t>
        </is>
      </c>
      <c r="D1100" s="3" t="inlineStr">
        <is>
          <t>Jay Deiner</t>
        </is>
      </c>
      <c r="E1100" s="3" t="inlineStr">
        <is>
          <t>Associate Professor</t>
        </is>
      </c>
      <c r="F1100" s="3" t="inlineStr">
        <is>
          <t>NYC College of Technology</t>
        </is>
      </c>
      <c r="G1100" s="3" t="inlineStr">
        <is>
          <t>Chemistry</t>
        </is>
      </c>
      <c r="H1100" s="3" t="inlineStr">
        <is>
          <t>LDeiner@citytech.cuny.edu</t>
        </is>
      </c>
      <c r="I1100" s="3" t="inlineStr">
        <is>
          <t>Conference presentation</t>
        </is>
      </c>
      <c r="J1100" s="3" t="inlineStr">
        <is>
          <t>The Effect of H-Bonding and Proton Transfer on the Voltammetry of 2,3,5,6-Tetramethyl-p-phenylenediamine in Acetonitrile. An Unexpectedly Complex Mechanism for a Simple Redox Couple</t>
        </is>
      </c>
      <c r="K1100" s="3" t="n">
        <v>2010</v>
      </c>
      <c r="L1100" s="3" t="inlineStr"/>
      <c r="M1100" s="3" t="inlineStr"/>
      <c r="N1100" s="3" t="inlineStr"/>
      <c r="O1100" s="3" t="n"/>
      <c r="P1100" s="3" t="inlineStr"/>
      <c r="Q1100" s="3" t="inlineStr"/>
      <c r="R1100" s="3" t="inlineStr"/>
      <c r="S1100" s="3" t="inlineStr">
        <is>
          <t>Dept bio</t>
        </is>
      </c>
      <c r="T1100" s="3" t="n">
        <v>1</v>
      </c>
      <c r="U1100" s="3" t="inlineStr">
        <is>
          <t>Medium (self-reported in faculty bio)</t>
        </is>
      </c>
      <c r="V1100" s="3" t="n"/>
      <c r="W1100" s="3" t="inlineStr">
        <is>
          <t>L. A. Clare, L. E. Rojas-Sligh, S. M. Maciejewski, K. Kangas, J. E. Woods, L. J. Deiner, A. Cooksy, and D. K. Smith, “The Effect of H-Bonding and Proton Transfer on the Voltammetry of 2,3,5,6-Tetramethyl-p-phenylenediamine in Acetonitrile. An Unexpectedly Complex Mechanism for a Simple Redox Couple,” J. Phys. Chem. C, 114(19), 2010, 8938 – 8949.</t>
        </is>
      </c>
      <c r="X1100" s="3" t="inlineStr"/>
      <c r="Y1100" s="3" t="inlineStr"/>
      <c r="Z1100" s="3" t="inlineStr"/>
      <c r="AA1100" s="3" t="inlineStr"/>
      <c r="AB1100" s="3" t="inlineStr"/>
      <c r="AC1100" s="3" t="inlineStr">
        <is>
          <t>School of Arts &amp; Sciences</t>
        </is>
      </c>
      <c r="AD1100" s="3" t="n"/>
      <c r="AE1100" s="3" t="inlineStr">
        <is>
          <t>No</t>
        </is>
      </c>
      <c r="AF1100" s="3" t="inlineStr"/>
      <c r="AG1100" s="4" t="inlineStr"/>
      <c r="AH1100" s="4" t="inlineStr"/>
      <c r="AI1100" s="4" t="inlineStr"/>
    </row>
    <row r="1101">
      <c r="A1101" s="3" t="inlineStr">
        <is>
          <t>CHEM-0118</t>
        </is>
      </c>
      <c r="B1101" s="3" t="inlineStr">
        <is>
          <t>Martinez</t>
        </is>
      </c>
      <c r="C1101" s="3" t="inlineStr">
        <is>
          <t>Alberto</t>
        </is>
      </c>
      <c r="D1101" s="3" t="inlineStr">
        <is>
          <t>Alberto Martinez</t>
        </is>
      </c>
      <c r="E1101" s="3" t="inlineStr">
        <is>
          <t>Associate Professor</t>
        </is>
      </c>
      <c r="F1101" s="3" t="inlineStr">
        <is>
          <t>NYC College of Technology</t>
        </is>
      </c>
      <c r="G1101" s="3" t="inlineStr">
        <is>
          <t>Chemistry</t>
        </is>
      </c>
      <c r="H1101" s="3" t="inlineStr">
        <is>
          <t>AMartinez@citytech.cuny.edu</t>
        </is>
      </c>
      <c r="I1101" s="3" t="inlineStr">
        <is>
          <t>Journal article</t>
        </is>
      </c>
      <c r="J1101" s="3" t="inlineStr">
        <is>
          <t>The mechanism of antimalarial action of [Au(CQ)(PPh3)]PF6: Structural effects and increased drug lipophilicity enhance heme aggregation inhibition at lipid/water interfaces</t>
        </is>
      </c>
      <c r="K1101" s="3" t="n">
        <v>2010</v>
      </c>
      <c r="L1101" s="3" t="inlineStr">
        <is>
          <t>Journal of Inorganic Biochemistry</t>
        </is>
      </c>
      <c r="M1101" s="3" t="inlineStr">
        <is>
          <t>Maribel Navarro; William Castro; Alberto Martínez; Roberto A. Sánchez‐Delgado</t>
        </is>
      </c>
      <c r="N1101" s="3" t="inlineStr"/>
      <c r="O1101" s="3" t="n"/>
      <c r="P1101" s="3" t="inlineStr"/>
      <c r="Q1101" s="3" t="inlineStr">
        <is>
          <t>10.1016/j.jinorgbio.2010.11.005</t>
        </is>
      </c>
      <c r="R1101" s="3" t="inlineStr">
        <is>
          <t>https://doi.org/10.1016/j.jinorgbio.2010.11.005</t>
        </is>
      </c>
      <c r="S1101" s="3" t="inlineStr">
        <is>
          <t>OpenAlex; Dept bio</t>
        </is>
      </c>
      <c r="T1101" s="3" t="n">
        <v>2</v>
      </c>
      <c r="U1101" s="3" t="inlineStr">
        <is>
          <t>High (City Tech affiliation on paper); 2 sources</t>
        </is>
      </c>
      <c r="V1101" s="3" t="n"/>
      <c r="W1101" s="3" t="inlineStr">
        <is>
          <t>Navarro, M.; Castro, W.; Martínez, A.; Sánchez-Delgado, R.A. “The Mechanism of Antimalarial Action of [Au(CQ)(PPh3)]PF6 : Structural Effects and Increased Drug Lipophilicity Enhance Heme Aggregation Inhibition at Lipid/Water Interfaces”, J. Inorg. Biochem. 2011, 105, 276-282.</t>
        </is>
      </c>
      <c r="X1101" s="3" t="inlineStr"/>
      <c r="Y1101" s="3" t="inlineStr"/>
      <c r="Z1101" s="3" t="inlineStr">
        <is>
          <t>https://www.ncbi.nlm.nih.gov/pmc/articles/3038622</t>
        </is>
      </c>
      <c r="AA1101" s="3" t="inlineStr">
        <is>
          <t>Open-access page (via OpenAlex)</t>
        </is>
      </c>
      <c r="AB1101" s="3" t="inlineStr">
        <is>
          <t>green</t>
        </is>
      </c>
      <c r="AC1101" s="3" t="inlineStr">
        <is>
          <t>School of Arts &amp; Sciences</t>
        </is>
      </c>
      <c r="AD1101" s="3" t="n">
        <v>43</v>
      </c>
      <c r="AE1101" s="3" t="inlineStr">
        <is>
          <t>No</t>
        </is>
      </c>
      <c r="AF1101" s="3" t="inlineStr"/>
      <c r="AG1101" s="4" t="inlineStr"/>
      <c r="AH1101" s="4" t="inlineStr"/>
      <c r="AI1101" s="4" t="inlineStr"/>
    </row>
    <row r="1102">
      <c r="A1102" s="3" t="inlineStr">
        <is>
          <t>CHEM-0119</t>
        </is>
      </c>
      <c r="B1102" s="3" t="inlineStr">
        <is>
          <t>Martinez</t>
        </is>
      </c>
      <c r="C1102" s="3" t="inlineStr">
        <is>
          <t>Alberto</t>
        </is>
      </c>
      <c r="D1102" s="3" t="inlineStr">
        <is>
          <t>Alberto Martinez</t>
        </is>
      </c>
      <c r="E1102" s="3" t="inlineStr">
        <is>
          <t>Associate Professor</t>
        </is>
      </c>
      <c r="F1102" s="3" t="inlineStr">
        <is>
          <t>NYC College of Technology</t>
        </is>
      </c>
      <c r="G1102" s="3" t="inlineStr">
        <is>
          <t>Chemistry</t>
        </is>
      </c>
      <c r="H1102" s="3" t="inlineStr">
        <is>
          <t>AMartinez@citytech.cuny.edu</t>
        </is>
      </c>
      <c r="I1102" s="3" t="inlineStr">
        <is>
          <t>Journal article</t>
        </is>
      </c>
      <c r="J1102" s="3" t="inlineStr">
        <is>
          <t>Effects of Noncovalent Platinum Drug–Protein Interactions on Drug Efficacy: Use of Fluorescent Conjugates as Probes for Drug Metabolism</t>
        </is>
      </c>
      <c r="K1102" s="3" t="n">
        <v>2011</v>
      </c>
      <c r="L1102" s="3" t="inlineStr">
        <is>
          <t>Molecular Pharmaceutics</t>
        </is>
      </c>
      <c r="M1102" s="3" t="inlineStr">
        <is>
          <t>Brad T. Benedetti; Erica J. Peterson; Peyman Kabolizadeh; Alberto Martínez; Ralph Kipping; Nicholas P. Farrell</t>
        </is>
      </c>
      <c r="N1102" s="3" t="inlineStr"/>
      <c r="O1102" s="3" t="n"/>
      <c r="P1102" s="3" t="inlineStr"/>
      <c r="Q1102" s="3" t="inlineStr">
        <is>
          <t>10.1021/mp2000583</t>
        </is>
      </c>
      <c r="R1102" s="3" t="inlineStr">
        <is>
          <t>https://doi.org/10.1021/mp2000583</t>
        </is>
      </c>
      <c r="S1102" s="3" t="inlineStr">
        <is>
          <t>OpenAlex; Dept bio</t>
        </is>
      </c>
      <c r="T1102" s="3" t="n">
        <v>2</v>
      </c>
      <c r="U1102" s="3" t="inlineStr">
        <is>
          <t>High (City Tech affiliation on paper); 2 sources</t>
        </is>
      </c>
      <c r="V1102" s="3" t="n"/>
      <c r="W1102" s="3" t="inlineStr">
        <is>
          <t>Benedetti, B.T. ; Peterson, E.J. ; Kabolizadeh, P. ; Martínez, A. ; Kipping, R. ; Farrell, N.P. “Effects of Noncovalent Platinum Drug-Protein Interactions on Drug Efficacy: Use of Fluorescent Conjugates as Probes for Drug Metabolism”, Mol. Pharm. 2011, 8(3), 940-948</t>
        </is>
      </c>
      <c r="X1102" s="3" t="inlineStr">
        <is>
          <t>The overall efficacy of platinum based drugs is limited by metabolic deactivation through covalent drug-protein binding. In this study the factors affecting cytotoxicity in the presence of glutathione, human serum albumin (HSA) and whole serum binding with cisplatin, BBR3464, and TriplatinNC, a "noncovalent" derivative of BBR3464, were investigated. Upon treatment with buthionine sulfoximine (BSO), to reduce cellular glutathione levels, cisplatin and BBR3464-induced apoptosis was augmented whereas TriplatinNC-induced cytotoxicity was unaltered. Treatment of A2780 ovarian carcinoma cells with HSA-bound cisplatin (cisplatin/HSA) and cisplatin preincubated with whole serum showed dramatic decreases in cytotoxicity, cellular accumulation, and DNA adduct formation compared to treatment with cisplatin alone. Similar effects are seen with BBR3464. In contrast, TriplatinNC, the HSA-bound derivative (TriplatinNC/HSA), and TriplatinNC pretreated with whole serum retained identical cytotoxic profiles and equal levels of cellular accumulation at all time points. Confocal microscopy of both TriplatinNC-NBD, a fluorescent derivative of TriplatinNC, and TriplatinNC-NBD/HSA showed nuclear/nucleolar localization patterns, distinctly different from the lysosomal localization pattern seen with HSA. Cisplatin-NBD, a fluorescent derivative of cisplatin, was shown to accumulate in the nucleus and throughout the cytoplasm while the localization of cisplatin-NBD/HSA was limited to lysosomal regions of the cytoplasm. The results suggest that TriplatinNC can avoid high levels of metabolic deactivation currently seen with clinical platinum chemotherapeutics, and therefore retain a unique cytotoxic profile after cellular administration.</t>
        </is>
      </c>
      <c r="Y1102" s="3" t="inlineStr">
        <is>
          <t>OpenAlex</t>
        </is>
      </c>
      <c r="Z1102" s="3" t="inlineStr">
        <is>
          <t>https://www.ncbi.nlm.nih.gov/pmc/articles/3341405</t>
        </is>
      </c>
      <c r="AA1102" s="3" t="inlineStr">
        <is>
          <t>Open-access page (via OpenAlex)</t>
        </is>
      </c>
      <c r="AB1102" s="3" t="inlineStr">
        <is>
          <t>green</t>
        </is>
      </c>
      <c r="AC1102" s="3" t="inlineStr">
        <is>
          <t>School of Arts &amp; Sciences</t>
        </is>
      </c>
      <c r="AD1102" s="3" t="n">
        <v>64</v>
      </c>
      <c r="AE1102" s="3" t="inlineStr">
        <is>
          <t>No</t>
        </is>
      </c>
      <c r="AF1102" s="3" t="inlineStr"/>
      <c r="AG1102" s="4" t="inlineStr"/>
      <c r="AH1102" s="4" t="inlineStr"/>
      <c r="AI1102" s="4" t="inlineStr"/>
    </row>
    <row r="1103">
      <c r="A1103" s="3" t="inlineStr">
        <is>
          <t>CHEM-0120</t>
        </is>
      </c>
      <c r="B1103" s="3" t="inlineStr">
        <is>
          <t>Spellane</t>
        </is>
      </c>
      <c r="C1103" s="3" t="inlineStr">
        <is>
          <t>Peter</t>
        </is>
      </c>
      <c r="D1103" s="3" t="inlineStr">
        <is>
          <t>Peter Spellane</t>
        </is>
      </c>
      <c r="E1103" s="3" t="inlineStr">
        <is>
          <t>Professor</t>
        </is>
      </c>
      <c r="F1103" s="3" t="inlineStr">
        <is>
          <t>NYC College of Technology</t>
        </is>
      </c>
      <c r="G1103" s="3" t="inlineStr">
        <is>
          <t>Chemistry</t>
        </is>
      </c>
      <c r="H1103" s="3" t="inlineStr">
        <is>
          <t>PSpellane@Citytech.Cuny.Edu</t>
        </is>
      </c>
      <c r="I1103" s="3" t="inlineStr">
        <is>
          <t>Journal article</t>
        </is>
      </c>
      <c r="J1103" s="3" t="inlineStr">
        <is>
          <t>In-situ measurement of liquid phase moisture in cement mortar</t>
        </is>
      </c>
      <c r="K1103" s="3" t="n">
        <v>2011</v>
      </c>
      <c r="L1103" s="3" t="inlineStr">
        <is>
          <t>NDT &amp; E International</t>
        </is>
      </c>
      <c r="M1103" s="3" t="inlineStr">
        <is>
          <t>Masoud Ghandehari; Cristian S. Vimer; Ioannis Ioannou; Alexey Sidelev; Weihua Jin; Peter J. Spellane</t>
        </is>
      </c>
      <c r="N1103" s="3" t="inlineStr"/>
      <c r="O1103" s="3" t="n"/>
      <c r="P1103" s="3" t="inlineStr"/>
      <c r="Q1103" s="3" t="inlineStr">
        <is>
          <t>10.1016/j.ndteint.2011.09.011</t>
        </is>
      </c>
      <c r="R1103" s="3" t="inlineStr">
        <is>
          <t>https://doi.org/10.1016/j.ndteint.2011.09.011</t>
        </is>
      </c>
      <c r="S1103" s="3" t="inlineStr">
        <is>
          <t>OpenAlex</t>
        </is>
      </c>
      <c r="T1103" s="3" t="n">
        <v>1</v>
      </c>
      <c r="U1103" s="3" t="inlineStr">
        <is>
          <t>High (City Tech affiliation on paper)</t>
        </is>
      </c>
      <c r="V1103" s="3" t="n"/>
      <c r="W1103" s="3" t="inlineStr"/>
      <c r="X1103" s="3" t="inlineStr"/>
      <c r="Y1103" s="3" t="inlineStr"/>
      <c r="Z1103" s="3" t="inlineStr"/>
      <c r="AA1103" s="3" t="inlineStr">
        <is>
          <t>Not found</t>
        </is>
      </c>
      <c r="AB1103" s="3" t="inlineStr">
        <is>
          <t>closed</t>
        </is>
      </c>
      <c r="AC1103" s="3" t="inlineStr">
        <is>
          <t>School of Arts &amp; Sciences</t>
        </is>
      </c>
      <c r="AD1103" s="3" t="n">
        <v>13</v>
      </c>
      <c r="AE1103" s="3" t="inlineStr">
        <is>
          <t>No</t>
        </is>
      </c>
      <c r="AF1103" s="3" t="inlineStr"/>
      <c r="AG1103" s="4" t="inlineStr"/>
      <c r="AH1103" s="4" t="inlineStr"/>
      <c r="AI1103" s="4" t="inlineStr"/>
    </row>
    <row r="1104">
      <c r="A1104" s="3" t="inlineStr">
        <is>
          <t>CHEM-0121</t>
        </is>
      </c>
      <c r="B1104" s="3" t="inlineStr">
        <is>
          <t>Jovanovic</t>
        </is>
      </c>
      <c r="C1104" s="3" t="inlineStr">
        <is>
          <t>Ivana</t>
        </is>
      </c>
      <c r="D1104" s="3" t="inlineStr">
        <is>
          <t>Ivana Jovanovic</t>
        </is>
      </c>
      <c r="E1104" s="3" t="inlineStr">
        <is>
          <t>Chair</t>
        </is>
      </c>
      <c r="F1104" s="3" t="inlineStr">
        <is>
          <t>NYC College of Technology</t>
        </is>
      </c>
      <c r="G1104" s="3" t="inlineStr">
        <is>
          <t>Chemistry</t>
        </is>
      </c>
      <c r="H1104" s="3" t="inlineStr">
        <is>
          <t>IJovanovic@citytech.cuny.edu</t>
        </is>
      </c>
      <c r="I1104" s="3" t="inlineStr">
        <is>
          <t>Paper (venue type unclear)</t>
        </is>
      </c>
      <c r="J1104" s="3" t="inlineStr">
        <is>
          <t>Photoreduction of 99Tc Pertechnetate by Nanometer-Sized Metal Oxides: New Strategies for Formation and Sequestration of Low-Valent Technetium</t>
        </is>
      </c>
      <c r="K1104" s="3" t="n">
        <v>2011</v>
      </c>
      <c r="L1104" s="3" t="inlineStr"/>
      <c r="M1104" s="3" t="inlineStr"/>
      <c r="N1104" s="3" t="inlineStr"/>
      <c r="O1104" s="3" t="n"/>
      <c r="P1104" s="3" t="inlineStr"/>
      <c r="Q1104" s="3" t="inlineStr"/>
      <c r="R1104" s="3" t="inlineStr"/>
      <c r="S1104" s="3" t="inlineStr">
        <is>
          <t>Dept bio</t>
        </is>
      </c>
      <c r="T1104" s="3" t="n">
        <v>1</v>
      </c>
      <c r="U1104" s="3" t="inlineStr">
        <is>
          <t>Medium (self-reported in faculty bio)</t>
        </is>
      </c>
      <c r="V1104" s="3" t="n"/>
      <c r="W1104" s="3" t="inlineStr">
        <is>
          <t>Benjamin P. Burton-Pye, Ivana Radivojevic, Donna McGregor, Israel M. Mbomekalle, Wayne W. Lukens, Jr, and Lynn C. Francesconi “Photoreduction of 99Tc Pertechnetate by Nanometer-Sized Metal Oxides: New Strategies for Formation and Sequestration of Low-Valent Technetium” J. Am. Chem. Soc., 2011, 133 (46), 18802–18815.</t>
        </is>
      </c>
      <c r="X1104" s="3" t="inlineStr"/>
      <c r="Y1104" s="3" t="inlineStr"/>
      <c r="Z1104" s="3" t="inlineStr"/>
      <c r="AA1104" s="3" t="inlineStr"/>
      <c r="AB1104" s="3" t="inlineStr"/>
      <c r="AC1104" s="3" t="inlineStr">
        <is>
          <t>School of Arts &amp; Sciences</t>
        </is>
      </c>
      <c r="AD1104" s="3" t="n"/>
      <c r="AE1104" s="3" t="inlineStr">
        <is>
          <t>No</t>
        </is>
      </c>
      <c r="AF1104" s="3" t="inlineStr"/>
      <c r="AG1104" s="4" t="inlineStr"/>
      <c r="AH1104" s="4" t="inlineStr"/>
      <c r="AI1104" s="4" t="inlineStr"/>
    </row>
    <row r="1105">
      <c r="A1105" s="3" t="inlineStr">
        <is>
          <t>CHEM-0122</t>
        </is>
      </c>
      <c r="B1105" s="3" t="inlineStr">
        <is>
          <t>Samaroo</t>
        </is>
      </c>
      <c r="C1105" s="3" t="inlineStr">
        <is>
          <t>Diana</t>
        </is>
      </c>
      <c r="D1105" s="3" t="inlineStr">
        <is>
          <t>Diana Samaroo</t>
        </is>
      </c>
      <c r="E1105" s="3" t="inlineStr">
        <is>
          <t>Professor</t>
        </is>
      </c>
      <c r="F1105" s="3" t="inlineStr">
        <is>
          <t>NYC College of Technology</t>
        </is>
      </c>
      <c r="G1105" s="3" t="inlineStr">
        <is>
          <t>Chemistry</t>
        </is>
      </c>
      <c r="H1105" s="3" t="inlineStr">
        <is>
          <t>DSamaroo@citytech.cuny.edu</t>
        </is>
      </c>
      <c r="I1105" s="3" t="inlineStr">
        <is>
          <t>Journal article</t>
        </is>
      </c>
      <c r="J1105" s="3" t="inlineStr">
        <is>
          <t>Responsive porphyrinoid nanoparticles: development and applications</t>
        </is>
      </c>
      <c r="K1105" s="3" t="n">
        <v>2011</v>
      </c>
      <c r="L1105" s="3" t="inlineStr">
        <is>
          <t>Journal of Porphyrins and Phthalocyanines</t>
        </is>
      </c>
      <c r="M1105" s="3" t="inlineStr">
        <is>
          <t>Amit Aggarwal; Meroz Qureshy; Jason Lee Johnson; James D. Batteas; Charles Michael Drain; Diana Samaroo</t>
        </is>
      </c>
      <c r="N1105" s="3" t="inlineStr"/>
      <c r="O1105" s="3" t="n"/>
      <c r="P1105" s="3" t="inlineStr"/>
      <c r="Q1105" s="3" t="inlineStr">
        <is>
          <t>10.1142/s1088424611003422</t>
        </is>
      </c>
      <c r="R1105" s="3" t="inlineStr">
        <is>
          <t>https://doi.org/10.1142/s1088424611003422</t>
        </is>
      </c>
      <c r="S1105" s="3" t="inlineStr">
        <is>
          <t>OpenAlex</t>
        </is>
      </c>
      <c r="T1105" s="3" t="n">
        <v>1</v>
      </c>
      <c r="U1105" s="3" t="inlineStr">
        <is>
          <t>High (City Tech affiliation on paper)</t>
        </is>
      </c>
      <c r="V1105" s="3" t="n"/>
      <c r="W1105" s="3" t="inlineStr"/>
      <c r="X1105" s="3" t="inlineStr">
        <is>
          <t>The economy of space and materials and the continuously increasing demand for advanced functionalities for diverse technologies requires the development of new synthetic methods. Many nanomaterials have enhanced photophysical and photochemical properties in solutions and/or on surfaces, while others have enhanced chemical properties, compared to the atomic, molecular, or bulk phases. Nanomaterials have a wide range of applications in catalysis, sensors, photonic devices, drug delivery, and as therapeutics for treatment of a variety of diseases. Inorganic nanoparticles are widely studied, but the formation of organic nanomaterials via supramolecular chemistry is more recent, and porphyrinoids are at the forefront of this research because of their optical, chemical, and structural properties. The formation of nanoscaled materials via self-assembly and/or self-organization of molecular subunits is an attractive approach because of reduced energy requirements, simpler molecular subunits, and the material can be adaptive to environmental changes. The presence of biocompatible groups such as peptides, carbohydrates, polyglycols and mixtures of these on the periphery of the porphyrin macrocycle may make nanoparticles suitable for therapeutics. This perspective focuses on responsive, non-crystalline porphyrinoid nanomaterials that are less than about 100 nm in all dimensions and used for catalytic or therapeutic applications.</t>
        </is>
      </c>
      <c r="Y1105" s="3" t="inlineStr">
        <is>
          <t>OpenAlex</t>
        </is>
      </c>
      <c r="Z1105" s="3" t="inlineStr"/>
      <c r="AA1105" s="3" t="inlineStr">
        <is>
          <t>Not found</t>
        </is>
      </c>
      <c r="AB1105" s="3" t="inlineStr">
        <is>
          <t>closed</t>
        </is>
      </c>
      <c r="AC1105" s="3" t="inlineStr">
        <is>
          <t>School of Arts &amp; Sciences</t>
        </is>
      </c>
      <c r="AD1105" s="3" t="n">
        <v>11</v>
      </c>
      <c r="AE1105" s="3" t="inlineStr">
        <is>
          <t>No</t>
        </is>
      </c>
      <c r="AF1105" s="3" t="inlineStr"/>
      <c r="AG1105" s="4" t="inlineStr"/>
      <c r="AH1105" s="4" t="inlineStr"/>
      <c r="AI1105" s="4" t="inlineStr"/>
    </row>
    <row r="1106">
      <c r="A1106" s="3" t="inlineStr">
        <is>
          <t>CHEM-0123</t>
        </is>
      </c>
      <c r="B1106" s="3" t="inlineStr">
        <is>
          <t>Samaroo</t>
        </is>
      </c>
      <c r="C1106" s="3" t="inlineStr">
        <is>
          <t>Diana</t>
        </is>
      </c>
      <c r="D1106" s="3" t="inlineStr">
        <is>
          <t>Diana Samaroo</t>
        </is>
      </c>
      <c r="E1106" s="3" t="inlineStr">
        <is>
          <t>Professor</t>
        </is>
      </c>
      <c r="F1106" s="3" t="inlineStr">
        <is>
          <t>NYC College of Technology</t>
        </is>
      </c>
      <c r="G1106" s="3" t="inlineStr">
        <is>
          <t>Chemistry</t>
        </is>
      </c>
      <c r="H1106" s="3" t="inlineStr">
        <is>
          <t>DSamaroo@citytech.cuny.edu</t>
        </is>
      </c>
      <c r="I1106" s="3" t="inlineStr">
        <is>
          <t>Journal article</t>
        </is>
      </c>
      <c r="J1106" s="3" t="inlineStr">
        <is>
          <t>Synthesis and photophysics of an octathioglycosylated zinc(II) phthalocyanine</t>
        </is>
      </c>
      <c r="K1106" s="3" t="n">
        <v>2011</v>
      </c>
      <c r="L1106" s="3" t="inlineStr">
        <is>
          <t>Tetrahedron Letters</t>
        </is>
      </c>
      <c r="M1106" s="3" t="inlineStr">
        <is>
          <t>Amit Aggarwal; Sunaina Singh; Yazhou Zhang; Mariah Anthes; Diana Samaroo; Ruomei Gao; Charles Michael Drain</t>
        </is>
      </c>
      <c r="N1106" s="3" t="inlineStr"/>
      <c r="O1106" s="3" t="n"/>
      <c r="P1106" s="3" t="inlineStr"/>
      <c r="Q1106" s="3" t="inlineStr">
        <is>
          <t>10.1016/j.tetlet.2011.08.028</t>
        </is>
      </c>
      <c r="R1106" s="3" t="inlineStr">
        <is>
          <t>https://doi.org/10.1016/j.tetlet.2011.08.028</t>
        </is>
      </c>
      <c r="S1106" s="3" t="inlineStr">
        <is>
          <t>OpenAlex</t>
        </is>
      </c>
      <c r="T1106" s="3" t="n">
        <v>1</v>
      </c>
      <c r="U1106" s="3" t="inlineStr">
        <is>
          <t>High (City Tech affiliation on paper)</t>
        </is>
      </c>
      <c r="V1106" s="3" t="n"/>
      <c r="W1106" s="3" t="inlineStr"/>
      <c r="X1106" s="3" t="inlineStr"/>
      <c r="Y1106" s="3" t="inlineStr"/>
      <c r="Z1106" s="3" t="inlineStr">
        <is>
          <t>https://www.ncbi.nlm.nih.gov/pmc/articles/3182128</t>
        </is>
      </c>
      <c r="AA1106" s="3" t="inlineStr">
        <is>
          <t>Open-access page (via OpenAlex)</t>
        </is>
      </c>
      <c r="AB1106" s="3" t="inlineStr">
        <is>
          <t>green</t>
        </is>
      </c>
      <c r="AC1106" s="3" t="inlineStr">
        <is>
          <t>School of Arts &amp; Sciences</t>
        </is>
      </c>
      <c r="AD1106" s="3" t="n">
        <v>35</v>
      </c>
      <c r="AE1106" s="3" t="inlineStr">
        <is>
          <t>No</t>
        </is>
      </c>
      <c r="AF1106" s="3" t="inlineStr"/>
      <c r="AG1106" s="4" t="inlineStr"/>
      <c r="AH1106" s="4" t="inlineStr"/>
      <c r="AI1106" s="4" t="inlineStr"/>
    </row>
    <row r="1107">
      <c r="A1107" s="3" t="inlineStr">
        <is>
          <t>CHEM-0125</t>
        </is>
      </c>
      <c r="B1107" s="3" t="inlineStr">
        <is>
          <t>Deiner</t>
        </is>
      </c>
      <c r="C1107" s="3" t="inlineStr">
        <is>
          <t>Lazarus</t>
        </is>
      </c>
      <c r="D1107" s="3" t="inlineStr">
        <is>
          <t>Lazarus Deiner</t>
        </is>
      </c>
      <c r="E1107" s="3" t="inlineStr">
        <is>
          <t>Associate Professor</t>
        </is>
      </c>
      <c r="F1107" s="3" t="inlineStr">
        <is>
          <t>NYC College of Technology</t>
        </is>
      </c>
      <c r="G1107" s="3" t="inlineStr">
        <is>
          <t>Chemistry</t>
        </is>
      </c>
      <c r="H1107" s="3" t="inlineStr">
        <is>
          <t>LAZARUS.DEINER25@CITYTECH.CUNY.EDU</t>
        </is>
      </c>
      <c r="I1107" s="3" t="inlineStr">
        <is>
          <t>Journal article</t>
        </is>
      </c>
      <c r="J1107" s="3" t="inlineStr">
        <is>
          <t>Directed Self-Inquiry: A Scaffold for Teaching Laboratory Report Writing</t>
        </is>
      </c>
      <c r="K1107" s="3" t="n">
        <v>2012</v>
      </c>
      <c r="L1107" s="3" t="inlineStr">
        <is>
          <t>Journal of Chemical Education</t>
        </is>
      </c>
      <c r="M1107" s="3" t="inlineStr">
        <is>
          <t>L. Jay Deiner; Daniel Newsome; Diana Samaroo</t>
        </is>
      </c>
      <c r="N1107" s="3" t="inlineStr"/>
      <c r="O1107" s="3" t="n"/>
      <c r="P1107" s="3" t="inlineStr"/>
      <c r="Q1107" s="3" t="inlineStr">
        <is>
          <t>10.1021/ed300169g</t>
        </is>
      </c>
      <c r="R1107" s="3" t="inlineStr">
        <is>
          <t>https://doi.org/10.1021/ed300169g</t>
        </is>
      </c>
      <c r="S1107" s="3" t="inlineStr">
        <is>
          <t>OpenAlex</t>
        </is>
      </c>
      <c r="T1107" s="3" t="n">
        <v>1</v>
      </c>
      <c r="U1107" s="3" t="inlineStr">
        <is>
          <t>High (City Tech affiliation on paper)</t>
        </is>
      </c>
      <c r="V1107" s="3" t="n"/>
      <c r="W1107" s="3" t="inlineStr"/>
      <c r="X1107" s="3" t="inlineStr">
        <is>
          <t>A scaffold was created for the explicit instruction of laboratory report writing. The scaffold breaks the laboratory report into sections and teaches students to ask and answer questions in order to generate section-appropriate content and language. Implementation of the scaffold is done through a series of section-specific worksheets that are introduced during the semester. Implementation is supported by one-on-one feedback on all student writing. The integration of scaffolding and personal feedback has led to improved student writing.</t>
        </is>
      </c>
      <c r="Y1107" s="3" t="inlineStr">
        <is>
          <t>OpenAlex</t>
        </is>
      </c>
      <c r="Z1107" s="3" t="inlineStr"/>
      <c r="AA1107" s="3" t="inlineStr">
        <is>
          <t>Not found</t>
        </is>
      </c>
      <c r="AB1107" s="3" t="inlineStr">
        <is>
          <t>closed</t>
        </is>
      </c>
      <c r="AC1107" s="3" t="inlineStr">
        <is>
          <t>School of Arts &amp; Sciences</t>
        </is>
      </c>
      <c r="AD1107" s="3" t="n">
        <v>51</v>
      </c>
      <c r="AE1107" s="3" t="inlineStr">
        <is>
          <t>No</t>
        </is>
      </c>
      <c r="AF1107" s="3" t="inlineStr"/>
      <c r="AG1107" s="4" t="inlineStr"/>
      <c r="AH1107" s="4" t="inlineStr"/>
      <c r="AI1107" s="4" t="inlineStr"/>
    </row>
    <row r="1108">
      <c r="A1108" s="3" t="inlineStr">
        <is>
          <t>CHEM-0126</t>
        </is>
      </c>
      <c r="B1108" s="3" t="inlineStr">
        <is>
          <t>Samaroo</t>
        </is>
      </c>
      <c r="C1108" s="3" t="inlineStr">
        <is>
          <t>Diana</t>
        </is>
      </c>
      <c r="D1108" s="3" t="inlineStr">
        <is>
          <t>Diana Samaroo</t>
        </is>
      </c>
      <c r="E1108" s="3" t="inlineStr">
        <is>
          <t>Professor</t>
        </is>
      </c>
      <c r="F1108" s="3" t="inlineStr">
        <is>
          <t>NYC College of Technology</t>
        </is>
      </c>
      <c r="G1108" s="3" t="inlineStr">
        <is>
          <t>Chemistry</t>
        </is>
      </c>
      <c r="H1108" s="3" t="inlineStr">
        <is>
          <t>DSamaroo@citytech.cuny.edu</t>
        </is>
      </c>
      <c r="I1108" s="3" t="inlineStr">
        <is>
          <t>Journal article</t>
        </is>
      </c>
      <c r="J1108" s="3" t="inlineStr">
        <is>
          <t>Directed Self-Inquiry: A Scaffold for Teaching Laboratory Report Writing</t>
        </is>
      </c>
      <c r="K1108" s="3" t="n">
        <v>2012</v>
      </c>
      <c r="L1108" s="3" t="inlineStr">
        <is>
          <t>Journal of Chemical Education</t>
        </is>
      </c>
      <c r="M1108" s="3" t="inlineStr">
        <is>
          <t>L. Jay Deiner; Daniel Newsome; Diana Samaroo</t>
        </is>
      </c>
      <c r="N1108" s="3" t="inlineStr"/>
      <c r="O1108" s="3" t="n"/>
      <c r="P1108" s="3" t="inlineStr"/>
      <c r="Q1108" s="3" t="inlineStr">
        <is>
          <t>10.1021/ed300169g</t>
        </is>
      </c>
      <c r="R1108" s="3" t="inlineStr">
        <is>
          <t>https://doi.org/10.1021/ed300169g</t>
        </is>
      </c>
      <c r="S1108" s="3" t="inlineStr">
        <is>
          <t>OpenAlex</t>
        </is>
      </c>
      <c r="T1108" s="3" t="n">
        <v>1</v>
      </c>
      <c r="U1108" s="3" t="inlineStr">
        <is>
          <t>High (City Tech affiliation on paper)</t>
        </is>
      </c>
      <c r="V1108" s="3" t="n"/>
      <c r="W1108" s="3" t="inlineStr"/>
      <c r="X1108" s="3" t="inlineStr">
        <is>
          <t>A scaffold was created for the explicit instruction of laboratory report writing. The scaffold breaks the laboratory report into sections and teaches students to ask and answer questions in order to generate section-appropriate content and language. Implementation of the scaffold is done through a series of section-specific worksheets that are introduced during the semester. Implementation is supported by one-on-one feedback on all student writing. The integration of scaffolding and personal feedback has led to improved student writing.</t>
        </is>
      </c>
      <c r="Y1108" s="3" t="inlineStr">
        <is>
          <t>OpenAlex</t>
        </is>
      </c>
      <c r="Z1108" s="3" t="inlineStr"/>
      <c r="AA1108" s="3" t="inlineStr">
        <is>
          <t>Not found</t>
        </is>
      </c>
      <c r="AB1108" s="3" t="inlineStr">
        <is>
          <t>closed</t>
        </is>
      </c>
      <c r="AC1108" s="3" t="inlineStr">
        <is>
          <t>School of Arts &amp; Sciences</t>
        </is>
      </c>
      <c r="AD1108" s="3" t="n">
        <v>51</v>
      </c>
      <c r="AE1108" s="3" t="inlineStr">
        <is>
          <t>No</t>
        </is>
      </c>
      <c r="AF1108" s="3" t="inlineStr"/>
      <c r="AG1108" s="4" t="inlineStr"/>
      <c r="AH1108" s="4" t="inlineStr"/>
      <c r="AI1108" s="4" t="inlineStr"/>
    </row>
    <row r="1109">
      <c r="A1109" s="3" t="inlineStr">
        <is>
          <t>CHEM-0127</t>
        </is>
      </c>
      <c r="B1109" s="3" t="inlineStr">
        <is>
          <t>Deiner</t>
        </is>
      </c>
      <c r="C1109" s="3" t="inlineStr">
        <is>
          <t>Jay</t>
        </is>
      </c>
      <c r="D1109" s="3" t="inlineStr">
        <is>
          <t>Jay Deiner</t>
        </is>
      </c>
      <c r="E1109" s="3" t="inlineStr">
        <is>
          <t>Associate Professor</t>
        </is>
      </c>
      <c r="F1109" s="3" t="inlineStr">
        <is>
          <t>NYC College of Technology</t>
        </is>
      </c>
      <c r="G1109" s="3" t="inlineStr">
        <is>
          <t>Chemistry</t>
        </is>
      </c>
      <c r="H1109" s="3" t="inlineStr">
        <is>
          <t>LDeiner@citytech.cuny.edu</t>
        </is>
      </c>
      <c r="I1109" s="3" t="inlineStr">
        <is>
          <t>Patent</t>
        </is>
      </c>
      <c r="J1109" s="3" t="inlineStr">
        <is>
          <t>Ink Compositions,” US Patent Application #20120083566, Apr</t>
        </is>
      </c>
      <c r="K1109" s="3" t="n">
        <v>2012</v>
      </c>
      <c r="L1109" s="3" t="inlineStr"/>
      <c r="M1109" s="3" t="inlineStr"/>
      <c r="N1109" s="3" t="inlineStr"/>
      <c r="O1109" s="3" t="n"/>
      <c r="P1109" s="3" t="inlineStr"/>
      <c r="Q1109" s="3" t="inlineStr"/>
      <c r="R1109" s="3" t="inlineStr"/>
      <c r="S1109" s="3" t="inlineStr">
        <is>
          <t>Dept bio</t>
        </is>
      </c>
      <c r="T1109" s="3" t="n">
        <v>1</v>
      </c>
      <c r="U1109" s="3" t="inlineStr">
        <is>
          <t>Medium (self-reported in faculty bio)</t>
        </is>
      </c>
      <c r="V1109" s="3" t="n"/>
      <c r="W1109" s="3" t="inlineStr">
        <is>
          <t>L.J. Deiner, S. Peleshanko, G.A. Lane, “Ink Compositions,” US Patent Application #20120083566, Apr. 5, 2012.</t>
        </is>
      </c>
      <c r="X1109" s="3" t="inlineStr"/>
      <c r="Y1109" s="3" t="inlineStr"/>
      <c r="Z1109" s="3" t="inlineStr"/>
      <c r="AA1109" s="3" t="inlineStr"/>
      <c r="AB1109" s="3" t="inlineStr"/>
      <c r="AC1109" s="3" t="inlineStr">
        <is>
          <t>School of Arts &amp; Sciences</t>
        </is>
      </c>
      <c r="AD1109" s="3" t="n"/>
      <c r="AE1109" s="3" t="inlineStr">
        <is>
          <t>No</t>
        </is>
      </c>
      <c r="AF1109" s="3" t="inlineStr"/>
      <c r="AG1109" s="4" t="inlineStr"/>
      <c r="AH1109" s="4" t="inlineStr"/>
      <c r="AI1109" s="4" t="inlineStr"/>
    </row>
    <row r="1110">
      <c r="A1110" s="3" t="inlineStr">
        <is>
          <t>CHEM-0128</t>
        </is>
      </c>
      <c r="B1110" s="3" t="inlineStr">
        <is>
          <t>Deiner</t>
        </is>
      </c>
      <c r="C1110" s="3" t="inlineStr">
        <is>
          <t>Jay</t>
        </is>
      </c>
      <c r="D1110" s="3" t="inlineStr">
        <is>
          <t>Jay Deiner</t>
        </is>
      </c>
      <c r="E1110" s="3" t="inlineStr">
        <is>
          <t>Associate Professor</t>
        </is>
      </c>
      <c r="F1110" s="3" t="inlineStr">
        <is>
          <t>NYC College of Technology</t>
        </is>
      </c>
      <c r="G1110" s="3" t="inlineStr">
        <is>
          <t>Chemistry</t>
        </is>
      </c>
      <c r="H1110" s="3" t="inlineStr">
        <is>
          <t>LDeiner@citytech.cuny.edu</t>
        </is>
      </c>
      <c r="I1110" s="3" t="inlineStr">
        <is>
          <t>Conference paper</t>
        </is>
      </c>
      <c r="J1110" s="3" t="inlineStr">
        <is>
          <t>Mechanochemical Approaches to Ceramic Ink Formulation</t>
        </is>
      </c>
      <c r="K1110" s="3" t="n">
        <v>2012</v>
      </c>
      <c r="L1110" s="3" t="inlineStr"/>
      <c r="M1110" s="3" t="inlineStr"/>
      <c r="N1110" s="3" t="inlineStr"/>
      <c r="O1110" s="3" t="n"/>
      <c r="P1110" s="3" t="inlineStr"/>
      <c r="Q1110" s="3" t="inlineStr"/>
      <c r="R1110" s="3" t="inlineStr"/>
      <c r="S1110" s="3" t="inlineStr">
        <is>
          <t>Dept bio</t>
        </is>
      </c>
      <c r="T1110" s="3" t="n">
        <v>1</v>
      </c>
      <c r="U1110" s="3" t="inlineStr">
        <is>
          <t>Medium (self-reported in faculty bio)</t>
        </is>
      </c>
      <c r="V1110" s="3" t="n"/>
      <c r="W1110" s="3" t="inlineStr">
        <is>
          <t>L. J. Deiner, A. Marruffo, and T. L. Reitz, “Mechanochemical Approaches to Ceramic Ink Formulation,” pp. 318–22 in NIP 28th International Conference on Digital Printing Technologies, Quebec City, Canada, 2012.</t>
        </is>
      </c>
      <c r="X1110" s="3" t="inlineStr"/>
      <c r="Y1110" s="3" t="inlineStr"/>
      <c r="Z1110" s="3" t="inlineStr"/>
      <c r="AA1110" s="3" t="inlineStr"/>
      <c r="AB1110" s="3" t="inlineStr"/>
      <c r="AC1110" s="3" t="inlineStr">
        <is>
          <t>School of Arts &amp; Sciences</t>
        </is>
      </c>
      <c r="AD1110" s="3" t="n"/>
      <c r="AE1110" s="3" t="inlineStr">
        <is>
          <t>No</t>
        </is>
      </c>
      <c r="AF1110" s="3" t="inlineStr"/>
      <c r="AG1110" s="4" t="inlineStr"/>
      <c r="AH1110" s="4" t="inlineStr"/>
      <c r="AI1110" s="4" t="inlineStr"/>
    </row>
    <row r="1111">
      <c r="A1111" s="3" t="inlineStr">
        <is>
          <t>CHEM-0129</t>
        </is>
      </c>
      <c r="B1111" s="3" t="inlineStr">
        <is>
          <t>Deiner</t>
        </is>
      </c>
      <c r="C1111" s="3" t="inlineStr">
        <is>
          <t>Lazarus</t>
        </is>
      </c>
      <c r="D1111" s="3" t="inlineStr">
        <is>
          <t>Lazarus Deiner</t>
        </is>
      </c>
      <c r="E1111" s="3" t="inlineStr">
        <is>
          <t>Associate Professor</t>
        </is>
      </c>
      <c r="F1111" s="3" t="inlineStr">
        <is>
          <t>NYC College of Technology</t>
        </is>
      </c>
      <c r="G1111" s="3" t="inlineStr">
        <is>
          <t>Chemistry</t>
        </is>
      </c>
      <c r="H1111" s="3" t="inlineStr">
        <is>
          <t>LAZARUS.DEINER25@CITYTECH.CUNY.EDU</t>
        </is>
      </c>
      <c r="I1111" s="3" t="inlineStr">
        <is>
          <t>Conference paper</t>
        </is>
      </c>
      <c r="J1111" s="3" t="inlineStr">
        <is>
          <t>Mechanochemical Approaches to Ceramic Ink Formulation for Digital Fabrication of Solid Oxide Fuel Cells</t>
        </is>
      </c>
      <c r="K1111" s="3" t="n">
        <v>2012</v>
      </c>
      <c r="L1111" s="3" t="inlineStr">
        <is>
          <t>Technical programs and proceedings/Technical program and proceedings</t>
        </is>
      </c>
      <c r="M1111" s="3" t="inlineStr">
        <is>
          <t>L. Jay Deiner; Alexis Marruffo; Thomas L. Reitz</t>
        </is>
      </c>
      <c r="N1111" s="3" t="inlineStr"/>
      <c r="O1111" s="3" t="n"/>
      <c r="P1111" s="3" t="inlineStr"/>
      <c r="Q1111" s="3" t="inlineStr">
        <is>
          <t>10.2352/issn.2169-4451.2012.28.1.art00013_2</t>
        </is>
      </c>
      <c r="R1111" s="3" t="inlineStr">
        <is>
          <t>https://doi.org/10.2352/issn.2169-4451.2012.28.1.art00013_2</t>
        </is>
      </c>
      <c r="S1111" s="3" t="inlineStr">
        <is>
          <t>OpenAlex</t>
        </is>
      </c>
      <c r="T1111" s="3" t="n">
        <v>1</v>
      </c>
      <c r="U1111" s="3" t="inlineStr">
        <is>
          <t>High (City Tech affiliation on paper)</t>
        </is>
      </c>
      <c r="V1111" s="3" t="n"/>
      <c r="W1111" s="3" t="inlineStr"/>
      <c r="X1111" s="3" t="inlineStr">
        <is>
          <t>Four different ink processing protocols were investigated to control the particle size distribution of lab scale batches of inkjet inks used for printing Solid Oxide Fuel Cell (SOFC) anodes. The inks were composed of a mixture of commercial Nickel Oxide (NiO) and Yttria-stabilized Zirconia (YSZ) powders dispersed in organic solvents. Protocols incorporating high energy wet and dry milling using a SPEX 8000 mixer mill were compared to traditional low energy milling/dispersion methods. Brunauer-Emmett-Teller (B.E.T.) surface area measurements were used in conjunction with scanning electron microscopy (S.E.M.) to determine the effects of the milling protocols on the dry powder particle sizes and morphologies. Dynamic light scattering (D.L.S.) was used to measure the particle size distributions of the inks. Low energy dispersion of the NiO and YSZ powders produced an ink with a number weighted particle size distribution peaked ∼ 300 nm and a significant tail of particles as large as 1 μm. Adding high energy dry milling or high energy slurry dispersion to the process removed most of the large particle size tail, but the particle size distribution remained peaked at 250 – 300 nm. By combining high energy dry powder milling with high energy slurry dispersion, the main peak in the particle size distribution shifted to 180 nm with minimal particles above 600 nm. These results indicate that the combination of high energy milling and dispersion enable lab scale production of nanoscale NiO/YSZ inks from commercial powders. The protocols developed in this work provide a first step towards the goal of controlling the microstructure of inkjet printed solid oxide fuel cell (SOFC) anodes through control of the ink particle size distribution.</t>
        </is>
      </c>
      <c r="Y1111" s="3" t="inlineStr">
        <is>
          <t>OpenAlex</t>
        </is>
      </c>
      <c r="Z1111" s="3" t="inlineStr">
        <is>
          <t>https://library.imaging.org/admin/apis/public/api/ist/website/downloadArticle/print4fab/28/1/art00013_2</t>
        </is>
      </c>
      <c r="AA1111" s="3" t="inlineStr">
        <is>
          <t>Open-access PDF (via OpenAlex)</t>
        </is>
      </c>
      <c r="AB1111" s="3" t="inlineStr">
        <is>
          <t>bronze</t>
        </is>
      </c>
      <c r="AC1111" s="3" t="inlineStr">
        <is>
          <t>School of Arts &amp; Sciences</t>
        </is>
      </c>
      <c r="AD1111" s="3" t="n">
        <v>0</v>
      </c>
      <c r="AE1111" s="3" t="inlineStr">
        <is>
          <t>No</t>
        </is>
      </c>
      <c r="AF1111" s="3" t="inlineStr"/>
      <c r="AG1111" s="4" t="inlineStr"/>
      <c r="AH1111" s="4" t="inlineStr"/>
      <c r="AI1111" s="4" t="inlineStr"/>
    </row>
    <row r="1112">
      <c r="A1112" s="3" t="inlineStr">
        <is>
          <t>CHEM-0131</t>
        </is>
      </c>
      <c r="B1112" s="3" t="inlineStr">
        <is>
          <t>Martinez</t>
        </is>
      </c>
      <c r="C1112" s="3" t="inlineStr">
        <is>
          <t>Alberto</t>
        </is>
      </c>
      <c r="D1112" s="3" t="inlineStr">
        <is>
          <t>Alberto Martinez</t>
        </is>
      </c>
      <c r="E1112" s="3" t="inlineStr">
        <is>
          <t>Associate Professor</t>
        </is>
      </c>
      <c r="F1112" s="3" t="inlineStr">
        <is>
          <t>NYC College of Technology</t>
        </is>
      </c>
      <c r="G1112" s="3" t="inlineStr">
        <is>
          <t>Chemistry</t>
        </is>
      </c>
      <c r="H1112" s="3" t="inlineStr">
        <is>
          <t>AMartinez@citytech.cuny.edu</t>
        </is>
      </c>
      <c r="I1112" s="3" t="inlineStr">
        <is>
          <t>Journal article</t>
        </is>
      </c>
      <c r="J1112" s="3" t="inlineStr">
        <is>
          <t>Ruthenium(ii) arene complexes with chelating chloroquine analogue ligands: Synthesis, characterization and in vitro antimalarial activity</t>
        </is>
      </c>
      <c r="K1112" s="3" t="n">
        <v>2012</v>
      </c>
      <c r="L1112" s="3" t="inlineStr">
        <is>
          <t>Dalton Transactions</t>
        </is>
      </c>
      <c r="M1112" s="3" t="inlineStr">
        <is>
          <t>Lotta Glans; Andreas Ehnbom; Carmen A. de Kock; Alberto Martínez; Jesús G. Estrada; Peter John Smith; Matti Haukka; Roberto A. Sánchez‐Delgado; Ebbe Nordlander</t>
        </is>
      </c>
      <c r="N1112" s="3" t="inlineStr"/>
      <c r="O1112" s="3" t="n"/>
      <c r="P1112" s="3" t="inlineStr"/>
      <c r="Q1112" s="3" t="inlineStr">
        <is>
          <t>10.1039/c2dt12083f</t>
        </is>
      </c>
      <c r="R1112" s="3" t="inlineStr">
        <is>
          <t>https://doi.org/10.1039/c2dt12083f</t>
        </is>
      </c>
      <c r="S1112" s="3" t="inlineStr">
        <is>
          <t>OpenAlex; Dept bio</t>
        </is>
      </c>
      <c r="T1112" s="3" t="n">
        <v>2</v>
      </c>
      <c r="U1112" s="3" t="inlineStr">
        <is>
          <t>High (City Tech affiliation on paper); 2 sources</t>
        </is>
      </c>
      <c r="V1112" s="3" t="n"/>
      <c r="W1112" s="3" t="inlineStr">
        <is>
          <t>Glans, L.; Ehnbom, A. ; de Kock, C. ; Martínez, A. ; Estrada, J. ; Smith, P.J. ; Haukka, M. ; Sánchez-Delgado, R.A. ; Nordlander, E. “Ruthenium(II) Arene Complexes With Chelating Chloroquine Analogue Ligands: Synthesis, Characterization and in vitro Antimalarial Activity”, Dalton Trans. 2012, 41, 2764-2773.</t>
        </is>
      </c>
      <c r="X1112" s="3" t="inlineStr">
        <is>
          <t>Three new ruthenium complexes with bidentate chloroquine analogue ligands, [Ru(η(6)-cym)(L(1))Cl]Cl (1, cym = p-cymene, L(1) = N-(2-((pyridin-2-yl)methylamino)ethyl)-7-chloroquinolin-4-amine), [Ru(η(6)-cym)(L(2))Cl]Cl (2, L(2) = N-(2-((1-methyl-1H-imidazol-2-yl)methylamino)ethyl)-7-chloroquinolin-4-amine) and [Ru(η(6)-cym)(L(3))Cl] (3, L(3) = N-(2-((2-hydroxyphenyl)methylimino)ethyl)-7-chloroquinolin-4-amine) have been synthesized and characterized. In addition, the X-ray crystal structure of 2 is reported. The antimalarial activity of complexes 1-3 and ligands L(1), L(2) and L(3), as well as the compound N-(2-(bis((pyridin-2-yl)methyl)amino)ethyl)-7-chloroquinolin-4-amine (L(4)), against chloroquine sensitive and chloroquine resistant Plasmodium falciparum malaria strains was evaluated. While 1 and 2 are less active than the corresponding ligands, 3 exhibits high antimalarial activity. The chloroquine analogue L(2) also shows good activity against both the chloroquine sensitive and the chloroquine resistant strains. Heme aggregation inhibition activity (HAIA) at an aqueous buffer/n-octanol interface (HAIR(50)) and lipophilicity (D, as measured by water/n-octanol distribution coefficients) have been measured for all ligands and metal complexes. A direct correlation between the D and HAIR(50) properties cannot be made because of the relative structural diversity of the complexes, but it may be noted that these properties are enhanced upon complexation of the inactive ligand L(3) to ruthenium, to give a metal complex (3) with promising antimalarial activity.</t>
        </is>
      </c>
      <c r="Y1112" s="3" t="inlineStr">
        <is>
          <t>OpenAlex</t>
        </is>
      </c>
      <c r="Z1112" s="3" t="inlineStr">
        <is>
          <t>https://www.ncbi.nlm.nih.gov/pmc/articles/3303165</t>
        </is>
      </c>
      <c r="AA1112" s="3" t="inlineStr">
        <is>
          <t>Open-access page (via OpenAlex)</t>
        </is>
      </c>
      <c r="AB1112" s="3" t="inlineStr">
        <is>
          <t>green</t>
        </is>
      </c>
      <c r="AC1112" s="3" t="inlineStr">
        <is>
          <t>School of Arts &amp; Sciences</t>
        </is>
      </c>
      <c r="AD1112" s="3" t="n">
        <v>69</v>
      </c>
      <c r="AE1112" s="3" t="inlineStr">
        <is>
          <t>No</t>
        </is>
      </c>
      <c r="AF1112" s="3" t="inlineStr"/>
      <c r="AG1112" s="4" t="inlineStr"/>
      <c r="AH1112" s="4" t="inlineStr"/>
      <c r="AI1112" s="4" t="inlineStr"/>
    </row>
    <row r="1113">
      <c r="A1113" s="3" t="inlineStr">
        <is>
          <t>CHEM-0132</t>
        </is>
      </c>
      <c r="B1113" s="3" t="inlineStr">
        <is>
          <t>Martinez</t>
        </is>
      </c>
      <c r="C1113" s="3" t="inlineStr">
        <is>
          <t>Alberto</t>
        </is>
      </c>
      <c r="D1113" s="3" t="inlineStr">
        <is>
          <t>Alberto Martinez</t>
        </is>
      </c>
      <c r="E1113" s="3" t="inlineStr">
        <is>
          <t>Associate Professor</t>
        </is>
      </c>
      <c r="F1113" s="3" t="inlineStr">
        <is>
          <t>NYC College of Technology</t>
        </is>
      </c>
      <c r="G1113" s="3" t="inlineStr">
        <is>
          <t>Chemistry</t>
        </is>
      </c>
      <c r="H1113" s="3" t="inlineStr">
        <is>
          <t>AMartinez@citytech.cuny.edu</t>
        </is>
      </c>
      <c r="I1113" s="3" t="inlineStr">
        <is>
          <t>Paper (venue type unclear)</t>
        </is>
      </c>
      <c r="J1113" s="3" t="inlineStr">
        <is>
          <t>Searching for New Chemotherapies for Tropical Diseases: Ru-Clotrimazole Complexes Display High in vitro Activity Against Leishmania major and Trypanosoma cruzi and Low Toxicity Toward Normal Mammallian Cells</t>
        </is>
      </c>
      <c r="K1113" s="3" t="n">
        <v>2012</v>
      </c>
      <c r="L1113" s="3" t="inlineStr"/>
      <c r="M1113" s="3" t="inlineStr"/>
      <c r="N1113" s="3" t="inlineStr"/>
      <c r="O1113" s="3" t="n"/>
      <c r="P1113" s="3" t="inlineStr"/>
      <c r="Q1113" s="3" t="inlineStr"/>
      <c r="R1113" s="3" t="inlineStr"/>
      <c r="S1113" s="3" t="inlineStr">
        <is>
          <t>Dept bio</t>
        </is>
      </c>
      <c r="T1113" s="3" t="n">
        <v>1</v>
      </c>
      <c r="U1113" s="3" t="inlineStr">
        <is>
          <t>Medium (self-reported in faculty bio)</t>
        </is>
      </c>
      <c r="V1113" s="3" t="n"/>
      <c r="W1113" s="3" t="inlineStr">
        <is>
          <t>Martínez, A.; Carreon, T.; Anzellotti, A.; Sánchez, A.; Tyan, M.; Sattler, A.; Herrera, L.; Maldonado, R.A.; Sánchez-Delgado, R.A. “Searching for New Chemotherapies for Tropical Diseases: Ru-Clotrimazole Complexes Display High in vitro Activity Against Leishmania major and Trypanosoma cruzi and Low Toxicity Toward Normal Mammallian Cells”, J. Med. Chemistry, 2012, 55, 3867-3877.</t>
        </is>
      </c>
      <c r="X1113" s="3" t="inlineStr"/>
      <c r="Y1113" s="3" t="inlineStr"/>
      <c r="Z1113" s="3" t="inlineStr"/>
      <c r="AA1113" s="3" t="inlineStr"/>
      <c r="AB1113" s="3" t="inlineStr"/>
      <c r="AC1113" s="3" t="inlineStr">
        <is>
          <t>School of Arts &amp; Sciences</t>
        </is>
      </c>
      <c r="AD1113" s="3" t="n"/>
      <c r="AE1113" s="3" t="inlineStr">
        <is>
          <t>No</t>
        </is>
      </c>
      <c r="AF1113" s="3" t="inlineStr"/>
      <c r="AG1113" s="4" t="inlineStr"/>
      <c r="AH1113" s="4" t="inlineStr"/>
      <c r="AI1113" s="4" t="inlineStr"/>
    </row>
    <row r="1114">
      <c r="A1114" s="3" t="inlineStr">
        <is>
          <t>CHEM-0135</t>
        </is>
      </c>
      <c r="B1114" s="3" t="inlineStr">
        <is>
          <t>Jovanovic</t>
        </is>
      </c>
      <c r="C1114" s="3" t="inlineStr">
        <is>
          <t>Ivana</t>
        </is>
      </c>
      <c r="D1114" s="3" t="inlineStr">
        <is>
          <t>Ivana Jovanovic</t>
        </is>
      </c>
      <c r="E1114" s="3" t="inlineStr">
        <is>
          <t>Chair</t>
        </is>
      </c>
      <c r="F1114" s="3" t="inlineStr">
        <is>
          <t>NYC College of Technology</t>
        </is>
      </c>
      <c r="G1114" s="3" t="inlineStr">
        <is>
          <t>Chemistry</t>
        </is>
      </c>
      <c r="H1114" s="3" t="inlineStr">
        <is>
          <t>IJovanovic@citytech.cuny.edu</t>
        </is>
      </c>
      <c r="I1114" s="3" t="inlineStr">
        <is>
          <t>Paper (venue type unclear)</t>
        </is>
      </c>
      <c r="J1114" s="3" t="inlineStr">
        <is>
          <t>Zirconium(IV) and Hafnium(IV) Porphyrin and Phthalocyanine Complexes as New Dyes for Solar Cell Devices</t>
        </is>
      </c>
      <c r="K1114" s="3" t="n">
        <v>2012</v>
      </c>
      <c r="L1114" s="3" t="inlineStr"/>
      <c r="M1114" s="3" t="inlineStr"/>
      <c r="N1114" s="3" t="inlineStr"/>
      <c r="O1114" s="3" t="n"/>
      <c r="P1114" s="3" t="inlineStr"/>
      <c r="Q1114" s="3" t="inlineStr"/>
      <c r="R1114" s="3" t="inlineStr"/>
      <c r="S1114" s="3" t="inlineStr">
        <is>
          <t>Dept bio</t>
        </is>
      </c>
      <c r="T1114" s="3" t="n">
        <v>1</v>
      </c>
      <c r="U1114" s="3" t="inlineStr">
        <is>
          <t>Medium (self-reported in faculty bio)</t>
        </is>
      </c>
      <c r="V1114" s="3" t="n"/>
      <c r="W1114" s="3" t="inlineStr">
        <is>
          <t>Ivana Radivojevic, Giorgio Bazzan, Benjamin P. Burton-Pye, Kemakorn Ithisuphalap, Raihan Saleh, Michael Durstock , Lynn C. Francesconi and Charles Michael Drain “ Zirconium(IV) and Hafnium(IV) Porphyrin and Phthalocyanine Complexes as New Dyes for Solar Cell Devices” J.Phys Chem. C, 2012, 116 (30), 15867-15877.</t>
        </is>
      </c>
      <c r="X1114" s="3" t="inlineStr"/>
      <c r="Y1114" s="3" t="inlineStr"/>
      <c r="Z1114" s="3" t="inlineStr"/>
      <c r="AA1114" s="3" t="inlineStr"/>
      <c r="AB1114" s="3" t="inlineStr"/>
      <c r="AC1114" s="3" t="inlineStr">
        <is>
          <t>School of Arts &amp; Sciences</t>
        </is>
      </c>
      <c r="AD1114" s="3" t="n"/>
      <c r="AE1114" s="3" t="inlineStr">
        <is>
          <t>No</t>
        </is>
      </c>
      <c r="AF1114" s="3" t="inlineStr"/>
      <c r="AG1114" s="4" t="inlineStr"/>
      <c r="AH1114" s="4" t="inlineStr"/>
      <c r="AI1114" s="4" t="inlineStr"/>
    </row>
    <row r="1115">
      <c r="A1115" s="3" t="inlineStr">
        <is>
          <t>CHEM-0136</t>
        </is>
      </c>
      <c r="B1115" s="3" t="inlineStr">
        <is>
          <t>Martinez</t>
        </is>
      </c>
      <c r="C1115" s="3" t="inlineStr">
        <is>
          <t>Alberto</t>
        </is>
      </c>
      <c r="D1115" s="3" t="inlineStr">
        <is>
          <t>Alberto Martinez</t>
        </is>
      </c>
      <c r="E1115" s="3" t="inlineStr">
        <is>
          <t>Associate Professor</t>
        </is>
      </c>
      <c r="F1115" s="3" t="inlineStr">
        <is>
          <t>NYC College of Technology</t>
        </is>
      </c>
      <c r="G1115" s="3" t="inlineStr">
        <is>
          <t>Chemistry</t>
        </is>
      </c>
      <c r="H1115" s="3" t="inlineStr">
        <is>
          <t>AMartinez@citytech.cuny.edu</t>
        </is>
      </c>
      <c r="I1115" s="3" t="inlineStr">
        <is>
          <t>Journal article</t>
        </is>
      </c>
      <c r="J1115" s="3" t="inlineStr">
        <is>
          <t>Analysis of the cytotoxic effects of ruthenium–ketoconazole and ruthenium–clotrimazole complexes on cancer cells</t>
        </is>
      </c>
      <c r="K1115" s="3" t="n">
        <v>2013</v>
      </c>
      <c r="L1115" s="3" t="inlineStr">
        <is>
          <t>Cell Biology and Toxicology</t>
        </is>
      </c>
      <c r="M1115" s="3" t="inlineStr">
        <is>
          <t>Elisa Robles‐Escajeda; Alberto Martínez; Armando Varela-Ramı́rez; Roberto A. Sánchez‐Delgado; Renato J. Aguilera</t>
        </is>
      </c>
      <c r="N1115" s="3" t="inlineStr"/>
      <c r="O1115" s="3" t="n"/>
      <c r="P1115" s="3" t="inlineStr"/>
      <c r="Q1115" s="3" t="inlineStr">
        <is>
          <t>10.1007/s10565-013-9264-z</t>
        </is>
      </c>
      <c r="R1115" s="3" t="inlineStr">
        <is>
          <t>https://doi.org/10.1007/s10565-013-9264-z</t>
        </is>
      </c>
      <c r="S1115" s="3" t="inlineStr">
        <is>
          <t>OpenAlex; Dept bio</t>
        </is>
      </c>
      <c r="T1115" s="3" t="n">
        <v>2</v>
      </c>
      <c r="U1115" s="3" t="inlineStr">
        <is>
          <t>High (City Tech affiliation on paper); 2 sources</t>
        </is>
      </c>
      <c r="V1115" s="3" t="n"/>
      <c r="W1115" s="3" t="inlineStr">
        <is>
          <t>Robles-Escajeda, E.; Martínez, A.(co-first author); Varela-Ramírez, A.; Sánchez-Delgado, R.A.; Aguilera, R. “Analysis of the Cytotoxic Effects of Ruthenium-Ketoconazole and Ruthenium-Clotrimazole Complexes on Cancer Cells”, Cell Biol.Toxicol. 2013, 29, 431-443.</t>
        </is>
      </c>
      <c r="X1115" s="3" t="inlineStr"/>
      <c r="Y1115" s="3" t="inlineStr"/>
      <c r="Z1115" s="3" t="inlineStr">
        <is>
          <t>https://www.ncbi.nlm.nih.gov/pmc/articles/4207122</t>
        </is>
      </c>
      <c r="AA1115" s="3" t="inlineStr">
        <is>
          <t>Open-access page (via OpenAlex)</t>
        </is>
      </c>
      <c r="AB1115" s="3" t="inlineStr">
        <is>
          <t>green</t>
        </is>
      </c>
      <c r="AC1115" s="3" t="inlineStr">
        <is>
          <t>School of Arts &amp; Sciences</t>
        </is>
      </c>
      <c r="AD1115" s="3" t="n">
        <v>44</v>
      </c>
      <c r="AE1115" s="3" t="inlineStr">
        <is>
          <t>No</t>
        </is>
      </c>
      <c r="AF1115" s="3" t="inlineStr"/>
      <c r="AG1115" s="4" t="inlineStr"/>
      <c r="AH1115" s="4" t="inlineStr"/>
      <c r="AI1115" s="4" t="inlineStr"/>
    </row>
    <row r="1116">
      <c r="A1116" s="3" t="inlineStr">
        <is>
          <t>CHEM-0138</t>
        </is>
      </c>
      <c r="B1116" s="3" t="inlineStr">
        <is>
          <t>Deiner</t>
        </is>
      </c>
      <c r="C1116" s="3" t="inlineStr">
        <is>
          <t>Jay</t>
        </is>
      </c>
      <c r="D1116" s="3" t="inlineStr">
        <is>
          <t>Jay Deiner</t>
        </is>
      </c>
      <c r="E1116" s="3" t="inlineStr">
        <is>
          <t>Associate Professor</t>
        </is>
      </c>
      <c r="F1116" s="3" t="inlineStr">
        <is>
          <t>NYC College of Technology</t>
        </is>
      </c>
      <c r="G1116" s="3" t="inlineStr">
        <is>
          <t>Chemistry</t>
        </is>
      </c>
      <c r="H1116" s="3" t="inlineStr">
        <is>
          <t>LDeiner@citytech.cuny.edu</t>
        </is>
      </c>
      <c r="I1116" s="3" t="inlineStr">
        <is>
          <t>Conference presentation</t>
        </is>
      </c>
      <c r="J1116" s="3" t="inlineStr">
        <is>
          <t>Evidence for Oxygen Reduction Activity of a Ni(OH)2/graphene oxide catalyst</t>
        </is>
      </c>
      <c r="K1116" s="3" t="n">
        <v>2013</v>
      </c>
      <c r="L1116" s="3" t="inlineStr"/>
      <c r="M1116" s="3" t="inlineStr"/>
      <c r="N1116" s="3" t="inlineStr"/>
      <c r="O1116" s="3" t="n"/>
      <c r="P1116" s="3" t="inlineStr"/>
      <c r="Q1116" s="3" t="inlineStr"/>
      <c r="R1116" s="3" t="inlineStr"/>
      <c r="S1116" s="3" t="inlineStr">
        <is>
          <t>Dept bio</t>
        </is>
      </c>
      <c r="T1116" s="3" t="n">
        <v>1</v>
      </c>
      <c r="U1116" s="3" t="inlineStr">
        <is>
          <t>Medium (self-reported in faculty bio)</t>
        </is>
      </c>
      <c r="V1116" s="3" t="n"/>
      <c r="W1116" s="3" t="inlineStr">
        <is>
          <t>E. Farjami, M. Rottmayer, and L. J. Deiner, “Evidence for Oxygen Reduction Activity of a Ni(OH)2/graphene oxide catalyst,” J. Mater. Chem. A, 2013, 1, 15501-15508.</t>
        </is>
      </c>
      <c r="X1116" s="3" t="inlineStr"/>
      <c r="Y1116" s="3" t="inlineStr"/>
      <c r="Z1116" s="3" t="inlineStr"/>
      <c r="AA1116" s="3" t="inlineStr"/>
      <c r="AB1116" s="3" t="inlineStr"/>
      <c r="AC1116" s="3" t="inlineStr">
        <is>
          <t>School of Arts &amp; Sciences</t>
        </is>
      </c>
      <c r="AD1116" s="3" t="n"/>
      <c r="AE1116" s="3" t="inlineStr">
        <is>
          <t>No</t>
        </is>
      </c>
      <c r="AF1116" s="3" t="inlineStr"/>
      <c r="AG1116" s="4" t="inlineStr"/>
      <c r="AH1116" s="4" t="inlineStr"/>
      <c r="AI1116" s="4" t="inlineStr"/>
    </row>
    <row r="1117">
      <c r="A1117" s="3" t="inlineStr">
        <is>
          <t>CHEM-0139</t>
        </is>
      </c>
      <c r="B1117" s="3" t="inlineStr">
        <is>
          <t>Deiner</t>
        </is>
      </c>
      <c r="C1117" s="3" t="inlineStr">
        <is>
          <t>Lazarus</t>
        </is>
      </c>
      <c r="D1117" s="3" t="inlineStr">
        <is>
          <t>Lazarus Deiner</t>
        </is>
      </c>
      <c r="E1117" s="3" t="inlineStr">
        <is>
          <t>Associate Professor</t>
        </is>
      </c>
      <c r="F1117" s="3" t="inlineStr">
        <is>
          <t>NYC College of Technology</t>
        </is>
      </c>
      <c r="G1117" s="3" t="inlineStr">
        <is>
          <t>Chemistry</t>
        </is>
      </c>
      <c r="H1117" s="3" t="inlineStr">
        <is>
          <t>LAZARUS.DEINER25@CITYTECH.CUNY.EDU</t>
        </is>
      </c>
      <c r="I1117" s="3" t="inlineStr">
        <is>
          <t>Journal article</t>
        </is>
      </c>
      <c r="J1117" s="3" t="inlineStr">
        <is>
          <t>Evidence for oxygen reduction reaction activity of a Ni(OH)2/graphene oxide catalyst</t>
        </is>
      </c>
      <c r="K1117" s="3" t="n">
        <v>2013</v>
      </c>
      <c r="L1117" s="3" t="inlineStr">
        <is>
          <t>Journal of Materials Chemistry A</t>
        </is>
      </c>
      <c r="M1117" s="3" t="inlineStr">
        <is>
          <t>Elaheh Farjami; Michael A. Rottmayer; L. Jay Deiner</t>
        </is>
      </c>
      <c r="N1117" s="3" t="inlineStr"/>
      <c r="O1117" s="3" t="n"/>
      <c r="P1117" s="3" t="inlineStr"/>
      <c r="Q1117" s="3" t="inlineStr">
        <is>
          <t>10.1039/c3ta13351f</t>
        </is>
      </c>
      <c r="R1117" s="3" t="inlineStr">
        <is>
          <t>https://doi.org/10.1039/c3ta13351f</t>
        </is>
      </c>
      <c r="S1117" s="3" t="inlineStr">
        <is>
          <t>OpenAlex</t>
        </is>
      </c>
      <c r="T1117" s="3" t="n">
        <v>1</v>
      </c>
      <c r="U1117" s="3" t="inlineStr">
        <is>
          <t>High (City Tech affiliation on paper)</t>
        </is>
      </c>
      <c r="V1117" s="3" t="n"/>
      <c r="W1117" s="3" t="inlineStr"/>
      <c r="X1117" s="3" t="inlineStr">
        <is>
          <t>Oxygen reduction reaction catalysis on a microwave synthesized Ni(OH)2/graphene oxide material was investigated via cyclic voltammetry, rotating disk electrode measurements, chronoamperometry, and electrochemical impedance spectroscopy. Cyclic voltammetry in an 0.5 M alkaline solution indicated that the Ni(OH)2/graphene oxide material possesses significant oxygen reduction reaction activity as evidenced by a peak potential of −310 mV vs. Ag/AgCl. This value was a shift of +110 mV as compared to the unsupported Ni(OH)2 nanoparticles and +90 mV as compared to the graphene oxide support alone. Rotating disk electrode studies show that the limiting current density of the Ni(OH)2/GO catalyst is 1.3 mA cm−2 and the electron transfer number is 3.5. Chronoamperometry demonstrates that the current density attributable to the oxygen reduction reaction on the Ni(OH)2/graphene oxide material sustained a steady state value of 60% of its initial value. Electrochemical Impedance spectroscopy showed that the charge transfer resistance of the Ni(OH)2/graphene oxide catalyst was significantly lower than either the Ni(OH)2 nanoparticles or the graphene oxide support. The electrocatalytic properties of the Ni(OH)2/graphene oxide material are discussed in the context of specific chemical interaction between the Ni(OH)2 nanoparticles and the graphene oxide support.</t>
        </is>
      </c>
      <c r="Y1117" s="3" t="inlineStr">
        <is>
          <t>OpenAlex</t>
        </is>
      </c>
      <c r="Z1117" s="3" t="inlineStr"/>
      <c r="AA1117" s="3" t="inlineStr">
        <is>
          <t>Not found</t>
        </is>
      </c>
      <c r="AB1117" s="3" t="inlineStr">
        <is>
          <t>closed</t>
        </is>
      </c>
      <c r="AC1117" s="3" t="inlineStr">
        <is>
          <t>School of Arts &amp; Sciences</t>
        </is>
      </c>
      <c r="AD1117" s="3" t="n">
        <v>44</v>
      </c>
      <c r="AE1117" s="3" t="inlineStr">
        <is>
          <t>No</t>
        </is>
      </c>
      <c r="AF1117" s="3" t="inlineStr"/>
      <c r="AG1117" s="4" t="inlineStr"/>
      <c r="AH1117" s="4" t="inlineStr"/>
      <c r="AI1117" s="4" t="inlineStr"/>
    </row>
    <row r="1118">
      <c r="A1118" s="3" t="inlineStr">
        <is>
          <t>CHEM-0140</t>
        </is>
      </c>
      <c r="B1118" s="3" t="inlineStr">
        <is>
          <t>Deiner</t>
        </is>
      </c>
      <c r="C1118" s="3" t="inlineStr">
        <is>
          <t>Lazarus</t>
        </is>
      </c>
      <c r="D1118" s="3" t="inlineStr">
        <is>
          <t>Lazarus Deiner</t>
        </is>
      </c>
      <c r="E1118" s="3" t="inlineStr">
        <is>
          <t>Associate Professor</t>
        </is>
      </c>
      <c r="F1118" s="3" t="inlineStr">
        <is>
          <t>NYC College of Technology</t>
        </is>
      </c>
      <c r="G1118" s="3" t="inlineStr">
        <is>
          <t>Chemistry</t>
        </is>
      </c>
      <c r="H1118" s="3" t="inlineStr">
        <is>
          <t>LAZARUS.DEINER25@CITYTECH.CUNY.EDU</t>
        </is>
      </c>
      <c r="I1118" s="3" t="inlineStr">
        <is>
          <t>Journal article</t>
        </is>
      </c>
      <c r="J1118" s="3" t="inlineStr">
        <is>
          <t>Influence of the Particle Size Distribution on the Activity and Selectivity of Carbon‐Supported Platinum Nanoparticle Catalysts for Ethanol Electrooxidation</t>
        </is>
      </c>
      <c r="K1118" s="3" t="n">
        <v>2013</v>
      </c>
      <c r="L1118" s="3" t="inlineStr">
        <is>
          <t>ChemElectroChem</t>
        </is>
      </c>
      <c r="M1118" s="3" t="inlineStr">
        <is>
          <t>Janaina Fernandes Gomes; Demetrius Profeti; L. Jay Deiner</t>
        </is>
      </c>
      <c r="N1118" s="3" t="inlineStr"/>
      <c r="O1118" s="3" t="n"/>
      <c r="P1118" s="3" t="inlineStr"/>
      <c r="Q1118" s="3" t="inlineStr">
        <is>
          <t>10.1002/celc.201300060</t>
        </is>
      </c>
      <c r="R1118" s="3" t="inlineStr">
        <is>
          <t>https://doi.org/10.1002/celc.201300060</t>
        </is>
      </c>
      <c r="S1118" s="3" t="inlineStr">
        <is>
          <t>OpenAlex</t>
        </is>
      </c>
      <c r="T1118" s="3" t="n">
        <v>1</v>
      </c>
      <c r="U1118" s="3" t="inlineStr">
        <is>
          <t>High (City Tech affiliation on paper)</t>
        </is>
      </c>
      <c r="V1118" s="3" t="n"/>
      <c r="W1118" s="3" t="inlineStr"/>
      <c r="X1118" s="3" t="inlineStr">
        <is>
          <t>Abstract The electrooxidation of 0.1 M ethanol in 0.5 M HClO4 is studied with differential electrochemical mass spectrometry (DEMS) and cyclic voltammetry (CV) over two different carbon‐supported platinum‐nanoparticle catalysts (20 wt % metal). As documented by transmission electron microscopy (TEM), the catalysts have similar mean particle sizes but different particle size distributions. One catalyst is composed almost entirely (&gt;99 %) of particles less than or equal to 3.5 nm while a significant fraction (21 %) of the other catalyst is composed of particles larger than 3.5 nm. The presence of the larger particles increases the peak oxidation current density by 116 % (from 0.06 to 0.13 mA cm−2). However, the presence of the larger particles reduces the efficiency for complete ethanol electrooxidation to CO2 from 13 % to 6.4 % over the full potential sweep. These differences in activity and selectivity of the two catalysts are discussed in the context of previously established changes in the bonding strength of reaction intermediates as a function of the catalyst particle size.</t>
        </is>
      </c>
      <c r="Y1118" s="3" t="inlineStr">
        <is>
          <t>OpenAlex</t>
        </is>
      </c>
      <c r="Z1118" s="3" t="inlineStr"/>
      <c r="AA1118" s="3" t="inlineStr">
        <is>
          <t>Not found</t>
        </is>
      </c>
      <c r="AB1118" s="3" t="inlineStr">
        <is>
          <t>closed</t>
        </is>
      </c>
      <c r="AC1118" s="3" t="inlineStr">
        <is>
          <t>School of Arts &amp; Sciences</t>
        </is>
      </c>
      <c r="AD1118" s="3" t="n">
        <v>16</v>
      </c>
      <c r="AE1118" s="3" t="inlineStr">
        <is>
          <t>No</t>
        </is>
      </c>
      <c r="AF1118" s="3" t="inlineStr"/>
      <c r="AG1118" s="4" t="inlineStr"/>
      <c r="AH1118" s="4" t="inlineStr"/>
      <c r="AI1118" s="4" t="inlineStr"/>
    </row>
    <row r="1119">
      <c r="A1119" s="3" t="inlineStr">
        <is>
          <t>CHEM-0141</t>
        </is>
      </c>
      <c r="B1119" s="3" t="inlineStr">
        <is>
          <t>Deiner</t>
        </is>
      </c>
      <c r="C1119" s="3" t="inlineStr">
        <is>
          <t>Jay</t>
        </is>
      </c>
      <c r="D1119" s="3" t="inlineStr">
        <is>
          <t>Jay Deiner</t>
        </is>
      </c>
      <c r="E1119" s="3" t="inlineStr">
        <is>
          <t>Associate Professor</t>
        </is>
      </c>
      <c r="F1119" s="3" t="inlineStr">
        <is>
          <t>NYC College of Technology</t>
        </is>
      </c>
      <c r="G1119" s="3" t="inlineStr">
        <is>
          <t>Chemistry</t>
        </is>
      </c>
      <c r="H1119" s="3" t="inlineStr">
        <is>
          <t>LDeiner@citytech.cuny.edu</t>
        </is>
      </c>
      <c r="I1119" s="3" t="inlineStr">
        <is>
          <t>Patent</t>
        </is>
      </c>
      <c r="J1119" s="3" t="inlineStr">
        <is>
          <t>Inkjet Ink Including Polyurethane</t>
        </is>
      </c>
      <c r="K1119" s="3" t="n">
        <v>2013</v>
      </c>
      <c r="L1119" s="3" t="inlineStr"/>
      <c r="M1119" s="3" t="inlineStr"/>
      <c r="N1119" s="3" t="inlineStr"/>
      <c r="O1119" s="3" t="n"/>
      <c r="P1119" s="3" t="inlineStr"/>
      <c r="Q1119" s="3" t="inlineStr"/>
      <c r="R1119" s="3" t="inlineStr"/>
      <c r="S1119" s="3" t="inlineStr">
        <is>
          <t>Dept bio</t>
        </is>
      </c>
      <c r="T1119" s="3" t="n">
        <v>1</v>
      </c>
      <c r="U1119" s="3" t="inlineStr">
        <is>
          <t>Medium (self-reported in faculty bio)</t>
        </is>
      </c>
      <c r="V1119" s="3" t="n"/>
      <c r="W1119" s="3" t="inlineStr">
        <is>
          <t>L.J. Deiner, Y. Bi, G.A. Lane, S. Peleshanko, “Inkjet Ink Including Polyurethane,” US Patent #8,563,634, Issued Oct. 22, 2013.</t>
        </is>
      </c>
      <c r="X1119" s="3" t="inlineStr"/>
      <c r="Y1119" s="3" t="inlineStr"/>
      <c r="Z1119" s="3" t="inlineStr"/>
      <c r="AA1119" s="3" t="inlineStr"/>
      <c r="AB1119" s="3" t="inlineStr"/>
      <c r="AC1119" s="3" t="inlineStr">
        <is>
          <t>School of Arts &amp; Sciences</t>
        </is>
      </c>
      <c r="AD1119" s="3" t="n"/>
      <c r="AE1119" s="3" t="inlineStr">
        <is>
          <t>No</t>
        </is>
      </c>
      <c r="AF1119" s="3" t="inlineStr"/>
      <c r="AG1119" s="4" t="inlineStr"/>
      <c r="AH1119" s="4" t="inlineStr"/>
      <c r="AI1119" s="4" t="inlineStr"/>
    </row>
    <row r="1120">
      <c r="A1120" s="3" t="inlineStr">
        <is>
          <t>CHEM-0142</t>
        </is>
      </c>
      <c r="B1120" s="3" t="inlineStr">
        <is>
          <t>Deiner</t>
        </is>
      </c>
      <c r="C1120" s="3" t="inlineStr">
        <is>
          <t>Jay</t>
        </is>
      </c>
      <c r="D1120" s="3" t="inlineStr">
        <is>
          <t>Jay Deiner</t>
        </is>
      </c>
      <c r="E1120" s="3" t="inlineStr">
        <is>
          <t>Associate Professor</t>
        </is>
      </c>
      <c r="F1120" s="3" t="inlineStr">
        <is>
          <t>NYC College of Technology</t>
        </is>
      </c>
      <c r="G1120" s="3" t="inlineStr">
        <is>
          <t>Chemistry</t>
        </is>
      </c>
      <c r="H1120" s="3" t="inlineStr">
        <is>
          <t>LDeiner@citytech.cuny.edu</t>
        </is>
      </c>
      <c r="I1120" s="3" t="inlineStr">
        <is>
          <t>Conference presentation</t>
        </is>
      </c>
      <c r="J1120" s="3" t="inlineStr">
        <is>
          <t>Mechanisms of Fatty Acid and Triglyceride Dispersant Bonding in Non-Aqueous Dispersions of NiO</t>
        </is>
      </c>
      <c r="K1120" s="3" t="n">
        <v>2013</v>
      </c>
      <c r="L1120" s="3" t="inlineStr"/>
      <c r="M1120" s="3" t="inlineStr"/>
      <c r="N1120" s="3" t="inlineStr"/>
      <c r="O1120" s="3" t="n"/>
      <c r="P1120" s="3" t="inlineStr"/>
      <c r="Q1120" s="3" t="inlineStr"/>
      <c r="R1120" s="3" t="inlineStr"/>
      <c r="S1120" s="3" t="inlineStr">
        <is>
          <t>Dept bio</t>
        </is>
      </c>
      <c r="T1120" s="3" t="n">
        <v>1</v>
      </c>
      <c r="U1120" s="3" t="inlineStr">
        <is>
          <t>Medium (self-reported in faculty bio)</t>
        </is>
      </c>
      <c r="V1120" s="3" t="n"/>
      <c r="W1120" s="3" t="inlineStr">
        <is>
          <t>L. J. Deiner, K. A. Piotrowski, and T. L. Reitz, “Mechanisms of Fatty Acid and Triglyceride Dispersant Bonding in Non-Aqueous Dispersions of NiO,” J. Am. Ceram. Soc., 96(3), 2013, 750 – 758.</t>
        </is>
      </c>
      <c r="X1120" s="3" t="inlineStr"/>
      <c r="Y1120" s="3" t="inlineStr"/>
      <c r="Z1120" s="3" t="inlineStr"/>
      <c r="AA1120" s="3" t="inlineStr"/>
      <c r="AB1120" s="3" t="inlineStr"/>
      <c r="AC1120" s="3" t="inlineStr">
        <is>
          <t>School of Arts &amp; Sciences</t>
        </is>
      </c>
      <c r="AD1120" s="3" t="n"/>
      <c r="AE1120" s="3" t="inlineStr">
        <is>
          <t>No</t>
        </is>
      </c>
      <c r="AF1120" s="3" t="inlineStr"/>
      <c r="AG1120" s="4" t="inlineStr"/>
      <c r="AH1120" s="4" t="inlineStr"/>
      <c r="AI1120" s="4" t="inlineStr"/>
    </row>
    <row r="1121">
      <c r="A1121" s="3" t="inlineStr">
        <is>
          <t>CHEM-0143</t>
        </is>
      </c>
      <c r="B1121" s="3" t="inlineStr">
        <is>
          <t>Deiner</t>
        </is>
      </c>
      <c r="C1121" s="3" t="inlineStr">
        <is>
          <t>Lazarus</t>
        </is>
      </c>
      <c r="D1121" s="3" t="inlineStr">
        <is>
          <t>Lazarus Deiner</t>
        </is>
      </c>
      <c r="E1121" s="3" t="inlineStr">
        <is>
          <t>Associate Professor</t>
        </is>
      </c>
      <c r="F1121" s="3" t="inlineStr">
        <is>
          <t>NYC College of Technology</t>
        </is>
      </c>
      <c r="G1121" s="3" t="inlineStr">
        <is>
          <t>Chemistry</t>
        </is>
      </c>
      <c r="H1121" s="3" t="inlineStr">
        <is>
          <t>LAZARUS.DEINER25@CITYTECH.CUNY.EDU</t>
        </is>
      </c>
      <c r="I1121" s="3" t="inlineStr">
        <is>
          <t>Journal article</t>
        </is>
      </c>
      <c r="J1121" s="3" t="inlineStr">
        <is>
          <t>Mechanisms of Fatty Acid and Triglyceride Dispersant Bonding in Non‐Aqueous Dispersions of NiO</t>
        </is>
      </c>
      <c r="K1121" s="3" t="n">
        <v>2013</v>
      </c>
      <c r="L1121" s="3" t="inlineStr">
        <is>
          <t>Journal of the American Ceramic Society</t>
        </is>
      </c>
      <c r="M1121" s="3" t="inlineStr">
        <is>
          <t>L. Jay Deiner; Kelli A. Piotrowski; Thomas L. Reitz</t>
        </is>
      </c>
      <c r="N1121" s="3" t="inlineStr"/>
      <c r="O1121" s="3" t="n"/>
      <c r="P1121" s="3" t="inlineStr"/>
      <c r="Q1121" s="3" t="inlineStr">
        <is>
          <t>10.1111/jace.12196</t>
        </is>
      </c>
      <c r="R1121" s="3" t="inlineStr">
        <is>
          <t>https://doi.org/10.1111/jace.12196</t>
        </is>
      </c>
      <c r="S1121" s="3" t="inlineStr">
        <is>
          <t>OpenAlex</t>
        </is>
      </c>
      <c r="T1121" s="3" t="n">
        <v>1</v>
      </c>
      <c r="U1121" s="3" t="inlineStr">
        <is>
          <t>High (City Tech affiliation on paper)</t>
        </is>
      </c>
      <c r="V1121" s="3" t="n"/>
      <c r="W1121" s="3" t="inlineStr"/>
      <c r="X1121" s="3" t="inlineStr">
        <is>
          <t>Infrared spectroscopy was used to identify the mechanism of fatty acid and triglyceride dispersant bonding to NiO in 2‐butanol for a series of triglyceride and straight chain fatty acid dispersants with systematically varied chain lengths and degrees of unsaturation. The extent of NiO deflocculation was measured using laser diffraction particle size analysis. The relative stabilities of the fatty acid/ NiO dispersions were assessed through settling tests. Diffuse reflectance infrared spectroscopy indicates that the straight chain fatty acids chemisorb to NiO as alkoxides with most of the adsorbed moieties in an η 2 configuration. A small fraction of the adsorbed straight chain fatty acids are either chemisorbed through the hydroxyl oxygen in an η 1 configuration or physisorbed as dimers. Glycerol trioleate and Menhaden fish oil both exhibit some chemisorption through the carbonyl oxygen. Despite similarities in adsorption mechanism, the dispersants differ in their abilities to break up NiO aggregates and to prevent re‐aggregation. Dispersant characteristics favoring stability of the NiO /2‐butanol dispersion are longer carbon chain length and higher degree of unsaturation. The triglyceride structure provides a weak improvement in stability. These results are discussed in the context of recent work developing non‐aqueous inks for inkjet printing of solid oxide fuel cells.</t>
        </is>
      </c>
      <c r="Y1121" s="3" t="inlineStr">
        <is>
          <t>OpenAlex</t>
        </is>
      </c>
      <c r="Z1121" s="3" t="inlineStr"/>
      <c r="AA1121" s="3" t="inlineStr">
        <is>
          <t>Not found</t>
        </is>
      </c>
      <c r="AB1121" s="3" t="inlineStr">
        <is>
          <t>closed</t>
        </is>
      </c>
      <c r="AC1121" s="3" t="inlineStr">
        <is>
          <t>School of Arts &amp; Sciences</t>
        </is>
      </c>
      <c r="AD1121" s="3" t="n">
        <v>8</v>
      </c>
      <c r="AE1121" s="3" t="inlineStr">
        <is>
          <t>No</t>
        </is>
      </c>
      <c r="AF1121" s="3" t="inlineStr"/>
      <c r="AG1121" s="4" t="inlineStr"/>
      <c r="AH1121" s="4" t="inlineStr"/>
      <c r="AI1121" s="4" t="inlineStr"/>
    </row>
    <row r="1122">
      <c r="A1122" s="3" t="inlineStr">
        <is>
          <t>CHEM-0144</t>
        </is>
      </c>
      <c r="B1122" s="3" t="inlineStr">
        <is>
          <t>Martinez</t>
        </is>
      </c>
      <c r="C1122" s="3" t="inlineStr">
        <is>
          <t>Alberto</t>
        </is>
      </c>
      <c r="D1122" s="3" t="inlineStr">
        <is>
          <t>Alberto Martinez</t>
        </is>
      </c>
      <c r="E1122" s="3" t="inlineStr">
        <is>
          <t>Associate Professor</t>
        </is>
      </c>
      <c r="F1122" s="3" t="inlineStr">
        <is>
          <t>NYC College of Technology</t>
        </is>
      </c>
      <c r="G1122" s="3" t="inlineStr">
        <is>
          <t>Chemistry</t>
        </is>
      </c>
      <c r="H1122" s="3" t="inlineStr">
        <is>
          <t>AMartinez@citytech.cuny.edu</t>
        </is>
      </c>
      <c r="I1122" s="3" t="inlineStr">
        <is>
          <t>Journal article</t>
        </is>
      </c>
      <c r="J1122" s="3" t="inlineStr">
        <is>
          <t>Metal–drug synergy: new ruthenium(II) complexes of ketoconazole are highly active against Leishmania major and Trypanosoma cruzi and nontoxic to human or murine normal cells</t>
        </is>
      </c>
      <c r="K1122" s="3" t="n">
        <v>2013</v>
      </c>
      <c r="L1122" s="3" t="inlineStr">
        <is>
          <t>JBIC Journal of Biological Inorganic Chemistry</t>
        </is>
      </c>
      <c r="M1122" s="3" t="inlineStr">
        <is>
          <t>Eva Iniguez; Antonio Sánchez; Miguel Vasquez; Alberto Martínez; Joanna Olivas; A. Sattler; Roberto A. Sánchez‐Delgado; Rosa A. Maldonado</t>
        </is>
      </c>
      <c r="N1122" s="3" t="inlineStr"/>
      <c r="O1122" s="3" t="n"/>
      <c r="P1122" s="3" t="inlineStr"/>
      <c r="Q1122" s="3" t="inlineStr">
        <is>
          <t>10.1007/s00775-013-1024-2</t>
        </is>
      </c>
      <c r="R1122" s="3" t="inlineStr">
        <is>
          <t>https://doi.org/10.1007/s00775-013-1024-2</t>
        </is>
      </c>
      <c r="S1122" s="3" t="inlineStr">
        <is>
          <t>OpenAlex; Dept bio</t>
        </is>
      </c>
      <c r="T1122" s="3" t="n">
        <v>2</v>
      </c>
      <c r="U1122" s="3" t="inlineStr">
        <is>
          <t>High (City Tech affiliation on paper); 2 sources</t>
        </is>
      </c>
      <c r="V1122" s="3" t="n"/>
      <c r="W1122" s="3" t="inlineStr">
        <is>
          <t>Iniguez, E.; Sánchez, A.; Vasquez, M.A.; Martínez, A.; Olivas, J.; Sattler, A.; Sánchez-Delgado, R.A.; Maldonado, R.A. “Metal-Drug Synergy: New Ruthenium(II) Complexes of Ketokonazole Are Highly Active against Leishmania major and Trypanosoma cruzi and Nontoxic to Human or Murine Normal Cells”, J. Biol. Inorg. Chem. 2013, 18, 779-790.</t>
        </is>
      </c>
      <c r="X1122" s="3" t="inlineStr"/>
      <c r="Y1122" s="3" t="inlineStr"/>
      <c r="Z1122" s="3" t="inlineStr">
        <is>
          <t>https://www.ncbi.nlm.nih.gov/pmc/articles/3783607</t>
        </is>
      </c>
      <c r="AA1122" s="3" t="inlineStr">
        <is>
          <t>Open-access page (via OpenAlex)</t>
        </is>
      </c>
      <c r="AB1122" s="3" t="inlineStr">
        <is>
          <t>green</t>
        </is>
      </c>
      <c r="AC1122" s="3" t="inlineStr">
        <is>
          <t>School of Arts &amp; Sciences</t>
        </is>
      </c>
      <c r="AD1122" s="3" t="n">
        <v>92</v>
      </c>
      <c r="AE1122" s="3" t="inlineStr">
        <is>
          <t>No</t>
        </is>
      </c>
      <c r="AF1122" s="3" t="inlineStr"/>
      <c r="AG1122" s="4" t="inlineStr"/>
      <c r="AH1122" s="4" t="inlineStr"/>
      <c r="AI1122" s="4" t="inlineStr"/>
    </row>
    <row r="1123">
      <c r="A1123" s="3" t="inlineStr">
        <is>
          <t>CHEM-0146</t>
        </is>
      </c>
      <c r="B1123" s="3" t="inlineStr">
        <is>
          <t>Samaroo</t>
        </is>
      </c>
      <c r="C1123" s="3" t="inlineStr">
        <is>
          <t>Diana</t>
        </is>
      </c>
      <c r="D1123" s="3" t="inlineStr">
        <is>
          <t>Diana Samaroo</t>
        </is>
      </c>
      <c r="E1123" s="3" t="inlineStr">
        <is>
          <t>Professor</t>
        </is>
      </c>
      <c r="F1123" s="3" t="inlineStr">
        <is>
          <t>NYC College of Technology</t>
        </is>
      </c>
      <c r="G1123" s="3" t="inlineStr">
        <is>
          <t>Chemistry</t>
        </is>
      </c>
      <c r="H1123" s="3" t="inlineStr">
        <is>
          <t>DSamaroo@citytech.cuny.edu</t>
        </is>
      </c>
      <c r="I1123" s="3" t="inlineStr">
        <is>
          <t>Grant</t>
        </is>
      </c>
      <c r="J1123" s="3" t="inlineStr">
        <is>
          <t>Prospect Park Biodiversity Project</t>
        </is>
      </c>
      <c r="K1123" s="3" t="n">
        <v>2013</v>
      </c>
      <c r="L1123" s="3" t="inlineStr"/>
      <c r="M1123" s="3" t="inlineStr"/>
      <c r="N1123" s="3" t="inlineStr">
        <is>
          <t>Co-PI</t>
        </is>
      </c>
      <c r="O1123" s="3" t="n"/>
      <c r="P1123" s="3" t="inlineStr"/>
      <c r="Q1123" s="3" t="inlineStr"/>
      <c r="R1123" s="3" t="inlineStr"/>
      <c r="S1123" s="3" t="inlineStr">
        <is>
          <t>Dept bio</t>
        </is>
      </c>
      <c r="T1123" s="3" t="n">
        <v>1</v>
      </c>
      <c r="U1123" s="3" t="inlineStr">
        <is>
          <t>Medium (self-reported in faculty bio)</t>
        </is>
      </c>
      <c r="V1123" s="3" t="n"/>
      <c r="W1123" s="3" t="inlineStr">
        <is>
          <t>Science Education for New Civic Engagements and Responsibilities (SENCER): SENCER/NSF post-institute implementation award - “Prospect Park Biodiversity Project” (coPI, 2013-2015)</t>
        </is>
      </c>
      <c r="X1123" s="3" t="inlineStr"/>
      <c r="Y1123" s="3" t="inlineStr"/>
      <c r="Z1123" s="3" t="inlineStr"/>
      <c r="AA1123" s="3" t="inlineStr"/>
      <c r="AB1123" s="3" t="inlineStr"/>
      <c r="AC1123" s="3" t="inlineStr">
        <is>
          <t>School of Arts &amp; Sciences</t>
        </is>
      </c>
      <c r="AD1123" s="3" t="n"/>
      <c r="AE1123" s="3" t="inlineStr">
        <is>
          <t>No</t>
        </is>
      </c>
      <c r="AF1123" s="3" t="inlineStr"/>
      <c r="AG1123" s="4" t="inlineStr"/>
      <c r="AH1123" s="4" t="inlineStr"/>
      <c r="AI1123" s="4" t="inlineStr"/>
    </row>
    <row r="1124">
      <c r="A1124" s="3" t="inlineStr">
        <is>
          <t>CHEM-0147</t>
        </is>
      </c>
      <c r="B1124" s="3" t="inlineStr">
        <is>
          <t>Samaroo</t>
        </is>
      </c>
      <c r="C1124" s="3" t="inlineStr">
        <is>
          <t>Diana</t>
        </is>
      </c>
      <c r="D1124" s="3" t="inlineStr">
        <is>
          <t>Diana Samaroo</t>
        </is>
      </c>
      <c r="E1124" s="3" t="inlineStr">
        <is>
          <t>Professor</t>
        </is>
      </c>
      <c r="F1124" s="3" t="inlineStr">
        <is>
          <t>NYC College of Technology</t>
        </is>
      </c>
      <c r="G1124" s="3" t="inlineStr">
        <is>
          <t>Chemistry</t>
        </is>
      </c>
      <c r="H1124" s="3" t="inlineStr">
        <is>
          <t>DSamaroo@citytech.cuny.edu</t>
        </is>
      </c>
      <c r="I1124" s="3" t="inlineStr">
        <is>
          <t>Grant</t>
        </is>
      </c>
      <c r="J1124" s="3" t="inlineStr">
        <is>
          <t>Spin-coating of micro-patterns on surfaces for protein assays</t>
        </is>
      </c>
      <c r="K1124" s="3" t="n">
        <v>2013</v>
      </c>
      <c r="L1124" s="3" t="inlineStr"/>
      <c r="M1124" s="3" t="inlineStr"/>
      <c r="N1124" s="3" t="inlineStr">
        <is>
          <t>PI</t>
        </is>
      </c>
      <c r="O1124" s="3" t="n"/>
      <c r="P1124" s="3" t="inlineStr"/>
      <c r="Q1124" s="3" t="inlineStr"/>
      <c r="R1124" s="3" t="inlineStr"/>
      <c r="S1124" s="3" t="inlineStr">
        <is>
          <t>Dept bio</t>
        </is>
      </c>
      <c r="T1124" s="3" t="n">
        <v>1</v>
      </c>
      <c r="U1124" s="3" t="inlineStr">
        <is>
          <t>Medium (self-reported in faculty bio)</t>
        </is>
      </c>
      <c r="V1124" s="3" t="n"/>
      <c r="W1124" s="3" t="inlineStr">
        <is>
          <t>PSC-CUNY Research Grant “Spin-coating of micro-patterns on surfaces for protein assays” (PI, 2013-2014)</t>
        </is>
      </c>
      <c r="X1124" s="3" t="inlineStr"/>
      <c r="Y1124" s="3" t="inlineStr"/>
      <c r="Z1124" s="3" t="inlineStr"/>
      <c r="AA1124" s="3" t="inlineStr"/>
      <c r="AB1124" s="3" t="inlineStr"/>
      <c r="AC1124" s="3" t="inlineStr">
        <is>
          <t>School of Arts &amp; Sciences</t>
        </is>
      </c>
      <c r="AD1124" s="3" t="n"/>
      <c r="AE1124" s="3" t="inlineStr">
        <is>
          <t>No</t>
        </is>
      </c>
      <c r="AF1124" s="3" t="inlineStr"/>
      <c r="AG1124" s="4" t="inlineStr"/>
      <c r="AH1124" s="4" t="inlineStr"/>
      <c r="AI1124" s="4" t="inlineStr"/>
    </row>
    <row r="1125">
      <c r="A1125" s="3" t="inlineStr">
        <is>
          <t>CHEM-0148</t>
        </is>
      </c>
      <c r="B1125" s="3" t="inlineStr">
        <is>
          <t>Jovanovic</t>
        </is>
      </c>
      <c r="C1125" s="3" t="inlineStr">
        <is>
          <t>Ivana</t>
        </is>
      </c>
      <c r="D1125" s="3" t="inlineStr">
        <is>
          <t>Ivana Jovanovic</t>
        </is>
      </c>
      <c r="E1125" s="3" t="inlineStr">
        <is>
          <t>Chair</t>
        </is>
      </c>
      <c r="F1125" s="3" t="inlineStr">
        <is>
          <t>NYC College of Technology</t>
        </is>
      </c>
      <c r="G1125" s="3" t="inlineStr">
        <is>
          <t>Chemistry</t>
        </is>
      </c>
      <c r="H1125" s="3" t="inlineStr">
        <is>
          <t>IJovanovic@citytech.cuny.edu</t>
        </is>
      </c>
      <c r="I1125" s="3" t="inlineStr">
        <is>
          <t>Paper (venue type unclear)</t>
        </is>
      </c>
      <c r="J1125" s="3" t="inlineStr">
        <is>
          <t>Ternary phthalocyanato Hf(IV) and Zr(IV) polyoxometalate complexes</t>
        </is>
      </c>
      <c r="K1125" s="3" t="n">
        <v>2013</v>
      </c>
      <c r="L1125" s="3" t="inlineStr"/>
      <c r="M1125" s="3" t="inlineStr"/>
      <c r="N1125" s="3" t="inlineStr"/>
      <c r="O1125" s="3" t="n"/>
      <c r="P1125" s="3" t="inlineStr"/>
      <c r="Q1125" s="3" t="inlineStr"/>
      <c r="R1125" s="3" t="inlineStr"/>
      <c r="S1125" s="3" t="inlineStr">
        <is>
          <t>Dept bio</t>
        </is>
      </c>
      <c r="T1125" s="3" t="n">
        <v>1</v>
      </c>
      <c r="U1125" s="3" t="inlineStr">
        <is>
          <t>Medium (self-reported in faculty bio)</t>
        </is>
      </c>
      <c r="V1125" s="3" t="n"/>
      <c r="W1125" s="3" t="inlineStr">
        <is>
          <t>Ivana Radivojevic, Kemakorn Ithisuphalap, Benjamin P. Burton-Pye, Raihan Saleh, Lynn C. Francesconi, Charles Michael Drain, “Ternary phthalocyanato Hf(IV) and Zr(IV) polyoxometalate complexes” RSC Adv., 2013, 3, 2174-2177.</t>
        </is>
      </c>
      <c r="X1125" s="3" t="inlineStr"/>
      <c r="Y1125" s="3" t="inlineStr"/>
      <c r="Z1125" s="3" t="inlineStr"/>
      <c r="AA1125" s="3" t="inlineStr"/>
      <c r="AB1125" s="3" t="inlineStr"/>
      <c r="AC1125" s="3" t="inlineStr">
        <is>
          <t>School of Arts &amp; Sciences</t>
        </is>
      </c>
      <c r="AD1125" s="3" t="n"/>
      <c r="AE1125" s="3" t="inlineStr">
        <is>
          <t>No</t>
        </is>
      </c>
      <c r="AF1125" s="3" t="inlineStr"/>
      <c r="AG1125" s="4" t="inlineStr"/>
      <c r="AH1125" s="4" t="inlineStr"/>
      <c r="AI1125" s="4" t="inlineStr"/>
    </row>
    <row r="1126">
      <c r="A1126" s="3" t="inlineStr">
        <is>
          <t>CHEM-0149</t>
        </is>
      </c>
      <c r="B1126" s="3" t="inlineStr">
        <is>
          <t>Spellane</t>
        </is>
      </c>
      <c r="C1126" s="3" t="inlineStr">
        <is>
          <t>Peter</t>
        </is>
      </c>
      <c r="D1126" s="3" t="inlineStr">
        <is>
          <t>Peter Spellane</t>
        </is>
      </c>
      <c r="E1126" s="3" t="inlineStr">
        <is>
          <t>Professor</t>
        </is>
      </c>
      <c r="F1126" s="3" t="inlineStr">
        <is>
          <t>NYC College of Technology</t>
        </is>
      </c>
      <c r="G1126" s="3" t="inlineStr">
        <is>
          <t>Chemistry</t>
        </is>
      </c>
      <c r="H1126" s="3" t="inlineStr">
        <is>
          <t>PSpellane@Citytech.Cuny.Edu</t>
        </is>
      </c>
      <c r="I1126" s="3" t="inlineStr">
        <is>
          <t>Journal article</t>
        </is>
      </c>
      <c r="J1126" s="3" t="inlineStr">
        <is>
          <t>Using Old Maps and New Methods to Discover the Early Chemicals and Petroleum Industries of Newtown Creek in New York City</t>
        </is>
      </c>
      <c r="K1126" s="3" t="n">
        <v>2013</v>
      </c>
      <c r="L1126" s="3" t="inlineStr">
        <is>
          <t>Journal of Map &amp; Geography Libraries</t>
        </is>
      </c>
      <c r="M1126" s="3" t="inlineStr">
        <is>
          <t>Anné Leonard; Peter J. Spellane</t>
        </is>
      </c>
      <c r="N1126" s="3" t="inlineStr"/>
      <c r="O1126" s="3" t="n"/>
      <c r="P1126" s="3" t="inlineStr"/>
      <c r="Q1126" s="3" t="inlineStr">
        <is>
          <t>10.1080/15420353.2012.726205</t>
        </is>
      </c>
      <c r="R1126" s="3" t="inlineStr">
        <is>
          <t>https://doi.org/10.1080/15420353.2012.726205</t>
        </is>
      </c>
      <c r="S1126" s="3" t="inlineStr">
        <is>
          <t>OpenAlex</t>
        </is>
      </c>
      <c r="T1126" s="3" t="n">
        <v>1</v>
      </c>
      <c r="U1126" s="3" t="inlineStr">
        <is>
          <t>High (City Tech affiliation on paper)</t>
        </is>
      </c>
      <c r="V1126" s="3" t="n"/>
      <c r="W1126" s="3" t="inlineStr"/>
      <c r="X1126" s="3" t="inlineStr">
        <is>
          <t>Historical maps can be invaluable as sources of information that are relevant to twenty-first century environmental issues in that they indicate the identities of landowners or lease holders, the locations and materials of construction of buildings on production sites, and frequently include indications of specific production equipment. In providing this kind of detail, the maps reveal the locations of potential sources of pollution. Newtown Creek, a narrow but navigable channel separating Queens and Brooklyn, two outer boroughs of New York City, was one of the country's most productive industrial corridors during the nineteenth and early twentieth centuries. This paper describes the use of online maps to discover the history of chemical and oil production of Newtown Creek using the fine detail found on fire insurance maps of the time. These digitized maps, available from the Web site of the New York Public Library, establish not only the locations of the area's major oil refineries and chemical manufacturers, but also their methods of production. Of particular interest are the geographic and technological relationships between the producers of sulfuric acid and the petroleum refineries.</t>
        </is>
      </c>
      <c r="Y1126" s="3" t="inlineStr">
        <is>
          <t>OpenAlex</t>
        </is>
      </c>
      <c r="Z1126" s="3" t="inlineStr"/>
      <c r="AA1126" s="3" t="inlineStr">
        <is>
          <t>Not found</t>
        </is>
      </c>
      <c r="AB1126" s="3" t="inlineStr">
        <is>
          <t>closed</t>
        </is>
      </c>
      <c r="AC1126" s="3" t="inlineStr">
        <is>
          <t>School of Arts &amp; Sciences</t>
        </is>
      </c>
      <c r="AD1126" s="3" t="n">
        <v>7</v>
      </c>
      <c r="AE1126" s="3" t="inlineStr">
        <is>
          <t>No</t>
        </is>
      </c>
      <c r="AF1126" s="3" t="inlineStr"/>
      <c r="AG1126" s="4" t="inlineStr"/>
      <c r="AH1126" s="4" t="inlineStr"/>
      <c r="AI1126" s="4" t="inlineStr"/>
    </row>
    <row r="1127">
      <c r="A1127" s="3" t="inlineStr">
        <is>
          <t>CHEM-0150</t>
        </is>
      </c>
      <c r="B1127" s="3" t="inlineStr">
        <is>
          <t>Samaroo</t>
        </is>
      </c>
      <c r="C1127" s="3" t="inlineStr">
        <is>
          <t>Diana</t>
        </is>
      </c>
      <c r="D1127" s="3" t="inlineStr">
        <is>
          <t>Diana Samaroo</t>
        </is>
      </c>
      <c r="E1127" s="3" t="inlineStr">
        <is>
          <t>Professor</t>
        </is>
      </c>
      <c r="F1127" s="3" t="inlineStr">
        <is>
          <t>NYC College of Technology</t>
        </is>
      </c>
      <c r="G1127" s="3" t="inlineStr">
        <is>
          <t>Chemistry</t>
        </is>
      </c>
      <c r="H1127" s="3" t="inlineStr">
        <is>
          <t>DSamaroo@citytech.cuny.edu</t>
        </is>
      </c>
      <c r="I1127" s="3" t="inlineStr">
        <is>
          <t>Grant</t>
        </is>
      </c>
      <c r="J1127" s="3" t="inlineStr">
        <is>
          <t>Bridges to the Baccalaureate Program at New York City College of Technology</t>
        </is>
      </c>
      <c r="K1127" s="3" t="n">
        <v>2014</v>
      </c>
      <c r="L1127" s="3" t="inlineStr"/>
      <c r="M1127" s="3" t="inlineStr"/>
      <c r="N1127" s="3" t="inlineStr"/>
      <c r="O1127" s="3" t="n"/>
      <c r="P1127" s="3" t="inlineStr"/>
      <c r="Q1127" s="3" t="inlineStr"/>
      <c r="R1127" s="3" t="inlineStr"/>
      <c r="S1127" s="3" t="inlineStr">
        <is>
          <t>Dept bio</t>
        </is>
      </c>
      <c r="T1127" s="3" t="n">
        <v>1</v>
      </c>
      <c r="U1127" s="3" t="inlineStr">
        <is>
          <t>Medium (self-reported in faculty bio)</t>
        </is>
      </c>
      <c r="V1127" s="3" t="n"/>
      <c r="W1127" s="3" t="inlineStr">
        <is>
          <t>National Institute of Health (NIH) Bridges to the Baccalaureate Grant (R25): “Bridges to the Baccalaureate Program at New York City College of Technology” (senior personnel, 2014-2019, grant#1R25 GM102793-0)</t>
        </is>
      </c>
      <c r="X1127" s="3" t="inlineStr"/>
      <c r="Y1127" s="3" t="inlineStr"/>
      <c r="Z1127" s="3" t="inlineStr"/>
      <c r="AA1127" s="3" t="inlineStr"/>
      <c r="AB1127" s="3" t="inlineStr"/>
      <c r="AC1127" s="3" t="inlineStr">
        <is>
          <t>School of Arts &amp; Sciences</t>
        </is>
      </c>
      <c r="AD1127" s="3" t="n"/>
      <c r="AE1127" s="3" t="inlineStr">
        <is>
          <t>No</t>
        </is>
      </c>
      <c r="AF1127" s="3" t="inlineStr"/>
      <c r="AG1127" s="4" t="inlineStr"/>
      <c r="AH1127" s="4" t="inlineStr"/>
      <c r="AI1127" s="4" t="inlineStr"/>
    </row>
    <row r="1128">
      <c r="A1128" s="3" t="inlineStr">
        <is>
          <t>CHEM-0152</t>
        </is>
      </c>
      <c r="B1128" s="3" t="inlineStr">
        <is>
          <t>Martinez</t>
        </is>
      </c>
      <c r="C1128" s="3" t="inlineStr">
        <is>
          <t>Alberto</t>
        </is>
      </c>
      <c r="D1128" s="3" t="inlineStr">
        <is>
          <t>Alberto Martinez</t>
        </is>
      </c>
      <c r="E1128" s="3" t="inlineStr">
        <is>
          <t>Associate Professor</t>
        </is>
      </c>
      <c r="F1128" s="3" t="inlineStr">
        <is>
          <t>NYC College of Technology</t>
        </is>
      </c>
      <c r="G1128" s="3" t="inlineStr">
        <is>
          <t>Chemistry</t>
        </is>
      </c>
      <c r="H1128" s="3" t="inlineStr">
        <is>
          <t>AMartinez@citytech.cuny.edu</t>
        </is>
      </c>
      <c r="I1128" s="3" t="inlineStr">
        <is>
          <t>Journal article</t>
        </is>
      </c>
      <c r="J1128" s="3" t="inlineStr">
        <is>
          <t>In Vitro and in Vivo Evaluation of Water-Soluble Iminophosphorane Ruthenium(II) Compounds. A Potential Chemotherapeutic Agent for Triple Negative Breast Cancer</t>
        </is>
      </c>
      <c r="K1128" s="3" t="n">
        <v>2014</v>
      </c>
      <c r="L1128" s="3" t="inlineStr">
        <is>
          <t>Journal of Medicinal Chemistry</t>
        </is>
      </c>
      <c r="M1128" s="3" t="inlineStr">
        <is>
          <t>Malgorzata Frik; Alberto Martínez; Benelita T. Elie; Óscar Gonzalo; Daniel Ramírez de Mingo; Mercedes Sanaú; Roberto A. Sánchez‐Delgado; Tanmoy Sadhukha; Swayam Prabha; Joe William Ramos; Isabel Marzo; Marı́a Contel</t>
        </is>
      </c>
      <c r="N1128" s="3" t="inlineStr"/>
      <c r="O1128" s="3" t="n"/>
      <c r="P1128" s="3" t="inlineStr"/>
      <c r="Q1128" s="3" t="inlineStr">
        <is>
          <t>10.1021/jm5012337</t>
        </is>
      </c>
      <c r="R1128" s="3" t="inlineStr">
        <is>
          <t>https://doi.org/10.1021/jm5012337</t>
        </is>
      </c>
      <c r="S1128" s="3" t="inlineStr">
        <is>
          <t>OpenAlex; Dept bio</t>
        </is>
      </c>
      <c r="T1128" s="3" t="n">
        <v>2</v>
      </c>
      <c r="U1128" s="3" t="inlineStr">
        <is>
          <t>High (City Tech affiliation on paper); 2 sources</t>
        </is>
      </c>
      <c r="V1128" s="3" t="n"/>
      <c r="W1128" s="3" t="inlineStr">
        <is>
          <t>Frik, M.; Martinez, A.; Elie, B.T.; Gonzalo, O.; Ramírez de Mingo, D.; Sanaú, M.; Sánchez-Delgado, R.A.; Sadhukha, T.; Prabha, S.; Ramos, J.W.; Marzo, I.; Contel, M. “In Vitro and in Vivo Evaluation of Water-Soluble Iminophosphorane Ruthenium(II) Compounds. A Potential Chemotherapeutic Agent for Triple Negative Breast Cancer,” J. Med Chem. 2014, 57, 9995-10012.</t>
        </is>
      </c>
      <c r="X1128" s="3" t="inlineStr">
        <is>
          <t>A series of organometallic ruthenium(II) complexes containing iminophosphorane ligands have been synthesized and characterized. Cationic compounds with chloride as counterion are soluble in water (70-100 mg/mL). Most compounds (especially highly water-soluble 2) are more cytotoxic to a number of human cancer cell lines than cisplatin. Initial mechanistic studies indicate that the cell death type for these compounds is mainly through canonical or caspase-dependent apoptosis, nondependent on p53, and that the compounds do not interact with DNA or inhibit protease cathepsin B. In vivo experiments of 2 on MDA-MB-231 xenografts in NOD.CB17-Prkdc SCID/J mice showed an impressive tumor reduction (shrinkage) of 56% after 28 days of treatment (14 doses of 5 mg/kg every other day) with low systemic toxicity. Pharmacokinetic studies showed a quick absorption of 2 in plasma with preferential accumulation in the breast tumor tissues when compared to kidney and liver, which may explain its high efficacy in vivo.</t>
        </is>
      </c>
      <c r="Y1128" s="3" t="inlineStr">
        <is>
          <t>OpenAlex</t>
        </is>
      </c>
      <c r="Z1128" s="3" t="inlineStr">
        <is>
          <t>https://doi.org/10.1021/jm5012337</t>
        </is>
      </c>
      <c r="AA1128" s="3" t="inlineStr">
        <is>
          <t>Open-access page (via OpenAlex)</t>
        </is>
      </c>
      <c r="AB1128" s="3" t="inlineStr">
        <is>
          <t>hybrid</t>
        </is>
      </c>
      <c r="AC1128" s="3" t="inlineStr">
        <is>
          <t>School of Arts &amp; Sciences</t>
        </is>
      </c>
      <c r="AD1128" s="3" t="n">
        <v>106</v>
      </c>
      <c r="AE1128" s="3" t="inlineStr">
        <is>
          <t>No</t>
        </is>
      </c>
      <c r="AF1128" s="3" t="inlineStr"/>
      <c r="AG1128" s="4" t="inlineStr"/>
      <c r="AH1128" s="4" t="inlineStr"/>
      <c r="AI1128" s="4" t="inlineStr"/>
    </row>
    <row r="1129">
      <c r="A1129" s="3" t="inlineStr">
        <is>
          <t>CHEM-0153</t>
        </is>
      </c>
      <c r="B1129" s="3" t="inlineStr">
        <is>
          <t>Deiner</t>
        </is>
      </c>
      <c r="C1129" s="3" t="inlineStr">
        <is>
          <t>Jay</t>
        </is>
      </c>
      <c r="D1129" s="3" t="inlineStr">
        <is>
          <t>Jay Deiner</t>
        </is>
      </c>
      <c r="E1129" s="3" t="inlineStr">
        <is>
          <t>Associate Professor</t>
        </is>
      </c>
      <c r="F1129" s="3" t="inlineStr">
        <is>
          <t>NYC College of Technology</t>
        </is>
      </c>
      <c r="G1129" s="3" t="inlineStr">
        <is>
          <t>Chemistry</t>
        </is>
      </c>
      <c r="H1129" s="3" t="inlineStr">
        <is>
          <t>LDeiner@citytech.cuny.edu</t>
        </is>
      </c>
      <c r="I1129" s="3" t="inlineStr">
        <is>
          <t>Conference presentation</t>
        </is>
      </c>
      <c r="J1129" s="3" t="inlineStr">
        <is>
          <t>Influence of Particle Size Distribution on the Activity and Selectivity of Carbon Supported Platinum Nanoparticle Catalysts for Ethanol Electro-oxidation</t>
        </is>
      </c>
      <c r="K1129" s="3" t="n">
        <v>2014</v>
      </c>
      <c r="L1129" s="3" t="inlineStr"/>
      <c r="M1129" s="3" t="inlineStr"/>
      <c r="N1129" s="3" t="inlineStr"/>
      <c r="O1129" s="3" t="n"/>
      <c r="P1129" s="3" t="inlineStr"/>
      <c r="Q1129" s="3" t="inlineStr"/>
      <c r="R1129" s="3" t="inlineStr"/>
      <c r="S1129" s="3" t="inlineStr">
        <is>
          <t>Dept bio</t>
        </is>
      </c>
      <c r="T1129" s="3" t="n">
        <v>1</v>
      </c>
      <c r="U1129" s="3" t="inlineStr">
        <is>
          <t>Medium (self-reported in faculty bio)</t>
        </is>
      </c>
      <c r="V1129" s="3" t="n"/>
      <c r="W1129" s="3" t="inlineStr">
        <is>
          <t>J. F. Gomes, D. Profeti, and L. J. Deiner, “Influence of Particle Size Distribution on the Activity and Selectivity of Carbon Supported Platinum Nanoparticle Catalysts for Ethanol Electro-oxidation,” ChemElectroChem, 1(3), 2014, 665- 662.</t>
        </is>
      </c>
      <c r="X1129" s="3" t="inlineStr"/>
      <c r="Y1129" s="3" t="inlineStr"/>
      <c r="Z1129" s="3" t="inlineStr"/>
      <c r="AA1129" s="3" t="inlineStr"/>
      <c r="AB1129" s="3" t="inlineStr"/>
      <c r="AC1129" s="3" t="inlineStr">
        <is>
          <t>School of Arts &amp; Sciences</t>
        </is>
      </c>
      <c r="AD1129" s="3" t="n"/>
      <c r="AE1129" s="3" t="inlineStr">
        <is>
          <t>No</t>
        </is>
      </c>
      <c r="AF1129" s="3" t="inlineStr"/>
      <c r="AG1129" s="4" t="inlineStr"/>
      <c r="AH1129" s="4" t="inlineStr"/>
      <c r="AI1129" s="4" t="inlineStr"/>
    </row>
    <row r="1130">
      <c r="A1130" s="3" t="inlineStr">
        <is>
          <t>CHEM-0154</t>
        </is>
      </c>
      <c r="B1130" s="3" t="inlineStr">
        <is>
          <t>Deiner</t>
        </is>
      </c>
      <c r="C1130" s="3" t="inlineStr">
        <is>
          <t>Lazarus</t>
        </is>
      </c>
      <c r="D1130" s="3" t="inlineStr">
        <is>
          <t>Lazarus Deiner</t>
        </is>
      </c>
      <c r="E1130" s="3" t="inlineStr">
        <is>
          <t>Associate Professor</t>
        </is>
      </c>
      <c r="F1130" s="3" t="inlineStr">
        <is>
          <t>NYC College of Technology</t>
        </is>
      </c>
      <c r="G1130" s="3" t="inlineStr">
        <is>
          <t>Chemistry</t>
        </is>
      </c>
      <c r="H1130" s="3" t="inlineStr">
        <is>
          <t>LAZARUS.DEINER25@CITYTECH.CUNY.EDU</t>
        </is>
      </c>
      <c r="I1130" s="3" t="inlineStr">
        <is>
          <t>Conference presentation</t>
        </is>
      </c>
      <c r="J1130" s="3" t="inlineStr">
        <is>
          <t>Oxygen Reduction Reaction Activity of Aerosol Jet Printed Layers of Graphite and Graphene</t>
        </is>
      </c>
      <c r="K1130" s="3" t="n">
        <v>2014</v>
      </c>
      <c r="L1130" s="3" t="inlineStr">
        <is>
          <t>ECS Meeting Abstracts</t>
        </is>
      </c>
      <c r="M1130" s="3" t="inlineStr">
        <is>
          <t>Elaheh Farjami; Michael A. Rottmayer; L. Jay Deiner</t>
        </is>
      </c>
      <c r="N1130" s="3" t="inlineStr"/>
      <c r="O1130" s="3" t="n"/>
      <c r="P1130" s="3" t="inlineStr"/>
      <c r="Q1130" s="3" t="inlineStr">
        <is>
          <t>10.1149/ma2014-01/28/1157</t>
        </is>
      </c>
      <c r="R1130" s="3" t="inlineStr">
        <is>
          <t>https://doi.org/10.1149/ma2014-01/28/1157</t>
        </is>
      </c>
      <c r="S1130" s="3" t="inlineStr">
        <is>
          <t>OpenAlex</t>
        </is>
      </c>
      <c r="T1130" s="3" t="n">
        <v>1</v>
      </c>
      <c r="U1130" s="3" t="inlineStr">
        <is>
          <t>High (City Tech affiliation on paper)</t>
        </is>
      </c>
      <c r="V1130" s="3" t="n"/>
      <c r="W1130" s="3" t="inlineStr"/>
      <c r="X1130" s="3" t="inlineStr">
        <is>
          <t>Graphene and graphene-based materials have shown great promise in a broad range of applications including electrochemical sensors, supercapacitors, and lithium ion batteries. However, practical realization of the potential utility of graphene requires development of low cost, high volume methods of material synthesis and manufacturing-ready methods of device fabrication. This work aims to address the second challenge by demonstrating the use of aerosol jet printing for the fabrication of catalytically active electrodes. Graphene and graphite were formulated into high concentration inks (10mg/mL). These inks were aerosol jet printed to create micron scale layers (2 – 10 microns). The catalytic activity of the aerosol jet printed electrodes was evaluated in oxygen saturated basic solution. It was found that the oxygen reduction reaction activity of the aerosol jet printed graphene electrode was ~ 5 times higher times than the activity of the same material when drop cast. Electrochemical impedance spectroscopy showed that the activity difference correlated with a large decrease in the charge transfer resistance of aerosol jet printed graphene as opposed to drop cast graphene. Further, the activity of the aerosol jet printed graphene electrode was ~ 3 times greater than the activity of the aerosol jet printed graphite. In contrast, the drop cast materials did not show a measurable difference in performance. These results indicate that aerosol jet printing is a viable way to deposit micron scale layers of graphene and related materials. In addition, the activity of the graphene electrode is strongly dependent on the deposition method, with aerosol jet deposited electrodes showing a strong performance improvement over their drop cast counterparts.</t>
        </is>
      </c>
      <c r="Y1130" s="3" t="inlineStr">
        <is>
          <t>OpenAlex</t>
        </is>
      </c>
      <c r="Z1130" s="3" t="inlineStr"/>
      <c r="AA1130" s="3" t="inlineStr">
        <is>
          <t>Not found</t>
        </is>
      </c>
      <c r="AB1130" s="3" t="inlineStr">
        <is>
          <t>closed</t>
        </is>
      </c>
      <c r="AC1130" s="3" t="inlineStr">
        <is>
          <t>School of Arts &amp; Sciences</t>
        </is>
      </c>
      <c r="AD1130" s="3" t="n">
        <v>0</v>
      </c>
      <c r="AE1130" s="3" t="inlineStr">
        <is>
          <t>No</t>
        </is>
      </c>
      <c r="AF1130" s="3" t="inlineStr"/>
      <c r="AG1130" s="4" t="inlineStr"/>
      <c r="AH1130" s="4" t="inlineStr"/>
      <c r="AI1130" s="4" t="inlineStr"/>
    </row>
    <row r="1131">
      <c r="A1131" s="3" t="inlineStr">
        <is>
          <t>CHEM-0155</t>
        </is>
      </c>
      <c r="B1131" s="3" t="inlineStr">
        <is>
          <t>Samaroo</t>
        </is>
      </c>
      <c r="C1131" s="3" t="inlineStr">
        <is>
          <t>Diana</t>
        </is>
      </c>
      <c r="D1131" s="3" t="inlineStr">
        <is>
          <t>Diana Samaroo</t>
        </is>
      </c>
      <c r="E1131" s="3" t="inlineStr">
        <is>
          <t>Professor</t>
        </is>
      </c>
      <c r="F1131" s="3" t="inlineStr">
        <is>
          <t>NYC College of Technology</t>
        </is>
      </c>
      <c r="G1131" s="3" t="inlineStr">
        <is>
          <t>Chemistry</t>
        </is>
      </c>
      <c r="H1131" s="3" t="inlineStr">
        <is>
          <t>DSamaroo@citytech.cuny.edu</t>
        </is>
      </c>
      <c r="I1131" s="3" t="inlineStr">
        <is>
          <t>Journal article</t>
        </is>
      </c>
      <c r="J1131" s="3" t="inlineStr">
        <is>
          <t>Strategies for Delivering Porphyrinoid-Based Photosensitizers in Therapeutic Applications</t>
        </is>
      </c>
      <c r="K1131" s="3" t="n">
        <v>2014</v>
      </c>
      <c r="L1131" s="3" t="inlineStr">
        <is>
          <t>Therapeutic Delivery</t>
        </is>
      </c>
      <c r="M1131" s="3" t="inlineStr">
        <is>
          <t>Diana Samaroo; Evelyn Perez; Amit Aggarwal; ANDREW C. WILLS; Naphtali A. O’Connor</t>
        </is>
      </c>
      <c r="N1131" s="3" t="inlineStr"/>
      <c r="O1131" s="3" t="n"/>
      <c r="P1131" s="3" t="inlineStr"/>
      <c r="Q1131" s="3" t="inlineStr">
        <is>
          <t>10.4155/tde.14.46</t>
        </is>
      </c>
      <c r="R1131" s="3" t="inlineStr">
        <is>
          <t>https://doi.org/10.4155/tde.14.46</t>
        </is>
      </c>
      <c r="S1131" s="3" t="inlineStr">
        <is>
          <t>OpenAlex</t>
        </is>
      </c>
      <c r="T1131" s="3" t="n">
        <v>1</v>
      </c>
      <c r="U1131" s="3" t="inlineStr">
        <is>
          <t>High (City Tech affiliation on paper)</t>
        </is>
      </c>
      <c r="V1131" s="3" t="n"/>
      <c r="W1131" s="3" t="inlineStr"/>
      <c r="X1131" s="3" t="inlineStr">
        <is>
          <t>Delivery strategies for porphyrinoid-based photosensitizers for use in therapeutic applications are based on a myriad of factors, which include porphyrinoid structure, solubility and cellular targets. These drug-delivery methods include encapsulation, hydrogels, protein carriers, nanoparticles and polymeric micelles among others. This article reviews the strategies for delivering porphyrinoids published to date and will focus on porphyrins, corroles, chlorins, bacteriochlorins, porphyrazines and phthalocyanines. Highlighted are the most recent and different strategies used for each of the corresponding porphyrinoid-based macrocycles.</t>
        </is>
      </c>
      <c r="Y1131" s="3" t="inlineStr">
        <is>
          <t>OpenAlex</t>
        </is>
      </c>
      <c r="Z1131" s="3" t="inlineStr"/>
      <c r="AA1131" s="3" t="inlineStr">
        <is>
          <t>Not found</t>
        </is>
      </c>
      <c r="AB1131" s="3" t="inlineStr">
        <is>
          <t>closed</t>
        </is>
      </c>
      <c r="AC1131" s="3" t="inlineStr">
        <is>
          <t>School of Arts &amp; Sciences</t>
        </is>
      </c>
      <c r="AD1131" s="3" t="n">
        <v>22</v>
      </c>
      <c r="AE1131" s="3" t="inlineStr">
        <is>
          <t>No</t>
        </is>
      </c>
      <c r="AF1131" s="3" t="inlineStr"/>
      <c r="AG1131" s="4" t="inlineStr"/>
      <c r="AH1131" s="4" t="inlineStr"/>
      <c r="AI1131" s="4" t="inlineStr"/>
    </row>
    <row r="1132">
      <c r="A1132" s="3" t="inlineStr">
        <is>
          <t>CHEM-0156</t>
        </is>
      </c>
      <c r="B1132" s="3" t="inlineStr">
        <is>
          <t>Samaroo</t>
        </is>
      </c>
      <c r="C1132" s="3" t="inlineStr">
        <is>
          <t>Diana</t>
        </is>
      </c>
      <c r="D1132" s="3" t="inlineStr">
        <is>
          <t>Diana Samaroo</t>
        </is>
      </c>
      <c r="E1132" s="3" t="inlineStr">
        <is>
          <t>Professor</t>
        </is>
      </c>
      <c r="F1132" s="3" t="inlineStr">
        <is>
          <t>NYC College of Technology</t>
        </is>
      </c>
      <c r="G1132" s="3" t="inlineStr">
        <is>
          <t>Chemistry</t>
        </is>
      </c>
      <c r="H1132" s="3" t="inlineStr">
        <is>
          <t>DSamaroo@citytech.cuny.edu</t>
        </is>
      </c>
      <c r="I1132" s="3" t="inlineStr">
        <is>
          <t>Journal article</t>
        </is>
      </c>
      <c r="J1132" s="3" t="inlineStr">
        <is>
          <t>The crosslinking of polysaccharides with polyamines and dextran–polyallylamine antibacterial hydrogels</t>
        </is>
      </c>
      <c r="K1132" s="3" t="n">
        <v>2014</v>
      </c>
      <c r="L1132" s="3" t="inlineStr">
        <is>
          <t>International Journal of Biological Macromolecules</t>
        </is>
      </c>
      <c r="M1132" s="3" t="inlineStr">
        <is>
          <t>Naphtali A. O’Connor; Ahmad Abugharbieh; Farzana Yasmeen; Emmanuel Ramsey Buabeng; Steve Mathew; Diana Samaroo; Hai‐Ping Cheng</t>
        </is>
      </c>
      <c r="N1132" s="3" t="inlineStr"/>
      <c r="O1132" s="3" t="n"/>
      <c r="P1132" s="3" t="inlineStr"/>
      <c r="Q1132" s="3" t="inlineStr">
        <is>
          <t>10.1016/j.ijbiomac.2014.08.003</t>
        </is>
      </c>
      <c r="R1132" s="3" t="inlineStr">
        <is>
          <t>https://doi.org/10.1016/j.ijbiomac.2014.08.003</t>
        </is>
      </c>
      <c r="S1132" s="3" t="inlineStr">
        <is>
          <t>OpenAlex</t>
        </is>
      </c>
      <c r="T1132" s="3" t="n">
        <v>1</v>
      </c>
      <c r="U1132" s="3" t="inlineStr">
        <is>
          <t>High (City Tech affiliation on paper)</t>
        </is>
      </c>
      <c r="V1132" s="3" t="n"/>
      <c r="W1132" s="3" t="inlineStr"/>
      <c r="X1132" s="3" t="inlineStr"/>
      <c r="Y1132" s="3" t="inlineStr"/>
      <c r="Z1132" s="3" t="inlineStr">
        <is>
          <t>https://www.ncbi.nlm.nih.gov/pmc/articles/5652043</t>
        </is>
      </c>
      <c r="AA1132" s="3" t="inlineStr">
        <is>
          <t>Open-access page (via OpenAlex)</t>
        </is>
      </c>
      <c r="AB1132" s="3" t="inlineStr">
        <is>
          <t>green</t>
        </is>
      </c>
      <c r="AC1132" s="3" t="inlineStr">
        <is>
          <t>School of Arts &amp; Sciences</t>
        </is>
      </c>
      <c r="AD1132" s="3" t="n">
        <v>47</v>
      </c>
      <c r="AE1132" s="3" t="inlineStr">
        <is>
          <t>No</t>
        </is>
      </c>
      <c r="AF1132" s="3" t="inlineStr"/>
      <c r="AG1132" s="4" t="inlineStr"/>
      <c r="AH1132" s="4" t="inlineStr"/>
      <c r="AI1132" s="4" t="inlineStr"/>
    </row>
    <row r="1133">
      <c r="A1133" s="3" t="inlineStr">
        <is>
          <t>CHEM-0157</t>
        </is>
      </c>
      <c r="B1133" s="3" t="inlineStr">
        <is>
          <t>Samaroo</t>
        </is>
      </c>
      <c r="C1133" s="3" t="inlineStr">
        <is>
          <t>Diana</t>
        </is>
      </c>
      <c r="D1133" s="3" t="inlineStr">
        <is>
          <t>Diana Samaroo</t>
        </is>
      </c>
      <c r="E1133" s="3" t="inlineStr">
        <is>
          <t>Professor</t>
        </is>
      </c>
      <c r="F1133" s="3" t="inlineStr">
        <is>
          <t>NYC College of Technology</t>
        </is>
      </c>
      <c r="G1133" s="3" t="inlineStr">
        <is>
          <t>Chemistry</t>
        </is>
      </c>
      <c r="H1133" s="3" t="inlineStr">
        <is>
          <t>DSamaroo@citytech.cuny.edu</t>
        </is>
      </c>
      <c r="I1133" s="3" t="inlineStr">
        <is>
          <t>Grant</t>
        </is>
      </c>
      <c r="J1133" s="3" t="inlineStr">
        <is>
          <t>Advancing Student Futures in Science, Technology, Engineering, and Mathematics</t>
        </is>
      </c>
      <c r="K1133" s="3" t="n">
        <v>2015</v>
      </c>
      <c r="L1133" s="3" t="inlineStr">
        <is>
          <t>NSF: S-STEM-Schlr Sci Tech Eng&amp;Math</t>
        </is>
      </c>
      <c r="M1133" s="3" t="inlineStr">
        <is>
          <t>Urmi Duttagupta; Armando Solis; Diana Samaroo; Shu-Ping Han</t>
        </is>
      </c>
      <c r="N1133" s="3" t="inlineStr">
        <is>
          <t>Co-PI</t>
        </is>
      </c>
      <c r="O1133" s="3" t="n">
        <v>616288</v>
      </c>
      <c r="P1133" s="3" t="inlineStr">
        <is>
          <t>1458714</t>
        </is>
      </c>
      <c r="Q1133" s="3" t="inlineStr"/>
      <c r="R1133" s="3" t="inlineStr">
        <is>
          <t>https://www.nsf.gov/awardsearch/showAward?AWD_ID=1458714</t>
        </is>
      </c>
      <c r="S1133" s="3" t="inlineStr">
        <is>
          <t>NSF; Dept bio</t>
        </is>
      </c>
      <c r="T1133" s="3" t="n">
        <v>2</v>
      </c>
      <c r="U1133" s="3" t="inlineStr">
        <is>
          <t>High (NSF award to City Tech); 2 sources</t>
        </is>
      </c>
      <c r="V1133" s="3" t="n"/>
      <c r="W1133" s="3" t="inlineStr">
        <is>
          <t>National Science Foundation DUE - S-STEM: Scholarships in Science, Technology, Engineering, and Mathematics “Advancing Student Futures in Science Technology, Engineering and Mathematics” (co-PI, 2015 – 2019, grant#1458714)</t>
        </is>
      </c>
      <c r="X1133" s="3" t="inlineStr">
        <is>
          <t>This project at CUNY New York College of Technology will contribute to the national workforce by providing scholarships and educational support to academically promising students with financial need in associate degree programs in computer science and chemical technology and baccalaureate degree programs in applied mathematics and biomedical informatics. Because retention and graduation rates in computer science and applied mathematics reveal a profound underrepresentation of women, the project will place a heavy emphasis on recruiting and enrolling greater numbers of female students and in providing evidence-validated interventions to support their retention, graduation, and workforce entry. The college is a Hispanic Serving Institution ranked third in the nation in the number of associate-level STEM degrees awarded to Black students, 23rd in degrees awarded to male students, and 48th in degrees awarded to women. Because the college is a minority-serving institution, improving retention and graduation will increase the participation of underrepresented students in STEM undergraduate and graduate programs and the New York City workforce, having ever-widening social and economic impact on individual students, the institution, and the wider community. Using an active dissemination agenda the institution will share key strategies and outcomes to other CUNY institutions, peer Hispanic Serving Institutions, and other non-research-intensive undergraduate institutions.
Through well crafted activities the project will (1) recruit and increase participation in four targeted science, technology, engineering, and mathematics (STEM) majors, focusing on women, promising underrepresented students from local minority-serving high schools, and undeclared and liberal arts students with strong math preparation; (2) retain and graduate academically talented, low income students in STEM programs by strongly encouraging students to register for 15+ credits per semester to promote timely progress to graduation; (3) provide comprehensive support structures at critical junctures that include financial support, academic advisement, academic support, and career counseling, using a natural cohort approach to developing a professional STEM identity; (4) increase internal transfer of students from associate degree to baccalaureate degree programs and STEM graduate study or workforce placement through advisement; and (5) evaluate and assess the program, employing a cycle of continuous improvement and well-defined metrics of project success. The project will build upon intensive analysis of institutional data on retention and graduation in the targeted programs and will implement a comprehensive set of academic and social interventions such as Peer-Led Team Learning and other cohort-strengthening high impact practices that have proven effective with low-income students. In addition, the new baccalaureate program in Biomedical Informatics at the college will develop competencies in computer applications in the use of conformational and genomic data to elucidate biological phenomena and the secure electronic storage, retrieval, and use of biomedical information in healthcare delivery and research, reflecting the latest approaches in a burgeoning and rapidly changing field.</t>
        </is>
      </c>
      <c r="Y1133" s="3" t="inlineStr">
        <is>
          <t>NSF</t>
        </is>
      </c>
      <c r="Z1133" s="3" t="inlineStr"/>
      <c r="AA1133" s="3" t="inlineStr"/>
      <c r="AB1133" s="3" t="inlineStr"/>
      <c r="AC1133" s="3" t="inlineStr">
        <is>
          <t>School of Arts &amp; Sciences</t>
        </is>
      </c>
      <c r="AD1133" s="3" t="n"/>
      <c r="AE1133" s="3" t="inlineStr">
        <is>
          <t>No</t>
        </is>
      </c>
      <c r="AF1133" s="3" t="inlineStr"/>
      <c r="AG1133" s="4" t="inlineStr"/>
      <c r="AH1133" s="4" t="inlineStr"/>
      <c r="AI1133" s="4" t="inlineStr"/>
    </row>
    <row r="1134">
      <c r="A1134" s="3" t="inlineStr">
        <is>
          <t>CHEM-0159</t>
        </is>
      </c>
      <c r="B1134" s="3" t="inlineStr">
        <is>
          <t>Deiner</t>
        </is>
      </c>
      <c r="C1134" s="3" t="inlineStr">
        <is>
          <t>Jay</t>
        </is>
      </c>
      <c r="D1134" s="3" t="inlineStr">
        <is>
          <t>Jay Deiner</t>
        </is>
      </c>
      <c r="E1134" s="3" t="inlineStr">
        <is>
          <t>Associate Professor</t>
        </is>
      </c>
      <c r="F1134" s="3" t="inlineStr">
        <is>
          <t>NYC College of Technology</t>
        </is>
      </c>
      <c r="G1134" s="3" t="inlineStr">
        <is>
          <t>Chemistry</t>
        </is>
      </c>
      <c r="H1134" s="3" t="inlineStr">
        <is>
          <t>LDeiner@citytech.cuny.edu</t>
        </is>
      </c>
      <c r="I1134" s="3" t="inlineStr">
        <is>
          <t>Conference presentation</t>
        </is>
      </c>
      <c r="J1134" s="3" t="inlineStr">
        <is>
          <t>Diffuse Reflectance Infrared Spectroscopic Identification of Dispersant/Particle Bonding Interactions in Functional Inks</t>
        </is>
      </c>
      <c r="K1134" s="3" t="n">
        <v>2015</v>
      </c>
      <c r="L1134" s="3" t="inlineStr"/>
      <c r="M1134" s="3" t="inlineStr"/>
      <c r="N1134" s="3" t="inlineStr"/>
      <c r="O1134" s="3" t="n"/>
      <c r="P1134" s="3" t="inlineStr"/>
      <c r="Q1134" s="3" t="inlineStr">
        <is>
          <t>10.3791/52744</t>
        </is>
      </c>
      <c r="R1134" s="3" t="inlineStr">
        <is>
          <t>https://doi.org/10.3791/52744</t>
        </is>
      </c>
      <c r="S1134" s="3" t="inlineStr">
        <is>
          <t>Dept bio</t>
        </is>
      </c>
      <c r="T1134" s="3" t="n">
        <v>1</v>
      </c>
      <c r="U1134" s="3" t="inlineStr">
        <is>
          <t>Medium (self-reported in faculty bio)</t>
        </is>
      </c>
      <c r="V1134" s="3" t="n"/>
      <c r="W1134" s="3" t="inlineStr">
        <is>
          <t>*L. J. Deiner and E. Farjami, "Diffuse Reflectance Infrared Spectroscopic Identification of Dispersant/Particle Bonding Interactions in Functional Inks," J. Vis. Exp. 99, 2015, e52744, doi: 10.3791/52744.</t>
        </is>
      </c>
      <c r="X1134" s="3" t="inlineStr"/>
      <c r="Y1134" s="3" t="inlineStr"/>
      <c r="Z1134" s="3" t="inlineStr"/>
      <c r="AA1134" s="3" t="inlineStr"/>
      <c r="AB1134" s="3" t="inlineStr"/>
      <c r="AC1134" s="3" t="inlineStr">
        <is>
          <t>School of Arts &amp; Sciences</t>
        </is>
      </c>
      <c r="AD1134" s="3" t="n"/>
      <c r="AE1134" s="3" t="inlineStr">
        <is>
          <t>No</t>
        </is>
      </c>
      <c r="AF1134" s="3" t="inlineStr"/>
      <c r="AG1134" s="4" t="inlineStr"/>
      <c r="AH1134" s="4" t="inlineStr"/>
      <c r="AI1134" s="4" t="inlineStr"/>
    </row>
    <row r="1135">
      <c r="A1135" s="3" t="inlineStr">
        <is>
          <t>CHEM-0160</t>
        </is>
      </c>
      <c r="B1135" s="3" t="inlineStr">
        <is>
          <t>Deiner</t>
        </is>
      </c>
      <c r="C1135" s="3" t="inlineStr">
        <is>
          <t>Lazarus</t>
        </is>
      </c>
      <c r="D1135" s="3" t="inlineStr">
        <is>
          <t>Lazarus Deiner</t>
        </is>
      </c>
      <c r="E1135" s="3" t="inlineStr">
        <is>
          <t>Associate Professor</t>
        </is>
      </c>
      <c r="F1135" s="3" t="inlineStr">
        <is>
          <t>NYC College of Technology</t>
        </is>
      </c>
      <c r="G1135" s="3" t="inlineStr">
        <is>
          <t>Chemistry</t>
        </is>
      </c>
      <c r="H1135" s="3" t="inlineStr">
        <is>
          <t>LAZARUS.DEINER25@CITYTECH.CUNY.EDU</t>
        </is>
      </c>
      <c r="I1135" s="3" t="inlineStr">
        <is>
          <t>Journal article</t>
        </is>
      </c>
      <c r="J1135" s="3" t="inlineStr">
        <is>
          <t>Diffuse Reflectance Infrared Spectroscopic Identification of Dispersant/Particle Bonding Mechanisms in Functional Inks</t>
        </is>
      </c>
      <c r="K1135" s="3" t="n">
        <v>2015</v>
      </c>
      <c r="L1135" s="3" t="inlineStr">
        <is>
          <t>Journal of Visualized Experiments</t>
        </is>
      </c>
      <c r="M1135" s="3" t="inlineStr">
        <is>
          <t>L. Jay Deiner; Elaheh Farjami</t>
        </is>
      </c>
      <c r="N1135" s="3" t="inlineStr"/>
      <c r="O1135" s="3" t="n"/>
      <c r="P1135" s="3" t="inlineStr"/>
      <c r="Q1135" s="3" t="inlineStr">
        <is>
          <t>10.3791/52744</t>
        </is>
      </c>
      <c r="R1135" s="3" t="inlineStr">
        <is>
          <t>https://doi.org/10.3791/52744</t>
        </is>
      </c>
      <c r="S1135" s="3" t="inlineStr">
        <is>
          <t>OpenAlex</t>
        </is>
      </c>
      <c r="T1135" s="3" t="n">
        <v>1</v>
      </c>
      <c r="U1135" s="3" t="inlineStr">
        <is>
          <t>High (City Tech affiliation on paper)</t>
        </is>
      </c>
      <c r="V1135" s="3" t="n"/>
      <c r="W1135" s="3" t="inlineStr"/>
      <c r="X1135" s="3" t="inlineStr">
        <is>
          <t>In additive manufacturing, or 3D printing, material is deposited drop by drop, to create micron to macroscale layers. A typical inkjet ink is a colloidal dispersion containing approximately ten components including solvent, the nano to micron scale particles which will comprise the printed layer, polymeric dispersants to stabilize the particles, and polymers to tune layer strength, surface tension and viscosity. To rationally and efficiently formulate such an ink, it is crucial to know how the components interact. Specifically, which polymers bond to the particle surfaces and how are they attached? Answering this question requires an experimental procedure that discriminates between polymer adsorbed on the particles and free polymer. Further, the method must provide details about how the functional groups of the polymer interact with the particle. In this protocol, we show how to employ centrifugation to separate particles with adsorbed polymer from the rest of the ink, prepare the separated samples for spectroscopic measurement, and use Diffuse Reflectance Fourier Transform Infrared Spectroscopy (DRIFTS) for accurate determination of dispersant/particle bonding mechanisms. A significant advantage of this methodology is that it provides high level mechanistic detail using only simple, commonly available laboratory equipment. This makes crucial data available to almost any formulation laboratory. The method is most useful for inks composed of metal, ceramic, and metal oxide particles in the range of 100 nm or greater. Because of the density and particle size of these inks, they are readily separable with centrifugation. Further, the spectroscopic signatures of such particles are easy to distinguish from absorbed polymer. The primary limitation of this technique is that the spectroscopy is performed ex-situ on the separated and dried particles as opposed to the particles in dispersion. However, results from attenuated total reflectance spectra of the wet separated particles provide evidence for the validity of the DRIFTS measurement.</t>
        </is>
      </c>
      <c r="Y1135" s="3" t="inlineStr">
        <is>
          <t>OpenAlex</t>
        </is>
      </c>
      <c r="Z1135" s="3" t="inlineStr">
        <is>
          <t>https://www.jove.com/pdf/52744/diffuse-reflectance-infrared-spectroscopic-identification</t>
        </is>
      </c>
      <c r="AA1135" s="3" t="inlineStr">
        <is>
          <t>Open-access PDF (via OpenAlex)</t>
        </is>
      </c>
      <c r="AB1135" s="3" t="inlineStr">
        <is>
          <t>bronze</t>
        </is>
      </c>
      <c r="AC1135" s="3" t="inlineStr">
        <is>
          <t>School of Arts &amp; Sciences</t>
        </is>
      </c>
      <c r="AD1135" s="3" t="n">
        <v>11</v>
      </c>
      <c r="AE1135" s="3" t="inlineStr">
        <is>
          <t>No</t>
        </is>
      </c>
      <c r="AF1135" s="3" t="inlineStr"/>
      <c r="AG1135" s="4" t="inlineStr"/>
      <c r="AH1135" s="4" t="inlineStr"/>
      <c r="AI1135" s="4" t="inlineStr"/>
    </row>
    <row r="1136">
      <c r="A1136" s="3" t="inlineStr">
        <is>
          <t>CHEM-0161</t>
        </is>
      </c>
      <c r="B1136" s="3" t="inlineStr">
        <is>
          <t>Deiner</t>
        </is>
      </c>
      <c r="C1136" s="3" t="inlineStr">
        <is>
          <t>Jay</t>
        </is>
      </c>
      <c r="D1136" s="3" t="inlineStr">
        <is>
          <t>Jay Deiner</t>
        </is>
      </c>
      <c r="E1136" s="3" t="inlineStr">
        <is>
          <t>Associate Professor</t>
        </is>
      </c>
      <c r="F1136" s="3" t="inlineStr">
        <is>
          <t>NYC College of Technology</t>
        </is>
      </c>
      <c r="G1136" s="3" t="inlineStr">
        <is>
          <t>Chemistry</t>
        </is>
      </c>
      <c r="H1136" s="3" t="inlineStr">
        <is>
          <t>LDeiner@citytech.cuny.edu</t>
        </is>
      </c>
      <c r="I1136" s="3" t="inlineStr">
        <is>
          <t>Conference presentation</t>
        </is>
      </c>
      <c r="J1136" s="3" t="inlineStr">
        <is>
          <t>Efficient Impact Milling Method to Make Porous Graphitic Materials for Electric Double Layer Capacitors</t>
        </is>
      </c>
      <c r="K1136" s="3" t="n">
        <v>2015</v>
      </c>
      <c r="L1136" s="3" t="inlineStr"/>
      <c r="M1136" s="3" t="inlineStr"/>
      <c r="N1136" s="3" t="inlineStr"/>
      <c r="O1136" s="3" t="n"/>
      <c r="P1136" s="3" t="inlineStr"/>
      <c r="Q1136" s="3" t="inlineStr">
        <is>
          <t>10.1007/s10800-015-0801-8</t>
        </is>
      </c>
      <c r="R1136" s="3" t="inlineStr">
        <is>
          <t>https://doi.org/10.1007/s10800-015-0801-8</t>
        </is>
      </c>
      <c r="S1136" s="3" t="inlineStr">
        <is>
          <t>Dept bio</t>
        </is>
      </c>
      <c r="T1136" s="3" t="n">
        <v>1</v>
      </c>
      <c r="U1136" s="3" t="inlineStr">
        <is>
          <t>Medium (self-reported in faculty bio)</t>
        </is>
      </c>
      <c r="V1136" s="3" t="n"/>
      <c r="W1136" s="3" t="inlineStr">
        <is>
          <t>E. Farjami, J. F. Al-Sharab, A. K. Al-Kamal, and L. J. Deiner, "Efficient Impact Milling Method to Make Porous Graphitic Materials for Electric Double Layer Capacitors," J. Appl. Electrochem., 45(5), 2015, 385 – 395, doi: 10.1007/s10800-015-0801-8.</t>
        </is>
      </c>
      <c r="X1136" s="3" t="inlineStr"/>
      <c r="Y1136" s="3" t="inlineStr"/>
      <c r="Z1136" s="3" t="inlineStr"/>
      <c r="AA1136" s="3" t="inlineStr"/>
      <c r="AB1136" s="3" t="inlineStr"/>
      <c r="AC1136" s="3" t="inlineStr">
        <is>
          <t>School of Arts &amp; Sciences</t>
        </is>
      </c>
      <c r="AD1136" s="3" t="n"/>
      <c r="AE1136" s="3" t="inlineStr">
        <is>
          <t>No</t>
        </is>
      </c>
      <c r="AF1136" s="3" t="inlineStr"/>
      <c r="AG1136" s="4" t="inlineStr"/>
      <c r="AH1136" s="4" t="inlineStr"/>
      <c r="AI1136" s="4" t="inlineStr"/>
    </row>
    <row r="1137">
      <c r="A1137" s="3" t="inlineStr">
        <is>
          <t>CHEM-0162</t>
        </is>
      </c>
      <c r="B1137" s="3" t="inlineStr">
        <is>
          <t>Deiner</t>
        </is>
      </c>
      <c r="C1137" s="3" t="inlineStr">
        <is>
          <t>Lazarus</t>
        </is>
      </c>
      <c r="D1137" s="3" t="inlineStr">
        <is>
          <t>Lazarus Deiner</t>
        </is>
      </c>
      <c r="E1137" s="3" t="inlineStr">
        <is>
          <t>Associate Professor</t>
        </is>
      </c>
      <c r="F1137" s="3" t="inlineStr">
        <is>
          <t>NYC College of Technology</t>
        </is>
      </c>
      <c r="G1137" s="3" t="inlineStr">
        <is>
          <t>Chemistry</t>
        </is>
      </c>
      <c r="H1137" s="3" t="inlineStr">
        <is>
          <t>LAZARUS.DEINER25@CITYTECH.CUNY.EDU</t>
        </is>
      </c>
      <c r="I1137" s="3" t="inlineStr">
        <is>
          <t>Journal article</t>
        </is>
      </c>
      <c r="J1137" s="3" t="inlineStr">
        <is>
          <t>Efficient impact milling method to make porous graphitic materials for electric double layer capacitors</t>
        </is>
      </c>
      <c r="K1137" s="3" t="n">
        <v>2015</v>
      </c>
      <c r="L1137" s="3" t="inlineStr">
        <is>
          <t>Journal of Applied Electrochemistry</t>
        </is>
      </c>
      <c r="M1137" s="3" t="inlineStr">
        <is>
          <t>Elaheh Farjami; Jafar F. Al‐Sharab; Ahmed K. Al‐Kamal; L. Jay Deiner</t>
        </is>
      </c>
      <c r="N1137" s="3" t="inlineStr"/>
      <c r="O1137" s="3" t="n"/>
      <c r="P1137" s="3" t="inlineStr"/>
      <c r="Q1137" s="3" t="inlineStr">
        <is>
          <t>10.1007/s10800-015-0801-8</t>
        </is>
      </c>
      <c r="R1137" s="3" t="inlineStr">
        <is>
          <t>https://doi.org/10.1007/s10800-015-0801-8</t>
        </is>
      </c>
      <c r="S1137" s="3" t="inlineStr">
        <is>
          <t>OpenAlex</t>
        </is>
      </c>
      <c r="T1137" s="3" t="n">
        <v>1</v>
      </c>
      <c r="U1137" s="3" t="inlineStr">
        <is>
          <t>High (City Tech affiliation on paper)</t>
        </is>
      </c>
      <c r="V1137" s="3" t="n"/>
      <c r="W1137" s="3" t="inlineStr"/>
      <c r="X1137" s="3" t="inlineStr"/>
      <c r="Y1137" s="3" t="inlineStr"/>
      <c r="Z1137" s="3" t="inlineStr"/>
      <c r="AA1137" s="3" t="inlineStr">
        <is>
          <t>Not found</t>
        </is>
      </c>
      <c r="AB1137" s="3" t="inlineStr">
        <is>
          <t>closed</t>
        </is>
      </c>
      <c r="AC1137" s="3" t="inlineStr">
        <is>
          <t>School of Arts &amp; Sciences</t>
        </is>
      </c>
      <c r="AD1137" s="3" t="n">
        <v>6</v>
      </c>
      <c r="AE1137" s="3" t="inlineStr">
        <is>
          <t>No</t>
        </is>
      </c>
      <c r="AF1137" s="3" t="inlineStr"/>
      <c r="AG1137" s="4" t="inlineStr"/>
      <c r="AH1137" s="4" t="inlineStr"/>
      <c r="AI1137" s="4" t="inlineStr"/>
    </row>
    <row r="1138">
      <c r="A1138" s="3" t="inlineStr">
        <is>
          <t>CHEM-0163</t>
        </is>
      </c>
      <c r="B1138" s="3" t="inlineStr">
        <is>
          <t>Samaroo</t>
        </is>
      </c>
      <c r="C1138" s="3" t="inlineStr">
        <is>
          <t>Diana</t>
        </is>
      </c>
      <c r="D1138" s="3" t="inlineStr">
        <is>
          <t>Diana Samaroo</t>
        </is>
      </c>
      <c r="E1138" s="3" t="inlineStr">
        <is>
          <t>Professor</t>
        </is>
      </c>
      <c r="F1138" s="3" t="inlineStr">
        <is>
          <t>NYC College of Technology</t>
        </is>
      </c>
      <c r="G1138" s="3" t="inlineStr">
        <is>
          <t>Chemistry</t>
        </is>
      </c>
      <c r="H1138" s="3" t="inlineStr">
        <is>
          <t>DSamaroo@citytech.cuny.edu</t>
        </is>
      </c>
      <c r="I1138" s="3" t="inlineStr">
        <is>
          <t>Grant</t>
        </is>
      </c>
      <c r="J1138" s="3" t="inlineStr">
        <is>
          <t>In Vitro Investigation of Molecular Interaction of Albumin with Synthetic Fluorophores</t>
        </is>
      </c>
      <c r="K1138" s="3" t="n">
        <v>2015</v>
      </c>
      <c r="L1138" s="3" t="inlineStr"/>
      <c r="M1138" s="3" t="inlineStr"/>
      <c r="N1138" s="3" t="inlineStr">
        <is>
          <t>PI</t>
        </is>
      </c>
      <c r="O1138" s="3" t="n"/>
      <c r="P1138" s="3" t="inlineStr"/>
      <c r="Q1138" s="3" t="inlineStr"/>
      <c r="R1138" s="3" t="inlineStr"/>
      <c r="S1138" s="3" t="inlineStr">
        <is>
          <t>Dept bio</t>
        </is>
      </c>
      <c r="T1138" s="3" t="n">
        <v>1</v>
      </c>
      <c r="U1138" s="3" t="inlineStr">
        <is>
          <t>Medium (self-reported in faculty bio)</t>
        </is>
      </c>
      <c r="V1138" s="3" t="n"/>
      <c r="W1138" s="3" t="inlineStr">
        <is>
          <t>PSC-CUNY Research Grant “In Vitro Investigation of Molecular Interaction of Albumin with Synthetic Fluorophores” (PI, 2015-2016)</t>
        </is>
      </c>
      <c r="X1138" s="3" t="inlineStr"/>
      <c r="Y1138" s="3" t="inlineStr"/>
      <c r="Z1138" s="3" t="inlineStr"/>
      <c r="AA1138" s="3" t="inlineStr"/>
      <c r="AB1138" s="3" t="inlineStr"/>
      <c r="AC1138" s="3" t="inlineStr">
        <is>
          <t>School of Arts &amp; Sciences</t>
        </is>
      </c>
      <c r="AD1138" s="3" t="n"/>
      <c r="AE1138" s="3" t="inlineStr">
        <is>
          <t>No</t>
        </is>
      </c>
      <c r="AF1138" s="3" t="inlineStr"/>
      <c r="AG1138" s="4" t="inlineStr"/>
      <c r="AH1138" s="4" t="inlineStr"/>
      <c r="AI1138" s="4" t="inlineStr"/>
    </row>
    <row r="1139">
      <c r="A1139" s="3" t="inlineStr">
        <is>
          <t>CHEM-0164</t>
        </is>
      </c>
      <c r="B1139" s="3" t="inlineStr">
        <is>
          <t>Deiner</t>
        </is>
      </c>
      <c r="C1139" s="3" t="inlineStr">
        <is>
          <t>Jay</t>
        </is>
      </c>
      <c r="D1139" s="3" t="inlineStr">
        <is>
          <t>Jay Deiner</t>
        </is>
      </c>
      <c r="E1139" s="3" t="inlineStr">
        <is>
          <t>Associate Professor</t>
        </is>
      </c>
      <c r="F1139" s="3" t="inlineStr">
        <is>
          <t>NYC College of Technology</t>
        </is>
      </c>
      <c r="G1139" s="3" t="inlineStr">
        <is>
          <t>Chemistry</t>
        </is>
      </c>
      <c r="H1139" s="3" t="inlineStr">
        <is>
          <t>LDeiner@citytech.cuny.edu</t>
        </is>
      </c>
      <c r="I1139" s="3" t="inlineStr">
        <is>
          <t>Conference presentation</t>
        </is>
      </c>
      <c r="J1139" s="3" t="inlineStr">
        <is>
          <t>Kinetic Study of the Oxygen Reduction Reaction on a-Ni(OH)2 and a-Ni(OH)2 supported on graphene oxide</t>
        </is>
      </c>
      <c r="K1139" s="3" t="n">
        <v>2015</v>
      </c>
      <c r="L1139" s="3" t="inlineStr"/>
      <c r="M1139" s="3" t="inlineStr"/>
      <c r="N1139" s="3" t="inlineStr"/>
      <c r="O1139" s="3" t="n"/>
      <c r="P1139" s="3" t="inlineStr"/>
      <c r="Q1139" s="3" t="inlineStr">
        <is>
          <t>10.1149/2.0041509jes</t>
        </is>
      </c>
      <c r="R1139" s="3" t="inlineStr">
        <is>
          <t>https://doi.org/10.1149/2.0041509jes</t>
        </is>
      </c>
      <c r="S1139" s="3" t="inlineStr">
        <is>
          <t>Dept bio</t>
        </is>
      </c>
      <c r="T1139" s="3" t="n">
        <v>1</v>
      </c>
      <c r="U1139" s="3" t="inlineStr">
        <is>
          <t>Medium (self-reported in faculty bio)</t>
        </is>
      </c>
      <c r="V1139" s="3" t="n"/>
      <c r="W1139" s="3" t="inlineStr">
        <is>
          <t>E. Farjami and L. J. Deiner, "Kinetic Study of the Oxygen Reduction Reaction on a-Ni(OH)2 and a-Ni(OH)2 supported on graphene oxide," J. Electrochem. Soc., 162(9), 2015, H571 - H 578, doi: 10.1149/2.0041509jes.</t>
        </is>
      </c>
      <c r="X1139" s="3" t="inlineStr"/>
      <c r="Y1139" s="3" t="inlineStr"/>
      <c r="Z1139" s="3" t="inlineStr"/>
      <c r="AA1139" s="3" t="inlineStr"/>
      <c r="AB1139" s="3" t="inlineStr"/>
      <c r="AC1139" s="3" t="inlineStr">
        <is>
          <t>School of Arts &amp; Sciences</t>
        </is>
      </c>
      <c r="AD1139" s="3" t="n"/>
      <c r="AE1139" s="3" t="inlineStr">
        <is>
          <t>No</t>
        </is>
      </c>
      <c r="AF1139" s="3" t="inlineStr"/>
      <c r="AG1139" s="4" t="inlineStr"/>
      <c r="AH1139" s="4" t="inlineStr"/>
      <c r="AI1139" s="4" t="inlineStr"/>
    </row>
    <row r="1140">
      <c r="A1140" s="3" t="inlineStr">
        <is>
          <t>CHEM-0165</t>
        </is>
      </c>
      <c r="B1140" s="3" t="inlineStr">
        <is>
          <t>Deiner</t>
        </is>
      </c>
      <c r="C1140" s="3" t="inlineStr">
        <is>
          <t>Lazarus</t>
        </is>
      </c>
      <c r="D1140" s="3" t="inlineStr">
        <is>
          <t>Lazarus Deiner</t>
        </is>
      </c>
      <c r="E1140" s="3" t="inlineStr">
        <is>
          <t>Associate Professor</t>
        </is>
      </c>
      <c r="F1140" s="3" t="inlineStr">
        <is>
          <t>NYC College of Technology</t>
        </is>
      </c>
      <c r="G1140" s="3" t="inlineStr">
        <is>
          <t>Chemistry</t>
        </is>
      </c>
      <c r="H1140" s="3" t="inlineStr">
        <is>
          <t>LAZARUS.DEINER25@CITYTECH.CUNY.EDU</t>
        </is>
      </c>
      <c r="I1140" s="3" t="inlineStr">
        <is>
          <t>Journal article</t>
        </is>
      </c>
      <c r="J1140" s="3" t="inlineStr">
        <is>
          <t>Kinetic Study of the Oxygen Reduction Reaction on Î±-Ni(OH)2 and Î±-Ni(OH)2 Supported on Graphene Oxide</t>
        </is>
      </c>
      <c r="K1140" s="3" t="n">
        <v>2015</v>
      </c>
      <c r="L1140" s="3" t="inlineStr">
        <is>
          <t>Publications and Research</t>
        </is>
      </c>
      <c r="M1140" s="3" t="inlineStr">
        <is>
          <t>Farjami, Elaheh; Deiner, L. Jay</t>
        </is>
      </c>
      <c r="N1140" s="3" t="inlineStr"/>
      <c r="O1140" s="3" t="n"/>
      <c r="P1140" s="3" t="inlineStr"/>
      <c r="Q1140" s="3" t="inlineStr"/>
      <c r="R1140" s="3" t="inlineStr">
        <is>
          <t>https://academicworks.cuny.edu/ny_pubs/113</t>
        </is>
      </c>
      <c r="S1140" s="3" t="inlineStr">
        <is>
          <t>CUNY Academic Works</t>
        </is>
      </c>
      <c r="T1140" s="3" t="n">
        <v>1</v>
      </c>
      <c r="U1140" s="3" t="inlineStr">
        <is>
          <t>High (in CUNY Academic Works)</t>
        </is>
      </c>
      <c r="V1140" s="3" t="n"/>
      <c r="W1140" s="3" t="inlineStr"/>
      <c r="X1140" s="3" t="inlineStr">
        <is>
          <t>The kinetics of the oxygen reduction reaction on Î±-Ni(OH)2 and Î±-Ni(OH)2 supported on graphene oxide (Î±-Ni(OH)2/GO) were investigated using rotating disk linear sweep voltammetry in alkaline solutions of varying oxygen and hydroxyl concentrations. Over the full hydroxyl concentration range (0.05 M to 0.5M), Î±-Ni(OH)2/GO displayed higher activity than unsupported Î±-Ni(OH)2. The electron transfer numbers were 2.9 Â± 0.2 for Î±-Ni(OH)2, 3.4 Â± 0.1 for Î±-Ni(OH)2/GO at low [OHâ], and 3.8â3.9 for Î±-Ni(OH)2/GO at high [OHâ]. Compared to Î±-Ni(OH)2, Î±-Ni(OH)2/GO displayed higher chemical reaction rate constants and higher electron transfer rate constants. These differences suggest that the synergy between the Î±-Ni(OH)2 catalyst and the graphene oxide support is related to increases in both the speed of the rate determining chemical step and the facility for electron transfer. The order of reaction with respect to oxygen was â¼1 for Î±-Ni(OH)2 and Î±-Ni(OH)2/GO. The order of reaction with respect to hydroxyl was â¼0 for Î±-Ni(OH)2 and Î±-Ni(OH)2/GO. The first order reaction with respect to oxygen is precedented, but the zero reaction order with respect to hydroxyl is particular to the Î±-Ni(OH)</t>
        </is>
      </c>
      <c r="Y1140" s="3" t="inlineStr">
        <is>
          <t>CUNY Academic Works</t>
        </is>
      </c>
      <c r="Z1140" s="3" t="inlineStr">
        <is>
          <t>https://academicworks.cuny.edu/context/ny_pubs/article/1115/viewcontent/J._Electrochem._Soc._2015_Farjami_H571_8.pdf</t>
        </is>
      </c>
      <c r="AA1140" s="3" t="inlineStr">
        <is>
          <t>PDF in CUNY Academic Works</t>
        </is>
      </c>
      <c r="AB1140" s="3" t="inlineStr"/>
      <c r="AC1140" s="3" t="inlineStr">
        <is>
          <t>School of Arts &amp; Sciences</t>
        </is>
      </c>
      <c r="AD1140" s="3" t="n"/>
      <c r="AE1140" s="3" t="inlineStr">
        <is>
          <t>No</t>
        </is>
      </c>
      <c r="AF1140" s="3" t="inlineStr"/>
      <c r="AG1140" s="4" t="inlineStr"/>
      <c r="AH1140" s="4" t="inlineStr"/>
      <c r="AI1140" s="4" t="inlineStr"/>
    </row>
    <row r="1141">
      <c r="A1141" s="3" t="inlineStr">
        <is>
          <t>CHEM-0166</t>
        </is>
      </c>
      <c r="B1141" s="3" t="inlineStr">
        <is>
          <t>Deiner</t>
        </is>
      </c>
      <c r="C1141" s="3" t="inlineStr">
        <is>
          <t>Lazarus</t>
        </is>
      </c>
      <c r="D1141" s="3" t="inlineStr">
        <is>
          <t>Lazarus Deiner</t>
        </is>
      </c>
      <c r="E1141" s="3" t="inlineStr">
        <is>
          <t>Associate Professor</t>
        </is>
      </c>
      <c r="F1141" s="3" t="inlineStr">
        <is>
          <t>NYC College of Technology</t>
        </is>
      </c>
      <c r="G1141" s="3" t="inlineStr">
        <is>
          <t>Chemistry</t>
        </is>
      </c>
      <c r="H1141" s="3" t="inlineStr">
        <is>
          <t>LAZARUS.DEINER25@CITYTECH.CUNY.EDU</t>
        </is>
      </c>
      <c r="I1141" s="3" t="inlineStr">
        <is>
          <t>Journal article</t>
        </is>
      </c>
      <c r="J1141" s="3" t="inlineStr">
        <is>
          <t>Kinetic Study of the Oxygen Reduction Reaction on α-Ni(OH)2and α-Ni(OH)2Supported on Graphene Oxide</t>
        </is>
      </c>
      <c r="K1141" s="3" t="n">
        <v>2015</v>
      </c>
      <c r="L1141" s="3" t="inlineStr">
        <is>
          <t>Journal of The Electrochemical Society</t>
        </is>
      </c>
      <c r="M1141" s="3" t="inlineStr">
        <is>
          <t>Elaheh Farjami; L. Jay Deiner</t>
        </is>
      </c>
      <c r="N1141" s="3" t="inlineStr"/>
      <c r="O1141" s="3" t="n"/>
      <c r="P1141" s="3" t="inlineStr"/>
      <c r="Q1141" s="3" t="inlineStr">
        <is>
          <t>10.1149/2.0041509jes</t>
        </is>
      </c>
      <c r="R1141" s="3" t="inlineStr">
        <is>
          <t>https://doi.org/10.1149/2.0041509jes</t>
        </is>
      </c>
      <c r="S1141" s="3" t="inlineStr">
        <is>
          <t>OpenAlex</t>
        </is>
      </c>
      <c r="T1141" s="3" t="n">
        <v>1</v>
      </c>
      <c r="U1141" s="3" t="inlineStr">
        <is>
          <t>High (City Tech affiliation on paper)</t>
        </is>
      </c>
      <c r="V1141" s="3" t="n"/>
      <c r="W1141" s="3" t="inlineStr"/>
      <c r="X1141" s="3" t="inlineStr">
        <is>
          <t>The kinetics of the oxygen reduction reaction on α-Ni(OH) 2 and α-Ni(OH) 2 supported on graphene oxide (α-Ni(OH) 2 /GO) were investigated using rotating disk linear sweep voltammetry in alkaline solutions of varying oxygen and hydroxyl concentrations. Over the full hydroxyl concentration range (0.05 M to 0.5M), α-Ni(OH) 2 /GO displayed higher activity than unsupported α-Ni(OH) 2 . The electron transfer numbers were 2.9 ± 0.2 for α-Ni(OH) 2 , 3.4 ± 0.1 for α-Ni(OH) 2 /GO at low [OH − ], and 3.8–3.9 for α-Ni(OH) 2 /GO at high [OH − ]. Compared to α-Ni(OH) 2 , α-Ni(OH) 2 /GO displayed higher chemical reaction rate constants and higher electron transfer rate constants. These differences suggest that the synergy between the α-Ni(OH) 2 catalyst and the graphene oxide support is related to increases in both the speed of the rate determining chemical step and the facility for electron transfer. The order of reaction with respect to oxygen was ∼1 for α-Ni(OH) 2 and α-Ni(OH) 2 /GO. The order of reaction with respect to hydroxyl was ∼0 for α-Ni(OH) 2 and α-Ni(OH) 2 /GO. The first order reaction with respect to oxygen is precedented, but the zero reaction order with respect to hydroxyl is particular to the α-Ni(OH) 2 catalysts. The zero reaction order is explained by possible decoupling of solution and catalyst surface hydroxyl concentrations.</t>
        </is>
      </c>
      <c r="Y1141" s="3" t="inlineStr">
        <is>
          <t>OpenAlex</t>
        </is>
      </c>
      <c r="Z1141" s="3" t="inlineStr">
        <is>
          <t>https://iopscience.iop.org/article/10.1149/2.0041509jes/pdf</t>
        </is>
      </c>
      <c r="AA1141" s="3" t="inlineStr">
        <is>
          <t>Open-access PDF (via OpenAlex)</t>
        </is>
      </c>
      <c r="AB1141" s="3" t="inlineStr">
        <is>
          <t>hybrid</t>
        </is>
      </c>
      <c r="AC1141" s="3" t="inlineStr">
        <is>
          <t>School of Arts &amp; Sciences</t>
        </is>
      </c>
      <c r="AD1141" s="3" t="n">
        <v>20</v>
      </c>
      <c r="AE1141" s="3" t="inlineStr">
        <is>
          <t>No</t>
        </is>
      </c>
      <c r="AF1141" s="3" t="inlineStr"/>
      <c r="AG1141" s="4" t="inlineStr"/>
      <c r="AH1141" s="4" t="inlineStr"/>
      <c r="AI1141" s="4" t="inlineStr"/>
    </row>
    <row r="1142">
      <c r="A1142" s="3" t="inlineStr">
        <is>
          <t>CHEM-0167</t>
        </is>
      </c>
      <c r="B1142" s="3" t="inlineStr">
        <is>
          <t>Deiner</t>
        </is>
      </c>
      <c r="C1142" s="3" t="inlineStr">
        <is>
          <t>Jay</t>
        </is>
      </c>
      <c r="D1142" s="3" t="inlineStr">
        <is>
          <t>Jay Deiner</t>
        </is>
      </c>
      <c r="E1142" s="3" t="inlineStr">
        <is>
          <t>Associate Professor</t>
        </is>
      </c>
      <c r="F1142" s="3" t="inlineStr">
        <is>
          <t>NYC College of Technology</t>
        </is>
      </c>
      <c r="G1142" s="3" t="inlineStr">
        <is>
          <t>Chemistry</t>
        </is>
      </c>
      <c r="H1142" s="3" t="inlineStr">
        <is>
          <t>LDeiner@citytech.cuny.edu</t>
        </is>
      </c>
      <c r="I1142" s="3" t="inlineStr">
        <is>
          <t>Conference presentation</t>
        </is>
      </c>
      <c r="J1142" s="3" t="inlineStr">
        <is>
          <t>The Effect of Milling Additives on Powder Properties and Sintered Body Microstructure of NiO</t>
        </is>
      </c>
      <c r="K1142" s="3" t="n">
        <v>2015</v>
      </c>
      <c r="L1142" s="3" t="inlineStr"/>
      <c r="M1142" s="3" t="inlineStr"/>
      <c r="N1142" s="3" t="inlineStr"/>
      <c r="O1142" s="3" t="n"/>
      <c r="P1142" s="3" t="inlineStr"/>
      <c r="Q1142" s="3" t="inlineStr">
        <is>
          <t>10.1007/s40145-015-0147-z</t>
        </is>
      </c>
      <c r="R1142" s="3" t="inlineStr">
        <is>
          <t>https://doi.org/10.1007/s40145-015-0147-z</t>
        </is>
      </c>
      <c r="S1142" s="3" t="inlineStr">
        <is>
          <t>Dept bio</t>
        </is>
      </c>
      <c r="T1142" s="3" t="n">
        <v>1</v>
      </c>
      <c r="U1142" s="3" t="inlineStr">
        <is>
          <t>Medium (self-reported in faculty bio)</t>
        </is>
      </c>
      <c r="V1142" s="3" t="n"/>
      <c r="W1142" s="3" t="inlineStr">
        <is>
          <t>L. J. Deiner, M. A. Rottmayer, and B. C. Eigenbrodt, "The Effect of Milling Additives on Powder Properties and Sintered Body Microstructure of NiO," J. Adv. Ceram., 4(2), 2015, 142 - 151, doi: 10.1007/s40145-015-0147-z.</t>
        </is>
      </c>
      <c r="X1142" s="3" t="inlineStr"/>
      <c r="Y1142" s="3" t="inlineStr"/>
      <c r="Z1142" s="3" t="inlineStr"/>
      <c r="AA1142" s="3" t="inlineStr"/>
      <c r="AB1142" s="3" t="inlineStr"/>
      <c r="AC1142" s="3" t="inlineStr">
        <is>
          <t>School of Arts &amp; Sciences</t>
        </is>
      </c>
      <c r="AD1142" s="3" t="n"/>
      <c r="AE1142" s="3" t="inlineStr">
        <is>
          <t>No</t>
        </is>
      </c>
      <c r="AF1142" s="3" t="inlineStr"/>
      <c r="AG1142" s="4" t="inlineStr"/>
      <c r="AH1142" s="4" t="inlineStr"/>
      <c r="AI1142" s="4" t="inlineStr"/>
    </row>
    <row r="1143">
      <c r="A1143" s="3" t="inlineStr">
        <is>
          <t>CHEM-0168</t>
        </is>
      </c>
      <c r="B1143" s="3" t="inlineStr">
        <is>
          <t>Deiner</t>
        </is>
      </c>
      <c r="C1143" s="3" t="inlineStr">
        <is>
          <t>Lazarus</t>
        </is>
      </c>
      <c r="D1143" s="3" t="inlineStr">
        <is>
          <t>Lazarus Deiner</t>
        </is>
      </c>
      <c r="E1143" s="3" t="inlineStr">
        <is>
          <t>Associate Professor</t>
        </is>
      </c>
      <c r="F1143" s="3" t="inlineStr">
        <is>
          <t>NYC College of Technology</t>
        </is>
      </c>
      <c r="G1143" s="3" t="inlineStr">
        <is>
          <t>Chemistry</t>
        </is>
      </c>
      <c r="H1143" s="3" t="inlineStr">
        <is>
          <t>LAZARUS.DEINER25@CITYTECH.CUNY.EDU</t>
        </is>
      </c>
      <c r="I1143" s="3" t="inlineStr">
        <is>
          <t>Journal article</t>
        </is>
      </c>
      <c r="J1143" s="3" t="inlineStr">
        <is>
          <t>The effect of milling additives on powder properties and sintered body microstructure of NiO</t>
        </is>
      </c>
      <c r="K1143" s="3" t="n">
        <v>2015</v>
      </c>
      <c r="L1143" s="3" t="inlineStr">
        <is>
          <t>Journal of Advanced Ceramics</t>
        </is>
      </c>
      <c r="M1143" s="3" t="inlineStr">
        <is>
          <t>L. Jay Deiner; Michael A. Rottmayer; Bryan C. Eigenbrodt</t>
        </is>
      </c>
      <c r="N1143" s="3" t="inlineStr"/>
      <c r="O1143" s="3" t="n"/>
      <c r="P1143" s="3" t="inlineStr"/>
      <c r="Q1143" s="3" t="inlineStr">
        <is>
          <t>10.1007/s40145-015-0147-z</t>
        </is>
      </c>
      <c r="R1143" s="3" t="inlineStr">
        <is>
          <t>https://doi.org/10.1007/s40145-015-0147-z</t>
        </is>
      </c>
      <c r="S1143" s="3" t="inlineStr">
        <is>
          <t>OpenAlex; CUNY Academic Works</t>
        </is>
      </c>
      <c r="T1143" s="3" t="n">
        <v>2</v>
      </c>
      <c r="U1143" s="3" t="inlineStr">
        <is>
          <t>High (City Tech affiliation on paper); 2 sources</t>
        </is>
      </c>
      <c r="V1143" s="3" t="n"/>
      <c r="W1143" s="3" t="inlineStr"/>
      <c r="X1143" s="3" t="inlineStr">
        <is>
          <t>The evolution of powder particle size, crystal structure, and surface chemistry was evaluated for micron scale NiO powders subjected to impact milling with commonly employed milling additives: methanol, Vertrel XF, and amorphous carbon. The effect of the different comminution protocols on sintered body microstructure was evaluated for high temperature sintering in inert atmosphere (N 2 ). X-ray photoelectron spectroscopy showed that NiO powder surface chemistry is surprisingly sensitive to milling additive choice. In particular, the proportion of powder surface defect sites varied with additive, and methanol left an alcohol or alkoxy residue even after drying. Upon sintering to intermediate temperatures (1100 °C), scanning electron microscopy (SEM) showed that slurry milled NiO powders exhibit hindered sintering behaviors. This effect was amplified for NiO milled with methanol, in which sub-500 nm grain sizes dominated even after sintering to 1100 °C. Upon heating to high temperatures (1500 °C), simultaneous differential scanning calorimetry/thermogravimetric analysis (DSC/TGA) showed that the powders containing carbon residues undergo carbothermal reduction, resulting in a melting transition between 1425 and 1454 °C. Taken together, the results demonstrated that when processing metal oxide powders for advanced ceramics, the choice of milling additive is crucial as it exerts significant control over sintered body microstructure.</t>
        </is>
      </c>
      <c r="Y1143" s="3" t="inlineStr">
        <is>
          <t>OpenAlex</t>
        </is>
      </c>
      <c r="Z1143" s="3" t="inlineStr">
        <is>
          <t>https://link.springer.com/content/pdf/10.1007/s40145-015-0147-z.pdf</t>
        </is>
      </c>
      <c r="AA1143" s="3" t="inlineStr">
        <is>
          <t>Open-access PDF (via OpenAlex)</t>
        </is>
      </c>
      <c r="AB1143" s="3" t="inlineStr">
        <is>
          <t>gold</t>
        </is>
      </c>
      <c r="AC1143" s="3" t="inlineStr">
        <is>
          <t>School of Arts &amp; Sciences</t>
        </is>
      </c>
      <c r="AD1143" s="3" t="n">
        <v>7</v>
      </c>
      <c r="AE1143" s="3" t="inlineStr">
        <is>
          <t>No</t>
        </is>
      </c>
      <c r="AF1143" s="3" t="inlineStr"/>
      <c r="AG1143" s="4" t="inlineStr"/>
      <c r="AH1143" s="4" t="inlineStr"/>
      <c r="AI1143" s="4" t="inlineStr"/>
    </row>
    <row r="1144">
      <c r="A1144" s="3" t="inlineStr">
        <is>
          <t>CHEM-0171</t>
        </is>
      </c>
      <c r="B1144" s="3" t="inlineStr">
        <is>
          <t>Martinez</t>
        </is>
      </c>
      <c r="C1144" s="3" t="inlineStr">
        <is>
          <t>Alberto</t>
        </is>
      </c>
      <c r="D1144" s="3" t="inlineStr">
        <is>
          <t>Alberto Martinez</t>
        </is>
      </c>
      <c r="E1144" s="3" t="inlineStr">
        <is>
          <t>Associate Professor</t>
        </is>
      </c>
      <c r="F1144" s="3" t="inlineStr">
        <is>
          <t>NYC College of Technology</t>
        </is>
      </c>
      <c r="G1144" s="3" t="inlineStr">
        <is>
          <t>Chemistry</t>
        </is>
      </c>
      <c r="H1144" s="3" t="inlineStr">
        <is>
          <t>AMartinez@citytech.cuny.edu</t>
        </is>
      </c>
      <c r="I1144" s="3" t="inlineStr">
        <is>
          <t>Journal article</t>
        </is>
      </c>
      <c r="J1144" s="3" t="inlineStr">
        <is>
          <t>Ionophoric polyphenols selectively bind Cu2+, display potent antioxidant and anti-amyloidogenic properties, and are non-toxic toward Tetrahymena thermophila</t>
        </is>
      </c>
      <c r="K1144" s="3" t="n">
        <v>2016</v>
      </c>
      <c r="L1144" s="3" t="inlineStr">
        <is>
          <t>Bioorganic &amp; Medicinal Chemistry</t>
        </is>
      </c>
      <c r="M1144" s="3" t="inlineStr">
        <is>
          <t>Alberto Martínez; Ralph R. Alcendor; Tanzeen Rahman; Podgorny Magdalena; Sanogo Ismaila; Rebecca McCurdy</t>
        </is>
      </c>
      <c r="N1144" s="3" t="inlineStr"/>
      <c r="O1144" s="3" t="n"/>
      <c r="P1144" s="3" t="inlineStr"/>
      <c r="Q1144" s="3" t="inlineStr">
        <is>
          <t>10.1016/j.bmc.2016.06.012</t>
        </is>
      </c>
      <c r="R1144" s="3" t="inlineStr">
        <is>
          <t>https://doi.org/10.1016/j.bmc.2016.06.012</t>
        </is>
      </c>
      <c r="S1144" s="3" t="inlineStr">
        <is>
          <t>OpenAlex; CUNY Academic Works; Dept bio</t>
        </is>
      </c>
      <c r="T1144" s="3" t="n">
        <v>3</v>
      </c>
      <c r="U1144" s="3" t="inlineStr">
        <is>
          <t>High (City Tech affiliation on paper); 3 sources</t>
        </is>
      </c>
      <c r="V1144" s="3" t="n"/>
      <c r="W1144" s="3" t="inlineStr">
        <is>
          <t>Martinez, A.; Alcendor, R.; Rahman, T.; Podgorny, M.; Sanogo, I.; McCurdy, R. “Ionophoric Polyphenols Selectively Bind Cu2+, Display Potent Antioxidant and Anti-amyloidogenic Properties, and Are Non-toxic Toward Tetrahymena thermophila,” Bioorg. Med. Chem. 2016, 24, 3657-3670</t>
        </is>
      </c>
      <c r="X1144" s="3" t="inlineStr">
        <is>
          <t>Alzheimerâs disease (AD) is the most common form of dementia affecting more than 28 million people in the world. Only symptomatic treatments are currently available. Anticipated tri-fold increase of AD incidence in the next 50 years has established the need to explore new possible treatments. Accumulation of extracellular amyloid-b (Ab) plaques, intracellular tangles in the brain, and formation of reactive oxygen species (ROS) are the major hallmarks of the disease. The active role of some metal ions, especially Cu2+, in promoting both Ab aggregation and reactive oxygen species formation has rendered ionophoric drugs as a promising treatment strategy. In this work, a series of 5 disease-modifying and multi-target ionophoric polyphenols (1-5), inspired on the structure of natural resveratrol, have been synthesized and characterized. All compounds bind Cu2+ selectively over other biologically relevant metal ions. They form 2:1 (compound:Cu2+) complexes with association constants logKa 12-14 depending on the molecular design. Our results indicate that compounds 1-5 possess excellent antioxidant properties: they inhibit the Cu2+-catalyzed reactive oxygen species production between 47% and 100%, and they scavenge DPPH (1,1-diphenyl-2-picryl-hydrazyl) and AAPH (2,2â-azobis(2-amindino-propane) dihydrochloride) free radicals in general better than clioquinol, resveratrol and ascorbic acid. In addition, compounds 1-5 interact with Ab peptides and inhibit both the Cu2+-catalyzed aggregation and the self-assembly of Ab(1-40) up to a ~92% extent. Interestingly, 1-5 are also able to disaggregate up to ~91% of pre-formed Ab(1-40) aggregates. Furthermore, cytotoxic studies show remarkably low toxicity of 1-5 toward Tetrahymena thermophila with LD50 values higher than 150 mM, comparable to non-toxic natural resveratrol.</t>
        </is>
      </c>
      <c r="Y1144" s="3" t="inlineStr">
        <is>
          <t>CUNY Academic Works</t>
        </is>
      </c>
      <c r="Z1144" s="3" t="inlineStr">
        <is>
          <t>https://academicworks.cuny.edu/context/ny_pubs/article/1090/viewcontent/auto_convert.pdf</t>
        </is>
      </c>
      <c r="AA1144" s="3" t="inlineStr">
        <is>
          <t>Not found</t>
        </is>
      </c>
      <c r="AB1144" s="3" t="inlineStr">
        <is>
          <t>closed</t>
        </is>
      </c>
      <c r="AC1144" s="3" t="inlineStr">
        <is>
          <t>School of Arts &amp; Sciences</t>
        </is>
      </c>
      <c r="AD1144" s="3" t="n">
        <v>21</v>
      </c>
      <c r="AE1144" s="3" t="inlineStr">
        <is>
          <t>No</t>
        </is>
      </c>
      <c r="AF1144" s="3" t="inlineStr"/>
      <c r="AG1144" s="4" t="inlineStr"/>
      <c r="AH1144" s="4" t="inlineStr"/>
      <c r="AI1144" s="4" t="inlineStr"/>
    </row>
    <row r="1145">
      <c r="A1145" s="3" t="inlineStr">
        <is>
          <t>CHEM-0172</t>
        </is>
      </c>
      <c r="B1145" s="3" t="inlineStr">
        <is>
          <t>Deiner</t>
        </is>
      </c>
      <c r="C1145" s="3" t="inlineStr">
        <is>
          <t>Lazarus</t>
        </is>
      </c>
      <c r="D1145" s="3" t="inlineStr">
        <is>
          <t>Lazarus Deiner</t>
        </is>
      </c>
      <c r="E1145" s="3" t="inlineStr">
        <is>
          <t>Associate Professor</t>
        </is>
      </c>
      <c r="F1145" s="3" t="inlineStr">
        <is>
          <t>NYC College of Technology</t>
        </is>
      </c>
      <c r="G1145" s="3" t="inlineStr">
        <is>
          <t>Chemistry</t>
        </is>
      </c>
      <c r="H1145" s="3" t="inlineStr">
        <is>
          <t>LAZARUS.DEINER25@CITYTECH.CUNY.EDU</t>
        </is>
      </c>
      <c r="I1145" s="3" t="inlineStr">
        <is>
          <t>Conference presentation</t>
        </is>
      </c>
      <c r="J1145" s="3" t="inlineStr">
        <is>
          <t>Kinetic Study of the Oxygen Reduction Reaction on Alpha-Ni(OH)2 and Alpha-Ni(OH)2 Supported on Graphene Oxide</t>
        </is>
      </c>
      <c r="K1145" s="3" t="n">
        <v>2016</v>
      </c>
      <c r="L1145" s="3" t="inlineStr">
        <is>
          <t>ECS Meeting Abstracts</t>
        </is>
      </c>
      <c r="M1145" s="3" t="inlineStr">
        <is>
          <t>Elaheh Farjami; L. Jay Deiner</t>
        </is>
      </c>
      <c r="N1145" s="3" t="inlineStr"/>
      <c r="O1145" s="3" t="n"/>
      <c r="P1145" s="3" t="inlineStr"/>
      <c r="Q1145" s="3" t="inlineStr">
        <is>
          <t>10.1149/ma2016-01/35/1778</t>
        </is>
      </c>
      <c r="R1145" s="3" t="inlineStr">
        <is>
          <t>https://doi.org/10.1149/ma2016-01/35/1778</t>
        </is>
      </c>
      <c r="S1145" s="3" t="inlineStr">
        <is>
          <t>OpenAlex</t>
        </is>
      </c>
      <c r="T1145" s="3" t="n">
        <v>1</v>
      </c>
      <c r="U1145" s="3" t="inlineStr">
        <is>
          <t>High (City Tech affiliation on paper)</t>
        </is>
      </c>
      <c r="V1145" s="3" t="n"/>
      <c r="W1145" s="3" t="inlineStr"/>
      <c r="X1145" s="3" t="inlineStr">
        <is>
          <t>Development of active non-noble metal catalysts for the oxygen reduction reaction is critical for a range of electrochemical energy storage and conversion technologies. We have recently discovered that alpha nickel hydroxide supported on graphene oxide (α-Ni(OH)2/GO) displays surprising activity for the oxygen reduction reaction in alkaline media. In comparison to α-Ni(OH)2 alone or graphene oxide alone, α-Ni(OH)2/GO possesses a lower onset potential, lower peak current potential, and higher peak current density, suggesting a synergy between the GO support and the α-Ni(OH)2 particles. To investigate the origin of this synergy, we present a comprehensive kinetic analysis of the supported and unsupported α-Ni(OH)2 catalyst. Rotating disk electrode linear sweep voltammetry furnishes electron transfer numbers, kinetic rate constants, and reaction orders which provide preliminary evidence for similar elementary steps occurring on supported and unsupported α-Ni(OH)2, but modifications in activity arising from differences in the activation energy for adsorption of O2 and of reaction intermediates.</t>
        </is>
      </c>
      <c r="Y1145" s="3" t="inlineStr">
        <is>
          <t>OpenAlex</t>
        </is>
      </c>
      <c r="Z1145" s="3" t="inlineStr"/>
      <c r="AA1145" s="3" t="inlineStr">
        <is>
          <t>Not found</t>
        </is>
      </c>
      <c r="AB1145" s="3" t="inlineStr">
        <is>
          <t>closed</t>
        </is>
      </c>
      <c r="AC1145" s="3" t="inlineStr">
        <is>
          <t>School of Arts &amp; Sciences</t>
        </is>
      </c>
      <c r="AD1145" s="3" t="n">
        <v>0</v>
      </c>
      <c r="AE1145" s="3" t="inlineStr">
        <is>
          <t>No</t>
        </is>
      </c>
      <c r="AF1145" s="3" t="inlineStr"/>
      <c r="AG1145" s="4" t="inlineStr"/>
      <c r="AH1145" s="4" t="inlineStr"/>
      <c r="AI1145" s="4" t="inlineStr"/>
    </row>
    <row r="1146">
      <c r="A1146" s="3" t="inlineStr">
        <is>
          <t>CHEM-0173</t>
        </is>
      </c>
      <c r="B1146" s="3" t="inlineStr">
        <is>
          <t>Martinez</t>
        </is>
      </c>
      <c r="C1146" s="3" t="inlineStr">
        <is>
          <t>Alberto</t>
        </is>
      </c>
      <c r="D1146" s="3" t="inlineStr">
        <is>
          <t>Alberto Martinez</t>
        </is>
      </c>
      <c r="E1146" s="3" t="inlineStr">
        <is>
          <t>Associate Professor</t>
        </is>
      </c>
      <c r="F1146" s="3" t="inlineStr">
        <is>
          <t>NYC College of Technology</t>
        </is>
      </c>
      <c r="G1146" s="3" t="inlineStr">
        <is>
          <t>Chemistry</t>
        </is>
      </c>
      <c r="H1146" s="3" t="inlineStr">
        <is>
          <t>AMartinez@citytech.cuny.edu</t>
        </is>
      </c>
      <c r="I1146" s="3" t="inlineStr">
        <is>
          <t>Journal article</t>
        </is>
      </c>
      <c r="J1146" s="3" t="inlineStr">
        <is>
          <t>Ruthenium-Clotrimazole complex has significant efficacy in the murine model of cutaneous leishmaniasis</t>
        </is>
      </c>
      <c r="K1146" s="3" t="n">
        <v>2016</v>
      </c>
      <c r="L1146" s="3" t="inlineStr">
        <is>
          <t>Acta Tropica</t>
        </is>
      </c>
      <c r="M1146" s="3" t="inlineStr">
        <is>
          <t>Eva Iniguez; Armando Varela-Ramı́rez; Alberto Martínez; Caresse Lynn Torres; Roberto A. Sánchez‐Delgado; Rosa A. Maldonado</t>
        </is>
      </c>
      <c r="N1146" s="3" t="inlineStr"/>
      <c r="O1146" s="3" t="n"/>
      <c r="P1146" s="3" t="inlineStr"/>
      <c r="Q1146" s="3" t="inlineStr">
        <is>
          <t>10.1016/j.actatropica.2016.09.029</t>
        </is>
      </c>
      <c r="R1146" s="3" t="inlineStr">
        <is>
          <t>https://doi.org/10.1016/j.actatropica.2016.09.029</t>
        </is>
      </c>
      <c r="S1146" s="3" t="inlineStr">
        <is>
          <t>OpenAlex; Dept bio</t>
        </is>
      </c>
      <c r="T1146" s="3" t="n">
        <v>2</v>
      </c>
      <c r="U1146" s="3" t="inlineStr">
        <is>
          <t>High (City Tech affiliation on paper); 2 sources</t>
        </is>
      </c>
      <c r="V1146" s="3" t="n"/>
      <c r="W1146" s="3" t="inlineStr">
        <is>
          <t>Iniguez, E.; Varela-Ramirez, A.; Martinez, A.; Torres, C.L.; Sanchez-Delgado, R.A.; Maldonado, R.A. “Rutheium-Clotrimazole Complex Has Significant Efficacy in the Murine Model of Cutaneous Leishmaniasis,” Acta Tropica, 2016, 164, 402-410</t>
        </is>
      </c>
      <c r="X1146" s="3" t="inlineStr"/>
      <c r="Y1146" s="3" t="inlineStr"/>
      <c r="Z1146" s="3" t="inlineStr">
        <is>
          <t>https://www.ncbi.nlm.nih.gov/pmc/articles/5108180</t>
        </is>
      </c>
      <c r="AA1146" s="3" t="inlineStr">
        <is>
          <t>Open-access page (via OpenAlex)</t>
        </is>
      </c>
      <c r="AB1146" s="3" t="inlineStr">
        <is>
          <t>green</t>
        </is>
      </c>
      <c r="AC1146" s="3" t="inlineStr">
        <is>
          <t>School of Arts &amp; Sciences</t>
        </is>
      </c>
      <c r="AD1146" s="3" t="n">
        <v>28</v>
      </c>
      <c r="AE1146" s="3" t="inlineStr">
        <is>
          <t>No</t>
        </is>
      </c>
      <c r="AF1146" s="3" t="inlineStr"/>
      <c r="AG1146" s="4" t="inlineStr"/>
      <c r="AH1146" s="4" t="inlineStr"/>
      <c r="AI1146" s="4" t="inlineStr"/>
    </row>
    <row r="1147">
      <c r="A1147" s="3" t="inlineStr">
        <is>
          <t>CHEM-0174</t>
        </is>
      </c>
      <c r="B1147" s="3" t="inlineStr">
        <is>
          <t>Martinez</t>
        </is>
      </c>
      <c r="C1147" s="3" t="inlineStr">
        <is>
          <t>Alberto</t>
        </is>
      </c>
      <c r="D1147" s="3" t="inlineStr">
        <is>
          <t>Alberto Martinez</t>
        </is>
      </c>
      <c r="E1147" s="3" t="inlineStr">
        <is>
          <t>Associate Professor</t>
        </is>
      </c>
      <c r="F1147" s="3" t="inlineStr">
        <is>
          <t>NYC College of Technology</t>
        </is>
      </c>
      <c r="G1147" s="3" t="inlineStr">
        <is>
          <t>Chemistry</t>
        </is>
      </c>
      <c r="H1147" s="3" t="inlineStr">
        <is>
          <t>AMartinez@citytech.cuny.edu</t>
        </is>
      </c>
      <c r="I1147" s="3" t="inlineStr">
        <is>
          <t>Journal article</t>
        </is>
      </c>
      <c r="J1147" s="3" t="inlineStr">
        <is>
          <t>Synthesis of an organo-ruthenium aminoquinoline-trioxane hybrid and evaluation of its activity against Plasmodium falciparum and its toxicity toward normal mammalian cells</t>
        </is>
      </c>
      <c r="K1147" s="3" t="n">
        <v>2016</v>
      </c>
      <c r="L1147" s="3" t="inlineStr">
        <is>
          <t>Medicinal Chemistry Research</t>
        </is>
      </c>
      <c r="M1147" s="3" t="inlineStr">
        <is>
          <t>Alberto Martínez; Christiane Deregnaucourt; Véronique Sinou; Christine Latour; Dipankar Roy; Joseph Schrével; Roberto A. Sánchez‐Delgado</t>
        </is>
      </c>
      <c r="N1147" s="3" t="inlineStr"/>
      <c r="O1147" s="3" t="n"/>
      <c r="P1147" s="3" t="inlineStr"/>
      <c r="Q1147" s="3" t="inlineStr">
        <is>
          <t>10.1007/s00044-016-1769-6</t>
        </is>
      </c>
      <c r="R1147" s="3" t="inlineStr">
        <is>
          <t>https://doi.org/10.1007/s00044-016-1769-6</t>
        </is>
      </c>
      <c r="S1147" s="3" t="inlineStr">
        <is>
          <t>OpenAlex; Dept bio</t>
        </is>
      </c>
      <c r="T1147" s="3" t="n">
        <v>2</v>
      </c>
      <c r="U1147" s="3" t="inlineStr">
        <is>
          <t>High (City Tech affiliation on paper); 2 sources</t>
        </is>
      </c>
      <c r="V1147" s="3" t="n"/>
      <c r="W1147" s="3" t="inlineStr">
        <is>
          <t>Martínez, A.; Dergnoucourt, C.; Sinou, V.; Latour, C.; Roy, D.; Schrével, J.; Sánchez-Delgado, R.A. “Synthesis of an Organo-Ruthenium Aminoquinoline-Trioxane hybrid and Evaluation of its Activity against Plasmodium falciparum and its Toxicity towards Normal Mammalian Cells,” Med. Chem. Res. 2017, 26, 473-483</t>
        </is>
      </c>
      <c r="X1147" s="3" t="inlineStr"/>
      <c r="Y1147" s="3" t="inlineStr"/>
      <c r="Z1147" s="3" t="inlineStr"/>
      <c r="AA1147" s="3" t="inlineStr">
        <is>
          <t>Not found</t>
        </is>
      </c>
      <c r="AB1147" s="3" t="inlineStr">
        <is>
          <t>closed</t>
        </is>
      </c>
      <c r="AC1147" s="3" t="inlineStr">
        <is>
          <t>School of Arts &amp; Sciences</t>
        </is>
      </c>
      <c r="AD1147" s="3" t="n">
        <v>22</v>
      </c>
      <c r="AE1147" s="3" t="inlineStr">
        <is>
          <t>No</t>
        </is>
      </c>
      <c r="AF1147" s="3" t="inlineStr"/>
      <c r="AG1147" s="4" t="inlineStr"/>
      <c r="AH1147" s="4" t="inlineStr"/>
      <c r="AI1147" s="4" t="inlineStr"/>
    </row>
    <row r="1148">
      <c r="A1148" s="3" t="inlineStr">
        <is>
          <t>CHEM-0175</t>
        </is>
      </c>
      <c r="B1148" s="3" t="inlineStr">
        <is>
          <t>Nicolas</t>
        </is>
      </c>
      <c r="C1148" s="3" t="inlineStr">
        <is>
          <t>Tony</t>
        </is>
      </c>
      <c r="D1148" s="3" t="inlineStr">
        <is>
          <t>Tony Nicolas</t>
        </is>
      </c>
      <c r="E1148" s="3" t="inlineStr">
        <is>
          <t>Associate Professor</t>
        </is>
      </c>
      <c r="F1148" s="3" t="inlineStr">
        <is>
          <t>NYC College of Technology</t>
        </is>
      </c>
      <c r="G1148" s="3" t="inlineStr">
        <is>
          <t>Chemistry</t>
        </is>
      </c>
      <c r="H1148" s="3" t="inlineStr">
        <is>
          <t>TNicolas@citytech.cuny.edu</t>
        </is>
      </c>
      <c r="I1148" s="3" t="inlineStr">
        <is>
          <t>Conference presentation</t>
        </is>
      </c>
      <c r="J1148" s="3" t="inlineStr">
        <is>
          <t>The Synthesis of Angucyclines using an Intramolecular Bradsher Cycloaddition</t>
        </is>
      </c>
      <c r="K1148" s="3" t="n">
        <v>2016</v>
      </c>
      <c r="L1148" s="3" t="inlineStr">
        <is>
          <t>Publications and Research</t>
        </is>
      </c>
      <c r="M1148" s="3" t="inlineStr">
        <is>
          <t>Allaoa, Abdullah; Nicolas, Tony E.</t>
        </is>
      </c>
      <c r="N1148" s="3" t="inlineStr"/>
      <c r="O1148" s="3" t="n"/>
      <c r="P1148" s="3" t="inlineStr"/>
      <c r="Q1148" s="3" t="inlineStr"/>
      <c r="R1148" s="3" t="inlineStr">
        <is>
          <t>https://academicworks.cuny.edu/ny_pubs/387</t>
        </is>
      </c>
      <c r="S1148" s="3" t="inlineStr">
        <is>
          <t>CUNY Academic Works</t>
        </is>
      </c>
      <c r="T1148" s="3" t="n">
        <v>1</v>
      </c>
      <c r="U1148" s="3" t="inlineStr">
        <is>
          <t>High (in CUNY Academic Works)</t>
        </is>
      </c>
      <c r="V1148" s="3" t="n"/>
      <c r="W1148" s="3" t="inlineStr"/>
      <c r="X1148" s="3" t="inlineStr">
        <is>
          <t>The Angucyclines are natural products which possess a broad spectrum of biological properties. Of particular interest are the natural products which contain the cis-hydroxyl motif at the AB ring junction. Their synthesis is particularly challenging. Our model study has resulted in the synthesis of a model of the angucyclines with the required cis-hydroxyl features. The present work will apply the previously developed chemistry to an intramolecular version which will lead to the synthesis of the ABC ring system</t>
        </is>
      </c>
      <c r="Y1148" s="3" t="inlineStr">
        <is>
          <t>CUNY Academic Works</t>
        </is>
      </c>
      <c r="Z1148" s="3" t="inlineStr">
        <is>
          <t>https://academicworks.cuny.edu/context/ny_pubs/article/1393/viewcontent/The_Synthesis_of_of_Angucyclines_using_an_Intramolecular_Bradsher_Cycloaddition___Final_Draft___1_.pdf</t>
        </is>
      </c>
      <c r="AA1148" s="3" t="inlineStr">
        <is>
          <t>PDF in CUNY Academic Works</t>
        </is>
      </c>
      <c r="AB1148" s="3" t="inlineStr"/>
      <c r="AC1148" s="3" t="inlineStr">
        <is>
          <t>School of Arts &amp; Sciences</t>
        </is>
      </c>
      <c r="AD1148" s="3" t="n"/>
      <c r="AE1148" s="3" t="inlineStr">
        <is>
          <t>No</t>
        </is>
      </c>
      <c r="AF1148" s="3" t="inlineStr"/>
      <c r="AG1148" s="4" t="inlineStr"/>
      <c r="AH1148" s="4" t="inlineStr"/>
      <c r="AI1148" s="4" t="inlineStr"/>
    </row>
    <row r="1149">
      <c r="A1149" s="3" t="inlineStr">
        <is>
          <t>CHEM-0178</t>
        </is>
      </c>
      <c r="B1149" s="3" t="inlineStr">
        <is>
          <t>Deiner</t>
        </is>
      </c>
      <c r="C1149" s="3" t="inlineStr">
        <is>
          <t>Jay</t>
        </is>
      </c>
      <c r="D1149" s="3" t="inlineStr">
        <is>
          <t>Jay Deiner</t>
        </is>
      </c>
      <c r="E1149" s="3" t="inlineStr">
        <is>
          <t>Associate Professor</t>
        </is>
      </c>
      <c r="F1149" s="3" t="inlineStr">
        <is>
          <t>NYC College of Technology</t>
        </is>
      </c>
      <c r="G1149" s="3" t="inlineStr">
        <is>
          <t>Chemistry</t>
        </is>
      </c>
      <c r="H1149" s="3" t="inlineStr">
        <is>
          <t>LDeiner@citytech.cuny.edu</t>
        </is>
      </c>
      <c r="I1149" s="3" t="inlineStr">
        <is>
          <t>Journal article</t>
        </is>
      </c>
      <c r="J1149" s="3" t="inlineStr">
        <is>
          <t>High temperature electrode‐electrolyte interface formation between LiMn 1.5 Ni 0.5 O 4 and Li 1.4 Al 0.4 Ge 1.6 ( PO 4 ) 3</t>
        </is>
      </c>
      <c r="K1149" s="3" t="n">
        <v>2017</v>
      </c>
      <c r="L1149" s="3" t="inlineStr">
        <is>
          <t>Journal of the American Ceramic Society</t>
        </is>
      </c>
      <c r="M1149" s="3" t="inlineStr">
        <is>
          <t>J. Pierce Robinson; Padmakar Kichambare; Jay Deiner; Ryan Miller; Michael A. Rottmayer; Gary M. Koenig</t>
        </is>
      </c>
      <c r="N1149" s="3" t="inlineStr"/>
      <c r="O1149" s="3" t="n"/>
      <c r="P1149" s="3" t="inlineStr"/>
      <c r="Q1149" s="3" t="inlineStr">
        <is>
          <t>10.1111/jace.15294</t>
        </is>
      </c>
      <c r="R1149" s="3" t="inlineStr">
        <is>
          <t>https://doi.org/10.1111/jace.15294</t>
        </is>
      </c>
      <c r="S1149" s="3" t="inlineStr">
        <is>
          <t>OpenAlex</t>
        </is>
      </c>
      <c r="T1149" s="3" t="n">
        <v>1</v>
      </c>
      <c r="U1149" s="3" t="inlineStr">
        <is>
          <t>High (City Tech affiliation on paper)</t>
        </is>
      </c>
      <c r="V1149" s="3" t="n"/>
      <c r="W1149" s="3" t="inlineStr"/>
      <c r="X1149" s="3" t="inlineStr">
        <is>
          <t>Abstract All‐solid‐state lithium‐ion electrolytes offer substantial safety benefits compared to flammable liquid organic electrolytes. However, a great challenge in solid electrolyte batteries is forming a stable and ion conducting interface between the electrolyte and active material. This study investigates and characterizes a possible solid‐state electrode‐electrolyte pair for the high voltage active cathode material LiMn 1.5 Ni 0.5 O 4 ( LMNO ) and electrolyte Li 1+ x A l x Ge 2‐x ( PO 4 ) 3 ( LAGP ). In situ X‐ray diffraction measurements were taken on pressed pellets comprised of a blend of LMNO and LAGP during exposure to elevated temperatures to determine the product materials that form at the interface of LMNO and LAGP and the temperatures at which they form. In particular, above 600°C a material consistent with LiMn PO 4 was formed. Scanning electron microscopy and energy‐dispersive X‐ray spectroscopy were used to image the morphology and elemental compositions of product materials at the interface, and electrochemical characterization was performed on LMNO ‐coated LAGP electrolyte pellet half cells. Although the voltage of Li/ LAGP / LMNO assembled batteries was promising, thick interfacial phases resulted in high electrochemical resistance, demonstrating the need for further understanding and control over material processing in the LAGP / LMNO system to reduce interfacial resistance and improve electrochemical performance.</t>
        </is>
      </c>
      <c r="Y1149" s="3" t="inlineStr">
        <is>
          <t>OpenAlex</t>
        </is>
      </c>
      <c r="Z1149" s="3" t="inlineStr"/>
      <c r="AA1149" s="3" t="inlineStr">
        <is>
          <t>Not found</t>
        </is>
      </c>
      <c r="AB1149" s="3" t="inlineStr">
        <is>
          <t>closed</t>
        </is>
      </c>
      <c r="AC1149" s="3" t="inlineStr">
        <is>
          <t>School of Arts &amp; Sciences</t>
        </is>
      </c>
      <c r="AD1149" s="3" t="n">
        <v>40</v>
      </c>
      <c r="AE1149" s="3" t="inlineStr">
        <is>
          <t>No</t>
        </is>
      </c>
      <c r="AF1149" s="3" t="inlineStr"/>
      <c r="AG1149" s="4" t="inlineStr"/>
      <c r="AH1149" s="4" t="inlineStr"/>
      <c r="AI1149" s="4" t="inlineStr"/>
    </row>
    <row r="1150">
      <c r="A1150" s="3" t="inlineStr">
        <is>
          <t>CHEM-0179</t>
        </is>
      </c>
      <c r="B1150" s="3" t="inlineStr">
        <is>
          <t>Deiner</t>
        </is>
      </c>
      <c r="C1150" s="3" t="inlineStr">
        <is>
          <t>Lazarus</t>
        </is>
      </c>
      <c r="D1150" s="3" t="inlineStr">
        <is>
          <t>Lazarus Deiner</t>
        </is>
      </c>
      <c r="E1150" s="3" t="inlineStr">
        <is>
          <t>Associate Professor</t>
        </is>
      </c>
      <c r="F1150" s="3" t="inlineStr">
        <is>
          <t>NYC College of Technology</t>
        </is>
      </c>
      <c r="G1150" s="3" t="inlineStr">
        <is>
          <t>Chemistry</t>
        </is>
      </c>
      <c r="H1150" s="3" t="inlineStr">
        <is>
          <t>LAZARUS.DEINER25@CITYTECH.CUNY.EDU</t>
        </is>
      </c>
      <c r="I1150" s="3" t="inlineStr">
        <is>
          <t>Journal article</t>
        </is>
      </c>
      <c r="J1150" s="3" t="inlineStr">
        <is>
          <t>Inkjet and Aerosol Jet Printing of Electrochemical Devices for Energy Conversion and Storage</t>
        </is>
      </c>
      <c r="K1150" s="3" t="n">
        <v>2017</v>
      </c>
      <c r="L1150" s="3" t="inlineStr">
        <is>
          <t>Advanced Engineering Materials</t>
        </is>
      </c>
      <c r="M1150" s="3" t="inlineStr">
        <is>
          <t>L. Jay Deiner; Thomas L. Reitz</t>
        </is>
      </c>
      <c r="N1150" s="3" t="inlineStr"/>
      <c r="O1150" s="3" t="n"/>
      <c r="P1150" s="3" t="inlineStr"/>
      <c r="Q1150" s="3" t="inlineStr">
        <is>
          <t>10.1002/adem.201600878</t>
        </is>
      </c>
      <c r="R1150" s="3" t="inlineStr">
        <is>
          <t>https://doi.org/10.1002/adem.201600878</t>
        </is>
      </c>
      <c r="S1150" s="3" t="inlineStr">
        <is>
          <t>OpenAlex</t>
        </is>
      </c>
      <c r="T1150" s="3" t="n">
        <v>1</v>
      </c>
      <c r="U1150" s="3" t="inlineStr">
        <is>
          <t>High (City Tech affiliation on paper)</t>
        </is>
      </c>
      <c r="V1150" s="3" t="n"/>
      <c r="W1150" s="3" t="inlineStr"/>
      <c r="X1150" s="3" t="inlineStr">
        <is>
          <t>Inkjet and aerosol jet printing have recently emerged as promising fabrication techniques for a broad range of devices for electrochemical energy conversion and storage – batteries, fuel cells, and supercapacitors. If fully realized, these printing techniques may enable device performance advantages accruing from precise micron scale patterning, thin layer deposition, and materials grading. Printing may also allow scalable, low materials waste manufacturing, and conformal integration of power elements into structural elements. This article reviews the fundamental capabilities of inkjet and aerosol jet printing relevant to electrochemical devices, surveys current literature, and presents future challenges which must be tackled to achieve high performance, printed electrochemical energy storage, and conversion devices.</t>
        </is>
      </c>
      <c r="Y1150" s="3" t="inlineStr">
        <is>
          <t>OpenAlex</t>
        </is>
      </c>
      <c r="Z1150" s="3" t="inlineStr"/>
      <c r="AA1150" s="3" t="inlineStr">
        <is>
          <t>Not found</t>
        </is>
      </c>
      <c r="AB1150" s="3" t="inlineStr">
        <is>
          <t>closed</t>
        </is>
      </c>
      <c r="AC1150" s="3" t="inlineStr">
        <is>
          <t>School of Arts &amp; Sciences</t>
        </is>
      </c>
      <c r="AD1150" s="3" t="n">
        <v>167</v>
      </c>
      <c r="AE1150" s="3" t="inlineStr">
        <is>
          <t>No</t>
        </is>
      </c>
      <c r="AF1150" s="3" t="inlineStr"/>
      <c r="AG1150" s="4" t="inlineStr"/>
      <c r="AH1150" s="4" t="inlineStr"/>
      <c r="AI1150" s="4" t="inlineStr"/>
    </row>
    <row r="1151">
      <c r="A1151" s="3" t="inlineStr">
        <is>
          <t>CHEM-0180</t>
        </is>
      </c>
      <c r="B1151" s="3" t="inlineStr">
        <is>
          <t>Samaroo</t>
        </is>
      </c>
      <c r="C1151" s="3" t="inlineStr">
        <is>
          <t>Diana</t>
        </is>
      </c>
      <c r="D1151" s="3" t="inlineStr">
        <is>
          <t>Diana Samaroo</t>
        </is>
      </c>
      <c r="E1151" s="3" t="inlineStr">
        <is>
          <t>Professor</t>
        </is>
      </c>
      <c r="F1151" s="3" t="inlineStr">
        <is>
          <t>NYC College of Technology</t>
        </is>
      </c>
      <c r="G1151" s="3" t="inlineStr">
        <is>
          <t>Chemistry</t>
        </is>
      </c>
      <c r="H1151" s="3" t="inlineStr">
        <is>
          <t>DSamaroo@citytech.cuny.edu</t>
        </is>
      </c>
      <c r="I1151" s="3" t="inlineStr">
        <is>
          <t>Grant</t>
        </is>
      </c>
      <c r="J1151" s="3" t="inlineStr">
        <is>
          <t>National Society of Collegiate Scholar (NSCS) - Region 1 NSCS Chapter Co-Advisor of the Year, 2017</t>
        </is>
      </c>
      <c r="K1151" s="3" t="n">
        <v>2017</v>
      </c>
      <c r="L1151" s="3" t="inlineStr"/>
      <c r="M1151" s="3" t="inlineStr"/>
      <c r="N1151" s="3" t="inlineStr"/>
      <c r="O1151" s="3" t="n"/>
      <c r="P1151" s="3" t="inlineStr"/>
      <c r="Q1151" s="3" t="inlineStr"/>
      <c r="R1151" s="3" t="inlineStr"/>
      <c r="S1151" s="3" t="inlineStr">
        <is>
          <t>Dept bio</t>
        </is>
      </c>
      <c r="T1151" s="3" t="n">
        <v>1</v>
      </c>
      <c r="U1151" s="3" t="inlineStr">
        <is>
          <t>Medium (self-reported in faculty bio)</t>
        </is>
      </c>
      <c r="V1151" s="3" t="n"/>
      <c r="W1151" s="3" t="inlineStr">
        <is>
          <t>National Society of Collegiate Scholar (NSCS) - Region 1 NSCS Chapter Co-Advisor of the Year, 2017</t>
        </is>
      </c>
      <c r="X1151" s="3" t="inlineStr"/>
      <c r="Y1151" s="3" t="inlineStr"/>
      <c r="Z1151" s="3" t="inlineStr"/>
      <c r="AA1151" s="3" t="inlineStr"/>
      <c r="AB1151" s="3" t="inlineStr"/>
      <c r="AC1151" s="3" t="inlineStr">
        <is>
          <t>School of Arts &amp; Sciences</t>
        </is>
      </c>
      <c r="AD1151" s="3" t="n"/>
      <c r="AE1151" s="3" t="inlineStr">
        <is>
          <t>No</t>
        </is>
      </c>
      <c r="AF1151" s="3" t="inlineStr"/>
      <c r="AG1151" s="4" t="inlineStr"/>
      <c r="AH1151" s="4" t="inlineStr"/>
      <c r="AI1151" s="4" t="inlineStr"/>
    </row>
    <row r="1152">
      <c r="A1152" s="3" t="inlineStr">
        <is>
          <t>CHEM-0181</t>
        </is>
      </c>
      <c r="B1152" s="3" t="inlineStr">
        <is>
          <t>Samaroo</t>
        </is>
      </c>
      <c r="C1152" s="3" t="inlineStr">
        <is>
          <t>Diana</t>
        </is>
      </c>
      <c r="D1152" s="3" t="inlineStr">
        <is>
          <t>Diana Samaroo</t>
        </is>
      </c>
      <c r="E1152" s="3" t="inlineStr">
        <is>
          <t>Professor</t>
        </is>
      </c>
      <c r="F1152" s="3" t="inlineStr">
        <is>
          <t>NYC College of Technology</t>
        </is>
      </c>
      <c r="G1152" s="3" t="inlineStr">
        <is>
          <t>Chemistry</t>
        </is>
      </c>
      <c r="H1152" s="3" t="inlineStr">
        <is>
          <t>DSamaroo@citytech.cuny.edu</t>
        </is>
      </c>
      <c r="I1152" s="3" t="inlineStr">
        <is>
          <t>Journal article</t>
        </is>
      </c>
      <c r="J1152" s="3" t="inlineStr">
        <is>
          <t>Nonlinear optical switching properties of dye-doped inorganic/organic nanocomposite films</t>
        </is>
      </c>
      <c r="K1152" s="3" t="n">
        <v>2017</v>
      </c>
      <c r="L1152" s="3" t="inlineStr">
        <is>
          <t>Journal of Nonlinear Optical Physics &amp; Materials</t>
        </is>
      </c>
      <c r="M1152" s="3" t="inlineStr">
        <is>
          <t>Nathan Stevens; Diana Samaroo; Daniel L. Akins</t>
        </is>
      </c>
      <c r="N1152" s="3" t="inlineStr"/>
      <c r="O1152" s="3" t="n"/>
      <c r="P1152" s="3" t="inlineStr"/>
      <c r="Q1152" s="3" t="inlineStr">
        <is>
          <t>10.1142/s0218863517500151</t>
        </is>
      </c>
      <c r="R1152" s="3" t="inlineStr">
        <is>
          <t>https://doi.org/10.1142/s0218863517500151</t>
        </is>
      </c>
      <c r="S1152" s="3" t="inlineStr">
        <is>
          <t>OpenAlex</t>
        </is>
      </c>
      <c r="T1152" s="3" t="n">
        <v>1</v>
      </c>
      <c r="U1152" s="3" t="inlineStr">
        <is>
          <t>High (City Tech affiliation on paper)</t>
        </is>
      </c>
      <c r="V1152" s="3" t="n"/>
      <c r="W1152" s="3" t="inlineStr"/>
      <c r="X1152" s="3" t="inlineStr">
        <is>
          <t>The sol–gel method has been employed in the fabrication of composite films consisting of nanometer size self-assembled organic mesostructures surrounded by a silica framework. The hydrophobic domains within the mesostructures make these films an excellent host matrix for the donor/acceptor energy transfer complexes. Time-resolved fluorescence and transient absorption studies revealed that these complexes exhibit ultrafast nonlinear optical responses as a result of the energy transfer process. The optical properties of these composite films may make them suitable for use as the photonic film in future all-optical switching devices.</t>
        </is>
      </c>
      <c r="Y1152" s="3" t="inlineStr">
        <is>
          <t>OpenAlex</t>
        </is>
      </c>
      <c r="Z1152" s="3" t="inlineStr"/>
      <c r="AA1152" s="3" t="inlineStr">
        <is>
          <t>Not found</t>
        </is>
      </c>
      <c r="AB1152" s="3" t="inlineStr">
        <is>
          <t>closed</t>
        </is>
      </c>
      <c r="AC1152" s="3" t="inlineStr">
        <is>
          <t>School of Arts &amp; Sciences</t>
        </is>
      </c>
      <c r="AD1152" s="3" t="n">
        <v>8</v>
      </c>
      <c r="AE1152" s="3" t="inlineStr">
        <is>
          <t>No</t>
        </is>
      </c>
      <c r="AF1152" s="3" t="inlineStr"/>
      <c r="AG1152" s="4" t="inlineStr"/>
      <c r="AH1152" s="4" t="inlineStr"/>
      <c r="AI1152" s="4" t="inlineStr"/>
    </row>
    <row r="1153">
      <c r="A1153" s="3" t="inlineStr">
        <is>
          <t>CHEM-0182</t>
        </is>
      </c>
      <c r="B1153" s="3" t="inlineStr">
        <is>
          <t>Nicolas</t>
        </is>
      </c>
      <c r="C1153" s="3" t="inlineStr">
        <is>
          <t>Tony</t>
        </is>
      </c>
      <c r="D1153" s="3" t="inlineStr">
        <is>
          <t>Tony Nicolas</t>
        </is>
      </c>
      <c r="E1153" s="3" t="inlineStr">
        <is>
          <t>Associate Professor</t>
        </is>
      </c>
      <c r="F1153" s="3" t="inlineStr">
        <is>
          <t>NYC College of Technology</t>
        </is>
      </c>
      <c r="G1153" s="3" t="inlineStr">
        <is>
          <t>Chemistry</t>
        </is>
      </c>
      <c r="H1153" s="3" t="inlineStr">
        <is>
          <t>TNicolas@citytech.cuny.edu</t>
        </is>
      </c>
      <c r="I1153" s="3" t="inlineStr">
        <is>
          <t>Conference presentation</t>
        </is>
      </c>
      <c r="J1153" s="3" t="inlineStr">
        <is>
          <t>Synthesis of a Model of the BC Ring System of Oxygenated Angucyclines</t>
        </is>
      </c>
      <c r="K1153" s="3" t="n">
        <v>2017</v>
      </c>
      <c r="L1153" s="3" t="inlineStr">
        <is>
          <t>Publications and Research</t>
        </is>
      </c>
      <c r="M1153" s="3" t="inlineStr">
        <is>
          <t>Wu, Xiaolan; Allaoa, Abdullah; Nicolas, Tony E.</t>
        </is>
      </c>
      <c r="N1153" s="3" t="inlineStr"/>
      <c r="O1153" s="3" t="n"/>
      <c r="P1153" s="3" t="inlineStr"/>
      <c r="Q1153" s="3" t="inlineStr"/>
      <c r="R1153" s="3" t="inlineStr">
        <is>
          <t>https://academicworks.cuny.edu/ny_pubs/386</t>
        </is>
      </c>
      <c r="S1153" s="3" t="inlineStr">
        <is>
          <t>CUNY Academic Works</t>
        </is>
      </c>
      <c r="T1153" s="3" t="n">
        <v>1</v>
      </c>
      <c r="U1153" s="3" t="inlineStr">
        <is>
          <t>High (in CUNY Academic Works)</t>
        </is>
      </c>
      <c r="V1153" s="3" t="n"/>
      <c r="W1153" s="3" t="inlineStr"/>
      <c r="X1153" s="3" t="inlineStr">
        <is>
          <t>Angucycline is a subclass of natural antibiotics, containing a characteristic tetracyclic ring structure, and featuring a wide range of biological functions, including antitumor, antiviral and antifungal properties. This extraordinarily therapeutic character has interested many chemists to develop efficient methodologies for synthesizing the tetracyclic ring system of angucycline. Construction of the BC ring configuration appears as a synthetic challenge. Successful installation of hydroxyl groups at the AB junction would pave the way for efficient syntheses. As a continuation of the previous work done on this system, our synthetic methodology focuses on the coupling of a suitably substituted Phthalide and an activated Alkyne through a tandem Michael addition/Dieckmann cyclization. The synthesis of the required phthalide and alkyne components is discussed, as well as our efforts towards the coupling components.</t>
        </is>
      </c>
      <c r="Y1153" s="3" t="inlineStr">
        <is>
          <t>CUNY Academic Works</t>
        </is>
      </c>
      <c r="Z1153" s="3" t="inlineStr">
        <is>
          <t>https://academicworks.cuny.edu/context/ny_pubs/article/1394/viewcontent/Allaoa_Wu_Research_Poster_Presentation__1_.pdf</t>
        </is>
      </c>
      <c r="AA1153" s="3" t="inlineStr">
        <is>
          <t>PDF in CUNY Academic Works</t>
        </is>
      </c>
      <c r="AB1153" s="3" t="inlineStr"/>
      <c r="AC1153" s="3" t="inlineStr">
        <is>
          <t>School of Arts &amp; Sciences</t>
        </is>
      </c>
      <c r="AD1153" s="3" t="n"/>
      <c r="AE1153" s="3" t="inlineStr">
        <is>
          <t>No</t>
        </is>
      </c>
      <c r="AF1153" s="3" t="inlineStr"/>
      <c r="AG1153" s="4" t="inlineStr"/>
      <c r="AH1153" s="4" t="inlineStr"/>
      <c r="AI1153" s="4" t="inlineStr"/>
    </row>
    <row r="1154">
      <c r="A1154" s="3" t="inlineStr">
        <is>
          <t>CHEM-0191</t>
        </is>
      </c>
      <c r="B1154" s="3" t="inlineStr">
        <is>
          <t>Spellane</t>
        </is>
      </c>
      <c r="C1154" s="3" t="inlineStr">
        <is>
          <t>Peter</t>
        </is>
      </c>
      <c r="D1154" s="3" t="inlineStr">
        <is>
          <t>Peter Spellane</t>
        </is>
      </c>
      <c r="E1154" s="3" t="inlineStr">
        <is>
          <t>Professor</t>
        </is>
      </c>
      <c r="F1154" s="3" t="inlineStr">
        <is>
          <t>NYC College of Technology</t>
        </is>
      </c>
      <c r="G1154" s="3" t="inlineStr">
        <is>
          <t>Chemistry</t>
        </is>
      </c>
      <c r="H1154" s="3" t="inlineStr">
        <is>
          <t>PSpellane@Citytech.Cuny.Edu</t>
        </is>
      </c>
      <c r="I1154" s="3" t="inlineStr">
        <is>
          <t>Book chapter</t>
        </is>
      </c>
      <c r="J1154" s="3" t="inlineStr">
        <is>
          <t>In Situ Analysis of Moisture in Cement Based Materials</t>
        </is>
      </c>
      <c r="K1154" s="3" t="n">
        <v>2018</v>
      </c>
      <c r="L1154" s="3" t="inlineStr">
        <is>
          <t>Smart sensors, measurement and instrumentation</t>
        </is>
      </c>
      <c r="M1154" s="3" t="inlineStr">
        <is>
          <t>Masoud Ghandehari; Cristian S. Vimer; Ioannis Ioannou; Alexey Sidelev; Peter J. Spellane</t>
        </is>
      </c>
      <c r="N1154" s="3" t="inlineStr"/>
      <c r="O1154" s="3" t="n"/>
      <c r="P1154" s="3" t="inlineStr"/>
      <c r="Q1154" s="3" t="inlineStr">
        <is>
          <t>10.1007/978-3-319-70715-0_8</t>
        </is>
      </c>
      <c r="R1154" s="3" t="inlineStr">
        <is>
          <t>https://doi.org/10.1007/978-3-319-70715-0_8</t>
        </is>
      </c>
      <c r="S1154" s="3" t="inlineStr">
        <is>
          <t>OpenAlex</t>
        </is>
      </c>
      <c r="T1154" s="3" t="n">
        <v>1</v>
      </c>
      <c r="U1154" s="3" t="inlineStr">
        <is>
          <t>High (City Tech affiliation on paper)</t>
        </is>
      </c>
      <c r="V1154" s="3" t="n"/>
      <c r="W1154" s="3" t="inlineStr"/>
      <c r="X1154" s="3" t="inlineStr"/>
      <c r="Y1154" s="3" t="inlineStr"/>
      <c r="Z1154" s="3" t="inlineStr"/>
      <c r="AA1154" s="3" t="inlineStr">
        <is>
          <t>Not found</t>
        </is>
      </c>
      <c r="AB1154" s="3" t="inlineStr">
        <is>
          <t>closed</t>
        </is>
      </c>
      <c r="AC1154" s="3" t="inlineStr">
        <is>
          <t>School of Arts &amp; Sciences</t>
        </is>
      </c>
      <c r="AD1154" s="3" t="n">
        <v>0</v>
      </c>
      <c r="AE1154" s="3" t="inlineStr">
        <is>
          <t>No</t>
        </is>
      </c>
      <c r="AF1154" s="3" t="inlineStr"/>
      <c r="AG1154" s="4" t="inlineStr"/>
      <c r="AH1154" s="4" t="inlineStr"/>
      <c r="AI1154" s="4" t="inlineStr"/>
    </row>
    <row r="1155">
      <c r="A1155" s="3" t="inlineStr">
        <is>
          <t>CHEM-0193</t>
        </is>
      </c>
      <c r="B1155" s="3" t="inlineStr">
        <is>
          <t>Martinez</t>
        </is>
      </c>
      <c r="C1155" s="3" t="inlineStr">
        <is>
          <t>Alberto</t>
        </is>
      </c>
      <c r="D1155" s="3" t="inlineStr">
        <is>
          <t>Alberto Martinez</t>
        </is>
      </c>
      <c r="E1155" s="3" t="inlineStr">
        <is>
          <t>Associate Professor</t>
        </is>
      </c>
      <c r="F1155" s="3" t="inlineStr">
        <is>
          <t>NYC College of Technology</t>
        </is>
      </c>
      <c r="G1155" s="3" t="inlineStr">
        <is>
          <t>Chemistry</t>
        </is>
      </c>
      <c r="H1155" s="3" t="inlineStr">
        <is>
          <t>AMartinez@citytech.cuny.edu</t>
        </is>
      </c>
      <c r="I1155" s="3" t="inlineStr">
        <is>
          <t>Journal article</t>
        </is>
      </c>
      <c r="J1155" s="3" t="inlineStr">
        <is>
          <t>Molecular Dynamics study of the effect of Multi‐target Compounds binding onto BACE1</t>
        </is>
      </c>
      <c r="K1155" s="3" t="n">
        <v>2018</v>
      </c>
      <c r="L1155" s="3" t="inlineStr">
        <is>
          <t>The FASEB Journal</t>
        </is>
      </c>
      <c r="M1155" s="3" t="inlineStr">
        <is>
          <t>Maï Zahran; Johnny Guevara; Alberto Martínez</t>
        </is>
      </c>
      <c r="N1155" s="3" t="inlineStr"/>
      <c r="O1155" s="3" t="n"/>
      <c r="P1155" s="3" t="inlineStr"/>
      <c r="Q1155" s="3" t="inlineStr">
        <is>
          <t>10.1096/fasebj.2018.32.1_supplement.lb39</t>
        </is>
      </c>
      <c r="R1155" s="3" t="inlineStr">
        <is>
          <t>https://doi.org/10.1096/fasebj.2018.32.1_supplement.lb39</t>
        </is>
      </c>
      <c r="S1155" s="3" t="inlineStr">
        <is>
          <t>OpenAlex</t>
        </is>
      </c>
      <c r="T1155" s="3" t="n">
        <v>1</v>
      </c>
      <c r="U1155" s="3" t="inlineStr">
        <is>
          <t>High (City Tech affiliation on paper)</t>
        </is>
      </c>
      <c r="V1155" s="3" t="n"/>
      <c r="W1155" s="3" t="inlineStr"/>
      <c r="X1155" s="3" t="inlineStr">
        <is>
          <t>Alzheimer's disease (AD), discovered over a hundred years ago, is a fatal progressive neurodegenerative disease that is the most common form of dementia. The symptoms of AD are hypothesized to be due the accumulation of amyloid beta (AB) peptides. The amyloid precursor protein (APP) is an integral membrane protein present on the surface of nerve cells that contains the AB peptide sequence. Cleavage of APP by a transmembrane aspartyl protease known as the beta-site APP cleaving enzyme 1 (BACE1) and gamma secretase lead to AB peptide deposits of varying neurotoxic isoforms in the surrounding extracellular fluid. In this study we are using molecular dynamics (MD) simulation to observe the dynamical behavior of BACE1 after ligand binding. We are investigating six ligands that have been shown to bind and reduce the activity of BACE1. Our results show a correlation between ligand toxicity and conformational flexibility of the BACE1-ligand complex. Additionally, we investigated the potential allosteric effect of ligand binding on different sites than the catalytic site. Consideration of conformational dialogue between allosteric ligands and protein conformations should be considered for the design of future drugs targeting BACE1. Support or Funding Information The author(s) are grateful to the Center for Theoretical Physics of New York City College of Technology for providing computational resources. Electrostatic surface representation of BACE1 bound to 6 multi-compound ligands. This abstract is from the Experimental Biology 2018 Meeting. There is no full text article associated with this abstract published in The FASEB Journal.</t>
        </is>
      </c>
      <c r="Y1155" s="3" t="inlineStr">
        <is>
          <t>OpenAlex</t>
        </is>
      </c>
      <c r="Z1155" s="3" t="inlineStr"/>
      <c r="AA1155" s="3" t="inlineStr">
        <is>
          <t>Not found</t>
        </is>
      </c>
      <c r="AB1155" s="3" t="inlineStr">
        <is>
          <t>closed</t>
        </is>
      </c>
      <c r="AC1155" s="3" t="inlineStr">
        <is>
          <t>School of Arts &amp; Sciences</t>
        </is>
      </c>
      <c r="AD1155" s="3" t="n">
        <v>0</v>
      </c>
      <c r="AE1155" s="3" t="inlineStr">
        <is>
          <t>No</t>
        </is>
      </c>
      <c r="AF1155" s="3" t="inlineStr"/>
      <c r="AG1155" s="4" t="inlineStr"/>
      <c r="AH1155" s="4" t="inlineStr"/>
      <c r="AI1155" s="4" t="inlineStr"/>
    </row>
    <row r="1156">
      <c r="A1156" s="3" t="inlineStr">
        <is>
          <t>CHEM-0194</t>
        </is>
      </c>
      <c r="B1156" s="3" t="inlineStr">
        <is>
          <t>Martinez</t>
        </is>
      </c>
      <c r="C1156" s="3" t="inlineStr">
        <is>
          <t>Alberto</t>
        </is>
      </c>
      <c r="D1156" s="3" t="inlineStr">
        <is>
          <t>Alberto Martinez</t>
        </is>
      </c>
      <c r="E1156" s="3" t="inlineStr">
        <is>
          <t>Associate Professor</t>
        </is>
      </c>
      <c r="F1156" s="3" t="inlineStr">
        <is>
          <t>NYC College of Technology</t>
        </is>
      </c>
      <c r="G1156" s="3" t="inlineStr">
        <is>
          <t>Chemistry</t>
        </is>
      </c>
      <c r="H1156" s="3" t="inlineStr">
        <is>
          <t>AMartinez@citytech.cuny.edu</t>
        </is>
      </c>
      <c r="I1156" s="3" t="inlineStr">
        <is>
          <t>Journal article</t>
        </is>
      </c>
      <c r="J1156" s="3" t="inlineStr">
        <is>
          <t>Novel multi-target compounds in the quest for new chemotherapies against Alzheimer’s disease: An experimental and theoretical study</t>
        </is>
      </c>
      <c r="K1156" s="3" t="n">
        <v>2018</v>
      </c>
      <c r="L1156" s="3" t="inlineStr">
        <is>
          <t>Bioorganic &amp; Medicinal Chemistry</t>
        </is>
      </c>
      <c r="M1156" s="3" t="inlineStr">
        <is>
          <t>Alberto Martínez; Maï Zahran; Miguel Gomez; Coreen Cooper; Johnny Guevara; Erik Ekengard; Ebbe Nordlander; Ralph R. Alcendor; Sarah Hambleton</t>
        </is>
      </c>
      <c r="N1156" s="3" t="inlineStr"/>
      <c r="O1156" s="3" t="n"/>
      <c r="P1156" s="3" t="inlineStr"/>
      <c r="Q1156" s="3" t="inlineStr">
        <is>
          <t>10.1016/j.bmc.2018.08.019</t>
        </is>
      </c>
      <c r="R1156" s="3" t="inlineStr">
        <is>
          <t>https://doi.org/10.1016/j.bmc.2018.08.019</t>
        </is>
      </c>
      <c r="S1156" s="3" t="inlineStr">
        <is>
          <t>OpenAlex; Dept bio</t>
        </is>
      </c>
      <c r="T1156" s="3" t="n">
        <v>2</v>
      </c>
      <c r="U1156" s="3" t="inlineStr">
        <is>
          <t>High (City Tech affiliation on paper); 2 sources</t>
        </is>
      </c>
      <c r="V1156" s="3" t="n"/>
      <c r="W1156" s="3" t="inlineStr">
        <is>
          <t>Martínez, A.; Zahran, M.; Gomez, M.A.; Cooper, C.; Guevara, J.; Ekengard, E.; Nordlander, E.; Hambleton, S. Novel Multi-target Compounds in the Quest for New Chemotherapies against Alzheimer’s Disease: An Experimental and Theoretical Study. Bioorg. Med. Chem. 2018, 26, 4823-4840</t>
        </is>
      </c>
      <c r="X1156" s="3" t="inlineStr"/>
      <c r="Y1156" s="3" t="inlineStr"/>
      <c r="Z1156" s="3" t="inlineStr"/>
      <c r="AA1156" s="3" t="inlineStr">
        <is>
          <t>Not found</t>
        </is>
      </c>
      <c r="AB1156" s="3" t="inlineStr">
        <is>
          <t>closed</t>
        </is>
      </c>
      <c r="AC1156" s="3" t="inlineStr">
        <is>
          <t>School of Arts &amp; Sciences</t>
        </is>
      </c>
      <c r="AD1156" s="3" t="n">
        <v>19</v>
      </c>
      <c r="AE1156" s="3" t="inlineStr">
        <is>
          <t>No</t>
        </is>
      </c>
      <c r="AF1156" s="3" t="inlineStr"/>
      <c r="AG1156" s="4" t="inlineStr"/>
      <c r="AH1156" s="4" t="inlineStr"/>
      <c r="AI1156" s="4" t="inlineStr"/>
    </row>
    <row r="1157">
      <c r="A1157" s="3" t="inlineStr">
        <is>
          <t>CHEM-0197</t>
        </is>
      </c>
      <c r="B1157" s="3" t="inlineStr">
        <is>
          <t>Martinez</t>
        </is>
      </c>
      <c r="C1157" s="3" t="inlineStr">
        <is>
          <t>Alberto</t>
        </is>
      </c>
      <c r="D1157" s="3" t="inlineStr">
        <is>
          <t>Alberto Martinez</t>
        </is>
      </c>
      <c r="E1157" s="3" t="inlineStr">
        <is>
          <t>Associate Professor</t>
        </is>
      </c>
      <c r="F1157" s="3" t="inlineStr">
        <is>
          <t>NYC College of Technology</t>
        </is>
      </c>
      <c r="G1157" s="3" t="inlineStr">
        <is>
          <t>Chemistry</t>
        </is>
      </c>
      <c r="H1157" s="3" t="inlineStr">
        <is>
          <t>AMartinez@citytech.cuny.edu</t>
        </is>
      </c>
      <c r="I1157" s="3" t="inlineStr">
        <is>
          <t>Journal article</t>
        </is>
      </c>
      <c r="J1157" s="3" t="inlineStr">
        <is>
          <t>Pyronaridine exerts potent cytotoxicity on human breast and hematological cancer cells through induction of apoptosis</t>
        </is>
      </c>
      <c r="K1157" s="3" t="n">
        <v>2018</v>
      </c>
      <c r="L1157" s="3" t="inlineStr">
        <is>
          <t>PLoS ONE</t>
        </is>
      </c>
      <c r="M1157" s="3" t="inlineStr">
        <is>
          <t>Paulina J. Villanueva; Alberto Martínez; Sarah T. Baca; Rebecca E. DeJesus; Manuel Larragoity; Lisett Contreras; Denisse A. Gutiérrez; Armando Varela-Ramı́rez; Renato J. Aguilera</t>
        </is>
      </c>
      <c r="N1157" s="3" t="inlineStr"/>
      <c r="O1157" s="3" t="n"/>
      <c r="P1157" s="3" t="inlineStr"/>
      <c r="Q1157" s="3" t="inlineStr">
        <is>
          <t>10.1371/journal.pone.0206467</t>
        </is>
      </c>
      <c r="R1157" s="3" t="inlineStr">
        <is>
          <t>https://doi.org/10.1371/journal.pone.0206467</t>
        </is>
      </c>
      <c r="S1157" s="3" t="inlineStr">
        <is>
          <t>OpenAlex; CUNY Academic Works</t>
        </is>
      </c>
      <c r="T1157" s="3" t="n">
        <v>2</v>
      </c>
      <c r="U1157" s="3" t="inlineStr">
        <is>
          <t>High (City Tech affiliation on paper); 2 sources</t>
        </is>
      </c>
      <c r="V1157" s="3" t="n"/>
      <c r="W1157" s="3" t="inlineStr"/>
      <c r="X1157" s="3" t="inlineStr">
        <is>
          <t>The potent antimalarial drug pyronaridine (PND) was tested for its potential as an anticancer drug. After exposing cancerous (17) and non-cancerous (2) cells to PND for 72 hr, PND was found to exhibit consistent and potent cytotoxic activity at low micromolar (μM) concentrations that ranged from 1.6 μM to 9.4 μM. Moreover, PND exerted a significant selective cytotoxicity index (SCI) on five out of seven breast cancer cell lines tested, with favorable values of 2.5 to 4.4, as compared with the non-cancerous breast MCF-10A cell line. By using the same comparison, PND exhibited a significant SCI on three out of four leukemia/lymphoma cell lines with promising values of 3.3 to 3.5. One breast cancer and one leukemia cell line were tested further in order to determine the likely mode of action of PND. PND was found to consistently elicit phosphatidylserine externalization, mitochondrial depolarization, and DNA fragmentation, in both the triple negative MDA-MB-231 breast cancer and HL-60 leukemia cell lines. In addition, PND treatment altered cell cycle progression in both cancer cells. Subsequent DNA mobility-shift assays, UV-Visible spectroscopic titrations, and circular dichroism (CD) experiments revealed that PND intercalates with DNA. The findings presented in this study indicates that PND induces apoptosis and interfered with cell cycle progression of cancer cell lines and these results indicate that this drug has the potential as a repurposed drug for cancer therapy.</t>
        </is>
      </c>
      <c r="Y1157" s="3" t="inlineStr">
        <is>
          <t>OpenAlex</t>
        </is>
      </c>
      <c r="Z1157" s="3" t="inlineStr">
        <is>
          <t>https://journals.plos.org/plosone/article/file?id=10.1371/journal.pone.0206467&amp;type=printable</t>
        </is>
      </c>
      <c r="AA1157" s="3" t="inlineStr">
        <is>
          <t>Open-access PDF (via OpenAlex)</t>
        </is>
      </c>
      <c r="AB1157" s="3" t="inlineStr">
        <is>
          <t>gold</t>
        </is>
      </c>
      <c r="AC1157" s="3" t="inlineStr">
        <is>
          <t>School of Arts &amp; Sciences</t>
        </is>
      </c>
      <c r="AD1157" s="3" t="n">
        <v>33</v>
      </c>
      <c r="AE1157" s="3" t="inlineStr">
        <is>
          <t>No</t>
        </is>
      </c>
      <c r="AF1157" s="3" t="inlineStr"/>
      <c r="AG1157" s="4" t="inlineStr"/>
      <c r="AH1157" s="4" t="inlineStr"/>
      <c r="AI1157" s="4" t="inlineStr"/>
    </row>
    <row r="1158">
      <c r="A1158" s="3" t="inlineStr">
        <is>
          <t>CHEM-0200</t>
        </is>
      </c>
      <c r="B1158" s="3" t="inlineStr">
        <is>
          <t>Spellane</t>
        </is>
      </c>
      <c r="C1158" s="3" t="inlineStr">
        <is>
          <t>Peter</t>
        </is>
      </c>
      <c r="D1158" s="3" t="inlineStr">
        <is>
          <t>Peter Spellane</t>
        </is>
      </c>
      <c r="E1158" s="3" t="inlineStr">
        <is>
          <t>Professor</t>
        </is>
      </c>
      <c r="F1158" s="3" t="inlineStr">
        <is>
          <t>NYC College of Technology</t>
        </is>
      </c>
      <c r="G1158" s="3" t="inlineStr">
        <is>
          <t>Chemistry</t>
        </is>
      </c>
      <c r="H1158" s="3" t="inlineStr">
        <is>
          <t>PSpellane@Citytech.Cuny.Edu</t>
        </is>
      </c>
      <c r="I1158" s="3" t="inlineStr">
        <is>
          <t>Book chapter</t>
        </is>
      </c>
      <c r="J1158" s="3" t="inlineStr">
        <is>
          <t>Sensing of Dissolved Chlorides Using Intrinsic Signals</t>
        </is>
      </c>
      <c r="K1158" s="3" t="n">
        <v>2018</v>
      </c>
      <c r="L1158" s="3" t="inlineStr">
        <is>
          <t>Smart sensors, measurement and instrumentation</t>
        </is>
      </c>
      <c r="M1158" s="3" t="inlineStr">
        <is>
          <t>Masoud Ghandehari; Cristian S. Vimer; Peter J. Spellane</t>
        </is>
      </c>
      <c r="N1158" s="3" t="inlineStr"/>
      <c r="O1158" s="3" t="n"/>
      <c r="P1158" s="3" t="inlineStr"/>
      <c r="Q1158" s="3" t="inlineStr">
        <is>
          <t>10.1007/978-3-319-70715-0_7</t>
        </is>
      </c>
      <c r="R1158" s="3" t="inlineStr">
        <is>
          <t>https://doi.org/10.1007/978-3-319-70715-0_7</t>
        </is>
      </c>
      <c r="S1158" s="3" t="inlineStr">
        <is>
          <t>OpenAlex</t>
        </is>
      </c>
      <c r="T1158" s="3" t="n">
        <v>1</v>
      </c>
      <c r="U1158" s="3" t="inlineStr">
        <is>
          <t>High (City Tech affiliation on paper)</t>
        </is>
      </c>
      <c r="V1158" s="3" t="n"/>
      <c r="W1158" s="3" t="inlineStr"/>
      <c r="X1158" s="3" t="inlineStr"/>
      <c r="Y1158" s="3" t="inlineStr"/>
      <c r="Z1158" s="3" t="inlineStr"/>
      <c r="AA1158" s="3" t="inlineStr">
        <is>
          <t>Not found</t>
        </is>
      </c>
      <c r="AB1158" s="3" t="inlineStr">
        <is>
          <t>closed</t>
        </is>
      </c>
      <c r="AC1158" s="3" t="inlineStr">
        <is>
          <t>School of Arts &amp; Sciences</t>
        </is>
      </c>
      <c r="AD1158" s="3" t="n">
        <v>1</v>
      </c>
      <c r="AE1158" s="3" t="inlineStr">
        <is>
          <t>No</t>
        </is>
      </c>
      <c r="AF1158" s="3" t="inlineStr"/>
      <c r="AG1158" s="4" t="inlineStr"/>
      <c r="AH1158" s="4" t="inlineStr"/>
      <c r="AI1158" s="4" t="inlineStr"/>
    </row>
    <row r="1159">
      <c r="A1159" s="3" t="inlineStr">
        <is>
          <t>CHEM-0208</t>
        </is>
      </c>
      <c r="B1159" s="3" t="inlineStr">
        <is>
          <t>Deiner</t>
        </is>
      </c>
      <c r="C1159" s="3" t="inlineStr">
        <is>
          <t>Lazarus</t>
        </is>
      </c>
      <c r="D1159" s="3" t="inlineStr">
        <is>
          <t>Lazarus Deiner</t>
        </is>
      </c>
      <c r="E1159" s="3" t="inlineStr">
        <is>
          <t>Associate Professor</t>
        </is>
      </c>
      <c r="F1159" s="3" t="inlineStr">
        <is>
          <t>NYC College of Technology</t>
        </is>
      </c>
      <c r="G1159" s="3" t="inlineStr">
        <is>
          <t>Chemistry</t>
        </is>
      </c>
      <c r="H1159" s="3" t="inlineStr">
        <is>
          <t>LAZARUS.DEINER25@CITYTECH.CUNY.EDU</t>
        </is>
      </c>
      <c r="I1159" s="3" t="inlineStr">
        <is>
          <t>Journal article</t>
        </is>
      </c>
      <c r="J1159" s="3" t="inlineStr">
        <is>
          <t>Aerosol Jet Printed Polymer Composite Electrolytes for Solid‐State Li‐Ion Batteries</t>
        </is>
      </c>
      <c r="K1159" s="3" t="n">
        <v>2019</v>
      </c>
      <c r="L1159" s="3" t="inlineStr">
        <is>
          <t>Advanced Engineering Materials</t>
        </is>
      </c>
      <c r="M1159" s="3" t="inlineStr">
        <is>
          <t>L. Jay Deiner; T. Jenkins; Thomas G. Howell; Michael A. Rottmayer</t>
        </is>
      </c>
      <c r="N1159" s="3" t="inlineStr"/>
      <c r="O1159" s="3" t="n"/>
      <c r="P1159" s="3" t="inlineStr"/>
      <c r="Q1159" s="3" t="inlineStr">
        <is>
          <t>10.1002/adem.201900952</t>
        </is>
      </c>
      <c r="R1159" s="3" t="inlineStr">
        <is>
          <t>https://doi.org/10.1002/adem.201900952</t>
        </is>
      </c>
      <c r="S1159" s="3" t="inlineStr">
        <is>
          <t>OpenAlex</t>
        </is>
      </c>
      <c r="T1159" s="3" t="n">
        <v>1</v>
      </c>
      <c r="U1159" s="3" t="inlineStr">
        <is>
          <t>High (City Tech affiliation on paper)</t>
        </is>
      </c>
      <c r="V1159" s="3" t="n"/>
      <c r="W1159" s="3" t="inlineStr"/>
      <c r="X1159" s="3" t="inlineStr">
        <is>
          <t>Solid‐state lithium‐ion (Li‐ion) batteries are a next generation energy storage technology that is able to address the transportation sector's need for increased safety and power density. Realizing this capability requires development of scalable manufacturing methods for solid electrolyte materials and for integration of such materials into battery cells. Herein, the first demonstration of aerosol jet printing is provided, which is a manufacturing‐ready 3D printing technique for fabrication of Li‐ion conducting solid polymer composite electrolytes. Deposition is performed directly on LiFePO4 cathode substrates. Aerosol jet printed electrolytes composed of polyethylene oxide (PEO), lithium difluoro(oxalato)borate (LiDFOB), and alumina nanoparticles are smooth, conformal, and nonporous, whereas those composed of PEO, lithium trifluoromethanesulfonate (LiTriflate), and alumina nanoparticles are conformal and porous. Conductivity of the printed solid polymer electrolytes tracks salt anion identity and concentration. The most conductive printed electrolyte, PEO/LiDFOB/alumina (EO:Li = 10:1), achieves conductivity &gt;1 × 10−5 S cm−1 at 45 °C. In half cell configuration, batteries with this printed electrolyte can be discharged at C/15 with capacity &gt;85 mAh g−1 at 45 °C and &gt;160 mAh g−1 at 75 °C. The achievement of aerosol jet printed solid polymer composite electrolytes opens a path for scalable manufacturing of solid‐state Li‐ion batteries.</t>
        </is>
      </c>
      <c r="Y1159" s="3" t="inlineStr">
        <is>
          <t>OpenAlex</t>
        </is>
      </c>
      <c r="Z1159" s="3" t="inlineStr">
        <is>
          <t>https://onlinelibrary.wiley.com/doi/pdfdirect/10.1002/adem.201900952</t>
        </is>
      </c>
      <c r="AA1159" s="3" t="inlineStr">
        <is>
          <t>Open-access PDF (via OpenAlex)</t>
        </is>
      </c>
      <c r="AB1159" s="3" t="inlineStr">
        <is>
          <t>bronze</t>
        </is>
      </c>
      <c r="AC1159" s="3" t="inlineStr">
        <is>
          <t>School of Arts &amp; Sciences</t>
        </is>
      </c>
      <c r="AD1159" s="3" t="n">
        <v>73</v>
      </c>
      <c r="AE1159" s="3" t="inlineStr">
        <is>
          <t>No</t>
        </is>
      </c>
      <c r="AF1159" s="3" t="inlineStr"/>
      <c r="AG1159" s="4" t="inlineStr"/>
      <c r="AH1159" s="4" t="inlineStr"/>
      <c r="AI1159" s="4" t="inlineStr"/>
    </row>
    <row r="1160">
      <c r="A1160" s="3" t="inlineStr">
        <is>
          <t>CHEM-0209</t>
        </is>
      </c>
      <c r="B1160" s="3" t="inlineStr">
        <is>
          <t>Samaroo</t>
        </is>
      </c>
      <c r="C1160" s="3" t="inlineStr">
        <is>
          <t>Diana</t>
        </is>
      </c>
      <c r="D1160" s="3" t="inlineStr">
        <is>
          <t>Diana Samaroo</t>
        </is>
      </c>
      <c r="E1160" s="3" t="inlineStr">
        <is>
          <t>Professor</t>
        </is>
      </c>
      <c r="F1160" s="3" t="inlineStr">
        <is>
          <t>NYC College of Technology</t>
        </is>
      </c>
      <c r="G1160" s="3" t="inlineStr">
        <is>
          <t>Chemistry</t>
        </is>
      </c>
      <c r="H1160" s="3" t="inlineStr">
        <is>
          <t>DSamaroo@citytech.cuny.edu</t>
        </is>
      </c>
      <c r="I1160" s="3" t="inlineStr">
        <is>
          <t>Grant</t>
        </is>
      </c>
      <c r="J1160" s="3" t="inlineStr">
        <is>
          <t>Building Capacity: Enhancing Undergraduate STEM Education by Enhancing Transfer Success</t>
        </is>
      </c>
      <c r="K1160" s="3" t="n">
        <v>2019</v>
      </c>
      <c r="L1160" s="3" t="inlineStr">
        <is>
          <t>NSF: HSI-Hispanic Serving Instituti</t>
        </is>
      </c>
      <c r="M1160" s="3" t="inlineStr">
        <is>
          <t>Pamela Brown; Melanie Villatoro; Diana Samaroo; Benito Mendoza; Hon Jie Teo</t>
        </is>
      </c>
      <c r="N1160" s="3" t="inlineStr">
        <is>
          <t>Co-PI</t>
        </is>
      </c>
      <c r="O1160" s="3" t="n">
        <v>1499767</v>
      </c>
      <c r="P1160" s="3" t="inlineStr">
        <is>
          <t>1832457</t>
        </is>
      </c>
      <c r="Q1160" s="3" t="inlineStr"/>
      <c r="R1160" s="3" t="inlineStr">
        <is>
          <t>https://www.nsf.gov/awardsearch/showAward?AWD_ID=1832457</t>
        </is>
      </c>
      <c r="S1160" s="3" t="inlineStr">
        <is>
          <t>NSF; Dept bio</t>
        </is>
      </c>
      <c r="T1160" s="3" t="n">
        <v>2</v>
      </c>
      <c r="U1160" s="3" t="inlineStr">
        <is>
          <t>High (NSF award to City Tech); 2 sources</t>
        </is>
      </c>
      <c r="V1160" s="3" t="n"/>
      <c r="W1160" s="3" t="inlineStr">
        <is>
          <t>National Science Foundation DUE – HSI “Building Capacity: Enhancing Undergraduate STEM Education by Enhancing Transfer Success” (coPI, 2019 – 2023, grant#1832457)</t>
        </is>
      </c>
      <c r="X1160" s="3" t="inlineStr">
        <is>
          <t>The Improving Undergraduate STEM Education: Hispanic-Serving Institutions Program (HSI Program) aims to enhance undergraduate STEM education and build capacity at HSIs. Projects supported by the HSI Program will also generate new knowledge about how to achieve these aims.  This project will advance the aims of the HSI Program by increasing the number of students from community colleges who transfer to four-year STEM programs and by accelerating their baccalaureate degree completion.  This project is a collaboration between New York City College of Technology (City Tech) and six City University of New York (CUNY) community colleges, five of which are also HSIs.  The partners include the Borough of Manhattan Community College, Bronx Community College, Guttman Community College, Hostos Community College, Kingsborough Community College, and LaGuardia Community College.  The project aims to increase the number of students from the partnering community colleges who transfer into City Tech STEM programs and to accelerate baccalaureate degree completion by associate degree graduates.  To accomplish these aims, the project plans to strengthen transfer pathways between City Tech and the community college partners and to increase support for transfer students at City Tech. This project has the potential to increase the number of STEM students from underrepresented groups, which often begin pursuit of higher education at a community college. In addition, because CUNY is the largest urban public university system in the nation, innovations at CUNY can provide an example to the nation of creative approaches to improve student outcomes.
The goals of the project are to reduce barriers that inhibit transfer of students from community colleges to City Tech, and to maximize support for students who successfully transfer. To accomplish these goals, the project will create two programs.  First, using the existing CUNY Pathways articulation initiative as a model, the project will develop a STEM Transfer Collaborative to strengthen transfer pathways between City Tech and the collaborating community colleges.  Second, using the CUNY Accelerated Study in Associate Programs initiative as a model, the project will develop a Momentum to the Baccalaureate program to support junior and senior-level transfer students.  The project includes research on the impact on transfer student success of (1) collaboration between 2-year and 4-year colleges, including curricular and pedagogical alignment; (2) adoption of supports from an associate-degree support program to upper-level baccalaureate students; and (3) initial matriculation at a community college versus a baccalaureate institution.  The research methodologies and approaches in this study are informed by current and tested qualitative, quantitative, and mixed methods used in engineering education research. This project may increase the number of students, including those from underrepresented groups, earning baccalaureate degrees in career-focused, high-demand majors. In addition, it has the potential to create new knowledge on the critical national issue of how to expand opportunity and access to STEM baccalaureate programs.
This award reflects NSF's statutory mission and has been deemed worthy of support through evaluation using the Foundation's intellectual merit and broader impacts review criteria.</t>
        </is>
      </c>
      <c r="Y1160" s="3" t="inlineStr">
        <is>
          <t>NSF</t>
        </is>
      </c>
      <c r="Z1160" s="3" t="inlineStr"/>
      <c r="AA1160" s="3" t="inlineStr"/>
      <c r="AB1160" s="3" t="inlineStr"/>
      <c r="AC1160" s="3" t="inlineStr">
        <is>
          <t>School of Arts &amp; Sciences</t>
        </is>
      </c>
      <c r="AD1160" s="3" t="n"/>
      <c r="AE1160" s="3" t="inlineStr">
        <is>
          <t>No</t>
        </is>
      </c>
      <c r="AF1160" s="3" t="inlineStr"/>
      <c r="AG1160" s="4" t="inlineStr"/>
      <c r="AH1160" s="4" t="inlineStr"/>
      <c r="AI1160" s="4" t="inlineStr"/>
    </row>
    <row r="1161">
      <c r="A1161" s="3" t="inlineStr">
        <is>
          <t>CHEM-0210</t>
        </is>
      </c>
      <c r="B1161" s="3" t="inlineStr">
        <is>
          <t>Jovanovic</t>
        </is>
      </c>
      <c r="C1161" s="3" t="inlineStr">
        <is>
          <t>Ivana</t>
        </is>
      </c>
      <c r="D1161" s="3" t="inlineStr">
        <is>
          <t>Ivana Jovanovic</t>
        </is>
      </c>
      <c r="E1161" s="3" t="inlineStr">
        <is>
          <t>Chair</t>
        </is>
      </c>
      <c r="F1161" s="3" t="inlineStr">
        <is>
          <t>NYC College of Technology</t>
        </is>
      </c>
      <c r="G1161" s="3" t="inlineStr">
        <is>
          <t>Chemistry</t>
        </is>
      </c>
      <c r="H1161" s="3" t="inlineStr">
        <is>
          <t>IJovanovic@citytech.cuny.edu</t>
        </is>
      </c>
      <c r="I1161" s="3" t="inlineStr">
        <is>
          <t>Journal article</t>
        </is>
      </c>
      <c r="J1161" s="3" t="inlineStr">
        <is>
          <t>Comparing a thioglycosylated chlorin and phthalocyanine as potential theranostic agents</t>
        </is>
      </c>
      <c r="K1161" s="3" t="n">
        <v>2019</v>
      </c>
      <c r="L1161" s="3" t="inlineStr">
        <is>
          <t>Bioorganic &amp; Medicinal Chemistry</t>
        </is>
      </c>
      <c r="M1161" s="3" t="inlineStr">
        <is>
          <t>Sunaina Singh; Amit Aggarwal; N. V. S. Dinesh K. Bhupathiraju; Ivana Radivojevic Jovanovic; Michael Landress; Michelle Paola Tuz; Ruomei Gao; Charles Michael Drain</t>
        </is>
      </c>
      <c r="N1161" s="3" t="inlineStr"/>
      <c r="O1161" s="3" t="n"/>
      <c r="P1161" s="3" t="inlineStr"/>
      <c r="Q1161" s="3" t="inlineStr">
        <is>
          <t>10.1016/j.bmc.2019.115259</t>
        </is>
      </c>
      <c r="R1161" s="3" t="inlineStr">
        <is>
          <t>https://doi.org/10.1016/j.bmc.2019.115259</t>
        </is>
      </c>
      <c r="S1161" s="3" t="inlineStr">
        <is>
          <t>OpenAlex; Dept bio</t>
        </is>
      </c>
      <c r="T1161" s="3" t="n">
        <v>2</v>
      </c>
      <c r="U1161" s="3" t="inlineStr">
        <is>
          <t>High (City Tech affiliation on paper); 2 sources</t>
        </is>
      </c>
      <c r="V1161" s="3" t="n"/>
      <c r="W1161" s="3" t="inlineStr">
        <is>
          <t>Sunaina Singh*, Amit Aggarwal*, N.V.S. Dinesh K. Bhupathiraju* Ivana Radivojevic Jovanovic, Michael Landress, Michelle Paola Tuz, Ruomei Gao, Charles M. Drain, “Comparing a thioglycosylated chlorin and phthalocyanine as potential theranostic agents” Bioorg. Med. Chem. 2020 (28) 115259</t>
        </is>
      </c>
      <c r="X1161" s="3" t="inlineStr"/>
      <c r="Y1161" s="3" t="inlineStr"/>
      <c r="Z1161" s="3" t="inlineStr">
        <is>
          <t>https://doi.org/10.1016/j.bmc.2019.115259</t>
        </is>
      </c>
      <c r="AA1161" s="3" t="inlineStr">
        <is>
          <t>Open-access page (via OpenAlex)</t>
        </is>
      </c>
      <c r="AB1161" s="3" t="inlineStr">
        <is>
          <t>bronze</t>
        </is>
      </c>
      <c r="AC1161" s="3" t="inlineStr">
        <is>
          <t>School of Arts &amp; Sciences</t>
        </is>
      </c>
      <c r="AD1161" s="3" t="n">
        <v>13</v>
      </c>
      <c r="AE1161" s="3" t="inlineStr">
        <is>
          <t>No</t>
        </is>
      </c>
      <c r="AF1161" s="3" t="inlineStr"/>
      <c r="AG1161" s="4" t="inlineStr"/>
      <c r="AH1161" s="4" t="inlineStr"/>
      <c r="AI1161" s="4" t="inlineStr"/>
    </row>
    <row r="1162">
      <c r="A1162" s="3" t="inlineStr">
        <is>
          <t>CHEM-0211</t>
        </is>
      </c>
      <c r="B1162" s="3" t="inlineStr">
        <is>
          <t>Deiner</t>
        </is>
      </c>
      <c r="C1162" s="3" t="inlineStr">
        <is>
          <t>Lazarus</t>
        </is>
      </c>
      <c r="D1162" s="3" t="inlineStr">
        <is>
          <t>Lazarus Deiner</t>
        </is>
      </c>
      <c r="E1162" s="3" t="inlineStr">
        <is>
          <t>Associate Professor</t>
        </is>
      </c>
      <c r="F1162" s="3" t="inlineStr">
        <is>
          <t>NYC College of Technology</t>
        </is>
      </c>
      <c r="G1162" s="3" t="inlineStr">
        <is>
          <t>Chemistry</t>
        </is>
      </c>
      <c r="H1162" s="3" t="inlineStr">
        <is>
          <t>LAZARUS.DEINER25@CITYTECH.CUNY.EDU</t>
        </is>
      </c>
      <c r="I1162" s="3" t="inlineStr">
        <is>
          <t>Journal article</t>
        </is>
      </c>
      <c r="J1162" s="3" t="inlineStr">
        <is>
          <t>Digital Printing of Solid‐State Lithium‐Ion Batteries</t>
        </is>
      </c>
      <c r="K1162" s="3" t="n">
        <v>2019</v>
      </c>
      <c r="L1162" s="3" t="inlineStr">
        <is>
          <t>Advanced Engineering Materials</t>
        </is>
      </c>
      <c r="M1162" s="3" t="inlineStr">
        <is>
          <t>L. Jay Deiner; Carlos André Gomes Bezerra; Thomas G. Howell; Amber S. Powell</t>
        </is>
      </c>
      <c r="N1162" s="3" t="inlineStr"/>
      <c r="O1162" s="3" t="n"/>
      <c r="P1162" s="3" t="inlineStr"/>
      <c r="Q1162" s="3" t="inlineStr">
        <is>
          <t>10.1002/adem.201900737</t>
        </is>
      </c>
      <c r="R1162" s="3" t="inlineStr">
        <is>
          <t>https://doi.org/10.1002/adem.201900737</t>
        </is>
      </c>
      <c r="S1162" s="3" t="inlineStr">
        <is>
          <t>OpenAlex</t>
        </is>
      </c>
      <c r="T1162" s="3" t="n">
        <v>1</v>
      </c>
      <c r="U1162" s="3" t="inlineStr">
        <is>
          <t>High (City Tech affiliation on paper)</t>
        </is>
      </c>
      <c r="V1162" s="3" t="n"/>
      <c r="W1162" s="3" t="inlineStr"/>
      <c r="X1162" s="3" t="inlineStr">
        <is>
          <t>Solid‐state lithium‐ion batteries promise to deliver the next generation of energy storage with necessary improvements in safety, energy density, and durability. However, their broad commercial success requires the development of scalable manufacturing processes to address fabrication challenges associated with composite electrodes, electrode/solid electrolyte interfaces, and thin solid electrolyte layers. In parallel with the need for innovation in solid‐state battery fabrication, there is a rapid progress in the field of 3D printing of functional materials. Hence, there is now the opportunity to consider how additive manufacturing informs fabrication processes for solid‐state lithium‐ion batteries. Herein, the fabrication requirements of solid‐state lithium‐ion batteries are described and recent examples of digitally fabricated solid‐state lithium‐ion batteries, components, and materials are highlighted. A critical review of initial efforts toward 3D printing of solid‐state lithium‐ion batteries provides the prospective to identify future challenges and prospects.</t>
        </is>
      </c>
      <c r="Y1162" s="3" t="inlineStr">
        <is>
          <t>OpenAlex</t>
        </is>
      </c>
      <c r="Z1162" s="3" t="inlineStr">
        <is>
          <t>https://onlinelibrary.wiley.com/doi/pdfdirect/10.1002/adem.201900737</t>
        </is>
      </c>
      <c r="AA1162" s="3" t="inlineStr">
        <is>
          <t>Open-access PDF (via OpenAlex)</t>
        </is>
      </c>
      <c r="AB1162" s="3" t="inlineStr">
        <is>
          <t>bronze</t>
        </is>
      </c>
      <c r="AC1162" s="3" t="inlineStr">
        <is>
          <t>School of Arts &amp; Sciences</t>
        </is>
      </c>
      <c r="AD1162" s="3" t="n">
        <v>58</v>
      </c>
      <c r="AE1162" s="3" t="inlineStr">
        <is>
          <t>No</t>
        </is>
      </c>
      <c r="AF1162" s="3" t="inlineStr"/>
      <c r="AG1162" s="4" t="inlineStr"/>
      <c r="AH1162" s="4" t="inlineStr"/>
      <c r="AI1162" s="4" t="inlineStr"/>
    </row>
    <row r="1163">
      <c r="A1163" s="3" t="inlineStr">
        <is>
          <t>CHEM-0212</t>
        </is>
      </c>
      <c r="B1163" s="3" t="inlineStr">
        <is>
          <t>Samaroo</t>
        </is>
      </c>
      <c r="C1163" s="3" t="inlineStr">
        <is>
          <t>Diana</t>
        </is>
      </c>
      <c r="D1163" s="3" t="inlineStr">
        <is>
          <t>Diana Samaroo</t>
        </is>
      </c>
      <c r="E1163" s="3" t="inlineStr">
        <is>
          <t>Professor</t>
        </is>
      </c>
      <c r="F1163" s="3" t="inlineStr">
        <is>
          <t>NYC College of Technology</t>
        </is>
      </c>
      <c r="G1163" s="3" t="inlineStr">
        <is>
          <t>Chemistry</t>
        </is>
      </c>
      <c r="H1163" s="3" t="inlineStr">
        <is>
          <t>DSamaroo@citytech.cuny.edu</t>
        </is>
      </c>
      <c r="I1163" s="3" t="inlineStr">
        <is>
          <t>Grant</t>
        </is>
      </c>
      <c r="J1163" s="3" t="inlineStr">
        <is>
          <t>Engaging, Empowering, and Retaining New Scholars in Science, Technology, Engineering and Mathematics</t>
        </is>
      </c>
      <c r="K1163" s="3" t="n">
        <v>2019</v>
      </c>
      <c r="L1163" s="3" t="inlineStr">
        <is>
          <t>NSF: S-STEM-Schlr Sci Tech Eng&amp;Math</t>
        </is>
      </c>
      <c r="M1163" s="3" t="inlineStr">
        <is>
          <t>Urmi Duttagupta; Viviana Acquaviva; Diana Samaroo; Joanne Weinreb; Nadia Kennedy</t>
        </is>
      </c>
      <c r="N1163" s="3" t="inlineStr">
        <is>
          <t>Co-PI</t>
        </is>
      </c>
      <c r="O1163" s="3" t="n">
        <v>999625</v>
      </c>
      <c r="P1163" s="3" t="inlineStr">
        <is>
          <t>1930437</t>
        </is>
      </c>
      <c r="Q1163" s="3" t="inlineStr"/>
      <c r="R1163" s="3" t="inlineStr">
        <is>
          <t>https://www.nsf.gov/awardsearch/showAward?AWD_ID=1930437</t>
        </is>
      </c>
      <c r="S1163" s="3" t="inlineStr">
        <is>
          <t>NSF; Dept bio</t>
        </is>
      </c>
      <c r="T1163" s="3" t="n">
        <v>2</v>
      </c>
      <c r="U1163" s="3" t="inlineStr">
        <is>
          <t>High (NSF award to City Tech); 2 sources</t>
        </is>
      </c>
      <c r="V1163" s="3" t="n"/>
      <c r="W1163" s="3" t="inlineStr">
        <is>
          <t>National Science Foundation DUE - S-STEM: Scholarships in Science, Technology, Engineering, and Mathematics “Engaging, Empowering, and Retaining New Scholars in Science, Technology, Engineering and Mathematics” (coPI, 2019–2025, grant #1930437)</t>
        </is>
      </c>
      <c r="X1163" s="3" t="inlineStr">
        <is>
          <t>This project will contribute to the national need for well-educated scientists, mathematicians, engineers, and technicians by supporting the retention and graduation of high-achieving, low-income students with demonstrated financial need at CUNY New York City College of Technology (City Tech), a Hispanic Serving Institution. Over its 5-year duration, this project will fund 40 scholarships per year to students pursuing bachelor's degrees in Applied Chemistry, Applied Computational Physics, Applied Mathematics and Biomedical Informatics or associate's degrees in Computer Science and Chemical Technology. Scholars are eligible for support for up to nine semesters for bachelor's degrees and five semesters for associate's degrees. With the goal of expanding the STEM degree pipeline, this project aims to improve retention and graduation in STEM fields by linking scholarships with effective mandatory support activities, including enhanced academic and professional advising, cohort meetings, undergraduate research experiences, graduate school preparation, and participation in discipline-specific conferences. Project personnel will encourage scholarship recipients to develop both learning cohorts with STEM peers and non-academic endeavors such as enrichment and extracurricular activities designed to foster a connection to the community at large. Because City Tech is a minority-serving institution, this project will impact underrepresented students, especially women, in STEM undergraduate and graduate programs as well as the the New York City workforce. This project is also expected to develop successful evidence-based interventions in support of this larger workforce aim.
Four primary objectives inform this project. First, to recruit students in the targeted majors, focusing on underrepresented students. Second, to leverage scholarships to retain and graduate academically talented, low-income City Tech students. Third, to provide comprehensive support and programmatic activities to promote both timely progress to graduation and professional STEM identity formation. Fourth, to increase the transfer of students from associate to baccalaureate degree programs and beyond. The project will provide five evidence-based types of support to STEM students: a) increased exposure to research experiences; b) participation in a learning community of STEM peers; c) use of both robust peer-mentor counseling and one-on-one faculty mentoring; d) seminars and informal meetings with STEM researchers and professionals (especially emphasizing women and other underrepresented minorities), and e) the development of a website and a blog dedicated to STEM students. In addition, the educational literature can benefit from further studies describing structural factors that foster STEM identities. This project aims to fill this gap by identifying the key characteristics of student experiences in both academic and non-academic areas that support success and contribute to fostering a STEM identity. To ensure that the impact of the project is maximized, an independent external evaluator will conduct both formative and summative project assessments and results will be disseminated at conferences, via peer-reviewed research journals, and through a project website and LinkedIn accounts. This project is funded by NSF's Scholarships in Science, Technology, Engineering, and Mathematics program, which seeks to increase the number of low-income academically talented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c r="Y1163" s="3" t="inlineStr">
        <is>
          <t>NSF</t>
        </is>
      </c>
      <c r="Z1163" s="3" t="inlineStr"/>
      <c r="AA1163" s="3" t="inlineStr"/>
      <c r="AB1163" s="3" t="inlineStr"/>
      <c r="AC1163" s="3" t="inlineStr">
        <is>
          <t>School of Arts &amp; Sciences</t>
        </is>
      </c>
      <c r="AD1163" s="3" t="n"/>
      <c r="AE1163" s="3" t="inlineStr">
        <is>
          <t>No</t>
        </is>
      </c>
      <c r="AF1163" s="3" t="inlineStr"/>
      <c r="AG1163" s="4" t="inlineStr"/>
      <c r="AH1163" s="4" t="inlineStr"/>
      <c r="AI1163" s="4" t="inlineStr"/>
    </row>
    <row r="1164">
      <c r="A1164" s="3" t="inlineStr">
        <is>
          <t>CHEM-0213</t>
        </is>
      </c>
      <c r="B1164" s="3" t="inlineStr">
        <is>
          <t>Deiner</t>
        </is>
      </c>
      <c r="C1164" s="3" t="inlineStr">
        <is>
          <t>Lazarus</t>
        </is>
      </c>
      <c r="D1164" s="3" t="inlineStr">
        <is>
          <t>Lazarus Deiner</t>
        </is>
      </c>
      <c r="E1164" s="3" t="inlineStr">
        <is>
          <t>Associate Professor</t>
        </is>
      </c>
      <c r="F1164" s="3" t="inlineStr">
        <is>
          <t>NYC College of Technology</t>
        </is>
      </c>
      <c r="G1164" s="3" t="inlineStr">
        <is>
          <t>Chemistry</t>
        </is>
      </c>
      <c r="H1164" s="3" t="inlineStr">
        <is>
          <t>LAZARUS.DEINER25@CITYTECH.CUNY.EDU</t>
        </is>
      </c>
      <c r="I1164" s="3" t="inlineStr">
        <is>
          <t>Journal article</t>
        </is>
      </c>
      <c r="J1164" s="3" t="inlineStr">
        <is>
          <t>High Capacity Rate Capable Aerosol Jet Printed Li‐Ion Battery Cathode</t>
        </is>
      </c>
      <c r="K1164" s="3" t="n">
        <v>2019</v>
      </c>
      <c r="L1164" s="3" t="inlineStr">
        <is>
          <t>Advanced Engineering Materials</t>
        </is>
      </c>
      <c r="M1164" s="3" t="inlineStr">
        <is>
          <t>L. Jay Deiner; T. Jenkins; Amber S. Powell; Thomas G. Howell; Michael A. Rottmayer</t>
        </is>
      </c>
      <c r="N1164" s="3" t="inlineStr"/>
      <c r="O1164" s="3" t="n"/>
      <c r="P1164" s="3" t="inlineStr"/>
      <c r="Q1164" s="3" t="inlineStr">
        <is>
          <t>10.1002/adem.201801281</t>
        </is>
      </c>
      <c r="R1164" s="3" t="inlineStr">
        <is>
          <t>https://doi.org/10.1002/adem.201801281</t>
        </is>
      </c>
      <c r="S1164" s="3" t="inlineStr">
        <is>
          <t>OpenAlex</t>
        </is>
      </c>
      <c r="T1164" s="3" t="n">
        <v>1</v>
      </c>
      <c r="U1164" s="3" t="inlineStr">
        <is>
          <t>High (City Tech affiliation on paper)</t>
        </is>
      </c>
      <c r="V1164" s="3" t="n"/>
      <c r="W1164" s="3" t="inlineStr"/>
      <c r="X1164" s="3" t="inlineStr">
        <is>
          <t>A thick (170 μm) LiFePO4 cathode is fabricated through aerosol jet printing. The printed cathode displays a pattern of aligned high aspect ratio needles which, in cross section, produce micron scale channels. These channels surround regions of LiFePO4 that possess submicron pores. When tested in half cell configuration versus a Li‐foil anode, the specific discharge capacity of the printed cathode is 151 mAh g−1 at a C/15 rate and 105 mAh g−1 at 1C. These values correspond to area normalized discharge capacities of 2.5 and 1.7 mAh cm−2 at current densities of 0.2 and 2.4 mA cm−2, respectively. In a 50 cycle constant current charge/discharge test, the discharge capacity is stable, retaining 89% of its initial C/5 capacity. These results suggest that aerosol jet deposition is a promising printing technique for fabricating high capacity, rate capable, Li‐ion battery cathodes.</t>
        </is>
      </c>
      <c r="Y1164" s="3" t="inlineStr">
        <is>
          <t>OpenAlex</t>
        </is>
      </c>
      <c r="Z1164" s="3" t="inlineStr"/>
      <c r="AA1164" s="3" t="inlineStr">
        <is>
          <t>Not found</t>
        </is>
      </c>
      <c r="AB1164" s="3" t="inlineStr">
        <is>
          <t>closed</t>
        </is>
      </c>
      <c r="AC1164" s="3" t="inlineStr">
        <is>
          <t>School of Arts &amp; Sciences</t>
        </is>
      </c>
      <c r="AD1164" s="3" t="n">
        <v>74</v>
      </c>
      <c r="AE1164" s="3" t="inlineStr">
        <is>
          <t>No</t>
        </is>
      </c>
      <c r="AF1164" s="3" t="inlineStr"/>
      <c r="AG1164" s="4" t="inlineStr"/>
      <c r="AH1164" s="4" t="inlineStr"/>
      <c r="AI1164" s="4" t="inlineStr"/>
    </row>
    <row r="1165">
      <c r="A1165" s="3" t="inlineStr">
        <is>
          <t>CHEM-0214</t>
        </is>
      </c>
      <c r="B1165" s="3" t="inlineStr">
        <is>
          <t>Samaroo</t>
        </is>
      </c>
      <c r="C1165" s="3" t="inlineStr">
        <is>
          <t>Diana</t>
        </is>
      </c>
      <c r="D1165" s="3" t="inlineStr">
        <is>
          <t>Diana Samaroo</t>
        </is>
      </c>
      <c r="E1165" s="3" t="inlineStr">
        <is>
          <t>Professor</t>
        </is>
      </c>
      <c r="F1165" s="3" t="inlineStr">
        <is>
          <t>NYC College of Technology</t>
        </is>
      </c>
      <c r="G1165" s="3" t="inlineStr">
        <is>
          <t>Chemistry</t>
        </is>
      </c>
      <c r="H1165" s="3" t="inlineStr">
        <is>
          <t>DSamaroo@citytech.cuny.edu</t>
        </is>
      </c>
      <c r="I1165" s="3" t="inlineStr">
        <is>
          <t>Journal article</t>
        </is>
      </c>
      <c r="J1165" s="3" t="inlineStr">
        <is>
          <t>In vitrointeraction and computational studies of glycosylated photosensitizers with plasma proteins</t>
        </is>
      </c>
      <c r="K1165" s="3" t="n">
        <v>2019</v>
      </c>
      <c r="L1165" s="3" t="inlineStr">
        <is>
          <t>Journal of Porphyrins and Phthalocyanines</t>
        </is>
      </c>
      <c r="M1165" s="3" t="inlineStr">
        <is>
          <t>Diana Samaroo; Maï Zahran; ANDREW C. WILLS; Johnny Guevara; Alexandra Tatonetti</t>
        </is>
      </c>
      <c r="N1165" s="3" t="inlineStr"/>
      <c r="O1165" s="3" t="n"/>
      <c r="P1165" s="3" t="inlineStr"/>
      <c r="Q1165" s="3" t="inlineStr">
        <is>
          <t>10.1142/s1088424619500275</t>
        </is>
      </c>
      <c r="R1165" s="3" t="inlineStr">
        <is>
          <t>https://doi.org/10.1142/s1088424619500275</t>
        </is>
      </c>
      <c r="S1165" s="3" t="inlineStr">
        <is>
          <t>OpenAlex</t>
        </is>
      </c>
      <c r="T1165" s="3" t="n">
        <v>1</v>
      </c>
      <c r="U1165" s="3" t="inlineStr">
        <is>
          <t>High (City Tech affiliation on paper)</t>
        </is>
      </c>
      <c r="V1165" s="3" t="n"/>
      <c r="W1165" s="3" t="inlineStr"/>
      <c r="X1165" s="3" t="inlineStr">
        <is>
          <t>A series of glycosylated photosensitizers (porphyrin, chlorin, and isobacteriochlorin) in the presence of plasma proteins: bovine serum albumin (BSA) and human serum albumin (HSA), were investigated in a buffer at pH 7.4, using ultraviolet-visible (UV-vis) absorption and fluorescence spectroscopies. Due to the excitation of the tryptophan residue of BSA and HSA, its fluorescence emission was monitored around 340 nm. During each titration experiment and with each addition of the corresponding glycosylated photosensitizer, there was a concentration-dependent quenching of the intrinsic fluorescence of BSA and HSA. Using Stern–Volmer and double logarithmic plots we determined that fluorescence quenching was static for all molecules. We calculated the average binding constant for BSA and HSA for each porphyrin-type compound. To support our experimental studies, computational molecular docking and molecular dynamics simulations were used to identify the binding sites and binding poses of the each of the glycosylated photosensitizers onto BSA and HSA. The three compounds are binding to the Hemin site located in the subdomain IB of BSA forming strong interactions with Trp134, while they are binding to the subdomain IIA of HSA close to the Sudlow’s site I, and interacting with Trp214.</t>
        </is>
      </c>
      <c r="Y1165" s="3" t="inlineStr">
        <is>
          <t>OpenAlex</t>
        </is>
      </c>
      <c r="Z1165" s="3" t="inlineStr"/>
      <c r="AA1165" s="3" t="inlineStr">
        <is>
          <t>Not found</t>
        </is>
      </c>
      <c r="AB1165" s="3" t="inlineStr">
        <is>
          <t>closed</t>
        </is>
      </c>
      <c r="AC1165" s="3" t="inlineStr">
        <is>
          <t>School of Arts &amp; Sciences</t>
        </is>
      </c>
      <c r="AD1165" s="3" t="n">
        <v>6</v>
      </c>
      <c r="AE1165" s="3" t="inlineStr">
        <is>
          <t>No</t>
        </is>
      </c>
      <c r="AF1165" s="3" t="inlineStr"/>
      <c r="AG1165" s="4" t="inlineStr"/>
      <c r="AH1165" s="4" t="inlineStr"/>
      <c r="AI1165" s="4" t="inlineStr"/>
    </row>
    <row r="1166">
      <c r="A1166" s="3" t="inlineStr">
        <is>
          <t>CHEM-0215</t>
        </is>
      </c>
      <c r="B1166" s="3" t="inlineStr">
        <is>
          <t>Deiner</t>
        </is>
      </c>
      <c r="C1166" s="3" t="inlineStr">
        <is>
          <t>Lazarus</t>
        </is>
      </c>
      <c r="D1166" s="3" t="inlineStr">
        <is>
          <t>Lazarus Deiner</t>
        </is>
      </c>
      <c r="E1166" s="3" t="inlineStr">
        <is>
          <t>Associate Professor</t>
        </is>
      </c>
      <c r="F1166" s="3" t="inlineStr">
        <is>
          <t>NYC College of Technology</t>
        </is>
      </c>
      <c r="G1166" s="3" t="inlineStr">
        <is>
          <t>Chemistry</t>
        </is>
      </c>
      <c r="H1166" s="3" t="inlineStr">
        <is>
          <t>LAZARUS.DEINER25@CITYTECH.CUNY.EDU</t>
        </is>
      </c>
      <c r="I1166" s="3" t="inlineStr">
        <is>
          <t>Journal article</t>
        </is>
      </c>
      <c r="J1166" s="3" t="inlineStr">
        <is>
          <t>Interfacial reaction during co‐sintering of lithium manganese nickel oxide and lithium aluminum germanium phosphate</t>
        </is>
      </c>
      <c r="K1166" s="3" t="n">
        <v>2019</v>
      </c>
      <c r="L1166" s="3" t="inlineStr">
        <is>
          <t>International Journal of Applied Ceramic Technology</t>
        </is>
      </c>
      <c r="M1166" s="3" t="inlineStr">
        <is>
          <t>L. Jay Deiner; Thomas G. Howell; Gary M. Koenig; Michael A. Rottmayer</t>
        </is>
      </c>
      <c r="N1166" s="3" t="inlineStr"/>
      <c r="O1166" s="3" t="n"/>
      <c r="P1166" s="3" t="inlineStr"/>
      <c r="Q1166" s="3" t="inlineStr">
        <is>
          <t>10.1111/ijac.13242</t>
        </is>
      </c>
      <c r="R1166" s="3" t="inlineStr">
        <is>
          <t>https://doi.org/10.1111/ijac.13242</t>
        </is>
      </c>
      <c r="S1166" s="3" t="inlineStr">
        <is>
          <t>OpenAlex</t>
        </is>
      </c>
      <c r="T1166" s="3" t="n">
        <v>1</v>
      </c>
      <c r="U1166" s="3" t="inlineStr">
        <is>
          <t>High (City Tech affiliation on paper)</t>
        </is>
      </c>
      <c r="V1166" s="3" t="n"/>
      <c r="W1166" s="3" t="inlineStr"/>
      <c r="X1166" s="3" t="inlineStr">
        <is>
          <t>Abstract Understanding interface evolution during co‐sintering of solid Li‐ion conducting electrolytes and Li‐metal oxide cathodes is crucial to development of solid state batteries. In this work, X‐ray photoelectron spectroscopy, X‐ray diffraction (XRD), and thermal gravimetric analysis/differential scanning calorimetry (TGA/DSC) document changes at the lithium manganese nickel oxide (LMNO)/lithium aluminum germanium phosphate interface during sintering. Measurements are performed as a function of sintering gas environment (air vs N 2 ). Upon sintering, manganese is reduced from +4 to a mixture of +4, +3, and +2, while nickel is oxidized from +2 to a mixture of +2 and +3. The Mn 2+ species does not arise when LMNO is sintered alone. XRD identifies formation of new chemical phases, LiGe 0.5 M 0.5 PO 4 (where M = Mn 3+ or Ni 3+ ), AlPO 4 , and NiMn 2 O 4 , also not observed when LMNO is sintered alone. The emergence of resistive interfacial phases may offset the increase in conductivity expected when Mn 3+ is formed.</t>
        </is>
      </c>
      <c r="Y1166" s="3" t="inlineStr">
        <is>
          <t>OpenAlex</t>
        </is>
      </c>
      <c r="Z1166" s="3" t="inlineStr"/>
      <c r="AA1166" s="3" t="inlineStr">
        <is>
          <t>Not found</t>
        </is>
      </c>
      <c r="AB1166" s="3" t="inlineStr">
        <is>
          <t>closed</t>
        </is>
      </c>
      <c r="AC1166" s="3" t="inlineStr">
        <is>
          <t>School of Arts &amp; Sciences</t>
        </is>
      </c>
      <c r="AD1166" s="3" t="n">
        <v>4</v>
      </c>
      <c r="AE1166" s="3" t="inlineStr">
        <is>
          <t>No</t>
        </is>
      </c>
      <c r="AF1166" s="3" t="inlineStr"/>
      <c r="AG1166" s="4" t="inlineStr"/>
      <c r="AH1166" s="4" t="inlineStr"/>
      <c r="AI1166" s="4" t="inlineStr"/>
    </row>
    <row r="1167">
      <c r="A1167" s="3" t="inlineStr">
        <is>
          <t>CHEM-0218</t>
        </is>
      </c>
      <c r="B1167" s="3" t="inlineStr">
        <is>
          <t>Jovanovic</t>
        </is>
      </c>
      <c r="C1167" s="3" t="inlineStr">
        <is>
          <t>Ivana</t>
        </is>
      </c>
      <c r="D1167" s="3" t="inlineStr">
        <is>
          <t>Ivana Jovanovic</t>
        </is>
      </c>
      <c r="E1167" s="3" t="inlineStr">
        <is>
          <t>Chair</t>
        </is>
      </c>
      <c r="F1167" s="3" t="inlineStr">
        <is>
          <t>NYC College of Technology</t>
        </is>
      </c>
      <c r="G1167" s="3" t="inlineStr">
        <is>
          <t>Chemistry</t>
        </is>
      </c>
      <c r="H1167" s="3" t="inlineStr">
        <is>
          <t>IJovanovic@citytech.cuny.edu</t>
        </is>
      </c>
      <c r="I1167" s="3" t="inlineStr">
        <is>
          <t>Paper (venue type unclear)</t>
        </is>
      </c>
      <c r="J1167" s="3" t="inlineStr">
        <is>
          <t>Titanium Dioxide Sensitized with Porphyrin Dye as a Photocatalyst for the Degradation of Water Pollutants</t>
        </is>
      </c>
      <c r="K1167" s="3" t="n">
        <v>2019</v>
      </c>
      <c r="L1167" s="3" t="inlineStr">
        <is>
          <t>CUNY Academic Works (City University of New York)</t>
        </is>
      </c>
      <c r="M1167" s="3" t="inlineStr">
        <is>
          <t>Kevin Reyes; Ivana Radivojevic Jovanovic</t>
        </is>
      </c>
      <c r="N1167" s="3" t="inlineStr"/>
      <c r="O1167" s="3" t="n"/>
      <c r="P1167" s="3" t="inlineStr"/>
      <c r="Q1167" s="3" t="inlineStr"/>
      <c r="R1167" s="3" t="inlineStr">
        <is>
          <t>https://openalex.org/W2968098204</t>
        </is>
      </c>
      <c r="S1167" s="3" t="inlineStr">
        <is>
          <t>OpenAlex; CUNY Academic Works</t>
        </is>
      </c>
      <c r="T1167" s="3" t="n">
        <v>2</v>
      </c>
      <c r="U1167" s="3" t="inlineStr">
        <is>
          <t>High (City Tech affiliation on paper); 2 sources</t>
        </is>
      </c>
      <c r="V1167" s="3" t="n"/>
      <c r="W1167" s="3" t="inlineStr"/>
      <c r="X1167" s="3" t="inlineStr">
        <is>
          <t>TiO2 was sensitized with a porphyrin, Tetra(4-carboxyphenyl) porphyrin(TCPP) and used as photocatalyst under visible light for degradation of aqueous solutions of methylene blue (MB) dye. The quantification of the degradation of MB was assessed by UV-Vis spectroscopy. The results of this procedure showed the decrease in concentration of MB over time when reaction is exposed to visible light. The TiO2-TCPP complex was tested as well for the recovery of metals from the AgNO3 aqueous solution. The reduction of silver cations to silver metal was observed through formation of black precipitate.</t>
        </is>
      </c>
      <c r="Y1167" s="3" t="inlineStr">
        <is>
          <t>OpenAlex</t>
        </is>
      </c>
      <c r="Z1167" s="3" t="inlineStr">
        <is>
          <t>https://academicworks.cuny.edu/context/ny_pubs/article/1395/type/native/viewcontent/reyesESPposter_final.pptx</t>
        </is>
      </c>
      <c r="AA1167" s="3" t="inlineStr">
        <is>
          <t>Not found</t>
        </is>
      </c>
      <c r="AB1167" s="3" t="inlineStr">
        <is>
          <t>closed</t>
        </is>
      </c>
      <c r="AC1167" s="3" t="inlineStr">
        <is>
          <t>School of Arts &amp; Sciences</t>
        </is>
      </c>
      <c r="AD1167" s="3" t="n">
        <v>0</v>
      </c>
      <c r="AE1167" s="3" t="inlineStr">
        <is>
          <t>No</t>
        </is>
      </c>
      <c r="AF1167" s="3" t="inlineStr"/>
      <c r="AG1167" s="4" t="inlineStr"/>
      <c r="AH1167" s="4" t="inlineStr"/>
      <c r="AI1167" s="4" t="inlineStr"/>
    </row>
    <row r="1168">
      <c r="A1168" s="3" t="inlineStr">
        <is>
          <t>CHEM-0219</t>
        </is>
      </c>
      <c r="B1168" s="3" t="inlineStr">
        <is>
          <t>Deiner</t>
        </is>
      </c>
      <c r="C1168" s="3" t="inlineStr">
        <is>
          <t>Lazarus</t>
        </is>
      </c>
      <c r="D1168" s="3" t="inlineStr">
        <is>
          <t>Lazarus Deiner</t>
        </is>
      </c>
      <c r="E1168" s="3" t="inlineStr">
        <is>
          <t>Associate Professor</t>
        </is>
      </c>
      <c r="F1168" s="3" t="inlineStr">
        <is>
          <t>NYC College of Technology</t>
        </is>
      </c>
      <c r="G1168" s="3" t="inlineStr">
        <is>
          <t>Chemistry</t>
        </is>
      </c>
      <c r="H1168" s="3" t="inlineStr">
        <is>
          <t>LAZARUS.DEINER25@CITYTECH.CUNY.EDU</t>
        </is>
      </c>
      <c r="I1168" s="3" t="inlineStr">
        <is>
          <t>Journal article</t>
        </is>
      </c>
      <c r="J1168" s="3" t="inlineStr">
        <is>
          <t>Unexpected Performance of Inkjet‐Printed Membrane Electrode Assemblies for Proton Exchange Membrane Fuel Cells</t>
        </is>
      </c>
      <c r="K1168" s="3" t="n">
        <v>2019</v>
      </c>
      <c r="L1168" s="3" t="inlineStr">
        <is>
          <t>Advanced Engineering Materials</t>
        </is>
      </c>
      <c r="M1168" s="3" t="inlineStr">
        <is>
          <t>Carlos André Gomes Bezerra; L. Jay Deiner; Germano Tremiliosi‐Filho</t>
        </is>
      </c>
      <c r="N1168" s="3" t="inlineStr"/>
      <c r="O1168" s="3" t="n"/>
      <c r="P1168" s="3" t="inlineStr"/>
      <c r="Q1168" s="3" t="inlineStr">
        <is>
          <t>10.1002/adem.201900703</t>
        </is>
      </c>
      <c r="R1168" s="3" t="inlineStr">
        <is>
          <t>https://doi.org/10.1002/adem.201900703</t>
        </is>
      </c>
      <c r="S1168" s="3" t="inlineStr">
        <is>
          <t>OpenAlex</t>
        </is>
      </c>
      <c r="T1168" s="3" t="n">
        <v>1</v>
      </c>
      <c r="U1168" s="3" t="inlineStr">
        <is>
          <t>High (City Tech affiliation on paper)</t>
        </is>
      </c>
      <c r="V1168" s="3" t="n"/>
      <c r="W1168" s="3" t="inlineStr"/>
      <c r="X1168" s="3" t="inlineStr">
        <is>
          <t>The effect of the deposition substrate on the performance of inkjet‐printed membrane electrode assemblies (MEAs) is investigated. MEAs are fabricated from inkjet‐printed catalyst‐coated membranes (CCMs), gas diffusion electrodes (GDEs), and a bilateral sandwich of a CCM and a GDE. All MEAs are tested in proton exchange membrane fuel cells (PEMFCs). When a hot‐pressing step is included in the MEA construction, the power density achieved with the GDE‐based MEA is 1.067 W cm−2, exceeding that achieved with the CCM‐based MEA (0.579 W cm−2), and the bilateral sandwich MEA (0.792 W cm−2). The origin of the superior performance of the inkjet‐printed GDE‐based MEAs is investigated through electrochemical impedance spectroscopy and analysis of the microstructure of the printed membranes and electrodes. Atomic force microscopy and energy dispersive X‐ray spectroscopy suggest that the greater surface and interfacial areas of the GDE‐printed catalyst layer may drive the unexpectedly high performance of the GDE‐based MEA as compared with its CCM and bilateral sandwich counterparts. These results provide new insights into the connections between the substrate, inkjet‐printed catalyst layer microstructure, and catalyst utilization.</t>
        </is>
      </c>
      <c r="Y1168" s="3" t="inlineStr">
        <is>
          <t>OpenAlex</t>
        </is>
      </c>
      <c r="Z1168" s="3" t="inlineStr"/>
      <c r="AA1168" s="3" t="inlineStr">
        <is>
          <t>Not found</t>
        </is>
      </c>
      <c r="AB1168" s="3" t="inlineStr">
        <is>
          <t>closed</t>
        </is>
      </c>
      <c r="AC1168" s="3" t="inlineStr">
        <is>
          <t>School of Arts &amp; Sciences</t>
        </is>
      </c>
      <c r="AD1168" s="3" t="n">
        <v>43</v>
      </c>
      <c r="AE1168" s="3" t="inlineStr">
        <is>
          <t>No</t>
        </is>
      </c>
      <c r="AF1168" s="3" t="inlineStr"/>
      <c r="AG1168" s="4" t="inlineStr"/>
      <c r="AH1168" s="4" t="inlineStr"/>
      <c r="AI1168" s="4" t="inlineStr"/>
    </row>
    <row r="1169">
      <c r="A1169" s="3" t="inlineStr">
        <is>
          <t>CHEM-0221</t>
        </is>
      </c>
      <c r="B1169" s="3" t="inlineStr">
        <is>
          <t>Samaroo</t>
        </is>
      </c>
      <c r="C1169" s="3" t="inlineStr">
        <is>
          <t>Diana</t>
        </is>
      </c>
      <c r="D1169" s="3" t="inlineStr">
        <is>
          <t>Diana Samaroo</t>
        </is>
      </c>
      <c r="E1169" s="3" t="inlineStr">
        <is>
          <t>Professor</t>
        </is>
      </c>
      <c r="F1169" s="3" t="inlineStr">
        <is>
          <t>NYC College of Technology</t>
        </is>
      </c>
      <c r="G1169" s="3" t="inlineStr">
        <is>
          <t>Chemistry</t>
        </is>
      </c>
      <c r="H1169" s="3" t="inlineStr">
        <is>
          <t>DSamaroo@citytech.cuny.edu</t>
        </is>
      </c>
      <c r="I1169" s="3" t="inlineStr">
        <is>
          <t>Conference presentation</t>
        </is>
      </c>
      <c r="J1169" s="3" t="inlineStr">
        <is>
          <t>Computational Studies of Glycosylated Photosensitizers with Plasma Proteins</t>
        </is>
      </c>
      <c r="K1169" s="3" t="n">
        <v>2020</v>
      </c>
      <c r="L1169" s="3" t="inlineStr">
        <is>
          <t>The FASEB Journal</t>
        </is>
      </c>
      <c r="M1169" s="3" t="inlineStr">
        <is>
          <t>Johnny Guevara; Maï Zahran; Diana Samaroo</t>
        </is>
      </c>
      <c r="N1169" s="3" t="inlineStr"/>
      <c r="O1169" s="3" t="n"/>
      <c r="P1169" s="3" t="inlineStr"/>
      <c r="Q1169" s="3" t="inlineStr">
        <is>
          <t>10.1096/fasebj.2020.34.s1.02923</t>
        </is>
      </c>
      <c r="R1169" s="3" t="inlineStr">
        <is>
          <t>https://doi.org/10.1096/fasebj.2020.34.s1.02923</t>
        </is>
      </c>
      <c r="S1169" s="3" t="inlineStr">
        <is>
          <t>OpenAlex</t>
        </is>
      </c>
      <c r="T1169" s="3" t="n">
        <v>1</v>
      </c>
      <c r="U1169" s="3" t="inlineStr">
        <is>
          <t>High (City Tech affiliation on paper)</t>
        </is>
      </c>
      <c r="V1169" s="3" t="n"/>
      <c r="W1169" s="3" t="inlineStr"/>
      <c r="X1169" s="3" t="inlineStr">
        <is>
          <t>Photodynamic therapy (PDT) is a promising treatment against cancer, it utilizes photosensitizers that when excited by light undergo photochemical reactions that can kill abnormal cancer cells. However, in order for photosensitizers to reach their target, they must effectively bind serum albumin, the most abundant plasma protein circulated in an organism’s blood stream. In our previous study, we synthesized three glycosylated photosensitizers (PGlu, CGlu and IGlu) and performed in vitro spectroscopy studies that revealed each glycosylated photosensitizer effectively binding bovine serum albumin and human serum albumin (BSA and HSA). The aim of this work was to implement an in silico approach to study how PGlu, CGlu, and IGlu are binding onto BSA and HSA. We performed molecular docking simulations to predict a favorable mode of binding between each of our glycosylated photosensitizers to BSA and HSA. Further, we performed a 5 ns molecular dynamics (MD) simulation for each of our predicted systems; consequently, we calculated the RMSD of the systems to attest for stability, performed binding free energy calculations to correlate with experimental binding constant results and analyzed residue interactions critical to each binding event. We observed PGlu, CGlu and IGlu favorably binding the hemin site located in subdomain IB of BSA, forming strong interactions with the Trp134 residue, as well as favorably binding Sudlow Site 1 located in subdomain IIA of HSA, forming strong interactions to Trp214. RMSD studies revealed the BSA‐IB and HSA‐IIA systems plateauing after a short time indicating stable binding events; in addition, a Pearson correlation coefficient of R=0.87 between the experimental binding constants and computational binding free energies showed a strong correlation between in vitro and in silico results. Overall, our computational results corroborated our experimental results, revealing that our glycosylated photosensitizers can bind serum albumin effectively through critical tryptophan residue interactions and can potentially aid in the progression of drug development for PDT. Support or Funding Information This research used resources of the National Energy Research Scientific Computing Center (NERSC), a U.S. Department of Energy Office of Science User Facility operated under Contract No. DE‐AC02‐05CH11231.</t>
        </is>
      </c>
      <c r="Y1169" s="3" t="inlineStr">
        <is>
          <t>OpenAlex</t>
        </is>
      </c>
      <c r="Z1169" s="3" t="inlineStr"/>
      <c r="AA1169" s="3" t="inlineStr">
        <is>
          <t>Not found</t>
        </is>
      </c>
      <c r="AB1169" s="3" t="inlineStr">
        <is>
          <t>closed</t>
        </is>
      </c>
      <c r="AC1169" s="3" t="inlineStr">
        <is>
          <t>School of Arts &amp; Sciences</t>
        </is>
      </c>
      <c r="AD1169" s="3" t="n">
        <v>1</v>
      </c>
      <c r="AE1169" s="3" t="inlineStr">
        <is>
          <t>No</t>
        </is>
      </c>
      <c r="AF1169" s="3" t="inlineStr"/>
      <c r="AG1169" s="4" t="inlineStr"/>
      <c r="AH1169" s="4" t="inlineStr"/>
      <c r="AI1169" s="4" t="inlineStr"/>
    </row>
    <row r="1170">
      <c r="A1170" s="3" t="inlineStr">
        <is>
          <t>CHEM-0222</t>
        </is>
      </c>
      <c r="B1170" s="3" t="inlineStr">
        <is>
          <t>Samaroo</t>
        </is>
      </c>
      <c r="C1170" s="3" t="inlineStr">
        <is>
          <t>Diana</t>
        </is>
      </c>
      <c r="D1170" s="3" t="inlineStr">
        <is>
          <t>Diana Samaroo</t>
        </is>
      </c>
      <c r="E1170" s="3" t="inlineStr">
        <is>
          <t>Professor</t>
        </is>
      </c>
      <c r="F1170" s="3" t="inlineStr">
        <is>
          <t>NYC College of Technology</t>
        </is>
      </c>
      <c r="G1170" s="3" t="inlineStr">
        <is>
          <t>Chemistry</t>
        </is>
      </c>
      <c r="H1170" s="3" t="inlineStr">
        <is>
          <t>DSamaroo@citytech.cuny.edu</t>
        </is>
      </c>
      <c r="I1170" s="3" t="inlineStr">
        <is>
          <t>Conference paper</t>
        </is>
      </c>
      <c r="J1170" s="3" t="inlineStr">
        <is>
          <t>Engaging Engineering Experiences for K-5</t>
        </is>
      </c>
      <c r="K1170" s="3" t="n">
        <v>2020</v>
      </c>
      <c r="L1170" s="3" t="inlineStr">
        <is>
          <t>ASEE Workshop on K-12 Engineering Education</t>
        </is>
      </c>
      <c r="M1170" s="3" t="inlineStr">
        <is>
          <t>Melanie Villatoro; Servena Narine; Diana Samaroo</t>
        </is>
      </c>
      <c r="N1170" s="3" t="inlineStr"/>
      <c r="O1170" s="3" t="n"/>
      <c r="P1170" s="3" t="inlineStr"/>
      <c r="Q1170" s="3" t="inlineStr">
        <is>
          <t>10.18260/1-2--17115</t>
        </is>
      </c>
      <c r="R1170" s="3" t="inlineStr">
        <is>
          <t>https://doi.org/10.18260/1-2--17115</t>
        </is>
      </c>
      <c r="S1170" s="3" t="inlineStr">
        <is>
          <t>OpenAlex; CUNY Academic Works</t>
        </is>
      </c>
      <c r="T1170" s="3" t="n">
        <v>2</v>
      </c>
      <c r="U1170" s="3" t="inlineStr">
        <is>
          <t>High (City Tech affiliation on paper); 2 sources</t>
        </is>
      </c>
      <c r="V1170" s="3" t="n"/>
      <c r="W1170" s="3" t="inlineStr"/>
      <c r="X1170" s="3" t="inlineStr">
        <is>
          <t>The City University of New York (CUNY) Service Corps mobilizes CUNY students, faculty and staff to work on projects that improve the short and long-term civic, economic and environmental sustainability of New York City and of its residents and communities. Our project was designed to promote A Better Educated City by partnering with Daniel Hale Williams Elementary School; recently designated as a Magnet School for STEM Studies. During the 2014-2015 academic year, two CUNY students worked to develop and implement an Educational Outreach Program which provided children in grades 1-5 with exposure to Science, Technology, Engineering, and Math.</t>
        </is>
      </c>
      <c r="Y1170" s="3" t="inlineStr">
        <is>
          <t>OpenAlex</t>
        </is>
      </c>
      <c r="Z1170" s="3" t="inlineStr">
        <is>
          <t>https://peer.asee.org/17115.pdf</t>
        </is>
      </c>
      <c r="AA1170" s="3" t="inlineStr">
        <is>
          <t>Open-access PDF (via OpenAlex)</t>
        </is>
      </c>
      <c r="AB1170" s="3" t="inlineStr">
        <is>
          <t>bronze</t>
        </is>
      </c>
      <c r="AC1170" s="3" t="inlineStr">
        <is>
          <t>School of Arts &amp; Sciences</t>
        </is>
      </c>
      <c r="AD1170" s="3" t="n">
        <v>0</v>
      </c>
      <c r="AE1170" s="3" t="inlineStr">
        <is>
          <t>No</t>
        </is>
      </c>
      <c r="AF1170" s="3" t="inlineStr"/>
      <c r="AG1170" s="4" t="inlineStr"/>
      <c r="AH1170" s="4" t="inlineStr"/>
      <c r="AI1170" s="4" t="inlineStr"/>
    </row>
    <row r="1171">
      <c r="A1171" s="3" t="inlineStr">
        <is>
          <t>CHEM-0224</t>
        </is>
      </c>
      <c r="B1171" s="3" t="inlineStr">
        <is>
          <t>Samaroo</t>
        </is>
      </c>
      <c r="C1171" s="3" t="inlineStr">
        <is>
          <t>Diana</t>
        </is>
      </c>
      <c r="D1171" s="3" t="inlineStr">
        <is>
          <t>Diana Samaroo</t>
        </is>
      </c>
      <c r="E1171" s="3" t="inlineStr">
        <is>
          <t>Professor</t>
        </is>
      </c>
      <c r="F1171" s="3" t="inlineStr">
        <is>
          <t>NYC College of Technology</t>
        </is>
      </c>
      <c r="G1171" s="3" t="inlineStr">
        <is>
          <t>Chemistry</t>
        </is>
      </c>
      <c r="H1171" s="3" t="inlineStr">
        <is>
          <t>DSamaroo@citytech.cuny.edu</t>
        </is>
      </c>
      <c r="I1171" s="3" t="inlineStr">
        <is>
          <t>Book chapter</t>
        </is>
      </c>
      <c r="J1171" s="3" t="inlineStr">
        <is>
          <t>In vitro interaction and computational studies of glycosylated photosensitizers with plasma proteins</t>
        </is>
      </c>
      <c r="K1171" s="3" t="n">
        <v>2020</v>
      </c>
      <c r="L1171" s="3" t="inlineStr">
        <is>
          <t>WORLD SCIENTIFIC eBooks</t>
        </is>
      </c>
      <c r="M1171" s="3" t="inlineStr">
        <is>
          <t>Diana Samaroo; Maï Zahran; ANDREW C. WILLS; Johnny Guevara; Alexandra Tatonetti</t>
        </is>
      </c>
      <c r="N1171" s="3" t="inlineStr"/>
      <c r="O1171" s="3" t="n"/>
      <c r="P1171" s="3" t="inlineStr"/>
      <c r="Q1171" s="3" t="inlineStr">
        <is>
          <t>10.1142/9789811223556_0020</t>
        </is>
      </c>
      <c r="R1171" s="3" t="inlineStr">
        <is>
          <t>https://doi.org/10.1142/9789811223556_0020</t>
        </is>
      </c>
      <c r="S1171" s="3" t="inlineStr">
        <is>
          <t>OpenAlex</t>
        </is>
      </c>
      <c r="T1171" s="3" t="n">
        <v>1</v>
      </c>
      <c r="U1171" s="3" t="inlineStr">
        <is>
          <t>High (City Tech affiliation on paper)</t>
        </is>
      </c>
      <c r="V1171" s="3" t="n"/>
      <c r="W1171" s="3" t="inlineStr"/>
      <c r="X1171" s="3" t="inlineStr"/>
      <c r="Y1171" s="3" t="inlineStr"/>
      <c r="Z1171" s="3" t="inlineStr"/>
      <c r="AA1171" s="3" t="inlineStr">
        <is>
          <t>Not found</t>
        </is>
      </c>
      <c r="AB1171" s="3" t="inlineStr">
        <is>
          <t>closed</t>
        </is>
      </c>
      <c r="AC1171" s="3" t="inlineStr">
        <is>
          <t>School of Arts &amp; Sciences</t>
        </is>
      </c>
      <c r="AD1171" s="3" t="n">
        <v>0</v>
      </c>
      <c r="AE1171" s="3" t="inlineStr">
        <is>
          <t>No</t>
        </is>
      </c>
      <c r="AF1171" s="3" t="inlineStr"/>
      <c r="AG1171" s="4" t="inlineStr"/>
      <c r="AH1171" s="4" t="inlineStr"/>
      <c r="AI1171" s="4" t="inlineStr"/>
    </row>
    <row r="1172">
      <c r="A1172" s="3" t="inlineStr">
        <is>
          <t>CHEM-0225</t>
        </is>
      </c>
      <c r="B1172" s="3" t="inlineStr">
        <is>
          <t>Deiner</t>
        </is>
      </c>
      <c r="C1172" s="3" t="inlineStr">
        <is>
          <t>Lazarus</t>
        </is>
      </c>
      <c r="D1172" s="3" t="inlineStr">
        <is>
          <t>Lazarus Deiner</t>
        </is>
      </c>
      <c r="E1172" s="3" t="inlineStr">
        <is>
          <t>Associate Professor</t>
        </is>
      </c>
      <c r="F1172" s="3" t="inlineStr">
        <is>
          <t>NYC College of Technology</t>
        </is>
      </c>
      <c r="G1172" s="3" t="inlineStr">
        <is>
          <t>Chemistry</t>
        </is>
      </c>
      <c r="H1172" s="3" t="inlineStr">
        <is>
          <t>LAZARUS.DEINER25@CITYTECH.CUNY.EDU</t>
        </is>
      </c>
      <c r="I1172" s="3" t="inlineStr">
        <is>
          <t>Journal article</t>
        </is>
      </c>
      <c r="J1172" s="3" t="inlineStr">
        <is>
          <t>Inkjet Printed Double-Layered Cathodes for PEM Fuel Cells</t>
        </is>
      </c>
      <c r="K1172" s="3" t="n">
        <v>2020</v>
      </c>
      <c r="L1172" s="3" t="inlineStr">
        <is>
          <t>Journal of The Electrochemical Society</t>
        </is>
      </c>
      <c r="M1172" s="3" t="inlineStr">
        <is>
          <t>Carlos André Gomes Bezerra; L. Jay Deiner; Germano Tremiliosi‐Filho</t>
        </is>
      </c>
      <c r="N1172" s="3" t="inlineStr"/>
      <c r="O1172" s="3" t="n"/>
      <c r="P1172" s="3" t="inlineStr"/>
      <c r="Q1172" s="3" t="inlineStr">
        <is>
          <t>10.1149/1945-7111/aba6ca</t>
        </is>
      </c>
      <c r="R1172" s="3" t="inlineStr">
        <is>
          <t>https://doi.org/10.1149/1945-7111/aba6ca</t>
        </is>
      </c>
      <c r="S1172" s="3" t="inlineStr">
        <is>
          <t>OpenAlex</t>
        </is>
      </c>
      <c r="T1172" s="3" t="n">
        <v>1</v>
      </c>
      <c r="U1172" s="3" t="inlineStr">
        <is>
          <t>High (City Tech affiliation on paper)</t>
        </is>
      </c>
      <c r="V1172" s="3" t="n"/>
      <c r="W1172" s="3" t="inlineStr"/>
      <c r="X1172" s="3" t="inlineStr">
        <is>
          <t>In order to optimize the mass transport, catalyst utilization, and ohmic resistance of membrane electrolyte assemblies (MEAs) in Polymer Electrolyte Membrane Fuel Cells (PEMFCs), a series of low Pt-loading double-layered cathodes was fabricated through inkjet printing. The printed cathodes were designed such that the total Pt/C catalyst loading was 0.1 mg cm −2 with X% of the catalyst printed on the carbon substrate and (100−X)% on the Nafion membrane (X = 100, 75, 50, 25, 0). Semi-empirical fits of fuel cell polarization curves show that voltage losses vary inversely with the percentage of material printed on the carbon substrate. Accordingly, the best fuel cell performance (2.0 A cm −2 ) was observed for the cell with 100% of the Pt/C deposited on the carbon substrate. Thus, for inkjet printed low Pt-loading cathodes, the double-layered structure show a performance intermediate between MEAs fabricated in the gas diffusion electrode (GDE) method, and MEAs fabricated with catalyst deposition solely on the Nafion membrane. This performance trend is unexpected when compared to double-layered cathodes created through conventional methods of catalyst deposition.</t>
        </is>
      </c>
      <c r="Y1172" s="3" t="inlineStr">
        <is>
          <t>OpenAlex</t>
        </is>
      </c>
      <c r="Z1172" s="3" t="inlineStr">
        <is>
          <t>https://iopscience.iop.org/article/10.1149/1945-7111/aba6ca/pdf</t>
        </is>
      </c>
      <c r="AA1172" s="3" t="inlineStr">
        <is>
          <t>Open-access PDF (via OpenAlex)</t>
        </is>
      </c>
      <c r="AB1172" s="3" t="inlineStr">
        <is>
          <t>bronze</t>
        </is>
      </c>
      <c r="AC1172" s="3" t="inlineStr">
        <is>
          <t>School of Arts &amp; Sciences</t>
        </is>
      </c>
      <c r="AD1172" s="3" t="n">
        <v>11</v>
      </c>
      <c r="AE1172" s="3" t="inlineStr">
        <is>
          <t>No</t>
        </is>
      </c>
      <c r="AF1172" s="3" t="inlineStr"/>
      <c r="AG1172" s="4" t="inlineStr"/>
      <c r="AH1172" s="4" t="inlineStr"/>
      <c r="AI1172" s="4" t="inlineStr"/>
    </row>
    <row r="1173">
      <c r="A1173" s="3" t="inlineStr">
        <is>
          <t>CHEM-0226</t>
        </is>
      </c>
      <c r="B1173" s="3" t="inlineStr">
        <is>
          <t>Martinez</t>
        </is>
      </c>
      <c r="C1173" s="3" t="inlineStr">
        <is>
          <t>Alberto</t>
        </is>
      </c>
      <c r="D1173" s="3" t="inlineStr">
        <is>
          <t>Alberto Martinez</t>
        </is>
      </c>
      <c r="E1173" s="3" t="inlineStr">
        <is>
          <t>Associate Professor</t>
        </is>
      </c>
      <c r="F1173" s="3" t="inlineStr">
        <is>
          <t>NYC College of Technology</t>
        </is>
      </c>
      <c r="G1173" s="3" t="inlineStr">
        <is>
          <t>Chemistry</t>
        </is>
      </c>
      <c r="H1173" s="3" t="inlineStr">
        <is>
          <t>AMartinez@citytech.cuny.edu</t>
        </is>
      </c>
      <c r="I1173" s="3" t="inlineStr">
        <is>
          <t>Conference presentation</t>
        </is>
      </c>
      <c r="J1173" s="3" t="inlineStr">
        <is>
          <t>Interactions of Ionophoric Polyphenols with Human Serum Albumin</t>
        </is>
      </c>
      <c r="K1173" s="3" t="n">
        <v>2020</v>
      </c>
      <c r="L1173" s="3" t="inlineStr">
        <is>
          <t>The FASEB Journal</t>
        </is>
      </c>
      <c r="M1173" s="3" t="inlineStr">
        <is>
          <t>Rosemary Pichardo-Bueno; Maï Zahran; Alberto Martínez; Johnny Guevara; Junaid Asim; Miguel Gomez</t>
        </is>
      </c>
      <c r="N1173" s="3" t="inlineStr"/>
      <c r="O1173" s="3" t="n"/>
      <c r="P1173" s="3" t="inlineStr"/>
      <c r="Q1173" s="3" t="inlineStr">
        <is>
          <t>10.1096/fasebj.2020.34.s1.07244</t>
        </is>
      </c>
      <c r="R1173" s="3" t="inlineStr">
        <is>
          <t>https://doi.org/10.1096/fasebj.2020.34.s1.07244</t>
        </is>
      </c>
      <c r="S1173" s="3" t="inlineStr">
        <is>
          <t>OpenAlex</t>
        </is>
      </c>
      <c r="T1173" s="3" t="n">
        <v>1</v>
      </c>
      <c r="U1173" s="3" t="inlineStr">
        <is>
          <t>High (City Tech affiliation on paper)</t>
        </is>
      </c>
      <c r="V1173" s="3" t="n"/>
      <c r="W1173" s="3" t="inlineStr"/>
      <c r="X1173" s="3" t="inlineStr">
        <is>
          <t>The distribution of a drug is determined, at least in part, by its interactions with serum proteins. Human serum albumin (HSA), the most abundant blood plasma protein, serves as the most common mode of transport for drugs to their target. In our previous work, we have synthesized and studied important characteristics of a series of ionophoric polyphenols as potential anti‐Alzheimer’s disease agents. As part of our ongoing investigations on the biological activity of these compounds, we are now exploring possible transport mechanisms. In our current work, the interactions of the ionophoric polyphenols with HSA were studied via in vitro and in silico methods. In line with in vitro studies, the interaction of the ionophoric polyphenols with HSA were studied by fluorescence and circular dichroism (CD) spectroscopies to obtain binding affinities, bimolecular quenching constants, theoretical number of binding sites and HSA secondary structural changes. Moreover, in line with in silico studies, a preferred mode of binding was predicted by molecular docking and the predicted systems were subject to a 5 ns MD simulation; consequently, RMSD studies were performed to attest for stability of the systems, MM/GBSA binding free energies were calculated to correlate with experimental binding affinities and per‐residue energy decomposition analyses were carried out to analyze residues critical to binding. Using resveratrol, a polyphenolic compound which has demonstrated strong neuroprotective and anti‐Alzheimer disease properties, as a control, in vitro results showed the formation of adducts (static quenching), one theoretical binding site, binding constants (Ka) ranging 10 4 to 10 6 M −1 and only slight secondary structure modifications between HSA and the ionophoric polyphenols. Further, in silico results revealed the ionophoric polyphenols and resveratrol favorably binding subdomain IIA of HSA, forming critical interactions to Trp 214 and Asp451. RMSD studies showed the HSA‐IIA system plateauing after a short time indicating stable binding events; in addition, a Pearson correlation coefficient of R=0.80 between the experimental binding affinity and computational binding free energies showed a strong correlation between in vitro and in silico results. Overall, our results seem to indicate that there is a ionophoric polyphenol‐serum albumin interaction, which could have a potential impact on the use of ionophoric polyphenols as therapeutics for Alzheimer’s disease. Support or Funding Information This research used resources of the National Energy Research Scientific Computing Center (NERSC), a U.S. Department of Energy Office of Science User Facility operated under Contract No. DE‐AC02‐05CH11231.</t>
        </is>
      </c>
      <c r="Y1173" s="3" t="inlineStr">
        <is>
          <t>OpenAlex</t>
        </is>
      </c>
      <c r="Z1173" s="3" t="inlineStr"/>
      <c r="AA1173" s="3" t="inlineStr">
        <is>
          <t>Not found</t>
        </is>
      </c>
      <c r="AB1173" s="3" t="inlineStr">
        <is>
          <t>closed</t>
        </is>
      </c>
      <c r="AC1173" s="3" t="inlineStr">
        <is>
          <t>School of Arts &amp; Sciences</t>
        </is>
      </c>
      <c r="AD1173" s="3" t="n">
        <v>0</v>
      </c>
      <c r="AE1173" s="3" t="inlineStr">
        <is>
          <t>No</t>
        </is>
      </c>
      <c r="AF1173" s="3" t="inlineStr"/>
      <c r="AG1173" s="4" t="inlineStr"/>
      <c r="AH1173" s="4" t="inlineStr"/>
      <c r="AI1173" s="4" t="inlineStr"/>
    </row>
    <row r="1174">
      <c r="A1174" s="3" t="inlineStr">
        <is>
          <t>CHEM-0227</t>
        </is>
      </c>
      <c r="B1174" s="3" t="inlineStr">
        <is>
          <t>Martinez</t>
        </is>
      </c>
      <c r="C1174" s="3" t="inlineStr">
        <is>
          <t>Alberto</t>
        </is>
      </c>
      <c r="D1174" s="3" t="inlineStr">
        <is>
          <t>Alberto Martinez</t>
        </is>
      </c>
      <c r="E1174" s="3" t="inlineStr">
        <is>
          <t>Associate Professor</t>
        </is>
      </c>
      <c r="F1174" s="3" t="inlineStr">
        <is>
          <t>NYC College of Technology</t>
        </is>
      </c>
      <c r="G1174" s="3" t="inlineStr">
        <is>
          <t>Chemistry</t>
        </is>
      </c>
      <c r="H1174" s="3" t="inlineStr">
        <is>
          <t>AMartinez@citytech.cuny.edu</t>
        </is>
      </c>
      <c r="I1174" s="3" t="inlineStr">
        <is>
          <t>Journal article</t>
        </is>
      </c>
      <c r="J1174" s="3" t="inlineStr">
        <is>
          <t>Ionophoric polyphenols are permeable to the blood–brain barrier, interact with human serum albumin and Calf Thymus DNA, and inhibit AChE enzymatic activity</t>
        </is>
      </c>
      <c r="K1174" s="3" t="n">
        <v>2020</v>
      </c>
      <c r="L1174" s="3" t="inlineStr">
        <is>
          <t>Medicinal Chemistry Research</t>
        </is>
      </c>
      <c r="M1174" s="3" t="inlineStr">
        <is>
          <t>Alberto Martínez; Maï Zahran; Miguel Gomez; Johnny Guevara; Rosemary Pichardo-Bueno; Junaid Asim; Gabriel Ortiz; Yaa Andoh; Sinji Shibutani; Baljit Kaur</t>
        </is>
      </c>
      <c r="N1174" s="3" t="inlineStr"/>
      <c r="O1174" s="3" t="n"/>
      <c r="P1174" s="3" t="inlineStr"/>
      <c r="Q1174" s="3" t="inlineStr">
        <is>
          <t>10.1007/s00044-020-02615-3</t>
        </is>
      </c>
      <c r="R1174" s="3" t="inlineStr">
        <is>
          <t>https://doi.org/10.1007/s00044-020-02615-3</t>
        </is>
      </c>
      <c r="S1174" s="3" t="inlineStr">
        <is>
          <t>OpenAlex; CUNY Academic Works</t>
        </is>
      </c>
      <c r="T1174" s="3" t="n">
        <v>2</v>
      </c>
      <c r="U1174" s="3" t="inlineStr">
        <is>
          <t>High (City Tech affiliation on paper); 2 sources</t>
        </is>
      </c>
      <c r="V1174" s="3" t="n"/>
      <c r="W1174" s="3" t="inlineStr"/>
      <c r="X1174" s="3" t="inlineStr">
        <is>
          <t>Alzheimerâs disease (AD) is the most common form of dementia that affects more than 40 million people around the world. The incidence is expected to rapidly increase due to the lack of any effective treatment. In previous work we synthesized a family of five ionophoric polyphenols (compounds 1â5) that targeted important aspects related to AD, such as the toxic aggregation of amyloid-Î² peptides, the production of reactive oxygen species, or the excessive presence of Cu2+ ions. Here, in order to gain insights into their potential therapeutic value, we have tested the ability of compounds 1â5 to cross the bloodâbrain barrier (BBB), to interact with human serum albumin (HSA) and Calf Thymus (ct) DNA, and to inhibit acetylcholinesterase (AChE). We performed BBB permeability and efflux mechanisms studies by means of the in vitro parallel artificial membrane permeability assay (PAMPA-BBB) and several in silico methods, while fluorescence, UVâvisible, and circular dichroism spectroscopies were used to determine their ability to interact with HSA and ctDNA. Our results show that all five ionophoric polyphenols can effectively cross the BBB, and can form adducts with both HSA and ctDNA through one binding site and with association constants ranging from 104 to 106âMâ1, while still maintaining levels of unbound drug to protein within therapeutic range. Docking and molecular dynamics simulations show that the ionophoric polyphenols preferably bind the hydrophobic cavities of the subdomain IIA of HSA, as many other pharmaceuticals do, with predicted affinities that correlate well with experimental results obtained by spectroscopic techniques. In addition, structurally related compounds 1, 2, and 4 were found to be moderate in vitro AChE inhibitors by interacting with several residues of the active site of the enzyme, as revealed by docking and molecular dynamics simulations. Overall, our results suggest that HSA could be an efficient transport mechanism of the compounds in the bloodstream until reaching the brain, where they could effectively cross the BBB and exert their anti-AD activity, including AChE inhibition. DNA interactions similar to natural resveratrol could in part explain the previously reported nontoxic behavior of the compounds.</t>
        </is>
      </c>
      <c r="Y1174" s="3" t="inlineStr">
        <is>
          <t>CUNY Academic Works</t>
        </is>
      </c>
      <c r="Z1174" s="3" t="inlineStr">
        <is>
          <t>https://academicworks.cuny.edu/context/ny_pubs/article/1692/viewcontent/MCRE_Manuscript_REVISED.pdf</t>
        </is>
      </c>
      <c r="AA1174" s="3" t="inlineStr">
        <is>
          <t>Not found</t>
        </is>
      </c>
      <c r="AB1174" s="3" t="inlineStr">
        <is>
          <t>closed</t>
        </is>
      </c>
      <c r="AC1174" s="3" t="inlineStr">
        <is>
          <t>School of Arts &amp; Sciences</t>
        </is>
      </c>
      <c r="AD1174" s="3" t="n">
        <v>4</v>
      </c>
      <c r="AE1174" s="3" t="inlineStr">
        <is>
          <t>No</t>
        </is>
      </c>
      <c r="AF1174" s="3" t="inlineStr"/>
      <c r="AG1174" s="4" t="inlineStr"/>
      <c r="AH1174" s="4" t="inlineStr"/>
      <c r="AI1174" s="4" t="inlineStr"/>
    </row>
    <row r="1175">
      <c r="A1175" s="3" t="inlineStr">
        <is>
          <t>CHEM-0231</t>
        </is>
      </c>
      <c r="B1175" s="3" t="inlineStr">
        <is>
          <t>Samaroo</t>
        </is>
      </c>
      <c r="C1175" s="3" t="inlineStr">
        <is>
          <t>Diana</t>
        </is>
      </c>
      <c r="D1175" s="3" t="inlineStr">
        <is>
          <t>Diana Samaroo</t>
        </is>
      </c>
      <c r="E1175" s="3" t="inlineStr">
        <is>
          <t>Professor</t>
        </is>
      </c>
      <c r="F1175" s="3" t="inlineStr">
        <is>
          <t>NYC College of Technology</t>
        </is>
      </c>
      <c r="G1175" s="3" t="inlineStr">
        <is>
          <t>Chemistry</t>
        </is>
      </c>
      <c r="H1175" s="3" t="inlineStr">
        <is>
          <t>DSamaroo@citytech.cuny.edu</t>
        </is>
      </c>
      <c r="I1175" s="3" t="inlineStr">
        <is>
          <t>Book chapter</t>
        </is>
      </c>
      <c r="J1175" s="3" t="inlineStr">
        <is>
          <t>Porphyrinoid-based photosensitizers for diagnostic and therapeutic applications: An update</t>
        </is>
      </c>
      <c r="K1175" s="3" t="n">
        <v>2020</v>
      </c>
      <c r="L1175" s="3" t="inlineStr">
        <is>
          <t>WORLD SCIENTIFIC eBooks</t>
        </is>
      </c>
      <c r="M1175" s="3" t="inlineStr">
        <is>
          <t>Amit Aggarwal; Diana Samaroo; Ivana Radivojevic Jovanovic; Sunaina Singh; Michelle Paola Tuz; Marilyn Rampersad Mackiewicz</t>
        </is>
      </c>
      <c r="N1175" s="3" t="inlineStr"/>
      <c r="O1175" s="3" t="n"/>
      <c r="P1175" s="3" t="inlineStr"/>
      <c r="Q1175" s="3" t="inlineStr">
        <is>
          <t>10.1142/9789811223556_0005</t>
        </is>
      </c>
      <c r="R1175" s="3" t="inlineStr">
        <is>
          <t>https://doi.org/10.1142/9789811223556_0005</t>
        </is>
      </c>
      <c r="S1175" s="3" t="inlineStr">
        <is>
          <t>OpenAlex</t>
        </is>
      </c>
      <c r="T1175" s="3" t="n">
        <v>1</v>
      </c>
      <c r="U1175" s="3" t="inlineStr">
        <is>
          <t>High (City Tech affiliation on paper)</t>
        </is>
      </c>
      <c r="V1175" s="3" t="n"/>
      <c r="W1175" s="3" t="inlineStr"/>
      <c r="X1175" s="3" t="inlineStr">
        <is>
          <t>Porphyrin-based molecules are actively studied as dual function theranostics: fluorescence-based imaging for diagnostics and fluorescence-guided therapeutic treatment of cancers. The intrinsic fluorescent and photodynamic properties of the bimodal molecules allows for these theranostic approaches. Several porphyrinoids bearing both hydrophilic and/or hydrophobic units at their periphery have been developed for the aforementioned applications, but better tumor selectivity and high efficacy to destroy tumor cells is always a key setback for their use. Another issue related to their effective clinical use is that, most of these chromophores form aggregates under physiological conditions. Nanomaterials that are known to possess incredible properties that cannot be achieved from their bulk systems can serve as carriers for these chromophores. Porphyrinoids, when conjugated with nanomaterials, can be enabled to perform as multifunctional nanomedicine devices. The integrated properties of these porphyrinoid-nanomaterial conjugated systems make them useful for selective drug delivery, theranostic capabilities, and multimodal bioimaging. This review highlights the use of porphyrins, chlorins, bacteriochlorins, phthalocyanines and naphthalocyanines as well as their multifunctional nanodevices in various biomedical theranostic platforms.</t>
        </is>
      </c>
      <c r="Y1175" s="3" t="inlineStr">
        <is>
          <t>OpenAlex</t>
        </is>
      </c>
      <c r="Z1175" s="3" t="inlineStr"/>
      <c r="AA1175" s="3" t="inlineStr">
        <is>
          <t>Not found</t>
        </is>
      </c>
      <c r="AB1175" s="3" t="inlineStr">
        <is>
          <t>closed</t>
        </is>
      </c>
      <c r="AC1175" s="3" t="inlineStr">
        <is>
          <t>School of Arts &amp; Sciences</t>
        </is>
      </c>
      <c r="AD1175" s="3" t="n">
        <v>30</v>
      </c>
      <c r="AE1175" s="3" t="inlineStr">
        <is>
          <t>No</t>
        </is>
      </c>
      <c r="AF1175" s="3" t="inlineStr"/>
      <c r="AG1175" s="4" t="inlineStr"/>
      <c r="AH1175" s="4" t="inlineStr"/>
      <c r="AI1175" s="4" t="inlineStr"/>
    </row>
    <row r="1176">
      <c r="A1176" s="3" t="inlineStr">
        <is>
          <t>CHEM-0232</t>
        </is>
      </c>
      <c r="B1176" s="3" t="inlineStr">
        <is>
          <t>Jovanovic</t>
        </is>
      </c>
      <c r="C1176" s="3" t="inlineStr">
        <is>
          <t>Ivana</t>
        </is>
      </c>
      <c r="D1176" s="3" t="inlineStr">
        <is>
          <t>Ivana Jovanovic</t>
        </is>
      </c>
      <c r="E1176" s="3" t="inlineStr">
        <is>
          <t>Chair</t>
        </is>
      </c>
      <c r="F1176" s="3" t="inlineStr">
        <is>
          <t>NYC College of Technology</t>
        </is>
      </c>
      <c r="G1176" s="3" t="inlineStr">
        <is>
          <t>Chemistry</t>
        </is>
      </c>
      <c r="H1176" s="3" t="inlineStr">
        <is>
          <t>IJovanovic@citytech.cuny.edu</t>
        </is>
      </c>
      <c r="I1176" s="3" t="inlineStr">
        <is>
          <t>Book chapter</t>
        </is>
      </c>
      <c r="J1176" s="3" t="inlineStr">
        <is>
          <t>Porphyrinoid-based photosensitizers for diagnostic and therapeutic applications: An update</t>
        </is>
      </c>
      <c r="K1176" s="3" t="n">
        <v>2020</v>
      </c>
      <c r="L1176" s="3" t="inlineStr">
        <is>
          <t>WORLD SCIENTIFIC eBooks</t>
        </is>
      </c>
      <c r="M1176" s="3" t="inlineStr">
        <is>
          <t>Amit Aggarwal; Diana Samaroo; Ivana Radivojevic Jovanovic; Sunaina Singh; Michelle Paola Tuz; Marilyn Rampersad Mackiewicz</t>
        </is>
      </c>
      <c r="N1176" s="3" t="inlineStr"/>
      <c r="O1176" s="3" t="n"/>
      <c r="P1176" s="3" t="inlineStr"/>
      <c r="Q1176" s="3" t="inlineStr">
        <is>
          <t>10.1142/9789811223556_0005</t>
        </is>
      </c>
      <c r="R1176" s="3" t="inlineStr">
        <is>
          <t>https://doi.org/10.1142/9789811223556_0005</t>
        </is>
      </c>
      <c r="S1176" s="3" t="inlineStr">
        <is>
          <t>OpenAlex; Dept bio</t>
        </is>
      </c>
      <c r="T1176" s="3" t="n">
        <v>2</v>
      </c>
      <c r="U1176" s="3" t="inlineStr">
        <is>
          <t>High (City Tech affiliation on paper); 2 sources</t>
        </is>
      </c>
      <c r="V1176" s="3" t="n"/>
      <c r="W1176" s="3" t="inlineStr">
        <is>
          <t>Amit Aggarwal*, Diana Samaroo*, Ivana Radivojevic Jovanovic, Sunaina Singh, Michelle Paola Tuz and Marilyn Rampersad Mackiewicz,"Porphyrinoid-based photosensitizers for diagnostic and therapeutic applications: An update” JPP 2019; 23: 729-765</t>
        </is>
      </c>
      <c r="X1176" s="3" t="inlineStr">
        <is>
          <t>Porphyrin-based molecules are actively studied as dual function theranostics: fluorescence-based imaging for diagnostics and fluorescence-guided therapeutic treatment of cancers. The intrinsic fluorescent and photodynamic properties of the bimodal molecules allows for these theranostic approaches. Several porphyrinoids bearing both hydrophilic and/or hydrophobic units at their periphery have been developed for the aforementioned applications, but better tumor selectivity and high efficacy to destroy tumor cells is always a key setback for their use. Another issue related to their effective clinical use is that, most of these chromophores form aggregates under physiological conditions. Nanomaterials that are known to possess incredible properties that cannot be achieved from their bulk systems can serve as carriers for these chromophores. Porphyrinoids, when conjugated with nanomaterials, can be enabled to perform as multifunctional nanomedicine devices. The integrated properties of these porphyrinoid-nanomaterial conjugated systems make them useful for selective drug delivery, theranostic capabilities, and multimodal bioimaging. This review highlights the use of porphyrins, chlorins, bacteriochlorins, phthalocyanines and naphthalocyanines as well as their multifunctional nanodevices in various biomedical theranostic platforms.</t>
        </is>
      </c>
      <c r="Y1176" s="3" t="inlineStr">
        <is>
          <t>OpenAlex</t>
        </is>
      </c>
      <c r="Z1176" s="3" t="inlineStr"/>
      <c r="AA1176" s="3" t="inlineStr">
        <is>
          <t>Not found</t>
        </is>
      </c>
      <c r="AB1176" s="3" t="inlineStr">
        <is>
          <t>closed</t>
        </is>
      </c>
      <c r="AC1176" s="3" t="inlineStr">
        <is>
          <t>School of Arts &amp; Sciences</t>
        </is>
      </c>
      <c r="AD1176" s="3" t="n">
        <v>30</v>
      </c>
      <c r="AE1176" s="3" t="inlineStr">
        <is>
          <t>No</t>
        </is>
      </c>
      <c r="AF1176" s="3" t="inlineStr"/>
      <c r="AG1176" s="4" t="inlineStr"/>
      <c r="AH1176" s="4" t="inlineStr"/>
      <c r="AI1176" s="4" t="inlineStr"/>
    </row>
    <row r="1177">
      <c r="A1177" s="3" t="inlineStr">
        <is>
          <t>CHEM-0233</t>
        </is>
      </c>
      <c r="B1177" s="3" t="inlineStr">
        <is>
          <t>Samaroo</t>
        </is>
      </c>
      <c r="C1177" s="3" t="inlineStr">
        <is>
          <t>Diana</t>
        </is>
      </c>
      <c r="D1177" s="3" t="inlineStr">
        <is>
          <t>Diana Samaroo</t>
        </is>
      </c>
      <c r="E1177" s="3" t="inlineStr">
        <is>
          <t>Professor</t>
        </is>
      </c>
      <c r="F1177" s="3" t="inlineStr">
        <is>
          <t>NYC College of Technology</t>
        </is>
      </c>
      <c r="G1177" s="3" t="inlineStr">
        <is>
          <t>Chemistry</t>
        </is>
      </c>
      <c r="H1177" s="3" t="inlineStr">
        <is>
          <t>DSamaroo@citytech.cuny.edu</t>
        </is>
      </c>
      <c r="I1177" s="3" t="inlineStr">
        <is>
          <t>Conference paper</t>
        </is>
      </c>
      <c r="J1177" s="3" t="inlineStr">
        <is>
          <t>S-STEM: An Educational Model for Retention at an Urban Institution</t>
        </is>
      </c>
      <c r="K1177" s="3" t="n">
        <v>2020</v>
      </c>
      <c r="L1177" s="3" t="inlineStr">
        <is>
          <t>ASEE Annual Conference &amp; Exposition</t>
        </is>
      </c>
      <c r="M1177" s="3" t="inlineStr">
        <is>
          <t>Urmi Ghosh-Dastidar; Diana Samaroo; Armando Solis; Sandie Han</t>
        </is>
      </c>
      <c r="N1177" s="3" t="inlineStr"/>
      <c r="O1177" s="3" t="n"/>
      <c r="P1177" s="3" t="inlineStr"/>
      <c r="Q1177" s="3" t="inlineStr">
        <is>
          <t>10.18260/1-2--30946</t>
        </is>
      </c>
      <c r="R1177" s="3" t="inlineStr">
        <is>
          <t>https://doi.org/10.18260/1-2--30946</t>
        </is>
      </c>
      <c r="S1177" s="3" t="inlineStr">
        <is>
          <t>OpenAlex</t>
        </is>
      </c>
      <c r="T1177" s="3" t="n">
        <v>1</v>
      </c>
      <c r="U1177" s="3" t="inlineStr">
        <is>
          <t>High (City Tech affiliation on paper)</t>
        </is>
      </c>
      <c r="V1177" s="3" t="n"/>
      <c r="W1177" s="3" t="inlineStr"/>
      <c r="X1177" s="3" t="inlineStr">
        <is>
          <t>This paper analyzes results of the NSF S-STEM grant "Advancing Student Futures in Science, Technology, Engineering, and Mathematics" awarded in 2015 to New York City College of Technology (City Tech).City Tech is a minority and Hispanic serving institution ranked third in the nation by NSF in the number of associate-level STEM degrees awarded to Black students, 23 rd in degrees awarded to male students, and 48 th in degrees awarded to women.During the past two years (fall 2015 -spring 2017) we have provided ninety-five scholarships.The grant program provides comprehensive support structures at critical junctures including: financial assistance; mandatory academic advisement per semester and end-of-the-semester guidance meetings; exposure to undergraduate research opportunities in various STEM fields campus wide, within, and outside City Tech; personal one-to-one need-based communication; and STEM field trips, seminars, and peer-led workshops.Through these interventions, we observe notable improvement in student retention and an increase in undergraduate research activities.Additionally, we have been able to maintain a continuous cohort.By encouraging our current and former scholars to engage in the wider professional and academic community (by opening and maintaining LinkedIn accounts, for instance) and through their participation in various research activities, we also observe student growth in establishing their professional STEM identity.</t>
        </is>
      </c>
      <c r="Y1177" s="3" t="inlineStr">
        <is>
          <t>OpenAlex</t>
        </is>
      </c>
      <c r="Z1177" s="3" t="inlineStr">
        <is>
          <t>https://peer.asee.org/30946.pdf</t>
        </is>
      </c>
      <c r="AA1177" s="3" t="inlineStr">
        <is>
          <t>Open-access PDF (via OpenAlex)</t>
        </is>
      </c>
      <c r="AB1177" s="3" t="inlineStr">
        <is>
          <t>bronze</t>
        </is>
      </c>
      <c r="AC1177" s="3" t="inlineStr">
        <is>
          <t>School of Arts &amp; Sciences</t>
        </is>
      </c>
      <c r="AD1177" s="3" t="n">
        <v>2</v>
      </c>
      <c r="AE1177" s="3" t="inlineStr">
        <is>
          <t>No</t>
        </is>
      </c>
      <c r="AF1177" s="3" t="inlineStr"/>
      <c r="AG1177" s="4" t="inlineStr"/>
      <c r="AH1177" s="4" t="inlineStr"/>
      <c r="AI1177" s="4" t="inlineStr"/>
    </row>
    <row r="1178">
      <c r="A1178" s="3" t="inlineStr">
        <is>
          <t>CHEM-0235</t>
        </is>
      </c>
      <c r="B1178" s="3" t="inlineStr">
        <is>
          <t>Jovanovic</t>
        </is>
      </c>
      <c r="C1178" s="3" t="inlineStr">
        <is>
          <t>Ivana</t>
        </is>
      </c>
      <c r="D1178" s="3" t="inlineStr">
        <is>
          <t>Ivana Jovanovic</t>
        </is>
      </c>
      <c r="E1178" s="3" t="inlineStr">
        <is>
          <t>Chair</t>
        </is>
      </c>
      <c r="F1178" s="3" t="inlineStr">
        <is>
          <t>NYC College of Technology</t>
        </is>
      </c>
      <c r="G1178" s="3" t="inlineStr">
        <is>
          <t>Chemistry</t>
        </is>
      </c>
      <c r="H1178" s="3" t="inlineStr">
        <is>
          <t>IJovanovic@citytech.cuny.edu</t>
        </is>
      </c>
      <c r="I1178" s="3" t="inlineStr">
        <is>
          <t>Journal article</t>
        </is>
      </c>
      <c r="J1178" s="3" t="inlineStr">
        <is>
          <t>Strategies for the Photoreduction of Tc‐99 Pertechnetate to Low‐Valent Tc by Keggin Polyoxometalates</t>
        </is>
      </c>
      <c r="K1178" s="3" t="n">
        <v>2020</v>
      </c>
      <c r="L1178" s="3" t="inlineStr">
        <is>
          <t>European Journal of Inorganic Chemistry</t>
        </is>
      </c>
      <c r="M1178" s="3" t="inlineStr">
        <is>
          <t>Ivana Radivojevic Jovanovic; Colleen M. B. Gallagher; Ramsey Salcedo; Wayne W. Lukens; Benjamin P. Burton‐Pye; Donna McGregor; Lynn C. Francesconi</t>
        </is>
      </c>
      <c r="N1178" s="3" t="inlineStr"/>
      <c r="O1178" s="3" t="n"/>
      <c r="P1178" s="3" t="inlineStr"/>
      <c r="Q1178" s="3" t="inlineStr">
        <is>
          <t>10.1002/ejic.202000170</t>
        </is>
      </c>
      <c r="R1178" s="3" t="inlineStr">
        <is>
          <t>https://doi.org/10.1002/ejic.202000170</t>
        </is>
      </c>
      <c r="S1178" s="3" t="inlineStr">
        <is>
          <t>OpenAlex; Dept bio</t>
        </is>
      </c>
      <c r="T1178" s="3" t="n">
        <v>2</v>
      </c>
      <c r="U1178" s="3" t="inlineStr">
        <is>
          <t>High (City Tech affiliation on paper); 2 sources</t>
        </is>
      </c>
      <c r="V1178" s="3" t="n"/>
      <c r="W1178" s="3" t="inlineStr">
        <is>
          <t>Ivana Radivojevic Jovanovic†, Colleen M.B. Gallagher†, Ramsey Salcedo, Wayne W. Lukens Jr., Benjamin P. Burton-Pye, Donna McGregor, Lynn C. Francesconi, “Strategies for the photoreduction of Tc-99 pertechnetate to low valent Tc by Keggin polyoxometalates” Eur. J. Inorg. Chem. 2020, 2133–2142</t>
        </is>
      </c>
      <c r="X1178" s="3" t="inlineStr">
        <is>
          <t>Technetium‐99 (half‐life of 2.1 × 105 yrs, βmax = 0.29 MeV) is a hazardous radiological contaminant, which, in its predominant form of pertechnetate (TcO4–), is highly mobile in the environment. Most strategies for the removal of pertechnetate from the environment involve uptake and/or absorption of pertechnetate using resins, clays, cationic metal‐organic frameworks and even thorium borate ceramic like materials. Alternative approaches have involved the reduction and subsequent sequestration of lower valent technetium species using iron, sulfides, or iron sulfides. Our lab has explored this strategy using the lacunary alpha‐2 Wells–Dawson polyoxometalate (α2‐[P2W17O61]10–) to both reduce and sequester lower valent technetium, and we have reported on the ligand features that stabilize the reduced species. In this work we investigate the potential of “plenary” Keggin POMs (XW12O40n–) (X = P, Si, Al, n = 3, 4, 5, respectively) to both reduce TcO4– and stabilize the reduced Tc species. Specifically, we report on the mechanism by which the reduction of technetium occurs and find that PW12, SiW12, and AlW12 promote the reduction of TcO4– to lower valent states. X‐ray absorption spectroscopy was used to confirm a combination of TcIV {in the form of TcO2·2H2O and Tc2(µ‐O)24+} and TcV, which is subsequently complexed into a POM defect as a TcV=O species.</t>
        </is>
      </c>
      <c r="Y1178" s="3" t="inlineStr">
        <is>
          <t>OpenAlex</t>
        </is>
      </c>
      <c r="Z1178" s="3" t="inlineStr">
        <is>
          <t>https://www.osti.gov/servlets/purl/1685051</t>
        </is>
      </c>
      <c r="AA1178" s="3" t="inlineStr">
        <is>
          <t>Open-access PDF (via OpenAlex)</t>
        </is>
      </c>
      <c r="AB1178" s="3" t="inlineStr">
        <is>
          <t>green</t>
        </is>
      </c>
      <c r="AC1178" s="3" t="inlineStr">
        <is>
          <t>School of Arts &amp; Sciences</t>
        </is>
      </c>
      <c r="AD1178" s="3" t="n">
        <v>5</v>
      </c>
      <c r="AE1178" s="3" t="inlineStr">
        <is>
          <t>No</t>
        </is>
      </c>
      <c r="AF1178" s="3" t="inlineStr"/>
      <c r="AG1178" s="4" t="inlineStr"/>
      <c r="AH1178" s="4" t="inlineStr"/>
      <c r="AI1178" s="4" t="inlineStr"/>
    </row>
    <row r="1179">
      <c r="A1179" s="3" t="inlineStr">
        <is>
          <t>CHEM-0237</t>
        </is>
      </c>
      <c r="B1179" s="3" t="inlineStr">
        <is>
          <t>Samaroo</t>
        </is>
      </c>
      <c r="C1179" s="3" t="inlineStr">
        <is>
          <t>Diana</t>
        </is>
      </c>
      <c r="D1179" s="3" t="inlineStr">
        <is>
          <t>Diana Samaroo</t>
        </is>
      </c>
      <c r="E1179" s="3" t="inlineStr">
        <is>
          <t>Professor</t>
        </is>
      </c>
      <c r="F1179" s="3" t="inlineStr">
        <is>
          <t>NYC College of Technology</t>
        </is>
      </c>
      <c r="G1179" s="3" t="inlineStr">
        <is>
          <t>Chemistry</t>
        </is>
      </c>
      <c r="H1179" s="3" t="inlineStr">
        <is>
          <t>DSamaroo@citytech.cuny.edu</t>
        </is>
      </c>
      <c r="I1179" s="3" t="inlineStr">
        <is>
          <t>Journal article</t>
        </is>
      </c>
      <c r="J1179" s="3" t="inlineStr">
        <is>
          <t>Supporting undergraduate underrepresented minority students for success in STEM</t>
        </is>
      </c>
      <c r="K1179" s="3" t="n">
        <v>2020</v>
      </c>
      <c r="L1179" s="3" t="inlineStr">
        <is>
          <t>Publications and Research</t>
        </is>
      </c>
      <c r="M1179" s="3" t="inlineStr">
        <is>
          <t>Kennedy, Nadia; Ghosh-Dastidar, Urmi; Han, Sandie; Samaroo, Diana; Solis, Armando</t>
        </is>
      </c>
      <c r="N1179" s="3" t="inlineStr"/>
      <c r="O1179" s="3" t="n"/>
      <c r="P1179" s="3" t="inlineStr"/>
      <c r="Q1179" s="3" t="inlineStr"/>
      <c r="R1179" s="3" t="inlineStr">
        <is>
          <t>https://academicworks.cuny.edu/ny_pubs/1108</t>
        </is>
      </c>
      <c r="S1179" s="3" t="inlineStr">
        <is>
          <t>CUNY Academic Works</t>
        </is>
      </c>
      <c r="T1179" s="3" t="n">
        <v>1</v>
      </c>
      <c r="U1179" s="3" t="inlineStr">
        <is>
          <t>High (in CUNY Academic Works)</t>
        </is>
      </c>
      <c r="V1179" s="3" t="n"/>
      <c r="W1179" s="3" t="inlineStr"/>
      <c r="X1179" s="3" t="inlineStr">
        <is>
          <t>This presentation reports on a model for engaging, retaining, and supporting undergraduate STEM students, and in particular women and underrepresented minorities (URM), which aims at: recruitment of students in the STEM disciplines and in particular URM students; increased persistence of students; increased graduation rates, and shortened time to graduation. The model has been tested and found to be successful at an urban northeastern university in the USA that has been designated as a Hispanic-serving institution. In this presentation, we describe this model, built from support strategies that include mandatory academic advisement; increased exposure to early research experiences; expanded one-on-one faculty mentoring of students; scholarships; robust supporting peer and mentor communities; and we present some preliminary findings.</t>
        </is>
      </c>
      <c r="Y1179" s="3" t="inlineStr">
        <is>
          <t>CUNY Academic Works</t>
        </is>
      </c>
      <c r="Z1179" s="3" t="inlineStr">
        <is>
          <t>https://academicworks.cuny.edu/context/ny_pubs/article/2137/viewcontent/SUPPORTING_UNDERGRADUATE_UNDERREPRESENTED.pdf</t>
        </is>
      </c>
      <c r="AA1179" s="3" t="inlineStr">
        <is>
          <t>PDF in CUNY Academic Works</t>
        </is>
      </c>
      <c r="AB1179" s="3" t="inlineStr"/>
      <c r="AC1179" s="3" t="inlineStr">
        <is>
          <t>School of Arts &amp; Sciences</t>
        </is>
      </c>
      <c r="AD1179" s="3" t="n"/>
      <c r="AE1179" s="3" t="inlineStr">
        <is>
          <t>No</t>
        </is>
      </c>
      <c r="AF1179" s="3" t="inlineStr"/>
      <c r="AG1179" s="4" t="inlineStr"/>
      <c r="AH1179" s="4" t="inlineStr"/>
      <c r="AI1179" s="4" t="inlineStr"/>
    </row>
    <row r="1180">
      <c r="A1180" s="3" t="inlineStr">
        <is>
          <t>CHEM-0238</t>
        </is>
      </c>
      <c r="B1180" s="3" t="inlineStr">
        <is>
          <t>Deiner</t>
        </is>
      </c>
      <c r="C1180" s="3" t="inlineStr">
        <is>
          <t>Lazarus</t>
        </is>
      </c>
      <c r="D1180" s="3" t="inlineStr">
        <is>
          <t>Lazarus Deiner</t>
        </is>
      </c>
      <c r="E1180" s="3" t="inlineStr">
        <is>
          <t>Associate Professor</t>
        </is>
      </c>
      <c r="F1180" s="3" t="inlineStr">
        <is>
          <t>NYC College of Technology</t>
        </is>
      </c>
      <c r="G1180" s="3" t="inlineStr">
        <is>
          <t>Chemistry</t>
        </is>
      </c>
      <c r="H1180" s="3" t="inlineStr">
        <is>
          <t>LAZARUS.DEINER25@CITYTECH.CUNY.EDU</t>
        </is>
      </c>
      <c r="I1180" s="3" t="inlineStr">
        <is>
          <t>Journal article</t>
        </is>
      </c>
      <c r="J1180" s="3" t="inlineStr">
        <is>
          <t>Aerosol Jet-Printed LFP Cathodes with Bimodal Pore Distribution Improve the Rate Capability of LIB Cells</t>
        </is>
      </c>
      <c r="K1180" s="3" t="n">
        <v>2021</v>
      </c>
      <c r="L1180" s="3" t="inlineStr">
        <is>
          <t>ACS Applied Energy Materials</t>
        </is>
      </c>
      <c r="M1180" s="3" t="inlineStr">
        <is>
          <t>Rodrigo Rodríguez; L. Jay Deiner; Bang Hung Tsao; Joseph Phillip Fellner</t>
        </is>
      </c>
      <c r="N1180" s="3" t="inlineStr"/>
      <c r="O1180" s="3" t="n"/>
      <c r="P1180" s="3" t="inlineStr"/>
      <c r="Q1180" s="3" t="inlineStr">
        <is>
          <t>10.1021/acsaem.1c01678</t>
        </is>
      </c>
      <c r="R1180" s="3" t="inlineStr">
        <is>
          <t>https://doi.org/10.1021/acsaem.1c01678</t>
        </is>
      </c>
      <c r="S1180" s="3" t="inlineStr">
        <is>
          <t>OpenAlex</t>
        </is>
      </c>
      <c r="T1180" s="3" t="n">
        <v>1</v>
      </c>
      <c r="U1180" s="3" t="inlineStr">
        <is>
          <t>High (City Tech affiliation on paper)</t>
        </is>
      </c>
      <c r="V1180" s="3" t="n"/>
      <c r="W1180" s="3" t="inlineStr"/>
      <c r="X1180" s="3" t="inlineStr">
        <is>
          <t>The electrochemical performance of an aerosol jet (AJ)-printed lithium iron phosphate cathode versus an equivalent tape-cast (TC) cathode was evaluated. Rate capability and long-term cell testing demonstrated that at similar mass loadings and thicknesses, the AJ-printed cathodes achieved higher discharge capacities than the TC cathodes. Electron microscopy and X-ray tomography showed a bimodal pore network for the AJ-printed cathode; larger Li-ion-conducting channels were visible at the electrode surface, while a denser cathode structure (akin to a TC cathode) was present near the current collector. Electrochemical impedance calculations revealed that this bimodal pore distribution endowed AJ-printed cathodes with approximately 30% more electrochemically active surface area than their TC cathode counterparts.</t>
        </is>
      </c>
      <c r="Y1180" s="3" t="inlineStr">
        <is>
          <t>OpenAlex</t>
        </is>
      </c>
      <c r="Z1180" s="3" t="inlineStr"/>
      <c r="AA1180" s="3" t="inlineStr">
        <is>
          <t>Not found</t>
        </is>
      </c>
      <c r="AB1180" s="3" t="inlineStr">
        <is>
          <t>closed</t>
        </is>
      </c>
      <c r="AC1180" s="3" t="inlineStr">
        <is>
          <t>School of Arts &amp; Sciences</t>
        </is>
      </c>
      <c r="AD1180" s="3" t="n">
        <v>24</v>
      </c>
      <c r="AE1180" s="3" t="inlineStr">
        <is>
          <t>No</t>
        </is>
      </c>
      <c r="AF1180" s="3" t="inlineStr"/>
      <c r="AG1180" s="4" t="inlineStr"/>
      <c r="AH1180" s="4" t="inlineStr"/>
      <c r="AI1180" s="4" t="inlineStr"/>
    </row>
    <row r="1181">
      <c r="A1181" s="3" t="inlineStr">
        <is>
          <t>CHEM-0240</t>
        </is>
      </c>
      <c r="B1181" s="3" t="inlineStr">
        <is>
          <t>Martinez</t>
        </is>
      </c>
      <c r="C1181" s="3" t="inlineStr">
        <is>
          <t>Alberto</t>
        </is>
      </c>
      <c r="D1181" s="3" t="inlineStr">
        <is>
          <t>Alberto Martinez</t>
        </is>
      </c>
      <c r="E1181" s="3" t="inlineStr">
        <is>
          <t>Associate Professor</t>
        </is>
      </c>
      <c r="F1181" s="3" t="inlineStr">
        <is>
          <t>NYC College of Technology</t>
        </is>
      </c>
      <c r="G1181" s="3" t="inlineStr">
        <is>
          <t>Chemistry</t>
        </is>
      </c>
      <c r="H1181" s="3" t="inlineStr">
        <is>
          <t>AMartinez@citytech.cuny.edu</t>
        </is>
      </c>
      <c r="I1181" s="3" t="inlineStr">
        <is>
          <t>Paper (venue type unclear)</t>
        </is>
      </c>
      <c r="J1181" s="3" t="inlineStr">
        <is>
          <t>DREAMER</t>
        </is>
      </c>
      <c r="K1181" s="3" t="n">
        <v>2021</v>
      </c>
      <c r="L1181" s="3" t="inlineStr">
        <is>
          <t>Publications and Research</t>
        </is>
      </c>
      <c r="M1181" s="3" t="inlineStr">
        <is>
          <t>Martinez, Alex</t>
        </is>
      </c>
      <c r="N1181" s="3" t="inlineStr"/>
      <c r="O1181" s="3" t="n"/>
      <c r="P1181" s="3" t="inlineStr"/>
      <c r="Q1181" s="3" t="inlineStr"/>
      <c r="R1181" s="3" t="inlineStr">
        <is>
          <t>https://academicworks.cuny.edu/ny_pubs/838</t>
        </is>
      </c>
      <c r="S1181" s="3" t="inlineStr">
        <is>
          <t>CUNY Academic Works</t>
        </is>
      </c>
      <c r="T1181" s="3" t="n">
        <v>1</v>
      </c>
      <c r="U1181" s="3" t="inlineStr">
        <is>
          <t>High (in CUNY Academic Works)</t>
        </is>
      </c>
      <c r="V1181" s="3" t="n"/>
      <c r="W1181" s="3" t="inlineStr"/>
      <c r="X1181" s="3" t="inlineStr">
        <is>
          <t>Itâs an honor to be in the Honors Scholars Program and have the opportunity to share a special project that resonates with who I am as a person and to the DACA community. DREAMER is a publication that showcases Deferred Action for Childhood Arrivals. Not only will the magazine talk about the history of DACA, but it will also include the creatorâs story, other DACA recipientsâ stories, exclusive interviews, resources, and visuals. The name âDREAMERâ is simple and short. DACA recipients are know as DREAMERS; we have dreams like everyone else. Every month we release new content that is based on DACA, the goal of this publication is to help other DREAMERS to thrive in America. So many resources are limited that it makes me feel like a burden. The help of my family, friends, colleagues, professors, and supporters inspired me to keep going forward because after a storm comes a rainbow.</t>
        </is>
      </c>
      <c r="Y1181" s="3" t="inlineStr">
        <is>
          <t>CUNY Academic Works</t>
        </is>
      </c>
      <c r="Z1181" s="3" t="inlineStr">
        <is>
          <t>https://academicworks.cuny.edu/context/ny_pubs/article/1859/viewcontent/1203_MARTINEZ_DREAMER_PAGES.pdf</t>
        </is>
      </c>
      <c r="AA1181" s="3" t="inlineStr">
        <is>
          <t>PDF in CUNY Academic Works</t>
        </is>
      </c>
      <c r="AB1181" s="3" t="inlineStr"/>
      <c r="AC1181" s="3" t="inlineStr">
        <is>
          <t>School of Arts &amp; Sciences</t>
        </is>
      </c>
      <c r="AD1181" s="3" t="n"/>
      <c r="AE1181" s="3" t="inlineStr">
        <is>
          <t>No</t>
        </is>
      </c>
      <c r="AF1181" s="3" t="inlineStr"/>
      <c r="AG1181" s="4" t="inlineStr"/>
      <c r="AH1181" s="4" t="inlineStr"/>
      <c r="AI1181" s="4" t="inlineStr"/>
    </row>
    <row r="1182">
      <c r="A1182" s="3" t="inlineStr">
        <is>
          <t>CHEM-0242</t>
        </is>
      </c>
      <c r="B1182" s="3" t="inlineStr">
        <is>
          <t>Martinez</t>
        </is>
      </c>
      <c r="C1182" s="3" t="inlineStr">
        <is>
          <t>Alberto</t>
        </is>
      </c>
      <c r="D1182" s="3" t="inlineStr">
        <is>
          <t>Alberto Martinez</t>
        </is>
      </c>
      <c r="E1182" s="3" t="inlineStr">
        <is>
          <t>Associate Professor</t>
        </is>
      </c>
      <c r="F1182" s="3" t="inlineStr">
        <is>
          <t>NYC College of Technology</t>
        </is>
      </c>
      <c r="G1182" s="3" t="inlineStr">
        <is>
          <t>Chemistry</t>
        </is>
      </c>
      <c r="H1182" s="3" t="inlineStr">
        <is>
          <t>AMartinez@citytech.cuny.edu</t>
        </is>
      </c>
      <c r="I1182" s="3" t="inlineStr">
        <is>
          <t>Journal article</t>
        </is>
      </c>
      <c r="J1182" s="3" t="inlineStr">
        <is>
          <t>Inhibition of alpha-synuclein aggregation by AM17, a synthetic resveratrol derivative</t>
        </is>
      </c>
      <c r="K1182" s="3" t="n">
        <v>2021</v>
      </c>
      <c r="L1182" s="3" t="inlineStr">
        <is>
          <t>Biochemical and Biophysical Research Communications</t>
        </is>
      </c>
      <c r="M1182" s="3" t="inlineStr">
        <is>
          <t>Edward Chau; Hyun‐Joo Kim; Jineun Shin; Alberto Martínez; Jin Ryoun Kim</t>
        </is>
      </c>
      <c r="N1182" s="3" t="inlineStr"/>
      <c r="O1182" s="3" t="n"/>
      <c r="P1182" s="3" t="inlineStr"/>
      <c r="Q1182" s="3" t="inlineStr">
        <is>
          <t>10.1016/j.bbrc.2021.08.049</t>
        </is>
      </c>
      <c r="R1182" s="3" t="inlineStr">
        <is>
          <t>https://doi.org/10.1016/j.bbrc.2021.08.049</t>
        </is>
      </c>
      <c r="S1182" s="3" t="inlineStr">
        <is>
          <t>OpenAlex</t>
        </is>
      </c>
      <c r="T1182" s="3" t="n">
        <v>1</v>
      </c>
      <c r="U1182" s="3" t="inlineStr">
        <is>
          <t>High (City Tech affiliation on paper)</t>
        </is>
      </c>
      <c r="V1182" s="3" t="n"/>
      <c r="W1182" s="3" t="inlineStr"/>
      <c r="X1182" s="3" t="inlineStr"/>
      <c r="Y1182" s="3" t="inlineStr"/>
      <c r="Z1182" s="3" t="inlineStr">
        <is>
          <t>https://www.ncbi.nlm.nih.gov/pmc/articles/8431946</t>
        </is>
      </c>
      <c r="AA1182" s="3" t="inlineStr">
        <is>
          <t>Open-access page (via OpenAlex)</t>
        </is>
      </c>
      <c r="AB1182" s="3" t="inlineStr">
        <is>
          <t>green</t>
        </is>
      </c>
      <c r="AC1182" s="3" t="inlineStr">
        <is>
          <t>School of Arts &amp; Sciences</t>
        </is>
      </c>
      <c r="AD1182" s="3" t="n">
        <v>21</v>
      </c>
      <c r="AE1182" s="3" t="inlineStr">
        <is>
          <t>No</t>
        </is>
      </c>
      <c r="AF1182" s="3" t="inlineStr"/>
      <c r="AG1182" s="4" t="inlineStr"/>
      <c r="AH1182" s="4" t="inlineStr"/>
      <c r="AI1182" s="4" t="inlineStr"/>
    </row>
    <row r="1183">
      <c r="A1183" s="3" t="inlineStr">
        <is>
          <t>CHEM-0246</t>
        </is>
      </c>
      <c r="B1183" s="3" t="inlineStr">
        <is>
          <t>Samaroo</t>
        </is>
      </c>
      <c r="C1183" s="3" t="inlineStr">
        <is>
          <t>Diana</t>
        </is>
      </c>
      <c r="D1183" s="3" t="inlineStr">
        <is>
          <t>Diana Samaroo</t>
        </is>
      </c>
      <c r="E1183" s="3" t="inlineStr">
        <is>
          <t>Professor</t>
        </is>
      </c>
      <c r="F1183" s="3" t="inlineStr">
        <is>
          <t>NYC College of Technology</t>
        </is>
      </c>
      <c r="G1183" s="3" t="inlineStr">
        <is>
          <t>Chemistry</t>
        </is>
      </c>
      <c r="H1183" s="3" t="inlineStr">
        <is>
          <t>DSamaroo@citytech.cuny.edu</t>
        </is>
      </c>
      <c r="I1183" s="3" t="inlineStr">
        <is>
          <t>Grant</t>
        </is>
      </c>
      <c r="J1183" s="3" t="inlineStr">
        <is>
          <t>The STEM Career Exploration Laboratory Network</t>
        </is>
      </c>
      <c r="K1183" s="3" t="n">
        <v>2021</v>
      </c>
      <c r="L1183" s="3" t="inlineStr"/>
      <c r="M1183" s="3" t="inlineStr"/>
      <c r="N1183" s="3" t="inlineStr">
        <is>
          <t>Co-PI</t>
        </is>
      </c>
      <c r="O1183" s="3" t="n"/>
      <c r="P1183" s="3" t="inlineStr"/>
      <c r="Q1183" s="3" t="inlineStr"/>
      <c r="R1183" s="3" t="inlineStr"/>
      <c r="S1183" s="3" t="inlineStr">
        <is>
          <t>Dept bio</t>
        </is>
      </c>
      <c r="T1183" s="3" t="n">
        <v>1</v>
      </c>
      <c r="U1183" s="3" t="inlineStr">
        <is>
          <t>Medium (self-reported in faculty bio)</t>
        </is>
      </c>
      <c r="V1183" s="3" t="n"/>
      <c r="W1183" s="3" t="inlineStr">
        <is>
          <t>National Science Foundation RCN-UBE Incubator: “The STEM Career Exploration Laboratory Network” (co-PI, 2021 – 2022, grant# 2120588)</t>
        </is>
      </c>
      <c r="X1183" s="3" t="inlineStr"/>
      <c r="Y1183" s="3" t="inlineStr"/>
      <c r="Z1183" s="3" t="inlineStr"/>
      <c r="AA1183" s="3" t="inlineStr"/>
      <c r="AB1183" s="3" t="inlineStr"/>
      <c r="AC1183" s="3" t="inlineStr">
        <is>
          <t>School of Arts &amp; Sciences</t>
        </is>
      </c>
      <c r="AD1183" s="3" t="n"/>
      <c r="AE1183" s="3" t="inlineStr">
        <is>
          <t>No</t>
        </is>
      </c>
      <c r="AF1183" s="3" t="inlineStr"/>
      <c r="AG1183" s="4" t="inlineStr"/>
      <c r="AH1183" s="4" t="inlineStr"/>
      <c r="AI1183" s="4" t="inlineStr"/>
    </row>
    <row r="1184">
      <c r="A1184" s="3" t="inlineStr">
        <is>
          <t>CHEM-0248</t>
        </is>
      </c>
      <c r="B1184" s="3" t="inlineStr">
        <is>
          <t>Spellane</t>
        </is>
      </c>
      <c r="C1184" s="3" t="inlineStr">
        <is>
          <t>Peter</t>
        </is>
      </c>
      <c r="D1184" s="3" t="inlineStr">
        <is>
          <t>Peter Spellane</t>
        </is>
      </c>
      <c r="E1184" s="3" t="inlineStr">
        <is>
          <t>Professor</t>
        </is>
      </c>
      <c r="F1184" s="3" t="inlineStr">
        <is>
          <t>NYC College of Technology</t>
        </is>
      </c>
      <c r="G1184" s="3" t="inlineStr">
        <is>
          <t>Chemistry</t>
        </is>
      </c>
      <c r="H1184" s="3" t="inlineStr">
        <is>
          <t>PSpellane@Citytech.Cuny.Edu</t>
        </is>
      </c>
      <c r="I1184" s="3" t="inlineStr">
        <is>
          <t>Book chapter</t>
        </is>
      </c>
      <c r="J1184" s="3" t="inlineStr">
        <is>
          <t>Abraham Gesner and the New York Kerosene Oil Company</t>
        </is>
      </c>
      <c r="K1184" s="3" t="n">
        <v>2022</v>
      </c>
      <c r="L1184" s="3" t="inlineStr">
        <is>
          <t>Springer briefs in molecular science</t>
        </is>
      </c>
      <c r="M1184" s="3" t="inlineStr">
        <is>
          <t>Peter J. Spellane</t>
        </is>
      </c>
      <c r="N1184" s="3" t="inlineStr"/>
      <c r="O1184" s="3" t="n"/>
      <c r="P1184" s="3" t="inlineStr"/>
      <c r="Q1184" s="3" t="inlineStr">
        <is>
          <t>10.1007/978-3-031-09629-7_5</t>
        </is>
      </c>
      <c r="R1184" s="3" t="inlineStr">
        <is>
          <t>https://doi.org/10.1007/978-3-031-09629-7_5</t>
        </is>
      </c>
      <c r="S1184" s="3" t="inlineStr">
        <is>
          <t>OpenAlex</t>
        </is>
      </c>
      <c r="T1184" s="3" t="n">
        <v>1</v>
      </c>
      <c r="U1184" s="3" t="inlineStr">
        <is>
          <t>High (City Tech affiliation on paper)</t>
        </is>
      </c>
      <c r="V1184" s="3" t="n"/>
      <c r="W1184" s="3" t="inlineStr"/>
      <c r="X1184" s="3" t="inlineStr"/>
      <c r="Y1184" s="3" t="inlineStr"/>
      <c r="Z1184" s="3" t="inlineStr"/>
      <c r="AA1184" s="3" t="inlineStr">
        <is>
          <t>Not found</t>
        </is>
      </c>
      <c r="AB1184" s="3" t="inlineStr">
        <is>
          <t>closed</t>
        </is>
      </c>
      <c r="AC1184" s="3" t="inlineStr">
        <is>
          <t>School of Arts &amp; Sciences</t>
        </is>
      </c>
      <c r="AD1184" s="3" t="n">
        <v>0</v>
      </c>
      <c r="AE1184" s="3" t="inlineStr">
        <is>
          <t>No</t>
        </is>
      </c>
      <c r="AF1184" s="3" t="inlineStr"/>
      <c r="AG1184" s="4" t="inlineStr"/>
      <c r="AH1184" s="4" t="inlineStr"/>
      <c r="AI1184" s="4" t="inlineStr"/>
    </row>
    <row r="1185">
      <c r="A1185" s="3" t="inlineStr">
        <is>
          <t>CHEM-0249</t>
        </is>
      </c>
      <c r="B1185" s="3" t="inlineStr">
        <is>
          <t>Spellane</t>
        </is>
      </c>
      <c r="C1185" s="3" t="inlineStr">
        <is>
          <t>Peter</t>
        </is>
      </c>
      <c r="D1185" s="3" t="inlineStr">
        <is>
          <t>Peter Spellane</t>
        </is>
      </c>
      <c r="E1185" s="3" t="inlineStr">
        <is>
          <t>Professor</t>
        </is>
      </c>
      <c r="F1185" s="3" t="inlineStr">
        <is>
          <t>NYC College of Technology</t>
        </is>
      </c>
      <c r="G1185" s="3" t="inlineStr">
        <is>
          <t>Chemistry</t>
        </is>
      </c>
      <c r="H1185" s="3" t="inlineStr">
        <is>
          <t>PSpellane@Citytech.Cuny.Edu</t>
        </is>
      </c>
      <c r="I1185" s="3" t="inlineStr">
        <is>
          <t>Book chapter</t>
        </is>
      </c>
      <c r="J1185" s="3" t="inlineStr">
        <is>
          <t>Acid and Copper: The 50-Year Partnership of John Brown Francis Herreshoff and William Nichols</t>
        </is>
      </c>
      <c r="K1185" s="3" t="n">
        <v>2022</v>
      </c>
      <c r="L1185" s="3" t="inlineStr">
        <is>
          <t>Springer briefs in molecular science</t>
        </is>
      </c>
      <c r="M1185" s="3" t="inlineStr">
        <is>
          <t>Peter J. Spellane</t>
        </is>
      </c>
      <c r="N1185" s="3" t="inlineStr"/>
      <c r="O1185" s="3" t="n"/>
      <c r="P1185" s="3" t="inlineStr"/>
      <c r="Q1185" s="3" t="inlineStr">
        <is>
          <t>10.1007/978-3-031-09629-7_8</t>
        </is>
      </c>
      <c r="R1185" s="3" t="inlineStr">
        <is>
          <t>https://doi.org/10.1007/978-3-031-09629-7_8</t>
        </is>
      </c>
      <c r="S1185" s="3" t="inlineStr">
        <is>
          <t>OpenAlex</t>
        </is>
      </c>
      <c r="T1185" s="3" t="n">
        <v>1</v>
      </c>
      <c r="U1185" s="3" t="inlineStr">
        <is>
          <t>High (City Tech affiliation on paper)</t>
        </is>
      </c>
      <c r="V1185" s="3" t="n"/>
      <c r="W1185" s="3" t="inlineStr"/>
      <c r="X1185" s="3" t="inlineStr"/>
      <c r="Y1185" s="3" t="inlineStr"/>
      <c r="Z1185" s="3" t="inlineStr"/>
      <c r="AA1185" s="3" t="inlineStr">
        <is>
          <t>Not found</t>
        </is>
      </c>
      <c r="AB1185" s="3" t="inlineStr">
        <is>
          <t>closed</t>
        </is>
      </c>
      <c r="AC1185" s="3" t="inlineStr">
        <is>
          <t>School of Arts &amp; Sciences</t>
        </is>
      </c>
      <c r="AD1185" s="3" t="n">
        <v>1</v>
      </c>
      <c r="AE1185" s="3" t="inlineStr">
        <is>
          <t>No</t>
        </is>
      </c>
      <c r="AF1185" s="3" t="inlineStr"/>
      <c r="AG1185" s="4" t="inlineStr"/>
      <c r="AH1185" s="4" t="inlineStr"/>
      <c r="AI1185" s="4" t="inlineStr"/>
    </row>
    <row r="1186">
      <c r="A1186" s="3" t="inlineStr">
        <is>
          <t>CHEM-0250</t>
        </is>
      </c>
      <c r="B1186" s="3" t="inlineStr">
        <is>
          <t>Spellane</t>
        </is>
      </c>
      <c r="C1186" s="3" t="inlineStr">
        <is>
          <t>Peter</t>
        </is>
      </c>
      <c r="D1186" s="3" t="inlineStr">
        <is>
          <t>Peter Spellane</t>
        </is>
      </c>
      <c r="E1186" s="3" t="inlineStr">
        <is>
          <t>Professor</t>
        </is>
      </c>
      <c r="F1186" s="3" t="inlineStr">
        <is>
          <t>NYC College of Technology</t>
        </is>
      </c>
      <c r="G1186" s="3" t="inlineStr">
        <is>
          <t>Chemistry</t>
        </is>
      </c>
      <c r="H1186" s="3" t="inlineStr">
        <is>
          <t>PSpellane@Citytech.Cuny.Edu</t>
        </is>
      </c>
      <c r="I1186" s="3" t="inlineStr">
        <is>
          <t>Book chapter</t>
        </is>
      </c>
      <c r="J1186" s="3" t="inlineStr">
        <is>
          <t>Benjamin Silliman, Jr., and The Pennsylvania Rock Oil Company</t>
        </is>
      </c>
      <c r="K1186" s="3" t="n">
        <v>2022</v>
      </c>
      <c r="L1186" s="3" t="inlineStr">
        <is>
          <t>Springer briefs in molecular science</t>
        </is>
      </c>
      <c r="M1186" s="3" t="inlineStr">
        <is>
          <t>Peter J. Spellane</t>
        </is>
      </c>
      <c r="N1186" s="3" t="inlineStr"/>
      <c r="O1186" s="3" t="n"/>
      <c r="P1186" s="3" t="inlineStr"/>
      <c r="Q1186" s="3" t="inlineStr">
        <is>
          <t>10.1007/978-3-031-09629-7_6</t>
        </is>
      </c>
      <c r="R1186" s="3" t="inlineStr">
        <is>
          <t>https://doi.org/10.1007/978-3-031-09629-7_6</t>
        </is>
      </c>
      <c r="S1186" s="3" t="inlineStr">
        <is>
          <t>OpenAlex</t>
        </is>
      </c>
      <c r="T1186" s="3" t="n">
        <v>1</v>
      </c>
      <c r="U1186" s="3" t="inlineStr">
        <is>
          <t>High (City Tech affiliation on paper)</t>
        </is>
      </c>
      <c r="V1186" s="3" t="n"/>
      <c r="W1186" s="3" t="inlineStr"/>
      <c r="X1186" s="3" t="inlineStr"/>
      <c r="Y1186" s="3" t="inlineStr"/>
      <c r="Z1186" s="3" t="inlineStr"/>
      <c r="AA1186" s="3" t="inlineStr">
        <is>
          <t>Not found</t>
        </is>
      </c>
      <c r="AB1186" s="3" t="inlineStr">
        <is>
          <t>closed</t>
        </is>
      </c>
      <c r="AC1186" s="3" t="inlineStr">
        <is>
          <t>School of Arts &amp; Sciences</t>
        </is>
      </c>
      <c r="AD1186" s="3" t="n">
        <v>0</v>
      </c>
      <c r="AE1186" s="3" t="inlineStr">
        <is>
          <t>No</t>
        </is>
      </c>
      <c r="AF1186" s="3" t="inlineStr"/>
      <c r="AG1186" s="4" t="inlineStr"/>
      <c r="AH1186" s="4" t="inlineStr"/>
      <c r="AI1186" s="4" t="inlineStr"/>
    </row>
    <row r="1187">
      <c r="A1187" s="3" t="inlineStr">
        <is>
          <t>CHEM-0251</t>
        </is>
      </c>
      <c r="B1187" s="3" t="inlineStr">
        <is>
          <t>Spellane</t>
        </is>
      </c>
      <c r="C1187" s="3" t="inlineStr">
        <is>
          <t>Peter</t>
        </is>
      </c>
      <c r="D1187" s="3" t="inlineStr">
        <is>
          <t>Peter Spellane</t>
        </is>
      </c>
      <c r="E1187" s="3" t="inlineStr">
        <is>
          <t>Professor</t>
        </is>
      </c>
      <c r="F1187" s="3" t="inlineStr">
        <is>
          <t>NYC College of Technology</t>
        </is>
      </c>
      <c r="G1187" s="3" t="inlineStr">
        <is>
          <t>Chemistry</t>
        </is>
      </c>
      <c r="H1187" s="3" t="inlineStr">
        <is>
          <t>PSpellane@Citytech.Cuny.Edu</t>
        </is>
      </c>
      <c r="I1187" s="3" t="inlineStr">
        <is>
          <t>Book chapter</t>
        </is>
      </c>
      <c r="J1187" s="3" t="inlineStr">
        <is>
          <t>Charles Pratt, Henry Rogers, and Astral Oil</t>
        </is>
      </c>
      <c r="K1187" s="3" t="n">
        <v>2022</v>
      </c>
      <c r="L1187" s="3" t="inlineStr">
        <is>
          <t>Springer briefs in molecular science</t>
        </is>
      </c>
      <c r="M1187" s="3" t="inlineStr">
        <is>
          <t>Peter J. Spellane</t>
        </is>
      </c>
      <c r="N1187" s="3" t="inlineStr"/>
      <c r="O1187" s="3" t="n"/>
      <c r="P1187" s="3" t="inlineStr"/>
      <c r="Q1187" s="3" t="inlineStr">
        <is>
          <t>10.1007/978-3-031-09629-7_7</t>
        </is>
      </c>
      <c r="R1187" s="3" t="inlineStr">
        <is>
          <t>https://doi.org/10.1007/978-3-031-09629-7_7</t>
        </is>
      </c>
      <c r="S1187" s="3" t="inlineStr">
        <is>
          <t>OpenAlex</t>
        </is>
      </c>
      <c r="T1187" s="3" t="n">
        <v>1</v>
      </c>
      <c r="U1187" s="3" t="inlineStr">
        <is>
          <t>High (City Tech affiliation on paper)</t>
        </is>
      </c>
      <c r="V1187" s="3" t="n"/>
      <c r="W1187" s="3" t="inlineStr"/>
      <c r="X1187" s="3" t="inlineStr"/>
      <c r="Y1187" s="3" t="inlineStr"/>
      <c r="Z1187" s="3" t="inlineStr"/>
      <c r="AA1187" s="3" t="inlineStr">
        <is>
          <t>Not found</t>
        </is>
      </c>
      <c r="AB1187" s="3" t="inlineStr">
        <is>
          <t>closed</t>
        </is>
      </c>
      <c r="AC1187" s="3" t="inlineStr">
        <is>
          <t>School of Arts &amp; Sciences</t>
        </is>
      </c>
      <c r="AD1187" s="3" t="n">
        <v>0</v>
      </c>
      <c r="AE1187" s="3" t="inlineStr">
        <is>
          <t>No</t>
        </is>
      </c>
      <c r="AF1187" s="3" t="inlineStr"/>
      <c r="AG1187" s="4" t="inlineStr"/>
      <c r="AH1187" s="4" t="inlineStr"/>
      <c r="AI1187" s="4" t="inlineStr"/>
    </row>
    <row r="1188">
      <c r="A1188" s="3" t="inlineStr">
        <is>
          <t>CHEM-0252</t>
        </is>
      </c>
      <c r="B1188" s="3" t="inlineStr">
        <is>
          <t>Spellane</t>
        </is>
      </c>
      <c r="C1188" s="3" t="inlineStr">
        <is>
          <t>Peter</t>
        </is>
      </c>
      <c r="D1188" s="3" t="inlineStr">
        <is>
          <t>Peter Spellane</t>
        </is>
      </c>
      <c r="E1188" s="3" t="inlineStr">
        <is>
          <t>Professor</t>
        </is>
      </c>
      <c r="F1188" s="3" t="inlineStr">
        <is>
          <t>NYC College of Technology</t>
        </is>
      </c>
      <c r="G1188" s="3" t="inlineStr">
        <is>
          <t>Chemistry</t>
        </is>
      </c>
      <c r="H1188" s="3" t="inlineStr">
        <is>
          <t>PSpellane@Citytech.Cuny.Edu</t>
        </is>
      </c>
      <c r="I1188" s="3" t="inlineStr">
        <is>
          <t>Book</t>
        </is>
      </c>
      <c r="J1188" s="3" t="inlineStr">
        <is>
          <t>Chemical and Petroleum Industries at Newtown Creek</t>
        </is>
      </c>
      <c r="K1188" s="3" t="n">
        <v>2022</v>
      </c>
      <c r="L1188" s="3" t="inlineStr">
        <is>
          <t>Springer briefs in molecular science</t>
        </is>
      </c>
      <c r="M1188" s="3" t="inlineStr">
        <is>
          <t>Peter J. Spellane</t>
        </is>
      </c>
      <c r="N1188" s="3" t="inlineStr"/>
      <c r="O1188" s="3" t="n"/>
      <c r="P1188" s="3" t="inlineStr"/>
      <c r="Q1188" s="3" t="inlineStr">
        <is>
          <t>10.1007/978-3-031-09629-7</t>
        </is>
      </c>
      <c r="R1188" s="3" t="inlineStr">
        <is>
          <t>https://doi.org/10.1007/978-3-031-09629-7</t>
        </is>
      </c>
      <c r="S1188" s="3" t="inlineStr">
        <is>
          <t>OpenAlex</t>
        </is>
      </c>
      <c r="T1188" s="3" t="n">
        <v>1</v>
      </c>
      <c r="U1188" s="3" t="inlineStr">
        <is>
          <t>High (City Tech affiliation on paper)</t>
        </is>
      </c>
      <c r="V1188" s="3" t="n"/>
      <c r="W1188" s="3" t="inlineStr"/>
      <c r="X1188" s="3" t="inlineStr"/>
      <c r="Y1188" s="3" t="inlineStr"/>
      <c r="Z1188" s="3" t="inlineStr"/>
      <c r="AA1188" s="3" t="inlineStr">
        <is>
          <t>Not found</t>
        </is>
      </c>
      <c r="AB1188" s="3" t="inlineStr">
        <is>
          <t>closed</t>
        </is>
      </c>
      <c r="AC1188" s="3" t="inlineStr">
        <is>
          <t>School of Arts &amp; Sciences</t>
        </is>
      </c>
      <c r="AD1188" s="3" t="n">
        <v>0</v>
      </c>
      <c r="AE1188" s="3" t="inlineStr">
        <is>
          <t>No</t>
        </is>
      </c>
      <c r="AF1188" s="3" t="inlineStr"/>
      <c r="AG1188" s="4" t="inlineStr"/>
      <c r="AH1188" s="4" t="inlineStr"/>
      <c r="AI1188" s="4" t="inlineStr"/>
    </row>
    <row r="1189">
      <c r="A1189" s="3" t="inlineStr">
        <is>
          <t>CHEM-0253</t>
        </is>
      </c>
      <c r="B1189" s="3" t="inlineStr">
        <is>
          <t>Deiner</t>
        </is>
      </c>
      <c r="C1189" s="3" t="inlineStr">
        <is>
          <t>Jay</t>
        </is>
      </c>
      <c r="D1189" s="3" t="inlineStr">
        <is>
          <t>Jay Deiner</t>
        </is>
      </c>
      <c r="E1189" s="3" t="inlineStr">
        <is>
          <t>Associate Professor</t>
        </is>
      </c>
      <c r="F1189" s="3" t="inlineStr">
        <is>
          <t>NYC College of Technology</t>
        </is>
      </c>
      <c r="G1189" s="3" t="inlineStr">
        <is>
          <t>Chemistry</t>
        </is>
      </c>
      <c r="H1189" s="3" t="inlineStr">
        <is>
          <t>LDeiner@citytech.cuny.edu</t>
        </is>
      </c>
      <c r="I1189" s="3" t="inlineStr">
        <is>
          <t>Conference presentation</t>
        </is>
      </c>
      <c r="J1189" s="3" t="inlineStr">
        <is>
          <t>Computational Optimization of Functionally Graded Electrodes for Solid Oxide Fuel Cells</t>
        </is>
      </c>
      <c r="K1189" s="3" t="n">
        <v>2022</v>
      </c>
      <c r="L1189" s="3" t="inlineStr">
        <is>
          <t>ECS Meeting Abstracts</t>
        </is>
      </c>
      <c r="M1189" s="3" t="inlineStr">
        <is>
          <t>Aaron Bain; Rory A. Roberts; Jay Deiner; Joseph Phillip Fellner</t>
        </is>
      </c>
      <c r="N1189" s="3" t="inlineStr"/>
      <c r="O1189" s="3" t="n"/>
      <c r="P1189" s="3" t="inlineStr"/>
      <c r="Q1189" s="3" t="inlineStr">
        <is>
          <t>10.1149/ma2022-02471794mtgabs</t>
        </is>
      </c>
      <c r="R1189" s="3" t="inlineStr">
        <is>
          <t>https://doi.org/10.1149/ma2022-02471794mtgabs</t>
        </is>
      </c>
      <c r="S1189" s="3" t="inlineStr">
        <is>
          <t>OpenAlex</t>
        </is>
      </c>
      <c r="T1189" s="3" t="n">
        <v>1</v>
      </c>
      <c r="U1189" s="3" t="inlineStr">
        <is>
          <t>High (City Tech affiliation on paper)</t>
        </is>
      </c>
      <c r="V1189" s="3" t="n"/>
      <c r="W1189" s="3" t="inlineStr"/>
      <c r="X1189" s="3" t="inlineStr">
        <is>
          <t>Solid Oxide Fuel Cells (SOFCs) are widely considered to be an ideal power source across a range of industries in the near future due to their high efficiency, high power density, and fuel flexibility. However, for widespread usage of SOFCs to be feasible, certain disadvantages, such as their high operating temperature, electrochemical losses, and high cost of manufacturing, must be solved. In particular, the field of materials research occupies a unique position of being able to quickly and simultaneously solve many of these issues through the development of material compositions and structures that do not currently exist in the industry. Especially relevant to solid oxide fuel cells in particular, is the impact that the electrodes’ geometries and compositions have on the operating performance. The electrodes’ ability to quickly move reactants to the interface of the electrolyte and remove products to the bulk flow comes into play as the fuel cell operates at higher current densities and concentration losses become prominent. Therefore, the microstructures present throughout the electrodes’ depth plays a vital role in improving overall cell performance. However, current fuel cell research has not yet effectively captured and defined the connections of the microstructure parameters and measured their impact on cell behavior. Additionally, homogeneous electrode design and implementation have dominated the research and commercial space thus far. The technique of functional material grading, which has begun to see wide research and commercial usage for such problems as acoustic impedance matching, thermal control, and mechanical design will be leveraged for the enhancement of SOFC electrodes. Functionally graded electrodes have been used in solid oxide fuel cell research in recent years in an effort to improve the cell performance by altering the microstructure including porosity, particle size, and composition of electronic and ionic conductors near the triple phase boundary region. Normally the functional grading process adds additional fabrication steps making it less desirable as an optimization process and easy manufacturing method. However, by using an additive manufacturing process it eliminates the need for multiple discrete graded layers to be deposited to obtain a graded electrode functional layer. This study seeks to explore the correlations of geometry and structure parameters from the meso-scale through to the micro-scale level, together with mass transfer, ionic and electronic transport, and gas-surface electrochemical reactions inside the electrodes to guide future additive manufacturing of SOFCs. Outlined is the development of an effective medium model for simulating the performance of fuel cell microstructures as a function of specific operating ranges in temperature, pressure, and in fuels used. Smooth and continuous linear and nonlinear functional gradation profiles of porosity and material composition are studied within the framework of an effective medium boundary value problem where the electrochemical relations, such as the Butler-Volmer equation, percolating conduction paths, and gas diffusion are solved using the finite difference method. The form of these relations for homogeneous electrodes was analyzed by Costamagna, et. al [1], who also defined outstanding problems with regards to optimizing SOFC electrodes [2]. Globally optimal linear and nonlinear gradation profiles and cell parameters are derived as a function of particle sizes, ratio of conductivities, and desired operating conditions and scored based on their reduction of cell overpotentials. [1] Costamagna, P., P. Costa, and V. Antonucci, Micro-modelling of solid oxide fuel cell electrodes. Electrochimica Acta, 1998. 43(3-4), pp.375-394. [2] Costamagna, P., P. Costa, and E. Arato, Some more considerations on the optimization of cermet solid oxide fuel cell electrodes. Electrochimica Acta, 1998. 43(8), pp.967-972. Figure 1</t>
        </is>
      </c>
      <c r="Y1189" s="3" t="inlineStr">
        <is>
          <t>OpenAlex</t>
        </is>
      </c>
      <c r="Z1189" s="3" t="inlineStr"/>
      <c r="AA1189" s="3" t="inlineStr">
        <is>
          <t>Not found</t>
        </is>
      </c>
      <c r="AB1189" s="3" t="inlineStr">
        <is>
          <t>closed</t>
        </is>
      </c>
      <c r="AC1189" s="3" t="inlineStr">
        <is>
          <t>School of Arts &amp; Sciences</t>
        </is>
      </c>
      <c r="AD1189" s="3" t="n">
        <v>2</v>
      </c>
      <c r="AE1189" s="3" t="inlineStr">
        <is>
          <t>No</t>
        </is>
      </c>
      <c r="AF1189" s="3" t="inlineStr"/>
      <c r="AG1189" s="4" t="inlineStr"/>
      <c r="AH1189" s="4" t="inlineStr"/>
      <c r="AI1189" s="4" t="inlineStr"/>
    </row>
    <row r="1190">
      <c r="A1190" s="3" t="inlineStr">
        <is>
          <t>CHEM-0254</t>
        </is>
      </c>
      <c r="B1190" s="3" t="inlineStr">
        <is>
          <t>Samaroo</t>
        </is>
      </c>
      <c r="C1190" s="3" t="inlineStr">
        <is>
          <t>Diana</t>
        </is>
      </c>
      <c r="D1190" s="3" t="inlineStr">
        <is>
          <t>Diana Samaroo</t>
        </is>
      </c>
      <c r="E1190" s="3" t="inlineStr">
        <is>
          <t>Professor</t>
        </is>
      </c>
      <c r="F1190" s="3" t="inlineStr">
        <is>
          <t>NYC College of Technology</t>
        </is>
      </c>
      <c r="G1190" s="3" t="inlineStr">
        <is>
          <t>Chemistry</t>
        </is>
      </c>
      <c r="H1190" s="3" t="inlineStr">
        <is>
          <t>DSamaroo@citytech.cuny.edu</t>
        </is>
      </c>
      <c r="I1190" s="3" t="inlineStr">
        <is>
          <t>Grant</t>
        </is>
      </c>
      <c r="J1190" s="3" t="inlineStr">
        <is>
          <t>HSI Conference: Promoting Servingness across CUNY HSIs</t>
        </is>
      </c>
      <c r="K1190" s="3" t="n">
        <v>2022</v>
      </c>
      <c r="L1190" s="3" t="inlineStr">
        <is>
          <t>NSF: HSI-Hispanic Serving Instituti</t>
        </is>
      </c>
      <c r="M1190" s="3" t="inlineStr">
        <is>
          <t>Melanie Villatoro; Diana Samaroo</t>
        </is>
      </c>
      <c r="N1190" s="3" t="inlineStr">
        <is>
          <t>Co-PI</t>
        </is>
      </c>
      <c r="O1190" s="3" t="n">
        <v>48643</v>
      </c>
      <c r="P1190" s="3" t="inlineStr">
        <is>
          <t>2232725</t>
        </is>
      </c>
      <c r="Q1190" s="3" t="inlineStr"/>
      <c r="R1190" s="3" t="inlineStr">
        <is>
          <t>https://www.nsf.gov/awardsearch/showAward?AWD_ID=2232725</t>
        </is>
      </c>
      <c r="S1190" s="3" t="inlineStr">
        <is>
          <t>NSF; Dept bio</t>
        </is>
      </c>
      <c r="T1190" s="3" t="n">
        <v>2</v>
      </c>
      <c r="U1190" s="3" t="inlineStr">
        <is>
          <t>High (NSF award to City Tech); 2 sources</t>
        </is>
      </c>
      <c r="V1190" s="3" t="n"/>
      <c r="W1190" s="3" t="inlineStr">
        <is>
          <t>National Science Foundation HRD Division of Human Resource Development: “HSI Conference: Promoting Servingness across CUNY HSIs” (coPI, 2022 –2023, grant #2232725)</t>
        </is>
      </c>
      <c r="X1190" s="3" t="inlineStr">
        <is>
          <t>With support from the Improving Undergraduate STEM Education: Hispanic-Serving Institutions (HSI) Program, this conference aims to bring together faculty, students, and staff from all City University of New York (CUNY) HSIs to highlight successful HSI initiatives, reflect on CUNY campus HSI identities, develop a plan for formalizing a CUNY HSI network and promote servingness across CUNY.  CUNY is the nation’s largest urban public university, made up of 25 colleges throughout New York City.  New York ranks fourth in the nation in number of HSIs with a total of 35 HSI colleges and universities.  More than one half of CUNY’s colleges are designated as HSIs, however there is no centralized CUNY network.  The proposed project is a two-day conference that will bring together representatives from all CUNY HSIs in a call to action to intentionally serve Hispanic/Latinx students through data, practice, and leadership.   The conference will improve the understanding of how to effectively measure Hispanic/Latinx student success and the knowledge generated will inform institutions about what supports, and environments are needed to assist Hispanic/Latinx students on their path to degree attainment.
This conference will provide the platform for CUNY HSIs to define and promote servingness at their campuses and foster a discussion on collaboration and establishment of centralized resources and support across CUNY. The conference speakers and workshop leaders will share their extensive experience with promoting servingness across HSIs and guide the conference participants through working sessions designed to produce the content of a white paper on the state of CUNY HSIs.  The participants will represent faculty, students, staff, and administrators across CUNY HSIs. Results of this project will be published in peer-reviewed journals, disseminated at conferences, and shared in white papers with the HSI Community.  The project will provide models of Best Practices at HSIs that may be adapted, adopted, and replicated by colleges and universities across the nation that seek to increase recruitment, retention, and graduation rates for Hispanic/Latinx students. The HSI Program aims to enhance undergraduate STEM education and build capacity at HSIs. Projects supported by the HSI Program will also generate new knowledge on how to achieve these aims.
This award reflects NSF's statutory mission and has been deemed worthy of support through evaluation using the Foundation's intellectual merit and broader impacts review criteria.</t>
        </is>
      </c>
      <c r="Y1190" s="3" t="inlineStr">
        <is>
          <t>NSF</t>
        </is>
      </c>
      <c r="Z1190" s="3" t="inlineStr"/>
      <c r="AA1190" s="3" t="inlineStr"/>
      <c r="AB1190" s="3" t="inlineStr"/>
      <c r="AC1190" s="3" t="inlineStr">
        <is>
          <t>School of Arts &amp; Sciences</t>
        </is>
      </c>
      <c r="AD1190" s="3" t="n"/>
      <c r="AE1190" s="3" t="inlineStr">
        <is>
          <t>No</t>
        </is>
      </c>
      <c r="AF1190" s="3" t="inlineStr"/>
      <c r="AG1190" s="4" t="inlineStr"/>
      <c r="AH1190" s="4" t="inlineStr"/>
      <c r="AI1190" s="4" t="inlineStr"/>
    </row>
    <row r="1191">
      <c r="A1191" s="3" t="inlineStr">
        <is>
          <t>CHEM-0255</t>
        </is>
      </c>
      <c r="B1191" s="3" t="inlineStr">
        <is>
          <t>Spellane</t>
        </is>
      </c>
      <c r="C1191" s="3" t="inlineStr">
        <is>
          <t>Peter</t>
        </is>
      </c>
      <c r="D1191" s="3" t="inlineStr">
        <is>
          <t>Peter Spellane</t>
        </is>
      </c>
      <c r="E1191" s="3" t="inlineStr">
        <is>
          <t>Professor</t>
        </is>
      </c>
      <c r="F1191" s="3" t="inlineStr">
        <is>
          <t>NYC College of Technology</t>
        </is>
      </c>
      <c r="G1191" s="3" t="inlineStr">
        <is>
          <t>Chemistry</t>
        </is>
      </c>
      <c r="H1191" s="3" t="inlineStr">
        <is>
          <t>PSpellane@Citytech.Cuny.Edu</t>
        </is>
      </c>
      <c r="I1191" s="3" t="inlineStr">
        <is>
          <t>Book chapter</t>
        </is>
      </c>
      <c r="J1191" s="3" t="inlineStr">
        <is>
          <t>Industry, Invention, and the Americans; Newtown Creek, Then and Now</t>
        </is>
      </c>
      <c r="K1191" s="3" t="n">
        <v>2022</v>
      </c>
      <c r="L1191" s="3" t="inlineStr">
        <is>
          <t>Springer briefs in molecular science</t>
        </is>
      </c>
      <c r="M1191" s="3" t="inlineStr">
        <is>
          <t>Peter J. Spellane</t>
        </is>
      </c>
      <c r="N1191" s="3" t="inlineStr"/>
      <c r="O1191" s="3" t="n"/>
      <c r="P1191" s="3" t="inlineStr"/>
      <c r="Q1191" s="3" t="inlineStr">
        <is>
          <t>10.1007/978-3-031-09629-7_10</t>
        </is>
      </c>
      <c r="R1191" s="3" t="inlineStr">
        <is>
          <t>https://doi.org/10.1007/978-3-031-09629-7_10</t>
        </is>
      </c>
      <c r="S1191" s="3" t="inlineStr">
        <is>
          <t>OpenAlex</t>
        </is>
      </c>
      <c r="T1191" s="3" t="n">
        <v>1</v>
      </c>
      <c r="U1191" s="3" t="inlineStr">
        <is>
          <t>High (City Tech affiliation on paper)</t>
        </is>
      </c>
      <c r="V1191" s="3" t="n"/>
      <c r="W1191" s="3" t="inlineStr"/>
      <c r="X1191" s="3" t="inlineStr"/>
      <c r="Y1191" s="3" t="inlineStr"/>
      <c r="Z1191" s="3" t="inlineStr"/>
      <c r="AA1191" s="3" t="inlineStr">
        <is>
          <t>Not found</t>
        </is>
      </c>
      <c r="AB1191" s="3" t="inlineStr">
        <is>
          <t>closed</t>
        </is>
      </c>
      <c r="AC1191" s="3" t="inlineStr">
        <is>
          <t>School of Arts &amp; Sciences</t>
        </is>
      </c>
      <c r="AD1191" s="3" t="n">
        <v>1</v>
      </c>
      <c r="AE1191" s="3" t="inlineStr">
        <is>
          <t>No</t>
        </is>
      </c>
      <c r="AF1191" s="3" t="inlineStr"/>
      <c r="AG1191" s="4" t="inlineStr"/>
      <c r="AH1191" s="4" t="inlineStr"/>
      <c r="AI1191" s="4" t="inlineStr"/>
    </row>
    <row r="1192">
      <c r="A1192" s="3" t="inlineStr">
        <is>
          <t>CHEM-0257</t>
        </is>
      </c>
      <c r="B1192" s="3" t="inlineStr">
        <is>
          <t>Spellane</t>
        </is>
      </c>
      <c r="C1192" s="3" t="inlineStr">
        <is>
          <t>Peter</t>
        </is>
      </c>
      <c r="D1192" s="3" t="inlineStr">
        <is>
          <t>Peter Spellane</t>
        </is>
      </c>
      <c r="E1192" s="3" t="inlineStr">
        <is>
          <t>Professor</t>
        </is>
      </c>
      <c r="F1192" s="3" t="inlineStr">
        <is>
          <t>NYC College of Technology</t>
        </is>
      </c>
      <c r="G1192" s="3" t="inlineStr">
        <is>
          <t>Chemistry</t>
        </is>
      </c>
      <c r="H1192" s="3" t="inlineStr">
        <is>
          <t>PSpellane@Citytech.Cuny.Edu</t>
        </is>
      </c>
      <c r="I1192" s="3" t="inlineStr">
        <is>
          <t>Book chapter</t>
        </is>
      </c>
      <c r="J1192" s="3" t="inlineStr">
        <is>
          <t>Newtown Creek and New York City</t>
        </is>
      </c>
      <c r="K1192" s="3" t="n">
        <v>2022</v>
      </c>
      <c r="L1192" s="3" t="inlineStr">
        <is>
          <t>Springer briefs in molecular science</t>
        </is>
      </c>
      <c r="M1192" s="3" t="inlineStr">
        <is>
          <t>Peter J. Spellane</t>
        </is>
      </c>
      <c r="N1192" s="3" t="inlineStr"/>
      <c r="O1192" s="3" t="n"/>
      <c r="P1192" s="3" t="inlineStr"/>
      <c r="Q1192" s="3" t="inlineStr">
        <is>
          <t>10.1007/978-3-031-09629-7_1</t>
        </is>
      </c>
      <c r="R1192" s="3" t="inlineStr">
        <is>
          <t>https://doi.org/10.1007/978-3-031-09629-7_1</t>
        </is>
      </c>
      <c r="S1192" s="3" t="inlineStr">
        <is>
          <t>OpenAlex; CUNY Academic Works</t>
        </is>
      </c>
      <c r="T1192" s="3" t="n">
        <v>2</v>
      </c>
      <c r="U1192" s="3" t="inlineStr">
        <is>
          <t>High (City Tech affiliation on paper); 2 sources</t>
        </is>
      </c>
      <c r="V1192" s="3" t="n"/>
      <c r="W1192" s="3" t="inlineStr"/>
      <c r="X1192" s="3" t="inlineStr"/>
      <c r="Y1192" s="3" t="inlineStr"/>
      <c r="Z1192" s="3" t="inlineStr">
        <is>
          <t>https://academicworks.cuny.edu/context/ny_pubs/article/2077/viewcontent/ch1_spellane.pdf</t>
        </is>
      </c>
      <c r="AA1192" s="3" t="inlineStr">
        <is>
          <t>Not found</t>
        </is>
      </c>
      <c r="AB1192" s="3" t="inlineStr">
        <is>
          <t>closed</t>
        </is>
      </c>
      <c r="AC1192" s="3" t="inlineStr">
        <is>
          <t>School of Arts &amp; Sciences</t>
        </is>
      </c>
      <c r="AD1192" s="3" t="n">
        <v>0</v>
      </c>
      <c r="AE1192" s="3" t="inlineStr">
        <is>
          <t>No</t>
        </is>
      </c>
      <c r="AF1192" s="3" t="inlineStr"/>
      <c r="AG1192" s="4" t="inlineStr"/>
      <c r="AH1192" s="4" t="inlineStr"/>
      <c r="AI1192" s="4" t="inlineStr"/>
    </row>
    <row r="1193">
      <c r="A1193" s="3" t="inlineStr">
        <is>
          <t>CHEM-0258</t>
        </is>
      </c>
      <c r="B1193" s="3" t="inlineStr">
        <is>
          <t>Spellane</t>
        </is>
      </c>
      <c r="C1193" s="3" t="inlineStr">
        <is>
          <t>Peter</t>
        </is>
      </c>
      <c r="D1193" s="3" t="inlineStr">
        <is>
          <t>Peter Spellane</t>
        </is>
      </c>
      <c r="E1193" s="3" t="inlineStr">
        <is>
          <t>Professor</t>
        </is>
      </c>
      <c r="F1193" s="3" t="inlineStr">
        <is>
          <t>NYC College of Technology</t>
        </is>
      </c>
      <c r="G1193" s="3" t="inlineStr">
        <is>
          <t>Chemistry</t>
        </is>
      </c>
      <c r="H1193" s="3" t="inlineStr">
        <is>
          <t>PSpellane@Citytech.Cuny.Edu</t>
        </is>
      </c>
      <c r="I1193" s="3" t="inlineStr">
        <is>
          <t>Book chapter</t>
        </is>
      </c>
      <c r="J1193" s="3" t="inlineStr">
        <is>
          <t>Oil of Vitriol: Martin Kalbfleisch and the Manufacture of Reagent Chemicals at Newtown Creek</t>
        </is>
      </c>
      <c r="K1193" s="3" t="n">
        <v>2022</v>
      </c>
      <c r="L1193" s="3" t="inlineStr">
        <is>
          <t>Springer briefs in molecular science</t>
        </is>
      </c>
      <c r="M1193" s="3" t="inlineStr">
        <is>
          <t>Peter J. Spellane</t>
        </is>
      </c>
      <c r="N1193" s="3" t="inlineStr"/>
      <c r="O1193" s="3" t="n"/>
      <c r="P1193" s="3" t="inlineStr"/>
      <c r="Q1193" s="3" t="inlineStr">
        <is>
          <t>10.1007/978-3-031-09629-7_3</t>
        </is>
      </c>
      <c r="R1193" s="3" t="inlineStr">
        <is>
          <t>https://doi.org/10.1007/978-3-031-09629-7_3</t>
        </is>
      </c>
      <c r="S1193" s="3" t="inlineStr">
        <is>
          <t>OpenAlex</t>
        </is>
      </c>
      <c r="T1193" s="3" t="n">
        <v>1</v>
      </c>
      <c r="U1193" s="3" t="inlineStr">
        <is>
          <t>High (City Tech affiliation on paper)</t>
        </is>
      </c>
      <c r="V1193" s="3" t="n"/>
      <c r="W1193" s="3" t="inlineStr"/>
      <c r="X1193" s="3" t="inlineStr"/>
      <c r="Y1193" s="3" t="inlineStr"/>
      <c r="Z1193" s="3" t="inlineStr"/>
      <c r="AA1193" s="3" t="inlineStr">
        <is>
          <t>Not found</t>
        </is>
      </c>
      <c r="AB1193" s="3" t="inlineStr">
        <is>
          <t>closed</t>
        </is>
      </c>
      <c r="AC1193" s="3" t="inlineStr">
        <is>
          <t>School of Arts &amp; Sciences</t>
        </is>
      </c>
      <c r="AD1193" s="3" t="n">
        <v>0</v>
      </c>
      <c r="AE1193" s="3" t="inlineStr">
        <is>
          <t>No</t>
        </is>
      </c>
      <c r="AF1193" s="3" t="inlineStr"/>
      <c r="AG1193" s="4" t="inlineStr"/>
      <c r="AH1193" s="4" t="inlineStr"/>
      <c r="AI1193" s="4" t="inlineStr"/>
    </row>
    <row r="1194">
      <c r="A1194" s="3" t="inlineStr">
        <is>
          <t>CHEM-0259</t>
        </is>
      </c>
      <c r="B1194" s="3" t="inlineStr">
        <is>
          <t>Samaroo</t>
        </is>
      </c>
      <c r="C1194" s="3" t="inlineStr">
        <is>
          <t>Diana</t>
        </is>
      </c>
      <c r="D1194" s="3" t="inlineStr">
        <is>
          <t>Diana Samaroo</t>
        </is>
      </c>
      <c r="E1194" s="3" t="inlineStr">
        <is>
          <t>Professor</t>
        </is>
      </c>
      <c r="F1194" s="3" t="inlineStr">
        <is>
          <t>NYC College of Technology</t>
        </is>
      </c>
      <c r="G1194" s="3" t="inlineStr">
        <is>
          <t>Chemistry</t>
        </is>
      </c>
      <c r="H1194" s="3" t="inlineStr">
        <is>
          <t>DSamaroo@citytech.cuny.edu</t>
        </is>
      </c>
      <c r="I1194" s="3" t="inlineStr">
        <is>
          <t>Journal article</t>
        </is>
      </c>
      <c r="J1194" s="3" t="inlineStr">
        <is>
          <t>Promoting STEM Learning through a Multidisciplinary SENCER Framework at a Minority-Serving Institution</t>
        </is>
      </c>
      <c r="K1194" s="3" t="n">
        <v>2022</v>
      </c>
      <c r="L1194" s="3" t="inlineStr">
        <is>
          <t>Publications and Research</t>
        </is>
      </c>
      <c r="M1194" s="3" t="inlineStr">
        <is>
          <t>Samaroo, Diana; Han, Sandie; Tsenova, Liana; Ghosh-Dastidar, Urmi</t>
        </is>
      </c>
      <c r="N1194" s="3" t="inlineStr"/>
      <c r="O1194" s="3" t="n"/>
      <c r="P1194" s="3" t="inlineStr"/>
      <c r="Q1194" s="3" t="inlineStr"/>
      <c r="R1194" s="3" t="inlineStr">
        <is>
          <t>https://academicworks.cuny.edu/ny_pubs/1049</t>
        </is>
      </c>
      <c r="S1194" s="3" t="inlineStr">
        <is>
          <t>CUNY Academic Works</t>
        </is>
      </c>
      <c r="T1194" s="3" t="n">
        <v>1</v>
      </c>
      <c r="U1194" s="3" t="inlineStr">
        <is>
          <t>High (in CUNY Academic Works)</t>
        </is>
      </c>
      <c r="V1194" s="3" t="n"/>
      <c r="W1194" s="3" t="inlineStr"/>
      <c r="X1194" s="3" t="inlineStr">
        <is>
          <t>The Prospect Park Biodiversity Project was a SENCER collaboration project between the Departments of Biological Sciences, Chemistry, and Mathematics at the New York City College of Technology.  The goal of this project was to enhance students' participation and learning in STEM disciplines through a civically engaged framework. The project utilized the eco-complexity of Prospect Park Lake in Brooklyn, New York for an interdisciplinary study on the water quality. The project, which involved ten students and four faculty mentors, integrated microbiology, chemistry, and mathematics perspectives using active-learning pedagogies, including hands-on exploration and collaborative learning.</t>
        </is>
      </c>
      <c r="Y1194" s="3" t="inlineStr">
        <is>
          <t>CUNY Academic Works</t>
        </is>
      </c>
      <c r="Z1194" s="3" t="inlineStr">
        <is>
          <t>https://academicworks.cuny.edu/context/ny_pubs/article/2075/viewcontent/EJ1343556.pdf</t>
        </is>
      </c>
      <c r="AA1194" s="3" t="inlineStr">
        <is>
          <t>PDF in CUNY Academic Works</t>
        </is>
      </c>
      <c r="AB1194" s="3" t="inlineStr"/>
      <c r="AC1194" s="3" t="inlineStr">
        <is>
          <t>School of Arts &amp; Sciences</t>
        </is>
      </c>
      <c r="AD1194" s="3" t="n"/>
      <c r="AE1194" s="3" t="inlineStr">
        <is>
          <t>No</t>
        </is>
      </c>
      <c r="AF1194" s="3" t="inlineStr"/>
      <c r="AG1194" s="4" t="inlineStr"/>
      <c r="AH1194" s="4" t="inlineStr"/>
      <c r="AI1194" s="4" t="inlineStr"/>
    </row>
    <row r="1195">
      <c r="A1195" s="3" t="inlineStr">
        <is>
          <t>CHEM-0260</t>
        </is>
      </c>
      <c r="B1195" s="3" t="inlineStr">
        <is>
          <t>Jovanovic</t>
        </is>
      </c>
      <c r="C1195" s="3" t="inlineStr">
        <is>
          <t>Ivana</t>
        </is>
      </c>
      <c r="D1195" s="3" t="inlineStr">
        <is>
          <t>Ivana Jovanovic</t>
        </is>
      </c>
      <c r="E1195" s="3" t="inlineStr">
        <is>
          <t>Chair</t>
        </is>
      </c>
      <c r="F1195" s="3" t="inlineStr">
        <is>
          <t>NYC College of Technology</t>
        </is>
      </c>
      <c r="G1195" s="3" t="inlineStr">
        <is>
          <t>Chemistry</t>
        </is>
      </c>
      <c r="H1195" s="3" t="inlineStr">
        <is>
          <t>IJovanovic@citytech.cuny.edu</t>
        </is>
      </c>
      <c r="I1195" s="3" t="inlineStr">
        <is>
          <t>Journal article</t>
        </is>
      </c>
      <c r="J1195" s="3" t="inlineStr">
        <is>
          <t>Reduction of Pertechnetate by Chemical and Photochemical Approaches and Incorporation of Tc(IV) into Titanium Dioxide</t>
        </is>
      </c>
      <c r="K1195" s="3" t="n">
        <v>2022</v>
      </c>
      <c r="L1195" s="3" t="inlineStr">
        <is>
          <t>European Journal of Inorganic Chemistry</t>
        </is>
      </c>
      <c r="M1195" s="3" t="inlineStr">
        <is>
          <t>Ivana Radivojevic Jovanovic; Colleen M. B. Gallagher; Ramsey Salcedo; Hossam Elshendidi; Jacopo Samson; Charles Michael Drain; Donna McGregor; Wayne W. Lukens; Benjamin P. Burton‐Pye; Lynn C. Francesconi</t>
        </is>
      </c>
      <c r="N1195" s="3" t="inlineStr"/>
      <c r="O1195" s="3" t="n"/>
      <c r="P1195" s="3" t="inlineStr"/>
      <c r="Q1195" s="3" t="inlineStr">
        <is>
          <t>10.1002/ejic.202200507</t>
        </is>
      </c>
      <c r="R1195" s="3" t="inlineStr">
        <is>
          <t>https://doi.org/10.1002/ejic.202200507</t>
        </is>
      </c>
      <c r="S1195" s="3" t="inlineStr">
        <is>
          <t>OpenAlex</t>
        </is>
      </c>
      <c r="T1195" s="3" t="n">
        <v>1</v>
      </c>
      <c r="U1195" s="3" t="inlineStr">
        <is>
          <t>High (City Tech affiliation on paper)</t>
        </is>
      </c>
      <c r="V1195" s="3" t="n"/>
      <c r="W1195" s="3" t="inlineStr"/>
      <c r="X1195" s="3" t="inlineStr">
        <is>
          <t>Abstract Technetium‐99 is a prevalent fission product from nuclear waste. The long half‐life (211,000 yr) and environmental mobility of pertechnetate (TcO4−) render Tc particularly challenging to isolate and stabilize. Here we present two approaches for development of potential wasteforms using titanium dioxide, TiO2. Approach 1 is a low temperature chemical synthesis of TiO2 doped with Tc(IV) from TcO4− intended to mimic the Tc waste stream from the UREX family of separations and removes 98.5 % of the Tc, mainly present as edge‐shared Tc(IV) pairs. Approach 2 utilizes TiO2 to photocatalytically reduce TcO4− to Tc(IV) stabilized on the surface of or within the TiO2 lattice. The %Tc removed from solution and adsorbed to TiO2 is pH dependent, with the maximum Tc(IV) adsorbed at pH 3–4 as either TcO2 or edge‐sharing Tc(IV) octahedra. The Tc(IV)‐TiO2 composites materials formed by both approaches are suitable for consolidation into a dense wasteform by Hot Isostatic Pressing (HIPing).</t>
        </is>
      </c>
      <c r="Y1195" s="3" t="inlineStr">
        <is>
          <t>OpenAlex</t>
        </is>
      </c>
      <c r="Z1195" s="3" t="inlineStr">
        <is>
          <t>https://www.osti.gov/servlets/purl/2418377</t>
        </is>
      </c>
      <c r="AA1195" s="3" t="inlineStr">
        <is>
          <t>Open-access PDF (via OpenAlex)</t>
        </is>
      </c>
      <c r="AB1195" s="3" t="inlineStr">
        <is>
          <t>green</t>
        </is>
      </c>
      <c r="AC1195" s="3" t="inlineStr">
        <is>
          <t>School of Arts &amp; Sciences</t>
        </is>
      </c>
      <c r="AD1195" s="3" t="n">
        <v>2</v>
      </c>
      <c r="AE1195" s="3" t="inlineStr">
        <is>
          <t>No</t>
        </is>
      </c>
      <c r="AF1195" s="3" t="inlineStr"/>
      <c r="AG1195" s="4" t="inlineStr"/>
      <c r="AH1195" s="4" t="inlineStr"/>
      <c r="AI1195" s="4" t="inlineStr"/>
    </row>
    <row r="1196">
      <c r="A1196" s="3" t="inlineStr">
        <is>
          <t>CHEM-0263</t>
        </is>
      </c>
      <c r="B1196" s="3" t="inlineStr">
        <is>
          <t>Samaroo</t>
        </is>
      </c>
      <c r="C1196" s="3" t="inlineStr">
        <is>
          <t>Diana</t>
        </is>
      </c>
      <c r="D1196" s="3" t="inlineStr">
        <is>
          <t>Diana Samaroo</t>
        </is>
      </c>
      <c r="E1196" s="3" t="inlineStr">
        <is>
          <t>Professor</t>
        </is>
      </c>
      <c r="F1196" s="3" t="inlineStr">
        <is>
          <t>NYC College of Technology</t>
        </is>
      </c>
      <c r="G1196" s="3" t="inlineStr">
        <is>
          <t>Chemistry</t>
        </is>
      </c>
      <c r="H1196" s="3" t="inlineStr">
        <is>
          <t>DSamaroo@citytech.cuny.edu</t>
        </is>
      </c>
      <c r="I1196" s="3" t="inlineStr">
        <is>
          <t>Grant</t>
        </is>
      </c>
      <c r="J1196" s="3" t="inlineStr">
        <is>
          <t>Scholar on Campus Award, New York City College of Technology 2022-2023 recipient</t>
        </is>
      </c>
      <c r="K1196" s="3" t="n">
        <v>2022</v>
      </c>
      <c r="L1196" s="3" t="inlineStr"/>
      <c r="M1196" s="3" t="inlineStr"/>
      <c r="N1196" s="3" t="inlineStr"/>
      <c r="O1196" s="3" t="n"/>
      <c r="P1196" s="3" t="inlineStr"/>
      <c r="Q1196" s="3" t="inlineStr"/>
      <c r="R1196" s="3" t="inlineStr"/>
      <c r="S1196" s="3" t="inlineStr">
        <is>
          <t>Dept bio</t>
        </is>
      </c>
      <c r="T1196" s="3" t="n">
        <v>1</v>
      </c>
      <c r="U1196" s="3" t="inlineStr">
        <is>
          <t>Medium (self-reported in faculty bio)</t>
        </is>
      </c>
      <c r="V1196" s="3" t="n"/>
      <c r="W1196" s="3" t="inlineStr">
        <is>
          <t>Scholar on Campus Award, New York City College of Technology 2022-2023 recipient</t>
        </is>
      </c>
      <c r="X1196" s="3" t="inlineStr"/>
      <c r="Y1196" s="3" t="inlineStr"/>
      <c r="Z1196" s="3" t="inlineStr"/>
      <c r="AA1196" s="3" t="inlineStr"/>
      <c r="AB1196" s="3" t="inlineStr"/>
      <c r="AC1196" s="3" t="inlineStr">
        <is>
          <t>School of Arts &amp; Sciences</t>
        </is>
      </c>
      <c r="AD1196" s="3" t="n"/>
      <c r="AE1196" s="3" t="inlineStr">
        <is>
          <t>No</t>
        </is>
      </c>
      <c r="AF1196" s="3" t="inlineStr"/>
      <c r="AG1196" s="4" t="inlineStr"/>
      <c r="AH1196" s="4" t="inlineStr"/>
      <c r="AI1196" s="4" t="inlineStr"/>
    </row>
    <row r="1197">
      <c r="A1197" s="3" t="inlineStr">
        <is>
          <t>CHEM-0264</t>
        </is>
      </c>
      <c r="B1197" s="3" t="inlineStr">
        <is>
          <t>Spellane</t>
        </is>
      </c>
      <c r="C1197" s="3" t="inlineStr">
        <is>
          <t>Peter</t>
        </is>
      </c>
      <c r="D1197" s="3" t="inlineStr">
        <is>
          <t>Peter Spellane</t>
        </is>
      </c>
      <c r="E1197" s="3" t="inlineStr">
        <is>
          <t>Professor</t>
        </is>
      </c>
      <c r="F1197" s="3" t="inlineStr">
        <is>
          <t>NYC College of Technology</t>
        </is>
      </c>
      <c r="G1197" s="3" t="inlineStr">
        <is>
          <t>Chemistry</t>
        </is>
      </c>
      <c r="H1197" s="3" t="inlineStr">
        <is>
          <t>PSpellane@Citytech.Cuny.Edu</t>
        </is>
      </c>
      <c r="I1197" s="3" t="inlineStr">
        <is>
          <t>Book chapter</t>
        </is>
      </c>
      <c r="J1197" s="3" t="inlineStr">
        <is>
          <t>Skin and Bones</t>
        </is>
      </c>
      <c r="K1197" s="3" t="n">
        <v>2022</v>
      </c>
      <c r="L1197" s="3" t="inlineStr">
        <is>
          <t>Springer briefs in molecular science</t>
        </is>
      </c>
      <c r="M1197" s="3" t="inlineStr">
        <is>
          <t>Peter J. Spellane</t>
        </is>
      </c>
      <c r="N1197" s="3" t="inlineStr"/>
      <c r="O1197" s="3" t="n"/>
      <c r="P1197" s="3" t="inlineStr"/>
      <c r="Q1197" s="3" t="inlineStr">
        <is>
          <t>10.1007/978-3-031-09629-7_2</t>
        </is>
      </c>
      <c r="R1197" s="3" t="inlineStr">
        <is>
          <t>https://doi.org/10.1007/978-3-031-09629-7_2</t>
        </is>
      </c>
      <c r="S1197" s="3" t="inlineStr">
        <is>
          <t>OpenAlex</t>
        </is>
      </c>
      <c r="T1197" s="3" t="n">
        <v>1</v>
      </c>
      <c r="U1197" s="3" t="inlineStr">
        <is>
          <t>High (City Tech affiliation on paper)</t>
        </is>
      </c>
      <c r="V1197" s="3" t="n"/>
      <c r="W1197" s="3" t="inlineStr"/>
      <c r="X1197" s="3" t="inlineStr"/>
      <c r="Y1197" s="3" t="inlineStr"/>
      <c r="Z1197" s="3" t="inlineStr"/>
      <c r="AA1197" s="3" t="inlineStr">
        <is>
          <t>Not found</t>
        </is>
      </c>
      <c r="AB1197" s="3" t="inlineStr">
        <is>
          <t>closed</t>
        </is>
      </c>
      <c r="AC1197" s="3" t="inlineStr">
        <is>
          <t>School of Arts &amp; Sciences</t>
        </is>
      </c>
      <c r="AD1197" s="3" t="n">
        <v>0</v>
      </c>
      <c r="AE1197" s="3" t="inlineStr">
        <is>
          <t>No</t>
        </is>
      </c>
      <c r="AF1197" s="3" t="inlineStr"/>
      <c r="AG1197" s="4" t="inlineStr"/>
      <c r="AH1197" s="4" t="inlineStr"/>
      <c r="AI1197" s="4" t="inlineStr"/>
    </row>
    <row r="1198">
      <c r="A1198" s="3" t="inlineStr">
        <is>
          <t>CHEM-0265</t>
        </is>
      </c>
      <c r="B1198" s="3" t="inlineStr">
        <is>
          <t>Spellane</t>
        </is>
      </c>
      <c r="C1198" s="3" t="inlineStr">
        <is>
          <t>Peter</t>
        </is>
      </c>
      <c r="D1198" s="3" t="inlineStr">
        <is>
          <t>Peter Spellane</t>
        </is>
      </c>
      <c r="E1198" s="3" t="inlineStr">
        <is>
          <t>Professor</t>
        </is>
      </c>
      <c r="F1198" s="3" t="inlineStr">
        <is>
          <t>NYC College of Technology</t>
        </is>
      </c>
      <c r="G1198" s="3" t="inlineStr">
        <is>
          <t>Chemistry</t>
        </is>
      </c>
      <c r="H1198" s="3" t="inlineStr">
        <is>
          <t>PSpellane@Citytech.Cuny.Edu</t>
        </is>
      </c>
      <c r="I1198" s="3" t="inlineStr">
        <is>
          <t>Book chapter</t>
        </is>
      </c>
      <c r="J1198" s="3" t="inlineStr">
        <is>
          <t>Superphosphate</t>
        </is>
      </c>
      <c r="K1198" s="3" t="n">
        <v>2022</v>
      </c>
      <c r="L1198" s="3" t="inlineStr">
        <is>
          <t>Springer briefs in molecular science</t>
        </is>
      </c>
      <c r="M1198" s="3" t="inlineStr">
        <is>
          <t>Peter J. Spellane</t>
        </is>
      </c>
      <c r="N1198" s="3" t="inlineStr"/>
      <c r="O1198" s="3" t="n"/>
      <c r="P1198" s="3" t="inlineStr"/>
      <c r="Q1198" s="3" t="inlineStr">
        <is>
          <t>10.1007/978-3-031-09629-7_4</t>
        </is>
      </c>
      <c r="R1198" s="3" t="inlineStr">
        <is>
          <t>https://doi.org/10.1007/978-3-031-09629-7_4</t>
        </is>
      </c>
      <c r="S1198" s="3" t="inlineStr">
        <is>
          <t>OpenAlex</t>
        </is>
      </c>
      <c r="T1198" s="3" t="n">
        <v>1</v>
      </c>
      <c r="U1198" s="3" t="inlineStr">
        <is>
          <t>High (City Tech affiliation on paper)</t>
        </is>
      </c>
      <c r="V1198" s="3" t="n"/>
      <c r="W1198" s="3" t="inlineStr"/>
      <c r="X1198" s="3" t="inlineStr"/>
      <c r="Y1198" s="3" t="inlineStr"/>
      <c r="Z1198" s="3" t="inlineStr"/>
      <c r="AA1198" s="3" t="inlineStr">
        <is>
          <t>Not found</t>
        </is>
      </c>
      <c r="AB1198" s="3" t="inlineStr">
        <is>
          <t>closed</t>
        </is>
      </c>
      <c r="AC1198" s="3" t="inlineStr">
        <is>
          <t>School of Arts &amp; Sciences</t>
        </is>
      </c>
      <c r="AD1198" s="3" t="n">
        <v>0</v>
      </c>
      <c r="AE1198" s="3" t="inlineStr">
        <is>
          <t>No</t>
        </is>
      </c>
      <c r="AF1198" s="3" t="inlineStr"/>
      <c r="AG1198" s="4" t="inlineStr"/>
      <c r="AH1198" s="4" t="inlineStr"/>
      <c r="AI1198" s="4" t="inlineStr"/>
    </row>
    <row r="1199">
      <c r="A1199" s="3" t="inlineStr">
        <is>
          <t>CHEM-0266</t>
        </is>
      </c>
      <c r="B1199" s="3" t="inlineStr">
        <is>
          <t>Spellane</t>
        </is>
      </c>
      <c r="C1199" s="3" t="inlineStr">
        <is>
          <t>Peter</t>
        </is>
      </c>
      <c r="D1199" s="3" t="inlineStr">
        <is>
          <t>Peter Spellane</t>
        </is>
      </c>
      <c r="E1199" s="3" t="inlineStr">
        <is>
          <t>Professor</t>
        </is>
      </c>
      <c r="F1199" s="3" t="inlineStr">
        <is>
          <t>NYC College of Technology</t>
        </is>
      </c>
      <c r="G1199" s="3" t="inlineStr">
        <is>
          <t>Chemistry</t>
        </is>
      </c>
      <c r="H1199" s="3" t="inlineStr">
        <is>
          <t>PSpellane@Citytech.Cuny.Edu</t>
        </is>
      </c>
      <c r="I1199" s="3" t="inlineStr">
        <is>
          <t>Book chapter</t>
        </is>
      </c>
      <c r="J1199" s="3" t="inlineStr">
        <is>
          <t>The Standard Oil Company and New York City</t>
        </is>
      </c>
      <c r="K1199" s="3" t="n">
        <v>2022</v>
      </c>
      <c r="L1199" s="3" t="inlineStr">
        <is>
          <t>Springer briefs in molecular science</t>
        </is>
      </c>
      <c r="M1199" s="3" t="inlineStr">
        <is>
          <t>Peter J. Spellane</t>
        </is>
      </c>
      <c r="N1199" s="3" t="inlineStr"/>
      <c r="O1199" s="3" t="n"/>
      <c r="P1199" s="3" t="inlineStr"/>
      <c r="Q1199" s="3" t="inlineStr">
        <is>
          <t>10.1007/978-3-031-09629-7_9</t>
        </is>
      </c>
      <c r="R1199" s="3" t="inlineStr">
        <is>
          <t>https://doi.org/10.1007/978-3-031-09629-7_9</t>
        </is>
      </c>
      <c r="S1199" s="3" t="inlineStr">
        <is>
          <t>OpenAlex</t>
        </is>
      </c>
      <c r="T1199" s="3" t="n">
        <v>1</v>
      </c>
      <c r="U1199" s="3" t="inlineStr">
        <is>
          <t>High (City Tech affiliation on paper)</t>
        </is>
      </c>
      <c r="V1199" s="3" t="n"/>
      <c r="W1199" s="3" t="inlineStr"/>
      <c r="X1199" s="3" t="inlineStr"/>
      <c r="Y1199" s="3" t="inlineStr"/>
      <c r="Z1199" s="3" t="inlineStr"/>
      <c r="AA1199" s="3" t="inlineStr">
        <is>
          <t>Not found</t>
        </is>
      </c>
      <c r="AB1199" s="3" t="inlineStr">
        <is>
          <t>closed</t>
        </is>
      </c>
      <c r="AC1199" s="3" t="inlineStr">
        <is>
          <t>School of Arts &amp; Sciences</t>
        </is>
      </c>
      <c r="AD1199" s="3" t="n">
        <v>1</v>
      </c>
      <c r="AE1199" s="3" t="inlineStr">
        <is>
          <t>No</t>
        </is>
      </c>
      <c r="AF1199" s="3" t="inlineStr"/>
      <c r="AG1199" s="4" t="inlineStr"/>
      <c r="AH1199" s="4" t="inlineStr"/>
      <c r="AI1199" s="4" t="inlineStr"/>
    </row>
    <row r="1200">
      <c r="A1200" s="3" t="inlineStr">
        <is>
          <t>CHEM-0268</t>
        </is>
      </c>
      <c r="B1200" s="3" t="inlineStr">
        <is>
          <t>Deiner</t>
        </is>
      </c>
      <c r="C1200" s="3" t="inlineStr">
        <is>
          <t>Jay</t>
        </is>
      </c>
      <c r="D1200" s="3" t="inlineStr">
        <is>
          <t>Jay Deiner</t>
        </is>
      </c>
      <c r="E1200" s="3" t="inlineStr">
        <is>
          <t>Associate Professor</t>
        </is>
      </c>
      <c r="F1200" s="3" t="inlineStr">
        <is>
          <t>NYC College of Technology</t>
        </is>
      </c>
      <c r="G1200" s="3" t="inlineStr">
        <is>
          <t>Chemistry</t>
        </is>
      </c>
      <c r="H1200" s="3" t="inlineStr">
        <is>
          <t>LDeiner@citytech.cuny.edu</t>
        </is>
      </c>
      <c r="I1200" s="3" t="inlineStr">
        <is>
          <t>Journal article</t>
        </is>
      </c>
      <c r="J1200" s="3" t="inlineStr">
        <is>
          <t>All‐Solid‐State Battery Fabricated by 3D Aerosol Jet Printing</t>
        </is>
      </c>
      <c r="K1200" s="3" t="n">
        <v>2023</v>
      </c>
      <c r="L1200" s="3" t="inlineStr">
        <is>
          <t>Advanced Engineering Materials</t>
        </is>
      </c>
      <c r="M1200" s="3" t="inlineStr">
        <is>
          <t>Raymond Lopez-Hallman; Rodrigo Rodríguez; Yueh‐Ting Lai; Qiuhong Zhang; Bang‐Hung Tsao; Jay Deiner; Joseph Phillip Fellner; Yu Zhu</t>
        </is>
      </c>
      <c r="N1200" s="3" t="inlineStr"/>
      <c r="O1200" s="3" t="n"/>
      <c r="P1200" s="3" t="inlineStr"/>
      <c r="Q1200" s="3" t="inlineStr">
        <is>
          <t>10.1002/adem.202300953</t>
        </is>
      </c>
      <c r="R1200" s="3" t="inlineStr">
        <is>
          <t>https://doi.org/10.1002/adem.202300953</t>
        </is>
      </c>
      <c r="S1200" s="3" t="inlineStr">
        <is>
          <t>OpenAlex</t>
        </is>
      </c>
      <c r="T1200" s="3" t="n">
        <v>1</v>
      </c>
      <c r="U1200" s="3" t="inlineStr">
        <is>
          <t>High (City Tech affiliation on paper)</t>
        </is>
      </c>
      <c r="V1200" s="3" t="n"/>
      <c r="W1200" s="3" t="inlineStr"/>
      <c r="X1200" s="3" t="inlineStr">
        <is>
          <t>All‐solid‐state battery (ASSB) technology has emerged as a promising solution for developing safe and high‐energy‐density power sources. However, the pronounced interfacial charge transfer resistance between the electrode and the solid electrolyte continues to be a central obstacle in contemporary ASSBs. This work demonstrates the first approach to printing ASSBs using aerosol jet printing technology. A composite cathode, composed of active materials, binder polymer, and conductive filler, is printed onto the current collector. Subsequently, a solventless superionic conducting solid polymer electrolyte is printed on the cathode to form a seamless interface between the electrode and the electrolyte, resulting in a 3D‐printed all‐solid‐state lithium‐ion battery. The active material in the cathode (lithium iron phosphate, LFP) achieves a loading of ≈10 mg cm −2 , while the solid polymer electrolyte layer maintains a thickness of a mere 24 μm. Under ambient conditions (30 °C), the half‐cell ASSB exhibits a specific capacity of over 130 mAh g −1 at 0.05 C. Advanced aerosol printed cells with a porous membrane, which allows the batteries to be safely cycled at higher temperature (60 °C), exhibit fast charging/discharging rates. These batteries are capable of cycling at a 0.3 C rate, delivering a specific capacity surpassing 160 mAh g −1 .</t>
        </is>
      </c>
      <c r="Y1200" s="3" t="inlineStr">
        <is>
          <t>OpenAlex</t>
        </is>
      </c>
      <c r="Z1200" s="3" t="inlineStr">
        <is>
          <t>https://doi.org/10.1002/adem.202300953</t>
        </is>
      </c>
      <c r="AA1200" s="3" t="inlineStr">
        <is>
          <t>Open-access page (via OpenAlex)</t>
        </is>
      </c>
      <c r="AB1200" s="3" t="inlineStr">
        <is>
          <t>hybrid</t>
        </is>
      </c>
      <c r="AC1200" s="3" t="inlineStr">
        <is>
          <t>School of Arts &amp; Sciences</t>
        </is>
      </c>
      <c r="AD1200" s="3" t="n">
        <v>32</v>
      </c>
      <c r="AE1200" s="3" t="inlineStr">
        <is>
          <t>No</t>
        </is>
      </c>
      <c r="AF1200" s="3" t="inlineStr"/>
      <c r="AG1200" s="4" t="inlineStr"/>
      <c r="AH1200" s="4" t="inlineStr"/>
      <c r="AI1200" s="4" t="inlineStr"/>
    </row>
    <row r="1201">
      <c r="A1201" s="3" t="inlineStr">
        <is>
          <t>CHEM-0274</t>
        </is>
      </c>
      <c r="B1201" s="3" t="inlineStr">
        <is>
          <t>Samaroo</t>
        </is>
      </c>
      <c r="C1201" s="3" t="inlineStr">
        <is>
          <t>Diana</t>
        </is>
      </c>
      <c r="D1201" s="3" t="inlineStr">
        <is>
          <t>Diana Samaroo</t>
        </is>
      </c>
      <c r="E1201" s="3" t="inlineStr">
        <is>
          <t>Professor</t>
        </is>
      </c>
      <c r="F1201" s="3" t="inlineStr">
        <is>
          <t>NYC College of Technology</t>
        </is>
      </c>
      <c r="G1201" s="3" t="inlineStr">
        <is>
          <t>Chemistry</t>
        </is>
      </c>
      <c r="H1201" s="3" t="inlineStr">
        <is>
          <t>DSamaroo@citytech.cuny.edu</t>
        </is>
      </c>
      <c r="I1201" s="3" t="inlineStr">
        <is>
          <t>Journal article</t>
        </is>
      </c>
      <c r="J1201" s="3" t="inlineStr">
        <is>
          <t>Mathematics Preparatory Workshops to Foster Student Success</t>
        </is>
      </c>
      <c r="K1201" s="3" t="n">
        <v>2023</v>
      </c>
      <c r="L1201" s="3" t="inlineStr">
        <is>
          <t>Publications and Research</t>
        </is>
      </c>
      <c r="M1201" s="3" t="inlineStr">
        <is>
          <t>Han, Sandie; Samaroo, Diana; Liou-Mark, Janet; Aguirre, Lauri</t>
        </is>
      </c>
      <c r="N1201" s="3" t="inlineStr"/>
      <c r="O1201" s="3" t="n"/>
      <c r="P1201" s="3" t="inlineStr"/>
      <c r="Q1201" s="3" t="inlineStr"/>
      <c r="R1201" s="3" t="inlineStr">
        <is>
          <t>https://academicworks.cuny.edu/ny_pubs/1027</t>
        </is>
      </c>
      <c r="S1201" s="3" t="inlineStr">
        <is>
          <t>CUNY Academic Works</t>
        </is>
      </c>
      <c r="T1201" s="3" t="n">
        <v>1</v>
      </c>
      <c r="U1201" s="3" t="inlineStr">
        <is>
          <t>High (in CUNY Academic Works)</t>
        </is>
      </c>
      <c r="V1201" s="3" t="n"/>
      <c r="W1201" s="3" t="inlineStr"/>
      <c r="X1201" s="3" t="inlineStr">
        <is>
          <t>Mathematics preparatory workshops were offered to college students at a diverse urban undergraduate institution. The goal was to prepare students for their mathematics course, by offering non-credit bearing and free preparatory workshops. The lack of adequate preparation for mathematics courses is a barrier for student engagement in future STEM courses. We believe that by providing preparatory workshops, we can improve not only the success but access for students in foundational mathematics courses. The workshops allowed students to engage with the course content in a rigorous and intensive manner prior to the start of the semester. Students who participated in the workshops are more likely to be better prepared when enrolled in the credit-bearing course.</t>
        </is>
      </c>
      <c r="Y1201" s="3" t="inlineStr">
        <is>
          <t>CUNY Academic Works</t>
        </is>
      </c>
      <c r="Z1201" s="3" t="inlineStr">
        <is>
          <t>https://academicworks.cuny.edu/context/ny_pubs/article/2052/viewcontent/Mathematics_Preparatory_Workshops.pdf</t>
        </is>
      </c>
      <c r="AA1201" s="3" t="inlineStr">
        <is>
          <t>PDF in CUNY Academic Works</t>
        </is>
      </c>
      <c r="AB1201" s="3" t="inlineStr"/>
      <c r="AC1201" s="3" t="inlineStr">
        <is>
          <t>School of Arts &amp; Sciences</t>
        </is>
      </c>
      <c r="AD1201" s="3" t="n"/>
      <c r="AE1201" s="3" t="inlineStr">
        <is>
          <t>No</t>
        </is>
      </c>
      <c r="AF1201" s="3" t="inlineStr"/>
      <c r="AG1201" s="4" t="inlineStr"/>
      <c r="AH1201" s="4" t="inlineStr"/>
      <c r="AI1201" s="4" t="inlineStr"/>
    </row>
    <row r="1202">
      <c r="A1202" s="3" t="inlineStr">
        <is>
          <t>CHEM-0275</t>
        </is>
      </c>
      <c r="B1202" s="3" t="inlineStr">
        <is>
          <t>Deiner</t>
        </is>
      </c>
      <c r="C1202" s="3" t="inlineStr">
        <is>
          <t>Lazarus</t>
        </is>
      </c>
      <c r="D1202" s="3" t="inlineStr">
        <is>
          <t>Lazarus Deiner</t>
        </is>
      </c>
      <c r="E1202" s="3" t="inlineStr">
        <is>
          <t>Associate Professor</t>
        </is>
      </c>
      <c r="F1202" s="3" t="inlineStr">
        <is>
          <t>NYC College of Technology</t>
        </is>
      </c>
      <c r="G1202" s="3" t="inlineStr">
        <is>
          <t>Chemistry</t>
        </is>
      </c>
      <c r="H1202" s="3" t="inlineStr">
        <is>
          <t>LAZARUS.DEINER25@CITYTECH.CUNY.EDU</t>
        </is>
      </c>
      <c r="I1202" s="3" t="inlineStr">
        <is>
          <t>Journal article</t>
        </is>
      </c>
      <c r="J1202" s="3" t="inlineStr">
        <is>
          <t>Mechanochemical synthesis of LAGP/PEG hybrid solid electrolyte: Investigation of surface structure and chemistry</t>
        </is>
      </c>
      <c r="K1202" s="3" t="n">
        <v>2023</v>
      </c>
      <c r="L1202" s="3" t="inlineStr">
        <is>
          <t>Solid State Ionics</t>
        </is>
      </c>
      <c r="M1202" s="3" t="inlineStr">
        <is>
          <t>L. Jay Deiner; N. Gothard; James Buckley; Dave Clarkson; Steve Greenbaum; Itay Rubin; Megan Noga; Chrissy McGinn; Emily Hsieh; Ioannis Kymissis; Kalle Levón</t>
        </is>
      </c>
      <c r="N1202" s="3" t="inlineStr"/>
      <c r="O1202" s="3" t="n"/>
      <c r="P1202" s="3" t="inlineStr"/>
      <c r="Q1202" s="3" t="inlineStr">
        <is>
          <t>10.1016/j.ssi.2023.116191</t>
        </is>
      </c>
      <c r="R1202" s="3" t="inlineStr">
        <is>
          <t>https://doi.org/10.1016/j.ssi.2023.116191</t>
        </is>
      </c>
      <c r="S1202" s="3" t="inlineStr">
        <is>
          <t>OpenAlex</t>
        </is>
      </c>
      <c r="T1202" s="3" t="n">
        <v>1</v>
      </c>
      <c r="U1202" s="3" t="inlineStr">
        <is>
          <t>High (City Tech affiliation on paper)</t>
        </is>
      </c>
      <c r="V1202" s="3" t="n"/>
      <c r="W1202" s="3" t="inlineStr"/>
      <c r="X1202" s="3" t="inlineStr"/>
      <c r="Y1202" s="3" t="inlineStr"/>
      <c r="Z1202" s="3" t="inlineStr">
        <is>
          <t>https://doi.org/10.1016/j.ssi.2023.116191</t>
        </is>
      </c>
      <c r="AA1202" s="3" t="inlineStr">
        <is>
          <t>Open-access page (via OpenAlex)</t>
        </is>
      </c>
      <c r="AB1202" s="3" t="inlineStr">
        <is>
          <t>bronze</t>
        </is>
      </c>
      <c r="AC1202" s="3" t="inlineStr">
        <is>
          <t>School of Arts &amp; Sciences</t>
        </is>
      </c>
      <c r="AD1202" s="3" t="n">
        <v>5</v>
      </c>
      <c r="AE1202" s="3" t="inlineStr">
        <is>
          <t>No</t>
        </is>
      </c>
      <c r="AF1202" s="3" t="inlineStr"/>
      <c r="AG1202" s="4" t="inlineStr"/>
      <c r="AH1202" s="4" t="inlineStr"/>
      <c r="AI1202" s="4" t="inlineStr"/>
    </row>
    <row r="1203">
      <c r="A1203" s="3" t="inlineStr">
        <is>
          <t>CHEM-0280</t>
        </is>
      </c>
      <c r="B1203" s="3" t="inlineStr">
        <is>
          <t>Samaroo</t>
        </is>
      </c>
      <c r="C1203" s="3" t="inlineStr">
        <is>
          <t>Diana</t>
        </is>
      </c>
      <c r="D1203" s="3" t="inlineStr">
        <is>
          <t>Diana Samaroo</t>
        </is>
      </c>
      <c r="E1203" s="3" t="inlineStr">
        <is>
          <t>Professor</t>
        </is>
      </c>
      <c r="F1203" s="3" t="inlineStr">
        <is>
          <t>NYC College of Technology</t>
        </is>
      </c>
      <c r="G1203" s="3" t="inlineStr">
        <is>
          <t>Chemistry</t>
        </is>
      </c>
      <c r="H1203" s="3" t="inlineStr">
        <is>
          <t>DSamaroo@citytech.cuny.edu</t>
        </is>
      </c>
      <c r="I1203" s="3" t="inlineStr">
        <is>
          <t>Open educational resource</t>
        </is>
      </c>
      <c r="J1203" s="3" t="inlineStr">
        <is>
          <t>A Handbook on Mentoring Students in Undergraduate Research: Proven Strategies for Success (2nd edition)</t>
        </is>
      </c>
      <c r="K1203" s="3" t="n">
        <v>2024</v>
      </c>
      <c r="L1203" s="3" t="inlineStr">
        <is>
          <t>Open Educational Resources</t>
        </is>
      </c>
      <c r="M1203" s="3" t="inlineStr">
        <is>
          <t>Benakli, Nadia; Berger, Monica; Egues, Aida; Norouzi, Hamidreza; Poirier, Kate; Samaroo, Diana</t>
        </is>
      </c>
      <c r="N1203" s="3" t="inlineStr"/>
      <c r="O1203" s="3" t="n"/>
      <c r="P1203" s="3" t="inlineStr"/>
      <c r="Q1203" s="3" t="inlineStr"/>
      <c r="R1203" s="3" t="inlineStr">
        <is>
          <t>https://academicworks.cuny.edu/ny_oers/76</t>
        </is>
      </c>
      <c r="S1203" s="3" t="inlineStr">
        <is>
          <t>CUNY Academic Works</t>
        </is>
      </c>
      <c r="T1203" s="3" t="n">
        <v>1</v>
      </c>
      <c r="U1203" s="3" t="inlineStr">
        <is>
          <t>High (in CUNY Academic Works)</t>
        </is>
      </c>
      <c r="V1203" s="3" t="n"/>
      <c r="W1203" s="3" t="inlineStr"/>
      <c r="X1203" s="3" t="inlineStr">
        <is>
          <t>This Handbook was developed by the multi-disciplinary Undergraduate Research Committee (URC) at New York City College of Technology (City Tech) of The City University of New York (CUNY). The URC provides unique opportunities for students to participate in authentic research experiences with trained faculty mentors. Committee members themselves are trained mentors who are actively engaged in interdisciplinary and disciplinary research that spans the fields of anthropology, architecture, astronomy, biology, chemistry, communication design, engineering, health sciences, history, literature, management, mathematics, philosophy, physics, psychology, robotics, sociology, and theater.
Additional information about this and the first edition of the Handbook can be found on City Tech's OpenLab site for Undergraduate Research.</t>
        </is>
      </c>
      <c r="Y1203" s="3" t="inlineStr">
        <is>
          <t>CUNY Academic Works</t>
        </is>
      </c>
      <c r="Z1203" s="3" t="inlineStr">
        <is>
          <t>https://academicworks.cuny.edu/context/ny_oers/article/1087/viewcontent/A_Handbook_on_Mentoring_Students_in_Undergraduate_Research_2nd_Edition_1734469280__1_.pdf</t>
        </is>
      </c>
      <c r="AA1203" s="3" t="inlineStr">
        <is>
          <t>PDF in CUNY Academic Works</t>
        </is>
      </c>
      <c r="AB1203" s="3" t="inlineStr"/>
      <c r="AC1203" s="3" t="inlineStr">
        <is>
          <t>School of Arts &amp; Sciences</t>
        </is>
      </c>
      <c r="AD1203" s="3" t="n"/>
      <c r="AE1203" s="3" t="inlineStr">
        <is>
          <t>No</t>
        </is>
      </c>
      <c r="AF1203" s="3" t="inlineStr"/>
      <c r="AG1203" s="4" t="inlineStr"/>
      <c r="AH1203" s="4" t="inlineStr"/>
      <c r="AI1203" s="4" t="inlineStr"/>
    </row>
    <row r="1204">
      <c r="A1204" s="3" t="inlineStr">
        <is>
          <t>CHEM-0281</t>
        </is>
      </c>
      <c r="B1204" s="3" t="inlineStr">
        <is>
          <t>Samaroo</t>
        </is>
      </c>
      <c r="C1204" s="3" t="inlineStr">
        <is>
          <t>Diana</t>
        </is>
      </c>
      <c r="D1204" s="3" t="inlineStr">
        <is>
          <t>Diana Samaroo</t>
        </is>
      </c>
      <c r="E1204" s="3" t="inlineStr">
        <is>
          <t>Professor</t>
        </is>
      </c>
      <c r="F1204" s="3" t="inlineStr">
        <is>
          <t>NYC College of Technology</t>
        </is>
      </c>
      <c r="G1204" s="3" t="inlineStr">
        <is>
          <t>Chemistry</t>
        </is>
      </c>
      <c r="H1204" s="3" t="inlineStr">
        <is>
          <t>DSamaroo@citytech.cuny.edu</t>
        </is>
      </c>
      <c r="I1204" s="3" t="inlineStr">
        <is>
          <t>Conference paper</t>
        </is>
      </c>
      <c r="J1204" s="3" t="inlineStr">
        <is>
          <t>Advancing Student Futures in STEM</t>
        </is>
      </c>
      <c r="K1204" s="3" t="n">
        <v>2024</v>
      </c>
      <c r="L1204" s="3" t="inlineStr">
        <is>
          <t>ASEE Annual Conference &amp; Exposition</t>
        </is>
      </c>
      <c r="M1204" s="3" t="inlineStr">
        <is>
          <t>Urmi Ghosh-Dastidar; Sandie Han; Nadia Stoyanova Kennedy; Diana Samaroo; Armando Solis</t>
        </is>
      </c>
      <c r="N1204" s="3" t="inlineStr"/>
      <c r="O1204" s="3" t="n"/>
      <c r="P1204" s="3" t="inlineStr"/>
      <c r="Q1204" s="3" t="inlineStr">
        <is>
          <t>10.18260/1-2--41134</t>
        </is>
      </c>
      <c r="R1204" s="3" t="inlineStr">
        <is>
          <t>https://doi.org/10.18260/1-2--41134</t>
        </is>
      </c>
      <c r="S1204" s="3" t="inlineStr">
        <is>
          <t>OpenAlex; CUNY Academic Works</t>
        </is>
      </c>
      <c r="T1204" s="3" t="n">
        <v>2</v>
      </c>
      <c r="U1204" s="3" t="inlineStr">
        <is>
          <t>High (City Tech affiliation on paper); 2 sources</t>
        </is>
      </c>
      <c r="V1204" s="3" t="n"/>
      <c r="W1204" s="3" t="inlineStr"/>
      <c r="X1204" s="3" t="inlineStr">
        <is>
          <t>This work reports a programmatic effort devoted to increasing diversity, equity, and inclusion in STEM education at a Hispanic-serving undergraduate higher-education institution. Between Fall 2015 and Spring 2020, the STEM program offered comprehensive academic and financial support to ninety-four students from five STEM majors: Bachelor of Science degrees in Biomedical Informatics, Applied Chemistry, and Applied Mathematics; and Associate of Science degrees in Chemical Technology and Computer Science. The goals of the program were to: (1) support, retain and graduate academically talented low-income and underrepresented minority students in the five targeted STEM majors; (2) establish a model for a comprehensive support system designed to intervene and provides support at critical junctures; (3) encourage the internal transfer of students from associate to baccalaureate degree programs. The program was successful 1) in providing comprehensive support structures such as financial support, academic advisement, and additional academic support, mentoring, and career counselling; 2) in increasing in the support of women and underrepresented minority students in STEM; 3) in retaining and graduating women and underrepresented minority students in STEM; and 4) in increasing undergraduate research activities by the participating STEM students. This paper describes various aspects of the program and reports on the results, using both quantitative and qualitative data. A status update on graduated scholars from this program will also be provided.</t>
        </is>
      </c>
      <c r="Y1204" s="3" t="inlineStr">
        <is>
          <t>OpenAlex</t>
        </is>
      </c>
      <c r="Z1204" s="3" t="inlineStr">
        <is>
          <t>https://academicworks.cuny.edu/context/ny_pubs/article/1982/viewcontent/advancing_student_futures_in_stem.pdf</t>
        </is>
      </c>
      <c r="AA1204" s="3" t="inlineStr">
        <is>
          <t>Not found</t>
        </is>
      </c>
      <c r="AB1204" s="3" t="inlineStr">
        <is>
          <t>closed</t>
        </is>
      </c>
      <c r="AC1204" s="3" t="inlineStr">
        <is>
          <t>School of Arts &amp; Sciences</t>
        </is>
      </c>
      <c r="AD1204" s="3" t="n">
        <v>1</v>
      </c>
      <c r="AE1204" s="3" t="inlineStr">
        <is>
          <t>No</t>
        </is>
      </c>
      <c r="AF1204" s="3" t="inlineStr"/>
      <c r="AG1204" s="4" t="inlineStr"/>
      <c r="AH1204" s="4" t="inlineStr"/>
      <c r="AI1204" s="4" t="inlineStr"/>
    </row>
    <row r="1205">
      <c r="A1205" s="3" t="inlineStr">
        <is>
          <t>CHEM-0282</t>
        </is>
      </c>
      <c r="B1205" s="3" t="inlineStr">
        <is>
          <t>Samaroo</t>
        </is>
      </c>
      <c r="C1205" s="3" t="inlineStr">
        <is>
          <t>Diana</t>
        </is>
      </c>
      <c r="D1205" s="3" t="inlineStr">
        <is>
          <t>Diana Samaroo</t>
        </is>
      </c>
      <c r="E1205" s="3" t="inlineStr">
        <is>
          <t>Professor</t>
        </is>
      </c>
      <c r="F1205" s="3" t="inlineStr">
        <is>
          <t>NYC College of Technology</t>
        </is>
      </c>
      <c r="G1205" s="3" t="inlineStr">
        <is>
          <t>Chemistry</t>
        </is>
      </c>
      <c r="H1205" s="3" t="inlineStr">
        <is>
          <t>DSamaroo@citytech.cuny.edu</t>
        </is>
      </c>
      <c r="I1205" s="3" t="inlineStr">
        <is>
          <t>Conference paper</t>
        </is>
      </c>
      <c r="J1205" s="3" t="inlineStr">
        <is>
          <t>BOARD 436: Challenges and Celebration a NSF S-STEM Supported Program</t>
        </is>
      </c>
      <c r="K1205" s="3" t="n">
        <v>2024</v>
      </c>
      <c r="L1205" s="3" t="inlineStr">
        <is>
          <t>ASEE Annual Conference &amp; Exposition</t>
        </is>
      </c>
      <c r="M1205" s="3" t="inlineStr">
        <is>
          <t>Urmi Duttagupta; Nadia Stoyanova Kennedy; Diana Samaroo; Viviana Acquaviva; Armando Solis</t>
        </is>
      </c>
      <c r="N1205" s="3" t="inlineStr"/>
      <c r="O1205" s="3" t="n"/>
      <c r="P1205" s="3" t="inlineStr"/>
      <c r="Q1205" s="3" t="inlineStr">
        <is>
          <t>10.18260/1-2--42805</t>
        </is>
      </c>
      <c r="R1205" s="3" t="inlineStr">
        <is>
          <t>https://doi.org/10.18260/1-2--42805</t>
        </is>
      </c>
      <c r="S1205" s="3" t="inlineStr">
        <is>
          <t>OpenAlex</t>
        </is>
      </c>
      <c r="T1205" s="3" t="n">
        <v>1</v>
      </c>
      <c r="U1205" s="3" t="inlineStr">
        <is>
          <t>High (City Tech affiliation on paper)</t>
        </is>
      </c>
      <c r="V1205" s="3" t="n"/>
      <c r="W1205" s="3" t="inlineStr"/>
      <c r="X1205" s="3" t="inlineStr">
        <is>
          <t>include parameter estimation via optimization, infectious disease modeling, applications of graph theory in biology and chemistry, and developing and applying bio-math related undergraduate modules in various SENCER related projects.She has several publications in peer-reviewed journals and is the recipient of several MAA NREUP grants, Department of Homeland Security grants, a SENCER leadership fellowship, and several NSF and PSC-CUNY grants/awards.She also has an extensive experience of mentoring undergraduate students in various research projects.</t>
        </is>
      </c>
      <c r="Y1205" s="3" t="inlineStr">
        <is>
          <t>OpenAlex</t>
        </is>
      </c>
      <c r="Z1205" s="3" t="inlineStr">
        <is>
          <t>https://peer.asee.org/42805.pdf</t>
        </is>
      </c>
      <c r="AA1205" s="3" t="inlineStr">
        <is>
          <t>Open-access PDF (via OpenAlex)</t>
        </is>
      </c>
      <c r="AB1205" s="3" t="inlineStr">
        <is>
          <t>bronze</t>
        </is>
      </c>
      <c r="AC1205" s="3" t="inlineStr">
        <is>
          <t>School of Arts &amp; Sciences</t>
        </is>
      </c>
      <c r="AD1205" s="3" t="n">
        <v>0</v>
      </c>
      <c r="AE1205" s="3" t="inlineStr">
        <is>
          <t>No</t>
        </is>
      </c>
      <c r="AF1205" s="3" t="inlineStr"/>
      <c r="AG1205" s="4" t="inlineStr"/>
      <c r="AH1205" s="4" t="inlineStr"/>
      <c r="AI1205" s="4" t="inlineStr"/>
    </row>
    <row r="1206">
      <c r="A1206" s="3" t="inlineStr">
        <is>
          <t>CHEM-0283</t>
        </is>
      </c>
      <c r="B1206" s="3" t="inlineStr">
        <is>
          <t>Samaroo</t>
        </is>
      </c>
      <c r="C1206" s="3" t="inlineStr">
        <is>
          <t>Diana</t>
        </is>
      </c>
      <c r="D1206" s="3" t="inlineStr">
        <is>
          <t>Diana Samaroo</t>
        </is>
      </c>
      <c r="E1206" s="3" t="inlineStr">
        <is>
          <t>Professor</t>
        </is>
      </c>
      <c r="F1206" s="3" t="inlineStr">
        <is>
          <t>NYC College of Technology</t>
        </is>
      </c>
      <c r="G1206" s="3" t="inlineStr">
        <is>
          <t>Chemistry</t>
        </is>
      </c>
      <c r="H1206" s="3" t="inlineStr">
        <is>
          <t>DSamaroo@citytech.cuny.edu</t>
        </is>
      </c>
      <c r="I1206" s="3" t="inlineStr">
        <is>
          <t>Conference paper</t>
        </is>
      </c>
      <c r="J1206" s="3" t="inlineStr">
        <is>
          <t>Building Capacity: Enhancing Undergraduate STEM Education by Improving Transfer Success</t>
        </is>
      </c>
      <c r="K1206" s="3" t="n">
        <v>2024</v>
      </c>
      <c r="L1206" s="3" t="inlineStr">
        <is>
          <t>ASEE Annual Conference &amp; Exposition</t>
        </is>
      </c>
      <c r="M1206" s="3" t="inlineStr">
        <is>
          <t>Pamela Ann McElroy Brown; Melanie Villatoro; Elizabeth Milonas; Benito Mendoza; Hon Jie Teo; Mohammad Razani; Diana Samaroo</t>
        </is>
      </c>
      <c r="N1206" s="3" t="inlineStr"/>
      <c r="O1206" s="3" t="n"/>
      <c r="P1206" s="3" t="inlineStr"/>
      <c r="Q1206" s="3" t="inlineStr">
        <is>
          <t>10.18260/1-2--41906</t>
        </is>
      </c>
      <c r="R1206" s="3" t="inlineStr">
        <is>
          <t>https://doi.org/10.18260/1-2--41906</t>
        </is>
      </c>
      <c r="S1206" s="3" t="inlineStr">
        <is>
          <t>OpenAlex</t>
        </is>
      </c>
      <c r="T1206" s="3" t="n">
        <v>1</v>
      </c>
      <c r="U1206" s="3" t="inlineStr">
        <is>
          <t>High (City Tech affiliation on paper)</t>
        </is>
      </c>
      <c r="V1206" s="3" t="n"/>
      <c r="W1206" s="3" t="inlineStr"/>
      <c r="X1206" s="3" t="inlineStr">
        <is>
          <t>She has experience in curricular and program development</t>
        </is>
      </c>
      <c r="Y1206" s="3" t="inlineStr">
        <is>
          <t>OpenAlex</t>
        </is>
      </c>
      <c r="Z1206" s="3" t="inlineStr">
        <is>
          <t>https://peer.asee.org/41906.pdf</t>
        </is>
      </c>
      <c r="AA1206" s="3" t="inlineStr">
        <is>
          <t>Open-access PDF (via OpenAlex)</t>
        </is>
      </c>
      <c r="AB1206" s="3" t="inlineStr">
        <is>
          <t>bronze</t>
        </is>
      </c>
      <c r="AC1206" s="3" t="inlineStr">
        <is>
          <t>School of Arts &amp; Sciences</t>
        </is>
      </c>
      <c r="AD1206" s="3" t="n">
        <v>1</v>
      </c>
      <c r="AE1206" s="3" t="inlineStr">
        <is>
          <t>No</t>
        </is>
      </c>
      <c r="AF1206" s="3" t="inlineStr"/>
      <c r="AG1206" s="4" t="inlineStr"/>
      <c r="AH1206" s="4" t="inlineStr"/>
      <c r="AI1206" s="4" t="inlineStr"/>
    </row>
    <row r="1207">
      <c r="A1207" s="3" t="inlineStr">
        <is>
          <t>CHEM-0284</t>
        </is>
      </c>
      <c r="B1207" s="3" t="inlineStr">
        <is>
          <t>Deiner</t>
        </is>
      </c>
      <c r="C1207" s="3" t="inlineStr">
        <is>
          <t>Lazarus</t>
        </is>
      </c>
      <c r="D1207" s="3" t="inlineStr">
        <is>
          <t>Lazarus Deiner</t>
        </is>
      </c>
      <c r="E1207" s="3" t="inlineStr">
        <is>
          <t>Associate Professor</t>
        </is>
      </c>
      <c r="F1207" s="3" t="inlineStr">
        <is>
          <t>NYC College of Technology</t>
        </is>
      </c>
      <c r="G1207" s="3" t="inlineStr">
        <is>
          <t>Chemistry</t>
        </is>
      </c>
      <c r="H1207" s="3" t="inlineStr">
        <is>
          <t>LAZARUS.DEINER25@CITYTECH.CUNY.EDU</t>
        </is>
      </c>
      <c r="I1207" s="3" t="inlineStr">
        <is>
          <t>Journal article</t>
        </is>
      </c>
      <c r="J1207" s="3" t="inlineStr">
        <is>
          <t>Enhanced rate capability and capacity of LIB full cells achieved through aerosol jet printing</t>
        </is>
      </c>
      <c r="K1207" s="3" t="n">
        <v>2024</v>
      </c>
      <c r="L1207" s="3" t="inlineStr">
        <is>
          <t>Journal of Physics Energy</t>
        </is>
      </c>
      <c r="M1207" s="3" t="inlineStr">
        <is>
          <t>Rodrigo Rodríguez; L. Jay Deiner; Bang‐Hung Tsao; Joseph Phillip Fellner</t>
        </is>
      </c>
      <c r="N1207" s="3" t="inlineStr"/>
      <c r="O1207" s="3" t="n"/>
      <c r="P1207" s="3" t="inlineStr"/>
      <c r="Q1207" s="3" t="inlineStr">
        <is>
          <t>10.1088/2515-7655/ad670f</t>
        </is>
      </c>
      <c r="R1207" s="3" t="inlineStr">
        <is>
          <t>https://doi.org/10.1088/2515-7655/ad670f</t>
        </is>
      </c>
      <c r="S1207" s="3" t="inlineStr">
        <is>
          <t>OpenAlex; CUNY Academic Works</t>
        </is>
      </c>
      <c r="T1207" s="3" t="n">
        <v>2</v>
      </c>
      <c r="U1207" s="3" t="inlineStr">
        <is>
          <t>High (City Tech affiliation on paper); 2 sources</t>
        </is>
      </c>
      <c r="V1207" s="3" t="n"/>
      <c r="W1207" s="3" t="inlineStr"/>
      <c r="X1207" s="3" t="inlineStr">
        <is>
          <t>Abstract Thick lithium-iron phosphate (LFP) cathodes (31 mg cm−2) with rationally engineered pore structure and tortuosity were manufactured with an aerosol jet (AJ) printer. Cathode pore structuring was tuned by controlling the rate at which the printed ink dried. Slow-drying prints yielded smoother cathodes while fast-drying prints resulted in mesoscale structuring with substantial surface roughness. X-ray tomography further revealed that the rapid drying of AJ printed LFP cathodes produced low-tortuosity pore channels which were preserved after calendering. Full cells comprised of AJ print optimized LFP cathodes, with 30 mg cm−2 active material loadings, and capacity-matched, AJ printed lithium titanate anodes were assembled and electrochemically tested. Performance of the AJ printed full cells was compared to tape-cast (TC) full cells. At equivalent electrode loadings, compositions, and thicknesses, the AJ full cells outperformed the TC cells, averaging approximately 14% greater capacity per cycle after 100 cycles at a C/2 rate. Furthermore, at 1C, the AJ printed full cells realized a near two-fold increase in discharge capacity over the TC cells.</t>
        </is>
      </c>
      <c r="Y1207" s="3" t="inlineStr">
        <is>
          <t>OpenAlex</t>
        </is>
      </c>
      <c r="Z1207" s="3" t="inlineStr">
        <is>
          <t>https://doi.org/10.1088/2515-7655/ad670f</t>
        </is>
      </c>
      <c r="AA1207" s="3" t="inlineStr">
        <is>
          <t>Open-access page (via OpenAlex)</t>
        </is>
      </c>
      <c r="AB1207" s="3" t="inlineStr">
        <is>
          <t>gold</t>
        </is>
      </c>
      <c r="AC1207" s="3" t="inlineStr">
        <is>
          <t>School of Arts &amp; Sciences</t>
        </is>
      </c>
      <c r="AD1207" s="3" t="n">
        <v>2</v>
      </c>
      <c r="AE1207" s="3" t="inlineStr">
        <is>
          <t>No</t>
        </is>
      </c>
      <c r="AF1207" s="3" t="inlineStr"/>
      <c r="AG1207" s="4" t="inlineStr"/>
      <c r="AH1207" s="4" t="inlineStr"/>
      <c r="AI1207" s="4" t="inlineStr"/>
    </row>
    <row r="1208">
      <c r="A1208" s="3" t="inlineStr">
        <is>
          <t>CHEM-0287</t>
        </is>
      </c>
      <c r="B1208" s="3" t="inlineStr">
        <is>
          <t>Samaroo</t>
        </is>
      </c>
      <c r="C1208" s="3" t="inlineStr">
        <is>
          <t>Diana</t>
        </is>
      </c>
      <c r="D1208" s="3" t="inlineStr">
        <is>
          <t>Diana Samaroo</t>
        </is>
      </c>
      <c r="E1208" s="3" t="inlineStr">
        <is>
          <t>Professor</t>
        </is>
      </c>
      <c r="F1208" s="3" t="inlineStr">
        <is>
          <t>NYC College of Technology</t>
        </is>
      </c>
      <c r="G1208" s="3" t="inlineStr">
        <is>
          <t>Chemistry</t>
        </is>
      </c>
      <c r="H1208" s="3" t="inlineStr">
        <is>
          <t>DSamaroo@citytech.cuny.edu</t>
        </is>
      </c>
      <c r="I1208" s="3" t="inlineStr">
        <is>
          <t>Conference paper</t>
        </is>
      </c>
      <c r="J1208" s="3" t="inlineStr">
        <is>
          <t>Strategies to Improve Career Mentoring of Chemistry Undergraduates at a Hispanic Serving Institution</t>
        </is>
      </c>
      <c r="K1208" s="3" t="n">
        <v>2024</v>
      </c>
      <c r="L1208" s="3" t="inlineStr">
        <is>
          <t>ACS symposium series</t>
        </is>
      </c>
      <c r="M1208" s="3" t="inlineStr">
        <is>
          <t>Diana Samaroo; Ivana Radivojevic Jovanovic</t>
        </is>
      </c>
      <c r="N1208" s="3" t="inlineStr"/>
      <c r="O1208" s="3" t="n"/>
      <c r="P1208" s="3" t="inlineStr"/>
      <c r="Q1208" s="3" t="inlineStr">
        <is>
          <t>10.1021/bk-2024-1470.ch010</t>
        </is>
      </c>
      <c r="R1208" s="3" t="inlineStr">
        <is>
          <t>https://doi.org/10.1021/bk-2024-1470.ch010</t>
        </is>
      </c>
      <c r="S1208" s="3" t="inlineStr">
        <is>
          <t>OpenAlex</t>
        </is>
      </c>
      <c r="T1208" s="3" t="n">
        <v>1</v>
      </c>
      <c r="U1208" s="3" t="inlineStr">
        <is>
          <t>High (City Tech affiliation on paper)</t>
        </is>
      </c>
      <c r="V1208" s="3" t="n"/>
      <c r="W1208" s="3" t="inlineStr"/>
      <c r="X1208" s="3" t="inlineStr">
        <is>
          <t>As a result of participating in a COMPASS workshop, we implemented an open education resource website to improve on the Chemistry Department’s career mentoring of undergraduate students at New York City College of Technology (City Tech) of the City University of New York (CUNY). City Tech is primarily an undergraduate institution. The Chemistry Department offers an Associate in Science in Chemical Technology and a Bachelor of Science in Applied Chemistry. These programs lead to entry careers in industry or provide foundations to admissions to professional and graduate schools. While there are some professional development resources at City Tech, none are oriented specifically to chemistry careers. We share our strategies to improve and strengthen the career mentoring of chemistry undergraduates.</t>
        </is>
      </c>
      <c r="Y1208" s="3" t="inlineStr">
        <is>
          <t>OpenAlex</t>
        </is>
      </c>
      <c r="Z1208" s="3" t="inlineStr"/>
      <c r="AA1208" s="3" t="inlineStr">
        <is>
          <t>Not found</t>
        </is>
      </c>
      <c r="AB1208" s="3" t="inlineStr">
        <is>
          <t>closed</t>
        </is>
      </c>
      <c r="AC1208" s="3" t="inlineStr">
        <is>
          <t>School of Arts &amp; Sciences</t>
        </is>
      </c>
      <c r="AD1208" s="3" t="n">
        <v>1</v>
      </c>
      <c r="AE1208" s="3" t="inlineStr">
        <is>
          <t>No</t>
        </is>
      </c>
      <c r="AF1208" s="3" t="inlineStr"/>
      <c r="AG1208" s="4" t="inlineStr"/>
      <c r="AH1208" s="4" t="inlineStr"/>
      <c r="AI1208" s="4" t="inlineStr"/>
    </row>
    <row r="1209">
      <c r="A1209" s="3" t="inlineStr">
        <is>
          <t>CHEM-0288</t>
        </is>
      </c>
      <c r="B1209" s="3" t="inlineStr">
        <is>
          <t>Jovanovic</t>
        </is>
      </c>
      <c r="C1209" s="3" t="inlineStr">
        <is>
          <t>Ivana</t>
        </is>
      </c>
      <c r="D1209" s="3" t="inlineStr">
        <is>
          <t>Ivana Jovanovic</t>
        </is>
      </c>
      <c r="E1209" s="3" t="inlineStr">
        <is>
          <t>Chair</t>
        </is>
      </c>
      <c r="F1209" s="3" t="inlineStr">
        <is>
          <t>NYC College of Technology</t>
        </is>
      </c>
      <c r="G1209" s="3" t="inlineStr">
        <is>
          <t>Chemistry</t>
        </is>
      </c>
      <c r="H1209" s="3" t="inlineStr">
        <is>
          <t>IJovanovic@citytech.cuny.edu</t>
        </is>
      </c>
      <c r="I1209" s="3" t="inlineStr">
        <is>
          <t>Conference paper</t>
        </is>
      </c>
      <c r="J1209" s="3" t="inlineStr">
        <is>
          <t>Strategies to Improve Career Mentoring of Chemistry Undergraduates at a Hispanic Serving Institution</t>
        </is>
      </c>
      <c r="K1209" s="3" t="n">
        <v>2024</v>
      </c>
      <c r="L1209" s="3" t="inlineStr">
        <is>
          <t>ACS symposium series</t>
        </is>
      </c>
      <c r="M1209" s="3" t="inlineStr">
        <is>
          <t>Diana Samaroo; Ivana Radivojevic Jovanovic</t>
        </is>
      </c>
      <c r="N1209" s="3" t="inlineStr"/>
      <c r="O1209" s="3" t="n"/>
      <c r="P1209" s="3" t="inlineStr"/>
      <c r="Q1209" s="3" t="inlineStr">
        <is>
          <t>10.1021/bk-2024-1470.ch010</t>
        </is>
      </c>
      <c r="R1209" s="3" t="inlineStr">
        <is>
          <t>https://doi.org/10.1021/bk-2024-1470.ch010</t>
        </is>
      </c>
      <c r="S1209" s="3" t="inlineStr">
        <is>
          <t>OpenAlex</t>
        </is>
      </c>
      <c r="T1209" s="3" t="n">
        <v>1</v>
      </c>
      <c r="U1209" s="3" t="inlineStr">
        <is>
          <t>High (City Tech affiliation on paper)</t>
        </is>
      </c>
      <c r="V1209" s="3" t="n"/>
      <c r="W1209" s="3" t="inlineStr"/>
      <c r="X1209" s="3" t="inlineStr">
        <is>
          <t>As a result of participating in a COMPASS workshop, we implemented an open education resource website to improve on the Chemistry Department’s career mentoring of undergraduate students at New York City College of Technology (City Tech) of the City University of New York (CUNY). City Tech is primarily an undergraduate institution. The Chemistry Department offers an Associate in Science in Chemical Technology and a Bachelor of Science in Applied Chemistry. These programs lead to entry careers in industry or provide foundations to admissions to professional and graduate schools. While there are some professional development resources at City Tech, none are oriented specifically to chemistry careers. We share our strategies to improve and strengthen the career mentoring of chemistry undergraduates.</t>
        </is>
      </c>
      <c r="Y1209" s="3" t="inlineStr">
        <is>
          <t>OpenAlex</t>
        </is>
      </c>
      <c r="Z1209" s="3" t="inlineStr"/>
      <c r="AA1209" s="3" t="inlineStr">
        <is>
          <t>Not found</t>
        </is>
      </c>
      <c r="AB1209" s="3" t="inlineStr">
        <is>
          <t>closed</t>
        </is>
      </c>
      <c r="AC1209" s="3" t="inlineStr">
        <is>
          <t>School of Arts &amp; Sciences</t>
        </is>
      </c>
      <c r="AD1209" s="3" t="n">
        <v>1</v>
      </c>
      <c r="AE1209" s="3" t="inlineStr">
        <is>
          <t>No</t>
        </is>
      </c>
      <c r="AF1209" s="3" t="inlineStr"/>
      <c r="AG1209" s="4" t="inlineStr"/>
      <c r="AH1209" s="4" t="inlineStr"/>
      <c r="AI1209" s="4" t="inlineStr"/>
    </row>
    <row r="1210">
      <c r="A1210" s="3" t="inlineStr">
        <is>
          <t>CHEM-0289</t>
        </is>
      </c>
      <c r="B1210" s="3" t="inlineStr">
        <is>
          <t>Martinez</t>
        </is>
      </c>
      <c r="C1210" s="3" t="inlineStr">
        <is>
          <t>Alberto</t>
        </is>
      </c>
      <c r="D1210" s="3" t="inlineStr">
        <is>
          <t>Alberto Martinez</t>
        </is>
      </c>
      <c r="E1210" s="3" t="inlineStr">
        <is>
          <t>Associate Professor</t>
        </is>
      </c>
      <c r="F1210" s="3" t="inlineStr">
        <is>
          <t>NYC College of Technology</t>
        </is>
      </c>
      <c r="G1210" s="3" t="inlineStr">
        <is>
          <t>Chemistry</t>
        </is>
      </c>
      <c r="H1210" s="3" t="inlineStr">
        <is>
          <t>AMartinez@citytech.cuny.edu</t>
        </is>
      </c>
      <c r="I1210" s="3" t="inlineStr">
        <is>
          <t>Journal article</t>
        </is>
      </c>
      <c r="J1210" s="3" t="inlineStr">
        <is>
          <t>Synthesis, in vitro activity, and molecular docking of caffeic acid and resveratrol derivatives against Alzheimer’s disease-related enzymes</t>
        </is>
      </c>
      <c r="K1210" s="3" t="n">
        <v>2024</v>
      </c>
      <c r="L1210" s="3" t="inlineStr">
        <is>
          <t>Medicinal Chemistry Research</t>
        </is>
      </c>
      <c r="M1210" s="3" t="inlineStr">
        <is>
          <t>Alberto Martínez</t>
        </is>
      </c>
      <c r="N1210" s="3" t="inlineStr"/>
      <c r="O1210" s="3" t="n"/>
      <c r="P1210" s="3" t="inlineStr"/>
      <c r="Q1210" s="3" t="inlineStr">
        <is>
          <t>10.1007/s00044-024-03278-0</t>
        </is>
      </c>
      <c r="R1210" s="3" t="inlineStr">
        <is>
          <t>https://doi.org/10.1007/s00044-024-03278-0</t>
        </is>
      </c>
      <c r="S1210" s="3" t="inlineStr">
        <is>
          <t>OpenAlex</t>
        </is>
      </c>
      <c r="T1210" s="3" t="n">
        <v>1</v>
      </c>
      <c r="U1210" s="3" t="inlineStr">
        <is>
          <t>High (City Tech affiliation on paper)</t>
        </is>
      </c>
      <c r="V1210" s="3" t="n"/>
      <c r="W1210" s="3" t="inlineStr"/>
      <c r="X1210" s="3" t="inlineStr"/>
      <c r="Y1210" s="3" t="inlineStr"/>
      <c r="Z1210" s="3" t="inlineStr">
        <is>
          <t>https://doi.org/10.21203/rs.3.rs-4426314/v1</t>
        </is>
      </c>
      <c r="AA1210" s="3" t="inlineStr">
        <is>
          <t>Open-access page (via OpenAlex)</t>
        </is>
      </c>
      <c r="AB1210" s="3" t="inlineStr">
        <is>
          <t>green</t>
        </is>
      </c>
      <c r="AC1210" s="3" t="inlineStr">
        <is>
          <t>School of Arts &amp; Sciences</t>
        </is>
      </c>
      <c r="AD1210" s="3" t="n">
        <v>8</v>
      </c>
      <c r="AE1210" s="3" t="inlineStr">
        <is>
          <t>No</t>
        </is>
      </c>
      <c r="AF1210" s="3" t="inlineStr"/>
      <c r="AG1210" s="4" t="inlineStr"/>
      <c r="AH1210" s="4" t="inlineStr"/>
      <c r="AI1210" s="4" t="inlineStr"/>
    </row>
    <row r="1211">
      <c r="A1211" s="3" t="inlineStr">
        <is>
          <t>CHEM-0290</t>
        </is>
      </c>
      <c r="B1211" s="3" t="inlineStr">
        <is>
          <t>Samaroo</t>
        </is>
      </c>
      <c r="C1211" s="3" t="inlineStr">
        <is>
          <t>Diana</t>
        </is>
      </c>
      <c r="D1211" s="3" t="inlineStr">
        <is>
          <t>Diana Samaroo</t>
        </is>
      </c>
      <c r="E1211" s="3" t="inlineStr">
        <is>
          <t>Professor</t>
        </is>
      </c>
      <c r="F1211" s="3" t="inlineStr">
        <is>
          <t>NYC College of Technology</t>
        </is>
      </c>
      <c r="G1211" s="3" t="inlineStr">
        <is>
          <t>Chemistry</t>
        </is>
      </c>
      <c r="H1211" s="3" t="inlineStr">
        <is>
          <t>DSamaroo@citytech.cuny.edu</t>
        </is>
      </c>
      <c r="I1211" s="3" t="inlineStr">
        <is>
          <t>Conference paper</t>
        </is>
      </c>
      <c r="J1211" s="3" t="inlineStr">
        <is>
          <t>BOARD # 363: Effective Strategies to Support Student Success in an NSF S-STEM Program</t>
        </is>
      </c>
      <c r="K1211" s="3" t="n">
        <v>2025</v>
      </c>
      <c r="L1211" s="3" t="inlineStr">
        <is>
          <t>ASEE Annual Conference &amp; Exposition</t>
        </is>
      </c>
      <c r="M1211" s="3" t="inlineStr">
        <is>
          <t>Diana Samaroo; Urmi Duttagupta; Nadia Stoyanova Kennedy; Armando Solis; Viviana Acquaviva</t>
        </is>
      </c>
      <c r="N1211" s="3" t="inlineStr"/>
      <c r="O1211" s="3" t="n"/>
      <c r="P1211" s="3" t="inlineStr"/>
      <c r="Q1211" s="3" t="inlineStr">
        <is>
          <t>10.18260/1-2--55734</t>
        </is>
      </c>
      <c r="R1211" s="3" t="inlineStr">
        <is>
          <t>https://doi.org/10.18260/1-2--55734</t>
        </is>
      </c>
      <c r="S1211" s="3" t="inlineStr">
        <is>
          <t>OpenAlex; CUNY Academic Works</t>
        </is>
      </c>
      <c r="T1211" s="3" t="n">
        <v>2</v>
      </c>
      <c r="U1211" s="3" t="inlineStr">
        <is>
          <t>High (City Tech affiliation on paper); 2 sources</t>
        </is>
      </c>
      <c r="V1211" s="3" t="n"/>
      <c r="W1211" s="3" t="inlineStr"/>
      <c r="X1211" s="3" t="inlineStr">
        <is>
          <t>Her current research interests include parameter estimation via optimization, infectious disease modeling, applications of graph theory in criminal network analysis and developing and applying bio-math related undergraduate modules in various SENCER related projects.She has several publications in peer-reviewed journals and is the recipient of several MAA NREUP grants, a SENCER leadership fellowship, Department of Homeland Security grants, and several NSF S-STEM and PSC-CUNY grants/awards.She also has an extensive experience of mentoring undergraduate students in various research projects.She has mentored more than 45 students in various research projects through Emerging Scholars program, Honors Scholars program, NYC LSAMP grant, CURM mini-grant, MAA NREUP grant, and DHS grant for undergraduate research.She is originally from Kolkata (Calcutta), a cosmopolitan city located in Eastern part of India.As an Asian American, she embraces multiculturalism and diversity.She considers herself a lifelong learner and is always eager to learn from her students about their cultures and traditions.Besides solving math problems, she enjoys reading, painting, writing, singing, whimsical dancing, and enjoys cooking spicy Indian food.</t>
        </is>
      </c>
      <c r="Y1211" s="3" t="inlineStr">
        <is>
          <t>OpenAlex</t>
        </is>
      </c>
      <c r="Z1211" s="3" t="inlineStr">
        <is>
          <t>https://peer.asee.org/55734.pdf</t>
        </is>
      </c>
      <c r="AA1211" s="3" t="inlineStr">
        <is>
          <t>Open-access PDF (via OpenAlex)</t>
        </is>
      </c>
      <c r="AB1211" s="3" t="inlineStr">
        <is>
          <t>bronze</t>
        </is>
      </c>
      <c r="AC1211" s="3" t="inlineStr">
        <is>
          <t>School of Arts &amp; Sciences</t>
        </is>
      </c>
      <c r="AD1211" s="3" t="n">
        <v>0</v>
      </c>
      <c r="AE1211" s="3" t="inlineStr">
        <is>
          <t>No</t>
        </is>
      </c>
      <c r="AF1211" s="3" t="inlineStr"/>
      <c r="AG1211" s="4" t="inlineStr"/>
      <c r="AH1211" s="4" t="inlineStr"/>
      <c r="AI1211" s="4" t="inlineStr"/>
    </row>
    <row r="1212">
      <c r="A1212" s="3" t="inlineStr">
        <is>
          <t>CHEM-0291</t>
        </is>
      </c>
      <c r="B1212" s="3" t="inlineStr">
        <is>
          <t>Jovanovic</t>
        </is>
      </c>
      <c r="C1212" s="3" t="inlineStr">
        <is>
          <t>Ivana</t>
        </is>
      </c>
      <c r="D1212" s="3" t="inlineStr">
        <is>
          <t>Ivana Jovanovic</t>
        </is>
      </c>
      <c r="E1212" s="3" t="inlineStr">
        <is>
          <t>Chair</t>
        </is>
      </c>
      <c r="F1212" s="3" t="inlineStr">
        <is>
          <t>NYC College of Technology</t>
        </is>
      </c>
      <c r="G1212" s="3" t="inlineStr">
        <is>
          <t>Chemistry</t>
        </is>
      </c>
      <c r="H1212" s="3" t="inlineStr">
        <is>
          <t>IJovanovic@citytech.cuny.edu</t>
        </is>
      </c>
      <c r="I1212" s="3" t="inlineStr">
        <is>
          <t>Grant</t>
        </is>
      </c>
      <c r="J1212" s="3" t="inlineStr">
        <is>
          <t>Beginnings: A Quest to Understand and Experience Semiconductor Technologies for a Quantum Future</t>
        </is>
      </c>
      <c r="K1212" s="3" t="n">
        <v>2025</v>
      </c>
      <c r="L1212" s="3" t="inlineStr">
        <is>
          <t>NSF: ExLENT</t>
        </is>
      </c>
      <c r="M1212" s="3" t="inlineStr">
        <is>
          <t>Vitaliy Dorogan; Wenli Guo; Ivana Radivojevic Jovanovic</t>
        </is>
      </c>
      <c r="N1212" s="3" t="inlineStr">
        <is>
          <t>Co-PI</t>
        </is>
      </c>
      <c r="O1212" s="3" t="n">
        <v>804391</v>
      </c>
      <c r="P1212" s="3" t="inlineStr">
        <is>
          <t>2526072</t>
        </is>
      </c>
      <c r="Q1212" s="3" t="inlineStr"/>
      <c r="R1212" s="3" t="inlineStr">
        <is>
          <t>https://www.nsf.gov/awardsearch/showAward?AWD_ID=2526072</t>
        </is>
      </c>
      <c r="S1212" s="3" t="inlineStr">
        <is>
          <t>NSF</t>
        </is>
      </c>
      <c r="T1212" s="3" t="n">
        <v>1</v>
      </c>
      <c r="U1212" s="3" t="inlineStr">
        <is>
          <t>High (NSF award to City Tech)</t>
        </is>
      </c>
      <c r="V1212" s="3" t="n"/>
      <c r="W1212" s="3" t="inlineStr"/>
      <c r="X1212" s="3" t="inlineStr">
        <is>
          <t>This ExLENT Beginnings Track project aims to serve the national interest by developing robust experiential learning pathways in Semiconductor Quantum Technologies (SQT) that expand workforce opportunities across the state of New York. Encompassing advanced semiconductor manufacturing, quantum information science, microelectronics, and photonics, the SQT sector underpins many next-generation technologies, yet the United States faces an urgent workforce shortage in this critically important area.  This challenge has been intensified by an aging workforce, increasingly complex production demands, and a surging global need driven by rapid advances in AI and Quantum computing. Importantly, New York state is home to an expanding semiconductor ecosystem, positioning it to lead workforce development efforts that may serve as a model for other parts of the country. This initiative brings together a cross-sector partnership that includes New York City College of Technology and Queensborough Community College, the CUNY Advanced Science Research Center (ASRC), and two industry partners. Through immersive, hands-on experiences, associate and bachelor's level STEM students engage in the full technology development cycle. By supporting entry into careers across the SQT landscape, this effort responds to urgent workforce needs while advancing national competitiveness. 
The project pursues five key objectives: 1) provide students with hands-on experiences in traditional semiconductor manufacturing and quantum computing applications through practical training and internships, 2) introduce students to advanced semiconductor research by utilizing ASRC's Photonics Core facilities, 3) leverage industrial expertise to ensure curriculum alignment with current manufacturing needs, 4) incorporate innovative perspective to prepare students for emerging technologies, and 5) establish clear pathways into careers in the advanced semiconductor manufacturing and quantum computing sectors. To implement these objectives, the initiative integrates a sequence of structured experiences, including a winter seminar on semiconductor fundamentals, spring professional development and virtual industry sessions, summer site visits, and intensive research boot camps and internships. Distinct tracks for associate- and bachelor-level students engage more than 45 participants over three years. City Tech's newly developed quantum technology curriculum combined with industry exposure and mentorship, equips students with both theoretical knowledge and practical skills. Evaluation and assessment efforts employ a mixed-methods approach with a focus on project implementation fidelity and the impact of program activities on participant outcomes. Dissemination occurs through local and national channels, including the CUNY Teaching and Learning Conference, publications and professional presentations. Overall, this effort advances the development of a collaborative, replicable model to advance both technology development and workforce preparation. The NSF ExLENT Program, supported by the NSF TIP and EDU Directorates, seeks to support experiential learning opportunities for individuals to increase their interest in and their access to career pathways in emerging technology fields.
This award reflects NSF's statutory mission and has been deemed worthy of support through evaluation using the Foundation's intellectual merit and broader impacts review criteria.</t>
        </is>
      </c>
      <c r="Y1212" s="3" t="inlineStr">
        <is>
          <t>NSF</t>
        </is>
      </c>
      <c r="Z1212" s="3" t="inlineStr"/>
      <c r="AA1212" s="3" t="inlineStr"/>
      <c r="AB1212" s="3" t="inlineStr"/>
      <c r="AC1212" s="3" t="inlineStr">
        <is>
          <t>School of Arts &amp; Sciences</t>
        </is>
      </c>
      <c r="AD1212" s="3" t="n"/>
      <c r="AE1212" s="3" t="inlineStr">
        <is>
          <t>No</t>
        </is>
      </c>
      <c r="AF1212" s="3" t="inlineStr"/>
      <c r="AG1212" s="4" t="inlineStr"/>
      <c r="AH1212" s="4" t="inlineStr"/>
      <c r="AI1212" s="4" t="inlineStr"/>
    </row>
    <row r="1213">
      <c r="A1213" s="3" t="inlineStr">
        <is>
          <t>CHEM-0293</t>
        </is>
      </c>
      <c r="B1213" s="3" t="inlineStr">
        <is>
          <t>Samaroo</t>
        </is>
      </c>
      <c r="C1213" s="3" t="inlineStr">
        <is>
          <t>Diana</t>
        </is>
      </c>
      <c r="D1213" s="3" t="inlineStr">
        <is>
          <t>Diana Samaroo</t>
        </is>
      </c>
      <c r="E1213" s="3" t="inlineStr">
        <is>
          <t>Professor</t>
        </is>
      </c>
      <c r="F1213" s="3" t="inlineStr">
        <is>
          <t>NYC College of Technology</t>
        </is>
      </c>
      <c r="G1213" s="3" t="inlineStr">
        <is>
          <t>Chemistry</t>
        </is>
      </c>
      <c r="H1213" s="3" t="inlineStr">
        <is>
          <t>DSamaroo@citytech.cuny.edu</t>
        </is>
      </c>
      <c r="I1213" s="3" t="inlineStr">
        <is>
          <t>Journal article</t>
        </is>
      </c>
      <c r="J1213" s="3" t="inlineStr">
        <is>
          <t>From Summer Institute to Action: Advancing Equity and Inclusion in STEM Classrooms</t>
        </is>
      </c>
      <c r="K1213" s="3" t="n">
        <v>2025</v>
      </c>
      <c r="L1213" s="3" t="inlineStr">
        <is>
          <t>Publications and Research</t>
        </is>
      </c>
      <c r="M1213" s="3" t="inlineStr">
        <is>
          <t>Han, Sandie; Kennedy, Nadia; Marciniak, Malgorzata; Samaroo, Diana</t>
        </is>
      </c>
      <c r="N1213" s="3" t="inlineStr"/>
      <c r="O1213" s="3" t="n"/>
      <c r="P1213" s="3" t="inlineStr"/>
      <c r="Q1213" s="3" t="inlineStr"/>
      <c r="R1213" s="3" t="inlineStr">
        <is>
          <t>https://academicworks.cuny.edu/ny_pubs/1288</t>
        </is>
      </c>
      <c r="S1213" s="3" t="inlineStr">
        <is>
          <t>CUNY Academic Works</t>
        </is>
      </c>
      <c r="T1213" s="3" t="n">
        <v>1</v>
      </c>
      <c r="U1213" s="3" t="inlineStr">
        <is>
          <t>High (in CUNY Academic Works)</t>
        </is>
      </c>
      <c r="V1213" s="3" t="n"/>
      <c r="W1213" s="3" t="inlineStr"/>
      <c r="X1213" s="3" t="inlineStr">
        <is>
          <t>This Editorâs Note provides background on the CUNY Innovative Teaching Academy Summer Institute for Equitable and Inclusive STEM Teaching and Learning and introduces the articles featured in this special issue.</t>
        </is>
      </c>
      <c r="Y1213" s="3" t="inlineStr">
        <is>
          <t>CUNY Academic Works</t>
        </is>
      </c>
      <c r="Z1213" s="3" t="inlineStr">
        <is>
          <t>https://academicworks.cuny.edu/context/ny_pubs/article/2319/viewcontent/ocr_2_note__1_.pdf</t>
        </is>
      </c>
      <c r="AA1213" s="3" t="inlineStr">
        <is>
          <t>PDF in CUNY Academic Works</t>
        </is>
      </c>
      <c r="AB1213" s="3" t="inlineStr"/>
      <c r="AC1213" s="3" t="inlineStr">
        <is>
          <t>School of Arts &amp; Sciences</t>
        </is>
      </c>
      <c r="AD1213" s="3" t="n"/>
      <c r="AE1213" s="3" t="inlineStr">
        <is>
          <t>No</t>
        </is>
      </c>
      <c r="AF1213" s="3" t="inlineStr"/>
      <c r="AG1213" s="4" t="inlineStr"/>
      <c r="AH1213" s="4" t="inlineStr"/>
      <c r="AI1213" s="4" t="inlineStr"/>
    </row>
    <row r="1214">
      <c r="A1214" s="3" t="inlineStr">
        <is>
          <t>CHEM-0298</t>
        </is>
      </c>
      <c r="B1214" s="3" t="inlineStr">
        <is>
          <t>Samaroo</t>
        </is>
      </c>
      <c r="C1214" s="3" t="inlineStr">
        <is>
          <t>Diana</t>
        </is>
      </c>
      <c r="D1214" s="3" t="inlineStr">
        <is>
          <t>Diana Samaroo</t>
        </is>
      </c>
      <c r="E1214" s="3" t="inlineStr">
        <is>
          <t>Professor</t>
        </is>
      </c>
      <c r="F1214" s="3" t="inlineStr">
        <is>
          <t>NYC College of Technology</t>
        </is>
      </c>
      <c r="G1214" s="3" t="inlineStr">
        <is>
          <t>Chemistry</t>
        </is>
      </c>
      <c r="H1214" s="3" t="inlineStr">
        <is>
          <t>DSamaroo@citytech.cuny.edu</t>
        </is>
      </c>
      <c r="I1214" s="3" t="inlineStr">
        <is>
          <t>Journal article</t>
        </is>
      </c>
      <c r="J1214" s="3" t="inlineStr">
        <is>
          <t>Professional Development Workshops for Faculty on Addressing Implicit Bias in Computer Science Education</t>
        </is>
      </c>
      <c r="K1214" s="3" t="n">
        <v>2025</v>
      </c>
      <c r="L1214" s="3" t="inlineStr">
        <is>
          <t>Publications and Research</t>
        </is>
      </c>
      <c r="M1214" s="3" t="inlineStr">
        <is>
          <t>Han, Sandie; Samaroo, Diana; Liou-Mark, Janet; Kostadinov, Boyan; Thiel, Johann; Zeng, Suhua</t>
        </is>
      </c>
      <c r="N1214" s="3" t="inlineStr"/>
      <c r="O1214" s="3" t="n"/>
      <c r="P1214" s="3" t="inlineStr"/>
      <c r="Q1214" s="3" t="inlineStr"/>
      <c r="R1214" s="3" t="inlineStr">
        <is>
          <t>https://academicworks.cuny.edu/ny_pubs/1286</t>
        </is>
      </c>
      <c r="S1214" s="3" t="inlineStr">
        <is>
          <t>CUNY Academic Works</t>
        </is>
      </c>
      <c r="T1214" s="3" t="n">
        <v>1</v>
      </c>
      <c r="U1214" s="3" t="inlineStr">
        <is>
          <t>High (in CUNY Academic Works)</t>
        </is>
      </c>
      <c r="V1214" s="3" t="n"/>
      <c r="W1214" s="3" t="inlineStr"/>
      <c r="X1214" s="3" t="inlineStr">
        <is>
          <t>The "Understanding Implicit Bias" workshops were offered to Science, Technology, Engineering, and Mathematics (STEM) faculty at an urban minority-serving undergraduate institution with a focus on addressing the gender gap in computer science. The workshops aimed to raise awareness of implicit (unconscious) biases and provide practical strategies for addressing them, fostering a more inclusive classroom environment. Analysis of pre- and post-survey responses indicated an increase in participants' awareness of implicit biases in their discipline and a greater openness to taking steps to address them, suggesting the workshops' potential impact on promoting inclusive teaching practices.</t>
        </is>
      </c>
      <c r="Y1214" s="3" t="inlineStr">
        <is>
          <t>CUNY Academic Works</t>
        </is>
      </c>
      <c r="Z1214" s="3" t="inlineStr">
        <is>
          <t>https://academicworks.cuny.edu/context/ny_pubs/article/2317/viewcontent/ocr_7_sandie.pdf</t>
        </is>
      </c>
      <c r="AA1214" s="3" t="inlineStr">
        <is>
          <t>PDF in CUNY Academic Works</t>
        </is>
      </c>
      <c r="AB1214" s="3" t="inlineStr"/>
      <c r="AC1214" s="3" t="inlineStr">
        <is>
          <t>School of Arts &amp; Sciences</t>
        </is>
      </c>
      <c r="AD1214" s="3" t="n"/>
      <c r="AE1214" s="3" t="inlineStr">
        <is>
          <t>No</t>
        </is>
      </c>
      <c r="AF1214" s="3" t="inlineStr"/>
      <c r="AG1214" s="4" t="inlineStr"/>
      <c r="AH1214" s="4" t="inlineStr"/>
      <c r="AI1214" s="4" t="inlineStr"/>
    </row>
    <row r="1215">
      <c r="A1215" s="3" t="inlineStr">
        <is>
          <t>CHEM-0300</t>
        </is>
      </c>
      <c r="B1215" s="3" t="inlineStr">
        <is>
          <t>Deiner</t>
        </is>
      </c>
      <c r="C1215" s="3" t="inlineStr">
        <is>
          <t>Lazarus</t>
        </is>
      </c>
      <c r="D1215" s="3" t="inlineStr">
        <is>
          <t>Lazarus Deiner</t>
        </is>
      </c>
      <c r="E1215" s="3" t="inlineStr">
        <is>
          <t>Associate Professor</t>
        </is>
      </c>
      <c r="F1215" s="3" t="inlineStr">
        <is>
          <t>NYC College of Technology</t>
        </is>
      </c>
      <c r="G1215" s="3" t="inlineStr">
        <is>
          <t>Chemistry</t>
        </is>
      </c>
      <c r="H1215" s="3" t="inlineStr">
        <is>
          <t>LAZARUS.DEINER25@CITYTECH.CUNY.EDU</t>
        </is>
      </c>
      <c r="I1215" s="3" t="inlineStr">
        <is>
          <t>Journal article</t>
        </is>
      </c>
      <c r="J1215" s="3" t="inlineStr">
        <is>
          <t>Rapid Microwave Sintering and the Effect on Microstructural Development and Ionic Conductivity in Lithium Aluminum Germanium Phosphate</t>
        </is>
      </c>
      <c r="K1215" s="3" t="n">
        <v>2025</v>
      </c>
      <c r="L1215" s="3" t="inlineStr">
        <is>
          <t>physica status solidi (a)</t>
        </is>
      </c>
      <c r="M1215" s="3" t="inlineStr">
        <is>
          <t>N. Gothard; Alétheia P. Schmidt; Clayton W. James; Michael P. Steurer; Nathaniel R. Brunson; Mary G. Bartlett; Colin D. McMillen; L. Jay Deiner</t>
        </is>
      </c>
      <c r="N1215" s="3" t="inlineStr"/>
      <c r="O1215" s="3" t="n"/>
      <c r="P1215" s="3" t="inlineStr"/>
      <c r="Q1215" s="3" t="inlineStr">
        <is>
          <t>10.1002/pssa.202400823</t>
        </is>
      </c>
      <c r="R1215" s="3" t="inlineStr">
        <is>
          <t>https://doi.org/10.1002/pssa.202400823</t>
        </is>
      </c>
      <c r="S1215" s="3" t="inlineStr">
        <is>
          <t>OpenAlex</t>
        </is>
      </c>
      <c r="T1215" s="3" t="n">
        <v>1</v>
      </c>
      <c r="U1215" s="3" t="inlineStr">
        <is>
          <t>High (City Tech affiliation on paper)</t>
        </is>
      </c>
      <c r="V1215" s="3" t="n"/>
      <c r="W1215" s="3" t="inlineStr"/>
      <c r="X1215" s="3" t="inlineStr">
        <is>
          <t>Solid‐state electrolytes represent a significant advancement over liquid electrolytes in terms of safety, reliability, and energy density, but maximizing ionic conductivity requires energy‐inefficient high‐temperature thermal processing that poses challenges for performance optimization. Herein, fast, low‐power microwave (MW) sintering of sodium superionic conductor structure lithium aluminum germanium phosphate from powder is demonstrated. Structural and compositional evolution is characterized by scanning electron microscopy, X‐ray diffraction, and energy‐dispersive X‐ray spectroscopy. Grain boundary (GB) ionic conductivity is analyzed by electrochemical impedance spectroscopy. In the results, evidence for efficient absorption of MW energy resulting in porous, low‐density conduction networks is provided with phase purity and improvements to GB conductivity.</t>
        </is>
      </c>
      <c r="Y1215" s="3" t="inlineStr">
        <is>
          <t>OpenAlex</t>
        </is>
      </c>
      <c r="Z1215" s="3" t="inlineStr">
        <is>
          <t>https://onlinelibrary.wiley.com/doi/pdfdirect/10.1002/pssa.202400823</t>
        </is>
      </c>
      <c r="AA1215" s="3" t="inlineStr">
        <is>
          <t>Open-access PDF (via OpenAlex)</t>
        </is>
      </c>
      <c r="AB1215" s="3" t="inlineStr">
        <is>
          <t>bronze</t>
        </is>
      </c>
      <c r="AC1215" s="3" t="inlineStr">
        <is>
          <t>School of Arts &amp; Sciences</t>
        </is>
      </c>
      <c r="AD1215" s="3" t="n">
        <v>0</v>
      </c>
      <c r="AE1215" s="3" t="inlineStr">
        <is>
          <t>No</t>
        </is>
      </c>
      <c r="AF1215" s="3" t="inlineStr"/>
      <c r="AG1215" s="4" t="inlineStr"/>
      <c r="AH1215" s="4" t="inlineStr"/>
      <c r="AI1215" s="4" t="inlineStr"/>
    </row>
    <row r="1216">
      <c r="A1216" s="3" t="inlineStr">
        <is>
          <t>CHEM-0301</t>
        </is>
      </c>
      <c r="B1216" s="3" t="inlineStr">
        <is>
          <t>Martinez</t>
        </is>
      </c>
      <c r="C1216" s="3" t="inlineStr">
        <is>
          <t>Alberto</t>
        </is>
      </c>
      <c r="D1216" s="3" t="inlineStr">
        <is>
          <t>Alberto Martinez</t>
        </is>
      </c>
      <c r="E1216" s="3" t="inlineStr">
        <is>
          <t>Associate Professor</t>
        </is>
      </c>
      <c r="F1216" s="3" t="inlineStr">
        <is>
          <t>NYC College of Technology</t>
        </is>
      </c>
      <c r="G1216" s="3" t="inlineStr">
        <is>
          <t>Chemistry</t>
        </is>
      </c>
      <c r="H1216" s="3" t="inlineStr">
        <is>
          <t>AMartinez@citytech.cuny.edu</t>
        </is>
      </c>
      <c r="I1216" s="3" t="inlineStr">
        <is>
          <t>Journal article</t>
        </is>
      </c>
      <c r="J1216" s="3" t="inlineStr">
        <is>
          <t>In vitro and in silico evaluation of human serum albumin binding, blood-brain barrier permeability, and acetylcholinesterase inhibition by multi-target compounds with potential anti-Alzheimer’s disease properties</t>
        </is>
      </c>
      <c r="K1216" s="3" t="n">
        <v>2026</v>
      </c>
      <c r="L1216" s="3" t="inlineStr">
        <is>
          <t>Chemical Papers</t>
        </is>
      </c>
      <c r="M1216" s="3" t="inlineStr">
        <is>
          <t>Maï Zahran; Adrian Guin-Rizzo; Irina Solomon; Johnny Guevara; Rosemary Pichardo-Bueno; Gabriel Ortiz; Ebbe Nordlander; Alberto Martínez</t>
        </is>
      </c>
      <c r="N1216" s="3" t="inlineStr"/>
      <c r="O1216" s="3" t="n"/>
      <c r="P1216" s="3" t="inlineStr"/>
      <c r="Q1216" s="3" t="inlineStr">
        <is>
          <t>10.1007/s11696-026-04713-9</t>
        </is>
      </c>
      <c r="R1216" s="3" t="inlineStr">
        <is>
          <t>https://doi.org/10.1007/s11696-026-04713-9</t>
        </is>
      </c>
      <c r="S1216" s="3" t="inlineStr">
        <is>
          <t>OpenAlex</t>
        </is>
      </c>
      <c r="T1216" s="3" t="n">
        <v>1</v>
      </c>
      <c r="U1216" s="3" t="inlineStr">
        <is>
          <t>High (City Tech affiliation on paper)</t>
        </is>
      </c>
      <c r="V1216" s="3" t="n"/>
      <c r="W1216" s="3" t="inlineStr"/>
      <c r="X1216" s="3" t="inlineStr"/>
      <c r="Y1216" s="3" t="inlineStr"/>
      <c r="Z1216" s="3" t="inlineStr"/>
      <c r="AA1216" s="3" t="inlineStr">
        <is>
          <t>Not found</t>
        </is>
      </c>
      <c r="AB1216" s="3" t="inlineStr">
        <is>
          <t>closed</t>
        </is>
      </c>
      <c r="AC1216" s="3" t="inlineStr">
        <is>
          <t>School of Arts &amp; Sciences</t>
        </is>
      </c>
      <c r="AD1216" s="3" t="n">
        <v>0</v>
      </c>
      <c r="AE1216" s="3" t="inlineStr">
        <is>
          <t>No</t>
        </is>
      </c>
      <c r="AF1216" s="3" t="inlineStr"/>
      <c r="AG1216" s="4" t="inlineStr"/>
      <c r="AH1216" s="4" t="inlineStr"/>
      <c r="AI1216" s="4" t="inlineStr"/>
    </row>
    <row r="1217">
      <c r="A1217" s="3" t="inlineStr">
        <is>
          <t>CMCE-0001</t>
        </is>
      </c>
      <c r="B1217" s="3" t="inlineStr">
        <is>
          <t>Norouzi</t>
        </is>
      </c>
      <c r="C1217" s="3" t="inlineStr">
        <is>
          <t>Hamidreza</t>
        </is>
      </c>
      <c r="D1217" s="3" t="inlineStr">
        <is>
          <t>Hamidreza Norouzi</t>
        </is>
      </c>
      <c r="E1217" s="3" t="inlineStr">
        <is>
          <t>Professor</t>
        </is>
      </c>
      <c r="F1217" s="3" t="inlineStr">
        <is>
          <t>NYC College of Technology</t>
        </is>
      </c>
      <c r="G1217" s="3" t="inlineStr">
        <is>
          <t>Construction Management and Civil Engineering Technology</t>
        </is>
      </c>
      <c r="H1217" s="3" t="inlineStr">
        <is>
          <t>Hamidreza.Norouzi07@citytech.cuny.edu</t>
        </is>
      </c>
      <c r="I1217" s="3" t="inlineStr">
        <is>
          <t>Grant</t>
        </is>
      </c>
      <c r="J1217" s="3" t="inlineStr">
        <is>
          <t>CUNY Green Energy, through the New York State Energy Research and Development Authority (NYSERDA) $824,000, PI (H. Norouzi)</t>
        </is>
      </c>
      <c r="K1217" s="3" t="n"/>
      <c r="L1217" s="3" t="inlineStr"/>
      <c r="M1217" s="3" t="inlineStr"/>
      <c r="N1217" s="3" t="inlineStr">
        <is>
          <t>PI</t>
        </is>
      </c>
      <c r="O1217" s="3" t="n">
        <v>824000</v>
      </c>
      <c r="P1217" s="3" t="inlineStr"/>
      <c r="Q1217" s="3" t="inlineStr"/>
      <c r="R1217" s="3" t="inlineStr"/>
      <c r="S1217" s="3" t="inlineStr">
        <is>
          <t>Dept bio</t>
        </is>
      </c>
      <c r="T1217" s="3" t="n">
        <v>1</v>
      </c>
      <c r="U1217" s="3" t="inlineStr">
        <is>
          <t>Medium (self-reported in faculty bio)</t>
        </is>
      </c>
      <c r="V1217" s="3" t="n"/>
      <c r="W1217" s="3" t="inlineStr">
        <is>
          <t>CUNY Green Energy, through the New York State Energy Research and Development Authority (NYSERDA) $824,000, PI (H. Norouzi).</t>
        </is>
      </c>
      <c r="X1217" s="3" t="inlineStr"/>
      <c r="Y1217" s="3" t="inlineStr"/>
      <c r="Z1217" s="3" t="inlineStr"/>
      <c r="AA1217" s="3" t="inlineStr"/>
      <c r="AB1217" s="3" t="inlineStr"/>
      <c r="AC1217" s="3" t="inlineStr">
        <is>
          <t>School of Technology &amp; Design</t>
        </is>
      </c>
      <c r="AD1217" s="3" t="n"/>
      <c r="AE1217" s="3" t="inlineStr">
        <is>
          <t>No</t>
        </is>
      </c>
      <c r="AF1217" s="3" t="inlineStr"/>
      <c r="AG1217" s="4" t="inlineStr"/>
      <c r="AH1217" s="4" t="inlineStr"/>
      <c r="AI1217" s="4" t="inlineStr"/>
    </row>
    <row r="1218">
      <c r="A1218" s="3" t="inlineStr">
        <is>
          <t>CMCE-0005</t>
        </is>
      </c>
      <c r="B1218" s="3" t="inlineStr">
        <is>
          <t>Norouzi</t>
        </is>
      </c>
      <c r="C1218" s="3" t="inlineStr">
        <is>
          <t>Hamidreza</t>
        </is>
      </c>
      <c r="D1218" s="3" t="inlineStr">
        <is>
          <t>Hamidreza Norouzi</t>
        </is>
      </c>
      <c r="E1218" s="3" t="inlineStr">
        <is>
          <t>Professor</t>
        </is>
      </c>
      <c r="F1218" s="3" t="inlineStr">
        <is>
          <t>NYC College of Technology</t>
        </is>
      </c>
      <c r="G1218" s="3" t="inlineStr">
        <is>
          <t>Construction Management and Civil Engineering Technology</t>
        </is>
      </c>
      <c r="H1218" s="3" t="inlineStr">
        <is>
          <t>Hamidreza.Norouzi07@citytech.cuny.edu</t>
        </is>
      </c>
      <c r="I1218" s="3" t="inlineStr">
        <is>
          <t>Journal article</t>
        </is>
      </c>
      <c r="J1218" s="3" t="inlineStr">
        <is>
          <t>S.A.A Salehi, F. Nasiri Saleh, M. Azarderakhsh, “Three-Dimensional numerical simulation of scour around a Spur Dike’’. Modarres Technical and Engineering Journal, No</t>
        </is>
      </c>
      <c r="K1218" s="3" t="n">
        <v>2009</v>
      </c>
      <c r="L1218" s="3" t="inlineStr"/>
      <c r="M1218" s="3" t="inlineStr"/>
      <c r="N1218" s="3" t="inlineStr"/>
      <c r="O1218" s="3" t="n"/>
      <c r="P1218" s="3" t="inlineStr"/>
      <c r="Q1218" s="3" t="inlineStr"/>
      <c r="R1218" s="3" t="inlineStr"/>
      <c r="S1218" s="3" t="inlineStr">
        <is>
          <t>Dept bio</t>
        </is>
      </c>
      <c r="T1218" s="3" t="n">
        <v>1</v>
      </c>
      <c r="U1218" s="3" t="inlineStr">
        <is>
          <t>Medium (self-reported in faculty bio)</t>
        </is>
      </c>
      <c r="V1218" s="3" t="n"/>
      <c r="W1218" s="3" t="inlineStr">
        <is>
          <t>[1] Norouzi, H., S.A.A Salehi, F. Nasiri Saleh, M. Azarderakhsh, “Three-Dimensional numerical simulation of scour around a Spur Dike’’. Modarres Technical and Engineering Journal, No. 36, pages: 13-20, 2009.</t>
        </is>
      </c>
      <c r="X1218" s="3" t="inlineStr"/>
      <c r="Y1218" s="3" t="inlineStr"/>
      <c r="Z1218" s="3" t="inlineStr"/>
      <c r="AA1218" s="3" t="inlineStr"/>
      <c r="AB1218" s="3" t="inlineStr"/>
      <c r="AC1218" s="3" t="inlineStr">
        <is>
          <t>School of Technology &amp; Design</t>
        </is>
      </c>
      <c r="AD1218" s="3" t="n"/>
      <c r="AE1218" s="3" t="inlineStr">
        <is>
          <t>No</t>
        </is>
      </c>
      <c r="AF1218" s="3" t="inlineStr"/>
      <c r="AG1218" s="4" t="inlineStr"/>
      <c r="AH1218" s="4" t="inlineStr"/>
      <c r="AI1218" s="4" t="inlineStr"/>
    </row>
    <row r="1219">
      <c r="A1219" s="3" t="inlineStr">
        <is>
          <t>CMCE-0008</t>
        </is>
      </c>
      <c r="B1219" s="3" t="inlineStr">
        <is>
          <t>Norouzi</t>
        </is>
      </c>
      <c r="C1219" s="3" t="inlineStr">
        <is>
          <t>Hamidreza</t>
        </is>
      </c>
      <c r="D1219" s="3" t="inlineStr">
        <is>
          <t>Hamidreza Norouzi</t>
        </is>
      </c>
      <c r="E1219" s="3" t="inlineStr">
        <is>
          <t>Professor</t>
        </is>
      </c>
      <c r="F1219" s="3" t="inlineStr">
        <is>
          <t>NYC College of Technology</t>
        </is>
      </c>
      <c r="G1219" s="3" t="inlineStr">
        <is>
          <t>Construction Management and Civil Engineering Technology</t>
        </is>
      </c>
      <c r="H1219" s="3" t="inlineStr">
        <is>
          <t>Hamidreza.Norouzi07@citytech.cuny.edu</t>
        </is>
      </c>
      <c r="I1219" s="3" t="inlineStr">
        <is>
          <t>Conference paper</t>
        </is>
      </c>
      <c r="J1219" s="3" t="inlineStr">
        <is>
          <t>Global microwave land surface emissivity retrieval at the AMSR-E microwave frequencies</t>
        </is>
      </c>
      <c r="K1219" s="3" t="n">
        <v>2010</v>
      </c>
      <c r="L1219" s="3" t="inlineStr">
        <is>
          <t>Specialist Meeting on Microwave Radiometry and Remote Sensing of the Environment (MicroRad)</t>
        </is>
      </c>
      <c r="M1219" s="3" t="inlineStr">
        <is>
          <t>H. Norouzi; Marouane Temimi; Reza M. Khanbilvardi</t>
        </is>
      </c>
      <c r="N1219" s="3" t="inlineStr">
        <is>
          <t>PI</t>
        </is>
      </c>
      <c r="O1219" s="3" t="n">
        <v>6000</v>
      </c>
      <c r="P1219" s="3" t="inlineStr"/>
      <c r="Q1219" s="3" t="inlineStr">
        <is>
          <t>10.1109/microrad.2010.5559582</t>
        </is>
      </c>
      <c r="R1219" s="3" t="inlineStr">
        <is>
          <t>https://doi.org/10.1109/microrad.2010.5559582</t>
        </is>
      </c>
      <c r="S1219" s="3" t="inlineStr">
        <is>
          <t>OpenAlex; Dept bio</t>
        </is>
      </c>
      <c r="T1219" s="3" t="n">
        <v>2</v>
      </c>
      <c r="U1219" s="3" t="inlineStr">
        <is>
          <t>High (City Tech affiliation on paper); 2 sources</t>
        </is>
      </c>
      <c r="V1219" s="3" t="n"/>
      <c r="W1219" s="3" t="inlineStr">
        <is>
          <t>GRTI award, “Global Land Surface Emissivity Product”, $6,000. PI (H. Norouzi) (2011-2012)</t>
        </is>
      </c>
      <c r="X1219" s="3" t="inlineStr">
        <is>
          <t>Land emissivity is a key boundary condition particularly when used in Numerical Weather Prediction (NWP) models. The objective of this study is to develop a global land emissivity product using AMSR-E passive microwave data. This work investigates the impact of the difference in penetration depths between passive microwave and thermal temperatures on the retrieval of land emissivity. AMSR-E frequencies (6.9, 10.7, 18.7, and 36.5 GHz) have been used to retrieve land emissivity. Composite clear sky skin temperature (DX) produced by the International Satellite Cloud Climatology Project (ISCCP) was used. Moreover, information on water vapor and air temperature obtained from the ISCCP database (TOVS data) was used to calculate the upwelling and the downwelling atmospheric brightness temperatures as well as the atmospheric transmission. Instantaneous land emissivity maps have been developed at different AMSR-E frequencies. A monthly composited map was developed for each frequency. The analysis of the obtained maps has shown an acceptable agreement with the global pattern of land use/land cover. Also, a significant difference between ascending and descending overpasses emissivity was found in deserts and high topography regions.</t>
        </is>
      </c>
      <c r="Y1219" s="3" t="inlineStr">
        <is>
          <t>OpenAlex</t>
        </is>
      </c>
      <c r="Z1219" s="3" t="inlineStr"/>
      <c r="AA1219" s="3" t="inlineStr">
        <is>
          <t>Not found</t>
        </is>
      </c>
      <c r="AB1219" s="3" t="inlineStr">
        <is>
          <t>closed</t>
        </is>
      </c>
      <c r="AC1219" s="3" t="inlineStr">
        <is>
          <t>School of Technology &amp; Design</t>
        </is>
      </c>
      <c r="AD1219" s="3" t="n">
        <v>2</v>
      </c>
      <c r="AE1219" s="3" t="inlineStr">
        <is>
          <t>No</t>
        </is>
      </c>
      <c r="AF1219" s="3" t="inlineStr"/>
      <c r="AG1219" s="4" t="inlineStr"/>
      <c r="AH1219" s="4" t="inlineStr"/>
      <c r="AI1219" s="4" t="inlineStr"/>
    </row>
    <row r="1220">
      <c r="A1220" s="3" t="inlineStr">
        <is>
          <t>CMCE-0010</t>
        </is>
      </c>
      <c r="B1220" s="3" t="inlineStr">
        <is>
          <t>Norouzi</t>
        </is>
      </c>
      <c r="C1220" s="3" t="inlineStr">
        <is>
          <t>Hamidreza</t>
        </is>
      </c>
      <c r="D1220" s="3" t="inlineStr">
        <is>
          <t>Hamidreza Norouzi</t>
        </is>
      </c>
      <c r="E1220" s="3" t="inlineStr">
        <is>
          <t>Professor</t>
        </is>
      </c>
      <c r="F1220" s="3" t="inlineStr">
        <is>
          <t>NYC College of Technology</t>
        </is>
      </c>
      <c r="G1220" s="3" t="inlineStr">
        <is>
          <t>Construction Management and Civil Engineering Technology</t>
        </is>
      </c>
      <c r="H1220" s="3" t="inlineStr">
        <is>
          <t>Hamidreza.Norouzi07@citytech.cuny.edu</t>
        </is>
      </c>
      <c r="I1220" s="3" t="inlineStr">
        <is>
          <t>Journal article</t>
        </is>
      </c>
      <c r="J1220" s="3" t="inlineStr">
        <is>
          <t>Diagnosing water variations within the Amazon basin using satellite data</t>
        </is>
      </c>
      <c r="K1220" s="3" t="n">
        <v>2011</v>
      </c>
      <c r="L1220" s="3" t="inlineStr">
        <is>
          <t>Journal of Geophysical Research Atmospheres</t>
        </is>
      </c>
      <c r="M1220" s="3" t="inlineStr">
        <is>
          <t>Marzieh Azarderakhsh; William B. Rossow; Fabrice Papa; H. Norouzi; Reza M. Khanbilvardi</t>
        </is>
      </c>
      <c r="N1220" s="3" t="inlineStr"/>
      <c r="O1220" s="3" t="n"/>
      <c r="P1220" s="3" t="inlineStr"/>
      <c r="Q1220" s="3" t="inlineStr">
        <is>
          <t>10.1029/2011jd015997</t>
        </is>
      </c>
      <c r="R1220" s="3" t="inlineStr">
        <is>
          <t>https://doi.org/10.1029/2011jd015997</t>
        </is>
      </c>
      <c r="S1220" s="3" t="inlineStr">
        <is>
          <t>OpenAlex; Dept bio</t>
        </is>
      </c>
      <c r="T1220" s="3" t="n">
        <v>2</v>
      </c>
      <c r="U1220" s="3" t="inlineStr">
        <is>
          <t>High (City Tech affiliation on paper); 2 sources</t>
        </is>
      </c>
      <c r="V1220" s="3" t="n"/>
      <c r="W1220" s="3" t="inlineStr">
        <is>
          <t>[2] Azarderakhsh, M., W. Rossow, F. Papa, H. Norouzi, R. Khanbilvardi, “Diagnosing water variations within the Amazon basin using satellite data”, J. Geophys. Res., doi:10.1029/2011JD015997, 2011.</t>
        </is>
      </c>
      <c r="X1220" s="3" t="inlineStr">
        <is>
          <t>[1] The components of the Amazon water budget and their spatiotemporal variability are diagnosed using monthly averaged remote sensing-based data products for the period September 2002-December 2006. The large Amazon basin is divided into 14 smaller watersheds, and for each of these sub-basins, fresh water discharge is estimated from the water balance equation using satellite data products. The purpose of this study is to learn how to apply satellite data with global coverage over the large tropical regions; therefore several combinations of remote sensing estimates including total water storage changes, precipitation and evapotranspiration. The results are compared to gauge-based measurements and the best spatiotemporal agreement between estimated and observed runoff is within 1 mm/d for the combination of precipitation from the GPCP and the Montana evapotranspiration product. Mean annual precipitation, evapotranspiration and runoff for the whole basin are estimated to be 6.3, 2.27 and 3.02 mm/d respectively but also show large spatial and temporal variations at sub-basin scale. Using the most consistent data combination, the seasonal dynamics of the water budget within the Amazon system are examined. Agreement between satellite based and in situ runoff is improved when lag-times between sub-basins are included (RMSE from 0.98 to 0.61 mm/d). We estimate these lag times based on satellite-inferred inundation extents. The results reveal not only variations of the basin forcing but also the complex response of the inter-connected sub-basin (SB) water budgets. Inter-annual and inter-SB variation of the water components are investigated and show large anomalies in northwestern and eastern downstream SBs; aggregate behavior of the whole Amazon is more complex than can be represented by a simple integral of the forcing over the whole river system.</t>
        </is>
      </c>
      <c r="Y1220" s="3" t="inlineStr">
        <is>
          <t>OpenAlex</t>
        </is>
      </c>
      <c r="Z1220" s="3" t="inlineStr">
        <is>
          <t>https://onlinelibrary.wiley.com/doi/pdfdirect/10.1029/2011JD015997</t>
        </is>
      </c>
      <c r="AA1220" s="3" t="inlineStr">
        <is>
          <t>Open-access PDF (via OpenAlex)</t>
        </is>
      </c>
      <c r="AB1220" s="3" t="inlineStr">
        <is>
          <t>bronze</t>
        </is>
      </c>
      <c r="AC1220" s="3" t="inlineStr">
        <is>
          <t>School of Technology &amp; Design</t>
        </is>
      </c>
      <c r="AD1220" s="3" t="n">
        <v>66</v>
      </c>
      <c r="AE1220" s="3" t="inlineStr">
        <is>
          <t>No</t>
        </is>
      </c>
      <c r="AF1220" s="3" t="inlineStr"/>
      <c r="AG1220" s="4" t="inlineStr"/>
      <c r="AH1220" s="4" t="inlineStr"/>
      <c r="AI1220" s="4" t="inlineStr"/>
    </row>
    <row r="1221">
      <c r="A1221" s="3" t="inlineStr">
        <is>
          <t>CMCE-0017</t>
        </is>
      </c>
      <c r="B1221" s="3" t="inlineStr">
        <is>
          <t>Norouzi</t>
        </is>
      </c>
      <c r="C1221" s="3" t="inlineStr">
        <is>
          <t>Hamidreza</t>
        </is>
      </c>
      <c r="D1221" s="3" t="inlineStr">
        <is>
          <t>Hamidreza Norouzi</t>
        </is>
      </c>
      <c r="E1221" s="3" t="inlineStr">
        <is>
          <t>Professor</t>
        </is>
      </c>
      <c r="F1221" s="3" t="inlineStr">
        <is>
          <t>NYC College of Technology</t>
        </is>
      </c>
      <c r="G1221" s="3" t="inlineStr">
        <is>
          <t>Construction Management and Civil Engineering Technology</t>
        </is>
      </c>
      <c r="H1221" s="3" t="inlineStr">
        <is>
          <t>Hamidreza.Norouzi07@citytech.cuny.edu</t>
        </is>
      </c>
      <c r="I1221" s="3" t="inlineStr">
        <is>
          <t>Journal article</t>
        </is>
      </c>
      <c r="J1221" s="3" t="inlineStr">
        <is>
          <t>The sensitivity of land emissivity estimates from AMSR-E at C and X bands to surface properties</t>
        </is>
      </c>
      <c r="K1221" s="3" t="n">
        <v>2011</v>
      </c>
      <c r="L1221" s="3" t="inlineStr">
        <is>
          <t>Hydrology and earth system sciences</t>
        </is>
      </c>
      <c r="M1221" s="3" t="inlineStr">
        <is>
          <t>H. Norouzi; Marouane Temimi; William B. Rossow; Cindy Pearl; Marzieh Azarderakhsh; Reza M. Khanbilvardi</t>
        </is>
      </c>
      <c r="N1221" s="3" t="inlineStr"/>
      <c r="O1221" s="3" t="n"/>
      <c r="P1221" s="3" t="inlineStr"/>
      <c r="Q1221" s="3" t="inlineStr">
        <is>
          <t>10.5194/hess-15-3577-2011</t>
        </is>
      </c>
      <c r="R1221" s="3" t="inlineStr">
        <is>
          <t>https://doi.org/10.5194/hess-15-3577-2011</t>
        </is>
      </c>
      <c r="S1221" s="3" t="inlineStr">
        <is>
          <t>OpenAlex; Dept bio</t>
        </is>
      </c>
      <c r="T1221" s="3" t="n">
        <v>2</v>
      </c>
      <c r="U1221" s="3" t="inlineStr">
        <is>
          <t>High (City Tech affiliation on paper); 2 sources</t>
        </is>
      </c>
      <c r="V1221" s="3" t="n"/>
      <c r="W1221" s="3" t="inlineStr">
        <is>
          <t>[3] Norouzi, H., M. Temimi, W. Rossow, C. Pearl, M. Azarderakhsh, R. Khanbilvardi, “­­­­The Sensitivity of Land Emissivity Estimates from AMSR-E at C and X Bands to Surface Properties”, Hydrol. Earth Syst. Sci., 15, 3577-3589, doi:10.5194/hess-15-3577-2011, 2011.</t>
        </is>
      </c>
      <c r="X1221" s="3" t="inlineStr">
        <is>
          <t>Abstract. Microwave observations at low frequencies exhibit more sensitivity to surface and subsurface properties with little interference from the atmosphere. The objective of this study is to develop a global land emissivity product using passive microwave observations from the Advanced Microwave Scanning Radiometer-Earth Observing System (AMSR-E) and to investigate its sensitivity to land surface properties. The developed product complements existing land emissivity products from SSM/I and AMSU by adding land emissivity estimates at two lower frequencies, 6.9 and 10.65 GHz (C- and X-band, respectively). Observations at these low frequencies penetrate deeper into the soil layer. Ancillary data used in the analysis, such as surface skin temperature and cloud mask, are obtained from International Satellite Cloud Climatology Project (ISCCP). Atmospheric properties are obtained from the TIROS Operational Vertical Sounder (TOVS) observations to determine the small upwelling and downwelling atmospheric emissions as well as the atmospheric transmission. A sensitivity test confirms the small effect of the atmosphere but shows that skin temperature accuracy can significantly affect emissivity estimates. Retrieved emissivities at C- and X-bands and their polarization differences exhibit similar patterns of variation with changes in land cover type, soil moisture, and vegetation density as seen at SSM/I-like frequencies (Ka and Ku bands). The emissivity maps from AMSR-E at these higher frequencies agree reasonably well with the existing SSM/I-based product. The inherent but small discrepancy introduced by the difference between SSM/I and AMSR-E frequencies and incidence angles has been examined and found to be small. Large differences between emissivity estimates from ascending and descending overpasses were found at the lower frequencies due to the inconsistency between the thermal IR skin temperatures and passive microwave brightness temperatures which can come from below the surface. This issue must be addressed in future studies to improve the accuracy of the emissivity estimates at lower frequencies.</t>
        </is>
      </c>
      <c r="Y1221" s="3" t="inlineStr">
        <is>
          <t>OpenAlex</t>
        </is>
      </c>
      <c r="Z1221" s="3" t="inlineStr">
        <is>
          <t>https://hess.copernicus.org/articles/15/3577/2011/hess-15-3577-2011.pdf</t>
        </is>
      </c>
      <c r="AA1221" s="3" t="inlineStr">
        <is>
          <t>Open-access PDF (via OpenAlex)</t>
        </is>
      </c>
      <c r="AB1221" s="3" t="inlineStr">
        <is>
          <t>gold</t>
        </is>
      </c>
      <c r="AC1221" s="3" t="inlineStr">
        <is>
          <t>School of Technology &amp; Design</t>
        </is>
      </c>
      <c r="AD1221" s="3" t="n">
        <v>55</v>
      </c>
      <c r="AE1221" s="3" t="inlineStr">
        <is>
          <t>No</t>
        </is>
      </c>
      <c r="AF1221" s="3" t="inlineStr"/>
      <c r="AG1221" s="4" t="inlineStr"/>
      <c r="AH1221" s="4" t="inlineStr"/>
      <c r="AI1221" s="4" t="inlineStr"/>
    </row>
    <row r="1222">
      <c r="A1222" s="3" t="inlineStr">
        <is>
          <t>CMCE-0019</t>
        </is>
      </c>
      <c r="B1222" s="3" t="inlineStr">
        <is>
          <t>Norouzi</t>
        </is>
      </c>
      <c r="C1222" s="3" t="inlineStr">
        <is>
          <t>Hamidreza</t>
        </is>
      </c>
      <c r="D1222" s="3" t="inlineStr">
        <is>
          <t>Hamidreza Norouzi</t>
        </is>
      </c>
      <c r="E1222" s="3" t="inlineStr">
        <is>
          <t>Professor</t>
        </is>
      </c>
      <c r="F1222" s="3" t="inlineStr">
        <is>
          <t>NYC College of Technology</t>
        </is>
      </c>
      <c r="G1222" s="3" t="inlineStr">
        <is>
          <t>Construction Management and Civil Engineering Technology</t>
        </is>
      </c>
      <c r="H1222" s="3" t="inlineStr">
        <is>
          <t>Hamidreza.Norouzi07@citytech.cuny.edu</t>
        </is>
      </c>
      <c r="I1222" s="3" t="inlineStr">
        <is>
          <t>Grant</t>
        </is>
      </c>
      <c r="J1222" s="3" t="inlineStr">
        <is>
          <t>A Multi-Sensor / Multi-Frequency Remote Sensing Observations Data Fusion for Monitoring Urban Climate</t>
        </is>
      </c>
      <c r="K1222" s="3" t="n">
        <v>2012</v>
      </c>
      <c r="L1222" s="3" t="inlineStr"/>
      <c r="M1222" s="3" t="inlineStr"/>
      <c r="N1222" s="3" t="inlineStr">
        <is>
          <t>PI</t>
        </is>
      </c>
      <c r="O1222" s="3" t="n">
        <v>29968</v>
      </c>
      <c r="P1222" s="3" t="inlineStr"/>
      <c r="Q1222" s="3" t="inlineStr"/>
      <c r="R1222" s="3" t="inlineStr"/>
      <c r="S1222" s="3" t="inlineStr">
        <is>
          <t>Dept bio</t>
        </is>
      </c>
      <c r="T1222" s="3" t="n">
        <v>1</v>
      </c>
      <c r="U1222" s="3" t="inlineStr">
        <is>
          <t>Medium (self-reported in faculty bio)</t>
        </is>
      </c>
      <c r="V1222" s="3" t="n"/>
      <c r="W1222" s="3" t="inlineStr">
        <is>
          <t>CUNY Collaborative Incentive Grant, “ A Multi-Sensor / Multi-Frequency Remote Sensing Observations Data Fusion for Monitoring Urban Climate”, $29,968. PI (H. Norouzi) (2012-2013)</t>
        </is>
      </c>
      <c r="X1222" s="3" t="inlineStr"/>
      <c r="Y1222" s="3" t="inlineStr"/>
      <c r="Z1222" s="3" t="inlineStr"/>
      <c r="AA1222" s="3" t="inlineStr"/>
      <c r="AB1222" s="3" t="inlineStr"/>
      <c r="AC1222" s="3" t="inlineStr">
        <is>
          <t>School of Technology &amp; Design</t>
        </is>
      </c>
      <c r="AD1222" s="3" t="n"/>
      <c r="AE1222" s="3" t="inlineStr">
        <is>
          <t>No</t>
        </is>
      </c>
      <c r="AF1222" s="3" t="inlineStr"/>
      <c r="AG1222" s="4" t="inlineStr"/>
      <c r="AH1222" s="4" t="inlineStr"/>
      <c r="AI1222" s="4" t="inlineStr"/>
    </row>
    <row r="1223">
      <c r="A1223" s="3" t="inlineStr">
        <is>
          <t>CMCE-0026</t>
        </is>
      </c>
      <c r="B1223" s="3" t="inlineStr">
        <is>
          <t>Norouzi</t>
        </is>
      </c>
      <c r="C1223" s="3" t="inlineStr">
        <is>
          <t>Hamidreza</t>
        </is>
      </c>
      <c r="D1223" s="3" t="inlineStr">
        <is>
          <t>Hamidreza Norouzi</t>
        </is>
      </c>
      <c r="E1223" s="3" t="inlineStr">
        <is>
          <t>Professor</t>
        </is>
      </c>
      <c r="F1223" s="3" t="inlineStr">
        <is>
          <t>NYC College of Technology</t>
        </is>
      </c>
      <c r="G1223" s="3" t="inlineStr">
        <is>
          <t>Construction Management and Civil Engineering Technology</t>
        </is>
      </c>
      <c r="H1223" s="3" t="inlineStr">
        <is>
          <t>Hamidreza.Norouzi07@citytech.cuny.edu</t>
        </is>
      </c>
      <c r="I1223" s="3" t="inlineStr">
        <is>
          <t>Grant</t>
        </is>
      </c>
      <c r="J1223" s="3" t="inlineStr">
        <is>
          <t>Inter-Comparison of Different Global Land Surface Emissivity Products</t>
        </is>
      </c>
      <c r="K1223" s="3" t="n">
        <v>2012</v>
      </c>
      <c r="L1223" s="3" t="inlineStr"/>
      <c r="M1223" s="3" t="inlineStr"/>
      <c r="N1223" s="3" t="inlineStr">
        <is>
          <t>PI</t>
        </is>
      </c>
      <c r="O1223" s="3" t="n">
        <v>3500</v>
      </c>
      <c r="P1223" s="3" t="inlineStr"/>
      <c r="Q1223" s="3" t="inlineStr"/>
      <c r="R1223" s="3" t="inlineStr"/>
      <c r="S1223" s="3" t="inlineStr">
        <is>
          <t>Dept bio</t>
        </is>
      </c>
      <c r="T1223" s="3" t="n">
        <v>1</v>
      </c>
      <c r="U1223" s="3" t="inlineStr">
        <is>
          <t>Medium (self-reported in faculty bio)</t>
        </is>
      </c>
      <c r="V1223" s="3" t="n"/>
      <c r="W1223" s="3" t="inlineStr">
        <is>
          <t>PSC-CUNY, “Inter-Comparison of Different Global Land Surface Emissivity Products“, $3,500. PI (H. Norouzi) (2012-2013)</t>
        </is>
      </c>
      <c r="X1223" s="3" t="inlineStr"/>
      <c r="Y1223" s="3" t="inlineStr"/>
      <c r="Z1223" s="3" t="inlineStr"/>
      <c r="AA1223" s="3" t="inlineStr"/>
      <c r="AB1223" s="3" t="inlineStr"/>
      <c r="AC1223" s="3" t="inlineStr">
        <is>
          <t>School of Technology &amp; Design</t>
        </is>
      </c>
      <c r="AD1223" s="3" t="n"/>
      <c r="AE1223" s="3" t="inlineStr">
        <is>
          <t>No</t>
        </is>
      </c>
      <c r="AF1223" s="3" t="inlineStr"/>
      <c r="AG1223" s="4" t="inlineStr"/>
      <c r="AH1223" s="4" t="inlineStr"/>
      <c r="AI1223" s="4" t="inlineStr"/>
    </row>
    <row r="1224">
      <c r="A1224" s="3" t="inlineStr">
        <is>
          <t>CMCE-0027</t>
        </is>
      </c>
      <c r="B1224" s="3" t="inlineStr">
        <is>
          <t>Norouzi</t>
        </is>
      </c>
      <c r="C1224" s="3" t="inlineStr">
        <is>
          <t>Hamidreza</t>
        </is>
      </c>
      <c r="D1224" s="3" t="inlineStr">
        <is>
          <t>Hamidreza Norouzi</t>
        </is>
      </c>
      <c r="E1224" s="3" t="inlineStr">
        <is>
          <t>Professor</t>
        </is>
      </c>
      <c r="F1224" s="3" t="inlineStr">
        <is>
          <t>NYC College of Technology</t>
        </is>
      </c>
      <c r="G1224" s="3" t="inlineStr">
        <is>
          <t>Construction Management and Civil Engineering Technology</t>
        </is>
      </c>
      <c r="H1224" s="3" t="inlineStr">
        <is>
          <t>Hamidreza.Norouzi07@citytech.cuny.edu</t>
        </is>
      </c>
      <c r="I1224" s="3" t="inlineStr">
        <is>
          <t>Grant</t>
        </is>
      </c>
      <c r="J1224" s="3" t="inlineStr">
        <is>
          <t>NOAA-CREST Land Emissivity Products from Passive Microwave Observations</t>
        </is>
      </c>
      <c r="K1224" s="3" t="n">
        <v>2012</v>
      </c>
      <c r="L1224" s="3" t="inlineStr"/>
      <c r="M1224" s="3" t="inlineStr"/>
      <c r="N1224" s="3" t="inlineStr">
        <is>
          <t>Co-PI</t>
        </is>
      </c>
      <c r="O1224" s="3" t="n">
        <v>50000</v>
      </c>
      <c r="P1224" s="3" t="inlineStr"/>
      <c r="Q1224" s="3" t="inlineStr"/>
      <c r="R1224" s="3" t="inlineStr"/>
      <c r="S1224" s="3" t="inlineStr">
        <is>
          <t>Dept bio</t>
        </is>
      </c>
      <c r="T1224" s="3" t="n">
        <v>1</v>
      </c>
      <c r="U1224" s="3" t="inlineStr">
        <is>
          <t>Medium (self-reported in faculty bio)</t>
        </is>
      </c>
      <c r="V1224" s="3" t="n"/>
      <c r="W1224" s="3" t="inlineStr">
        <is>
          <t>National Oceanic Atmospheric Administration, (NOAA), “NOAA-CREST Land Emissivity Products from Passive Microwave Observations “, $50,000. PI (M. Temimi), Co-PI (H. Norouzi) (2012-2014)</t>
        </is>
      </c>
      <c r="X1224" s="3" t="inlineStr"/>
      <c r="Y1224" s="3" t="inlineStr"/>
      <c r="Z1224" s="3" t="inlineStr"/>
      <c r="AA1224" s="3" t="inlineStr"/>
      <c r="AB1224" s="3" t="inlineStr"/>
      <c r="AC1224" s="3" t="inlineStr">
        <is>
          <t>School of Technology &amp; Design</t>
        </is>
      </c>
      <c r="AD1224" s="3" t="n"/>
      <c r="AE1224" s="3" t="inlineStr">
        <is>
          <t>No</t>
        </is>
      </c>
      <c r="AF1224" s="3" t="inlineStr"/>
      <c r="AG1224" s="4" t="inlineStr"/>
      <c r="AH1224" s="4" t="inlineStr"/>
      <c r="AI1224" s="4" t="inlineStr"/>
    </row>
    <row r="1225">
      <c r="A1225" s="3" t="inlineStr">
        <is>
          <t>CMCE-0028</t>
        </is>
      </c>
      <c r="B1225" s="3" t="inlineStr">
        <is>
          <t>Norouzi</t>
        </is>
      </c>
      <c r="C1225" s="3" t="inlineStr">
        <is>
          <t>Hamidreza</t>
        </is>
      </c>
      <c r="D1225" s="3" t="inlineStr">
        <is>
          <t>Hamidreza Norouzi</t>
        </is>
      </c>
      <c r="E1225" s="3" t="inlineStr">
        <is>
          <t>Professor</t>
        </is>
      </c>
      <c r="F1225" s="3" t="inlineStr">
        <is>
          <t>NYC College of Technology</t>
        </is>
      </c>
      <c r="G1225" s="3" t="inlineStr">
        <is>
          <t>Construction Management and Civil Engineering Technology</t>
        </is>
      </c>
      <c r="H1225" s="3" t="inlineStr">
        <is>
          <t>Hamidreza.Norouzi07@citytech.cuny.edu</t>
        </is>
      </c>
      <c r="I1225" s="3" t="inlineStr">
        <is>
          <t>Journal article</t>
        </is>
      </c>
      <c r="J1225" s="3" t="inlineStr">
        <is>
          <t>Systematic and random error components in satellite precipitation data sets</t>
        </is>
      </c>
      <c r="K1225" s="3" t="n">
        <v>2012</v>
      </c>
      <c r="L1225" s="3" t="inlineStr">
        <is>
          <t>Geophysical Research Letters</t>
        </is>
      </c>
      <c r="M1225" s="3" t="inlineStr">
        <is>
          <t>Amir AghaKouchak; Ali Mehran; H. Norouzi; Ali Behrangi</t>
        </is>
      </c>
      <c r="N1225" s="3" t="inlineStr"/>
      <c r="O1225" s="3" t="n"/>
      <c r="P1225" s="3" t="inlineStr"/>
      <c r="Q1225" s="3" t="inlineStr">
        <is>
          <t>10.1029/2012gl051592</t>
        </is>
      </c>
      <c r="R1225" s="3" t="inlineStr">
        <is>
          <t>https://doi.org/10.1029/2012gl051592</t>
        </is>
      </c>
      <c r="S1225" s="3" t="inlineStr">
        <is>
          <t>OpenAlex; Dept bio</t>
        </is>
      </c>
      <c r="T1225" s="3" t="n">
        <v>2</v>
      </c>
      <c r="U1225" s="3" t="inlineStr">
        <is>
          <t>High (City Tech affiliation on paper); 2 sources</t>
        </is>
      </c>
      <c r="V1225" s="3" t="n"/>
      <c r="W1225" s="3" t="inlineStr">
        <is>
          <t>[4] AghaKouchak A., Mehran A., Norouzi H., Behrangi A., 2012, "Systematic and Random Error Components in Satellite Precipitation Data Sets", Geophys. Res. Lett., doi:10.1029/2012GL051592, 2012.</t>
        </is>
      </c>
      <c r="X1225" s="3" t="inlineStr">
        <is>
          <t>This study contributes to characterization of satellite precipitation error which is fundamental to develop uncertainty models and bias reduction algorithms. Systematic and random error components of several satellite precipitation products are investigated over different seasons, thresholds and temporal accumulations. The analyses show that the spatial distribution of systematic error has similar patterns for all precipitation products. However, the systematic (random) error of daily accumulations is significantly less (more) than that of high resolution 3‐hr data. One should note that the systematic biases of satellite precipitation are distinctively different in the summer and winter. The systematic (random) error is remarkably higher (lower) during the winter. Furthermore, the systematic error seems to be proportional to the rain rate magnitude. The findings of this study highlight that bias removal methods should take into account the spatiotemporal characteristics of error as well as the proportionality of error to the magnitude of rain rate.</t>
        </is>
      </c>
      <c r="Y1225" s="3" t="inlineStr">
        <is>
          <t>OpenAlex</t>
        </is>
      </c>
      <c r="Z1225" s="3" t="inlineStr">
        <is>
          <t>https://escholarship.org/uc/item/4qd8c911</t>
        </is>
      </c>
      <c r="AA1225" s="3" t="inlineStr">
        <is>
          <t>Open-access page (via OpenAlex)</t>
        </is>
      </c>
      <c r="AB1225" s="3" t="inlineStr">
        <is>
          <t>green</t>
        </is>
      </c>
      <c r="AC1225" s="3" t="inlineStr">
        <is>
          <t>School of Technology &amp; Design</t>
        </is>
      </c>
      <c r="AD1225" s="3" t="n">
        <v>251</v>
      </c>
      <c r="AE1225" s="3" t="inlineStr">
        <is>
          <t>No</t>
        </is>
      </c>
      <c r="AF1225" s="3" t="inlineStr"/>
      <c r="AG1225" s="4" t="inlineStr"/>
      <c r="AH1225" s="4" t="inlineStr"/>
      <c r="AI1225" s="4" t="inlineStr"/>
    </row>
    <row r="1226">
      <c r="A1226" s="3" t="inlineStr">
        <is>
          <t>CMCE-0029</t>
        </is>
      </c>
      <c r="B1226" s="3" t="inlineStr">
        <is>
          <t>Norouzi</t>
        </is>
      </c>
      <c r="C1226" s="3" t="inlineStr">
        <is>
          <t>Hamidreza</t>
        </is>
      </c>
      <c r="D1226" s="3" t="inlineStr">
        <is>
          <t>Hamidreza Norouzi</t>
        </is>
      </c>
      <c r="E1226" s="3" t="inlineStr">
        <is>
          <t>Professor</t>
        </is>
      </c>
      <c r="F1226" s="3" t="inlineStr">
        <is>
          <t>NYC College of Technology</t>
        </is>
      </c>
      <c r="G1226" s="3" t="inlineStr">
        <is>
          <t>Construction Management and Civil Engineering Technology</t>
        </is>
      </c>
      <c r="H1226" s="3" t="inlineStr">
        <is>
          <t>Hamidreza.Norouzi07@citytech.cuny.edu</t>
        </is>
      </c>
      <c r="I1226" s="3" t="inlineStr">
        <is>
          <t>Journal article</t>
        </is>
      </c>
      <c r="J1226" s="3" t="inlineStr">
        <is>
          <t>Using microwave brightness temperature diurnal cycle to improve emissivity retrievals over land</t>
        </is>
      </c>
      <c r="K1226" s="3" t="n">
        <v>2012</v>
      </c>
      <c r="L1226" s="3" t="inlineStr">
        <is>
          <t>Remote Sensing of Environment</t>
        </is>
      </c>
      <c r="M1226" s="3" t="inlineStr">
        <is>
          <t>H. Norouzi; William B. Rossow; Marouane Temimi; Catherine Prigent; Marzieh Azarderakhsh; Sid‐Ahmed Boukabara; Reza M. Khanbilvardi</t>
        </is>
      </c>
      <c r="N1226" s="3" t="inlineStr"/>
      <c r="O1226" s="3" t="n"/>
      <c r="P1226" s="3" t="inlineStr"/>
      <c r="Q1226" s="3" t="inlineStr">
        <is>
          <t>10.1016/j.rse.2012.04.015</t>
        </is>
      </c>
      <c r="R1226" s="3" t="inlineStr">
        <is>
          <t>https://doi.org/10.1016/j.rse.2012.04.015</t>
        </is>
      </c>
      <c r="S1226" s="3" t="inlineStr">
        <is>
          <t>OpenAlex; Dept bio</t>
        </is>
      </c>
      <c r="T1226" s="3" t="n">
        <v>2</v>
      </c>
      <c r="U1226" s="3" t="inlineStr">
        <is>
          <t>High (City Tech affiliation on paper); 2 sources</t>
        </is>
      </c>
      <c r="V1226" s="3" t="n"/>
      <c r="W1226" s="3" t="inlineStr">
        <is>
          <t>[5] Norouzi, H., W. Rossow, M. Temimi, C. Prigent, M. Azarderakhsh, S. Boukabara, R. Khanbilvardi, “Using Microwave Brightness Temperature Diurnal Cycle To Improve Emissivity Retrievals Over Land”, Remote Sensing of Environment, 123, 470–482; doi:10.1016/j.rse.2012.04.015, 2012.</t>
        </is>
      </c>
      <c r="X1226" s="3" t="inlineStr"/>
      <c r="Y1226" s="3" t="inlineStr"/>
      <c r="Z1226" s="3" t="inlineStr"/>
      <c r="AA1226" s="3" t="inlineStr">
        <is>
          <t>Not found</t>
        </is>
      </c>
      <c r="AB1226" s="3" t="inlineStr">
        <is>
          <t>closed</t>
        </is>
      </c>
      <c r="AC1226" s="3" t="inlineStr">
        <is>
          <t>School of Technology &amp; Design</t>
        </is>
      </c>
      <c r="AD1226" s="3" t="n">
        <v>60</v>
      </c>
      <c r="AE1226" s="3" t="inlineStr">
        <is>
          <t>No</t>
        </is>
      </c>
      <c r="AF1226" s="3" t="inlineStr"/>
      <c r="AG1226" s="4" t="inlineStr"/>
      <c r="AH1226" s="4" t="inlineStr"/>
      <c r="AI1226" s="4" t="inlineStr"/>
    </row>
    <row r="1227">
      <c r="A1227" s="3" t="inlineStr">
        <is>
          <t>CMCE-0031</t>
        </is>
      </c>
      <c r="B1227" s="3" t="inlineStr">
        <is>
          <t>Guzman</t>
        </is>
      </c>
      <c r="C1227" s="3" t="inlineStr">
        <is>
          <t>Ivan</t>
        </is>
      </c>
      <c r="D1227" s="3" t="inlineStr">
        <is>
          <t>Ivan Guzman</t>
        </is>
      </c>
      <c r="E1227" s="3" t="inlineStr">
        <is>
          <t>Associate Professor</t>
        </is>
      </c>
      <c r="F1227" s="3" t="inlineStr">
        <is>
          <t>NYC College of Technology</t>
        </is>
      </c>
      <c r="G1227" s="3" t="inlineStr">
        <is>
          <t>Construction Management and Civil Engineering Technology</t>
        </is>
      </c>
      <c r="H1227" s="3" t="inlineStr">
        <is>
          <t>Ivan.GuzmanPena62@citytech.cuny.edu</t>
        </is>
      </c>
      <c r="I1227" s="3" t="inlineStr">
        <is>
          <t>Conference presentation</t>
        </is>
      </c>
      <c r="J1227" s="3" t="inlineStr">
        <is>
          <t>Visualizing the Fundamental Physics of Rapid Earth Penetration, using Transparent Soils</t>
        </is>
      </c>
      <c r="K1227" s="3" t="n">
        <v>2012</v>
      </c>
      <c r="L1227" s="3" t="inlineStr"/>
      <c r="M1227" s="3" t="inlineStr">
        <is>
          <t>Guzman, I., Omidvar, M., Cave, A., Suescun, E</t>
        </is>
      </c>
      <c r="N1227" s="3" t="inlineStr"/>
      <c r="O1227" s="3" t="n"/>
      <c r="P1227" s="3" t="inlineStr"/>
      <c r="Q1227" s="3" t="inlineStr"/>
      <c r="R1227" s="3" t="inlineStr"/>
      <c r="S1227" s="3" t="inlineStr">
        <is>
          <t>Dept bio</t>
        </is>
      </c>
      <c r="T1227" s="3" t="n">
        <v>1</v>
      </c>
      <c r="U1227" s="3" t="inlineStr">
        <is>
          <t>Medium (self-reported in faculty bio)</t>
        </is>
      </c>
      <c r="V1227" s="3" t="n"/>
      <c r="W1227" s="3" t="inlineStr">
        <is>
          <t>Guzman, I., Omidvar, M., Cave, A., Suescun, E. (2012), Visualizing the Fundamental Physics of Rapid Earth Penetration, using Transparent Soils. 2012 DTRA Basic Research Technical Review Poster Session.</t>
        </is>
      </c>
      <c r="X1227" s="3" t="inlineStr"/>
      <c r="Y1227" s="3" t="inlineStr"/>
      <c r="Z1227" s="3" t="inlineStr"/>
      <c r="AA1227" s="3" t="inlineStr"/>
      <c r="AB1227" s="3" t="inlineStr"/>
      <c r="AC1227" s="3" t="inlineStr">
        <is>
          <t>School of Technology &amp; Design</t>
        </is>
      </c>
      <c r="AD1227" s="3" t="n"/>
      <c r="AE1227" s="3" t="inlineStr">
        <is>
          <t>No</t>
        </is>
      </c>
      <c r="AF1227" s="3" t="inlineStr"/>
      <c r="AG1227" s="4" t="inlineStr"/>
      <c r="AH1227" s="4" t="inlineStr"/>
      <c r="AI1227" s="4" t="inlineStr"/>
    </row>
    <row r="1228">
      <c r="A1228" s="3" t="inlineStr">
        <is>
          <t>CMCE-0032</t>
        </is>
      </c>
      <c r="B1228" s="3" t="inlineStr">
        <is>
          <t>Guzman</t>
        </is>
      </c>
      <c r="C1228" s="3" t="inlineStr">
        <is>
          <t>Ivan</t>
        </is>
      </c>
      <c r="D1228" s="3" t="inlineStr">
        <is>
          <t>Ivan Guzman</t>
        </is>
      </c>
      <c r="E1228" s="3" t="inlineStr">
        <is>
          <t>Associate Professor</t>
        </is>
      </c>
      <c r="F1228" s="3" t="inlineStr">
        <is>
          <t>NYC College of Technology</t>
        </is>
      </c>
      <c r="G1228" s="3" t="inlineStr">
        <is>
          <t>Construction Management and Civil Engineering Technology</t>
        </is>
      </c>
      <c r="H1228" s="3" t="inlineStr">
        <is>
          <t>Ivan.GuzmanPena62@citytech.cuny.edu</t>
        </is>
      </c>
      <c r="I1228" s="3" t="inlineStr">
        <is>
          <t>Journal article</t>
        </is>
      </c>
      <c r="J1228" s="3" t="inlineStr">
        <is>
          <t>A Transparent Aqueous Based Sand</t>
        </is>
      </c>
      <c r="K1228" s="3" t="n">
        <v>2013</v>
      </c>
      <c r="L1228" s="3" t="inlineStr"/>
      <c r="M1228" s="3" t="inlineStr">
        <is>
          <t>Guzman, I., Iskander, M., Suescun, E., Omidvar, M</t>
        </is>
      </c>
      <c r="N1228" s="3" t="inlineStr"/>
      <c r="O1228" s="3" t="n"/>
      <c r="P1228" s="3" t="inlineStr"/>
      <c r="Q1228" s="3" t="inlineStr"/>
      <c r="R1228" s="3" t="inlineStr"/>
      <c r="S1228" s="3" t="inlineStr">
        <is>
          <t>Dept bio</t>
        </is>
      </c>
      <c r="T1228" s="3" t="n">
        <v>1</v>
      </c>
      <c r="U1228" s="3" t="inlineStr">
        <is>
          <t>Medium (self-reported in faculty bio)</t>
        </is>
      </c>
      <c r="V1228" s="3" t="n"/>
      <c r="W1228" s="3" t="inlineStr">
        <is>
          <t>Guzman, I., Iskander, M., Suescun, E., Omidvar, M. (2013), A Transparent Aqueous Based Sand. Journal Article. ACTA Geotechnica.</t>
        </is>
      </c>
      <c r="X1228" s="3" t="inlineStr"/>
      <c r="Y1228" s="3" t="inlineStr"/>
      <c r="Z1228" s="3" t="inlineStr"/>
      <c r="AA1228" s="3" t="inlineStr"/>
      <c r="AB1228" s="3" t="inlineStr"/>
      <c r="AC1228" s="3" t="inlineStr">
        <is>
          <t>School of Technology &amp; Design</t>
        </is>
      </c>
      <c r="AD1228" s="3" t="n"/>
      <c r="AE1228" s="3" t="inlineStr">
        <is>
          <t>No</t>
        </is>
      </c>
      <c r="AF1228" s="3" t="inlineStr"/>
      <c r="AG1228" s="4" t="inlineStr"/>
      <c r="AH1228" s="4" t="inlineStr"/>
      <c r="AI1228" s="4" t="inlineStr"/>
    </row>
    <row r="1229">
      <c r="A1229" s="3" t="inlineStr">
        <is>
          <t>CMCE-0035</t>
        </is>
      </c>
      <c r="B1229" s="3" t="inlineStr">
        <is>
          <t>Guzman</t>
        </is>
      </c>
      <c r="C1229" s="3" t="inlineStr">
        <is>
          <t>Ivan</t>
        </is>
      </c>
      <c r="D1229" s="3" t="inlineStr">
        <is>
          <t>Ivan Guzman</t>
        </is>
      </c>
      <c r="E1229" s="3" t="inlineStr">
        <is>
          <t>Associate Professor</t>
        </is>
      </c>
      <c r="F1229" s="3" t="inlineStr">
        <is>
          <t>NYC College of Technology</t>
        </is>
      </c>
      <c r="G1229" s="3" t="inlineStr">
        <is>
          <t>Construction Management and Civil Engineering Technology</t>
        </is>
      </c>
      <c r="H1229" s="3" t="inlineStr">
        <is>
          <t>Ivan.GuzmanPena62@citytech.cuny.edu</t>
        </is>
      </c>
      <c r="I1229" s="3" t="inlineStr">
        <is>
          <t>Journal article</t>
        </is>
      </c>
      <c r="J1229" s="3" t="inlineStr">
        <is>
          <t>Active static and seismic earth pressure for c–φ soils</t>
        </is>
      </c>
      <c r="K1229" s="3" t="n">
        <v>2013</v>
      </c>
      <c r="L1229" s="3" t="inlineStr">
        <is>
          <t>SOILS AND FOUNDATIONS</t>
        </is>
      </c>
      <c r="M1229" s="3" t="inlineStr">
        <is>
          <t>Magued G. Iskander; Zhibo Chen; Mehdi Omidvar; Ivan L. Guzmán; Omar Elsherif</t>
        </is>
      </c>
      <c r="N1229" s="3" t="inlineStr"/>
      <c r="O1229" s="3" t="n"/>
      <c r="P1229" s="3" t="inlineStr"/>
      <c r="Q1229" s="3" t="inlineStr">
        <is>
          <t>10.1016/j.sandf.2013.08.003</t>
        </is>
      </c>
      <c r="R1229" s="3" t="inlineStr">
        <is>
          <t>https://doi.org/10.1016/j.sandf.2013.08.003</t>
        </is>
      </c>
      <c r="S1229" s="3" t="inlineStr">
        <is>
          <t>OpenAlex; Dept bio</t>
        </is>
      </c>
      <c r="T1229" s="3" t="n">
        <v>2</v>
      </c>
      <c r="U1229" s="3" t="inlineStr">
        <is>
          <t>High (City Tech affiliation on paper); 2 sources</t>
        </is>
      </c>
      <c r="V1229" s="3" t="n"/>
      <c r="W1229" s="3" t="inlineStr">
        <is>
          <t>Iskander, M., Zhibo, C., Omidvar, M., Guzman, I., Elsherif, O. (2013), Active Static and Seismic Earth Pressure for C-φ Soils. Journal Article. Soils and Foundations.</t>
        </is>
      </c>
      <c r="X1229" s="3" t="inlineStr"/>
      <c r="Y1229" s="3" t="inlineStr"/>
      <c r="Z1229" s="3" t="inlineStr">
        <is>
          <t>https://www.sciencedirect.com/science/article/pii/S0038080613000851/pdf</t>
        </is>
      </c>
      <c r="AA1229" s="3" t="inlineStr">
        <is>
          <t>Open-access PDF (via OpenAlex)</t>
        </is>
      </c>
      <c r="AB1229" s="3" t="inlineStr">
        <is>
          <t>bronze</t>
        </is>
      </c>
      <c r="AC1229" s="3" t="inlineStr">
        <is>
          <t>School of Technology &amp; Design</t>
        </is>
      </c>
      <c r="AD1229" s="3" t="n">
        <v>59</v>
      </c>
      <c r="AE1229" s="3" t="inlineStr">
        <is>
          <t>No</t>
        </is>
      </c>
      <c r="AF1229" s="3" t="inlineStr"/>
      <c r="AG1229" s="4" t="inlineStr"/>
      <c r="AH1229" s="4" t="inlineStr"/>
      <c r="AI1229" s="4" t="inlineStr"/>
    </row>
    <row r="1230">
      <c r="A1230" s="3" t="inlineStr">
        <is>
          <t>CMCE-0036</t>
        </is>
      </c>
      <c r="B1230" s="3" t="inlineStr">
        <is>
          <t>Norouzi</t>
        </is>
      </c>
      <c r="C1230" s="3" t="inlineStr">
        <is>
          <t>Hamidreza</t>
        </is>
      </c>
      <c r="D1230" s="3" t="inlineStr">
        <is>
          <t>Hamidreza Norouzi</t>
        </is>
      </c>
      <c r="E1230" s="3" t="inlineStr">
        <is>
          <t>Professor</t>
        </is>
      </c>
      <c r="F1230" s="3" t="inlineStr">
        <is>
          <t>NYC College of Technology</t>
        </is>
      </c>
      <c r="G1230" s="3" t="inlineStr">
        <is>
          <t>Construction Management and Civil Engineering Technology</t>
        </is>
      </c>
      <c r="H1230" s="3" t="inlineStr">
        <is>
          <t>Hamidreza.Norouzi07@citytech.cuny.edu</t>
        </is>
      </c>
      <c r="I1230" s="3" t="inlineStr">
        <is>
          <t>Journal article</t>
        </is>
      </c>
      <c r="J1230" s="3" t="inlineStr">
        <is>
          <t>Boulder, Colorado USA: NASA DAAC at the National Snow and Ice Data Center</t>
        </is>
      </c>
      <c r="K1230" s="3" t="n">
        <v>2013</v>
      </c>
      <c r="L1230" s="3" t="inlineStr"/>
      <c r="M1230" s="3" t="inlineStr"/>
      <c r="N1230" s="3" t="inlineStr"/>
      <c r="O1230" s="3" t="n"/>
      <c r="P1230" s="3" t="inlineStr"/>
      <c r="Q1230" s="3" t="inlineStr"/>
      <c r="R1230" s="3" t="inlineStr"/>
      <c r="S1230" s="3" t="inlineStr">
        <is>
          <t>Dept bio</t>
        </is>
      </c>
      <c r="T1230" s="3" t="n">
        <v>1</v>
      </c>
      <c r="U1230" s="3" t="inlineStr">
        <is>
          <t>Medium (self-reported in faculty bio)</t>
        </is>
      </c>
      <c r="V1230" s="3" t="n"/>
      <c r="W1230" s="3" t="inlineStr">
        <is>
          <t>Norouzi, H., M. Temimi, W. B. Rossow, and R. Khanbilvardi. 2013. AMSR-E/Aqua Monthly Global Microwave Land Surface Emissivity. Boulder, Colorado USA: NASA DAAC at the National Snow and Ice Data Center.</t>
        </is>
      </c>
      <c r="X1230" s="3" t="inlineStr"/>
      <c r="Y1230" s="3" t="inlineStr"/>
      <c r="Z1230" s="3" t="inlineStr"/>
      <c r="AA1230" s="3" t="inlineStr"/>
      <c r="AB1230" s="3" t="inlineStr"/>
      <c r="AC1230" s="3" t="inlineStr">
        <is>
          <t>School of Technology &amp; Design</t>
        </is>
      </c>
      <c r="AD1230" s="3" t="n"/>
      <c r="AE1230" s="3" t="inlineStr">
        <is>
          <t>No</t>
        </is>
      </c>
      <c r="AF1230" s="3" t="inlineStr"/>
      <c r="AG1230" s="4" t="inlineStr"/>
      <c r="AH1230" s="4" t="inlineStr"/>
      <c r="AI1230" s="4" t="inlineStr"/>
    </row>
    <row r="1231">
      <c r="A1231" s="3" t="inlineStr">
        <is>
          <t>CMCE-0041</t>
        </is>
      </c>
      <c r="B1231" s="3" t="inlineStr">
        <is>
          <t>Guzman</t>
        </is>
      </c>
      <c r="C1231" s="3" t="inlineStr">
        <is>
          <t>Ivan</t>
        </is>
      </c>
      <c r="D1231" s="3" t="inlineStr">
        <is>
          <t>Ivan Guzman</t>
        </is>
      </c>
      <c r="E1231" s="3" t="inlineStr">
        <is>
          <t>Associate Professor</t>
        </is>
      </c>
      <c r="F1231" s="3" t="inlineStr">
        <is>
          <t>NYC College of Technology</t>
        </is>
      </c>
      <c r="G1231" s="3" t="inlineStr">
        <is>
          <t>Construction Management and Civil Engineering Technology</t>
        </is>
      </c>
      <c r="H1231" s="3" t="inlineStr">
        <is>
          <t>Ivan.GuzmanPena62@citytech.cuny.edu</t>
        </is>
      </c>
      <c r="I1231" s="3" t="inlineStr">
        <is>
          <t>Journal article</t>
        </is>
      </c>
      <c r="J1231" s="3" t="inlineStr">
        <is>
          <t>Geotechnical Properties of Sucrose-Saturated Fused Quartz for Use in Physical Modeling</t>
        </is>
      </c>
      <c r="K1231" s="3" t="n">
        <v>2013</v>
      </c>
      <c r="L1231" s="3" t="inlineStr">
        <is>
          <t>Geotechnical Testing Journal</t>
        </is>
      </c>
      <c r="M1231" s="3" t="inlineStr">
        <is>
          <t>Ivan L. Guzmán; Magued G. Iskander</t>
        </is>
      </c>
      <c r="N1231" s="3" t="inlineStr"/>
      <c r="O1231" s="3" t="n"/>
      <c r="P1231" s="3" t="inlineStr"/>
      <c r="Q1231" s="3" t="inlineStr">
        <is>
          <t>10.1520/gtj20120182</t>
        </is>
      </c>
      <c r="R1231" s="3" t="inlineStr">
        <is>
          <t>https://doi.org/10.1520/gtj20120182</t>
        </is>
      </c>
      <c r="S1231" s="3" t="inlineStr">
        <is>
          <t>OpenAlex; Dept bio</t>
        </is>
      </c>
      <c r="T1231" s="3" t="n">
        <v>2</v>
      </c>
      <c r="U1231" s="3" t="inlineStr">
        <is>
          <t>High (City Tech affiliation on paper); 2 sources</t>
        </is>
      </c>
      <c r="V1231" s="3" t="n"/>
      <c r="W1231" s="3" t="inlineStr">
        <is>
          <t>Guzman, I., Iskander, M. (2013), Geotechnical Properties of Sucrose Saturated Fused Quartz for use in Physical Modeling. Technical Note. ASTM Geotechnical Testing Journal.</t>
        </is>
      </c>
      <c r="X1231" s="3" t="inlineStr">
        <is>
          <t>Abstract This study presents the geotechnical properties of a synthetic transparent soil made of fused quartz saturated with a water-based sucrose solution that is suitable for modeling the behavior of sand in small-scale model tests. Geotechnical properties presented include particle size, dry density, peak angle of friction, hydraulic conductivity, and compressibility index. Sucrose is inert and non-toxic, which facilitates its use in educational settings. The availability of a safe and easy-to-use transparent sand permits measurement of three-dimensional deformation patterns and flow characteristics in controlled research experiments. The introduction of an aqueous solution permits the use of two immiscible pore fluids, one made of mineral oil and the other made of a sucrose solution, for modeling multi-phase flow problems, as well as coupled flow–deformation problems.</t>
        </is>
      </c>
      <c r="Y1231" s="3" t="inlineStr">
        <is>
          <t>OpenAlex</t>
        </is>
      </c>
      <c r="Z1231" s="3" t="inlineStr"/>
      <c r="AA1231" s="3" t="inlineStr">
        <is>
          <t>Not found</t>
        </is>
      </c>
      <c r="AB1231" s="3" t="inlineStr">
        <is>
          <t>closed</t>
        </is>
      </c>
      <c r="AC1231" s="3" t="inlineStr">
        <is>
          <t>School of Technology &amp; Design</t>
        </is>
      </c>
      <c r="AD1231" s="3" t="n">
        <v>52</v>
      </c>
      <c r="AE1231" s="3" t="inlineStr">
        <is>
          <t>No</t>
        </is>
      </c>
      <c r="AF1231" s="3" t="inlineStr"/>
      <c r="AG1231" s="4" t="inlineStr"/>
      <c r="AH1231" s="4" t="inlineStr"/>
      <c r="AI1231" s="4" t="inlineStr"/>
    </row>
    <row r="1232">
      <c r="A1232" s="3" t="inlineStr">
        <is>
          <t>CMCE-0042</t>
        </is>
      </c>
      <c r="B1232" s="3" t="inlineStr">
        <is>
          <t>Norouzi</t>
        </is>
      </c>
      <c r="C1232" s="3" t="inlineStr">
        <is>
          <t>Hamidreza</t>
        </is>
      </c>
      <c r="D1232" s="3" t="inlineStr">
        <is>
          <t>Hamidreza Norouzi</t>
        </is>
      </c>
      <c r="E1232" s="3" t="inlineStr">
        <is>
          <t>Professor</t>
        </is>
      </c>
      <c r="F1232" s="3" t="inlineStr">
        <is>
          <t>NYC College of Technology</t>
        </is>
      </c>
      <c r="G1232" s="3" t="inlineStr">
        <is>
          <t>Construction Management and Civil Engineering Technology</t>
        </is>
      </c>
      <c r="H1232" s="3" t="inlineStr">
        <is>
          <t>Hamidreza.Norouzi07@citytech.cuny.edu</t>
        </is>
      </c>
      <c r="I1232" s="3" t="inlineStr">
        <is>
          <t>Grant</t>
        </is>
      </c>
      <c r="J1232" s="3" t="inlineStr">
        <is>
          <t>Improving Instantaneous Microwave Emissivity Retrieval</t>
        </is>
      </c>
      <c r="K1232" s="3" t="n">
        <v>2013</v>
      </c>
      <c r="L1232" s="3" t="inlineStr"/>
      <c r="M1232" s="3" t="inlineStr"/>
      <c r="N1232" s="3" t="inlineStr">
        <is>
          <t>PI</t>
        </is>
      </c>
      <c r="O1232" s="3" t="n">
        <v>3500</v>
      </c>
      <c r="P1232" s="3" t="inlineStr"/>
      <c r="Q1232" s="3" t="inlineStr"/>
      <c r="R1232" s="3" t="inlineStr"/>
      <c r="S1232" s="3" t="inlineStr">
        <is>
          <t>Dept bio</t>
        </is>
      </c>
      <c r="T1232" s="3" t="n">
        <v>1</v>
      </c>
      <c r="U1232" s="3" t="inlineStr">
        <is>
          <t>Medium (self-reported in faculty bio)</t>
        </is>
      </c>
      <c r="V1232" s="3" t="n"/>
      <c r="W1232" s="3" t="inlineStr">
        <is>
          <t>PSC-CUNY, “Improving Instantaneous Microwave Emissivity Retrieval“, $3,500. PI (H. Norouzi) (2013-2014)</t>
        </is>
      </c>
      <c r="X1232" s="3" t="inlineStr"/>
      <c r="Y1232" s="3" t="inlineStr"/>
      <c r="Z1232" s="3" t="inlineStr"/>
      <c r="AA1232" s="3" t="inlineStr"/>
      <c r="AB1232" s="3" t="inlineStr"/>
      <c r="AC1232" s="3" t="inlineStr">
        <is>
          <t>School of Technology &amp; Design</t>
        </is>
      </c>
      <c r="AD1232" s="3" t="n"/>
      <c r="AE1232" s="3" t="inlineStr">
        <is>
          <t>No</t>
        </is>
      </c>
      <c r="AF1232" s="3" t="inlineStr"/>
      <c r="AG1232" s="4" t="inlineStr"/>
      <c r="AH1232" s="4" t="inlineStr"/>
      <c r="AI1232" s="4" t="inlineStr"/>
    </row>
    <row r="1233">
      <c r="A1233" s="3" t="inlineStr">
        <is>
          <t>CMCE-0045</t>
        </is>
      </c>
      <c r="B1233" s="3" t="inlineStr">
        <is>
          <t>Guzman</t>
        </is>
      </c>
      <c r="C1233" s="3" t="inlineStr">
        <is>
          <t>Ivan</t>
        </is>
      </c>
      <c r="D1233" s="3" t="inlineStr">
        <is>
          <t>Ivan Guzman</t>
        </is>
      </c>
      <c r="E1233" s="3" t="inlineStr">
        <is>
          <t>Associate Professor</t>
        </is>
      </c>
      <c r="F1233" s="3" t="inlineStr">
        <is>
          <t>NYC College of Technology</t>
        </is>
      </c>
      <c r="G1233" s="3" t="inlineStr">
        <is>
          <t>Construction Management and Civil Engineering Technology</t>
        </is>
      </c>
      <c r="H1233" s="3" t="inlineStr">
        <is>
          <t>Ivan.GuzmanPena62@citytech.cuny.edu</t>
        </is>
      </c>
      <c r="I1233" s="3" t="inlineStr">
        <is>
          <t>Conference paper</t>
        </is>
      </c>
      <c r="J1233" s="3" t="inlineStr">
        <is>
          <t>Poncelet Coefficients of Granular Media</t>
        </is>
      </c>
      <c r="K1233" s="3" t="n">
        <v>2013</v>
      </c>
      <c r="L1233" s="3" t="inlineStr">
        <is>
          <t>Conference proceedings of the Society for Experimental Mechanics</t>
        </is>
      </c>
      <c r="M1233" s="3" t="inlineStr">
        <is>
          <t>Stephan Bless; Bobby Peden; Ivan L. Guzmán; Mehdi Omidvar; Magued G. Iskander</t>
        </is>
      </c>
      <c r="N1233" s="3" t="inlineStr"/>
      <c r="O1233" s="3" t="n"/>
      <c r="P1233" s="3" t="inlineStr"/>
      <c r="Q1233" s="3" t="inlineStr">
        <is>
          <t>10.1007/978-3-319-00771-7_45</t>
        </is>
      </c>
      <c r="R1233" s="3" t="inlineStr">
        <is>
          <t>https://doi.org/10.1007/978-3-319-00771-7_45</t>
        </is>
      </c>
      <c r="S1233" s="3" t="inlineStr">
        <is>
          <t>OpenAlex; Dept bio</t>
        </is>
      </c>
      <c r="T1233" s="3" t="n">
        <v>2</v>
      </c>
      <c r="U1233" s="3" t="inlineStr">
        <is>
          <t>High (City Tech affiliation on paper); 2 sources</t>
        </is>
      </c>
      <c r="V1233" s="3" t="n"/>
      <c r="W1233" s="3" t="inlineStr">
        <is>
          <t>Bless, S., Peden, B., Guzman, I., Omidvar, M., Iskander, M. (2013). Poncelet Coefficients of Granular Media. Society for Experimental Mechanics, Proceedings 2013 Annual Conference and Exposition on Experimental and Applied Mechanics. Lombard, IL, June 2-5, 2013.</t>
        </is>
      </c>
      <c r="X1233" s="3" t="inlineStr"/>
      <c r="Y1233" s="3" t="inlineStr"/>
      <c r="Z1233" s="3" t="inlineStr"/>
      <c r="AA1233" s="3" t="inlineStr">
        <is>
          <t>Not found</t>
        </is>
      </c>
      <c r="AB1233" s="3" t="inlineStr">
        <is>
          <t>closed</t>
        </is>
      </c>
      <c r="AC1233" s="3" t="inlineStr">
        <is>
          <t>School of Technology &amp; Design</t>
        </is>
      </c>
      <c r="AD1233" s="3" t="n">
        <v>16</v>
      </c>
      <c r="AE1233" s="3" t="inlineStr">
        <is>
          <t>No</t>
        </is>
      </c>
      <c r="AF1233" s="3" t="inlineStr"/>
      <c r="AG1233" s="4" t="inlineStr"/>
      <c r="AH1233" s="4" t="inlineStr"/>
      <c r="AI1233" s="4" t="inlineStr"/>
    </row>
    <row r="1234">
      <c r="A1234" s="3" t="inlineStr">
        <is>
          <t>CMCE-0046</t>
        </is>
      </c>
      <c r="B1234" s="3" t="inlineStr">
        <is>
          <t>Norouzi</t>
        </is>
      </c>
      <c r="C1234" s="3" t="inlineStr">
        <is>
          <t>Hamidreza</t>
        </is>
      </c>
      <c r="D1234" s="3" t="inlineStr">
        <is>
          <t>Hamidreza Norouzi</t>
        </is>
      </c>
      <c r="E1234" s="3" t="inlineStr">
        <is>
          <t>Professor</t>
        </is>
      </c>
      <c r="F1234" s="3" t="inlineStr">
        <is>
          <t>NYC College of Technology</t>
        </is>
      </c>
      <c r="G1234" s="3" t="inlineStr">
        <is>
          <t>Construction Management and Civil Engineering Technology</t>
        </is>
      </c>
      <c r="H1234" s="3" t="inlineStr">
        <is>
          <t>Hamidreza.Norouzi07@citytech.cuny.edu</t>
        </is>
      </c>
      <c r="I1234" s="3" t="inlineStr">
        <is>
          <t>Journal article</t>
        </is>
      </c>
      <c r="J1234" s="3" t="inlineStr">
        <is>
          <t>Quantifying Uncertainties in Land-Surface Microwave Emissivity Retrievals</t>
        </is>
      </c>
      <c r="K1234" s="3" t="n">
        <v>2013</v>
      </c>
      <c r="L1234" s="3" t="inlineStr">
        <is>
          <t>IEEE Transactions on Geoscience and Remote Sensing</t>
        </is>
      </c>
      <c r="M1234" s="3" t="inlineStr">
        <is>
          <t>Yudong Tian; C. D. Peters‐Lidard; Kenneth W. Harrison; Catherine Prigent; H. Norouzi; Filipe Aires; Sid‐Ahmed Boukabara; Fumie A. Furuzawa; Hirohiko Masunaga</t>
        </is>
      </c>
      <c r="N1234" s="3" t="inlineStr"/>
      <c r="O1234" s="3" t="n"/>
      <c r="P1234" s="3" t="inlineStr"/>
      <c r="Q1234" s="3" t="inlineStr">
        <is>
          <t>10.1109/tgrs.2013.2244214</t>
        </is>
      </c>
      <c r="R1234" s="3" t="inlineStr">
        <is>
          <t>https://doi.org/10.1109/tgrs.2013.2244214</t>
        </is>
      </c>
      <c r="S1234" s="3" t="inlineStr">
        <is>
          <t>OpenAlex; Dept bio</t>
        </is>
      </c>
      <c r="T1234" s="3" t="n">
        <v>2</v>
      </c>
      <c r="U1234" s="3" t="inlineStr">
        <is>
          <t>High (City Tech affiliation on paper); 2 sources</t>
        </is>
      </c>
      <c r="V1234" s="3" t="n"/>
      <c r="W1234" s="3" t="inlineStr">
        <is>
          <t>[6] Tian, Y., D. Peters-lidard, K. Harrison, H. Norouzi, F. Aires, S.A. Boukabara, F. Furuzawa, and H. Masunaga, 2012, “Quantifying Uncertainties in Land Surface Emissivity Retrievals”, IEEE Transactions on Geoscience and Remote Sensing, 10.1109/TGRS.2013.2244214, 2013.</t>
        </is>
      </c>
      <c r="X1234" s="3" t="inlineStr">
        <is>
          <t>Uncertainties in the retrievals of microwave land-surface emissivities are quantified over two types of land surfaces: desert and tropical rainforest. Retrievals from satellite-based microwave imagers, including the Special Sensor Microwave Imager, the Tropical Rainfall Measuring Mission Microwave Imager, and the Advanced Microwave Scanning Radiometer for Earth Observing System, are studied. Our results show that there are considerable differences between the retrievals from different sensors and from different groups over these two land-surface types. In addition, the mean emissivity values show different spectral behavior across the frequencies. With the true emissivity assumed largely constant over both of the two sites throughout the study period, the differences are largely attributed to the systematic and random errors in the retrievals. Generally, these retrievals tend to agree better at lower frequencies than at higher ones, with systematic differences ranging 1%-4% (3-12 K) over desert and 1%-7% (3-20 K) over rainforest. The random errors within each retrieval dataset are in the range of 0.5%-2% (2-6 K). In particular, at 85.5/89.0 GHz, there are very large differences between the different retrieval datasets, and within each retrieval dataset itself. Further investigation reveals that these differences are most likely caused by rain/cloud contamination, which can lead to random errors up to 10-17 K under the most severe conditions.</t>
        </is>
      </c>
      <c r="Y1234" s="3" t="inlineStr">
        <is>
          <t>OpenAlex</t>
        </is>
      </c>
      <c r="Z1234" s="3" t="inlineStr">
        <is>
          <t>https://ntrs.nasa.gov/api/citations/20120010535/downloads/20120010535.pdf</t>
        </is>
      </c>
      <c r="AA1234" s="3" t="inlineStr">
        <is>
          <t>Open-access PDF (via OpenAlex)</t>
        </is>
      </c>
      <c r="AB1234" s="3" t="inlineStr">
        <is>
          <t>green</t>
        </is>
      </c>
      <c r="AC1234" s="3" t="inlineStr">
        <is>
          <t>School of Technology &amp; Design</t>
        </is>
      </c>
      <c r="AD1234" s="3" t="n">
        <v>42</v>
      </c>
      <c r="AE1234" s="3" t="inlineStr">
        <is>
          <t>No</t>
        </is>
      </c>
      <c r="AF1234" s="3" t="inlineStr"/>
      <c r="AG1234" s="4" t="inlineStr"/>
      <c r="AH1234" s="4" t="inlineStr"/>
      <c r="AI1234" s="4" t="inlineStr"/>
    </row>
    <row r="1235">
      <c r="A1235" s="3" t="inlineStr">
        <is>
          <t>CMCE-0047</t>
        </is>
      </c>
      <c r="B1235" s="3" t="inlineStr">
        <is>
          <t>Guzman</t>
        </is>
      </c>
      <c r="C1235" s="3" t="inlineStr">
        <is>
          <t>Ivan</t>
        </is>
      </c>
      <c r="D1235" s="3" t="inlineStr">
        <is>
          <t>Ivan Guzman</t>
        </is>
      </c>
      <c r="E1235" s="3" t="inlineStr">
        <is>
          <t>Associate Professor</t>
        </is>
      </c>
      <c r="F1235" s="3" t="inlineStr">
        <is>
          <t>NYC College of Technology</t>
        </is>
      </c>
      <c r="G1235" s="3" t="inlineStr">
        <is>
          <t>Construction Management and Civil Engineering Technology</t>
        </is>
      </c>
      <c r="H1235" s="3" t="inlineStr">
        <is>
          <t>Ivan.GuzmanPena62@citytech.cuny.edu</t>
        </is>
      </c>
      <c r="I1235" s="3" t="inlineStr">
        <is>
          <t>Journal article</t>
        </is>
      </c>
      <c r="J1235" s="3" t="inlineStr">
        <is>
          <t>Rankine pseudo-static earth pressure for c–ϕ soils</t>
        </is>
      </c>
      <c r="K1235" s="3" t="n">
        <v>2013</v>
      </c>
      <c r="L1235" s="3" t="inlineStr">
        <is>
          <t>Mechanics Research Communications</t>
        </is>
      </c>
      <c r="M1235" s="3" t="inlineStr">
        <is>
          <t>Magued G. Iskander; Zhibo Chen; Mehdi Omidvar; Ivan L. Guzmán</t>
        </is>
      </c>
      <c r="N1235" s="3" t="inlineStr"/>
      <c r="O1235" s="3" t="n"/>
      <c r="P1235" s="3" t="inlineStr"/>
      <c r="Q1235" s="3" t="inlineStr">
        <is>
          <t>10.1016/j.mechrescom.2013.04.010</t>
        </is>
      </c>
      <c r="R1235" s="3" t="inlineStr">
        <is>
          <t>https://doi.org/10.1016/j.mechrescom.2013.04.010</t>
        </is>
      </c>
      <c r="S1235" s="3" t="inlineStr">
        <is>
          <t>OpenAlex; Dept bio</t>
        </is>
      </c>
      <c r="T1235" s="3" t="n">
        <v>2</v>
      </c>
      <c r="U1235" s="3" t="inlineStr">
        <is>
          <t>High (City Tech affiliation on paper); 2 sources</t>
        </is>
      </c>
      <c r="V1235" s="3" t="n"/>
      <c r="W1235" s="3" t="inlineStr">
        <is>
          <t>Iskander, M., Zhibo, C., Omidvar, M., Guzman, I. (2013), Rankine Pseudo-Static Earth Pressure for C-φ Soils. Journal Article. Mechanics Research Communications.</t>
        </is>
      </c>
      <c r="X1235" s="3" t="inlineStr"/>
      <c r="Y1235" s="3" t="inlineStr"/>
      <c r="Z1235" s="3" t="inlineStr"/>
      <c r="AA1235" s="3" t="inlineStr">
        <is>
          <t>Not found</t>
        </is>
      </c>
      <c r="AB1235" s="3" t="inlineStr">
        <is>
          <t>closed</t>
        </is>
      </c>
      <c r="AC1235" s="3" t="inlineStr">
        <is>
          <t>School of Technology &amp; Design</t>
        </is>
      </c>
      <c r="AD1235" s="3" t="n">
        <v>13</v>
      </c>
      <c r="AE1235" s="3" t="inlineStr">
        <is>
          <t>No</t>
        </is>
      </c>
      <c r="AF1235" s="3" t="inlineStr"/>
      <c r="AG1235" s="4" t="inlineStr"/>
      <c r="AH1235" s="4" t="inlineStr"/>
      <c r="AI1235" s="4" t="inlineStr"/>
    </row>
    <row r="1236">
      <c r="A1236" s="3" t="inlineStr">
        <is>
          <t>CMCE-0051</t>
        </is>
      </c>
      <c r="B1236" s="3" t="inlineStr">
        <is>
          <t>Norouzi</t>
        </is>
      </c>
      <c r="C1236" s="3" t="inlineStr">
        <is>
          <t>Hamidreza</t>
        </is>
      </c>
      <c r="D1236" s="3" t="inlineStr">
        <is>
          <t>Hamidreza Norouzi</t>
        </is>
      </c>
      <c r="E1236" s="3" t="inlineStr">
        <is>
          <t>Professor</t>
        </is>
      </c>
      <c r="F1236" s="3" t="inlineStr">
        <is>
          <t>NYC College of Technology</t>
        </is>
      </c>
      <c r="G1236" s="3" t="inlineStr">
        <is>
          <t>Construction Management and Civil Engineering Technology</t>
        </is>
      </c>
      <c r="H1236" s="3" t="inlineStr">
        <is>
          <t>Hamidreza.Norouzi07@citytech.cuny.edu</t>
        </is>
      </c>
      <c r="I1236" s="3" t="inlineStr">
        <is>
          <t>Conference paper</t>
        </is>
      </c>
      <c r="J1236" s="3" t="inlineStr">
        <is>
          <t>A Satellite Based Study of Surface Energy Fluxes and Closing the Energy Balance</t>
        </is>
      </c>
      <c r="K1236" s="3" t="n">
        <v>2014</v>
      </c>
      <c r="L1236" s="3" t="inlineStr">
        <is>
          <t>2014 AGU Fall Meeting</t>
        </is>
      </c>
      <c r="M1236" s="3" t="inlineStr">
        <is>
          <t>Shohreh Didari; S. Skoko-Dobryansky; H. Norouzi</t>
        </is>
      </c>
      <c r="N1236" s="3" t="inlineStr"/>
      <c r="O1236" s="3" t="n"/>
      <c r="P1236" s="3" t="inlineStr"/>
      <c r="Q1236" s="3" t="inlineStr"/>
      <c r="R1236" s="3" t="inlineStr">
        <is>
          <t>https://openalex.org/W2612288616</t>
        </is>
      </c>
      <c r="S1236" s="3" t="inlineStr">
        <is>
          <t>OpenAlex</t>
        </is>
      </c>
      <c r="T1236" s="3" t="n">
        <v>1</v>
      </c>
      <c r="U1236" s="3" t="inlineStr">
        <is>
          <t>High (City Tech affiliation on paper)</t>
        </is>
      </c>
      <c r="V1236" s="3" t="n"/>
      <c r="W1236" s="3" t="inlineStr"/>
      <c r="X1236" s="3" t="inlineStr"/>
      <c r="Y1236" s="3" t="inlineStr"/>
      <c r="Z1236" s="3" t="inlineStr"/>
      <c r="AA1236" s="3" t="inlineStr">
        <is>
          <t>Not found</t>
        </is>
      </c>
      <c r="AB1236" s="3" t="inlineStr">
        <is>
          <t>closed</t>
        </is>
      </c>
      <c r="AC1236" s="3" t="inlineStr">
        <is>
          <t>School of Technology &amp; Design</t>
        </is>
      </c>
      <c r="AD1236" s="3" t="n">
        <v>0</v>
      </c>
      <c r="AE1236" s="3" t="inlineStr">
        <is>
          <t>No</t>
        </is>
      </c>
      <c r="AF1236" s="3" t="inlineStr"/>
      <c r="AG1236" s="4" t="inlineStr"/>
      <c r="AH1236" s="4" t="inlineStr"/>
      <c r="AI1236" s="4" t="inlineStr"/>
    </row>
    <row r="1237">
      <c r="A1237" s="3" t="inlineStr">
        <is>
          <t>CMCE-0052</t>
        </is>
      </c>
      <c r="B1237" s="3" t="inlineStr">
        <is>
          <t>Norouzi</t>
        </is>
      </c>
      <c r="C1237" s="3" t="inlineStr">
        <is>
          <t>Hamidreza</t>
        </is>
      </c>
      <c r="D1237" s="3" t="inlineStr">
        <is>
          <t>Hamidreza Norouzi</t>
        </is>
      </c>
      <c r="E1237" s="3" t="inlineStr">
        <is>
          <t>Professor</t>
        </is>
      </c>
      <c r="F1237" s="3" t="inlineStr">
        <is>
          <t>NYC College of Technology</t>
        </is>
      </c>
      <c r="G1237" s="3" t="inlineStr">
        <is>
          <t>Construction Management and Civil Engineering Technology</t>
        </is>
      </c>
      <c r="H1237" s="3" t="inlineStr">
        <is>
          <t>Hamidreza.Norouzi07@citytech.cuny.edu</t>
        </is>
      </c>
      <c r="I1237" s="3" t="inlineStr">
        <is>
          <t>Journal article</t>
        </is>
      </c>
      <c r="J1237" s="3" t="inlineStr">
        <is>
          <t>Aral Sea syndrome desiccates Lake Urmia: Call for action</t>
        </is>
      </c>
      <c r="K1237" s="3" t="n">
        <v>2014</v>
      </c>
      <c r="L1237" s="3" t="inlineStr">
        <is>
          <t>Journal of Great Lakes Research</t>
        </is>
      </c>
      <c r="M1237" s="3" t="inlineStr">
        <is>
          <t>Amir AghaKouchak; H. Norouzi; Kaveh Moezzi Madani; Ali Mirchi; Marzieh Azarderakhsh; Ali Nazemi; Nasrin Nasrollahi; Alireza Farahmand; Ali Mehran; Elmira Hassanzadeh</t>
        </is>
      </c>
      <c r="N1237" s="3" t="inlineStr"/>
      <c r="O1237" s="3" t="n"/>
      <c r="P1237" s="3" t="inlineStr"/>
      <c r="Q1237" s="3" t="inlineStr">
        <is>
          <t>10.1016/j.jglr.2014.12.007</t>
        </is>
      </c>
      <c r="R1237" s="3" t="inlineStr">
        <is>
          <t>https://doi.org/10.1016/j.jglr.2014.12.007</t>
        </is>
      </c>
      <c r="S1237" s="3" t="inlineStr">
        <is>
          <t>OpenAlex; Dept bio</t>
        </is>
      </c>
      <c r="T1237" s="3" t="n">
        <v>2</v>
      </c>
      <c r="U1237" s="3" t="inlineStr">
        <is>
          <t>High (City Tech affiliation on paper); 2 sources</t>
        </is>
      </c>
      <c r="V1237" s="3" t="n"/>
      <c r="W1237" s="3" t="inlineStr">
        <is>
          <t>[7] AghaKouchak A., Norouzi H., Madani K., Mirchi A., Azarderakhsh M., Nazemi N., Nasrollahi N., Mehran M., Farahmand A., Hasanzadeh E., "Aral Sea Syndrome Desiccates Lake Urmia: Call for Action", Journal of Great Lakes Research, doi: 10.1016/j.jglr.2014.12.007, 2014.</t>
        </is>
      </c>
      <c r="X1237" s="3" t="inlineStr"/>
      <c r="Y1237" s="3" t="inlineStr"/>
      <c r="Z1237" s="3" t="inlineStr"/>
      <c r="AA1237" s="3" t="inlineStr">
        <is>
          <t>Not found</t>
        </is>
      </c>
      <c r="AB1237" s="3" t="inlineStr">
        <is>
          <t>closed</t>
        </is>
      </c>
      <c r="AC1237" s="3" t="inlineStr">
        <is>
          <t>School of Technology &amp; Design</t>
        </is>
      </c>
      <c r="AD1237" s="3" t="n">
        <v>379</v>
      </c>
      <c r="AE1237" s="3" t="inlineStr">
        <is>
          <t>No</t>
        </is>
      </c>
      <c r="AF1237" s="3" t="inlineStr"/>
      <c r="AG1237" s="4" t="inlineStr"/>
      <c r="AH1237" s="4" t="inlineStr"/>
      <c r="AI1237" s="4" t="inlineStr"/>
    </row>
    <row r="1238">
      <c r="A1238" s="3" t="inlineStr">
        <is>
          <t>CMCE-0055</t>
        </is>
      </c>
      <c r="B1238" s="3" t="inlineStr">
        <is>
          <t>Norouzi</t>
        </is>
      </c>
      <c r="C1238" s="3" t="inlineStr">
        <is>
          <t>Hamidreza</t>
        </is>
      </c>
      <c r="D1238" s="3" t="inlineStr">
        <is>
          <t>Hamidreza Norouzi</t>
        </is>
      </c>
      <c r="E1238" s="3" t="inlineStr">
        <is>
          <t>Professor</t>
        </is>
      </c>
      <c r="F1238" s="3" t="inlineStr">
        <is>
          <t>NYC College of Technology</t>
        </is>
      </c>
      <c r="G1238" s="3" t="inlineStr">
        <is>
          <t>Construction Management and Civil Engineering Technology</t>
        </is>
      </c>
      <c r="H1238" s="3" t="inlineStr">
        <is>
          <t>Hamidreza.Norouzi07@citytech.cuny.edu</t>
        </is>
      </c>
      <c r="I1238" s="3" t="inlineStr">
        <is>
          <t>Conference paper</t>
        </is>
      </c>
      <c r="J1238" s="3" t="inlineStr">
        <is>
          <t>Comparison of NOAA-CREST Soil Moisture Measurements with SMOS Products</t>
        </is>
      </c>
      <c r="K1238" s="3" t="n">
        <v>2014</v>
      </c>
      <c r="L1238" s="3" t="inlineStr">
        <is>
          <t>2014 AGU Fall Meeting</t>
        </is>
      </c>
      <c r="M1238" s="3" t="inlineStr">
        <is>
          <t>H. Norouzi; A. Forbes</t>
        </is>
      </c>
      <c r="N1238" s="3" t="inlineStr"/>
      <c r="O1238" s="3" t="n"/>
      <c r="P1238" s="3" t="inlineStr"/>
      <c r="Q1238" s="3" t="inlineStr"/>
      <c r="R1238" s="3" t="inlineStr">
        <is>
          <t>https://openalex.org/W2522145459</t>
        </is>
      </c>
      <c r="S1238" s="3" t="inlineStr">
        <is>
          <t>OpenAlex</t>
        </is>
      </c>
      <c r="T1238" s="3" t="n">
        <v>1</v>
      </c>
      <c r="U1238" s="3" t="inlineStr">
        <is>
          <t>High (City Tech affiliation on paper)</t>
        </is>
      </c>
      <c r="V1238" s="3" t="n"/>
      <c r="W1238" s="3" t="inlineStr"/>
      <c r="X1238" s="3" t="inlineStr"/>
      <c r="Y1238" s="3" t="inlineStr"/>
      <c r="Z1238" s="3" t="inlineStr"/>
      <c r="AA1238" s="3" t="inlineStr">
        <is>
          <t>Not found</t>
        </is>
      </c>
      <c r="AB1238" s="3" t="inlineStr">
        <is>
          <t>closed</t>
        </is>
      </c>
      <c r="AC1238" s="3" t="inlineStr">
        <is>
          <t>School of Technology &amp; Design</t>
        </is>
      </c>
      <c r="AD1238" s="3" t="n">
        <v>0</v>
      </c>
      <c r="AE1238" s="3" t="inlineStr">
        <is>
          <t>No</t>
        </is>
      </c>
      <c r="AF1238" s="3" t="inlineStr"/>
      <c r="AG1238" s="4" t="inlineStr"/>
      <c r="AH1238" s="4" t="inlineStr"/>
      <c r="AI1238" s="4" t="inlineStr"/>
    </row>
    <row r="1239">
      <c r="A1239" s="3" t="inlineStr">
        <is>
          <t>CMCE-0060</t>
        </is>
      </c>
      <c r="B1239" s="3" t="inlineStr">
        <is>
          <t>Guzman</t>
        </is>
      </c>
      <c r="C1239" s="3" t="inlineStr">
        <is>
          <t>Ivan</t>
        </is>
      </c>
      <c r="D1239" s="3" t="inlineStr">
        <is>
          <t>Ivan Guzman</t>
        </is>
      </c>
      <c r="E1239" s="3" t="inlineStr">
        <is>
          <t>Associate Professor</t>
        </is>
      </c>
      <c r="F1239" s="3" t="inlineStr">
        <is>
          <t>NYC College of Technology</t>
        </is>
      </c>
      <c r="G1239" s="3" t="inlineStr">
        <is>
          <t>Construction Management and Civil Engineering Technology</t>
        </is>
      </c>
      <c r="H1239" s="3" t="inlineStr">
        <is>
          <t>Ivan.GuzmanPena62@citytech.cuny.edu</t>
        </is>
      </c>
      <c r="I1239" s="3" t="inlineStr">
        <is>
          <t>Journal article</t>
        </is>
      </c>
      <c r="J1239" s="3" t="inlineStr">
        <is>
          <t>Terminal depth of penetration of spherical projectiles in transparent granular media</t>
        </is>
      </c>
      <c r="K1239" s="3" t="n">
        <v>2014</v>
      </c>
      <c r="L1239" s="3" t="inlineStr">
        <is>
          <t>Granular Matter</t>
        </is>
      </c>
      <c r="M1239" s="3" t="inlineStr">
        <is>
          <t>Ivan L. Guzmán; Magued G. Iskander; Stephan Bless; Changguang Qi</t>
        </is>
      </c>
      <c r="N1239" s="3" t="inlineStr"/>
      <c r="O1239" s="3" t="n"/>
      <c r="P1239" s="3" t="inlineStr"/>
      <c r="Q1239" s="3" t="inlineStr">
        <is>
          <t>10.1007/s10035-014-0528-y</t>
        </is>
      </c>
      <c r="R1239" s="3" t="inlineStr">
        <is>
          <t>https://doi.org/10.1007/s10035-014-0528-y</t>
        </is>
      </c>
      <c r="S1239" s="3" t="inlineStr">
        <is>
          <t>OpenAlex; Dept bio</t>
        </is>
      </c>
      <c r="T1239" s="3" t="n">
        <v>2</v>
      </c>
      <c r="U1239" s="3" t="inlineStr">
        <is>
          <t>High (City Tech affiliation on paper); 2 sources</t>
        </is>
      </c>
      <c r="V1239" s="3" t="n"/>
      <c r="W1239" s="3" t="inlineStr">
        <is>
          <t>Guzman, I., Iskander, M., Bless, S. (2014), Terminal Depth of Penetration of Spherical Projectiles in Transparent Granular Media. Journal Article. Granular Matter.</t>
        </is>
      </c>
      <c r="X1239" s="3" t="inlineStr"/>
      <c r="Y1239" s="3" t="inlineStr"/>
      <c r="Z1239" s="3" t="inlineStr"/>
      <c r="AA1239" s="3" t="inlineStr">
        <is>
          <t>Not found</t>
        </is>
      </c>
      <c r="AB1239" s="3" t="inlineStr">
        <is>
          <t>closed</t>
        </is>
      </c>
      <c r="AC1239" s="3" t="inlineStr">
        <is>
          <t>School of Technology &amp; Design</t>
        </is>
      </c>
      <c r="AD1239" s="3" t="n">
        <v>28</v>
      </c>
      <c r="AE1239" s="3" t="inlineStr">
        <is>
          <t>No</t>
        </is>
      </c>
      <c r="AF1239" s="3" t="inlineStr"/>
      <c r="AG1239" s="4" t="inlineStr"/>
      <c r="AH1239" s="4" t="inlineStr"/>
      <c r="AI1239" s="4" t="inlineStr"/>
    </row>
    <row r="1240">
      <c r="A1240" s="3" t="inlineStr">
        <is>
          <t>CMCE-0063</t>
        </is>
      </c>
      <c r="B1240" s="3" t="inlineStr">
        <is>
          <t>Norouzi</t>
        </is>
      </c>
      <c r="C1240" s="3" t="inlineStr">
        <is>
          <t>Hamidreza</t>
        </is>
      </c>
      <c r="D1240" s="3" t="inlineStr">
        <is>
          <t>Hamidreza Norouzi</t>
        </is>
      </c>
      <c r="E1240" s="3" t="inlineStr">
        <is>
          <t>Professor</t>
        </is>
      </c>
      <c r="F1240" s="3" t="inlineStr">
        <is>
          <t>NYC College of Technology</t>
        </is>
      </c>
      <c r="G1240" s="3" t="inlineStr">
        <is>
          <t>Construction Management and Civil Engineering Technology</t>
        </is>
      </c>
      <c r="H1240" s="3" t="inlineStr">
        <is>
          <t>Hamidreza.Norouzi07@citytech.cuny.edu</t>
        </is>
      </c>
      <c r="I1240" s="3" t="inlineStr">
        <is>
          <t>Journal article</t>
        </is>
      </c>
      <c r="J1240" s="3" t="inlineStr">
        <is>
          <t>Assessment of the consistency among global microwave land surface emissivity products</t>
        </is>
      </c>
      <c r="K1240" s="3" t="n">
        <v>2015</v>
      </c>
      <c r="L1240" s="3" t="inlineStr">
        <is>
          <t>Atmospheric measurement techniques</t>
        </is>
      </c>
      <c r="M1240" s="3" t="inlineStr">
        <is>
          <t>H. Norouzi; Marouane Temimi; Catherine Prigent; Joseph Turk; Reza M. Khanbilvardi; Y. Tian; Fumie A. Furuzawa; Hirohiko Masunaga</t>
        </is>
      </c>
      <c r="N1240" s="3" t="inlineStr"/>
      <c r="O1240" s="3" t="n"/>
      <c r="P1240" s="3" t="inlineStr"/>
      <c r="Q1240" s="3" t="inlineStr">
        <is>
          <t>10.5194/amt-8-1197-2015</t>
        </is>
      </c>
      <c r="R1240" s="3" t="inlineStr">
        <is>
          <t>https://doi.org/10.5194/amt-8-1197-2015</t>
        </is>
      </c>
      <c r="S1240" s="3" t="inlineStr">
        <is>
          <t>OpenAlex; Dept bio</t>
        </is>
      </c>
      <c r="T1240" s="3" t="n">
        <v>2</v>
      </c>
      <c r="U1240" s="3" t="inlineStr">
        <is>
          <t>High (City Tech affiliation on paper); 2 sources</t>
        </is>
      </c>
      <c r="V1240" s="3" t="n"/>
      <c r="W1240" s="3" t="inlineStr">
        <is>
          <t>[10] Norouzi, H., Temimi, M., Prigent, C., Turk, J., Khanbilvardi, R., Tian, Y., Furuzawa, F., and Masunaga, H.: "Assessment of the consistency among global microwave land surface emissivity products", Atmos. Meas. Tech., 8, 1197-1205, doi:10.5194/amt-8-1197-2015, 2015.</t>
        </is>
      </c>
      <c r="X1240" s="3" t="inlineStr">
        <is>
          <t>Abstract. The goal of this work is to intercompare four global land surface emissivity products over various land-cover conditions to assess their consistency. The intercompared land emissivity products were generated over a 5-year period (2003–2007) using observations from the Advanced Microwave Scanning Radiometer – Earth Observing System (AMSR-E), the Special Sensor Microwave Imager (SSM/I), the Tropical Rainfall Measuring Mission (TRMM) Microwave Imager (TMI), and WindSat. First, all products were reprocessed in the same projection and spatial resolution as they were generated from sensors with various configurations. Then, the mean value and standard deviations of monthly emissivity values were calculated for each product to assess the spatial distribution of the consistencies/inconsistencies among the products across the globe. The emissivity products were also compared to soil moisture estimates and a satellite-based vegetation index to assess their sensitivities to changes in land surface conditions. Results show the existence of systematic differences among the products. Also, it was noticed that emissivity values in each product have similar frequency dependency over different land-cover types. Monthly means of emissivity values from AMSR-E in the vertical and horizontal polarizations seem to be systematically lower than the rest of the products across various land-cover conditions which may be attributed to the 01:30/13:30 LT overpass time of the sensor and possibly a residual skin temperature effect in the product. The standard deviation of the analyzed products was lowest (less than 0.01) in rain forest regions for all products and highest at northern latitudes, above 0.04 for AMSR-E and SSM/I and around 0.03 for WindSat. Despite differences in absolute emissivity estimates, all products were similarly sensitive to changes in soil moisture and vegetation. The correlation between the emissivity polarization differences and normalized difference vegetation index (NDVI) values showed similar spatial distribution across the products, with values close to the unit except over densely vegetated and desert areas.</t>
        </is>
      </c>
      <c r="Y1240" s="3" t="inlineStr">
        <is>
          <t>OpenAlex</t>
        </is>
      </c>
      <c r="Z1240" s="3" t="inlineStr">
        <is>
          <t>https://amt.copernicus.org/articles/8/1197/2015/amt-8-1197-2015.pdf</t>
        </is>
      </c>
      <c r="AA1240" s="3" t="inlineStr">
        <is>
          <t>Open-access PDF (via OpenAlex)</t>
        </is>
      </c>
      <c r="AB1240" s="3" t="inlineStr">
        <is>
          <t>gold</t>
        </is>
      </c>
      <c r="AC1240" s="3" t="inlineStr">
        <is>
          <t>School of Technology &amp; Design</t>
        </is>
      </c>
      <c r="AD1240" s="3" t="n">
        <v>45</v>
      </c>
      <c r="AE1240" s="3" t="inlineStr">
        <is>
          <t>No</t>
        </is>
      </c>
      <c r="AF1240" s="3" t="inlineStr"/>
      <c r="AG1240" s="4" t="inlineStr"/>
      <c r="AH1240" s="4" t="inlineStr"/>
      <c r="AI1240" s="4" t="inlineStr"/>
    </row>
    <row r="1241">
      <c r="A1241" s="3" t="inlineStr">
        <is>
          <t>CMCE-0065</t>
        </is>
      </c>
      <c r="B1241" s="3" t="inlineStr">
        <is>
          <t>Norouzi</t>
        </is>
      </c>
      <c r="C1241" s="3" t="inlineStr">
        <is>
          <t>Hamidreza</t>
        </is>
      </c>
      <c r="D1241" s="3" t="inlineStr">
        <is>
          <t>Hamidreza Norouzi</t>
        </is>
      </c>
      <c r="E1241" s="3" t="inlineStr">
        <is>
          <t>Professor</t>
        </is>
      </c>
      <c r="F1241" s="3" t="inlineStr">
        <is>
          <t>NYC College of Technology</t>
        </is>
      </c>
      <c r="G1241" s="3" t="inlineStr">
        <is>
          <t>Construction Management and Civil Engineering Technology</t>
        </is>
      </c>
      <c r="H1241" s="3" t="inlineStr">
        <is>
          <t>Hamidreza.Norouzi07@citytech.cuny.edu</t>
        </is>
      </c>
      <c r="I1241" s="3" t="inlineStr">
        <is>
          <t>Grant</t>
        </is>
      </c>
      <c r="J1241" s="3" t="inlineStr">
        <is>
          <t>Characterizing Surface Fluxes and Aerosol Loading within NYC’s Heterogeneous, Urban Coastal Environment</t>
        </is>
      </c>
      <c r="K1241" s="3" t="n">
        <v>2015</v>
      </c>
      <c r="L1241" s="3" t="inlineStr"/>
      <c r="M1241" s="3" t="inlineStr"/>
      <c r="N1241" s="3" t="inlineStr">
        <is>
          <t>Co-PI</t>
        </is>
      </c>
      <c r="O1241" s="3" t="n">
        <v>187952</v>
      </c>
      <c r="P1241" s="3" t="inlineStr"/>
      <c r="Q1241" s="3" t="inlineStr"/>
      <c r="R1241" s="3" t="inlineStr"/>
      <c r="S1241" s="3" t="inlineStr">
        <is>
          <t>Dept bio</t>
        </is>
      </c>
      <c r="T1241" s="3" t="n">
        <v>1</v>
      </c>
      <c r="U1241" s="3" t="inlineStr">
        <is>
          <t>Medium (self-reported in faculty bio)</t>
        </is>
      </c>
      <c r="V1241" s="3" t="n"/>
      <c r="W1241" s="3" t="inlineStr">
        <is>
          <t>GRTI award, “Characterizing Surface Fluxes and Aerosol Loading within NYC’s Heterogeneous, Urban Coastal Environment”, $187,952. PI (R. Blake), Co-PI (H. Norouzi, V. Vladutescu, G. Gailani) (2015-2016)</t>
        </is>
      </c>
      <c r="X1241" s="3" t="inlineStr"/>
      <c r="Y1241" s="3" t="inlineStr"/>
      <c r="Z1241" s="3" t="inlineStr"/>
      <c r="AA1241" s="3" t="inlineStr"/>
      <c r="AB1241" s="3" t="inlineStr"/>
      <c r="AC1241" s="3" t="inlineStr">
        <is>
          <t>School of Technology &amp; Design</t>
        </is>
      </c>
      <c r="AD1241" s="3" t="n"/>
      <c r="AE1241" s="3" t="inlineStr">
        <is>
          <t>No</t>
        </is>
      </c>
      <c r="AF1241" s="3" t="inlineStr"/>
      <c r="AG1241" s="4" t="inlineStr"/>
      <c r="AH1241" s="4" t="inlineStr"/>
      <c r="AI1241" s="4" t="inlineStr"/>
    </row>
    <row r="1242">
      <c r="A1242" s="3" t="inlineStr">
        <is>
          <t>CMCE-0067</t>
        </is>
      </c>
      <c r="B1242" s="3" t="inlineStr">
        <is>
          <t>Norouzi</t>
        </is>
      </c>
      <c r="C1242" s="3" t="inlineStr">
        <is>
          <t>Hamidreza</t>
        </is>
      </c>
      <c r="D1242" s="3" t="inlineStr">
        <is>
          <t>Hamidreza Norouzi</t>
        </is>
      </c>
      <c r="E1242" s="3" t="inlineStr">
        <is>
          <t>Professor</t>
        </is>
      </c>
      <c r="F1242" s="3" t="inlineStr">
        <is>
          <t>NYC College of Technology</t>
        </is>
      </c>
      <c r="G1242" s="3" t="inlineStr">
        <is>
          <t>Construction Management and Civil Engineering Technology</t>
        </is>
      </c>
      <c r="H1242" s="3" t="inlineStr">
        <is>
          <t>Hamidreza.Norouzi07@citytech.cuny.edu</t>
        </is>
      </c>
      <c r="I1242" s="3" t="inlineStr">
        <is>
          <t>Conference presentation</t>
        </is>
      </c>
      <c r="J1242" s="3" t="inlineStr">
        <is>
          <t>Comparison of Solar Analyst and r.sun Models to Estimate the Spatially Distributed Solar Radiation in a Mountainous Region in Iran</t>
        </is>
      </c>
      <c r="K1242" s="3" t="n">
        <v>2015</v>
      </c>
      <c r="L1242" s="3" t="inlineStr">
        <is>
          <t>AGU Fall Meeting Abstracts</t>
        </is>
      </c>
      <c r="M1242" s="3" t="inlineStr">
        <is>
          <t>H. Norouzi; Shohreh Didari; Shahrokh Zand‐Parsa</t>
        </is>
      </c>
      <c r="N1242" s="3" t="inlineStr"/>
      <c r="O1242" s="3" t="n"/>
      <c r="P1242" s="3" t="inlineStr"/>
      <c r="Q1242" s="3" t="inlineStr"/>
      <c r="R1242" s="3" t="inlineStr">
        <is>
          <t>https://openalex.org/W2636724012</t>
        </is>
      </c>
      <c r="S1242" s="3" t="inlineStr">
        <is>
          <t>OpenAlex</t>
        </is>
      </c>
      <c r="T1242" s="3" t="n">
        <v>1</v>
      </c>
      <c r="U1242" s="3" t="inlineStr">
        <is>
          <t>High (City Tech affiliation on paper)</t>
        </is>
      </c>
      <c r="V1242" s="3" t="n"/>
      <c r="W1242" s="3" t="inlineStr"/>
      <c r="X1242" s="3" t="inlineStr"/>
      <c r="Y1242" s="3" t="inlineStr"/>
      <c r="Z1242" s="3" t="inlineStr"/>
      <c r="AA1242" s="3" t="inlineStr">
        <is>
          <t>Not found</t>
        </is>
      </c>
      <c r="AB1242" s="3" t="inlineStr">
        <is>
          <t>closed</t>
        </is>
      </c>
      <c r="AC1242" s="3" t="inlineStr">
        <is>
          <t>School of Technology &amp; Design</t>
        </is>
      </c>
      <c r="AD1242" s="3" t="n">
        <v>0</v>
      </c>
      <c r="AE1242" s="3" t="inlineStr">
        <is>
          <t>No</t>
        </is>
      </c>
      <c r="AF1242" s="3" t="inlineStr"/>
      <c r="AG1242" s="4" t="inlineStr"/>
      <c r="AH1242" s="4" t="inlineStr"/>
      <c r="AI1242" s="4" t="inlineStr"/>
    </row>
    <row r="1243">
      <c r="A1243" s="3" t="inlineStr">
        <is>
          <t>CMCE-0068</t>
        </is>
      </c>
      <c r="B1243" s="3" t="inlineStr">
        <is>
          <t>Norouzi</t>
        </is>
      </c>
      <c r="C1243" s="3" t="inlineStr">
        <is>
          <t>Hamidreza</t>
        </is>
      </c>
      <c r="D1243" s="3" t="inlineStr">
        <is>
          <t>Hamidreza Norouzi</t>
        </is>
      </c>
      <c r="E1243" s="3" t="inlineStr">
        <is>
          <t>Professor</t>
        </is>
      </c>
      <c r="F1243" s="3" t="inlineStr">
        <is>
          <t>NYC College of Technology</t>
        </is>
      </c>
      <c r="G1243" s="3" t="inlineStr">
        <is>
          <t>Construction Management and Civil Engineering Technology</t>
        </is>
      </c>
      <c r="H1243" s="3" t="inlineStr">
        <is>
          <t>Hamidreza.Norouzi07@citytech.cuny.edu</t>
        </is>
      </c>
      <c r="I1243" s="3" t="inlineStr">
        <is>
          <t>Conference paper</t>
        </is>
      </c>
      <c r="J1243" s="3" t="inlineStr">
        <is>
          <t>Consistency analysis among microwave land surface emissivity products to improve GPROF precipitation estimations</t>
        </is>
      </c>
      <c r="K1243" s="3" t="n">
        <v>2015</v>
      </c>
      <c r="L1243" s="3" t="inlineStr">
        <is>
          <t>IEEE International Geoscience and Remote Sensing Symposium (IGARSS)</t>
        </is>
      </c>
      <c r="M1243" s="3" t="inlineStr">
        <is>
          <t>H. Norouzi; Marouane Temimi; Reza M. Khanbilvardi; Reginald Blake</t>
        </is>
      </c>
      <c r="N1243" s="3" t="inlineStr"/>
      <c r="O1243" s="3" t="n"/>
      <c r="P1243" s="3" t="inlineStr"/>
      <c r="Q1243" s="3" t="inlineStr">
        <is>
          <t>10.1109/igarss.2015.7325921</t>
        </is>
      </c>
      <c r="R1243" s="3" t="inlineStr">
        <is>
          <t>https://doi.org/10.1109/igarss.2015.7325921</t>
        </is>
      </c>
      <c r="S1243" s="3" t="inlineStr">
        <is>
          <t>OpenAlex</t>
        </is>
      </c>
      <c r="T1243" s="3" t="n">
        <v>1</v>
      </c>
      <c r="U1243" s="3" t="inlineStr">
        <is>
          <t>High (City Tech affiliation on paper)</t>
        </is>
      </c>
      <c r="V1243" s="3" t="n"/>
      <c r="W1243" s="3" t="inlineStr"/>
      <c r="X1243" s="3" t="inlineStr">
        <is>
          <t>To understand the atmospheric phenomena such as rain rate, cloud liquid water, and total precipitable water from satellite microwave observations, the surface contribution should be accounted and be removed from the microwave signal. The objective of this proposed research is to develop a land surface emissivity that facilitates providing this information. The emissivity product will improve the Goddard PROFiling algorithm (GPROF) precipitation estimates. It makes use of microwave measurements from newly launched Global Precipitation Mission (GPM) Microwave Imager (GMI) sensor to produce an emissivity database for a range of frequencies from 6.9 GHz (C band) to high frequencies such as 183 GHz. The goal of this work is to inter-compare four global land surface emissivity products over various land-cover conditions to assess their consistency. The intercompared retrieved land emissivity products were generated over five-year period (2003-2007) using observations from the Advanced Microwave Scanning Radiometer - Earth Observing System (AMSR-E), Special Sensor Microwave Imager (SSM/I), The Tropical Rainfall Measuring Mission (TRMM) Microwave Imager (TMI) and Windsat. First, all products were reprocessed in the same projection and spatial resolution as they were generated from sensors with various configurations. Then, the mean value and standard deviations of monthly emissivity values were calculated for each product to assess the spatial distribution of the consistencies/inconsistencies among the products across the globe. The emissivity products were also compared to soil moisture estimates and satellite-based vegetation index to assess their sensitivities to the changes in land surface conditions.</t>
        </is>
      </c>
      <c r="Y1243" s="3" t="inlineStr">
        <is>
          <t>OpenAlex</t>
        </is>
      </c>
      <c r="Z1243" s="3" t="inlineStr"/>
      <c r="AA1243" s="3" t="inlineStr">
        <is>
          <t>Not found</t>
        </is>
      </c>
      <c r="AB1243" s="3" t="inlineStr">
        <is>
          <t>closed</t>
        </is>
      </c>
      <c r="AC1243" s="3" t="inlineStr">
        <is>
          <t>School of Technology &amp; Design</t>
        </is>
      </c>
      <c r="AD1243" s="3" t="n">
        <v>0</v>
      </c>
      <c r="AE1243" s="3" t="inlineStr">
        <is>
          <t>No</t>
        </is>
      </c>
      <c r="AF1243" s="3" t="inlineStr"/>
      <c r="AG1243" s="4" t="inlineStr"/>
      <c r="AH1243" s="4" t="inlineStr"/>
      <c r="AI1243" s="4" t="inlineStr"/>
    </row>
    <row r="1244">
      <c r="A1244" s="3" t="inlineStr">
        <is>
          <t>CMCE-0069</t>
        </is>
      </c>
      <c r="B1244" s="3" t="inlineStr">
        <is>
          <t>Norouzi</t>
        </is>
      </c>
      <c r="C1244" s="3" t="inlineStr">
        <is>
          <t>Hamidreza</t>
        </is>
      </c>
      <c r="D1244" s="3" t="inlineStr">
        <is>
          <t>Hamidreza Norouzi</t>
        </is>
      </c>
      <c r="E1244" s="3" t="inlineStr">
        <is>
          <t>Professor</t>
        </is>
      </c>
      <c r="F1244" s="3" t="inlineStr">
        <is>
          <t>NYC College of Technology</t>
        </is>
      </c>
      <c r="G1244" s="3" t="inlineStr">
        <is>
          <t>Construction Management and Civil Engineering Technology</t>
        </is>
      </c>
      <c r="H1244" s="3" t="inlineStr">
        <is>
          <t>Hamidreza.Norouzi07@citytech.cuny.edu</t>
        </is>
      </c>
      <c r="I1244" s="3" t="inlineStr">
        <is>
          <t>Grant</t>
        </is>
      </c>
      <c r="J1244" s="3" t="inlineStr">
        <is>
          <t>Developing an Approach to Map Air Surface Maxima and Minima Temperatures by Exploring Surface Energy Balance</t>
        </is>
      </c>
      <c r="K1244" s="3" t="n">
        <v>2015</v>
      </c>
      <c r="L1244" s="3" t="inlineStr"/>
      <c r="M1244" s="3" t="inlineStr"/>
      <c r="N1244" s="3" t="inlineStr">
        <is>
          <t>Co-PI</t>
        </is>
      </c>
      <c r="O1244" s="3" t="n">
        <v>49785</v>
      </c>
      <c r="P1244" s="3" t="inlineStr"/>
      <c r="Q1244" s="3" t="inlineStr"/>
      <c r="R1244" s="3" t="inlineStr"/>
      <c r="S1244" s="3" t="inlineStr">
        <is>
          <t>Dept bio</t>
        </is>
      </c>
      <c r="T1244" s="3" t="n">
        <v>1</v>
      </c>
      <c r="U1244" s="3" t="inlineStr">
        <is>
          <t>Medium (self-reported in faculty bio)</t>
        </is>
      </c>
      <c r="V1244" s="3" t="n"/>
      <c r="W1244" s="3" t="inlineStr">
        <is>
          <t>U.S. Army Research Office, ARO, “Developing an Approach to Map Air Surface Maxima and Minima Temperatures by Exploring Surface Energy Balance “, $49,785, PI (H. Norouzi), Co-PI (P. Ramamurthy) (2015-2016)</t>
        </is>
      </c>
      <c r="X1244" s="3" t="inlineStr"/>
      <c r="Y1244" s="3" t="inlineStr"/>
      <c r="Z1244" s="3" t="inlineStr"/>
      <c r="AA1244" s="3" t="inlineStr"/>
      <c r="AB1244" s="3" t="inlineStr"/>
      <c r="AC1244" s="3" t="inlineStr">
        <is>
          <t>School of Technology &amp; Design</t>
        </is>
      </c>
      <c r="AD1244" s="3" t="n"/>
      <c r="AE1244" s="3" t="inlineStr">
        <is>
          <t>No</t>
        </is>
      </c>
      <c r="AF1244" s="3" t="inlineStr"/>
      <c r="AG1244" s="4" t="inlineStr"/>
      <c r="AH1244" s="4" t="inlineStr"/>
      <c r="AI1244" s="4" t="inlineStr"/>
    </row>
    <row r="1245">
      <c r="A1245" s="3" t="inlineStr">
        <is>
          <t>CMCE-0070</t>
        </is>
      </c>
      <c r="B1245" s="3" t="inlineStr">
        <is>
          <t>Norouzi</t>
        </is>
      </c>
      <c r="C1245" s="3" t="inlineStr">
        <is>
          <t>Hamidreza</t>
        </is>
      </c>
      <c r="D1245" s="3" t="inlineStr">
        <is>
          <t>Hamidreza Norouzi</t>
        </is>
      </c>
      <c r="E1245" s="3" t="inlineStr">
        <is>
          <t>Professor</t>
        </is>
      </c>
      <c r="F1245" s="3" t="inlineStr">
        <is>
          <t>NYC College of Technology</t>
        </is>
      </c>
      <c r="G1245" s="3" t="inlineStr">
        <is>
          <t>Construction Management and Civil Engineering Technology</t>
        </is>
      </c>
      <c r="H1245" s="3" t="inlineStr">
        <is>
          <t>Hamidreza.Norouzi07@citytech.cuny.edu</t>
        </is>
      </c>
      <c r="I1245" s="3" t="inlineStr">
        <is>
          <t>Journal article</t>
        </is>
      </c>
      <c r="J1245" s="3" t="inlineStr">
        <is>
          <t>Evaluation of radar precipitation estimates near gap regions: a case study in the Colorado River basin</t>
        </is>
      </c>
      <c r="K1245" s="3" t="n">
        <v>2015</v>
      </c>
      <c r="L1245" s="3" t="inlineStr">
        <is>
          <t>Remote Sensing Letters</t>
        </is>
      </c>
      <c r="M1245" s="3" t="inlineStr">
        <is>
          <t>Kibrewossen B. Tesfagiorgis; Shayesteh E. Mahani; Nir Y. Krakauer; H. Norouzi; Reza M. Khanbilvardi</t>
        </is>
      </c>
      <c r="N1245" s="3" t="inlineStr"/>
      <c r="O1245" s="3" t="n"/>
      <c r="P1245" s="3" t="inlineStr"/>
      <c r="Q1245" s="3" t="inlineStr">
        <is>
          <t>10.1080/2150704x.2015.1015655</t>
        </is>
      </c>
      <c r="R1245" s="3" t="inlineStr">
        <is>
          <t>https://doi.org/10.1080/2150704x.2015.1015655</t>
        </is>
      </c>
      <c r="S1245" s="3" t="inlineStr">
        <is>
          <t>OpenAlex; Dept bio</t>
        </is>
      </c>
      <c r="T1245" s="3" t="n">
        <v>2</v>
      </c>
      <c r="U1245" s="3" t="inlineStr">
        <is>
          <t>High (City Tech affiliation on paper); 2 sources</t>
        </is>
      </c>
      <c r="V1245" s="3" t="n"/>
      <c r="W1245" s="3" t="inlineStr">
        <is>
          <t>[8] Tesfagiorgis K., S. Mahani, N. Krakauer, H. Norouzi, and R. Khanbilvardi, "Evaluation of radar precipitation estimates near gap regions: a case study in the Colorado River basin", Remote Sensing Letters, 6(2), 10.1080/2150704X.2015.1015655, 2015.</t>
        </is>
      </c>
      <c r="X1245" s="3" t="inlineStr">
        <is>
          <t>Radar precipitation estimation is very useful for hydrological and climatological studies. However, radar precipitation has inherent difficulty in estimating precipitation in mountainous regions. In developed countries such as the United States where there are extensive precipitation radar networks, gaps in the radar precipitation field are usually due to radar beam blockage by mountains. The goal of this study is to evaluate the performance of a daily radar precipitation field (Stage-II) against rain gauge measurements near radar gap areas in the Colorado River basin of the United States (southwestern Colorado, southeastern Utah, northeastern Arizona and northwestern New Mexico). We evaluated daily precipitation data for the years spanning from 2007 to 2009. Statistical score skills including correlation and bias are used for evaluation. Compared to gauge measurements, Stage-II fails to capture the altitude dependence of precipitation in the region. Bias analysis shows that Stage-II underestimates precipitation at higher elevation. Seasonal evaluations of Stage-II indicate that it underestimates cold season precipitation in the study area. Overall, the results show that the error in Stage-II precipitation estimates made within 100 km from the gap area, as measured against rain gauge measurements, is considerable, and caution is warranted for its use in hydrological and water management applications.</t>
        </is>
      </c>
      <c r="Y1245" s="3" t="inlineStr">
        <is>
          <t>OpenAlex</t>
        </is>
      </c>
      <c r="Z1245" s="3" t="inlineStr"/>
      <c r="AA1245" s="3" t="inlineStr">
        <is>
          <t>Not found</t>
        </is>
      </c>
      <c r="AB1245" s="3" t="inlineStr">
        <is>
          <t>closed</t>
        </is>
      </c>
      <c r="AC1245" s="3" t="inlineStr">
        <is>
          <t>School of Technology &amp; Design</t>
        </is>
      </c>
      <c r="AD1245" s="3" t="n">
        <v>1</v>
      </c>
      <c r="AE1245" s="3" t="inlineStr">
        <is>
          <t>No</t>
        </is>
      </c>
      <c r="AF1245" s="3" t="inlineStr"/>
      <c r="AG1245" s="4" t="inlineStr"/>
      <c r="AH1245" s="4" t="inlineStr"/>
      <c r="AI1245" s="4" t="inlineStr"/>
    </row>
    <row r="1246">
      <c r="A1246" s="3" t="inlineStr">
        <is>
          <t>CMCE-0072</t>
        </is>
      </c>
      <c r="B1246" s="3" t="inlineStr">
        <is>
          <t>Norouzi</t>
        </is>
      </c>
      <c r="C1246" s="3" t="inlineStr">
        <is>
          <t>Hamidreza</t>
        </is>
      </c>
      <c r="D1246" s="3" t="inlineStr">
        <is>
          <t>Hamidreza Norouzi</t>
        </is>
      </c>
      <c r="E1246" s="3" t="inlineStr">
        <is>
          <t>Professor</t>
        </is>
      </c>
      <c r="F1246" s="3" t="inlineStr">
        <is>
          <t>NYC College of Technology</t>
        </is>
      </c>
      <c r="G1246" s="3" t="inlineStr">
        <is>
          <t>Construction Management and Civil Engineering Technology</t>
        </is>
      </c>
      <c r="H1246" s="3" t="inlineStr">
        <is>
          <t>Hamidreza.Norouzi07@citytech.cuny.edu</t>
        </is>
      </c>
      <c r="I1246" s="3" t="inlineStr">
        <is>
          <t>Grant</t>
        </is>
      </c>
      <c r="J1246" s="3" t="inlineStr">
        <is>
          <t>GP-EXTRA: Recruiting and Retaining Non-geoscience Minority STEM Majors for the Geoscience Workforce</t>
        </is>
      </c>
      <c r="K1246" s="3" t="n">
        <v>2015</v>
      </c>
      <c r="L1246" s="3" t="inlineStr">
        <is>
          <t>NSF: IUSE</t>
        </is>
      </c>
      <c r="M1246" s="3" t="inlineStr">
        <is>
          <t>Reginald Blake; Janet Liou-Mark; Viviana Vladutescu; Hamidreza Norouzi</t>
        </is>
      </c>
      <c r="N1246" s="3" t="inlineStr">
        <is>
          <t>Co-PI</t>
        </is>
      </c>
      <c r="O1246" s="3" t="n">
        <v>496786</v>
      </c>
      <c r="P1246" s="3" t="inlineStr">
        <is>
          <t>1540721</t>
        </is>
      </c>
      <c r="Q1246" s="3" t="inlineStr"/>
      <c r="R1246" s="3" t="inlineStr">
        <is>
          <t>https://www.nsf.gov/awardsearch/showAward?AWD_ID=1540721</t>
        </is>
      </c>
      <c r="S1246" s="3" t="inlineStr">
        <is>
          <t>NSF; Dept bio</t>
        </is>
      </c>
      <c r="T1246" s="3" t="n">
        <v>2</v>
      </c>
      <c r="U1246" s="3" t="inlineStr">
        <is>
          <t>High (NSF award to City Tech); 2 sources</t>
        </is>
      </c>
      <c r="V1246" s="3" t="n"/>
      <c r="W1246" s="3" t="inlineStr">
        <is>
          <t>National Science Foundation (NSF), " GP-EXTRA: Recruiting and Retaining Non-geoscience Minority STEM Majors for the Geoscience Workforce ", $496,786, PI (R. Blake), Co-PIs (J. Liou-Mark, H. Norouzi, V. Vladutescu) (2015-2018)</t>
        </is>
      </c>
      <c r="X1246" s="3" t="inlineStr">
        <is>
          <t>Science, Technology, Engineering, and Mathematics (STEM) have long been the bedrock on which American ingenuity, innovation, advancement, and competitive edge are built. Collectively, these disciplines have been the engine that has powered American economic prosperity, strength, and global leadership for almost all of the last century. Unfortunately, a plethora of recent, reputable studies have highlighted and drawn national attention to the alarming erosion of the STEM bedrock and to the steady decline in the power output and the efficiency of the STEM engine. There is now national consensus that the nation is in the midst of a STEM crisis, a crisis so dire that even national security is being jeopardized.  
Studies show that among the STEM disciplines, the crisis is most acute within the geosciences. The geosciences primarily have the following threefold problem: 1. Despite projections indicating that due to anticipated geoscience demands the future geoscience workforce will grow at above average rates and despite estimates that the turnover rate due to retirements will be significant, there will be major workforce shortfalls due to the woefully insufficient rate at which new geoscientists join the ranks of the geoscience workforce. Shortfalls of about 135,000 geoscientists by 2022 have been predicted; 2. The geoscience academic pipeline is not only leaking, but it is also clogged. Only a small number of students at the tertiary level are retained, pursue, and earn geoscience degrees. Moreover, most high school programs do not require students to take geoscience courses as a criteria for graduation. To compound the problem, unlike other STEM disciplines, the geosciences do not have a clear, unambiguous, definite academic corridor/pathway for growth and degree attainment that shepherds students from high school to graduate school and onto the geoscience workforce, and 3. The geosciences lack both ethnic and gender diversity - pools of potential geoscientists remain untapped and underdeveloped yet available and accessible. It is quite evident that among the geosciences' threefold problem outlined above, point #2 exacerbates point #1, while point #3 ameliorates point #1.
Despite these ills, one of the major strengths of the geosciences is their interdisciplinary nature. This key characteristic allows students from a wide-range of STEM disciplines to have multiple entry points through which they may engage with the geosciences and even become geoscience majors. It is this unique asset of the geosciences that this project is built upon as it seeks to redress the problems of the current and future state of the geosciences. 
This project supports the progress of science by helping to prepare a future STEM workforce that reflects the diversity of the nation.  The New York City College of Technology (City Tech)of the City University of New York (CUNY) system, plays an important role nationally in the education of future scientists, engineers, technologists, and mathematicians.  City Tech is a federally designated Hispanic Serving Institution (HSI) of more than 17,300 students, who have identified themselves as Black (31%), Hispanic (35.6%) and Asian/Pacific Islander (20.6%), among other categories.  This diverse student population offers a talented pool of students to recruit into STEM education and career pathways. Although City Tech does not currently have a geoscience department (one is being planned) and, therefore, does not offer a terminal geoscience degree, this minority-serving institution (with its limited set of geoscience offerings) is aiding in the amelioration of the geoscience workforce plight by creating and  sustaining a two-year geoscience workforce preparation and geoscience career mentoring program for non-geoscience minority STEM students beginning at the critical juncture of their junior year. This juncture is chosen because at this stage of their academic development, these STEM students would have already acquired a comprehensive enough set of STEM skills that are transferrable to geoscience workforce operations. This cohort of rising STEM juniors is, therefore, a ready and available pool of geoscience trainees with the potential to become part of the future geoscience workforce. Guided within the two-year framework of a comprehensive geoscience workforce model that equips them for and exposes them to transformative geoscience courses, career opportunities, explorations, and engagements, these students' prior STEM knowledge will be integrated and enhanced with the skills and competencies (critical thinking and problem-solving skills, spatial and temporal abilities, strong quantitative skills, and the ability to work in teams) that are essential for the geoscience workforce. Since geoscience is interdisciplinary in nature, is primarily a "discovery major" at the undergraduate level, and has multiple entry points into the field, this proposed geoscience workforce model is well-suited for City Tech students.  
The City Tech geoscience workforce program is designed with the following two primary goals: 1) to create a geoscience workforce pathway for non-geoscience minority STEM majors; and 2) to develop geoscience career-aligned collaboration via geoscience industry mentoring. Each year, the program will recruit twelve students to participate in its structured geoscience workforce model that consists of geoscience - Exposure, Preparation, Apprenticeship, and Experience (EPA-E). The students will not only be supported with cohort-building activities, but they will also participate in two geoscience internship programs that will equip them with geoscience knowledge and workforce skills, summer internships at a federal, local, or private geoscience facility, mentoring by geoscience practitioners, and networking opportunities with geoscience companies and geoscience professional societies. Interships are being offered in collaboration with the NYC Department of Environmental Protection, the US Environmental Protection Agency (Region 2), NOAA's Climate and Weather Prediction Center, Brookhaven National Laboratory, the Cary Institute of Ecosystem Studies, and Partner Engineering and Science. The expectation through this initiative is that many underrepresented minority (URM) students who would otherwise not pursue a geoscience career may now choose to follow a geoscience corridor that could not only lead to lucrative geoscience careers, but could also help to diversify the geosciences and simultaneously help to ameliorate the nation's grave geoscience workforce dilemma. This initiative will also serve as a model of how institutions without terminal geoscience degrees may yet positively impact both geoscience education and geoscience employment.</t>
        </is>
      </c>
      <c r="Y1246" s="3" t="inlineStr">
        <is>
          <t>NSF</t>
        </is>
      </c>
      <c r="Z1246" s="3" t="inlineStr"/>
      <c r="AA1246" s="3" t="inlineStr"/>
      <c r="AB1246" s="3" t="inlineStr"/>
      <c r="AC1246" s="3" t="inlineStr">
        <is>
          <t>School of Technology &amp; Design</t>
        </is>
      </c>
      <c r="AD1246" s="3" t="n"/>
      <c r="AE1246" s="3" t="inlineStr">
        <is>
          <t>No</t>
        </is>
      </c>
      <c r="AF1246" s="3" t="inlineStr"/>
      <c r="AG1246" s="4" t="inlineStr"/>
      <c r="AH1246" s="4" t="inlineStr"/>
      <c r="AI1246" s="4" t="inlineStr"/>
    </row>
    <row r="1247">
      <c r="A1247" s="3" t="inlineStr">
        <is>
          <t>CMCE-0074</t>
        </is>
      </c>
      <c r="B1247" s="3" t="inlineStr">
        <is>
          <t>Norouzi</t>
        </is>
      </c>
      <c r="C1247" s="3" t="inlineStr">
        <is>
          <t>Hamidreza</t>
        </is>
      </c>
      <c r="D1247" s="3" t="inlineStr">
        <is>
          <t>Hamidreza Norouzi</t>
        </is>
      </c>
      <c r="E1247" s="3" t="inlineStr">
        <is>
          <t>Professor</t>
        </is>
      </c>
      <c r="F1247" s="3" t="inlineStr">
        <is>
          <t>NYC College of Technology</t>
        </is>
      </c>
      <c r="G1247" s="3" t="inlineStr">
        <is>
          <t>Construction Management and Civil Engineering Technology</t>
        </is>
      </c>
      <c r="H1247" s="3" t="inlineStr">
        <is>
          <t>Hamidreza.Norouzi07@citytech.cuny.edu</t>
        </is>
      </c>
      <c r="I1247" s="3" t="inlineStr">
        <is>
          <t>Grant</t>
        </is>
      </c>
      <c r="J1247" s="3" t="inlineStr">
        <is>
          <t>Improving GPROF Precipitation Estimation Using GMI Land Surface Microwave Emission Product</t>
        </is>
      </c>
      <c r="K1247" s="3" t="n">
        <v>2015</v>
      </c>
      <c r="L1247" s="3" t="inlineStr"/>
      <c r="M1247" s="3" t="inlineStr"/>
      <c r="N1247" s="3" t="inlineStr">
        <is>
          <t>PI</t>
        </is>
      </c>
      <c r="O1247" s="3" t="n">
        <v>3500</v>
      </c>
      <c r="P1247" s="3" t="inlineStr"/>
      <c r="Q1247" s="3" t="inlineStr"/>
      <c r="R1247" s="3" t="inlineStr"/>
      <c r="S1247" s="3" t="inlineStr">
        <is>
          <t>Dept bio</t>
        </is>
      </c>
      <c r="T1247" s="3" t="n">
        <v>1</v>
      </c>
      <c r="U1247" s="3" t="inlineStr">
        <is>
          <t>Medium (self-reported in faculty bio)</t>
        </is>
      </c>
      <c r="V1247" s="3" t="n"/>
      <c r="W1247" s="3" t="inlineStr">
        <is>
          <t>PSC-CUNY, “ Improving GPROF Precipitation Estimation Using GMI Land Surface Microwave Emission Product “, $3,500. PI (H. Norouzi) (2015-2016)</t>
        </is>
      </c>
      <c r="X1247" s="3" t="inlineStr"/>
      <c r="Y1247" s="3" t="inlineStr"/>
      <c r="Z1247" s="3" t="inlineStr"/>
      <c r="AA1247" s="3" t="inlineStr"/>
      <c r="AB1247" s="3" t="inlineStr"/>
      <c r="AC1247" s="3" t="inlineStr">
        <is>
          <t>School of Technology &amp; Design</t>
        </is>
      </c>
      <c r="AD1247" s="3" t="n"/>
      <c r="AE1247" s="3" t="inlineStr">
        <is>
          <t>No</t>
        </is>
      </c>
      <c r="AF1247" s="3" t="inlineStr"/>
      <c r="AG1247" s="4" t="inlineStr"/>
      <c r="AH1247" s="4" t="inlineStr"/>
      <c r="AI1247" s="4" t="inlineStr"/>
    </row>
    <row r="1248">
      <c r="A1248" s="3" t="inlineStr">
        <is>
          <t>CMCE-0075</t>
        </is>
      </c>
      <c r="B1248" s="3" t="inlineStr">
        <is>
          <t>Norouzi</t>
        </is>
      </c>
      <c r="C1248" s="3" t="inlineStr">
        <is>
          <t>Hamidreza</t>
        </is>
      </c>
      <c r="D1248" s="3" t="inlineStr">
        <is>
          <t>Hamidreza Norouzi</t>
        </is>
      </c>
      <c r="E1248" s="3" t="inlineStr">
        <is>
          <t>Professor</t>
        </is>
      </c>
      <c r="F1248" s="3" t="inlineStr">
        <is>
          <t>NYC College of Technology</t>
        </is>
      </c>
      <c r="G1248" s="3" t="inlineStr">
        <is>
          <t>Construction Management and Civil Engineering Technology</t>
        </is>
      </c>
      <c r="H1248" s="3" t="inlineStr">
        <is>
          <t>Hamidreza.Norouzi07@citytech.cuny.edu</t>
        </is>
      </c>
      <c r="I1248" s="3" t="inlineStr">
        <is>
          <t>Journal article</t>
        </is>
      </c>
      <c r="J1248" s="3" t="inlineStr">
        <is>
          <t>Inferring land surface parameters from the diurnal variability of microwave and infrared temperatures</t>
        </is>
      </c>
      <c r="K1248" s="3" t="n">
        <v>2015</v>
      </c>
      <c r="L1248" s="3" t="inlineStr">
        <is>
          <t>Physics and Chemistry of the Earth Parts A/B/C</t>
        </is>
      </c>
      <c r="M1248" s="3" t="inlineStr">
        <is>
          <t>H. Norouzi; Marouane Temimi; Amir AghaKouchak; Marzieh Azarderakhsh; Reza M. Khanbilvardi; Gerarda M. Shields; Kibrewossen B. Tesfagiorgis</t>
        </is>
      </c>
      <c r="N1248" s="3" t="inlineStr"/>
      <c r="O1248" s="3" t="n"/>
      <c r="P1248" s="3" t="inlineStr"/>
      <c r="Q1248" s="3" t="inlineStr">
        <is>
          <t>10.1016/j.pce.2015.01.007</t>
        </is>
      </c>
      <c r="R1248" s="3" t="inlineStr">
        <is>
          <t>https://doi.org/10.1016/j.pce.2015.01.007</t>
        </is>
      </c>
      <c r="S1248" s="3" t="inlineStr">
        <is>
          <t>OpenAlex; Dept bio</t>
        </is>
      </c>
      <c r="T1248" s="3" t="n">
        <v>2</v>
      </c>
      <c r="U1248" s="3" t="inlineStr">
        <is>
          <t>High (City Tech affiliation on paper); 2 sources</t>
        </is>
      </c>
      <c r="V1248" s="3" t="n"/>
      <c r="W1248" s="3" t="inlineStr">
        <is>
          <t>[9] Norouzi H., Temimi M., AghaKouchak A., Azarderakhsh M., Khanbilvardi R., Shields G., Tesfagiorgis K., 2015, "Inferring Land Surface Parameters from the Diurnal Variability of Microwave and Infrared Temperatures", Physics and Chemistry of the Earth, 10.1016/j.pce.2015.01.007, 2015.</t>
        </is>
      </c>
      <c r="X1248" s="3" t="inlineStr"/>
      <c r="Y1248" s="3" t="inlineStr"/>
      <c r="Z1248" s="3" t="inlineStr"/>
      <c r="AA1248" s="3" t="inlineStr">
        <is>
          <t>Not found</t>
        </is>
      </c>
      <c r="AB1248" s="3" t="inlineStr">
        <is>
          <t>closed</t>
        </is>
      </c>
      <c r="AC1248" s="3" t="inlineStr">
        <is>
          <t>School of Technology &amp; Design</t>
        </is>
      </c>
      <c r="AD1248" s="3" t="n">
        <v>32</v>
      </c>
      <c r="AE1248" s="3" t="inlineStr">
        <is>
          <t>No</t>
        </is>
      </c>
      <c r="AF1248" s="3" t="inlineStr"/>
      <c r="AG1248" s="4" t="inlineStr"/>
      <c r="AH1248" s="4" t="inlineStr"/>
      <c r="AI1248" s="4" t="inlineStr"/>
    </row>
    <row r="1249">
      <c r="A1249" s="3" t="inlineStr">
        <is>
          <t>CMCE-0077</t>
        </is>
      </c>
      <c r="B1249" s="3" t="inlineStr">
        <is>
          <t>Norouzi</t>
        </is>
      </c>
      <c r="C1249" s="3" t="inlineStr">
        <is>
          <t>Hamidreza</t>
        </is>
      </c>
      <c r="D1249" s="3" t="inlineStr">
        <is>
          <t>Hamidreza Norouzi</t>
        </is>
      </c>
      <c r="E1249" s="3" t="inlineStr">
        <is>
          <t>Professor</t>
        </is>
      </c>
      <c r="F1249" s="3" t="inlineStr">
        <is>
          <t>NYC College of Technology</t>
        </is>
      </c>
      <c r="G1249" s="3" t="inlineStr">
        <is>
          <t>Construction Management and Civil Engineering Technology</t>
        </is>
      </c>
      <c r="H1249" s="3" t="inlineStr">
        <is>
          <t>Hamidreza.Norouzi07@citytech.cuny.edu</t>
        </is>
      </c>
      <c r="I1249" s="3" t="inlineStr">
        <is>
          <t>Grant</t>
        </is>
      </c>
      <c r="J1249" s="3" t="inlineStr">
        <is>
          <t>Instrumentation for Exploring Surface Energy Balance using a combination of Satellite and Ground-Based Observations</t>
        </is>
      </c>
      <c r="K1249" s="3" t="n">
        <v>2015</v>
      </c>
      <c r="L1249" s="3" t="inlineStr"/>
      <c r="M1249" s="3" t="inlineStr"/>
      <c r="N1249" s="3" t="inlineStr">
        <is>
          <t>PI</t>
        </is>
      </c>
      <c r="O1249" s="3" t="n">
        <v>70752</v>
      </c>
      <c r="P1249" s="3" t="inlineStr"/>
      <c r="Q1249" s="3" t="inlineStr"/>
      <c r="R1249" s="3" t="inlineStr"/>
      <c r="S1249" s="3" t="inlineStr">
        <is>
          <t>Dept bio</t>
        </is>
      </c>
      <c r="T1249" s="3" t="n">
        <v>1</v>
      </c>
      <c r="U1249" s="3" t="inlineStr">
        <is>
          <t>Medium (self-reported in faculty bio)</t>
        </is>
      </c>
      <c r="V1249" s="3" t="n"/>
      <c r="W1249" s="3" t="inlineStr">
        <is>
          <t>Department of Defense (DoD), U.S. Army Research Laboratory, ARO, “Instrumentation for Exploring Surface Energy Balance using a combination of Satellite and Ground-Based Observations “, $70,752, PI (H. Norouzi) (2015-2016)</t>
        </is>
      </c>
      <c r="X1249" s="3" t="inlineStr"/>
      <c r="Y1249" s="3" t="inlineStr"/>
      <c r="Z1249" s="3" t="inlineStr"/>
      <c r="AA1249" s="3" t="inlineStr"/>
      <c r="AB1249" s="3" t="inlineStr"/>
      <c r="AC1249" s="3" t="inlineStr">
        <is>
          <t>School of Technology &amp; Design</t>
        </is>
      </c>
      <c r="AD1249" s="3" t="n"/>
      <c r="AE1249" s="3" t="inlineStr">
        <is>
          <t>No</t>
        </is>
      </c>
      <c r="AF1249" s="3" t="inlineStr"/>
      <c r="AG1249" s="4" t="inlineStr"/>
      <c r="AH1249" s="4" t="inlineStr"/>
      <c r="AI1249" s="4" t="inlineStr"/>
    </row>
    <row r="1250">
      <c r="A1250" s="3" t="inlineStr">
        <is>
          <t>CMCE-0078</t>
        </is>
      </c>
      <c r="B1250" s="3" t="inlineStr">
        <is>
          <t>Allahverdi</t>
        </is>
      </c>
      <c r="C1250" s="3" t="inlineStr">
        <is>
          <t>Navid</t>
        </is>
      </c>
      <c r="D1250" s="3" t="inlineStr">
        <is>
          <t>Navid Allahverdi</t>
        </is>
      </c>
      <c r="E1250" s="3" t="inlineStr">
        <is>
          <t>Associate Professor</t>
        </is>
      </c>
      <c r="F1250" s="3" t="inlineStr">
        <is>
          <t>NYC College of Technology</t>
        </is>
      </c>
      <c r="G1250" s="3" t="inlineStr">
        <is>
          <t>Construction Management and Civil Engineering Technology</t>
        </is>
      </c>
      <c r="H1250" s="3" t="inlineStr">
        <is>
          <t>Navid.Allahverdi16@citytech.cuny.edu</t>
        </is>
      </c>
      <c r="I1250" s="3" t="inlineStr">
        <is>
          <t>Journal article</t>
        </is>
      </c>
      <c r="J1250" s="3" t="inlineStr">
        <is>
          <t>Numerical aspects of large-time optimal control of Burgers equation</t>
        </is>
      </c>
      <c r="K1250" s="3" t="n">
        <v>2015</v>
      </c>
      <c r="L1250" s="3" t="inlineStr">
        <is>
          <t>ESAIM Mathematical Modelling and Numerical Analysis</t>
        </is>
      </c>
      <c r="M1250" s="3" t="inlineStr">
        <is>
          <t>Navid Allahverdi; Alejandro Pozo; Enrique Zuazua</t>
        </is>
      </c>
      <c r="N1250" s="3" t="inlineStr"/>
      <c r="O1250" s="3" t="n"/>
      <c r="P1250" s="3" t="inlineStr"/>
      <c r="Q1250" s="3" t="inlineStr">
        <is>
          <t>10.1051/m2an/2015076</t>
        </is>
      </c>
      <c r="R1250" s="3" t="inlineStr">
        <is>
          <t>https://doi.org/10.1051/m2an/2015076</t>
        </is>
      </c>
      <c r="S1250" s="3" t="inlineStr">
        <is>
          <t>OpenAlex</t>
        </is>
      </c>
      <c r="T1250" s="3" t="n">
        <v>1</v>
      </c>
      <c r="U1250" s="3" t="inlineStr">
        <is>
          <t>High (City Tech affiliation on paper)</t>
        </is>
      </c>
      <c r="V1250" s="3" t="n"/>
      <c r="W1250" s="3" t="inlineStr"/>
      <c r="X1250" s="3" t="inlineStr">
        <is>
          <t>In this paper, we discuss the efficiency of various numerical methods for the inverse design of the Burgers equation, both in the viscous and in the inviscid case, in long time-horizons. Roughly, the problem consists in, given a final desired target, to identify the initial datum that leads to it along the Burgers dynamics. This constitutes an ill-posed backward problem. We highlight the importance of employing a proper discretization scheme in the numerical approximation of the equation under consideration to obtain an accurate approximation of the optimal control problem. Convergence in the classical sense of numerical analysis does not suffice since numerical schemes can alter the dynamics of the underlying continuous system in long time intervals. As we shall see, this may end up affecting the efficiency on the numerical approximation of the inverse design, that could be polluted by spurious high frequency numerical oscillations. To illustrate this, two well-known numerical schemes are employed: the modified Lax−Friedrichs scheme (MLF) and the Engquist−Osher (EO) one. It is by now well-known that the MLF scheme, as time tends to infinity, leads to asymptotic profiles with an excess of viscosity, while EO captures the correct asymptotic dynamics. We solve the inverse design problem by means of a gradient descent method and show that EO performs robustly, reaching efficiently a good approximation of the minimizer, while MLF shows a very strong sensitivity to the selection of cell and time-step sizes, due to excess of numerical viscosity. The achieved numerical results are confirmed by numerical experiments run with the open source nonlinear optimization package (IPOPT).</t>
        </is>
      </c>
      <c r="Y1250" s="3" t="inlineStr">
        <is>
          <t>OpenAlex</t>
        </is>
      </c>
      <c r="Z1250" s="3" t="inlineStr">
        <is>
          <t>https://www.esaim-m2an.org/articles/m2an/pdf/2016/05/m2an150015.pdf</t>
        </is>
      </c>
      <c r="AA1250" s="3" t="inlineStr">
        <is>
          <t>Open-access PDF (via OpenAlex)</t>
        </is>
      </c>
      <c r="AB1250" s="3" t="inlineStr">
        <is>
          <t>bronze</t>
        </is>
      </c>
      <c r="AC1250" s="3" t="inlineStr">
        <is>
          <t>School of Technology &amp; Design</t>
        </is>
      </c>
      <c r="AD1250" s="3" t="n">
        <v>30</v>
      </c>
      <c r="AE1250" s="3" t="inlineStr">
        <is>
          <t>No</t>
        </is>
      </c>
      <c r="AF1250" s="3" t="inlineStr"/>
      <c r="AG1250" s="4" t="inlineStr"/>
      <c r="AH1250" s="4" t="inlineStr"/>
      <c r="AI1250" s="4" t="inlineStr"/>
    </row>
    <row r="1251">
      <c r="A1251" s="3" t="inlineStr">
        <is>
          <t>CMCE-0079</t>
        </is>
      </c>
      <c r="B1251" s="3" t="inlineStr">
        <is>
          <t>Guzman</t>
        </is>
      </c>
      <c r="C1251" s="3" t="inlineStr">
        <is>
          <t>Ivan</t>
        </is>
      </c>
      <c r="D1251" s="3" t="inlineStr">
        <is>
          <t>Ivan Guzman</t>
        </is>
      </c>
      <c r="E1251" s="3" t="inlineStr">
        <is>
          <t>Associate Professor</t>
        </is>
      </c>
      <c r="F1251" s="3" t="inlineStr">
        <is>
          <t>NYC College of Technology</t>
        </is>
      </c>
      <c r="G1251" s="3" t="inlineStr">
        <is>
          <t>Construction Management and Civil Engineering Technology</t>
        </is>
      </c>
      <c r="H1251" s="3" t="inlineStr">
        <is>
          <t>Ivan.GuzmanPena62@citytech.cuny.edu</t>
        </is>
      </c>
      <c r="I1251" s="3" t="inlineStr">
        <is>
          <t>Journal article</t>
        </is>
      </c>
      <c r="J1251" s="3" t="inlineStr">
        <is>
          <t>Observations of projectile penetration into a transparent soil</t>
        </is>
      </c>
      <c r="K1251" s="3" t="n">
        <v>2015</v>
      </c>
      <c r="L1251" s="3" t="inlineStr">
        <is>
          <t>Mechanics Research Communications</t>
        </is>
      </c>
      <c r="M1251" s="3" t="inlineStr">
        <is>
          <t>Ivan L. Guzmán; Magued G. Iskander; Stephan Bless</t>
        </is>
      </c>
      <c r="N1251" s="3" t="inlineStr"/>
      <c r="O1251" s="3" t="n"/>
      <c r="P1251" s="3" t="inlineStr"/>
      <c r="Q1251" s="3" t="inlineStr">
        <is>
          <t>10.1016/j.mechrescom.2015.08.008</t>
        </is>
      </c>
      <c r="R1251" s="3" t="inlineStr">
        <is>
          <t>https://doi.org/10.1016/j.mechrescom.2015.08.008</t>
        </is>
      </c>
      <c r="S1251" s="3" t="inlineStr">
        <is>
          <t>OpenAlex; Dept bio</t>
        </is>
      </c>
      <c r="T1251" s="3" t="n">
        <v>2</v>
      </c>
      <c r="U1251" s="3" t="inlineStr">
        <is>
          <t>High (City Tech affiliation on paper); 2 sources</t>
        </is>
      </c>
      <c r="V1251" s="3" t="n"/>
      <c r="W1251" s="3" t="inlineStr">
        <is>
          <t>Guzman, I., Iskander, M., Bless, S. (2015), Observations of Projectile Penetration into a Transparent Soil. Technical Note. Mechanics Research Communications.</t>
        </is>
      </c>
      <c r="X1251" s="3" t="inlineStr"/>
      <c r="Y1251" s="3" t="inlineStr"/>
      <c r="Z1251" s="3" t="inlineStr">
        <is>
          <t>https://doi.org/10.1016/j.mechrescom.2015.08.008</t>
        </is>
      </c>
      <c r="AA1251" s="3" t="inlineStr">
        <is>
          <t>Open-access page (via OpenAlex)</t>
        </is>
      </c>
      <c r="AB1251" s="3" t="inlineStr">
        <is>
          <t>bronze</t>
        </is>
      </c>
      <c r="AC1251" s="3" t="inlineStr">
        <is>
          <t>School of Technology &amp; Design</t>
        </is>
      </c>
      <c r="AD1251" s="3" t="n">
        <v>22</v>
      </c>
      <c r="AE1251" s="3" t="inlineStr">
        <is>
          <t>No</t>
        </is>
      </c>
      <c r="AF1251" s="3" t="inlineStr"/>
      <c r="AG1251" s="4" t="inlineStr"/>
      <c r="AH1251" s="4" t="inlineStr"/>
      <c r="AI1251" s="4" t="inlineStr"/>
    </row>
    <row r="1252">
      <c r="A1252" s="3" t="inlineStr">
        <is>
          <t>CMCE-0080</t>
        </is>
      </c>
      <c r="B1252" s="3" t="inlineStr">
        <is>
          <t>Guzman</t>
        </is>
      </c>
      <c r="C1252" s="3" t="inlineStr">
        <is>
          <t>Ivan</t>
        </is>
      </c>
      <c r="D1252" s="3" t="inlineStr">
        <is>
          <t>Ivan Guzman</t>
        </is>
      </c>
      <c r="E1252" s="3" t="inlineStr">
        <is>
          <t>Associate Professor</t>
        </is>
      </c>
      <c r="F1252" s="3" t="inlineStr">
        <is>
          <t>NYC College of Technology</t>
        </is>
      </c>
      <c r="G1252" s="3" t="inlineStr">
        <is>
          <t>Construction Management and Civil Engineering Technology</t>
        </is>
      </c>
      <c r="H1252" s="3" t="inlineStr">
        <is>
          <t>Ivan.GuzmanPena62@citytech.cuny.edu</t>
        </is>
      </c>
      <c r="I1252" s="3" t="inlineStr">
        <is>
          <t>Conference paper</t>
        </is>
      </c>
      <c r="J1252" s="3" t="inlineStr">
        <is>
          <t>Particle Size Reduction in Granular Materials During Rapid Penetration</t>
        </is>
      </c>
      <c r="K1252" s="3" t="n">
        <v>2015</v>
      </c>
      <c r="L1252" s="3" t="inlineStr">
        <is>
          <t>Conference proceedings of the Society for Experimental Mechanics</t>
        </is>
      </c>
      <c r="M1252" s="3" t="inlineStr">
        <is>
          <t>Eduardo Suescun-Florez; Ivan L. Guzmán; Stephan Bless; Magued G. Iskander</t>
        </is>
      </c>
      <c r="N1252" s="3" t="inlineStr"/>
      <c r="O1252" s="3" t="n"/>
      <c r="P1252" s="3" t="inlineStr"/>
      <c r="Q1252" s="3" t="inlineStr">
        <is>
          <t>10.1007/978-3-319-22452-7_31</t>
        </is>
      </c>
      <c r="R1252" s="3" t="inlineStr">
        <is>
          <t>https://doi.org/10.1007/978-3-319-22452-7_31</t>
        </is>
      </c>
      <c r="S1252" s="3" t="inlineStr">
        <is>
          <t>OpenAlex; Dept bio</t>
        </is>
      </c>
      <c r="T1252" s="3" t="n">
        <v>2</v>
      </c>
      <c r="U1252" s="3" t="inlineStr">
        <is>
          <t>High (City Tech affiliation on paper); 2 sources</t>
        </is>
      </c>
      <c r="V1252" s="3" t="n"/>
      <c r="W1252" s="3" t="inlineStr">
        <is>
          <t>Suescun, E., Guzman, I., Bless, S., Iskander, M., (2016). Particle Size Reduction in Granular Materials During Rapid Penetration. Conference Proceedings of the Society for Experimental Mechanics Series.</t>
        </is>
      </c>
      <c r="X1252" s="3" t="inlineStr"/>
      <c r="Y1252" s="3" t="inlineStr"/>
      <c r="Z1252" s="3" t="inlineStr"/>
      <c r="AA1252" s="3" t="inlineStr">
        <is>
          <t>Not found</t>
        </is>
      </c>
      <c r="AB1252" s="3" t="inlineStr">
        <is>
          <t>closed</t>
        </is>
      </c>
      <c r="AC1252" s="3" t="inlineStr">
        <is>
          <t>School of Technology &amp; Design</t>
        </is>
      </c>
      <c r="AD1252" s="3" t="n">
        <v>1</v>
      </c>
      <c r="AE1252" s="3" t="inlineStr">
        <is>
          <t>No</t>
        </is>
      </c>
      <c r="AF1252" s="3" t="inlineStr"/>
      <c r="AG1252" s="4" t="inlineStr"/>
      <c r="AH1252" s="4" t="inlineStr"/>
      <c r="AI1252" s="4" t="inlineStr"/>
    </row>
    <row r="1253">
      <c r="A1253" s="3" t="inlineStr">
        <is>
          <t>CMCE-0081</t>
        </is>
      </c>
      <c r="B1253" s="3" t="inlineStr">
        <is>
          <t>Norouzi</t>
        </is>
      </c>
      <c r="C1253" s="3" t="inlineStr">
        <is>
          <t>Hamidreza</t>
        </is>
      </c>
      <c r="D1253" s="3" t="inlineStr">
        <is>
          <t>Hamidreza Norouzi</t>
        </is>
      </c>
      <c r="E1253" s="3" t="inlineStr">
        <is>
          <t>Professor</t>
        </is>
      </c>
      <c r="F1253" s="3" t="inlineStr">
        <is>
          <t>NYC College of Technology</t>
        </is>
      </c>
      <c r="G1253" s="3" t="inlineStr">
        <is>
          <t>Construction Management and Civil Engineering Technology</t>
        </is>
      </c>
      <c r="H1253" s="3" t="inlineStr">
        <is>
          <t>Hamidreza.Norouzi07@citytech.cuny.edu</t>
        </is>
      </c>
      <c r="I1253" s="3" t="inlineStr">
        <is>
          <t>Paper (venue type unclear)</t>
        </is>
      </c>
      <c r="J1253" s="3" t="inlineStr">
        <is>
          <t>Satellite Based Soil Moisture Product Validation Using NOAA-CREST Ground and L-Band Observations</t>
        </is>
      </c>
      <c r="K1253" s="3" t="n">
        <v>2015</v>
      </c>
      <c r="L1253" s="3" t="inlineStr"/>
      <c r="M1253" s="3" t="inlineStr">
        <is>
          <t>H. Norouzi; C. Priscila del Campo; Marouane Temimi; Tarendra Lakhankar; Reza M. Khanbilvardi</t>
        </is>
      </c>
      <c r="N1253" s="3" t="inlineStr"/>
      <c r="O1253" s="3" t="n"/>
      <c r="P1253" s="3" t="inlineStr"/>
      <c r="Q1253" s="3" t="inlineStr"/>
      <c r="R1253" s="3" t="inlineStr">
        <is>
          <t>https://openalex.org/W2758246497</t>
        </is>
      </c>
      <c r="S1253" s="3" t="inlineStr">
        <is>
          <t>OpenAlex</t>
        </is>
      </c>
      <c r="T1253" s="3" t="n">
        <v>1</v>
      </c>
      <c r="U1253" s="3" t="inlineStr">
        <is>
          <t>High (City Tech affiliation on paper)</t>
        </is>
      </c>
      <c r="V1253" s="3" t="n"/>
      <c r="W1253" s="3" t="inlineStr"/>
      <c r="X1253" s="3" t="inlineStr"/>
      <c r="Y1253" s="3" t="inlineStr"/>
      <c r="Z1253" s="3" t="inlineStr"/>
      <c r="AA1253" s="3" t="inlineStr">
        <is>
          <t>Not found</t>
        </is>
      </c>
      <c r="AB1253" s="3" t="inlineStr">
        <is>
          <t>closed</t>
        </is>
      </c>
      <c r="AC1253" s="3" t="inlineStr">
        <is>
          <t>School of Technology &amp; Design</t>
        </is>
      </c>
      <c r="AD1253" s="3" t="n">
        <v>0</v>
      </c>
      <c r="AE1253" s="3" t="inlineStr">
        <is>
          <t>No</t>
        </is>
      </c>
      <c r="AF1253" s="3" t="inlineStr"/>
      <c r="AG1253" s="4" t="inlineStr"/>
      <c r="AH1253" s="4" t="inlineStr"/>
      <c r="AI1253" s="4" t="inlineStr"/>
    </row>
    <row r="1254">
      <c r="A1254" s="3" t="inlineStr">
        <is>
          <t>CMCE-0082</t>
        </is>
      </c>
      <c r="B1254" s="3" t="inlineStr">
        <is>
          <t>Norouzi</t>
        </is>
      </c>
      <c r="C1254" s="3" t="inlineStr">
        <is>
          <t>Hamidreza</t>
        </is>
      </c>
      <c r="D1254" s="3" t="inlineStr">
        <is>
          <t>Hamidreza Norouzi</t>
        </is>
      </c>
      <c r="E1254" s="3" t="inlineStr">
        <is>
          <t>Professor</t>
        </is>
      </c>
      <c r="F1254" s="3" t="inlineStr">
        <is>
          <t>NYC College of Technology</t>
        </is>
      </c>
      <c r="G1254" s="3" t="inlineStr">
        <is>
          <t>Construction Management and Civil Engineering Technology</t>
        </is>
      </c>
      <c r="H1254" s="3" t="inlineStr">
        <is>
          <t>Hamidreza.Norouzi07@citytech.cuny.edu</t>
        </is>
      </c>
      <c r="I1254" s="3" t="inlineStr">
        <is>
          <t>Paper (venue type unclear)</t>
        </is>
      </c>
      <c r="J1254" s="3" t="inlineStr">
        <is>
          <t>The Feasibility Study of Using Microwave Emission in Detecting Drought and Land-Cover/Land-Use Change Studies</t>
        </is>
      </c>
      <c r="K1254" s="3" t="n">
        <v>2015</v>
      </c>
      <c r="L1254" s="3" t="inlineStr"/>
      <c r="M1254" s="3" t="inlineStr">
        <is>
          <t>H. Norouzi; Y. Chen; Amir AghaKouchak; Reginald Blake</t>
        </is>
      </c>
      <c r="N1254" s="3" t="inlineStr"/>
      <c r="O1254" s="3" t="n"/>
      <c r="P1254" s="3" t="inlineStr"/>
      <c r="Q1254" s="3" t="inlineStr"/>
      <c r="R1254" s="3" t="inlineStr">
        <is>
          <t>https://openalex.org/W2510638288</t>
        </is>
      </c>
      <c r="S1254" s="3" t="inlineStr">
        <is>
          <t>OpenAlex</t>
        </is>
      </c>
      <c r="T1254" s="3" t="n">
        <v>1</v>
      </c>
      <c r="U1254" s="3" t="inlineStr">
        <is>
          <t>High (City Tech affiliation on paper)</t>
        </is>
      </c>
      <c r="V1254" s="3" t="n"/>
      <c r="W1254" s="3" t="inlineStr"/>
      <c r="X1254" s="3" t="inlineStr"/>
      <c r="Y1254" s="3" t="inlineStr"/>
      <c r="Z1254" s="3" t="inlineStr"/>
      <c r="AA1254" s="3" t="inlineStr">
        <is>
          <t>Not found</t>
        </is>
      </c>
      <c r="AB1254" s="3" t="inlineStr">
        <is>
          <t>closed</t>
        </is>
      </c>
      <c r="AC1254" s="3" t="inlineStr">
        <is>
          <t>School of Technology &amp; Design</t>
        </is>
      </c>
      <c r="AD1254" s="3" t="n">
        <v>0</v>
      </c>
      <c r="AE1254" s="3" t="inlineStr">
        <is>
          <t>No</t>
        </is>
      </c>
      <c r="AF1254" s="3" t="inlineStr"/>
      <c r="AG1254" s="4" t="inlineStr"/>
      <c r="AH1254" s="4" t="inlineStr"/>
      <c r="AI1254" s="4" t="inlineStr"/>
    </row>
    <row r="1255">
      <c r="A1255" s="3" t="inlineStr">
        <is>
          <t>CMCE-0083</t>
        </is>
      </c>
      <c r="B1255" s="3" t="inlineStr">
        <is>
          <t>Norouzi</t>
        </is>
      </c>
      <c r="C1255" s="3" t="inlineStr">
        <is>
          <t>Hamidreza</t>
        </is>
      </c>
      <c r="D1255" s="3" t="inlineStr">
        <is>
          <t>Hamidreza Norouzi</t>
        </is>
      </c>
      <c r="E1255" s="3" t="inlineStr">
        <is>
          <t>Professor</t>
        </is>
      </c>
      <c r="F1255" s="3" t="inlineStr">
        <is>
          <t>NYC College of Technology</t>
        </is>
      </c>
      <c r="G1255" s="3" t="inlineStr">
        <is>
          <t>Construction Management and Civil Engineering Technology</t>
        </is>
      </c>
      <c r="H1255" s="3" t="inlineStr">
        <is>
          <t>Hamidreza.Norouzi07@citytech.cuny.edu</t>
        </is>
      </c>
      <c r="I1255" s="3" t="inlineStr">
        <is>
          <t>Conference presentation</t>
        </is>
      </c>
      <c r="J1255" s="3" t="inlineStr">
        <is>
          <t>The Feasibility Study of Using Microwave Emissivity in Detecting Freeze and Thaw States</t>
        </is>
      </c>
      <c r="K1255" s="3" t="n">
        <v>2015</v>
      </c>
      <c r="L1255" s="3" t="inlineStr">
        <is>
          <t>AGU Fall Meeting Abstracts</t>
        </is>
      </c>
      <c r="M1255" s="3" t="inlineStr">
        <is>
          <t>H. Norouzi; S. Prakash; Marzieh Azarderakhsh; Reginald Blake</t>
        </is>
      </c>
      <c r="N1255" s="3" t="inlineStr">
        <is>
          <t>Co-PI</t>
        </is>
      </c>
      <c r="O1255" s="3" t="n">
        <v>238375</v>
      </c>
      <c r="P1255" s="3" t="inlineStr"/>
      <c r="Q1255" s="3" t="inlineStr"/>
      <c r="R1255" s="3" t="inlineStr">
        <is>
          <t>https://openalex.org/W2740698886</t>
        </is>
      </c>
      <c r="S1255" s="3" t="inlineStr">
        <is>
          <t>OpenAlex; Dept bio</t>
        </is>
      </c>
      <c r="T1255" s="3" t="n">
        <v>2</v>
      </c>
      <c r="U1255" s="3" t="inlineStr">
        <is>
          <t>High (City Tech affiliation on paper); 2 sources</t>
        </is>
      </c>
      <c r="V1255" s="3" t="n"/>
      <c r="W1255" s="3" t="inlineStr">
        <is>
          <t>U.S. Army Research Laboratory, ARO, “The Potential of Using Microwave Emission in Detecting Freeze and Thaw States“, $238,375, PI (H. Norouzi), Co-PI (R. Blake) (2015-2018)</t>
        </is>
      </c>
      <c r="X1255" s="3" t="inlineStr"/>
      <c r="Y1255" s="3" t="inlineStr"/>
      <c r="Z1255" s="3" t="inlineStr"/>
      <c r="AA1255" s="3" t="inlineStr">
        <is>
          <t>Not found</t>
        </is>
      </c>
      <c r="AB1255" s="3" t="inlineStr">
        <is>
          <t>closed</t>
        </is>
      </c>
      <c r="AC1255" s="3" t="inlineStr">
        <is>
          <t>School of Technology &amp; Design</t>
        </is>
      </c>
      <c r="AD1255" s="3" t="n">
        <v>0</v>
      </c>
      <c r="AE1255" s="3" t="inlineStr">
        <is>
          <t>No</t>
        </is>
      </c>
      <c r="AF1255" s="3" t="inlineStr"/>
      <c r="AG1255" s="4" t="inlineStr"/>
      <c r="AH1255" s="4" t="inlineStr"/>
      <c r="AI1255" s="4" t="inlineStr"/>
    </row>
    <row r="1256">
      <c r="A1256" s="3" t="inlineStr">
        <is>
          <t>CMCE-0086</t>
        </is>
      </c>
      <c r="B1256" s="3" t="inlineStr">
        <is>
          <t>Norouzi</t>
        </is>
      </c>
      <c r="C1256" s="3" t="inlineStr">
        <is>
          <t>Hamidreza</t>
        </is>
      </c>
      <c r="D1256" s="3" t="inlineStr">
        <is>
          <t>Hamidreza Norouzi</t>
        </is>
      </c>
      <c r="E1256" s="3" t="inlineStr">
        <is>
          <t>Professor</t>
        </is>
      </c>
      <c r="F1256" s="3" t="inlineStr">
        <is>
          <t>NYC College of Technology</t>
        </is>
      </c>
      <c r="G1256" s="3" t="inlineStr">
        <is>
          <t>Construction Management and Civil Engineering Technology</t>
        </is>
      </c>
      <c r="H1256" s="3" t="inlineStr">
        <is>
          <t>Hamidreza.Norouzi07@citytech.cuny.edu</t>
        </is>
      </c>
      <c r="I1256" s="3" t="inlineStr">
        <is>
          <t>Conference presentation</t>
        </is>
      </c>
      <c r="J1256" s="3" t="inlineStr">
        <is>
          <t>Using Satellite Imagery to Monitor the Major Lakes; Case Study Lake Hamun</t>
        </is>
      </c>
      <c r="K1256" s="3" t="n">
        <v>2015</v>
      </c>
      <c r="L1256" s="3" t="inlineStr">
        <is>
          <t>AGU Fall Meeting Abstracts</t>
        </is>
      </c>
      <c r="M1256" s="3" t="inlineStr">
        <is>
          <t>H. Norouzi; R. Islam; Abdou Rachid Bah; Amir AghaKouchak</t>
        </is>
      </c>
      <c r="N1256" s="3" t="inlineStr"/>
      <c r="O1256" s="3" t="n"/>
      <c r="P1256" s="3" t="inlineStr"/>
      <c r="Q1256" s="3" t="inlineStr"/>
      <c r="R1256" s="3" t="inlineStr">
        <is>
          <t>https://openalex.org/W2507857345</t>
        </is>
      </c>
      <c r="S1256" s="3" t="inlineStr">
        <is>
          <t>OpenAlex</t>
        </is>
      </c>
      <c r="T1256" s="3" t="n">
        <v>1</v>
      </c>
      <c r="U1256" s="3" t="inlineStr">
        <is>
          <t>High (City Tech affiliation on paper)</t>
        </is>
      </c>
      <c r="V1256" s="3" t="n"/>
      <c r="W1256" s="3" t="inlineStr"/>
      <c r="X1256" s="3" t="inlineStr"/>
      <c r="Y1256" s="3" t="inlineStr"/>
      <c r="Z1256" s="3" t="inlineStr"/>
      <c r="AA1256" s="3" t="inlineStr">
        <is>
          <t>Not found</t>
        </is>
      </c>
      <c r="AB1256" s="3" t="inlineStr">
        <is>
          <t>closed</t>
        </is>
      </c>
      <c r="AC1256" s="3" t="inlineStr">
        <is>
          <t>School of Technology &amp; Design</t>
        </is>
      </c>
      <c r="AD1256" s="3" t="n">
        <v>0</v>
      </c>
      <c r="AE1256" s="3" t="inlineStr">
        <is>
          <t>No</t>
        </is>
      </c>
      <c r="AF1256" s="3" t="inlineStr"/>
      <c r="AG1256" s="4" t="inlineStr"/>
      <c r="AH1256" s="4" t="inlineStr"/>
      <c r="AI1256" s="4" t="inlineStr"/>
    </row>
    <row r="1257">
      <c r="A1257" s="3" t="inlineStr">
        <is>
          <t>CMCE-0088</t>
        </is>
      </c>
      <c r="B1257" s="3" t="inlineStr">
        <is>
          <t>Norouzi</t>
        </is>
      </c>
      <c r="C1257" s="3" t="inlineStr">
        <is>
          <t>Hamidreza</t>
        </is>
      </c>
      <c r="D1257" s="3" t="inlineStr">
        <is>
          <t>Hamidreza Norouzi</t>
        </is>
      </c>
      <c r="E1257" s="3" t="inlineStr">
        <is>
          <t>Professor</t>
        </is>
      </c>
      <c r="F1257" s="3" t="inlineStr">
        <is>
          <t>NYC College of Technology</t>
        </is>
      </c>
      <c r="G1257" s="3" t="inlineStr">
        <is>
          <t>Construction Management and Civil Engineering Technology</t>
        </is>
      </c>
      <c r="H1257" s="3" t="inlineStr">
        <is>
          <t>Hamidreza.Norouzi07@citytech.cuny.edu</t>
        </is>
      </c>
      <c r="I1257" s="3" t="inlineStr">
        <is>
          <t>Grant</t>
        </is>
      </c>
      <c r="J1257" s="3" t="inlineStr">
        <is>
          <t>A Multi-Sensor Calibration Algorithm for Improving Emissivity Retrieval by Integrating Microwave Brightness Temperature Diurnal Cycle</t>
        </is>
      </c>
      <c r="K1257" s="3" t="n">
        <v>2016</v>
      </c>
      <c r="L1257" s="3" t="inlineStr"/>
      <c r="M1257" s="3" t="inlineStr"/>
      <c r="N1257" s="3" t="inlineStr">
        <is>
          <t>Co-PI</t>
        </is>
      </c>
      <c r="O1257" s="3" t="n">
        <v>363397</v>
      </c>
      <c r="P1257" s="3" t="inlineStr"/>
      <c r="Q1257" s="3" t="inlineStr"/>
      <c r="R1257" s="3" t="inlineStr"/>
      <c r="S1257" s="3" t="inlineStr">
        <is>
          <t>Dept bio</t>
        </is>
      </c>
      <c r="T1257" s="3" t="n">
        <v>1</v>
      </c>
      <c r="U1257" s="3" t="inlineStr">
        <is>
          <t>Medium (self-reported in faculty bio)</t>
        </is>
      </c>
      <c r="V1257" s="3" t="n"/>
      <c r="W1257" s="3" t="inlineStr">
        <is>
          <t>National Aeronautics and Space Administration (NASA), "A Multi-Sensor Calibration Algorithm for Improving Emissivity Retrieval by Integrating Microwave Brightness Temperature Diurnal Cycle", $363,397, PI (H. Norouzi), Co-PI (M. Azarderakhsh) (2016-2021)</t>
        </is>
      </c>
      <c r="X1257" s="3" t="inlineStr"/>
      <c r="Y1257" s="3" t="inlineStr"/>
      <c r="Z1257" s="3" t="inlineStr"/>
      <c r="AA1257" s="3" t="inlineStr"/>
      <c r="AB1257" s="3" t="inlineStr"/>
      <c r="AC1257" s="3" t="inlineStr">
        <is>
          <t>School of Technology &amp; Design</t>
        </is>
      </c>
      <c r="AD1257" s="3" t="n"/>
      <c r="AE1257" s="3" t="inlineStr">
        <is>
          <t>No</t>
        </is>
      </c>
      <c r="AF1257" s="3" t="inlineStr"/>
      <c r="AG1257" s="4" t="inlineStr"/>
      <c r="AH1257" s="4" t="inlineStr"/>
      <c r="AI1257" s="4" t="inlineStr"/>
    </row>
    <row r="1258">
      <c r="A1258" s="3" t="inlineStr">
        <is>
          <t>CMCE-0091</t>
        </is>
      </c>
      <c r="B1258" s="3" t="inlineStr">
        <is>
          <t>Norouzi</t>
        </is>
      </c>
      <c r="C1258" s="3" t="inlineStr">
        <is>
          <t>Hamidreza</t>
        </is>
      </c>
      <c r="D1258" s="3" t="inlineStr">
        <is>
          <t>Hamidreza Norouzi</t>
        </is>
      </c>
      <c r="E1258" s="3" t="inlineStr">
        <is>
          <t>Professor</t>
        </is>
      </c>
      <c r="F1258" s="3" t="inlineStr">
        <is>
          <t>NYC College of Technology</t>
        </is>
      </c>
      <c r="G1258" s="3" t="inlineStr">
        <is>
          <t>Construction Management and Civil Engineering Technology</t>
        </is>
      </c>
      <c r="H1258" s="3" t="inlineStr">
        <is>
          <t>Hamidreza.Norouzi07@citytech.cuny.edu</t>
        </is>
      </c>
      <c r="I1258" s="3" t="inlineStr">
        <is>
          <t>Journal article</t>
        </is>
      </c>
      <c r="J1258" s="3" t="inlineStr">
        <is>
          <t>A preliminary assessment of GPM-based multi-satellite precipitation estimates over a monsoon dominated region</t>
        </is>
      </c>
      <c r="K1258" s="3" t="n">
        <v>2016</v>
      </c>
      <c r="L1258" s="3" t="inlineStr">
        <is>
          <t>Journal of Hydrology</t>
        </is>
      </c>
      <c r="M1258" s="3" t="inlineStr">
        <is>
          <t>Satya Prakash; Ashis Kumar Mitra; Amir AghaKouchak; Zhong Liu; H. Norouzi; Damodara S. Pai</t>
        </is>
      </c>
      <c r="N1258" s="3" t="inlineStr"/>
      <c r="O1258" s="3" t="n"/>
      <c r="P1258" s="3" t="inlineStr"/>
      <c r="Q1258" s="3" t="inlineStr">
        <is>
          <t>10.1016/j.jhydrol.2016.01.029</t>
        </is>
      </c>
      <c r="R1258" s="3" t="inlineStr">
        <is>
          <t>https://doi.org/10.1016/j.jhydrol.2016.01.029</t>
        </is>
      </c>
      <c r="S1258" s="3" t="inlineStr">
        <is>
          <t>OpenAlex; CUNY Academic Works; Dept bio</t>
        </is>
      </c>
      <c r="T1258" s="3" t="n">
        <v>3</v>
      </c>
      <c r="U1258" s="3" t="inlineStr">
        <is>
          <t>High (City Tech affiliation on paper); 3 sources</t>
        </is>
      </c>
      <c r="V1258" s="3" t="n"/>
      <c r="W1258" s="3" t="inlineStr">
        <is>
          <t>[11] Prakash, S., Kumar Mitra, A., AghaKouchak, A., Liu, Z., Norouzi, H., Pai, D.S.: "A preliminary assessment of GPM-based multi-satellite precipitation estimates over a monsoon dominated region", Journal of Hydrology, DOI: 10.1016/j.jhydrol.2016.01.029, 2016.</t>
        </is>
      </c>
      <c r="X1258" s="3" t="inlineStr">
        <is>
          <t>Following the launch of the Global Precipitation Measurement (GPM) Core Observatory, two advanced high resolution multi-satellite precipitation products namely, Integrated Multi-satellitE Retrievals for GPM (IMERG) and Global Satellite Mapping of Precipitation (GSMaP) version 6 are released. A critical evaluation of these newly released precipitation data sets is very important for both the end users and data developers. This study provides a comprehensive assessment of IMERG research product and GSMaP estimates over India at a daily scale for the southwest monsoon season (June to September 2014). The GPM-based precipitation products are inter-compared with widely used TRMM Multi-satellite Precipitation Analysis (TMPA), and gauge-based observations over India. Results show that the IMERG estimates represent the mean monsoon rainfall and its variability more realistically than the gauge-adjusted TMPA and GSMaP data. However, GSMaP has relatively smaller root-mean-square error than IMERG and TMPA, especially over the low mean rainfall regimes and along the west coast of India. An entropy-based approach is employed to evaluate the distributions of the selected precipitation products. The results indicate that the distribution of precipitation in IMERG and GSMaP has been improved markedly, especially for low precipitation rates. IMERG shows a clear improvement in missed and false precipitation bias over India. However, all the three satellite-based rainfall estimates show exceptionally smaller correlation coefficient, larger RMSE, larger negative total bias and hit bias over the northeast India where precipitation is dominated by orographic effects. Similarly, the three satellite-based estimates show larger false precipitation over the southeast peninsular India which is a rain-shadow region. The categorical verification confirms that these satellite-based rainfall estimates have difficulties in detection of rain over the southeast peninsula and northeast India. These preliminary results need to be confirmed in other monsoon seasons in future studies when the fully GPM-based IMERG retrospectively processed data prior to 2014 are available.</t>
        </is>
      </c>
      <c r="Y1258" s="3" t="inlineStr">
        <is>
          <t>CUNY Academic Works</t>
        </is>
      </c>
      <c r="Z1258" s="3" t="inlineStr">
        <is>
          <t>https://academicworks.cuny.edu/context/ny_pubs/article/1075/viewcontent/Prakash_et_al_2016_JHydrol.pdf</t>
        </is>
      </c>
      <c r="AA1258" s="3" t="inlineStr">
        <is>
          <t>Not found</t>
        </is>
      </c>
      <c r="AB1258" s="3" t="inlineStr">
        <is>
          <t>closed</t>
        </is>
      </c>
      <c r="AC1258" s="3" t="inlineStr">
        <is>
          <t>School of Technology &amp; Design</t>
        </is>
      </c>
      <c r="AD1258" s="3" t="n">
        <v>294</v>
      </c>
      <c r="AE1258" s="3" t="inlineStr">
        <is>
          <t>No</t>
        </is>
      </c>
      <c r="AF1258" s="3" t="inlineStr"/>
      <c r="AG1258" s="4" t="inlineStr"/>
      <c r="AH1258" s="4" t="inlineStr"/>
      <c r="AI1258" s="4" t="inlineStr"/>
    </row>
    <row r="1259">
      <c r="A1259" s="3" t="inlineStr">
        <is>
          <t>CMCE-0100</t>
        </is>
      </c>
      <c r="B1259" s="3" t="inlineStr">
        <is>
          <t>Norouzi</t>
        </is>
      </c>
      <c r="C1259" s="3" t="inlineStr">
        <is>
          <t>Hamidreza</t>
        </is>
      </c>
      <c r="D1259" s="3" t="inlineStr">
        <is>
          <t>Hamidreza Norouzi</t>
        </is>
      </c>
      <c r="E1259" s="3" t="inlineStr">
        <is>
          <t>Professor</t>
        </is>
      </c>
      <c r="F1259" s="3" t="inlineStr">
        <is>
          <t>NYC College of Technology</t>
        </is>
      </c>
      <c r="G1259" s="3" t="inlineStr">
        <is>
          <t>Construction Management and Civil Engineering Technology</t>
        </is>
      </c>
      <c r="H1259" s="3" t="inlineStr">
        <is>
          <t>Hamidreza.Norouzi07@citytech.cuny.edu</t>
        </is>
      </c>
      <c r="I1259" s="3" t="inlineStr">
        <is>
          <t>Conference paper</t>
        </is>
      </c>
      <c r="J1259" s="3" t="inlineStr">
        <is>
          <t>Equipping undergraduate STEM majors with Geoscience and remote sensing tools: A pathway to replenishing the Geoscience workforce</t>
        </is>
      </c>
      <c r="K1259" s="3" t="n">
        <v>2016</v>
      </c>
      <c r="L1259" s="3" t="inlineStr">
        <is>
          <t>IEEE International Geoscience and Remote Sensing Symposium (IGARSS)</t>
        </is>
      </c>
      <c r="M1259" s="3" t="inlineStr">
        <is>
          <t>Reginald Blake; Janet Liou-Mark; H. Norouzi</t>
        </is>
      </c>
      <c r="N1259" s="3" t="inlineStr"/>
      <c r="O1259" s="3" t="n"/>
      <c r="P1259" s="3" t="inlineStr"/>
      <c r="Q1259" s="3" t="inlineStr">
        <is>
          <t>10.1109/igarss.2016.7730432</t>
        </is>
      </c>
      <c r="R1259" s="3" t="inlineStr">
        <is>
          <t>https://doi.org/10.1109/igarss.2016.7730432</t>
        </is>
      </c>
      <c r="S1259" s="3" t="inlineStr">
        <is>
          <t>OpenAlex</t>
        </is>
      </c>
      <c r="T1259" s="3" t="n">
        <v>1</v>
      </c>
      <c r="U1259" s="3" t="inlineStr">
        <is>
          <t>High (City Tech affiliation on paper)</t>
        </is>
      </c>
      <c r="V1259" s="3" t="n"/>
      <c r="W1259" s="3" t="inlineStr"/>
      <c r="X1259" s="3" t="inlineStr">
        <is>
          <t>Reversing the dramatic decrease in geoscience interest, awareness, participation, and preparation among students at all levels in the United States has become a paramount priority, particularly since recent studies ([1], [2], and [3]) project that this critical regression is expected to continue well into this young century. Investments by the U.S. National Science Foundation's Opportunities for Enhancing Diversity in the Geosciences program ([4], [5], [6], [7], [8], [9]) have yielded innovative insights, practical strategies, and replicable models that are designed to broaden student access, participation, and success at various stages of the geoscience pipeline. However, despite these transformative initiatives, more needs to be done to ensure that evidence-based practices are utilized to attract students and to increase their persistence and achievement in the geosciences. At the New York City College of Technology (City Tech) of the City University of New York, a new, pioneering, piloted pathway model in which undergraduates majoring in STEM disciplines are being equipped with vital geoscience and remote sensing skills for the geoscience workforce is successfully on-going. Components of this work are presented in this manuscript.</t>
        </is>
      </c>
      <c r="Y1259" s="3" t="inlineStr">
        <is>
          <t>OpenAlex</t>
        </is>
      </c>
      <c r="Z1259" s="3" t="inlineStr"/>
      <c r="AA1259" s="3" t="inlineStr">
        <is>
          <t>Not found</t>
        </is>
      </c>
      <c r="AB1259" s="3" t="inlineStr">
        <is>
          <t>closed</t>
        </is>
      </c>
      <c r="AC1259" s="3" t="inlineStr">
        <is>
          <t>School of Technology &amp; Design</t>
        </is>
      </c>
      <c r="AD1259" s="3" t="n">
        <v>0</v>
      </c>
      <c r="AE1259" s="3" t="inlineStr">
        <is>
          <t>No</t>
        </is>
      </c>
      <c r="AF1259" s="3" t="inlineStr"/>
      <c r="AG1259" s="4" t="inlineStr"/>
      <c r="AH1259" s="4" t="inlineStr"/>
      <c r="AI1259" s="4" t="inlineStr"/>
    </row>
    <row r="1260">
      <c r="A1260" s="3" t="inlineStr">
        <is>
          <t>CMCE-0101</t>
        </is>
      </c>
      <c r="B1260" s="3" t="inlineStr">
        <is>
          <t>Norouzi</t>
        </is>
      </c>
      <c r="C1260" s="3" t="inlineStr">
        <is>
          <t>Hamidreza</t>
        </is>
      </c>
      <c r="D1260" s="3" t="inlineStr">
        <is>
          <t>Hamidreza Norouzi</t>
        </is>
      </c>
      <c r="E1260" s="3" t="inlineStr">
        <is>
          <t>Professor</t>
        </is>
      </c>
      <c r="F1260" s="3" t="inlineStr">
        <is>
          <t>NYC College of Technology</t>
        </is>
      </c>
      <c r="G1260" s="3" t="inlineStr">
        <is>
          <t>Construction Management and Civil Engineering Technology</t>
        </is>
      </c>
      <c r="H1260" s="3" t="inlineStr">
        <is>
          <t>Hamidreza.Norouzi07@citytech.cuny.edu</t>
        </is>
      </c>
      <c r="I1260" s="3" t="inlineStr">
        <is>
          <t>Journal article</t>
        </is>
      </c>
      <c r="J1260" s="3" t="inlineStr">
        <is>
          <t>Estimation of daily minimum land surface air temperature using MODIS data in southern Iran</t>
        </is>
      </c>
      <c r="K1260" s="3" t="n">
        <v>2016</v>
      </c>
      <c r="L1260" s="3" t="inlineStr">
        <is>
          <t>Theoretical and Applied Climatology</t>
        </is>
      </c>
      <c r="M1260" s="3" t="inlineStr">
        <is>
          <t>Shohreh Didari; H. Norouzi; Shahrokh Zand‐Parsa; Reza M. Khanbilvardi</t>
        </is>
      </c>
      <c r="N1260" s="3" t="inlineStr"/>
      <c r="O1260" s="3" t="n"/>
      <c r="P1260" s="3" t="inlineStr"/>
      <c r="Q1260" s="3" t="inlineStr">
        <is>
          <t>10.1007/s00704-016-1945-0</t>
        </is>
      </c>
      <c r="R1260" s="3" t="inlineStr">
        <is>
          <t>https://doi.org/10.1007/s00704-016-1945-0</t>
        </is>
      </c>
      <c r="S1260" s="3" t="inlineStr">
        <is>
          <t>OpenAlex; Dept bio</t>
        </is>
      </c>
      <c r="T1260" s="3" t="n">
        <v>2</v>
      </c>
      <c r="U1260" s="3" t="inlineStr">
        <is>
          <t>High (City Tech affiliation on paper); 2 sources</t>
        </is>
      </c>
      <c r="V1260" s="3" t="n"/>
      <c r="W1260" s="3" t="inlineStr">
        <is>
          <t>[13] Didari, Sh., Norouzi, H., Zand-Parsa, Sh., Khanbilvardi, R.: "Estimation of daily minimum land surface air temperature using MODIS data in southern Iran", Theoretical Applied Climatology, doi:10.1007/s00704-016-1945-0, 2016.</t>
        </is>
      </c>
      <c r="X1260" s="3" t="inlineStr"/>
      <c r="Y1260" s="3" t="inlineStr"/>
      <c r="Z1260" s="3" t="inlineStr"/>
      <c r="AA1260" s="3" t="inlineStr">
        <is>
          <t>Not found</t>
        </is>
      </c>
      <c r="AB1260" s="3" t="inlineStr">
        <is>
          <t>closed</t>
        </is>
      </c>
      <c r="AC1260" s="3" t="inlineStr">
        <is>
          <t>School of Technology &amp; Design</t>
        </is>
      </c>
      <c r="AD1260" s="3" t="n">
        <v>22</v>
      </c>
      <c r="AE1260" s="3" t="inlineStr">
        <is>
          <t>No</t>
        </is>
      </c>
      <c r="AF1260" s="3" t="inlineStr"/>
      <c r="AG1260" s="4" t="inlineStr"/>
      <c r="AH1260" s="4" t="inlineStr"/>
      <c r="AI1260" s="4" t="inlineStr"/>
    </row>
    <row r="1261">
      <c r="A1261" s="3" t="inlineStr">
        <is>
          <t>CMCE-0104</t>
        </is>
      </c>
      <c r="B1261" s="3" t="inlineStr">
        <is>
          <t>Norouzi</t>
        </is>
      </c>
      <c r="C1261" s="3" t="inlineStr">
        <is>
          <t>Hamidreza</t>
        </is>
      </c>
      <c r="D1261" s="3" t="inlineStr">
        <is>
          <t>Hamidreza Norouzi</t>
        </is>
      </c>
      <c r="E1261" s="3" t="inlineStr">
        <is>
          <t>Professor</t>
        </is>
      </c>
      <c r="F1261" s="3" t="inlineStr">
        <is>
          <t>NYC College of Technology</t>
        </is>
      </c>
      <c r="G1261" s="3" t="inlineStr">
        <is>
          <t>Construction Management and Civil Engineering Technology</t>
        </is>
      </c>
      <c r="H1261" s="3" t="inlineStr">
        <is>
          <t>Hamidreza.Norouzi07@citytech.cuny.edu</t>
        </is>
      </c>
      <c r="I1261" s="3" t="inlineStr">
        <is>
          <t>Journal article</t>
        </is>
      </c>
      <c r="J1261" s="3" t="inlineStr">
        <is>
          <t>Global Land Surface Emissivity Estimation From AMSR2 Observations</t>
        </is>
      </c>
      <c r="K1261" s="3" t="n">
        <v>2016</v>
      </c>
      <c r="L1261" s="3" t="inlineStr">
        <is>
          <t>IEEE Geoscience and Remote Sensing Letters</t>
        </is>
      </c>
      <c r="M1261" s="3" t="inlineStr">
        <is>
          <t>Satya Prakash; H. Norouzi; Marzieh Azarderakhsh; Reginald Blake; Kibrewossen B. Tesfagiorgis</t>
        </is>
      </c>
      <c r="N1261" s="3" t="inlineStr"/>
      <c r="O1261" s="3" t="n"/>
      <c r="P1261" s="3" t="inlineStr"/>
      <c r="Q1261" s="3" t="inlineStr">
        <is>
          <t>10.1109/lgrs.2016.2581140</t>
        </is>
      </c>
      <c r="R1261" s="3" t="inlineStr">
        <is>
          <t>https://doi.org/10.1109/lgrs.2016.2581140</t>
        </is>
      </c>
      <c r="S1261" s="3" t="inlineStr">
        <is>
          <t>OpenAlex; CUNY Academic Works; Dept bio</t>
        </is>
      </c>
      <c r="T1261" s="3" t="n">
        <v>3</v>
      </c>
      <c r="U1261" s="3" t="inlineStr">
        <is>
          <t>High (City Tech affiliation on paper); 3 sources</t>
        </is>
      </c>
      <c r="V1261" s="3" t="n"/>
      <c r="W1261" s="3" t="inlineStr">
        <is>
          <t>[12] Prakash, S., Norouzi, H., Azarderakhsh, M., Blake, R., and Tesfagiorgis K.: "Global Land Surface Emissivity Estimation From AMSR2 Observations", IEEE Geoscience and Remote Sensing Letters, DOI: 10.1109/LGRS.2016.2581140, 2016.</t>
        </is>
      </c>
      <c r="X1261" s="3" t="inlineStr">
        <is>
          <t>A reliable estimate of emissivity is critical for a wide range of applications for the atmosphere, the biosphere, the lithosphere, the cryosphere, and the hydrosphere. This study uses three years (August 2012 to July 2015) of data from the Advanced Microwave Scanning Radiometer-2 sensor that is onboard the Global Change Observation Mission 1st Water satellite to explore estimates of instantaneous global land emissivity. A method is adopted to remove the known inconsistency in penetration depths between microwave brightness temperatures and infrared-based ancillary data that could cause differences between day and night emissivity estimates. After removing the diurnal atmospheric effects, the resulting retrieved cloud-free land emissivities realistically represent well-known large-scale features. As expected, the polarization differences of estimated emissivities show noticeable seasonal variations over the deciduous woodland and grassland regions due to changes in vegetation density. The potential of estimated emissivities for high-latitude snow detection and freeze/thaw state identification is also demonstrated.</t>
        </is>
      </c>
      <c r="Y1261" s="3" t="inlineStr">
        <is>
          <t>OpenAlex</t>
        </is>
      </c>
      <c r="Z1261" s="3" t="inlineStr">
        <is>
          <t>https://academicworks.cuny.edu/context/ny_pubs/article/1073/viewcontent/Global_Land_Surface_Emissivity_Estimation_From_AMSR2_Observations.pdf</t>
        </is>
      </c>
      <c r="AA1261" s="3" t="inlineStr">
        <is>
          <t>Not found</t>
        </is>
      </c>
      <c r="AB1261" s="3" t="inlineStr">
        <is>
          <t>closed</t>
        </is>
      </c>
      <c r="AC1261" s="3" t="inlineStr">
        <is>
          <t>School of Technology &amp; Design</t>
        </is>
      </c>
      <c r="AD1261" s="3" t="n">
        <v>31</v>
      </c>
      <c r="AE1261" s="3" t="inlineStr">
        <is>
          <t>No</t>
        </is>
      </c>
      <c r="AF1261" s="3" t="inlineStr"/>
      <c r="AG1261" s="4" t="inlineStr"/>
      <c r="AH1261" s="4" t="inlineStr"/>
      <c r="AI1261" s="4" t="inlineStr"/>
    </row>
    <row r="1262">
      <c r="A1262" s="3" t="inlineStr">
        <is>
          <t>CMCE-0105</t>
        </is>
      </c>
      <c r="B1262" s="3" t="inlineStr">
        <is>
          <t>Azarderakhsh</t>
        </is>
      </c>
      <c r="C1262" s="3" t="inlineStr">
        <is>
          <t>Marzieh</t>
        </is>
      </c>
      <c r="D1262" s="3" t="inlineStr">
        <is>
          <t>Marzieh Azarderakhsh</t>
        </is>
      </c>
      <c r="E1262" s="3" t="inlineStr">
        <is>
          <t>Associate Professor</t>
        </is>
      </c>
      <c r="F1262" s="3" t="inlineStr">
        <is>
          <t>NYC College of Technology</t>
        </is>
      </c>
      <c r="G1262" s="3" t="inlineStr">
        <is>
          <t>Construction Management and Civil Engineering Technology</t>
        </is>
      </c>
      <c r="H1262" s="3" t="inlineStr">
        <is>
          <t>Marzieh.Azarderakhsh54@citytech.cuny.edu</t>
        </is>
      </c>
      <c r="I1262" s="3" t="inlineStr">
        <is>
          <t>Journal article</t>
        </is>
      </c>
      <c r="J1262" s="3" t="inlineStr">
        <is>
          <t>Global Land Surface Emissivity Estimation From AMSR2 Observations</t>
        </is>
      </c>
      <c r="K1262" s="3" t="n">
        <v>2016</v>
      </c>
      <c r="L1262" s="3" t="inlineStr">
        <is>
          <t>IEEE Geoscience and Remote Sensing Letters</t>
        </is>
      </c>
      <c r="M1262" s="3" t="inlineStr">
        <is>
          <t>Satya Prakash; H. Norouzi; Marzieh Azarderakhsh; Reginald Blake; Kibrewossen B. Tesfagiorgis</t>
        </is>
      </c>
      <c r="N1262" s="3" t="inlineStr"/>
      <c r="O1262" s="3" t="n"/>
      <c r="P1262" s="3" t="inlineStr"/>
      <c r="Q1262" s="3" t="inlineStr">
        <is>
          <t>10.1109/lgrs.2016.2581140</t>
        </is>
      </c>
      <c r="R1262" s="3" t="inlineStr">
        <is>
          <t>https://doi.org/10.1109/lgrs.2016.2581140</t>
        </is>
      </c>
      <c r="S1262" s="3" t="inlineStr">
        <is>
          <t>OpenAlex; CUNY Academic Works</t>
        </is>
      </c>
      <c r="T1262" s="3" t="n">
        <v>2</v>
      </c>
      <c r="U1262" s="3" t="inlineStr">
        <is>
          <t>High (City Tech affiliation on paper); 2 sources</t>
        </is>
      </c>
      <c r="V1262" s="3" t="n"/>
      <c r="W1262" s="3" t="inlineStr"/>
      <c r="X1262" s="3" t="inlineStr">
        <is>
          <t>A reliable estimate of emissivity is critical for a wide range of applications for the atmosphere, the biosphere, the lithosphere, the cryosphere, and the hydrosphere. This study uses three years (August 2012 to July 2015) of data from the Advanced Microwave Scanning Radiometer-2 sensor that is onboard the Global Change Observation Mission 1st Water satellite to explore estimates of instantaneous global land emissivity. A method is adopted to remove the known inconsistency in penetration depths between microwave brightness temperatures and infrared-based ancillary data that could cause differences between day and night emissivity estimates. After removing the diurnal atmospheric effects, the resulting retrieved cloud-free land emissivities realistically represent well-known large-scale features. As expected, the polarization differences of estimated emissivities show noticeable seasonal variations over the deciduous woodland and grassland regions due to changes in vegetation density. The potential of estimated emissivities for high-latitude snow detection and freeze/thaw state identification is also demonstrated.</t>
        </is>
      </c>
      <c r="Y1262" s="3" t="inlineStr">
        <is>
          <t>OpenAlex</t>
        </is>
      </c>
      <c r="Z1262" s="3" t="inlineStr">
        <is>
          <t>https://academicworks.cuny.edu/context/ny_pubs/article/1073/viewcontent/Global_Land_Surface_Emissivity_Estimation_From_AMSR2_Observations.pdf</t>
        </is>
      </c>
      <c r="AA1262" s="3" t="inlineStr">
        <is>
          <t>Not found</t>
        </is>
      </c>
      <c r="AB1262" s="3" t="inlineStr">
        <is>
          <t>closed</t>
        </is>
      </c>
      <c r="AC1262" s="3" t="inlineStr">
        <is>
          <t>School of Technology &amp; Design</t>
        </is>
      </c>
      <c r="AD1262" s="3" t="n">
        <v>31</v>
      </c>
      <c r="AE1262" s="3" t="inlineStr">
        <is>
          <t>No</t>
        </is>
      </c>
      <c r="AF1262" s="3" t="inlineStr"/>
      <c r="AG1262" s="4" t="inlineStr"/>
      <c r="AH1262" s="4" t="inlineStr"/>
      <c r="AI1262" s="4" t="inlineStr"/>
    </row>
    <row r="1263">
      <c r="A1263" s="3" t="inlineStr">
        <is>
          <t>CMCE-0106</t>
        </is>
      </c>
      <c r="B1263" s="3" t="inlineStr">
        <is>
          <t>Norouzi</t>
        </is>
      </c>
      <c r="C1263" s="3" t="inlineStr">
        <is>
          <t>Hamidreza</t>
        </is>
      </c>
      <c r="D1263" s="3" t="inlineStr">
        <is>
          <t>Hamidreza Norouzi</t>
        </is>
      </c>
      <c r="E1263" s="3" t="inlineStr">
        <is>
          <t>Professor</t>
        </is>
      </c>
      <c r="F1263" s="3" t="inlineStr">
        <is>
          <t>NYC College of Technology</t>
        </is>
      </c>
      <c r="G1263" s="3" t="inlineStr">
        <is>
          <t>Construction Management and Civil Engineering Technology</t>
        </is>
      </c>
      <c r="H1263" s="3" t="inlineStr">
        <is>
          <t>Hamidreza.Norouzi07@citytech.cuny.edu</t>
        </is>
      </c>
      <c r="I1263" s="3" t="inlineStr">
        <is>
          <t>Conference paper</t>
        </is>
      </c>
      <c r="J1263" s="3" t="inlineStr">
        <is>
          <t>High-latitude freeze and thaw states detection using satellite-based microwave land surface emissivity estimates</t>
        </is>
      </c>
      <c r="K1263" s="3" t="n">
        <v>2016</v>
      </c>
      <c r="L1263" s="3" t="inlineStr">
        <is>
          <t>IEEE International Geoscience and Remote Sensing Symposium (IGARSS)</t>
        </is>
      </c>
      <c r="M1263" s="3" t="inlineStr">
        <is>
          <t>H. Norouzi; Satya Prakash; Marzieh Azarderakhsh; Reginald Blake; Christian Campo</t>
        </is>
      </c>
      <c r="N1263" s="3" t="inlineStr"/>
      <c r="O1263" s="3" t="n"/>
      <c r="P1263" s="3" t="inlineStr"/>
      <c r="Q1263" s="3" t="inlineStr">
        <is>
          <t>10.1109/igarss.2016.7730276</t>
        </is>
      </c>
      <c r="R1263" s="3" t="inlineStr">
        <is>
          <t>https://doi.org/10.1109/igarss.2016.7730276</t>
        </is>
      </c>
      <c r="S1263" s="3" t="inlineStr">
        <is>
          <t>OpenAlex</t>
        </is>
      </c>
      <c r="T1263" s="3" t="n">
        <v>1</v>
      </c>
      <c r="U1263" s="3" t="inlineStr">
        <is>
          <t>High (City Tech affiliation on paper)</t>
        </is>
      </c>
      <c r="V1263" s="3" t="n"/>
      <c r="W1263" s="3" t="inlineStr"/>
      <c r="X1263" s="3" t="inlineStr">
        <is>
          <t>Freeze and thaw (FT) processes have profound impact on the terrestrial water cycle, net primary productivity, carbon cycle, surface energy budget and hence the global climate system. The available passive microwave based FT states data are basically developed from brightness temperatures, which themselves affected by atmospheric water vapor content. Since land surface emissivity estimates derived from passive microwave observations are free from atmospheric effects, the use of land emissivity in FT states detection is promising. The objective of this study is to estimate land surface emissivity from the Advanced Microwave Scanning Radiometer-2 observations and to investigate its potential for high-latitude FT states detection. The instantaneous land surface emissivity is computed using an improved algorithm along with near-simultaneous ancillary data sets. The difference of estimated land emissivity between higher and lower frequency channels shows great potential for FT states detection.</t>
        </is>
      </c>
      <c r="Y1263" s="3" t="inlineStr">
        <is>
          <t>OpenAlex</t>
        </is>
      </c>
      <c r="Z1263" s="3" t="inlineStr"/>
      <c r="AA1263" s="3" t="inlineStr">
        <is>
          <t>Not found</t>
        </is>
      </c>
      <c r="AB1263" s="3" t="inlineStr">
        <is>
          <t>closed</t>
        </is>
      </c>
      <c r="AC1263" s="3" t="inlineStr">
        <is>
          <t>School of Technology &amp; Design</t>
        </is>
      </c>
      <c r="AD1263" s="3" t="n">
        <v>0</v>
      </c>
      <c r="AE1263" s="3" t="inlineStr">
        <is>
          <t>No</t>
        </is>
      </c>
      <c r="AF1263" s="3" t="inlineStr"/>
      <c r="AG1263" s="4" t="inlineStr"/>
      <c r="AH1263" s="4" t="inlineStr"/>
      <c r="AI1263" s="4" t="inlineStr"/>
    </row>
    <row r="1264">
      <c r="A1264" s="3" t="inlineStr">
        <is>
          <t>CMCE-0110</t>
        </is>
      </c>
      <c r="B1264" s="3" t="inlineStr">
        <is>
          <t>Norouzi</t>
        </is>
      </c>
      <c r="C1264" s="3" t="inlineStr">
        <is>
          <t>Hamidreza</t>
        </is>
      </c>
      <c r="D1264" s="3" t="inlineStr">
        <is>
          <t>Hamidreza Norouzi</t>
        </is>
      </c>
      <c r="E1264" s="3" t="inlineStr">
        <is>
          <t>Professor</t>
        </is>
      </c>
      <c r="F1264" s="3" t="inlineStr">
        <is>
          <t>NYC College of Technology</t>
        </is>
      </c>
      <c r="G1264" s="3" t="inlineStr">
        <is>
          <t>Construction Management and Civil Engineering Technology</t>
        </is>
      </c>
      <c r="H1264" s="3" t="inlineStr">
        <is>
          <t>Hamidreza.Norouzi07@citytech.cuny.edu</t>
        </is>
      </c>
      <c r="I1264" s="3" t="inlineStr">
        <is>
          <t>Grant</t>
        </is>
      </c>
      <c r="J1264" s="3" t="inlineStr">
        <is>
          <t>Surface Heat Energy Balance Characterization in Urban Regions Using Ground and Satellite Observations</t>
        </is>
      </c>
      <c r="K1264" s="3" t="n">
        <v>2016</v>
      </c>
      <c r="L1264" s="3" t="inlineStr"/>
      <c r="M1264" s="3" t="inlineStr"/>
      <c r="N1264" s="3" t="inlineStr">
        <is>
          <t>Co-PI</t>
        </is>
      </c>
      <c r="O1264" s="3" t="n">
        <v>75100</v>
      </c>
      <c r="P1264" s="3" t="inlineStr"/>
      <c r="Q1264" s="3" t="inlineStr"/>
      <c r="R1264" s="3" t="inlineStr"/>
      <c r="S1264" s="3" t="inlineStr">
        <is>
          <t>Dept bio</t>
        </is>
      </c>
      <c r="T1264" s="3" t="n">
        <v>1</v>
      </c>
      <c r="U1264" s="3" t="inlineStr">
        <is>
          <t>Medium (self-reported in faculty bio)</t>
        </is>
      </c>
      <c r="V1264" s="3" t="n"/>
      <c r="W1264" s="3" t="inlineStr">
        <is>
          <t>GRTI award, “Surface Heat Energy Balance Characterization in Urban Regions Using Ground and Satellite Observations”, $75,100. PI (H. Norouzi), Co-PI (R. Blake and G. Shields) (2016-2017)</t>
        </is>
      </c>
      <c r="X1264" s="3" t="inlineStr"/>
      <c r="Y1264" s="3" t="inlineStr"/>
      <c r="Z1264" s="3" t="inlineStr"/>
      <c r="AA1264" s="3" t="inlineStr"/>
      <c r="AB1264" s="3" t="inlineStr"/>
      <c r="AC1264" s="3" t="inlineStr">
        <is>
          <t>School of Technology &amp; Design</t>
        </is>
      </c>
      <c r="AD1264" s="3" t="n"/>
      <c r="AE1264" s="3" t="inlineStr">
        <is>
          <t>No</t>
        </is>
      </c>
      <c r="AF1264" s="3" t="inlineStr"/>
      <c r="AG1264" s="4" t="inlineStr"/>
      <c r="AH1264" s="4" t="inlineStr"/>
      <c r="AI1264" s="4" t="inlineStr"/>
    </row>
    <row r="1265">
      <c r="A1265" s="3" t="inlineStr">
        <is>
          <t>CMCE-0113</t>
        </is>
      </c>
      <c r="B1265" s="3" t="inlineStr">
        <is>
          <t>Norouzi</t>
        </is>
      </c>
      <c r="C1265" s="3" t="inlineStr">
        <is>
          <t>Hamidreza</t>
        </is>
      </c>
      <c r="D1265" s="3" t="inlineStr">
        <is>
          <t>Hamidreza Norouzi</t>
        </is>
      </c>
      <c r="E1265" s="3" t="inlineStr">
        <is>
          <t>Professor</t>
        </is>
      </c>
      <c r="F1265" s="3" t="inlineStr">
        <is>
          <t>NYC College of Technology</t>
        </is>
      </c>
      <c r="G1265" s="3" t="inlineStr">
        <is>
          <t>Construction Management and Civil Engineering Technology</t>
        </is>
      </c>
      <c r="H1265" s="3" t="inlineStr">
        <is>
          <t>Hamidreza.Norouzi07@citytech.cuny.edu</t>
        </is>
      </c>
      <c r="I1265" s="3" t="inlineStr">
        <is>
          <t>Journal article</t>
        </is>
      </c>
      <c r="J1265" s="3" t="inlineStr">
        <is>
          <t>Assessment of differences between near-surface air and soil temperatures for reliable detection of high-latitude freeze and thaw states</t>
        </is>
      </c>
      <c r="K1265" s="3" t="n">
        <v>2017</v>
      </c>
      <c r="L1265" s="3" t="inlineStr">
        <is>
          <t>Cold Regions Science and Technology</t>
        </is>
      </c>
      <c r="M1265" s="3" t="inlineStr">
        <is>
          <t>Farjana Shati; Satya Prakash; H. Norouzi; Reginald Blake</t>
        </is>
      </c>
      <c r="N1265" s="3" t="inlineStr"/>
      <c r="O1265" s="3" t="n"/>
      <c r="P1265" s="3" t="inlineStr"/>
      <c r="Q1265" s="3" t="inlineStr">
        <is>
          <t>10.1016/j.coldregions.2017.10.007</t>
        </is>
      </c>
      <c r="R1265" s="3" t="inlineStr">
        <is>
          <t>https://doi.org/10.1016/j.coldregions.2017.10.007</t>
        </is>
      </c>
      <c r="S1265" s="3" t="inlineStr">
        <is>
          <t>OpenAlex; CUNY Academic Works; Dept bio</t>
        </is>
      </c>
      <c r="T1265" s="3" t="n">
        <v>3</v>
      </c>
      <c r="U1265" s="3" t="inlineStr">
        <is>
          <t>High (City Tech affiliation on paper); 3 sources</t>
        </is>
      </c>
      <c r="V1265" s="3" t="n"/>
      <c r="W1265" s="3" t="inlineStr">
        <is>
          <t>[16] Shati, F., S. Prakash, H. Norouzi, and R. Blake: "Assessment of differences between near-surface air and soil temperatures for reliable detection of high-latitude freeze and thaw states", Cold Regions Science and Technology, doi:10.1016/j.coldregions.2017.10.007, 2017.</t>
        </is>
      </c>
      <c r="X1265" s="3" t="inlineStr">
        <is>
          <t>Near-surface air temperature and the underlying soil temperature are among the key components of the Earthâs surface energy budget, and they are important variables for the comprehensive assessment of global climate change. Better understanding of the difference in magnitude between these two variables over high-latitude regions is also crucial for accurate detections of freeze and thaw (FT) states. However, these differences are not usually considered and included in current remote sensing-based FT detection algorithms. In this study, the difference between near-surface air temperature at the 2-meter height and soil temperature at the 5-centimeter depth is assessed using ground-based observations that span a three-year period from 2013 to 2015. Results show noticeable differences between air and soil temperatures over temporal scales that range from diurnal to seasonal. The study also suggests that the ground-based upper layer soil temperature may be a better surrogate than the near-surface air temperature for the reliable detection of FT states at high-latitudes. Furthermore, the results from this study are particularly useful for better understanding the surface energy budget that ultimately drives the land surface processes that are embedded within weather and climate models.</t>
        </is>
      </c>
      <c r="Y1265" s="3" t="inlineStr">
        <is>
          <t>CUNY Academic Works</t>
        </is>
      </c>
      <c r="Z1265" s="3" t="inlineStr">
        <is>
          <t>https://doi.org/10.1016/j.coldregions.2017.10.007</t>
        </is>
      </c>
      <c r="AA1265" s="3" t="inlineStr">
        <is>
          <t>Open-access page (via OpenAlex)</t>
        </is>
      </c>
      <c r="AB1265" s="3" t="inlineStr">
        <is>
          <t>bronze</t>
        </is>
      </c>
      <c r="AC1265" s="3" t="inlineStr">
        <is>
          <t>School of Technology &amp; Design</t>
        </is>
      </c>
      <c r="AD1265" s="3" t="n">
        <v>51</v>
      </c>
      <c r="AE1265" s="3" t="inlineStr">
        <is>
          <t>No</t>
        </is>
      </c>
      <c r="AF1265" s="3" t="inlineStr"/>
      <c r="AG1265" s="4" t="inlineStr"/>
      <c r="AH1265" s="4" t="inlineStr"/>
      <c r="AI1265" s="4" t="inlineStr"/>
    </row>
    <row r="1266">
      <c r="A1266" s="3" t="inlineStr">
        <is>
          <t>CMCE-0114</t>
        </is>
      </c>
      <c r="B1266" s="3" t="inlineStr">
        <is>
          <t>Norouzi</t>
        </is>
      </c>
      <c r="C1266" s="3" t="inlineStr">
        <is>
          <t>Hamidreza</t>
        </is>
      </c>
      <c r="D1266" s="3" t="inlineStr">
        <is>
          <t>Hamidreza Norouzi</t>
        </is>
      </c>
      <c r="E1266" s="3" t="inlineStr">
        <is>
          <t>Professor</t>
        </is>
      </c>
      <c r="F1266" s="3" t="inlineStr">
        <is>
          <t>NYC College of Technology</t>
        </is>
      </c>
      <c r="G1266" s="3" t="inlineStr">
        <is>
          <t>Construction Management and Civil Engineering Technology</t>
        </is>
      </c>
      <c r="H1266" s="3" t="inlineStr">
        <is>
          <t>Hamidreza.Norouzi07@citytech.cuny.edu</t>
        </is>
      </c>
      <c r="I1266" s="3" t="inlineStr">
        <is>
          <t>Journal article</t>
        </is>
      </c>
      <c r="J1266" s="3" t="inlineStr">
        <is>
          <t>Bridging Nongeoscience STEM Majors to the Geoscience Workforce through a Skills Training and Enrichment Program</t>
        </is>
      </c>
      <c r="K1266" s="3" t="n">
        <v>2017</v>
      </c>
      <c r="L1266" s="3" t="inlineStr">
        <is>
          <t>Bulletin of the American Meteorological Society</t>
        </is>
      </c>
      <c r="M1266" s="3" t="inlineStr">
        <is>
          <t>Reginald Blake; Janet Liou-Mark; H. Norouzi; Viviana Vladutescu; Laura Yuen-Lau; Икрамова Малика Рахимбердиевна</t>
        </is>
      </c>
      <c r="N1266" s="3" t="inlineStr"/>
      <c r="O1266" s="3" t="n"/>
      <c r="P1266" s="3" t="inlineStr"/>
      <c r="Q1266" s="3" t="inlineStr">
        <is>
          <t>10.1175/bams-d-16-0085.1</t>
        </is>
      </c>
      <c r="R1266" s="3" t="inlineStr">
        <is>
          <t>https://doi.org/10.1175/bams-d-16-0085.1</t>
        </is>
      </c>
      <c r="S1266" s="3" t="inlineStr">
        <is>
          <t>OpenAlex; Dept bio</t>
        </is>
      </c>
      <c r="T1266" s="3" t="n">
        <v>2</v>
      </c>
      <c r="U1266" s="3" t="inlineStr">
        <is>
          <t>High (City Tech affiliation on paper); 2 sources</t>
        </is>
      </c>
      <c r="V1266" s="3" t="n"/>
      <c r="W1266" s="3" t="inlineStr">
        <is>
          <t>[15] Blake, R., Liou-Mark, J., Norouzi, H., Vladutescu, V., Yuen-Lau, L., M. Ikramova: Bridging Non-Geoscience STEM Majors to the Geoscience Workforce through a Skills Training and Enrichment Program, Bulletin of the American Meteorological Society (BAMS), BAMS-D-16-0085, 2017.</t>
        </is>
      </c>
      <c r="X1266" s="3" t="inlineStr">
        <is>
          <t>Abstract New York City College of Technology has created a year-round geoscience workforce preparation and geoscience career mentoring program for nongeoscience, minority science, technology, engineering, and math (STEM) students beginning at the critical juncture of their junior year. The overall goal of the program is to create a viable pathway to the geoscience workforce by tapping into a nontraditional pool of students. Each year 12 students are recruited to participate in a structured geoscience workforce model program that consists of geoscience exposure, preparation, apprenticeship, and experience. The students not only receive support with cohort-building activities, but they also participate in two geoscience internship programs that equip them with geoscience knowledge; geoscience workforce skills; summer internships at a federal, local, or private geoscience facilities; mentoring by geoscience practitioners; and networking opportunities with geoscience companies and geoscience professional societies. The expectation through this unique initiative is that many students who would otherwise not pursue a geoscience career may now choose to follow a geoscience corridor that could lead to lucrative geoscience careers. This paper focuses on the 4-day geoscience workforce skills training and enrichment component of the program. This important enrichment component pivots students from the geoscience theory taught in class to geoscience applications and workforce preparedness. The 4-day program may serve as a model and best practice for preparing nongeoscience STEM students with the skills needed for the geoscience workforce. Preliminary results show that the nongeoscience STEM student participants increased their geoscience awareness, knowledge, and skills competencies and their interest in the geosciences was heightened.</t>
        </is>
      </c>
      <c r="Y1266" s="3" t="inlineStr">
        <is>
          <t>OpenAlex</t>
        </is>
      </c>
      <c r="Z1266" s="3" t="inlineStr"/>
      <c r="AA1266" s="3" t="inlineStr">
        <is>
          <t>Not found</t>
        </is>
      </c>
      <c r="AB1266" s="3" t="inlineStr">
        <is>
          <t>closed</t>
        </is>
      </c>
      <c r="AC1266" s="3" t="inlineStr">
        <is>
          <t>School of Technology &amp; Design</t>
        </is>
      </c>
      <c r="AD1266" s="3" t="n">
        <v>12</v>
      </c>
      <c r="AE1266" s="3" t="inlineStr">
        <is>
          <t>No</t>
        </is>
      </c>
      <c r="AF1266" s="3" t="inlineStr"/>
      <c r="AG1266" s="4" t="inlineStr"/>
      <c r="AH1266" s="4" t="inlineStr"/>
      <c r="AI1266" s="4" t="inlineStr"/>
    </row>
    <row r="1267">
      <c r="A1267" s="3" t="inlineStr">
        <is>
          <t>CMCE-0119</t>
        </is>
      </c>
      <c r="B1267" s="3" t="inlineStr">
        <is>
          <t>Norouzi</t>
        </is>
      </c>
      <c r="C1267" s="3" t="inlineStr">
        <is>
          <t>Hamidreza</t>
        </is>
      </c>
      <c r="D1267" s="3" t="inlineStr">
        <is>
          <t>Hamidreza Norouzi</t>
        </is>
      </c>
      <c r="E1267" s="3" t="inlineStr">
        <is>
          <t>Professor</t>
        </is>
      </c>
      <c r="F1267" s="3" t="inlineStr">
        <is>
          <t>NYC College of Technology</t>
        </is>
      </c>
      <c r="G1267" s="3" t="inlineStr">
        <is>
          <t>Construction Management and Civil Engineering Technology</t>
        </is>
      </c>
      <c r="H1267" s="3" t="inlineStr">
        <is>
          <t>Hamidreza.Norouzi07@citytech.cuny.edu</t>
        </is>
      </c>
      <c r="I1267" s="3" t="inlineStr">
        <is>
          <t>Conference paper</t>
        </is>
      </c>
      <c r="J1267" s="3" t="inlineStr">
        <is>
          <t>Fine temporal resolution freeze and thaw states using combination of microwave land surface emissivity estimated</t>
        </is>
      </c>
      <c r="K1267" s="3" t="n">
        <v>2017</v>
      </c>
      <c r="L1267" s="3" t="inlineStr">
        <is>
          <t>IEEE International Geoscience and Remote Sensing Symposium (IGARSS)</t>
        </is>
      </c>
      <c r="M1267" s="3" t="inlineStr">
        <is>
          <t>Satya Prakash; H. Norouzi; Marzieh Azarderakhsh; Reginald Blake</t>
        </is>
      </c>
      <c r="N1267" s="3" t="inlineStr"/>
      <c r="O1267" s="3" t="n"/>
      <c r="P1267" s="3" t="inlineStr"/>
      <c r="Q1267" s="3" t="inlineStr">
        <is>
          <t>10.1109/igarss.2017.8127044</t>
        </is>
      </c>
      <c r="R1267" s="3" t="inlineStr">
        <is>
          <t>https://doi.org/10.1109/igarss.2017.8127044</t>
        </is>
      </c>
      <c r="S1267" s="3" t="inlineStr">
        <is>
          <t>OpenAlex</t>
        </is>
      </c>
      <c r="T1267" s="3" t="n">
        <v>1</v>
      </c>
      <c r="U1267" s="3" t="inlineStr">
        <is>
          <t>High (City Tech affiliation on paper)</t>
        </is>
      </c>
      <c r="V1267" s="3" t="n"/>
      <c r="W1267" s="3" t="inlineStr"/>
      <c r="X1267" s="3" t="inlineStr">
        <is>
          <t>Monitoring freeze-thaw (FT) transitions in high latitude regions are critical to enhancing our knowledge about the prediction of biogeochemical transitions, carbon dynamics, climate change, and impacts on boreal-arctic ecosystems. Since land surface emissivity depends primarily on the surface characteristics, it would contains valuable information about the surface, especially regarding freeze and thaw states. The surface characteristics in terms of microwave emission changes whenever water undergoes phase changes at constant temperature. This study aims to investigate the potential of using emissivity estimates from various microwave sensors such as the Advanced Microwave Scanning Radiometer — Earth Observing System (AMSR-E), Special Sensor Microwave Imager (SSM/I), AMSR2, and the Global Precipitation Measurement (GPM) Microwave Imager (GMI). It employs data fusion techinques to construct diurnal estimates in order to accurately predicting the exact time of the freeze-thaw transition for each land cover type and region. The results reveal that emissivity difference values from low and high frequencies (such as 6.9GHz and 89GHz) at horizontal polarization have a strong correlation with ground-based soil temperature values at 5cm depth. A novel threshold-based approach specific to different land cover types is proposed for daily FT detection from the use of three years (August 2012–July 2015) of emissivity estimates at different frequencies. Ground-based soil temperature observations are used as reference to develop threshold values for FT states. Preliminary evaluation of the proposed approach with independent ground observations for the year 2015 shows that the use of land emissivity estimates for high-latitude FT detection is promising with fine temporal resolution (at least 4 times a day).</t>
        </is>
      </c>
      <c r="Y1267" s="3" t="inlineStr">
        <is>
          <t>OpenAlex</t>
        </is>
      </c>
      <c r="Z1267" s="3" t="inlineStr"/>
      <c r="AA1267" s="3" t="inlineStr">
        <is>
          <t>Not found</t>
        </is>
      </c>
      <c r="AB1267" s="3" t="inlineStr">
        <is>
          <t>closed</t>
        </is>
      </c>
      <c r="AC1267" s="3" t="inlineStr">
        <is>
          <t>School of Technology &amp; Design</t>
        </is>
      </c>
      <c r="AD1267" s="3" t="n">
        <v>0</v>
      </c>
      <c r="AE1267" s="3" t="inlineStr">
        <is>
          <t>No</t>
        </is>
      </c>
      <c r="AF1267" s="3" t="inlineStr"/>
      <c r="AG1267" s="4" t="inlineStr"/>
      <c r="AH1267" s="4" t="inlineStr"/>
      <c r="AI1267" s="4" t="inlineStr"/>
    </row>
    <row r="1268">
      <c r="A1268" s="3" t="inlineStr">
        <is>
          <t>CMCE-0127</t>
        </is>
      </c>
      <c r="B1268" s="3" t="inlineStr">
        <is>
          <t>Norouzi</t>
        </is>
      </c>
      <c r="C1268" s="3" t="inlineStr">
        <is>
          <t>Hamidreza</t>
        </is>
      </c>
      <c r="D1268" s="3" t="inlineStr">
        <is>
          <t>Hamidreza Norouzi</t>
        </is>
      </c>
      <c r="E1268" s="3" t="inlineStr">
        <is>
          <t>Professor</t>
        </is>
      </c>
      <c r="F1268" s="3" t="inlineStr">
        <is>
          <t>NYC College of Technology</t>
        </is>
      </c>
      <c r="G1268" s="3" t="inlineStr">
        <is>
          <t>Construction Management and Civil Engineering Technology</t>
        </is>
      </c>
      <c r="H1268" s="3" t="inlineStr">
        <is>
          <t>Hamidreza.Norouzi07@citytech.cuny.edu</t>
        </is>
      </c>
      <c r="I1268" s="3" t="inlineStr">
        <is>
          <t>Journal article</t>
        </is>
      </c>
      <c r="J1268" s="3" t="inlineStr">
        <is>
          <t>Potential of satellite‐based land emissivity estimates for the detection of high‐latitude freeze and thaw states</t>
        </is>
      </c>
      <c r="K1268" s="3" t="n">
        <v>2017</v>
      </c>
      <c r="L1268" s="3" t="inlineStr">
        <is>
          <t>Geophysical Research Letters</t>
        </is>
      </c>
      <c r="M1268" s="3" t="inlineStr">
        <is>
          <t>Satya Prakash; H. Norouzi; Marzieh Azarderakhsh; Reginald Blake; Reza M. Khanbilvardi</t>
        </is>
      </c>
      <c r="N1268" s="3" t="inlineStr"/>
      <c r="O1268" s="3" t="n"/>
      <c r="P1268" s="3" t="inlineStr"/>
      <c r="Q1268" s="3" t="inlineStr">
        <is>
          <t>10.1002/2017gl072560</t>
        </is>
      </c>
      <c r="R1268" s="3" t="inlineStr">
        <is>
          <t>https://doi.org/10.1002/2017gl072560</t>
        </is>
      </c>
      <c r="S1268" s="3" t="inlineStr">
        <is>
          <t>OpenAlex; CUNY Academic Works; Dept bio</t>
        </is>
      </c>
      <c r="T1268" s="3" t="n">
        <v>3</v>
      </c>
      <c r="U1268" s="3" t="inlineStr">
        <is>
          <t>High (City Tech affiliation on paper); 3 sources</t>
        </is>
      </c>
      <c r="V1268" s="3" t="n"/>
      <c r="W1268" s="3" t="inlineStr">
        <is>
          <t>[14] Prakash, S., H. Norouzi, M. Azarderakhsh, R. Blake, and R. Khanbilvardi: “Potential of satellite-based land emissivity estimates for the detection of high-latitude freeze and thaw states”, Geophysical Research Letters, 44(5), 2336-2342, doi:10.1002/2017GL072560, 2017.</t>
        </is>
      </c>
      <c r="X1268" s="3" t="inlineStr">
        <is>
          <t>Abstract Reliable detection of freeze and thaw (FT) states is crucial for the terrestrial water cycle, biogeochemical transitions, carbon and methane feedback to the atmosphere, and for the surface energy budget and its associated impacts on the global climate system. This paper is novel in that for the first time a unique approach to examine the potential of passive microwave remotely sensed land emissivity and its added values of being free from the atmospheric effects and being sensitive to surface characteristics is being applied to the detection of FT states for latitudes north of 35°N. Since accurate characterizations of the soil state are highly dependent on land cover types, a novel threshold‐based approach specific to different land cover types is proposed for daily FT detection from the use of 3 years (August 2012 to July 2015) of the Advanced Microwave Scanning Radiometer‐2 land emissivity estimates. Ground‐based soil temperature observations are used as reference to develop threshold values for FT states. Preliminary evaluation of the proposed approach with independent ground observations over Alaska for the year 2015 shows that the use of land emissivity estimates for high‐latitude FT detection is promising.</t>
        </is>
      </c>
      <c r="Y1268" s="3" t="inlineStr">
        <is>
          <t>OpenAlex</t>
        </is>
      </c>
      <c r="Z1268" s="3" t="inlineStr">
        <is>
          <t>https://academicworks.cuny.edu/context/ny_pubs/article/1148/viewcontent/Satya_2017_GRL.pdf</t>
        </is>
      </c>
      <c r="AA1268" s="3" t="inlineStr">
        <is>
          <t>Not found</t>
        </is>
      </c>
      <c r="AB1268" s="3" t="inlineStr">
        <is>
          <t>closed</t>
        </is>
      </c>
      <c r="AC1268" s="3" t="inlineStr">
        <is>
          <t>School of Technology &amp; Design</t>
        </is>
      </c>
      <c r="AD1268" s="3" t="n">
        <v>21</v>
      </c>
      <c r="AE1268" s="3" t="inlineStr">
        <is>
          <t>No</t>
        </is>
      </c>
      <c r="AF1268" s="3" t="inlineStr"/>
      <c r="AG1268" s="4" t="inlineStr"/>
      <c r="AH1268" s="4" t="inlineStr"/>
      <c r="AI1268" s="4" t="inlineStr"/>
    </row>
    <row r="1269">
      <c r="A1269" s="3" t="inlineStr">
        <is>
          <t>CMCE-0128</t>
        </is>
      </c>
      <c r="B1269" s="3" t="inlineStr">
        <is>
          <t>Azarderakhsh</t>
        </is>
      </c>
      <c r="C1269" s="3" t="inlineStr">
        <is>
          <t>Marzieh</t>
        </is>
      </c>
      <c r="D1269" s="3" t="inlineStr">
        <is>
          <t>Marzieh Azarderakhsh</t>
        </is>
      </c>
      <c r="E1269" s="3" t="inlineStr">
        <is>
          <t>Associate Professor</t>
        </is>
      </c>
      <c r="F1269" s="3" t="inlineStr">
        <is>
          <t>NYC College of Technology</t>
        </is>
      </c>
      <c r="G1269" s="3" t="inlineStr">
        <is>
          <t>Construction Management and Civil Engineering Technology</t>
        </is>
      </c>
      <c r="H1269" s="3" t="inlineStr">
        <is>
          <t>Marzieh.Azarderakhsh54@citytech.cuny.edu</t>
        </is>
      </c>
      <c r="I1269" s="3" t="inlineStr">
        <is>
          <t>Journal article</t>
        </is>
      </c>
      <c r="J1269" s="3" t="inlineStr">
        <is>
          <t>Potential of satellite‐based land emissivity estimates for the detection of high‐latitude freeze and thaw states</t>
        </is>
      </c>
      <c r="K1269" s="3" t="n">
        <v>2017</v>
      </c>
      <c r="L1269" s="3" t="inlineStr">
        <is>
          <t>Geophysical Research Letters</t>
        </is>
      </c>
      <c r="M1269" s="3" t="inlineStr">
        <is>
          <t>Satya Prakash; H. Norouzi; Marzieh Azarderakhsh; Reginald Blake; Reza M. Khanbilvardi</t>
        </is>
      </c>
      <c r="N1269" s="3" t="inlineStr"/>
      <c r="O1269" s="3" t="n"/>
      <c r="P1269" s="3" t="inlineStr"/>
      <c r="Q1269" s="3" t="inlineStr">
        <is>
          <t>10.1002/2017gl072560</t>
        </is>
      </c>
      <c r="R1269" s="3" t="inlineStr">
        <is>
          <t>https://doi.org/10.1002/2017gl072560</t>
        </is>
      </c>
      <c r="S1269" s="3" t="inlineStr">
        <is>
          <t>OpenAlex; CUNY Academic Works</t>
        </is>
      </c>
      <c r="T1269" s="3" t="n">
        <v>2</v>
      </c>
      <c r="U1269" s="3" t="inlineStr">
        <is>
          <t>High (City Tech affiliation on paper); 2 sources</t>
        </is>
      </c>
      <c r="V1269" s="3" t="n"/>
      <c r="W1269" s="3" t="inlineStr"/>
      <c r="X1269" s="3" t="inlineStr">
        <is>
          <t>Abstract Reliable detection of freeze and thaw (FT) states is crucial for the terrestrial water cycle, biogeochemical transitions, carbon and methane feedback to the atmosphere, and for the surface energy budget and its associated impacts on the global climate system. This paper is novel in that for the first time a unique approach to examine the potential of passive microwave remotely sensed land emissivity and its added values of being free from the atmospheric effects and being sensitive to surface characteristics is being applied to the detection of FT states for latitudes north of 35°N. Since accurate characterizations of the soil state are highly dependent on land cover types, a novel threshold‐based approach specific to different land cover types is proposed for daily FT detection from the use of 3 years (August 2012 to July 2015) of the Advanced Microwave Scanning Radiometer‐2 land emissivity estimates. Ground‐based soil temperature observations are used as reference to develop threshold values for FT states. Preliminary evaluation of the proposed approach with independent ground observations over Alaska for the year 2015 shows that the use of land emissivity estimates for high‐latitude FT detection is promising.</t>
        </is>
      </c>
      <c r="Y1269" s="3" t="inlineStr">
        <is>
          <t>OpenAlex</t>
        </is>
      </c>
      <c r="Z1269" s="3" t="inlineStr">
        <is>
          <t>https://academicworks.cuny.edu/context/ny_pubs/article/1148/viewcontent/Satya_2017_GRL.pdf</t>
        </is>
      </c>
      <c r="AA1269" s="3" t="inlineStr">
        <is>
          <t>Not found</t>
        </is>
      </c>
      <c r="AB1269" s="3" t="inlineStr">
        <is>
          <t>closed</t>
        </is>
      </c>
      <c r="AC1269" s="3" t="inlineStr">
        <is>
          <t>School of Technology &amp; Design</t>
        </is>
      </c>
      <c r="AD1269" s="3" t="n">
        <v>21</v>
      </c>
      <c r="AE1269" s="3" t="inlineStr">
        <is>
          <t>No</t>
        </is>
      </c>
      <c r="AF1269" s="3" t="inlineStr"/>
      <c r="AG1269" s="4" t="inlineStr"/>
      <c r="AH1269" s="4" t="inlineStr"/>
      <c r="AI1269" s="4" t="inlineStr"/>
    </row>
    <row r="1270">
      <c r="A1270" s="3" t="inlineStr">
        <is>
          <t>CMCE-0129</t>
        </is>
      </c>
      <c r="B1270" s="3" t="inlineStr">
        <is>
          <t>Norouzi</t>
        </is>
      </c>
      <c r="C1270" s="3" t="inlineStr">
        <is>
          <t>Hamidreza</t>
        </is>
      </c>
      <c r="D1270" s="3" t="inlineStr">
        <is>
          <t>Hamidreza Norouzi</t>
        </is>
      </c>
      <c r="E1270" s="3" t="inlineStr">
        <is>
          <t>Professor</t>
        </is>
      </c>
      <c r="F1270" s="3" t="inlineStr">
        <is>
          <t>NYC College of Technology</t>
        </is>
      </c>
      <c r="G1270" s="3" t="inlineStr">
        <is>
          <t>Construction Management and Civil Engineering Technology</t>
        </is>
      </c>
      <c r="H1270" s="3" t="inlineStr">
        <is>
          <t>Hamidreza.Norouzi07@citytech.cuny.edu</t>
        </is>
      </c>
      <c r="I1270" s="3" t="inlineStr">
        <is>
          <t>Book chapter</t>
        </is>
      </c>
      <c r="J1270" s="3" t="inlineStr">
        <is>
          <t>Status of High-Resolution Multisatellite Precipitation Products Across India</t>
        </is>
      </c>
      <c r="K1270" s="3" t="n">
        <v>2017</v>
      </c>
      <c r="L1270" s="3" t="inlineStr">
        <is>
          <t>Elsevier eBooks</t>
        </is>
      </c>
      <c r="M1270" s="3" t="inlineStr">
        <is>
          <t>Satya Prakash; Ashis Kumar Mitra; Rakesh Mohan Gairola; H. Norouzi; Damodara S. Pai</t>
        </is>
      </c>
      <c r="N1270" s="3" t="inlineStr"/>
      <c r="O1270" s="3" t="n"/>
      <c r="P1270" s="3" t="inlineStr"/>
      <c r="Q1270" s="3" t="inlineStr">
        <is>
          <t>10.1016/b978-0-12-810437-8.00014-1</t>
        </is>
      </c>
      <c r="R1270" s="3" t="inlineStr">
        <is>
          <t>https://doi.org/10.1016/b978-0-12-810437-8.00014-1</t>
        </is>
      </c>
      <c r="S1270" s="3" t="inlineStr">
        <is>
          <t>OpenAlex; Dept bio</t>
        </is>
      </c>
      <c r="T1270" s="3" t="n">
        <v>2</v>
      </c>
      <c r="U1270" s="3" t="inlineStr">
        <is>
          <t>High (City Tech affiliation on paper); 2 sources</t>
        </is>
      </c>
      <c r="V1270" s="3" t="n"/>
      <c r="W1270" s="3" t="inlineStr">
        <is>
          <t>Prakash, S., A. K. Mitra, R. M. Gairola, H. Norouzi, and D. S. Pai,: "Status of high-resolution multi-satellite precipitation products across India", In Remote Sensing of Aerosols, Clouds, and Precipitation (eds. T. Islam, Y. Hu, A. Kokhanovsky, and J. Wang), Elsevier, 2016.</t>
        </is>
      </c>
      <c r="X1270" s="3" t="inlineStr"/>
      <c r="Y1270" s="3" t="inlineStr"/>
      <c r="Z1270" s="3" t="inlineStr"/>
      <c r="AA1270" s="3" t="inlineStr">
        <is>
          <t>Not found</t>
        </is>
      </c>
      <c r="AB1270" s="3" t="inlineStr">
        <is>
          <t>closed</t>
        </is>
      </c>
      <c r="AC1270" s="3" t="inlineStr">
        <is>
          <t>School of Technology &amp; Design</t>
        </is>
      </c>
      <c r="AD1270" s="3" t="n">
        <v>17</v>
      </c>
      <c r="AE1270" s="3" t="inlineStr">
        <is>
          <t>No</t>
        </is>
      </c>
      <c r="AF1270" s="3" t="inlineStr"/>
      <c r="AG1270" s="4" t="inlineStr"/>
      <c r="AH1270" s="4" t="inlineStr"/>
      <c r="AI1270" s="4" t="inlineStr"/>
    </row>
    <row r="1271">
      <c r="A1271" s="3" t="inlineStr">
        <is>
          <t>CMCE-0133</t>
        </is>
      </c>
      <c r="B1271" s="3" t="inlineStr">
        <is>
          <t>Norouzi</t>
        </is>
      </c>
      <c r="C1271" s="3" t="inlineStr">
        <is>
          <t>Hamidreza</t>
        </is>
      </c>
      <c r="D1271" s="3" t="inlineStr">
        <is>
          <t>Hamidreza Norouzi</t>
        </is>
      </c>
      <c r="E1271" s="3" t="inlineStr">
        <is>
          <t>Professor</t>
        </is>
      </c>
      <c r="F1271" s="3" t="inlineStr">
        <is>
          <t>NYC College of Technology</t>
        </is>
      </c>
      <c r="G1271" s="3" t="inlineStr">
        <is>
          <t>Construction Management and Civil Engineering Technology</t>
        </is>
      </c>
      <c r="H1271" s="3" t="inlineStr">
        <is>
          <t>Hamidreza.Norouzi07@citytech.cuny.edu</t>
        </is>
      </c>
      <c r="I1271" s="3" t="inlineStr">
        <is>
          <t>Conference paper</t>
        </is>
      </c>
      <c r="J1271" s="3" t="inlineStr">
        <is>
          <t>Urban surface energy budget study using flux tower observations and remote sensing measurements</t>
        </is>
      </c>
      <c r="K1271" s="3" t="n">
        <v>2017</v>
      </c>
      <c r="L1271" s="3" t="inlineStr">
        <is>
          <t>IEEE International Geoscience and Remote Sensing Symposium (IGARSS)</t>
        </is>
      </c>
      <c r="M1271" s="3" t="inlineStr">
        <is>
          <t>H. Norouzi; Brian Vant‐Hull; Prathap Ramamurphy; Reginald Blake; Satya Prakash; Marzieh Azarderakhsh</t>
        </is>
      </c>
      <c r="N1271" s="3" t="inlineStr"/>
      <c r="O1271" s="3" t="n"/>
      <c r="P1271" s="3" t="inlineStr"/>
      <c r="Q1271" s="3" t="inlineStr">
        <is>
          <t>10.1109/igarss.2017.8128445</t>
        </is>
      </c>
      <c r="R1271" s="3" t="inlineStr">
        <is>
          <t>https://doi.org/10.1109/igarss.2017.8128445</t>
        </is>
      </c>
      <c r="S1271" s="3" t="inlineStr">
        <is>
          <t>OpenAlex</t>
        </is>
      </c>
      <c r="T1271" s="3" t="n">
        <v>1</v>
      </c>
      <c r="U1271" s="3" t="inlineStr">
        <is>
          <t>High (City Tech affiliation on paper)</t>
        </is>
      </c>
      <c r="V1271" s="3" t="n"/>
      <c r="W1271" s="3" t="inlineStr"/>
      <c r="X1271" s="3" t="inlineStr">
        <is>
          <t>Urban heat islands cause that built up areas experience warmer temperature than their surrounding rural regions. This issue can adversely affect the energy consumption and public health especially in highly populated cities. The aim of this research study is to characterize the effect and the response of each surface type in the cities to increase our understanding of climate, anthropogenic heat, and urban heat islands. Flux tower observations as well as satellite-based remote sensing measurements are two source of valuable information. Flux towers are rarely deployed in the cities or built up environment and mostly take measurements in natural surfaces. Here we deploy several flux towers on different surface in New York City to enhance our understanding about the reaction of each surface to the energy balance. Complete energy balance stations are installed over distinct materials such as concrete, asphalt, and rooftops. This study can help to provide a novel approach to use ground observations and map the maxima and minima air temperature in New York City using satellite measurements. Satellites also provide many measurements from the earth surface at various spatial resolutions. MODIS data sets particularly deliver skin temperature. Moreover, satellite observations from Landsat 8 are utilized to classify the city surfaces to distinct defined surfaces where ground observations were obtained. The mapped temperatures will be linked to MODIS surface temperatures to develop a model that can downscale MODIS skin temperatures to fine resolution air temperature over urban regions. The evaluation of results against independent ground observations reveals that the proposed method is promising for studying surface energy balance in urban regions.</t>
        </is>
      </c>
      <c r="Y1271" s="3" t="inlineStr">
        <is>
          <t>OpenAlex</t>
        </is>
      </c>
      <c r="Z1271" s="3" t="inlineStr"/>
      <c r="AA1271" s="3" t="inlineStr">
        <is>
          <t>Not found</t>
        </is>
      </c>
      <c r="AB1271" s="3" t="inlineStr">
        <is>
          <t>closed</t>
        </is>
      </c>
      <c r="AC1271" s="3" t="inlineStr">
        <is>
          <t>School of Technology &amp; Design</t>
        </is>
      </c>
      <c r="AD1271" s="3" t="n">
        <v>0</v>
      </c>
      <c r="AE1271" s="3" t="inlineStr">
        <is>
          <t>No</t>
        </is>
      </c>
      <c r="AF1271" s="3" t="inlineStr"/>
      <c r="AG1271" s="4" t="inlineStr"/>
      <c r="AH1271" s="4" t="inlineStr"/>
      <c r="AI1271" s="4" t="inlineStr"/>
    </row>
    <row r="1272">
      <c r="A1272" s="3" t="inlineStr">
        <is>
          <t>CMCE-0135</t>
        </is>
      </c>
      <c r="B1272" s="3" t="inlineStr">
        <is>
          <t>Norouzi</t>
        </is>
      </c>
      <c r="C1272" s="3" t="inlineStr">
        <is>
          <t>Hamidreza</t>
        </is>
      </c>
      <c r="D1272" s="3" t="inlineStr">
        <is>
          <t>Hamidreza Norouzi</t>
        </is>
      </c>
      <c r="E1272" s="3" t="inlineStr">
        <is>
          <t>Professor</t>
        </is>
      </c>
      <c r="F1272" s="3" t="inlineStr">
        <is>
          <t>NYC College of Technology</t>
        </is>
      </c>
      <c r="G1272" s="3" t="inlineStr">
        <is>
          <t>Construction Management and Civil Engineering Technology</t>
        </is>
      </c>
      <c r="H1272" s="3" t="inlineStr">
        <is>
          <t>Hamidreza.Norouzi07@citytech.cuny.edu</t>
        </is>
      </c>
      <c r="I1272" s="3" t="inlineStr">
        <is>
          <t>Conference paper</t>
        </is>
      </c>
      <c r="J1272" s="3" t="inlineStr">
        <is>
          <t>A Global Analysis of Land Surface Temperature Diurnal Cycle</t>
        </is>
      </c>
      <c r="K1272" s="3" t="n">
        <v>2018</v>
      </c>
      <c r="L1272" s="3" t="inlineStr">
        <is>
          <t>IEEE International Geoscience and Remote Sensing Symposium (IGARSS)</t>
        </is>
      </c>
      <c r="M1272" s="3" t="inlineStr">
        <is>
          <t>Zahra Sharifnezhadazizi; C. A. Beale; H. Norouzi; Reginald Blake; Sergio Villa Cortés; Makini Valentine</t>
        </is>
      </c>
      <c r="N1272" s="3" t="inlineStr"/>
      <c r="O1272" s="3" t="n"/>
      <c r="P1272" s="3" t="inlineStr"/>
      <c r="Q1272" s="3" t="inlineStr">
        <is>
          <t>10.1109/igarss.2018.8519371</t>
        </is>
      </c>
      <c r="R1272" s="3" t="inlineStr">
        <is>
          <t>https://doi.org/10.1109/igarss.2018.8519371</t>
        </is>
      </c>
      <c r="S1272" s="3" t="inlineStr">
        <is>
          <t>OpenAlex</t>
        </is>
      </c>
      <c r="T1272" s="3" t="n">
        <v>1</v>
      </c>
      <c r="U1272" s="3" t="inlineStr">
        <is>
          <t>High (City Tech affiliation on paper)</t>
        </is>
      </c>
      <c r="V1272" s="3" t="n"/>
      <c r="W1272" s="3" t="inlineStr"/>
      <c r="X1272" s="3" t="inlineStr">
        <is>
          <t>Diurnal variations of land surface temperature (LST) have a significant role in a wide range of applications. This study used a fifteen-year series (January 2003 to December 2017) daily observation of LST from MODIS (Moderate Resolution Imaging Spectroradiometer) instrument on board the Aqua and Terra satellites. A spline interpolation method was applied to each year's data to estimate the LST every 30 minutes. The diurnal cycle of LST is computed from the spatially and temporally consistent data at a global scale. The diurnal temperature range and time of occurrence of maximum hour is also calculated for each pixel. The trend of these parameters is compared to a 10-class land cover vegetation and fairly acceptable correlation is found. Analysis of fifteen years diurnal LST record shows a variant global decrease in DTR, but with a few point having increase in amplitude especially in Southern Africa and South America.</t>
        </is>
      </c>
      <c r="Y1272" s="3" t="inlineStr">
        <is>
          <t>OpenAlex</t>
        </is>
      </c>
      <c r="Z1272" s="3" t="inlineStr"/>
      <c r="AA1272" s="3" t="inlineStr">
        <is>
          <t>Not found</t>
        </is>
      </c>
      <c r="AB1272" s="3" t="inlineStr">
        <is>
          <t>closed</t>
        </is>
      </c>
      <c r="AC1272" s="3" t="inlineStr">
        <is>
          <t>School of Technology &amp; Design</t>
        </is>
      </c>
      <c r="AD1272" s="3" t="n">
        <v>0</v>
      </c>
      <c r="AE1272" s="3" t="inlineStr">
        <is>
          <t>No</t>
        </is>
      </c>
      <c r="AF1272" s="3" t="inlineStr"/>
      <c r="AG1272" s="4" t="inlineStr"/>
      <c r="AH1272" s="4" t="inlineStr"/>
      <c r="AI1272" s="4" t="inlineStr"/>
    </row>
    <row r="1273">
      <c r="A1273" s="3" t="inlineStr">
        <is>
          <t>CMCE-0136</t>
        </is>
      </c>
      <c r="B1273" s="3" t="inlineStr">
        <is>
          <t>Norouzi</t>
        </is>
      </c>
      <c r="C1273" s="3" t="inlineStr">
        <is>
          <t>Hamidreza</t>
        </is>
      </c>
      <c r="D1273" s="3" t="inlineStr">
        <is>
          <t>Hamidreza Norouzi</t>
        </is>
      </c>
      <c r="E1273" s="3" t="inlineStr">
        <is>
          <t>Professor</t>
        </is>
      </c>
      <c r="F1273" s="3" t="inlineStr">
        <is>
          <t>NYC College of Technology</t>
        </is>
      </c>
      <c r="G1273" s="3" t="inlineStr">
        <is>
          <t>Construction Management and Civil Engineering Technology</t>
        </is>
      </c>
      <c r="H1273" s="3" t="inlineStr">
        <is>
          <t>Hamidreza.Norouzi07@citytech.cuny.edu</t>
        </is>
      </c>
      <c r="I1273" s="3" t="inlineStr">
        <is>
          <t>Conference paper</t>
        </is>
      </c>
      <c r="J1273" s="3" t="inlineStr">
        <is>
          <t>A Remote Sensing Undergraduate Research Internship in a Geoscience Workforce Program for Underrepresented Stem Students</t>
        </is>
      </c>
      <c r="K1273" s="3" t="n">
        <v>2018</v>
      </c>
      <c r="L1273" s="3" t="inlineStr">
        <is>
          <t>IEEE International Geoscience and Remote Sensing Symposium (IGARSS)</t>
        </is>
      </c>
      <c r="M1273" s="3" t="inlineStr">
        <is>
          <t>Reginald Blake; Janet Liou-Mark; H. Norouzi; Laura Yuen-Lau</t>
        </is>
      </c>
      <c r="N1273" s="3" t="inlineStr"/>
      <c r="O1273" s="3" t="n"/>
      <c r="P1273" s="3" t="inlineStr"/>
      <c r="Q1273" s="3" t="inlineStr">
        <is>
          <t>10.1109/igarss.2018.8518420</t>
        </is>
      </c>
      <c r="R1273" s="3" t="inlineStr">
        <is>
          <t>https://doi.org/10.1109/igarss.2018.8518420</t>
        </is>
      </c>
      <c r="S1273" s="3" t="inlineStr">
        <is>
          <t>OpenAlex</t>
        </is>
      </c>
      <c r="T1273" s="3" t="n">
        <v>1</v>
      </c>
      <c r="U1273" s="3" t="inlineStr">
        <is>
          <t>High (City Tech affiliation on paper)</t>
        </is>
      </c>
      <c r="V1273" s="3" t="n"/>
      <c r="W1273" s="3" t="inlineStr"/>
      <c r="X1273" s="3" t="inlineStr">
        <is>
          <t>For one year, underrepresented minority students majoring in Science, Technology, Engineering, and Mathematics (STEM) were engaged in a rigorous geoscience program that trained and equipped them with basic geoscience knowledge and geoscience workforce skills that adequately prepared them for entry level geoscience career building positions. Preliminary results from this young program with its small sample size (with a sample size of 10, caution should be exercised in generalizing these results) are extremely encouraging; They show that the program's geoscience remote sensing research internship produced significant student gains in a variety of remote sensing skills that range from interpreting, manipulating, and analyzing remote sensing data to conducting and presenting remote sensing research. Some of these students have also now joined the geoscience workforce as interns.</t>
        </is>
      </c>
      <c r="Y1273" s="3" t="inlineStr">
        <is>
          <t>OpenAlex</t>
        </is>
      </c>
      <c r="Z1273" s="3" t="inlineStr"/>
      <c r="AA1273" s="3" t="inlineStr">
        <is>
          <t>Not found</t>
        </is>
      </c>
      <c r="AB1273" s="3" t="inlineStr">
        <is>
          <t>closed</t>
        </is>
      </c>
      <c r="AC1273" s="3" t="inlineStr">
        <is>
          <t>School of Technology &amp; Design</t>
        </is>
      </c>
      <c r="AD1273" s="3" t="n">
        <v>3</v>
      </c>
      <c r="AE1273" s="3" t="inlineStr">
        <is>
          <t>No</t>
        </is>
      </c>
      <c r="AF1273" s="3" t="inlineStr"/>
      <c r="AG1273" s="4" t="inlineStr"/>
      <c r="AH1273" s="4" t="inlineStr"/>
      <c r="AI1273" s="4" t="inlineStr"/>
    </row>
    <row r="1274">
      <c r="A1274" s="3" t="inlineStr">
        <is>
          <t>CMCE-0139</t>
        </is>
      </c>
      <c r="B1274" s="3" t="inlineStr">
        <is>
          <t>Norouzi</t>
        </is>
      </c>
      <c r="C1274" s="3" t="inlineStr">
        <is>
          <t>Hamidreza</t>
        </is>
      </c>
      <c r="D1274" s="3" t="inlineStr">
        <is>
          <t>Hamidreza Norouzi</t>
        </is>
      </c>
      <c r="E1274" s="3" t="inlineStr">
        <is>
          <t>Professor</t>
        </is>
      </c>
      <c r="F1274" s="3" t="inlineStr">
        <is>
          <t>NYC College of Technology</t>
        </is>
      </c>
      <c r="G1274" s="3" t="inlineStr">
        <is>
          <t>Construction Management and Civil Engineering Technology</t>
        </is>
      </c>
      <c r="H1274" s="3" t="inlineStr">
        <is>
          <t>Hamidreza.Norouzi07@citytech.cuny.edu</t>
        </is>
      </c>
      <c r="I1274" s="3" t="inlineStr">
        <is>
          <t>Journal article</t>
        </is>
      </c>
      <c r="J1274" s="3" t="inlineStr">
        <is>
          <t>Assessing the effectiveness of Landsat 8 chlorophyll a retrieval algorithms for regional freshwater monitoring</t>
        </is>
      </c>
      <c r="K1274" s="3" t="n">
        <v>2018</v>
      </c>
      <c r="L1274" s="3" t="inlineStr">
        <is>
          <t>Ecological Applications</t>
        </is>
      </c>
      <c r="M1274" s="3" t="inlineStr">
        <is>
          <t>Jonah Boucher; Kathleen C. Weathers; H. Norouzi; Bethel G. Steele</t>
        </is>
      </c>
      <c r="N1274" s="3" t="inlineStr"/>
      <c r="O1274" s="3" t="n"/>
      <c r="P1274" s="3" t="inlineStr"/>
      <c r="Q1274" s="3" t="inlineStr">
        <is>
          <t>10.1002/eap.1708</t>
        </is>
      </c>
      <c r="R1274" s="3" t="inlineStr">
        <is>
          <t>https://doi.org/10.1002/eap.1708</t>
        </is>
      </c>
      <c r="S1274" s="3" t="inlineStr">
        <is>
          <t>OpenAlex; Dept bio</t>
        </is>
      </c>
      <c r="T1274" s="3" t="n">
        <v>2</v>
      </c>
      <c r="U1274" s="3" t="inlineStr">
        <is>
          <t>High (City Tech affiliation on paper); 2 sources</t>
        </is>
      </c>
      <c r="V1274" s="3" t="n"/>
      <c r="W1274" s="3" t="inlineStr">
        <is>
          <t>[18] Boucher J., Weathers, K., Norouzi, H., Steele, B., "Assessing the effectiveness of landsat 8 chlorophyll-a retrieval algorithms for regional freshwater monitoring", Ecological Applications, doi:10.1002/eap.1708, pp1044-1054, 2018.</t>
        </is>
      </c>
      <c r="X1274" s="3" t="inlineStr">
        <is>
          <t>Abstract Predicting algal blooms has become a priority for scientists, municipalities, businesses, and citizens. Remote sensing offers solutions to the spatial and temporal challenges facing existing lake research and monitoring programs that rely primarily on high‐investment, in situ measurements. Techniques to remotely measure chlorophyll a (chl a ) as a proxy for algal biomass have been limited to specific large water bodies in particular seasons and narrow chl a ranges. Thus, a first step toward prediction of algal blooms is generating regionally robust algorithms using in situ and remote sensing data. This study explores the relationship between in‐lake measured chl a data from Maine and New Hampshire, USA lakes and remotely sensed chl a retrieval algorithm outputs. Landsat 8 images were obtained and then processed after required atmospheric and radiometric corrections. Six previously developed algorithms were tested on a regional scale on 11 scenes from 2013 to 2015 covering 192 lakes. The best performing algorithm across data from both states had a 0.16 correlation coefficient ( R 2 ) and P ≤ 0.05 when Landsat 8 images within 5 d, and improved to R 2 of 0.25 when data from Maine only were used. The strength of the correlation varied with the specificity of the time window in relation to the in‐situ sampling date, explaining up to 27% of the variation in the data across several scenes. Two previously published algorithms using Landsat 8's Bands 1–4 were best correlated with chl a , and for particular late‐summer scenes, they accounted for up to 69% of the variation in in‐situ measurements. A sensitivity analysis revealed that a longer time difference between in situ measurements and the satellite image increased uncertainty in the models, and an effect of the time of year on several indices was demonstrated. A regional model based on the best performing remote sensing algorithm was developed and was validated using independent in situ measurements and satellite images. These results suggest that, despite challenges including seasonal effects and low chl a thresholds, remote sensing could be an effective and accessible regional‐scale tool for chl a monitoring programs in lakes.</t>
        </is>
      </c>
      <c r="Y1274" s="3" t="inlineStr">
        <is>
          <t>OpenAlex</t>
        </is>
      </c>
      <c r="Z1274" s="3" t="inlineStr">
        <is>
          <t>https://esajournals.onlinelibrary.wiley.com/doi/pdfdirect/10.1002/eap.1708</t>
        </is>
      </c>
      <c r="AA1274" s="3" t="inlineStr">
        <is>
          <t>Open-access PDF (via OpenAlex)</t>
        </is>
      </c>
      <c r="AB1274" s="3" t="inlineStr">
        <is>
          <t>hybrid</t>
        </is>
      </c>
      <c r="AC1274" s="3" t="inlineStr">
        <is>
          <t>School of Technology &amp; Design</t>
        </is>
      </c>
      <c r="AD1274" s="3" t="n">
        <v>110</v>
      </c>
      <c r="AE1274" s="3" t="inlineStr">
        <is>
          <t>No</t>
        </is>
      </c>
      <c r="AF1274" s="3" t="inlineStr"/>
      <c r="AG1274" s="4" t="inlineStr"/>
      <c r="AH1274" s="4" t="inlineStr"/>
      <c r="AI1274" s="4" t="inlineStr"/>
    </row>
    <row r="1275">
      <c r="A1275" s="3" t="inlineStr">
        <is>
          <t>CMCE-0143</t>
        </is>
      </c>
      <c r="B1275" s="3" t="inlineStr">
        <is>
          <t>Norouzi</t>
        </is>
      </c>
      <c r="C1275" s="3" t="inlineStr">
        <is>
          <t>Hamidreza</t>
        </is>
      </c>
      <c r="D1275" s="3" t="inlineStr">
        <is>
          <t>Hamidreza Norouzi</t>
        </is>
      </c>
      <c r="E1275" s="3" t="inlineStr">
        <is>
          <t>Professor</t>
        </is>
      </c>
      <c r="F1275" s="3" t="inlineStr">
        <is>
          <t>NYC College of Technology</t>
        </is>
      </c>
      <c r="G1275" s="3" t="inlineStr">
        <is>
          <t>Construction Management and Civil Engineering Technology</t>
        </is>
      </c>
      <c r="H1275" s="3" t="inlineStr">
        <is>
          <t>Hamidreza.Norouzi07@citytech.cuny.edu</t>
        </is>
      </c>
      <c r="I1275" s="3" t="inlineStr">
        <is>
          <t>Journal article</t>
        </is>
      </c>
      <c r="J1275" s="3" t="inlineStr">
        <is>
          <t>Climate-informed environmental inflows to revive a drying lake facing meteorological and anthropogenic droughts</t>
        </is>
      </c>
      <c r="K1275" s="3" t="n">
        <v>2018</v>
      </c>
      <c r="L1275" s="3" t="inlineStr">
        <is>
          <t>Environmental Research Letters</t>
        </is>
      </c>
      <c r="M1275" s="3" t="inlineStr">
        <is>
          <t>Aneseh Alborzi; Ali Mirchi; Hamed R. Moftakhari; Iman Mallakpour; Sara Alian; Ali Nazemi; Elmira Hassanzadeh; Omid Mazdiyasni; Samaneh Ashraf; Kaveh Moezzi Madani; H. Norouzi; Marzieh Azarderakhsh; Ali Mehran; Mojtaba Sadegh; Andrea Francesco Castelletti; Amir AghaKouchak</t>
        </is>
      </c>
      <c r="N1275" s="3" t="inlineStr"/>
      <c r="O1275" s="3" t="n"/>
      <c r="P1275" s="3" t="inlineStr"/>
      <c r="Q1275" s="3" t="inlineStr">
        <is>
          <t>10.1088/1748-9326/aad246</t>
        </is>
      </c>
      <c r="R1275" s="3" t="inlineStr">
        <is>
          <t>https://doi.org/10.1088/1748-9326/aad246</t>
        </is>
      </c>
      <c r="S1275" s="3" t="inlineStr">
        <is>
          <t>OpenAlex; CUNY Academic Works; Dept bio</t>
        </is>
      </c>
      <c r="T1275" s="3" t="n">
        <v>3</v>
      </c>
      <c r="U1275" s="3" t="inlineStr">
        <is>
          <t>High (City Tech affiliation on paper); 3 sources</t>
        </is>
      </c>
      <c r="V1275" s="3" t="n"/>
      <c r="W1275" s="3" t="inlineStr">
        <is>
          <t>[20] Alborzi A., Mirchi A., Moftakhari H., Mallakpour I., Alian S., Nazemi A., Hassanzadeh E., Mazdiyasni O., Ashraf S., Madani K., Norouzi H., Azarderakhsh M., Mehran A., Sadegh M., Castelletti A., AghaKouchak A., 2018, Climate-Informed Environmental Inflows to Revive a Drying Lake Facing Meteorological and Anthropogenic Droughts, Environmental Research Letters, doi: 10.1088/1748-9326/aad246.</t>
        </is>
      </c>
      <c r="X1275" s="3" t="inlineStr">
        <is>
          <t>The rapid shrinkage of Lake Urmia, one of the world's largest saline lakes located in northwestern Iran, is a tragic wake-up call to revisit the principles of water resources management based on the socio-economic and environmental dimensions of sustainable development. The overarching goal of this paper is to set a framework for deriving dynamic, climate-informed environmental inflows for drying lakes considering both meteorological/climatic and anthropogenic conditions. We report on the compounding effects of meteorological drought and unsustainable water resource management that contributed to Lake Urmia's contemporary environmental catastrophe. Using rich datasets of hydrologic attributes, water demands and withdrawals, as well as water management infrastructure (i.e. reservoir capacity and operating policies), we provide a quantitative assessment of the basin's water resources, demonstrating that Lake Urmia reached a tipping point in the early 2000s. The lake level failed to rebound to its designated ecological threshold (1274 m above sea level) during a relatively normal hydro-period immediately after the drought of record (1998–2002). The collapse was caused by a marked overshoot of the basin's hydrologic capacity due to growing anthropogenic drought in the face of extreme climatological stressors. We offer a dynamic environmental inflow plan for different climate conditions (dry, wet and near normal), combined with three representative water withdrawal scenarios. Assuming effective implementation of the proposed 40% reduction in the current water withdrawals, the required environmental inflows range from 2900 million cubic meters per year (mcm yr −1 ) during dry conditions to 5400 mcm yr −1 during wet periods with the average being 4100 mcm yr −1 . Finally, for different environmental inflow scenarios, we estimate the expected recovery time for re-establishing the ecological level of Lake Urmia.</t>
        </is>
      </c>
      <c r="Y1275" s="3" t="inlineStr">
        <is>
          <t>OpenAlex</t>
        </is>
      </c>
      <c r="Z1275" s="3" t="inlineStr">
        <is>
          <t>https://iopscience.iop.org/article/10.1088/1748-9326/aad246/pdf</t>
        </is>
      </c>
      <c r="AA1275" s="3" t="inlineStr">
        <is>
          <t>Open-access PDF (via OpenAlex)</t>
        </is>
      </c>
      <c r="AB1275" s="3" t="inlineStr">
        <is>
          <t>gold</t>
        </is>
      </c>
      <c r="AC1275" s="3" t="inlineStr">
        <is>
          <t>School of Technology &amp; Design</t>
        </is>
      </c>
      <c r="AD1275" s="3" t="n">
        <v>120</v>
      </c>
      <c r="AE1275" s="3" t="inlineStr">
        <is>
          <t>No</t>
        </is>
      </c>
      <c r="AF1275" s="3" t="inlineStr"/>
      <c r="AG1275" s="4" t="inlineStr"/>
      <c r="AH1275" s="4" t="inlineStr"/>
      <c r="AI1275" s="4" t="inlineStr"/>
    </row>
    <row r="1276">
      <c r="A1276" s="3" t="inlineStr">
        <is>
          <t>CMCE-0144</t>
        </is>
      </c>
      <c r="B1276" s="3" t="inlineStr">
        <is>
          <t>Azarderakhsh</t>
        </is>
      </c>
      <c r="C1276" s="3" t="inlineStr">
        <is>
          <t>Marzieh</t>
        </is>
      </c>
      <c r="D1276" s="3" t="inlineStr">
        <is>
          <t>Marzieh Azarderakhsh</t>
        </is>
      </c>
      <c r="E1276" s="3" t="inlineStr">
        <is>
          <t>Associate Professor</t>
        </is>
      </c>
      <c r="F1276" s="3" t="inlineStr">
        <is>
          <t>NYC College of Technology</t>
        </is>
      </c>
      <c r="G1276" s="3" t="inlineStr">
        <is>
          <t>Construction Management and Civil Engineering Technology</t>
        </is>
      </c>
      <c r="H1276" s="3" t="inlineStr">
        <is>
          <t>Marzieh.Azarderakhsh54@citytech.cuny.edu</t>
        </is>
      </c>
      <c r="I1276" s="3" t="inlineStr">
        <is>
          <t>Journal article</t>
        </is>
      </c>
      <c r="J1276" s="3" t="inlineStr">
        <is>
          <t>Climate-informed environmental inflows to revive a drying lake facing meteorological and anthropogenic droughts</t>
        </is>
      </c>
      <c r="K1276" s="3" t="n">
        <v>2018</v>
      </c>
      <c r="L1276" s="3" t="inlineStr">
        <is>
          <t>Environmental Research Letters</t>
        </is>
      </c>
      <c r="M1276" s="3" t="inlineStr">
        <is>
          <t>Aneseh Alborzi; Ali Mirchi; Hamed R. Moftakhari; Iman Mallakpour; Sara Alian; Ali Nazemi; Elmira Hassanzadeh; Omid Mazdiyasni; Samaneh Ashraf; Kaveh Moezzi Madani; H. Norouzi; Marzieh Azarderakhsh; Ali Mehran; Mojtaba Sadegh; Andrea Francesco Castelletti; Amir AghaKouchak</t>
        </is>
      </c>
      <c r="N1276" s="3" t="inlineStr"/>
      <c r="O1276" s="3" t="n"/>
      <c r="P1276" s="3" t="inlineStr"/>
      <c r="Q1276" s="3" t="inlineStr">
        <is>
          <t>10.1088/1748-9326/aad246</t>
        </is>
      </c>
      <c r="R1276" s="3" t="inlineStr">
        <is>
          <t>https://doi.org/10.1088/1748-9326/aad246</t>
        </is>
      </c>
      <c r="S1276" s="3" t="inlineStr">
        <is>
          <t>OpenAlex; CUNY Academic Works</t>
        </is>
      </c>
      <c r="T1276" s="3" t="n">
        <v>2</v>
      </c>
      <c r="U1276" s="3" t="inlineStr">
        <is>
          <t>High (City Tech affiliation on paper); 2 sources</t>
        </is>
      </c>
      <c r="V1276" s="3" t="n"/>
      <c r="W1276" s="3" t="inlineStr"/>
      <c r="X1276" s="3" t="inlineStr">
        <is>
          <t>The rapid shrinkage of Lake Urmia, one of the world's largest saline lakes located in northwestern Iran, is a tragic wake-up call to revisit the principles of water resources management based on the socio-economic and environmental dimensions of sustainable development. The overarching goal of this paper is to set a framework for deriving dynamic, climate-informed environmental inflows for drying lakes considering both meteorological/climatic and anthropogenic conditions. We report on the compounding effects of meteorological drought and unsustainable water resource management that contributed to Lake Urmia's contemporary environmental catastrophe. Using rich datasets of hydrologic attributes, water demands and withdrawals, as well as water management infrastructure (i.e. reservoir capacity and operating policies), we provide a quantitative assessment of the basin's water resources, demonstrating that Lake Urmia reached a tipping point in the early 2000s. The lake level failed to rebound to its designated ecological threshold (1274 m above sea level) during a relatively normal hydro-period immediately after the drought of record (1998–2002). The collapse was caused by a marked overshoot of the basin's hydrologic capacity due to growing anthropogenic drought in the face of extreme climatological stressors. We offer a dynamic environmental inflow plan for different climate conditions (dry, wet and near normal), combined with three representative water withdrawal scenarios. Assuming effective implementation of the proposed 40% reduction in the current water withdrawals, the required environmental inflows range from 2900 million cubic meters per year (mcm yr −1 ) during dry conditions to 5400 mcm yr −1 during wet periods with the average being 4100 mcm yr −1 . Finally, for different environmental inflow scenarios, we estimate the expected recovery time for re-establishing the ecological level of Lake Urmia.</t>
        </is>
      </c>
      <c r="Y1276" s="3" t="inlineStr">
        <is>
          <t>OpenAlex</t>
        </is>
      </c>
      <c r="Z1276" s="3" t="inlineStr">
        <is>
          <t>https://iopscience.iop.org/article/10.1088/1748-9326/aad246/pdf</t>
        </is>
      </c>
      <c r="AA1276" s="3" t="inlineStr">
        <is>
          <t>Open-access PDF (via OpenAlex)</t>
        </is>
      </c>
      <c r="AB1276" s="3" t="inlineStr">
        <is>
          <t>gold</t>
        </is>
      </c>
      <c r="AC1276" s="3" t="inlineStr">
        <is>
          <t>School of Technology &amp; Design</t>
        </is>
      </c>
      <c r="AD1276" s="3" t="n">
        <v>120</v>
      </c>
      <c r="AE1276" s="3" t="inlineStr">
        <is>
          <t>No</t>
        </is>
      </c>
      <c r="AF1276" s="3" t="inlineStr"/>
      <c r="AG1276" s="4" t="inlineStr"/>
      <c r="AH1276" s="4" t="inlineStr"/>
      <c r="AI1276" s="4" t="inlineStr"/>
    </row>
    <row r="1277">
      <c r="A1277" s="3" t="inlineStr">
        <is>
          <t>CMCE-0146</t>
        </is>
      </c>
      <c r="B1277" s="3" t="inlineStr">
        <is>
          <t>Norouzi</t>
        </is>
      </c>
      <c r="C1277" s="3" t="inlineStr">
        <is>
          <t>Hamidreza</t>
        </is>
      </c>
      <c r="D1277" s="3" t="inlineStr">
        <is>
          <t>Hamidreza Norouzi</t>
        </is>
      </c>
      <c r="E1277" s="3" t="inlineStr">
        <is>
          <t>Professor</t>
        </is>
      </c>
      <c r="F1277" s="3" t="inlineStr">
        <is>
          <t>NYC College of Technology</t>
        </is>
      </c>
      <c r="G1277" s="3" t="inlineStr">
        <is>
          <t>Construction Management and Civil Engineering Technology</t>
        </is>
      </c>
      <c r="H1277" s="3" t="inlineStr">
        <is>
          <t>Hamidreza.Norouzi07@citytech.cuny.edu</t>
        </is>
      </c>
      <c r="I1277" s="3" t="inlineStr">
        <is>
          <t>Journal article</t>
        </is>
      </c>
      <c r="J1277" s="3" t="inlineStr">
        <is>
          <t>Compounding effects of human activities and climatic changes on surface water availability in Iran</t>
        </is>
      </c>
      <c r="K1277" s="3" t="n">
        <v>2018</v>
      </c>
      <c r="L1277" s="3" t="inlineStr">
        <is>
          <t>Climatic Change</t>
        </is>
      </c>
      <c r="M1277" s="3" t="inlineStr">
        <is>
          <t>Samaneh Ashraf; Amir AghaKouchak; Ali Nazemi; Ali Mirchi; Mojtaba Sadegh; Hamed R. Moftakhari; Elmira Hassanzadeh; Chiyuan Miao; Kaveh Moezzi Madani; M Mousavi Baygi; Hassan Anjileli; Davoodreza Arab; H. Norouzi; Omid Mazdiyasni; Marzieh Azarderakhsh; Aneseh Alborzi; Mohammad J. Tourian; Ali Mehran; Alireza Farahmand; Iman Mallakpour</t>
        </is>
      </c>
      <c r="N1277" s="3" t="inlineStr"/>
      <c r="O1277" s="3" t="n"/>
      <c r="P1277" s="3" t="inlineStr"/>
      <c r="Q1277" s="3" t="inlineStr">
        <is>
          <t>10.1007/s10584-018-2336-6</t>
        </is>
      </c>
      <c r="R1277" s="3" t="inlineStr">
        <is>
          <t>https://doi.org/10.1007/s10584-018-2336-6</t>
        </is>
      </c>
      <c r="S1277" s="3" t="inlineStr">
        <is>
          <t>OpenAlex; Dept bio</t>
        </is>
      </c>
      <c r="T1277" s="3" t="n">
        <v>2</v>
      </c>
      <c r="U1277" s="3" t="inlineStr">
        <is>
          <t>High (City Tech affiliation on paper); 2 sources</t>
        </is>
      </c>
      <c r="V1277" s="3" t="n"/>
      <c r="W1277" s="3" t="inlineStr">
        <is>
          <t>[22] Ashraf S., A. AghaKouchak, A. Nazemi, A. Mirchi, M. Sadegh, H. Moftakhari, E. Hassanzadeh, C. Miao, K. Madani, M. Mousavi Baygi, H. Anjileli, D. Arab, H. Norouzi, O. Mazdiyasni, M. Azarderakhsh, A. Alborzi, M. Tourian, A. Mehran, A. Farahmand, I. Mallakpour, Compounding effects of human activities and climatic changes on surface water availability in Iran, Climatic Change, doi.org/10.1007/s10584-018-2336-6, 2018.</t>
        </is>
      </c>
      <c r="X1277" s="3" t="inlineStr"/>
      <c r="Y1277" s="3" t="inlineStr"/>
      <c r="Z1277" s="3" t="inlineStr"/>
      <c r="AA1277" s="3" t="inlineStr">
        <is>
          <t>Not found</t>
        </is>
      </c>
      <c r="AB1277" s="3" t="inlineStr">
        <is>
          <t>closed</t>
        </is>
      </c>
      <c r="AC1277" s="3" t="inlineStr">
        <is>
          <t>School of Technology &amp; Design</t>
        </is>
      </c>
      <c r="AD1277" s="3" t="n">
        <v>132</v>
      </c>
      <c r="AE1277" s="3" t="inlineStr">
        <is>
          <t>No</t>
        </is>
      </c>
      <c r="AF1277" s="3" t="inlineStr"/>
      <c r="AG1277" s="4" t="inlineStr"/>
      <c r="AH1277" s="4" t="inlineStr"/>
      <c r="AI1277" s="4" t="inlineStr"/>
    </row>
    <row r="1278">
      <c r="A1278" s="3" t="inlineStr">
        <is>
          <t>CMCE-0148</t>
        </is>
      </c>
      <c r="B1278" s="3" t="inlineStr">
        <is>
          <t>Norouzi</t>
        </is>
      </c>
      <c r="C1278" s="3" t="inlineStr">
        <is>
          <t>Hamidreza</t>
        </is>
      </c>
      <c r="D1278" s="3" t="inlineStr">
        <is>
          <t>Hamidreza Norouzi</t>
        </is>
      </c>
      <c r="E1278" s="3" t="inlineStr">
        <is>
          <t>Professor</t>
        </is>
      </c>
      <c r="F1278" s="3" t="inlineStr">
        <is>
          <t>NYC College of Technology</t>
        </is>
      </c>
      <c r="G1278" s="3" t="inlineStr">
        <is>
          <t>Construction Management and Civil Engineering Technology</t>
        </is>
      </c>
      <c r="H1278" s="3" t="inlineStr">
        <is>
          <t>Hamidreza.Norouzi07@citytech.cuny.edu</t>
        </is>
      </c>
      <c r="I1278" s="3" t="inlineStr">
        <is>
          <t>Journal article</t>
        </is>
      </c>
      <c r="J1278" s="3" t="inlineStr">
        <is>
          <t>Consistency of precipitation products over the Arabian Peninsula and interactions with soil moisture and water storage</t>
        </is>
      </c>
      <c r="K1278" s="3" t="n">
        <v>2018</v>
      </c>
      <c r="L1278" s="3" t="inlineStr">
        <is>
          <t>Hydrological Sciences Journal</t>
        </is>
      </c>
      <c r="M1278" s="3" t="inlineStr">
        <is>
          <t>Youssef Wehbe; Marouane Temimi; Dawit T. Ghebreyesus; Adam M. Milewski; H. Norouzi; Elsy Ibrahim</t>
        </is>
      </c>
      <c r="N1278" s="3" t="inlineStr"/>
      <c r="O1278" s="3" t="n"/>
      <c r="P1278" s="3" t="inlineStr"/>
      <c r="Q1278" s="3" t="inlineStr">
        <is>
          <t>10.1080/02626667.2018.1431647</t>
        </is>
      </c>
      <c r="R1278" s="3" t="inlineStr">
        <is>
          <t>https://doi.org/10.1080/02626667.2018.1431647</t>
        </is>
      </c>
      <c r="S1278" s="3" t="inlineStr">
        <is>
          <t>OpenAlex; Dept bio</t>
        </is>
      </c>
      <c r="T1278" s="3" t="n">
        <v>2</v>
      </c>
      <c r="U1278" s="3" t="inlineStr">
        <is>
          <t>High (City Tech affiliation on paper); 2 sources</t>
        </is>
      </c>
      <c r="V1278" s="3" t="n"/>
      <c r="W1278" s="3" t="inlineStr">
        <is>
          <t>[17] Wehbe, Y., Temimi, M., Ghebreyesus, D., Milewski, A., Norouzi, H., Ibrahim, E., "Consistency of Precipitation Products over the Arabian Peninsula and Interactions with Soil Moisture and Water Storage", Hydrological Sciences Journal, 10.1080/02626667.2018.1431647, 2018.</t>
        </is>
      </c>
      <c r="X1278" s="3" t="inlineStr">
        <is>
          <t>The regional-scale consistency between four precipitation products from the GPCC, TRMM, WM, and CMORPH datasets over the Arabian Peninsula was assessed. Their macroscale relationships were inter-compared with soil moisture and total water storage (TWS) estimates from AMSR-E and GRACE. The consistency analysis was studied with multivariate statistical hypothesis testing and Pearson correlation metrics for the period from January 2000 to December 2010. The products and GRACE estimates were assessed over a representative sub-domain (United Arab Emirates) with available in situ well observations. Next, geographically temporally weighted regression (GTWR) was employed to examine the interdependencies among the peninsula’s hydrological components. The results showed GPCC-TRMM recording the highest correlation (0.85) with insignificant mean differences over more than 90% of the peninsula. The highest GTWR predictive performance of TWS (R2 = 0.84) was achieved with TRMM forcing, which indicates its potential to monitor changes in TWS over the arid peninsular region.</t>
        </is>
      </c>
      <c r="Y1278" s="3" t="inlineStr">
        <is>
          <t>OpenAlex</t>
        </is>
      </c>
      <c r="Z1278" s="3" t="inlineStr">
        <is>
          <t>https://www.tandfonline.com/doi/pdf/10.1080/02626667.2018.1431647?needAccess=true&amp;role=button</t>
        </is>
      </c>
      <c r="AA1278" s="3" t="inlineStr">
        <is>
          <t>Open-access PDF (via OpenAlex)</t>
        </is>
      </c>
      <c r="AB1278" s="3" t="inlineStr">
        <is>
          <t>bronze</t>
        </is>
      </c>
      <c r="AC1278" s="3" t="inlineStr">
        <is>
          <t>School of Technology &amp; Design</t>
        </is>
      </c>
      <c r="AD1278" s="3" t="n">
        <v>80</v>
      </c>
      <c r="AE1278" s="3" t="inlineStr">
        <is>
          <t>No</t>
        </is>
      </c>
      <c r="AF1278" s="3" t="inlineStr"/>
      <c r="AG1278" s="4" t="inlineStr"/>
      <c r="AH1278" s="4" t="inlineStr"/>
      <c r="AI1278" s="4" t="inlineStr"/>
    </row>
    <row r="1279">
      <c r="A1279" s="3" t="inlineStr">
        <is>
          <t>CMCE-0151</t>
        </is>
      </c>
      <c r="B1279" s="3" t="inlineStr">
        <is>
          <t>Norouzi</t>
        </is>
      </c>
      <c r="C1279" s="3" t="inlineStr">
        <is>
          <t>Hamidreza</t>
        </is>
      </c>
      <c r="D1279" s="3" t="inlineStr">
        <is>
          <t>Hamidreza Norouzi</t>
        </is>
      </c>
      <c r="E1279" s="3" t="inlineStr">
        <is>
          <t>Professor</t>
        </is>
      </c>
      <c r="F1279" s="3" t="inlineStr">
        <is>
          <t>NYC College of Technology</t>
        </is>
      </c>
      <c r="G1279" s="3" t="inlineStr">
        <is>
          <t>Construction Management and Civil Engineering Technology</t>
        </is>
      </c>
      <c r="H1279" s="3" t="inlineStr">
        <is>
          <t>Hamidreza.Norouzi07@citytech.cuny.edu</t>
        </is>
      </c>
      <c r="I1279" s="3" t="inlineStr">
        <is>
          <t>Journal article</t>
        </is>
      </c>
      <c r="J1279" s="3" t="inlineStr">
        <is>
          <t>Estimation of Consistent Global Microwave Land Surface Emissivity from AMSR-E and AMSR2 Observations</t>
        </is>
      </c>
      <c r="K1279" s="3" t="n">
        <v>2018</v>
      </c>
      <c r="L1279" s="3" t="inlineStr">
        <is>
          <t>Journal of Applied Meteorology and Climatology</t>
        </is>
      </c>
      <c r="M1279" s="3" t="inlineStr">
        <is>
          <t>Satya Prakash; H. Norouzi; Marzieh Azarderakhsh; Reginald Blake; Catherine Prigent; Reza M. Khanbilvardi</t>
        </is>
      </c>
      <c r="N1279" s="3" t="inlineStr"/>
      <c r="O1279" s="3" t="n"/>
      <c r="P1279" s="3" t="inlineStr"/>
      <c r="Q1279" s="3" t="inlineStr">
        <is>
          <t>10.1175/jamc-d-17-0213.1</t>
        </is>
      </c>
      <c r="R1279" s="3" t="inlineStr">
        <is>
          <t>https://doi.org/10.1175/jamc-d-17-0213.1</t>
        </is>
      </c>
      <c r="S1279" s="3" t="inlineStr">
        <is>
          <t>OpenAlex; CUNY Academic Works; Dept bio</t>
        </is>
      </c>
      <c r="T1279" s="3" t="n">
        <v>3</v>
      </c>
      <c r="U1279" s="3" t="inlineStr">
        <is>
          <t>High (City Tech affiliation on paper); 3 sources</t>
        </is>
      </c>
      <c r="V1279" s="3" t="n"/>
      <c r="W1279" s="3" t="inlineStr">
        <is>
          <t>[19] Prakash, S., H. Norouzi, M. Azarderakhsh, R. Blake, C. Prigent, and R. Khanbilvardi, 2018: "Estimation of consistent global microwave land surface emissivity from AMSR-E and AMSR2 observations",Journal of Applied Meteorology and Climatology, 10.1175/JAMC-D-17-0213.1, 2018.</t>
        </is>
      </c>
      <c r="X1279" s="3" t="inlineStr">
        <is>
          <t>Abstract Accurate estimation of passive microwave land surface emissivity (LSE) is crucial for numerical weather prediction model data assimilation, for microwave retrievals of land precipitation and atmospheric profiles, and for a better understanding of land surface and subsurface characteristics. In this study, global instantaneous LSE is estimated for a 9-yr period from the Advanced Microwave Scanning Radiometer for Earth Observing System (AMSR-E) and for a 5-yr period from the Advanced Microwave Scanning Radiometer 2 (AMSR2) sensors. Estimates of LSE from both sensors were obtained by using an updated algorithm that minimizes the discrepancy between the differences in penetration depths from microwave and infrared remote sensing observations. Concurrent ancillary datasets such as skin temperature from the Moderate Resolution Imaging Spectroradiometer (MODIS) and profiles of air temperature and humidity from the Atmospheric Infrared Sounder are used. The latest collection 6 of MODIS skin temperature is used for the LSE estimation, and the differences between collections 6 and 5 are also comprehensively assessed. Analyses reveal that the differences between these two versions of infrared-based skin temperatures could lead to approximately a 0.015 difference in passive microwave LSE values, especially in arid regions. The comparison of global mean LSE features from the combined use of AMSR-E and AMSR2 with an independent product—Tool to Estimate Land Surface Emissivity from Microwave to Submillimeter Waves (TELSEM2)—shows spatial pattern correlations of order 0.92 at all frequencies. However, there are considerable differences in magnitude between these two LSE estimates, possibly because of differences in incidence angles, frequencies, observation times, and ancillary datasets.</t>
        </is>
      </c>
      <c r="Y1279" s="3" t="inlineStr">
        <is>
          <t>OpenAlex</t>
        </is>
      </c>
      <c r="Z1279" s="3" t="inlineStr">
        <is>
          <t>https://academicworks.cuny.edu/context/ny_pubs/article/1324/viewcontent/estimation.pdf</t>
        </is>
      </c>
      <c r="AA1279" s="3" t="inlineStr">
        <is>
          <t>Not found</t>
        </is>
      </c>
      <c r="AB1279" s="3" t="inlineStr">
        <is>
          <t>closed</t>
        </is>
      </c>
      <c r="AC1279" s="3" t="inlineStr">
        <is>
          <t>School of Technology &amp; Design</t>
        </is>
      </c>
      <c r="AD1279" s="3" t="n">
        <v>30</v>
      </c>
      <c r="AE1279" s="3" t="inlineStr">
        <is>
          <t>No</t>
        </is>
      </c>
      <c r="AF1279" s="3" t="inlineStr"/>
      <c r="AG1279" s="4" t="inlineStr"/>
      <c r="AH1279" s="4" t="inlineStr"/>
      <c r="AI1279" s="4" t="inlineStr"/>
    </row>
    <row r="1280">
      <c r="A1280" s="3" t="inlineStr">
        <is>
          <t>CMCE-0152</t>
        </is>
      </c>
      <c r="B1280" s="3" t="inlineStr">
        <is>
          <t>Azarderakhsh</t>
        </is>
      </c>
      <c r="C1280" s="3" t="inlineStr">
        <is>
          <t>Marzieh</t>
        </is>
      </c>
      <c r="D1280" s="3" t="inlineStr">
        <is>
          <t>Marzieh Azarderakhsh</t>
        </is>
      </c>
      <c r="E1280" s="3" t="inlineStr">
        <is>
          <t>Associate Professor</t>
        </is>
      </c>
      <c r="F1280" s="3" t="inlineStr">
        <is>
          <t>NYC College of Technology</t>
        </is>
      </c>
      <c r="G1280" s="3" t="inlineStr">
        <is>
          <t>Construction Management and Civil Engineering Technology</t>
        </is>
      </c>
      <c r="H1280" s="3" t="inlineStr">
        <is>
          <t>Marzieh.Azarderakhsh54@citytech.cuny.edu</t>
        </is>
      </c>
      <c r="I1280" s="3" t="inlineStr">
        <is>
          <t>Journal article</t>
        </is>
      </c>
      <c r="J1280" s="3" t="inlineStr">
        <is>
          <t>Estimation of Consistent Global Microwave Land Surface Emissivity from AMSR-E and AMSR2 Observations</t>
        </is>
      </c>
      <c r="K1280" s="3" t="n">
        <v>2018</v>
      </c>
      <c r="L1280" s="3" t="inlineStr">
        <is>
          <t>Journal of Applied Meteorology and Climatology</t>
        </is>
      </c>
      <c r="M1280" s="3" t="inlineStr">
        <is>
          <t>Satya Prakash; H. Norouzi; Marzieh Azarderakhsh; Reginald Blake; Catherine Prigent; Reza M. Khanbilvardi</t>
        </is>
      </c>
      <c r="N1280" s="3" t="inlineStr"/>
      <c r="O1280" s="3" t="n"/>
      <c r="P1280" s="3" t="inlineStr"/>
      <c r="Q1280" s="3" t="inlineStr">
        <is>
          <t>10.1175/jamc-d-17-0213.1</t>
        </is>
      </c>
      <c r="R1280" s="3" t="inlineStr">
        <is>
          <t>https://doi.org/10.1175/jamc-d-17-0213.1</t>
        </is>
      </c>
      <c r="S1280" s="3" t="inlineStr">
        <is>
          <t>OpenAlex; CUNY Academic Works</t>
        </is>
      </c>
      <c r="T1280" s="3" t="n">
        <v>2</v>
      </c>
      <c r="U1280" s="3" t="inlineStr">
        <is>
          <t>High (City Tech affiliation on paper); 2 sources</t>
        </is>
      </c>
      <c r="V1280" s="3" t="n"/>
      <c r="W1280" s="3" t="inlineStr"/>
      <c r="X1280" s="3" t="inlineStr">
        <is>
          <t>Abstract Accurate estimation of passive microwave land surface emissivity (LSE) is crucial for numerical weather prediction model data assimilation, for microwave retrievals of land precipitation and atmospheric profiles, and for a better understanding of land surface and subsurface characteristics. In this study, global instantaneous LSE is estimated for a 9-yr period from the Advanced Microwave Scanning Radiometer for Earth Observing System (AMSR-E) and for a 5-yr period from the Advanced Microwave Scanning Radiometer 2 (AMSR2) sensors. Estimates of LSE from both sensors were obtained by using an updated algorithm that minimizes the discrepancy between the differences in penetration depths from microwave and infrared remote sensing observations. Concurrent ancillary datasets such as skin temperature from the Moderate Resolution Imaging Spectroradiometer (MODIS) and profiles of air temperature and humidity from the Atmospheric Infrared Sounder are used. The latest collection 6 of MODIS skin temperature is used for the LSE estimation, and the differences between collections 6 and 5 are also comprehensively assessed. Analyses reveal that the differences between these two versions of infrared-based skin temperatures could lead to approximately a 0.015 difference in passive microwave LSE values, especially in arid regions. The comparison of global mean LSE features from the combined use of AMSR-E and AMSR2 with an independent product—Tool to Estimate Land Surface Emissivity from Microwave to Submillimeter Waves (TELSEM2)—shows spatial pattern correlations of order 0.92 at all frequencies. However, there are considerable differences in magnitude between these two LSE estimates, possibly because of differences in incidence angles, frequencies, observation times, and ancillary datasets.</t>
        </is>
      </c>
      <c r="Y1280" s="3" t="inlineStr">
        <is>
          <t>OpenAlex</t>
        </is>
      </c>
      <c r="Z1280" s="3" t="inlineStr">
        <is>
          <t>https://academicworks.cuny.edu/context/ny_pubs/article/1324/viewcontent/estimation.pdf</t>
        </is>
      </c>
      <c r="AA1280" s="3" t="inlineStr">
        <is>
          <t>Not found</t>
        </is>
      </c>
      <c r="AB1280" s="3" t="inlineStr">
        <is>
          <t>closed</t>
        </is>
      </c>
      <c r="AC1280" s="3" t="inlineStr">
        <is>
          <t>School of Technology &amp; Design</t>
        </is>
      </c>
      <c r="AD1280" s="3" t="n">
        <v>30</v>
      </c>
      <c r="AE1280" s="3" t="inlineStr">
        <is>
          <t>No</t>
        </is>
      </c>
      <c r="AF1280" s="3" t="inlineStr"/>
      <c r="AG1280" s="4" t="inlineStr"/>
      <c r="AH1280" s="4" t="inlineStr"/>
      <c r="AI1280" s="4" t="inlineStr"/>
    </row>
    <row r="1281">
      <c r="A1281" s="3" t="inlineStr">
        <is>
          <t>CMCE-0153</t>
        </is>
      </c>
      <c r="B1281" s="3" t="inlineStr">
        <is>
          <t>Norouzi</t>
        </is>
      </c>
      <c r="C1281" s="3" t="inlineStr">
        <is>
          <t>Hamidreza</t>
        </is>
      </c>
      <c r="D1281" s="3" t="inlineStr">
        <is>
          <t>Hamidreza Norouzi</t>
        </is>
      </c>
      <c r="E1281" s="3" t="inlineStr">
        <is>
          <t>Professor</t>
        </is>
      </c>
      <c r="F1281" s="3" t="inlineStr">
        <is>
          <t>NYC College of Technology</t>
        </is>
      </c>
      <c r="G1281" s="3" t="inlineStr">
        <is>
          <t>Construction Management and Civil Engineering Technology</t>
        </is>
      </c>
      <c r="H1281" s="3" t="inlineStr">
        <is>
          <t>Hamidreza.Norouzi07@citytech.cuny.edu</t>
        </is>
      </c>
      <c r="I1281" s="3" t="inlineStr">
        <is>
          <t>Grant</t>
        </is>
      </c>
      <c r="J1281" s="3" t="inlineStr">
        <is>
          <t>GP-EXTRA: Expanding an Innovative Pathway to Replenish the Geoscience Workforce with Underrepresented Minority Non-Geoscience STEM Majors</t>
        </is>
      </c>
      <c r="K1281" s="3" t="n">
        <v>2018</v>
      </c>
      <c r="L1281" s="3" t="inlineStr">
        <is>
          <t>NSF: IUSE</t>
        </is>
      </c>
      <c r="M1281" s="3" t="inlineStr">
        <is>
          <t>Reginald Blake; Janet Liou-Mark; Dereck Skeete; Hamidreza Norouzi</t>
        </is>
      </c>
      <c r="N1281" s="3" t="inlineStr">
        <is>
          <t>Co-PI</t>
        </is>
      </c>
      <c r="O1281" s="3" t="n">
        <v>309911</v>
      </c>
      <c r="P1281" s="3" t="inlineStr">
        <is>
          <t>1801563</t>
        </is>
      </c>
      <c r="Q1281" s="3" t="inlineStr"/>
      <c r="R1281" s="3" t="inlineStr">
        <is>
          <t>https://www.nsf.gov/awardsearch/showAward?AWD_ID=1801563</t>
        </is>
      </c>
      <c r="S1281" s="3" t="inlineStr">
        <is>
          <t>NSF; Dept bio</t>
        </is>
      </c>
      <c r="T1281" s="3" t="n">
        <v>2</v>
      </c>
      <c r="U1281" s="3" t="inlineStr">
        <is>
          <t>High (NSF award to City Tech); 2 sources</t>
        </is>
      </c>
      <c r="V1281" s="3" t="n"/>
      <c r="W1281" s="3" t="inlineStr">
        <is>
          <t>National Science Foundation (NSF), " GP-EXTRA: Expanding an Innovative Pathway to Replenish the Geoscience Workforce with Underrepresented Minority Non-Geoscience STEM Majors ", $309,911, PI (R. Blake), Co-PIs (J. Liou-Mark, H. Norouzi, D. Steele) (2018-2020)</t>
        </is>
      </c>
      <c r="X1281" s="3" t="inlineStr">
        <is>
          <t>This project at the New York City College of Technology (City Tech) seeks to expand and to sustain a year-round geoscience workforce preparation and geoscience career mentoring program for non-geoscience minority STEM students beginning at the critical juncture of their junior or senior year. The overall goal of the program is to create a sustainable pathway to the dwindling geoscience workforce by tapping into this non-traditional pool of students. Eleven students will be recruited each year to participate in the structured geoscience workforce model program that consists of geoscience - Exposure, Preparation, Apprenticeship, and Experience. The initiative will bring together City Tech, Medgar Evers College and federal, local, and private geoscience industry partners that include: NYC Department of Environmental Protection, NYC Department of Transportation, NYC Emergency Management, U.S. Environmental Protection Agency, Brookhaven National Laboratory, Cary Institute, and Partner Engineering and Science. City Tech and its partners will collaborate to achieve the following objectives: 1) create pathways for non-geoscience STEM majors to pursue careers in the geosciences; 2) provide hands-on geoscience training via the use of geoscience instrumentation, models, and data sets; and 3) engage students in transformative geoscience internship programs. The proposed activities combine year-long geoscience workforce experiences with multi-tiered mentoring, industry support systems, and a robust geoscience networking community to produce holistic and engaging stimuli for the workforce development of the participants. The scientific, educational, and geoscience workforce value of this project derives from two main sources: 1) a focus on the transfer of learning from STEM knowledge to real-world geoscience problems, operations, and workforce development, and 2) the expertise of geoscience practitioners at federal, local, and private facilities, all of whom are highly trained geoscience professionals.
This project at the New York City College of Technology (City Tech) seeks to expand and to sustain a year-round geoscience workforce preparation and geoscience career mentoring program for non-geoscience minority STEM students beginning at the critical juncture of their junior or senior year. The overall goal of the program is to create a sustainable pathway to the dwindling geoscience workforce by tapping into this non-traditional pool of students. Eleven students will be recruited each year to participate in the structured geoscience workforce model program that consists of geoscience - Exposure, Preparation, Apprenticeship, and Experience. The expectation through this initiative will be that many underrepresented minority (URM) STEM students who would otherwise not pursue a geoscience career may now choose to follow a geoscience career that could not only lead to lucrative jobs, but could also help to ameliorate the nation's grave geoscience workforce dilemma. A multi-sector geoscience workforce development infrastructure will then be developed. To address the project's main research enquiries, the program was designed with the following goals and objectives: Goal 1: To broaden the geoscience workforce pathway for non-geoscience minority STEM majors; Goal 2: To create a multi-sector geoscience workforce development infrastructure. Each component of the program: Exposure, Preparation, Apprenticeship, and Experience will be evaluated individually. Additionally, surveys, focus groups, and pre-post geoscience knowledge and laboratory tests will be used for both formative and summative assessments of the program.
This award reflects NSF's statutory mission and has been deemed worthy of support through evaluation using the Foundation's intellectual merit and broader impacts review criteria.</t>
        </is>
      </c>
      <c r="Y1281" s="3" t="inlineStr">
        <is>
          <t>NSF</t>
        </is>
      </c>
      <c r="Z1281" s="3" t="inlineStr"/>
      <c r="AA1281" s="3" t="inlineStr"/>
      <c r="AB1281" s="3" t="inlineStr"/>
      <c r="AC1281" s="3" t="inlineStr">
        <is>
          <t>School of Technology &amp; Design</t>
        </is>
      </c>
      <c r="AD1281" s="3" t="n"/>
      <c r="AE1281" s="3" t="inlineStr">
        <is>
          <t>No</t>
        </is>
      </c>
      <c r="AF1281" s="3" t="inlineStr"/>
      <c r="AG1281" s="4" t="inlineStr"/>
      <c r="AH1281" s="4" t="inlineStr"/>
      <c r="AI1281" s="4" t="inlineStr"/>
    </row>
    <row r="1282">
      <c r="A1282" s="3" t="inlineStr">
        <is>
          <t>CMCE-0155</t>
        </is>
      </c>
      <c r="B1282" s="3" t="inlineStr">
        <is>
          <t>Norouzi</t>
        </is>
      </c>
      <c r="C1282" s="3" t="inlineStr">
        <is>
          <t>Hamidreza</t>
        </is>
      </c>
      <c r="D1282" s="3" t="inlineStr">
        <is>
          <t>Hamidreza Norouzi</t>
        </is>
      </c>
      <c r="E1282" s="3" t="inlineStr">
        <is>
          <t>Professor</t>
        </is>
      </c>
      <c r="F1282" s="3" t="inlineStr">
        <is>
          <t>NYC College of Technology</t>
        </is>
      </c>
      <c r="G1282" s="3" t="inlineStr">
        <is>
          <t>Construction Management and Civil Engineering Technology</t>
        </is>
      </c>
      <c r="H1282" s="3" t="inlineStr">
        <is>
          <t>Hamidreza.Norouzi07@citytech.cuny.edu</t>
        </is>
      </c>
      <c r="I1282" s="3" t="inlineStr">
        <is>
          <t>Journal article</t>
        </is>
      </c>
      <c r="J1282" s="3" t="inlineStr">
        <is>
          <t>Observed differences between near-surface air and skin temperatures using satellite and ground-based data</t>
        </is>
      </c>
      <c r="K1282" s="3" t="n">
        <v>2018</v>
      </c>
      <c r="L1282" s="3" t="inlineStr">
        <is>
          <t>Theoretical and Applied Climatology</t>
        </is>
      </c>
      <c r="M1282" s="3" t="inlineStr">
        <is>
          <t>Satya Prakash; Farjana Shati; H. Norouzi; Reginald Blake</t>
        </is>
      </c>
      <c r="N1282" s="3" t="inlineStr"/>
      <c r="O1282" s="3" t="n"/>
      <c r="P1282" s="3" t="inlineStr"/>
      <c r="Q1282" s="3" t="inlineStr">
        <is>
          <t>10.1007/s00704-018-2623-1</t>
        </is>
      </c>
      <c r="R1282" s="3" t="inlineStr">
        <is>
          <t>https://doi.org/10.1007/s00704-018-2623-1</t>
        </is>
      </c>
      <c r="S1282" s="3" t="inlineStr">
        <is>
          <t>OpenAlex; CUNY Academic Works; Dept bio</t>
        </is>
      </c>
      <c r="T1282" s="3" t="n">
        <v>3</v>
      </c>
      <c r="U1282" s="3" t="inlineStr">
        <is>
          <t>High (City Tech affiliation on paper); 3 sources</t>
        </is>
      </c>
      <c r="V1282" s="3" t="n"/>
      <c r="W1282" s="3" t="inlineStr">
        <is>
          <t>[21] Prakash, S., F. Shati, H. Norouzi, and R. Blake, 2018: Observed differences between near-surface air and skin temperatures using satellite and ground-based data, Theoretical and Applied Climatology, doi.org/10.1007/s00704-018-2623-1.</t>
        </is>
      </c>
      <c r="X1282" s="3" t="inlineStr">
        <is>
          <t>Accurate estimates of long-term land surface temperature (Ts) and near-surface air temperature (Ta) at finer spatio-temporal resolutions are crucial for surface energy budget studies, for environmental applications, for land surface model data assimilation, and for climate change assessment and its associated impacts. The Atmospheric Infrared Sounder (AIRS) and Moderate Resolution Imaging Spectroradiometer (MODIS) sensors onboard the Aqua satellite provide a unique opportunity to estimate both temperatures twice daily at the global scale. In this study, differences between Ta and Ts were assessed locally over regions of North America from 2009 to 2013 using ground-based observations covering a wide range of geographical, topographical, and land cover types. The differences between Ta and Ts during non-precipitating conditions are generally 2â3 times larger than precipitating conditions. However, these differences show noticeable diurnal and seasonal variations. The differences between Ta and Ts were also investigated at the global scale using the AIRS estimates under clear-sky conditions for the period 2003â2015. The tropical regions showed about 5â20 Â°C warmer Ts than Ta during the day-time, whereas opposite characteristics (about 2â5 Â°C cooler Ts than Ta) are found over most parts of the globe during the night-time. Additionally, Ts estimates from the AIRS and the MODIS sensors were inter-compared. Although large-scale features of Ts were essentially similar for both sensors, considerable differences in magnitudes were observed (&gt;6 Â°C over mountainous regions). Finally, Ta and Ts estimates from the AIRS and MODIS sensors were validated against ground-based observations for the period of 2009â2013. The error characteristics notably varied with ground stations and no clear evidence of their dependency on land cover types or elevation was detected. However, the MODIS-derived Ts estimates generally showed larger biases and higher errors compared to the AIRS-derived estimates. The biases and errors increased steadily when the spatial resolution of the MODIS estimates changed from finer to coarser. These results suggest that representativeness error should be properly accounted for when validating satellite-based temperature estimates with point observations.</t>
        </is>
      </c>
      <c r="Y1282" s="3" t="inlineStr">
        <is>
          <t>CUNY Academic Works</t>
        </is>
      </c>
      <c r="Z1282" s="3" t="inlineStr">
        <is>
          <t>https://academicworks.cuny.edu/context/ny_pubs/article/1323/viewcontent/Prakash_et_al_2018_TAAC_Final.pdf</t>
        </is>
      </c>
      <c r="AA1282" s="3" t="inlineStr">
        <is>
          <t>Not found</t>
        </is>
      </c>
      <c r="AB1282" s="3" t="inlineStr">
        <is>
          <t>closed</t>
        </is>
      </c>
      <c r="AC1282" s="3" t="inlineStr">
        <is>
          <t>School of Technology &amp; Design</t>
        </is>
      </c>
      <c r="AD1282" s="3" t="n">
        <v>27</v>
      </c>
      <c r="AE1282" s="3" t="inlineStr">
        <is>
          <t>No</t>
        </is>
      </c>
      <c r="AF1282" s="3" t="inlineStr"/>
      <c r="AG1282" s="4" t="inlineStr"/>
      <c r="AH1282" s="4" t="inlineStr"/>
      <c r="AI1282" s="4" t="inlineStr"/>
    </row>
    <row r="1283">
      <c r="A1283" s="3" t="inlineStr">
        <is>
          <t>CMCE-0156</t>
        </is>
      </c>
      <c r="B1283" s="3" t="inlineStr">
        <is>
          <t>Norouzi</t>
        </is>
      </c>
      <c r="C1283" s="3" t="inlineStr">
        <is>
          <t>Hamidreza</t>
        </is>
      </c>
      <c r="D1283" s="3" t="inlineStr">
        <is>
          <t>Hamidreza Norouzi</t>
        </is>
      </c>
      <c r="E1283" s="3" t="inlineStr">
        <is>
          <t>Professor</t>
        </is>
      </c>
      <c r="F1283" s="3" t="inlineStr">
        <is>
          <t>NYC College of Technology</t>
        </is>
      </c>
      <c r="G1283" s="3" t="inlineStr">
        <is>
          <t>Construction Management and Civil Engineering Technology</t>
        </is>
      </c>
      <c r="H1283" s="3" t="inlineStr">
        <is>
          <t>Hamidreza.Norouzi07@citytech.cuny.edu</t>
        </is>
      </c>
      <c r="I1283" s="3" t="inlineStr">
        <is>
          <t>Conference paper</t>
        </is>
      </c>
      <c r="J1283" s="3" t="inlineStr">
        <is>
          <t>The High Temporal Detection of Land Surface Freeze and Thaw States via a Combination of Passive Microwave Estimates</t>
        </is>
      </c>
      <c r="K1283" s="3" t="n">
        <v>2018</v>
      </c>
      <c r="L1283" s="3" t="inlineStr">
        <is>
          <t>IEEE International Geoscience and Remote Sensing Symposium (IGARSS)</t>
        </is>
      </c>
      <c r="M1283" s="3" t="inlineStr">
        <is>
          <t>H. Norouzi; Satya Prakash; Marzieh Azarderakhsh; C. A. Beale; Reginald Blake</t>
        </is>
      </c>
      <c r="N1283" s="3" t="inlineStr"/>
      <c r="O1283" s="3" t="n"/>
      <c r="P1283" s="3" t="inlineStr"/>
      <c r="Q1283" s="3" t="inlineStr">
        <is>
          <t>10.1109/igarss.2018.8517287</t>
        </is>
      </c>
      <c r="R1283" s="3" t="inlineStr">
        <is>
          <t>https://doi.org/10.1109/igarss.2018.8517287</t>
        </is>
      </c>
      <c r="S1283" s="3" t="inlineStr">
        <is>
          <t>OpenAlex</t>
        </is>
      </c>
      <c r="T1283" s="3" t="n">
        <v>1</v>
      </c>
      <c r="U1283" s="3" t="inlineStr">
        <is>
          <t>High (City Tech affiliation on paper)</t>
        </is>
      </c>
      <c r="V1283" s="3" t="n"/>
      <c r="W1283" s="3" t="inlineStr"/>
      <c r="X1283" s="3" t="inlineStr">
        <is>
          <t>The states of the Earth surface in terms of high-latitude freeze and thaw (FT) cycles significantly impact many physical applications that include biogeochemical transitions, hydrological phenomena, and ecosystem evolution. We have shown that land surface emissivity estimates have great potential for use in the detection of FT states since that parameter primarily depends on surface characteristics instead of on direct use of brightness temperatures. This study aims to investigate the potential of merging passive microwave sensors and their land surface emissivity estimates from Advanced Microwave Scanning Radiometer - Earth Observing System (AMSR-E), Special Sensor Microwave Imager (SSM/I), AMSR2, and the Global Precipitation Measurement (GPM) Microwave Imager (GMI) to provide high temporal resolution (sub-daily) FT states. This factor is of critical importance and usage, primarily during the transitions between freeze and thaw that frequently occur at sub-daily time-frames in spring seasons. Data fusion techinques were used to construct diurnal estimates in order to accurately predicting the exact time of the freeze-thaw transition for a variety of land cover types and geographical regions. The results revealed that emissivity difference values between low and high frequencies (such as 10.7 GHz and 89GHz) at horizontal polarization from multiple platforms have a strong correlation with ground-based soil temperature diurnal values at 5-cm depth. Evaluation of the proposed approach with independent ground observations from year 2015 to 2017 showed that the data fusion of land surface emissivities in high-latitudes was able to notably capture the frequent FT transitions.</t>
        </is>
      </c>
      <c r="Y1283" s="3" t="inlineStr">
        <is>
          <t>OpenAlex</t>
        </is>
      </c>
      <c r="Z1283" s="3" t="inlineStr">
        <is>
          <t>https://mpra.ub.uni-muenchen.de/75189/9/MPRA_paper_75189.pdf</t>
        </is>
      </c>
      <c r="AA1283" s="3" t="inlineStr">
        <is>
          <t>Open-access PDF (via OpenAlex)</t>
        </is>
      </c>
      <c r="AB1283" s="3" t="inlineStr">
        <is>
          <t>green</t>
        </is>
      </c>
      <c r="AC1283" s="3" t="inlineStr">
        <is>
          <t>School of Technology &amp; Design</t>
        </is>
      </c>
      <c r="AD1283" s="3" t="n">
        <v>0</v>
      </c>
      <c r="AE1283" s="3" t="inlineStr">
        <is>
          <t>No</t>
        </is>
      </c>
      <c r="AF1283" s="3" t="inlineStr"/>
      <c r="AG1283" s="4" t="inlineStr"/>
      <c r="AH1283" s="4" t="inlineStr"/>
      <c r="AI1283" s="4" t="inlineStr"/>
    </row>
    <row r="1284">
      <c r="A1284" s="3" t="inlineStr">
        <is>
          <t>CMCE-0159</t>
        </is>
      </c>
      <c r="B1284" s="3" t="inlineStr">
        <is>
          <t>Norouzi</t>
        </is>
      </c>
      <c r="C1284" s="3" t="inlineStr">
        <is>
          <t>Hamidreza</t>
        </is>
      </c>
      <c r="D1284" s="3" t="inlineStr">
        <is>
          <t>Hamidreza Norouzi</t>
        </is>
      </c>
      <c r="E1284" s="3" t="inlineStr">
        <is>
          <t>Professor</t>
        </is>
      </c>
      <c r="F1284" s="3" t="inlineStr">
        <is>
          <t>NYC College of Technology</t>
        </is>
      </c>
      <c r="G1284" s="3" t="inlineStr">
        <is>
          <t>Construction Management and Civil Engineering Technology</t>
        </is>
      </c>
      <c r="H1284" s="3" t="inlineStr">
        <is>
          <t>Hamidreza.Norouzi07@citytech.cuny.edu</t>
        </is>
      </c>
      <c r="I1284" s="3" t="inlineStr">
        <is>
          <t>Conference paper</t>
        </is>
      </c>
      <c r="J1284" s="3" t="inlineStr">
        <is>
          <t>Using Sentinel-L Sar Measurements to Detect High Resolution Freeze and Thaw States in Alaska</t>
        </is>
      </c>
      <c r="K1284" s="3" t="n">
        <v>2018</v>
      </c>
      <c r="L1284" s="3" t="inlineStr">
        <is>
          <t>IEEE International Geoscience and Remote Sensing Symposium (IGARSS)</t>
        </is>
      </c>
      <c r="M1284" s="3" t="inlineStr">
        <is>
          <t>Marzieh Azarderakhsh; Kyle C. McDonald; H. Norouzi; Adrian Barros; Patty Arunvavikul; Reginald Blake</t>
        </is>
      </c>
      <c r="N1284" s="3" t="inlineStr"/>
      <c r="O1284" s="3" t="n"/>
      <c r="P1284" s="3" t="inlineStr"/>
      <c r="Q1284" s="3" t="inlineStr">
        <is>
          <t>10.1109/igarss.2018.8518356</t>
        </is>
      </c>
      <c r="R1284" s="3" t="inlineStr">
        <is>
          <t>https://doi.org/10.1109/igarss.2018.8518356</t>
        </is>
      </c>
      <c r="S1284" s="3" t="inlineStr">
        <is>
          <t>OpenAlex</t>
        </is>
      </c>
      <c r="T1284" s="3" t="n">
        <v>1</v>
      </c>
      <c r="U1284" s="3" t="inlineStr">
        <is>
          <t>High (City Tech affiliation on paper)</t>
        </is>
      </c>
      <c r="V1284" s="3" t="n"/>
      <c r="W1284" s="3" t="inlineStr"/>
      <c r="X1284" s="3" t="inlineStr">
        <is>
          <t>The states of the earth surface in terms of freeze and thaw (FT) cycles especially in high-latitude regions have a crucial role in many applications such as biogeochemical transitions, hydrology and ecosystem studies. This study uses Synthetic Aperture Radar (SAR) c-band backscatter data from Sentinel 1 from April 2014 to December 2017 to detect high-resolution freeze/thaw states in Alaska. The contrasts between frozen and thawed seasons are used to define FT states. Comprehensive in situ observations of soil temperature, air temperature, snow depth, and soil moisture were obtained to develop appropriate sigma (dB) thresholds of backscattering between freeze and thaw states. The developed thresholds were used to detect FT in Alaska, USA. The results of this method revealed that the estimates are reasonably able to detect the states of surface when compared with ground measurements from SNOw TELemetry (SNOTEL) observations. The developed method that mainly relies on using ground measurements from different land cover type shows an improvement with respect to previous methods that had used the average of frozen and thawed backscattering scenarios as FT references.</t>
        </is>
      </c>
      <c r="Y1284" s="3" t="inlineStr">
        <is>
          <t>OpenAlex</t>
        </is>
      </c>
      <c r="Z1284" s="3" t="inlineStr"/>
      <c r="AA1284" s="3" t="inlineStr">
        <is>
          <t>Not found</t>
        </is>
      </c>
      <c r="AB1284" s="3" t="inlineStr">
        <is>
          <t>closed</t>
        </is>
      </c>
      <c r="AC1284" s="3" t="inlineStr">
        <is>
          <t>School of Technology &amp; Design</t>
        </is>
      </c>
      <c r="AD1284" s="3" t="n">
        <v>3</v>
      </c>
      <c r="AE1284" s="3" t="inlineStr">
        <is>
          <t>No</t>
        </is>
      </c>
      <c r="AF1284" s="3" t="inlineStr"/>
      <c r="AG1284" s="4" t="inlineStr"/>
      <c r="AH1284" s="4" t="inlineStr"/>
      <c r="AI1284" s="4" t="inlineStr"/>
    </row>
    <row r="1285">
      <c r="A1285" s="3" t="inlineStr">
        <is>
          <t>CMCE-0161</t>
        </is>
      </c>
      <c r="B1285" s="3" t="inlineStr">
        <is>
          <t>Guzman</t>
        </is>
      </c>
      <c r="C1285" s="3" t="inlineStr">
        <is>
          <t>Ivan</t>
        </is>
      </c>
      <c r="D1285" s="3" t="inlineStr">
        <is>
          <t>Ivan Guzman</t>
        </is>
      </c>
      <c r="E1285" s="3" t="inlineStr">
        <is>
          <t>Associate Professor</t>
        </is>
      </c>
      <c r="F1285" s="3" t="inlineStr">
        <is>
          <t>NYC College of Technology</t>
        </is>
      </c>
      <c r="G1285" s="3" t="inlineStr">
        <is>
          <t>Construction Management and Civil Engineering Technology</t>
        </is>
      </c>
      <c r="H1285" s="3" t="inlineStr">
        <is>
          <t>Ivan.GuzmanPena62@citytech.cuny.edu</t>
        </is>
      </c>
      <c r="I1285" s="3" t="inlineStr">
        <is>
          <t>Journal article</t>
        </is>
      </c>
      <c r="J1285" s="3" t="inlineStr">
        <is>
          <t>A Comparison of Half and Quarter Space Penetration into Granular Media</t>
        </is>
      </c>
      <c r="K1285" s="3" t="n">
        <v>2019</v>
      </c>
      <c r="L1285" s="3" t="inlineStr">
        <is>
          <t>Geotechnical Testing Journal</t>
        </is>
      </c>
      <c r="M1285" s="3" t="inlineStr">
        <is>
          <t>Ivan L. Guzmán; Magued G. Iskander; Stephan Bless</t>
        </is>
      </c>
      <c r="N1285" s="3" t="inlineStr"/>
      <c r="O1285" s="3" t="n"/>
      <c r="P1285" s="3" t="inlineStr"/>
      <c r="Q1285" s="3" t="inlineStr">
        <is>
          <t>10.1520/gtj20190080</t>
        </is>
      </c>
      <c r="R1285" s="3" t="inlineStr">
        <is>
          <t>https://doi.org/10.1520/gtj20190080</t>
        </is>
      </c>
      <c r="S1285" s="3" t="inlineStr">
        <is>
          <t>OpenAlex; CUNY Academic Works</t>
        </is>
      </c>
      <c r="T1285" s="3" t="n">
        <v>2</v>
      </c>
      <c r="U1285" s="3" t="inlineStr">
        <is>
          <t>High (City Tech affiliation on paper); 2 sources</t>
        </is>
      </c>
      <c r="V1285" s="3" t="n"/>
      <c r="W1285" s="3" t="inlineStr"/>
      <c r="X1285" s="3" t="inlineStr">
        <is>
          <t>Abstract In this study, two experimental techniques are compared for the purpose of visualizing projectile penetration at speeds ranging between 60 and 150 m/s into granular media. The two techniques are half space penetration into a transparent synthetic soil surrogate and quarter space penetration of an opaque natural sand and transparent soil surrogate against an observation window. In both techniques a pneumatic projectile accelerator was employed to launch the projectiles, and high-speed imagery was employed to visualize the penetration events unintrusively. Transparency in transparent targets was achieved by saturating angular fused quartz with a refractive index matched pore fluid made of sucrose. Comparison of both techniques suggests that their results are complimentary. In particular, the terminal depth of penetration is not significantly inhibited by shooting in quarter space. Additionally, both techniques permitted visualizing distinct dilation zones ahead and around penetration. Each technique offers a number of distinct advantages. In particular, half space penetration reduces the possibility of projectile diversion and is much safer, whereas quarter space penetration allows for visualizing penetration into opaque targets at a finer scale than that achieved in half space penetration.</t>
        </is>
      </c>
      <c r="Y1285" s="3" t="inlineStr">
        <is>
          <t>OpenAlex</t>
        </is>
      </c>
      <c r="Z1285" s="3" t="inlineStr">
        <is>
          <t>https://academicworks.cuny.edu/ny_pubs/767</t>
        </is>
      </c>
      <c r="AA1285" s="3" t="inlineStr">
        <is>
          <t>Open-access PDF (via OpenAlex)</t>
        </is>
      </c>
      <c r="AB1285" s="3" t="inlineStr">
        <is>
          <t>green</t>
        </is>
      </c>
      <c r="AC1285" s="3" t="inlineStr">
        <is>
          <t>School of Technology &amp; Design</t>
        </is>
      </c>
      <c r="AD1285" s="3" t="n">
        <v>9</v>
      </c>
      <c r="AE1285" s="3" t="inlineStr">
        <is>
          <t>No</t>
        </is>
      </c>
      <c r="AF1285" s="3" t="inlineStr"/>
      <c r="AG1285" s="4" t="inlineStr"/>
      <c r="AH1285" s="4" t="inlineStr"/>
      <c r="AI1285" s="4" t="inlineStr"/>
    </row>
    <row r="1286">
      <c r="A1286" s="3" t="inlineStr">
        <is>
          <t>CMCE-0162</t>
        </is>
      </c>
      <c r="B1286" s="3" t="inlineStr">
        <is>
          <t>Norouzi</t>
        </is>
      </c>
      <c r="C1286" s="3" t="inlineStr">
        <is>
          <t>Hamidreza</t>
        </is>
      </c>
      <c r="D1286" s="3" t="inlineStr">
        <is>
          <t>Hamidreza Norouzi</t>
        </is>
      </c>
      <c r="E1286" s="3" t="inlineStr">
        <is>
          <t>Professor</t>
        </is>
      </c>
      <c r="F1286" s="3" t="inlineStr">
        <is>
          <t>NYC College of Technology</t>
        </is>
      </c>
      <c r="G1286" s="3" t="inlineStr">
        <is>
          <t>Construction Management and Civil Engineering Technology</t>
        </is>
      </c>
      <c r="H1286" s="3" t="inlineStr">
        <is>
          <t>Hamidreza.Norouzi07@citytech.cuny.edu</t>
        </is>
      </c>
      <c r="I1286" s="3" t="inlineStr">
        <is>
          <t>Journal article</t>
        </is>
      </c>
      <c r="J1286" s="3" t="inlineStr">
        <is>
          <t>A Global Analysis of Land Surface Temperature Diurnal Cycle Using MODIS Observations</t>
        </is>
      </c>
      <c r="K1286" s="3" t="n">
        <v>2019</v>
      </c>
      <c r="L1286" s="3" t="inlineStr">
        <is>
          <t>Journal of Applied Meteorology and Climatology</t>
        </is>
      </c>
      <c r="M1286" s="3" t="inlineStr">
        <is>
          <t>Zahra Sharifnezhadazizi; H. Norouzi; Satya Prakash; C. A. Beale; Reza M. Khanbilvardi</t>
        </is>
      </c>
      <c r="N1286" s="3" t="inlineStr"/>
      <c r="O1286" s="3" t="n"/>
      <c r="P1286" s="3" t="inlineStr"/>
      <c r="Q1286" s="3" t="inlineStr">
        <is>
          <t>10.1175/jamc-d-18-0256.1</t>
        </is>
      </c>
      <c r="R1286" s="3" t="inlineStr">
        <is>
          <t>https://doi.org/10.1175/jamc-d-18-0256.1</t>
        </is>
      </c>
      <c r="S1286" s="3" t="inlineStr">
        <is>
          <t>OpenAlex; Dept bio</t>
        </is>
      </c>
      <c r="T1286" s="3" t="n">
        <v>2</v>
      </c>
      <c r="U1286" s="3" t="inlineStr">
        <is>
          <t>High (City Tech affiliation on paper); 2 sources</t>
        </is>
      </c>
      <c r="V1286" s="3" t="n"/>
      <c r="W1286" s="3" t="inlineStr">
        <is>
          <t>[24] Shrifnezhadazizi, Z., Norouzi, H., Prakash, S., Beale, C., and Khanbilvardi, R., "A Global Analysis of Land Surface Temperature Diurnal Cycle Using MODIS Observations", Journal of Applied Meteorology and Climatology, 10.1175/JAMC-D-18-0256.1, 2019.</t>
        </is>
      </c>
      <c r="X1286" s="3" t="inlineStr">
        <is>
          <t>Abstract Diurnal variations of land surface temperature (LST) play a vital role in a wide range of applications such as climate change assessment, land–atmosphere interactions, and heat-related health issues in urban regions. This study uses 15 years (2003–17) of daily observations of LST Collection 6 from the Moderate Resolution Imaging Spectroradiometer (MODIS) instruments on board the Aqua and the Terra satellites. A spline interpolation method is used to estimate half-hourly global LST from the MODIS measurements. A preliminary assessment of interpolated LST with hourly ground-based observations over selected stations of North America shows bias and an error of less than 1 K. Results suggest that the present interpolation method is capable of capturing the diurnal variations of LST reasonably well for different land-cover types. The diurnal cycle of LST and time of occurrence of maximum temperature are computed from the spatially and temporally consistent interpolated diurnal LST data at a global scale. Regions with higher variability in the timing of maximum LST hours and diurnal amplitude are identified in this study. The global desert regions show generally small variability of the monthly mean diurnal LST range, whereas larger areas of the global land exhibit rather higher variability in the diurnal LST range during the study period. Moreover, the changes in diurnal temperature range for the study period are examined for distinct land-cover types. Analysis of the 15-yr time series of the diurnal LST record shows an overall decrease of 0.5 K in amplitude over the Northern Hemisphere. However, the diurnal LST range shows variant changes in the Southern Hemisphere.</t>
        </is>
      </c>
      <c r="Y1286" s="3" t="inlineStr">
        <is>
          <t>OpenAlex</t>
        </is>
      </c>
      <c r="Z1286" s="3" t="inlineStr">
        <is>
          <t>https://journals.ametsoc.org/downloadpdf/journals/apme/58/6/jamc-d-18-0256.1.pdf</t>
        </is>
      </c>
      <c r="AA1286" s="3" t="inlineStr">
        <is>
          <t>Open-access PDF (via OpenAlex)</t>
        </is>
      </c>
      <c r="AB1286" s="3" t="inlineStr">
        <is>
          <t>bronze</t>
        </is>
      </c>
      <c r="AC1286" s="3" t="inlineStr">
        <is>
          <t>School of Technology &amp; Design</t>
        </is>
      </c>
      <c r="AD1286" s="3" t="n">
        <v>70</v>
      </c>
      <c r="AE1286" s="3" t="inlineStr">
        <is>
          <t>No</t>
        </is>
      </c>
      <c r="AF1286" s="3" t="inlineStr"/>
      <c r="AG1286" s="4" t="inlineStr"/>
      <c r="AH1286" s="4" t="inlineStr"/>
      <c r="AI1286" s="4" t="inlineStr"/>
    </row>
    <row r="1287">
      <c r="A1287" s="3" t="inlineStr">
        <is>
          <t>CMCE-0163</t>
        </is>
      </c>
      <c r="B1287" s="3" t="inlineStr">
        <is>
          <t>Norouzi</t>
        </is>
      </c>
      <c r="C1287" s="3" t="inlineStr">
        <is>
          <t>Hamidreza</t>
        </is>
      </c>
      <c r="D1287" s="3" t="inlineStr">
        <is>
          <t>Hamidreza Norouzi</t>
        </is>
      </c>
      <c r="E1287" s="3" t="inlineStr">
        <is>
          <t>Professor</t>
        </is>
      </c>
      <c r="F1287" s="3" t="inlineStr">
        <is>
          <t>NYC College of Technology</t>
        </is>
      </c>
      <c r="G1287" s="3" t="inlineStr">
        <is>
          <t>Construction Management and Civil Engineering Technology</t>
        </is>
      </c>
      <c r="H1287" s="3" t="inlineStr">
        <is>
          <t>Hamidreza.Norouzi07@citytech.cuny.edu</t>
        </is>
      </c>
      <c r="I1287" s="3" t="inlineStr">
        <is>
          <t>Grant</t>
        </is>
      </c>
      <c r="J1287" s="3" t="inlineStr">
        <is>
          <t>An Integrated Modeling Approach for Sustainable Development for the Ichkeul</t>
        </is>
      </c>
      <c r="K1287" s="3" t="n">
        <v>2019</v>
      </c>
      <c r="L1287" s="3" t="inlineStr"/>
      <c r="M1287" s="3" t="inlineStr"/>
      <c r="N1287" s="3" t="inlineStr">
        <is>
          <t>PI</t>
        </is>
      </c>
      <c r="O1287" s="3" t="n">
        <v>79540</v>
      </c>
      <c r="P1287" s="3" t="inlineStr"/>
      <c r="Q1287" s="3" t="inlineStr"/>
      <c r="R1287" s="3" t="inlineStr"/>
      <c r="S1287" s="3" t="inlineStr">
        <is>
          <t>Dept bio</t>
        </is>
      </c>
      <c r="T1287" s="3" t="n">
        <v>1</v>
      </c>
      <c r="U1287" s="3" t="inlineStr">
        <is>
          <t>Medium (self-reported in faculty bio)</t>
        </is>
      </c>
      <c r="V1287" s="3" t="n"/>
      <c r="W1287" s="3" t="inlineStr">
        <is>
          <t>U.S. Agency for International Development (USAID), " An Integrated Modeling Approach for Sustainable Development for the Ichkeul ", $79,540, PI (B. Bejaoui), US Partners (H. Norouzi and R. Blake) (2019-2023)</t>
        </is>
      </c>
      <c r="X1287" s="3" t="inlineStr"/>
      <c r="Y1287" s="3" t="inlineStr"/>
      <c r="Z1287" s="3" t="inlineStr"/>
      <c r="AA1287" s="3" t="inlineStr"/>
      <c r="AB1287" s="3" t="inlineStr"/>
      <c r="AC1287" s="3" t="inlineStr">
        <is>
          <t>School of Technology &amp; Design</t>
        </is>
      </c>
      <c r="AD1287" s="3" t="n"/>
      <c r="AE1287" s="3" t="inlineStr">
        <is>
          <t>No</t>
        </is>
      </c>
      <c r="AF1287" s="3" t="inlineStr"/>
      <c r="AG1287" s="4" t="inlineStr"/>
      <c r="AH1287" s="4" t="inlineStr"/>
      <c r="AI1287" s="4" t="inlineStr"/>
    </row>
    <row r="1288">
      <c r="A1288" s="3" t="inlineStr">
        <is>
          <t>CMCE-0164</t>
        </is>
      </c>
      <c r="B1288" s="3" t="inlineStr">
        <is>
          <t>Norouzi</t>
        </is>
      </c>
      <c r="C1288" s="3" t="inlineStr">
        <is>
          <t>Hamidreza</t>
        </is>
      </c>
      <c r="D1288" s="3" t="inlineStr">
        <is>
          <t>Hamidreza Norouzi</t>
        </is>
      </c>
      <c r="E1288" s="3" t="inlineStr">
        <is>
          <t>Professor</t>
        </is>
      </c>
      <c r="F1288" s="3" t="inlineStr">
        <is>
          <t>NYC College of Technology</t>
        </is>
      </c>
      <c r="G1288" s="3" t="inlineStr">
        <is>
          <t>Construction Management and Civil Engineering Technology</t>
        </is>
      </c>
      <c r="H1288" s="3" t="inlineStr">
        <is>
          <t>Hamidreza.Norouzi07@citytech.cuny.edu</t>
        </is>
      </c>
      <c r="I1288" s="3" t="inlineStr">
        <is>
          <t>Conference paper</t>
        </is>
      </c>
      <c r="J1288" s="3" t="inlineStr">
        <is>
          <t>Analysis of Surface Temperature Trends of World’s Major Lakes and their Relationship with Land Cover Changes</t>
        </is>
      </c>
      <c r="K1288" s="3" t="n">
        <v>2019</v>
      </c>
      <c r="L1288" s="3" t="inlineStr">
        <is>
          <t>IEEE International Geoscience and Remote Sensing Symposium (IGARSS)</t>
        </is>
      </c>
      <c r="M1288" s="3" t="inlineStr">
        <is>
          <t>Abdou Rachid Bah; H. Norouzi; Cho May Than; Patty Arunyavikul; R. Carhuaricra; Sergio Carrillo; C. A. Beale; Reginald Blake</t>
        </is>
      </c>
      <c r="N1288" s="3" t="inlineStr"/>
      <c r="O1288" s="3" t="n"/>
      <c r="P1288" s="3" t="inlineStr"/>
      <c r="Q1288" s="3" t="inlineStr">
        <is>
          <t>10.1109/igarss.2019.8898337</t>
        </is>
      </c>
      <c r="R1288" s="3" t="inlineStr">
        <is>
          <t>https://doi.org/10.1109/igarss.2019.8898337</t>
        </is>
      </c>
      <c r="S1288" s="3" t="inlineStr">
        <is>
          <t>OpenAlex</t>
        </is>
      </c>
      <c r="T1288" s="3" t="n">
        <v>1</v>
      </c>
      <c r="U1288" s="3" t="inlineStr">
        <is>
          <t>High (City Tech affiliation on paper)</t>
        </is>
      </c>
      <c r="V1288" s="3" t="n"/>
      <c r="W1288" s="3" t="inlineStr"/>
      <c r="X1288" s="3" t="inlineStr">
        <is>
          <t>In this study, the world first major 305 lakes have been investigated. An analysis of surface temperature variation over the global lakes have been conducted using observations from the Moderate Resolution Imaging Spectroradiometer (MODIS). MODIS Land Surface Temperature (LST) provides surface temperature data twice a day since 2002. The data products were first processed to obtain the average daily temperature over the lakes and their surrounding land areas from July 2002 to May 2018. A statistical approach was applied to calculate the temperature trends of the lake water, the surrounding land. Moreover, the relationship between the LST trends and potential driving factors such as the land cover changes in the lakes' basins, lakes areas, depth, and latitude were investigated. The primary results show that lakes water temperature are warming faster than the surrounding land temperature. Furthermore, 67.54% of lakes are shrinking while 24.92% are growing.</t>
        </is>
      </c>
      <c r="Y1288" s="3" t="inlineStr">
        <is>
          <t>OpenAlex</t>
        </is>
      </c>
      <c r="Z1288" s="3" t="inlineStr"/>
      <c r="AA1288" s="3" t="inlineStr">
        <is>
          <t>Not found</t>
        </is>
      </c>
      <c r="AB1288" s="3" t="inlineStr">
        <is>
          <t>closed</t>
        </is>
      </c>
      <c r="AC1288" s="3" t="inlineStr">
        <is>
          <t>School of Technology &amp; Design</t>
        </is>
      </c>
      <c r="AD1288" s="3" t="n">
        <v>2</v>
      </c>
      <c r="AE1288" s="3" t="inlineStr">
        <is>
          <t>No</t>
        </is>
      </c>
      <c r="AF1288" s="3" t="inlineStr"/>
      <c r="AG1288" s="4" t="inlineStr"/>
      <c r="AH1288" s="4" t="inlineStr"/>
      <c r="AI1288" s="4" t="inlineStr"/>
    </row>
    <row r="1289">
      <c r="A1289" s="3" t="inlineStr">
        <is>
          <t>CMCE-0165</t>
        </is>
      </c>
      <c r="B1289" s="3" t="inlineStr">
        <is>
          <t>Norouzi</t>
        </is>
      </c>
      <c r="C1289" s="3" t="inlineStr">
        <is>
          <t>Hamidreza</t>
        </is>
      </c>
      <c r="D1289" s="3" t="inlineStr">
        <is>
          <t>Hamidreza Norouzi</t>
        </is>
      </c>
      <c r="E1289" s="3" t="inlineStr">
        <is>
          <t>Professor</t>
        </is>
      </c>
      <c r="F1289" s="3" t="inlineStr">
        <is>
          <t>NYC College of Technology</t>
        </is>
      </c>
      <c r="G1289" s="3" t="inlineStr">
        <is>
          <t>Construction Management and Civil Engineering Technology</t>
        </is>
      </c>
      <c r="H1289" s="3" t="inlineStr">
        <is>
          <t>Hamidreza.Norouzi07@citytech.cuny.edu</t>
        </is>
      </c>
      <c r="I1289" s="3" t="inlineStr">
        <is>
          <t>Journal article</t>
        </is>
      </c>
      <c r="J1289" s="3" t="inlineStr">
        <is>
          <t>Analyzing High‐Frequency Soil Respiration Using a Probabilistic Model in a Semiarid, Mediterranean Climate</t>
        </is>
      </c>
      <c r="K1289" s="3" t="n">
        <v>2019</v>
      </c>
      <c r="L1289" s="3" t="inlineStr">
        <is>
          <t>Journal of Geophysical Research Biogeosciences</t>
        </is>
      </c>
      <c r="M1289" s="3" t="inlineStr">
        <is>
          <t>Hassan Anjileli; Hamed R. Moftakhari; Omid Mazdiyasni; H. Norouzi; Samaneh Ashraf; Alireza Farahmand; Peter A. Bowler; Marzieh Azarderakhsh; Travis E. Huxman; Amir AghaKouchak</t>
        </is>
      </c>
      <c r="N1289" s="3" t="inlineStr"/>
      <c r="O1289" s="3" t="n"/>
      <c r="P1289" s="3" t="inlineStr"/>
      <c r="Q1289" s="3" t="inlineStr">
        <is>
          <t>10.1029/2018jg004640</t>
        </is>
      </c>
      <c r="R1289" s="3" t="inlineStr">
        <is>
          <t>https://doi.org/10.1029/2018jg004640</t>
        </is>
      </c>
      <c r="S1289" s="3" t="inlineStr">
        <is>
          <t>OpenAlex; Dept bio</t>
        </is>
      </c>
      <c r="T1289" s="3" t="n">
        <v>2</v>
      </c>
      <c r="U1289" s="3" t="inlineStr">
        <is>
          <t>High (City Tech affiliation on paper); 2 sources</t>
        </is>
      </c>
      <c r="V1289" s="3" t="n"/>
      <c r="W1289" s="3" t="inlineStr">
        <is>
          <t>[23] Anjileli, H., Moftakhari, H. R., Mazdiyasni, O., Norouzi, H., Ashraf, S., Farahmand, A., Bowler, P., Azarderakhsh, M., Huxman, Travis E., AghaKouchak, A., "Analyzing High-Frequency Soil Respiration Using a Probabilistic Model in a Semiarid, Mediterranean Climate", J. Geophys. Res. Biogeosci., doi:10.1029/2018JG004640, 2019.</t>
        </is>
      </c>
      <c r="X1289" s="3" t="inlineStr">
        <is>
          <t>Abstract High‐frequency (subhourly) changes in soil respiration (Rs), a critical component of the carbon cycle, are not well documented in semiarid ecosystems. We investigate the response of Rs to subhourly soil temperature (Tsoil) and soil volumetric water content (VWC) variation in a semiarid ecosystem across a year of highly variable weather. We propose a probabilistic model to estimate the likelihood of Rs exceeding its annual mean (1.2 μmol CO2/m2s), conditioned on different Tsoil and VWC values. The results show that Rs follows a Gaussian‐like pattern as Tsoil increases, where it follows an upward trend until ~18 °C, and then begins to decline. Rs remains constant at Tsoil beyond ~27 °C. Using our novel conditional probability model, we show both the increasing and decreasing response of Rs to rising Tsoil through two ranges (14–17 and 20–23 °C) where Rs observations show opposing responses. We demonstrate that an increase in Tsoil from 14 to 17 °C causes a rise in Rs by a factor of 1.4 relative to the mean. The proposed model also describes how Rs reduces as Tsoil continues to increase above ~18 °C. Considering VWC and Tsoil into the proposed model, we show that when Tsoil is low (e.g., 17 °C), a rise in VWC yields a decrease of Rs by a factor of 3.6. However, when Tsoil is high (e.g., 23 °C), Rs increases with increasing VWC by a factor of 2.5. Overall, the probabilistic model enables us to detect and characterize changes in Rs distribution in response to different environmental variables and thresholds.</t>
        </is>
      </c>
      <c r="Y1289" s="3" t="inlineStr">
        <is>
          <t>OpenAlex</t>
        </is>
      </c>
      <c r="Z1289" s="3" t="inlineStr"/>
      <c r="AA1289" s="3" t="inlineStr">
        <is>
          <t>Not found</t>
        </is>
      </c>
      <c r="AB1289" s="3" t="inlineStr">
        <is>
          <t>closed</t>
        </is>
      </c>
      <c r="AC1289" s="3" t="inlineStr">
        <is>
          <t>School of Technology &amp; Design</t>
        </is>
      </c>
      <c r="AD1289" s="3" t="n">
        <v>9</v>
      </c>
      <c r="AE1289" s="3" t="inlineStr">
        <is>
          <t>No</t>
        </is>
      </c>
      <c r="AF1289" s="3" t="inlineStr"/>
      <c r="AG1289" s="4" t="inlineStr"/>
      <c r="AH1289" s="4" t="inlineStr"/>
      <c r="AI1289" s="4" t="inlineStr"/>
    </row>
    <row r="1290">
      <c r="A1290" s="3" t="inlineStr">
        <is>
          <t>CMCE-0167</t>
        </is>
      </c>
      <c r="B1290" s="3" t="inlineStr">
        <is>
          <t>Villatoro</t>
        </is>
      </c>
      <c r="C1290" s="3" t="inlineStr">
        <is>
          <t>Melanie</t>
        </is>
      </c>
      <c r="D1290" s="3" t="inlineStr">
        <is>
          <t>Melanie Villatoro</t>
        </is>
      </c>
      <c r="E1290" s="3" t="inlineStr">
        <is>
          <t>Chair</t>
        </is>
      </c>
      <c r="F1290" s="3" t="inlineStr">
        <is>
          <t>NYC College of Technology</t>
        </is>
      </c>
      <c r="G1290" s="3" t="inlineStr">
        <is>
          <t>Construction Management and Civil Engineering Technology</t>
        </is>
      </c>
      <c r="H1290" s="3" t="inlineStr">
        <is>
          <t>Melanie.Villatoro99@citytech.cuny.edu</t>
        </is>
      </c>
      <c r="I1290" s="3" t="inlineStr">
        <is>
          <t>Grant</t>
        </is>
      </c>
      <c r="J1290" s="3" t="inlineStr">
        <is>
          <t>Building Capacity: Enhancing Undergraduate STEM Education by Enhancing Transfer Success</t>
        </is>
      </c>
      <c r="K1290" s="3" t="n">
        <v>2019</v>
      </c>
      <c r="L1290" s="3" t="inlineStr">
        <is>
          <t>NSF: HSI-Hispanic Serving Instituti</t>
        </is>
      </c>
      <c r="M1290" s="3" t="inlineStr">
        <is>
          <t>Pamela Brown; Melanie Villatoro; Diana Samaroo; Benito Mendoza; Hon Jie Teo</t>
        </is>
      </c>
      <c r="N1290" s="3" t="inlineStr">
        <is>
          <t>Co-PI</t>
        </is>
      </c>
      <c r="O1290" s="3" t="n">
        <v>1499767</v>
      </c>
      <c r="P1290" s="3" t="inlineStr">
        <is>
          <t>1832457</t>
        </is>
      </c>
      <c r="Q1290" s="3" t="inlineStr"/>
      <c r="R1290" s="3" t="inlineStr">
        <is>
          <t>https://www.nsf.gov/awardsearch/showAward?AWD_ID=1832457</t>
        </is>
      </c>
      <c r="S1290" s="3" t="inlineStr">
        <is>
          <t>NSF</t>
        </is>
      </c>
      <c r="T1290" s="3" t="n">
        <v>1</v>
      </c>
      <c r="U1290" s="3" t="inlineStr">
        <is>
          <t>High (NSF award to City Tech)</t>
        </is>
      </c>
      <c r="V1290" s="3" t="n"/>
      <c r="W1290" s="3" t="inlineStr"/>
      <c r="X1290" s="3" t="inlineStr">
        <is>
          <t>The Improving Undergraduate STEM Education: Hispanic-Serving Institutions Program (HSI Program) aims to enhance undergraduate STEM education and build capacity at HSIs. Projects supported by the HSI Program will also generate new knowledge about how to achieve these aims.  This project will advance the aims of the HSI Program by increasing the number of students from community colleges who transfer to four-year STEM programs and by accelerating their baccalaureate degree completion.  This project is a collaboration between New York City College of Technology (City Tech) and six City University of New York (CUNY) community colleges, five of which are also HSIs.  The partners include the Borough of Manhattan Community College, Bronx Community College, Guttman Community College, Hostos Community College, Kingsborough Community College, and LaGuardia Community College.  The project aims to increase the number of students from the partnering community colleges who transfer into City Tech STEM programs and to accelerate baccalaureate degree completion by associate degree graduates.  To accomplish these aims, the project plans to strengthen transfer pathways between City Tech and the community college partners and to increase support for transfer students at City Tech. This project has the potential to increase the number of STEM students from underrepresented groups, which often begin pursuit of higher education at a community college. In addition, because CUNY is the largest urban public university system in the nation, innovations at CUNY can provide an example to the nation of creative approaches to improve student outcomes.
The goals of the project are to reduce barriers that inhibit transfer of students from community colleges to City Tech, and to maximize support for students who successfully transfer. To accomplish these goals, the project will create two programs.  First, using the existing CUNY Pathways articulation initiative as a model, the project will develop a STEM Transfer Collaborative to strengthen transfer pathways between City Tech and the collaborating community colleges.  Second, using the CUNY Accelerated Study in Associate Programs initiative as a model, the project will develop a Momentum to the Baccalaureate program to support junior and senior-level transfer students.  The project includes research on the impact on transfer student success of (1) collaboration between 2-year and 4-year colleges, including curricular and pedagogical alignment; (2) adoption of supports from an associate-degree support program to upper-level baccalaureate students; and (3) initial matriculation at a community college versus a baccalaureate institution.  The research methodologies and approaches in this study are informed by current and tested qualitative, quantitative, and mixed methods used in engineering education research. This project may increase the number of students, including those from underrepresented groups, earning baccalaureate degrees in career-focused, high-demand majors. In addition, it has the potential to create new knowledge on the critical national issue of how to expand opportunity and access to STEM baccalaureate programs.
This award reflects NSF's statutory mission and has been deemed worthy of support through evaluation using the Foundation's intellectual merit and broader impacts review criteria.</t>
        </is>
      </c>
      <c r="Y1290" s="3" t="inlineStr">
        <is>
          <t>NSF</t>
        </is>
      </c>
      <c r="Z1290" s="3" t="inlineStr"/>
      <c r="AA1290" s="3" t="inlineStr"/>
      <c r="AB1290" s="3" t="inlineStr"/>
      <c r="AC1290" s="3" t="inlineStr">
        <is>
          <t>School of Technology &amp; Design</t>
        </is>
      </c>
      <c r="AD1290" s="3" t="n"/>
      <c r="AE1290" s="3" t="inlineStr">
        <is>
          <t>No</t>
        </is>
      </c>
      <c r="AF1290" s="3" t="inlineStr"/>
      <c r="AG1290" s="4" t="inlineStr"/>
      <c r="AH1290" s="4" t="inlineStr"/>
      <c r="AI1290" s="4" t="inlineStr"/>
    </row>
    <row r="1291">
      <c r="A1291" s="3" t="inlineStr">
        <is>
          <t>CMCE-0170</t>
        </is>
      </c>
      <c r="B1291" s="3" t="inlineStr">
        <is>
          <t>Norouzi</t>
        </is>
      </c>
      <c r="C1291" s="3" t="inlineStr">
        <is>
          <t>Hamidreza</t>
        </is>
      </c>
      <c r="D1291" s="3" t="inlineStr">
        <is>
          <t>Hamidreza Norouzi</t>
        </is>
      </c>
      <c r="E1291" s="3" t="inlineStr">
        <is>
          <t>Professor</t>
        </is>
      </c>
      <c r="F1291" s="3" t="inlineStr">
        <is>
          <t>NYC College of Technology</t>
        </is>
      </c>
      <c r="G1291" s="3" t="inlineStr">
        <is>
          <t>Construction Management and Civil Engineering Technology</t>
        </is>
      </c>
      <c r="H1291" s="3" t="inlineStr">
        <is>
          <t>Hamidreza.Norouzi07@citytech.cuny.edu</t>
        </is>
      </c>
      <c r="I1291" s="3" t="inlineStr">
        <is>
          <t>Journal article</t>
        </is>
      </c>
      <c r="J1291" s="3" t="inlineStr">
        <is>
          <t>Comparison of Diurnal Variation of Land Surface Temperature From GOES-16 ABI and MODIS Instruments</t>
        </is>
      </c>
      <c r="K1291" s="3" t="n">
        <v>2019</v>
      </c>
      <c r="L1291" s="3" t="inlineStr">
        <is>
          <t>IEEE Geoscience and Remote Sensing Letters</t>
        </is>
      </c>
      <c r="M1291" s="3" t="inlineStr">
        <is>
          <t>C. A. Beale; H. Norouzi; Zahra Sharifnezhadazizi; Abdou Rachid Bah; Peng Yu; Yunyue Yu; Reginald Blake; Anna F. Vaculik; Jorge E. González</t>
        </is>
      </c>
      <c r="N1291" s="3" t="inlineStr"/>
      <c r="O1291" s="3" t="n"/>
      <c r="P1291" s="3" t="inlineStr"/>
      <c r="Q1291" s="3" t="inlineStr">
        <is>
          <t>10.1109/lgrs.2019.2930174</t>
        </is>
      </c>
      <c r="R1291" s="3" t="inlineStr">
        <is>
          <t>https://doi.org/10.1109/lgrs.2019.2930174</t>
        </is>
      </c>
      <c r="S1291" s="3" t="inlineStr">
        <is>
          <t>OpenAlex; Dept bio</t>
        </is>
      </c>
      <c r="T1291" s="3" t="n">
        <v>2</v>
      </c>
      <c r="U1291" s="3" t="inlineStr">
        <is>
          <t>High (City Tech affiliation on paper); 2 sources</t>
        </is>
      </c>
      <c r="V1291" s="3" t="n"/>
      <c r="W1291" s="3" t="inlineStr">
        <is>
          <t>[25] Beale, C., Norouzi, H., Sharifnezhadazizi, Z., Bah, A., Yu, P., Yu, Y., Blake, R., Vaculik, A., and Gonzalez-Cruz, J., “Comparison of Diurnal Variation of Land Surface Temperature from GOES-16 ABI and MODIS Instruments”, Journal of Geoscience and Remote Sensing Letters, 10.1109/LGRS.2019.2930174, 2019.</t>
        </is>
      </c>
      <c r="X1291" s="3" t="inlineStr">
        <is>
          <t>Land surface temperature (LST) and its diurnal variation are the critical factors in many aspects of climate study, surface energy balance, and environmental applications. Several satellite-based LST products are available for retrievals from regional to a global scale. However, due to the differences in sensor configurations and retrieval algorithms, these products may not necessarily be consistent. In this letter, the consistency of spatial and temporal skin temperature variations from two infrared satellite platforms has been evaluated over the contiguous United States (CONUS). Comparisons are made between the LST products from the newly launched Geostationary Operation Environmental Satellite R Series (GOES-R) advanced baseline imager (ABI) and the Moderate Resolution Imaging Spectroradiometer (MODIS) on both Aqua and Terra satellites which are polar orbiting. Overall, both products show a general agreement in their diurnal variations with differences mostly under 2 K. However, a temperature-dependent inconsistency has been detected. The MODIS LST product seems to estimate higher temperatures in the summer months while the GOES product estimates higher temperatures during the winter months. Moreover, the maximum observed diurnal differences could reach up to 10 K in mountainous regions. The results suggest that the corresponding temperature differences should be accounted for when LST diurnal variations are compared or generated from satellite observations.</t>
        </is>
      </c>
      <c r="Y1291" s="3" t="inlineStr">
        <is>
          <t>OpenAlex</t>
        </is>
      </c>
      <c r="Z1291" s="3" t="inlineStr"/>
      <c r="AA1291" s="3" t="inlineStr">
        <is>
          <t>Not found</t>
        </is>
      </c>
      <c r="AB1291" s="3" t="inlineStr">
        <is>
          <t>closed</t>
        </is>
      </c>
      <c r="AC1291" s="3" t="inlineStr">
        <is>
          <t>School of Technology &amp; Design</t>
        </is>
      </c>
      <c r="AD1291" s="3" t="n">
        <v>19</v>
      </c>
      <c r="AE1291" s="3" t="inlineStr">
        <is>
          <t>No</t>
        </is>
      </c>
      <c r="AF1291" s="3" t="inlineStr"/>
      <c r="AG1291" s="4" t="inlineStr"/>
      <c r="AH1291" s="4" t="inlineStr"/>
      <c r="AI1291" s="4" t="inlineStr"/>
    </row>
    <row r="1292">
      <c r="A1292" s="3" t="inlineStr">
        <is>
          <t>CMCE-0174</t>
        </is>
      </c>
      <c r="B1292" s="3" t="inlineStr">
        <is>
          <t>Norouzi</t>
        </is>
      </c>
      <c r="C1292" s="3" t="inlineStr">
        <is>
          <t>Hamidreza</t>
        </is>
      </c>
      <c r="D1292" s="3" t="inlineStr">
        <is>
          <t>Hamidreza Norouzi</t>
        </is>
      </c>
      <c r="E1292" s="3" t="inlineStr">
        <is>
          <t>Professor</t>
        </is>
      </c>
      <c r="F1292" s="3" t="inlineStr">
        <is>
          <t>NYC College of Technology</t>
        </is>
      </c>
      <c r="G1292" s="3" t="inlineStr">
        <is>
          <t>Construction Management and Civil Engineering Technology</t>
        </is>
      </c>
      <c r="H1292" s="3" t="inlineStr">
        <is>
          <t>Hamidreza.Norouzi07@citytech.cuny.edu</t>
        </is>
      </c>
      <c r="I1292" s="3" t="inlineStr">
        <is>
          <t>Conference paper</t>
        </is>
      </c>
      <c r="J1292" s="3" t="inlineStr">
        <is>
          <t>Downscaling of Satellite Land Surface Temperature Data Over Urban Environments</t>
        </is>
      </c>
      <c r="K1292" s="3" t="n">
        <v>2019</v>
      </c>
      <c r="L1292" s="3" t="inlineStr">
        <is>
          <t>IEEE International Geoscience and Remote Sensing Symposium (IGARSS)</t>
        </is>
      </c>
      <c r="M1292" s="3" t="inlineStr">
        <is>
          <t>Anna F. Vaculik; Abdou Rachid Bah; H. Norouzi; C. A. Beale; Makini Valentine; J. Ginchereau; Reginald Blake</t>
        </is>
      </c>
      <c r="N1292" s="3" t="inlineStr"/>
      <c r="O1292" s="3" t="n"/>
      <c r="P1292" s="3" t="inlineStr"/>
      <c r="Q1292" s="3" t="inlineStr">
        <is>
          <t>10.1109/igarss.2019.8898193</t>
        </is>
      </c>
      <c r="R1292" s="3" t="inlineStr">
        <is>
          <t>https://doi.org/10.1109/igarss.2019.8898193</t>
        </is>
      </c>
      <c r="S1292" s="3" t="inlineStr">
        <is>
          <t>OpenAlex</t>
        </is>
      </c>
      <c r="T1292" s="3" t="n">
        <v>1</v>
      </c>
      <c r="U1292" s="3" t="inlineStr">
        <is>
          <t>High (City Tech affiliation on paper)</t>
        </is>
      </c>
      <c r="V1292" s="3" t="n"/>
      <c r="W1292" s="3" t="inlineStr"/>
      <c r="X1292" s="3" t="inlineStr">
        <is>
          <t>The purpose of this study is to estimate high temporal and high spatial resolution land surface temperature (LST) over different surface types in urban regions. The goal is to estimate high resolution LST by combining Landsat 8 and the Geostationary Operational Environmental Satellite-R Series (GOES-R) infrared-based LST. Landsat 8 provides higher spatial resolution (30 m) estimates of skin temperature every 16 days. However, GOES-R which has lower spatial resolution (2 km) has much higher temporal resolution (5 min). The research project aims to match the dates that both GOES-R and Landsat LSTs to find their spatial relationship to develop the downscaling of GOES-R LST. The downscaling approach will account for systematic biases between Landsat and GOES-R LST products.</t>
        </is>
      </c>
      <c r="Y1292" s="3" t="inlineStr">
        <is>
          <t>OpenAlex</t>
        </is>
      </c>
      <c r="Z1292" s="3" t="inlineStr"/>
      <c r="AA1292" s="3" t="inlineStr">
        <is>
          <t>Not found</t>
        </is>
      </c>
      <c r="AB1292" s="3" t="inlineStr">
        <is>
          <t>closed</t>
        </is>
      </c>
      <c r="AC1292" s="3" t="inlineStr">
        <is>
          <t>School of Technology &amp; Design</t>
        </is>
      </c>
      <c r="AD1292" s="3" t="n">
        <v>2</v>
      </c>
      <c r="AE1292" s="3" t="inlineStr">
        <is>
          <t>No</t>
        </is>
      </c>
      <c r="AF1292" s="3" t="inlineStr"/>
      <c r="AG1292" s="4" t="inlineStr"/>
      <c r="AH1292" s="4" t="inlineStr"/>
      <c r="AI1292" s="4" t="inlineStr"/>
    </row>
    <row r="1293">
      <c r="A1293" s="3" t="inlineStr">
        <is>
          <t>CMCE-0177</t>
        </is>
      </c>
      <c r="B1293" s="3" t="inlineStr">
        <is>
          <t>Guzman</t>
        </is>
      </c>
      <c r="C1293" s="3" t="inlineStr">
        <is>
          <t>Ivan</t>
        </is>
      </c>
      <c r="D1293" s="3" t="inlineStr">
        <is>
          <t>Ivan Guzman</t>
        </is>
      </c>
      <c r="E1293" s="3" t="inlineStr">
        <is>
          <t>Associate Professor</t>
        </is>
      </c>
      <c r="F1293" s="3" t="inlineStr">
        <is>
          <t>NYC College of Technology</t>
        </is>
      </c>
      <c r="G1293" s="3" t="inlineStr">
        <is>
          <t>Construction Management and Civil Engineering Technology</t>
        </is>
      </c>
      <c r="H1293" s="3" t="inlineStr">
        <is>
          <t>Ivan.GuzmanPena62@citytech.cuny.edu</t>
        </is>
      </c>
      <c r="I1293" s="3" t="inlineStr">
        <is>
          <t>Paper (venue type unclear)</t>
        </is>
      </c>
      <c r="J1293" s="3" t="inlineStr">
        <is>
          <t>Green Roof System Integrated Soil Methods</t>
        </is>
      </c>
      <c r="K1293" s="3" t="n">
        <v>2019</v>
      </c>
      <c r="L1293" s="3" t="inlineStr">
        <is>
          <t>CUNY Academic Works (City University of New York)</t>
        </is>
      </c>
      <c r="M1293" s="3" t="inlineStr">
        <is>
          <t>Jude R. Vallon; Ivan L. Guzmán</t>
        </is>
      </c>
      <c r="N1293" s="3" t="inlineStr"/>
      <c r="O1293" s="3" t="n"/>
      <c r="P1293" s="3" t="inlineStr"/>
      <c r="Q1293" s="3" t="inlineStr"/>
      <c r="R1293" s="3" t="inlineStr">
        <is>
          <t>https://openalex.org/W2994575293</t>
        </is>
      </c>
      <c r="S1293" s="3" t="inlineStr">
        <is>
          <t>OpenAlex; CUNY Academic Works</t>
        </is>
      </c>
      <c r="T1293" s="3" t="n">
        <v>2</v>
      </c>
      <c r="U1293" s="3" t="inlineStr">
        <is>
          <t>High (City Tech affiliation on paper); 2 sources</t>
        </is>
      </c>
      <c r="V1293" s="3" t="n"/>
      <c r="W1293" s="3" t="inlineStr"/>
      <c r="X1293" s="3" t="inlineStr">
        <is>
          <t>Large metropolitan areas like NYC are seeking to integrate sustainability into retrofitting buildings for the development of green infrastructure. Among the many environmental issues of urbanization, the UHI (urban heat island) effect and storm water runoff are of particular interest when it comes building structures. Individual buildings can contribute towards mitigating these effects with implementation of vegetative rooftops, i.e. Green Roofs. Commercial buildings are currently receiving government incentives and new constructions are required to include green roof installations. However, if existing buildings are considering the addition of a green roof on an existing roof, they have to factor in the large cost of engineering the roof to support increased dead and live loads due green roof infrastructure, growing media, vegetation and foot traffic. Thus, if the green roof installations can engineered lighter and practical the ONENYC’s 2050 green deal can be more inclusive of existing buildings. This research project utilizes the ASTM E2399 standard and builds on previous work presented during the Geo Congress 2019 in conducting a parametric study of the effects of using different textiles (cotton, polyester and linen) on the mentioned mechanical properties of soil. Using the Brooklyn Navy Yard - Brooklyn Grande (BG) soil, the project consists of assessing the impact of an array of re-purposed textiles integrated into lightweight engineered soil in order to observe its effects on the reduction in load, hydraulic conductivity and water retention capacity. In integrating textile fabrics into the soil material at different percentages, it would result in textile replacing soil grains by volume and thus reducing the weight of the soil; and moreover, potentially modify the soil classification. Keywords: Green Roof, Integrated Soil, Repurposed Textile</t>
        </is>
      </c>
      <c r="Y1293" s="3" t="inlineStr">
        <is>
          <t>OpenAlex</t>
        </is>
      </c>
      <c r="Z1293" s="3" t="inlineStr">
        <is>
          <t>https://academicworks.cuny.edu/context/ny_pubs/article/1544/type/native/viewcontent/ESP_Poster_Fall_V2_Final.pptx</t>
        </is>
      </c>
      <c r="AA1293" s="3" t="inlineStr">
        <is>
          <t>Not found</t>
        </is>
      </c>
      <c r="AB1293" s="3" t="inlineStr">
        <is>
          <t>closed</t>
        </is>
      </c>
      <c r="AC1293" s="3" t="inlineStr">
        <is>
          <t>School of Technology &amp; Design</t>
        </is>
      </c>
      <c r="AD1293" s="3" t="n">
        <v>0</v>
      </c>
      <c r="AE1293" s="3" t="inlineStr">
        <is>
          <t>No</t>
        </is>
      </c>
      <c r="AF1293" s="3" t="inlineStr"/>
      <c r="AG1293" s="4" t="inlineStr"/>
      <c r="AH1293" s="4" t="inlineStr"/>
      <c r="AI1293" s="4" t="inlineStr"/>
    </row>
    <row r="1294">
      <c r="A1294" s="3" t="inlineStr">
        <is>
          <t>CMCE-0178</t>
        </is>
      </c>
      <c r="B1294" s="3" t="inlineStr">
        <is>
          <t>Norouzi</t>
        </is>
      </c>
      <c r="C1294" s="3" t="inlineStr">
        <is>
          <t>Hamidreza</t>
        </is>
      </c>
      <c r="D1294" s="3" t="inlineStr">
        <is>
          <t>Hamidreza Norouzi</t>
        </is>
      </c>
      <c r="E1294" s="3" t="inlineStr">
        <is>
          <t>Professor</t>
        </is>
      </c>
      <c r="F1294" s="3" t="inlineStr">
        <is>
          <t>NYC College of Technology</t>
        </is>
      </c>
      <c r="G1294" s="3" t="inlineStr">
        <is>
          <t>Construction Management and Civil Engineering Technology</t>
        </is>
      </c>
      <c r="H1294" s="3" t="inlineStr">
        <is>
          <t>Hamidreza.Norouzi07@citytech.cuny.edu</t>
        </is>
      </c>
      <c r="I1294" s="3" t="inlineStr">
        <is>
          <t>Journal article</t>
        </is>
      </c>
      <c r="J1294" s="3" t="inlineStr">
        <is>
          <t>Land surface temperature variability across India: a remote sensing satellite perspective</t>
        </is>
      </c>
      <c r="K1294" s="3" t="n">
        <v>2019</v>
      </c>
      <c r="L1294" s="3" t="inlineStr">
        <is>
          <t>Theoretical and Applied Climatology</t>
        </is>
      </c>
      <c r="M1294" s="3" t="inlineStr">
        <is>
          <t>Satya Prakash; H. Norouzi</t>
        </is>
      </c>
      <c r="N1294" s="3" t="inlineStr"/>
      <c r="O1294" s="3" t="n"/>
      <c r="P1294" s="3" t="inlineStr"/>
      <c r="Q1294" s="3" t="inlineStr">
        <is>
          <t>10.1007/s00704-019-03010-8</t>
        </is>
      </c>
      <c r="R1294" s="3" t="inlineStr">
        <is>
          <t>https://doi.org/10.1007/s00704-019-03010-8</t>
        </is>
      </c>
      <c r="S1294" s="3" t="inlineStr">
        <is>
          <t>OpenAlex; CUNY Academic Works; Dept bio</t>
        </is>
      </c>
      <c r="T1294" s="3" t="n">
        <v>3</v>
      </c>
      <c r="U1294" s="3" t="inlineStr">
        <is>
          <t>High (City Tech affiliation on paper); 3 sources</t>
        </is>
      </c>
      <c r="V1294" s="3" t="n"/>
      <c r="W1294" s="3" t="inlineStr">
        <is>
          <t>[26] Prakash, S. and H. Norouzi, “Land surface temperature variability across India: A remote sensing satellite perspective”, Journal of Theoretical and Applied Climatology, TAAC-D-19-00481R1, 2019.</t>
        </is>
      </c>
      <c r="X1294" s="3" t="inlineStr">
        <is>
          <t>Land surface temperature (LST) plays a key role in the surface energy budget computation and land surface process studies. The Moderate Resolution Imaging Spectroradiometer (MODIS) sensors onboard the Aqua and Terra satellites provide comprehensive global LST estimates at a fine spatial resolution. The MODIS products were recently upgraded to Collection 6, and shown to be more accurate than its predecessor Collection 5 products. In this study, LST and its variability have been examined across India from Collection 6 of the Aqua MODIS data at 0.05Â° spatial resolution for the period of 2003 to 2017. All-India mean LST characteristics show distinctive features as compared to the well-documented mean characteristics of near-surface air temperature. All land cover types except permanent snow &amp; ice, and cold desert areas exhibit bimodal peaks in seasonal variations of daytime LST. The daytime LST over the coldest and high-altitude regions of northern India shows anomalous positive linear relationship with NDVI at a monthly scale. However, monthly domain-mean daytime LST of cropland regions is largely negatively correlated with NDVI as compared to other land cover types. Results reveal that about 17% of the Indian landmass received its hottest LST during 2010 followed by 2016. Linear trend analysis for the 15-year period of mean annual LST shows a decrease in diurnal temperature range over most parts of the country due to rather rapid increase in nighttime LST than daytime LST, similar as changes in near-surface air temperature across the country.</t>
        </is>
      </c>
      <c r="Y1294" s="3" t="inlineStr">
        <is>
          <t>CUNY Academic Works</t>
        </is>
      </c>
      <c r="Z1294" s="3" t="inlineStr">
        <is>
          <t>https://academicworks.cuny.edu/context/ny_pubs/article/1503/viewcontent/Prakash_Norouzi_2019_TAAC.pdf</t>
        </is>
      </c>
      <c r="AA1294" s="3" t="inlineStr">
        <is>
          <t>Not found</t>
        </is>
      </c>
      <c r="AB1294" s="3" t="inlineStr">
        <is>
          <t>closed</t>
        </is>
      </c>
      <c r="AC1294" s="3" t="inlineStr">
        <is>
          <t>School of Technology &amp; Design</t>
        </is>
      </c>
      <c r="AD1294" s="3" t="n">
        <v>48</v>
      </c>
      <c r="AE1294" s="3" t="inlineStr">
        <is>
          <t>No</t>
        </is>
      </c>
      <c r="AF1294" s="3" t="inlineStr"/>
      <c r="AG1294" s="4" t="inlineStr"/>
      <c r="AH1294" s="4" t="inlineStr"/>
      <c r="AI1294" s="4" t="inlineStr"/>
    </row>
    <row r="1295">
      <c r="A1295" s="3" t="inlineStr">
        <is>
          <t>CMCE-0179</t>
        </is>
      </c>
      <c r="B1295" s="3" t="inlineStr">
        <is>
          <t>Norouzi</t>
        </is>
      </c>
      <c r="C1295" s="3" t="inlineStr">
        <is>
          <t>Hamidreza</t>
        </is>
      </c>
      <c r="D1295" s="3" t="inlineStr">
        <is>
          <t>Hamidreza Norouzi</t>
        </is>
      </c>
      <c r="E1295" s="3" t="inlineStr">
        <is>
          <t>Professor</t>
        </is>
      </c>
      <c r="F1295" s="3" t="inlineStr">
        <is>
          <t>NYC College of Technology</t>
        </is>
      </c>
      <c r="G1295" s="3" t="inlineStr">
        <is>
          <t>Construction Management and Civil Engineering Technology</t>
        </is>
      </c>
      <c r="H1295" s="3" t="inlineStr">
        <is>
          <t>Hamidreza.Norouzi07@citytech.cuny.edu</t>
        </is>
      </c>
      <c r="I1295" s="3" t="inlineStr">
        <is>
          <t>Conference paper</t>
        </is>
      </c>
      <c r="J1295" s="3" t="inlineStr">
        <is>
          <t>Remote Sensing Research: A Proven Catalyst for Increasing Geoscience Engagement Among Minority Students</t>
        </is>
      </c>
      <c r="K1295" s="3" t="n">
        <v>2019</v>
      </c>
      <c r="L1295" s="3" t="inlineStr">
        <is>
          <t>IEEE International Geoscience and Remote Sensing Symposium (IGARSS)</t>
        </is>
      </c>
      <c r="M1295" s="3" t="inlineStr">
        <is>
          <t>Reginald Blake; Janet Liou-Mark; H. Norouzi; Laura Yuen-Lau</t>
        </is>
      </c>
      <c r="N1295" s="3" t="inlineStr"/>
      <c r="O1295" s="3" t="n"/>
      <c r="P1295" s="3" t="inlineStr"/>
      <c r="Q1295" s="3" t="inlineStr">
        <is>
          <t>10.1109/igarss.2019.8900358</t>
        </is>
      </c>
      <c r="R1295" s="3" t="inlineStr">
        <is>
          <t>https://doi.org/10.1109/igarss.2019.8900358</t>
        </is>
      </c>
      <c r="S1295" s="3" t="inlineStr">
        <is>
          <t>OpenAlex</t>
        </is>
      </c>
      <c r="T1295" s="3" t="n">
        <v>1</v>
      </c>
      <c r="U1295" s="3" t="inlineStr">
        <is>
          <t>High (City Tech affiliation on paper)</t>
        </is>
      </c>
      <c r="V1295" s="3" t="n"/>
      <c r="W1295" s="3" t="inlineStr"/>
      <c r="X1295" s="3" t="inlineStr">
        <is>
          <t>At all academic levels, recruiting, retaining, and graduating minority students in sufficient numbers within the geosciences remain a monumental and failed task of the geoscience community. This continued dismal failure culminates in the persistence of an ethnic (and far too often gender) homogeneity among the community's participants. The paucity of diversity in the geosciences does not bode well for the sustainability, the vitality, and the global reach of the field. Inclusiveness and accessibility in the geosciences are critical, and innovative approaches/methodologies are urgently needed to ameliorate this vexing problem. Results from a pioneering program in New York City show that a rigorous and exciting introduction to satellite and ground-based remote sensing can be successfully used to attract, to raise geoscience awareness, and to engage non-geoscience, underrepresented minority students majoring in Science, Technology, Engineering, and Mathematics (STEM) in productive geoscience participation: research, peer-reviewed publications, conference presentations, and workforce and graduate school entrances. The results also show that program participants: a) developed a deeper interest in the geosciences; b) became more aware of remote sensing as a research tool, and c) connected remote sensing to a host of real world, geophysical phenomena and applications.</t>
        </is>
      </c>
      <c r="Y1295" s="3" t="inlineStr">
        <is>
          <t>OpenAlex</t>
        </is>
      </c>
      <c r="Z1295" s="3" t="inlineStr"/>
      <c r="AA1295" s="3" t="inlineStr">
        <is>
          <t>Not found</t>
        </is>
      </c>
      <c r="AB1295" s="3" t="inlineStr">
        <is>
          <t>closed</t>
        </is>
      </c>
      <c r="AC1295" s="3" t="inlineStr">
        <is>
          <t>School of Technology &amp; Design</t>
        </is>
      </c>
      <c r="AD1295" s="3" t="n">
        <v>0</v>
      </c>
      <c r="AE1295" s="3" t="inlineStr">
        <is>
          <t>No</t>
        </is>
      </c>
      <c r="AF1295" s="3" t="inlineStr"/>
      <c r="AG1295" s="4" t="inlineStr"/>
      <c r="AH1295" s="4" t="inlineStr"/>
      <c r="AI1295" s="4" t="inlineStr"/>
    </row>
    <row r="1296">
      <c r="A1296" s="3" t="inlineStr">
        <is>
          <t>CMCE-0182</t>
        </is>
      </c>
      <c r="B1296" s="3" t="inlineStr">
        <is>
          <t>Guzman</t>
        </is>
      </c>
      <c r="C1296" s="3" t="inlineStr">
        <is>
          <t>Ivan</t>
        </is>
      </c>
      <c r="D1296" s="3" t="inlineStr">
        <is>
          <t>Ivan Guzman</t>
        </is>
      </c>
      <c r="E1296" s="3" t="inlineStr">
        <is>
          <t>Associate Professor</t>
        </is>
      </c>
      <c r="F1296" s="3" t="inlineStr">
        <is>
          <t>NYC College of Technology</t>
        </is>
      </c>
      <c r="G1296" s="3" t="inlineStr">
        <is>
          <t>Construction Management and Civil Engineering Technology</t>
        </is>
      </c>
      <c r="H1296" s="3" t="inlineStr">
        <is>
          <t>Ivan.GuzmanPena62@citytech.cuny.edu</t>
        </is>
      </c>
      <c r="I1296" s="3" t="inlineStr">
        <is>
          <t>Conference paper</t>
        </is>
      </c>
      <c r="J1296" s="3" t="inlineStr">
        <is>
          <t>Use of Repurposed Fibers to Decrease Hydraulic Conductivity without Compromising Load Restrictions in Urban Roof Farms</t>
        </is>
      </c>
      <c r="K1296" s="3" t="n">
        <v>2019</v>
      </c>
      <c r="L1296" s="3" t="inlineStr">
        <is>
          <t>ASCE Geo-Congress</t>
        </is>
      </c>
      <c r="M1296" s="3" t="inlineStr">
        <is>
          <t>Ivan L. Guzmán; Sandra M. Torres</t>
        </is>
      </c>
      <c r="N1296" s="3" t="inlineStr"/>
      <c r="O1296" s="3" t="n"/>
      <c r="P1296" s="3" t="inlineStr"/>
      <c r="Q1296" s="3" t="inlineStr">
        <is>
          <t>10.1061/9780784482148.030</t>
        </is>
      </c>
      <c r="R1296" s="3" t="inlineStr">
        <is>
          <t>https://doi.org/10.1061/9780784482148.030</t>
        </is>
      </c>
      <c r="S1296" s="3" t="inlineStr">
        <is>
          <t>OpenAlex; Dept bio</t>
        </is>
      </c>
      <c r="T1296" s="3" t="n">
        <v>2</v>
      </c>
      <c r="U1296" s="3" t="inlineStr">
        <is>
          <t>High (City Tech affiliation on paper); 2 sources</t>
        </is>
      </c>
      <c r="V1296" s="3" t="n"/>
      <c r="W1296" s="3" t="inlineStr">
        <is>
          <t>Guzman, I., Torres, S. (2019), Use of Repurposed Fibers to Decrease Hydraulic Conductivity without Compromising Load Restrictions in Urban Roof Farms. Geo-Institute of the American Society of Civil Engineers, Proceedings of the 2019 Geo-Congress.</t>
        </is>
      </c>
      <c r="X1296" s="3" t="inlineStr">
        <is>
          <t>Rooftop farming systems deliver the benefits of rural and suburban agriculture to an urban setting by taking advantage of seldom-used roof real estate. One of the challenges preventing the industry from reaching a bigger audience is the existing building’s roof ability to withstand additional structural loads imposed by soil, vegetation, retained water, and increased activity. To help minimize added structural loads designers have used lightweight engineered soil to mimic the characteristics of natural soil. However, lightweight engineered soils have poor water retention properties which leads to the need for heavy irrigation schedules, which in turn leads to rapid leaching of nutrients. This imposes an economic deterrent to the wider use of this green technology. The conundrum leaves the designers and/or farmers with the difficult choice of sacrificing soil depth available for plant growth by adding heavier fine grained soils; or, planning for heavy irrigation schedules accompanied by nutrient loss which results in added economic liability. Through laboratory experiments, the authors have found results which indicate that the addition of repurposed textile to lightweight engineered soils has the effect of modifying the hydraulic properties of the soil without compromising its weight. The results of our experimental program are presented as well as the implications on imposed roof weights, loss of nutrients, and economic benefits of adopting the technology. By presenting this work to the geotechnical community the authors intend to create awareness to this niche technical area, where soil mechanics and structural knowledge can be used to solve problems faced by agronomists.</t>
        </is>
      </c>
      <c r="Y1296" s="3" t="inlineStr">
        <is>
          <t>OpenAlex</t>
        </is>
      </c>
      <c r="Z1296" s="3" t="inlineStr"/>
      <c r="AA1296" s="3" t="inlineStr">
        <is>
          <t>Not found</t>
        </is>
      </c>
      <c r="AB1296" s="3" t="inlineStr">
        <is>
          <t>closed</t>
        </is>
      </c>
      <c r="AC1296" s="3" t="inlineStr">
        <is>
          <t>School of Technology &amp; Design</t>
        </is>
      </c>
      <c r="AD1296" s="3" t="n">
        <v>2</v>
      </c>
      <c r="AE1296" s="3" t="inlineStr">
        <is>
          <t>No</t>
        </is>
      </c>
      <c r="AF1296" s="3" t="inlineStr"/>
      <c r="AG1296" s="4" t="inlineStr"/>
      <c r="AH1296" s="4" t="inlineStr"/>
      <c r="AI1296" s="4" t="inlineStr"/>
    </row>
    <row r="1297">
      <c r="A1297" s="3" t="inlineStr">
        <is>
          <t>CMCE-0184</t>
        </is>
      </c>
      <c r="B1297" s="3" t="inlineStr">
        <is>
          <t>Norouzi</t>
        </is>
      </c>
      <c r="C1297" s="3" t="inlineStr">
        <is>
          <t>Hamidreza</t>
        </is>
      </c>
      <c r="D1297" s="3" t="inlineStr">
        <is>
          <t>Hamidreza Norouzi</t>
        </is>
      </c>
      <c r="E1297" s="3" t="inlineStr">
        <is>
          <t>Professor</t>
        </is>
      </c>
      <c r="F1297" s="3" t="inlineStr">
        <is>
          <t>NYC College of Technology</t>
        </is>
      </c>
      <c r="G1297" s="3" t="inlineStr">
        <is>
          <t>Construction Management and Civil Engineering Technology</t>
        </is>
      </c>
      <c r="H1297" s="3" t="inlineStr">
        <is>
          <t>Hamidreza.Norouzi07@citytech.cuny.edu</t>
        </is>
      </c>
      <c r="I1297" s="3" t="inlineStr">
        <is>
          <t>Conference paper</t>
        </is>
      </c>
      <c r="J1297" s="3" t="inlineStr">
        <is>
          <t>A Global Analysis of Passive Microwave Brightness Temperature Diurnal Cycle</t>
        </is>
      </c>
      <c r="K1297" s="3" t="n">
        <v>2020</v>
      </c>
      <c r="L1297" s="3" t="inlineStr">
        <is>
          <t>IEEE International Geoscience and Remote Sensing Symposium (IGARSS)</t>
        </is>
      </c>
      <c r="M1297" s="3" t="inlineStr">
        <is>
          <t>Zahra Sharifnezhadazizi; H. Norouzi; Reginald Blake; Emmanuel Gil</t>
        </is>
      </c>
      <c r="N1297" s="3" t="inlineStr"/>
      <c r="O1297" s="3" t="n"/>
      <c r="P1297" s="3" t="inlineStr"/>
      <c r="Q1297" s="3" t="inlineStr">
        <is>
          <t>10.1109/igarss39084.2020.9324540</t>
        </is>
      </c>
      <c r="R1297" s="3" t="inlineStr">
        <is>
          <t>https://doi.org/10.1109/igarss39084.2020.9324540</t>
        </is>
      </c>
      <c r="S1297" s="3" t="inlineStr">
        <is>
          <t>OpenAlex</t>
        </is>
      </c>
      <c r="T1297" s="3" t="n">
        <v>1</v>
      </c>
      <c r="U1297" s="3" t="inlineStr">
        <is>
          <t>High (City Tech affiliation on paper)</t>
        </is>
      </c>
      <c r="V1297" s="3" t="n"/>
      <c r="W1297" s="3" t="inlineStr"/>
      <c r="X1297" s="3" t="inlineStr">
        <is>
          <t>Passive microwave brightness temperature (TB) radiometers are widely used to retrieve several atmospheric and surface parameters such as precipitation, soil moisture, freeze and thaw, water vapor, air temperature profile, and land surface emissivity. Since TBs are measured at different microwave frequencies with various instruments, incident angles, footprints, spatial resolutions, and radiometric characteristics, a combination of data from different microwave sensors could be inconsistent. For this reason, this study primarily uses the nonsynchronous Global Precipitation Measurement (GPM) Microwave Imager (GMI) measurements to construct the diurnal cycle of TBs for each month. This diurnal pattern could be used as a point of reference to validate and calibrate the diurnal cycle of TBs from fusing the measurements of other sensors with daily fixed acquisition times (SSM/I, SSMIS, AMSR2, and etc.). The data from these sensors should also be merged and harmonized in order to build a comprehensive global diurnal cycle of passive microwave TBs. This highly frequent diurnal cycle will eventually help predict the emissivity estimation and potentially further advance the accurate prediction of the estimated time of the freeze/thaw (FT) transition states. Global comparison of TBs obtained from different sensors shows a moderate variance with a significant dependence on land cover type. The results of this study can enhance the temporal detection of freeze and thaw which is more helpful during the transition times when multiple FT changes may occur within a day.</t>
        </is>
      </c>
      <c r="Y1297" s="3" t="inlineStr">
        <is>
          <t>OpenAlex</t>
        </is>
      </c>
      <c r="Z1297" s="3" t="inlineStr"/>
      <c r="AA1297" s="3" t="inlineStr">
        <is>
          <t>Not found</t>
        </is>
      </c>
      <c r="AB1297" s="3" t="inlineStr">
        <is>
          <t>closed</t>
        </is>
      </c>
      <c r="AC1297" s="3" t="inlineStr">
        <is>
          <t>School of Technology &amp; Design</t>
        </is>
      </c>
      <c r="AD1297" s="3" t="n">
        <v>0</v>
      </c>
      <c r="AE1297" s="3" t="inlineStr">
        <is>
          <t>No</t>
        </is>
      </c>
      <c r="AF1297" s="3" t="inlineStr"/>
      <c r="AG1297" s="4" t="inlineStr"/>
      <c r="AH1297" s="4" t="inlineStr"/>
      <c r="AI1297" s="4" t="inlineStr"/>
    </row>
    <row r="1298">
      <c r="A1298" s="3" t="inlineStr">
        <is>
          <t>CMCE-0185</t>
        </is>
      </c>
      <c r="B1298" s="3" t="inlineStr">
        <is>
          <t>Norouzi</t>
        </is>
      </c>
      <c r="C1298" s="3" t="inlineStr">
        <is>
          <t>Hamidreza</t>
        </is>
      </c>
      <c r="D1298" s="3" t="inlineStr">
        <is>
          <t>Hamidreza Norouzi</t>
        </is>
      </c>
      <c r="E1298" s="3" t="inlineStr">
        <is>
          <t>Professor</t>
        </is>
      </c>
      <c r="F1298" s="3" t="inlineStr">
        <is>
          <t>NYC College of Technology</t>
        </is>
      </c>
      <c r="G1298" s="3" t="inlineStr">
        <is>
          <t>Construction Management and Civil Engineering Technology</t>
        </is>
      </c>
      <c r="H1298" s="3" t="inlineStr">
        <is>
          <t>Hamidreza.Norouzi07@citytech.cuny.edu</t>
        </is>
      </c>
      <c r="I1298" s="3" t="inlineStr">
        <is>
          <t>Paper (venue type unclear)</t>
        </is>
      </c>
      <c r="J1298" s="3" t="inlineStr">
        <is>
          <t>Analysis of Surface Temperature Trends of Global Lakes Using Satellite Remote Sensing and in Situ Observations</t>
        </is>
      </c>
      <c r="K1298" s="3" t="n">
        <v>2020</v>
      </c>
      <c r="L1298" s="3" t="inlineStr">
        <is>
          <t>CUNY Academic Works (City University of New York)</t>
        </is>
      </c>
      <c r="M1298" s="3" t="inlineStr">
        <is>
          <t>Christal Jean Soverall; Zahida Yasmin; Mahoutin Godnou; Wen Huang; Ryan Chen; Abdou Rachid Bah; H. Norouzi; Reginald Blake</t>
        </is>
      </c>
      <c r="N1298" s="3" t="inlineStr"/>
      <c r="O1298" s="3" t="n"/>
      <c r="P1298" s="3" t="inlineStr"/>
      <c r="Q1298" s="3" t="inlineStr"/>
      <c r="R1298" s="3" t="inlineStr">
        <is>
          <t>https://openalex.org/W3155236639</t>
        </is>
      </c>
      <c r="S1298" s="3" t="inlineStr">
        <is>
          <t>OpenAlex; CUNY Academic Works</t>
        </is>
      </c>
      <c r="T1298" s="3" t="n">
        <v>2</v>
      </c>
      <c r="U1298" s="3" t="inlineStr">
        <is>
          <t>High (City Tech affiliation on paper); 2 sources</t>
        </is>
      </c>
      <c r="V1298" s="3" t="n"/>
      <c r="W1298" s="3" t="inlineStr"/>
      <c r="X1298" s="3" t="inlineStr">
        <is>
          <t>Even though lakes make up a small percentage of the water bodies on the global land surface, lakes provide critically important ecosystem services. Unfortunately, however, several lake surface areas around the globe have been changing with many of them drastically decreasing due to climate variability and local mismanagement at the basin-scale level. Lake Surface Water Temperature (LSWT) is recognized as a critical indicator of climate change in lakes. The changes in water and the surrounding land temperatures may be an indicator of climate variability if there is consistency between changes in both temperatures. This project focuses on the application of remote sensing to investigate the changes in lake surface water temperatures and their relationship with their surrounding land cover type in a bid to identify the main driving factors of these changes. In this study, 507 global major lakes have been investigated. An analysis of temperature variation over these lakes has been conducted using daily observations from the Moderate Resolution Imaging Spectroradiometer (MODIS) from year 2002 to 2018 over the lakes and their surrounding land areas. The rates of change of temperature for both the lakes’ water surface and their basins as well as the changes in the lakes’ surface areas were calculated. The relationship between the rates of LSWT change and other lake characteristics such as lake depth, salinity level, geographical location, and size were also investigated. Moreover, changes in the occurrence in the timing of the annual formation and disappearance of lake ice in the United States were examined. Preliminary results show that many of the lakes’ water temperatures are warming faster than their surrounding land temperatures. In addition, approximately 43.15% of the studied lakes are warming, and about 51.00% of them are cooling. Furthermore, 62.53% of the lakes are shrinking while 28.35% of them are growing. Moreover, as latitude increases, the difference between the water temperature and the air temperature increases and vice versa. More importantly, on average, there is 0.13 days per year of earlier ice out over the period of study. This study, therefore, provides insights about LSWT variability on a global scale.</t>
        </is>
      </c>
      <c r="Y1298" s="3" t="inlineStr">
        <is>
          <t>OpenAlex</t>
        </is>
      </c>
      <c r="Z1298" s="3" t="inlineStr">
        <is>
          <t>https://academicworks.cuny.edu/ny_pubs/655</t>
        </is>
      </c>
      <c r="AA1298" s="3" t="inlineStr">
        <is>
          <t>Open-access PDF (via OpenAlex)</t>
        </is>
      </c>
      <c r="AB1298" s="3" t="inlineStr">
        <is>
          <t>green</t>
        </is>
      </c>
      <c r="AC1298" s="3" t="inlineStr">
        <is>
          <t>School of Technology &amp; Design</t>
        </is>
      </c>
      <c r="AD1298" s="3" t="n">
        <v>0</v>
      </c>
      <c r="AE1298" s="3" t="inlineStr">
        <is>
          <t>No</t>
        </is>
      </c>
      <c r="AF1298" s="3" t="inlineStr"/>
      <c r="AG1298" s="4" t="inlineStr"/>
      <c r="AH1298" s="4" t="inlineStr"/>
      <c r="AI1298" s="4" t="inlineStr"/>
    </row>
    <row r="1299">
      <c r="A1299" s="3" t="inlineStr">
        <is>
          <t>CMCE-0187</t>
        </is>
      </c>
      <c r="B1299" s="3" t="inlineStr">
        <is>
          <t>Norouzi</t>
        </is>
      </c>
      <c r="C1299" s="3" t="inlineStr">
        <is>
          <t>Hamidreza</t>
        </is>
      </c>
      <c r="D1299" s="3" t="inlineStr">
        <is>
          <t>Hamidreza Norouzi</t>
        </is>
      </c>
      <c r="E1299" s="3" t="inlineStr">
        <is>
          <t>Professor</t>
        </is>
      </c>
      <c r="F1299" s="3" t="inlineStr">
        <is>
          <t>NYC College of Technology</t>
        </is>
      </c>
      <c r="G1299" s="3" t="inlineStr">
        <is>
          <t>Construction Management and Civil Engineering Technology</t>
        </is>
      </c>
      <c r="H1299" s="3" t="inlineStr">
        <is>
          <t>Hamidreza.Norouzi07@citytech.cuny.edu</t>
        </is>
      </c>
      <c r="I1299" s="3" t="inlineStr">
        <is>
          <t>Journal article</t>
        </is>
      </c>
      <c r="J1299" s="3" t="inlineStr">
        <is>
          <t>COSORE: A community database for continuous soil respiration and other soil‐atmosphere greenhouse gas flux data</t>
        </is>
      </c>
      <c r="K1299" s="3" t="n">
        <v>2020</v>
      </c>
      <c r="L1299" s="3" t="inlineStr">
        <is>
          <t>Global Change Biology</t>
        </is>
      </c>
      <c r="M1299" s="3" t="inlineStr">
        <is>
          <t>Ben Bond‐Lamberty; Danielle Christianson; Avni Malhotra; Stephanie Pennington; Debjani Sihi; Amir AghaKouchak; Hassan Anjileli; Muhammad Altaf Arain; Juan J. Armestó; Samaneh Ashraf; Mioko Ataka; Dennis Baldocchi; Thomas Andrew Black; Nina Buchmann; Mariah S. Carbone; Shih‐Chieh Chang; Patrick Crill; Peter S. Curtis; Eric A. Davidson; Ankur Rashmikant Desai; John E. Drake; Tarek Sebastian El-Madany; Michael J. Gavazzi; Carolyn‐Monika Görres; Christopher Michael Gough; Michael L. Goulden; Jillian W. Gregg; Omar Gutiérrez del Arroyo; Jin‐Sheng He; Takashi Hirano; Anya M. Hopple; Holly Hughes; Järvi Järveoja; Rachhpal S. Jassal; Jinshi Jian; Haiming Kan; Jason Philip Kaye; Yuji Kominami; Naishen Liang; David A. Lipson; Catriona A. Macdonald; Kadmiel Maseyk; Kayla C. Mathes; Marguerite Mauritz; Melanie A. Mayes; Steven G. McNulty; Guofang Miao; Mirco Migliavacca; S. D. Miller; Chelcy Ford Miniat; Jennifer Goedhart Nietz; Mats B. Nilsson; Asko Noormets A; H. Norouzi; Christine S. O’Connell; Bruce Arthur Osborne; Cecilio Oyonarte; Zhuo Pang; Matthias Peichl; Elise G Pendall; Jorge F. Pérez‐Quezada; Claire L. Phillips; Richard P. Phillips; James W. Raich; Alexandre  Alexis Renchon; Nadine Katrin Ruehr; Enrique P. Sánchez‐Cañete; Matthew Saunders; KATHLEEN E. SAVAGE; Marion Schrumpf; Russell L. Scott; U. Seibt; Whendee L. Silver; Wu Sun; Daphne Szutu; Kentaro Takagi; Masahiro Takagi; Munemasa Teramoto; Mark G. Tjoelker; Susan Elizabeth Trumbore; Masahito Ueyama; Rodrigo Vargas; R. K. Varner; Joseph Verfaillie; Christoph S. Vogel; Jinsong Wang; Greg C. Winston; Tana E. Wood; Juying Wu; Thomas Wutzler; Jiye Zeng; Tianshan Zha; Quan Zhang; Junliang Zou</t>
        </is>
      </c>
      <c r="N1299" s="3" t="inlineStr"/>
      <c r="O1299" s="3" t="n"/>
      <c r="P1299" s="3" t="inlineStr"/>
      <c r="Q1299" s="3" t="inlineStr">
        <is>
          <t>10.1111/gcb.15353</t>
        </is>
      </c>
      <c r="R1299" s="3" t="inlineStr">
        <is>
          <t>https://doi.org/10.1111/gcb.15353</t>
        </is>
      </c>
      <c r="S1299" s="3" t="inlineStr">
        <is>
          <t>OpenAlex; Dept bio</t>
        </is>
      </c>
      <c r="T1299" s="3" t="n">
        <v>2</v>
      </c>
      <c r="U1299" s="3" t="inlineStr">
        <is>
          <t>High (City Tech affiliation on paper); 2 sources</t>
        </is>
      </c>
      <c r="V1299" s="3" t="n"/>
      <c r="W1299" s="3" t="inlineStr">
        <is>
          <t>[28] Bond‐Lamberty, B, Christianson, DS, Malhotra, A, …, H. Norouzi, … et al., “COSORE: A community database for continuous soil respiration and other soil‐atmosphere greenhouse gas flux data”, Glob Change Biol.; 1– 16. https://doi.org/10.1111/gcb.15353, 2020.</t>
        </is>
      </c>
      <c r="X1299" s="3" t="inlineStr">
        <is>
          <t>Abstract Globally, soils store two to three times as much carbon as currently resides in the atmosphere, and it is critical to understand how soil greenhouse gas (GHG) emissions and uptake will respond to ongoing climate change. In particular, the soil‐to‐atmosphere CO 2 flux, commonly though imprecisely termed soil respiration ( R S ), is one of the largest carbon fluxes in the Earth system. An increasing number of high‐frequency R S measurements (typically, from an automated system with hourly sampling) have been made over the last two decades; an increasing number of methane measurements are being made with such systems as well. Such high frequency data are an invaluable resource for understanding GHG fluxes, but lack a central database or repository. Here we describe the lightweight, open‐source COSORE (COntinuous SOil REspiration) database and software, that focuses on automated, continuous and long‐term GHG flux datasets, and is intended to serve as a community resource for earth sciences, climate change syntheses and model evaluation. Contributed datasets are mapped to a single, consistent standard, with metadata on contributors, geographic location, measurement conditions and ancillary data. The design emphasizes the importance of reproducibility, scientific transparency and open access to data. While being oriented towards continuously measured R S , the database design accommodates other soil‐atmosphere measurements (e.g. ecosystem respiration, chamber‐measured net ecosystem exchange, methane fluxes) as well as experimental treatments (heterotrophic only, etc.). We give brief examples of the types of analyses possible using this new community resource and describe its accompanying R software package.</t>
        </is>
      </c>
      <c r="Y1299" s="3" t="inlineStr">
        <is>
          <t>OpenAlex</t>
        </is>
      </c>
      <c r="Z1299" s="3" t="inlineStr">
        <is>
          <t>https://onlinelibrary.wiley.com/doi/pdfdirect/10.1111/gcb.15353</t>
        </is>
      </c>
      <c r="AA1299" s="3" t="inlineStr">
        <is>
          <t>Open-access PDF (via OpenAlex)</t>
        </is>
      </c>
      <c r="AB1299" s="3" t="inlineStr">
        <is>
          <t>hybrid</t>
        </is>
      </c>
      <c r="AC1299" s="3" t="inlineStr">
        <is>
          <t>School of Technology &amp; Design</t>
        </is>
      </c>
      <c r="AD1299" s="3" t="n">
        <v>106</v>
      </c>
      <c r="AE1299" s="3" t="inlineStr">
        <is>
          <t>No</t>
        </is>
      </c>
      <c r="AF1299" s="3" t="inlineStr"/>
      <c r="AG1299" s="4" t="inlineStr"/>
      <c r="AH1299" s="4" t="inlineStr"/>
      <c r="AI1299" s="4" t="inlineStr"/>
    </row>
    <row r="1300">
      <c r="A1300" s="3" t="inlineStr">
        <is>
          <t>CMCE-0190</t>
        </is>
      </c>
      <c r="B1300" s="3" t="inlineStr">
        <is>
          <t>Villatoro</t>
        </is>
      </c>
      <c r="C1300" s="3" t="inlineStr">
        <is>
          <t>Melanie</t>
        </is>
      </c>
      <c r="D1300" s="3" t="inlineStr">
        <is>
          <t>Melanie Villatoro</t>
        </is>
      </c>
      <c r="E1300" s="3" t="inlineStr">
        <is>
          <t>Chair</t>
        </is>
      </c>
      <c r="F1300" s="3" t="inlineStr">
        <is>
          <t>NYC College of Technology</t>
        </is>
      </c>
      <c r="G1300" s="3" t="inlineStr">
        <is>
          <t>Construction Management and Civil Engineering Technology</t>
        </is>
      </c>
      <c r="H1300" s="3" t="inlineStr">
        <is>
          <t>Melanie.Villatoro99@citytech.cuny.edu</t>
        </is>
      </c>
      <c r="I1300" s="3" t="inlineStr">
        <is>
          <t>Conference paper</t>
        </is>
      </c>
      <c r="J1300" s="3" t="inlineStr">
        <is>
          <t>Engaging Engineering Experiences for K-5</t>
        </is>
      </c>
      <c r="K1300" s="3" t="n">
        <v>2020</v>
      </c>
      <c r="L1300" s="3" t="inlineStr">
        <is>
          <t>ASEE Workshop on K-12 Engineering Education</t>
        </is>
      </c>
      <c r="M1300" s="3" t="inlineStr">
        <is>
          <t>Melanie Villatoro; Servena Narine; Diana Samaroo</t>
        </is>
      </c>
      <c r="N1300" s="3" t="inlineStr"/>
      <c r="O1300" s="3" t="n"/>
      <c r="P1300" s="3" t="inlineStr"/>
      <c r="Q1300" s="3" t="inlineStr">
        <is>
          <t>10.18260/1-2--17115</t>
        </is>
      </c>
      <c r="R1300" s="3" t="inlineStr">
        <is>
          <t>https://doi.org/10.18260/1-2--17115</t>
        </is>
      </c>
      <c r="S1300" s="3" t="inlineStr">
        <is>
          <t>OpenAlex; CUNY Academic Works</t>
        </is>
      </c>
      <c r="T1300" s="3" t="n">
        <v>2</v>
      </c>
      <c r="U1300" s="3" t="inlineStr">
        <is>
          <t>High (City Tech affiliation on paper); 2 sources</t>
        </is>
      </c>
      <c r="V1300" s="3" t="n"/>
      <c r="W1300" s="3" t="inlineStr"/>
      <c r="X1300" s="3" t="inlineStr">
        <is>
          <t>The City University of New York (CUNY) Service Corps mobilizes CUNY students, faculty and staff to work on projects that improve the short and long-term civic, economic and environmental sustainability of New York City and of its residents and communities. Our project was designed to promote A Better Educated City by partnering with Daniel Hale Williams Elementary School; recently designated as a Magnet School for STEM Studies. During the 2014-2015 academic year, two CUNY students worked to develop and implement an Educational Outreach Program which provided children in grades 1-5 with exposure to Science, Technology, Engineering, and Math.</t>
        </is>
      </c>
      <c r="Y1300" s="3" t="inlineStr">
        <is>
          <t>OpenAlex</t>
        </is>
      </c>
      <c r="Z1300" s="3" t="inlineStr">
        <is>
          <t>https://peer.asee.org/17115.pdf</t>
        </is>
      </c>
      <c r="AA1300" s="3" t="inlineStr">
        <is>
          <t>Open-access PDF (via OpenAlex)</t>
        </is>
      </c>
      <c r="AB1300" s="3" t="inlineStr">
        <is>
          <t>bronze</t>
        </is>
      </c>
      <c r="AC1300" s="3" t="inlineStr">
        <is>
          <t>School of Technology &amp; Design</t>
        </is>
      </c>
      <c r="AD1300" s="3" t="n">
        <v>0</v>
      </c>
      <c r="AE1300" s="3" t="inlineStr">
        <is>
          <t>No</t>
        </is>
      </c>
      <c r="AF1300" s="3" t="inlineStr"/>
      <c r="AG1300" s="4" t="inlineStr"/>
      <c r="AH1300" s="4" t="inlineStr"/>
      <c r="AI1300" s="4" t="inlineStr"/>
    </row>
    <row r="1301">
      <c r="A1301" s="3" t="inlineStr">
        <is>
          <t>CMCE-0191</t>
        </is>
      </c>
      <c r="B1301" s="3" t="inlineStr">
        <is>
          <t>Norouzi</t>
        </is>
      </c>
      <c r="C1301" s="3" t="inlineStr">
        <is>
          <t>Hamidreza</t>
        </is>
      </c>
      <c r="D1301" s="3" t="inlineStr">
        <is>
          <t>Hamidreza Norouzi</t>
        </is>
      </c>
      <c r="E1301" s="3" t="inlineStr">
        <is>
          <t>Professor</t>
        </is>
      </c>
      <c r="F1301" s="3" t="inlineStr">
        <is>
          <t>NYC College of Technology</t>
        </is>
      </c>
      <c r="G1301" s="3" t="inlineStr">
        <is>
          <t>Construction Management and Civil Engineering Technology</t>
        </is>
      </c>
      <c r="H1301" s="3" t="inlineStr">
        <is>
          <t>Hamidreza.Norouzi07@citytech.cuny.edu</t>
        </is>
      </c>
      <c r="I1301" s="3" t="inlineStr">
        <is>
          <t>Grant</t>
        </is>
      </c>
      <c r="J1301" s="3" t="inlineStr">
        <is>
          <t>GEOPAths-UP: Recruiting and Retaining Non-geoscience Minority STEM Majors for Geoscience Service Learning and for the Geoscience Workforce.</t>
        </is>
      </c>
      <c r="K1301" s="3" t="n">
        <v>2020</v>
      </c>
      <c r="L1301" s="3" t="inlineStr">
        <is>
          <t>NSF: IUSE</t>
        </is>
      </c>
      <c r="M1301" s="3" t="inlineStr">
        <is>
          <t>Reginald Blake; Janet Liou-Mark; Hamidreza Norouzi; Masato R Nakamura</t>
        </is>
      </c>
      <c r="N1301" s="3" t="inlineStr">
        <is>
          <t>Co-PI</t>
        </is>
      </c>
      <c r="O1301" s="3" t="n">
        <v>294354</v>
      </c>
      <c r="P1301" s="3" t="inlineStr">
        <is>
          <t>2023174</t>
        </is>
      </c>
      <c r="Q1301" s="3" t="inlineStr"/>
      <c r="R1301" s="3" t="inlineStr">
        <is>
          <t>https://www.nsf.gov/awardsearch/showAward?AWD_ID=2023174</t>
        </is>
      </c>
      <c r="S1301" s="3" t="inlineStr">
        <is>
          <t>NSF; Dept bio</t>
        </is>
      </c>
      <c r="T1301" s="3" t="n">
        <v>2</v>
      </c>
      <c r="U1301" s="3" t="inlineStr">
        <is>
          <t>High (NSF award to City Tech); 2 sources</t>
        </is>
      </c>
      <c r="V1301" s="3" t="n"/>
      <c r="W1301" s="3" t="inlineStr">
        <is>
          <t>National Science Foundation (NSF), " GEOPAths-UP: Recruiting and Retaining Non-geoscience Minority STEM Majors for Geoscience Service Learning and for the Geoscience Workforce", $294,354, PI (R. Blake), Co-PIs (J. Liou-Mark, H. Norouzi, M. Nakamura) (2020-2022)</t>
        </is>
      </c>
      <c r="X1301" s="3" t="inlineStr">
        <is>
          <t>There is a preponderance of well-established recent studies that sound the alarm concerning the nation’s STEM workforce in general and its geoscience workforce in particular. These studies highlight: 1) the importance of STEM to the nation’s well-being, security, and global competitiveness; 2) the need for equity, access, increased enrollment, and diversity in STEM disciplines; and 3) the current and projected increase in STEM workforce shortage. The sustained capacity of the current and future STEM workforce to meet the nation’s scientific and technological needs is threatened by a sharp decline in the number of available STEM professionals. At current rates, the geoscience workforce is rapidly depleting, and its future shortfall is approaching a state of crisis. There are simply not enough new geoscience personnel entering the geoscience workforce to replace retiring geoscience employees – hence there is a gap that is expected to widen over time. This project seeks to help in ameliorating the nation’s geoscience plight by creating a year-round geoscience workforce preparation, geoscience service learning, and geoscience career mentoring program for non-geoscience minority STEM students beginning at the critical juncture of their senior year. The overall goal of the program is to construct an innovative, viable, and sustainable pathway to the dwindling geoscience workforce by tapping into a non-traditional and diverse pool of students. The program has added values in that it not only replenishes the geoscience workforce, but it also supports geoscience education, promotes diversity and inclusion, and benefits society as a whole by producing geoscience literate citizens.
The program is designed to achieve the following two primary goals: 1) to broaden the geoscience workforce pathway for non-geoscience minority STEM majors; and 2) to create a multi-sector geoscience workforce development infrastructure. The objectives of the first goal are delineated in the following EPA–E theme of the geoscience transitional workforce program: EXPOSURE: Expose undergraduate seniors to the geosciences, PREPARATION: Provide undergraduate seniors with critical geoscience workforce skills and professional networks, APPRENTICESHIP: Engage undergraduate seniors in meaningful real-world, service and experiential learning via geoscience applications, and EXPERIENCE: Culminate into/with a geoscience internship-workforce experience. The objectives of the second goal are associated with the Apprenticeship component above: a) Create a student-faculty-industry paradigm of mentoring for the geoscience workforce; b) Create a professional workforce development structure among participating organizations, and c) Design peer-to-peer mentoring support structures. Twelve students will be recruited each year to participate in the structured geoscience workforce model program mentioned above – Exposure, Preparation, Apprenticeship, and Experience. The students will not only be supported with cohort-building activities, but they will also participate in two geoscience internship programs that will equip them with geoscience knowledge and workforce skills, service learning experiences, summer internships at a federal, local, or private geoscience facility, mentoring by geoscience practitioners, and networking opportunities with geoscience companies and geoscience professional societies. The expectation through this initiative will be that many underrepresented minority (URM) students who would otherwise not pursue a geoscience career may now choose to follow a geoscience corridor that could not only lead to lucrative geoscience careers, but could also help to improve the nation’s grave geoscience workforce dilemma.
This award reflects NSF's statutory mission and has been deemed worthy of support through evaluation using the Foundation's intellectual merit and broader impacts review criteria.</t>
        </is>
      </c>
      <c r="Y1301" s="3" t="inlineStr">
        <is>
          <t>NSF</t>
        </is>
      </c>
      <c r="Z1301" s="3" t="inlineStr"/>
      <c r="AA1301" s="3" t="inlineStr"/>
      <c r="AB1301" s="3" t="inlineStr"/>
      <c r="AC1301" s="3" t="inlineStr">
        <is>
          <t>School of Technology &amp; Design</t>
        </is>
      </c>
      <c r="AD1301" s="3" t="n"/>
      <c r="AE1301" s="3" t="inlineStr">
        <is>
          <t>No</t>
        </is>
      </c>
      <c r="AF1301" s="3" t="inlineStr"/>
      <c r="AG1301" s="4" t="inlineStr"/>
      <c r="AH1301" s="4" t="inlineStr"/>
      <c r="AI1301" s="4" t="inlineStr"/>
    </row>
    <row r="1302">
      <c r="A1302" s="3" t="inlineStr">
        <is>
          <t>CMCE-0193</t>
        </is>
      </c>
      <c r="B1302" s="3" t="inlineStr">
        <is>
          <t>Villatoro</t>
        </is>
      </c>
      <c r="C1302" s="3" t="inlineStr">
        <is>
          <t>Melanie</t>
        </is>
      </c>
      <c r="D1302" s="3" t="inlineStr">
        <is>
          <t>Melanie Villatoro</t>
        </is>
      </c>
      <c r="E1302" s="3" t="inlineStr">
        <is>
          <t>Chair</t>
        </is>
      </c>
      <c r="F1302" s="3" t="inlineStr">
        <is>
          <t>NYC College of Technology</t>
        </is>
      </c>
      <c r="G1302" s="3" t="inlineStr">
        <is>
          <t>Construction Management and Civil Engineering Technology</t>
        </is>
      </c>
      <c r="H1302" s="3" t="inlineStr">
        <is>
          <t>Melanie.Villatoro99@citytech.cuny.edu</t>
        </is>
      </c>
      <c r="I1302" s="3" t="inlineStr">
        <is>
          <t>Paper (venue type unclear)</t>
        </is>
      </c>
      <c r="J1302" s="3" t="inlineStr">
        <is>
          <t>National Summer Transportation Institute: Increasing Career Awareness in Civil Engineering for Underserved High School Students</t>
        </is>
      </c>
      <c r="K1302" s="3" t="n">
        <v>2020</v>
      </c>
      <c r="L1302" s="3" t="inlineStr">
        <is>
          <t>CUNY Academic Works (City University of New York)</t>
        </is>
      </c>
      <c r="M1302" s="3" t="inlineStr">
        <is>
          <t>Melanie Villatoro; Janet Liou-Mark</t>
        </is>
      </c>
      <c r="N1302" s="3" t="inlineStr"/>
      <c r="O1302" s="3" t="n"/>
      <c r="P1302" s="3" t="inlineStr"/>
      <c r="Q1302" s="3" t="inlineStr"/>
      <c r="R1302" s="3" t="inlineStr">
        <is>
          <t>https://openalex.org/W3118709310</t>
        </is>
      </c>
      <c r="S1302" s="3" t="inlineStr">
        <is>
          <t>OpenAlex; CUNY Academic Works</t>
        </is>
      </c>
      <c r="T1302" s="3" t="n">
        <v>2</v>
      </c>
      <c r="U1302" s="3" t="inlineStr">
        <is>
          <t>High (City Tech affiliation on paper); 2 sources</t>
        </is>
      </c>
      <c r="V1302" s="3" t="n"/>
      <c r="W1302" s="3" t="inlineStr"/>
      <c r="X1302" s="3" t="inlineStr">
        <is>
          <t>Our nation needs to increase the number of students pursuing degrees in the ﬁelds of Science, Technology, Engineering, and Mathematics (STEM) and those leading to transportation-related careers. In order to meet the demand for qualiﬁed graduates in transportation, it is necessary to diversify the pool of students entering college with an interest in these ﬁelds. The National Summer Transportation Institute (NSTI) is an educational initiative developed by the Federal Highway Administration (FHWA) and Department of Transportation (DOT). The NSTI at City Tech was designed to increase awareness of transportation-related careers among New York City high school students. The structure of City Tech’s NSTI includes lectures, ﬁeld trips, projects, and laboratory activities that promote the growth of each participant and strengthen their academic and social skills. This NSTI program provides a model for broadening participation in STEM and building America's STEM workforce.</t>
        </is>
      </c>
      <c r="Y1302" s="3" t="inlineStr">
        <is>
          <t>OpenAlex</t>
        </is>
      </c>
      <c r="Z1302" s="3" t="inlineStr">
        <is>
          <t>https://academicworks.cuny.edu/ny_pubs/630</t>
        </is>
      </c>
      <c r="AA1302" s="3" t="inlineStr">
        <is>
          <t>Open-access PDF (via OpenAlex)</t>
        </is>
      </c>
      <c r="AB1302" s="3" t="inlineStr">
        <is>
          <t>green</t>
        </is>
      </c>
      <c r="AC1302" s="3" t="inlineStr">
        <is>
          <t>School of Technology &amp; Design</t>
        </is>
      </c>
      <c r="AD1302" s="3" t="n">
        <v>0</v>
      </c>
      <c r="AE1302" s="3" t="inlineStr">
        <is>
          <t>No</t>
        </is>
      </c>
      <c r="AF1302" s="3" t="inlineStr"/>
      <c r="AG1302" s="4" t="inlineStr"/>
      <c r="AH1302" s="4" t="inlineStr"/>
      <c r="AI1302" s="4" t="inlineStr"/>
    </row>
    <row r="1303">
      <c r="A1303" s="3" t="inlineStr">
        <is>
          <t>CMCE-0196</t>
        </is>
      </c>
      <c r="B1303" s="3" t="inlineStr">
        <is>
          <t>Norouzi</t>
        </is>
      </c>
      <c r="C1303" s="3" t="inlineStr">
        <is>
          <t>Hamidreza</t>
        </is>
      </c>
      <c r="D1303" s="3" t="inlineStr">
        <is>
          <t>Hamidreza Norouzi</t>
        </is>
      </c>
      <c r="E1303" s="3" t="inlineStr">
        <is>
          <t>Professor</t>
        </is>
      </c>
      <c r="F1303" s="3" t="inlineStr">
        <is>
          <t>NYC College of Technology</t>
        </is>
      </c>
      <c r="G1303" s="3" t="inlineStr">
        <is>
          <t>Construction Management and Civil Engineering Technology</t>
        </is>
      </c>
      <c r="H1303" s="3" t="inlineStr">
        <is>
          <t>Hamidreza.Norouzi07@citytech.cuny.edu</t>
        </is>
      </c>
      <c r="I1303" s="3" t="inlineStr">
        <is>
          <t>Journal article</t>
        </is>
      </c>
      <c r="J1303" s="3" t="inlineStr">
        <is>
          <t>Raindrop Signature from Microwave Radiometer Over Deserts</t>
        </is>
      </c>
      <c r="K1303" s="3" t="n">
        <v>2020</v>
      </c>
      <c r="L1303" s="3" t="inlineStr">
        <is>
          <t>Geophysical Research Letters</t>
        </is>
      </c>
      <c r="M1303" s="3" t="inlineStr">
        <is>
          <t>Yalei You; S. Joseph Munchak; Ralph R. Ferraro; Karen I. Mohr; C. D. Peters‐Lidard; Catherine Prigent; Sarah E. Ringerud; Scott D. Rudlosky; Heshun Wang; H. Norouzi; Satya Prakash</t>
        </is>
      </c>
      <c r="N1303" s="3" t="inlineStr"/>
      <c r="O1303" s="3" t="n"/>
      <c r="P1303" s="3" t="inlineStr"/>
      <c r="Q1303" s="3" t="inlineStr">
        <is>
          <t>10.1029/2020gl088656</t>
        </is>
      </c>
      <c r="R1303" s="3" t="inlineStr">
        <is>
          <t>https://doi.org/10.1029/2020gl088656</t>
        </is>
      </c>
      <c r="S1303" s="3" t="inlineStr">
        <is>
          <t>OpenAlex; Dept bio</t>
        </is>
      </c>
      <c r="T1303" s="3" t="n">
        <v>2</v>
      </c>
      <c r="U1303" s="3" t="inlineStr">
        <is>
          <t>High (City Tech affiliation on paper); 2 sources</t>
        </is>
      </c>
      <c r="V1303" s="3" t="n"/>
      <c r="W1303" s="3" t="inlineStr">
        <is>
          <t>[27] You, Y., J. Munchak, R. Ferraro, K. Mohr, Ch. Peters‐Lidard, C. Prigent, S. Ringerud, S. Rudlosky, H. Wang, H. Norouzi and S. Prakash, “Raindrop Signature from Microwave Radiometer Over Deserts”, Geophysical Research Letter, doi.org/10.1029/2020GL088656, 2020.</t>
        </is>
      </c>
      <c r="X1303" s="3" t="inlineStr">
        <is>
          <t>Abstract Rainfall estimates from spaceborne microwave radiometers form the foundation of global precipitation data sets. Since the beginning of the satellite microwave rainfall estimation era in the 1980s, the primary signature leveraged over land for these estimates has been the brightness temperature (TB) depression due to ice particle scattering. Contrary to this practice, time series analyses based on observations from two spaceborne radars and two spaceborne radiometers reveal a TB increase at H19 due to raindrop emission as the primary cloud particle signature over desert terrain. Low surface emissivity supports the use of liquid raindrop emission as the primary signature over desert surfaces. In these regions, the surface rain rate better correlates with the liquid raindrop emission signal than with the scattering induced by ice further aloft, suggesting a new potential for improving rainfall estimation over deserts by exploiting the liquid raindrop emission signature.</t>
        </is>
      </c>
      <c r="Y1303" s="3" t="inlineStr">
        <is>
          <t>OpenAlex</t>
        </is>
      </c>
      <c r="Z1303" s="3" t="inlineStr">
        <is>
          <t>https://onlinelibrary.wiley.com/doi/pdfdirect/10.1029/2020GL088656</t>
        </is>
      </c>
      <c r="AA1303" s="3" t="inlineStr">
        <is>
          <t>Open-access PDF (via OpenAlex)</t>
        </is>
      </c>
      <c r="AB1303" s="3" t="inlineStr">
        <is>
          <t>bronze</t>
        </is>
      </c>
      <c r="AC1303" s="3" t="inlineStr">
        <is>
          <t>School of Technology &amp; Design</t>
        </is>
      </c>
      <c r="AD1303" s="3" t="n">
        <v>6</v>
      </c>
      <c r="AE1303" s="3" t="inlineStr">
        <is>
          <t>No</t>
        </is>
      </c>
      <c r="AF1303" s="3" t="inlineStr"/>
      <c r="AG1303" s="4" t="inlineStr"/>
      <c r="AH1303" s="4" t="inlineStr"/>
      <c r="AI1303" s="4" t="inlineStr"/>
    </row>
    <row r="1304">
      <c r="A1304" s="3" t="inlineStr">
        <is>
          <t>CMCE-0199</t>
        </is>
      </c>
      <c r="B1304" s="3" t="inlineStr">
        <is>
          <t>Norouzi</t>
        </is>
      </c>
      <c r="C1304" s="3" t="inlineStr">
        <is>
          <t>Hamidreza</t>
        </is>
      </c>
      <c r="D1304" s="3" t="inlineStr">
        <is>
          <t>Hamidreza Norouzi</t>
        </is>
      </c>
      <c r="E1304" s="3" t="inlineStr">
        <is>
          <t>Professor</t>
        </is>
      </c>
      <c r="F1304" s="3" t="inlineStr">
        <is>
          <t>NYC College of Technology</t>
        </is>
      </c>
      <c r="G1304" s="3" t="inlineStr">
        <is>
          <t>Construction Management and Civil Engineering Technology</t>
        </is>
      </c>
      <c r="H1304" s="3" t="inlineStr">
        <is>
          <t>Hamidreza.Norouzi07@citytech.cuny.edu</t>
        </is>
      </c>
      <c r="I1304" s="3" t="inlineStr">
        <is>
          <t>Conference paper</t>
        </is>
      </c>
      <c r="J1304" s="3" t="inlineStr">
        <is>
          <t>Service-Learning: An EntrÉe to Introduce Minority Students to Remote Sensing Research</t>
        </is>
      </c>
      <c r="K1304" s="3" t="n">
        <v>2020</v>
      </c>
      <c r="L1304" s="3" t="inlineStr">
        <is>
          <t>IEEE International Geoscience and Remote Sensing Symposium (IGARSS)</t>
        </is>
      </c>
      <c r="M1304" s="3" t="inlineStr">
        <is>
          <t>Reginald Blake; Janet Liou-Mark; H. Norouzi; Julia Rivera; Marlon Rice</t>
        </is>
      </c>
      <c r="N1304" s="3" t="inlineStr"/>
      <c r="O1304" s="3" t="n"/>
      <c r="P1304" s="3" t="inlineStr"/>
      <c r="Q1304" s="3" t="inlineStr">
        <is>
          <t>10.1109/igarss39084.2020.9323469</t>
        </is>
      </c>
      <c r="R1304" s="3" t="inlineStr">
        <is>
          <t>https://doi.org/10.1109/igarss39084.2020.9323469</t>
        </is>
      </c>
      <c r="S1304" s="3" t="inlineStr">
        <is>
          <t>OpenAlex</t>
        </is>
      </c>
      <c r="T1304" s="3" t="n">
        <v>1</v>
      </c>
      <c r="U1304" s="3" t="inlineStr">
        <is>
          <t>High (City Tech affiliation on paper)</t>
        </is>
      </c>
      <c r="V1304" s="3" t="n"/>
      <c r="W1304" s="3" t="inlineStr"/>
      <c r="X1304" s="3" t="inlineStr">
        <is>
          <t>For too many undergraduate minority students, remote sensing and its plethora of applications to geophysics yet remain new, foreign, and mysterious. These students, even with the requisite STEM backgrounds, lack the exposure, the awareness, the understanding, and the engagement into the foray of remote sensing and the unique lens it provides to probe and unearth new ways of gaining knowledge about the environment. To strengthen undergraduate education, to adequately prepare candidates to become the next generation of geoscientists, and to assist in replenishing the geoscience workforce, unique paradigms of teaching and learning about remote sensing are needed. At the Center for Remote Sensing and Earth System Sciences (ReSESS) at the New York City College of Technology, the catalyst of Service-Learning within a local community was used as a means of attracting and engaging students in remote sensing research. Results show that the service learning-remote sensing nexus increased awareness and, understanding in the geosciences, and it motivated students to share their newfound knowledge with local citizens in environmental sustainability initiatives. Both students and citizens were enthralled by the engagement of remote sensing at the neighborhood scale.</t>
        </is>
      </c>
      <c r="Y1304" s="3" t="inlineStr">
        <is>
          <t>OpenAlex</t>
        </is>
      </c>
      <c r="Z1304" s="3" t="inlineStr"/>
      <c r="AA1304" s="3" t="inlineStr">
        <is>
          <t>Not found</t>
        </is>
      </c>
      <c r="AB1304" s="3" t="inlineStr">
        <is>
          <t>closed</t>
        </is>
      </c>
      <c r="AC1304" s="3" t="inlineStr">
        <is>
          <t>School of Technology &amp; Design</t>
        </is>
      </c>
      <c r="AD1304" s="3" t="n">
        <v>2</v>
      </c>
      <c r="AE1304" s="3" t="inlineStr">
        <is>
          <t>No</t>
        </is>
      </c>
      <c r="AF1304" s="3" t="inlineStr"/>
      <c r="AG1304" s="4" t="inlineStr"/>
      <c r="AH1304" s="4" t="inlineStr"/>
      <c r="AI1304" s="4" t="inlineStr"/>
    </row>
    <row r="1305">
      <c r="A1305" s="3" t="inlineStr">
        <is>
          <t>CMCE-0202</t>
        </is>
      </c>
      <c r="B1305" s="3" t="inlineStr">
        <is>
          <t>Norouzi</t>
        </is>
      </c>
      <c r="C1305" s="3" t="inlineStr">
        <is>
          <t>Hamidreza</t>
        </is>
      </c>
      <c r="D1305" s="3" t="inlineStr">
        <is>
          <t>Hamidreza Norouzi</t>
        </is>
      </c>
      <c r="E1305" s="3" t="inlineStr">
        <is>
          <t>Professor</t>
        </is>
      </c>
      <c r="F1305" s="3" t="inlineStr">
        <is>
          <t>NYC College of Technology</t>
        </is>
      </c>
      <c r="G1305" s="3" t="inlineStr">
        <is>
          <t>Construction Management and Civil Engineering Technology</t>
        </is>
      </c>
      <c r="H1305" s="3" t="inlineStr">
        <is>
          <t>Hamidreza.Norouzi07@citytech.cuny.edu</t>
        </is>
      </c>
      <c r="I1305" s="3" t="inlineStr">
        <is>
          <t>Grant</t>
        </is>
      </c>
      <c r="J1305" s="3" t="inlineStr">
        <is>
          <t>Using Remote Sensing Technologies and Urban Transportation Data to Characterize the Effect of Traffic Congestion on Land Surface Temperature During the COVID-19 Pandemic</t>
        </is>
      </c>
      <c r="K1305" s="3" t="n">
        <v>2020</v>
      </c>
      <c r="L1305" s="3" t="inlineStr"/>
      <c r="M1305" s="3" t="inlineStr"/>
      <c r="N1305" s="3" t="inlineStr">
        <is>
          <t>Co-PI</t>
        </is>
      </c>
      <c r="O1305" s="3" t="n">
        <v>39906</v>
      </c>
      <c r="P1305" s="3" t="inlineStr"/>
      <c r="Q1305" s="3" t="inlineStr"/>
      <c r="R1305" s="3" t="inlineStr"/>
      <c r="S1305" s="3" t="inlineStr">
        <is>
          <t>Dept bio</t>
        </is>
      </c>
      <c r="T1305" s="3" t="n">
        <v>1</v>
      </c>
      <c r="U1305" s="3" t="inlineStr">
        <is>
          <t>Medium (self-reported in faculty bio)</t>
        </is>
      </c>
      <c r="V1305" s="3" t="n"/>
      <c r="W1305" s="3" t="inlineStr">
        <is>
          <t>CUNY Interdisciplinary Research Grant (IRG), “Using Remote Sensing Technologies and Urban Transportation Data to Characterize the Effect of Traffic Congestion on Land Surface Temperature During the COVID-19 Pandemic”, $39,906, PI (H. Norouzi), Co-PI (R. Blake and M. Allahviranloo) (2020-2021)</t>
        </is>
      </c>
      <c r="X1305" s="3" t="inlineStr"/>
      <c r="Y1305" s="3" t="inlineStr"/>
      <c r="Z1305" s="3" t="inlineStr"/>
      <c r="AA1305" s="3" t="inlineStr"/>
      <c r="AB1305" s="3" t="inlineStr"/>
      <c r="AC1305" s="3" t="inlineStr">
        <is>
          <t>School of Technology &amp; Design</t>
        </is>
      </c>
      <c r="AD1305" s="3" t="n"/>
      <c r="AE1305" s="3" t="inlineStr">
        <is>
          <t>No</t>
        </is>
      </c>
      <c r="AF1305" s="3" t="inlineStr"/>
      <c r="AG1305" s="4" t="inlineStr"/>
      <c r="AH1305" s="4" t="inlineStr"/>
      <c r="AI1305" s="4" t="inlineStr"/>
    </row>
    <row r="1306">
      <c r="A1306" s="3" t="inlineStr">
        <is>
          <t>CMCE-0203</t>
        </is>
      </c>
      <c r="B1306" s="3" t="inlineStr">
        <is>
          <t>Norouzi</t>
        </is>
      </c>
      <c r="C1306" s="3" t="inlineStr">
        <is>
          <t>Hamidreza</t>
        </is>
      </c>
      <c r="D1306" s="3" t="inlineStr">
        <is>
          <t>Hamidreza Norouzi</t>
        </is>
      </c>
      <c r="E1306" s="3" t="inlineStr">
        <is>
          <t>Professor</t>
        </is>
      </c>
      <c r="F1306" s="3" t="inlineStr">
        <is>
          <t>NYC College of Technology</t>
        </is>
      </c>
      <c r="G1306" s="3" t="inlineStr">
        <is>
          <t>Construction Management and Civil Engineering Technology</t>
        </is>
      </c>
      <c r="H1306" s="3" t="inlineStr">
        <is>
          <t>Hamidreza.Norouzi07@citytech.cuny.edu</t>
        </is>
      </c>
      <c r="I1306" s="3" t="inlineStr">
        <is>
          <t>Paper (venue type unclear)</t>
        </is>
      </c>
      <c r="J1306" s="3" t="inlineStr">
        <is>
          <t>Year 2020 Scholar-on-Campus Award recipient at New York City College of Technology</t>
        </is>
      </c>
      <c r="K1306" s="3" t="n">
        <v>2020</v>
      </c>
      <c r="L1306" s="3" t="inlineStr"/>
      <c r="M1306" s="3" t="inlineStr"/>
      <c r="N1306" s="3" t="inlineStr"/>
      <c r="O1306" s="3" t="n"/>
      <c r="P1306" s="3" t="inlineStr"/>
      <c r="Q1306" s="3" t="inlineStr"/>
      <c r="R1306" s="3" t="inlineStr"/>
      <c r="S1306" s="3" t="inlineStr">
        <is>
          <t>Dept bio</t>
        </is>
      </c>
      <c r="T1306" s="3" t="n">
        <v>1</v>
      </c>
      <c r="U1306" s="3" t="inlineStr">
        <is>
          <t>Medium (self-reported in faculty bio)</t>
        </is>
      </c>
      <c r="V1306" s="3" t="n"/>
      <c r="W1306" s="3" t="inlineStr">
        <is>
          <t>Year 2020 Scholar-on-Campus Award recipient at New York City College of Technology</t>
        </is>
      </c>
      <c r="X1306" s="3" t="inlineStr"/>
      <c r="Y1306" s="3" t="inlineStr"/>
      <c r="Z1306" s="3" t="inlineStr"/>
      <c r="AA1306" s="3" t="inlineStr"/>
      <c r="AB1306" s="3" t="inlineStr"/>
      <c r="AC1306" s="3" t="inlineStr">
        <is>
          <t>School of Technology &amp; Design</t>
        </is>
      </c>
      <c r="AD1306" s="3" t="n"/>
      <c r="AE1306" s="3" t="inlineStr">
        <is>
          <t>No</t>
        </is>
      </c>
      <c r="AF1306" s="3" t="inlineStr"/>
      <c r="AG1306" s="4" t="inlineStr"/>
      <c r="AH1306" s="4" t="inlineStr"/>
      <c r="AI1306" s="4" t="inlineStr"/>
    </row>
    <row r="1307">
      <c r="A1307" s="3" t="inlineStr">
        <is>
          <t>CMCE-0204</t>
        </is>
      </c>
      <c r="B1307" s="3" t="inlineStr">
        <is>
          <t>Norouzi</t>
        </is>
      </c>
      <c r="C1307" s="3" t="inlineStr">
        <is>
          <t>Hamidreza</t>
        </is>
      </c>
      <c r="D1307" s="3" t="inlineStr">
        <is>
          <t>Hamidreza Norouzi</t>
        </is>
      </c>
      <c r="E1307" s="3" t="inlineStr">
        <is>
          <t>Professor</t>
        </is>
      </c>
      <c r="F1307" s="3" t="inlineStr">
        <is>
          <t>NYC College of Technology</t>
        </is>
      </c>
      <c r="G1307" s="3" t="inlineStr">
        <is>
          <t>Construction Management and Civil Engineering Technology</t>
        </is>
      </c>
      <c r="H1307" s="3" t="inlineStr">
        <is>
          <t>Hamidreza.Norouzi07@citytech.cuny.edu</t>
        </is>
      </c>
      <c r="I1307" s="3" t="inlineStr">
        <is>
          <t>Conference paper</t>
        </is>
      </c>
      <c r="J1307" s="3" t="inlineStr">
        <is>
          <t>A New Framework for Studying Urban Heat Island and Surface Energy Budget Using Remote Sensing and Ground Observations</t>
        </is>
      </c>
      <c r="K1307" s="3" t="n">
        <v>2021</v>
      </c>
      <c r="L1307" s="3" t="inlineStr">
        <is>
          <t>Geo-Extreme</t>
        </is>
      </c>
      <c r="M1307" s="3" t="inlineStr">
        <is>
          <t>Abdou Rachid Bah; H. Norouzi; Reginald Blake; Makini Valentine</t>
        </is>
      </c>
      <c r="N1307" s="3" t="inlineStr"/>
      <c r="O1307" s="3" t="n"/>
      <c r="P1307" s="3" t="inlineStr"/>
      <c r="Q1307" s="3" t="inlineStr">
        <is>
          <t>10.1061/9780784483688.030</t>
        </is>
      </c>
      <c r="R1307" s="3" t="inlineStr">
        <is>
          <t>https://doi.org/10.1061/9780784483688.030</t>
        </is>
      </c>
      <c r="S1307" s="3" t="inlineStr">
        <is>
          <t>OpenAlex</t>
        </is>
      </c>
      <c r="T1307" s="3" t="n">
        <v>1</v>
      </c>
      <c r="U1307" s="3" t="inlineStr">
        <is>
          <t>High (City Tech affiliation on paper)</t>
        </is>
      </c>
      <c r="V1307" s="3" t="n"/>
      <c r="W1307" s="3" t="inlineStr"/>
      <c r="X1307" s="3" t="inlineStr">
        <is>
          <t>The urban heat island (UHI) is among the major environmental issues encountered in urban regions. To better predict the dynamics of the UHI and its impact on extreme heat events, accurate characterization of the surface energy balance in urban regions is required. However, the ability to accurately understand the climate processes in urban areas due to heterogeneity of the surfaces is limited due to incomplete knowledge of the urban surface energy balance. This study aims to enhance the understanding of the urban surface energy budget and land surface temperature from satellite observations. Here, a multisensor LST data with 5-min temporal and 30 m spatial resolution is developed by downscaling the Geostationary Operational Environmental Satellites–R series (GOES-R) LST data over New York City. In situ LST data are used to evaluate the accuracy of the downscaled LST. Differences between the predicted and the observed LSTs ranged from −0.09 to 3.30 °C.</t>
        </is>
      </c>
      <c r="Y1307" s="3" t="inlineStr">
        <is>
          <t>OpenAlex</t>
        </is>
      </c>
      <c r="Z1307" s="3" t="inlineStr"/>
      <c r="AA1307" s="3" t="inlineStr">
        <is>
          <t>Not found</t>
        </is>
      </c>
      <c r="AB1307" s="3" t="inlineStr">
        <is>
          <t>closed</t>
        </is>
      </c>
      <c r="AC1307" s="3" t="inlineStr">
        <is>
          <t>School of Technology &amp; Design</t>
        </is>
      </c>
      <c r="AD1307" s="3" t="n">
        <v>0</v>
      </c>
      <c r="AE1307" s="3" t="inlineStr">
        <is>
          <t>No</t>
        </is>
      </c>
      <c r="AF1307" s="3" t="inlineStr"/>
      <c r="AG1307" s="4" t="inlineStr"/>
      <c r="AH1307" s="4" t="inlineStr"/>
      <c r="AI1307" s="4" t="inlineStr"/>
    </row>
    <row r="1308">
      <c r="A1308" s="3" t="inlineStr">
        <is>
          <t>CMCE-0205</t>
        </is>
      </c>
      <c r="B1308" s="3" t="inlineStr">
        <is>
          <t>Norouzi</t>
        </is>
      </c>
      <c r="C1308" s="3" t="inlineStr">
        <is>
          <t>Hamidreza</t>
        </is>
      </c>
      <c r="D1308" s="3" t="inlineStr">
        <is>
          <t>Hamidreza Norouzi</t>
        </is>
      </c>
      <c r="E1308" s="3" t="inlineStr">
        <is>
          <t>Professor</t>
        </is>
      </c>
      <c r="F1308" s="3" t="inlineStr">
        <is>
          <t>NYC College of Technology</t>
        </is>
      </c>
      <c r="G1308" s="3" t="inlineStr">
        <is>
          <t>Construction Management and Civil Engineering Technology</t>
        </is>
      </c>
      <c r="H1308" s="3" t="inlineStr">
        <is>
          <t>Hamidreza.Norouzi07@citytech.cuny.edu</t>
        </is>
      </c>
      <c r="I1308" s="3" t="inlineStr">
        <is>
          <t>Conference paper</t>
        </is>
      </c>
      <c r="J1308" s="3" t="inlineStr">
        <is>
          <t>Analyzing Lakes Surface Temperature Variability at the Global Scale</t>
        </is>
      </c>
      <c r="K1308" s="3" t="n">
        <v>2021</v>
      </c>
      <c r="L1308" s="3" t="inlineStr">
        <is>
          <t>IEEE International Geoscience and Remote Sensing Symposium (IGARSS)</t>
        </is>
      </c>
      <c r="M1308" s="3" t="inlineStr">
        <is>
          <t>Abdou Rachid Bah; Christal Jean Soverall; Patty Arunyavikul; Ryan Chen; H. Norouzi; Reginald Blake</t>
        </is>
      </c>
      <c r="N1308" s="3" t="inlineStr"/>
      <c r="O1308" s="3" t="n"/>
      <c r="P1308" s="3" t="inlineStr"/>
      <c r="Q1308" s="3" t="inlineStr">
        <is>
          <t>10.1109/igarss47720.2021.9555113</t>
        </is>
      </c>
      <c r="R1308" s="3" t="inlineStr">
        <is>
          <t>https://doi.org/10.1109/igarss47720.2021.9555113</t>
        </is>
      </c>
      <c r="S1308" s="3" t="inlineStr">
        <is>
          <t>OpenAlex</t>
        </is>
      </c>
      <c r="T1308" s="3" t="n">
        <v>1</v>
      </c>
      <c r="U1308" s="3" t="inlineStr">
        <is>
          <t>High (City Tech affiliation on paper)</t>
        </is>
      </c>
      <c r="V1308" s="3" t="n"/>
      <c r="W1308" s="3" t="inlineStr"/>
      <c r="X1308" s="3" t="inlineStr">
        <is>
          <t>Lake Surface Water Temperature (LSWT) is recognized as a critical climate change indicator. The changes in surface water temperature and the temperature of the surrounding land may have a climate change signature if there is consistency between changes in both temperatures. This proj ect focuses on the application of remote sensing to investigate the changes in lake surface water temperatures and their relationship with the surrounding land cover type to identify the main driving factors of these changes. In this study, 507 major global lakes have been investigated. An analysis of temperature variation over these lakes has been conducted using daily observations of Aqua MODIS from 2002 to 2018. Preliminary results show that 43.15% of the studied lakes are warming and about 51.00% of lakes are cooling. Furthermore, 62.53% of the lakes are shrinking, while 28.35% of them are expanding.</t>
        </is>
      </c>
      <c r="Y1308" s="3" t="inlineStr">
        <is>
          <t>OpenAlex</t>
        </is>
      </c>
      <c r="Z1308" s="3" t="inlineStr"/>
      <c r="AA1308" s="3" t="inlineStr">
        <is>
          <t>Not found</t>
        </is>
      </c>
      <c r="AB1308" s="3" t="inlineStr">
        <is>
          <t>closed</t>
        </is>
      </c>
      <c r="AC1308" s="3" t="inlineStr">
        <is>
          <t>School of Technology &amp; Design</t>
        </is>
      </c>
      <c r="AD1308" s="3" t="n">
        <v>0</v>
      </c>
      <c r="AE1308" s="3" t="inlineStr">
        <is>
          <t>No</t>
        </is>
      </c>
      <c r="AF1308" s="3" t="inlineStr"/>
      <c r="AG1308" s="4" t="inlineStr"/>
      <c r="AH1308" s="4" t="inlineStr"/>
      <c r="AI1308" s="4" t="inlineStr"/>
    </row>
    <row r="1309">
      <c r="A1309" s="3" t="inlineStr">
        <is>
          <t>CMCE-0206</t>
        </is>
      </c>
      <c r="B1309" s="3" t="inlineStr">
        <is>
          <t>Norouzi</t>
        </is>
      </c>
      <c r="C1309" s="3" t="inlineStr">
        <is>
          <t>Hamidreza</t>
        </is>
      </c>
      <c r="D1309" s="3" t="inlineStr">
        <is>
          <t>Hamidreza Norouzi</t>
        </is>
      </c>
      <c r="E1309" s="3" t="inlineStr">
        <is>
          <t>Professor</t>
        </is>
      </c>
      <c r="F1309" s="3" t="inlineStr">
        <is>
          <t>NYC College of Technology</t>
        </is>
      </c>
      <c r="G1309" s="3" t="inlineStr">
        <is>
          <t>Construction Management and Civil Engineering Technology</t>
        </is>
      </c>
      <c r="H1309" s="3" t="inlineStr">
        <is>
          <t>Hamidreza.Norouzi07@citytech.cuny.edu</t>
        </is>
      </c>
      <c r="I1309" s="3" t="inlineStr">
        <is>
          <t>Journal article</t>
        </is>
      </c>
      <c r="J1309" s="3" t="inlineStr">
        <is>
          <t>Anthropogenic Drought: Definition, Challenges, and Opportunities</t>
        </is>
      </c>
      <c r="K1309" s="3" t="n">
        <v>2021</v>
      </c>
      <c r="L1309" s="3" t="inlineStr">
        <is>
          <t>Reviews of Geophysics</t>
        </is>
      </c>
      <c r="M1309" s="3" t="inlineStr">
        <is>
          <t>Amir AghaKouchak; Ali Mirchi; Kaveh Moezzi Madani; Giuliano Di Baldassarre; Ali Nazemi; Aneseh Alborzi; Hassan Anjileli; Marzieh Azarderakhsh; Felicia Chiang; Elmira Hassanzadeh; Laurie S. Huning; Iman Mallakpour; Alexandre Martinez; Omid Mazdiyasni; Hamed R. Moftakhari; H. Norouzi; Mojtaba Sadegh; Dalal Sadeqi; Anne F. Van Loon; Niko Wanders</t>
        </is>
      </c>
      <c r="N1309" s="3" t="inlineStr"/>
      <c r="O1309" s="3" t="n"/>
      <c r="P1309" s="3" t="inlineStr"/>
      <c r="Q1309" s="3" t="inlineStr">
        <is>
          <t>10.1029/2019rg000683</t>
        </is>
      </c>
      <c r="R1309" s="3" t="inlineStr">
        <is>
          <t>https://doi.org/10.1029/2019rg000683</t>
        </is>
      </c>
      <c r="S1309" s="3" t="inlineStr">
        <is>
          <t>OpenAlex; Dept bio</t>
        </is>
      </c>
      <c r="T1309" s="3" t="n">
        <v>2</v>
      </c>
      <c r="U1309" s="3" t="inlineStr">
        <is>
          <t>High (City Tech affiliation on paper); 2 sources</t>
        </is>
      </c>
      <c r="V1309" s="3" t="n"/>
      <c r="W1309" s="3" t="inlineStr">
        <is>
          <t>[30] AghaKouchak, A., Mirchi, A., Madani, K., Di Baldassarre, G., Nazemi, A., Alborzi, A., …, H. Norouzi, …et al. “Anthropogenic drought: Definition, challenges”, and opportunities. Reviews of Geophysics, 59, e2019RG000683. https://doi.org/10.1029/2019RG000683, 2021.</t>
        </is>
      </c>
      <c r="X1309" s="3" t="inlineStr">
        <is>
          <t>Abstract Traditional, mainstream definitions of drought describe it as deficit in water‐related variables or water‐dependent activities (e.g., precipitation, soil moisture, surface and groundwater storage, and irrigation) due to natural variabilities that are out of the control of local decision‐makers. Here, we argue that within coupled human‐water systems, drought must be defined and understood as a process as opposed to a product to help better frame and describe the complex and interrelated dynamics of both natural and human‐induced changes that define anthropogenic drought as a compound multidimensional and multiscale phenomenon, governed by the combination of natural water variability, climate change, human decisions and activities, and altered micro‐climate conditions due to changes in land and water management. This definition considers the full spectrum of dynamic feedbacks and processes (e.g., land‐atmosphere interactions and water and energy balance) within human‐nature systems that drive the development of anthropogenic drought . This process magnifies the water supply demand gap and can lead to water bankruptcy, which will become more rampant around the globe in the coming decades due to continuously growing water demands under compounding effects of climate change and global environmental degradation. This challenge has de facto implications for both short‐term and long‐term water resources planning and management, water governance, and policymaking. Herein, after a brief overview of the anthropogenic drought concept and its examples, we discuss existing research gaps and opportunities for better understanding, modeling, and management of this phenomenon.</t>
        </is>
      </c>
      <c r="Y1309" s="3" t="inlineStr">
        <is>
          <t>OpenAlex</t>
        </is>
      </c>
      <c r="Z1309" s="3" t="inlineStr">
        <is>
          <t>https://onlinelibrary.wiley.com/doi/pdfdirect/10.1029/2019RG000683</t>
        </is>
      </c>
      <c r="AA1309" s="3" t="inlineStr">
        <is>
          <t>Open-access PDF (via OpenAlex)</t>
        </is>
      </c>
      <c r="AB1309" s="3" t="inlineStr">
        <is>
          <t>bronze</t>
        </is>
      </c>
      <c r="AC1309" s="3" t="inlineStr">
        <is>
          <t>School of Technology &amp; Design</t>
        </is>
      </c>
      <c r="AD1309" s="3" t="n">
        <v>394</v>
      </c>
      <c r="AE1309" s="3" t="inlineStr">
        <is>
          <t>No</t>
        </is>
      </c>
      <c r="AF1309" s="3" t="inlineStr"/>
      <c r="AG1309" s="4" t="inlineStr"/>
      <c r="AH1309" s="4" t="inlineStr"/>
      <c r="AI1309" s="4" t="inlineStr"/>
    </row>
    <row r="1310">
      <c r="A1310" s="3" t="inlineStr">
        <is>
          <t>CMCE-0208</t>
        </is>
      </c>
      <c r="B1310" s="3" t="inlineStr">
        <is>
          <t>Norouzi</t>
        </is>
      </c>
      <c r="C1310" s="3" t="inlineStr">
        <is>
          <t>Hamidreza</t>
        </is>
      </c>
      <c r="D1310" s="3" t="inlineStr">
        <is>
          <t>Hamidreza Norouzi</t>
        </is>
      </c>
      <c r="E1310" s="3" t="inlineStr">
        <is>
          <t>Professor</t>
        </is>
      </c>
      <c r="F1310" s="3" t="inlineStr">
        <is>
          <t>NYC College of Technology</t>
        </is>
      </c>
      <c r="G1310" s="3" t="inlineStr">
        <is>
          <t>Construction Management and Civil Engineering Technology</t>
        </is>
      </c>
      <c r="H1310" s="3" t="inlineStr">
        <is>
          <t>Hamidreza.Norouzi07@citytech.cuny.edu</t>
        </is>
      </c>
      <c r="I1310" s="3" t="inlineStr">
        <is>
          <t>Conference paper</t>
        </is>
      </c>
      <c r="J1310" s="3" t="inlineStr">
        <is>
          <t>Approximating Lake Ice Phenology with Satellite Surface Temperature Data</t>
        </is>
      </c>
      <c r="K1310" s="3" t="n">
        <v>2021</v>
      </c>
      <c r="L1310" s="3" t="inlineStr">
        <is>
          <t>IEEE International Geoscience and Remote Sensing Symposium (IGARSS)</t>
        </is>
      </c>
      <c r="M1310" s="3" t="inlineStr">
        <is>
          <t>S. K. Skoglund; Abdou Rachid Bah; H. Norouzi; Kathleen C. Weathers; Holly A. Ewing; Bethel G. Steele; Linda C. Bacon</t>
        </is>
      </c>
      <c r="N1310" s="3" t="inlineStr"/>
      <c r="O1310" s="3" t="n"/>
      <c r="P1310" s="3" t="inlineStr"/>
      <c r="Q1310" s="3" t="inlineStr">
        <is>
          <t>10.1109/igarss47720.2021.9555006</t>
        </is>
      </c>
      <c r="R1310" s="3" t="inlineStr">
        <is>
          <t>https://doi.org/10.1109/igarss47720.2021.9555006</t>
        </is>
      </c>
      <c r="S1310" s="3" t="inlineStr">
        <is>
          <t>OpenAlex</t>
        </is>
      </c>
      <c r="T1310" s="3" t="n">
        <v>1</v>
      </c>
      <c r="U1310" s="3" t="inlineStr">
        <is>
          <t>High (City Tech affiliation on paper)</t>
        </is>
      </c>
      <c r="V1310" s="3" t="n"/>
      <c r="W1310" s="3" t="inlineStr"/>
      <c r="X1310" s="3" t="inlineStr">
        <is>
          <t>Studies of lake ice phenology have historically relied on limited in situ data. Satellite-derived temperature data provide an opportunity to better understand the climatological factors and trends behind ice phenology. Here we developed a model that uses daytime and nighttime surface temperature observations from the Moderate Resolution Imaging Spectroradiometer (MODIS) sensor onboard Aqua to approximate ice in for 13 lakes and ice out for 58 lakes in Maine from 2002–2018. Ice-in and ice-out approximations were signaled by a moving average of the data crossing the 0°C threshold. The comparison of in situ and satellite-derived ice-out and ice-in dates were both highly correlated, but the amount of bias in those estimates was influenced by the number of days in a moving average of temperature. Systematic biases in the approximation model toward predicting ice in too early and ice out too late point to the importance of in-lake dynamics in modifying the timing of stabilization or melting of ice.</t>
        </is>
      </c>
      <c r="Y1310" s="3" t="inlineStr">
        <is>
          <t>OpenAlex</t>
        </is>
      </c>
      <c r="Z1310" s="3" t="inlineStr"/>
      <c r="AA1310" s="3" t="inlineStr">
        <is>
          <t>Not found</t>
        </is>
      </c>
      <c r="AB1310" s="3" t="inlineStr">
        <is>
          <t>closed</t>
        </is>
      </c>
      <c r="AC1310" s="3" t="inlineStr">
        <is>
          <t>School of Technology &amp; Design</t>
        </is>
      </c>
      <c r="AD1310" s="3" t="n">
        <v>1</v>
      </c>
      <c r="AE1310" s="3" t="inlineStr">
        <is>
          <t>No</t>
        </is>
      </c>
      <c r="AF1310" s="3" t="inlineStr"/>
      <c r="AG1310" s="4" t="inlineStr"/>
      <c r="AH1310" s="4" t="inlineStr"/>
      <c r="AI1310" s="4" t="inlineStr"/>
    </row>
    <row r="1311">
      <c r="A1311" s="3" t="inlineStr">
        <is>
          <t>CMCE-0209</t>
        </is>
      </c>
      <c r="B1311" s="3" t="inlineStr">
        <is>
          <t>Guzman</t>
        </is>
      </c>
      <c r="C1311" s="3" t="inlineStr">
        <is>
          <t>Ivan</t>
        </is>
      </c>
      <c r="D1311" s="3" t="inlineStr">
        <is>
          <t>Ivan Guzman</t>
        </is>
      </c>
      <c r="E1311" s="3" t="inlineStr">
        <is>
          <t>Associate Professor</t>
        </is>
      </c>
      <c r="F1311" s="3" t="inlineStr">
        <is>
          <t>NYC College of Technology</t>
        </is>
      </c>
      <c r="G1311" s="3" t="inlineStr">
        <is>
          <t>Construction Management and Civil Engineering Technology</t>
        </is>
      </c>
      <c r="H1311" s="3" t="inlineStr">
        <is>
          <t>Ivan.GuzmanPena62@citytech.cuny.edu</t>
        </is>
      </c>
      <c r="I1311" s="3" t="inlineStr">
        <is>
          <t>Journal article</t>
        </is>
      </c>
      <c r="J1311" s="3" t="inlineStr">
        <is>
          <t>Bio-inspired geotechnical engineering: principles, current work, opportunities and challenges</t>
        </is>
      </c>
      <c r="K1311" s="3" t="n">
        <v>2021</v>
      </c>
      <c r="L1311" s="3" t="inlineStr">
        <is>
          <t>Géotechnique</t>
        </is>
      </c>
      <c r="M1311" s="3" t="inlineStr">
        <is>
          <t>Alejandro Martínez; Jason T. DeJong; Idil Deniz Akin; Ali Aleali; Chloé F. Arson; Jared Atkinson; Paola Bandini; Tuğçe Başer; Rodrigo Borela; Ross W. Boulanger; Matthew Burrall; Yuyan Chen; Clint E. Collins; Douglas D. Cortes; Sheng Dai; Theodore DeJong; Emanuela Del Dottore; Kelly M. Dorgan; Richard J. Fragaszy; J. David Frost; Robert J. Full; Majid Ghayoomi; Daniel I. Goldman; Nicholas Gravish; Ivan L. Guzmán; James P. Hambleton; Elliot Wright Hawkes; Michael E. Helms; David L. Hu; Lin Huang; Sichuan Huang; Christopher Hunt; Duncan J. Irschick; Hai Lin; Bret N. Lingwall; Alen Marr; Barbara Mazzolai; Benjamin W. McInroe; Tejas Gorur Murthy; Kyle B. O’Hara; Marianne E. Porter; Salah Sadek; Marcelo Sánchez; Juan Carlos Santamarina; Lisheng Shao; James Sharp; Hannah S. Stuart; Hans Henning Stutz; Adam P. Summers; Junliang “Julian” Tao; Michael Thomas Tolley; Laura K. Treers; Kurtis Turnbull; Rogelio Valdés; Leon A. van Paassen; Gioacchino Viggiani; Daniel W. Wilson; Wei Wu; Xiong Bill Yu; Junxing Zheng</t>
        </is>
      </c>
      <c r="N1311" s="3" t="inlineStr"/>
      <c r="O1311" s="3" t="n"/>
      <c r="P1311" s="3" t="inlineStr"/>
      <c r="Q1311" s="3" t="inlineStr">
        <is>
          <t>10.1680/jgeot.20.p.170</t>
        </is>
      </c>
      <c r="R1311" s="3" t="inlineStr">
        <is>
          <t>https://doi.org/10.1680/jgeot.20.p.170</t>
        </is>
      </c>
      <c r="S1311" s="3" t="inlineStr">
        <is>
          <t>OpenAlex; Dept bio</t>
        </is>
      </c>
      <c r="T1311" s="3" t="n">
        <v>2</v>
      </c>
      <c r="U1311" s="3" t="inlineStr">
        <is>
          <t>High (City Tech affiliation on paper); 2 sources</t>
        </is>
      </c>
      <c r="V1311" s="3" t="n"/>
      <c r="W1311" s="3" t="inlineStr">
        <is>
          <t>Martinez, A. (Guzman, I.) et.al (2020). Bio-inspired Geotechnical Engineering: Principles, Current Work, Opportunities, and Challenges. Journal Article, Geotechnique.</t>
        </is>
      </c>
      <c r="X1311" s="3" t="inlineStr">
        <is>
          <t>A broad diversity of biological organisms and systems interact with soil in ways that facilitate their growth and survival. These interactions are made possible by strategies that enable organisms to accomplish functions that can be analogous to those required in geotechnical engineering systems. Examples include anchorage in soft and weak ground, penetration into hard and stiff subsurface materials and movement in loose sand. Since the biological strategies have been ‘vetted’ by the process of natural selection, and the functions they accomplish are governed by the same physical laws in both the natural and engineered environments, they represent a unique source of principles and design ideas for addressing geotechnical challenges. Prior to implementation as engineering solutions, however, the differences in spatial and temporal scales and material properties between the biological environment and engineered system must be addressed. Current bio-inspired geotechnics research is addressing topics such as soil excavation and penetration, soil–structure interface shearing, load transfer between foundation and anchorage elements and soils, and mass and thermal transport, having gained inspiration from organisms such as worms, clams, ants, termites, fish, snakes and plant roots. This work highlights the potential benefits to both geotechnical engineering through new or improved solutions and biology through understanding of mechanisms as a result of cross-disciplinary interactions and collaborations.</t>
        </is>
      </c>
      <c r="Y1311" s="3" t="inlineStr">
        <is>
          <t>OpenAlex</t>
        </is>
      </c>
      <c r="Z1311" s="3" t="inlineStr">
        <is>
          <t>https://doi.org/10.1680/jgeot.20.p.170</t>
        </is>
      </c>
      <c r="AA1311" s="3" t="inlineStr">
        <is>
          <t>Open-access page (via OpenAlex)</t>
        </is>
      </c>
      <c r="AB1311" s="3" t="inlineStr">
        <is>
          <t>hybrid</t>
        </is>
      </c>
      <c r="AC1311" s="3" t="inlineStr">
        <is>
          <t>School of Technology &amp; Design</t>
        </is>
      </c>
      <c r="AD1311" s="3" t="n">
        <v>177</v>
      </c>
      <c r="AE1311" s="3" t="inlineStr">
        <is>
          <t>No</t>
        </is>
      </c>
      <c r="AF1311" s="3" t="inlineStr"/>
      <c r="AG1311" s="4" t="inlineStr"/>
      <c r="AH1311" s="4" t="inlineStr"/>
      <c r="AI1311" s="4" t="inlineStr"/>
    </row>
    <row r="1312">
      <c r="A1312" s="3" t="inlineStr">
        <is>
          <t>CMCE-0210</t>
        </is>
      </c>
      <c r="B1312" s="3" t="inlineStr">
        <is>
          <t>Norouzi</t>
        </is>
      </c>
      <c r="C1312" s="3" t="inlineStr">
        <is>
          <t>Hamidreza</t>
        </is>
      </c>
      <c r="D1312" s="3" t="inlineStr">
        <is>
          <t>Hamidreza Norouzi</t>
        </is>
      </c>
      <c r="E1312" s="3" t="inlineStr">
        <is>
          <t>Professor</t>
        </is>
      </c>
      <c r="F1312" s="3" t="inlineStr">
        <is>
          <t>NYC College of Technology</t>
        </is>
      </c>
      <c r="G1312" s="3" t="inlineStr">
        <is>
          <t>Construction Management and Civil Engineering Technology</t>
        </is>
      </c>
      <c r="H1312" s="3" t="inlineStr">
        <is>
          <t>Hamidreza.Norouzi07@citytech.cuny.edu</t>
        </is>
      </c>
      <c r="I1312" s="3" t="inlineStr">
        <is>
          <t>Conference paper</t>
        </is>
      </c>
      <c r="J1312" s="3" t="inlineStr">
        <is>
          <t>Development of Downscaled Urban Land Surface Temperature for New York City</t>
        </is>
      </c>
      <c r="K1312" s="3" t="n">
        <v>2021</v>
      </c>
      <c r="L1312" s="3" t="inlineStr">
        <is>
          <t>IEEE International Geoscience and Remote Sensing Symposium (IGARSS)</t>
        </is>
      </c>
      <c r="M1312" s="3" t="inlineStr">
        <is>
          <t>Abdou Rachid Bah; H. Norouzi; Satya Prakash; Makini Valentine; Reginald Blake</t>
        </is>
      </c>
      <c r="N1312" s="3" t="inlineStr"/>
      <c r="O1312" s="3" t="n"/>
      <c r="P1312" s="3" t="inlineStr"/>
      <c r="Q1312" s="3" t="inlineStr">
        <is>
          <t>10.1109/igarss47720.2021.9553201</t>
        </is>
      </c>
      <c r="R1312" s="3" t="inlineStr">
        <is>
          <t>https://doi.org/10.1109/igarss47720.2021.9553201</t>
        </is>
      </c>
      <c r="S1312" s="3" t="inlineStr">
        <is>
          <t>OpenAlex</t>
        </is>
      </c>
      <c r="T1312" s="3" t="n">
        <v>1</v>
      </c>
      <c r="U1312" s="3" t="inlineStr">
        <is>
          <t>High (City Tech affiliation on paper)</t>
        </is>
      </c>
      <c r="V1312" s="3" t="n"/>
      <c r="W1312" s="3" t="inlineStr"/>
      <c r="X1312" s="3" t="inlineStr">
        <is>
          <t>Land surface temperature (LST) is a crucial climate change indicator, and it is also used to evaluate the land-atmosphere energy budget. One of the advantages of remote sensing is its ability to monitor the variation of LST at high spatial and temporal resolutions. However, there are no available satellite LST products with both high spatial and temporal resolutions. This paper, therefore, proposes a method to obtain high spatial and temporal resolutions by combining Landsat 8's Thermal Infrared Sensor and the Geostationary Operational Environmental Satellite-R Series (GOES-R) LST data for urban regions. The obtained combined satellite product gives promising results as the model seems to perform well. The downscaled LST were validated with the Landsat 8 and in-situ LST observations. Differences between the predicted and the observed LSTs ranged from −0.09 to 3.30 K.</t>
        </is>
      </c>
      <c r="Y1312" s="3" t="inlineStr">
        <is>
          <t>OpenAlex</t>
        </is>
      </c>
      <c r="Z1312" s="3" t="inlineStr"/>
      <c r="AA1312" s="3" t="inlineStr">
        <is>
          <t>Not found</t>
        </is>
      </c>
      <c r="AB1312" s="3" t="inlineStr">
        <is>
          <t>closed</t>
        </is>
      </c>
      <c r="AC1312" s="3" t="inlineStr">
        <is>
          <t>School of Technology &amp; Design</t>
        </is>
      </c>
      <c r="AD1312" s="3" t="n">
        <v>0</v>
      </c>
      <c r="AE1312" s="3" t="inlineStr">
        <is>
          <t>No</t>
        </is>
      </c>
      <c r="AF1312" s="3" t="inlineStr"/>
      <c r="AG1312" s="4" t="inlineStr"/>
      <c r="AH1312" s="4" t="inlineStr"/>
      <c r="AI1312" s="4" t="inlineStr"/>
    </row>
    <row r="1313">
      <c r="A1313" s="3" t="inlineStr">
        <is>
          <t>CMCE-0211</t>
        </is>
      </c>
      <c r="B1313" s="3" t="inlineStr">
        <is>
          <t>Norouzi</t>
        </is>
      </c>
      <c r="C1313" s="3" t="inlineStr">
        <is>
          <t>Hamidreza</t>
        </is>
      </c>
      <c r="D1313" s="3" t="inlineStr">
        <is>
          <t>Hamidreza Norouzi</t>
        </is>
      </c>
      <c r="E1313" s="3" t="inlineStr">
        <is>
          <t>Professor</t>
        </is>
      </c>
      <c r="F1313" s="3" t="inlineStr">
        <is>
          <t>NYC College of Technology</t>
        </is>
      </c>
      <c r="G1313" s="3" t="inlineStr">
        <is>
          <t>Construction Management and Civil Engineering Technology</t>
        </is>
      </c>
      <c r="H1313" s="3" t="inlineStr">
        <is>
          <t>Hamidreza.Norouzi07@citytech.cuny.edu</t>
        </is>
      </c>
      <c r="I1313" s="3" t="inlineStr">
        <is>
          <t>Journal article</t>
        </is>
      </c>
      <c r="J1313" s="3" t="inlineStr">
        <is>
          <t>Diurnal Cycle of Passive Microwave Brightness Temperatures over Land at a Global Scale</t>
        </is>
      </c>
      <c r="K1313" s="3" t="n">
        <v>2021</v>
      </c>
      <c r="L1313" s="3" t="inlineStr">
        <is>
          <t>Remote Sensing</t>
        </is>
      </c>
      <c r="M1313" s="3" t="inlineStr">
        <is>
          <t>Zahra Sharifnezhadazizi; H. Norouzi; Satya Prakash; Reginald Blake; Reza M. Khanbilvardi</t>
        </is>
      </c>
      <c r="N1313" s="3" t="inlineStr"/>
      <c r="O1313" s="3" t="n"/>
      <c r="P1313" s="3" t="inlineStr"/>
      <c r="Q1313" s="3" t="inlineStr">
        <is>
          <t>10.3390/rs13040817</t>
        </is>
      </c>
      <c r="R1313" s="3" t="inlineStr">
        <is>
          <t>https://doi.org/10.3390/rs13040817</t>
        </is>
      </c>
      <c r="S1313" s="3" t="inlineStr">
        <is>
          <t>OpenAlex; CUNY Academic Works; Dept bio</t>
        </is>
      </c>
      <c r="T1313" s="3" t="n">
        <v>3</v>
      </c>
      <c r="U1313" s="3" t="inlineStr">
        <is>
          <t>High (City Tech affiliation on paper); 3 sources</t>
        </is>
      </c>
      <c r="V1313" s="3" t="n"/>
      <c r="W1313" s="3" t="inlineStr">
        <is>
          <t>[31] Sharifnezhad, Z.; Norouzi, H.; Prakash, S.; Blake, R.; Khanbilvardi, R. “Diurnal Cycle of Passive Microwave Brightness Temperatures over Land at a Global Scale.” Remote Sens. 13, 817. https://doi.org/10.3390/rs13040817, 2021.</t>
        </is>
      </c>
      <c r="X1313" s="3" t="inlineStr">
        <is>
          <t>Satellite-borne passive microwave radiometers provide brightness temperature (TB) measurements in a large spectral range which includes a number of frequency channels and generally two polarizations: horizontal and vertical. These TBs are widely used to retrieve several atmospheric and surface variables and parameters such as precipitation, soil moisture, water vapor, air temperature profile, and land surface emissivity. Since TBs are measured at different microwave frequencies with various instruments and at various incidence angles, spatial resolutions, and radiometric characteristics, a mere direct integration of them from different microwave sensors would not necessarily provide consistency. However, when appropriately harmonized, they can provide a complete dataset to estimate the diurnal cycle. This study first constructs the diurnal cycle of land TBs using the non-sun-synchronous Global Precipitation Measurement (GPM) Microwave Imager (GMI) observations by utilizing a cubic spline fit. The acquisition times of GMI vary from day to day and, therefore, the shape (amplitude and phase) of the diurnal cycle for each month is obtained by merging several days of measurements. This diurnal pattern is used as a point of reference when intercalibrated TBs from other passive microwave sensors with daily fixed acquisition times (e.g., Special Sensor Microwave Imager/Sounder, and Advanced Microwave Scanning Radiometer 2) are used to modify and tune the monthly diurnal cycle to daily diurnal cycle at a global scale. Since the GMI does not cover polar regions, the proposed method estimates a consistent diurnal cycle of land TBs at global scale. Results show that the shape and peak of the constructed TB diurnal cycle is approximately similar to the diurnal cycle of land surface temperature. The diurnal brightness temperature range for different land cover types has also been explored using the derived diurnal cycle of TBs. In general, a large diurnal TB range of more than 15 K has been observed for the grassland, shrubland, and tundra land cover types, whereas it is less than 5K over forests. Furthermore, seasonal variations in the diurnal TB range for different land cover types show a more consistent result over the Southern Hemisphere than over the Northern Hemisphere. The calibrated TB diurnal cycle may then be used to consistently estimate the diurnal cycle of land surface emissivity. Moreover, since changes in land surface emissivity are related to moisture change and freeze–thaw (FT) transitions in high-latitude regions, the results of this study enhance temporal detection of FT state, particularly during the transition times when multiple FT changes may occur within a day.</t>
        </is>
      </c>
      <c r="Y1313" s="3" t="inlineStr">
        <is>
          <t>OpenAlex</t>
        </is>
      </c>
      <c r="Z1313" s="3" t="inlineStr">
        <is>
          <t>https://www.mdpi.com/2072-4292/13/4/817/pdf?version=1614088642</t>
        </is>
      </c>
      <c r="AA1313" s="3" t="inlineStr">
        <is>
          <t>Open-access PDF (via OpenAlex)</t>
        </is>
      </c>
      <c r="AB1313" s="3" t="inlineStr">
        <is>
          <t>gold</t>
        </is>
      </c>
      <c r="AC1313" s="3" t="inlineStr">
        <is>
          <t>School of Technology &amp; Design</t>
        </is>
      </c>
      <c r="AD1313" s="3" t="n">
        <v>7</v>
      </c>
      <c r="AE1313" s="3" t="inlineStr">
        <is>
          <t>No</t>
        </is>
      </c>
      <c r="AF1313" s="3" t="inlineStr"/>
      <c r="AG1313" s="4" t="inlineStr"/>
      <c r="AH1313" s="4" t="inlineStr"/>
      <c r="AI1313" s="4" t="inlineStr"/>
    </row>
    <row r="1314">
      <c r="A1314" s="3" t="inlineStr">
        <is>
          <t>CMCE-0212</t>
        </is>
      </c>
      <c r="B1314" s="3" t="inlineStr">
        <is>
          <t>Norouzi</t>
        </is>
      </c>
      <c r="C1314" s="3" t="inlineStr">
        <is>
          <t>Hamidreza</t>
        </is>
      </c>
      <c r="D1314" s="3" t="inlineStr">
        <is>
          <t>Hamidreza Norouzi</t>
        </is>
      </c>
      <c r="E1314" s="3" t="inlineStr">
        <is>
          <t>Professor</t>
        </is>
      </c>
      <c r="F1314" s="3" t="inlineStr">
        <is>
          <t>NYC College of Technology</t>
        </is>
      </c>
      <c r="G1314" s="3" t="inlineStr">
        <is>
          <t>Construction Management and Civil Engineering Technology</t>
        </is>
      </c>
      <c r="H1314" s="3" t="inlineStr">
        <is>
          <t>Hamidreza.Norouzi07@citytech.cuny.edu</t>
        </is>
      </c>
      <c r="I1314" s="3" t="inlineStr">
        <is>
          <t>Journal article</t>
        </is>
      </c>
      <c r="J1314" s="3" t="inlineStr">
        <is>
          <t>Extreme heat events heighten soil respiration</t>
        </is>
      </c>
      <c r="K1314" s="3" t="n">
        <v>2021</v>
      </c>
      <c r="L1314" s="3" t="inlineStr">
        <is>
          <t>Scientific Reports</t>
        </is>
      </c>
      <c r="M1314" s="3" t="inlineStr">
        <is>
          <t>Hassan Anjileli; Laurie S. Huning; Hamed R. Moftakhari; Samaneh Ashraf; Ata Akbari Asanjan; H. Norouzi; Amir AghaKouchak</t>
        </is>
      </c>
      <c r="N1314" s="3" t="inlineStr"/>
      <c r="O1314" s="3" t="n"/>
      <c r="P1314" s="3" t="inlineStr"/>
      <c r="Q1314" s="3" t="inlineStr">
        <is>
          <t>10.1038/s41598-021-85764-8</t>
        </is>
      </c>
      <c r="R1314" s="3" t="inlineStr">
        <is>
          <t>https://doi.org/10.1038/s41598-021-85764-8</t>
        </is>
      </c>
      <c r="S1314" s="3" t="inlineStr">
        <is>
          <t>OpenAlex; Dept bio</t>
        </is>
      </c>
      <c r="T1314" s="3" t="n">
        <v>2</v>
      </c>
      <c r="U1314" s="3" t="inlineStr">
        <is>
          <t>High (City Tech affiliation on paper); 2 sources</t>
        </is>
      </c>
      <c r="V1314" s="3" t="n"/>
      <c r="W1314" s="3" t="inlineStr">
        <is>
          <t>[29] Anjileli, H., Huning, L.S., Moftakhari, H., Ashraf, S., Asanjan, A., H. Norouzi, AghaKouchak, A., “Extreme heat events heighten soil respiration”. Sci Rep 11, 6632. https://doi.org/10.1038/s41598-021-85764-8, 2021.</t>
        </is>
      </c>
      <c r="X1314" s="3" t="inlineStr">
        <is>
          <t>In the wake of climate change, extreme events such as heatwaves are considered to be key players in the terrestrial biosphere. In the past decades, the frequency and severity of heatwaves have risen substantially, and they are projected to continue to intensify in the future. One key question is therefore: how do changes in extreme heatwaves affect the carbon cycle? Although soil respiration (Rs) is the second largest contributor to the carbon cycle, the impacts of heatwaves on Rs have not been fully understood. Using a unique set of continuous high frequency in-situ measurements from our field site, we characterize the relationship between Rs and heatwaves. We further compare the Rs response to heatwaves across ten additional sites spanning the contiguous United States (CONUS). Applying a probabilistic framework, we conclude that during heatwaves Rs rates increase significantly, on average, by ~ 26% relative to that of non-heatwave conditions over the CONUS. Since previous in-situ observations have not measured the Rs response to heatwaves (e.g., rate, amount) at the high frequency that we present here, the terrestrial feedback to the carbon cycle may be underestimated without capturing these high frequency extreme heatwave events.</t>
        </is>
      </c>
      <c r="Y1314" s="3" t="inlineStr">
        <is>
          <t>OpenAlex</t>
        </is>
      </c>
      <c r="Z1314" s="3" t="inlineStr">
        <is>
          <t>https://www.nature.com/articles/s41598-021-85764-8.pdf</t>
        </is>
      </c>
      <c r="AA1314" s="3" t="inlineStr">
        <is>
          <t>Open-access PDF (via OpenAlex)</t>
        </is>
      </c>
      <c r="AB1314" s="3" t="inlineStr">
        <is>
          <t>gold</t>
        </is>
      </c>
      <c r="AC1314" s="3" t="inlineStr">
        <is>
          <t>School of Technology &amp; Design</t>
        </is>
      </c>
      <c r="AD1314" s="3" t="n">
        <v>37</v>
      </c>
      <c r="AE1314" s="3" t="inlineStr">
        <is>
          <t>No</t>
        </is>
      </c>
      <c r="AF1314" s="3" t="inlineStr"/>
      <c r="AG1314" s="4" t="inlineStr"/>
      <c r="AH1314" s="4" t="inlineStr"/>
      <c r="AI1314" s="4" t="inlineStr"/>
    </row>
    <row r="1315">
      <c r="A1315" s="3" t="inlineStr">
        <is>
          <t>CMCE-0213</t>
        </is>
      </c>
      <c r="B1315" s="3" t="inlineStr">
        <is>
          <t>Norouzi</t>
        </is>
      </c>
      <c r="C1315" s="3" t="inlineStr">
        <is>
          <t>Hamidreza</t>
        </is>
      </c>
      <c r="D1315" s="3" t="inlineStr">
        <is>
          <t>Hamidreza Norouzi</t>
        </is>
      </c>
      <c r="E1315" s="3" t="inlineStr">
        <is>
          <t>Professor</t>
        </is>
      </c>
      <c r="F1315" s="3" t="inlineStr">
        <is>
          <t>NYC College of Technology</t>
        </is>
      </c>
      <c r="G1315" s="3" t="inlineStr">
        <is>
          <t>Construction Management and Civil Engineering Technology</t>
        </is>
      </c>
      <c r="H1315" s="3" t="inlineStr">
        <is>
          <t>Hamidreza.Norouzi07@citytech.cuny.edu</t>
        </is>
      </c>
      <c r="I1315" s="3" t="inlineStr">
        <is>
          <t>Journal article</t>
        </is>
      </c>
      <c r="J1315" s="3" t="inlineStr">
        <is>
          <t>Global Patterns of Hottest, Coldest, and Extreme Diurnal Variability on Earth</t>
        </is>
      </c>
      <c r="K1315" s="3" t="n">
        <v>2021</v>
      </c>
      <c r="L1315" s="3" t="inlineStr">
        <is>
          <t>Bulletin of the American Meteorological Society</t>
        </is>
      </c>
      <c r="M1315" s="3" t="inlineStr">
        <is>
          <t>Yunxia Zhao; H. Norouzi; Marzieh Azarderakhsh; Amir AghaKouchak</t>
        </is>
      </c>
      <c r="N1315" s="3" t="inlineStr"/>
      <c r="O1315" s="3" t="n"/>
      <c r="P1315" s="3" t="inlineStr"/>
      <c r="Q1315" s="3" t="inlineStr">
        <is>
          <t>10.1175/bams-d-20-0325.1</t>
        </is>
      </c>
      <c r="R1315" s="3" t="inlineStr">
        <is>
          <t>https://doi.org/10.1175/bams-d-20-0325.1</t>
        </is>
      </c>
      <c r="S1315" s="3" t="inlineStr">
        <is>
          <t>OpenAlex; Dept bio</t>
        </is>
      </c>
      <c r="T1315" s="3" t="n">
        <v>2</v>
      </c>
      <c r="U1315" s="3" t="inlineStr">
        <is>
          <t>High (City Tech affiliation on paper); 2 sources</t>
        </is>
      </c>
      <c r="V1315" s="3" t="n"/>
      <c r="W1315" s="3" t="inlineStr">
        <is>
          <t>[32] Zhao, Y., Norouzi, H., Azarderakhsh, M., and AghaKouchak, A., Global Patterns of Hottest, Coldest and Extreme Diurnal Variability on Earth, Bulletin of the American Meteorological Society, doi.org/10.1175/BAMS-D-20-0325.1, 1-23, 2021.</t>
        </is>
      </c>
      <c r="X1315" s="3" t="inlineStr">
        <is>
          <t>ABSTRACT Most previous studies of extreme temperatures have primarily focused on atmospheric temperatures. Using 18 years of the latest version of the Moderate Resolution Imaging Spectroradiometer (MODIS) land surface temperature (LST) data, we globally investigate the spatial patterns of hot and cold extremes as well as diurnal temperature range (DTR). We show that the world’s highest LST of 80.8°C, observed in the Lut Desert in Iran and the Sonoran Desert in Mexico, is over 10°C above the previous global record of 70.7°C observed in 2005. The coldest place on Earth is Antarctica with the record low temperature of −110.9°C. The world’s maximum DTR of 81.8°C is observed in a desert environment in China. We see strong latitudinal patterns in hot and cold extremes as well as DTR. Biomes worldwide are faced with different levels of temperature extremes and DTR: we observe the highest zonal average maximum LST of 61.1° ± 5.3°C in the deserts and xeric shrublands; the lowest zonal average minimum LST of −66.6° ± 14.8°C in the tundra; and the highest zonal average maximum DTR of 43.5° ± 9.9°C in the montane grasslands and shrublands. This global exploration of extreme LST and DTR across different biomes sheds light on the type of extremes different ecosystems are faced with.</t>
        </is>
      </c>
      <c r="Y1315" s="3" t="inlineStr">
        <is>
          <t>OpenAlex</t>
        </is>
      </c>
      <c r="Z1315" s="3" t="inlineStr">
        <is>
          <t>https://journals.ametsoc.org/downloadpdf/journals/bams/102/9/BAMS-D-20-0325.1.pdf</t>
        </is>
      </c>
      <c r="AA1315" s="3" t="inlineStr">
        <is>
          <t>Open-access PDF (via OpenAlex)</t>
        </is>
      </c>
      <c r="AB1315" s="3" t="inlineStr">
        <is>
          <t>bronze</t>
        </is>
      </c>
      <c r="AC1315" s="3" t="inlineStr">
        <is>
          <t>School of Technology &amp; Design</t>
        </is>
      </c>
      <c r="AD1315" s="3" t="n">
        <v>56</v>
      </c>
      <c r="AE1315" s="3" t="inlineStr">
        <is>
          <t>No</t>
        </is>
      </c>
      <c r="AF1315" s="3" t="inlineStr"/>
      <c r="AG1315" s="4" t="inlineStr"/>
      <c r="AH1315" s="4" t="inlineStr"/>
      <c r="AI1315" s="4" t="inlineStr"/>
    </row>
    <row r="1316">
      <c r="A1316" s="3" t="inlineStr">
        <is>
          <t>CMCE-0215</t>
        </is>
      </c>
      <c r="B1316" s="3" t="inlineStr">
        <is>
          <t>Norouzi</t>
        </is>
      </c>
      <c r="C1316" s="3" t="inlineStr">
        <is>
          <t>Hamidreza</t>
        </is>
      </c>
      <c r="D1316" s="3" t="inlineStr">
        <is>
          <t>Hamidreza Norouzi</t>
        </is>
      </c>
      <c r="E1316" s="3" t="inlineStr">
        <is>
          <t>Professor</t>
        </is>
      </c>
      <c r="F1316" s="3" t="inlineStr">
        <is>
          <t>NYC College of Technology</t>
        </is>
      </c>
      <c r="G1316" s="3" t="inlineStr">
        <is>
          <t>Construction Management and Civil Engineering Technology</t>
        </is>
      </c>
      <c r="H1316" s="3" t="inlineStr">
        <is>
          <t>Hamidreza.Norouzi07@citytech.cuny.edu</t>
        </is>
      </c>
      <c r="I1316" s="3" t="inlineStr">
        <is>
          <t>Conference paper</t>
        </is>
      </c>
      <c r="J1316" s="3" t="inlineStr">
        <is>
          <t>Improving Gmi Brightness Temperature Diurnal Cycle at Global Scale</t>
        </is>
      </c>
      <c r="K1316" s="3" t="n">
        <v>2021</v>
      </c>
      <c r="L1316" s="3" t="inlineStr">
        <is>
          <t>IEEE International Geoscience and Remote Sensing Symposium (IGARSS)</t>
        </is>
      </c>
      <c r="M1316" s="3" t="inlineStr">
        <is>
          <t>Zahra Sharifnezhadazizi; H. Norouzi; Reginald Blake; Reza M. Khanbilvardi</t>
        </is>
      </c>
      <c r="N1316" s="3" t="inlineStr"/>
      <c r="O1316" s="3" t="n"/>
      <c r="P1316" s="3" t="inlineStr"/>
      <c r="Q1316" s="3" t="inlineStr">
        <is>
          <t>10.1109/igarss47720.2021.9554840</t>
        </is>
      </c>
      <c r="R1316" s="3" t="inlineStr">
        <is>
          <t>https://doi.org/10.1109/igarss47720.2021.9554840</t>
        </is>
      </c>
      <c r="S1316" s="3" t="inlineStr">
        <is>
          <t>OpenAlex</t>
        </is>
      </c>
      <c r="T1316" s="3" t="n">
        <v>1</v>
      </c>
      <c r="U1316" s="3" t="inlineStr">
        <is>
          <t>High (City Tech affiliation on paper)</t>
        </is>
      </c>
      <c r="V1316" s="3" t="n"/>
      <c r="W1316" s="3" t="inlineStr"/>
      <c r="X1316" s="3" t="inlineStr">
        <is>
          <t>Passive microwave radiometers provide brightness temperature (TB) measurements in a large spectral range with relatively high temporal resolution. Because of their significant role in environmental studies, it is imperative to have a higher temporal resolution and more consistent datasets. This research aims to build a TB diurnal cycle at the Global scale. The shape (amplitude and phase) of the diurnal cycle for each month is obtained by merging several days of Global Precipitation Measurement (GPM) Microwave Imager (GMI) TB measurements because the acquisition times of GMI vary from day to day. This preliminary shape will later be improved by using the other sensors with daily fixed acquisition times such as three Special Sensor Microwave Imager/Sounder (SSMIS) and Advanced Microwave Scanning Radiometer 2 (AMSR2). The final product is a highly frequent diurnal cycle that can help prediction of the time of the freeze thaw transition states.</t>
        </is>
      </c>
      <c r="Y1316" s="3" t="inlineStr">
        <is>
          <t>OpenAlex</t>
        </is>
      </c>
      <c r="Z1316" s="3" t="inlineStr"/>
      <c r="AA1316" s="3" t="inlineStr">
        <is>
          <t>Not found</t>
        </is>
      </c>
      <c r="AB1316" s="3" t="inlineStr">
        <is>
          <t>closed</t>
        </is>
      </c>
      <c r="AC1316" s="3" t="inlineStr">
        <is>
          <t>School of Technology &amp; Design</t>
        </is>
      </c>
      <c r="AD1316" s="3" t="n">
        <v>0</v>
      </c>
      <c r="AE1316" s="3" t="inlineStr">
        <is>
          <t>No</t>
        </is>
      </c>
      <c r="AF1316" s="3" t="inlineStr"/>
      <c r="AG1316" s="4" t="inlineStr"/>
      <c r="AH1316" s="4" t="inlineStr"/>
      <c r="AI1316" s="4" t="inlineStr"/>
    </row>
    <row r="1317">
      <c r="A1317" s="3" t="inlineStr">
        <is>
          <t>CMCE-0217</t>
        </is>
      </c>
      <c r="B1317" s="3" t="inlineStr">
        <is>
          <t>Villatoro</t>
        </is>
      </c>
      <c r="C1317" s="3" t="inlineStr">
        <is>
          <t>Melanie</t>
        </is>
      </c>
      <c r="D1317" s="3" t="inlineStr">
        <is>
          <t>Melanie Villatoro</t>
        </is>
      </c>
      <c r="E1317" s="3" t="inlineStr">
        <is>
          <t>Chair</t>
        </is>
      </c>
      <c r="F1317" s="3" t="inlineStr">
        <is>
          <t>NYC College of Technology</t>
        </is>
      </c>
      <c r="G1317" s="3" t="inlineStr">
        <is>
          <t>Construction Management and Civil Engineering Technology</t>
        </is>
      </c>
      <c r="H1317" s="3" t="inlineStr">
        <is>
          <t>Melanie.Villatoro99@citytech.cuny.edu</t>
        </is>
      </c>
      <c r="I1317" s="3" t="inlineStr">
        <is>
          <t>Paper (venue type unclear)</t>
        </is>
      </c>
      <c r="J1317" s="3" t="inlineStr">
        <is>
          <t>Peer-Led Team Learning in Mathematics: An Effort to Address Diversity and Inclusion Through Learning and Leadership</t>
        </is>
      </c>
      <c r="K1317" s="3" t="n">
        <v>2021</v>
      </c>
      <c r="L1317" s="3" t="inlineStr">
        <is>
          <t>Publications and Research</t>
        </is>
      </c>
      <c r="M1317" s="3" t="inlineStr">
        <is>
          <t>Liou-Mark, Janet; Villatoro, Melanie L.; Masuda, Ariane; Ikramova, Malika; Shati, Farjana; Rivera, Julia; Lee, Victor</t>
        </is>
      </c>
      <c r="N1317" s="3" t="inlineStr"/>
      <c r="O1317" s="3" t="n"/>
      <c r="P1317" s="3" t="inlineStr"/>
      <c r="Q1317" s="3" t="inlineStr"/>
      <c r="R1317" s="3" t="inlineStr">
        <is>
          <t>https://academicworks.cuny.edu/ny_pubs/818</t>
        </is>
      </c>
      <c r="S1317" s="3" t="inlineStr">
        <is>
          <t>CUNY Academic Works</t>
        </is>
      </c>
      <c r="T1317" s="3" t="n">
        <v>1</v>
      </c>
      <c r="U1317" s="3" t="inlineStr">
        <is>
          <t>High (in CUNY Academic Works)</t>
        </is>
      </c>
      <c r="V1317" s="3" t="n"/>
      <c r="W1317" s="3" t="inlineStr"/>
      <c r="X1317" s="3" t="inlineStr">
        <is>
          <t>The Peer-Led Team Learning (PLTL) model has shown to be an effective instructional method to support females, underrepresented minorities, and first-generation students in Science, Technology, Engineering, and Mathematics (STEM). The collaborative problem-solving setting, led by a peer leader, fosters learning that engages all the students. There are six critical components that are vital to the PLTL model: 1) The PLTL Workshop is integral to the course; 2) Faculty is actively involved; 3) Peer Leaders are well trained; 4) The PLTL Workshop modules are challenging; 5) PLTL workshops are allocated time and space; and 6) There is institutional support. City Tech has implemented the PLTL workshops in selected foundation mathematics courses over the past five years because of the dismal pass and withdrawal rates. Overall results have shown that females, underrepresented minorities, and first-generation college students who actively participated in the PLTL workshops have higher course grades and lower withdrawal rates. Students are also afforded the opportunity to participate in the PLTL Leadership program. Through the PLTL Leadership program, females, underrepresented minorities, and first-generation college students (107 peer leaders in total) who have successfully completing their STEM degrees, are either in the STEM workforce or pursuing advanced STEM degrees. The PLTL model supports students who are academically disadvantaged, and provides students with an opportunity to build their leadership skills and to create a pathway to graduate school.</t>
        </is>
      </c>
      <c r="Y1317" s="3" t="inlineStr">
        <is>
          <t>CUNY Academic Works</t>
        </is>
      </c>
      <c r="Z1317" s="3" t="inlineStr">
        <is>
          <t>https://academicworks.cuny.edu/context/ny_pubs/article/1839/viewcontent/2111.11486.pdf</t>
        </is>
      </c>
      <c r="AA1317" s="3" t="inlineStr">
        <is>
          <t>PDF in CUNY Academic Works</t>
        </is>
      </c>
      <c r="AB1317" s="3" t="inlineStr"/>
      <c r="AC1317" s="3" t="inlineStr">
        <is>
          <t>School of Technology &amp; Design</t>
        </is>
      </c>
      <c r="AD1317" s="3" t="n"/>
      <c r="AE1317" s="3" t="inlineStr">
        <is>
          <t>No</t>
        </is>
      </c>
      <c r="AF1317" s="3" t="inlineStr"/>
      <c r="AG1317" s="4" t="inlineStr"/>
      <c r="AH1317" s="4" t="inlineStr"/>
      <c r="AI1317" s="4" t="inlineStr"/>
    </row>
    <row r="1318">
      <c r="A1318" s="3" t="inlineStr">
        <is>
          <t>CMCE-0218</t>
        </is>
      </c>
      <c r="B1318" s="3" t="inlineStr">
        <is>
          <t>Norouzi</t>
        </is>
      </c>
      <c r="C1318" s="3" t="inlineStr">
        <is>
          <t>Hamidreza</t>
        </is>
      </c>
      <c r="D1318" s="3" t="inlineStr">
        <is>
          <t>Hamidreza Norouzi</t>
        </is>
      </c>
      <c r="E1318" s="3" t="inlineStr">
        <is>
          <t>Professor</t>
        </is>
      </c>
      <c r="F1318" s="3" t="inlineStr">
        <is>
          <t>NYC College of Technology</t>
        </is>
      </c>
      <c r="G1318" s="3" t="inlineStr">
        <is>
          <t>Construction Management and Civil Engineering Technology</t>
        </is>
      </c>
      <c r="H1318" s="3" t="inlineStr">
        <is>
          <t>Hamidreza.Norouzi07@citytech.cuny.edu</t>
        </is>
      </c>
      <c r="I1318" s="3" t="inlineStr">
        <is>
          <t>Conference paper</t>
        </is>
      </c>
      <c r="J1318" s="3" t="inlineStr">
        <is>
          <t>Striving for Diversity, Equity, and Inclusion in Remote Sensing Education</t>
        </is>
      </c>
      <c r="K1318" s="3" t="n">
        <v>2021</v>
      </c>
      <c r="L1318" s="3" t="inlineStr">
        <is>
          <t>IEEE International Geoscience and Remote Sensing Symposium (IGARSS)</t>
        </is>
      </c>
      <c r="M1318" s="3" t="inlineStr">
        <is>
          <t>Reginald Blake; Janet Liou-Mark; H. Norouzi; Julia Rivera; Abdou Rachid Bah</t>
        </is>
      </c>
      <c r="N1318" s="3" t="inlineStr"/>
      <c r="O1318" s="3" t="n"/>
      <c r="P1318" s="3" t="inlineStr"/>
      <c r="Q1318" s="3" t="inlineStr">
        <is>
          <t>10.1109/igarss47720.2021.9553046</t>
        </is>
      </c>
      <c r="R1318" s="3" t="inlineStr">
        <is>
          <t>https://doi.org/10.1109/igarss47720.2021.9553046</t>
        </is>
      </c>
      <c r="S1318" s="3" t="inlineStr">
        <is>
          <t>OpenAlex</t>
        </is>
      </c>
      <c r="T1318" s="3" t="n">
        <v>1</v>
      </c>
      <c r="U1318" s="3" t="inlineStr">
        <is>
          <t>High (City Tech affiliation on paper)</t>
        </is>
      </c>
      <c r="V1318" s="3" t="n"/>
      <c r="W1318" s="3" t="inlineStr"/>
      <c r="X1318" s="3" t="inlineStr">
        <is>
          <t>The United States is continuing on the trajectory to be a racially and ethnically diverse society where non-Hispanic Whites are projected to become the largest group for the next four decades. Whilst the majority becomes the minority and vice versa, the same trend is not reflected in the Science, Technology, Engineering, and Mathematics (STEM) degree attainment or the STEM workforce. A recent report by the National Academies of Sciences, Engineering, and Medicine describes how minority-serving institutions are not widely targeted and highly utilized in the production of future STEM workers. The NSF reported that 22% of all science and engineering bachelor's degrees were awarded to underrepresented minorities. The distribution of bachelor's degrees consisted of Hispanics or Latinos receiving 13.5% of science and 10% of engineering degrees; Black or African Americans, 9% and 4%; and American Indians or Alaska Natives, 0.5% and 0.3%, respectively. From years 2004 to 2014, there has been a 11.6% decline of underrepresented minorities earning science and engineering bachelor's degree at high Hispanic enrollment institutions and a 26.5% decline at historically black colleges or universities. The NSF also reported that in 2015, African-American and Hispanic scientists and engineers working in science and engineering occupations were only five and six percent, respectively. Although studies have found modest gains in geoscience bachelor's degree recipients among women, the number of underrepresented minorities recipients is at 12% or less. Additionally, other studies reported that according to the Bureau of Labor Statistics, in 2017 underrepresented minorities comprised only a tenth of the geoscience workforce in the United States, and women comprised approximately a third of environmental scientists and geoscientists and a fifth of the four-year geoscience faculty. It is clear that for too long the geosciences (and STEM in general) has struggled to address issues of diversity, equity, and inclusion. At the Center for Remote Sensing and Earth System Sciences (ReSESS) at the New York City College of Technology, the catalyst of Service-Learning via Remote Sensing Research in underserved communities and with underrepresented minority students was used as a means of attracting and engaging students in remote sensing research. Results show that the DEI-service learning-remote sensing nexus increased awareness and, understanding in the geosciences, and it motivated underrepresented students to share their newfound knowledge with local citizens in environmental sustainability initiatives. Both students and citizens were enthralled by the engagement of remote sensing at the neighborhood scale.</t>
        </is>
      </c>
      <c r="Y1318" s="3" t="inlineStr">
        <is>
          <t>OpenAlex</t>
        </is>
      </c>
      <c r="Z1318" s="3" t="inlineStr"/>
      <c r="AA1318" s="3" t="inlineStr">
        <is>
          <t>Not found</t>
        </is>
      </c>
      <c r="AB1318" s="3" t="inlineStr">
        <is>
          <t>closed</t>
        </is>
      </c>
      <c r="AC1318" s="3" t="inlineStr">
        <is>
          <t>School of Technology &amp; Design</t>
        </is>
      </c>
      <c r="AD1318" s="3" t="n">
        <v>4</v>
      </c>
      <c r="AE1318" s="3" t="inlineStr">
        <is>
          <t>No</t>
        </is>
      </c>
      <c r="AF1318" s="3" t="inlineStr"/>
      <c r="AG1318" s="4" t="inlineStr"/>
      <c r="AH1318" s="4" t="inlineStr"/>
      <c r="AI1318" s="4" t="inlineStr"/>
    </row>
    <row r="1319">
      <c r="A1319" s="3" t="inlineStr">
        <is>
          <t>CMCE-0219</t>
        </is>
      </c>
      <c r="B1319" s="3" t="inlineStr">
        <is>
          <t>Norouzi</t>
        </is>
      </c>
      <c r="C1319" s="3" t="inlineStr">
        <is>
          <t>Hamidreza</t>
        </is>
      </c>
      <c r="D1319" s="3" t="inlineStr">
        <is>
          <t>Hamidreza Norouzi</t>
        </is>
      </c>
      <c r="E1319" s="3" t="inlineStr">
        <is>
          <t>Professor</t>
        </is>
      </c>
      <c r="F1319" s="3" t="inlineStr">
        <is>
          <t>NYC College of Technology</t>
        </is>
      </c>
      <c r="G1319" s="3" t="inlineStr">
        <is>
          <t>Construction Management and Civil Engineering Technology</t>
        </is>
      </c>
      <c r="H1319" s="3" t="inlineStr">
        <is>
          <t>Hamidreza.Norouzi07@citytech.cuny.edu</t>
        </is>
      </c>
      <c r="I1319" s="3" t="inlineStr">
        <is>
          <t>Paper (venue type unclear)</t>
        </is>
      </c>
      <c r="J1319" s="3" t="inlineStr">
        <is>
          <t>The 2021 Robert H. Goddard Honor Award recipient from NASA’s Goddard Space Flight Center as part of the 2021 Climate Change Research Initiative (CCRI) Team</t>
        </is>
      </c>
      <c r="K1319" s="3" t="n">
        <v>2021</v>
      </c>
      <c r="L1319" s="3" t="inlineStr"/>
      <c r="M1319" s="3" t="inlineStr"/>
      <c r="N1319" s="3" t="inlineStr"/>
      <c r="O1319" s="3" t="n"/>
      <c r="P1319" s="3" t="inlineStr"/>
      <c r="Q1319" s="3" t="inlineStr"/>
      <c r="R1319" s="3" t="inlineStr"/>
      <c r="S1319" s="3" t="inlineStr">
        <is>
          <t>Dept bio</t>
        </is>
      </c>
      <c r="T1319" s="3" t="n">
        <v>1</v>
      </c>
      <c r="U1319" s="3" t="inlineStr">
        <is>
          <t>Medium (self-reported in faculty bio)</t>
        </is>
      </c>
      <c r="V1319" s="3" t="n"/>
      <c r="W1319" s="3" t="inlineStr">
        <is>
          <t>The 2021 Robert H. Goddard Honor Award recipient from NASA’s Goddard Space Flight Center as part of the 2021 Climate Change Research Initiative (CCRI) Team</t>
        </is>
      </c>
      <c r="X1319" s="3" t="inlineStr"/>
      <c r="Y1319" s="3" t="inlineStr"/>
      <c r="Z1319" s="3" t="inlineStr"/>
      <c r="AA1319" s="3" t="inlineStr"/>
      <c r="AB1319" s="3" t="inlineStr"/>
      <c r="AC1319" s="3" t="inlineStr">
        <is>
          <t>School of Technology &amp; Design</t>
        </is>
      </c>
      <c r="AD1319" s="3" t="n"/>
      <c r="AE1319" s="3" t="inlineStr">
        <is>
          <t>No</t>
        </is>
      </c>
      <c r="AF1319" s="3" t="inlineStr"/>
      <c r="AG1319" s="4" t="inlineStr"/>
      <c r="AH1319" s="4" t="inlineStr"/>
      <c r="AI1319" s="4" t="inlineStr"/>
    </row>
    <row r="1320">
      <c r="A1320" s="3" t="inlineStr">
        <is>
          <t>CMCE-0220</t>
        </is>
      </c>
      <c r="B1320" s="3" t="inlineStr">
        <is>
          <t>Guzman</t>
        </is>
      </c>
      <c r="C1320" s="3" t="inlineStr">
        <is>
          <t>Ivan</t>
        </is>
      </c>
      <c r="D1320" s="3" t="inlineStr">
        <is>
          <t>Ivan Guzman</t>
        </is>
      </c>
      <c r="E1320" s="3" t="inlineStr">
        <is>
          <t>Associate Professor</t>
        </is>
      </c>
      <c r="F1320" s="3" t="inlineStr">
        <is>
          <t>NYC College of Technology</t>
        </is>
      </c>
      <c r="G1320" s="3" t="inlineStr">
        <is>
          <t>Construction Management and Civil Engineering Technology</t>
        </is>
      </c>
      <c r="H1320" s="3" t="inlineStr">
        <is>
          <t>Ivan.GuzmanPena62@citytech.cuny.edu</t>
        </is>
      </c>
      <c r="I1320" s="3" t="inlineStr">
        <is>
          <t>Journal article</t>
        </is>
      </c>
      <c r="J1320" s="3" t="inlineStr">
        <is>
          <t>Visualization of impact cratering in granular media using quarter space penetration tests</t>
        </is>
      </c>
      <c r="K1320" s="3" t="n">
        <v>2021</v>
      </c>
      <c r="L1320" s="3" t="inlineStr">
        <is>
          <t>Granular Matter</t>
        </is>
      </c>
      <c r="M1320" s="3" t="inlineStr">
        <is>
          <t>Ivan L. Guzmán; Magued G. Iskander; Stephan Bless</t>
        </is>
      </c>
      <c r="N1320" s="3" t="inlineStr"/>
      <c r="O1320" s="3" t="n"/>
      <c r="P1320" s="3" t="inlineStr"/>
      <c r="Q1320" s="3" t="inlineStr">
        <is>
          <t>10.1007/s10035-021-01131-4</t>
        </is>
      </c>
      <c r="R1320" s="3" t="inlineStr">
        <is>
          <t>https://doi.org/10.1007/s10035-021-01131-4</t>
        </is>
      </c>
      <c r="S1320" s="3" t="inlineStr">
        <is>
          <t>OpenAlex; Dept bio</t>
        </is>
      </c>
      <c r="T1320" s="3" t="n">
        <v>2</v>
      </c>
      <c r="U1320" s="3" t="inlineStr">
        <is>
          <t>High (City Tech affiliation on paper); 2 sources</t>
        </is>
      </c>
      <c r="V1320" s="3" t="n"/>
      <c r="W1320" s="3" t="inlineStr">
        <is>
          <t>Guzman, I., Iskander, M., Bless, S. (2021). Visualization of Impact Cratering in Granular Media using Quarter Space Penetration Tests. Journal Article. Granular Matter.</t>
        </is>
      </c>
      <c r="X1320" s="3" t="inlineStr"/>
      <c r="Y1320" s="3" t="inlineStr"/>
      <c r="Z1320" s="3" t="inlineStr"/>
      <c r="AA1320" s="3" t="inlineStr">
        <is>
          <t>Not found</t>
        </is>
      </c>
      <c r="AB1320" s="3" t="inlineStr">
        <is>
          <t>closed</t>
        </is>
      </c>
      <c r="AC1320" s="3" t="inlineStr">
        <is>
          <t>School of Technology &amp; Design</t>
        </is>
      </c>
      <c r="AD1320" s="3" t="n">
        <v>10</v>
      </c>
      <c r="AE1320" s="3" t="inlineStr">
        <is>
          <t>No</t>
        </is>
      </c>
      <c r="AF1320" s="3" t="inlineStr"/>
      <c r="AG1320" s="4" t="inlineStr"/>
      <c r="AH1320" s="4" t="inlineStr"/>
      <c r="AI1320" s="4" t="inlineStr"/>
    </row>
    <row r="1321">
      <c r="A1321" s="3" t="inlineStr">
        <is>
          <t>CMCE-0221</t>
        </is>
      </c>
      <c r="B1321" s="3" t="inlineStr">
        <is>
          <t>Norouzi</t>
        </is>
      </c>
      <c r="C1321" s="3" t="inlineStr">
        <is>
          <t>Hamidreza</t>
        </is>
      </c>
      <c r="D1321" s="3" t="inlineStr">
        <is>
          <t>Hamidreza Norouzi</t>
        </is>
      </c>
      <c r="E1321" s="3" t="inlineStr">
        <is>
          <t>Professor</t>
        </is>
      </c>
      <c r="F1321" s="3" t="inlineStr">
        <is>
          <t>NYC College of Technology</t>
        </is>
      </c>
      <c r="G1321" s="3" t="inlineStr">
        <is>
          <t>Construction Management and Civil Engineering Technology</t>
        </is>
      </c>
      <c r="H1321" s="3" t="inlineStr">
        <is>
          <t>Hamidreza.Norouzi07@citytech.cuny.edu</t>
        </is>
      </c>
      <c r="I1321" s="3" t="inlineStr">
        <is>
          <t>Grant</t>
        </is>
      </c>
      <c r="J1321" s="3" t="inlineStr">
        <is>
          <t>Developing an Ecosystem of STEM Success for Built Environment Majors</t>
        </is>
      </c>
      <c r="K1321" s="3" t="n">
        <v>2022</v>
      </c>
      <c r="L1321" s="3" t="inlineStr">
        <is>
          <t>NSF: S-STEM-Schlr Sci Tech Eng&amp;Math</t>
        </is>
      </c>
      <c r="M1321" s="3" t="inlineStr">
        <is>
          <t>Melanie Villatoro; Muhammad Ummy; Hamidreza Norouzi; Daeho Kang; Masato R Nakamura</t>
        </is>
      </c>
      <c r="N1321" s="3" t="inlineStr">
        <is>
          <t>Co-PI</t>
        </is>
      </c>
      <c r="O1321" s="3" t="n">
        <v>1499481</v>
      </c>
      <c r="P1321" s="3" t="inlineStr">
        <is>
          <t>2130402</t>
        </is>
      </c>
      <c r="Q1321" s="3" t="inlineStr"/>
      <c r="R1321" s="3" t="inlineStr">
        <is>
          <t>https://www.nsf.gov/awardsearch/showAward?AWD_ID=2130402</t>
        </is>
      </c>
      <c r="S1321" s="3" t="inlineStr">
        <is>
          <t>NSF; Dept bio</t>
        </is>
      </c>
      <c r="T1321" s="3" t="n">
        <v>2</v>
      </c>
      <c r="U1321" s="3" t="inlineStr">
        <is>
          <t>High (NSF award to City Tech); 2 sources</t>
        </is>
      </c>
      <c r="V1321" s="3" t="n"/>
      <c r="W1321" s="3" t="inlineStr">
        <is>
          <t>National Science Foundation (NSF), "Developing an Ecosystem of STEM Success for Built Environment Majors", $1,499,481, PI (M. Villatoro), Co-PIs (H. Norouzi, M, Nakamura, D. Kang, and M. Ummy) (2022-2028)</t>
        </is>
      </c>
      <c r="X1321" s="3" t="inlineStr">
        <is>
          <t>This project will contribute to the national need for well-educated scientists, mathematicians, engineers and technicians by supporting the retention and graduation of high-achieving, low-income students with demonstrated financial need at New York City College of Technology (City Tech), an urban, public Hispanic-serving institution. Over its six-year duration, this project will fund scholarships to about 60 unique full-time students who are pursuing an associate or baccalaureate degree in one of the Built-Environment majors. The Built-Environment majors included in the project are Civil Engineering Technology, Construction Engineering Technology, Electrical Engineering Technology, Mechanical Engineering Technology, and Environmental Control Technology. Associate degree students will receive up to two-years of scholarship support and baccalaureate degree students will receive up to four-years of scholarship support. The project will leverage existing student and academic supports to develop an ecosystem of success. It will implement evidence-based effective practices and assess the impact of these practices, degree attainment and entry into the U.S. workforce or graduate programs in STEM. The project will develop a cohort of faculty and students in the built-environment majors, provide students with opportunities for internships and undergraduate research, and provide professional development for faculty and students. The project will increase the number of low-income STEM students achieving social and economic mobility through the pursuit and achievement of degrees in the Built-Environment. The project will produce a better understanding of the key factors that contribute to the successful transition of low-income academically talented students from their baccalaureate degree attainment to either graduate degree STEM programs or to STEM careers. 
The overall goal of this project is to increase STEM degree completion of low-income, high-achieving undergraduates with demonstrated financial need. The project will add to the vitality and the viability of New York City by increasing opportunities for the overall economic mobility of the students while promoting a diverse workforce. Project objectives are 1) To select, retain, and graduate a total of 60 S-STEM Scholars in the Built Environment majors; 2) To increase the one-year retention rates of participating Scholars 3) To produce more graduates in the Built Environment majors; 4) To increase the enrollment and retention of female students in the Built Environment Majors; 5) To promote S-STEM Scholars’ academic success through cohort development, faculty mentoring, and engaging Scholars in activities such as workshops, field trips, research, workforce internships, and networking sessions; and 6) To identify strategies successful in promoting academic success of low-income students. While there is a large body of literature on first-generation college and low-income students’ experiences in college, their academic support experiences are not well-researched. The project will advance understanding related to diversity and inclusion in STEM academic support by performing two distinct studies to determine the impact on low-income students and female student in the built environment majors. The project will be evaluated using a social science research approach to collecting both formative and summative quantitative and qualitative data. Results of this project will be disseminated at multiple levels: local, regional, and national including, but not limited to publications in open access journals and participation in conferences. This project is funded by the NSF’s Scholarships in Science, Technology, Engineering, and Mathematics program, which seeks to increase the number of low-income academically talented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c r="Y1321" s="3" t="inlineStr">
        <is>
          <t>NSF</t>
        </is>
      </c>
      <c r="Z1321" s="3" t="inlineStr"/>
      <c r="AA1321" s="3" t="inlineStr"/>
      <c r="AB1321" s="3" t="inlineStr"/>
      <c r="AC1321" s="3" t="inlineStr">
        <is>
          <t>School of Technology &amp; Design</t>
        </is>
      </c>
      <c r="AD1321" s="3" t="n"/>
      <c r="AE1321" s="3" t="inlineStr">
        <is>
          <t>No</t>
        </is>
      </c>
      <c r="AF1321" s="3" t="inlineStr"/>
      <c r="AG1321" s="4" t="inlineStr"/>
      <c r="AH1321" s="4" t="inlineStr"/>
      <c r="AI1321" s="4" t="inlineStr"/>
    </row>
    <row r="1322">
      <c r="A1322" s="3" t="inlineStr">
        <is>
          <t>CMCE-0222</t>
        </is>
      </c>
      <c r="B1322" s="3" t="inlineStr">
        <is>
          <t>Villatoro</t>
        </is>
      </c>
      <c r="C1322" s="3" t="inlineStr">
        <is>
          <t>Melanie</t>
        </is>
      </c>
      <c r="D1322" s="3" t="inlineStr">
        <is>
          <t>Melanie Villatoro</t>
        </is>
      </c>
      <c r="E1322" s="3" t="inlineStr">
        <is>
          <t>Chair</t>
        </is>
      </c>
      <c r="F1322" s="3" t="inlineStr">
        <is>
          <t>NYC College of Technology</t>
        </is>
      </c>
      <c r="G1322" s="3" t="inlineStr">
        <is>
          <t>Construction Management and Civil Engineering Technology</t>
        </is>
      </c>
      <c r="H1322" s="3" t="inlineStr">
        <is>
          <t>Melanie.Villatoro99@citytech.cuny.edu</t>
        </is>
      </c>
      <c r="I1322" s="3" t="inlineStr">
        <is>
          <t>Grant</t>
        </is>
      </c>
      <c r="J1322" s="3" t="inlineStr">
        <is>
          <t>Developing an Ecosystem of STEM Success for Built Environment Majors</t>
        </is>
      </c>
      <c r="K1322" s="3" t="n">
        <v>2022</v>
      </c>
      <c r="L1322" s="3" t="inlineStr">
        <is>
          <t>NSF: S-STEM-Schlr Sci Tech Eng&amp;Math</t>
        </is>
      </c>
      <c r="M1322" s="3" t="inlineStr">
        <is>
          <t>Melanie Villatoro; Muhammad Ummy; Hamidreza Norouzi; Daeho Kang; Masato R Nakamura</t>
        </is>
      </c>
      <c r="N1322" s="3" t="inlineStr">
        <is>
          <t>PI</t>
        </is>
      </c>
      <c r="O1322" s="3" t="n">
        <v>1499481</v>
      </c>
      <c r="P1322" s="3" t="inlineStr">
        <is>
          <t>2130402</t>
        </is>
      </c>
      <c r="Q1322" s="3" t="inlineStr"/>
      <c r="R1322" s="3" t="inlineStr">
        <is>
          <t>https://www.nsf.gov/awardsearch/showAward?AWD_ID=2130402</t>
        </is>
      </c>
      <c r="S1322" s="3" t="inlineStr">
        <is>
          <t>NSF</t>
        </is>
      </c>
      <c r="T1322" s="3" t="n">
        <v>1</v>
      </c>
      <c r="U1322" s="3" t="inlineStr">
        <is>
          <t>High (NSF award to City Tech)</t>
        </is>
      </c>
      <c r="V1322" s="3" t="n"/>
      <c r="W1322" s="3" t="inlineStr"/>
      <c r="X1322" s="3" t="inlineStr">
        <is>
          <t>This project will contribute to the national need for well-educated scientists, mathematicians, engineers and technicians by supporting the retention and graduation of high-achieving, low-income students with demonstrated financial need at New York City College of Technology (City Tech), an urban, public Hispanic-serving institution. Over its six-year duration, this project will fund scholarships to about 60 unique full-time students who are pursuing an associate or baccalaureate degree in one of the Built-Environment majors. The Built-Environment majors included in the project are Civil Engineering Technology, Construction Engineering Technology, Electrical Engineering Technology, Mechanical Engineering Technology, and Environmental Control Technology. Associate degree students will receive up to two-years of scholarship support and baccalaureate degree students will receive up to four-years of scholarship support. The project will leverage existing student and academic supports to develop an ecosystem of success. It will implement evidence-based effective practices and assess the impact of these practices, degree attainment and entry into the U.S. workforce or graduate programs in STEM. The project will develop a cohort of faculty and students in the built-environment majors, provide students with opportunities for internships and undergraduate research, and provide professional development for faculty and students. The project will increase the number of low-income STEM students achieving social and economic mobility through the pursuit and achievement of degrees in the Built-Environment. The project will produce a better understanding of the key factors that contribute to the successful transition of low-income academically talented students from their baccalaureate degree attainment to either graduate degree STEM programs or to STEM careers. 
The overall goal of this project is to increase STEM degree completion of low-income, high-achieving undergraduates with demonstrated financial need. The project will add to the vitality and the viability of New York City by increasing opportunities for the overall economic mobility of the students while promoting a diverse workforce. Project objectives are 1) To select, retain, and graduate a total of 60 S-STEM Scholars in the Built Environment majors; 2) To increase the one-year retention rates of participating Scholars 3) To produce more graduates in the Built Environment majors; 4) To increase the enrollment and retention of female students in the Built Environment Majors; 5) To promote S-STEM Scholars’ academic success through cohort development, faculty mentoring, and engaging Scholars in activities such as workshops, field trips, research, workforce internships, and networking sessions; and 6) To identify strategies successful in promoting academic success of low-income students. While there is a large body of literature on first-generation college and low-income students’ experiences in college, their academic support experiences are not well-researched. The project will advance understanding related to diversity and inclusion in STEM academic support by performing two distinct studies to determine the impact on low-income students and female student in the built environment majors. The project will be evaluated using a social science research approach to collecting both formative and summative quantitative and qualitative data. Results of this project will be disseminated at multiple levels: local, regional, and national including, but not limited to publications in open access journals and participation in conferences. This project is funded by the NSF’s Scholarships in Science, Technology, Engineering, and Mathematics program, which seeks to increase the number of low-income academically talented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c r="Y1322" s="3" t="inlineStr">
        <is>
          <t>NSF</t>
        </is>
      </c>
      <c r="Z1322" s="3" t="inlineStr"/>
      <c r="AA1322" s="3" t="inlineStr"/>
      <c r="AB1322" s="3" t="inlineStr"/>
      <c r="AC1322" s="3" t="inlineStr">
        <is>
          <t>School of Technology &amp; Design</t>
        </is>
      </c>
      <c r="AD1322" s="3" t="n"/>
      <c r="AE1322" s="3" t="inlineStr">
        <is>
          <t>No</t>
        </is>
      </c>
      <c r="AF1322" s="3" t="inlineStr"/>
      <c r="AG1322" s="4" t="inlineStr"/>
      <c r="AH1322" s="4" t="inlineStr"/>
      <c r="AI1322" s="4" t="inlineStr"/>
    </row>
    <row r="1323">
      <c r="A1323" s="3" t="inlineStr">
        <is>
          <t>CMCE-0223</t>
        </is>
      </c>
      <c r="B1323" s="3" t="inlineStr">
        <is>
          <t>Villatoro</t>
        </is>
      </c>
      <c r="C1323" s="3" t="inlineStr">
        <is>
          <t>Melanie</t>
        </is>
      </c>
      <c r="D1323" s="3" t="inlineStr">
        <is>
          <t>Melanie Villatoro</t>
        </is>
      </c>
      <c r="E1323" s="3" t="inlineStr">
        <is>
          <t>Chair</t>
        </is>
      </c>
      <c r="F1323" s="3" t="inlineStr">
        <is>
          <t>NYC College of Technology</t>
        </is>
      </c>
      <c r="G1323" s="3" t="inlineStr">
        <is>
          <t>Construction Management and Civil Engineering Technology</t>
        </is>
      </c>
      <c r="H1323" s="3" t="inlineStr">
        <is>
          <t>Melanie.Villatoro99@citytech.cuny.edu</t>
        </is>
      </c>
      <c r="I1323" s="3" t="inlineStr">
        <is>
          <t>Grant</t>
        </is>
      </c>
      <c r="J1323" s="3" t="inlineStr">
        <is>
          <t>HSI Conference: Promoting Servingness across CUNY HSIs</t>
        </is>
      </c>
      <c r="K1323" s="3" t="n">
        <v>2022</v>
      </c>
      <c r="L1323" s="3" t="inlineStr">
        <is>
          <t>NSF: HSI-Hispanic Serving Instituti</t>
        </is>
      </c>
      <c r="M1323" s="3" t="inlineStr">
        <is>
          <t>Melanie Villatoro; Diana Samaroo</t>
        </is>
      </c>
      <c r="N1323" s="3" t="inlineStr">
        <is>
          <t>PI</t>
        </is>
      </c>
      <c r="O1323" s="3" t="n">
        <v>48643</v>
      </c>
      <c r="P1323" s="3" t="inlineStr">
        <is>
          <t>2232725</t>
        </is>
      </c>
      <c r="Q1323" s="3" t="inlineStr"/>
      <c r="R1323" s="3" t="inlineStr">
        <is>
          <t>https://www.nsf.gov/awardsearch/showAward?AWD_ID=2232725</t>
        </is>
      </c>
      <c r="S1323" s="3" t="inlineStr">
        <is>
          <t>NSF</t>
        </is>
      </c>
      <c r="T1323" s="3" t="n">
        <v>1</v>
      </c>
      <c r="U1323" s="3" t="inlineStr">
        <is>
          <t>High (NSF award to City Tech)</t>
        </is>
      </c>
      <c r="V1323" s="3" t="n"/>
      <c r="W1323" s="3" t="inlineStr"/>
      <c r="X1323" s="3" t="inlineStr">
        <is>
          <t>With support from the Improving Undergraduate STEM Education: Hispanic-Serving Institutions (HSI) Program, this conference aims to bring together faculty, students, and staff from all City University of New York (CUNY) HSIs to highlight successful HSI initiatives, reflect on CUNY campus HSI identities, develop a plan for formalizing a CUNY HSI network and promote servingness across CUNY.  CUNY is the nation’s largest urban public university, made up of 25 colleges throughout New York City.  New York ranks fourth in the nation in number of HSIs with a total of 35 HSI colleges and universities.  More than one half of CUNY’s colleges are designated as HSIs, however there is no centralized CUNY network.  The proposed project is a two-day conference that will bring together representatives from all CUNY HSIs in a call to action to intentionally serve Hispanic/Latinx students through data, practice, and leadership.   The conference will improve the understanding of how to effectively measure Hispanic/Latinx student success and the knowledge generated will inform institutions about what supports, and environments are needed to assist Hispanic/Latinx students on their path to degree attainment.
This conference will provide the platform for CUNY HSIs to define and promote servingness at their campuses and foster a discussion on collaboration and establishment of centralized resources and support across CUNY. The conference speakers and workshop leaders will share their extensive experience with promoting servingness across HSIs and guide the conference participants through working sessions designed to produce the content of a white paper on the state of CUNY HSIs.  The participants will represent faculty, students, staff, and administrators across CUNY HSIs. Results of this project will be published in peer-reviewed journals, disseminated at conferences, and shared in white papers with the HSI Community.  The project will provide models of Best Practices at HSIs that may be adapted, adopted, and replicated by colleges and universities across the nation that seek to increase recruitment, retention, and graduation rates for Hispanic/Latinx students. The HSI Program aims to enhance undergraduate STEM education and build capacity at HSIs. Projects supported by the HSI Program will also generate new knowledge on how to achieve these aims.
This award reflects NSF's statutory mission and has been deemed worthy of support through evaluation using the Foundation's intellectual merit and broader impacts review criteria.</t>
        </is>
      </c>
      <c r="Y1323" s="3" t="inlineStr">
        <is>
          <t>NSF</t>
        </is>
      </c>
      <c r="Z1323" s="3" t="inlineStr"/>
      <c r="AA1323" s="3" t="inlineStr"/>
      <c r="AB1323" s="3" t="inlineStr"/>
      <c r="AC1323" s="3" t="inlineStr">
        <is>
          <t>School of Technology &amp; Design</t>
        </is>
      </c>
      <c r="AD1323" s="3" t="n"/>
      <c r="AE1323" s="3" t="inlineStr">
        <is>
          <t>No</t>
        </is>
      </c>
      <c r="AF1323" s="3" t="inlineStr"/>
      <c r="AG1323" s="4" t="inlineStr"/>
      <c r="AH1323" s="4" t="inlineStr"/>
      <c r="AI1323" s="4" t="inlineStr"/>
    </row>
    <row r="1324">
      <c r="A1324" s="3" t="inlineStr">
        <is>
          <t>CMCE-0224</t>
        </is>
      </c>
      <c r="B1324" s="3" t="inlineStr">
        <is>
          <t>Norouzi</t>
        </is>
      </c>
      <c r="C1324" s="3" t="inlineStr">
        <is>
          <t>Hamidreza</t>
        </is>
      </c>
      <c r="D1324" s="3" t="inlineStr">
        <is>
          <t>Hamidreza Norouzi</t>
        </is>
      </c>
      <c r="E1324" s="3" t="inlineStr">
        <is>
          <t>Professor</t>
        </is>
      </c>
      <c r="F1324" s="3" t="inlineStr">
        <is>
          <t>NYC College of Technology</t>
        </is>
      </c>
      <c r="G1324" s="3" t="inlineStr">
        <is>
          <t>Construction Management and Civil Engineering Technology</t>
        </is>
      </c>
      <c r="H1324" s="3" t="inlineStr">
        <is>
          <t>Hamidreza.Norouzi07@citytech.cuny.edu</t>
        </is>
      </c>
      <c r="I1324" s="3" t="inlineStr">
        <is>
          <t>Journal article</t>
        </is>
      </c>
      <c r="J1324" s="3" t="inlineStr">
        <is>
          <t>Hydrology, biogeochemistry and metabolism in a semi-arid mediterranean coastal wetland ecosystem</t>
        </is>
      </c>
      <c r="K1324" s="3" t="n">
        <v>2022</v>
      </c>
      <c r="L1324" s="3" t="inlineStr">
        <is>
          <t>Scientific Reports</t>
        </is>
      </c>
      <c r="M1324" s="3" t="inlineStr">
        <is>
          <t>Béchir Béjaoui; Leila Basti; Donata Melaku Canu; Wafa Feki-Sahnoun; Hatem Salem; Sana Dahmani; Sabrine Sahbani; Sihem Benabdallah; Reginald Blake; H. Norouzi; Cosimo Solidoro</t>
        </is>
      </c>
      <c r="N1324" s="3" t="inlineStr"/>
      <c r="O1324" s="3" t="n"/>
      <c r="P1324" s="3" t="inlineStr"/>
      <c r="Q1324" s="3" t="inlineStr">
        <is>
          <t>10.1038/s41598-022-12936-5</t>
        </is>
      </c>
      <c r="R1324" s="3" t="inlineStr">
        <is>
          <t>https://doi.org/10.1038/s41598-022-12936-5</t>
        </is>
      </c>
      <c r="S1324" s="3" t="inlineStr">
        <is>
          <t>OpenAlex; Dept bio</t>
        </is>
      </c>
      <c r="T1324" s="3" t="n">
        <v>2</v>
      </c>
      <c r="U1324" s="3" t="inlineStr">
        <is>
          <t>High (City Tech affiliation on paper); 2 sources</t>
        </is>
      </c>
      <c r="V1324" s="3" t="n"/>
      <c r="W1324" s="3" t="inlineStr">
        <is>
          <t>[34] Béjaoui, B., Basti, L., Canu, D.M., Feki-Sahnoun, W., Salem, H., Dahmani, S., Sahbani, S., Benabdallah, S., Blake, R., Norouzi, H., &amp; Solidoro, C., Hydrology, biogeochemistry and metabolism in a semi-arid mediterranean coastal wetland ecosystem. Scientific Report 12, 9367 (2022). https://doi.org/10.1038/s41598-022-12936-5.</t>
        </is>
      </c>
      <c r="X1324" s="3" t="inlineStr">
        <is>
          <t>Abstract A LOICZ Budget Model is applied to the Ichkeul Lake, a wetland ecosystem of the South Mediterranean-North African region, to evaluate its functioning in order to boost water management. The Ichkeul Lake water and nutrient budget, net ecosystem metabolism (NEM), nutrient availability, and their seasonal changes are estimated using field data. A considerable anthropogenic-driven amount of nitrogen is transferred into N2/N2O to the atmosphere during the dry season with predominance of denitrification-anammox processes. The primary production is impacted by forcing the ecosystem respiration to reduce the NEM so that the system is functioning as heterotrophic. Climate change and anthropogenic pressures are expected to exacerbate the current trends of water quality degradation, with possible negative impacts on Palearctic birds’ population. Mitigation actions are possible, through the implementation of National Wetland Management Strategies that include nutrient load and water resources management.</t>
        </is>
      </c>
      <c r="Y1324" s="3" t="inlineStr">
        <is>
          <t>OpenAlex</t>
        </is>
      </c>
      <c r="Z1324" s="3" t="inlineStr">
        <is>
          <t>https://www.nature.com/articles/s41598-022-12936-5.pdf</t>
        </is>
      </c>
      <c r="AA1324" s="3" t="inlineStr">
        <is>
          <t>Open-access PDF (via OpenAlex)</t>
        </is>
      </c>
      <c r="AB1324" s="3" t="inlineStr">
        <is>
          <t>gold</t>
        </is>
      </c>
      <c r="AC1324" s="3" t="inlineStr">
        <is>
          <t>School of Technology &amp; Design</t>
        </is>
      </c>
      <c r="AD1324" s="3" t="n">
        <v>11</v>
      </c>
      <c r="AE1324" s="3" t="inlineStr">
        <is>
          <t>No</t>
        </is>
      </c>
      <c r="AF1324" s="3" t="inlineStr"/>
      <c r="AG1324" s="4" t="inlineStr"/>
      <c r="AH1324" s="4" t="inlineStr"/>
      <c r="AI1324" s="4" t="inlineStr"/>
    </row>
    <row r="1325">
      <c r="A1325" s="3" t="inlineStr">
        <is>
          <t>CMCE-0225</t>
        </is>
      </c>
      <c r="B1325" s="3" t="inlineStr">
        <is>
          <t>Norouzi</t>
        </is>
      </c>
      <c r="C1325" s="3" t="inlineStr">
        <is>
          <t>Hamidreza</t>
        </is>
      </c>
      <c r="D1325" s="3" t="inlineStr">
        <is>
          <t>Hamidreza Norouzi</t>
        </is>
      </c>
      <c r="E1325" s="3" t="inlineStr">
        <is>
          <t>Professor</t>
        </is>
      </c>
      <c r="F1325" s="3" t="inlineStr">
        <is>
          <t>NYC College of Technology</t>
        </is>
      </c>
      <c r="G1325" s="3" t="inlineStr">
        <is>
          <t>Construction Management and Civil Engineering Technology</t>
        </is>
      </c>
      <c r="H1325" s="3" t="inlineStr">
        <is>
          <t>Hamidreza.Norouzi07@citytech.cuny.edu</t>
        </is>
      </c>
      <c r="I1325" s="3" t="inlineStr">
        <is>
          <t>Grant</t>
        </is>
      </c>
      <c r="J1325" s="3" t="inlineStr">
        <is>
          <t>Implementation Grant: Implementing Novel Solutions for Promoting Cultural Change In Geoscience Research &amp; Education (INSPIRE)</t>
        </is>
      </c>
      <c r="K1325" s="3" t="n">
        <v>2022</v>
      </c>
      <c r="L1325" s="3" t="inlineStr"/>
      <c r="M1325" s="3" t="inlineStr"/>
      <c r="N1325" s="3" t="inlineStr"/>
      <c r="O1325" s="3" t="n">
        <v>7339241</v>
      </c>
      <c r="P1325" s="3" t="inlineStr"/>
      <c r="Q1325" s="3" t="inlineStr"/>
      <c r="R1325" s="3" t="inlineStr"/>
      <c r="S1325" s="3" t="inlineStr">
        <is>
          <t>Dept bio</t>
        </is>
      </c>
      <c r="T1325" s="3" t="n">
        <v>1</v>
      </c>
      <c r="U1325" s="3" t="inlineStr">
        <is>
          <t>Medium (self-reported in faculty bio)</t>
        </is>
      </c>
      <c r="V1325" s="3" t="n"/>
      <c r="W1325" s="3" t="inlineStr">
        <is>
          <t>National Science Foundation (NSF), " Implementation Grant: Implementing Novel Solutions for Promoting Cultural Change In Geoscience Research &amp; Education (INSPIRE) ", $7,339,241, Columbia Uni. PIs (V. Ferrini, R. Bell, and V. Purdie-Greenaway), City Tech co-PIs (R. Blake and H. Norouzi) (2022-2027)</t>
        </is>
      </c>
      <c r="X1325" s="3" t="inlineStr"/>
      <c r="Y1325" s="3" t="inlineStr"/>
      <c r="Z1325" s="3" t="inlineStr"/>
      <c r="AA1325" s="3" t="inlineStr"/>
      <c r="AB1325" s="3" t="inlineStr"/>
      <c r="AC1325" s="3" t="inlineStr">
        <is>
          <t>School of Technology &amp; Design</t>
        </is>
      </c>
      <c r="AD1325" s="3" t="n"/>
      <c r="AE1325" s="3" t="inlineStr">
        <is>
          <t>No</t>
        </is>
      </c>
      <c r="AF1325" s="3" t="inlineStr"/>
      <c r="AG1325" s="4" t="inlineStr"/>
      <c r="AH1325" s="4" t="inlineStr"/>
      <c r="AI1325" s="4" t="inlineStr"/>
    </row>
    <row r="1326">
      <c r="A1326" s="3" t="inlineStr">
        <is>
          <t>CMCE-0226</t>
        </is>
      </c>
      <c r="B1326" s="3" t="inlineStr">
        <is>
          <t>Norouzi</t>
        </is>
      </c>
      <c r="C1326" s="3" t="inlineStr">
        <is>
          <t>Hamidreza</t>
        </is>
      </c>
      <c r="D1326" s="3" t="inlineStr">
        <is>
          <t>Hamidreza Norouzi</t>
        </is>
      </c>
      <c r="E1326" s="3" t="inlineStr">
        <is>
          <t>Professor</t>
        </is>
      </c>
      <c r="F1326" s="3" t="inlineStr">
        <is>
          <t>NYC College of Technology</t>
        </is>
      </c>
      <c r="G1326" s="3" t="inlineStr">
        <is>
          <t>Construction Management and Civil Engineering Technology</t>
        </is>
      </c>
      <c r="H1326" s="3" t="inlineStr">
        <is>
          <t>Hamidreza.Norouzi07@citytech.cuny.edu</t>
        </is>
      </c>
      <c r="I1326" s="3" t="inlineStr">
        <is>
          <t>Grant</t>
        </is>
      </c>
      <c r="J1326" s="3" t="inlineStr">
        <is>
          <t>REU Site: Research Experiences for Undergraduates in Satellite and Ground-Based Remote Sensing at NOAA-CESSRST--Enhanced Engagement</t>
        </is>
      </c>
      <c r="K1326" s="3" t="n">
        <v>2022</v>
      </c>
      <c r="L1326" s="3" t="inlineStr">
        <is>
          <t>NSF: Climate Impact on Human Health, EDUCATIONAL LINKAGES</t>
        </is>
      </c>
      <c r="M1326" s="3" t="inlineStr">
        <is>
          <t>Reginald Blake; Hamidreza Norouzi</t>
        </is>
      </c>
      <c r="N1326" s="3" t="inlineStr">
        <is>
          <t>Co-PI</t>
        </is>
      </c>
      <c r="O1326" s="3" t="n">
        <v>590500</v>
      </c>
      <c r="P1326" s="3" t="inlineStr">
        <is>
          <t>2150432</t>
        </is>
      </c>
      <c r="Q1326" s="3" t="inlineStr"/>
      <c r="R1326" s="3" t="inlineStr">
        <is>
          <t>https://www.nsf.gov/awardsearch/showAward?AWD_ID=2150432</t>
        </is>
      </c>
      <c r="S1326" s="3" t="inlineStr">
        <is>
          <t>NSF; Dept bio</t>
        </is>
      </c>
      <c r="T1326" s="3" t="n">
        <v>2</v>
      </c>
      <c r="U1326" s="3" t="inlineStr">
        <is>
          <t>High (NSF award to City Tech); 2 sources</t>
        </is>
      </c>
      <c r="V1326" s="3" t="n"/>
      <c r="W1326" s="3" t="inlineStr">
        <is>
          <t>National Science Foundation (NSF), "Research Experiences for Undergraduates in Satellite and Ground-Based Remote Sensing at NOAA-CESSRST: Enhanced Engagement", $590,500, PI (R. Blake), Co-PIs (H. Norouzi) (2022-2025)</t>
        </is>
      </c>
      <c r="X1326" s="3" t="inlineStr">
        <is>
          <t>This REU site will provide undergraduate students from both community colleges and four-year institutions an opportunity to conduct full-time, collaborative satellite and ground-based remote sensing research under the mentorship of experts in the field. Each year, ten (10) STEM students (five from community colleges and five from four-year institutions) will be recruited from the City University of New York’s (CUNY) 23 campus-wide institutions. For fifteen weeks, these students will become part of a community of research scholars who are actively engaged in state-of-the-art remote sensing research and applications. They will participate in research group meetings, seminars, oral and poster presentations at local, regional, national conferences, and in citizen science collaborations. Particularly, they will engage a local, environmentally active, but scientifically underserved community in fundamental and cutting-edge, neighborhood-scale, multi-platformed, urban heat island studies in the Bedford-Stuyvesant community of Brooklyn, New York. Engagement in these activities will afford promising undergraduates from two- and four-year institutions the opportunity to work with scientists and engineers and to conduct research at one of the nation’s premier scientific centers for Satellite and Ground-Based Remote Sensing. Satellite and ground-based remote sensing is a critically important, unique, and young area of science, and it is practically unknown to most of the undergraduates at CUNY. The activities combine year-long (Summer, Fall, Winter, and Spring) research experiences with multidimensional/layered mentoring, academic support systems, and a robust learning community that produce holistic and engaging stimuli for the scientific and academic growth and development of the student participants. The activities will allow the undergraduate researchers to hone their acquired skills and knowledge by being research mentors to high school students in the New York City public school system and citizen science enablers to members of the local community. The scientific and educational value of the program derives from two main sources: 1) a focus on the transfer of learning from sciences and mathematics to technology, computer systems and engineering applications where fundamental principles learned in particular natural sciences and mathematics courses are applied to real-world problems, and 2) the scientific, mathematical, and engineering expertise of the NOAA-CESSRST and ReSESS (REU site) research scientists, all of whom are professionally active scholars who conduct their research and mentor students at the REU site.
Research at the REU site focuses on the application of satellite and ground-based remote sensing to the study of the atmosphere, the hydrosphere, the biosphere, the lithosphere, and the cryosphere. Overall, the site conducts state-of-the-art satellite and ground-based remote sensing, ground-based field measurements, data processing and analyses, modeling and forecasting, satellite algorithm development, and calibration and validation of satellite products. These activities underpin the REU site’s research endeavors in Coastal Water Remote Sensing, Middle Atmospheric Remote Sensing, Hyperspectral Remote Sensing, Tropospheric Remote Sensing, Nowcasting, Vegetation and Soil Moisture, Snow Cover, Snow Depth, Sea-Ice, Water Resources, and Hurricanes among a plethora of other research areas that includes urban climate, climate change, and the urban heat island effect. Among the specific research projects that REU students will participate in are: Planetary Boundary Layer Analyses using Ceilometers and Lidars, Geolocation Correction of Satellite Precipitation Estimates Using a Radar-Gauge Product, and Analyzing the Diurnal Cycle of Urban Land Surface Temperature using Satellite Remote Sensing and in-situ Applications. Students will receive tiered-mentoring, training in ethics, mini courses in GIS, python and MATLAB, and an opportunity to present their research at a national conference.
This award reflects NSF's statutory mission and has been deemed worthy of support through evaluation using the Foundation's intellectual merit and broader impacts review criteria.</t>
        </is>
      </c>
      <c r="Y1326" s="3" t="inlineStr">
        <is>
          <t>NSF</t>
        </is>
      </c>
      <c r="Z1326" s="3" t="inlineStr"/>
      <c r="AA1326" s="3" t="inlineStr"/>
      <c r="AB1326" s="3" t="inlineStr"/>
      <c r="AC1326" s="3" t="inlineStr">
        <is>
          <t>School of Technology &amp; Design</t>
        </is>
      </c>
      <c r="AD1326" s="3" t="n"/>
      <c r="AE1326" s="3" t="inlineStr">
        <is>
          <t>No</t>
        </is>
      </c>
      <c r="AF1326" s="3" t="inlineStr"/>
      <c r="AG1326" s="4" t="inlineStr"/>
      <c r="AH1326" s="4" t="inlineStr"/>
      <c r="AI1326" s="4" t="inlineStr"/>
    </row>
    <row r="1327">
      <c r="A1327" s="3" t="inlineStr">
        <is>
          <t>CMCE-0227</t>
        </is>
      </c>
      <c r="B1327" s="3" t="inlineStr">
        <is>
          <t>Norouzi</t>
        </is>
      </c>
      <c r="C1327" s="3" t="inlineStr">
        <is>
          <t>Hamidreza</t>
        </is>
      </c>
      <c r="D1327" s="3" t="inlineStr">
        <is>
          <t>Hamidreza Norouzi</t>
        </is>
      </c>
      <c r="E1327" s="3" t="inlineStr">
        <is>
          <t>Professor</t>
        </is>
      </c>
      <c r="F1327" s="3" t="inlineStr">
        <is>
          <t>NYC College of Technology</t>
        </is>
      </c>
      <c r="G1327" s="3" t="inlineStr">
        <is>
          <t>Construction Management and Civil Engineering Technology</t>
        </is>
      </c>
      <c r="H1327" s="3" t="inlineStr">
        <is>
          <t>Hamidreza.Norouzi07@citytech.cuny.edu</t>
        </is>
      </c>
      <c r="I1327" s="3" t="inlineStr">
        <is>
          <t>Conference paper</t>
        </is>
      </c>
      <c r="J1327" s="3" t="inlineStr">
        <is>
          <t>Remote Sensing: Engagement and Equity for Underserved Students</t>
        </is>
      </c>
      <c r="K1327" s="3" t="n">
        <v>2022</v>
      </c>
      <c r="L1327" s="3" t="inlineStr">
        <is>
          <t>IEEE International Geoscience and Remote Sensing Symposium (IGARSS)</t>
        </is>
      </c>
      <c r="M1327" s="3" t="inlineStr">
        <is>
          <t>Reginald Blake; H. Norouzi; Abdou Rachid Bah; Julia Rivera</t>
        </is>
      </c>
      <c r="N1327" s="3" t="inlineStr"/>
      <c r="O1327" s="3" t="n"/>
      <c r="P1327" s="3" t="inlineStr"/>
      <c r="Q1327" s="3" t="inlineStr">
        <is>
          <t>10.1109/igarss46834.2022.9884590</t>
        </is>
      </c>
      <c r="R1327" s="3" t="inlineStr">
        <is>
          <t>https://doi.org/10.1109/igarss46834.2022.9884590</t>
        </is>
      </c>
      <c r="S1327" s="3" t="inlineStr">
        <is>
          <t>OpenAlex</t>
        </is>
      </c>
      <c r="T1327" s="3" t="n">
        <v>1</v>
      </c>
      <c r="U1327" s="3" t="inlineStr">
        <is>
          <t>High (City Tech affiliation on paper)</t>
        </is>
      </c>
      <c r="V1327" s="3" t="n"/>
      <c r="W1327" s="3" t="inlineStr"/>
      <c r="X1327" s="3" t="inlineStr">
        <is>
          <t>The United States is continuing on the trajectory to be a racially and ethnically diverse society where non-Hispanic Whites are projected to become the largest group for the next four decades. Whilst the majority becomes the minority and vice versa, the same trend is not reflected in the Science, Technology, Engineering, and Mathematics (STEM) degree attainment or the STEM workforce. A recent report by the National Academies of Sciences, Engineering, and Medicine describes how minority-serving institutions are not widely targeted and highly utilized in the production of future STEM workers. The NSF reported that 22% of all science and engineering bachelor's degrees were awarded to underrepresented minorities. The distribution of bachelor's degrees consisted of Hispanics or Latinos receiving 13.5% of science and 10% of engineering degrees; Black or African Americans, 9% and 4%; and American Indians or Alaska Natives, 0.5% and 0.3%, respectively. From years 2004 to 2014, there has been a 11.6% decline of underrepresented minorities earning science and engineering bachelor's degree at high Hispanic enrollment institutions and a 26.5% decline at historically black colleges or universities. The NSF also reported that in 2015, African-American and Hispanic scientists and engineers working in science and engineering occupations were only five and six percent, respectively. Although studies have found modest gains in geoscience bachelor's degree recipients among women, the number of underrepresented minorities recipients is at 12% or less. Additionally, other studies reported that according to the Bureau of Labor Statistics, in 2017 underrepresented minorities comprised only a tenth of the geoscience workforce in the United States, and women comprised approximately a third of environmental scientists and geoscientists and a fifth of the four-year geoscience faculty. It is clear that for too long the geosciences (and STEM in general) has struggled to address issues of diversity, equity, and inclusion. At the Center for Remote Sensing and Earth System Sciences (ReSESS) at the New York City College of Technology, the catalyst of Service-Learning via Remote Sensing Research in underserved communities and with underrepresented minority students was used as a means of attracting and engaging students in remote sensing research. Results show that the DEI-service learning-remote sensing nexus increased awareness and, understanding in the geosciences, and it motivated underrepresented students to share their newfound knowledge with local citizens in environmental sustainability initiatives. Both students and citizens were enthralled by the engagement of remote sensing at the neighborhood scale.</t>
        </is>
      </c>
      <c r="Y1327" s="3" t="inlineStr">
        <is>
          <t>OpenAlex</t>
        </is>
      </c>
      <c r="Z1327" s="3" t="inlineStr"/>
      <c r="AA1327" s="3" t="inlineStr">
        <is>
          <t>Not found</t>
        </is>
      </c>
      <c r="AB1327" s="3" t="inlineStr">
        <is>
          <t>closed</t>
        </is>
      </c>
      <c r="AC1327" s="3" t="inlineStr">
        <is>
          <t>School of Technology &amp; Design</t>
        </is>
      </c>
      <c r="AD1327" s="3" t="n">
        <v>1</v>
      </c>
      <c r="AE1327" s="3" t="inlineStr">
        <is>
          <t>No</t>
        </is>
      </c>
      <c r="AF1327" s="3" t="inlineStr"/>
      <c r="AG1327" s="4" t="inlineStr"/>
      <c r="AH1327" s="4" t="inlineStr"/>
      <c r="AI1327" s="4" t="inlineStr"/>
    </row>
    <row r="1328">
      <c r="A1328" s="3" t="inlineStr">
        <is>
          <t>CMCE-0228</t>
        </is>
      </c>
      <c r="B1328" s="3" t="inlineStr">
        <is>
          <t>Norouzi</t>
        </is>
      </c>
      <c r="C1328" s="3" t="inlineStr">
        <is>
          <t>Hamidreza</t>
        </is>
      </c>
      <c r="D1328" s="3" t="inlineStr">
        <is>
          <t>Hamidreza Norouzi</t>
        </is>
      </c>
      <c r="E1328" s="3" t="inlineStr">
        <is>
          <t>Professor</t>
        </is>
      </c>
      <c r="F1328" s="3" t="inlineStr">
        <is>
          <t>NYC College of Technology</t>
        </is>
      </c>
      <c r="G1328" s="3" t="inlineStr">
        <is>
          <t>Construction Management and Civil Engineering Technology</t>
        </is>
      </c>
      <c r="H1328" s="3" t="inlineStr">
        <is>
          <t>Hamidreza.Norouzi07@citytech.cuny.edu</t>
        </is>
      </c>
      <c r="I1328" s="3" t="inlineStr">
        <is>
          <t>Grant</t>
        </is>
      </c>
      <c r="J1328" s="3" t="inlineStr">
        <is>
          <t>Responding to Learning Loss: Post-Pandemic Academic Recovery for In-Coming Freshmen at the New York City College of Technology (City Tech)-2</t>
        </is>
      </c>
      <c r="K1328" s="3" t="n">
        <v>2022</v>
      </c>
      <c r="L1328" s="3" t="inlineStr"/>
      <c r="M1328" s="3" t="inlineStr"/>
      <c r="N1328" s="3" t="inlineStr">
        <is>
          <t>PI</t>
        </is>
      </c>
      <c r="O1328" s="3" t="n">
        <v>750000</v>
      </c>
      <c r="P1328" s="3" t="inlineStr"/>
      <c r="Q1328" s="3" t="inlineStr"/>
      <c r="R1328" s="3" t="inlineStr"/>
      <c r="S1328" s="3" t="inlineStr">
        <is>
          <t>Dept bio</t>
        </is>
      </c>
      <c r="T1328" s="3" t="n">
        <v>1</v>
      </c>
      <c r="U1328" s="3" t="inlineStr">
        <is>
          <t>Medium (self-reported in faculty bio)</t>
        </is>
      </c>
      <c r="V1328" s="3" t="n"/>
      <c r="W1328" s="3" t="inlineStr">
        <is>
          <t>Robin Hood Foundation, “Responding to Learning Loss: Post-Pandemic Academic Recovery for In-Coming Freshmen at the New York City College of Technology (City Tech)-2”, $750,000, PI (R. Blake), Co-PIs (H. Norouzi) (2022-2023)</t>
        </is>
      </c>
      <c r="X1328" s="3" t="inlineStr"/>
      <c r="Y1328" s="3" t="inlineStr"/>
      <c r="Z1328" s="3" t="inlineStr"/>
      <c r="AA1328" s="3" t="inlineStr"/>
      <c r="AB1328" s="3" t="inlineStr"/>
      <c r="AC1328" s="3" t="inlineStr">
        <is>
          <t>School of Technology &amp; Design</t>
        </is>
      </c>
      <c r="AD1328" s="3" t="n"/>
      <c r="AE1328" s="3" t="inlineStr">
        <is>
          <t>No</t>
        </is>
      </c>
      <c r="AF1328" s="3" t="inlineStr"/>
      <c r="AG1328" s="4" t="inlineStr"/>
      <c r="AH1328" s="4" t="inlineStr"/>
      <c r="AI1328" s="4" t="inlineStr"/>
    </row>
    <row r="1329">
      <c r="A1329" s="3" t="inlineStr">
        <is>
          <t>CMCE-0229</t>
        </is>
      </c>
      <c r="B1329" s="3" t="inlineStr">
        <is>
          <t>Norouzi</t>
        </is>
      </c>
      <c r="C1329" s="3" t="inlineStr">
        <is>
          <t>Hamidreza</t>
        </is>
      </c>
      <c r="D1329" s="3" t="inlineStr">
        <is>
          <t>Hamidreza Norouzi</t>
        </is>
      </c>
      <c r="E1329" s="3" t="inlineStr">
        <is>
          <t>Professor</t>
        </is>
      </c>
      <c r="F1329" s="3" t="inlineStr">
        <is>
          <t>NYC College of Technology</t>
        </is>
      </c>
      <c r="G1329" s="3" t="inlineStr">
        <is>
          <t>Construction Management and Civil Engineering Technology</t>
        </is>
      </c>
      <c r="H1329" s="3" t="inlineStr">
        <is>
          <t>Hamidreza.Norouzi07@citytech.cuny.edu</t>
        </is>
      </c>
      <c r="I1329" s="3" t="inlineStr">
        <is>
          <t>Journal article</t>
        </is>
      </c>
      <c r="J1329" s="3" t="inlineStr">
        <is>
          <t>Spatial Downscaling of GOES-R Land Surface Temperature over Urban Regions: A Case Study for New York City</t>
        </is>
      </c>
      <c r="K1329" s="3" t="n">
        <v>2022</v>
      </c>
      <c r="L1329" s="3" t="inlineStr">
        <is>
          <t>Atmosphere</t>
        </is>
      </c>
      <c r="M1329" s="3" t="inlineStr">
        <is>
          <t>Abdou Rachid Bah; H. Norouzi; Satya Prakash; Reginald Blake; Reza M. Khanbilvardi; Cynthia Rosenzweig</t>
        </is>
      </c>
      <c r="N1329" s="3" t="inlineStr"/>
      <c r="O1329" s="3" t="n"/>
      <c r="P1329" s="3" t="inlineStr"/>
      <c r="Q1329" s="3" t="inlineStr">
        <is>
          <t>10.3390/atmos13020332</t>
        </is>
      </c>
      <c r="R1329" s="3" t="inlineStr">
        <is>
          <t>https://doi.org/10.3390/atmos13020332</t>
        </is>
      </c>
      <c r="S1329" s="3" t="inlineStr">
        <is>
          <t>OpenAlex; CUNY Academic Works; Dept bio</t>
        </is>
      </c>
      <c r="T1329" s="3" t="n">
        <v>3</v>
      </c>
      <c r="U1329" s="3" t="inlineStr">
        <is>
          <t>High (City Tech affiliation on paper); 3 sources</t>
        </is>
      </c>
      <c r="V1329" s="3" t="n"/>
      <c r="W1329" s="3" t="inlineStr">
        <is>
          <t>[33] Bah, A.R.; Norouzi, H.; Prakash, S.; Blake, R.; Khanbilvardi, R.; Rosenzweig, C. Spatial Downscaling of GOES-R Land Surface Temperature over Urban Regions: A Case Study for New York City. Atmosphere 2022, 13, 332. https://doi.org/10.3390/atmos13020332.</t>
        </is>
      </c>
      <c r="X1329" s="3" t="inlineStr">
        <is>
          <t>The surface urban heat island (SUHI) effect is among the major environmental issues encountered in urban regions. To better predict the dynamics of the SUHI and its impacts on extreme heat events, an accurate characterization of the surface energy balance in urban regions is needed. However, the ability to improve understanding of the surface energy balance is limited by the heterogeneity of surfaces in urban areas. This study aims to enhance the understanding of the urban surface energy budget through an innovation in the use of land surface temperature (LST) observations from remote sensing satellites. A LST database with 5–min temporal and 30–m spatial resolution is developed by spatial downscaling of the Geostationary Operational Environmental Satellites—R (GOES–R) series LST product over New York City (NYC). The new downscaling method, known as the Spatial Downscaling Method (SDM), benefits from the fine spatial resolution of Landsat–8 and high temporal resolution of GOES–R, and considers the temporal variation in LST for each land cover type separately. Preliminary results show that the SDM can reproduce the temporal and spatial variability of LST over NYC reasonably well and the downscaled LST has a spatial root mean square error (RMSE) of the order of 2 K as compared to the independent Landsat–8 observations. The SDM shows smaller RMSE of 1.93 K over the tree canopy land cover, whereas RMSE is 2.19 K for built–up areas. The overall results indicate that the SDM has potential to estimate LST at finer spatial and temporal scales over urban regions.</t>
        </is>
      </c>
      <c r="Y1329" s="3" t="inlineStr">
        <is>
          <t>OpenAlex</t>
        </is>
      </c>
      <c r="Z1329" s="3" t="inlineStr">
        <is>
          <t>https://www.mdpi.com/2073-4433/13/2/332/pdf?version=1645013941</t>
        </is>
      </c>
      <c r="AA1329" s="3" t="inlineStr">
        <is>
          <t>Open-access PDF (via OpenAlex)</t>
        </is>
      </c>
      <c r="AB1329" s="3" t="inlineStr">
        <is>
          <t>gold</t>
        </is>
      </c>
      <c r="AC1329" s="3" t="inlineStr">
        <is>
          <t>School of Technology &amp; Design</t>
        </is>
      </c>
      <c r="AD1329" s="3" t="n">
        <v>11</v>
      </c>
      <c r="AE1329" s="3" t="inlineStr">
        <is>
          <t>No</t>
        </is>
      </c>
      <c r="AF1329" s="3" t="inlineStr"/>
      <c r="AG1329" s="4" t="inlineStr"/>
      <c r="AH1329" s="4" t="inlineStr"/>
      <c r="AI1329" s="4" t="inlineStr"/>
    </row>
    <row r="1330">
      <c r="A1330" s="3" t="inlineStr">
        <is>
          <t>CMCE-0230</t>
        </is>
      </c>
      <c r="B1330" s="3" t="inlineStr">
        <is>
          <t>Norouzi</t>
        </is>
      </c>
      <c r="C1330" s="3" t="inlineStr">
        <is>
          <t>Hamidreza</t>
        </is>
      </c>
      <c r="D1330" s="3" t="inlineStr">
        <is>
          <t>Hamidreza Norouzi</t>
        </is>
      </c>
      <c r="E1330" s="3" t="inlineStr">
        <is>
          <t>Professor</t>
        </is>
      </c>
      <c r="F1330" s="3" t="inlineStr">
        <is>
          <t>NYC College of Technology</t>
        </is>
      </c>
      <c r="G1330" s="3" t="inlineStr">
        <is>
          <t>Construction Management and Civil Engineering Technology</t>
        </is>
      </c>
      <c r="H1330" s="3" t="inlineStr">
        <is>
          <t>Hamidreza.Norouzi07@citytech.cuny.edu</t>
        </is>
      </c>
      <c r="I1330" s="3" t="inlineStr">
        <is>
          <t>Grant</t>
        </is>
      </c>
      <c r="J1330" s="3" t="inlineStr">
        <is>
          <t>Survey of Climate Change in Adirondack Lake Ecosystems (SCALE) Pilot</t>
        </is>
      </c>
      <c r="K1330" s="3" t="n">
        <v>2022</v>
      </c>
      <c r="L1330" s="3" t="inlineStr"/>
      <c r="M1330" s="3" t="inlineStr"/>
      <c r="N1330" s="3" t="inlineStr">
        <is>
          <t>PI</t>
        </is>
      </c>
      <c r="O1330" s="3" t="n">
        <v>100000</v>
      </c>
      <c r="P1330" s="3" t="inlineStr"/>
      <c r="Q1330" s="3" t="inlineStr"/>
      <c r="R1330" s="3" t="inlineStr"/>
      <c r="S1330" s="3" t="inlineStr">
        <is>
          <t>Dept bio</t>
        </is>
      </c>
      <c r="T1330" s="3" t="n">
        <v>1</v>
      </c>
      <c r="U1330" s="3" t="inlineStr">
        <is>
          <t>Medium (self-reported in faculty bio)</t>
        </is>
      </c>
      <c r="V1330" s="3" t="n"/>
      <c r="W1330" s="3" t="inlineStr">
        <is>
          <t>NYS Department of Environmental Conservation (DEC), Ausable River Association, "Survey of Climate Change in Adirondack Lake Ecosystems (SCALE) Pilot", $100,000, PI (M. Azarderakhsh), co-PIs (H. Norouzi) (2022-2025)</t>
        </is>
      </c>
      <c r="X1330" s="3" t="inlineStr"/>
      <c r="Y1330" s="3" t="inlineStr"/>
      <c r="Z1330" s="3" t="inlineStr"/>
      <c r="AA1330" s="3" t="inlineStr"/>
      <c r="AB1330" s="3" t="inlineStr"/>
      <c r="AC1330" s="3" t="inlineStr">
        <is>
          <t>School of Technology &amp; Design</t>
        </is>
      </c>
      <c r="AD1330" s="3" t="n"/>
      <c r="AE1330" s="3" t="inlineStr">
        <is>
          <t>No</t>
        </is>
      </c>
      <c r="AF1330" s="3" t="inlineStr"/>
      <c r="AG1330" s="4" t="inlineStr"/>
      <c r="AH1330" s="4" t="inlineStr"/>
      <c r="AI1330" s="4" t="inlineStr"/>
    </row>
    <row r="1331">
      <c r="A1331" s="3" t="inlineStr">
        <is>
          <t>CMCE-0231</t>
        </is>
      </c>
      <c r="B1331" s="3" t="inlineStr">
        <is>
          <t>Norouzi</t>
        </is>
      </c>
      <c r="C1331" s="3" t="inlineStr">
        <is>
          <t>Hamidreza</t>
        </is>
      </c>
      <c r="D1331" s="3" t="inlineStr">
        <is>
          <t>Hamidreza Norouzi</t>
        </is>
      </c>
      <c r="E1331" s="3" t="inlineStr">
        <is>
          <t>Professor</t>
        </is>
      </c>
      <c r="F1331" s="3" t="inlineStr">
        <is>
          <t>NYC College of Technology</t>
        </is>
      </c>
      <c r="G1331" s="3" t="inlineStr">
        <is>
          <t>Construction Management and Civil Engineering Technology</t>
        </is>
      </c>
      <c r="H1331" s="3" t="inlineStr">
        <is>
          <t>Hamidreza.Norouzi07@citytech.cuny.edu</t>
        </is>
      </c>
      <c r="I1331" s="3" t="inlineStr">
        <is>
          <t>Grant</t>
        </is>
      </c>
      <c r="J1331" s="3" t="inlineStr">
        <is>
          <t>Sustainable DoE Partnerships to Advance Fundamental Research in Earth and Environmental System Sciences at an Underrepresented Institution</t>
        </is>
      </c>
      <c r="K1331" s="3" t="n">
        <v>2022</v>
      </c>
      <c r="L1331" s="3" t="inlineStr"/>
      <c r="M1331" s="3" t="inlineStr"/>
      <c r="N1331" s="3" t="inlineStr">
        <is>
          <t>PI</t>
        </is>
      </c>
      <c r="O1331" s="3" t="n">
        <v>88445</v>
      </c>
      <c r="P1331" s="3" t="inlineStr"/>
      <c r="Q1331" s="3" t="inlineStr"/>
      <c r="R1331" s="3" t="inlineStr"/>
      <c r="S1331" s="3" t="inlineStr">
        <is>
          <t>Dept bio</t>
        </is>
      </c>
      <c r="T1331" s="3" t="n">
        <v>1</v>
      </c>
      <c r="U1331" s="3" t="inlineStr">
        <is>
          <t>Medium (self-reported in faculty bio)</t>
        </is>
      </c>
      <c r="V1331" s="3" t="n"/>
      <c r="W1331" s="3" t="inlineStr">
        <is>
          <t>Department of Energy (DOE), " Sustainable DoE Partnerships to Advance Fundamental Research in Earth and Environmental System Sciences at an Underrepresented Institution ", $88,445, PI (H. Norouzi), Co-PIs (R. Blake and AKM Rahman) (2022-2024)</t>
        </is>
      </c>
      <c r="X1331" s="3" t="inlineStr"/>
      <c r="Y1331" s="3" t="inlineStr"/>
      <c r="Z1331" s="3" t="inlineStr"/>
      <c r="AA1331" s="3" t="inlineStr"/>
      <c r="AB1331" s="3" t="inlineStr"/>
      <c r="AC1331" s="3" t="inlineStr">
        <is>
          <t>School of Technology &amp; Design</t>
        </is>
      </c>
      <c r="AD1331" s="3" t="n"/>
      <c r="AE1331" s="3" t="inlineStr">
        <is>
          <t>No</t>
        </is>
      </c>
      <c r="AF1331" s="3" t="inlineStr"/>
      <c r="AG1331" s="4" t="inlineStr"/>
      <c r="AH1331" s="4" t="inlineStr"/>
      <c r="AI1331" s="4" t="inlineStr"/>
    </row>
    <row r="1332">
      <c r="A1332" s="3" t="inlineStr">
        <is>
          <t>CMCE-0232</t>
        </is>
      </c>
      <c r="B1332" s="3" t="inlineStr">
        <is>
          <t>Norouzi</t>
        </is>
      </c>
      <c r="C1332" s="3" t="inlineStr">
        <is>
          <t>Hamidreza</t>
        </is>
      </c>
      <c r="D1332" s="3" t="inlineStr">
        <is>
          <t>Hamidreza Norouzi</t>
        </is>
      </c>
      <c r="E1332" s="3" t="inlineStr">
        <is>
          <t>Professor</t>
        </is>
      </c>
      <c r="F1332" s="3" t="inlineStr">
        <is>
          <t>NYC College of Technology</t>
        </is>
      </c>
      <c r="G1332" s="3" t="inlineStr">
        <is>
          <t>Construction Management and Civil Engineering Technology</t>
        </is>
      </c>
      <c r="H1332" s="3" t="inlineStr">
        <is>
          <t>Hamidreza.Norouzi07@citytech.cuny.edu</t>
        </is>
      </c>
      <c r="I1332" s="3" t="inlineStr">
        <is>
          <t>Journal article</t>
        </is>
      </c>
      <c r="J1332" s="3" t="inlineStr">
        <is>
          <t>Systematic review of a RAMSAR wetland and UNESCO biosphere reserve in a climate change hotspot (Ichkeul Lake, Tunisia)</t>
        </is>
      </c>
      <c r="K1332" s="3" t="n">
        <v>2022</v>
      </c>
      <c r="L1332" s="3" t="inlineStr">
        <is>
          <t>Journal of Sea Research</t>
        </is>
      </c>
      <c r="M1332" s="3" t="inlineStr">
        <is>
          <t>Sabrine Sahbani; Béchir Béjaoui; Sihem Benabdallah; Rachid Toujani; Afef Fathalli; Noureddine Zaaboub; Jalel Aouissi; Zeineb Kassouk; Nabil Hamdi; Nabiha Ben M’barek; Hechmi Missaoui; Leila Basti; Reginald Blake; H. Norouzi</t>
        </is>
      </c>
      <c r="N1332" s="3" t="inlineStr"/>
      <c r="O1332" s="3" t="n"/>
      <c r="P1332" s="3" t="inlineStr"/>
      <c r="Q1332" s="3" t="inlineStr">
        <is>
          <t>10.1016/j.seares.2022.102288</t>
        </is>
      </c>
      <c r="R1332" s="3" t="inlineStr">
        <is>
          <t>https://doi.org/10.1016/j.seares.2022.102288</t>
        </is>
      </c>
      <c r="S1332" s="3" t="inlineStr">
        <is>
          <t>OpenAlex; CUNY Academic Works; Dept bio</t>
        </is>
      </c>
      <c r="T1332" s="3" t="n">
        <v>3</v>
      </c>
      <c r="U1332" s="3" t="inlineStr">
        <is>
          <t>High (City Tech affiliation on paper); 3 sources</t>
        </is>
      </c>
      <c r="V1332" s="3" t="n"/>
      <c r="W1332" s="3" t="inlineStr">
        <is>
          <t>[35] Sahbani, S., Benabdallah, S., Toujani, R., Fathalli, A., Zaaboub, N., Aouissi, J., Kassouk, Z., Nabil Hamdi, N., Ben Mbarek, N., Missaoui, H., Basti, L., Blake, R., Norouzi, H., Systematic Review of a RAMSAR Wetland and UNESCO Biosphere Reserve in a Climate Change Hotspot (Ichkeul Lake, Tunisia), Journal of Sea Research, 2022, doi.org/10.1016/j.seares.2022.102288.</t>
        </is>
      </c>
      <c r="X1332" s="3" t="inlineStr">
        <is>
          <t>Tunisia's Ichkeul Lake is among the most productive ecosystems in the Mediterranean, with a great regional value thanks to its diversity of habitats. It is an important overwintering area for waterfowl species. It is a RAMSAR wetland, a National Park, a UNESCO World Heritage, and a Biosphere Reserve. This review paper provides a broad overview of the climatic, hydraulic, biogeochemical features, bio-resources, and bio-productivity of the Lake. The interconnectivity between the different environmental components of the lake is presented, highlighting the main characteristics of this vital ecosystem. Its ecosystem consists of a permanent lake bordered by temporary marshes. It is connected to the Mediterranean Sea via Bizerte Lagoon under a typical semi-arid to sub-humid bio-climate with wet and dry seasons. The winter rainfall fills up the rivers and lake with freshwater that overflows into the Tinja River. In summer, high evaporation reduces the water level and allows seawater to enter the wetland from Bizerte Lagoon. The ecosystem is threatened by pollution, the damming of its main rivers, and climate change. The unsustainable water management has resulted in fundamental environmental modifications, as evidenced by the large variation in the salinity, water level, productivity of water plants, and the decline in venue and stop-overs of waterbirds. The current situation is a warning that indicates a general perturbation of the resources of this particular site and of Tunisian wetlands in general, especially that the Mediterranean region has been designated as a climate change hotspot. Accurate hydrological management is needed to boost the physical functioning of the ecosystem, and to gain deeper knowledge of the different phases of the water cycle and its relationship to other long-term environmental cycles for sustainable water management strategies in the most water-scarce region in the world.</t>
        </is>
      </c>
      <c r="Y1332" s="3" t="inlineStr">
        <is>
          <t>OpenAlex</t>
        </is>
      </c>
      <c r="Z1332" s="3" t="inlineStr">
        <is>
          <t>https://www.sciencedirect.com/science/article/pii/S1385110122001265/pdf</t>
        </is>
      </c>
      <c r="AA1332" s="3" t="inlineStr">
        <is>
          <t>Open-access PDF (via OpenAlex)</t>
        </is>
      </c>
      <c r="AB1332" s="3" t="inlineStr">
        <is>
          <t>gold</t>
        </is>
      </c>
      <c r="AC1332" s="3" t="inlineStr">
        <is>
          <t>School of Technology &amp; Design</t>
        </is>
      </c>
      <c r="AD1332" s="3" t="n">
        <v>16</v>
      </c>
      <c r="AE1332" s="3" t="inlineStr">
        <is>
          <t>No</t>
        </is>
      </c>
      <c r="AF1332" s="3" t="inlineStr"/>
      <c r="AG1332" s="4" t="inlineStr"/>
      <c r="AH1332" s="4" t="inlineStr"/>
      <c r="AI1332" s="4" t="inlineStr"/>
    </row>
    <row r="1333">
      <c r="A1333" s="3" t="inlineStr">
        <is>
          <t>CMCE-0234</t>
        </is>
      </c>
      <c r="B1333" s="3" t="inlineStr">
        <is>
          <t>Sowder</t>
        </is>
      </c>
      <c r="C1333" s="3" t="inlineStr">
        <is>
          <t>Anne Marie</t>
        </is>
      </c>
      <c r="D1333" s="3" t="inlineStr">
        <is>
          <t>Anne Marie Sowder</t>
        </is>
      </c>
      <c r="E1333" s="3" t="inlineStr">
        <is>
          <t>Assistant Professor (Job Placement Coordinator)</t>
        </is>
      </c>
      <c r="F1333" s="3" t="inlineStr">
        <is>
          <t>NYC College of Technology</t>
        </is>
      </c>
      <c r="G1333" s="3" t="inlineStr">
        <is>
          <t>Construction Management and Civil Engineering Technology</t>
        </is>
      </c>
      <c r="H1333" s="3" t="inlineStr">
        <is>
          <t>AnneMarie.Sowder61@citytech.cuny.edu</t>
        </is>
      </c>
      <c r="I1333" s="3" t="inlineStr">
        <is>
          <t>Journal article</t>
        </is>
      </c>
      <c r="J1333" s="3" t="inlineStr">
        <is>
          <t>Contextualising tragedy in places of assembly through cases of New York City social club fires</t>
        </is>
      </c>
      <c r="K1333" s="3" t="n">
        <v>2023</v>
      </c>
      <c r="L1333" s="3" t="inlineStr">
        <is>
          <t>Architecture_MPS</t>
        </is>
      </c>
      <c r="M1333" s="3" t="inlineStr">
        <is>
          <t>Susan Brandt; Tara Hipwood; Anne Marie Sowder; Seyeon Lee</t>
        </is>
      </c>
      <c r="N1333" s="3" t="inlineStr"/>
      <c r="O1333" s="3" t="n"/>
      <c r="P1333" s="3" t="inlineStr"/>
      <c r="Q1333" s="3" t="inlineStr">
        <is>
          <t>10.14324/111.444.amps.2023v24i1.004</t>
        </is>
      </c>
      <c r="R1333" s="3" t="inlineStr">
        <is>
          <t>https://doi.org/10.14324/111.444.amps.2023v24i1.004</t>
        </is>
      </c>
      <c r="S1333" s="3" t="inlineStr">
        <is>
          <t>OpenAlex; CUNY Academic Works</t>
        </is>
      </c>
      <c r="T1333" s="3" t="n">
        <v>2</v>
      </c>
      <c r="U1333" s="3" t="inlineStr">
        <is>
          <t>High (City Tech affiliation on paper); 2 sources</t>
        </is>
      </c>
      <c r="V1333" s="3" t="n"/>
      <c r="W1333" s="3" t="inlineStr"/>
      <c r="X1333" s="3" t="inlineStr">
        <is>
          <t>Patrons of assembly spaces have a reasonable expectation of safe and healthy indoor environments, the subject of planned efforts to ensure safety from officials ranging from politicians to building inspectors. These efforts include inspecting building fitness, management and safety governance. A key component of guaranteeing safe assembly spaces is policy enforcement, an area overlapping inspections and governance. In New York City impartial inspectors are a necessity, due to the potential for local bribery and extortion. Quid pro quo, or a favour granted in expectation of a favour returned, is a symptom of a corrupt process of governance and can negatively impact the legitimacy of building safety enforcement when that enforcement is influenced by politics or corrupt agents. Requirements for building occupant safety are vulnerable to election cycles and priorities tend to shift in the aftermath of specific motivating events. They are further complicated by omissions in, and overlapping of, responsibilities for enforcement. Fire safety in New York City has been of distinctive relevance because of the role the New York Fire Department played as a building inspector and due to the Knapp Commission outcomes in 1972. This article has two aims: to use case studies of New York City social club fires to identify limiting factors in improving buildings for occupants in the wake of motivating events and to contextualise these factors within the broader history of politics in New York City. Policies are tracked through governing administrations to shed light on how political decisions can contribute to catastrophes in places of assembly. The resulting analysis highlights a typical conflict between political pressures on mayors while in office and occupant safety in social club venues, as well as how confusing rules for the enforcement of safety regulations contribute to unsafe conditions for building occupants. Vulnerable communities were especially at risk in the cases examined; specifically, immigrant communities as they migrated to and settled in New York City, moving to older neighbourhoods and socialising in converted spaces. Key issues identified relate to venue operations in building conditions, occupant behaviour and regulation and enforcement. Failures on all three counts were identified in each of the cases examined in this article. However, due to its recurring cycle of failures and its overarching relationship to the other two factors, regulation and enforcement stands out as the most pressing issue for improving safety for occupants of social clubs and other assembly spaces.</t>
        </is>
      </c>
      <c r="Y1333" s="3" t="inlineStr">
        <is>
          <t>OpenAlex</t>
        </is>
      </c>
      <c r="Z1333" s="3" t="inlineStr">
        <is>
          <t>https://uclpress.scienceopen.com/document_file/f4e5f71b-249c-4b23-b4aa-cda4108e070f/ScienceOpen/AMPS-24-4.pdf</t>
        </is>
      </c>
      <c r="AA1333" s="3" t="inlineStr">
        <is>
          <t>Open-access PDF (via OpenAlex)</t>
        </is>
      </c>
      <c r="AB1333" s="3" t="inlineStr">
        <is>
          <t>diamond</t>
        </is>
      </c>
      <c r="AC1333" s="3" t="inlineStr">
        <is>
          <t>School of Technology &amp; Design</t>
        </is>
      </c>
      <c r="AD1333" s="3" t="n">
        <v>1</v>
      </c>
      <c r="AE1333" s="3" t="inlineStr">
        <is>
          <t>No</t>
        </is>
      </c>
      <c r="AF1333" s="3" t="inlineStr"/>
      <c r="AG1333" s="4" t="inlineStr"/>
      <c r="AH1333" s="4" t="inlineStr"/>
      <c r="AI1333" s="4" t="inlineStr"/>
    </row>
    <row r="1334">
      <c r="A1334" s="3" t="inlineStr">
        <is>
          <t>CMCE-0235</t>
        </is>
      </c>
      <c r="B1334" s="3" t="inlineStr">
        <is>
          <t>Allahverdi</t>
        </is>
      </c>
      <c r="C1334" s="3" t="inlineStr">
        <is>
          <t>Navid</t>
        </is>
      </c>
      <c r="D1334" s="3" t="inlineStr">
        <is>
          <t>Navid Allahverdi</t>
        </is>
      </c>
      <c r="E1334" s="3" t="inlineStr">
        <is>
          <t>Associate Professor</t>
        </is>
      </c>
      <c r="F1334" s="3" t="inlineStr">
        <is>
          <t>NYC College of Technology</t>
        </is>
      </c>
      <c r="G1334" s="3" t="inlineStr">
        <is>
          <t>Construction Management and Civil Engineering Technology</t>
        </is>
      </c>
      <c r="H1334" s="3" t="inlineStr">
        <is>
          <t>Navid.Allahverdi16@citytech.cuny.edu</t>
        </is>
      </c>
      <c r="I1334" s="3" t="inlineStr">
        <is>
          <t>Book chapter</t>
        </is>
      </c>
      <c r="J1334" s="3" t="inlineStr">
        <is>
          <t>Design aspects of deep water distribution shafts</t>
        </is>
      </c>
      <c r="K1334" s="3" t="n">
        <v>2023</v>
      </c>
      <c r="L1334" s="3" t="inlineStr">
        <is>
          <t>CRC Press eBooks</t>
        </is>
      </c>
      <c r="M1334" s="3" t="inlineStr">
        <is>
          <t>Navid Allahverdi</t>
        </is>
      </c>
      <c r="N1334" s="3" t="inlineStr"/>
      <c r="O1334" s="3" t="n"/>
      <c r="P1334" s="3" t="inlineStr"/>
      <c r="Q1334" s="3" t="inlineStr">
        <is>
          <t>10.1201/9781003348030-50</t>
        </is>
      </c>
      <c r="R1334" s="3" t="inlineStr">
        <is>
          <t>https://doi.org/10.1201/9781003348030-50</t>
        </is>
      </c>
      <c r="S1334" s="3" t="inlineStr">
        <is>
          <t>OpenAlex; CUNY Academic Works</t>
        </is>
      </c>
      <c r="T1334" s="3" t="n">
        <v>2</v>
      </c>
      <c r="U1334" s="3" t="inlineStr">
        <is>
          <t>High (City Tech affiliation on paper); 2 sources</t>
        </is>
      </c>
      <c r="V1334" s="3" t="n"/>
      <c r="W1334" s="3" t="inlineStr"/>
      <c r="X1334" s="3" t="inlineStr">
        <is>
          <t>This paper covers aspects of planning and designing of deep shafts with reference to two water distribution shafts under construction in New York City. The new shafts will be sunk into soil and rock to a depth to connect to existing Queens-Brooklyn tunnel section of City Tunnel No. 3 (CT3). The inside diameter of the upper parts of both shafts is 14.9 meter. Artificial ground freezing is specified as preferred method of excavation support for the entire stretch in soil. Excavation in competent rock will be performed using drill and blast technique preceded by a pre-excavation grouting program. Membrane waterproofing with sectioning is prescribed to limit groundwater infiltration to dry chambers.</t>
        </is>
      </c>
      <c r="Y1334" s="3" t="inlineStr">
        <is>
          <t>OpenAlex</t>
        </is>
      </c>
      <c r="Z1334" s="3" t="inlineStr">
        <is>
          <t>https://api.taylorfrancis.com/content/chapters/oa-edit/download?identifierName=doi&amp;identifierValue=10.1201/9781003348030-50&amp;type=chapterpdf</t>
        </is>
      </c>
      <c r="AA1334" s="3" t="inlineStr">
        <is>
          <t>Open-access PDF (via OpenAlex)</t>
        </is>
      </c>
      <c r="AB1334" s="3" t="inlineStr">
        <is>
          <t>hybrid</t>
        </is>
      </c>
      <c r="AC1334" s="3" t="inlineStr">
        <is>
          <t>School of Technology &amp; Design</t>
        </is>
      </c>
      <c r="AD1334" s="3" t="n">
        <v>0</v>
      </c>
      <c r="AE1334" s="3" t="inlineStr">
        <is>
          <t>No</t>
        </is>
      </c>
      <c r="AF1334" s="3" t="inlineStr"/>
      <c r="AG1334" s="4" t="inlineStr"/>
      <c r="AH1334" s="4" t="inlineStr"/>
      <c r="AI1334" s="4" t="inlineStr"/>
    </row>
    <row r="1335">
      <c r="A1335" s="3" t="inlineStr">
        <is>
          <t>CMCE-0236</t>
        </is>
      </c>
      <c r="B1335" s="3" t="inlineStr">
        <is>
          <t>Norouzi</t>
        </is>
      </c>
      <c r="C1335" s="3" t="inlineStr">
        <is>
          <t>Hamidreza</t>
        </is>
      </c>
      <c r="D1335" s="3" t="inlineStr">
        <is>
          <t>Hamidreza Norouzi</t>
        </is>
      </c>
      <c r="E1335" s="3" t="inlineStr">
        <is>
          <t>Professor</t>
        </is>
      </c>
      <c r="F1335" s="3" t="inlineStr">
        <is>
          <t>NYC College of Technology</t>
        </is>
      </c>
      <c r="G1335" s="3" t="inlineStr">
        <is>
          <t>Construction Management and Civil Engineering Technology</t>
        </is>
      </c>
      <c r="H1335" s="3" t="inlineStr">
        <is>
          <t>Hamidreza.Norouzi07@citytech.cuny.edu</t>
        </is>
      </c>
      <c r="I1335" s="3" t="inlineStr">
        <is>
          <t>Grant</t>
        </is>
      </c>
      <c r="J1335" s="3" t="inlineStr">
        <is>
          <t>GEOPAths-UP: Recruiting and Retaining Nongeoscience Minority STEM Majors for Geoscience Service Learning and for the Geoscience Workforce II</t>
        </is>
      </c>
      <c r="K1335" s="3" t="n">
        <v>2023</v>
      </c>
      <c r="L1335" s="3" t="inlineStr">
        <is>
          <t>NSF: GOLD-GEO Opps LeadersDiversity</t>
        </is>
      </c>
      <c r="M1335" s="3" t="inlineStr">
        <is>
          <t>Reginald Blake; Hamidreza Norouzi; Masato R Nakamura; Marzi Azarderakhsh</t>
        </is>
      </c>
      <c r="N1335" s="3" t="inlineStr">
        <is>
          <t>Co-PI</t>
        </is>
      </c>
      <c r="O1335" s="3" t="n">
        <v>491069</v>
      </c>
      <c r="P1335" s="3" t="inlineStr">
        <is>
          <t>2327431</t>
        </is>
      </c>
      <c r="Q1335" s="3" t="inlineStr"/>
      <c r="R1335" s="3" t="inlineStr">
        <is>
          <t>https://www.nsf.gov/awardsearch/showAward?AWD_ID=2327431</t>
        </is>
      </c>
      <c r="S1335" s="3" t="inlineStr">
        <is>
          <t>NSF; Dept bio</t>
        </is>
      </c>
      <c r="T1335" s="3" t="n">
        <v>2</v>
      </c>
      <c r="U1335" s="3" t="inlineStr">
        <is>
          <t>High (NSF award to City Tech); 2 sources</t>
        </is>
      </c>
      <c r="V1335" s="3" t="n"/>
      <c r="W1335" s="3" t="inlineStr">
        <is>
          <t>National Science Foundation (NSF), " GEOPAths-UP: Recruiting and Retaining Nongeoscience Minority STEM Majors for Geoscience Service Learning and for the Geoscience Workforce_II", $491,069, PI (R. Blake), Co-PIs (H. Norouzi, M. Nakamura, M. Azarderakhsh) (2023-2026)</t>
        </is>
      </c>
      <c r="X1335" s="3" t="inlineStr">
        <is>
          <t>There is a preponderance of recent studies that sound the alarm concerning the nation’s STEM workforce in general and its geoscience workforce in particular. These studies highlight: 1) the importance of STEM to the nation’s well-being, security, and global competitiveness; 2) the need for equity, access, increased enrollment, and diversity in STEM disciplines; and 3) the current and projected increase in STEM workforce shortage. The sustained capacity of the current and future STEM workforce to meet the nation’s scientific and technological needs is threatened by a sharp decline in the number of available STEM professionals. This project seeks to help in ameliorating the nation’s geoscience plight by creating a year-round geoscience workforce preparation, geoscience service learning, and geoscience career mentoring program for non-geoscience STEM students who come from communities that have been structurally excluded in STEM. The overall goal of the program is to construct an innovative, viable, and sustainable pathway to the geoscience workforce by tapping into a non-traditional and diverse pool of students. The program has added values in that it not only replenishes the geoscience workforce, but it also supports geoscience education, promotes diversity and inclusion, and benefits society as a whole by producing geoscience literate citizens.  
The program is designed to achieve the following two primary goals: 1) to broaden the geoscience workforce pathway for non-geoscience minority STEM majors; and 2) to create a multi-sector geoscience workforce development infrastructure. The objectives of the first goal are delineated in the following EPA–E theme of the geoscience transitional workforce program: EXPOSURE: Expose undergraduate seniors to the geosciences, PREPARATION:  Provide undergraduate seniors with critical geoscience workforce skills and professional networks, APPRENTICESHIP: Engage undergraduate seniors in meaningful real-world, service and experiential learning via geoscience applications, and EXPERIENCE: Culminate into/with a geoscience internship-workforce experience.  The objectives of the second goal are associated with the Apprenticeship component above: a) Create a student-faculty-industry paradigm of mentoring for the geoscience workforce; b) Create a professional workforce development structure among participating organizations, c) Design peer-to-peer mentoring support structures, and d) Engage students in geoscience service-learning that provides participants with relevant, active-learning, neighborhood-scale geoscience activities that engage and empower the local community by raising awareness to the environment and by assisting in developing citizen scientists.
This award reflects NSF's statutory mission and has been deemed worthy of support through evaluation using the Foundation's intellectual merit and broader impacts review criteria.</t>
        </is>
      </c>
      <c r="Y1335" s="3" t="inlineStr">
        <is>
          <t>NSF</t>
        </is>
      </c>
      <c r="Z1335" s="3" t="inlineStr"/>
      <c r="AA1335" s="3" t="inlineStr"/>
      <c r="AB1335" s="3" t="inlineStr"/>
      <c r="AC1335" s="3" t="inlineStr">
        <is>
          <t>School of Technology &amp; Design</t>
        </is>
      </c>
      <c r="AD1335" s="3" t="n"/>
      <c r="AE1335" s="3" t="inlineStr">
        <is>
          <t>No</t>
        </is>
      </c>
      <c r="AF1335" s="3" t="inlineStr"/>
      <c r="AG1335" s="4" t="inlineStr"/>
      <c r="AH1335" s="4" t="inlineStr"/>
      <c r="AI1335" s="4" t="inlineStr"/>
    </row>
    <row r="1336">
      <c r="A1336" s="3" t="inlineStr">
        <is>
          <t>CMCE-0237</t>
        </is>
      </c>
      <c r="B1336" s="3" t="inlineStr">
        <is>
          <t>Azarderakhsh</t>
        </is>
      </c>
      <c r="C1336" s="3" t="inlineStr">
        <is>
          <t>Marzieh</t>
        </is>
      </c>
      <c r="D1336" s="3" t="inlineStr">
        <is>
          <t>Marzieh Azarderakhsh</t>
        </is>
      </c>
      <c r="E1336" s="3" t="inlineStr">
        <is>
          <t>Associate Professor</t>
        </is>
      </c>
      <c r="F1336" s="3" t="inlineStr">
        <is>
          <t>NYC College of Technology</t>
        </is>
      </c>
      <c r="G1336" s="3" t="inlineStr">
        <is>
          <t>Construction Management and Civil Engineering Technology</t>
        </is>
      </c>
      <c r="H1336" s="3" t="inlineStr">
        <is>
          <t>Marzieh.Azarderakhsh54@citytech.cuny.edu</t>
        </is>
      </c>
      <c r="I1336" s="3" t="inlineStr">
        <is>
          <t>Grant</t>
        </is>
      </c>
      <c r="J1336" s="3" t="inlineStr">
        <is>
          <t>GEOPAths-UP: Recruiting and Retaining Nongeoscience Minority STEM Majors for Geoscience Service Learning and for the Geoscience Workforce II</t>
        </is>
      </c>
      <c r="K1336" s="3" t="n">
        <v>2023</v>
      </c>
      <c r="L1336" s="3" t="inlineStr">
        <is>
          <t>NSF: GOLD-GEO Opps LeadersDiversity</t>
        </is>
      </c>
      <c r="M1336" s="3" t="inlineStr">
        <is>
          <t>Reginald Blake; Hamidreza Norouzi; Masato R Nakamura; Marzi Azarderakhsh</t>
        </is>
      </c>
      <c r="N1336" s="3" t="inlineStr">
        <is>
          <t>Co-PI</t>
        </is>
      </c>
      <c r="O1336" s="3" t="n">
        <v>491069</v>
      </c>
      <c r="P1336" s="3" t="inlineStr">
        <is>
          <t>2327431</t>
        </is>
      </c>
      <c r="Q1336" s="3" t="inlineStr"/>
      <c r="R1336" s="3" t="inlineStr">
        <is>
          <t>https://www.nsf.gov/awardsearch/showAward?AWD_ID=2327431</t>
        </is>
      </c>
      <c r="S1336" s="3" t="inlineStr">
        <is>
          <t>NSF</t>
        </is>
      </c>
      <c r="T1336" s="3" t="n">
        <v>1</v>
      </c>
      <c r="U1336" s="3" t="inlineStr">
        <is>
          <t>High (NSF award to City Tech)</t>
        </is>
      </c>
      <c r="V1336" s="3" t="n"/>
      <c r="W1336" s="3" t="inlineStr"/>
      <c r="X1336" s="3" t="inlineStr">
        <is>
          <t>There is a preponderance of recent studies that sound the alarm concerning the nation’s STEM workforce in general and its geoscience workforce in particular. These studies highlight: 1) the importance of STEM to the nation’s well-being, security, and global competitiveness; 2) the need for equity, access, increased enrollment, and diversity in STEM disciplines; and 3) the current and projected increase in STEM workforce shortage. The sustained capacity of the current and future STEM workforce to meet the nation’s scientific and technological needs is threatened by a sharp decline in the number of available STEM professionals. This project seeks to help in ameliorating the nation’s geoscience plight by creating a year-round geoscience workforce preparation, geoscience service learning, and geoscience career mentoring program for non-geoscience STEM students who come from communities that have been structurally excluded in STEM. The overall goal of the program is to construct an innovative, viable, and sustainable pathway to the geoscience workforce by tapping into a non-traditional and diverse pool of students. The program has added values in that it not only replenishes the geoscience workforce, but it also supports geoscience education, promotes diversity and inclusion, and benefits society as a whole by producing geoscience literate citizens.  
The program is designed to achieve the following two primary goals: 1) to broaden the geoscience workforce pathway for non-geoscience minority STEM majors; and 2) to create a multi-sector geoscience workforce development infrastructure. The objectives of the first goal are delineated in the following EPA–E theme of the geoscience transitional workforce program: EXPOSURE: Expose undergraduate seniors to the geosciences, PREPARATION:  Provide undergraduate seniors with critical geoscience workforce skills and professional networks, APPRENTICESHIP: Engage undergraduate seniors in meaningful real-world, service and experiential learning via geoscience applications, and EXPERIENCE: Culminate into/with a geoscience internship-workforce experience.  The objectives of the second goal are associated with the Apprenticeship component above: a) Create a student-faculty-industry paradigm of mentoring for the geoscience workforce; b) Create a professional workforce development structure among participating organizations, c) Design peer-to-peer mentoring support structures, and d) Engage students in geoscience service-learning that provides participants with relevant, active-learning, neighborhood-scale geoscience activities that engage and empower the local community by raising awareness to the environment and by assisting in developing citizen scientists.
This award reflects NSF's statutory mission and has been deemed worthy of support through evaluation using the Foundation's intellectual merit and broader impacts review criteria.</t>
        </is>
      </c>
      <c r="Y1336" s="3" t="inlineStr">
        <is>
          <t>NSF</t>
        </is>
      </c>
      <c r="Z1336" s="3" t="inlineStr"/>
      <c r="AA1336" s="3" t="inlineStr"/>
      <c r="AB1336" s="3" t="inlineStr"/>
      <c r="AC1336" s="3" t="inlineStr">
        <is>
          <t>School of Technology &amp; Design</t>
        </is>
      </c>
      <c r="AD1336" s="3" t="n"/>
      <c r="AE1336" s="3" t="inlineStr">
        <is>
          <t>No</t>
        </is>
      </c>
      <c r="AF1336" s="3" t="inlineStr"/>
      <c r="AG1336" s="4" t="inlineStr"/>
      <c r="AH1336" s="4" t="inlineStr"/>
      <c r="AI1336" s="4" t="inlineStr"/>
    </row>
    <row r="1337">
      <c r="A1337" s="3" t="inlineStr">
        <is>
          <t>CMCE-0238</t>
        </is>
      </c>
      <c r="B1337" s="3" t="inlineStr">
        <is>
          <t>Norouzi</t>
        </is>
      </c>
      <c r="C1337" s="3" t="inlineStr">
        <is>
          <t>Hamidreza</t>
        </is>
      </c>
      <c r="D1337" s="3" t="inlineStr">
        <is>
          <t>Hamidreza Norouzi</t>
        </is>
      </c>
      <c r="E1337" s="3" t="inlineStr">
        <is>
          <t>Professor</t>
        </is>
      </c>
      <c r="F1337" s="3" t="inlineStr">
        <is>
          <t>NYC College of Technology</t>
        </is>
      </c>
      <c r="G1337" s="3" t="inlineStr">
        <is>
          <t>Construction Management and Civil Engineering Technology</t>
        </is>
      </c>
      <c r="H1337" s="3" t="inlineStr">
        <is>
          <t>Hamidreza.Norouzi07@citytech.cuny.edu</t>
        </is>
      </c>
      <c r="I1337" s="3" t="inlineStr">
        <is>
          <t>Grant</t>
        </is>
      </c>
      <c r="J1337" s="3" t="inlineStr">
        <is>
          <t>I-Corps: Using Remote Sensing and Geospatial Data for Informed Climate Adaptation, Mitigation, Resiliency, and Environmentally Friendly Solutions</t>
        </is>
      </c>
      <c r="K1337" s="3" t="n">
        <v>2023</v>
      </c>
      <c r="L1337" s="3" t="inlineStr">
        <is>
          <t>NSF: I-Corps</t>
        </is>
      </c>
      <c r="M1337" s="3" t="inlineStr">
        <is>
          <t>Hamidreza Norouzi; Marzi Azarderakhsh</t>
        </is>
      </c>
      <c r="N1337" s="3" t="inlineStr">
        <is>
          <t>PI</t>
        </is>
      </c>
      <c r="O1337" s="3" t="n">
        <v>50000</v>
      </c>
      <c r="P1337" s="3" t="inlineStr">
        <is>
          <t>2314315</t>
        </is>
      </c>
      <c r="Q1337" s="3" t="inlineStr"/>
      <c r="R1337" s="3" t="inlineStr">
        <is>
          <t>https://www.nsf.gov/awardsearch/showAward?AWD_ID=2314315</t>
        </is>
      </c>
      <c r="S1337" s="3" t="inlineStr">
        <is>
          <t>NSF; Dept bio</t>
        </is>
      </c>
      <c r="T1337" s="3" t="n">
        <v>2</v>
      </c>
      <c r="U1337" s="3" t="inlineStr">
        <is>
          <t>High (NSF award to City Tech); 2 sources</t>
        </is>
      </c>
      <c r="V1337" s="3" t="n"/>
      <c r="W1337" s="3" t="inlineStr">
        <is>
          <t>National Science Foundation (NSF), " I-Corps: Using Remote Sensing and Geospatial Data for Informed Climate Adaptation, Mitigation, Resiliency, and Environmentally Friendly Solutions", $50,000, PI (H. Norouzi), Co-PIs (M. Azarderakhsh) (2023-2024)</t>
        </is>
      </c>
      <c r="X1337" s="3" t="inlineStr">
        <is>
          <t>The broader impact/commercial potential of this I-Corps project is the development of advancements in geophysics and engineering using environmental and geospatial solutions by utilizing models based on remote sensing and other spatial data. This project may impact areas such as urban sustainability, water quality and quantity monitoring, and risk analyses based on natural and climate change. Nowadays, with significant satellite remote sensing observations availability and advances in machine learning and cloud computing, new analyses could inform various stakeholders and policy makers. Satellite data are advantageous because of their spatial (from local up to global scale) and temporal coverage (some from decades ago) which could significantly lower the costs of alternative, ground-based, data collection and processing. Particular topics such as water quality monitoring (including Harmful Algal Bloom (HAB) detection) and identifying a resilient solution for pedestrians during heatwaves using satellite data are among the technology and services to be explored in this project.
This I-Corps project is based on the development of high spatial and temporal resolution satellite data products using data processing, machine learning, and validation efforts. The project defines the existing gaps that could be filled with remote sensing and data processing technologies such as: algorithms to statistically develop a high spatio-temporal resolution downscaled satellite data; models to identify cool corridors and open street paths as a resilient solution and response to urban heat islands (UHIs) which will mitigate the adverse health impacts of UHIs; and algorithms for small water-bodies and lakes water quality monitoring using fine resolution satellite imageries.
This award reflects NSF's statutory mission and has been deemed worthy of support through evaluation using the Foundation's intellectual merit and broader impacts review criteria.</t>
        </is>
      </c>
      <c r="Y1337" s="3" t="inlineStr">
        <is>
          <t>NSF</t>
        </is>
      </c>
      <c r="Z1337" s="3" t="inlineStr"/>
      <c r="AA1337" s="3" t="inlineStr"/>
      <c r="AB1337" s="3" t="inlineStr"/>
      <c r="AC1337" s="3" t="inlineStr">
        <is>
          <t>School of Technology &amp; Design</t>
        </is>
      </c>
      <c r="AD1337" s="3" t="n"/>
      <c r="AE1337" s="3" t="inlineStr">
        <is>
          <t>No</t>
        </is>
      </c>
      <c r="AF1337" s="3" t="inlineStr"/>
      <c r="AG1337" s="4" t="inlineStr"/>
      <c r="AH1337" s="4" t="inlineStr"/>
      <c r="AI1337" s="4" t="inlineStr"/>
    </row>
    <row r="1338">
      <c r="A1338" s="3" t="inlineStr">
        <is>
          <t>CMCE-0239</t>
        </is>
      </c>
      <c r="B1338" s="3" t="inlineStr">
        <is>
          <t>Azarderakhsh</t>
        </is>
      </c>
      <c r="C1338" s="3" t="inlineStr">
        <is>
          <t>Marzieh</t>
        </is>
      </c>
      <c r="D1338" s="3" t="inlineStr">
        <is>
          <t>Marzieh Azarderakhsh</t>
        </is>
      </c>
      <c r="E1338" s="3" t="inlineStr">
        <is>
          <t>Associate Professor</t>
        </is>
      </c>
      <c r="F1338" s="3" t="inlineStr">
        <is>
          <t>NYC College of Technology</t>
        </is>
      </c>
      <c r="G1338" s="3" t="inlineStr">
        <is>
          <t>Construction Management and Civil Engineering Technology</t>
        </is>
      </c>
      <c r="H1338" s="3" t="inlineStr">
        <is>
          <t>Marzieh.Azarderakhsh54@citytech.cuny.edu</t>
        </is>
      </c>
      <c r="I1338" s="3" t="inlineStr">
        <is>
          <t>Grant</t>
        </is>
      </c>
      <c r="J1338" s="3" t="inlineStr">
        <is>
          <t>I-Corps: Using Remote Sensing and Geospatial Data for Informed Climate Adaptation, Mitigation, Resiliency, and Environmentally Friendly Solutions</t>
        </is>
      </c>
      <c r="K1338" s="3" t="n">
        <v>2023</v>
      </c>
      <c r="L1338" s="3" t="inlineStr">
        <is>
          <t>NSF: I-Corps</t>
        </is>
      </c>
      <c r="M1338" s="3" t="inlineStr">
        <is>
          <t>Hamidreza Norouzi; Marzi Azarderakhsh</t>
        </is>
      </c>
      <c r="N1338" s="3" t="inlineStr">
        <is>
          <t>Co-PI</t>
        </is>
      </c>
      <c r="O1338" s="3" t="n">
        <v>50000</v>
      </c>
      <c r="P1338" s="3" t="inlineStr">
        <is>
          <t>2314315</t>
        </is>
      </c>
      <c r="Q1338" s="3" t="inlineStr"/>
      <c r="R1338" s="3" t="inlineStr">
        <is>
          <t>https://www.nsf.gov/awardsearch/showAward?AWD_ID=2314315</t>
        </is>
      </c>
      <c r="S1338" s="3" t="inlineStr">
        <is>
          <t>NSF</t>
        </is>
      </c>
      <c r="T1338" s="3" t="n">
        <v>1</v>
      </c>
      <c r="U1338" s="3" t="inlineStr">
        <is>
          <t>High (NSF award to City Tech)</t>
        </is>
      </c>
      <c r="V1338" s="3" t="n"/>
      <c r="W1338" s="3" t="inlineStr"/>
      <c r="X1338" s="3" t="inlineStr">
        <is>
          <t>The broader impact/commercial potential of this I-Corps project is the development of advancements in geophysics and engineering using environmental and geospatial solutions by utilizing models based on remote sensing and other spatial data. This project may impact areas such as urban sustainability, water quality and quantity monitoring, and risk analyses based on natural and climate change. Nowadays, with significant satellite remote sensing observations availability and advances in machine learning and cloud computing, new analyses could inform various stakeholders and policy makers. Satellite data are advantageous because of their spatial (from local up to global scale) and temporal coverage (some from decades ago) which could significantly lower the costs of alternative, ground-based, data collection and processing. Particular topics such as water quality monitoring (including Harmful Algal Bloom (HAB) detection) and identifying a resilient solution for pedestrians during heatwaves using satellite data are among the technology and services to be explored in this project.
This I-Corps project is based on the development of high spatial and temporal resolution satellite data products using data processing, machine learning, and validation efforts. The project defines the existing gaps that could be filled with remote sensing and data processing technologies such as: algorithms to statistically develop a high spatio-temporal resolution downscaled satellite data; models to identify cool corridors and open street paths as a resilient solution and response to urban heat islands (UHIs) which will mitigate the adverse health impacts of UHIs; and algorithms for small water-bodies and lakes water quality monitoring using fine resolution satellite imageries.
This award reflects NSF's statutory mission and has been deemed worthy of support through evaluation using the Foundation's intellectual merit and broader impacts review criteria.</t>
        </is>
      </c>
      <c r="Y1338" s="3" t="inlineStr">
        <is>
          <t>NSF</t>
        </is>
      </c>
      <c r="Z1338" s="3" t="inlineStr"/>
      <c r="AA1338" s="3" t="inlineStr"/>
      <c r="AB1338" s="3" t="inlineStr"/>
      <c r="AC1338" s="3" t="inlineStr">
        <is>
          <t>School of Technology &amp; Design</t>
        </is>
      </c>
      <c r="AD1338" s="3" t="n"/>
      <c r="AE1338" s="3" t="inlineStr">
        <is>
          <t>No</t>
        </is>
      </c>
      <c r="AF1338" s="3" t="inlineStr"/>
      <c r="AG1338" s="4" t="inlineStr"/>
      <c r="AH1338" s="4" t="inlineStr"/>
      <c r="AI1338" s="4" t="inlineStr"/>
    </row>
    <row r="1339">
      <c r="A1339" s="3" t="inlineStr">
        <is>
          <t>CMCE-0240</t>
        </is>
      </c>
      <c r="B1339" s="3" t="inlineStr">
        <is>
          <t>Azarderakhsh</t>
        </is>
      </c>
      <c r="C1339" s="3" t="inlineStr">
        <is>
          <t>Marzieh</t>
        </is>
      </c>
      <c r="D1339" s="3" t="inlineStr">
        <is>
          <t>Marzieh Azarderakhsh</t>
        </is>
      </c>
      <c r="E1339" s="3" t="inlineStr">
        <is>
          <t>Associate Professor</t>
        </is>
      </c>
      <c r="F1339" s="3" t="inlineStr">
        <is>
          <t>NYC College of Technology</t>
        </is>
      </c>
      <c r="G1339" s="3" t="inlineStr">
        <is>
          <t>Construction Management and Civil Engineering Technology</t>
        </is>
      </c>
      <c r="H1339" s="3" t="inlineStr">
        <is>
          <t>Marzieh.Azarderakhsh54@citytech.cuny.edu</t>
        </is>
      </c>
      <c r="I1339" s="3" t="inlineStr">
        <is>
          <t>Conference paper</t>
        </is>
      </c>
      <c r="J1339" s="3" t="inlineStr">
        <is>
          <t>Investigating the Relationship between Urban Heat Island and Socioeconomic Factors in New York City</t>
        </is>
      </c>
      <c r="K1339" s="3" t="n">
        <v>2023</v>
      </c>
      <c r="L1339" s="3" t="inlineStr">
        <is>
          <t>IEEE International Geoscience and Remote Sensing Symposium (IGARSS)</t>
        </is>
      </c>
      <c r="M1339" s="3" t="inlineStr">
        <is>
          <t>Marzieh Azarderakhsh; Arham Hussain; Reginald Metellus; Reginald Blake</t>
        </is>
      </c>
      <c r="N1339" s="3" t="inlineStr"/>
      <c r="O1339" s="3" t="n"/>
      <c r="P1339" s="3" t="inlineStr"/>
      <c r="Q1339" s="3" t="inlineStr">
        <is>
          <t>10.1109/igarss52108.2023.10282521</t>
        </is>
      </c>
      <c r="R1339" s="3" t="inlineStr">
        <is>
          <t>https://doi.org/10.1109/igarss52108.2023.10282521</t>
        </is>
      </c>
      <c r="S1339" s="3" t="inlineStr">
        <is>
          <t>OpenAlex</t>
        </is>
      </c>
      <c r="T1339" s="3" t="n">
        <v>1</v>
      </c>
      <c r="U1339" s="3" t="inlineStr">
        <is>
          <t>High (City Tech affiliation on paper)</t>
        </is>
      </c>
      <c r="V1339" s="3" t="n"/>
      <c r="W1339" s="3" t="inlineStr"/>
      <c r="X1339" s="3" t="inlineStr">
        <is>
          <t>The urban heat island (UHI) effect, with its substantial energy, health, and societal implications, is a major environmental concern in urban regions, particularly in historically underserved and socially vulnerable communities. This study examines the linkage between redlining and the UHI effect by investigating socioeconomic, sociodemographic, policy, and land surface temperature characteristics. Using remote sensing observations from multiple satellites, we employ a Heat Vulnerability Index to assess heat vulnerability disparities across New York City, incorporating poverty, race, summer surface temperatures, and green spaces. Our findings reveal that regions historically designated as "hazardous" due to redlining practices experience an average of 2 degrees Celsius higher surface temperatures compared to more favored areas. Additionally, redlined neighborhoods exhibit smaller green areas, indicating disparities in vegetation cover. While some progress has been made over time, the persistence of these disparities highlights the importance of incorporating these factors in heat stress mitigation and adaptation strategies for heterogeneous urban areas in terms of land cover and socioeconomics.</t>
        </is>
      </c>
      <c r="Y1339" s="3" t="inlineStr">
        <is>
          <t>OpenAlex</t>
        </is>
      </c>
      <c r="Z1339" s="3" t="inlineStr"/>
      <c r="AA1339" s="3" t="inlineStr">
        <is>
          <t>Not found</t>
        </is>
      </c>
      <c r="AB1339" s="3" t="inlineStr">
        <is>
          <t>closed</t>
        </is>
      </c>
      <c r="AC1339" s="3" t="inlineStr">
        <is>
          <t>School of Technology &amp; Design</t>
        </is>
      </c>
      <c r="AD1339" s="3" t="n">
        <v>2</v>
      </c>
      <c r="AE1339" s="3" t="inlineStr">
        <is>
          <t>No</t>
        </is>
      </c>
      <c r="AF1339" s="3" t="inlineStr"/>
      <c r="AG1339" s="4" t="inlineStr"/>
      <c r="AH1339" s="4" t="inlineStr"/>
      <c r="AI1339" s="4" t="inlineStr"/>
    </row>
    <row r="1340">
      <c r="A1340" s="3" t="inlineStr">
        <is>
          <t>CMCE-0241</t>
        </is>
      </c>
      <c r="B1340" s="3" t="inlineStr">
        <is>
          <t>Norouzi</t>
        </is>
      </c>
      <c r="C1340" s="3" t="inlineStr">
        <is>
          <t>Hamidreza</t>
        </is>
      </c>
      <c r="D1340" s="3" t="inlineStr">
        <is>
          <t>Hamidreza Norouzi</t>
        </is>
      </c>
      <c r="E1340" s="3" t="inlineStr">
        <is>
          <t>Professor</t>
        </is>
      </c>
      <c r="F1340" s="3" t="inlineStr">
        <is>
          <t>NYC College of Technology</t>
        </is>
      </c>
      <c r="G1340" s="3" t="inlineStr">
        <is>
          <t>Construction Management and Civil Engineering Technology</t>
        </is>
      </c>
      <c r="H1340" s="3" t="inlineStr">
        <is>
          <t>Hamidreza.Norouzi07@citytech.cuny.edu</t>
        </is>
      </c>
      <c r="I1340" s="3" t="inlineStr">
        <is>
          <t>Journal article</t>
        </is>
      </c>
      <c r="J1340" s="3" t="inlineStr">
        <is>
          <t>Modeling Hydrological Responses to Land Use Change in Sejnane Watershed, Northern Tunisia</t>
        </is>
      </c>
      <c r="K1340" s="3" t="n">
        <v>2023</v>
      </c>
      <c r="L1340" s="3" t="inlineStr">
        <is>
          <t>Water</t>
        </is>
      </c>
      <c r="M1340" s="3" t="inlineStr">
        <is>
          <t>Manel Mosbahi; Zeineb Kassouk; Sihem Benabdallah; Jalel Aouissi; Rihab Arbi; Mouna Mrad; Reginald Blake; H. Norouzi; Béchir Béjaoui</t>
        </is>
      </c>
      <c r="N1340" s="3" t="inlineStr"/>
      <c r="O1340" s="3" t="n"/>
      <c r="P1340" s="3" t="inlineStr"/>
      <c r="Q1340" s="3" t="inlineStr">
        <is>
          <t>10.3390/w15091737</t>
        </is>
      </c>
      <c r="R1340" s="3" t="inlineStr">
        <is>
          <t>https://doi.org/10.3390/w15091737</t>
        </is>
      </c>
      <c r="S1340" s="3" t="inlineStr">
        <is>
          <t>OpenAlex</t>
        </is>
      </c>
      <c r="T1340" s="3" t="n">
        <v>1</v>
      </c>
      <c r="U1340" s="3" t="inlineStr">
        <is>
          <t>High (City Tech affiliation on paper)</t>
        </is>
      </c>
      <c r="V1340" s="3" t="n"/>
      <c r="W1340" s="3" t="inlineStr"/>
      <c r="X1340" s="3" t="inlineStr">
        <is>
          <t>Land use change is a crucial driving factor in hydrological processes. Understanding its long-term dynamics is essential for sustainable water resources management. This study sought to quantify and analyze land use change between 1985 and 2021 and its impacts on the hydrology of the Sejnane watershed, northern Tunisia. Remote sensing and a SWAT model using the SUFI-2 algorithm to identify the most sensitive parameters were used to achieve this objective. Land use maps were developed for 1985, 2001 and 2021. For the last 37 years, the watershed experienced a slight decrease in forest, scrubland and forage crops, a significant reduction in grassland, and a conspicuous expansion of olive trees and vegetable crops. Given the scarcity of observed discharge data, a SWAT model was calibrated for the period 1997–2010 and validated for 2011–2019. Model performance was good for both calibration (NSE = 0.78, PBIAS = −6.6 and R2 = 0.85) and validation (NSE = 0.70, PBIAS = −29.2 and R2 = 0.81). Changes in land use strongly affected the water balance components. Surface runoff and percolation were the most influenced, showing an increase in runoff and a decrease in percolation by 15.5% and 13.8%, respectively. The results revealed that the construction of the Sejnane dam, the extension of irrigated perimeters and olive tree plantations were the major contributors to changes in hydrology.</t>
        </is>
      </c>
      <c r="Y1340" s="3" t="inlineStr">
        <is>
          <t>OpenAlex</t>
        </is>
      </c>
      <c r="Z1340" s="3" t="inlineStr">
        <is>
          <t>https://www.mdpi.com/2073-4441/15/9/1737/pdf?version=1682845777</t>
        </is>
      </c>
      <c r="AA1340" s="3" t="inlineStr">
        <is>
          <t>Open-access PDF (via OpenAlex)</t>
        </is>
      </c>
      <c r="AB1340" s="3" t="inlineStr">
        <is>
          <t>gold</t>
        </is>
      </c>
      <c r="AC1340" s="3" t="inlineStr">
        <is>
          <t>School of Technology &amp; Design</t>
        </is>
      </c>
      <c r="AD1340" s="3" t="n">
        <v>13</v>
      </c>
      <c r="AE1340" s="3" t="inlineStr">
        <is>
          <t>No</t>
        </is>
      </c>
      <c r="AF1340" s="3" t="inlineStr"/>
      <c r="AG1340" s="4" t="inlineStr"/>
      <c r="AH1340" s="4" t="inlineStr"/>
      <c r="AI1340" s="4" t="inlineStr"/>
    </row>
    <row r="1341">
      <c r="A1341" s="3" t="inlineStr">
        <is>
          <t>CMCE-0242</t>
        </is>
      </c>
      <c r="B1341" s="3" t="inlineStr">
        <is>
          <t>Norouzi</t>
        </is>
      </c>
      <c r="C1341" s="3" t="inlineStr">
        <is>
          <t>Hamidreza</t>
        </is>
      </c>
      <c r="D1341" s="3" t="inlineStr">
        <is>
          <t>Hamidreza Norouzi</t>
        </is>
      </c>
      <c r="E1341" s="3" t="inlineStr">
        <is>
          <t>Professor</t>
        </is>
      </c>
      <c r="F1341" s="3" t="inlineStr">
        <is>
          <t>NYC College of Technology</t>
        </is>
      </c>
      <c r="G1341" s="3" t="inlineStr">
        <is>
          <t>Construction Management and Civil Engineering Technology</t>
        </is>
      </c>
      <c r="H1341" s="3" t="inlineStr">
        <is>
          <t>Hamidreza.Norouzi07@citytech.cuny.edu</t>
        </is>
      </c>
      <c r="I1341" s="3" t="inlineStr">
        <is>
          <t>Conference paper</t>
        </is>
      </c>
      <c r="J1341" s="3" t="inlineStr">
        <is>
          <t>Quantifying the Cooling Impact of Urban Heat Island Mitigation Strategies at the Neighborhood Scale</t>
        </is>
      </c>
      <c r="K1341" s="3" t="n">
        <v>2023</v>
      </c>
      <c r="L1341" s="3" t="inlineStr">
        <is>
          <t>IEEE International Geoscience and Remote Sensing Symposium (IGARSS)</t>
        </is>
      </c>
      <c r="M1341" s="3" t="inlineStr">
        <is>
          <t>Carolien Mossel; Lily Ameling; Mary Zaradich; Mary Anne Woody; Erin Foley; Serigne Mbaye; Reginald Blake; H. Norouzi</t>
        </is>
      </c>
      <c r="N1341" s="3" t="inlineStr"/>
      <c r="O1341" s="3" t="n"/>
      <c r="P1341" s="3" t="inlineStr"/>
      <c r="Q1341" s="3" t="inlineStr">
        <is>
          <t>10.1109/igarss52108.2023.10282652</t>
        </is>
      </c>
      <c r="R1341" s="3" t="inlineStr">
        <is>
          <t>https://doi.org/10.1109/igarss52108.2023.10282652</t>
        </is>
      </c>
      <c r="S1341" s="3" t="inlineStr">
        <is>
          <t>OpenAlex</t>
        </is>
      </c>
      <c r="T1341" s="3" t="n">
        <v>1</v>
      </c>
      <c r="U1341" s="3" t="inlineStr">
        <is>
          <t>High (City Tech affiliation on paper)</t>
        </is>
      </c>
      <c r="V1341" s="3" t="n"/>
      <c r="W1341" s="3" t="inlineStr"/>
      <c r="X1341" s="3" t="inlineStr">
        <is>
          <t>Urban Heat Islands (UHIs) are more likely to occur in historically redlined communities that have been systemically denied necessary infrastructure to reduce heat. In the UHI neighborhood of Bedford-Stuyvesant in Brooklyn, the community has responded to a lack of cooling infrastructure by opening fire hydrants and building community gardens, which are both Blue/Green Infrastructure (BGI) known to mitigate UHIs by evapotranspiration. In seeking to quantify the cooling impact of hydrants and community gardens, the satellite data from Landsat 8 was evaluated for its ability to capture the cooling impact of these small-scale BGI’s at a 30 meter resolution. Quantifying these cooling effects empowers community-based efforts of heat mitigation in spaces where the existing municipal urban infrastructure is inadequate to protect neighborhoods, and it validates what the community members of Bed-Stuy already know: that community gardens and open fire hydrants are inherently valuable as climate change exacerbates the UHI effect.</t>
        </is>
      </c>
      <c r="Y1341" s="3" t="inlineStr">
        <is>
          <t>OpenAlex</t>
        </is>
      </c>
      <c r="Z1341" s="3" t="inlineStr"/>
      <c r="AA1341" s="3" t="inlineStr">
        <is>
          <t>Not found</t>
        </is>
      </c>
      <c r="AB1341" s="3" t="inlineStr">
        <is>
          <t>closed</t>
        </is>
      </c>
      <c r="AC1341" s="3" t="inlineStr">
        <is>
          <t>School of Technology &amp; Design</t>
        </is>
      </c>
      <c r="AD1341" s="3" t="n">
        <v>3</v>
      </c>
      <c r="AE1341" s="3" t="inlineStr">
        <is>
          <t>No</t>
        </is>
      </c>
      <c r="AF1341" s="3" t="inlineStr"/>
      <c r="AG1341" s="4" t="inlineStr"/>
      <c r="AH1341" s="4" t="inlineStr"/>
      <c r="AI1341" s="4" t="inlineStr"/>
    </row>
    <row r="1342">
      <c r="A1342" s="3" t="inlineStr">
        <is>
          <t>CMCE-0243</t>
        </is>
      </c>
      <c r="B1342" s="3" t="inlineStr">
        <is>
          <t>Norouzi</t>
        </is>
      </c>
      <c r="C1342" s="3" t="inlineStr">
        <is>
          <t>Hamidreza</t>
        </is>
      </c>
      <c r="D1342" s="3" t="inlineStr">
        <is>
          <t>Hamidreza Norouzi</t>
        </is>
      </c>
      <c r="E1342" s="3" t="inlineStr">
        <is>
          <t>Professor</t>
        </is>
      </c>
      <c r="F1342" s="3" t="inlineStr">
        <is>
          <t>NYC College of Technology</t>
        </is>
      </c>
      <c r="G1342" s="3" t="inlineStr">
        <is>
          <t>Construction Management and Civil Engineering Technology</t>
        </is>
      </c>
      <c r="H1342" s="3" t="inlineStr">
        <is>
          <t>Hamidreza.Norouzi07@citytech.cuny.edu</t>
        </is>
      </c>
      <c r="I1342" s="3" t="inlineStr">
        <is>
          <t>Conference paper</t>
        </is>
      </c>
      <c r="J1342" s="3" t="inlineStr">
        <is>
          <t>Seasonal Lake Surface Temperature Trends in the Adirondacks via Remote Sensing</t>
        </is>
      </c>
      <c r="K1342" s="3" t="n">
        <v>2023</v>
      </c>
      <c r="L1342" s="3" t="inlineStr">
        <is>
          <t>IEEE International Geoscience and Remote Sensing Symposium (IGARSS)</t>
        </is>
      </c>
      <c r="M1342" s="3" t="inlineStr">
        <is>
          <t>Carolien Mossel; Marzieh Azarderakhsh; Abdou Rachid Bah; Reginald Blake; H. Norouzi</t>
        </is>
      </c>
      <c r="N1342" s="3" t="inlineStr"/>
      <c r="O1342" s="3" t="n"/>
      <c r="P1342" s="3" t="inlineStr"/>
      <c r="Q1342" s="3" t="inlineStr">
        <is>
          <t>10.1109/igarss52108.2023.10282754</t>
        </is>
      </c>
      <c r="R1342" s="3" t="inlineStr">
        <is>
          <t>https://doi.org/10.1109/igarss52108.2023.10282754</t>
        </is>
      </c>
      <c r="S1342" s="3" t="inlineStr">
        <is>
          <t>OpenAlex</t>
        </is>
      </c>
      <c r="T1342" s="3" t="n">
        <v>1</v>
      </c>
      <c r="U1342" s="3" t="inlineStr">
        <is>
          <t>High (City Tech affiliation on paper)</t>
        </is>
      </c>
      <c r="V1342" s="3" t="n"/>
      <c r="W1342" s="3" t="inlineStr"/>
      <c r="X1342" s="3" t="inlineStr">
        <is>
          <t>The Adirondack Park in upstate New York is renowned for its strict land use laws aimed at preserving the pristine condition of its lakes. However, anthropogenic impacts continue to pose threats to lake health. This study investigates the health of selected Adirondack lakes by analyzing extensive field data collected in the late 1970s and 1980s, primarily focusing on lake acidification caused by coal plant emissions. Ongoing concerns regarding algal blooms, rising temperatures, and other threats necessitate a comprehensive understanding of climatological changes in the region. Remote sensing observations from multiple satellites, including the Moderate Resolution Imaging Spectroradiometer (MODIS) and Landsat series, are utilized to monitor lake health over long periods of time. This study explores the capabilities and usage of these satellites to assess land and lake surface parameters. By extracting satellite data, seasonal statistics are analyzed to uncover trends in lake temperature and seasonality. The findings highlight the importance of remote sensing in retrospectively measuring all seasons, identifying significant warming rates, and emphasizing the need for in situ measurements to validate satellite products and preserve the health of lakes within the Adirondack region.</t>
        </is>
      </c>
      <c r="Y1342" s="3" t="inlineStr">
        <is>
          <t>OpenAlex</t>
        </is>
      </c>
      <c r="Z1342" s="3" t="inlineStr"/>
      <c r="AA1342" s="3" t="inlineStr">
        <is>
          <t>Not found</t>
        </is>
      </c>
      <c r="AB1342" s="3" t="inlineStr">
        <is>
          <t>closed</t>
        </is>
      </c>
      <c r="AC1342" s="3" t="inlineStr">
        <is>
          <t>School of Technology &amp; Design</t>
        </is>
      </c>
      <c r="AD1342" s="3" t="n">
        <v>0</v>
      </c>
      <c r="AE1342" s="3" t="inlineStr">
        <is>
          <t>No</t>
        </is>
      </c>
      <c r="AF1342" s="3" t="inlineStr"/>
      <c r="AG1342" s="4" t="inlineStr"/>
      <c r="AH1342" s="4" t="inlineStr"/>
      <c r="AI1342" s="4" t="inlineStr"/>
    </row>
    <row r="1343">
      <c r="A1343" s="3" t="inlineStr">
        <is>
          <t>CMCE-0244</t>
        </is>
      </c>
      <c r="B1343" s="3" t="inlineStr">
        <is>
          <t>Azarderakhsh</t>
        </is>
      </c>
      <c r="C1343" s="3" t="inlineStr">
        <is>
          <t>Marzieh</t>
        </is>
      </c>
      <c r="D1343" s="3" t="inlineStr">
        <is>
          <t>Marzieh Azarderakhsh</t>
        </is>
      </c>
      <c r="E1343" s="3" t="inlineStr">
        <is>
          <t>Associate Professor</t>
        </is>
      </c>
      <c r="F1343" s="3" t="inlineStr">
        <is>
          <t>NYC College of Technology</t>
        </is>
      </c>
      <c r="G1343" s="3" t="inlineStr">
        <is>
          <t>Construction Management and Civil Engineering Technology</t>
        </is>
      </c>
      <c r="H1343" s="3" t="inlineStr">
        <is>
          <t>Marzieh.Azarderakhsh54@citytech.cuny.edu</t>
        </is>
      </c>
      <c r="I1343" s="3" t="inlineStr">
        <is>
          <t>Conference paper</t>
        </is>
      </c>
      <c r="J1343" s="3" t="inlineStr">
        <is>
          <t>Seasonal Lake Surface Temperature Trends in the Adirondacks via Remote Sensing</t>
        </is>
      </c>
      <c r="K1343" s="3" t="n">
        <v>2023</v>
      </c>
      <c r="L1343" s="3" t="inlineStr">
        <is>
          <t>IEEE International Geoscience and Remote Sensing Symposium (IGARSS)</t>
        </is>
      </c>
      <c r="M1343" s="3" t="inlineStr">
        <is>
          <t>Carolien Mossel; Marzieh Azarderakhsh; Abdou Rachid Bah; Reginald Blake; H. Norouzi</t>
        </is>
      </c>
      <c r="N1343" s="3" t="inlineStr"/>
      <c r="O1343" s="3" t="n"/>
      <c r="P1343" s="3" t="inlineStr"/>
      <c r="Q1343" s="3" t="inlineStr">
        <is>
          <t>10.1109/igarss52108.2023.10282754</t>
        </is>
      </c>
      <c r="R1343" s="3" t="inlineStr">
        <is>
          <t>https://doi.org/10.1109/igarss52108.2023.10282754</t>
        </is>
      </c>
      <c r="S1343" s="3" t="inlineStr">
        <is>
          <t>OpenAlex</t>
        </is>
      </c>
      <c r="T1343" s="3" t="n">
        <v>1</v>
      </c>
      <c r="U1343" s="3" t="inlineStr">
        <is>
          <t>High (City Tech affiliation on paper)</t>
        </is>
      </c>
      <c r="V1343" s="3" t="n"/>
      <c r="W1343" s="3" t="inlineStr"/>
      <c r="X1343" s="3" t="inlineStr">
        <is>
          <t>The Adirondack Park in upstate New York is renowned for its strict land use laws aimed at preserving the pristine condition of its lakes. However, anthropogenic impacts continue to pose threats to lake health. This study investigates the health of selected Adirondack lakes by analyzing extensive field data collected in the late 1970s and 1980s, primarily focusing on lake acidification caused by coal plant emissions. Ongoing concerns regarding algal blooms, rising temperatures, and other threats necessitate a comprehensive understanding of climatological changes in the region. Remote sensing observations from multiple satellites, including the Moderate Resolution Imaging Spectroradiometer (MODIS) and Landsat series, are utilized to monitor lake health over long periods of time. This study explores the capabilities and usage of these satellites to assess land and lake surface parameters. By extracting satellite data, seasonal statistics are analyzed to uncover trends in lake temperature and seasonality. The findings highlight the importance of remote sensing in retrospectively measuring all seasons, identifying significant warming rates, and emphasizing the need for in situ measurements to validate satellite products and preserve the health of lakes within the Adirondack region.</t>
        </is>
      </c>
      <c r="Y1343" s="3" t="inlineStr">
        <is>
          <t>OpenAlex</t>
        </is>
      </c>
      <c r="Z1343" s="3" t="inlineStr"/>
      <c r="AA1343" s="3" t="inlineStr">
        <is>
          <t>Not found</t>
        </is>
      </c>
      <c r="AB1343" s="3" t="inlineStr">
        <is>
          <t>closed</t>
        </is>
      </c>
      <c r="AC1343" s="3" t="inlineStr">
        <is>
          <t>School of Technology &amp; Design</t>
        </is>
      </c>
      <c r="AD1343" s="3" t="n">
        <v>0</v>
      </c>
      <c r="AE1343" s="3" t="inlineStr">
        <is>
          <t>No</t>
        </is>
      </c>
      <c r="AF1343" s="3" t="inlineStr"/>
      <c r="AG1343" s="4" t="inlineStr"/>
      <c r="AH1343" s="4" t="inlineStr"/>
      <c r="AI1343" s="4" t="inlineStr"/>
    </row>
    <row r="1344">
      <c r="A1344" s="3" t="inlineStr">
        <is>
          <t>CMCE-0245</t>
        </is>
      </c>
      <c r="B1344" s="3" t="inlineStr">
        <is>
          <t>Guzman</t>
        </is>
      </c>
      <c r="C1344" s="3" t="inlineStr">
        <is>
          <t>Ivan</t>
        </is>
      </c>
      <c r="D1344" s="3" t="inlineStr">
        <is>
          <t>Ivan Guzman</t>
        </is>
      </c>
      <c r="E1344" s="3" t="inlineStr">
        <is>
          <t>Associate Professor</t>
        </is>
      </c>
      <c r="F1344" s="3" t="inlineStr">
        <is>
          <t>NYC College of Technology</t>
        </is>
      </c>
      <c r="G1344" s="3" t="inlineStr">
        <is>
          <t>Construction Management and Civil Engineering Technology</t>
        </is>
      </c>
      <c r="H1344" s="3" t="inlineStr">
        <is>
          <t>Ivan.GuzmanPena62@citytech.cuny.edu</t>
        </is>
      </c>
      <c r="I1344" s="3" t="inlineStr">
        <is>
          <t>Journal article</t>
        </is>
      </c>
      <c r="J1344" s="3" t="inlineStr">
        <is>
          <t>Use of repurposed whole textile for enhancement of pavement soils</t>
        </is>
      </c>
      <c r="K1344" s="3" t="n">
        <v>2023</v>
      </c>
      <c r="L1344" s="3" t="inlineStr">
        <is>
          <t>International Journal of Geo-Engineering</t>
        </is>
      </c>
      <c r="M1344" s="3" t="inlineStr">
        <is>
          <t>Ivan L. Guzmán; Cesar Payano</t>
        </is>
      </c>
      <c r="N1344" s="3" t="inlineStr"/>
      <c r="O1344" s="3" t="n"/>
      <c r="P1344" s="3" t="inlineStr"/>
      <c r="Q1344" s="3" t="inlineStr">
        <is>
          <t>10.1186/s40703-023-00190-1</t>
        </is>
      </c>
      <c r="R1344" s="3" t="inlineStr">
        <is>
          <t>https://doi.org/10.1186/s40703-023-00190-1</t>
        </is>
      </c>
      <c r="S1344" s="3" t="inlineStr">
        <is>
          <t>OpenAlex; Dept bio</t>
        </is>
      </c>
      <c r="T1344" s="3" t="n">
        <v>2</v>
      </c>
      <c r="U1344" s="3" t="inlineStr">
        <is>
          <t>High (City Tech affiliation on paper); 2 sources</t>
        </is>
      </c>
      <c r="V1344" s="3" t="n"/>
      <c r="W1344" s="3" t="inlineStr">
        <is>
          <t>Guzman, I., Payano, C. (2023), Use of Repurposed Whole Textile for Enhancement of Pavement Soils. Journal Article. International Journal of Geo-Engineering.</t>
        </is>
      </c>
      <c r="X1344" s="3" t="inlineStr">
        <is>
          <t>Abstract The common availability of recycled textile from clothing represents an untapped resource which can be used as soil reinforcement. Recent efforts to use fibers as soil reinforcement have mostly concentrated on adding thin long fibers to natural soils. The techniques when applied to production often encounter mass production issues such as the difficulty in preventing localization, entanglement of the fibers and adhesion between the fiber and soil matrix interface. This experimental study uses small amounts (0.5%, 0.75% and 1.0%) of repurposed textile from polyester clothing cut into small pieces to reinforce a poorly graded sand. The California Bearing Ratio (CBR) test was used to quantitatively assess the strength characteristics of sand reinforced by adding whole textiles. The results of the laboratory program indicate a significant increase in CBR numbers and offers insight into the possible increase in other strength parameters such as ultimate bearing capacity. The increase in CBR values changes the suitability of the reinforced sand from subbase soils only, to also include base soils within pavements. During laboratory procedures localization and entanglement of textile reinforcement during mixing was not observed which suggests minimal difficulties when implementing the technology during construction applications. The results indicate that the use of the technique can lead to cost savings associated with the use of low-cost aggregates within a pavement base and subbase, thinner base and subbase layers, smaller footprints related to steeper slopes, and decreased periodic maintenance requirements of pavements.</t>
        </is>
      </c>
      <c r="Y1344" s="3" t="inlineStr">
        <is>
          <t>OpenAlex</t>
        </is>
      </c>
      <c r="Z1344" s="3" t="inlineStr">
        <is>
          <t>https://link.springer.com/content/pdf/10.1186/s40703-023-00190-1.pdf</t>
        </is>
      </c>
      <c r="AA1344" s="3" t="inlineStr">
        <is>
          <t>Open-access PDF (via OpenAlex)</t>
        </is>
      </c>
      <c r="AB1344" s="3" t="inlineStr">
        <is>
          <t>gold</t>
        </is>
      </c>
      <c r="AC1344" s="3" t="inlineStr">
        <is>
          <t>School of Technology &amp; Design</t>
        </is>
      </c>
      <c r="AD1344" s="3" t="n">
        <v>9</v>
      </c>
      <c r="AE1344" s="3" t="inlineStr">
        <is>
          <t>No</t>
        </is>
      </c>
      <c r="AF1344" s="3" t="inlineStr"/>
      <c r="AG1344" s="4" t="inlineStr"/>
      <c r="AH1344" s="4" t="inlineStr"/>
      <c r="AI1344" s="4" t="inlineStr"/>
    </row>
    <row r="1345">
      <c r="A1345" s="3" t="inlineStr">
        <is>
          <t>CMCE-0246</t>
        </is>
      </c>
      <c r="B1345" s="3" t="inlineStr">
        <is>
          <t>Norouzi</t>
        </is>
      </c>
      <c r="C1345" s="3" t="inlineStr">
        <is>
          <t>Hamidreza</t>
        </is>
      </c>
      <c r="D1345" s="3" t="inlineStr">
        <is>
          <t>Hamidreza Norouzi</t>
        </is>
      </c>
      <c r="E1345" s="3" t="inlineStr">
        <is>
          <t>Professor</t>
        </is>
      </c>
      <c r="F1345" s="3" t="inlineStr">
        <is>
          <t>NYC College of Technology</t>
        </is>
      </c>
      <c r="G1345" s="3" t="inlineStr">
        <is>
          <t>Construction Management and Civil Engineering Technology</t>
        </is>
      </c>
      <c r="H1345" s="3" t="inlineStr">
        <is>
          <t>Hamidreza.Norouzi07@citytech.cuny.edu</t>
        </is>
      </c>
      <c r="I1345" s="3" t="inlineStr">
        <is>
          <t>Conference paper</t>
        </is>
      </c>
      <c r="J1345" s="3" t="inlineStr">
        <is>
          <t>Using Remote Sensing to Catalyze Urban Climate Studies in Underserved Communities</t>
        </is>
      </c>
      <c r="K1345" s="3" t="n">
        <v>2023</v>
      </c>
      <c r="L1345" s="3" t="inlineStr">
        <is>
          <t>IEEE International Geoscience and Remote Sensing Symposium (IGARSS)</t>
        </is>
      </c>
      <c r="M1345" s="3" t="inlineStr">
        <is>
          <t>Reginald Blake; H. Norouzi; Marzieh Azarderakhsh; Abdou Rachid Bah; Julia Rivera</t>
        </is>
      </c>
      <c r="N1345" s="3" t="inlineStr"/>
      <c r="O1345" s="3" t="n"/>
      <c r="P1345" s="3" t="inlineStr"/>
      <c r="Q1345" s="3" t="inlineStr">
        <is>
          <t>10.1109/igarss52108.2023.10282339</t>
        </is>
      </c>
      <c r="R1345" s="3" t="inlineStr">
        <is>
          <t>https://doi.org/10.1109/igarss52108.2023.10282339</t>
        </is>
      </c>
      <c r="S1345" s="3" t="inlineStr">
        <is>
          <t>OpenAlex</t>
        </is>
      </c>
      <c r="T1345" s="3" t="n">
        <v>1</v>
      </c>
      <c r="U1345" s="3" t="inlineStr">
        <is>
          <t>High (City Tech affiliation on paper)</t>
        </is>
      </c>
      <c r="V1345" s="3" t="n"/>
      <c r="W1345" s="3" t="inlineStr"/>
      <c r="X1345" s="3" t="inlineStr">
        <is>
          <t>For too many undergraduate minority students, remote sensing and its plethora of applications to geophysics yet remain new, foreign, and mysterious. These students, even with the requisite STEM backgrounds, lack the exposure, the awareness, the understanding, and the engagement in the foray of remote sensing and the unique lens it provides to probe and unearth new ways of gaining knowledge about the environment. To strengthen undergraduate education, to adequately prepare candidates to become the next generation of geoscientists, to empower and sustain underserved neighborhoods, and to assist in replenishing the geoscience workforce, unique paradigms of teaching and learning about remote sensing are needed. At the Center for Remote Sensing and Earth System Sciences (ReSESS) at the New York City College of Technology (City Tech), remote sensing is used as a catalyst to attract and to engage students from underserved communities in studying urban climate within their local neighborhoods. Results indicate that this approach of using remote sensing to attract students to urban climate increased awareness and understanding in the geosciences, and it motivated students to share their newfound knowledge in environmental sustainability initiatives with their fellow local citizens.</t>
        </is>
      </c>
      <c r="Y1345" s="3" t="inlineStr">
        <is>
          <t>OpenAlex</t>
        </is>
      </c>
      <c r="Z1345" s="3" t="inlineStr"/>
      <c r="AA1345" s="3" t="inlineStr">
        <is>
          <t>Not found</t>
        </is>
      </c>
      <c r="AB1345" s="3" t="inlineStr">
        <is>
          <t>closed</t>
        </is>
      </c>
      <c r="AC1345" s="3" t="inlineStr">
        <is>
          <t>School of Technology &amp; Design</t>
        </is>
      </c>
      <c r="AD1345" s="3" t="n">
        <v>0</v>
      </c>
      <c r="AE1345" s="3" t="inlineStr">
        <is>
          <t>No</t>
        </is>
      </c>
      <c r="AF1345" s="3" t="inlineStr"/>
      <c r="AG1345" s="4" t="inlineStr"/>
      <c r="AH1345" s="4" t="inlineStr"/>
      <c r="AI1345" s="4" t="inlineStr"/>
    </row>
    <row r="1346">
      <c r="A1346" s="3" t="inlineStr">
        <is>
          <t>CMCE-0247</t>
        </is>
      </c>
      <c r="B1346" s="3" t="inlineStr">
        <is>
          <t>Azarderakhsh</t>
        </is>
      </c>
      <c r="C1346" s="3" t="inlineStr">
        <is>
          <t>Marzieh</t>
        </is>
      </c>
      <c r="D1346" s="3" t="inlineStr">
        <is>
          <t>Marzieh Azarderakhsh</t>
        </is>
      </c>
      <c r="E1346" s="3" t="inlineStr">
        <is>
          <t>Associate Professor</t>
        </is>
      </c>
      <c r="F1346" s="3" t="inlineStr">
        <is>
          <t>NYC College of Technology</t>
        </is>
      </c>
      <c r="G1346" s="3" t="inlineStr">
        <is>
          <t>Construction Management and Civil Engineering Technology</t>
        </is>
      </c>
      <c r="H1346" s="3" t="inlineStr">
        <is>
          <t>Marzieh.Azarderakhsh54@citytech.cuny.edu</t>
        </is>
      </c>
      <c r="I1346" s="3" t="inlineStr">
        <is>
          <t>Conference paper</t>
        </is>
      </c>
      <c r="J1346" s="3" t="inlineStr">
        <is>
          <t>Using Remote Sensing to Catalyze Urban Climate Studies in Underserved Communities</t>
        </is>
      </c>
      <c r="K1346" s="3" t="n">
        <v>2023</v>
      </c>
      <c r="L1346" s="3" t="inlineStr">
        <is>
          <t>IEEE International Geoscience and Remote Sensing Symposium (IGARSS)</t>
        </is>
      </c>
      <c r="M1346" s="3" t="inlineStr">
        <is>
          <t>Reginald Blake; H. Norouzi; Marzieh Azarderakhsh; Abdou Rachid Bah; Julia Rivera</t>
        </is>
      </c>
      <c r="N1346" s="3" t="inlineStr"/>
      <c r="O1346" s="3" t="n"/>
      <c r="P1346" s="3" t="inlineStr"/>
      <c r="Q1346" s="3" t="inlineStr">
        <is>
          <t>10.1109/igarss52108.2023.10282339</t>
        </is>
      </c>
      <c r="R1346" s="3" t="inlineStr">
        <is>
          <t>https://doi.org/10.1109/igarss52108.2023.10282339</t>
        </is>
      </c>
      <c r="S1346" s="3" t="inlineStr">
        <is>
          <t>OpenAlex</t>
        </is>
      </c>
      <c r="T1346" s="3" t="n">
        <v>1</v>
      </c>
      <c r="U1346" s="3" t="inlineStr">
        <is>
          <t>High (City Tech affiliation on paper)</t>
        </is>
      </c>
      <c r="V1346" s="3" t="n"/>
      <c r="W1346" s="3" t="inlineStr"/>
      <c r="X1346" s="3" t="inlineStr">
        <is>
          <t>For too many undergraduate minority students, remote sensing and its plethora of applications to geophysics yet remain new, foreign, and mysterious. These students, even with the requisite STEM backgrounds, lack the exposure, the awareness, the understanding, and the engagement in the foray of remote sensing and the unique lens it provides to probe and unearth new ways of gaining knowledge about the environment. To strengthen undergraduate education, to adequately prepare candidates to become the next generation of geoscientists, to empower and sustain underserved neighborhoods, and to assist in replenishing the geoscience workforce, unique paradigms of teaching and learning about remote sensing are needed. At the Center for Remote Sensing and Earth System Sciences (ReSESS) at the New York City College of Technology (City Tech), remote sensing is used as a catalyst to attract and to engage students from underserved communities in studying urban climate within their local neighborhoods. Results indicate that this approach of using remote sensing to attract students to urban climate increased awareness and understanding in the geosciences, and it motivated students to share their newfound knowledge in environmental sustainability initiatives with their fellow local citizens.</t>
        </is>
      </c>
      <c r="Y1346" s="3" t="inlineStr">
        <is>
          <t>OpenAlex</t>
        </is>
      </c>
      <c r="Z1346" s="3" t="inlineStr"/>
      <c r="AA1346" s="3" t="inlineStr">
        <is>
          <t>Not found</t>
        </is>
      </c>
      <c r="AB1346" s="3" t="inlineStr">
        <is>
          <t>closed</t>
        </is>
      </c>
      <c r="AC1346" s="3" t="inlineStr">
        <is>
          <t>School of Technology &amp; Design</t>
        </is>
      </c>
      <c r="AD1346" s="3" t="n">
        <v>0</v>
      </c>
      <c r="AE1346" s="3" t="inlineStr">
        <is>
          <t>No</t>
        </is>
      </c>
      <c r="AF1346" s="3" t="inlineStr"/>
      <c r="AG1346" s="4" t="inlineStr"/>
      <c r="AH1346" s="4" t="inlineStr"/>
      <c r="AI1346" s="4" t="inlineStr"/>
    </row>
    <row r="1347">
      <c r="A1347" s="3" t="inlineStr">
        <is>
          <t>CMCE-0248</t>
        </is>
      </c>
      <c r="B1347" s="3" t="inlineStr">
        <is>
          <t>Guzman</t>
        </is>
      </c>
      <c r="C1347" s="3" t="inlineStr">
        <is>
          <t>Ivan</t>
        </is>
      </c>
      <c r="D1347" s="3" t="inlineStr">
        <is>
          <t>Ivan Guzman</t>
        </is>
      </c>
      <c r="E1347" s="3" t="inlineStr">
        <is>
          <t>Associate Professor</t>
        </is>
      </c>
      <c r="F1347" s="3" t="inlineStr">
        <is>
          <t>NYC College of Technology</t>
        </is>
      </c>
      <c r="G1347" s="3" t="inlineStr">
        <is>
          <t>Construction Management and Civil Engineering Technology</t>
        </is>
      </c>
      <c r="H1347" s="3" t="inlineStr">
        <is>
          <t>Ivan.GuzmanPena62@citytech.cuny.edu</t>
        </is>
      </c>
      <c r="I1347" s="3" t="inlineStr">
        <is>
          <t>Conference paper</t>
        </is>
      </c>
      <c r="J1347" s="3" t="inlineStr">
        <is>
          <t>A Case Study on a New Collaboration Model for Producing a Visually Appealing OER Laboratory Textbook</t>
        </is>
      </c>
      <c r="K1347" s="3" t="n">
        <v>2024</v>
      </c>
      <c r="L1347" s="3" t="inlineStr">
        <is>
          <t>ASCE Geo-Congress</t>
        </is>
      </c>
      <c r="M1347" s="3" t="inlineStr">
        <is>
          <t>Ivan L. Guzmán; Sara Gomez Woolley</t>
        </is>
      </c>
      <c r="N1347" s="3" t="inlineStr"/>
      <c r="O1347" s="3" t="n"/>
      <c r="P1347" s="3" t="inlineStr"/>
      <c r="Q1347" s="3" t="inlineStr">
        <is>
          <t>10.1061/9780784485354.039</t>
        </is>
      </c>
      <c r="R1347" s="3" t="inlineStr">
        <is>
          <t>https://doi.org/10.1061/9780784485354.039</t>
        </is>
      </c>
      <c r="S1347" s="3" t="inlineStr">
        <is>
          <t>OpenAlex</t>
        </is>
      </c>
      <c r="T1347" s="3" t="n">
        <v>1</v>
      </c>
      <c r="U1347" s="3" t="inlineStr">
        <is>
          <t>High (City Tech affiliation on paper)</t>
        </is>
      </c>
      <c r="V1347" s="3" t="n"/>
      <c r="W1347" s="3" t="inlineStr"/>
      <c r="X1347" s="3" t="inlineStr">
        <is>
          <t>The lack of accessible and affordable education is one of the major obstacles inhibiting upward social mobility of students coming from middle to low socioeconomic backgrounds. The availability and adoption of good-quality visually appealing open educational resources (OER) textbooks has the ability to significantly ease the economic burden on student populations. This case study presents a unique approach to the creation of a visually appealing OER soil mechanics laboratory textbook. The approach consisted of pulling together resources commonly available at the New York City College of Technology and the City University of New York. These include undergraduate research programs, collaborations with visual arts departments, surplus department technician funds, and professional collaborations, among others. We presume that similar resources are available to many universities and colleges across the United States. Of particular interest was the collaboration between a faculty member of the Communication Design Department (the second author of this publication), student artists, and the author of the textbook who is a faculty member of the Construction Management and Civil Engineering Technology Department (the first author of this publication and author of the OER manuscript). The partnership resulted in a novel collaboration model, which was named the designer-director-client model, which aims to develop visual content for science, technology, engineering, and math (STEM) publications. The model paired the manuscript author (client) with student artists (designers) to create visually appealing illustrations under the direction of a communication design faculty member (director). During the process, the designers and art director were compelled to learn principles of soil mechanics to be able to produce technically sound illustrations. This process fostered the general education outcomes of the students involved, while exposing them to a situation common in their field where learning and researching a topic outside of their realm is essential to satisfy the needs of a client. This had the added benefit of propagating general knowledge and awareness of soil mechanics topics to a wider audience. Meanwhile, the author of the manuscript (client) developed a good understanding of the creative process that leads to quality illustrations. The collaboration resulted in a visually appealing, technically sound OER textbook. The model presented in this case study has the potential to serve as a road map for collaborations from other STEM disciplines and beyond.</t>
        </is>
      </c>
      <c r="Y1347" s="3" t="inlineStr">
        <is>
          <t>OpenAlex</t>
        </is>
      </c>
      <c r="Z1347" s="3" t="inlineStr"/>
      <c r="AA1347" s="3" t="inlineStr">
        <is>
          <t>Not found</t>
        </is>
      </c>
      <c r="AB1347" s="3" t="inlineStr">
        <is>
          <t>closed</t>
        </is>
      </c>
      <c r="AC1347" s="3" t="inlineStr">
        <is>
          <t>School of Technology &amp; Design</t>
        </is>
      </c>
      <c r="AD1347" s="3" t="n">
        <v>0</v>
      </c>
      <c r="AE1347" s="3" t="inlineStr">
        <is>
          <t>No</t>
        </is>
      </c>
      <c r="AF1347" s="3" t="inlineStr"/>
      <c r="AG1347" s="4" t="inlineStr"/>
      <c r="AH1347" s="4" t="inlineStr"/>
      <c r="AI1347" s="4" t="inlineStr"/>
    </row>
    <row r="1348">
      <c r="A1348" s="3" t="inlineStr">
        <is>
          <t>CMCE-0249</t>
        </is>
      </c>
      <c r="B1348" s="3" t="inlineStr">
        <is>
          <t>Norouzi</t>
        </is>
      </c>
      <c r="C1348" s="3" t="inlineStr">
        <is>
          <t>Hamidreza</t>
        </is>
      </c>
      <c r="D1348" s="3" t="inlineStr">
        <is>
          <t>Hamidreza Norouzi</t>
        </is>
      </c>
      <c r="E1348" s="3" t="inlineStr">
        <is>
          <t>Professor</t>
        </is>
      </c>
      <c r="F1348" s="3" t="inlineStr">
        <is>
          <t>NYC College of Technology</t>
        </is>
      </c>
      <c r="G1348" s="3" t="inlineStr">
        <is>
          <t>Construction Management and Civil Engineering Technology</t>
        </is>
      </c>
      <c r="H1348" s="3" t="inlineStr">
        <is>
          <t>Hamidreza.Norouzi07@citytech.cuny.edu</t>
        </is>
      </c>
      <c r="I1348" s="3" t="inlineStr">
        <is>
          <t>Open educational resource</t>
        </is>
      </c>
      <c r="J1348" s="3" t="inlineStr">
        <is>
          <t>A Handbook on Mentoring Students in Undergraduate Research: Proven Strategies for Success (2nd edition)</t>
        </is>
      </c>
      <c r="K1348" s="3" t="n">
        <v>2024</v>
      </c>
      <c r="L1348" s="3" t="inlineStr">
        <is>
          <t>Open Educational Resources</t>
        </is>
      </c>
      <c r="M1348" s="3" t="inlineStr">
        <is>
          <t>Benakli, Nadia; Berger, Monica; Egues, Aida; Norouzi, Hamidreza; Poirier, Kate; Samaroo, Diana</t>
        </is>
      </c>
      <c r="N1348" s="3" t="inlineStr"/>
      <c r="O1348" s="3" t="n"/>
      <c r="P1348" s="3" t="inlineStr"/>
      <c r="Q1348" s="3" t="inlineStr"/>
      <c r="R1348" s="3" t="inlineStr">
        <is>
          <t>https://academicworks.cuny.edu/ny_oers/76</t>
        </is>
      </c>
      <c r="S1348" s="3" t="inlineStr">
        <is>
          <t>CUNY Academic Works</t>
        </is>
      </c>
      <c r="T1348" s="3" t="n">
        <v>1</v>
      </c>
      <c r="U1348" s="3" t="inlineStr">
        <is>
          <t>High (in CUNY Academic Works)</t>
        </is>
      </c>
      <c r="V1348" s="3" t="n"/>
      <c r="W1348" s="3" t="inlineStr"/>
      <c r="X1348" s="3" t="inlineStr">
        <is>
          <t>This Handbook was developed by the multi-disciplinary Undergraduate Research Committee (URC) at New York City College of Technology (City Tech) of The City University of New York (CUNY). The URC provides unique opportunities for students to participate in authentic research experiences with trained faculty mentors. Committee members themselves are trained mentors who are actively engaged in interdisciplinary and disciplinary research that spans the fields of anthropology, architecture, astronomy, biology, chemistry, communication design, engineering, health sciences, history, literature, management, mathematics, philosophy, physics, psychology, robotics, sociology, and theater.
Additional information about this and the first edition of the Handbook can be found on City Tech's OpenLab site for Undergraduate Research.</t>
        </is>
      </c>
      <c r="Y1348" s="3" t="inlineStr">
        <is>
          <t>CUNY Academic Works</t>
        </is>
      </c>
      <c r="Z1348" s="3" t="inlineStr">
        <is>
          <t>https://academicworks.cuny.edu/context/ny_oers/article/1087/viewcontent/A_Handbook_on_Mentoring_Students_in_Undergraduate_Research_2nd_Edition_1734469280__1_.pdf</t>
        </is>
      </c>
      <c r="AA1348" s="3" t="inlineStr">
        <is>
          <t>PDF in CUNY Academic Works</t>
        </is>
      </c>
      <c r="AB1348" s="3" t="inlineStr"/>
      <c r="AC1348" s="3" t="inlineStr">
        <is>
          <t>School of Technology &amp; Design</t>
        </is>
      </c>
      <c r="AD1348" s="3" t="n"/>
      <c r="AE1348" s="3" t="inlineStr">
        <is>
          <t>No</t>
        </is>
      </c>
      <c r="AF1348" s="3" t="inlineStr"/>
      <c r="AG1348" s="4" t="inlineStr"/>
      <c r="AH1348" s="4" t="inlineStr"/>
      <c r="AI1348" s="4" t="inlineStr"/>
    </row>
    <row r="1349">
      <c r="A1349" s="3" t="inlineStr">
        <is>
          <t>CMCE-0250</t>
        </is>
      </c>
      <c r="B1349" s="3" t="inlineStr">
        <is>
          <t>Guzman</t>
        </is>
      </c>
      <c r="C1349" s="3" t="inlineStr">
        <is>
          <t>Ivan</t>
        </is>
      </c>
      <c r="D1349" s="3" t="inlineStr">
        <is>
          <t>Ivan Guzman</t>
        </is>
      </c>
      <c r="E1349" s="3" t="inlineStr">
        <is>
          <t>Associate Professor</t>
        </is>
      </c>
      <c r="F1349" s="3" t="inlineStr">
        <is>
          <t>NYC College of Technology</t>
        </is>
      </c>
      <c r="G1349" s="3" t="inlineStr">
        <is>
          <t>Construction Management and Civil Engineering Technology</t>
        </is>
      </c>
      <c r="H1349" s="3" t="inlineStr">
        <is>
          <t>Ivan.GuzmanPena62@citytech.cuny.edu</t>
        </is>
      </c>
      <c r="I1349" s="3" t="inlineStr">
        <is>
          <t>Conference paper</t>
        </is>
      </c>
      <c r="J1349" s="3" t="inlineStr">
        <is>
          <t>A Shoestring Grassroots Approach to Publishing an Open Educational Resource Engineering Textbook</t>
        </is>
      </c>
      <c r="K1349" s="3" t="n">
        <v>2024</v>
      </c>
      <c r="L1349" s="3" t="inlineStr">
        <is>
          <t>ASEE Middle Atlantic Section Spring Conference</t>
        </is>
      </c>
      <c r="M1349" s="3" t="inlineStr">
        <is>
          <t>Ivan L. Guzmán; Sara Gomez Woolley</t>
        </is>
      </c>
      <c r="N1349" s="3" t="inlineStr"/>
      <c r="O1349" s="3" t="n"/>
      <c r="P1349" s="3" t="inlineStr"/>
      <c r="Q1349" s="3" t="inlineStr">
        <is>
          <t>10.18260/1-2--38423</t>
        </is>
      </c>
      <c r="R1349" s="3" t="inlineStr">
        <is>
          <t>https://doi.org/10.18260/1-2--38423</t>
        </is>
      </c>
      <c r="S1349" s="3" t="inlineStr">
        <is>
          <t>OpenAlex; Dept bio</t>
        </is>
      </c>
      <c r="T1349" s="3" t="n">
        <v>2</v>
      </c>
      <c r="U1349" s="3" t="inlineStr">
        <is>
          <t>High (City Tech affiliation on paper); 2 sources</t>
        </is>
      </c>
      <c r="V1349" s="3" t="n"/>
      <c r="W1349" s="3" t="inlineStr">
        <is>
          <t>Guzman, I., Gomez, S. (2021). A Shoestring Grassroots Approach to Publishing an Open Educational Resource Engineering Textbook. American Society for Engineering Education. Conference Proceedings.</t>
        </is>
      </c>
      <c r="X1349" s="3" t="inlineStr">
        <is>
          <t>The lack of affordable and accessible education is one of the major obstacles inhibiting the upward social mobility of New Yorkers from low to middle socioeconomic classes.Students from lower income, underrepresented and first-generation college households in an urban setting, are particularly affected by the rise of higher education costs, which further marginalizes the members of these communities.The availability and adoption of good quality Open Educational Resource (OER) textbooks, has the ability to significantly ease the economic burden on the student population; however, upper level engineering text books, available as OERs, are scarce and vary in quality.This case study presents a grassroots approach for the creation of a Soil Mechanics Engineering Textbook on a shoe string budget.This ongoing work is being done by putting into play an array of interdisciplinary resources, available within the New York City College of Technology and the City University of New York.These include library collaborations, communication design professionals, students, undergraduate research programs, surplus technician funds and professional community goodwill.The result is a well-rounded, visually engaging and appealing, peer reviewed OER textbook, which when published will become available free to any student and faculty member worldwide.This translates to direct savings of approximately $112 per student, at local and/or national higher education institutions that adopt the textbook for their entry level soil mechanics course.The author estimates that when adopted at the New York City College of Technology, the entire cost of publication of the textbook will be recovered through student savings within three semesters, by conservative estimates.</t>
        </is>
      </c>
      <c r="Y1349" s="3" t="inlineStr">
        <is>
          <t>OpenAlex</t>
        </is>
      </c>
      <c r="Z1349" s="3" t="inlineStr">
        <is>
          <t>https://peer.asee.org/38423.pdf</t>
        </is>
      </c>
      <c r="AA1349" s="3" t="inlineStr">
        <is>
          <t>Open-access PDF (via OpenAlex)</t>
        </is>
      </c>
      <c r="AB1349" s="3" t="inlineStr">
        <is>
          <t>hybrid</t>
        </is>
      </c>
      <c r="AC1349" s="3" t="inlineStr">
        <is>
          <t>School of Technology &amp; Design</t>
        </is>
      </c>
      <c r="AD1349" s="3" t="n">
        <v>0</v>
      </c>
      <c r="AE1349" s="3" t="inlineStr">
        <is>
          <t>No</t>
        </is>
      </c>
      <c r="AF1349" s="3" t="inlineStr"/>
      <c r="AG1349" s="4" t="inlineStr"/>
      <c r="AH1349" s="4" t="inlineStr"/>
      <c r="AI1349" s="4" t="inlineStr"/>
    </row>
    <row r="1350">
      <c r="A1350" s="3" t="inlineStr">
        <is>
          <t>CMCE-0251</t>
        </is>
      </c>
      <c r="B1350" s="3" t="inlineStr">
        <is>
          <t>Norouzi</t>
        </is>
      </c>
      <c r="C1350" s="3" t="inlineStr">
        <is>
          <t>Hamidreza</t>
        </is>
      </c>
      <c r="D1350" s="3" t="inlineStr">
        <is>
          <t>Hamidreza Norouzi</t>
        </is>
      </c>
      <c r="E1350" s="3" t="inlineStr">
        <is>
          <t>Professor</t>
        </is>
      </c>
      <c r="F1350" s="3" t="inlineStr">
        <is>
          <t>NYC College of Technology</t>
        </is>
      </c>
      <c r="G1350" s="3" t="inlineStr">
        <is>
          <t>Construction Management and Civil Engineering Technology</t>
        </is>
      </c>
      <c r="H1350" s="3" t="inlineStr">
        <is>
          <t>Hamidreza.Norouzi07@citytech.cuny.edu</t>
        </is>
      </c>
      <c r="I1350" s="3" t="inlineStr">
        <is>
          <t>Journal article</t>
        </is>
      </c>
      <c r="J1350" s="3" t="inlineStr">
        <is>
          <t>Approximation of ice phenology of Maine lakes using Aqua MODIS surface temperature data</t>
        </is>
      </c>
      <c r="K1350" s="3" t="n">
        <v>2024</v>
      </c>
      <c r="L1350" s="3" t="inlineStr">
        <is>
          <t>Ecosphere</t>
        </is>
      </c>
      <c r="M1350" s="3" t="inlineStr">
        <is>
          <t>S. K. Skoglund; Abdou Rachid Bah; H. Norouzi; Kathleen C. Weathers; Holly A. Ewing; Bethel G. Steele; Linda C. Bacon</t>
        </is>
      </c>
      <c r="N1350" s="3" t="inlineStr"/>
      <c r="O1350" s="3" t="n"/>
      <c r="P1350" s="3" t="inlineStr"/>
      <c r="Q1350" s="3" t="inlineStr">
        <is>
          <t>10.1002/ecs2.70000</t>
        </is>
      </c>
      <c r="R1350" s="3" t="inlineStr">
        <is>
          <t>https://doi.org/10.1002/ecs2.70000</t>
        </is>
      </c>
      <c r="S1350" s="3" t="inlineStr">
        <is>
          <t>OpenAlex</t>
        </is>
      </c>
      <c r="T1350" s="3" t="n">
        <v>1</v>
      </c>
      <c r="U1350" s="3" t="inlineStr">
        <is>
          <t>High (City Tech affiliation on paper)</t>
        </is>
      </c>
      <c r="V1350" s="3" t="n"/>
      <c r="W1350" s="3" t="inlineStr"/>
      <c r="X1350" s="3" t="inlineStr">
        <is>
          <t>Abstract Studies of lake ice phenology have historically relied on limited in situ data. Relatively few observations exist for ice out and fewer still for ice in, both of which are necessary to determine the temporal extent of ice cover. Satellite data provide an opportunity to better document patterns of ice phenology across landscapes and relate them to the climatological drivers behind changing ice phenology. We developed a model, the Cumulative Sum Method (CSM), that uses daytime and nighttime surface temperature observations from the Moderate Resolution Imaging Spectroradiometer (MODIS) sensor on board the Earth‐observing Aqua satellite to approximate ice in (the onset of ice cover) and ice out from training datasets of 13 and 58 Maine lakes, respectively, during the 2002/2003 through 2017/2018 ice seasons. Ice in was signaled by reaching a threshold of cumulative negative degrees following the first day of the season below 0°C. Ice out was signaled by reaching a threshold of cumulative positive degrees following the first day of the year above 0°C. The comparison of observed and remotely sensed ice‐in dates showed relative agreement with a correlation coefficient of 0.71 and a mean absolute error (MAE) of 9.8 days. Ice‐out approximations had a correlation coefficient of 0.67 and an MAE of 8.8 days. Lakes smaller in surface area and nearer the Atlantic coast had the greatest error in approximation. Application of the CSM to 20 additional lakes in Maine produced a comparable ice‐out MAE of 8.9 days. Ice‐out model performance was weaker for the warmest years; there was a larger MAE of 12.0 days when the model was applied to the years 2019–2023 for the original 58 lakes. The development of this model, which utilizes daily satellite data, demonstrates the promise of remote sensing for quantifying ice phenology over short, temporal scales, and wider geographic regions than can be observed in situ, and allows exploration of the influence of surface temperature patterns on the process and timing of ice in and ice out.</t>
        </is>
      </c>
      <c r="Y1350" s="3" t="inlineStr">
        <is>
          <t>OpenAlex</t>
        </is>
      </c>
      <c r="Z1350" s="3" t="inlineStr">
        <is>
          <t>https://doi.org/10.1002/ecs2.70000</t>
        </is>
      </c>
      <c r="AA1350" s="3" t="inlineStr">
        <is>
          <t>Open-access page (via OpenAlex)</t>
        </is>
      </c>
      <c r="AB1350" s="3" t="inlineStr">
        <is>
          <t>gold</t>
        </is>
      </c>
      <c r="AC1350" s="3" t="inlineStr">
        <is>
          <t>School of Technology &amp; Design</t>
        </is>
      </c>
      <c r="AD1350" s="3" t="n">
        <v>1</v>
      </c>
      <c r="AE1350" s="3" t="inlineStr">
        <is>
          <t>No</t>
        </is>
      </c>
      <c r="AF1350" s="3" t="inlineStr"/>
      <c r="AG1350" s="4" t="inlineStr"/>
      <c r="AH1350" s="4" t="inlineStr"/>
      <c r="AI1350" s="4" t="inlineStr"/>
    </row>
    <row r="1351">
      <c r="A1351" s="3" t="inlineStr">
        <is>
          <t>CMCE-0252</t>
        </is>
      </c>
      <c r="B1351" s="3" t="inlineStr">
        <is>
          <t>Villatoro</t>
        </is>
      </c>
      <c r="C1351" s="3" t="inlineStr">
        <is>
          <t>Melanie</t>
        </is>
      </c>
      <c r="D1351" s="3" t="inlineStr">
        <is>
          <t>Melanie Villatoro</t>
        </is>
      </c>
      <c r="E1351" s="3" t="inlineStr">
        <is>
          <t>Chair</t>
        </is>
      </c>
      <c r="F1351" s="3" t="inlineStr">
        <is>
          <t>NYC College of Technology</t>
        </is>
      </c>
      <c r="G1351" s="3" t="inlineStr">
        <is>
          <t>Construction Management and Civil Engineering Technology</t>
        </is>
      </c>
      <c r="H1351" s="3" t="inlineStr">
        <is>
          <t>Melanie.Villatoro99@citytech.cuny.edu</t>
        </is>
      </c>
      <c r="I1351" s="3" t="inlineStr">
        <is>
          <t>Conference paper</t>
        </is>
      </c>
      <c r="J1351" s="3" t="inlineStr">
        <is>
          <t>Benefits of the virtual platform for K-12 STEM Outreach</t>
        </is>
      </c>
      <c r="K1351" s="3" t="n">
        <v>2024</v>
      </c>
      <c r="L1351" s="3" t="inlineStr">
        <is>
          <t>ASEE Middle Atlantic Section Spring Conference</t>
        </is>
      </c>
      <c r="M1351" s="3" t="inlineStr">
        <is>
          <t>Melanie Villatoro; Laurin Moseley</t>
        </is>
      </c>
      <c r="N1351" s="3" t="inlineStr"/>
      <c r="O1351" s="3" t="n"/>
      <c r="P1351" s="3" t="inlineStr"/>
      <c r="Q1351" s="3" t="inlineStr">
        <is>
          <t>10.18260/1-2--36287</t>
        </is>
      </c>
      <c r="R1351" s="3" t="inlineStr">
        <is>
          <t>https://doi.org/10.18260/1-2--36287</t>
        </is>
      </c>
      <c r="S1351" s="3" t="inlineStr">
        <is>
          <t>OpenAlex; CUNY Academic Works</t>
        </is>
      </c>
      <c r="T1351" s="3" t="n">
        <v>2</v>
      </c>
      <c r="U1351" s="3" t="inlineStr">
        <is>
          <t>High (City Tech affiliation on paper); 2 sources</t>
        </is>
      </c>
      <c r="V1351" s="3" t="n"/>
      <c r="W1351" s="3" t="inlineStr"/>
      <c r="X1351" s="3" t="inlineStr">
        <is>
          <t>The number of students enrolling and graduating with STEM degrees in the United States must increase exponentially in order to meet the predicted job shortages in STEM.Perkins Peer Advisement is a grant funded program at NYC College of Technology (City Tech) committed to increasing enrollment and retention of female and nontraditional undergraduate students in engineering technology programs.Program activities include professional development, mentoring, faculty development, and community outreach.Community outreach is a critical component of the program as it benefits the undergraduate students hosting the events as well as the K-12 students participating in them.Studies indicate that greater exposure to STEM at early levels contributes to narrowing the STEM gap.The COVID 19 pandemic has forced all aspects of society to transition to a virtual platform.The pandemic has forced children to stay home and has limited their physical ability to participate in field trips and lab experiments; however, today's technology allows for students to expand the opportunities accessible to them through a virtual world.This paper will focus on the transition of the program to a virtual platform and the successful expansion of the community outreach component as a result of this transition.The program offers monthly family STEM workshops at the local elementary school and hosts an annual Girl Day event in celebration of National Engineers Week.The 2020-2021 academic year was the first time these outreach events were held virtually.Although the transition presented challenges, in the end there are benefits to the virtual platform.This paper will provide a summary of the STEM Outreach activities and provide conference participants with a tool kit that can be applied at their home institutions and local communities.</t>
        </is>
      </c>
      <c r="Y1351" s="3" t="inlineStr">
        <is>
          <t>OpenAlex</t>
        </is>
      </c>
      <c r="Z1351" s="3" t="inlineStr">
        <is>
          <t>https://peer.asee.org/36287.pdf</t>
        </is>
      </c>
      <c r="AA1351" s="3" t="inlineStr">
        <is>
          <t>Open-access PDF (via OpenAlex)</t>
        </is>
      </c>
      <c r="AB1351" s="3" t="inlineStr">
        <is>
          <t>bronze</t>
        </is>
      </c>
      <c r="AC1351" s="3" t="inlineStr">
        <is>
          <t>School of Technology &amp; Design</t>
        </is>
      </c>
      <c r="AD1351" s="3" t="n">
        <v>0</v>
      </c>
      <c r="AE1351" s="3" t="inlineStr">
        <is>
          <t>No</t>
        </is>
      </c>
      <c r="AF1351" s="3" t="inlineStr"/>
      <c r="AG1351" s="4" t="inlineStr"/>
      <c r="AH1351" s="4" t="inlineStr"/>
      <c r="AI1351" s="4" t="inlineStr"/>
    </row>
    <row r="1352">
      <c r="A1352" s="3" t="inlineStr">
        <is>
          <t>CMCE-0254</t>
        </is>
      </c>
      <c r="B1352" s="3" t="inlineStr">
        <is>
          <t>Villatoro</t>
        </is>
      </c>
      <c r="C1352" s="3" t="inlineStr">
        <is>
          <t>Melanie</t>
        </is>
      </c>
      <c r="D1352" s="3" t="inlineStr">
        <is>
          <t>Melanie Villatoro</t>
        </is>
      </c>
      <c r="E1352" s="3" t="inlineStr">
        <is>
          <t>Chair</t>
        </is>
      </c>
      <c r="F1352" s="3" t="inlineStr">
        <is>
          <t>NYC College of Technology</t>
        </is>
      </c>
      <c r="G1352" s="3" t="inlineStr">
        <is>
          <t>Construction Management and Civil Engineering Technology</t>
        </is>
      </c>
      <c r="H1352" s="3" t="inlineStr">
        <is>
          <t>Melanie.Villatoro99@citytech.cuny.edu</t>
        </is>
      </c>
      <c r="I1352" s="3" t="inlineStr">
        <is>
          <t>Conference paper</t>
        </is>
      </c>
      <c r="J1352" s="3" t="inlineStr">
        <is>
          <t>Building Capacity: Enhancing Undergraduate STEM Education by Improving Transfer Success</t>
        </is>
      </c>
      <c r="K1352" s="3" t="n">
        <v>2024</v>
      </c>
      <c r="L1352" s="3" t="inlineStr">
        <is>
          <t>ASEE Annual Conference &amp; Exposition</t>
        </is>
      </c>
      <c r="M1352" s="3" t="inlineStr">
        <is>
          <t>Pamela Ann McElroy Brown; Melanie Villatoro; Elizabeth Milonas; Benito Mendoza; Hon Jie Teo; Mohammad Razani; Diana Samaroo</t>
        </is>
      </c>
      <c r="N1352" s="3" t="inlineStr"/>
      <c r="O1352" s="3" t="n"/>
      <c r="P1352" s="3" t="inlineStr"/>
      <c r="Q1352" s="3" t="inlineStr">
        <is>
          <t>10.18260/1-2--41906</t>
        </is>
      </c>
      <c r="R1352" s="3" t="inlineStr">
        <is>
          <t>https://doi.org/10.18260/1-2--41906</t>
        </is>
      </c>
      <c r="S1352" s="3" t="inlineStr">
        <is>
          <t>OpenAlex</t>
        </is>
      </c>
      <c r="T1352" s="3" t="n">
        <v>1</v>
      </c>
      <c r="U1352" s="3" t="inlineStr">
        <is>
          <t>High (City Tech affiliation on paper)</t>
        </is>
      </c>
      <c r="V1352" s="3" t="n"/>
      <c r="W1352" s="3" t="inlineStr"/>
      <c r="X1352" s="3" t="inlineStr">
        <is>
          <t>She has experience in curricular and program development</t>
        </is>
      </c>
      <c r="Y1352" s="3" t="inlineStr">
        <is>
          <t>OpenAlex</t>
        </is>
      </c>
      <c r="Z1352" s="3" t="inlineStr">
        <is>
          <t>https://peer.asee.org/41906.pdf</t>
        </is>
      </c>
      <c r="AA1352" s="3" t="inlineStr">
        <is>
          <t>Open-access PDF (via OpenAlex)</t>
        </is>
      </c>
      <c r="AB1352" s="3" t="inlineStr">
        <is>
          <t>bronze</t>
        </is>
      </c>
      <c r="AC1352" s="3" t="inlineStr">
        <is>
          <t>School of Technology &amp; Design</t>
        </is>
      </c>
      <c r="AD1352" s="3" t="n">
        <v>1</v>
      </c>
      <c r="AE1352" s="3" t="inlineStr">
        <is>
          <t>No</t>
        </is>
      </c>
      <c r="AF1352" s="3" t="inlineStr"/>
      <c r="AG1352" s="4" t="inlineStr"/>
      <c r="AH1352" s="4" t="inlineStr"/>
      <c r="AI1352" s="4" t="inlineStr"/>
    </row>
    <row r="1353">
      <c r="A1353" s="3" t="inlineStr">
        <is>
          <t>CMCE-0255</t>
        </is>
      </c>
      <c r="B1353" s="3" t="inlineStr">
        <is>
          <t>Gholitabar</t>
        </is>
      </c>
      <c r="C1353" s="3" t="inlineStr">
        <is>
          <t>Samaneh</t>
        </is>
      </c>
      <c r="D1353" s="3" t="inlineStr">
        <is>
          <t>Samaneh Gholitabar</t>
        </is>
      </c>
      <c r="E1353" s="3" t="inlineStr">
        <is>
          <t>Assistant Professor</t>
        </is>
      </c>
      <c r="F1353" s="3" t="inlineStr">
        <is>
          <t>NYC College of Technology</t>
        </is>
      </c>
      <c r="G1353" s="3" t="inlineStr">
        <is>
          <t>Construction Management and Civil Engineering Technology</t>
        </is>
      </c>
      <c r="H1353" s="3" t="inlineStr">
        <is>
          <t>Samaneh.Gholitabar33@citytech.cuny.edu</t>
        </is>
      </c>
      <c r="I1353" s="3" t="inlineStr">
        <is>
          <t>Conference paper</t>
        </is>
      </c>
      <c r="J1353" s="3" t="inlineStr">
        <is>
          <t>Implementation of an industry-inspired undergraduate construction management project - A semester long feedback-based project</t>
        </is>
      </c>
      <c r="K1353" s="3" t="n">
        <v>2024</v>
      </c>
      <c r="L1353" s="3" t="inlineStr"/>
      <c r="M1353" s="3" t="inlineStr">
        <is>
          <t>Samaneh Gholitabar</t>
        </is>
      </c>
      <c r="N1353" s="3" t="inlineStr"/>
      <c r="O1353" s="3" t="n"/>
      <c r="P1353" s="3" t="inlineStr"/>
      <c r="Q1353" s="3" t="inlineStr">
        <is>
          <t>10.18260/1-2--45123</t>
        </is>
      </c>
      <c r="R1353" s="3" t="inlineStr">
        <is>
          <t>https://doi.org/10.18260/1-2--45123</t>
        </is>
      </c>
      <c r="S1353" s="3" t="inlineStr">
        <is>
          <t>OpenAlex</t>
        </is>
      </c>
      <c r="T1353" s="3" t="n">
        <v>1</v>
      </c>
      <c r="U1353" s="3" t="inlineStr">
        <is>
          <t>High (City Tech affiliation on paper)</t>
        </is>
      </c>
      <c r="V1353" s="3" t="n"/>
      <c r="W1353" s="3" t="inlineStr"/>
      <c r="X1353" s="3" t="inlineStr">
        <is>
          <t>Before this position, she worked as a project manager at STV Inc., where she led projects in the redevelopment of the LaGuardia Airport.Dr. Gholitabar holds a Ph.D. in Civil Engineering with a concentration in Construction Management, as well as a Master's degree in Geotechnical Engineering.Her research interests include construction safety, energy sustainability in construction, and pedagogical research</t>
        </is>
      </c>
      <c r="Y1353" s="3" t="inlineStr">
        <is>
          <t>OpenAlex</t>
        </is>
      </c>
      <c r="Z1353" s="3" t="inlineStr">
        <is>
          <t>https://peer.asee.org/45123.pdf</t>
        </is>
      </c>
      <c r="AA1353" s="3" t="inlineStr">
        <is>
          <t>Open-access PDF (via OpenAlex)</t>
        </is>
      </c>
      <c r="AB1353" s="3" t="inlineStr">
        <is>
          <t>gold</t>
        </is>
      </c>
      <c r="AC1353" s="3" t="inlineStr">
        <is>
          <t>School of Technology &amp; Design</t>
        </is>
      </c>
      <c r="AD1353" s="3" t="n">
        <v>0</v>
      </c>
      <c r="AE1353" s="3" t="inlineStr">
        <is>
          <t>No</t>
        </is>
      </c>
      <c r="AF1353" s="3" t="inlineStr"/>
      <c r="AG1353" s="4" t="inlineStr"/>
      <c r="AH1353" s="4" t="inlineStr"/>
      <c r="AI1353" s="4" t="inlineStr"/>
    </row>
    <row r="1354">
      <c r="A1354" s="3" t="inlineStr">
        <is>
          <t>CMCE-0256</t>
        </is>
      </c>
      <c r="B1354" s="3" t="inlineStr">
        <is>
          <t>Norouzi</t>
        </is>
      </c>
      <c r="C1354" s="3" t="inlineStr">
        <is>
          <t>Hamidreza</t>
        </is>
      </c>
      <c r="D1354" s="3" t="inlineStr">
        <is>
          <t>Hamidreza Norouzi</t>
        </is>
      </c>
      <c r="E1354" s="3" t="inlineStr">
        <is>
          <t>Professor</t>
        </is>
      </c>
      <c r="F1354" s="3" t="inlineStr">
        <is>
          <t>NYC College of Technology</t>
        </is>
      </c>
      <c r="G1354" s="3" t="inlineStr">
        <is>
          <t>Construction Management and Civil Engineering Technology</t>
        </is>
      </c>
      <c r="H1354" s="3" t="inlineStr">
        <is>
          <t>Hamidreza.Norouzi07@citytech.cuny.edu</t>
        </is>
      </c>
      <c r="I1354" s="3" t="inlineStr">
        <is>
          <t>Conference paper</t>
        </is>
      </c>
      <c r="J1354" s="3" t="inlineStr">
        <is>
          <t>Inner City Problem-Inner City Solution: Remote Sensing, A Critical Tool for Empowering Underserved Communities</t>
        </is>
      </c>
      <c r="K1354" s="3" t="n">
        <v>2024</v>
      </c>
      <c r="L1354" s="3" t="inlineStr">
        <is>
          <t>IEEE International Geoscience and Remote Sensing Symposium (IGARSS)</t>
        </is>
      </c>
      <c r="M1354" s="3" t="inlineStr">
        <is>
          <t>Reginald Blake; H. Norouzi; Marzieh Azarderakhsh; Abdou Rachid Bah; Kip Nielsen; Ashley Grey; Julia Rivera</t>
        </is>
      </c>
      <c r="N1354" s="3" t="inlineStr"/>
      <c r="O1354" s="3" t="n"/>
      <c r="P1354" s="3" t="inlineStr"/>
      <c r="Q1354" s="3" t="inlineStr">
        <is>
          <t>10.1109/igarss53475.2024.10642345</t>
        </is>
      </c>
      <c r="R1354" s="3" t="inlineStr">
        <is>
          <t>https://doi.org/10.1109/igarss53475.2024.10642345</t>
        </is>
      </c>
      <c r="S1354" s="3" t="inlineStr">
        <is>
          <t>OpenAlex</t>
        </is>
      </c>
      <c r="T1354" s="3" t="n">
        <v>1</v>
      </c>
      <c r="U1354" s="3" t="inlineStr">
        <is>
          <t>High (City Tech affiliation on paper)</t>
        </is>
      </c>
      <c r="V1354" s="3" t="n"/>
      <c r="W1354" s="3" t="inlineStr"/>
      <c r="X1354" s="3" t="inlineStr">
        <is>
          <t>Inner City communities have traditionally been overlooked and often forgotten in the satellite and ground-based remote sensing revolution. For too long, undergraduate minority students from these communities have been marginalized, ostracized, and unprepared to participate in the plethora of remote sensing applications that yet remain new, foreign, and mysterious. Even basic understanding of the amazing tool of remote sensing is unknown to them. These students lack the exposure, the awareness, the understanding, and the engagement in the foray of remote sensing and the unique lens it provides to probe and unearth new ways of gaining knowledge about the environment. To adequately prepare inner-city students to become members of the next generation of geoscientists, to empower and sustain underserved neighborhoods, and to assist in replenishing the geoscience workforce, unique paradigms of teaching and learning about remote sensing are needed.At the Center for Remote Sensing and Earth System Sciences (ReSESS) at the New York City College of Technology (City Tech), remote sensing is being used as a catalyst to attract and to engage students from underserved communities in studying urban climate within their local neighborhoods. Results indicate that this approach of using remote sensing to attract students to urban climate increased awareness and understanding in the geosciences, and it motivated students to share their newfound knowledge in environmental sustainability initiatives with their fellow local citizens.</t>
        </is>
      </c>
      <c r="Y1354" s="3" t="inlineStr">
        <is>
          <t>OpenAlex</t>
        </is>
      </c>
      <c r="Z1354" s="3" t="inlineStr"/>
      <c r="AA1354" s="3" t="inlineStr">
        <is>
          <t>Not found</t>
        </is>
      </c>
      <c r="AB1354" s="3" t="inlineStr">
        <is>
          <t>closed</t>
        </is>
      </c>
      <c r="AC1354" s="3" t="inlineStr">
        <is>
          <t>School of Technology &amp; Design</t>
        </is>
      </c>
      <c r="AD1354" s="3" t="n">
        <v>0</v>
      </c>
      <c r="AE1354" s="3" t="inlineStr">
        <is>
          <t>No</t>
        </is>
      </c>
      <c r="AF1354" s="3" t="inlineStr"/>
      <c r="AG1354" s="4" t="inlineStr"/>
      <c r="AH1354" s="4" t="inlineStr"/>
      <c r="AI1354" s="4" t="inlineStr"/>
    </row>
    <row r="1355">
      <c r="A1355" s="3" t="inlineStr">
        <is>
          <t>CMCE-0257</t>
        </is>
      </c>
      <c r="B1355" s="3" t="inlineStr">
        <is>
          <t>Azarderakhsh</t>
        </is>
      </c>
      <c r="C1355" s="3" t="inlineStr">
        <is>
          <t>Marzieh</t>
        </is>
      </c>
      <c r="D1355" s="3" t="inlineStr">
        <is>
          <t>Marzieh Azarderakhsh</t>
        </is>
      </c>
      <c r="E1355" s="3" t="inlineStr">
        <is>
          <t>Associate Professor</t>
        </is>
      </c>
      <c r="F1355" s="3" t="inlineStr">
        <is>
          <t>NYC College of Technology</t>
        </is>
      </c>
      <c r="G1355" s="3" t="inlineStr">
        <is>
          <t>Construction Management and Civil Engineering Technology</t>
        </is>
      </c>
      <c r="H1355" s="3" t="inlineStr">
        <is>
          <t>Marzieh.Azarderakhsh54@citytech.cuny.edu</t>
        </is>
      </c>
      <c r="I1355" s="3" t="inlineStr">
        <is>
          <t>Conference paper</t>
        </is>
      </c>
      <c r="J1355" s="3" t="inlineStr">
        <is>
          <t>Inner City Problem-Inner City Solution: Remote Sensing, A Critical Tool for Empowering Underserved Communities</t>
        </is>
      </c>
      <c r="K1355" s="3" t="n">
        <v>2024</v>
      </c>
      <c r="L1355" s="3" t="inlineStr">
        <is>
          <t>IEEE International Geoscience and Remote Sensing Symposium (IGARSS)</t>
        </is>
      </c>
      <c r="M1355" s="3" t="inlineStr">
        <is>
          <t>Reginald Blake; H. Norouzi; Marzieh Azarderakhsh; Abdou Rachid Bah; Kip Nielsen; Ashley Grey; Julia Rivera</t>
        </is>
      </c>
      <c r="N1355" s="3" t="inlineStr"/>
      <c r="O1355" s="3" t="n"/>
      <c r="P1355" s="3" t="inlineStr"/>
      <c r="Q1355" s="3" t="inlineStr">
        <is>
          <t>10.1109/igarss53475.2024.10642345</t>
        </is>
      </c>
      <c r="R1355" s="3" t="inlineStr">
        <is>
          <t>https://doi.org/10.1109/igarss53475.2024.10642345</t>
        </is>
      </c>
      <c r="S1355" s="3" t="inlineStr">
        <is>
          <t>OpenAlex</t>
        </is>
      </c>
      <c r="T1355" s="3" t="n">
        <v>1</v>
      </c>
      <c r="U1355" s="3" t="inlineStr">
        <is>
          <t>High (City Tech affiliation on paper)</t>
        </is>
      </c>
      <c r="V1355" s="3" t="n"/>
      <c r="W1355" s="3" t="inlineStr"/>
      <c r="X1355" s="3" t="inlineStr">
        <is>
          <t>Inner City communities have traditionally been overlooked and often forgotten in the satellite and ground-based remote sensing revolution. For too long, undergraduate minority students from these communities have been marginalized, ostracized, and unprepared to participate in the plethora of remote sensing applications that yet remain new, foreign, and mysterious. Even basic understanding of the amazing tool of remote sensing is unknown to them. These students lack the exposure, the awareness, the understanding, and the engagement in the foray of remote sensing and the unique lens it provides to probe and unearth new ways of gaining knowledge about the environment. To adequately prepare inner-city students to become members of the next generation of geoscientists, to empower and sustain underserved neighborhoods, and to assist in replenishing the geoscience workforce, unique paradigms of teaching and learning about remote sensing are needed.At the Center for Remote Sensing and Earth System Sciences (ReSESS) at the New York City College of Technology (City Tech), remote sensing is being used as a catalyst to attract and to engage students from underserved communities in studying urban climate within their local neighborhoods. Results indicate that this approach of using remote sensing to attract students to urban climate increased awareness and understanding in the geosciences, and it motivated students to share their newfound knowledge in environmental sustainability initiatives with their fellow local citizens.</t>
        </is>
      </c>
      <c r="Y1355" s="3" t="inlineStr">
        <is>
          <t>OpenAlex</t>
        </is>
      </c>
      <c r="Z1355" s="3" t="inlineStr"/>
      <c r="AA1355" s="3" t="inlineStr">
        <is>
          <t>Not found</t>
        </is>
      </c>
      <c r="AB1355" s="3" t="inlineStr">
        <is>
          <t>closed</t>
        </is>
      </c>
      <c r="AC1355" s="3" t="inlineStr">
        <is>
          <t>School of Technology &amp; Design</t>
        </is>
      </c>
      <c r="AD1355" s="3" t="n">
        <v>0</v>
      </c>
      <c r="AE1355" s="3" t="inlineStr">
        <is>
          <t>No</t>
        </is>
      </c>
      <c r="AF1355" s="3" t="inlineStr"/>
      <c r="AG1355" s="4" t="inlineStr"/>
      <c r="AH1355" s="4" t="inlineStr"/>
      <c r="AI1355" s="4" t="inlineStr"/>
    </row>
    <row r="1356">
      <c r="A1356" s="3" t="inlineStr">
        <is>
          <t>CMCE-0258</t>
        </is>
      </c>
      <c r="B1356" s="3" t="inlineStr">
        <is>
          <t>Allahverdi</t>
        </is>
      </c>
      <c r="C1356" s="3" t="inlineStr">
        <is>
          <t>Navid</t>
        </is>
      </c>
      <c r="D1356" s="3" t="inlineStr">
        <is>
          <t>Navid Allahverdi</t>
        </is>
      </c>
      <c r="E1356" s="3" t="inlineStr">
        <is>
          <t>Associate Professor</t>
        </is>
      </c>
      <c r="F1356" s="3" t="inlineStr">
        <is>
          <t>NYC College of Technology</t>
        </is>
      </c>
      <c r="G1356" s="3" t="inlineStr">
        <is>
          <t>Construction Management and Civil Engineering Technology</t>
        </is>
      </c>
      <c r="H1356" s="3" t="inlineStr">
        <is>
          <t>Navid.Allahverdi16@citytech.cuny.edu</t>
        </is>
      </c>
      <c r="I1356" s="3" t="inlineStr">
        <is>
          <t>Conference paper</t>
        </is>
      </c>
      <c r="J1356" s="3" t="inlineStr">
        <is>
          <t>Metacognition as a Tool for Engineering Technology Students</t>
        </is>
      </c>
      <c r="K1356" s="3" t="n">
        <v>2024</v>
      </c>
      <c r="L1356" s="3" t="inlineStr">
        <is>
          <t>Publications and Research</t>
        </is>
      </c>
      <c r="M1356" s="3" t="inlineStr">
        <is>
          <t>Melanie Villatoro; Chen Xu; Claudia E Hernandez Feiks; Navid Allahverdi; Serdar Ozlek</t>
        </is>
      </c>
      <c r="N1356" s="3" t="inlineStr"/>
      <c r="O1356" s="3" t="n"/>
      <c r="P1356" s="3" t="inlineStr"/>
      <c r="Q1356" s="3" t="inlineStr">
        <is>
          <t>10.18260/1-2--31457</t>
        </is>
      </c>
      <c r="R1356" s="3" t="inlineStr">
        <is>
          <t>https://doi.org/10.18260/1-2--31457</t>
        </is>
      </c>
      <c r="S1356" s="3" t="inlineStr">
        <is>
          <t>OpenAlex; CUNY Academic Works</t>
        </is>
      </c>
      <c r="T1356" s="3" t="n">
        <v>2</v>
      </c>
      <c r="U1356" s="3" t="inlineStr">
        <is>
          <t>High (City Tech affiliation on paper); 2 sources</t>
        </is>
      </c>
      <c r="V1356" s="3" t="n"/>
      <c r="W1356" s="3" t="inlineStr"/>
      <c r="X1356" s="3" t="inlineStr">
        <is>
          <t>New York City College of Technology, “City Tech,” is the designated senior college of technology within the 24-unit City University of New York (CUNY). The college plays an important role nationally in the education of future scientists, engineers, technologists and mathematicians by offering a broad range of engineering technology majors. These majors have high enrollment annually; However, the one–year retention rates of freshman in the engineering technology associates degrees are typically 10-20% lower as compared to college wide one-year retention rates. One common reason for students changing majors or discontinuing their education after their first year is poor performance in classes. How can we, as faculty, support students and help them excel in their college coursework? According to Sandra McGuire, "If you teach students how to learn, and give simple, straightforward strategies to use, they can significantly increase their learning and performance." This study looks to examine whether McGuire's strategies can be replicated in engineering technology majors at City Tech. Specifically, this pilot phase looked at students majoring in Construction Management and Civil Engineering Technology (CMCE). Courses in CMCE were selected to receive the intervention and our results will look to identify correlations between grade performance and exposure to the intervention.</t>
        </is>
      </c>
      <c r="Y1356" s="3" t="inlineStr">
        <is>
          <t>OpenAlex</t>
        </is>
      </c>
      <c r="Z1356" s="3" t="inlineStr">
        <is>
          <t>https://academicworks.cuny.edu/context/ny_pubs/article/1899/viewcontent/18b4_ASEE_Fall2018.pdf</t>
        </is>
      </c>
      <c r="AA1356" s="3" t="inlineStr">
        <is>
          <t>Not found</t>
        </is>
      </c>
      <c r="AB1356" s="3" t="inlineStr">
        <is>
          <t>closed</t>
        </is>
      </c>
      <c r="AC1356" s="3" t="inlineStr">
        <is>
          <t>School of Technology &amp; Design</t>
        </is>
      </c>
      <c r="AD1356" s="3" t="n">
        <v>0</v>
      </c>
      <c r="AE1356" s="3" t="inlineStr">
        <is>
          <t>No</t>
        </is>
      </c>
      <c r="AF1356" s="3" t="inlineStr"/>
      <c r="AG1356" s="4" t="inlineStr"/>
      <c r="AH1356" s="4" t="inlineStr"/>
      <c r="AI1356" s="4" t="inlineStr"/>
    </row>
    <row r="1357">
      <c r="A1357" s="3" t="inlineStr">
        <is>
          <t>CMCE-0259</t>
        </is>
      </c>
      <c r="B1357" s="3" t="inlineStr">
        <is>
          <t>Villatoro</t>
        </is>
      </c>
      <c r="C1357" s="3" t="inlineStr">
        <is>
          <t>Melanie</t>
        </is>
      </c>
      <c r="D1357" s="3" t="inlineStr">
        <is>
          <t>Melanie Villatoro</t>
        </is>
      </c>
      <c r="E1357" s="3" t="inlineStr">
        <is>
          <t>Chair</t>
        </is>
      </c>
      <c r="F1357" s="3" t="inlineStr">
        <is>
          <t>NYC College of Technology</t>
        </is>
      </c>
      <c r="G1357" s="3" t="inlineStr">
        <is>
          <t>Construction Management and Civil Engineering Technology</t>
        </is>
      </c>
      <c r="H1357" s="3" t="inlineStr">
        <is>
          <t>Melanie.Villatoro99@citytech.cuny.edu</t>
        </is>
      </c>
      <c r="I1357" s="3" t="inlineStr">
        <is>
          <t>Conference paper</t>
        </is>
      </c>
      <c r="J1357" s="3" t="inlineStr">
        <is>
          <t>Metacognition as a Tool for Engineering Technology Students</t>
        </is>
      </c>
      <c r="K1357" s="3" t="n">
        <v>2024</v>
      </c>
      <c r="L1357" s="3" t="inlineStr">
        <is>
          <t>Publications and Research</t>
        </is>
      </c>
      <c r="M1357" s="3" t="inlineStr">
        <is>
          <t>Melanie Villatoro; Chen Xu; Claudia E Hernandez Feiks; Navid Allahverdi; Serdar Ozlek</t>
        </is>
      </c>
      <c r="N1357" s="3" t="inlineStr"/>
      <c r="O1357" s="3" t="n"/>
      <c r="P1357" s="3" t="inlineStr"/>
      <c r="Q1357" s="3" t="inlineStr">
        <is>
          <t>10.18260/1-2--31457</t>
        </is>
      </c>
      <c r="R1357" s="3" t="inlineStr">
        <is>
          <t>https://doi.org/10.18260/1-2--31457</t>
        </is>
      </c>
      <c r="S1357" s="3" t="inlineStr">
        <is>
          <t>OpenAlex; CUNY Academic Works</t>
        </is>
      </c>
      <c r="T1357" s="3" t="n">
        <v>2</v>
      </c>
      <c r="U1357" s="3" t="inlineStr">
        <is>
          <t>High (City Tech affiliation on paper); 2 sources</t>
        </is>
      </c>
      <c r="V1357" s="3" t="n"/>
      <c r="W1357" s="3" t="inlineStr"/>
      <c r="X1357" s="3" t="inlineStr">
        <is>
          <t>New York City College of Technology, “City Tech,” is the designated senior college of technology within the 24-unit City University of New York (CUNY). The college plays an important role nationally in the education of future scientists, engineers, technologists and mathematicians by offering a broad range of engineering technology majors. These majors have high enrollment annually; However, the one–year retention rates of freshman in the engineering technology associates degrees are typically 10-20% lower as compared to college wide one-year retention rates. One common reason for students changing majors or discontinuing their education after their first year is poor performance in classes. How can we, as faculty, support students and help them excel in their college coursework? According to Sandra McGuire, "If you teach students how to learn, and give simple, straightforward strategies to use, they can significantly increase their learning and performance." This study looks to examine whether McGuire's strategies can be replicated in engineering technology majors at City Tech. Specifically, this pilot phase looked at students majoring in Construction Management and Civil Engineering Technology (CMCE). Courses in CMCE were selected to receive the intervention and our results will look to identify correlations between grade performance and exposure to the intervention.</t>
        </is>
      </c>
      <c r="Y1357" s="3" t="inlineStr">
        <is>
          <t>OpenAlex</t>
        </is>
      </c>
      <c r="Z1357" s="3" t="inlineStr">
        <is>
          <t>https://academicworks.cuny.edu/context/ny_pubs/article/1899/viewcontent/18b4_ASEE_Fall2018.pdf</t>
        </is>
      </c>
      <c r="AA1357" s="3" t="inlineStr">
        <is>
          <t>Not found</t>
        </is>
      </c>
      <c r="AB1357" s="3" t="inlineStr">
        <is>
          <t>closed</t>
        </is>
      </c>
      <c r="AC1357" s="3" t="inlineStr">
        <is>
          <t>School of Technology &amp; Design</t>
        </is>
      </c>
      <c r="AD1357" s="3" t="n">
        <v>0</v>
      </c>
      <c r="AE1357" s="3" t="inlineStr">
        <is>
          <t>No</t>
        </is>
      </c>
      <c r="AF1357" s="3" t="inlineStr"/>
      <c r="AG1357" s="4" t="inlineStr"/>
      <c r="AH1357" s="4" t="inlineStr"/>
      <c r="AI1357" s="4" t="inlineStr"/>
    </row>
    <row r="1358">
      <c r="A1358" s="3" t="inlineStr">
        <is>
          <t>CMCE-0260</t>
        </is>
      </c>
      <c r="B1358" s="3" t="inlineStr">
        <is>
          <t>Villatoro</t>
        </is>
      </c>
      <c r="C1358" s="3" t="inlineStr">
        <is>
          <t>Melanie</t>
        </is>
      </c>
      <c r="D1358" s="3" t="inlineStr">
        <is>
          <t>Melanie Villatoro</t>
        </is>
      </c>
      <c r="E1358" s="3" t="inlineStr">
        <is>
          <t>Chair</t>
        </is>
      </c>
      <c r="F1358" s="3" t="inlineStr">
        <is>
          <t>NYC College of Technology</t>
        </is>
      </c>
      <c r="G1358" s="3" t="inlineStr">
        <is>
          <t>Construction Management and Civil Engineering Technology</t>
        </is>
      </c>
      <c r="H1358" s="3" t="inlineStr">
        <is>
          <t>Melanie.Villatoro99@citytech.cuny.edu</t>
        </is>
      </c>
      <c r="I1358" s="3" t="inlineStr">
        <is>
          <t>Conference paper</t>
        </is>
      </c>
      <c r="J1358" s="3" t="inlineStr">
        <is>
          <t>Retaining Diverse Groups in STEM</t>
        </is>
      </c>
      <c r="K1358" s="3" t="n">
        <v>2024</v>
      </c>
      <c r="L1358" s="3" t="inlineStr">
        <is>
          <t>ASEE Annual Conference &amp; Exposition</t>
        </is>
      </c>
      <c r="M1358" s="3" t="inlineStr">
        <is>
          <t>Melanie Villatoro</t>
        </is>
      </c>
      <c r="N1358" s="3" t="inlineStr"/>
      <c r="O1358" s="3" t="n"/>
      <c r="P1358" s="3" t="inlineStr"/>
      <c r="Q1358" s="3" t="inlineStr">
        <is>
          <t>10.18260/1-2--41545</t>
        </is>
      </c>
      <c r="R1358" s="3" t="inlineStr">
        <is>
          <t>https://doi.org/10.18260/1-2--41545</t>
        </is>
      </c>
      <c r="S1358" s="3" t="inlineStr">
        <is>
          <t>OpenAlex; CUNY Academic Works</t>
        </is>
      </c>
      <c r="T1358" s="3" t="n">
        <v>2</v>
      </c>
      <c r="U1358" s="3" t="inlineStr">
        <is>
          <t>High (City Tech affiliation on paper); 2 sources</t>
        </is>
      </c>
      <c r="V1358" s="3" t="n"/>
      <c r="W1358" s="3" t="inlineStr"/>
      <c r="X1358" s="3" t="inlineStr">
        <is>
          <t>Colleges across the United States must produce more engineering graduates in order to keep up with demands in the engineering workforce.Population trends indicate that women and minorities are highly underrepresented in the STEM fields therefore recruitment and retention of these populations is critical to closing the predicted gap in the workforce.Perkins Peer Advisement is a grant funded program at New York City College of Technology (City Tech) committed to increasing enrollment and retention of nontraditional students in engineering technology programs.Program activities include professional development, mentoring, and community outreach.Participants of the program have higher retention rates than the average reported for these majors.For female students, the one-year retention rates were 85% for participants compared to about 51% for all female students in fall 2017 and 78% for participants compared to about 60% for all female students in fall 2018.For Hispanic students, the one-year retention rates were 52% for participants compared to about 44% for all Hispanic students in fall 2017 and 76% for participants compared to about 46% for all Hispanic students in fall 2018.The program provides a successful model for mentoring, recruiting, and retaining females and minorities in STEM; empowers students with the resources to succeed academically and professionally, provides positive role models, and engages participants in community outreach.</t>
        </is>
      </c>
      <c r="Y1358" s="3" t="inlineStr">
        <is>
          <t>OpenAlex</t>
        </is>
      </c>
      <c r="Z1358" s="3" t="inlineStr">
        <is>
          <t>https://peer.Asee.Org/41545.pdf</t>
        </is>
      </c>
      <c r="AA1358" s="3" t="inlineStr">
        <is>
          <t>Open-access PDF (via OpenAlex)</t>
        </is>
      </c>
      <c r="AB1358" s="3" t="inlineStr">
        <is>
          <t>hybrid</t>
        </is>
      </c>
      <c r="AC1358" s="3" t="inlineStr">
        <is>
          <t>School of Technology &amp; Design</t>
        </is>
      </c>
      <c r="AD1358" s="3" t="n">
        <v>0</v>
      </c>
      <c r="AE1358" s="3" t="inlineStr">
        <is>
          <t>No</t>
        </is>
      </c>
      <c r="AF1358" s="3" t="inlineStr"/>
      <c r="AG1358" s="4" t="inlineStr"/>
      <c r="AH1358" s="4" t="inlineStr"/>
      <c r="AI1358" s="4" t="inlineStr"/>
    </row>
    <row r="1359">
      <c r="A1359" s="3" t="inlineStr">
        <is>
          <t>CMCE-0261</t>
        </is>
      </c>
      <c r="B1359" s="3" t="inlineStr">
        <is>
          <t>Villatoro</t>
        </is>
      </c>
      <c r="C1359" s="3" t="inlineStr">
        <is>
          <t>Melanie</t>
        </is>
      </c>
      <c r="D1359" s="3" t="inlineStr">
        <is>
          <t>Melanie Villatoro</t>
        </is>
      </c>
      <c r="E1359" s="3" t="inlineStr">
        <is>
          <t>Chair</t>
        </is>
      </c>
      <c r="F1359" s="3" t="inlineStr">
        <is>
          <t>NYC College of Technology</t>
        </is>
      </c>
      <c r="G1359" s="3" t="inlineStr">
        <is>
          <t>Construction Management and Civil Engineering Technology</t>
        </is>
      </c>
      <c r="H1359" s="3" t="inlineStr">
        <is>
          <t>Melanie.Villatoro99@citytech.cuny.edu</t>
        </is>
      </c>
      <c r="I1359" s="3" t="inlineStr">
        <is>
          <t>Conference paper</t>
        </is>
      </c>
      <c r="J1359" s="3" t="inlineStr">
        <is>
          <t>Retaining a diverse group of undergraduate students in Engineering Technology Majors</t>
        </is>
      </c>
      <c r="K1359" s="3" t="n">
        <v>2024</v>
      </c>
      <c r="L1359" s="3" t="inlineStr">
        <is>
          <t>Collaborative Network for Engineering and Computing Diversity Conference (CoNECD)</t>
        </is>
      </c>
      <c r="M1359" s="3" t="inlineStr">
        <is>
          <t>Melanie Villatoro</t>
        </is>
      </c>
      <c r="N1359" s="3" t="inlineStr"/>
      <c r="O1359" s="3" t="n"/>
      <c r="P1359" s="3" t="inlineStr"/>
      <c r="Q1359" s="3" t="inlineStr">
        <is>
          <t>10.18260/1-2--39138</t>
        </is>
      </c>
      <c r="R1359" s="3" t="inlineStr">
        <is>
          <t>https://doi.org/10.18260/1-2--39138</t>
        </is>
      </c>
      <c r="S1359" s="3" t="inlineStr">
        <is>
          <t>OpenAlex</t>
        </is>
      </c>
      <c r="T1359" s="3" t="n">
        <v>1</v>
      </c>
      <c r="U1359" s="3" t="inlineStr">
        <is>
          <t>High (City Tech affiliation on paper)</t>
        </is>
      </c>
      <c r="V1359" s="3" t="n"/>
      <c r="W1359" s="3" t="inlineStr"/>
      <c r="X1359" s="3" t="inlineStr">
        <is>
          <t>Abstract Keywords: Engineering Technology, Undergraduate, Gender, 2 Yr Institution The number of students enrolling and graduating with STEM degrees in the United States must increase exponentially in order to meet the predicted job shortages in STEM. Reports in the recent literature suggest that the continued capacity of the current and future STEM workforce to meet the nation's scientific and technological needs is threatened by a sharp decline in the number of available STEM professionals. According to the National Science Board's Science and Engineering Indicators 2020, while basic STEM skills have improved over the past two decades, America still lags behind many other countries. Women and underrepresented minorities comprise less than 29% and 13% , respectively of the STEM workforce [1]. In order to keep up with the predicted STEM job needs for the nation, we need to increase interest and diversity in STEM. Reports from the Committee on STEM Education of the National Science and Technology Council [2,3], Fayer et al. [4], and the National Research Council [5,6,7], highlight: 1) the importance of STEM to the nation's well-being, security, and global competitiveness; 2) the need for equity, access, increased enrollment, and diversity in STEM disciplines, and 3) the current and projected increase in STEM workforce shortage. This presentation will highlight the implementation of a successful program in the academic workplace, Perkins Peer Advisement (PPA). PPA provides a successful model for mentoring, recruiting and retaining a diverse undergraduate cohort in engineering technology majors. The program focuses on non-traditional undergraduate students in STEM with complementary leadership training and K-12 STEM outreach. The program elements have the potential to enhance the diversity and inclusion of all underrepresented groups in engineering and computing professions. PPA is a grant funded program at New York City College of Technology (City Tech) committed to increasing enrollment and retention of female and nontraditional students in engineering technology programs. PPA is funded by the Strengthening Career and Technical Education for the 21st Century (Perkins V) Act. Participating departments include Architectural Technology (ARCH), Construction Management and Civil Engineering Technology (CMCE), Computer Engineering Technology (CET), Electrical Engineering Technology (EET), and Mechanical Engineering Technology (MET). The Program was launched in Spring 2015 and has been successfully implemented to support associate degree programs in the participating departments. Program activities include professional development, mentoring, faculty development and community outreach. Program information and resources are housed on the OpenLab, a digital platform designed for the City Tech community. A key component of the grant is the communication, recruitment and awareness of females and nontraditional students in STEM through development of marketing materials and participation at local community events. The program is managed by a faculty member serving as the Project Director and experienced students are hired to as peer mentors. The Project Director administers the program and oversees the activities across all five departments. A student is hired as the Peer Coordinator to assist in the administrative tasks required for coordinating the program and each department hires four Peer Advisors/Mentors. The program is beneficial to both peer mentors and mentees. Mentees Peer mentors gain leadership skills and professionalism. The primary focus of the program is on the associate level students; however each semester, there is a cohort of about 20 Peer Advisors working for the PPA program that develop as leaders in their respective departments and mentors for their peers. As peer advisors, they participate in orientation and professional development workshops. The peer advisors are recruited from their respective programs and typically have completed their associates degree and pursuing their bachelor's degree. The grant provides experiences for conference participation for advisees and encourages conference presentations for peer advisors. Their experience as peer advisors provide them with many valuable workplace skills. Community outreach is a critical component of the program as it benefits the undergraduate students hosting the events as well as the K-12 students participating in them. As part of the outreach component, PPA provides monthly family STEM workshops at the local elementary school and hosts an annual Girl Day event in recognition of National Engineers Week. These activities hope to promote exposure of STEM careers at the K-12 level. Retention rates in the participating majors is used as an indicator for the success of the program. PPA program activities are open to all students at City Tech, regardless of gender. Overall one-year retention rates for all participating students are typically above 75%. The presentation will provide a breakdown of the one year retention rates by gender and ethnicity. These retention rates indicate that the components of PPA are beneficial to all students and can be of particular benefit to target underrepresented groups and promote student success and advancement of a diverse student population in STEM. References [1] National Science Board, National Science Foundation. 2020. Science and Engineering Indicators 2020: The State of U.S. Science and Engineering. NSB-2020-1. Alexandria, VA. Available at https://ncses.nsf.gov/pubs/nsb20201/. [2] National Science and Technology Council, Committee on STEM Education. (2013). Federal science, technology, engineering, and mathematics (STEM) education 5-Year strategic plan. Available at www.whitehouse.gov/sites/default/files/microsites/ostp/stem_stratplan_2013.pdf [3] National Science and Technology Council, Committee on STEM Education. (2018). Charting a course for success: America's strategy for STEM education. Available at https://www.whitehouse.gov/wp-content/uploads/2018/12/STEM-Education-Strategic-Plan-2018.pdf [4] Fayer, S., Lacey, A., and Watson, A. (2017). BLS spotlight on statistics: STEM occupations-past, present, and future. Available at https://www.bls.gov/spotlight/2017/science-technology-engineering-and-mathematics-stem-occupations-past-present-and-future/pdf/science-technology-engineering-and-mathematics-stem-occupations-past-present-and-future.pdf [5] National Research Council. (2010). Rising above the gathering storm, Revisited: Rapidly approaching category 5. Washington, DC: National Academies Press. Available at www.nap.edu/catalog.php?record_id=12999 [6] National Research Council. (2011). Expanding underrepresented minority participation: America's science and technology talent at the crossroads. Washington, DC: National Academies Press. Available at www.nap.edu/catalog.php?record_id=12984 [7] National Research Council. (2012). Discipline-based education research: Understanding and improving learning in undergraduate science and engineering. Washington, DC: National Academies Press. Available at www.nap.edu/catalog.php?record_id=13362</t>
        </is>
      </c>
      <c r="Y1359" s="3" t="inlineStr">
        <is>
          <t>OpenAlex</t>
        </is>
      </c>
      <c r="Z1359" s="3" t="inlineStr">
        <is>
          <t>https://peer.asee.org/39138.pdf</t>
        </is>
      </c>
      <c r="AA1359" s="3" t="inlineStr">
        <is>
          <t>Open-access PDF (via OpenAlex)</t>
        </is>
      </c>
      <c r="AB1359" s="3" t="inlineStr">
        <is>
          <t>bronze</t>
        </is>
      </c>
      <c r="AC1359" s="3" t="inlineStr">
        <is>
          <t>School of Technology &amp; Design</t>
        </is>
      </c>
      <c r="AD1359" s="3" t="n">
        <v>0</v>
      </c>
      <c r="AE1359" s="3" t="inlineStr">
        <is>
          <t>No</t>
        </is>
      </c>
      <c r="AF1359" s="3" t="inlineStr"/>
      <c r="AG1359" s="4" t="inlineStr"/>
      <c r="AH1359" s="4" t="inlineStr"/>
      <c r="AI1359" s="4" t="inlineStr"/>
    </row>
    <row r="1360">
      <c r="A1360" s="3" t="inlineStr">
        <is>
          <t>CMCE-0262</t>
        </is>
      </c>
      <c r="B1360" s="3" t="inlineStr">
        <is>
          <t>Norouzi</t>
        </is>
      </c>
      <c r="C1360" s="3" t="inlineStr">
        <is>
          <t>Hamidreza</t>
        </is>
      </c>
      <c r="D1360" s="3" t="inlineStr">
        <is>
          <t>Hamidreza Norouzi</t>
        </is>
      </c>
      <c r="E1360" s="3" t="inlineStr">
        <is>
          <t>Professor</t>
        </is>
      </c>
      <c r="F1360" s="3" t="inlineStr">
        <is>
          <t>NYC College of Technology</t>
        </is>
      </c>
      <c r="G1360" s="3" t="inlineStr">
        <is>
          <t>Construction Management and Civil Engineering Technology</t>
        </is>
      </c>
      <c r="H1360" s="3" t="inlineStr">
        <is>
          <t>Hamidreza.Norouzi07@citytech.cuny.edu</t>
        </is>
      </c>
      <c r="I1360" s="3" t="inlineStr">
        <is>
          <t>Conference paper</t>
        </is>
      </c>
      <c r="J1360" s="3" t="inlineStr">
        <is>
          <t>The Difference Between Air and Surface Temperature in Urban Environments</t>
        </is>
      </c>
      <c r="K1360" s="3" t="n">
        <v>2024</v>
      </c>
      <c r="L1360" s="3" t="inlineStr">
        <is>
          <t>IEEE International Geoscience and Remote Sensing Symposium (IGARSS)</t>
        </is>
      </c>
      <c r="M1360" s="3" t="inlineStr">
        <is>
          <t>Kip Nielsen; Ashley Grey; Audrey Lofthouse; Shaunak Sharma; Taseen Islam; H. Norouzi; Reginald Blake</t>
        </is>
      </c>
      <c r="N1360" s="3" t="inlineStr"/>
      <c r="O1360" s="3" t="n"/>
      <c r="P1360" s="3" t="inlineStr"/>
      <c r="Q1360" s="3" t="inlineStr">
        <is>
          <t>10.1109/igarss53475.2024.10642233</t>
        </is>
      </c>
      <c r="R1360" s="3" t="inlineStr">
        <is>
          <t>https://doi.org/10.1109/igarss53475.2024.10642233</t>
        </is>
      </c>
      <c r="S1360" s="3" t="inlineStr">
        <is>
          <t>OpenAlex</t>
        </is>
      </c>
      <c r="T1360" s="3" t="n">
        <v>1</v>
      </c>
      <c r="U1360" s="3" t="inlineStr">
        <is>
          <t>High (City Tech affiliation on paper)</t>
        </is>
      </c>
      <c r="V1360" s="3" t="n"/>
      <c r="W1360" s="3" t="inlineStr"/>
      <c r="X1360" s="3" t="inlineStr">
        <is>
          <t>The difference between air temperature and land surface temperature (LST) across New York City from 2003 to 2022 was analyzed using Automated Surface Observing Systems, NASA’s Moderate Resolution Imaging Spectroradiometer, and ground-based measurements of LST and air temperature. Using one-to-one plots that compared LST with air temperature at eight stations around the New York City region, LST differed the most from air temperature in the summer compared to the winter (slopes on the order of 0.5 instead of 0.9) and in urban locations compared to sub-urban/rural locations (slopes on the order of 0.8 instead of 1.0). Results from field campaigns yield more or less uniform air temperatures, which led to a relaxed LST vs. air temperature slope. More broadley, LST being greater than air temperature likely arises from anthropogenic energy in urban environments, which highlights the importance in socioeconomic decisions relating to land cover type.</t>
        </is>
      </c>
      <c r="Y1360" s="3" t="inlineStr">
        <is>
          <t>OpenAlex</t>
        </is>
      </c>
      <c r="Z1360" s="3" t="inlineStr"/>
      <c r="AA1360" s="3" t="inlineStr">
        <is>
          <t>Not found</t>
        </is>
      </c>
      <c r="AB1360" s="3" t="inlineStr">
        <is>
          <t>closed</t>
        </is>
      </c>
      <c r="AC1360" s="3" t="inlineStr">
        <is>
          <t>School of Technology &amp; Design</t>
        </is>
      </c>
      <c r="AD1360" s="3" t="n">
        <v>0</v>
      </c>
      <c r="AE1360" s="3" t="inlineStr">
        <is>
          <t>No</t>
        </is>
      </c>
      <c r="AF1360" s="3" t="inlineStr"/>
      <c r="AG1360" s="4" t="inlineStr"/>
      <c r="AH1360" s="4" t="inlineStr"/>
      <c r="AI1360" s="4" t="inlineStr"/>
    </row>
    <row r="1361">
      <c r="A1361" s="3" t="inlineStr">
        <is>
          <t>CMCE-0263</t>
        </is>
      </c>
      <c r="B1361" s="3" t="inlineStr">
        <is>
          <t>Villatoro</t>
        </is>
      </c>
      <c r="C1361" s="3" t="inlineStr">
        <is>
          <t>Melanie</t>
        </is>
      </c>
      <c r="D1361" s="3" t="inlineStr">
        <is>
          <t>Melanie Villatoro</t>
        </is>
      </c>
      <c r="E1361" s="3" t="inlineStr">
        <is>
          <t>Chair</t>
        </is>
      </c>
      <c r="F1361" s="3" t="inlineStr">
        <is>
          <t>NYC College of Technology</t>
        </is>
      </c>
      <c r="G1361" s="3" t="inlineStr">
        <is>
          <t>Construction Management and Civil Engineering Technology</t>
        </is>
      </c>
      <c r="H1361" s="3" t="inlineStr">
        <is>
          <t>Melanie.Villatoro99@citytech.cuny.edu</t>
        </is>
      </c>
      <c r="I1361" s="3" t="inlineStr">
        <is>
          <t>Conference paper</t>
        </is>
      </c>
      <c r="J1361" s="3" t="inlineStr">
        <is>
          <t>The Effects of Peer-Led Workshops in a Statics Course</t>
        </is>
      </c>
      <c r="K1361" s="3" t="n">
        <v>2024</v>
      </c>
      <c r="L1361" s="3" t="inlineStr">
        <is>
          <t>ASEE Mid-Atlantic Section Spring Conference</t>
        </is>
      </c>
      <c r="M1361" s="3" t="inlineStr">
        <is>
          <t>Melanie Villatoro; Karla Peña; Janet Liou-Mark</t>
        </is>
      </c>
      <c r="N1361" s="3" t="inlineStr"/>
      <c r="O1361" s="3" t="n"/>
      <c r="P1361" s="3" t="inlineStr"/>
      <c r="Q1361" s="3" t="inlineStr">
        <is>
          <t>10.18260/1-2--29497</t>
        </is>
      </c>
      <c r="R1361" s="3" t="inlineStr">
        <is>
          <t>https://doi.org/10.18260/1-2--29497</t>
        </is>
      </c>
      <c r="S1361" s="3" t="inlineStr">
        <is>
          <t>OpenAlex; CUNY Academic Works</t>
        </is>
      </c>
      <c r="T1361" s="3" t="n">
        <v>2</v>
      </c>
      <c r="U1361" s="3" t="inlineStr">
        <is>
          <t>High (City Tech affiliation on paper); 2 sources</t>
        </is>
      </c>
      <c r="V1361" s="3" t="n"/>
      <c r="W1361" s="3" t="inlineStr"/>
      <c r="X1361" s="3" t="inlineStr">
        <is>
          <t>She teaches a variety of courses in the civil engineering major including statics, strength of materials, concrete, steel, soil mechanics, and foundations.Melanie's approach to teaching builds on developing rapport with her students.She is highly effective in the classroom</t>
        </is>
      </c>
      <c r="Y1361" s="3" t="inlineStr">
        <is>
          <t>OpenAlex</t>
        </is>
      </c>
      <c r="Z1361" s="3" t="inlineStr">
        <is>
          <t>https://peer.asee.org/29497.pdf</t>
        </is>
      </c>
      <c r="AA1361" s="3" t="inlineStr">
        <is>
          <t>Open-access PDF (via OpenAlex)</t>
        </is>
      </c>
      <c r="AB1361" s="3" t="inlineStr">
        <is>
          <t>bronze</t>
        </is>
      </c>
      <c r="AC1361" s="3" t="inlineStr">
        <is>
          <t>School of Technology &amp; Design</t>
        </is>
      </c>
      <c r="AD1361" s="3" t="n">
        <v>1</v>
      </c>
      <c r="AE1361" s="3" t="inlineStr">
        <is>
          <t>No</t>
        </is>
      </c>
      <c r="AF1361" s="3" t="inlineStr"/>
      <c r="AG1361" s="4" t="inlineStr"/>
      <c r="AH1361" s="4" t="inlineStr"/>
      <c r="AI1361" s="4" t="inlineStr"/>
    </row>
    <row r="1362">
      <c r="A1362" s="3" t="inlineStr">
        <is>
          <t>CMCE-0264</t>
        </is>
      </c>
      <c r="B1362" s="3" t="inlineStr">
        <is>
          <t>Sowder</t>
        </is>
      </c>
      <c r="C1362" s="3" t="inlineStr">
        <is>
          <t>Anne Marie</t>
        </is>
      </c>
      <c r="D1362" s="3" t="inlineStr">
        <is>
          <t>Anne Marie Sowder</t>
        </is>
      </c>
      <c r="E1362" s="3" t="inlineStr">
        <is>
          <t>Assistant Professor (Job Placement Coordinator)</t>
        </is>
      </c>
      <c r="F1362" s="3" t="inlineStr">
        <is>
          <t>NYC College of Technology</t>
        </is>
      </c>
      <c r="G1362" s="3" t="inlineStr">
        <is>
          <t>Construction Management and Civil Engineering Technology</t>
        </is>
      </c>
      <c r="H1362" s="3" t="inlineStr">
        <is>
          <t>AnneMarie.Sowder61@citytech.cuny.edu</t>
        </is>
      </c>
      <c r="I1362" s="3" t="inlineStr">
        <is>
          <t>Journal article</t>
        </is>
      </c>
      <c r="J1362" s="3" t="inlineStr">
        <is>
          <t>The importance of humanities in a career-focused educational environment</t>
        </is>
      </c>
      <c r="K1362" s="3" t="n">
        <v>2024</v>
      </c>
      <c r="L1362" s="3" t="inlineStr">
        <is>
          <t>Journal of Interdisciplinary Studies in Education</t>
        </is>
      </c>
      <c r="M1362" s="3" t="inlineStr">
        <is>
          <t>Geoff D. Zylstra; Jill Belli; Cándido Cabo; Sean MacDonald; Robin Michals; Anne Marie Sowder; Christopher Swift</t>
        </is>
      </c>
      <c r="N1362" s="3" t="inlineStr"/>
      <c r="O1362" s="3" t="n"/>
      <c r="P1362" s="3" t="inlineStr"/>
      <c r="Q1362" s="3" t="inlineStr">
        <is>
          <t>10.32674/a6307h71</t>
        </is>
      </c>
      <c r="R1362" s="3" t="inlineStr">
        <is>
          <t>https://doi.org/10.32674/a6307h71</t>
        </is>
      </c>
      <c r="S1362" s="3" t="inlineStr">
        <is>
          <t>OpenAlex; CUNY Academic Works</t>
        </is>
      </c>
      <c r="T1362" s="3" t="n">
        <v>2</v>
      </c>
      <c r="U1362" s="3" t="inlineStr">
        <is>
          <t>High (City Tech affiliation on paper); 2 sources</t>
        </is>
      </c>
      <c r="V1362" s="3" t="n"/>
      <c r="W1362" s="3" t="inlineStr"/>
      <c r="X1362" s="3" t="inlineStr">
        <is>
          <t>This article addresses the role of the humanities in the context of professional degree programs that focus on technology, and shows how the humanities has enhanced career-oriented degree programs. As part of a larger college-wide initiative to develop interdisciplinary curricula, the National Endowment for the Humanities (NEH) awarded a grant to ***** College to both explore the relationship between the humanities and career-focused degree programs in STEM departments. This article describes the design and implementation of coursework that bridges the curricular gaps between humanities disciplines and technical or career-focused disciplines by bringing the humanities to bear on science and technology-oriented courses. If humanities appear as a body of knowledge, then they appear distinct from other disciplines. If humanities are viewed as conceptual frameworks that develop different modes of thinking, then the importance of the humanities to workforce development becomes clear.</t>
        </is>
      </c>
      <c r="Y1362" s="3" t="inlineStr">
        <is>
          <t>OpenAlex</t>
        </is>
      </c>
      <c r="Z1362" s="3" t="inlineStr">
        <is>
          <t>https://www.ojed.org/jise/article/download/5991/3101</t>
        </is>
      </c>
      <c r="AA1362" s="3" t="inlineStr">
        <is>
          <t>Open-access PDF (via OpenAlex)</t>
        </is>
      </c>
      <c r="AB1362" s="3" t="inlineStr">
        <is>
          <t>diamond</t>
        </is>
      </c>
      <c r="AC1362" s="3" t="inlineStr">
        <is>
          <t>School of Technology &amp; Design</t>
        </is>
      </c>
      <c r="AD1362" s="3" t="n">
        <v>0</v>
      </c>
      <c r="AE1362" s="3" t="inlineStr">
        <is>
          <t>No</t>
        </is>
      </c>
      <c r="AF1362" s="3" t="inlineStr"/>
      <c r="AG1362" s="4" t="inlineStr"/>
      <c r="AH1362" s="4" t="inlineStr"/>
      <c r="AI1362" s="4" t="inlineStr"/>
    </row>
    <row r="1363">
      <c r="A1363" s="3" t="inlineStr">
        <is>
          <t>CMCE-0265</t>
        </is>
      </c>
      <c r="B1363" s="3" t="inlineStr">
        <is>
          <t>Azarderakhsh</t>
        </is>
      </c>
      <c r="C1363" s="3" t="inlineStr">
        <is>
          <t>Marzieh</t>
        </is>
      </c>
      <c r="D1363" s="3" t="inlineStr">
        <is>
          <t>Marzieh Azarderakhsh</t>
        </is>
      </c>
      <c r="E1363" s="3" t="inlineStr">
        <is>
          <t>Associate Professor</t>
        </is>
      </c>
      <c r="F1363" s="3" t="inlineStr">
        <is>
          <t>NYC College of Technology</t>
        </is>
      </c>
      <c r="G1363" s="3" t="inlineStr">
        <is>
          <t>Construction Management and Civil Engineering Technology</t>
        </is>
      </c>
      <c r="H1363" s="3" t="inlineStr">
        <is>
          <t>Marzieh.Azarderakhsh54@citytech.cuny.edu</t>
        </is>
      </c>
      <c r="I1363" s="3" t="inlineStr">
        <is>
          <t>Journal article</t>
        </is>
      </c>
      <c r="J1363" s="3" t="inlineStr">
        <is>
          <t>What makes a cyanobacterial bloom disappear? A review of the abiotic and biotic cyanobacterial bloom loss factors</t>
        </is>
      </c>
      <c r="K1363" s="3" t="n">
        <v>2024</v>
      </c>
      <c r="L1363" s="3" t="inlineStr">
        <is>
          <t>Harmful Algae</t>
        </is>
      </c>
      <c r="M1363" s="3" t="inlineStr">
        <is>
          <t>Ted D. Harris; Kaitlin L. Reinl; Marzieh Azarderakhsh; Stella A. Berger; Manuel Castro Berman; Mina Bižić; Ruchi Bhattacharya; Sarah H. Burnet; Jacob A. Cianci‐Gaskill; Lisette N. de Senerpont Domis; Inge Elfferich; Kemal Ali Ger; Hans‐Peter Grossart; Bastiaan Willem Ibelings; Danny Ionescu; Zohreh Mazaheri Kouhanestani; Jonas Mauch; Yvonne McElarney; Veronica Nava; Rebecca L. North; Igor Ogashawara; Ma. Cristina Paule‐Mercado; Sara Soria‐Píriz; Xinyu Sun; Jessica V. Trout‐Haney; Gesa A. Weyhenmeyer; Kiyoko Yokota; Qing Zhan</t>
        </is>
      </c>
      <c r="N1363" s="3" t="inlineStr"/>
      <c r="O1363" s="3" t="n"/>
      <c r="P1363" s="3" t="inlineStr"/>
      <c r="Q1363" s="3" t="inlineStr">
        <is>
          <t>10.1016/j.hal.2024.102599</t>
        </is>
      </c>
      <c r="R1363" s="3" t="inlineStr">
        <is>
          <t>https://doi.org/10.1016/j.hal.2024.102599</t>
        </is>
      </c>
      <c r="S1363" s="3" t="inlineStr">
        <is>
          <t>OpenAlex</t>
        </is>
      </c>
      <c r="T1363" s="3" t="n">
        <v>1</v>
      </c>
      <c r="U1363" s="3" t="inlineStr">
        <is>
          <t>High (City Tech affiliation on paper)</t>
        </is>
      </c>
      <c r="V1363" s="3" t="n"/>
      <c r="W1363" s="3" t="inlineStr"/>
      <c r="X1363" s="3" t="inlineStr">
        <is>
          <t>Cyanobacterial blooms present substantial challenges to managers and threaten ecological and public health. Although the majority of cyanobacterial bloom research and management focuses on factors that control bloom initiation, duration, toxicity, and geographical extent, relatively little research focuses on the role of loss processes in blooms and how these processes are regulated. Here, we define a loss process in terms of population dynamics as any process that removes cells from a population, thereby decelerating or reducing the development and extent of blooms. We review abiotic (e.g., hydraulic flushing and oxidative stress/UV light) and biotic factors (e.g., allelopathic compounds, infections, grazing, and resting cells/programmed cell death) known to govern bloom loss. We found that the dominant loss processes depend on several system specific factors including cyanobacterial genera-specific traits, in situ physicochemical conditions, and the microbial, phytoplankton, and consumer community composition. We also address loss processes in the context of bloom management and discuss perspectives and challenges in predicting how a changing climate may directly and indirectly affect loss processes on blooms. A deeper understanding of bloom loss processes and their underlying mechanisms may help to mitigate the negative consequences of cyanobacterial blooms and improve current management strategies.</t>
        </is>
      </c>
      <c r="Y1363" s="3" t="inlineStr">
        <is>
          <t>OpenAlex</t>
        </is>
      </c>
      <c r="Z1363" s="3" t="inlineStr">
        <is>
          <t>https://doi.org/10.1016/j.hal.2024.102599</t>
        </is>
      </c>
      <c r="AA1363" s="3" t="inlineStr">
        <is>
          <t>Open-access page (via OpenAlex)</t>
        </is>
      </c>
      <c r="AB1363" s="3" t="inlineStr">
        <is>
          <t>hybrid</t>
        </is>
      </c>
      <c r="AC1363" s="3" t="inlineStr">
        <is>
          <t>School of Technology &amp; Design</t>
        </is>
      </c>
      <c r="AD1363" s="3" t="n">
        <v>69</v>
      </c>
      <c r="AE1363" s="3" t="inlineStr">
        <is>
          <t>No</t>
        </is>
      </c>
      <c r="AF1363" s="3" t="inlineStr"/>
      <c r="AG1363" s="4" t="inlineStr"/>
      <c r="AH1363" s="4" t="inlineStr"/>
      <c r="AI1363" s="4" t="inlineStr"/>
    </row>
    <row r="1364">
      <c r="A1364" s="3" t="inlineStr">
        <is>
          <t>CMCE-0266</t>
        </is>
      </c>
      <c r="B1364" s="3" t="inlineStr">
        <is>
          <t>Salazar</t>
        </is>
      </c>
      <c r="C1364" s="3" t="inlineStr">
        <is>
          <t>Cesar</t>
        </is>
      </c>
      <c r="D1364" s="3" t="inlineStr">
        <is>
          <t>Cesar Salazar</t>
        </is>
      </c>
      <c r="E1364" s="3" t="inlineStr">
        <is>
          <t>Lecturer</t>
        </is>
      </c>
      <c r="F1364" s="3" t="inlineStr">
        <is>
          <t>NYC College of Technology</t>
        </is>
      </c>
      <c r="G1364" s="3" t="inlineStr">
        <is>
          <t>Construction Management and Civil Engineering Technology</t>
        </is>
      </c>
      <c r="H1364" s="3" t="inlineStr">
        <is>
          <t>Cesar.Salazar15@cityech.cuny.edu</t>
        </is>
      </c>
      <c r="I1364" s="3" t="inlineStr">
        <is>
          <t>Book</t>
        </is>
      </c>
      <c r="J1364" s="3" t="inlineStr">
        <is>
          <t>A Comprehensive Guide to Construction Documentation: From Hand Drafting to BIM</t>
        </is>
      </c>
      <c r="K1364" s="3" t="n">
        <v>2025</v>
      </c>
      <c r="L1364" s="3" t="inlineStr">
        <is>
          <t>CUNY Academic Works (City University of New York)</t>
        </is>
      </c>
      <c r="M1364" s="3" t="inlineStr">
        <is>
          <t>Cesar Salazar</t>
        </is>
      </c>
      <c r="N1364" s="3" t="inlineStr"/>
      <c r="O1364" s="3" t="n"/>
      <c r="P1364" s="3" t="inlineStr"/>
      <c r="Q1364" s="3" t="inlineStr"/>
      <c r="R1364" s="3" t="inlineStr">
        <is>
          <t>https://openalex.org/W7134023535</t>
        </is>
      </c>
      <c r="S1364" s="3" t="inlineStr">
        <is>
          <t>OpenAlex; CUNY Academic Works</t>
        </is>
      </c>
      <c r="T1364" s="3" t="n">
        <v>2</v>
      </c>
      <c r="U1364" s="3" t="inlineStr">
        <is>
          <t>High (City Tech affiliation on paper); 2 sources</t>
        </is>
      </c>
      <c r="V1364" s="3" t="n"/>
      <c r="W1364" s="3" t="inlineStr"/>
      <c r="X1364" s="3" t="inlineStr">
        <is>
          <t>The construction industry relies heavily on precise and clear documentation to ensure the successful completion of projects. This book is a comprehensive guide to creating construction drawings, focusing on the principles and best practices that lead to high-quality outputs. Unlike manuals that teach specific software tools, this book emphasizes the effective use of various drawing tools to produce detailed graphic narratives that support the entire construction process, from inception to completion.</t>
        </is>
      </c>
      <c r="Y1364" s="3" t="inlineStr">
        <is>
          <t>OpenAlex</t>
        </is>
      </c>
      <c r="Z1364" s="3" t="inlineStr">
        <is>
          <t>https://academicworks.cuny.edu/ny_oers/81</t>
        </is>
      </c>
      <c r="AA1364" s="3" t="inlineStr">
        <is>
          <t>Open-access page (via OpenAlex)</t>
        </is>
      </c>
      <c r="AB1364" s="3" t="inlineStr">
        <is>
          <t>green</t>
        </is>
      </c>
      <c r="AC1364" s="3" t="inlineStr">
        <is>
          <t>School of Technology &amp; Design</t>
        </is>
      </c>
      <c r="AD1364" s="3" t="n">
        <v>0</v>
      </c>
      <c r="AE1364" s="3" t="inlineStr">
        <is>
          <t>No</t>
        </is>
      </c>
      <c r="AF1364" s="3" t="inlineStr"/>
      <c r="AG1364" s="4" t="inlineStr"/>
      <c r="AH1364" s="4" t="inlineStr"/>
      <c r="AI1364" s="4" t="inlineStr"/>
    </row>
    <row r="1365">
      <c r="A1365" s="3" t="inlineStr">
        <is>
          <t>CMCE-0267</t>
        </is>
      </c>
      <c r="B1365" s="3" t="inlineStr">
        <is>
          <t>Norouzi</t>
        </is>
      </c>
      <c r="C1365" s="3" t="inlineStr">
        <is>
          <t>Hamidreza</t>
        </is>
      </c>
      <c r="D1365" s="3" t="inlineStr">
        <is>
          <t>Hamidreza Norouzi</t>
        </is>
      </c>
      <c r="E1365" s="3" t="inlineStr">
        <is>
          <t>Professor</t>
        </is>
      </c>
      <c r="F1365" s="3" t="inlineStr">
        <is>
          <t>NYC College of Technology</t>
        </is>
      </c>
      <c r="G1365" s="3" t="inlineStr">
        <is>
          <t>Construction Management and Civil Engineering Technology</t>
        </is>
      </c>
      <c r="H1365" s="3" t="inlineStr">
        <is>
          <t>Hamidreza.Norouzi07@citytech.cuny.edu</t>
        </is>
      </c>
      <c r="I1365" s="3" t="inlineStr">
        <is>
          <t>Journal article</t>
        </is>
      </c>
      <c r="J1365" s="3" t="inlineStr">
        <is>
          <t>A new perspective on estimating Chlorophyll-a concentrations using machine learning and remote sensing: a case study of New York state lakes</t>
        </is>
      </c>
      <c r="K1365" s="3" t="n">
        <v>2025</v>
      </c>
      <c r="L1365" s="3" t="inlineStr">
        <is>
          <t>Ecological Indicators</t>
        </is>
      </c>
      <c r="M1365" s="3" t="inlineStr">
        <is>
          <t>Jillian Greene; Lenny Metlitsky; Andrew Levine; Erin Foley; Melody Henry; Marzieh Azarderakhsh; Reginald Blake; H. Norouzi</t>
        </is>
      </c>
      <c r="N1365" s="3" t="inlineStr"/>
      <c r="O1365" s="3" t="n"/>
      <c r="P1365" s="3" t="inlineStr"/>
      <c r="Q1365" s="3" t="inlineStr">
        <is>
          <t>10.1016/j.ecolind.2025.114316</t>
        </is>
      </c>
      <c r="R1365" s="3" t="inlineStr">
        <is>
          <t>https://doi.org/10.1016/j.ecolind.2025.114316</t>
        </is>
      </c>
      <c r="S1365" s="3" t="inlineStr">
        <is>
          <t>OpenAlex</t>
        </is>
      </c>
      <c r="T1365" s="3" t="n">
        <v>1</v>
      </c>
      <c r="U1365" s="3" t="inlineStr">
        <is>
          <t>High (City Tech affiliation on paper)</t>
        </is>
      </c>
      <c r="V1365" s="3" t="n"/>
      <c r="W1365" s="3" t="inlineStr"/>
      <c r="X1365" s="3" t="inlineStr">
        <is>
          <t>Algal bloom proliferation across the United States has been increasing in congruence with several anthropogenically influenced processes. Challenges in monitoring algal bloom growth include the high labor and equipment requirements necessary to quantify algal presence which makes widespread availability of data limited. In New York, USA, where numerous inland lakes experience severe anthropogenic impacts, only a fraction of the over 7,000 lakes have reliable quantitative algal bloom data. Operational remote sensing can be used to fill the gap in unmonitored lakes, though previous techniques do not accommodate small lakes due to spatial resolution capabilities, atmospheric correction algorithms, and lack of a comprehensive empirical formula. In this study, we used Landsat-8 and -9, (2013-2023), and Sentinel-2 (2019-2023), processed with inland water-based atmospheric correction techniques, and joined geospatial watershed characteristics to model algal presence in New York lakes. We implemented several machine learning models and found Extra Trees Regression to be the best performing with marginal error (R2 = 0.72, RMSE = 8.19 mg/l). From these results, we can obtain a comprehensive view of algal blooms across New York from 2013 - the present, which can inform stakeholders of the trends in presence and concentrations in both large and small lakes. Results from this study will be made available on a public interface that will contain in situ data, key lake characteristics, model time-series, and model raster predictions. This model procedure is easily replicable for expansion outside of New York State and can be expanded to include more lakes in other regions.</t>
        </is>
      </c>
      <c r="Y1365" s="3" t="inlineStr">
        <is>
          <t>OpenAlex</t>
        </is>
      </c>
      <c r="Z1365" s="3" t="inlineStr">
        <is>
          <t>https://doi.org/10.1016/j.ecolind.2025.114316</t>
        </is>
      </c>
      <c r="AA1365" s="3" t="inlineStr">
        <is>
          <t>Open-access page (via OpenAlex)</t>
        </is>
      </c>
      <c r="AB1365" s="3" t="inlineStr">
        <is>
          <t>gold</t>
        </is>
      </c>
      <c r="AC1365" s="3" t="inlineStr">
        <is>
          <t>School of Technology &amp; Design</t>
        </is>
      </c>
      <c r="AD1365" s="3" t="n">
        <v>4</v>
      </c>
      <c r="AE1365" s="3" t="inlineStr">
        <is>
          <t>Yes</t>
        </is>
      </c>
      <c r="AF1365" s="3" t="inlineStr">
        <is>
          <t>title: machine learning; abstract: machine learning</t>
        </is>
      </c>
      <c r="AG1365" s="4" t="inlineStr"/>
      <c r="AH1365" s="4" t="inlineStr"/>
      <c r="AI1365" s="4" t="inlineStr"/>
    </row>
    <row r="1366">
      <c r="A1366" s="3" t="inlineStr">
        <is>
          <t>CMCE-0268</t>
        </is>
      </c>
      <c r="B1366" s="3" t="inlineStr">
        <is>
          <t>Azarderakhsh</t>
        </is>
      </c>
      <c r="C1366" s="3" t="inlineStr">
        <is>
          <t>Marzieh</t>
        </is>
      </c>
      <c r="D1366" s="3" t="inlineStr">
        <is>
          <t>Marzieh Azarderakhsh</t>
        </is>
      </c>
      <c r="E1366" s="3" t="inlineStr">
        <is>
          <t>Associate Professor</t>
        </is>
      </c>
      <c r="F1366" s="3" t="inlineStr">
        <is>
          <t>NYC College of Technology</t>
        </is>
      </c>
      <c r="G1366" s="3" t="inlineStr">
        <is>
          <t>Construction Management and Civil Engineering Technology</t>
        </is>
      </c>
      <c r="H1366" s="3" t="inlineStr">
        <is>
          <t>Marzieh.Azarderakhsh54@citytech.cuny.edu</t>
        </is>
      </c>
      <c r="I1366" s="3" t="inlineStr">
        <is>
          <t>Journal article</t>
        </is>
      </c>
      <c r="J1366" s="3" t="inlineStr">
        <is>
          <t>A new perspective on estimating Chlorophyll-a concentrations using machine learning and remote sensing: a case study of New York state lakes</t>
        </is>
      </c>
      <c r="K1366" s="3" t="n">
        <v>2025</v>
      </c>
      <c r="L1366" s="3" t="inlineStr">
        <is>
          <t>Ecological Indicators</t>
        </is>
      </c>
      <c r="M1366" s="3" t="inlineStr">
        <is>
          <t>Jillian Greene; Lenny Metlitsky; Andrew Levine; Erin Foley; Melody Henry; Marzieh Azarderakhsh; Reginald Blake; H. Norouzi</t>
        </is>
      </c>
      <c r="N1366" s="3" t="inlineStr"/>
      <c r="O1366" s="3" t="n"/>
      <c r="P1366" s="3" t="inlineStr"/>
      <c r="Q1366" s="3" t="inlineStr">
        <is>
          <t>10.1016/j.ecolind.2025.114316</t>
        </is>
      </c>
      <c r="R1366" s="3" t="inlineStr">
        <is>
          <t>https://doi.org/10.1016/j.ecolind.2025.114316</t>
        </is>
      </c>
      <c r="S1366" s="3" t="inlineStr">
        <is>
          <t>OpenAlex</t>
        </is>
      </c>
      <c r="T1366" s="3" t="n">
        <v>1</v>
      </c>
      <c r="U1366" s="3" t="inlineStr">
        <is>
          <t>High (City Tech affiliation on paper)</t>
        </is>
      </c>
      <c r="V1366" s="3" t="n"/>
      <c r="W1366" s="3" t="inlineStr"/>
      <c r="X1366" s="3" t="inlineStr">
        <is>
          <t>Algal bloom proliferation across the United States has been increasing in congruence with several anthropogenically influenced processes. Challenges in monitoring algal bloom growth include the high labor and equipment requirements necessary to quantify algal presence which makes widespread availability of data limited. In New York, USA, where numerous inland lakes experience severe anthropogenic impacts, only a fraction of the over 7,000 lakes have reliable quantitative algal bloom data. Operational remote sensing can be used to fill the gap in unmonitored lakes, though previous techniques do not accommodate small lakes due to spatial resolution capabilities, atmospheric correction algorithms, and lack of a comprehensive empirical formula. In this study, we used Landsat-8 and -9, (2013-2023), and Sentinel-2 (2019-2023), processed with inland water-based atmospheric correction techniques, and joined geospatial watershed characteristics to model algal presence in New York lakes. We implemented several machine learning models and found Extra Trees Regression to be the best performing with marginal error (R2 = 0.72, RMSE = 8.19 mg/l). From these results, we can obtain a comprehensive view of algal blooms across New York from 2013 - the present, which can inform stakeholders of the trends in presence and concentrations in both large and small lakes. Results from this study will be made available on a public interface that will contain in situ data, key lake characteristics, model time-series, and model raster predictions. This model procedure is easily replicable for expansion outside of New York State and can be expanded to include more lakes in other regions.</t>
        </is>
      </c>
      <c r="Y1366" s="3" t="inlineStr">
        <is>
          <t>OpenAlex</t>
        </is>
      </c>
      <c r="Z1366" s="3" t="inlineStr">
        <is>
          <t>https://doi.org/10.1016/j.ecolind.2025.114316</t>
        </is>
      </c>
      <c r="AA1366" s="3" t="inlineStr">
        <is>
          <t>Open-access page (via OpenAlex)</t>
        </is>
      </c>
      <c r="AB1366" s="3" t="inlineStr">
        <is>
          <t>gold</t>
        </is>
      </c>
      <c r="AC1366" s="3" t="inlineStr">
        <is>
          <t>School of Technology &amp; Design</t>
        </is>
      </c>
      <c r="AD1366" s="3" t="n">
        <v>4</v>
      </c>
      <c r="AE1366" s="3" t="inlineStr">
        <is>
          <t>Yes</t>
        </is>
      </c>
      <c r="AF1366" s="3" t="inlineStr">
        <is>
          <t>title: machine learning; abstract: machine learning</t>
        </is>
      </c>
      <c r="AG1366" s="4" t="inlineStr"/>
      <c r="AH1366" s="4" t="inlineStr"/>
      <c r="AI1366" s="4" t="inlineStr"/>
    </row>
    <row r="1367">
      <c r="A1367" s="3" t="inlineStr">
        <is>
          <t>CMCE-0270</t>
        </is>
      </c>
      <c r="B1367" s="3" t="inlineStr">
        <is>
          <t>Gholitabar</t>
        </is>
      </c>
      <c r="C1367" s="3" t="inlineStr">
        <is>
          <t>Samaneh</t>
        </is>
      </c>
      <c r="D1367" s="3" t="inlineStr">
        <is>
          <t>Samaneh Gholitabar</t>
        </is>
      </c>
      <c r="E1367" s="3" t="inlineStr">
        <is>
          <t>Assistant Professor</t>
        </is>
      </c>
      <c r="F1367" s="3" t="inlineStr">
        <is>
          <t>NYC College of Technology</t>
        </is>
      </c>
      <c r="G1367" s="3" t="inlineStr">
        <is>
          <t>Construction Management and Civil Engineering Technology</t>
        </is>
      </c>
      <c r="H1367" s="3" t="inlineStr">
        <is>
          <t>Samaneh.Gholitabar33@citytech.cuny.edu</t>
        </is>
      </c>
      <c r="I1367" s="3" t="inlineStr">
        <is>
          <t>Conference paper</t>
        </is>
      </c>
      <c r="J1367" s="3" t="inlineStr">
        <is>
          <t>Assessing the Impact of Climate Change on Bridge Scour Risks in New York State</t>
        </is>
      </c>
      <c r="K1367" s="3" t="n">
        <v>2025</v>
      </c>
      <c r="L1367" s="3" t="inlineStr"/>
      <c r="M1367" s="3" t="inlineStr">
        <is>
          <t>Samaneh Gholitabar; Alexis Torres</t>
        </is>
      </c>
      <c r="N1367" s="3" t="inlineStr"/>
      <c r="O1367" s="3" t="n"/>
      <c r="P1367" s="3" t="inlineStr"/>
      <c r="Q1367" s="3" t="inlineStr">
        <is>
          <t>10.22260/crc-csce-2025/0216</t>
        </is>
      </c>
      <c r="R1367" s="3" t="inlineStr">
        <is>
          <t>https://doi.org/10.22260/crc-csce-2025/0216</t>
        </is>
      </c>
      <c r="S1367" s="3" t="inlineStr">
        <is>
          <t>OpenAlex</t>
        </is>
      </c>
      <c r="T1367" s="3" t="n">
        <v>1</v>
      </c>
      <c r="U1367" s="3" t="inlineStr">
        <is>
          <t>High (City Tech affiliation on paper)</t>
        </is>
      </c>
      <c r="V1367" s="3" t="n"/>
      <c r="W1367" s="3" t="inlineStr"/>
      <c r="X1367" s="3" t="inlineStr">
        <is>
          <t>Climate change is occurring at unprecedented rates, with significant implications for infrastructure resilience.This study investigates the potential impacts of climate change-induced higher flood risk, due to future precipitation changes, on bridge scour risk in New York State.Bridge scour is the primary cause of bridge failure in the United States.Given the increasing frequency and intensity of extreme weather events, understanding the relationship between climate change and bridge scour is critical for infrastructure management, hazard assessment, and mitigation planning.This study examines the relationship between future precipitation patterns, flood zones, resulting runoff, and streamflow with bridges vulnerable to scouring.The research employs a GIS-based hazard analysis model, integrating data from the National Bridge Inventory (NBI), climate hazard maps, hydrological datasets, and other geospatial sources.By overlaying future climate projections with existing bridge infrastructure data, this approach enables the identification and mapping of critical scour-vulnerable bridges across New York State.The study highlights the necessity for adaptive engineering strategies, such as reinforced bridge foundations and enhanced monitoring systems, to mitigate climate-induced scour.The findings emphasize the importance of integrating climate resilience into transportation policy and infrastructure planning.This research supports long-term resilience efforts to safeguard public safety and economic stability against evolving climate hazards.</t>
        </is>
      </c>
      <c r="Y1367" s="3" t="inlineStr">
        <is>
          <t>OpenAlex</t>
        </is>
      </c>
      <c r="Z1367" s="3" t="inlineStr">
        <is>
          <t>https://www.iaarc.org/./publications/fulltext/CSCE_CRC_2025_FinalPaper-PDF_377.pdf</t>
        </is>
      </c>
      <c r="AA1367" s="3" t="inlineStr">
        <is>
          <t>Open-access PDF (via OpenAlex)</t>
        </is>
      </c>
      <c r="AB1367" s="3" t="inlineStr">
        <is>
          <t>gold</t>
        </is>
      </c>
      <c r="AC1367" s="3" t="inlineStr">
        <is>
          <t>School of Technology &amp; Design</t>
        </is>
      </c>
      <c r="AD1367" s="3" t="n">
        <v>1</v>
      </c>
      <c r="AE1367" s="3" t="inlineStr">
        <is>
          <t>No</t>
        </is>
      </c>
      <c r="AF1367" s="3" t="inlineStr"/>
      <c r="AG1367" s="4" t="inlineStr"/>
      <c r="AH1367" s="4" t="inlineStr"/>
      <c r="AI1367" s="4" t="inlineStr"/>
    </row>
    <row r="1368">
      <c r="A1368" s="3" t="inlineStr">
        <is>
          <t>CMCE-0271</t>
        </is>
      </c>
      <c r="B1368" s="3" t="inlineStr">
        <is>
          <t>Norouzi</t>
        </is>
      </c>
      <c r="C1368" s="3" t="inlineStr">
        <is>
          <t>Hamidreza</t>
        </is>
      </c>
      <c r="D1368" s="3" t="inlineStr">
        <is>
          <t>Hamidreza Norouzi</t>
        </is>
      </c>
      <c r="E1368" s="3" t="inlineStr">
        <is>
          <t>Professor</t>
        </is>
      </c>
      <c r="F1368" s="3" t="inlineStr">
        <is>
          <t>NYC College of Technology</t>
        </is>
      </c>
      <c r="G1368" s="3" t="inlineStr">
        <is>
          <t>Construction Management and Civil Engineering Technology</t>
        </is>
      </c>
      <c r="H1368" s="3" t="inlineStr">
        <is>
          <t>Hamidreza.Norouzi07@citytech.cuny.edu</t>
        </is>
      </c>
      <c r="I1368" s="3" t="inlineStr">
        <is>
          <t>Journal article</t>
        </is>
      </c>
      <c r="J1368" s="3" t="inlineStr">
        <is>
          <t>BOARD # 414: NSF S-STEM: Developing an Ecosystem of STEM success for Built Environment Scholars</t>
        </is>
      </c>
      <c r="K1368" s="3" t="n">
        <v>2025</v>
      </c>
      <c r="L1368" s="3" t="inlineStr">
        <is>
          <t>Publications and Research</t>
        </is>
      </c>
      <c r="M1368" s="3" t="inlineStr">
        <is>
          <t>Villatoro, Melanie; Ummy, Muhammad; Norouzi, Hamidreza E.; Nakamura, Masato R.; Kang, Daeho</t>
        </is>
      </c>
      <c r="N1368" s="3" t="inlineStr"/>
      <c r="O1368" s="3" t="n"/>
      <c r="P1368" s="3" t="inlineStr"/>
      <c r="Q1368" s="3" t="inlineStr"/>
      <c r="R1368" s="3" t="inlineStr">
        <is>
          <t>https://academicworks.cuny.edu/ny_pubs/1269</t>
        </is>
      </c>
      <c r="S1368" s="3" t="inlineStr">
        <is>
          <t>CUNY Academic Works</t>
        </is>
      </c>
      <c r="T1368" s="3" t="n">
        <v>1</v>
      </c>
      <c r="U1368" s="3" t="inlineStr">
        <is>
          <t>High (in CUNY Academic Works)</t>
        </is>
      </c>
      <c r="V1368" s="3" t="n"/>
      <c r="W1368" s="3" t="inlineStr"/>
      <c r="X1368" s="3" t="inlineStr">
        <is>
          <t>The National Science Foundation S-STEM program, Developing an Ecosystem of STEM success for Built Environment Scholars (Award Number 2150432), focuses on supporting and developing scholars in the majors relating to the Built-Environment which include Civil Engineering Technology, Construction Engineering Technology, Electrical Engineering Technology, Mechanical Engineering Technology and Environmental Control Technology. The intent of the project is to implement evidence-based effective practices and assess the impact of these practices, degree attainment, and entry into the U.S. workforce or graduate programs in STEM. Students are provided faculty mentors and opportunities to engage in cohort building activities that include field trips, research, workforce internships, and networking sessions. The project began in 2022 and has successfully recruited four cohorts of students within the programs first two years serving a unique cohort of 72 students to date, 30 of which have graduated.</t>
        </is>
      </c>
      <c r="Y1368" s="3" t="inlineStr">
        <is>
          <t>CUNY Academic Works</t>
        </is>
      </c>
      <c r="Z1368" s="3" t="inlineStr">
        <is>
          <t>https://academicworks.cuny.edu/context/ny_pubs/article/2300/viewcontent/board_414_nsf_s_stem_developing_an_ecosystem_of_stem_success_for_built_environment_scholars.pdf</t>
        </is>
      </c>
      <c r="AA1368" s="3" t="inlineStr">
        <is>
          <t>PDF in CUNY Academic Works</t>
        </is>
      </c>
      <c r="AB1368" s="3" t="inlineStr"/>
      <c r="AC1368" s="3" t="inlineStr">
        <is>
          <t>School of Technology &amp; Design</t>
        </is>
      </c>
      <c r="AD1368" s="3" t="n"/>
      <c r="AE1368" s="3" t="inlineStr">
        <is>
          <t>No</t>
        </is>
      </c>
      <c r="AF1368" s="3" t="inlineStr"/>
      <c r="AG1368" s="4" t="inlineStr"/>
      <c r="AH1368" s="4" t="inlineStr"/>
      <c r="AI1368" s="4" t="inlineStr"/>
    </row>
    <row r="1369">
      <c r="A1369" s="3" t="inlineStr">
        <is>
          <t>CMCE-0272</t>
        </is>
      </c>
      <c r="B1369" s="3" t="inlineStr">
        <is>
          <t>Villatoro</t>
        </is>
      </c>
      <c r="C1369" s="3" t="inlineStr">
        <is>
          <t>Melanie</t>
        </is>
      </c>
      <c r="D1369" s="3" t="inlineStr">
        <is>
          <t>Melanie Villatoro</t>
        </is>
      </c>
      <c r="E1369" s="3" t="inlineStr">
        <is>
          <t>Chair</t>
        </is>
      </c>
      <c r="F1369" s="3" t="inlineStr">
        <is>
          <t>NYC College of Technology</t>
        </is>
      </c>
      <c r="G1369" s="3" t="inlineStr">
        <is>
          <t>Construction Management and Civil Engineering Technology</t>
        </is>
      </c>
      <c r="H1369" s="3" t="inlineStr">
        <is>
          <t>Melanie.Villatoro99@citytech.cuny.edu</t>
        </is>
      </c>
      <c r="I1369" s="3" t="inlineStr">
        <is>
          <t>Conference paper</t>
        </is>
      </c>
      <c r="J1369" s="3" t="inlineStr">
        <is>
          <t>BOARD # 414: NSF S-STEM: Developing an Ecosystem of STEM success for Built Environment Scholars</t>
        </is>
      </c>
      <c r="K1369" s="3" t="n">
        <v>2025</v>
      </c>
      <c r="L1369" s="3" t="inlineStr">
        <is>
          <t>ASEE Annual Conference &amp; Exposition</t>
        </is>
      </c>
      <c r="M1369" s="3" t="inlineStr">
        <is>
          <t>Melanie Villatoro; Muhammad Ali Ummy</t>
        </is>
      </c>
      <c r="N1369" s="3" t="inlineStr"/>
      <c r="O1369" s="3" t="n"/>
      <c r="P1369" s="3" t="inlineStr"/>
      <c r="Q1369" s="3" t="inlineStr">
        <is>
          <t>10.18260/1-2--55791</t>
        </is>
      </c>
      <c r="R1369" s="3" t="inlineStr">
        <is>
          <t>https://doi.org/10.18260/1-2--55791</t>
        </is>
      </c>
      <c r="S1369" s="3" t="inlineStr">
        <is>
          <t>OpenAlex; CUNY Academic Works</t>
        </is>
      </c>
      <c r="T1369" s="3" t="n">
        <v>2</v>
      </c>
      <c r="U1369" s="3" t="inlineStr">
        <is>
          <t>High (City Tech affiliation on paper); 2 sources</t>
        </is>
      </c>
      <c r="V1369" s="3" t="n"/>
      <c r="W1369" s="3" t="inlineStr"/>
      <c r="X1369" s="3" t="inlineStr">
        <is>
          <t>The National Science Foundation S-STEM program, Developing an Ecosystem of STEM success for Built Environment Scholars (Award Number 2150432), focuses on supporting and developing scholars in the majors relating to the Built-Environment which include Civil Engineering Technology, Construction Engineering Technology, Electrical Engineering Technology, Mechanical Engineering Technology and Environmental Control Technology. The intent of the project is to implement evidence-based effective practices and assess the impact of these practices, degree attainment, and entry into the U.S. workforce or graduate programs in STEM. Students are provided faculty mentors and opportunities to engage in cohort building activities that include field trips, research, workforce internships, and networking sessions. The project began in 2022 and has successfully recruited four cohorts of students within the programs first two years serving a unique cohort of 72 students to date, 30 of which have graduated.</t>
        </is>
      </c>
      <c r="Y1369" s="3" t="inlineStr">
        <is>
          <t>OpenAlex</t>
        </is>
      </c>
      <c r="Z1369" s="3" t="inlineStr">
        <is>
          <t>https://academicworks.cuny.edu/context/ny_pubs/article/2300/viewcontent/board_414_nsf_s_stem_developing_an_ecosystem_of_stem_success_for_built_environment_scholars.pdf</t>
        </is>
      </c>
      <c r="AA1369" s="3" t="inlineStr">
        <is>
          <t>Not found</t>
        </is>
      </c>
      <c r="AB1369" s="3" t="inlineStr">
        <is>
          <t>closed</t>
        </is>
      </c>
      <c r="AC1369" s="3" t="inlineStr">
        <is>
          <t>School of Technology &amp; Design</t>
        </is>
      </c>
      <c r="AD1369" s="3" t="n">
        <v>0</v>
      </c>
      <c r="AE1369" s="3" t="inlineStr">
        <is>
          <t>No</t>
        </is>
      </c>
      <c r="AF1369" s="3" t="inlineStr"/>
      <c r="AG1369" s="4" t="inlineStr"/>
      <c r="AH1369" s="4" t="inlineStr"/>
      <c r="AI1369" s="4" t="inlineStr"/>
    </row>
    <row r="1370">
      <c r="A1370" s="3" t="inlineStr">
        <is>
          <t>CMCE-0273</t>
        </is>
      </c>
      <c r="B1370" s="3" t="inlineStr">
        <is>
          <t>Norouzi</t>
        </is>
      </c>
      <c r="C1370" s="3" t="inlineStr">
        <is>
          <t>Hamidreza</t>
        </is>
      </c>
      <c r="D1370" s="3" t="inlineStr">
        <is>
          <t>Hamidreza Norouzi</t>
        </is>
      </c>
      <c r="E1370" s="3" t="inlineStr">
        <is>
          <t>Professor</t>
        </is>
      </c>
      <c r="F1370" s="3" t="inlineStr">
        <is>
          <t>NYC College of Technology</t>
        </is>
      </c>
      <c r="G1370" s="3" t="inlineStr">
        <is>
          <t>Construction Management and Civil Engineering Technology</t>
        </is>
      </c>
      <c r="H1370" s="3" t="inlineStr">
        <is>
          <t>Hamidreza.Norouzi07@citytech.cuny.edu</t>
        </is>
      </c>
      <c r="I1370" s="3" t="inlineStr">
        <is>
          <t>Grant</t>
        </is>
      </c>
      <c r="J1370" s="3" t="inlineStr">
        <is>
          <t>Collaborative Research: EPIIC: Accelerating sustainable partnerships for innovation, research, and entrepreneurship in AI (ASPIRE-AI)</t>
        </is>
      </c>
      <c r="K1370" s="3" t="n">
        <v>2025</v>
      </c>
      <c r="L1370" s="3" t="inlineStr">
        <is>
          <t>NSF: EPIIC-Enbl Part Incr Innov Cap</t>
        </is>
      </c>
      <c r="M1370" s="3" t="inlineStr">
        <is>
          <t>Hamidreza Norouzi; Reginald A Blake; Viviana Acquaviva; Pegah Khosravi</t>
        </is>
      </c>
      <c r="N1370" s="3" t="inlineStr">
        <is>
          <t>PI</t>
        </is>
      </c>
      <c r="O1370" s="3" t="n">
        <v>400000</v>
      </c>
      <c r="P1370" s="3" t="inlineStr">
        <is>
          <t>2519918</t>
        </is>
      </c>
      <c r="Q1370" s="3" t="inlineStr"/>
      <c r="R1370" s="3" t="inlineStr">
        <is>
          <t>https://www.nsf.gov/awardsearch/showAward?AWD_ID=2519918</t>
        </is>
      </c>
      <c r="S1370" s="3" t="inlineStr">
        <is>
          <t>NSF</t>
        </is>
      </c>
      <c r="T1370" s="3" t="n">
        <v>1</v>
      </c>
      <c r="U1370" s="3" t="inlineStr">
        <is>
          <t>High (NSF award to City Tech)</t>
        </is>
      </c>
      <c r="V1370" s="3" t="n"/>
      <c r="W1370" s="3" t="inlineStr"/>
      <c r="X1370" s="3" t="inlineStr">
        <is>
          <t>ASPIRE-AI will accelerate sustainable external partnerships in artificial intelligence (AI) and applying AI to drive innovation, research, and entrepreneurship. The project aims to enhance regional economic growth and workforce development by establishing institutional structures for partnership development, strengthening faculty engagement, and advance workforce preparedness. Each collaborating institution brings unique strengths, leveraging regional and disciplinary expertise to address barriers such as limited infrastructure and fragmented institutional cultures. By promoting interdisciplinary research collaborations and building sustainable industry and community partnerships, ASPIRE-AI generates actionable knowledge and tools to advance applied AI research and innovation.
The cohort collaboration will create a model for non-R1 institutions to leverage external partnerships to enhance regional capacity in responding to emerging technologies and the impact it will have on workforce development. ASPIRE-AI will establish centralized partnership hubs, implement comprehensive faculty development programs, and facilitate interdisciplinary research initiatives that generate actionable knowledge and tools to advance applied AI research and innovation. These efforts are supported by shared resources and a focus on scaling successes across cohort institutions, which naturally form a community of practice to augment mutual support for capacity building. The project will produce intellectual contributions including toolkits for managing external partnerships, faculty engagement playbooks, and technology transfer frameworks tailored to the challenges of under-resourced institutions. ASPIRE-AI will also integrate AI into research and curricula across fields such as agriculture, healthcare, climate adaptation, and advanced manufacturing, equipping students with the skills needed to address critical societal challenges through experiential learning activities. Additionally, ASPIRE-AI will drive institutional cultural change that encourages and supports external collaboration in use-inspired research, innovation, and workforce initiatives. Through these efforts, the participating institutions have the opportunity to emerge as regional leaders in AI-driven research and innovation and become vital contributors to their regional innovation ecosystems.
This award reflects NSF's statutory mission and has been deemed worthy of support through evaluation using the Foundation's intellectual merit and broader impacts review criteria.</t>
        </is>
      </c>
      <c r="Y1370" s="3" t="inlineStr">
        <is>
          <t>NSF</t>
        </is>
      </c>
      <c r="Z1370" s="3" t="inlineStr"/>
      <c r="AA1370" s="3" t="inlineStr"/>
      <c r="AB1370" s="3" t="inlineStr"/>
      <c r="AC1370" s="3" t="inlineStr">
        <is>
          <t>School of Technology &amp; Design</t>
        </is>
      </c>
      <c r="AD1370" s="3" t="n"/>
      <c r="AE1370" s="3" t="inlineStr">
        <is>
          <t>Yes</t>
        </is>
      </c>
      <c r="AF1370" s="3" t="inlineStr">
        <is>
          <t>title: AI; abstract: artificial intelligence, ai-driven</t>
        </is>
      </c>
      <c r="AG1370" s="4" t="inlineStr"/>
      <c r="AH1370" s="4" t="inlineStr"/>
      <c r="AI1370" s="4" t="inlineStr"/>
    </row>
    <row r="1371">
      <c r="A1371" s="3" t="inlineStr">
        <is>
          <t>CMCE-0274</t>
        </is>
      </c>
      <c r="B1371" s="3" t="inlineStr">
        <is>
          <t>Sowder</t>
        </is>
      </c>
      <c r="C1371" s="3" t="inlineStr">
        <is>
          <t>Anne Marie</t>
        </is>
      </c>
      <c r="D1371" s="3" t="inlineStr">
        <is>
          <t>Anne Marie Sowder</t>
        </is>
      </c>
      <c r="E1371" s="3" t="inlineStr">
        <is>
          <t>Assistant Professor (Job Placement Coordinator)</t>
        </is>
      </c>
      <c r="F1371" s="3" t="inlineStr">
        <is>
          <t>NYC College of Technology</t>
        </is>
      </c>
      <c r="G1371" s="3" t="inlineStr">
        <is>
          <t>Construction Management and Civil Engineering Technology</t>
        </is>
      </c>
      <c r="H1371" s="3" t="inlineStr">
        <is>
          <t>AnneMarie.Sowder61@citytech.cuny.edu</t>
        </is>
      </c>
      <c r="I1371" s="3" t="inlineStr">
        <is>
          <t>Conference paper</t>
        </is>
      </c>
      <c r="J1371" s="3" t="inlineStr">
        <is>
          <t>HBIM for Historic Concrete Buildings: Benefits of Documentation and Analysis for Historic Preservation</t>
        </is>
      </c>
      <c r="K1371" s="3" t="n">
        <v>2025</v>
      </c>
      <c r="L1371" s="3" t="inlineStr">
        <is>
          <t>Lecture notes in civil engineering</t>
        </is>
      </c>
      <c r="M1371" s="3" t="inlineStr">
        <is>
          <t>Anne Marie Sowder; Raja R. A. Issa</t>
        </is>
      </c>
      <c r="N1371" s="3" t="inlineStr"/>
      <c r="O1371" s="3" t="n"/>
      <c r="P1371" s="3" t="inlineStr"/>
      <c r="Q1371" s="3" t="inlineStr">
        <is>
          <t>10.1007/978-3-031-84208-5_29</t>
        </is>
      </c>
      <c r="R1371" s="3" t="inlineStr">
        <is>
          <t>https://doi.org/10.1007/978-3-031-84208-5_29</t>
        </is>
      </c>
      <c r="S1371" s="3" t="inlineStr">
        <is>
          <t>OpenAlex</t>
        </is>
      </c>
      <c r="T1371" s="3" t="n">
        <v>1</v>
      </c>
      <c r="U1371" s="3" t="inlineStr">
        <is>
          <t>High (City Tech affiliation on paper)</t>
        </is>
      </c>
      <c r="V1371" s="3" t="n"/>
      <c r="W1371" s="3" t="inlineStr"/>
      <c r="X1371" s="3" t="inlineStr"/>
      <c r="Y1371" s="3" t="inlineStr"/>
      <c r="Z1371" s="3" t="inlineStr"/>
      <c r="AA1371" s="3" t="inlineStr">
        <is>
          <t>Not found</t>
        </is>
      </c>
      <c r="AB1371" s="3" t="inlineStr">
        <is>
          <t>closed</t>
        </is>
      </c>
      <c r="AC1371" s="3" t="inlineStr">
        <is>
          <t>School of Technology &amp; Design</t>
        </is>
      </c>
      <c r="AD1371" s="3" t="n">
        <v>1</v>
      </c>
      <c r="AE1371" s="3" t="inlineStr">
        <is>
          <t>No</t>
        </is>
      </c>
      <c r="AF1371" s="3" t="inlineStr"/>
      <c r="AG1371" s="4" t="inlineStr"/>
      <c r="AH1371" s="4" t="inlineStr"/>
      <c r="AI1371" s="4" t="inlineStr"/>
    </row>
    <row r="1372">
      <c r="A1372" s="3" t="inlineStr">
        <is>
          <t>CMCE-0275</t>
        </is>
      </c>
      <c r="B1372" s="3" t="inlineStr">
        <is>
          <t>Norouzi</t>
        </is>
      </c>
      <c r="C1372" s="3" t="inlineStr">
        <is>
          <t>Hamidreza</t>
        </is>
      </c>
      <c r="D1372" s="3" t="inlineStr">
        <is>
          <t>Hamidreza Norouzi</t>
        </is>
      </c>
      <c r="E1372" s="3" t="inlineStr">
        <is>
          <t>Professor</t>
        </is>
      </c>
      <c r="F1372" s="3" t="inlineStr">
        <is>
          <t>NYC College of Technology</t>
        </is>
      </c>
      <c r="G1372" s="3" t="inlineStr">
        <is>
          <t>Construction Management and Civil Engineering Technology</t>
        </is>
      </c>
      <c r="H1372" s="3" t="inlineStr">
        <is>
          <t>Hamidreza.Norouzi07@citytech.cuny.edu</t>
        </is>
      </c>
      <c r="I1372" s="3" t="inlineStr">
        <is>
          <t>Grant</t>
        </is>
      </c>
      <c r="J1372" s="3" t="inlineStr">
        <is>
          <t>REU Site: Research Experiences for Undergraduates in Satellite and Ground-Based Remote Sensing--Fundamental Preparation and Advanced Applications</t>
        </is>
      </c>
      <c r="K1372" s="3" t="n">
        <v>2025</v>
      </c>
      <c r="L1372" s="3" t="inlineStr">
        <is>
          <t>NSF: GOLD-GEO Opps LeadersDiversity, EDUCATIONAL LINKAGES</t>
        </is>
      </c>
      <c r="M1372" s="3" t="inlineStr">
        <is>
          <t>Reginald Blake; Hamidreza Norouzi</t>
        </is>
      </c>
      <c r="N1372" s="3" t="inlineStr">
        <is>
          <t>Co-PI</t>
        </is>
      </c>
      <c r="O1372" s="3" t="n">
        <v>681265</v>
      </c>
      <c r="P1372" s="3" t="inlineStr">
        <is>
          <t>2447604</t>
        </is>
      </c>
      <c r="Q1372" s="3" t="inlineStr"/>
      <c r="R1372" s="3" t="inlineStr">
        <is>
          <t>https://www.nsf.gov/awardsearch/showAward?AWD_ID=2447604</t>
        </is>
      </c>
      <c r="S1372" s="3" t="inlineStr">
        <is>
          <t>NSF</t>
        </is>
      </c>
      <c r="T1372" s="3" t="n">
        <v>1</v>
      </c>
      <c r="U1372" s="3" t="inlineStr">
        <is>
          <t>High (NSF award to City Tech)</t>
        </is>
      </c>
      <c r="V1372" s="3" t="n"/>
      <c r="W1372" s="3" t="inlineStr"/>
      <c r="X1372" s="3" t="inlineStr">
        <is>
          <t>Promising undergraduates from two and four-year institutions will work with scientists and engineers to conduct research at one of the nation’s premier scientific centers for Satellite and Ground -Based Remote Sensing. Satellite and ground-based remote sensing is a critically important, unique, and relatively young area of science, and it is practically unknown to most of the undergraduates within the City University of New York (CUNY) system. Activities will combine year-long research experiences with multidimensional/layered mentoring, academic support systems, and a robust learning community that produce holistic and engaging stimuli for the scientific and academic growth and development of the student participants. The students will be engaged in cutting-edge satellite and ground-based remote sensing research of the atmosphere, the hydrosphere, the biosphere, the cryosphere, and the lithosphere.  Additionally, the proposed activities will allow the undergraduate researchers to hone their acquired skills and knowledge by being research mentors to high school students in the NYC public school system and to members of the local community.
This year-long REU program’s objectives include 1) engage a  cohort of undergraduates each year in collaborative, state-of-the-art satellite and ground-based remote sensing research through mentorship by experts in the field, 2) create and sustain a community and a pipeline of scholars among whom academic excellence in STEM is achieved and the pursuit of baccalaureate degrees, advanced degrees, and STEM careers is encouraged, 3) provide students with the tools, the confidence, and the maturity necessary to succeed in a research-rich environment and to develop their communication (oral and written) and presentation skills, 4) create opportunities for students to meaningfully engage in citizen science by partnering and sharing their urban heat island research results with community residents for whom such results are critically vital, and 5) train students in the ethical and responsible conduct of research as well as the ethical implications of scientific and technological applications in society.
This award reflects NSF's statutory mission and has been deemed worthy of support through evaluation using the Foundation's intellectual merit and broader impacts review criteria.</t>
        </is>
      </c>
      <c r="Y1372" s="3" t="inlineStr">
        <is>
          <t>NSF</t>
        </is>
      </c>
      <c r="Z1372" s="3" t="inlineStr"/>
      <c r="AA1372" s="3" t="inlineStr"/>
      <c r="AB1372" s="3" t="inlineStr"/>
      <c r="AC1372" s="3" t="inlineStr">
        <is>
          <t>School of Technology &amp; Design</t>
        </is>
      </c>
      <c r="AD1372" s="3" t="n"/>
      <c r="AE1372" s="3" t="inlineStr">
        <is>
          <t>No</t>
        </is>
      </c>
      <c r="AF1372" s="3" t="inlineStr"/>
      <c r="AG1372" s="4" t="inlineStr"/>
      <c r="AH1372" s="4" t="inlineStr"/>
      <c r="AI1372" s="4" t="inlineStr"/>
    </row>
    <row r="1373">
      <c r="A1373" s="3" t="inlineStr">
        <is>
          <t>CMCE-0278</t>
        </is>
      </c>
      <c r="B1373" s="3" t="inlineStr">
        <is>
          <t>Norouzi</t>
        </is>
      </c>
      <c r="C1373" s="3" t="inlineStr">
        <is>
          <t>Hamidreza</t>
        </is>
      </c>
      <c r="D1373" s="3" t="inlineStr">
        <is>
          <t>Hamidreza Norouzi</t>
        </is>
      </c>
      <c r="E1373" s="3" t="inlineStr">
        <is>
          <t>Professor</t>
        </is>
      </c>
      <c r="F1373" s="3" t="inlineStr">
        <is>
          <t>NYC College of Technology</t>
        </is>
      </c>
      <c r="G1373" s="3" t="inlineStr">
        <is>
          <t>Construction Management and Civil Engineering Technology</t>
        </is>
      </c>
      <c r="H1373" s="3" t="inlineStr">
        <is>
          <t>Hamidreza.Norouzi07@citytech.cuny.edu</t>
        </is>
      </c>
      <c r="I1373" s="3" t="inlineStr">
        <is>
          <t>Journal article</t>
        </is>
      </c>
      <c r="J1373" s="3" t="inlineStr">
        <is>
          <t>Validation and trend analysis of satellite-derived surface water temperature observations over adirondack lakes</t>
        </is>
      </c>
      <c r="K1373" s="3" t="n">
        <v>2025</v>
      </c>
      <c r="L1373" s="3" t="inlineStr">
        <is>
          <t>Environmental Advances</t>
        </is>
      </c>
      <c r="M1373" s="3" t="inlineStr">
        <is>
          <t>Marzieh Azarderakhsh; Carolien Mossel; Abdou Rachid Bah; Aisha Malik; Fahmeda Khanom; Jonathan Borrelli; Peter B. McIntyre; H. Norouzi; Kevin C. Rose</t>
        </is>
      </c>
      <c r="N1373" s="3" t="inlineStr"/>
      <c r="O1373" s="3" t="n"/>
      <c r="P1373" s="3" t="inlineStr"/>
      <c r="Q1373" s="3" t="inlineStr">
        <is>
          <t>10.1016/j.envadv.2025.100662</t>
        </is>
      </c>
      <c r="R1373" s="3" t="inlineStr">
        <is>
          <t>https://doi.org/10.1016/j.envadv.2025.100662</t>
        </is>
      </c>
      <c r="S1373" s="3" t="inlineStr">
        <is>
          <t>OpenAlex; CUNY Academic Works</t>
        </is>
      </c>
      <c r="T1373" s="3" t="n">
        <v>2</v>
      </c>
      <c r="U1373" s="3" t="inlineStr">
        <is>
          <t>High (City Tech affiliation on paper); 2 sources</t>
        </is>
      </c>
      <c r="V1373" s="3" t="n"/>
      <c r="W1373" s="3" t="inlineStr"/>
      <c r="X1373" s="3" t="inlineStr">
        <is>
          <t>This study aims to validate and evaluate satellite remote sensing observations from the Landsat series over 135 lakes in the Adirondack State Park, located in upstate New York, and to examine their surface temperature trends over the past 40 years. It utilizes data from the Moderate Resolution Imaging Spectroradiometer (MODIS), along with Landsat 5 and 7. Park-scale results were derived by extracting MODIS surface temperatures within the park boundary, while lake-scale results were estimated using Landsat 5 (1984-2012) and Landsat 7 (1999-2023) observations. In addition, field observations were utilized to perform a comprehensive validation and evaluation of satellite-based surface temperature data. The findings indicate that satellite-derived temperatures are within a reasonable range of in situ measurements, with RMSEs ranging from 1.97 to 2.08°C and correlation coefficients between 0.64 and 0.75. Comprehensive trend analyses conducted on an annual and monthly basis reveal that temperature values during the Landsat 5 period exhibited higher warming rates compared to the Landsat 7 period, which showed seasonal variations and even some cooling months. Monthly MODIS-derived park-wide trends ranged from −1.57 °C to 1.2 °C (March to November) and were generally lower in magnitude than those estimated from Landsat data. On average, lakes in the Adirondack lakes demonstrated a warming trend of about 0.89°C per decade. The seasonal analyses revealed an expansion of the summer season, with higher warming rates in May and October/September. These findings highlight the critical role of satellite observations in monitoring climate change impacts on lake ecosystems, especially in regions with limited ground-based data.</t>
        </is>
      </c>
      <c r="Y1373" s="3" t="inlineStr">
        <is>
          <t>OpenAlex</t>
        </is>
      </c>
      <c r="Z1373" s="3" t="inlineStr">
        <is>
          <t>https://doi.org/10.1016/j.envadv.2025.100662</t>
        </is>
      </c>
      <c r="AA1373" s="3" t="inlineStr">
        <is>
          <t>Open-access page (via OpenAlex)</t>
        </is>
      </c>
      <c r="AB1373" s="3" t="inlineStr">
        <is>
          <t>gold</t>
        </is>
      </c>
      <c r="AC1373" s="3" t="inlineStr">
        <is>
          <t>School of Technology &amp; Design</t>
        </is>
      </c>
      <c r="AD1373" s="3" t="n">
        <v>2</v>
      </c>
      <c r="AE1373" s="3" t="inlineStr">
        <is>
          <t>No</t>
        </is>
      </c>
      <c r="AF1373" s="3" t="inlineStr"/>
      <c r="AG1373" s="4" t="inlineStr"/>
      <c r="AH1373" s="4" t="inlineStr"/>
      <c r="AI1373" s="4" t="inlineStr"/>
    </row>
    <row r="1374">
      <c r="A1374" s="3" t="inlineStr">
        <is>
          <t>CMCE-0279</t>
        </is>
      </c>
      <c r="B1374" s="3" t="inlineStr">
        <is>
          <t>Azarderakhsh</t>
        </is>
      </c>
      <c r="C1374" s="3" t="inlineStr">
        <is>
          <t>Marzieh</t>
        </is>
      </c>
      <c r="D1374" s="3" t="inlineStr">
        <is>
          <t>Marzieh Azarderakhsh</t>
        </is>
      </c>
      <c r="E1374" s="3" t="inlineStr">
        <is>
          <t>Associate Professor</t>
        </is>
      </c>
      <c r="F1374" s="3" t="inlineStr">
        <is>
          <t>NYC College of Technology</t>
        </is>
      </c>
      <c r="G1374" s="3" t="inlineStr">
        <is>
          <t>Construction Management and Civil Engineering Technology</t>
        </is>
      </c>
      <c r="H1374" s="3" t="inlineStr">
        <is>
          <t>Marzieh.Azarderakhsh54@citytech.cuny.edu</t>
        </is>
      </c>
      <c r="I1374" s="3" t="inlineStr">
        <is>
          <t>Journal article</t>
        </is>
      </c>
      <c r="J1374" s="3" t="inlineStr">
        <is>
          <t>Validation and trend analysis of satellite-derived surface water temperature observations over adirondack lakes</t>
        </is>
      </c>
      <c r="K1374" s="3" t="n">
        <v>2025</v>
      </c>
      <c r="L1374" s="3" t="inlineStr">
        <is>
          <t>Environmental Advances</t>
        </is>
      </c>
      <c r="M1374" s="3" t="inlineStr">
        <is>
          <t>Marzieh Azarderakhsh; Carolien Mossel; Abdou Rachid Bah; Aisha Malik; Fahmeda Khanom; Jonathan Borrelli; Peter B. McIntyre; H. Norouzi; Kevin C. Rose</t>
        </is>
      </c>
      <c r="N1374" s="3" t="inlineStr"/>
      <c r="O1374" s="3" t="n"/>
      <c r="P1374" s="3" t="inlineStr"/>
      <c r="Q1374" s="3" t="inlineStr">
        <is>
          <t>10.1016/j.envadv.2025.100662</t>
        </is>
      </c>
      <c r="R1374" s="3" t="inlineStr">
        <is>
          <t>https://doi.org/10.1016/j.envadv.2025.100662</t>
        </is>
      </c>
      <c r="S1374" s="3" t="inlineStr">
        <is>
          <t>OpenAlex; CUNY Academic Works</t>
        </is>
      </c>
      <c r="T1374" s="3" t="n">
        <v>2</v>
      </c>
      <c r="U1374" s="3" t="inlineStr">
        <is>
          <t>High (City Tech affiliation on paper); 2 sources</t>
        </is>
      </c>
      <c r="V1374" s="3" t="n"/>
      <c r="W1374" s="3" t="inlineStr"/>
      <c r="X1374" s="3" t="inlineStr">
        <is>
          <t>This study aims to validate and evaluate satellite remote sensing observations from the Landsat series over 135 lakes in the Adirondack State Park, located in upstate New York, and to examine their surface temperature trends over the past 40 years. It utilizes data from the Moderate Resolution Imaging Spectroradiometer (MODIS), along with Landsat 5 and 7. Park-scale results were derived by extracting MODIS surface temperatures within the park boundary, while lake-scale results were estimated using Landsat 5 (1984-2012) and Landsat 7 (1999-2023) observations. In addition, field observations were utilized to perform a comprehensive validation and evaluation of satellite-based surface temperature data. The findings indicate that satellite-derived temperatures are within a reasonable range of in situ measurements, with RMSEs ranging from 1.97 to 2.08°C and correlation coefficients between 0.64 and 0.75. Comprehensive trend analyses conducted on an annual and monthly basis reveal that temperature values during the Landsat 5 period exhibited higher warming rates compared to the Landsat 7 period, which showed seasonal variations and even some cooling months. Monthly MODIS-derived park-wide trends ranged from −1.57 °C to 1.2 °C (March to November) and were generally lower in magnitude than those estimated from Landsat data. On average, lakes in the Adirondack lakes demonstrated a warming trend of about 0.89°C per decade. The seasonal analyses revealed an expansion of the summer season, with higher warming rates in May and October/September. These findings highlight the critical role of satellite observations in monitoring climate change impacts on lake ecosystems, especially in regions with limited ground-based data.</t>
        </is>
      </c>
      <c r="Y1374" s="3" t="inlineStr">
        <is>
          <t>OpenAlex</t>
        </is>
      </c>
      <c r="Z1374" s="3" t="inlineStr">
        <is>
          <t>https://doi.org/10.1016/j.envadv.2025.100662</t>
        </is>
      </c>
      <c r="AA1374" s="3" t="inlineStr">
        <is>
          <t>Open-access page (via OpenAlex)</t>
        </is>
      </c>
      <c r="AB1374" s="3" t="inlineStr">
        <is>
          <t>gold</t>
        </is>
      </c>
      <c r="AC1374" s="3" t="inlineStr">
        <is>
          <t>School of Technology &amp; Design</t>
        </is>
      </c>
      <c r="AD1374" s="3" t="n">
        <v>2</v>
      </c>
      <c r="AE1374" s="3" t="inlineStr">
        <is>
          <t>No</t>
        </is>
      </c>
      <c r="AF1374" s="3" t="inlineStr"/>
      <c r="AG1374" s="4" t="inlineStr"/>
      <c r="AH1374" s="4" t="inlineStr"/>
      <c r="AI1374" s="4" t="inlineStr"/>
    </row>
    <row r="1375">
      <c r="A1375" s="3" t="inlineStr">
        <is>
          <t>CMCE-0281</t>
        </is>
      </c>
      <c r="B1375" s="3" t="inlineStr">
        <is>
          <t>Azarderakhsh</t>
        </is>
      </c>
      <c r="C1375" s="3" t="inlineStr">
        <is>
          <t>Marzieh</t>
        </is>
      </c>
      <c r="D1375" s="3" t="inlineStr">
        <is>
          <t>Marzieh Azarderakhsh</t>
        </is>
      </c>
      <c r="E1375" s="3" t="inlineStr">
        <is>
          <t>Associate Professor</t>
        </is>
      </c>
      <c r="F1375" s="3" t="inlineStr">
        <is>
          <t>NYC College of Technology</t>
        </is>
      </c>
      <c r="G1375" s="3" t="inlineStr">
        <is>
          <t>Construction Management and Civil Engineering Technology</t>
        </is>
      </c>
      <c r="H1375" s="3" t="inlineStr">
        <is>
          <t>Marzieh.Azarderakhsh54@citytech.cuny.edu</t>
        </is>
      </c>
      <c r="I1375" s="3" t="inlineStr">
        <is>
          <t>Dataset</t>
        </is>
      </c>
      <c r="J1375" s="3" t="inlineStr">
        <is>
          <t>All-weather lake-ice phenology from Sentinel-1 and reanalysis thermodynamics: model, code and 2016–2026 dataset for 131 Adirondack lakes</t>
        </is>
      </c>
      <c r="K1375" s="3" t="n">
        <v>2026</v>
      </c>
      <c r="L1375" s="3" t="inlineStr">
        <is>
          <t>Zenodo (CERN European Organization for Nuclear Research)</t>
        </is>
      </c>
      <c r="M1375" s="3" t="inlineStr">
        <is>
          <t>Marzieh Azarderakhsh; S. Tuttle; M. Munsi; S. McNulty; M. Glennon; Brendan Wiltse; Peter McIntyre; K. Rose</t>
        </is>
      </c>
      <c r="N1375" s="3" t="inlineStr"/>
      <c r="O1375" s="3" t="n"/>
      <c r="P1375" s="3" t="inlineStr"/>
      <c r="Q1375" s="3" t="inlineStr">
        <is>
          <t>10.5281/zenodo.23142787</t>
        </is>
      </c>
      <c r="R1375" s="3" t="inlineStr">
        <is>
          <t>https://doi.org/10.5281/zenodo.23142787</t>
        </is>
      </c>
      <c r="S1375" s="3" t="inlineStr">
        <is>
          <t>OpenAlex</t>
        </is>
      </c>
      <c r="T1375" s="3" t="n">
        <v>1</v>
      </c>
      <c r="U1375" s="3" t="inlineStr">
        <is>
          <t>High (City Tech affiliation on paper)</t>
        </is>
      </c>
      <c r="V1375" s="3" t="n"/>
      <c r="W1375" s="3" t="inlineStr"/>
      <c r="X1375" s="3" t="inlineStr">
        <is>
          <t>Archive accompanying the manuscript "All-weather lake-ice phenology from Sentinel-1 and reanalysis thermodynamics: a validated, transferable method applied to 131 Adirondack lakes" by Azarderakhsh, Tuttle, Munsi, McNulty, Glennon, Wiltse, McIntyre and Rose, submitted to The Cryosphere (2026). The method combines per-scene Sentinel-1 C-band backscatter statistics with cumulative freezing and thawing degree-days from Daymet, seasonal harmonics and static lake morphometry in a ridge logistic regression model of the per-scene ice state, and a two-state hidden Markov model with degree-day-gated transitions converts each season's probability sequence into freeze-up and break-up dates with a resolution bound of half the bracketing revisit interval. The model was validated by leave-one-lake-out cross-validation against observer records from 13 lakes (79 lake-seasons) and applied to 131 Adirondack lakes over the ten winters 2016-17 to 2025-26. Contents: ADK_Lake_Ice_submission_v3.ipynb: reproducibility notebook. Sections 1 and 3 to 10 run from the archived CSV files alone and reproduce Table 2, Tables S3 and S5 to S7 and Figures 3, 5 and 7 of the paper; Section 2 (Earth Engine extraction) is included for completeness and requires the user's own Earth Engine project. data/production_events_all_lakes.csv: the park-wide dataset of 1,310 lake-season records (131 lakes, ten winters) with ice-on and ice-off dates, the resolution bound of each event, ice duration and quality-control flags. data/ground_truth_unified.csv and data/ground_truth_corrections_changelog.csv: the corrected compilation of observer ice records used for validation and the log of every correction made. data/application_lakes.csv: the 131-lake catalogue (name, coordinates, area, SRTM elevation, maximum depth where measured). data/adk_v2_*.zip: per-scene Sentinel-1 statistics, derived predictors, daily meteorology, the frozen production model (emission_full_FROZEN.joblib) and cross-validated event tables for the fused, meteorology-only and SAR-only models and the fixed-threshold baseline. tables/ and figures/: Tables S1, S5 and S6 and Figure 5 as published. README.md, requirements.txt, CITATION.cff, LICENSE.txt (CC BY 4.0). Sentinel-1 GRD data are from Copernicus (ESA), accessed through Google Earth Engine; Daymet V4 from the ORNL DAAC (https://doi.org/10.3334/ORNLDAAC/1840); ERA5-Land from the Copernicus Climate Data Store; surface water masks from the JRC Global Surface Water dataset. Observer records are credited in the manuscript and in the source column of ground_truth_unified.csv.</t>
        </is>
      </c>
      <c r="Y1375" s="3" t="inlineStr">
        <is>
          <t>OpenAlex</t>
        </is>
      </c>
      <c r="Z1375" s="3" t="inlineStr">
        <is>
          <t>https://doi.org/10.5281/zenodo.23142787</t>
        </is>
      </c>
      <c r="AA1375" s="3" t="inlineStr">
        <is>
          <t>Open-access page (via OpenAlex)</t>
        </is>
      </c>
      <c r="AB1375" s="3" t="inlineStr">
        <is>
          <t>green</t>
        </is>
      </c>
      <c r="AC1375" s="3" t="inlineStr">
        <is>
          <t>School of Technology &amp; Design</t>
        </is>
      </c>
      <c r="AD1375" s="3" t="n">
        <v>0</v>
      </c>
      <c r="AE1375" s="3" t="inlineStr">
        <is>
          <t>No</t>
        </is>
      </c>
      <c r="AF1375" s="3" t="inlineStr"/>
      <c r="AG1375" s="4" t="inlineStr"/>
      <c r="AH1375" s="4" t="inlineStr"/>
      <c r="AI1375" s="4" t="inlineStr"/>
    </row>
    <row r="1376">
      <c r="A1376" s="3" t="inlineStr">
        <is>
          <t>CMCE-0282</t>
        </is>
      </c>
      <c r="B1376" s="3" t="inlineStr">
        <is>
          <t>Norouzi</t>
        </is>
      </c>
      <c r="C1376" s="3" t="inlineStr">
        <is>
          <t>Hamidreza</t>
        </is>
      </c>
      <c r="D1376" s="3" t="inlineStr">
        <is>
          <t>Hamidreza Norouzi</t>
        </is>
      </c>
      <c r="E1376" s="3" t="inlineStr">
        <is>
          <t>Professor</t>
        </is>
      </c>
      <c r="F1376" s="3" t="inlineStr">
        <is>
          <t>NYC College of Technology</t>
        </is>
      </c>
      <c r="G1376" s="3" t="inlineStr">
        <is>
          <t>Construction Management and Civil Engineering Technology</t>
        </is>
      </c>
      <c r="H1376" s="3" t="inlineStr">
        <is>
          <t>Hamidreza.Norouzi07@citytech.cuny.edu</t>
        </is>
      </c>
      <c r="I1376" s="3" t="inlineStr">
        <is>
          <t>Journal article</t>
        </is>
      </c>
      <c r="J1376" s="3" t="inlineStr">
        <is>
          <t>An integrated modelling approach for sustainable development of the UNESCO classified ecosystem (Ichkeul Lake, North Africa)</t>
        </is>
      </c>
      <c r="K1376" s="3" t="n">
        <v>2026</v>
      </c>
      <c r="L1376" s="3" t="inlineStr">
        <is>
          <t>International Journal of Water</t>
        </is>
      </c>
      <c r="M1376" s="3" t="inlineStr">
        <is>
          <t>Béchir Béjaoui; Sihem Benabdallah; Mohamed Mekki Ben Jemaa; Sabrine Sahbani; Houaida Bouali; Rachid Toujani; Afef Fathalli; Noureddine Zaaboub; Nabiha Ben M’barek; Rihab Riahi; Hamidreza Norouzi; Reginald Blake</t>
        </is>
      </c>
      <c r="N1376" s="3" t="inlineStr"/>
      <c r="O1376" s="3" t="n"/>
      <c r="P1376" s="3" t="inlineStr"/>
      <c r="Q1376" s="3" t="inlineStr">
        <is>
          <t>10.1504/ijw.2026.153225</t>
        </is>
      </c>
      <c r="R1376" s="3" t="inlineStr">
        <is>
          <t>https://doi.org/10.1504/ijw.2026.153225</t>
        </is>
      </c>
      <c r="S1376" s="3" t="inlineStr">
        <is>
          <t>OpenAlex</t>
        </is>
      </c>
      <c r="T1376" s="3" t="n">
        <v>1</v>
      </c>
      <c r="U1376" s="3" t="inlineStr">
        <is>
          <t>High (City Tech affiliation on paper)</t>
        </is>
      </c>
      <c r="V1376" s="3" t="n"/>
      <c r="W1376" s="3" t="inlineStr"/>
      <c r="X1376" s="3" t="inlineStr">
        <is>
          <t>This paper presents the results of a simulation study on the impact of integrating water intake and output for and from Lake Ichkeul, a Ramsar and UNESCO reserve wetland in North Tunisia. Three scenarios were simulated over nine years, with varying amounts of freshwater injected into the lake from different dams. The study showed that a non-active lake management policy would result in severe ecosystem degradation, with the lake eventually becoming a salt marsh. Under the status quo, the area and density of Potamogeton would decrease dramatically and the number of migratory birds would rapidly decline. The second scenario would allow the ecosystem to be barely resilient and maintain itself, while the third scenario would lead to long-term sustainability and stabilise all ecosystem components. The results of the present study have implications for water management policies and the preservation of the unique biodiversity of the Ichkeul Lake ecosystem.</t>
        </is>
      </c>
      <c r="Y1376" s="3" t="inlineStr">
        <is>
          <t>OpenAlex</t>
        </is>
      </c>
      <c r="Z1376" s="3" t="inlineStr">
        <is>
          <t>https://doi.org/10.1504/ijw.2026.153225</t>
        </is>
      </c>
      <c r="AA1376" s="3" t="inlineStr">
        <is>
          <t>Open-access page (via OpenAlex)</t>
        </is>
      </c>
      <c r="AB1376" s="3" t="inlineStr">
        <is>
          <t>diamond</t>
        </is>
      </c>
      <c r="AC1376" s="3" t="inlineStr">
        <is>
          <t>School of Technology &amp; Design</t>
        </is>
      </c>
      <c r="AD1376" s="3" t="n">
        <v>0</v>
      </c>
      <c r="AE1376" s="3" t="inlineStr">
        <is>
          <t>No</t>
        </is>
      </c>
      <c r="AF1376" s="3" t="inlineStr"/>
      <c r="AG1376" s="4" t="inlineStr"/>
      <c r="AH1376" s="4" t="inlineStr"/>
      <c r="AI1376" s="4" t="inlineStr"/>
    </row>
    <row r="1377">
      <c r="A1377" s="3" t="inlineStr">
        <is>
          <t>CMCE-0283</t>
        </is>
      </c>
      <c r="B1377" s="3" t="inlineStr">
        <is>
          <t>Norouzi</t>
        </is>
      </c>
      <c r="C1377" s="3" t="inlineStr">
        <is>
          <t>Hamidreza</t>
        </is>
      </c>
      <c r="D1377" s="3" t="inlineStr">
        <is>
          <t>Hamidreza Norouzi</t>
        </is>
      </c>
      <c r="E1377" s="3" t="inlineStr">
        <is>
          <t>Professor</t>
        </is>
      </c>
      <c r="F1377" s="3" t="inlineStr">
        <is>
          <t>NYC College of Technology</t>
        </is>
      </c>
      <c r="G1377" s="3" t="inlineStr">
        <is>
          <t>Construction Management and Civil Engineering Technology</t>
        </is>
      </c>
      <c r="H1377" s="3" t="inlineStr">
        <is>
          <t>Hamidreza.Norouzi07@citytech.cuny.edu</t>
        </is>
      </c>
      <c r="I1377" s="3" t="inlineStr">
        <is>
          <t>Conference paper</t>
        </is>
      </c>
      <c r="J1377" s="3" t="inlineStr">
        <is>
          <t>Developing an Ecosystem of STEM success for Built Environment Scholars</t>
        </is>
      </c>
      <c r="K1377" s="3" t="n">
        <v>2026</v>
      </c>
      <c r="L1377" s="3" t="inlineStr">
        <is>
          <t>ASEE Annual Conference &amp; Exposition</t>
        </is>
      </c>
      <c r="M1377" s="3" t="inlineStr">
        <is>
          <t>Melanie Villatoro; H. Norouzi</t>
        </is>
      </c>
      <c r="N1377" s="3" t="inlineStr"/>
      <c r="O1377" s="3" t="n"/>
      <c r="P1377" s="3" t="inlineStr"/>
      <c r="Q1377" s="3" t="inlineStr">
        <is>
          <t>10.18260/1-2--58752</t>
        </is>
      </c>
      <c r="R1377" s="3" t="inlineStr">
        <is>
          <t>https://doi.org/10.18260/1-2--58752</t>
        </is>
      </c>
      <c r="S1377" s="3" t="inlineStr">
        <is>
          <t>OpenAlex; CUNY Academic Works</t>
        </is>
      </c>
      <c r="T1377" s="3" t="n">
        <v>2</v>
      </c>
      <c r="U1377" s="3" t="inlineStr">
        <is>
          <t>High (City Tech affiliation on paper); 2 sources</t>
        </is>
      </c>
      <c r="V1377" s="3" t="n"/>
      <c r="W1377" s="3" t="inlineStr"/>
      <c r="X1377" s="3" t="inlineStr">
        <is>
          <t>The S-STEM program aims to reduce financial barriers for low-income students by providing scholarships.SSTEM scholars are provided with faculty mentors and opportunities to engage in cohort building activities that include field trips, research, workforce internships, and networking sessions.The project began in 2022 and has successfully recruited five cohorts of students serving a unique cohort of 83 scholars to date, 49 of which have graduated.The goal of the program is to get the scholars to complete their degree and enter the STEM workforce or pursue graduate school.Students both currently in the S-STEM program and those who have recently graduated feel strongly that this program has helped them immensely in their academic development in their fields of study and their professional development.</t>
        </is>
      </c>
      <c r="Y1377" s="3" t="inlineStr">
        <is>
          <t>OpenAlex</t>
        </is>
      </c>
      <c r="Z1377" s="3" t="inlineStr">
        <is>
          <t>https://peer.asee.org/58752.pdf</t>
        </is>
      </c>
      <c r="AA1377" s="3" t="inlineStr">
        <is>
          <t>Open-access PDF (via OpenAlex)</t>
        </is>
      </c>
      <c r="AB1377" s="3" t="inlineStr">
        <is>
          <t>bronze</t>
        </is>
      </c>
      <c r="AC1377" s="3" t="inlineStr">
        <is>
          <t>School of Technology &amp; Design</t>
        </is>
      </c>
      <c r="AD1377" s="3" t="n">
        <v>0</v>
      </c>
      <c r="AE1377" s="3" t="inlineStr">
        <is>
          <t>No</t>
        </is>
      </c>
      <c r="AF1377" s="3" t="inlineStr"/>
      <c r="AG1377" s="4" t="inlineStr"/>
      <c r="AH1377" s="4" t="inlineStr"/>
      <c r="AI1377" s="4" t="inlineStr"/>
    </row>
    <row r="1378">
      <c r="A1378" s="3" t="inlineStr">
        <is>
          <t>CMCE-0284</t>
        </is>
      </c>
      <c r="B1378" s="3" t="inlineStr">
        <is>
          <t>Villatoro</t>
        </is>
      </c>
      <c r="C1378" s="3" t="inlineStr">
        <is>
          <t>Melanie</t>
        </is>
      </c>
      <c r="D1378" s="3" t="inlineStr">
        <is>
          <t>Melanie Villatoro</t>
        </is>
      </c>
      <c r="E1378" s="3" t="inlineStr">
        <is>
          <t>Chair</t>
        </is>
      </c>
      <c r="F1378" s="3" t="inlineStr">
        <is>
          <t>NYC College of Technology</t>
        </is>
      </c>
      <c r="G1378" s="3" t="inlineStr">
        <is>
          <t>Construction Management and Civil Engineering Technology</t>
        </is>
      </c>
      <c r="H1378" s="3" t="inlineStr">
        <is>
          <t>Melanie.Villatoro99@citytech.cuny.edu</t>
        </is>
      </c>
      <c r="I1378" s="3" t="inlineStr">
        <is>
          <t>Conference paper</t>
        </is>
      </c>
      <c r="J1378" s="3" t="inlineStr">
        <is>
          <t>Developing an Ecosystem of STEM success for Built Environment Scholars</t>
        </is>
      </c>
      <c r="K1378" s="3" t="n">
        <v>2026</v>
      </c>
      <c r="L1378" s="3" t="inlineStr">
        <is>
          <t>ASEE Annual Conference &amp; Exposition</t>
        </is>
      </c>
      <c r="M1378" s="3" t="inlineStr">
        <is>
          <t>Melanie Villatoro; H. Norouzi</t>
        </is>
      </c>
      <c r="N1378" s="3" t="inlineStr"/>
      <c r="O1378" s="3" t="n"/>
      <c r="P1378" s="3" t="inlineStr"/>
      <c r="Q1378" s="3" t="inlineStr">
        <is>
          <t>10.18260/1-2--58752</t>
        </is>
      </c>
      <c r="R1378" s="3" t="inlineStr">
        <is>
          <t>https://doi.org/10.18260/1-2--58752</t>
        </is>
      </c>
      <c r="S1378" s="3" t="inlineStr">
        <is>
          <t>OpenAlex; CUNY Academic Works</t>
        </is>
      </c>
      <c r="T1378" s="3" t="n">
        <v>2</v>
      </c>
      <c r="U1378" s="3" t="inlineStr">
        <is>
          <t>High (City Tech affiliation on paper); 2 sources</t>
        </is>
      </c>
      <c r="V1378" s="3" t="n"/>
      <c r="W1378" s="3" t="inlineStr"/>
      <c r="X1378" s="3" t="inlineStr">
        <is>
          <t>The S-STEM program aims to reduce financial barriers for low-income students by providing scholarships.SSTEM scholars are provided with faculty mentors and opportunities to engage in cohort building activities that include field trips, research, workforce internships, and networking sessions.The project began in 2022 and has successfully recruited five cohorts of students serving a unique cohort of 83 scholars to date, 49 of which have graduated.The goal of the program is to get the scholars to complete their degree and enter the STEM workforce or pursue graduate school.Students both currently in the S-STEM program and those who have recently graduated feel strongly that this program has helped them immensely in their academic development in their fields of study and their professional development.</t>
        </is>
      </c>
      <c r="Y1378" s="3" t="inlineStr">
        <is>
          <t>OpenAlex</t>
        </is>
      </c>
      <c r="Z1378" s="3" t="inlineStr">
        <is>
          <t>https://peer.asee.org/58752.pdf</t>
        </is>
      </c>
      <c r="AA1378" s="3" t="inlineStr">
        <is>
          <t>Open-access PDF (via OpenAlex)</t>
        </is>
      </c>
      <c r="AB1378" s="3" t="inlineStr">
        <is>
          <t>bronze</t>
        </is>
      </c>
      <c r="AC1378" s="3" t="inlineStr">
        <is>
          <t>School of Technology &amp; Design</t>
        </is>
      </c>
      <c r="AD1378" s="3" t="n">
        <v>0</v>
      </c>
      <c r="AE1378" s="3" t="inlineStr">
        <is>
          <t>No</t>
        </is>
      </c>
      <c r="AF1378" s="3" t="inlineStr"/>
      <c r="AG1378" s="4" t="inlineStr"/>
      <c r="AH1378" s="4" t="inlineStr"/>
      <c r="AI1378" s="4" t="inlineStr"/>
    </row>
    <row r="1379">
      <c r="A1379" s="3" t="inlineStr">
        <is>
          <t>CMCE-0287</t>
        </is>
      </c>
      <c r="B1379" s="3" t="inlineStr">
        <is>
          <t>Gholitabar</t>
        </is>
      </c>
      <c r="C1379" s="3" t="inlineStr">
        <is>
          <t>Samaneh</t>
        </is>
      </c>
      <c r="D1379" s="3" t="inlineStr">
        <is>
          <t>Samaneh Gholitabar</t>
        </is>
      </c>
      <c r="E1379" s="3" t="inlineStr">
        <is>
          <t>Assistant Professor</t>
        </is>
      </c>
      <c r="F1379" s="3" t="inlineStr">
        <is>
          <t>NYC College of Technology</t>
        </is>
      </c>
      <c r="G1379" s="3" t="inlineStr">
        <is>
          <t>Construction Management and Civil Engineering Technology</t>
        </is>
      </c>
      <c r="H1379" s="3" t="inlineStr">
        <is>
          <t>Samaneh.Gholitabar33@citytech.cuny.edu</t>
        </is>
      </c>
      <c r="I1379" s="3" t="inlineStr">
        <is>
          <t>Journal article</t>
        </is>
      </c>
      <c r="J1379" s="3" t="inlineStr">
        <is>
          <t>GIS-based assessment of climate change impacts on bridge scour vulnerability and infrastructure performance in New York State</t>
        </is>
      </c>
      <c r="K1379" s="3" t="n">
        <v>2026</v>
      </c>
      <c r="L1379" s="3" t="inlineStr">
        <is>
          <t>Innovative Infrastructure Solutions</t>
        </is>
      </c>
      <c r="M1379" s="3" t="inlineStr">
        <is>
          <t>Samaneh Gholitabar; Alexis Torres</t>
        </is>
      </c>
      <c r="N1379" s="3" t="inlineStr"/>
      <c r="O1379" s="3" t="n"/>
      <c r="P1379" s="3" t="inlineStr"/>
      <c r="Q1379" s="3" t="inlineStr">
        <is>
          <t>10.1007/s41062-026-02948-9</t>
        </is>
      </c>
      <c r="R1379" s="3" t="inlineStr">
        <is>
          <t>https://doi.org/10.1007/s41062-026-02948-9</t>
        </is>
      </c>
      <c r="S1379" s="3" t="inlineStr">
        <is>
          <t>OpenAlex</t>
        </is>
      </c>
      <c r="T1379" s="3" t="n">
        <v>1</v>
      </c>
      <c r="U1379" s="3" t="inlineStr">
        <is>
          <t>High (City Tech affiliation on paper)</t>
        </is>
      </c>
      <c r="V1379" s="3" t="n"/>
      <c r="W1379" s="3" t="inlineStr"/>
      <c r="X1379" s="3" t="inlineStr"/>
      <c r="Y1379" s="3" t="inlineStr"/>
      <c r="Z1379" s="3" t="inlineStr"/>
      <c r="AA1379" s="3" t="inlineStr">
        <is>
          <t>Not found</t>
        </is>
      </c>
      <c r="AB1379" s="3" t="inlineStr">
        <is>
          <t>closed</t>
        </is>
      </c>
      <c r="AC1379" s="3" t="inlineStr">
        <is>
          <t>School of Technology &amp; Design</t>
        </is>
      </c>
      <c r="AD1379" s="3" t="n">
        <v>0</v>
      </c>
      <c r="AE1379" s="3" t="inlineStr">
        <is>
          <t>No</t>
        </is>
      </c>
      <c r="AF1379" s="3" t="inlineStr"/>
      <c r="AG1379" s="4" t="inlineStr"/>
      <c r="AH1379" s="4" t="inlineStr"/>
      <c r="AI1379" s="4" t="inlineStr"/>
    </row>
    <row r="1380">
      <c r="A1380" s="3" t="inlineStr">
        <is>
          <t>CMCE-0288</t>
        </is>
      </c>
      <c r="B1380" s="3" t="inlineStr">
        <is>
          <t>Guzman</t>
        </is>
      </c>
      <c r="C1380" s="3" t="inlineStr">
        <is>
          <t>Ivan</t>
        </is>
      </c>
      <c r="D1380" s="3" t="inlineStr">
        <is>
          <t>Ivan Guzman</t>
        </is>
      </c>
      <c r="E1380" s="3" t="inlineStr">
        <is>
          <t>Associate Professor</t>
        </is>
      </c>
      <c r="F1380" s="3" t="inlineStr">
        <is>
          <t>NYC College of Technology</t>
        </is>
      </c>
      <c r="G1380" s="3" t="inlineStr">
        <is>
          <t>Construction Management and Civil Engineering Technology</t>
        </is>
      </c>
      <c r="H1380" s="3" t="inlineStr">
        <is>
          <t>Ivan.GuzmanPena62@citytech.cuny.edu</t>
        </is>
      </c>
      <c r="I1380" s="3" t="inlineStr">
        <is>
          <t>Paper (venue type unclear)</t>
        </is>
      </c>
      <c r="J1380" s="3" t="inlineStr">
        <is>
          <t>Pathways to Green Economy Occupations in Engineering and Construction</t>
        </is>
      </c>
      <c r="K1380" s="3" t="n">
        <v>2026</v>
      </c>
      <c r="L1380" s="3" t="inlineStr">
        <is>
          <t>CUNY Academic Works (City University of New York)</t>
        </is>
      </c>
      <c r="M1380" s="3" t="inlineStr">
        <is>
          <t>Melanie Villatoro; Ivan L. Guzmán; Marzieh Azarderakhsh</t>
        </is>
      </c>
      <c r="N1380" s="3" t="inlineStr"/>
      <c r="O1380" s="3" t="n"/>
      <c r="P1380" s="3" t="inlineStr"/>
      <c r="Q1380" s="3" t="inlineStr"/>
      <c r="R1380" s="3" t="inlineStr">
        <is>
          <t>https://openalex.org/W7204617404</t>
        </is>
      </c>
      <c r="S1380" s="3" t="inlineStr">
        <is>
          <t>OpenAlex; CUNY Academic Works</t>
        </is>
      </c>
      <c r="T1380" s="3" t="n">
        <v>2</v>
      </c>
      <c r="U1380" s="3" t="inlineStr">
        <is>
          <t>High (City Tech affiliation on paper); 2 sources</t>
        </is>
      </c>
      <c r="V1380" s="3" t="n"/>
      <c r="W1380" s="3" t="inlineStr"/>
      <c r="X1380" s="3" t="inlineStr">
        <is>
          <t>The Department of Construction Management and Civil Engineering technology (CMCE) at New York City College of Technology is incorporating curricular modifications to prepare our students to enter “focus occupations,” identified by New York City as critical to the sustainable growth of the Green economy. We offer three degrees in construction management, civil engineering technology and construction engineering technology. The Department was recently selected as part of the 2025 ASEE Engineering for One Planet (EOP) mini grant cohort. The EOP grant provided support for curriculum development to incorporate sustainability focused learning outcomes. The project team used the EOP framework to modify five existing courses targeting core learning outcomes. The topic areas included environmental literacy, social responsibility, environmental impact assessment, materials selection, and design. These changes will be gradually implemented in the curriculum and become a permanent part of the program. The EOP framework will be integrated in our ABET self-study and continuous improvement to stay current with ASEE updates. The proposed project will impact all the students in our program; it will expose them to the significance of sustainability with respect to the engineering discipline and practice. Our graduates will be better prepared for industry demands and more importantly prepared to make decisions in their professional practice that impact society’s future. The poster will highlight the outcomes of the mini grant and discuss the plans for implementation of EOP in core engineering classes.</t>
        </is>
      </c>
      <c r="Y1380" s="3" t="inlineStr">
        <is>
          <t>OpenAlex</t>
        </is>
      </c>
      <c r="Z1380" s="3" t="inlineStr">
        <is>
          <t>https://academicworks.cuny.edu/context/ny_pubs/article/2435/viewcontent/pathways_to_green_economy_occupations_in_engineering_and_construction__1_.pdf</t>
        </is>
      </c>
      <c r="AA1380" s="3" t="inlineStr">
        <is>
          <t>Open-access PDF (via OpenAlex)</t>
        </is>
      </c>
      <c r="AB1380" s="3" t="inlineStr">
        <is>
          <t>green</t>
        </is>
      </c>
      <c r="AC1380" s="3" t="inlineStr">
        <is>
          <t>School of Technology &amp; Design</t>
        </is>
      </c>
      <c r="AD1380" s="3" t="n">
        <v>0</v>
      </c>
      <c r="AE1380" s="3" t="inlineStr">
        <is>
          <t>No</t>
        </is>
      </c>
      <c r="AF1380" s="3" t="inlineStr"/>
      <c r="AG1380" s="4" t="inlineStr"/>
      <c r="AH1380" s="4" t="inlineStr"/>
      <c r="AI1380" s="4" t="inlineStr"/>
    </row>
    <row r="1381">
      <c r="A1381" s="3" t="inlineStr">
        <is>
          <t>CMCE-0289</t>
        </is>
      </c>
      <c r="B1381" s="3" t="inlineStr">
        <is>
          <t>Azarderakhsh</t>
        </is>
      </c>
      <c r="C1381" s="3" t="inlineStr">
        <is>
          <t>Marzieh</t>
        </is>
      </c>
      <c r="D1381" s="3" t="inlineStr">
        <is>
          <t>Marzieh Azarderakhsh</t>
        </is>
      </c>
      <c r="E1381" s="3" t="inlineStr">
        <is>
          <t>Associate Professor</t>
        </is>
      </c>
      <c r="F1381" s="3" t="inlineStr">
        <is>
          <t>NYC College of Technology</t>
        </is>
      </c>
      <c r="G1381" s="3" t="inlineStr">
        <is>
          <t>Construction Management and Civil Engineering Technology</t>
        </is>
      </c>
      <c r="H1381" s="3" t="inlineStr">
        <is>
          <t>Marzieh.Azarderakhsh54@citytech.cuny.edu</t>
        </is>
      </c>
      <c r="I1381" s="3" t="inlineStr">
        <is>
          <t>Paper (venue type unclear)</t>
        </is>
      </c>
      <c r="J1381" s="3" t="inlineStr">
        <is>
          <t>Pathways to Green Economy Occupations in Engineering and Construction</t>
        </is>
      </c>
      <c r="K1381" s="3" t="n">
        <v>2026</v>
      </c>
      <c r="L1381" s="3" t="inlineStr">
        <is>
          <t>CUNY Academic Works (City University of New York)</t>
        </is>
      </c>
      <c r="M1381" s="3" t="inlineStr">
        <is>
          <t>Melanie Villatoro; Ivan L. Guzmán; Marzieh Azarderakhsh</t>
        </is>
      </c>
      <c r="N1381" s="3" t="inlineStr"/>
      <c r="O1381" s="3" t="n"/>
      <c r="P1381" s="3" t="inlineStr"/>
      <c r="Q1381" s="3" t="inlineStr"/>
      <c r="R1381" s="3" t="inlineStr">
        <is>
          <t>https://openalex.org/W7204617404</t>
        </is>
      </c>
      <c r="S1381" s="3" t="inlineStr">
        <is>
          <t>OpenAlex; CUNY Academic Works</t>
        </is>
      </c>
      <c r="T1381" s="3" t="n">
        <v>2</v>
      </c>
      <c r="U1381" s="3" t="inlineStr">
        <is>
          <t>High (City Tech affiliation on paper); 2 sources</t>
        </is>
      </c>
      <c r="V1381" s="3" t="n"/>
      <c r="W1381" s="3" t="inlineStr"/>
      <c r="X1381" s="3" t="inlineStr">
        <is>
          <t>The Department of Construction Management and Civil Engineering technology (CMCE) at New York City College of Technology is incorporating curricular modifications to prepare our students to enter “focus occupations,” identified by New York City as critical to the sustainable growth of the Green economy. We offer three degrees in construction management, civil engineering technology and construction engineering technology. The Department was recently selected as part of the 2025 ASEE Engineering for One Planet (EOP) mini grant cohort. The EOP grant provided support for curriculum development to incorporate sustainability focused learning outcomes. The project team used the EOP framework to modify five existing courses targeting core learning outcomes. The topic areas included environmental literacy, social responsibility, environmental impact assessment, materials selection, and design. These changes will be gradually implemented in the curriculum and become a permanent part of the program. The EOP framework will be integrated in our ABET self-study and continuous improvement to stay current with ASEE updates. The proposed project will impact all the students in our program; it will expose them to the significance of sustainability with respect to the engineering discipline and practice. Our graduates will be better prepared for industry demands and more importantly prepared to make decisions in their professional practice that impact society’s future. The poster will highlight the outcomes of the mini grant and discuss the plans for implementation of EOP in core engineering classes.</t>
        </is>
      </c>
      <c r="Y1381" s="3" t="inlineStr">
        <is>
          <t>OpenAlex</t>
        </is>
      </c>
      <c r="Z1381" s="3" t="inlineStr">
        <is>
          <t>https://academicworks.cuny.edu/context/ny_pubs/article/2435/viewcontent/pathways_to_green_economy_occupations_in_engineering_and_construction__1_.pdf</t>
        </is>
      </c>
      <c r="AA1381" s="3" t="inlineStr">
        <is>
          <t>Open-access PDF (via OpenAlex)</t>
        </is>
      </c>
      <c r="AB1381" s="3" t="inlineStr">
        <is>
          <t>green</t>
        </is>
      </c>
      <c r="AC1381" s="3" t="inlineStr">
        <is>
          <t>School of Technology &amp; Design</t>
        </is>
      </c>
      <c r="AD1381" s="3" t="n">
        <v>0</v>
      </c>
      <c r="AE1381" s="3" t="inlineStr">
        <is>
          <t>No</t>
        </is>
      </c>
      <c r="AF1381" s="3" t="inlineStr"/>
      <c r="AG1381" s="4" t="inlineStr"/>
      <c r="AH1381" s="4" t="inlineStr"/>
      <c r="AI1381" s="4" t="inlineStr"/>
    </row>
    <row r="1382">
      <c r="A1382" s="3" t="inlineStr">
        <is>
          <t>CMCE-0290</t>
        </is>
      </c>
      <c r="B1382" s="3" t="inlineStr">
        <is>
          <t>Villatoro</t>
        </is>
      </c>
      <c r="C1382" s="3" t="inlineStr">
        <is>
          <t>Melanie</t>
        </is>
      </c>
      <c r="D1382" s="3" t="inlineStr">
        <is>
          <t>Melanie Villatoro</t>
        </is>
      </c>
      <c r="E1382" s="3" t="inlineStr">
        <is>
          <t>Chair</t>
        </is>
      </c>
      <c r="F1382" s="3" t="inlineStr">
        <is>
          <t>NYC College of Technology</t>
        </is>
      </c>
      <c r="G1382" s="3" t="inlineStr">
        <is>
          <t>Construction Management and Civil Engineering Technology</t>
        </is>
      </c>
      <c r="H1382" s="3" t="inlineStr">
        <is>
          <t>Melanie.Villatoro99@citytech.cuny.edu</t>
        </is>
      </c>
      <c r="I1382" s="3" t="inlineStr">
        <is>
          <t>Paper (venue type unclear)</t>
        </is>
      </c>
      <c r="J1382" s="3" t="inlineStr">
        <is>
          <t>Pathways to Green Economy Occupations in Engineering and Construction</t>
        </is>
      </c>
      <c r="K1382" s="3" t="n">
        <v>2026</v>
      </c>
      <c r="L1382" s="3" t="inlineStr">
        <is>
          <t>CUNY Academic Works (City University of New York)</t>
        </is>
      </c>
      <c r="M1382" s="3" t="inlineStr">
        <is>
          <t>Melanie Villatoro; Ivan L. Guzmán; Marzieh Azarderakhsh</t>
        </is>
      </c>
      <c r="N1382" s="3" t="inlineStr"/>
      <c r="O1382" s="3" t="n"/>
      <c r="P1382" s="3" t="inlineStr"/>
      <c r="Q1382" s="3" t="inlineStr"/>
      <c r="R1382" s="3" t="inlineStr">
        <is>
          <t>https://openalex.org/W7204617404</t>
        </is>
      </c>
      <c r="S1382" s="3" t="inlineStr">
        <is>
          <t>OpenAlex; CUNY Academic Works</t>
        </is>
      </c>
      <c r="T1382" s="3" t="n">
        <v>2</v>
      </c>
      <c r="U1382" s="3" t="inlineStr">
        <is>
          <t>High (City Tech affiliation on paper); 2 sources</t>
        </is>
      </c>
      <c r="V1382" s="3" t="n"/>
      <c r="W1382" s="3" t="inlineStr"/>
      <c r="X1382" s="3" t="inlineStr">
        <is>
          <t>The Department of Construction Management and Civil Engineering technology (CMCE) at New York City College of Technology is incorporating curricular modifications to prepare our students to enter “focus occupations,” identified by New York City as critical to the sustainable growth of the Green economy. We offer three degrees in construction management, civil engineering technology and construction engineering technology. The Department was recently selected as part of the 2025 ASEE Engineering for One Planet (EOP) mini grant cohort. The EOP grant provided support for curriculum development to incorporate sustainability focused learning outcomes. The project team used the EOP framework to modify five existing courses targeting core learning outcomes. The topic areas included environmental literacy, social responsibility, environmental impact assessment, materials selection, and design. These changes will be gradually implemented in the curriculum and become a permanent part of the program. The EOP framework will be integrated in our ABET self-study and continuous improvement to stay current with ASEE updates. The proposed project will impact all the students in our program; it will expose them to the significance of sustainability with respect to the engineering discipline and practice. Our graduates will be better prepared for industry demands and more importantly prepared to make decisions in their professional practice that impact society’s future. The poster will highlight the outcomes of the mini grant and discuss the plans for implementation of EOP in core engineering classes.</t>
        </is>
      </c>
      <c r="Y1382" s="3" t="inlineStr">
        <is>
          <t>OpenAlex</t>
        </is>
      </c>
      <c r="Z1382" s="3" t="inlineStr">
        <is>
          <t>https://academicworks.cuny.edu/context/ny_pubs/article/2435/viewcontent/pathways_to_green_economy_occupations_in_engineering_and_construction__1_.pdf</t>
        </is>
      </c>
      <c r="AA1382" s="3" t="inlineStr">
        <is>
          <t>Open-access PDF (via OpenAlex)</t>
        </is>
      </c>
      <c r="AB1382" s="3" t="inlineStr">
        <is>
          <t>green</t>
        </is>
      </c>
      <c r="AC1382" s="3" t="inlineStr">
        <is>
          <t>School of Technology &amp; Design</t>
        </is>
      </c>
      <c r="AD1382" s="3" t="n">
        <v>0</v>
      </c>
      <c r="AE1382" s="3" t="inlineStr">
        <is>
          <t>No</t>
        </is>
      </c>
      <c r="AF1382" s="3" t="inlineStr"/>
      <c r="AG1382" s="4" t="inlineStr"/>
      <c r="AH1382" s="4" t="inlineStr"/>
      <c r="AI1382" s="4" t="inlineStr"/>
    </row>
    <row r="1383">
      <c r="A1383" s="3" t="inlineStr">
        <is>
          <t>CMCE-0291</t>
        </is>
      </c>
      <c r="B1383" s="3" t="inlineStr">
        <is>
          <t>Norouzi</t>
        </is>
      </c>
      <c r="C1383" s="3" t="inlineStr">
        <is>
          <t>Hamidreza</t>
        </is>
      </c>
      <c r="D1383" s="3" t="inlineStr">
        <is>
          <t>Hamidreza Norouzi</t>
        </is>
      </c>
      <c r="E1383" s="3" t="inlineStr">
        <is>
          <t>Professor</t>
        </is>
      </c>
      <c r="F1383" s="3" t="inlineStr">
        <is>
          <t>NYC College of Technology</t>
        </is>
      </c>
      <c r="G1383" s="3" t="inlineStr">
        <is>
          <t>Construction Management and Civil Engineering Technology</t>
        </is>
      </c>
      <c r="H1383" s="3" t="inlineStr">
        <is>
          <t>Hamidreza.Norouzi07@citytech.cuny.edu</t>
        </is>
      </c>
      <c r="I1383" s="3" t="inlineStr">
        <is>
          <t>Journal article</t>
        </is>
      </c>
      <c r="J1383" s="3" t="inlineStr">
        <is>
          <t>The Shrinking Caspian Sea: EcoâHydrological Responses to Human and Climate Pressures</t>
        </is>
      </c>
      <c r="K1383" s="3" t="n">
        <v>2026</v>
      </c>
      <c r="L1383" s="3" t="inlineStr">
        <is>
          <t>Publications and Research</t>
        </is>
      </c>
      <c r="M1383" s="3" t="inlineStr">
        <is>
          <t>Duku, Jesse; Tourian, Mohammad J.; Azarderakhsh, Marzi; Abbasov, Rovshan; Mehran, Ali; Torabi Haghighi, Ali; Xenarios, Stefanos; Boschee, Azara; Babagiray, Salih; Sadegh, Mojtaba; Shokri, Nima; Nazemi, Ali; Farahmand, Alireza; Ashraf, Samaneh; Khujanazarov, Temur; Hassanzadeh, Elmira; Najib, Dalal; Placht, Daniel; Mashtayeva, Shamshagul; Rets, Ekaterina; Norouzi, Hamid; Madani, Kaveh; Shirzaei, Manoochehr; Shafizadeh-Moghadam, Hossein; Miao, Chiyuan; Mirchi, Ali; Wang, Shuo; AghaKouchak, Amir</t>
        </is>
      </c>
      <c r="N1383" s="3" t="inlineStr"/>
      <c r="O1383" s="3" t="n"/>
      <c r="P1383" s="3" t="inlineStr"/>
      <c r="Q1383" s="3" t="inlineStr"/>
      <c r="R1383" s="3" t="inlineStr">
        <is>
          <t>https://academicworks.cuny.edu/ny_pubs/1387</t>
        </is>
      </c>
      <c r="S1383" s="3" t="inlineStr">
        <is>
          <t>CUNY Academic Works</t>
        </is>
      </c>
      <c r="T1383" s="3" t="n">
        <v>1</v>
      </c>
      <c r="U1383" s="3" t="inlineStr">
        <is>
          <t>High (in CUNY Academic Works)</t>
        </is>
      </c>
      <c r="V1383" s="3" t="n"/>
      <c r="W1383" s="3" t="inlineStr"/>
      <c r="X1383" s="3" t="inlineStr">
        <is>
          <t>The Caspian Sea, the Earth's largest inland water body, faces water level decline, drawing comparisons to the collapse of the Aral Sea. Unlike the Aral Sea, the relative roles of climatic variability, hydrological changes, and anthropogenic pressures on the Caspian Sea remain poorly understood. Here, we integrate satellite observations, in situ hydrological records and reanalysis data to examine recent drivers of the Caspian water loss. We show that total river inflow to the Caspian Sea has declined significantly, primarily due to reduced discharge from the Volga River. At the same time, precipitation over the basin has remained broadly stable, while evaporation over the sea has shown a modest upward trend. These findings point to compound anthropogenic and climatic influences on the regional water balance. We also detect a long-term increase in chlorophyll-a concentrations in the shallow Northern Caspian, signaling growing ecological stress associated with ongoing hydrological change. Avoiding further ecological disruption requires coordinated international action and policies to mitigate shrinkage by optimizing water allocation and environmental releases, as well as prioritizing long-term ecosystem resilience. Without urgent intervention, the Caspian Sea risks following the trajectory of other desiccating inland water bodies, with long-lasting ecological and socioeconomic consequences.</t>
        </is>
      </c>
      <c r="Y1383" s="3" t="inlineStr">
        <is>
          <t>CUNY Academic Works</t>
        </is>
      </c>
      <c r="Z1383" s="3" t="inlineStr">
        <is>
          <t>https://academicworks.cuny.edu/context/ny_pubs/article/2422/viewcontent/Earth_s_Future___2026___Duku___The_Shrinking_Caspian_Sea__Eco_Hydrological_Responses_to_Human_and_Climate_Pressures.pdf</t>
        </is>
      </c>
      <c r="AA1383" s="3" t="inlineStr">
        <is>
          <t>PDF in CUNY Academic Works</t>
        </is>
      </c>
      <c r="AB1383" s="3" t="inlineStr"/>
      <c r="AC1383" s="3" t="inlineStr">
        <is>
          <t>School of Technology &amp; Design</t>
        </is>
      </c>
      <c r="AD1383" s="3" t="n"/>
      <c r="AE1383" s="3" t="inlineStr">
        <is>
          <t>No</t>
        </is>
      </c>
      <c r="AF1383" s="3" t="inlineStr"/>
      <c r="AG1383" s="4" t="inlineStr"/>
      <c r="AH1383" s="4" t="inlineStr"/>
      <c r="AI1383" s="4" t="inlineStr"/>
    </row>
    <row r="1384">
      <c r="A1384" s="3" t="inlineStr">
        <is>
          <t>CMCE-0292</t>
        </is>
      </c>
      <c r="B1384" s="3" t="inlineStr">
        <is>
          <t>Azarderakhsh</t>
        </is>
      </c>
      <c r="C1384" s="3" t="inlineStr">
        <is>
          <t>Marzieh</t>
        </is>
      </c>
      <c r="D1384" s="3" t="inlineStr">
        <is>
          <t>Marzieh Azarderakhsh</t>
        </is>
      </c>
      <c r="E1384" s="3" t="inlineStr">
        <is>
          <t>Associate Professor</t>
        </is>
      </c>
      <c r="F1384" s="3" t="inlineStr">
        <is>
          <t>NYC College of Technology</t>
        </is>
      </c>
      <c r="G1384" s="3" t="inlineStr">
        <is>
          <t>Construction Management and Civil Engineering Technology</t>
        </is>
      </c>
      <c r="H1384" s="3" t="inlineStr">
        <is>
          <t>Marzieh.Azarderakhsh54@citytech.cuny.edu</t>
        </is>
      </c>
      <c r="I1384" s="3" t="inlineStr">
        <is>
          <t>Journal article</t>
        </is>
      </c>
      <c r="J1384" s="3" t="inlineStr">
        <is>
          <t>The Shrinking Caspian Sea: EcoâHydrological Responses to Human and Climate Pressures</t>
        </is>
      </c>
      <c r="K1384" s="3" t="n">
        <v>2026</v>
      </c>
      <c r="L1384" s="3" t="inlineStr">
        <is>
          <t>Publications and Research</t>
        </is>
      </c>
      <c r="M1384" s="3" t="inlineStr">
        <is>
          <t>Duku, Jesse; Tourian, Mohammad J.; Azarderakhsh, Marzi; Abbasov, Rovshan; Mehran, Ali; Torabi Haghighi, Ali; Xenarios, Stefanos; Boschee, Azara; Babagiray, Salih; Sadegh, Mojtaba; Shokri, Nima; Nazemi, Ali; Farahmand, Alireza; Ashraf, Samaneh; Khujanazarov, Temur; Hassanzadeh, Elmira; Najib, Dalal; Placht, Daniel; Mashtayeva, Shamshagul; Rets, Ekaterina; Norouzi, Hamid; Madani, Kaveh; Shirzaei, Manoochehr; Shafizadeh-Moghadam, Hossein; Miao, Chiyuan; Mirchi, Ali; Wang, Shuo; AghaKouchak, Amir</t>
        </is>
      </c>
      <c r="N1384" s="3" t="inlineStr"/>
      <c r="O1384" s="3" t="n"/>
      <c r="P1384" s="3" t="inlineStr"/>
      <c r="Q1384" s="3" t="inlineStr"/>
      <c r="R1384" s="3" t="inlineStr">
        <is>
          <t>https://academicworks.cuny.edu/ny_pubs/1387</t>
        </is>
      </c>
      <c r="S1384" s="3" t="inlineStr">
        <is>
          <t>CUNY Academic Works</t>
        </is>
      </c>
      <c r="T1384" s="3" t="n">
        <v>1</v>
      </c>
      <c r="U1384" s="3" t="inlineStr">
        <is>
          <t>High (in CUNY Academic Works)</t>
        </is>
      </c>
      <c r="V1384" s="3" t="n"/>
      <c r="W1384" s="3" t="inlineStr"/>
      <c r="X1384" s="3" t="inlineStr">
        <is>
          <t>The Caspian Sea, the Earth's largest inland water body, faces water level decline, drawing comparisons to the collapse of the Aral Sea. Unlike the Aral Sea, the relative roles of climatic variability, hydrological changes, and anthropogenic pressures on the Caspian Sea remain poorly understood. Here, we integrate satellite observations, in situ hydrological records and reanalysis data to examine recent drivers of the Caspian water loss. We show that total river inflow to the Caspian Sea has declined significantly, primarily due to reduced discharge from the Volga River. At the same time, precipitation over the basin has remained broadly stable, while evaporation over the sea has shown a modest upward trend. These findings point to compound anthropogenic and climatic influences on the regional water balance. We also detect a long-term increase in chlorophyll-a concentrations in the shallow Northern Caspian, signaling growing ecological stress associated with ongoing hydrological change. Avoiding further ecological disruption requires coordinated international action and policies to mitigate shrinkage by optimizing water allocation and environmental releases, as well as prioritizing long-term ecosystem resilience. Without urgent intervention, the Caspian Sea risks following the trajectory of other desiccating inland water bodies, with long-lasting ecological and socioeconomic consequences.</t>
        </is>
      </c>
      <c r="Y1384" s="3" t="inlineStr">
        <is>
          <t>CUNY Academic Works</t>
        </is>
      </c>
      <c r="Z1384" s="3" t="inlineStr">
        <is>
          <t>https://academicworks.cuny.edu/context/ny_pubs/article/2422/viewcontent/Earth_s_Future___2026___Duku___The_Shrinking_Caspian_Sea__Eco_Hydrological_Responses_to_Human_and_Climate_Pressures.pdf</t>
        </is>
      </c>
      <c r="AA1384" s="3" t="inlineStr">
        <is>
          <t>PDF in CUNY Academic Works</t>
        </is>
      </c>
      <c r="AB1384" s="3" t="inlineStr"/>
      <c r="AC1384" s="3" t="inlineStr">
        <is>
          <t>School of Technology &amp; Design</t>
        </is>
      </c>
      <c r="AD1384" s="3" t="n"/>
      <c r="AE1384" s="3" t="inlineStr">
        <is>
          <t>No</t>
        </is>
      </c>
      <c r="AF1384" s="3" t="inlineStr"/>
      <c r="AG1384" s="4" t="inlineStr"/>
      <c r="AH1384" s="4" t="inlineStr"/>
      <c r="AI1384" s="4" t="inlineStr"/>
    </row>
    <row r="1385">
      <c r="A1385" s="3" t="inlineStr">
        <is>
          <t>CMCE-0293</t>
        </is>
      </c>
      <c r="B1385" s="3" t="inlineStr">
        <is>
          <t>Norouzi</t>
        </is>
      </c>
      <c r="C1385" s="3" t="inlineStr">
        <is>
          <t>Hamidreza</t>
        </is>
      </c>
      <c r="D1385" s="3" t="inlineStr">
        <is>
          <t>Hamidreza Norouzi</t>
        </is>
      </c>
      <c r="E1385" s="3" t="inlineStr">
        <is>
          <t>Professor</t>
        </is>
      </c>
      <c r="F1385" s="3" t="inlineStr">
        <is>
          <t>NYC College of Technology</t>
        </is>
      </c>
      <c r="G1385" s="3" t="inlineStr">
        <is>
          <t>Construction Management and Civil Engineering Technology</t>
        </is>
      </c>
      <c r="H1385" s="3" t="inlineStr">
        <is>
          <t>Hamidreza.Norouzi07@citytech.cuny.edu</t>
        </is>
      </c>
      <c r="I1385" s="3" t="inlineStr">
        <is>
          <t>Journal article</t>
        </is>
      </c>
      <c r="J1385" s="3" t="inlineStr">
        <is>
          <t>The Shrinking Caspian Sea: Eco‐Hydrological Responses to Human and Climate Pressures</t>
        </is>
      </c>
      <c r="K1385" s="3" t="n">
        <v>2026</v>
      </c>
      <c r="L1385" s="3" t="inlineStr">
        <is>
          <t>Earth s Future</t>
        </is>
      </c>
      <c r="M1385" s="3" t="inlineStr">
        <is>
          <t>Jesse Duku; Mohammad J. Tourian; Marzieh Azarderakhsh; Rovshan Abbasov; Ali Mehran; Ali Torabi Haghighi; Stefanos Xenarios; Azara Boschee; Salih Babagiray; Mojtaba Sadegh; Nima Shokri; Ali Nazemi; Alireza Farahmand; Samaneh Ashraf; Temur Khujanazarov; Elmira Hassanzadeh; Dalal Najib; Daniel Placht; Shamshagul Mashtayeva; Ekaterina Rets; H. Norouzi; Kaveh Madani; Manoochehr Shirzaei; Hossein Shafizadeh‐Moghadam; Chiyuan Miao; Ali Mirchi; S G Wang; Amir AghaKouchak</t>
        </is>
      </c>
      <c r="N1385" s="3" t="inlineStr"/>
      <c r="O1385" s="3" t="n"/>
      <c r="P1385" s="3" t="inlineStr"/>
      <c r="Q1385" s="3" t="inlineStr">
        <is>
          <t>10.1029/2025ef008028</t>
        </is>
      </c>
      <c r="R1385" s="3" t="inlineStr">
        <is>
          <t>https://doi.org/10.1029/2025ef008028</t>
        </is>
      </c>
      <c r="S1385" s="3" t="inlineStr">
        <is>
          <t>OpenAlex</t>
        </is>
      </c>
      <c r="T1385" s="3" t="n">
        <v>1</v>
      </c>
      <c r="U1385" s="3" t="inlineStr">
        <is>
          <t>High (City Tech affiliation on paper)</t>
        </is>
      </c>
      <c r="V1385" s="3" t="n"/>
      <c r="W1385" s="3" t="inlineStr"/>
      <c r="X1385" s="3" t="inlineStr">
        <is>
          <t>Abstract The Caspian Sea, the Earth's largest inland water body, faces water level decline, drawing comparisons to the collapse of the Aral Sea. Unlike the Aral Sea, the relative roles of climatic variability, hydrological changes, and anthropogenic pressures on the Caspian Sea remain poorly understood. Here, we integrate satellite observations, in situ hydrological records and reanalysis data to examine recent drivers of the Caspian water loss. We show that total river inflow to the Caspian Sea has declined significantly, primarily due to reduced discharge from the Volga River. At the same time, precipitation over the basin has remained broadly stable, while evaporation over the sea has shown a modest upward trend. These findings point to compound anthropogenic and climatic influences on the regional water balance. We also detect a long‐term increase in chlorophyll‐ a concentrations in the shallow Northern Caspian, signaling growing ecological stress associated with ongoing hydrological change. Avoiding further ecological disruption requires coordinated international action and policies to mitigate shrinkage by optimizing water allocation and environmental releases, as well as prioritizing long‐term ecosystem resilience. Without urgent intervention, the Caspian Sea risks following the trajectory of other desiccating inland water bodies, with long‐lasting ecological and socioeconomic consequences.</t>
        </is>
      </c>
      <c r="Y1385" s="3" t="inlineStr">
        <is>
          <t>OpenAlex</t>
        </is>
      </c>
      <c r="Z1385" s="3" t="inlineStr">
        <is>
          <t>https://doi.org/10.1029/2025ef008028</t>
        </is>
      </c>
      <c r="AA1385" s="3" t="inlineStr">
        <is>
          <t>Open-access page (via OpenAlex)</t>
        </is>
      </c>
      <c r="AB1385" s="3" t="inlineStr">
        <is>
          <t>gold</t>
        </is>
      </c>
      <c r="AC1385" s="3" t="inlineStr">
        <is>
          <t>School of Technology &amp; Design</t>
        </is>
      </c>
      <c r="AD1385" s="3" t="n">
        <v>0</v>
      </c>
      <c r="AE1385" s="3" t="inlineStr">
        <is>
          <t>No</t>
        </is>
      </c>
      <c r="AF1385" s="3" t="inlineStr"/>
      <c r="AG1385" s="4" t="inlineStr"/>
      <c r="AH1385" s="4" t="inlineStr"/>
      <c r="AI1385" s="4" t="inlineStr"/>
    </row>
    <row r="1386">
      <c r="A1386" s="3" t="inlineStr">
        <is>
          <t>CMCE-0294</t>
        </is>
      </c>
      <c r="B1386" s="3" t="inlineStr">
        <is>
          <t>Azarderakhsh</t>
        </is>
      </c>
      <c r="C1386" s="3" t="inlineStr">
        <is>
          <t>Marzieh</t>
        </is>
      </c>
      <c r="D1386" s="3" t="inlineStr">
        <is>
          <t>Marzieh Azarderakhsh</t>
        </is>
      </c>
      <c r="E1386" s="3" t="inlineStr">
        <is>
          <t>Associate Professor</t>
        </is>
      </c>
      <c r="F1386" s="3" t="inlineStr">
        <is>
          <t>NYC College of Technology</t>
        </is>
      </c>
      <c r="G1386" s="3" t="inlineStr">
        <is>
          <t>Construction Management and Civil Engineering Technology</t>
        </is>
      </c>
      <c r="H1386" s="3" t="inlineStr">
        <is>
          <t>Marzieh.Azarderakhsh54@citytech.cuny.edu</t>
        </is>
      </c>
      <c r="I1386" s="3" t="inlineStr">
        <is>
          <t>Journal article</t>
        </is>
      </c>
      <c r="J1386" s="3" t="inlineStr">
        <is>
          <t>The Shrinking Caspian Sea: Eco‐Hydrological Responses to Human and Climate Pressures</t>
        </is>
      </c>
      <c r="K1386" s="3" t="n">
        <v>2026</v>
      </c>
      <c r="L1386" s="3" t="inlineStr">
        <is>
          <t>Earth s Future</t>
        </is>
      </c>
      <c r="M1386" s="3" t="inlineStr">
        <is>
          <t>Jesse Duku; Mohammad J. Tourian; Marzieh Azarderakhsh; Rovshan Abbasov; Ali Mehran; Ali Torabi Haghighi; Stefanos Xenarios; Azara Boschee; Salih Babagiray; Mojtaba Sadegh; Nima Shokri; Ali Nazemi; Alireza Farahmand; Samaneh Ashraf; Temur Khujanazarov; Elmira Hassanzadeh; Dalal Najib; Daniel Placht; Shamshagul Mashtayeva; Ekaterina Rets; H. Norouzi; Kaveh Madani; Manoochehr Shirzaei; Hossein Shafizadeh‐Moghadam; Chiyuan Miao; Ali Mirchi; S G Wang; Amir AghaKouchak</t>
        </is>
      </c>
      <c r="N1386" s="3" t="inlineStr"/>
      <c r="O1386" s="3" t="n"/>
      <c r="P1386" s="3" t="inlineStr"/>
      <c r="Q1386" s="3" t="inlineStr">
        <is>
          <t>10.1029/2025ef008028</t>
        </is>
      </c>
      <c r="R1386" s="3" t="inlineStr">
        <is>
          <t>https://doi.org/10.1029/2025ef008028</t>
        </is>
      </c>
      <c r="S1386" s="3" t="inlineStr">
        <is>
          <t>OpenAlex</t>
        </is>
      </c>
      <c r="T1386" s="3" t="n">
        <v>1</v>
      </c>
      <c r="U1386" s="3" t="inlineStr">
        <is>
          <t>High (City Tech affiliation on paper)</t>
        </is>
      </c>
      <c r="V1386" s="3" t="n"/>
      <c r="W1386" s="3" t="inlineStr"/>
      <c r="X1386" s="3" t="inlineStr">
        <is>
          <t>Abstract The Caspian Sea, the Earth's largest inland water body, faces water level decline, drawing comparisons to the collapse of the Aral Sea. Unlike the Aral Sea, the relative roles of climatic variability, hydrological changes, and anthropogenic pressures on the Caspian Sea remain poorly understood. Here, we integrate satellite observations, in situ hydrological records and reanalysis data to examine recent drivers of the Caspian water loss. We show that total river inflow to the Caspian Sea has declined significantly, primarily due to reduced discharge from the Volga River. At the same time, precipitation over the basin has remained broadly stable, while evaporation over the sea has shown a modest upward trend. These findings point to compound anthropogenic and climatic influences on the regional water balance. We also detect a long‐term increase in chlorophyll‐ a concentrations in the shallow Northern Caspian, signaling growing ecological stress associated with ongoing hydrological change. Avoiding further ecological disruption requires coordinated international action and policies to mitigate shrinkage by optimizing water allocation and environmental releases, as well as prioritizing long‐term ecosystem resilience. Without urgent intervention, the Caspian Sea risks following the trajectory of other desiccating inland water bodies, with long‐lasting ecological and socioeconomic consequences.</t>
        </is>
      </c>
      <c r="Y1386" s="3" t="inlineStr">
        <is>
          <t>OpenAlex</t>
        </is>
      </c>
      <c r="Z1386" s="3" t="inlineStr">
        <is>
          <t>https://doi.org/10.1029/2025ef008028</t>
        </is>
      </c>
      <c r="AA1386" s="3" t="inlineStr">
        <is>
          <t>Open-access page (via OpenAlex)</t>
        </is>
      </c>
      <c r="AB1386" s="3" t="inlineStr">
        <is>
          <t>gold</t>
        </is>
      </c>
      <c r="AC1386" s="3" t="inlineStr">
        <is>
          <t>School of Technology &amp; Design</t>
        </is>
      </c>
      <c r="AD1386" s="3" t="n">
        <v>0</v>
      </c>
      <c r="AE1386" s="3" t="inlineStr">
        <is>
          <t>No</t>
        </is>
      </c>
      <c r="AF1386" s="3" t="inlineStr"/>
      <c r="AG1386" s="4" t="inlineStr"/>
      <c r="AH1386" s="4" t="inlineStr"/>
      <c r="AI1386" s="4" t="inlineStr"/>
    </row>
    <row r="1387">
      <c r="A1387" s="3" t="inlineStr">
        <is>
          <t>CMCE-0295</t>
        </is>
      </c>
      <c r="B1387" s="3" t="inlineStr">
        <is>
          <t>Norouzi</t>
        </is>
      </c>
      <c r="C1387" s="3" t="inlineStr">
        <is>
          <t>Hamidreza</t>
        </is>
      </c>
      <c r="D1387" s="3" t="inlineStr">
        <is>
          <t>Hamidreza Norouzi</t>
        </is>
      </c>
      <c r="E1387" s="3" t="inlineStr">
        <is>
          <t>Professor</t>
        </is>
      </c>
      <c r="F1387" s="3" t="inlineStr">
        <is>
          <t>NYC College of Technology</t>
        </is>
      </c>
      <c r="G1387" s="3" t="inlineStr">
        <is>
          <t>Construction Management and Civil Engineering Technology</t>
        </is>
      </c>
      <c r="H1387" s="3" t="inlineStr">
        <is>
          <t>Hamidreza.Norouzi07@citytech.cuny.edu</t>
        </is>
      </c>
      <c r="I1387" s="3" t="inlineStr">
        <is>
          <t>Journal article</t>
        </is>
      </c>
      <c r="J1387" s="3" t="inlineStr">
        <is>
          <t>The hidden heatwave: Thermal hazards in the New York City subway system</t>
        </is>
      </c>
      <c r="K1387" s="3" t="n">
        <v>2026</v>
      </c>
      <c r="L1387" s="3" t="inlineStr">
        <is>
          <t>Building and Environment</t>
        </is>
      </c>
      <c r="M1387" s="3" t="inlineStr">
        <is>
          <t>Abdou Rachid Bah; Maimuna Muntaha; Lenny Metlitsky; Cesar Pascal Vasquez; Tyler Ayala; Isaac Morel Lopez; Shaquan Larose; Kingston Ditsch; Kip Nielsen; Shaunak Sharma; Reginald Blake⁵; H. Norouzi</t>
        </is>
      </c>
      <c r="N1387" s="3" t="inlineStr"/>
      <c r="O1387" s="3" t="n"/>
      <c r="P1387" s="3" t="inlineStr"/>
      <c r="Q1387" s="3" t="inlineStr">
        <is>
          <t>10.1016/j.buildenv.2026.115327</t>
        </is>
      </c>
      <c r="R1387" s="3" t="inlineStr">
        <is>
          <t>https://doi.org/10.1016/j.buildenv.2026.115327</t>
        </is>
      </c>
      <c r="S1387" s="3" t="inlineStr">
        <is>
          <t>OpenAlex; CUNY Academic Works</t>
        </is>
      </c>
      <c r="T1387" s="3" t="n">
        <v>2</v>
      </c>
      <c r="U1387" s="3" t="inlineStr">
        <is>
          <t>High (City Tech affiliation on paper); 2 sources</t>
        </is>
      </c>
      <c r="V1387" s="3" t="n"/>
      <c r="W1387" s="3" t="inlineStr"/>
      <c r="X1387" s="3" t="inlineStr">
        <is>
          <t>Underground transit systems (Subway) are susceptible to frequent heat waves, which pose serious health and safety risks to commuters and transit workers. Yet, the patterns and extent of temperature changes within the subway system remain insufficiently understood. To address this gap, we conducted a study of thermal variability across 112 subway stations in New York City. Temperature and relative humidity were measured at both platform and street levels. Results show that during the summer, 70% of subway stations had platform heat index higher than street level heat index. We also developed a machine learning forecasting model to predict platform-level temperatures. The model achieved strong predictive performance of (R² = 0.85 at platform-level). These findings highlight stations where heat management is most needed and demonstrate the potential for predictive tools to inform targeted interventions that improve the resilience and safety of urban transit systems.</t>
        </is>
      </c>
      <c r="Y1387" s="3" t="inlineStr">
        <is>
          <t>OpenAlex</t>
        </is>
      </c>
      <c r="Z1387" s="3" t="inlineStr">
        <is>
          <t>https://doi.org/10.1016/j.buildenv.2026.115327</t>
        </is>
      </c>
      <c r="AA1387" s="3" t="inlineStr">
        <is>
          <t>Open-access page (via OpenAlex)</t>
        </is>
      </c>
      <c r="AB1387" s="3" t="inlineStr">
        <is>
          <t>hybrid</t>
        </is>
      </c>
      <c r="AC1387" s="3" t="inlineStr">
        <is>
          <t>School of Technology &amp; Design</t>
        </is>
      </c>
      <c r="AD1387" s="3" t="n">
        <v>0</v>
      </c>
      <c r="AE1387" s="3" t="inlineStr">
        <is>
          <t>No</t>
        </is>
      </c>
      <c r="AF1387" s="3" t="inlineStr"/>
      <c r="AG1387" s="4" t="inlineStr"/>
      <c r="AH1387" s="4" t="inlineStr"/>
      <c r="AI1387" s="4" t="inlineStr"/>
    </row>
    <row r="1388">
      <c r="A1388" s="3" t="inlineStr">
        <is>
          <t>COMD-0004</t>
        </is>
      </c>
      <c r="B1388" s="3" t="inlineStr">
        <is>
          <t>Michals</t>
        </is>
      </c>
      <c r="C1388" s="3" t="inlineStr">
        <is>
          <t>Robin</t>
        </is>
      </c>
      <c r="D1388" s="3" t="inlineStr">
        <is>
          <t>Robin Michals</t>
        </is>
      </c>
      <c r="E1388" s="3" t="inlineStr">
        <is>
          <t>Professor</t>
        </is>
      </c>
      <c r="F1388" s="3" t="inlineStr">
        <is>
          <t>NYC College of Technology</t>
        </is>
      </c>
      <c r="G1388" s="3" t="inlineStr">
        <is>
          <t>Communication Design</t>
        </is>
      </c>
      <c r="H1388" s="3" t="inlineStr">
        <is>
          <t>RMichals@citytech.cuny.edu</t>
        </is>
      </c>
      <c r="I1388" s="3" t="inlineStr">
        <is>
          <t>Book chapter</t>
        </is>
      </c>
      <c r="J1388" s="3" t="inlineStr">
        <is>
          <t>Campus Without Boundaries: The Brooklyn Green Walk</t>
        </is>
      </c>
      <c r="K1388" s="3" t="n">
        <v>2010</v>
      </c>
      <c r="L1388" s="3" t="inlineStr">
        <is>
          <t>Springer eBooks</t>
        </is>
      </c>
      <c r="M1388" s="3" t="inlineStr">
        <is>
          <t>Monica Berger; Reggie Blake; Anné Leonard; Robin Michals; Mark J. Noonan; Susan Phillip; Peter J. Spellane</t>
        </is>
      </c>
      <c r="N1388" s="3" t="inlineStr"/>
      <c r="O1388" s="3" t="n"/>
      <c r="P1388" s="3" t="inlineStr"/>
      <c r="Q1388" s="3" t="inlineStr">
        <is>
          <t>10.1007/978-90-481-9166-6_14</t>
        </is>
      </c>
      <c r="R1388" s="3" t="inlineStr">
        <is>
          <t>https://doi.org/10.1007/978-90-481-9166-6_14</t>
        </is>
      </c>
      <c r="S1388" s="3" t="inlineStr">
        <is>
          <t>OpenAlex</t>
        </is>
      </c>
      <c r="T1388" s="3" t="n">
        <v>1</v>
      </c>
      <c r="U1388" s="3" t="inlineStr">
        <is>
          <t>High (City Tech affiliation on paper)</t>
        </is>
      </c>
      <c r="V1388" s="3" t="n"/>
      <c r="W1388" s="3" t="inlineStr"/>
      <c r="X1388" s="3" t="inlineStr"/>
      <c r="Y1388" s="3" t="inlineStr"/>
      <c r="Z1388" s="3" t="inlineStr"/>
      <c r="AA1388" s="3" t="inlineStr">
        <is>
          <t>Not found</t>
        </is>
      </c>
      <c r="AB1388" s="3" t="inlineStr">
        <is>
          <t>closed</t>
        </is>
      </c>
      <c r="AC1388" s="3" t="inlineStr">
        <is>
          <t>School of Technology &amp; Design</t>
        </is>
      </c>
      <c r="AD1388" s="3" t="n">
        <v>2</v>
      </c>
      <c r="AE1388" s="3" t="inlineStr">
        <is>
          <t>No</t>
        </is>
      </c>
      <c r="AF1388" s="3" t="inlineStr"/>
      <c r="AG1388" s="4" t="inlineStr"/>
      <c r="AH1388" s="4" t="inlineStr"/>
      <c r="AI1388" s="4" t="inlineStr"/>
    </row>
    <row r="1389">
      <c r="A1389" s="3" t="inlineStr">
        <is>
          <t>COMD-0005</t>
        </is>
      </c>
      <c r="B1389" s="3" t="inlineStr">
        <is>
          <t>Carr</t>
        </is>
      </c>
      <c r="C1389" s="3" t="inlineStr">
        <is>
          <t>Lloyd</t>
        </is>
      </c>
      <c r="D1389" s="3" t="inlineStr">
        <is>
          <t>Lloyd Carr</t>
        </is>
      </c>
      <c r="E1389" s="3" t="inlineStr">
        <is>
          <t>Associate Professor</t>
        </is>
      </c>
      <c r="F1389" s="3" t="inlineStr">
        <is>
          <t>NYC College of Technology</t>
        </is>
      </c>
      <c r="G1389" s="3" t="inlineStr">
        <is>
          <t>Communication Design</t>
        </is>
      </c>
      <c r="H1389" s="3" t="inlineStr">
        <is>
          <t>LCarr@citytech.cuny.edu</t>
        </is>
      </c>
      <c r="I1389" s="3" t="inlineStr">
        <is>
          <t>Journal article</t>
        </is>
      </c>
      <c r="J1389" s="3" t="inlineStr">
        <is>
          <t>Simon Garfield: Just My Type, A Book About Fonts</t>
        </is>
      </c>
      <c r="K1389" s="3" t="n">
        <v>2011</v>
      </c>
      <c r="L1389" s="3" t="inlineStr">
        <is>
          <t>Publishing Research Quarterly</t>
        </is>
      </c>
      <c r="M1389" s="3" t="inlineStr">
        <is>
          <t>Lloyd Carr</t>
        </is>
      </c>
      <c r="N1389" s="3" t="inlineStr"/>
      <c r="O1389" s="3" t="n"/>
      <c r="P1389" s="3" t="inlineStr"/>
      <c r="Q1389" s="3" t="inlineStr">
        <is>
          <t>10.1007/s12109-011-9204-9</t>
        </is>
      </c>
      <c r="R1389" s="3" t="inlineStr">
        <is>
          <t>https://doi.org/10.1007/s12109-011-9204-9</t>
        </is>
      </c>
      <c r="S1389" s="3" t="inlineStr">
        <is>
          <t>OpenAlex</t>
        </is>
      </c>
      <c r="T1389" s="3" t="n">
        <v>1</v>
      </c>
      <c r="U1389" s="3" t="inlineStr">
        <is>
          <t>High (City Tech affiliation on paper)</t>
        </is>
      </c>
      <c r="V1389" s="3" t="n"/>
      <c r="W1389" s="3" t="inlineStr"/>
      <c r="X1389" s="3" t="inlineStr"/>
      <c r="Y1389" s="3" t="inlineStr"/>
      <c r="Z1389" s="3" t="inlineStr"/>
      <c r="AA1389" s="3" t="inlineStr">
        <is>
          <t>Not found</t>
        </is>
      </c>
      <c r="AB1389" s="3" t="inlineStr">
        <is>
          <t>closed</t>
        </is>
      </c>
      <c r="AC1389" s="3" t="inlineStr">
        <is>
          <t>School of Technology &amp; Design</t>
        </is>
      </c>
      <c r="AD1389" s="3" t="n">
        <v>0</v>
      </c>
      <c r="AE1389" s="3" t="inlineStr">
        <is>
          <t>No</t>
        </is>
      </c>
      <c r="AF1389" s="3" t="inlineStr"/>
      <c r="AG1389" s="4" t="inlineStr"/>
      <c r="AH1389" s="4" t="inlineStr"/>
      <c r="AI1389" s="4" t="inlineStr"/>
    </row>
    <row r="1390">
      <c r="A1390" s="3" t="inlineStr">
        <is>
          <t>COMD-0006</t>
        </is>
      </c>
      <c r="B1390" s="3" t="inlineStr">
        <is>
          <t>Carr</t>
        </is>
      </c>
      <c r="C1390" s="3" t="inlineStr">
        <is>
          <t>Lloyd</t>
        </is>
      </c>
      <c r="D1390" s="3" t="inlineStr">
        <is>
          <t>Lloyd Carr</t>
        </is>
      </c>
      <c r="E1390" s="3" t="inlineStr">
        <is>
          <t>Associate Professor</t>
        </is>
      </c>
      <c r="F1390" s="3" t="inlineStr">
        <is>
          <t>NYC College of Technology</t>
        </is>
      </c>
      <c r="G1390" s="3" t="inlineStr">
        <is>
          <t>Communication Design</t>
        </is>
      </c>
      <c r="H1390" s="3" t="inlineStr">
        <is>
          <t>LCarr@citytech.cuny.edu</t>
        </is>
      </c>
      <c r="I1390" s="3" t="inlineStr">
        <is>
          <t>Journal article</t>
        </is>
      </c>
      <c r="J1390" s="3" t="inlineStr">
        <is>
          <t>Book Reviews</t>
        </is>
      </c>
      <c r="K1390" s="3" t="n">
        <v>2012</v>
      </c>
      <c r="L1390" s="3" t="inlineStr">
        <is>
          <t>Publishing Research Quarterly</t>
        </is>
      </c>
      <c r="M1390" s="3" t="inlineStr">
        <is>
          <t>Lloyd Carr</t>
        </is>
      </c>
      <c r="N1390" s="3" t="inlineStr"/>
      <c r="O1390" s="3" t="n"/>
      <c r="P1390" s="3" t="inlineStr"/>
      <c r="Q1390" s="3" t="inlineStr">
        <is>
          <t>10.1007/s12109-012-9253-8</t>
        </is>
      </c>
      <c r="R1390" s="3" t="inlineStr">
        <is>
          <t>https://doi.org/10.1007/s12109-012-9253-8</t>
        </is>
      </c>
      <c r="S1390" s="3" t="inlineStr">
        <is>
          <t>OpenAlex</t>
        </is>
      </c>
      <c r="T1390" s="3" t="n">
        <v>1</v>
      </c>
      <c r="U1390" s="3" t="inlineStr">
        <is>
          <t>High (City Tech affiliation on paper)</t>
        </is>
      </c>
      <c r="V1390" s="3" t="n"/>
      <c r="W1390" s="3" t="inlineStr"/>
      <c r="X1390" s="3" t="inlineStr"/>
      <c r="Y1390" s="3" t="inlineStr"/>
      <c r="Z1390" s="3" t="inlineStr"/>
      <c r="AA1390" s="3" t="inlineStr">
        <is>
          <t>Not found</t>
        </is>
      </c>
      <c r="AB1390" s="3" t="inlineStr">
        <is>
          <t>closed</t>
        </is>
      </c>
      <c r="AC1390" s="3" t="inlineStr">
        <is>
          <t>School of Technology &amp; Design</t>
        </is>
      </c>
      <c r="AD1390" s="3" t="n">
        <v>1</v>
      </c>
      <c r="AE1390" s="3" t="inlineStr">
        <is>
          <t>No</t>
        </is>
      </c>
      <c r="AF1390" s="3" t="inlineStr"/>
      <c r="AG1390" s="4" t="inlineStr"/>
      <c r="AH1390" s="4" t="inlineStr"/>
      <c r="AI1390" s="4" t="inlineStr"/>
    </row>
    <row r="1391">
      <c r="A1391" s="3" t="inlineStr">
        <is>
          <t>COMD-0008</t>
        </is>
      </c>
      <c r="B1391" s="3" t="inlineStr">
        <is>
          <t>Larkins</t>
        </is>
      </c>
      <c r="C1391" s="3" t="inlineStr">
        <is>
          <t>George</t>
        </is>
      </c>
      <c r="D1391" s="3" t="inlineStr">
        <is>
          <t>George Larkins</t>
        </is>
      </c>
      <c r="E1391" s="3" t="inlineStr">
        <is>
          <t>Assistant Professor</t>
        </is>
      </c>
      <c r="F1391" s="3" t="inlineStr">
        <is>
          <t>NYC College of Technology</t>
        </is>
      </c>
      <c r="G1391" s="3" t="inlineStr">
        <is>
          <t>Communication Design</t>
        </is>
      </c>
      <c r="H1391" s="3" t="inlineStr">
        <is>
          <t>GLarkins@citytech.cuny.edu</t>
        </is>
      </c>
      <c r="I1391" s="3" t="inlineStr">
        <is>
          <t>Paper (venue type unclear)</t>
        </is>
      </c>
      <c r="J1391" s="3" t="inlineStr">
        <is>
          <t>Ark</t>
        </is>
      </c>
      <c r="K1391" s="3" t="n">
        <v>2016</v>
      </c>
      <c r="L1391" s="3" t="inlineStr">
        <is>
          <t>Publications and Research</t>
        </is>
      </c>
      <c r="M1391" s="3" t="inlineStr">
        <is>
          <t>larkins, george</t>
        </is>
      </c>
      <c r="N1391" s="3" t="inlineStr"/>
      <c r="O1391" s="3" t="n"/>
      <c r="P1391" s="3" t="inlineStr"/>
      <c r="Q1391" s="3" t="inlineStr"/>
      <c r="R1391" s="3" t="inlineStr">
        <is>
          <t>https://academicworks.cuny.edu/ny_pubs/154</t>
        </is>
      </c>
      <c r="S1391" s="3" t="inlineStr">
        <is>
          <t>CUNY Academic Works</t>
        </is>
      </c>
      <c r="T1391" s="3" t="n">
        <v>1</v>
      </c>
      <c r="U1391" s="3" t="inlineStr">
        <is>
          <t>High (in CUNY Academic Works)</t>
        </is>
      </c>
      <c r="V1391" s="3" t="n"/>
      <c r="W1391" s="3" t="inlineStr"/>
      <c r="X1391" s="3" t="inlineStr">
        <is>
          <t>"A casuistic instrument of faith and hope." This photograph was featured in the culture section of the Crisis magazine website, https://www.thecrisismagazine.com/culture The official publication of the NAACP, in October 2016.</t>
        </is>
      </c>
      <c r="Y1391" s="3" t="inlineStr">
        <is>
          <t>CUNY Academic Works</t>
        </is>
      </c>
      <c r="Z1391" s="3" t="inlineStr">
        <is>
          <t>https://academicworks.cuny.edu/context/ny_pubs/article/1156/type/native/viewcontent/Ark.jpg</t>
        </is>
      </c>
      <c r="AA1391" s="3" t="inlineStr">
        <is>
          <t>PDF in CUNY Academic Works</t>
        </is>
      </c>
      <c r="AB1391" s="3" t="inlineStr"/>
      <c r="AC1391" s="3" t="inlineStr">
        <is>
          <t>School of Technology &amp; Design</t>
        </is>
      </c>
      <c r="AD1391" s="3" t="n"/>
      <c r="AE1391" s="3" t="inlineStr">
        <is>
          <t>No</t>
        </is>
      </c>
      <c r="AF1391" s="3" t="inlineStr"/>
      <c r="AG1391" s="4" t="inlineStr"/>
      <c r="AH1391" s="4" t="inlineStr"/>
      <c r="AI1391" s="4" t="inlineStr"/>
    </row>
    <row r="1392">
      <c r="A1392" s="3" t="inlineStr">
        <is>
          <t>COMD-0009</t>
        </is>
      </c>
      <c r="B1392" s="3" t="inlineStr">
        <is>
          <t>Hitchings</t>
        </is>
      </c>
      <c r="C1392" s="3" t="inlineStr">
        <is>
          <t>Maria</t>
        </is>
      </c>
      <c r="D1392" s="3" t="inlineStr">
        <is>
          <t>Maria Hitchings</t>
        </is>
      </c>
      <c r="E1392" s="3" t="inlineStr">
        <is>
          <t>Associate Professor</t>
        </is>
      </c>
      <c r="F1392" s="3" t="inlineStr">
        <is>
          <t>NYC College of Technology</t>
        </is>
      </c>
      <c r="G1392" s="3" t="inlineStr">
        <is>
          <t>Communication Design</t>
        </is>
      </c>
      <c r="H1392" s="3" t="inlineStr">
        <is>
          <t>MHitchings@citytech.cuny.edu</t>
        </is>
      </c>
      <c r="I1392" s="3" t="inlineStr">
        <is>
          <t>Conference paper</t>
        </is>
      </c>
      <c r="J1392" s="3" t="inlineStr">
        <is>
          <t>Career Opportunities: Connecting Design Students With Industry</t>
        </is>
      </c>
      <c r="K1392" s="3" t="n">
        <v>2016</v>
      </c>
      <c r="L1392" s="3" t="inlineStr">
        <is>
          <t>Procedia - Social and Behavioral Sciences</t>
        </is>
      </c>
      <c r="M1392" s="3" t="inlineStr">
        <is>
          <t>M. Genevieve Hitchings</t>
        </is>
      </c>
      <c r="N1392" s="3" t="inlineStr"/>
      <c r="O1392" s="3" t="n"/>
      <c r="P1392" s="3" t="inlineStr"/>
      <c r="Q1392" s="3" t="inlineStr">
        <is>
          <t>10.1016/j.sbspro.2016.07.095</t>
        </is>
      </c>
      <c r="R1392" s="3" t="inlineStr">
        <is>
          <t>https://doi.org/10.1016/j.sbspro.2016.07.095</t>
        </is>
      </c>
      <c r="S1392" s="3" t="inlineStr">
        <is>
          <t>OpenAlex; CUNY Academic Works</t>
        </is>
      </c>
      <c r="T1392" s="3" t="n">
        <v>2</v>
      </c>
      <c r="U1392" s="3" t="inlineStr">
        <is>
          <t>High (City Tech affiliation on paper); 2 sources</t>
        </is>
      </c>
      <c r="V1392" s="3" t="n"/>
      <c r="W1392" s="3" t="inlineStr"/>
      <c r="X1392" s="3" t="inlineStr">
        <is>
          <t>Given an era of rapid advances in communications and graphic techniques, students of design need exposure to the hectic, highly competitive world of design – well before their student days are over. Is the design hub of New York a closed circuit among industries led by alumni from private colleges and universities? Are student opportunities and career outcomes significantly different depending on the type of institution they attend, rather than the type of degree they earn? In looking at five design institutions in New York City (New York City College of Technology (CUNY), Fashion Institute of Technology (SUNY), Pratt Institute, the School of Visual Arts (SVA) and Cooper Union, two public, two private not-for profit and one private for profit) this study investigates college efforts to connect design students with industry, and hopes to shed light on the unique challenges students attending NYC public colleges face within college and upon graduation as they establish careers. Representatives from five colleges were contacted and asked to respond to a brief survey, consisting of six questions relating to what their schools do to connect students with industry. Everyone contacted responded, and the surveys were followed up with informal phone conversations.</t>
        </is>
      </c>
      <c r="Y1392" s="3" t="inlineStr">
        <is>
          <t>OpenAlex</t>
        </is>
      </c>
      <c r="Z1392" s="3" t="inlineStr">
        <is>
          <t>https://www.sciencedirect.com/science/article/pii/S1877042816310217/pdf</t>
        </is>
      </c>
      <c r="AA1392" s="3" t="inlineStr">
        <is>
          <t>Open-access PDF (via OpenAlex)</t>
        </is>
      </c>
      <c r="AB1392" s="3" t="inlineStr">
        <is>
          <t>diamond</t>
        </is>
      </c>
      <c r="AC1392" s="3" t="inlineStr">
        <is>
          <t>School of Technology &amp; Design</t>
        </is>
      </c>
      <c r="AD1392" s="3" t="n">
        <v>7</v>
      </c>
      <c r="AE1392" s="3" t="inlineStr">
        <is>
          <t>No</t>
        </is>
      </c>
      <c r="AF1392" s="3" t="inlineStr"/>
      <c r="AG1392" s="4" t="inlineStr"/>
      <c r="AH1392" s="4" t="inlineStr"/>
      <c r="AI1392" s="4" t="inlineStr"/>
    </row>
    <row r="1393">
      <c r="A1393" s="3" t="inlineStr">
        <is>
          <t>COMD-0010</t>
        </is>
      </c>
      <c r="B1393" s="3" t="inlineStr">
        <is>
          <t>Larkins</t>
        </is>
      </c>
      <c r="C1393" s="3" t="inlineStr">
        <is>
          <t>George</t>
        </is>
      </c>
      <c r="D1393" s="3" t="inlineStr">
        <is>
          <t>George Larkins</t>
        </is>
      </c>
      <c r="E1393" s="3" t="inlineStr">
        <is>
          <t>Assistant Professor</t>
        </is>
      </c>
      <c r="F1393" s="3" t="inlineStr">
        <is>
          <t>NYC College of Technology</t>
        </is>
      </c>
      <c r="G1393" s="3" t="inlineStr">
        <is>
          <t>Communication Design</t>
        </is>
      </c>
      <c r="H1393" s="3" t="inlineStr">
        <is>
          <t>GLarkins@citytech.cuny.edu</t>
        </is>
      </c>
      <c r="I1393" s="3" t="inlineStr">
        <is>
          <t>Paper (venue type unclear)</t>
        </is>
      </c>
      <c r="J1393" s="3" t="inlineStr">
        <is>
          <t>Met_Breuer</t>
        </is>
      </c>
      <c r="K1393" s="3" t="n">
        <v>2016</v>
      </c>
      <c r="L1393" s="3" t="inlineStr">
        <is>
          <t>Publications and Research</t>
        </is>
      </c>
      <c r="M1393" s="3" t="inlineStr">
        <is>
          <t>larkins, george</t>
        </is>
      </c>
      <c r="N1393" s="3" t="inlineStr"/>
      <c r="O1393" s="3" t="n"/>
      <c r="P1393" s="3" t="inlineStr"/>
      <c r="Q1393" s="3" t="inlineStr"/>
      <c r="R1393" s="3" t="inlineStr">
        <is>
          <t>https://academicworks.cuny.edu/ny_pubs/153</t>
        </is>
      </c>
      <c r="S1393" s="3" t="inlineStr">
        <is>
          <t>CUNY Academic Works</t>
        </is>
      </c>
      <c r="T1393" s="3" t="n">
        <v>1</v>
      </c>
      <c r="U1393" s="3" t="inlineStr">
        <is>
          <t>High (in CUNY Academic Works)</t>
        </is>
      </c>
      <c r="V1393" s="3" t="n"/>
      <c r="W1393" s="3" t="inlineStr"/>
      <c r="X1393" s="3" t="inlineStr">
        <is>
          <t>"The geometric confines of architecture, separate but equal." This photograph was featured in the culture section of the Crisis magazine website, https://www.thecrisismagazine.com/culture The official publication of the NAACP, in October 2016.</t>
        </is>
      </c>
      <c r="Y1393" s="3" t="inlineStr">
        <is>
          <t>CUNY Academic Works</t>
        </is>
      </c>
      <c r="Z1393" s="3" t="inlineStr">
        <is>
          <t>https://academicworks.cuny.edu/context/ny_pubs/article/1155/type/native/viewcontent/met_bruer.jpg</t>
        </is>
      </c>
      <c r="AA1393" s="3" t="inlineStr">
        <is>
          <t>PDF in CUNY Academic Works</t>
        </is>
      </c>
      <c r="AB1393" s="3" t="inlineStr"/>
      <c r="AC1393" s="3" t="inlineStr">
        <is>
          <t>School of Technology &amp; Design</t>
        </is>
      </c>
      <c r="AD1393" s="3" t="n"/>
      <c r="AE1393" s="3" t="inlineStr">
        <is>
          <t>No</t>
        </is>
      </c>
      <c r="AF1393" s="3" t="inlineStr"/>
      <c r="AG1393" s="4" t="inlineStr"/>
      <c r="AH1393" s="4" t="inlineStr"/>
      <c r="AI1393" s="4" t="inlineStr"/>
    </row>
    <row r="1394">
      <c r="A1394" s="3" t="inlineStr">
        <is>
          <t>COMD-0011</t>
        </is>
      </c>
      <c r="B1394" s="3" t="inlineStr">
        <is>
          <t>Larkins</t>
        </is>
      </c>
      <c r="C1394" s="3" t="inlineStr">
        <is>
          <t>George</t>
        </is>
      </c>
      <c r="D1394" s="3" t="inlineStr">
        <is>
          <t>George Larkins</t>
        </is>
      </c>
      <c r="E1394" s="3" t="inlineStr">
        <is>
          <t>Assistant Professor</t>
        </is>
      </c>
      <c r="F1394" s="3" t="inlineStr">
        <is>
          <t>NYC College of Technology</t>
        </is>
      </c>
      <c r="G1394" s="3" t="inlineStr">
        <is>
          <t>Communication Design</t>
        </is>
      </c>
      <c r="H1394" s="3" t="inlineStr">
        <is>
          <t>GLarkins@citytech.cuny.edu</t>
        </is>
      </c>
      <c r="I1394" s="3" t="inlineStr">
        <is>
          <t>Paper (venue type unclear)</t>
        </is>
      </c>
      <c r="J1394" s="3" t="inlineStr">
        <is>
          <t>Slaves to inventions</t>
        </is>
      </c>
      <c r="K1394" s="3" t="n">
        <v>2016</v>
      </c>
      <c r="L1394" s="3" t="inlineStr">
        <is>
          <t>Publications and Research</t>
        </is>
      </c>
      <c r="M1394" s="3" t="inlineStr">
        <is>
          <t>larkins, george</t>
        </is>
      </c>
      <c r="N1394" s="3" t="inlineStr"/>
      <c r="O1394" s="3" t="n"/>
      <c r="P1394" s="3" t="inlineStr"/>
      <c r="Q1394" s="3" t="inlineStr"/>
      <c r="R1394" s="3" t="inlineStr">
        <is>
          <t>https://academicworks.cuny.edu/ny_pubs/151</t>
        </is>
      </c>
      <c r="S1394" s="3" t="inlineStr">
        <is>
          <t>CUNY Academic Works</t>
        </is>
      </c>
      <c r="T1394" s="3" t="n">
        <v>1</v>
      </c>
      <c r="U1394" s="3" t="inlineStr">
        <is>
          <t>High (in CUNY Academic Works)</t>
        </is>
      </c>
      <c r="V1394" s="3" t="n"/>
      <c r="W1394" s="3" t="inlineStr"/>
      <c r="X1394" s="3" t="inlineStr">
        <is>
          <t>"Subservient to power and structure." This photograph was featured in the culture section of the Crisis magazine website, https://www.thecrisismagazine.com/culture The official publication of the NAACP, in October 2016.</t>
        </is>
      </c>
      <c r="Y1394" s="3" t="inlineStr">
        <is>
          <t>CUNY Academic Works</t>
        </is>
      </c>
      <c r="Z1394" s="3" t="inlineStr">
        <is>
          <t>https://academicworks.cuny.edu/context/ny_pubs/article/1153/type/native/viewcontent/slavetoIn.jpg</t>
        </is>
      </c>
      <c r="AA1394" s="3" t="inlineStr">
        <is>
          <t>PDF in CUNY Academic Works</t>
        </is>
      </c>
      <c r="AB1394" s="3" t="inlineStr"/>
      <c r="AC1394" s="3" t="inlineStr">
        <is>
          <t>School of Technology &amp; Design</t>
        </is>
      </c>
      <c r="AD1394" s="3" t="n"/>
      <c r="AE1394" s="3" t="inlineStr">
        <is>
          <t>No</t>
        </is>
      </c>
      <c r="AF1394" s="3" t="inlineStr"/>
      <c r="AG1394" s="4" t="inlineStr"/>
      <c r="AH1394" s="4" t="inlineStr"/>
      <c r="AI1394" s="4" t="inlineStr"/>
    </row>
    <row r="1395">
      <c r="A1395" s="3" t="inlineStr">
        <is>
          <t>COMD-0012</t>
        </is>
      </c>
      <c r="B1395" s="3" t="inlineStr">
        <is>
          <t>Larkins</t>
        </is>
      </c>
      <c r="C1395" s="3" t="inlineStr">
        <is>
          <t>George</t>
        </is>
      </c>
      <c r="D1395" s="3" t="inlineStr">
        <is>
          <t>George Larkins</t>
        </is>
      </c>
      <c r="E1395" s="3" t="inlineStr">
        <is>
          <t>Assistant Professor</t>
        </is>
      </c>
      <c r="F1395" s="3" t="inlineStr">
        <is>
          <t>NYC College of Technology</t>
        </is>
      </c>
      <c r="G1395" s="3" t="inlineStr">
        <is>
          <t>Communication Design</t>
        </is>
      </c>
      <c r="H1395" s="3" t="inlineStr">
        <is>
          <t>GLarkins@citytech.cuny.edu</t>
        </is>
      </c>
      <c r="I1395" s="3" t="inlineStr">
        <is>
          <t>Paper (venue type unclear)</t>
        </is>
      </c>
      <c r="J1395" s="3" t="inlineStr">
        <is>
          <t>Truss-Triangle</t>
        </is>
      </c>
      <c r="K1395" s="3" t="n">
        <v>2016</v>
      </c>
      <c r="L1395" s="3" t="inlineStr">
        <is>
          <t>Publications and Research</t>
        </is>
      </c>
      <c r="M1395" s="3" t="inlineStr">
        <is>
          <t>larkins, george</t>
        </is>
      </c>
      <c r="N1395" s="3" t="inlineStr"/>
      <c r="O1395" s="3" t="n"/>
      <c r="P1395" s="3" t="inlineStr"/>
      <c r="Q1395" s="3" t="inlineStr"/>
      <c r="R1395" s="3" t="inlineStr">
        <is>
          <t>https://academicworks.cuny.edu/ny_pubs/149</t>
        </is>
      </c>
      <c r="S1395" s="3" t="inlineStr">
        <is>
          <t>CUNY Academic Works</t>
        </is>
      </c>
      <c r="T1395" s="3" t="n">
        <v>1</v>
      </c>
      <c r="U1395" s="3" t="inlineStr">
        <is>
          <t>High (in CUNY Academic Works)</t>
        </is>
      </c>
      <c r="V1395" s="3" t="n"/>
      <c r="W1395" s="3" t="inlineStr"/>
      <c r="X1395" s="3" t="inlineStr">
        <is>
          <t>"Steel Beams that descend the depths of infinity." This photograph was featured in the culture section of the Crisis magazine website https://www.thecrisismagazine.com/culture</t>
        </is>
      </c>
      <c r="Y1395" s="3" t="inlineStr">
        <is>
          <t>CUNY Academic Works</t>
        </is>
      </c>
      <c r="Z1395" s="3" t="inlineStr">
        <is>
          <t>https://academicworks.cuny.edu/context/ny_pubs/article/1152/type/native/viewcontent/Truss_Triangle3.jpg</t>
        </is>
      </c>
      <c r="AA1395" s="3" t="inlineStr">
        <is>
          <t>PDF in CUNY Academic Works</t>
        </is>
      </c>
      <c r="AB1395" s="3" t="inlineStr"/>
      <c r="AC1395" s="3" t="inlineStr">
        <is>
          <t>School of Technology &amp; Design</t>
        </is>
      </c>
      <c r="AD1395" s="3" t="n"/>
      <c r="AE1395" s="3" t="inlineStr">
        <is>
          <t>No</t>
        </is>
      </c>
      <c r="AF1395" s="3" t="inlineStr"/>
      <c r="AG1395" s="4" t="inlineStr"/>
      <c r="AH1395" s="4" t="inlineStr"/>
      <c r="AI1395" s="4" t="inlineStr"/>
    </row>
    <row r="1396">
      <c r="A1396" s="3" t="inlineStr">
        <is>
          <t>COMD-0013</t>
        </is>
      </c>
      <c r="B1396" s="3" t="inlineStr">
        <is>
          <t>Larkins</t>
        </is>
      </c>
      <c r="C1396" s="3" t="inlineStr">
        <is>
          <t>George</t>
        </is>
      </c>
      <c r="D1396" s="3" t="inlineStr">
        <is>
          <t>George Larkins</t>
        </is>
      </c>
      <c r="E1396" s="3" t="inlineStr">
        <is>
          <t>Assistant Professor</t>
        </is>
      </c>
      <c r="F1396" s="3" t="inlineStr">
        <is>
          <t>NYC College of Technology</t>
        </is>
      </c>
      <c r="G1396" s="3" t="inlineStr">
        <is>
          <t>Communication Design</t>
        </is>
      </c>
      <c r="H1396" s="3" t="inlineStr">
        <is>
          <t>GLarkins@citytech.cuny.edu</t>
        </is>
      </c>
      <c r="I1396" s="3" t="inlineStr">
        <is>
          <t>Paper (venue type unclear)</t>
        </is>
      </c>
      <c r="J1396" s="3" t="inlineStr">
        <is>
          <t>Twins</t>
        </is>
      </c>
      <c r="K1396" s="3" t="n">
        <v>2016</v>
      </c>
      <c r="L1396" s="3" t="inlineStr">
        <is>
          <t>Publications and Research</t>
        </is>
      </c>
      <c r="M1396" s="3" t="inlineStr">
        <is>
          <t>larkins, george</t>
        </is>
      </c>
      <c r="N1396" s="3" t="inlineStr"/>
      <c r="O1396" s="3" t="n"/>
      <c r="P1396" s="3" t="inlineStr"/>
      <c r="Q1396" s="3" t="inlineStr"/>
      <c r="R1396" s="3" t="inlineStr">
        <is>
          <t>https://academicworks.cuny.edu/ny_pubs/150</t>
        </is>
      </c>
      <c r="S1396" s="3" t="inlineStr">
        <is>
          <t>CUNY Academic Works</t>
        </is>
      </c>
      <c r="T1396" s="3" t="n">
        <v>1</v>
      </c>
      <c r="U1396" s="3" t="inlineStr">
        <is>
          <t>High (in CUNY Academic Works)</t>
        </is>
      </c>
      <c r="V1396" s="3" t="n"/>
      <c r="W1396" s="3" t="inlineStr"/>
      <c r="X1396" s="3" t="inlineStr">
        <is>
          <t>"A mendacious reflection of self." This photograph was featured in the culture section of the Crisis magazine website https://www.thecrisismagazine.com/culture. the official publication of the NAACP, October 2016</t>
        </is>
      </c>
      <c r="Y1396" s="3" t="inlineStr">
        <is>
          <t>CUNY Academic Works</t>
        </is>
      </c>
      <c r="Z1396" s="3" t="inlineStr">
        <is>
          <t>https://academicworks.cuny.edu/context/ny_pubs/article/1151/type/native/viewcontent/twn.jpg</t>
        </is>
      </c>
      <c r="AA1396" s="3" t="inlineStr">
        <is>
          <t>PDF in CUNY Academic Works</t>
        </is>
      </c>
      <c r="AB1396" s="3" t="inlineStr"/>
      <c r="AC1396" s="3" t="inlineStr">
        <is>
          <t>School of Technology &amp; Design</t>
        </is>
      </c>
      <c r="AD1396" s="3" t="n"/>
      <c r="AE1396" s="3" t="inlineStr">
        <is>
          <t>No</t>
        </is>
      </c>
      <c r="AF1396" s="3" t="inlineStr"/>
      <c r="AG1396" s="4" t="inlineStr"/>
      <c r="AH1396" s="4" t="inlineStr"/>
      <c r="AI1396" s="4" t="inlineStr"/>
    </row>
    <row r="1397">
      <c r="A1397" s="3" t="inlineStr">
        <is>
          <t>COMD-0014</t>
        </is>
      </c>
      <c r="B1397" s="3" t="inlineStr">
        <is>
          <t>Larkins</t>
        </is>
      </c>
      <c r="C1397" s="3" t="inlineStr">
        <is>
          <t>George</t>
        </is>
      </c>
      <c r="D1397" s="3" t="inlineStr">
        <is>
          <t>George Larkins</t>
        </is>
      </c>
      <c r="E1397" s="3" t="inlineStr">
        <is>
          <t>Assistant Professor</t>
        </is>
      </c>
      <c r="F1397" s="3" t="inlineStr">
        <is>
          <t>NYC College of Technology</t>
        </is>
      </c>
      <c r="G1397" s="3" t="inlineStr">
        <is>
          <t>Communication Design</t>
        </is>
      </c>
      <c r="H1397" s="3" t="inlineStr">
        <is>
          <t>GLarkins@citytech.cuny.edu</t>
        </is>
      </c>
      <c r="I1397" s="3" t="inlineStr">
        <is>
          <t>Paper (venue type unclear)</t>
        </is>
      </c>
      <c r="J1397" s="3" t="inlineStr">
        <is>
          <t>newblgd2</t>
        </is>
      </c>
      <c r="K1397" s="3" t="n">
        <v>2016</v>
      </c>
      <c r="L1397" s="3" t="inlineStr">
        <is>
          <t>Publications and Research</t>
        </is>
      </c>
      <c r="M1397" s="3" t="inlineStr">
        <is>
          <t>larkins, george</t>
        </is>
      </c>
      <c r="N1397" s="3" t="inlineStr"/>
      <c r="O1397" s="3" t="n"/>
      <c r="P1397" s="3" t="inlineStr"/>
      <c r="Q1397" s="3" t="inlineStr"/>
      <c r="R1397" s="3" t="inlineStr">
        <is>
          <t>https://academicworks.cuny.edu/ny_pubs/152</t>
        </is>
      </c>
      <c r="S1397" s="3" t="inlineStr">
        <is>
          <t>CUNY Academic Works</t>
        </is>
      </c>
      <c r="T1397" s="3" t="n">
        <v>1</v>
      </c>
      <c r="U1397" s="3" t="inlineStr">
        <is>
          <t>High (in CUNY Academic Works)</t>
        </is>
      </c>
      <c r="V1397" s="3" t="n"/>
      <c r="W1397" s="3" t="inlineStr"/>
      <c r="X1397" s="3" t="inlineStr">
        <is>
          <t>"A synthetic embracement of light." This photograph was featured in the culture section of the Crisis magazine website, https://www.thecrisismagazine.com/culture The official publication of the NAACP, in October 2016.</t>
        </is>
      </c>
      <c r="Y1397" s="3" t="inlineStr">
        <is>
          <t>CUNY Academic Works</t>
        </is>
      </c>
      <c r="Z1397" s="3" t="inlineStr">
        <is>
          <t>https://academicworks.cuny.edu/context/ny_pubs/article/1154/type/native/viewcontent/newblgd2.jpg</t>
        </is>
      </c>
      <c r="AA1397" s="3" t="inlineStr">
        <is>
          <t>PDF in CUNY Academic Works</t>
        </is>
      </c>
      <c r="AB1397" s="3" t="inlineStr"/>
      <c r="AC1397" s="3" t="inlineStr">
        <is>
          <t>School of Technology &amp; Design</t>
        </is>
      </c>
      <c r="AD1397" s="3" t="n"/>
      <c r="AE1397" s="3" t="inlineStr">
        <is>
          <t>No</t>
        </is>
      </c>
      <c r="AF1397" s="3" t="inlineStr"/>
      <c r="AG1397" s="4" t="inlineStr"/>
      <c r="AH1397" s="4" t="inlineStr"/>
      <c r="AI1397" s="4" t="inlineStr"/>
    </row>
    <row r="1398">
      <c r="A1398" s="3" t="inlineStr">
        <is>
          <t>COMD-0015</t>
        </is>
      </c>
      <c r="B1398" s="3" t="inlineStr">
        <is>
          <t>Garrastegui</t>
        </is>
      </c>
      <c r="C1398" s="3" t="inlineStr">
        <is>
          <t>George</t>
        </is>
      </c>
      <c r="D1398" s="3" t="inlineStr">
        <is>
          <t>George Garrastegui</t>
        </is>
      </c>
      <c r="E1398" s="3" t="inlineStr">
        <is>
          <t>Chair</t>
        </is>
      </c>
      <c r="F1398" s="3" t="inlineStr">
        <is>
          <t>NYC College of Technology</t>
        </is>
      </c>
      <c r="G1398" s="3" t="inlineStr">
        <is>
          <t>Communication Design</t>
        </is>
      </c>
      <c r="H1398" s="3" t="inlineStr">
        <is>
          <t>ggarrastegui@citytech.cuny.edu</t>
        </is>
      </c>
      <c r="I1398" s="3" t="inlineStr">
        <is>
          <t>Conference presentation</t>
        </is>
      </c>
      <c r="J1398" s="3" t="inlineStr">
        <is>
          <t>Works In Process - Scholar Edition</t>
        </is>
      </c>
      <c r="K1398" s="3" t="n">
        <v>2019</v>
      </c>
      <c r="L1398" s="3" t="inlineStr">
        <is>
          <t>Publications and Research</t>
        </is>
      </c>
      <c r="M1398" s="3" t="inlineStr">
        <is>
          <t>Galindo Aragon, Pablo; Garrastegui, George, Jr.</t>
        </is>
      </c>
      <c r="N1398" s="3" t="inlineStr"/>
      <c r="O1398" s="3" t="n"/>
      <c r="P1398" s="3" t="inlineStr"/>
      <c r="Q1398" s="3" t="inlineStr"/>
      <c r="R1398" s="3" t="inlineStr">
        <is>
          <t>https://academicworks.cuny.edu/ny_pubs/409</t>
        </is>
      </c>
      <c r="S1398" s="3" t="inlineStr">
        <is>
          <t>CUNY Academic Works</t>
        </is>
      </c>
      <c r="T1398" s="3" t="n">
        <v>1</v>
      </c>
      <c r="U1398" s="3" t="inlineStr">
        <is>
          <t>High (in CUNY Academic Works)</t>
        </is>
      </c>
      <c r="V1398" s="3" t="n"/>
      <c r="W1398" s="3" t="inlineStr"/>
      <c r="X1398" s="3" t="inlineStr">
        <is>
          <t>The creative field revolves around many professions. Creatives share a lot of common themes that are part of their process. It is with these themes that we establish a more impact way to listen to a podcast. Reviewing and breaking episodes up into chapters can effectively guide a student, aka a Scholar, in their path to establishing a creative career.Some of the most powerful ways to get ahead in the creative field is by networking, and obtaining valuable knowledge from other creatives. Gathering this information and making these connections can be quite the task. Not all young creatives are aware of the behind the scenes work and the challenges creatives face such as growth,hustle, brand building, personal projects and more. By highlighting,comparing, and exploring the Works In Process Podcast, students will be able to easily identify guest insight and pick up tips of the trade.This Scholars edition will breakdown the show through available podcasting features, chapters and visualized info graphics. Chapters will signify times in the audio that will highlight specific advice and topics. Visual graphics will demonstrate how creatives share common themes, then branch out to more specific themes depending on the creative career.Ultimately, this will result in a shared abundance of knowledge and guidance in which other creatives can establish their own routine and continue to grow</t>
        </is>
      </c>
      <c r="Y1398" s="3" t="inlineStr">
        <is>
          <t>CUNY Academic Works</t>
        </is>
      </c>
      <c r="Z1398" s="3" t="inlineStr">
        <is>
          <t>https://academicworks.cuny.edu/context/ny_pubs/article/1421/viewcontent/GalindoAragon_Pablo_EmergingScholars.pdf</t>
        </is>
      </c>
      <c r="AA1398" s="3" t="inlineStr">
        <is>
          <t>PDF in CUNY Academic Works</t>
        </is>
      </c>
      <c r="AB1398" s="3" t="inlineStr"/>
      <c r="AC1398" s="3" t="inlineStr">
        <is>
          <t>School of Technology &amp; Design</t>
        </is>
      </c>
      <c r="AD1398" s="3" t="n"/>
      <c r="AE1398" s="3" t="inlineStr">
        <is>
          <t>No</t>
        </is>
      </c>
      <c r="AF1398" s="3" t="inlineStr"/>
      <c r="AG1398" s="4" t="inlineStr"/>
      <c r="AH1398" s="4" t="inlineStr"/>
      <c r="AI1398" s="4" t="inlineStr"/>
    </row>
    <row r="1399">
      <c r="A1399" s="3" t="inlineStr">
        <is>
          <t>COMD-0016</t>
        </is>
      </c>
      <c r="B1399" s="3" t="inlineStr">
        <is>
          <t>Michals</t>
        </is>
      </c>
      <c r="C1399" s="3" t="inlineStr">
        <is>
          <t>Robin</t>
        </is>
      </c>
      <c r="D1399" s="3" t="inlineStr">
        <is>
          <t>Robin Michals</t>
        </is>
      </c>
      <c r="E1399" s="3" t="inlineStr">
        <is>
          <t>Professor</t>
        </is>
      </c>
      <c r="F1399" s="3" t="inlineStr">
        <is>
          <t>NYC College of Technology</t>
        </is>
      </c>
      <c r="G1399" s="3" t="inlineStr">
        <is>
          <t>Communication Design</t>
        </is>
      </c>
      <c r="H1399" s="3" t="inlineStr">
        <is>
          <t>RMichals@citytech.cuny.edu</t>
        </is>
      </c>
      <c r="I1399" s="3" t="inlineStr">
        <is>
          <t>Journal article</t>
        </is>
      </c>
      <c r="J1399" s="3" t="inlineStr">
        <is>
          <t>The importance of humanities in a career-focused educational environment</t>
        </is>
      </c>
      <c r="K1399" s="3" t="n">
        <v>2024</v>
      </c>
      <c r="L1399" s="3" t="inlineStr">
        <is>
          <t>Journal of Interdisciplinary Studies in Education</t>
        </is>
      </c>
      <c r="M1399" s="3" t="inlineStr">
        <is>
          <t>Geoff D. Zylstra; Jill Belli; Cándido Cabo; Sean MacDonald; Robin Michals; Anne Marie Sowder; Christopher Swift</t>
        </is>
      </c>
      <c r="N1399" s="3" t="inlineStr"/>
      <c r="O1399" s="3" t="n"/>
      <c r="P1399" s="3" t="inlineStr"/>
      <c r="Q1399" s="3" t="inlineStr">
        <is>
          <t>10.32674/a6307h71</t>
        </is>
      </c>
      <c r="R1399" s="3" t="inlineStr">
        <is>
          <t>https://doi.org/10.32674/a6307h71</t>
        </is>
      </c>
      <c r="S1399" s="3" t="inlineStr">
        <is>
          <t>OpenAlex; CUNY Academic Works</t>
        </is>
      </c>
      <c r="T1399" s="3" t="n">
        <v>2</v>
      </c>
      <c r="U1399" s="3" t="inlineStr">
        <is>
          <t>High (City Tech affiliation on paper); 2 sources</t>
        </is>
      </c>
      <c r="V1399" s="3" t="n"/>
      <c r="W1399" s="3" t="inlineStr"/>
      <c r="X1399" s="3" t="inlineStr">
        <is>
          <t>This article addresses the role of the humanities in the context of professional degree programs that focus on technology, and shows how the humanities has enhanced career-oriented degree programs. As part of a larger college-wide initiative to develop interdisciplinary curricula, the National Endowment for the Humanities (NEH) awarded a grant to ***** College to both explore the relationship between the humanities and career-focused degree programs in STEM departments. This article describes the design and implementation of coursework that bridges the curricular gaps between humanities disciplines and technical or career-focused disciplines by bringing the humanities to bear on science and technology-oriented courses. If humanities appear as a body of knowledge, then they appear distinct from other disciplines. If humanities are viewed as conceptual frameworks that develop different modes of thinking, then the importance of the humanities to workforce development becomes clear.</t>
        </is>
      </c>
      <c r="Y1399" s="3" t="inlineStr">
        <is>
          <t>OpenAlex</t>
        </is>
      </c>
      <c r="Z1399" s="3" t="inlineStr">
        <is>
          <t>https://www.ojed.org/jise/article/download/5991/3101</t>
        </is>
      </c>
      <c r="AA1399" s="3" t="inlineStr">
        <is>
          <t>Open-access PDF (via OpenAlex)</t>
        </is>
      </c>
      <c r="AB1399" s="3" t="inlineStr">
        <is>
          <t>diamond</t>
        </is>
      </c>
      <c r="AC1399" s="3" t="inlineStr">
        <is>
          <t>School of Technology &amp; Design</t>
        </is>
      </c>
      <c r="AD1399" s="3" t="n">
        <v>0</v>
      </c>
      <c r="AE1399" s="3" t="inlineStr">
        <is>
          <t>No</t>
        </is>
      </c>
      <c r="AF1399" s="3" t="inlineStr"/>
      <c r="AG1399" s="4" t="inlineStr"/>
      <c r="AH1399" s="4" t="inlineStr"/>
      <c r="AI1399" s="4" t="inlineStr"/>
    </row>
    <row r="1400">
      <c r="A1400" s="3" t="inlineStr">
        <is>
          <t>COMD-0017</t>
        </is>
      </c>
      <c r="B1400" s="3" t="inlineStr">
        <is>
          <t>Spevack</t>
        </is>
      </c>
      <c r="C1400" s="3" t="inlineStr">
        <is>
          <t>Jenna</t>
        </is>
      </c>
      <c r="D1400" s="3" t="inlineStr">
        <is>
          <t>Jenna Spevack</t>
        </is>
      </c>
      <c r="E1400" s="3" t="inlineStr">
        <is>
          <t>Professor</t>
        </is>
      </c>
      <c r="F1400" s="3" t="inlineStr">
        <is>
          <t>NYC College of Technology</t>
        </is>
      </c>
      <c r="G1400" s="3" t="inlineStr">
        <is>
          <t>Communication Design</t>
        </is>
      </c>
      <c r="H1400" s="3" t="inlineStr">
        <is>
          <t>JSpevack@citytech.cuny.edu</t>
        </is>
      </c>
      <c r="I1400" s="3" t="inlineStr">
        <is>
          <t>Paper (venue type unclear)</t>
        </is>
      </c>
      <c r="J1400" s="3" t="inlineStr">
        <is>
          <t>Big Heart Cookbook: Activities to Build Belonging</t>
        </is>
      </c>
      <c r="K1400" s="3" t="n">
        <v>2025</v>
      </c>
      <c r="L1400" s="3" t="inlineStr">
        <is>
          <t>CUNY Academic Works (City University of New York)</t>
        </is>
      </c>
      <c r="M1400" s="3" t="inlineStr">
        <is>
          <t>Jenna Spevack</t>
        </is>
      </c>
      <c r="N1400" s="3" t="inlineStr"/>
      <c r="O1400" s="3" t="n"/>
      <c r="P1400" s="3" t="inlineStr"/>
      <c r="Q1400" s="3" t="inlineStr"/>
      <c r="R1400" s="3" t="inlineStr">
        <is>
          <t>https://openalex.org/W7154550478</t>
        </is>
      </c>
      <c r="S1400" s="3" t="inlineStr">
        <is>
          <t>OpenAlex; CUNY Academic Works</t>
        </is>
      </c>
      <c r="T1400" s="3" t="n">
        <v>2</v>
      </c>
      <c r="U1400" s="3" t="inlineStr">
        <is>
          <t>High (City Tech affiliation on paper); 2 sources</t>
        </is>
      </c>
      <c r="V1400" s="3" t="n"/>
      <c r="W1400" s="3" t="inlineStr"/>
      <c r="X1400" s="3" t="inlineStr">
        <is>
          <t>Big Heart Cookbook: Activities to Build Belonging is a growing open educational resource (OER) showcasing engaging classroom activities—sourced from City Tech Faculty and friends—that build belonging, connection, and community in and beyond the classroom. This faculty-focused collection offers fun, reflective exercises designed to help students decompress, refocus, and engage more meaningfully with one another and the course material. Like a community cookbook, educators can browse and adapt activities to suit any classroom, regardless of discipline or teaching modality. https://openlab.citytech.cuny.edu/big-heart-cookbook</t>
        </is>
      </c>
      <c r="Y1400" s="3" t="inlineStr">
        <is>
          <t>OpenAlex</t>
        </is>
      </c>
      <c r="Z1400" s="3" t="inlineStr">
        <is>
          <t>https://academicworks.cuny.edu/context/ny_oers/article/1093/viewcontent/Big_Heart_Cookbook__Activities_to_Build_Belonging_JennaSpevack04.14.2026.pdf</t>
        </is>
      </c>
      <c r="AA1400" s="3" t="inlineStr">
        <is>
          <t>Open-access PDF (via OpenAlex)</t>
        </is>
      </c>
      <c r="AB1400" s="3" t="inlineStr">
        <is>
          <t>green</t>
        </is>
      </c>
      <c r="AC1400" s="3" t="inlineStr">
        <is>
          <t>School of Technology &amp; Design</t>
        </is>
      </c>
      <c r="AD1400" s="3" t="n">
        <v>0</v>
      </c>
      <c r="AE1400" s="3" t="inlineStr">
        <is>
          <t>No</t>
        </is>
      </c>
      <c r="AF1400" s="3" t="inlineStr"/>
      <c r="AG1400" s="4" t="inlineStr"/>
      <c r="AH1400" s="4" t="inlineStr"/>
      <c r="AI1400" s="4" t="inlineStr"/>
    </row>
    <row r="1401">
      <c r="A1401" s="3" t="inlineStr">
        <is>
          <t>CST-0113</t>
        </is>
      </c>
      <c r="B1401" s="3" t="inlineStr">
        <is>
          <t>Cabo</t>
        </is>
      </c>
      <c r="C1401" s="3" t="inlineStr">
        <is>
          <t>Candido</t>
        </is>
      </c>
      <c r="D1401" s="3" t="inlineStr">
        <is>
          <t>Candido Cabo</t>
        </is>
      </c>
      <c r="E1401" s="3" t="inlineStr">
        <is>
          <t>Professor</t>
        </is>
      </c>
      <c r="F1401" s="3" t="inlineStr">
        <is>
          <t>NYC College of Technology</t>
        </is>
      </c>
      <c r="G1401" s="3" t="inlineStr">
        <is>
          <t>Computer Systems Technology</t>
        </is>
      </c>
      <c r="H1401" s="3" t="inlineStr">
        <is>
          <t>CCabo@citytech.cuny.edu</t>
        </is>
      </c>
      <c r="I1401" s="3" t="inlineStr">
        <is>
          <t>Journal article</t>
        </is>
      </c>
      <c r="J1401" s="3" t="inlineStr">
        <is>
          <t>Electrical remodeling of the epicardial border zone in the canine infarcted heart: a computational analysis</t>
        </is>
      </c>
      <c r="K1401" s="3" t="n">
        <v>2003</v>
      </c>
      <c r="L1401" s="3" t="inlineStr">
        <is>
          <t>American Journal of Physiology-Heart and Circulatory Physiology</t>
        </is>
      </c>
      <c r="M1401" s="3" t="inlineStr">
        <is>
          <t>Cándido Cabo; Penelope A. Boyden</t>
        </is>
      </c>
      <c r="N1401" s="3" t="inlineStr"/>
      <c r="O1401" s="3" t="n"/>
      <c r="P1401" s="3" t="inlineStr"/>
      <c r="Q1401" s="3" t="inlineStr">
        <is>
          <t>10.1152/ajpheart.00512.2002</t>
        </is>
      </c>
      <c r="R1401" s="3" t="inlineStr">
        <is>
          <t>https://doi.org/10.1152/ajpheart.00512.2002</t>
        </is>
      </c>
      <c r="S1401" s="3" t="inlineStr">
        <is>
          <t>OpenAlex</t>
        </is>
      </c>
      <c r="T1401" s="3" t="n">
        <v>1</v>
      </c>
      <c r="U1401" s="3" t="inlineStr">
        <is>
          <t>High (City Tech affiliation on paper)</t>
        </is>
      </c>
      <c r="V1401" s="3" t="n"/>
      <c r="W1401" s="3" t="inlineStr"/>
      <c r="X1401" s="3" t="inlineStr">
        <is>
          <t>The density and kinetics of several ionic currents of cells isolated from the epicardial border zone of the infarcted heart (IZs) are markedly different from cells from the noninfarcted canine epicardium (NZs). To understand how these changes in channel function affect the action potential of the IZ cell as well as its response to antiarrhythmic agents, we developed a new ionic model of the action potential of a cell that survives in the infarct (IZ) and one of a normal epicardial cell (NZ) using formulations based on experimental measurements. The difference in action potential duration (APD) between NZ and IZ cells during steady-state stimulation (basic cycle length = 250 ms) was 6 ms (156 ms in NZ and 162 ms in IZ). However, because IZs exhibit postrepolarization refractoriness, the difference in the effective refractory period (ERP), calculated using a propagation model of a single fiber of 100 cells, was 43 ms (156 ms in NZ and 199 ms in IZ). Either an increase in L-type Ca(2+) current (to simulate the effects of BAY Y5959) or a decrease of both or either delayed rectifier currents (e.g., to simulate the effects of azimilide, sotalol, and chromanol) had significant effects on NZ ERP. In contrast, the effects of these agents in IZs were minor, in agreement with measurements in the in situ canine infarcted heart. Therefore 1) because IZs exhibit postrepolarization refractoriness, conclusions drawn from APD measurements cannot be extrapolated directly to ERPs; 2) ionic currents that are the major determinants of APD and the ERP in NZs are less important in IZs; and 3) differential effects of either BAY Y5959 or azimilide in NZs versus IZs are predicted to decrease ERP dispersion and in so doing prevent initiation of arrhythmias in a substrate of inhomogeneous APD/ERPs.</t>
        </is>
      </c>
      <c r="Y1401" s="3" t="inlineStr">
        <is>
          <t>OpenAlex</t>
        </is>
      </c>
      <c r="Z1401" s="3" t="inlineStr"/>
      <c r="AA1401" s="3" t="inlineStr">
        <is>
          <t>Not found</t>
        </is>
      </c>
      <c r="AB1401" s="3" t="inlineStr">
        <is>
          <t>closed</t>
        </is>
      </c>
      <c r="AC1401" s="3" t="inlineStr">
        <is>
          <t>School of Technology &amp; Design</t>
        </is>
      </c>
      <c r="AD1401" s="3" t="n">
        <v>112</v>
      </c>
      <c r="AE1401" s="3" t="inlineStr">
        <is>
          <t>No</t>
        </is>
      </c>
      <c r="AF1401" s="3" t="inlineStr"/>
      <c r="AG1401" s="4" t="inlineStr"/>
      <c r="AH1401" s="4" t="inlineStr"/>
      <c r="AI1401" s="4" t="inlineStr"/>
    </row>
    <row r="1402">
      <c r="A1402" s="3" t="inlineStr">
        <is>
          <t>CST-0120</t>
        </is>
      </c>
      <c r="B1402" s="3" t="inlineStr">
        <is>
          <t>Cabo</t>
        </is>
      </c>
      <c r="C1402" s="3" t="inlineStr">
        <is>
          <t>Candido</t>
        </is>
      </c>
      <c r="D1402" s="3" t="inlineStr">
        <is>
          <t>Candido Cabo</t>
        </is>
      </c>
      <c r="E1402" s="3" t="inlineStr">
        <is>
          <t>Professor</t>
        </is>
      </c>
      <c r="F1402" s="3" t="inlineStr">
        <is>
          <t>NYC College of Technology</t>
        </is>
      </c>
      <c r="G1402" s="3" t="inlineStr">
        <is>
          <t>Computer Systems Technology</t>
        </is>
      </c>
      <c r="H1402" s="3" t="inlineStr">
        <is>
          <t>CCabo@citytech.cuny.edu</t>
        </is>
      </c>
      <c r="I1402" s="3" t="inlineStr">
        <is>
          <t>Journal article</t>
        </is>
      </c>
      <c r="J1402" s="3" t="inlineStr">
        <is>
          <t>Optical Mapping of the Effects of Mechanoelectric Transduction</t>
        </is>
      </c>
      <c r="K1402" s="3" t="n">
        <v>2003</v>
      </c>
      <c r="L1402" s="3" t="inlineStr">
        <is>
          <t>Journal of Cardiovascular Electrophysiology</t>
        </is>
      </c>
      <c r="M1402" s="3" t="inlineStr">
        <is>
          <t>Cándido Cabo</t>
        </is>
      </c>
      <c r="N1402" s="3" t="inlineStr"/>
      <c r="O1402" s="3" t="n"/>
      <c r="P1402" s="3" t="inlineStr"/>
      <c r="Q1402" s="3" t="inlineStr">
        <is>
          <t>10.1046/j.1540-8167.2003.03202.x</t>
        </is>
      </c>
      <c r="R1402" s="3" t="inlineStr">
        <is>
          <t>https://doi.org/10.1046/j.1540-8167.2003.03202.x</t>
        </is>
      </c>
      <c r="S1402" s="3" t="inlineStr">
        <is>
          <t>OpenAlex</t>
        </is>
      </c>
      <c r="T1402" s="3" t="n">
        <v>1</v>
      </c>
      <c r="U1402" s="3" t="inlineStr">
        <is>
          <t>High (City Tech affiliation on paper)</t>
        </is>
      </c>
      <c r="V1402" s="3" t="n"/>
      <c r="W1402" s="3" t="inlineStr"/>
      <c r="X1402" s="3" t="inlineStr"/>
      <c r="Y1402" s="3" t="inlineStr"/>
      <c r="Z1402" s="3" t="inlineStr"/>
      <c r="AA1402" s="3" t="inlineStr">
        <is>
          <t>Not found</t>
        </is>
      </c>
      <c r="AB1402" s="3" t="inlineStr">
        <is>
          <t>closed</t>
        </is>
      </c>
      <c r="AC1402" s="3" t="inlineStr">
        <is>
          <t>School of Technology &amp; Design</t>
        </is>
      </c>
      <c r="AD1402" s="3" t="n">
        <v>0</v>
      </c>
      <c r="AE1402" s="3" t="inlineStr">
        <is>
          <t>No</t>
        </is>
      </c>
      <c r="AF1402" s="3" t="inlineStr"/>
      <c r="AG1402" s="4" t="inlineStr"/>
      <c r="AH1402" s="4" t="inlineStr"/>
      <c r="AI1402" s="4" t="inlineStr"/>
    </row>
    <row r="1403">
      <c r="A1403" s="3" t="inlineStr">
        <is>
          <t>CST-0139</t>
        </is>
      </c>
      <c r="B1403" s="3" t="inlineStr">
        <is>
          <t>Li</t>
        </is>
      </c>
      <c r="C1403" s="3" t="inlineStr">
        <is>
          <t>Xiangdong</t>
        </is>
      </c>
      <c r="D1403" s="3" t="inlineStr">
        <is>
          <t>Xiangdong Li</t>
        </is>
      </c>
      <c r="E1403" s="3" t="inlineStr">
        <is>
          <t>Professor</t>
        </is>
      </c>
      <c r="F1403" s="3" t="inlineStr">
        <is>
          <t>NYC College of Technology</t>
        </is>
      </c>
      <c r="G1403" s="3" t="inlineStr">
        <is>
          <t>Computer Systems Technology</t>
        </is>
      </c>
      <c r="H1403" s="3" t="inlineStr">
        <is>
          <t>XLi@citytech.cuny.edu</t>
        </is>
      </c>
      <c r="I1403" s="3" t="inlineStr">
        <is>
          <t>Journal article</t>
        </is>
      </c>
      <c r="J1403" s="3" t="inlineStr">
        <is>
          <t>Calculation of screening masses in a chiral quark model</t>
        </is>
      </c>
      <c r="K1403" s="3" t="n">
        <v>2004</v>
      </c>
      <c r="L1403" s="3" t="inlineStr">
        <is>
          <t>Physical Review C</t>
        </is>
      </c>
      <c r="M1403" s="3" t="inlineStr">
        <is>
          <t>Xiangdong Li; Hu Li; Carl M. Shakin; Qing Sun</t>
        </is>
      </c>
      <c r="N1403" s="3" t="inlineStr"/>
      <c r="O1403" s="3" t="n"/>
      <c r="P1403" s="3" t="inlineStr"/>
      <c r="Q1403" s="3" t="inlineStr">
        <is>
          <t>10.1103/physrevc.70.048201</t>
        </is>
      </c>
      <c r="R1403" s="3" t="inlineStr">
        <is>
          <t>https://doi.org/10.1103/physrevc.70.048201</t>
        </is>
      </c>
      <c r="S1403" s="3" t="inlineStr">
        <is>
          <t>OpenAlex</t>
        </is>
      </c>
      <c r="T1403" s="3" t="n">
        <v>1</v>
      </c>
      <c r="U1403" s="3" t="inlineStr">
        <is>
          <t>High (City Tech affiliation on paper)</t>
        </is>
      </c>
      <c r="V1403" s="3" t="n"/>
      <c r="W1403" s="3" t="inlineStr"/>
      <c r="X1403" s="3" t="inlineStr">
        <is>
          <t>We consider a simple model for the coordinate-space vacuum polarization function which is often parametrized in terms of a screening mass. We discuss the circumstances in which the value ${m}_{sc}=\ensuremath{\pi}T$ is obtained for the screening mass. In the model considered here, that result is obtained when the momenta in the relevant vacuum polarization integral are small with respect to the first Matsubara frequency.</t>
        </is>
      </c>
      <c r="Y1403" s="3" t="inlineStr">
        <is>
          <t>OpenAlex</t>
        </is>
      </c>
      <c r="Z1403" s="3" t="inlineStr">
        <is>
          <t>https://arxiv.org/pdf/nucl-th/0405035</t>
        </is>
      </c>
      <c r="AA1403" s="3" t="inlineStr">
        <is>
          <t>Open-access PDF (via OpenAlex)</t>
        </is>
      </c>
      <c r="AB1403" s="3" t="inlineStr">
        <is>
          <t>green</t>
        </is>
      </c>
      <c r="AC1403" s="3" t="inlineStr">
        <is>
          <t>School of Technology &amp; Design</t>
        </is>
      </c>
      <c r="AD1403" s="3" t="n">
        <v>0</v>
      </c>
      <c r="AE1403" s="3" t="inlineStr">
        <is>
          <t>No</t>
        </is>
      </c>
      <c r="AF1403" s="3" t="inlineStr"/>
      <c r="AG1403" s="4" t="inlineStr"/>
      <c r="AH1403" s="4" t="inlineStr"/>
      <c r="AI1403" s="4" t="inlineStr"/>
    </row>
    <row r="1404">
      <c r="A1404" s="3" t="inlineStr">
        <is>
          <t>CST-0141</t>
        </is>
      </c>
      <c r="B1404" s="3" t="inlineStr">
        <is>
          <t>Li</t>
        </is>
      </c>
      <c r="C1404" s="3" t="inlineStr">
        <is>
          <t>Xiangdong</t>
        </is>
      </c>
      <c r="D1404" s="3" t="inlineStr">
        <is>
          <t>Xiangdong Li</t>
        </is>
      </c>
      <c r="E1404" s="3" t="inlineStr">
        <is>
          <t>Professor</t>
        </is>
      </c>
      <c r="F1404" s="3" t="inlineStr">
        <is>
          <t>NYC College of Technology</t>
        </is>
      </c>
      <c r="G1404" s="3" t="inlineStr">
        <is>
          <t>Computer Systems Technology</t>
        </is>
      </c>
      <c r="H1404" s="3" t="inlineStr">
        <is>
          <t>XLi@citytech.cuny.edu</t>
        </is>
      </c>
      <c r="I1404" s="3" t="inlineStr">
        <is>
          <t>Grant</t>
        </is>
      </c>
      <c r="J1404" s="3" t="inlineStr">
        <is>
          <t>Collaborative Research: A Virtual Laboratory for Information Assurance Education and Research</t>
        </is>
      </c>
      <c r="K1404" s="3" t="n">
        <v>2004</v>
      </c>
      <c r="L1404" s="3" t="inlineStr">
        <is>
          <t>NSF: CyberAICorps SFS</t>
        </is>
      </c>
      <c r="M1404" s="3" t="inlineStr">
        <is>
          <t>Xiangdong Li; Raffael Guidone</t>
        </is>
      </c>
      <c r="N1404" s="3" t="inlineStr">
        <is>
          <t>PI</t>
        </is>
      </c>
      <c r="O1404" s="3" t="n">
        <v>0</v>
      </c>
      <c r="P1404" s="3" t="inlineStr">
        <is>
          <t>0417049</t>
        </is>
      </c>
      <c r="Q1404" s="3" t="inlineStr"/>
      <c r="R1404" s="3" t="inlineStr">
        <is>
          <t>https://www.nsf.gov/awardsearch/showAward?AWD_ID=0417049</t>
        </is>
      </c>
      <c r="S1404" s="3" t="inlineStr">
        <is>
          <t>NSF</t>
        </is>
      </c>
      <c r="T1404" s="3" t="n">
        <v>1</v>
      </c>
      <c r="U1404" s="3" t="inlineStr">
        <is>
          <t>High (NSF award to City Tech)</t>
        </is>
      </c>
      <c r="V1404" s="3" t="n"/>
      <c r="W1404" s="3" t="inlineStr"/>
      <c r="X1404" s="3" t="inlineStr">
        <is>
          <t>This project creates a virtual laboratory in information assurance that is shared by a consortium of institutions. This laboratory can be configured remotely, allowing the consortium partners to set up the laboratory for their projects, and used remotely so that students from the consortium partners can use the lab without physical travel. The project also includes work that strengthens or adds to the information assurance work at each of the consortium partners, which include several minority-serving institutions.</t>
        </is>
      </c>
      <c r="Y1404" s="3" t="inlineStr">
        <is>
          <t>NSF</t>
        </is>
      </c>
      <c r="Z1404" s="3" t="inlineStr"/>
      <c r="AA1404" s="3" t="inlineStr"/>
      <c r="AB1404" s="3" t="inlineStr"/>
      <c r="AC1404" s="3" t="inlineStr">
        <is>
          <t>School of Technology &amp; Design</t>
        </is>
      </c>
      <c r="AD1404" s="3" t="n"/>
      <c r="AE1404" s="3" t="inlineStr">
        <is>
          <t>No</t>
        </is>
      </c>
      <c r="AF1404" s="3" t="inlineStr"/>
      <c r="AG1404" s="4" t="inlineStr"/>
      <c r="AH1404" s="4" t="inlineStr"/>
      <c r="AI1404" s="4" t="inlineStr"/>
    </row>
    <row r="1405">
      <c r="A1405" s="3" t="inlineStr">
        <is>
          <t>CST-0158</t>
        </is>
      </c>
      <c r="B1405" s="3" t="inlineStr">
        <is>
          <t>Li</t>
        </is>
      </c>
      <c r="C1405" s="3" t="inlineStr">
        <is>
          <t>Xiangdong</t>
        </is>
      </c>
      <c r="D1405" s="3" t="inlineStr">
        <is>
          <t>Xiangdong Li</t>
        </is>
      </c>
      <c r="E1405" s="3" t="inlineStr">
        <is>
          <t>Professor</t>
        </is>
      </c>
      <c r="F1405" s="3" t="inlineStr">
        <is>
          <t>NYC College of Technology</t>
        </is>
      </c>
      <c r="G1405" s="3" t="inlineStr">
        <is>
          <t>Computer Systems Technology</t>
        </is>
      </c>
      <c r="H1405" s="3" t="inlineStr">
        <is>
          <t>XLi@citytech.cuny.edu</t>
        </is>
      </c>
      <c r="I1405" s="3" t="inlineStr">
        <is>
          <t>Journal article</t>
        </is>
      </c>
      <c r="J1405" s="3" t="inlineStr">
        <is>
          <t>Quark propagation in the quark-gluon plasma</t>
        </is>
      </c>
      <c r="K1405" s="3" t="n">
        <v>2004</v>
      </c>
      <c r="L1405" s="3" t="inlineStr">
        <is>
          <t>Physical Review C</t>
        </is>
      </c>
      <c r="M1405" s="3" t="inlineStr">
        <is>
          <t>Xiangdong Li; Hu Li; Carl M. Shakin; Qing Sun</t>
        </is>
      </c>
      <c r="N1405" s="3" t="inlineStr"/>
      <c r="O1405" s="3" t="n"/>
      <c r="P1405" s="3" t="inlineStr"/>
      <c r="Q1405" s="3" t="inlineStr">
        <is>
          <t>10.1103/physrevc.69.065201</t>
        </is>
      </c>
      <c r="R1405" s="3" t="inlineStr">
        <is>
          <t>https://doi.org/10.1103/physrevc.69.065201</t>
        </is>
      </c>
      <c r="S1405" s="3" t="inlineStr">
        <is>
          <t>OpenAlex</t>
        </is>
      </c>
      <c r="T1405" s="3" t="n">
        <v>1</v>
      </c>
      <c r="U1405" s="3" t="inlineStr">
        <is>
          <t>High (City Tech affiliation on paper)</t>
        </is>
      </c>
      <c r="V1405" s="3" t="n"/>
      <c r="W1405" s="3" t="inlineStr"/>
      <c r="X1405" s="3" t="inlineStr">
        <is>
          <t>It has recently been suggested that the quark-gluon plasma formed in heavy-ion collisions behaves as a nearly ideal fluid. That behavior may be understood if the quark and antiquark mean free paths are very small in the system, leading to a ``sticky molasses'' description of the plasma, as advocated by the Stony Brook group. This behavior may be traced to the fact that there are relatively low-energy $q\overline{q}$ resonance states in the plasma leading to very large scattering lengths for the quarks. These resonances have been found in a lattice simulation of QCD using the maximum entropy method (MEM). We have used a chiral quark model, which provides a simple representation of effects due to instanton dynamics, to study the resonances obtained using the MEM scheme. In the present work we use our model to study the optical potential of a quark in the quark-gluon plasma and calculate the quark mean free path. Our results represent a specific example of the dynamics of the plasma as described by the Stony Brook group.</t>
        </is>
      </c>
      <c r="Y1405" s="3" t="inlineStr">
        <is>
          <t>OpenAlex</t>
        </is>
      </c>
      <c r="Z1405" s="3" t="inlineStr">
        <is>
          <t>https://arxiv.org/pdf/hep-ph/0403066</t>
        </is>
      </c>
      <c r="AA1405" s="3" t="inlineStr">
        <is>
          <t>Open-access PDF (via OpenAlex)</t>
        </is>
      </c>
      <c r="AB1405" s="3" t="inlineStr">
        <is>
          <t>green</t>
        </is>
      </c>
      <c r="AC1405" s="3" t="inlineStr">
        <is>
          <t>School of Technology &amp; Design</t>
        </is>
      </c>
      <c r="AD1405" s="3" t="n">
        <v>6</v>
      </c>
      <c r="AE1405" s="3" t="inlineStr">
        <is>
          <t>No</t>
        </is>
      </c>
      <c r="AF1405" s="3" t="inlineStr"/>
      <c r="AG1405" s="4" t="inlineStr"/>
      <c r="AH1405" s="4" t="inlineStr"/>
      <c r="AI1405" s="4" t="inlineStr"/>
    </row>
    <row r="1406">
      <c r="A1406" s="3" t="inlineStr">
        <is>
          <t>CST-0167</t>
        </is>
      </c>
      <c r="B1406" s="3" t="inlineStr">
        <is>
          <t>Li</t>
        </is>
      </c>
      <c r="C1406" s="3" t="inlineStr">
        <is>
          <t>Xiangdong</t>
        </is>
      </c>
      <c r="D1406" s="3" t="inlineStr">
        <is>
          <t>Xiangdong Li</t>
        </is>
      </c>
      <c r="E1406" s="3" t="inlineStr">
        <is>
          <t>Professor</t>
        </is>
      </c>
      <c r="F1406" s="3" t="inlineStr">
        <is>
          <t>NYC College of Technology</t>
        </is>
      </c>
      <c r="G1406" s="3" t="inlineStr">
        <is>
          <t>Computer Systems Technology</t>
        </is>
      </c>
      <c r="H1406" s="3" t="inlineStr">
        <is>
          <t>XLi@citytech.cuny.edu</t>
        </is>
      </c>
      <c r="I1406" s="3" t="inlineStr">
        <is>
          <t>Conference paper</t>
        </is>
      </c>
      <c r="J1406" s="3" t="inlineStr">
        <is>
          <t>Application of zeta function to quantum cryptography</t>
        </is>
      </c>
      <c r="K1406" s="3" t="n">
        <v>2005</v>
      </c>
      <c r="L1406" s="3" t="inlineStr">
        <is>
          <t>IEEE Systems, Man and Cybernetics Information Assurance Workshop (IAW)</t>
        </is>
      </c>
      <c r="M1406" s="3" t="inlineStr">
        <is>
          <t>Xiangdong Li; Michael Anshel</t>
        </is>
      </c>
      <c r="N1406" s="3" t="inlineStr"/>
      <c r="O1406" s="3" t="n"/>
      <c r="P1406" s="3" t="inlineStr"/>
      <c r="Q1406" s="3" t="inlineStr">
        <is>
          <t>10.1109/iaw.2005.1495986</t>
        </is>
      </c>
      <c r="R1406" s="3" t="inlineStr">
        <is>
          <t>https://doi.org/10.1109/iaw.2005.1495986</t>
        </is>
      </c>
      <c r="S1406" s="3" t="inlineStr">
        <is>
          <t>OpenAlex</t>
        </is>
      </c>
      <c r="T1406" s="3" t="n">
        <v>1</v>
      </c>
      <c r="U1406" s="3" t="inlineStr">
        <is>
          <t>High (City Tech affiliation on paper)</t>
        </is>
      </c>
      <c r="V1406" s="3" t="n"/>
      <c r="W1406" s="3" t="inlineStr"/>
      <c r="X1406" s="3" t="inlineStr">
        <is>
          <t>A central problem in cryptography is to establish the existence of one-way function. We introduce a new class of one-way functions based on the arithmetic theory of zeta functions and recent research on quantum algorithms on zeta function computation.</t>
        </is>
      </c>
      <c r="Y1406" s="3" t="inlineStr">
        <is>
          <t>OpenAlex</t>
        </is>
      </c>
      <c r="Z1406" s="3" t="inlineStr"/>
      <c r="AA1406" s="3" t="inlineStr">
        <is>
          <t>Not found</t>
        </is>
      </c>
      <c r="AB1406" s="3" t="inlineStr">
        <is>
          <t>closed</t>
        </is>
      </c>
      <c r="AC1406" s="3" t="inlineStr">
        <is>
          <t>School of Technology &amp; Design</t>
        </is>
      </c>
      <c r="AD1406" s="3" t="n">
        <v>1</v>
      </c>
      <c r="AE1406" s="3" t="inlineStr">
        <is>
          <t>No</t>
        </is>
      </c>
      <c r="AF1406" s="3" t="inlineStr"/>
      <c r="AG1406" s="4" t="inlineStr"/>
      <c r="AH1406" s="4" t="inlineStr"/>
      <c r="AI1406" s="4" t="inlineStr"/>
    </row>
    <row r="1407">
      <c r="A1407" s="3" t="inlineStr">
        <is>
          <t>CST-0172</t>
        </is>
      </c>
      <c r="B1407" s="3" t="inlineStr">
        <is>
          <t>Li</t>
        </is>
      </c>
      <c r="C1407" s="3" t="inlineStr">
        <is>
          <t>Xiangdong</t>
        </is>
      </c>
      <c r="D1407" s="3" t="inlineStr">
        <is>
          <t>Xiangdong Li</t>
        </is>
      </c>
      <c r="E1407" s="3" t="inlineStr">
        <is>
          <t>Professor</t>
        </is>
      </c>
      <c r="F1407" s="3" t="inlineStr">
        <is>
          <t>NYC College of Technology</t>
        </is>
      </c>
      <c r="G1407" s="3" t="inlineStr">
        <is>
          <t>Computer Systems Technology</t>
        </is>
      </c>
      <c r="H1407" s="3" t="inlineStr">
        <is>
          <t>XLi@citytech.cuny.edu</t>
        </is>
      </c>
      <c r="I1407" s="3" t="inlineStr">
        <is>
          <t>Journal article</t>
        </is>
      </c>
      <c r="J1407" s="3" t="inlineStr">
        <is>
          <t>Description of gluon propagation in the presence of an A2 condensate</t>
        </is>
      </c>
      <c r="K1407" s="3" t="n">
        <v>2005</v>
      </c>
      <c r="L1407" s="3" t="inlineStr">
        <is>
          <t>Physical review. D. Particles, fields, gravitation, and cosmology/Physical review. D. Particles and fields</t>
        </is>
      </c>
      <c r="M1407" s="3" t="inlineStr">
        <is>
          <t>Xiangdong Li; Carl M. Shakin</t>
        </is>
      </c>
      <c r="N1407" s="3" t="inlineStr"/>
      <c r="O1407" s="3" t="n"/>
      <c r="P1407" s="3" t="inlineStr"/>
      <c r="Q1407" s="3" t="inlineStr">
        <is>
          <t>10.1103/physrevd.71.074007</t>
        </is>
      </c>
      <c r="R1407" s="3" t="inlineStr">
        <is>
          <t>https://doi.org/10.1103/physrevd.71.074007</t>
        </is>
      </c>
      <c r="S1407" s="3" t="inlineStr">
        <is>
          <t>OpenAlex</t>
        </is>
      </c>
      <c r="T1407" s="3" t="n">
        <v>1</v>
      </c>
      <c r="U1407" s="3" t="inlineStr">
        <is>
          <t>High (City Tech affiliation on paper)</t>
        </is>
      </c>
      <c r="V1407" s="3" t="n"/>
      <c r="W1407" s="3" t="inlineStr"/>
      <c r="X1407" s="3" t="inlineStr">
        <is>
          <t>There is a good deal of current interest in the condensate $⟨{A}_{\ensuremath{\mu}}^{a}{A}_{a}^{\ensuremath{\mu}}⟩$ which has been seen to play an important role in calculations which make use of the operator product expansion. That development has led to the publication of a large number of papers which discuss how that condensate could play a role in a gauge-invariant formulation. In the present work we consider gluon propagation in the presence of such a condensate which we assume to be present in the vacuum. We show that the gluon propagator has no on-mass-shell pole and, therefore, a gluon cannot propagate over extended distances. That is, the gluon is a nonpropagating mode in the gluon condensate. In the present work we discuss the properties of both the Euclidean-space and Minkowski-space gluon propagator. In the case of the Euclidean-space propagator we can make contact with the results of QCD lattice calculations of the propagator in the Landau gauge. With an appropriate choice of normalization constants, we present a unified representation of the gluon propagator that describes both the Minkowski-space and Euclidean-space dynamics in which the $⟨{A}_{\ensuremath{\mu}}^{a}{A}_{a}^{\ensuremath{\mu}}⟩$ condensate plays an important role.</t>
        </is>
      </c>
      <c r="Y1407" s="3" t="inlineStr">
        <is>
          <t>OpenAlex</t>
        </is>
      </c>
      <c r="Z1407" s="3" t="inlineStr">
        <is>
          <t>https://arxiv.org/pdf/hep-ph/0410404</t>
        </is>
      </c>
      <c r="AA1407" s="3" t="inlineStr">
        <is>
          <t>Open-access PDF (via OpenAlex)</t>
        </is>
      </c>
      <c r="AB1407" s="3" t="inlineStr">
        <is>
          <t>green</t>
        </is>
      </c>
      <c r="AC1407" s="3" t="inlineStr">
        <is>
          <t>School of Technology &amp; Design</t>
        </is>
      </c>
      <c r="AD1407" s="3" t="n">
        <v>37</v>
      </c>
      <c r="AE1407" s="3" t="inlineStr">
        <is>
          <t>No</t>
        </is>
      </c>
      <c r="AF1407" s="3" t="inlineStr"/>
      <c r="AG1407" s="4" t="inlineStr"/>
      <c r="AH1407" s="4" t="inlineStr"/>
      <c r="AI1407" s="4" t="inlineStr"/>
    </row>
    <row r="1408">
      <c r="A1408" s="3" t="inlineStr">
        <is>
          <t>CST-0173</t>
        </is>
      </c>
      <c r="B1408" s="3" t="inlineStr">
        <is>
          <t>Li</t>
        </is>
      </c>
      <c r="C1408" s="3" t="inlineStr">
        <is>
          <t>Xiangdong</t>
        </is>
      </c>
      <c r="D1408" s="3" t="inlineStr">
        <is>
          <t>Xiangdong Li</t>
        </is>
      </c>
      <c r="E1408" s="3" t="inlineStr">
        <is>
          <t>Professor</t>
        </is>
      </c>
      <c r="F1408" s="3" t="inlineStr">
        <is>
          <t>NYC College of Technology</t>
        </is>
      </c>
      <c r="G1408" s="3" t="inlineStr">
        <is>
          <t>Computer Systems Technology</t>
        </is>
      </c>
      <c r="H1408" s="3" t="inlineStr">
        <is>
          <t>XLi@citytech.cuny.edu</t>
        </is>
      </c>
      <c r="I1408" s="3" t="inlineStr">
        <is>
          <t>Conference paper</t>
        </is>
      </c>
      <c r="J1408" s="3" t="inlineStr">
        <is>
          <t>Designing security courses and lab for undergraduate and graduate students</t>
        </is>
      </c>
      <c r="K1408" s="3" t="n">
        <v>2005</v>
      </c>
      <c r="L1408" s="3" t="inlineStr">
        <is>
          <t>IEEE Systems, Man and Cybernetics Information Assurance Workshop (IAW)</t>
        </is>
      </c>
      <c r="M1408" s="3" t="inlineStr">
        <is>
          <t>Xiangdong Li; Michael Anshel</t>
        </is>
      </c>
      <c r="N1408" s="3" t="inlineStr"/>
      <c r="O1408" s="3" t="n"/>
      <c r="P1408" s="3" t="inlineStr"/>
      <c r="Q1408" s="3" t="inlineStr">
        <is>
          <t>10.1109/iaw.2005.1496001</t>
        </is>
      </c>
      <c r="R1408" s="3" t="inlineStr">
        <is>
          <t>https://doi.org/10.1109/iaw.2005.1496001</t>
        </is>
      </c>
      <c r="S1408" s="3" t="inlineStr">
        <is>
          <t>OpenAlex</t>
        </is>
      </c>
      <c r="T1408" s="3" t="n">
        <v>1</v>
      </c>
      <c r="U1408" s="3" t="inlineStr">
        <is>
          <t>High (City Tech affiliation on paper)</t>
        </is>
      </c>
      <c r="V1408" s="3" t="n"/>
      <c r="W1408" s="3" t="inlineStr"/>
      <c r="X1408" s="3" t="inlineStr">
        <is>
          <t>This paper describes the information security course module which contains three courses and a security laboratory for the undergraduate students at New York City College of Technology; and quantum cryptography course and the research laboratory for the graduate students (master's and Ph.D. programs) at the Graduate School and Center of City University of New York, CUNY.</t>
        </is>
      </c>
      <c r="Y1408" s="3" t="inlineStr">
        <is>
          <t>OpenAlex</t>
        </is>
      </c>
      <c r="Z1408" s="3" t="inlineStr"/>
      <c r="AA1408" s="3" t="inlineStr">
        <is>
          <t>Not found</t>
        </is>
      </c>
      <c r="AB1408" s="3" t="inlineStr">
        <is>
          <t>closed</t>
        </is>
      </c>
      <c r="AC1408" s="3" t="inlineStr">
        <is>
          <t>School of Technology &amp; Design</t>
        </is>
      </c>
      <c r="AD1408" s="3" t="n">
        <v>0</v>
      </c>
      <c r="AE1408" s="3" t="inlineStr">
        <is>
          <t>No</t>
        </is>
      </c>
      <c r="AF1408" s="3" t="inlineStr"/>
      <c r="AG1408" s="4" t="inlineStr"/>
      <c r="AH1408" s="4" t="inlineStr"/>
      <c r="AI1408" s="4" t="inlineStr"/>
    </row>
    <row r="1409">
      <c r="A1409" s="3" t="inlineStr">
        <is>
          <t>CST-0188</t>
        </is>
      </c>
      <c r="B1409" s="3" t="inlineStr">
        <is>
          <t>Li</t>
        </is>
      </c>
      <c r="C1409" s="3" t="inlineStr">
        <is>
          <t>Xiangdong</t>
        </is>
      </c>
      <c r="D1409" s="3" t="inlineStr">
        <is>
          <t>Xiangdong Li</t>
        </is>
      </c>
      <c r="E1409" s="3" t="inlineStr">
        <is>
          <t>Professor</t>
        </is>
      </c>
      <c r="F1409" s="3" t="inlineStr">
        <is>
          <t>NYC College of Technology</t>
        </is>
      </c>
      <c r="G1409" s="3" t="inlineStr">
        <is>
          <t>Computer Systems Technology</t>
        </is>
      </c>
      <c r="H1409" s="3" t="inlineStr">
        <is>
          <t>XLi@citytech.cuny.edu</t>
        </is>
      </c>
      <c r="I1409" s="3" t="inlineStr">
        <is>
          <t>Journal article</t>
        </is>
      </c>
      <c r="J1409" s="3" t="inlineStr">
        <is>
          <t>Relativistic calculation of the width of the Θ+(1540) pentaquark</t>
        </is>
      </c>
      <c r="K1409" s="3" t="n">
        <v>2005</v>
      </c>
      <c r="L1409" s="3" t="inlineStr">
        <is>
          <t>Physical Review C</t>
        </is>
      </c>
      <c r="M1409" s="3" t="inlineStr">
        <is>
          <t>Hu Li; Carl M. Shakin; Xiangdong Li</t>
        </is>
      </c>
      <c r="N1409" s="3" t="inlineStr"/>
      <c r="O1409" s="3" t="n"/>
      <c r="P1409" s="3" t="inlineStr"/>
      <c r="Q1409" s="3" t="inlineStr">
        <is>
          <t>10.1103/physrevc.71.068203</t>
        </is>
      </c>
      <c r="R1409" s="3" t="inlineStr">
        <is>
          <t>https://doi.org/10.1103/physrevc.71.068203</t>
        </is>
      </c>
      <c r="S1409" s="3" t="inlineStr">
        <is>
          <t>OpenAlex</t>
        </is>
      </c>
      <c r="T1409" s="3" t="n">
        <v>1</v>
      </c>
      <c r="U1409" s="3" t="inlineStr">
        <is>
          <t>High (City Tech affiliation on paper)</t>
        </is>
      </c>
      <c r="V1409" s="3" t="n"/>
      <c r="W1409" s="3" t="inlineStr"/>
      <c r="X1409" s="3" t="inlineStr">
        <is>
          <t>We calculate the width of the ${\ensuremath{\Theta}}^{+}(1540)$ pentaquark in a relativistic model in which the pentaquark is considered to be composed of a scalar diquark and a spin 1/2 triquark. We consider both positive and negative parity for the pentaquark. There is a single parameter in our model which we vary and which describes the size of the pentaquark. If the pentaquark size is somewhat smaller than that of the nucleon, we find quite small widths for the pentaquark of about 1 MeV or less. Our model of confinement plays an important role in our analysis and makes it possible to use Feynman diagrams to describe the decay of the pentaquark.</t>
        </is>
      </c>
      <c r="Y1409" s="3" t="inlineStr">
        <is>
          <t>OpenAlex</t>
        </is>
      </c>
      <c r="Z1409" s="3" t="inlineStr">
        <is>
          <t>https://arxiv.org/pdf/hep-ph/0503145</t>
        </is>
      </c>
      <c r="AA1409" s="3" t="inlineStr">
        <is>
          <t>Open-access PDF (via OpenAlex)</t>
        </is>
      </c>
      <c r="AB1409" s="3" t="inlineStr">
        <is>
          <t>green</t>
        </is>
      </c>
      <c r="AC1409" s="3" t="inlineStr">
        <is>
          <t>School of Technology &amp; Design</t>
        </is>
      </c>
      <c r="AD1409" s="3" t="n">
        <v>1</v>
      </c>
      <c r="AE1409" s="3" t="inlineStr">
        <is>
          <t>No</t>
        </is>
      </c>
      <c r="AF1409" s="3" t="inlineStr"/>
      <c r="AG1409" s="4" t="inlineStr"/>
      <c r="AH1409" s="4" t="inlineStr"/>
      <c r="AI1409" s="4" t="inlineStr"/>
    </row>
    <row r="1410">
      <c r="A1410" s="3" t="inlineStr">
        <is>
          <t>CST-0221</t>
        </is>
      </c>
      <c r="B1410" s="3" t="inlineStr">
        <is>
          <t>Cabo</t>
        </is>
      </c>
      <c r="C1410" s="3" t="inlineStr">
        <is>
          <t>Candido</t>
        </is>
      </c>
      <c r="D1410" s="3" t="inlineStr">
        <is>
          <t>Candido Cabo</t>
        </is>
      </c>
      <c r="E1410" s="3" t="inlineStr">
        <is>
          <t>Professor</t>
        </is>
      </c>
      <c r="F1410" s="3" t="inlineStr">
        <is>
          <t>NYC College of Technology</t>
        </is>
      </c>
      <c r="G1410" s="3" t="inlineStr">
        <is>
          <t>Computer Systems Technology</t>
        </is>
      </c>
      <c r="H1410" s="3" t="inlineStr">
        <is>
          <t>CCabo@citytech.cuny.edu</t>
        </is>
      </c>
      <c r="I1410" s="3" t="inlineStr">
        <is>
          <t>Journal article</t>
        </is>
      </c>
      <c r="J1410" s="3" t="inlineStr">
        <is>
          <t>Heterogeneous gap junction remodeling in reentrant circuits in the epicardial border zone of the healing canine infarct☆</t>
        </is>
      </c>
      <c r="K1410" s="3" t="n">
        <v>2006</v>
      </c>
      <c r="L1410" s="3" t="inlineStr">
        <is>
          <t>Cardiovascular Research</t>
        </is>
      </c>
      <c r="M1410" s="3" t="inlineStr">
        <is>
          <t>Cándido Cabo; J YAO; Penelope A. Boyden; S CHEN; Wajid Hussain; Heather S. Duffy; Edward J. Ciaccio; Nicholas Simon Peters; Andrew L. Wit</t>
        </is>
      </c>
      <c r="N1410" s="3" t="inlineStr"/>
      <c r="O1410" s="3" t="n"/>
      <c r="P1410" s="3" t="inlineStr"/>
      <c r="Q1410" s="3" t="inlineStr">
        <is>
          <t>10.1016/j.cardiores.2006.07.005</t>
        </is>
      </c>
      <c r="R1410" s="3" t="inlineStr">
        <is>
          <t>https://doi.org/10.1016/j.cardiores.2006.07.005</t>
        </is>
      </c>
      <c r="S1410" s="3" t="inlineStr">
        <is>
          <t>OpenAlex</t>
        </is>
      </c>
      <c r="T1410" s="3" t="n">
        <v>1</v>
      </c>
      <c r="U1410" s="3" t="inlineStr">
        <is>
          <t>High (City Tech affiliation on paper)</t>
        </is>
      </c>
      <c r="V1410" s="3" t="n"/>
      <c r="W1410" s="3" t="inlineStr"/>
      <c r="X1410" s="3" t="inlineStr">
        <is>
          <t>BACKGROUND: The epicardial border zone (EBZ) of surviving myocytes in the healing, 4- to 5-day-old canine infarct is an arrhythmogenic substrate characterized by both structural and functional remodeling of Cx43. Unknown is whether the remodeling of gap junction conductance is heterogeneous in the EBZ like that of sarcolemmal ion channel remodeling and how remodeling of the gap junction influences conduction and anisotropy. METHODS AND RESULTS: Ventricular tachycardia was initiated by programmed stimulation in healing canine infarcted hearts. Reentrant circuits were mapped and the central common pathway (CCP) and outer pathway (OP) regions localized. Epimyocardium removed from the CCP was disaggregated to generate myocyte pairs for conductance measurements. Cx43 distribution was determined by immunofluorescent confocal microscopy. While transverse coupling (gap junction conductance) was markedly decreased in OP cells, CCP cells with lateralized Cx43 gap junctions showed normal conductance. Longitudinal coupling in both OP and CCP was no different than normal. Consistent with conductance measurements, the anisotropic ratio in the CCP was similar to that of normal tissue. In the OP it was increased. Despite normal longitudinal and transverse conductance and anisotropic ratio, longitudinal and transverse conduction velocities were decreased in the CCP with respect to normal epicardium, possibly as a result of the remodeling of sarcolemmal ion channels in this region. CONCLUSIONS: Gap junction conductance and distribution is heterogeneous in different regions of reentrant circuits. Lateralization of Cx43 gap junctions in CCP of reentrant circuits is associated with normal transverse conductance between cell pairs. In contrast, absence of lateralization in OP is associated with reduced transverse conductance. Despite normal anisotropic ratio, conduction velocity in CCP region remains slower than normal. This suggests that the effects of Cx43 remodeling in the infarcted heart should be interpreted in conjunction with other types of remodeling occurring in the EBZ (i.e. sarcolemmal ion channels).</t>
        </is>
      </c>
      <c r="Y1410" s="3" t="inlineStr">
        <is>
          <t>OpenAlex</t>
        </is>
      </c>
      <c r="Z1410" s="3" t="inlineStr">
        <is>
          <t>https://academic.oup.com/cardiovascres/article-pdf/72/2/241/777325/72-2-241.pdf</t>
        </is>
      </c>
      <c r="AA1410" s="3" t="inlineStr">
        <is>
          <t>Open-access PDF (via OpenAlex)</t>
        </is>
      </c>
      <c r="AB1410" s="3" t="inlineStr">
        <is>
          <t>bronze</t>
        </is>
      </c>
      <c r="AC1410" s="3" t="inlineStr">
        <is>
          <t>School of Technology &amp; Design</t>
        </is>
      </c>
      <c r="AD1410" s="3" t="n">
        <v>135</v>
      </c>
      <c r="AE1410" s="3" t="inlineStr">
        <is>
          <t>No</t>
        </is>
      </c>
      <c r="AF1410" s="3" t="inlineStr"/>
      <c r="AG1410" s="4" t="inlineStr"/>
      <c r="AH1410" s="4" t="inlineStr"/>
      <c r="AI1410" s="4" t="inlineStr"/>
    </row>
    <row r="1411">
      <c r="A1411" s="3" t="inlineStr">
        <is>
          <t>CST-0229</t>
        </is>
      </c>
      <c r="B1411" s="3" t="inlineStr">
        <is>
          <t>Li</t>
        </is>
      </c>
      <c r="C1411" s="3" t="inlineStr">
        <is>
          <t>Xiangdong</t>
        </is>
      </c>
      <c r="D1411" s="3" t="inlineStr">
        <is>
          <t>Xiangdong Li</t>
        </is>
      </c>
      <c r="E1411" s="3" t="inlineStr">
        <is>
          <t>Professor</t>
        </is>
      </c>
      <c r="F1411" s="3" t="inlineStr">
        <is>
          <t>NYC College of Technology</t>
        </is>
      </c>
      <c r="G1411" s="3" t="inlineStr">
        <is>
          <t>Computer Systems Technology</t>
        </is>
      </c>
      <c r="H1411" s="3" t="inlineStr">
        <is>
          <t>XLi@citytech.cuny.edu</t>
        </is>
      </c>
      <c r="I1411" s="3" t="inlineStr">
        <is>
          <t>Conference paper</t>
        </is>
      </c>
      <c r="J1411" s="3" t="inlineStr">
        <is>
          <t>Post-Quantum Diffie-Hellman and Symmetric Key Exchange Protocols</t>
        </is>
      </c>
      <c r="K1411" s="3" t="n">
        <v>2006</v>
      </c>
      <c r="L1411" s="3" t="inlineStr">
        <is>
          <t>IEEE Information Assurance Workshop (IAW)</t>
        </is>
      </c>
      <c r="M1411" s="3" t="inlineStr">
        <is>
          <t>Xiangdong Li; Lin Leung; Andis C. Kwan; Xiaowen Zhang; Dammika Kahanda; A. Anshel</t>
        </is>
      </c>
      <c r="N1411" s="3" t="inlineStr"/>
      <c r="O1411" s="3" t="n"/>
      <c r="P1411" s="3" t="inlineStr"/>
      <c r="Q1411" s="3" t="inlineStr">
        <is>
          <t>10.1109/iaw.2006.1652122</t>
        </is>
      </c>
      <c r="R1411" s="3" t="inlineStr">
        <is>
          <t>https://doi.org/10.1109/iaw.2006.1652122</t>
        </is>
      </c>
      <c r="S1411" s="3" t="inlineStr">
        <is>
          <t>OpenAlex</t>
        </is>
      </c>
      <c r="T1411" s="3" t="n">
        <v>1</v>
      </c>
      <c r="U1411" s="3" t="inlineStr">
        <is>
          <t>High (City Tech affiliation on paper)</t>
        </is>
      </c>
      <c r="V1411" s="3" t="n"/>
      <c r="W1411" s="3" t="inlineStr"/>
      <c r="X1411" s="3" t="inlineStr">
        <is>
          <t>If an eavesdropper Eve is equipped with quantum computers, she can easily break the public key exchange protocols used today. In this paper we discuss the post-quantum Diffie-Hellman key exchange and private key exchange protocols</t>
        </is>
      </c>
      <c r="Y1411" s="3" t="inlineStr">
        <is>
          <t>OpenAlex</t>
        </is>
      </c>
      <c r="Z1411" s="3" t="inlineStr"/>
      <c r="AA1411" s="3" t="inlineStr">
        <is>
          <t>Not found</t>
        </is>
      </c>
      <c r="AB1411" s="3" t="inlineStr">
        <is>
          <t>closed</t>
        </is>
      </c>
      <c r="AC1411" s="3" t="inlineStr">
        <is>
          <t>School of Technology &amp; Design</t>
        </is>
      </c>
      <c r="AD1411" s="3" t="n">
        <v>4</v>
      </c>
      <c r="AE1411" s="3" t="inlineStr">
        <is>
          <t>No</t>
        </is>
      </c>
      <c r="AF1411" s="3" t="inlineStr"/>
      <c r="AG1411" s="4" t="inlineStr"/>
      <c r="AH1411" s="4" t="inlineStr"/>
      <c r="AI1411" s="4" t="inlineStr"/>
    </row>
    <row r="1412">
      <c r="A1412" s="3" t="inlineStr">
        <is>
          <t>CST-0249</t>
        </is>
      </c>
      <c r="B1412" s="3" t="inlineStr">
        <is>
          <t>Li</t>
        </is>
      </c>
      <c r="C1412" s="3" t="inlineStr">
        <is>
          <t>Xiangdong</t>
        </is>
      </c>
      <c r="D1412" s="3" t="inlineStr">
        <is>
          <t>Xiangdong Li</t>
        </is>
      </c>
      <c r="E1412" s="3" t="inlineStr">
        <is>
          <t>Professor</t>
        </is>
      </c>
      <c r="F1412" s="3" t="inlineStr">
        <is>
          <t>NYC College of Technology</t>
        </is>
      </c>
      <c r="G1412" s="3" t="inlineStr">
        <is>
          <t>Computer Systems Technology</t>
        </is>
      </c>
      <c r="H1412" s="3" t="inlineStr">
        <is>
          <t>XLi@citytech.cuny.edu</t>
        </is>
      </c>
      <c r="I1412" s="3" t="inlineStr">
        <is>
          <t>Conference paper</t>
        </is>
      </c>
      <c r="J1412" s="3" t="inlineStr">
        <is>
          <t>A simple secure quantum authorization scheme</t>
        </is>
      </c>
      <c r="K1412" s="3" t="n">
        <v>2007</v>
      </c>
      <c r="L1412" s="3" t="inlineStr">
        <is>
          <t>Proceedings of SPIE, the International Society for Optical Engineering/Proceedings of SPIE</t>
        </is>
      </c>
      <c r="M1412" s="3" t="inlineStr">
        <is>
          <t>Xiaowen Zhang; Xiaowei Xu; Ke Tang; Andis C. Kwan; Ping Ji; Lin Leung; Xiangdong Li; Michael Anshel</t>
        </is>
      </c>
      <c r="N1412" s="3" t="inlineStr"/>
      <c r="O1412" s="3" t="n"/>
      <c r="P1412" s="3" t="inlineStr"/>
      <c r="Q1412" s="3" t="inlineStr">
        <is>
          <t>10.1117/12.719012</t>
        </is>
      </c>
      <c r="R1412" s="3" t="inlineStr">
        <is>
          <t>https://doi.org/10.1117/12.719012</t>
        </is>
      </c>
      <c r="S1412" s="3" t="inlineStr">
        <is>
          <t>OpenAlex</t>
        </is>
      </c>
      <c r="T1412" s="3" t="n">
        <v>1</v>
      </c>
      <c r="U1412" s="3" t="inlineStr">
        <is>
          <t>High (City Tech affiliation on paper)</t>
        </is>
      </c>
      <c r="V1412" s="3" t="n"/>
      <c r="W1412" s="3" t="inlineStr"/>
      <c r="X1412" s="3" t="inlineStr">
        <is>
          <t>Based on the law of quantum mechanics we present a simple authorization scheme: Quauth. The description of the scheme is given in details. The authorization is accomplished through a quantum channel by one way communication. We show that eavesdropper gets no information about key no matter how many times s/he is listening on the channel. The scheme is robust against both the passive and active attacks. By induction we prove that the scheme is information theoretically secure.</t>
        </is>
      </c>
      <c r="Y1412" s="3" t="inlineStr">
        <is>
          <t>OpenAlex</t>
        </is>
      </c>
      <c r="Z1412" s="3" t="inlineStr"/>
      <c r="AA1412" s="3" t="inlineStr">
        <is>
          <t>Not found</t>
        </is>
      </c>
      <c r="AB1412" s="3" t="inlineStr">
        <is>
          <t>closed</t>
        </is>
      </c>
      <c r="AC1412" s="3" t="inlineStr">
        <is>
          <t>School of Technology &amp; Design</t>
        </is>
      </c>
      <c r="AD1412" s="3" t="n">
        <v>0</v>
      </c>
      <c r="AE1412" s="3" t="inlineStr">
        <is>
          <t>No</t>
        </is>
      </c>
      <c r="AF1412" s="3" t="inlineStr"/>
      <c r="AG1412" s="4" t="inlineStr"/>
      <c r="AH1412" s="4" t="inlineStr"/>
      <c r="AI1412" s="4" t="inlineStr"/>
    </row>
    <row r="1413">
      <c r="A1413" s="3" t="inlineStr">
        <is>
          <t>CST-0251</t>
        </is>
      </c>
      <c r="B1413" s="3" t="inlineStr">
        <is>
          <t>Li</t>
        </is>
      </c>
      <c r="C1413" s="3" t="inlineStr">
        <is>
          <t>Xiangdong</t>
        </is>
      </c>
      <c r="D1413" s="3" t="inlineStr">
        <is>
          <t>Xiangdong Li</t>
        </is>
      </c>
      <c r="E1413" s="3" t="inlineStr">
        <is>
          <t>Professor</t>
        </is>
      </c>
      <c r="F1413" s="3" t="inlineStr">
        <is>
          <t>NYC College of Technology</t>
        </is>
      </c>
      <c r="G1413" s="3" t="inlineStr">
        <is>
          <t>Computer Systems Technology</t>
        </is>
      </c>
      <c r="H1413" s="3" t="inlineStr">
        <is>
          <t>XLi@citytech.cuny.edu</t>
        </is>
      </c>
      <c r="I1413" s="3" t="inlineStr">
        <is>
          <t>Conference paper</t>
        </is>
      </c>
      <c r="J1413" s="3" t="inlineStr">
        <is>
          <t>An Elementary Electronc Voting Protocol Using RFID</t>
        </is>
      </c>
      <c r="K1413" s="3" t="n">
        <v>2007</v>
      </c>
      <c r="L1413" s="3" t="inlineStr">
        <is>
          <t>IEEE SMC Information Assurance and Security Workshop (IAW)</t>
        </is>
      </c>
      <c r="M1413" s="3" t="inlineStr">
        <is>
          <t>Xiangdong Li; Michael Carlisle; Andis C. Kwan; Lin Leung; Amara Enemuo; Michael Anshel</t>
        </is>
      </c>
      <c r="N1413" s="3" t="inlineStr"/>
      <c r="O1413" s="3" t="n"/>
      <c r="P1413" s="3" t="inlineStr"/>
      <c r="Q1413" s="3" t="inlineStr">
        <is>
          <t>10.1109/iaw.2007.381938</t>
        </is>
      </c>
      <c r="R1413" s="3" t="inlineStr">
        <is>
          <t>https://doi.org/10.1109/iaw.2007.381938</t>
        </is>
      </c>
      <c r="S1413" s="3" t="inlineStr">
        <is>
          <t>OpenAlex</t>
        </is>
      </c>
      <c r="T1413" s="3" t="n">
        <v>1</v>
      </c>
      <c r="U1413" s="3" t="inlineStr">
        <is>
          <t>High (City Tech affiliation on paper)</t>
        </is>
      </c>
      <c r="V1413" s="3" t="n"/>
      <c r="W1413" s="3" t="inlineStr"/>
      <c r="X1413" s="3" t="inlineStr">
        <is>
          <t>This paper outlines the framework of a hardware and software system using RFID technology, and a general procedure for secure electronic voting in a poll and precinct setting. The e-ballot can be used for recount compared to "ballot" on direct recording equipment (DRE) and optical scan. Voter verification, quick recounts, public bulletin boards, and security issues are discussed, along with an attempt at hardware and software design for secure remote home computer voting. A RFID approach to voting has theoretical advantages over current systems, like a paper ballot, it separates data (ballot) from the programming architecture (voting software/hardware), thus making the voting system verifiable.</t>
        </is>
      </c>
      <c r="Y1413" s="3" t="inlineStr">
        <is>
          <t>OpenAlex</t>
        </is>
      </c>
      <c r="Z1413" s="3" t="inlineStr"/>
      <c r="AA1413" s="3" t="inlineStr">
        <is>
          <t>Not found</t>
        </is>
      </c>
      <c r="AB1413" s="3" t="inlineStr">
        <is>
          <t>closed</t>
        </is>
      </c>
      <c r="AC1413" s="3" t="inlineStr">
        <is>
          <t>School of Technology &amp; Design</t>
        </is>
      </c>
      <c r="AD1413" s="3" t="n">
        <v>6</v>
      </c>
      <c r="AE1413" s="3" t="inlineStr">
        <is>
          <t>No</t>
        </is>
      </c>
      <c r="AF1413" s="3" t="inlineStr"/>
      <c r="AG1413" s="4" t="inlineStr"/>
      <c r="AH1413" s="4" t="inlineStr"/>
      <c r="AI1413" s="4" t="inlineStr"/>
    </row>
    <row r="1414">
      <c r="A1414" s="3" t="inlineStr">
        <is>
          <t>CST-0274</t>
        </is>
      </c>
      <c r="B1414" s="3" t="inlineStr">
        <is>
          <t>Cabo</t>
        </is>
      </c>
      <c r="C1414" s="3" t="inlineStr">
        <is>
          <t>Candido</t>
        </is>
      </c>
      <c r="D1414" s="3" t="inlineStr">
        <is>
          <t>Candido Cabo</t>
        </is>
      </c>
      <c r="E1414" s="3" t="inlineStr">
        <is>
          <t>Professor</t>
        </is>
      </c>
      <c r="F1414" s="3" t="inlineStr">
        <is>
          <t>NYC College of Technology</t>
        </is>
      </c>
      <c r="G1414" s="3" t="inlineStr">
        <is>
          <t>Computer Systems Technology</t>
        </is>
      </c>
      <c r="H1414" s="3" t="inlineStr">
        <is>
          <t>CCabo@citytech.cuny.edu</t>
        </is>
      </c>
      <c r="I1414" s="3" t="inlineStr">
        <is>
          <t>Grant</t>
        </is>
      </c>
      <c r="J1414" s="3" t="inlineStr">
        <is>
          <t>Metropolitan Mentors Network (MMNet): Growing an Urban STEM Talent Pool across New York City</t>
        </is>
      </c>
      <c r="K1414" s="3" t="n">
        <v>2007</v>
      </c>
      <c r="L1414" s="3" t="inlineStr">
        <is>
          <t>NSF: STEP-STEM Talent Expansn Pgm</t>
        </is>
      </c>
      <c r="M1414" s="3" t="inlineStr">
        <is>
          <t>Janet Liou-Mark; sidi berri; Sunghoon Jang; Candido Cabo; Roman Kezerashvili</t>
        </is>
      </c>
      <c r="N1414" s="3" t="inlineStr">
        <is>
          <t>Co-PI</t>
        </is>
      </c>
      <c r="O1414" s="3" t="n">
        <v>990657</v>
      </c>
      <c r="P1414" s="3" t="inlineStr">
        <is>
          <t>0622493</t>
        </is>
      </c>
      <c r="Q1414" s="3" t="inlineStr"/>
      <c r="R1414" s="3" t="inlineStr">
        <is>
          <t>https://www.nsf.gov/awardsearch/showAward?AWD_ID=0622493</t>
        </is>
      </c>
      <c r="S1414" s="3" t="inlineStr">
        <is>
          <t>NSF</t>
        </is>
      </c>
      <c r="T1414" s="3" t="n">
        <v>1</v>
      </c>
      <c r="U1414" s="3" t="inlineStr">
        <is>
          <t>High (NSF award to City Tech)</t>
        </is>
      </c>
      <c r="V1414" s="3" t="n"/>
      <c r="W1414" s="3" t="inlineStr"/>
      <c r="X1414" s="3" t="inlineStr">
        <is>
          <t>The central rationale of this project is to leverage the close proximity of multiple colleges and industry partners in the urban setting to cultivate a network of mentors and opportunities centered on City Tech, with the goal of increasing by 66 per year the number of students receiving associate and bachelor's degrees within science, technology, engineering, and math (STEM). The college's location, both geographically and within the City University of New York, enables CUNY graduate students who are only a subway ride away to become role models for STEM undergraduates at City Tech. In the same way, City Tech students can reach the vast resources of the University and the City.  Through coordination with existing efforts, MetroNet is establishing well marked pathways from high school through the associate and bachelor's degrees to employment or graduate education, and is providing a safety net of academic, social, and economic supports. Project activities, designed to support the development of a professional identity, promote membership in a professional community, and counter obstacles to success, extend throughout the students' enrollment in the college, from a pre-freshman summer experience to the awarding of the degree:  1. Design of two credit-bearing courses, one in the sciences and math, the other in engineering technologies, offered in a pre-freshman summer experience, to provide academic preparation through a combination of theory and hands-on experience. Featuring development of laboratory techniques, communication, teamwork, and creative thinking skills, these courses offer career information, including trips to local industries and government labs. One goal is to create a better fit between the students and their declared majors, minimizing noncontributory credits from changing majors and high dropout rates due to disenchantment.  2. Academic year block programming of the summer cohort in required general education courses such as English Composition linked to a seminar series and mentoring of undergraduates by teaching assistants in STEM. These teaching assistants in turn receive mentoring by experienced faculty at City Tech on classroom management, development of learning outcomes, and learning assessment.  3. Promotion of student involvement on campus and academic focus through research and career oriented activities. An annual poster session featuring student research increases the visibility of STEM activities on campus. Summer internships at science museums, along with research and employment opportunities are available to the students.  4. Capstone Senior Design courses in Telecommunications and Computer Engineering Technologies are being developed for students in engineering technology.  5. A project website is used to disseminate developed curriculum assessment results and student work.  The project explores development and implementation of a new model to improve graduation rates by retooling successful retention and recruitment strategies to address the specific needs of students at an urban, commuter public college. The broader impact of MetroNet includes its focus on the transfer of learning from the sciences, mathematics and liberal arts courses to technology, computer systems and engineering applications where fundamental learned principles are applied to real-world problems. Because of the demographics of the college, the project promotes the participation of underrepresented minorities in STEM majors.</t>
        </is>
      </c>
      <c r="Y1414" s="3" t="inlineStr">
        <is>
          <t>NSF</t>
        </is>
      </c>
      <c r="Z1414" s="3" t="inlineStr"/>
      <c r="AA1414" s="3" t="inlineStr"/>
      <c r="AB1414" s="3" t="inlineStr"/>
      <c r="AC1414" s="3" t="inlineStr">
        <is>
          <t>School of Technology &amp; Design</t>
        </is>
      </c>
      <c r="AD1414" s="3" t="n"/>
      <c r="AE1414" s="3" t="inlineStr">
        <is>
          <t>No</t>
        </is>
      </c>
      <c r="AF1414" s="3" t="inlineStr"/>
      <c r="AG1414" s="4" t="inlineStr"/>
      <c r="AH1414" s="4" t="inlineStr"/>
      <c r="AI1414" s="4" t="inlineStr"/>
    </row>
    <row r="1415">
      <c r="A1415" s="3" t="inlineStr">
        <is>
          <t>CST-0278</t>
        </is>
      </c>
      <c r="B1415" s="3" t="inlineStr">
        <is>
          <t>Cabo</t>
        </is>
      </c>
      <c r="C1415" s="3" t="inlineStr">
        <is>
          <t>Candido</t>
        </is>
      </c>
      <c r="D1415" s="3" t="inlineStr">
        <is>
          <t>Candido Cabo</t>
        </is>
      </c>
      <c r="E1415" s="3" t="inlineStr">
        <is>
          <t>Professor</t>
        </is>
      </c>
      <c r="F1415" s="3" t="inlineStr">
        <is>
          <t>NYC College of Technology</t>
        </is>
      </c>
      <c r="G1415" s="3" t="inlineStr">
        <is>
          <t>Computer Systems Technology</t>
        </is>
      </c>
      <c r="H1415" s="3" t="inlineStr">
        <is>
          <t>CCabo@citytech.cuny.edu</t>
        </is>
      </c>
      <c r="I1415" s="3" t="inlineStr">
        <is>
          <t>Grant</t>
        </is>
      </c>
      <c r="J1415" s="3" t="inlineStr">
        <is>
          <t>New York City College of Technology S-STEM Program</t>
        </is>
      </c>
      <c r="K1415" s="3" t="n">
        <v>2007</v>
      </c>
      <c r="L1415" s="3" t="inlineStr">
        <is>
          <t>NSF: S-STEM-Schlr Sci Tech Eng&amp;Math</t>
        </is>
      </c>
      <c r="M1415" s="3" t="inlineStr">
        <is>
          <t>Xiangdong Li; Sunghoon Jang; Candido Cabo</t>
        </is>
      </c>
      <c r="N1415" s="3" t="inlineStr">
        <is>
          <t>Co-PI</t>
        </is>
      </c>
      <c r="O1415" s="3" t="n">
        <v>496800</v>
      </c>
      <c r="P1415" s="3" t="inlineStr">
        <is>
          <t>0631096</t>
        </is>
      </c>
      <c r="Q1415" s="3" t="inlineStr"/>
      <c r="R1415" s="3" t="inlineStr">
        <is>
          <t>https://www.nsf.gov/awardsearch/showAward?AWD_ID=0631096</t>
        </is>
      </c>
      <c r="S1415" s="3" t="inlineStr">
        <is>
          <t>NSF</t>
        </is>
      </c>
      <c r="T1415" s="3" t="n">
        <v>1</v>
      </c>
      <c r="U1415" s="3" t="inlineStr">
        <is>
          <t>High (NSF award to City Tech)</t>
        </is>
      </c>
      <c r="V1415" s="3" t="n"/>
      <c r="W1415" s="3" t="inlineStr"/>
      <c r="X1415" s="3" t="inlineStr">
        <is>
          <t xml:space="preserve">Information Science and Systems (33)
This program offers scholarships to 36 academically promising, financially disadvantaged students in the departments of Computing and Engineering Technology.  The institution plays a major role nationally in the production of underrepresented minority graduates in science and engineering.  The NSF scholars benefit from close association with faculty in their departments, counseling and mentoring targeted to their career interests, and tutoring by adjunct faculty through the College Learning Center.  The financial assistance enables the college to graduate larger numbers of students, shortens the time it takes for students to obtain their degrees, and get placed in appropriate jobs in the workforce.  The coordination among the Learning Center, departmental, and student support services creates a matrix of encouragement and support that contributes to the reduction of attrition.  
</t>
        </is>
      </c>
      <c r="Y1415" s="3" t="inlineStr">
        <is>
          <t>NSF</t>
        </is>
      </c>
      <c r="Z1415" s="3" t="inlineStr"/>
      <c r="AA1415" s="3" t="inlineStr"/>
      <c r="AB1415" s="3" t="inlineStr"/>
      <c r="AC1415" s="3" t="inlineStr">
        <is>
          <t>School of Technology &amp; Design</t>
        </is>
      </c>
      <c r="AD1415" s="3" t="n"/>
      <c r="AE1415" s="3" t="inlineStr">
        <is>
          <t>No</t>
        </is>
      </c>
      <c r="AF1415" s="3" t="inlineStr"/>
      <c r="AG1415" s="4" t="inlineStr"/>
      <c r="AH1415" s="4" t="inlineStr"/>
      <c r="AI1415" s="4" t="inlineStr"/>
    </row>
    <row r="1416">
      <c r="A1416" s="3" t="inlineStr">
        <is>
          <t>CST-0279</t>
        </is>
      </c>
      <c r="B1416" s="3" t="inlineStr">
        <is>
          <t>Li</t>
        </is>
      </c>
      <c r="C1416" s="3" t="inlineStr">
        <is>
          <t>Xiangdong</t>
        </is>
      </c>
      <c r="D1416" s="3" t="inlineStr">
        <is>
          <t>Xiangdong Li</t>
        </is>
      </c>
      <c r="E1416" s="3" t="inlineStr">
        <is>
          <t>Professor</t>
        </is>
      </c>
      <c r="F1416" s="3" t="inlineStr">
        <is>
          <t>NYC College of Technology</t>
        </is>
      </c>
      <c r="G1416" s="3" t="inlineStr">
        <is>
          <t>Computer Systems Technology</t>
        </is>
      </c>
      <c r="H1416" s="3" t="inlineStr">
        <is>
          <t>XLi@citytech.cuny.edu</t>
        </is>
      </c>
      <c r="I1416" s="3" t="inlineStr">
        <is>
          <t>Grant</t>
        </is>
      </c>
      <c r="J1416" s="3" t="inlineStr">
        <is>
          <t>New York City College of Technology S-STEM Program</t>
        </is>
      </c>
      <c r="K1416" s="3" t="n">
        <v>2007</v>
      </c>
      <c r="L1416" s="3" t="inlineStr">
        <is>
          <t>NSF: S-STEM-Schlr Sci Tech Eng&amp;Math</t>
        </is>
      </c>
      <c r="M1416" s="3" t="inlineStr">
        <is>
          <t>Xiangdong Li; Sunghoon Jang; Candido Cabo</t>
        </is>
      </c>
      <c r="N1416" s="3" t="inlineStr">
        <is>
          <t>PI</t>
        </is>
      </c>
      <c r="O1416" s="3" t="n">
        <v>496800</v>
      </c>
      <c r="P1416" s="3" t="inlineStr">
        <is>
          <t>0631096</t>
        </is>
      </c>
      <c r="Q1416" s="3" t="inlineStr"/>
      <c r="R1416" s="3" t="inlineStr">
        <is>
          <t>https://www.nsf.gov/awardsearch/showAward?AWD_ID=0631096</t>
        </is>
      </c>
      <c r="S1416" s="3" t="inlineStr">
        <is>
          <t>NSF</t>
        </is>
      </c>
      <c r="T1416" s="3" t="n">
        <v>1</v>
      </c>
      <c r="U1416" s="3" t="inlineStr">
        <is>
          <t>High (NSF award to City Tech)</t>
        </is>
      </c>
      <c r="V1416" s="3" t="n"/>
      <c r="W1416" s="3" t="inlineStr"/>
      <c r="X1416" s="3" t="inlineStr">
        <is>
          <t xml:space="preserve">Information Science and Systems (33)
This program offers scholarships to 36 academically promising, financially disadvantaged students in the departments of Computing and Engineering Technology.  The institution plays a major role nationally in the production of underrepresented minority graduates in science and engineering.  The NSF scholars benefit from close association with faculty in their departments, counseling and mentoring targeted to their career interests, and tutoring by adjunct faculty through the College Learning Center.  The financial assistance enables the college to graduate larger numbers of students, shortens the time it takes for students to obtain their degrees, and get placed in appropriate jobs in the workforce.  The coordination among the Learning Center, departmental, and student support services creates a matrix of encouragement and support that contributes to the reduction of attrition.  
</t>
        </is>
      </c>
      <c r="Y1416" s="3" t="inlineStr">
        <is>
          <t>NSF</t>
        </is>
      </c>
      <c r="Z1416" s="3" t="inlineStr"/>
      <c r="AA1416" s="3" t="inlineStr"/>
      <c r="AB1416" s="3" t="inlineStr"/>
      <c r="AC1416" s="3" t="inlineStr">
        <is>
          <t>School of Technology &amp; Design</t>
        </is>
      </c>
      <c r="AD1416" s="3" t="n"/>
      <c r="AE1416" s="3" t="inlineStr">
        <is>
          <t>No</t>
        </is>
      </c>
      <c r="AF1416" s="3" t="inlineStr"/>
      <c r="AG1416" s="4" t="inlineStr"/>
      <c r="AH1416" s="4" t="inlineStr"/>
      <c r="AI1416" s="4" t="inlineStr"/>
    </row>
    <row r="1417">
      <c r="A1417" s="3" t="inlineStr">
        <is>
          <t>CST-0304</t>
        </is>
      </c>
      <c r="B1417" s="3" t="inlineStr">
        <is>
          <t>Li</t>
        </is>
      </c>
      <c r="C1417" s="3" t="inlineStr">
        <is>
          <t>Xiangdong</t>
        </is>
      </c>
      <c r="D1417" s="3" t="inlineStr">
        <is>
          <t>Xiangdong Li</t>
        </is>
      </c>
      <c r="E1417" s="3" t="inlineStr">
        <is>
          <t>Professor</t>
        </is>
      </c>
      <c r="F1417" s="3" t="inlineStr">
        <is>
          <t>NYC College of Technology</t>
        </is>
      </c>
      <c r="G1417" s="3" t="inlineStr">
        <is>
          <t>Computer Systems Technology</t>
        </is>
      </c>
      <c r="H1417" s="3" t="inlineStr">
        <is>
          <t>XLi@citytech.cuny.edu</t>
        </is>
      </c>
      <c r="I1417" s="3" t="inlineStr">
        <is>
          <t>Conference paper</t>
        </is>
      </c>
      <c r="J1417" s="3" t="inlineStr">
        <is>
          <t>Topological quantum scheme based on quantum walk</t>
        </is>
      </c>
      <c r="K1417" s="3" t="n">
        <v>2007</v>
      </c>
      <c r="L1417" s="3" t="inlineStr">
        <is>
          <t>Proceedings of SPIE, the International Society for Optical Engineering/Proceedings of SPIE</t>
        </is>
      </c>
      <c r="M1417" s="3" t="inlineStr">
        <is>
          <t>Andis C. Kwan; Xiangdong Li; Lin Leung; Michael Anshel</t>
        </is>
      </c>
      <c r="N1417" s="3" t="inlineStr"/>
      <c r="O1417" s="3" t="n"/>
      <c r="P1417" s="3" t="inlineStr"/>
      <c r="Q1417" s="3" t="inlineStr">
        <is>
          <t>10.1117/12.721803</t>
        </is>
      </c>
      <c r="R1417" s="3" t="inlineStr">
        <is>
          <t>https://doi.org/10.1117/12.721803</t>
        </is>
      </c>
      <c r="S1417" s="3" t="inlineStr">
        <is>
          <t>OpenAlex</t>
        </is>
      </c>
      <c r="T1417" s="3" t="n">
        <v>1</v>
      </c>
      <c r="U1417" s="3" t="inlineStr">
        <is>
          <t>High (City Tech affiliation on paper)</t>
        </is>
      </c>
      <c r="V1417" s="3" t="n"/>
      <c r="W1417" s="3" t="inlineStr"/>
      <c r="X1417" s="3" t="inlineStr">
        <is>
          <t>Topological quantum computation provides efficiency with fault-tolerant and error-correction to overcome decoherence problem. Here we investigate a class of topological quantum computation device. We discuss a method of constructing topological quantum scheme based on quantum walk for the state space.</t>
        </is>
      </c>
      <c r="Y1417" s="3" t="inlineStr">
        <is>
          <t>OpenAlex</t>
        </is>
      </c>
      <c r="Z1417" s="3" t="inlineStr"/>
      <c r="AA1417" s="3" t="inlineStr">
        <is>
          <t>Not found</t>
        </is>
      </c>
      <c r="AB1417" s="3" t="inlineStr">
        <is>
          <t>closed</t>
        </is>
      </c>
      <c r="AC1417" s="3" t="inlineStr">
        <is>
          <t>School of Technology &amp; Design</t>
        </is>
      </c>
      <c r="AD1417" s="3" t="n">
        <v>1</v>
      </c>
      <c r="AE1417" s="3" t="inlineStr">
        <is>
          <t>No</t>
        </is>
      </c>
      <c r="AF1417" s="3" t="inlineStr"/>
      <c r="AG1417" s="4" t="inlineStr"/>
      <c r="AH1417" s="4" t="inlineStr"/>
      <c r="AI1417" s="4" t="inlineStr"/>
    </row>
    <row r="1418">
      <c r="A1418" s="3" t="inlineStr">
        <is>
          <t>CST-0312</t>
        </is>
      </c>
      <c r="B1418" s="3" t="inlineStr">
        <is>
          <t>Pinto</t>
        </is>
      </c>
      <c r="C1418" s="3" t="inlineStr">
        <is>
          <t>Marcos</t>
        </is>
      </c>
      <c r="D1418" s="3" t="inlineStr">
        <is>
          <t>Marcos Pinto</t>
        </is>
      </c>
      <c r="E1418" s="3" t="inlineStr">
        <is>
          <t>Associate Professor</t>
        </is>
      </c>
      <c r="F1418" s="3" t="inlineStr">
        <is>
          <t>NYC College of Technology</t>
        </is>
      </c>
      <c r="G1418" s="3" t="inlineStr">
        <is>
          <t>Computer Systems Technology</t>
        </is>
      </c>
      <c r="H1418" s="3" t="inlineStr">
        <is>
          <t>MPinto@citytech.cuny.edu</t>
        </is>
      </c>
      <c r="I1418" s="3" t="inlineStr">
        <is>
          <t>Conference paper</t>
        </is>
      </c>
      <c r="J1418" s="3" t="inlineStr">
        <is>
          <t>A pricing strategy for campus networks</t>
        </is>
      </c>
      <c r="K1418" s="3" t="n">
        <v>2008</v>
      </c>
      <c r="L1418" s="3" t="inlineStr">
        <is>
          <t>Communications and Networking Symposium</t>
        </is>
      </c>
      <c r="M1418" s="3" t="inlineStr">
        <is>
          <t>Li Hong; Hsinrong Wei; Marcos Pinto</t>
        </is>
      </c>
      <c r="N1418" s="3" t="inlineStr"/>
      <c r="O1418" s="3" t="n"/>
      <c r="P1418" s="3" t="inlineStr"/>
      <c r="Q1418" s="3" t="inlineStr">
        <is>
          <t>10.1145/1400713.1400728</t>
        </is>
      </c>
      <c r="R1418" s="3" t="inlineStr">
        <is>
          <t>https://doi.org/10.1145/1400713.1400728</t>
        </is>
      </c>
      <c r="S1418" s="3" t="inlineStr">
        <is>
          <t>OpenAlex</t>
        </is>
      </c>
      <c r="T1418" s="3" t="n">
        <v>1</v>
      </c>
      <c r="U1418" s="3" t="inlineStr">
        <is>
          <t>High (City Tech affiliation on paper)</t>
        </is>
      </c>
      <c r="V1418" s="3" t="n"/>
      <c r="W1418" s="3" t="inlineStr"/>
      <c r="X1418" s="3" t="inlineStr">
        <is>
          <t>Network Quality of Service (QoS) concerns the transformation of current internets into systems that can offer one or more levels of QoS. Choosing the "best" QoS will require making decisions about the relative costs of network capacity and the machinery to manage it. Pricing is not only needed for recovering costs, but is also needed as a method of control. The congestion that has plagued the Internet, where pricing is based largely on a flat rate pricing, highlights the fact that without a more efficient pricing method it is difficult to control congestion and share network resources. This research uses the time-volume charging scheme, which determines that both the service time and transmitted volume are able to reflect the usage of a network. Service contracts for communications services do not specify fully the resources that are required to produce a unit of output, and therefore prices can be used both to regulate resource sharing and to maximize social efficiency.</t>
        </is>
      </c>
      <c r="Y1418" s="3" t="inlineStr">
        <is>
          <t>OpenAlex</t>
        </is>
      </c>
      <c r="Z1418" s="3" t="inlineStr"/>
      <c r="AA1418" s="3" t="inlineStr">
        <is>
          <t>Not found</t>
        </is>
      </c>
      <c r="AB1418" s="3" t="inlineStr">
        <is>
          <t>closed</t>
        </is>
      </c>
      <c r="AC1418" s="3" t="inlineStr">
        <is>
          <t>School of Technology &amp; Design</t>
        </is>
      </c>
      <c r="AD1418" s="3" t="n">
        <v>0</v>
      </c>
      <c r="AE1418" s="3" t="inlineStr">
        <is>
          <t>No</t>
        </is>
      </c>
      <c r="AF1418" s="3" t="inlineStr"/>
      <c r="AG1418" s="4" t="inlineStr"/>
      <c r="AH1418" s="4" t="inlineStr"/>
      <c r="AI1418" s="4" t="inlineStr"/>
    </row>
    <row r="1419">
      <c r="A1419" s="3" t="inlineStr">
        <is>
          <t>CST-0324</t>
        </is>
      </c>
      <c r="B1419" s="3" t="inlineStr">
        <is>
          <t>Li</t>
        </is>
      </c>
      <c r="C1419" s="3" t="inlineStr">
        <is>
          <t>Xiangdong</t>
        </is>
      </c>
      <c r="D1419" s="3" t="inlineStr">
        <is>
          <t>Xiangdong Li</t>
        </is>
      </c>
      <c r="E1419" s="3" t="inlineStr">
        <is>
          <t>Professor</t>
        </is>
      </c>
      <c r="F1419" s="3" t="inlineStr">
        <is>
          <t>NYC College of Technology</t>
        </is>
      </c>
      <c r="G1419" s="3" t="inlineStr">
        <is>
          <t>Computer Systems Technology</t>
        </is>
      </c>
      <c r="H1419" s="3" t="inlineStr">
        <is>
          <t>XLi@citytech.cuny.edu</t>
        </is>
      </c>
      <c r="I1419" s="3" t="inlineStr">
        <is>
          <t>Grant</t>
        </is>
      </c>
      <c r="J1419" s="3" t="inlineStr">
        <is>
          <t>Collaborative Proposal: An Extensible Software Platform for a Virtual Cyber Security Laboratory</t>
        </is>
      </c>
      <c r="K1419" s="3" t="n">
        <v>2008</v>
      </c>
      <c r="L1419" s="3" t="inlineStr">
        <is>
          <t>NSF: CCLI-Type 2 (Expansion)</t>
        </is>
      </c>
      <c r="M1419" s="3" t="inlineStr">
        <is>
          <t>Xiangdong Li</t>
        </is>
      </c>
      <c r="N1419" s="3" t="inlineStr">
        <is>
          <t>PI</t>
        </is>
      </c>
      <c r="O1419" s="3" t="n">
        <v>25126</v>
      </c>
      <c r="P1419" s="3" t="inlineStr">
        <is>
          <t>0815557</t>
        </is>
      </c>
      <c r="Q1419" s="3" t="inlineStr"/>
      <c r="R1419" s="3" t="inlineStr">
        <is>
          <t>https://www.nsf.gov/awardsearch/showAward?AWD_ID=0815557</t>
        </is>
      </c>
      <c r="S1419" s="3" t="inlineStr">
        <is>
          <t>NSF</t>
        </is>
      </c>
      <c r="T1419" s="3" t="n">
        <v>1</v>
      </c>
      <c r="U1419" s="3" t="inlineStr">
        <is>
          <t>High (NSF award to City Tech)</t>
        </is>
      </c>
      <c r="V1419" s="3" t="n"/>
      <c r="W1419" s="3" t="inlineStr"/>
      <c r="X1419" s="3" t="inlineStr">
        <is>
          <t>Computer Science (31)
In this collaborative project, five institutions are developing courseware for teaching computer network security.  The courseware comprises an open source software platform for a virtual cyber security laboratory and accompanying lab assignments and is based on prior NSF-funded projects at two of the institutions.  The laboratory materials being developed give students hands-on experiences in cyber security courses.
The courseware being developed makes it easy for other institutions to create their own virtual laboratories with very little hardware and requires minimal maintenance and administration cost.  The courseware is extensible so others can augment it with specialized modules.
With respect to critical information infrastructure protection, the project results in increased national capacity for education, new entrants to the information security workforce, and increased national research and development capabilities.</t>
        </is>
      </c>
      <c r="Y1419" s="3" t="inlineStr">
        <is>
          <t>NSF</t>
        </is>
      </c>
      <c r="Z1419" s="3" t="inlineStr"/>
      <c r="AA1419" s="3" t="inlineStr"/>
      <c r="AB1419" s="3" t="inlineStr"/>
      <c r="AC1419" s="3" t="inlineStr">
        <is>
          <t>School of Technology &amp; Design</t>
        </is>
      </c>
      <c r="AD1419" s="3" t="n"/>
      <c r="AE1419" s="3" t="inlineStr">
        <is>
          <t>No</t>
        </is>
      </c>
      <c r="AF1419" s="3" t="inlineStr"/>
      <c r="AG1419" s="4" t="inlineStr"/>
      <c r="AH1419" s="4" t="inlineStr"/>
      <c r="AI1419" s="4" t="inlineStr"/>
    </row>
    <row r="1420">
      <c r="A1420" s="3" t="inlineStr">
        <is>
          <t>CST-0344</t>
        </is>
      </c>
      <c r="B1420" s="3" t="inlineStr">
        <is>
          <t>Cabo</t>
        </is>
      </c>
      <c r="C1420" s="3" t="inlineStr">
        <is>
          <t>Candido</t>
        </is>
      </c>
      <c r="D1420" s="3" t="inlineStr">
        <is>
          <t>Candido Cabo</t>
        </is>
      </c>
      <c r="E1420" s="3" t="inlineStr">
        <is>
          <t>Professor</t>
        </is>
      </c>
      <c r="F1420" s="3" t="inlineStr">
        <is>
          <t>NYC College of Technology</t>
        </is>
      </c>
      <c r="G1420" s="3" t="inlineStr">
        <is>
          <t>Computer Systems Technology</t>
        </is>
      </c>
      <c r="H1420" s="3" t="inlineStr">
        <is>
          <t>CCabo@citytech.cuny.edu</t>
        </is>
      </c>
      <c r="I1420" s="3" t="inlineStr">
        <is>
          <t>Journal article</t>
        </is>
      </c>
      <c r="J1420" s="3" t="inlineStr">
        <is>
          <t>Modulation of impulse propagation by fibroblasts</t>
        </is>
      </c>
      <c r="K1420" s="3" t="n">
        <v>2008</v>
      </c>
      <c r="L1420" s="3" t="inlineStr">
        <is>
          <t>American Journal of Physiology-Heart and Circulatory Physiology</t>
        </is>
      </c>
      <c r="M1420" s="3" t="inlineStr">
        <is>
          <t>Cándido Cabo</t>
        </is>
      </c>
      <c r="N1420" s="3" t="inlineStr"/>
      <c r="O1420" s="3" t="n"/>
      <c r="P1420" s="3" t="inlineStr"/>
      <c r="Q1420" s="3" t="inlineStr">
        <is>
          <t>10.1152/ajpheart.00268.2008</t>
        </is>
      </c>
      <c r="R1420" s="3" t="inlineStr">
        <is>
          <t>https://doi.org/10.1152/ajpheart.00268.2008</t>
        </is>
      </c>
      <c r="S1420" s="3" t="inlineStr">
        <is>
          <t>OpenAlex</t>
        </is>
      </c>
      <c r="T1420" s="3" t="n">
        <v>1</v>
      </c>
      <c r="U1420" s="3" t="inlineStr">
        <is>
          <t>High (City Tech affiliation on paper)</t>
        </is>
      </c>
      <c r="V1420" s="3" t="n"/>
      <c r="W1420" s="3" t="inlineStr"/>
      <c r="X1420" s="3" t="inlineStr"/>
      <c r="Y1420" s="3" t="inlineStr"/>
      <c r="Z1420" s="3" t="inlineStr"/>
      <c r="AA1420" s="3" t="inlineStr">
        <is>
          <t>Not found</t>
        </is>
      </c>
      <c r="AB1420" s="3" t="inlineStr">
        <is>
          <t>closed</t>
        </is>
      </c>
      <c r="AC1420" s="3" t="inlineStr">
        <is>
          <t>School of Technology &amp; Design</t>
        </is>
      </c>
      <c r="AD1420" s="3" t="n">
        <v>2</v>
      </c>
      <c r="AE1420" s="3" t="inlineStr">
        <is>
          <t>No</t>
        </is>
      </c>
      <c r="AF1420" s="3" t="inlineStr"/>
      <c r="AG1420" s="4" t="inlineStr"/>
      <c r="AH1420" s="4" t="inlineStr"/>
      <c r="AI1420" s="4" t="inlineStr"/>
    </row>
    <row r="1421">
      <c r="A1421" s="3" t="inlineStr">
        <is>
          <t>CST-0360</t>
        </is>
      </c>
      <c r="B1421" s="3" t="inlineStr">
        <is>
          <t>Pinto</t>
        </is>
      </c>
      <c r="C1421" s="3" t="inlineStr">
        <is>
          <t>Marcos</t>
        </is>
      </c>
      <c r="D1421" s="3" t="inlineStr">
        <is>
          <t>Marcos Pinto</t>
        </is>
      </c>
      <c r="E1421" s="3" t="inlineStr">
        <is>
          <t>Associate Professor</t>
        </is>
      </c>
      <c r="F1421" s="3" t="inlineStr">
        <is>
          <t>NYC College of Technology</t>
        </is>
      </c>
      <c r="G1421" s="3" t="inlineStr">
        <is>
          <t>Computer Systems Technology</t>
        </is>
      </c>
      <c r="H1421" s="3" t="inlineStr">
        <is>
          <t>MPinto@citytech.cuny.edu</t>
        </is>
      </c>
      <c r="I1421" s="3" t="inlineStr">
        <is>
          <t>Conference paper</t>
        </is>
      </c>
      <c r="J1421" s="3" t="inlineStr">
        <is>
          <t>The impact of collaborative technology in it and computer science education</t>
        </is>
      </c>
      <c r="K1421" s="3" t="n">
        <v>2008</v>
      </c>
      <c r="L1421" s="3" t="inlineStr">
        <is>
          <t>Conference on Information Technology Education</t>
        </is>
      </c>
      <c r="M1421" s="3" t="inlineStr">
        <is>
          <t>Nazli W. Hardy; Marcos Pinto; Hsinrong Wei</t>
        </is>
      </c>
      <c r="N1421" s="3" t="inlineStr"/>
      <c r="O1421" s="3" t="n"/>
      <c r="P1421" s="3" t="inlineStr"/>
      <c r="Q1421" s="3" t="inlineStr">
        <is>
          <t>10.1145/1414558.1414578</t>
        </is>
      </c>
      <c r="R1421" s="3" t="inlineStr">
        <is>
          <t>https://doi.org/10.1145/1414558.1414578</t>
        </is>
      </c>
      <c r="S1421" s="3" t="inlineStr">
        <is>
          <t>OpenAlex</t>
        </is>
      </c>
      <c r="T1421" s="3" t="n">
        <v>1</v>
      </c>
      <c r="U1421" s="3" t="inlineStr">
        <is>
          <t>High (City Tech affiliation on paper)</t>
        </is>
      </c>
      <c r="V1421" s="3" t="n"/>
      <c r="W1421" s="3" t="inlineStr"/>
      <c r="X1421" s="3" t="inlineStr">
        <is>
          <t>The paper proposes incorporating Web 2.0 technology, for which students show a natural proclivity, in fundamental and introductory computer science and information technology course curricula to aid students to find clear links between the courses they are studying and some practical applications. We look at what makes the technology so popular and translate those factors to the classroom environment so as to take advantage of those particular attributes.</t>
        </is>
      </c>
      <c r="Y1421" s="3" t="inlineStr">
        <is>
          <t>OpenAlex</t>
        </is>
      </c>
      <c r="Z1421" s="3" t="inlineStr"/>
      <c r="AA1421" s="3" t="inlineStr">
        <is>
          <t>Not found</t>
        </is>
      </c>
      <c r="AB1421" s="3" t="inlineStr">
        <is>
          <t>closed</t>
        </is>
      </c>
      <c r="AC1421" s="3" t="inlineStr">
        <is>
          <t>School of Technology &amp; Design</t>
        </is>
      </c>
      <c r="AD1421" s="3" t="n">
        <v>9</v>
      </c>
      <c r="AE1421" s="3" t="inlineStr">
        <is>
          <t>No</t>
        </is>
      </c>
      <c r="AF1421" s="3" t="inlineStr"/>
      <c r="AG1421" s="4" t="inlineStr"/>
      <c r="AH1421" s="4" t="inlineStr"/>
      <c r="AI1421" s="4" t="inlineStr"/>
    </row>
    <row r="1422">
      <c r="A1422" s="3" t="inlineStr">
        <is>
          <t>CST-0384</t>
        </is>
      </c>
      <c r="B1422" s="3" t="inlineStr">
        <is>
          <t>Li</t>
        </is>
      </c>
      <c r="C1422" s="3" t="inlineStr">
        <is>
          <t>Xiangdong</t>
        </is>
      </c>
      <c r="D1422" s="3" t="inlineStr">
        <is>
          <t>Xiangdong Li</t>
        </is>
      </c>
      <c r="E1422" s="3" t="inlineStr">
        <is>
          <t>Professor</t>
        </is>
      </c>
      <c r="F1422" s="3" t="inlineStr">
        <is>
          <t>NYC College of Technology</t>
        </is>
      </c>
      <c r="G1422" s="3" t="inlineStr">
        <is>
          <t>Computer Systems Technology</t>
        </is>
      </c>
      <c r="H1422" s="3" t="inlineStr">
        <is>
          <t>XLi@citytech.cuny.edu</t>
        </is>
      </c>
      <c r="I1422" s="3" t="inlineStr">
        <is>
          <t>Grant</t>
        </is>
      </c>
      <c r="J1422" s="3" t="inlineStr">
        <is>
          <t>Collaborative Project: Secure Web Development</t>
        </is>
      </c>
      <c r="K1422" s="3" t="n">
        <v>2009</v>
      </c>
      <c r="L1422" s="3" t="inlineStr">
        <is>
          <t>NSF: S-STEM-Schlr Sci Tech Eng&amp;Math, CCLI-Type 1 (Exploratory)</t>
        </is>
      </c>
      <c r="M1422" s="3" t="inlineStr">
        <is>
          <t>Xiangdong Li</t>
        </is>
      </c>
      <c r="N1422" s="3" t="inlineStr">
        <is>
          <t>PI</t>
        </is>
      </c>
      <c r="O1422" s="3" t="n">
        <v>49944</v>
      </c>
      <c r="P1422" s="3" t="inlineStr">
        <is>
          <t>0837466</t>
        </is>
      </c>
      <c r="Q1422" s="3" t="inlineStr"/>
      <c r="R1422" s="3" t="inlineStr">
        <is>
          <t>https://www.nsf.gov/awardsearch/showAward?AWD_ID=0837466</t>
        </is>
      </c>
      <c r="S1422" s="3" t="inlineStr">
        <is>
          <t>NSF</t>
        </is>
      </c>
      <c r="T1422" s="3" t="n">
        <v>1</v>
      </c>
      <c r="U1422" s="3" t="inlineStr">
        <is>
          <t>High (NSF award to City Tech)</t>
        </is>
      </c>
      <c r="V1422" s="3" t="n"/>
      <c r="W1422" s="3" t="inlineStr"/>
      <c r="X1422" s="3" t="inlineStr">
        <is>
          <t>Computer Science (31)
The objectives of this project are to generate a new teaching tool SWEET (Secure WEb dEvelopment Teaching) in secure web development for undergraduate students in computing field; to create a portable teaching laboratory; to evaluate the effectiveness of the teaching tool in improving students' learning experiences; and to foster collaboration between academia and industry partners. SWEET provides structured lectures, laboratory exercises, and project modules for building problem solving skills.
This project is conducted collaboratively by Pace University (Pace), the lead institution, and City University of New York - City College of Technology (CUNY City Tech). Pace develops the SWEET platform and both, Pace and CUNY City Tech, develop teaching modules and build their own portable teaching laboratories to incorporate SWEET in several undergraduate courses. The project supports the training of a new generation of computing professionals who understand and are able to solve security problems occurring in web development. 
This project broadens students' exposure to a modern, practical software development through realistic web security scenarios from industry. SWEET is disseminated to broad audience including industry partners, academic partners, web sites and conferences. It bridges the gap between the current computing curricula and industry expectations from graduates in the computing disciplines. It has a potential to attract undergraduate students by providing a new, interesting and innovative teaching tool in secure web development.</t>
        </is>
      </c>
      <c r="Y1422" s="3" t="inlineStr">
        <is>
          <t>NSF</t>
        </is>
      </c>
      <c r="Z1422" s="3" t="inlineStr"/>
      <c r="AA1422" s="3" t="inlineStr"/>
      <c r="AB1422" s="3" t="inlineStr"/>
      <c r="AC1422" s="3" t="inlineStr">
        <is>
          <t>School of Technology &amp; Design</t>
        </is>
      </c>
      <c r="AD1422" s="3" t="n"/>
      <c r="AE1422" s="3" t="inlineStr">
        <is>
          <t>No</t>
        </is>
      </c>
      <c r="AF1422" s="3" t="inlineStr"/>
      <c r="AG1422" s="4" t="inlineStr"/>
      <c r="AH1422" s="4" t="inlineStr"/>
      <c r="AI1422" s="4" t="inlineStr"/>
    </row>
    <row r="1423">
      <c r="A1423" s="3" t="inlineStr">
        <is>
          <t>CST-0395</t>
        </is>
      </c>
      <c r="B1423" s="3" t="inlineStr">
        <is>
          <t>Cabo</t>
        </is>
      </c>
      <c r="C1423" s="3" t="inlineStr">
        <is>
          <t>Candido</t>
        </is>
      </c>
      <c r="D1423" s="3" t="inlineStr">
        <is>
          <t>Candido Cabo</t>
        </is>
      </c>
      <c r="E1423" s="3" t="inlineStr">
        <is>
          <t>Professor</t>
        </is>
      </c>
      <c r="F1423" s="3" t="inlineStr">
        <is>
          <t>NYC College of Technology</t>
        </is>
      </c>
      <c r="G1423" s="3" t="inlineStr">
        <is>
          <t>Computer Systems Technology</t>
        </is>
      </c>
      <c r="H1423" s="3" t="inlineStr">
        <is>
          <t>CCabo@citytech.cuny.edu</t>
        </is>
      </c>
      <c r="I1423" s="3" t="inlineStr">
        <is>
          <t>Journal article</t>
        </is>
      </c>
      <c r="J1423" s="3" t="inlineStr">
        <is>
          <t>Extracellular Space Attenuates the Effect of Gap Junctional Remodeling on Wave Propagation: A Computational Study</t>
        </is>
      </c>
      <c r="K1423" s="3" t="n">
        <v>2009</v>
      </c>
      <c r="L1423" s="3" t="inlineStr">
        <is>
          <t>Biophysical Journal</t>
        </is>
      </c>
      <c r="M1423" s="3" t="inlineStr">
        <is>
          <t>Cándido Cabo; Penelope A. Boyden</t>
        </is>
      </c>
      <c r="N1423" s="3" t="inlineStr"/>
      <c r="O1423" s="3" t="n"/>
      <c r="P1423" s="3" t="inlineStr"/>
      <c r="Q1423" s="3" t="inlineStr">
        <is>
          <t>10.1016/j.bpj.2009.01.014</t>
        </is>
      </c>
      <c r="R1423" s="3" t="inlineStr">
        <is>
          <t>https://doi.org/10.1016/j.bpj.2009.01.014</t>
        </is>
      </c>
      <c r="S1423" s="3" t="inlineStr">
        <is>
          <t>OpenAlex</t>
        </is>
      </c>
      <c r="T1423" s="3" t="n">
        <v>1</v>
      </c>
      <c r="U1423" s="3" t="inlineStr">
        <is>
          <t>High (City Tech affiliation on paper)</t>
        </is>
      </c>
      <c r="V1423" s="3" t="n"/>
      <c r="W1423" s="3" t="inlineStr"/>
      <c r="X1423" s="3" t="inlineStr"/>
      <c r="Y1423" s="3" t="inlineStr"/>
      <c r="Z1423" s="3" t="inlineStr">
        <is>
          <t>http://www.cell.com/article/S0006349509004767/pdf</t>
        </is>
      </c>
      <c r="AA1423" s="3" t="inlineStr">
        <is>
          <t>Open-access PDF (via OpenAlex)</t>
        </is>
      </c>
      <c r="AB1423" s="3" t="inlineStr">
        <is>
          <t>bronze</t>
        </is>
      </c>
      <c r="AC1423" s="3" t="inlineStr">
        <is>
          <t>School of Technology &amp; Design</t>
        </is>
      </c>
      <c r="AD1423" s="3" t="n">
        <v>20</v>
      </c>
      <c r="AE1423" s="3" t="inlineStr">
        <is>
          <t>No</t>
        </is>
      </c>
      <c r="AF1423" s="3" t="inlineStr"/>
      <c r="AG1423" s="4" t="inlineStr"/>
      <c r="AH1423" s="4" t="inlineStr"/>
      <c r="AI1423" s="4" t="inlineStr"/>
    </row>
    <row r="1424">
      <c r="A1424" s="3" t="inlineStr">
        <is>
          <t>CST-0396</t>
        </is>
      </c>
      <c r="B1424" s="3" t="inlineStr">
        <is>
          <t>Chen</t>
        </is>
      </c>
      <c r="C1424" s="3" t="inlineStr">
        <is>
          <t>Yu-Wen</t>
        </is>
      </c>
      <c r="D1424" s="3" t="inlineStr">
        <is>
          <t>Yu-Wen Chen</t>
        </is>
      </c>
      <c r="E1424" s="3" t="inlineStr">
        <is>
          <t>Associate Professor</t>
        </is>
      </c>
      <c r="F1424" s="3" t="inlineStr">
        <is>
          <t>NYC College of Technology</t>
        </is>
      </c>
      <c r="G1424" s="3" t="inlineStr">
        <is>
          <t>Computer Systems Technology</t>
        </is>
      </c>
      <c r="H1424" s="3" t="inlineStr">
        <is>
          <t>YWChen@citytech.cuny.edu</t>
        </is>
      </c>
      <c r="I1424" s="3" t="inlineStr">
        <is>
          <t>Journal article</t>
        </is>
      </c>
      <c r="J1424" s="3" t="inlineStr">
        <is>
          <t>Framing Written Emotional Expression from a Religious Perspective: Effects on Depressive Symptoms</t>
        </is>
      </c>
      <c r="K1424" s="3" t="n">
        <v>2009</v>
      </c>
      <c r="L1424" s="3" t="inlineStr">
        <is>
          <t>The International Journal of Psychiatry in Medicine</t>
        </is>
      </c>
      <c r="M1424" s="3" t="inlineStr">
        <is>
          <t>Yung Y. Chen; Richard J. Contrada</t>
        </is>
      </c>
      <c r="N1424" s="3" t="inlineStr"/>
      <c r="O1424" s="3" t="n"/>
      <c r="P1424" s="3" t="inlineStr"/>
      <c r="Q1424" s="3" t="inlineStr">
        <is>
          <t>10.2190/pm.39.4.g</t>
        </is>
      </c>
      <c r="R1424" s="3" t="inlineStr">
        <is>
          <t>https://doi.org/10.2190/pm.39.4.g</t>
        </is>
      </c>
      <c r="S1424" s="3" t="inlineStr">
        <is>
          <t>OpenAlex</t>
        </is>
      </c>
      <c r="T1424" s="3" t="n">
        <v>1</v>
      </c>
      <c r="U1424" s="3" t="inlineStr">
        <is>
          <t>High (City Tech affiliation on paper)</t>
        </is>
      </c>
      <c r="V1424" s="3" t="n"/>
      <c r="W1424" s="3" t="inlineStr"/>
      <c r="X1424" s="3" t="inlineStr">
        <is>
          <t>OBJECTIVE: Previous research has found an inverse association between exposure to emotional trauma and well-being. More recently, studies on written emotional expression found that repeated expression of a traumatic experience is beneficial to physical health. However, possible mechanisms through which written emotional expression may work to influence health are still under investigation. Recent research on psychological stress has also found associations among religion, meaning, and health. This study evaluated the effects of taking a religious perspective while engaged in written emotional expression. METHOD: Participants included 215 college students, who were assigned randomly to one of three experimental groups. One was given conventional written emotional expression instructions for writing about a traumatic experience; another was instructed to write about the trauma from a religious/spiritual perspective; a control group wrote about a trivial topic. RESULTS: Compared with control participants, those in the trauma-religion condition experienced significantly greater reductions in depressive symptoms at 1-month follow-up. Conventional trauma writing had no effect on dependent measures. CONCLUSION: These findings encourage further investigation of religion as a factor that may augment the health-promoting effects of written emotional expression.</t>
        </is>
      </c>
      <c r="Y1424" s="3" t="inlineStr">
        <is>
          <t>OpenAlex</t>
        </is>
      </c>
      <c r="Z1424" s="3" t="inlineStr"/>
      <c r="AA1424" s="3" t="inlineStr">
        <is>
          <t>Not found</t>
        </is>
      </c>
      <c r="AB1424" s="3" t="inlineStr">
        <is>
          <t>closed</t>
        </is>
      </c>
      <c r="AC1424" s="3" t="inlineStr">
        <is>
          <t>School of Technology &amp; Design</t>
        </is>
      </c>
      <c r="AD1424" s="3" t="n">
        <v>13</v>
      </c>
      <c r="AE1424" s="3" t="inlineStr">
        <is>
          <t>No</t>
        </is>
      </c>
      <c r="AF1424" s="3" t="inlineStr"/>
      <c r="AG1424" s="4" t="inlineStr"/>
      <c r="AH1424" s="4" t="inlineStr"/>
      <c r="AI1424" s="4" t="inlineStr"/>
    </row>
    <row r="1425">
      <c r="A1425" s="3" t="inlineStr">
        <is>
          <t>CST-0486</t>
        </is>
      </c>
      <c r="B1425" s="3" t="inlineStr">
        <is>
          <t>Cabo</t>
        </is>
      </c>
      <c r="C1425" s="3" t="inlineStr">
        <is>
          <t>Candido</t>
        </is>
      </c>
      <c r="D1425" s="3" t="inlineStr">
        <is>
          <t>Candido Cabo</t>
        </is>
      </c>
      <c r="E1425" s="3" t="inlineStr">
        <is>
          <t>Professor</t>
        </is>
      </c>
      <c r="F1425" s="3" t="inlineStr">
        <is>
          <t>NYC College of Technology</t>
        </is>
      </c>
      <c r="G1425" s="3" t="inlineStr">
        <is>
          <t>Computer Systems Technology</t>
        </is>
      </c>
      <c r="H1425" s="3" t="inlineStr">
        <is>
          <t>CCabo@citytech.cuny.edu</t>
        </is>
      </c>
      <c r="I1425" s="3" t="inlineStr">
        <is>
          <t>Conference paper</t>
        </is>
      </c>
      <c r="J1425" s="3" t="inlineStr">
        <is>
          <t>The Narrative of Computing</t>
        </is>
      </c>
      <c r="K1425" s="3" t="n">
        <v>2010</v>
      </c>
      <c r="L1425" s="3" t="inlineStr">
        <is>
          <t>EdMedia: World Conference on Educational Media and Technology</t>
        </is>
      </c>
      <c r="M1425" s="3" t="inlineStr">
        <is>
          <t>Reneta Lansiquot; Cándido Cabo</t>
        </is>
      </c>
      <c r="N1425" s="3" t="inlineStr"/>
      <c r="O1425" s="3" t="n"/>
      <c r="P1425" s="3" t="inlineStr"/>
      <c r="Q1425" s="3" t="inlineStr"/>
      <c r="R1425" s="3" t="inlineStr">
        <is>
          <t>https://openalex.org/W2278835821</t>
        </is>
      </c>
      <c r="S1425" s="3" t="inlineStr">
        <is>
          <t>OpenAlex</t>
        </is>
      </c>
      <c r="T1425" s="3" t="n">
        <v>1</v>
      </c>
      <c r="U1425" s="3" t="inlineStr">
        <is>
          <t>High (City Tech affiliation on paper)</t>
        </is>
      </c>
      <c r="V1425" s="3" t="n"/>
      <c r="W1425" s="3" t="inlineStr"/>
      <c r="X1425" s="3" t="inlineStr"/>
      <c r="Y1425" s="3" t="inlineStr"/>
      <c r="Z1425" s="3" t="inlineStr"/>
      <c r="AA1425" s="3" t="inlineStr">
        <is>
          <t>Not found</t>
        </is>
      </c>
      <c r="AB1425" s="3" t="inlineStr">
        <is>
          <t>closed</t>
        </is>
      </c>
      <c r="AC1425" s="3" t="inlineStr">
        <is>
          <t>School of Technology &amp; Design</t>
        </is>
      </c>
      <c r="AD1425" s="3" t="n">
        <v>9</v>
      </c>
      <c r="AE1425" s="3" t="inlineStr">
        <is>
          <t>No</t>
        </is>
      </c>
      <c r="AF1425" s="3" t="inlineStr"/>
      <c r="AG1425" s="4" t="inlineStr"/>
      <c r="AH1425" s="4" t="inlineStr"/>
      <c r="AI1425" s="4" t="inlineStr"/>
    </row>
    <row r="1426">
      <c r="A1426" s="3" t="inlineStr">
        <is>
          <t>CST-0493</t>
        </is>
      </c>
      <c r="B1426" s="3" t="inlineStr">
        <is>
          <t>Pinto</t>
        </is>
      </c>
      <c r="C1426" s="3" t="inlineStr">
        <is>
          <t>Marcos</t>
        </is>
      </c>
      <c r="D1426" s="3" t="inlineStr">
        <is>
          <t>Marcos Pinto</t>
        </is>
      </c>
      <c r="E1426" s="3" t="inlineStr">
        <is>
          <t>Associate Professor</t>
        </is>
      </c>
      <c r="F1426" s="3" t="inlineStr">
        <is>
          <t>NYC College of Technology</t>
        </is>
      </c>
      <c r="G1426" s="3" t="inlineStr">
        <is>
          <t>Computer Systems Technology</t>
        </is>
      </c>
      <c r="H1426" s="3" t="inlineStr">
        <is>
          <t>MPinto@citytech.cuny.edu</t>
        </is>
      </c>
      <c r="I1426" s="3" t="inlineStr">
        <is>
          <t>Journal article</t>
        </is>
      </c>
      <c r="J1426" s="3" t="inlineStr">
        <is>
          <t>Using topic map to create an e-learning environment: the topic of OSI model map</t>
        </is>
      </c>
      <c r="K1426" s="3" t="n">
        <v>2010</v>
      </c>
      <c r="L1426" s="3" t="inlineStr">
        <is>
          <t>Journal of computing sciences in colleges</t>
        </is>
      </c>
      <c r="M1426" s="3" t="inlineStr">
        <is>
          <t>Marcos Pinto</t>
        </is>
      </c>
      <c r="N1426" s="3" t="inlineStr"/>
      <c r="O1426" s="3" t="n"/>
      <c r="P1426" s="3" t="inlineStr"/>
      <c r="Q1426" s="3" t="inlineStr"/>
      <c r="R1426" s="3" t="inlineStr">
        <is>
          <t>https://openalex.org/W2243812619</t>
        </is>
      </c>
      <c r="S1426" s="3" t="inlineStr">
        <is>
          <t>OpenAlex</t>
        </is>
      </c>
      <c r="T1426" s="3" t="n">
        <v>1</v>
      </c>
      <c r="U1426" s="3" t="inlineStr">
        <is>
          <t>High (City Tech affiliation on paper)</t>
        </is>
      </c>
      <c r="V1426" s="3" t="n"/>
      <c r="W1426" s="3" t="inlineStr"/>
      <c r="X1426" s="3" t="inlineStr">
        <is>
          <t>Topic maps can be used to create ontology-based e-learning repositories that manage learning resources. The objective of this paper is to create a repository that enables e-learners to access and retrieve information on the definition of the layers of the OSI (Open System Interconnection) network model. The process of creating a topic map on the OSI can then be also applied to any other topic of interest which results in the gathering of all available semantic metadata on the topic and subtopics to ultimately facilitate searching and retrieving information on them. One of the key strategies for effective e-learning explorative learning is to promote student-centered learning environments, providing access to alternative resources through knowledge management processes. Topic map is such a tool providing management of learning resources.</t>
        </is>
      </c>
      <c r="Y1426" s="3" t="inlineStr">
        <is>
          <t>OpenAlex</t>
        </is>
      </c>
      <c r="Z1426" s="3" t="inlineStr"/>
      <c r="AA1426" s="3" t="inlineStr">
        <is>
          <t>Not found</t>
        </is>
      </c>
      <c r="AB1426" s="3" t="inlineStr">
        <is>
          <t>closed</t>
        </is>
      </c>
      <c r="AC1426" s="3" t="inlineStr">
        <is>
          <t>School of Technology &amp; Design</t>
        </is>
      </c>
      <c r="AD1426" s="3" t="n">
        <v>0</v>
      </c>
      <c r="AE1426" s="3" t="inlineStr">
        <is>
          <t>Yes</t>
        </is>
      </c>
      <c r="AF1426" s="3" t="inlineStr">
        <is>
          <t>OpenAlex topic: Semantic Web and Ontologies</t>
        </is>
      </c>
      <c r="AG1426" s="4" t="inlineStr"/>
      <c r="AH1426" s="4" t="inlineStr"/>
      <c r="AI1426" s="4" t="inlineStr"/>
    </row>
    <row r="1427">
      <c r="A1427" s="3" t="inlineStr">
        <is>
          <t>CST-0499</t>
        </is>
      </c>
      <c r="B1427" s="3" t="inlineStr">
        <is>
          <t>Pinto</t>
        </is>
      </c>
      <c r="C1427" s="3" t="inlineStr">
        <is>
          <t>Marcos</t>
        </is>
      </c>
      <c r="D1427" s="3" t="inlineStr">
        <is>
          <t>Marcos Pinto</t>
        </is>
      </c>
      <c r="E1427" s="3" t="inlineStr">
        <is>
          <t>Associate Professor</t>
        </is>
      </c>
      <c r="F1427" s="3" t="inlineStr">
        <is>
          <t>NYC College of Technology</t>
        </is>
      </c>
      <c r="G1427" s="3" t="inlineStr">
        <is>
          <t>Computer Systems Technology</t>
        </is>
      </c>
      <c r="H1427" s="3" t="inlineStr">
        <is>
          <t>MPinto@citytech.cuny.edu</t>
        </is>
      </c>
      <c r="I1427" s="3" t="inlineStr">
        <is>
          <t>Journal article</t>
        </is>
      </c>
      <c r="J1427" s="3" t="inlineStr">
        <is>
          <t>A closer view of two technologies used in e-learning</t>
        </is>
      </c>
      <c r="K1427" s="3" t="n">
        <v>2011</v>
      </c>
      <c r="L1427" s="3" t="inlineStr">
        <is>
          <t>Journal of computing sciences in colleges</t>
        </is>
      </c>
      <c r="M1427" s="3" t="inlineStr">
        <is>
          <t>Marcos Pinto</t>
        </is>
      </c>
      <c r="N1427" s="3" t="inlineStr"/>
      <c r="O1427" s="3" t="n"/>
      <c r="P1427" s="3" t="inlineStr"/>
      <c r="Q1427" s="3" t="inlineStr">
        <is>
          <t>10.5555/2038836.2038843</t>
        </is>
      </c>
      <c r="R1427" s="3" t="inlineStr">
        <is>
          <t>https://doi.org/10.5555/2038836.2038843</t>
        </is>
      </c>
      <c r="S1427" s="3" t="inlineStr">
        <is>
          <t>OpenAlex</t>
        </is>
      </c>
      <c r="T1427" s="3" t="n">
        <v>1</v>
      </c>
      <c r="U1427" s="3" t="inlineStr">
        <is>
          <t>High (City Tech affiliation on paper)</t>
        </is>
      </c>
      <c r="V1427" s="3" t="n"/>
      <c r="W1427" s="3" t="inlineStr"/>
      <c r="X1427" s="3" t="inlineStr">
        <is>
          <t>The objective of this paper is to evaluate the efficiency of learning by knowledge construction and sharing of experience. Students are taught how to build an e-Learning system by using either an ontology or a topic map. The paper contrasts these two e-Learning technologies to analyze their impact on the development of a pedagogical content under a granular form represented by ontology of the basic concepts of communication networks. During the building of the e-Learning systems, it becomes clear that the role of the ontology is to reduce the overall complexity of the creation process by assuring the necessary comprehension of customized learning requests as well as reusability and sharing for all actors involved.</t>
        </is>
      </c>
      <c r="Y1427" s="3" t="inlineStr">
        <is>
          <t>OpenAlex</t>
        </is>
      </c>
      <c r="Z1427" s="3" t="inlineStr"/>
      <c r="AA1427" s="3" t="inlineStr">
        <is>
          <t>Not found</t>
        </is>
      </c>
      <c r="AB1427" s="3" t="inlineStr">
        <is>
          <t>closed</t>
        </is>
      </c>
      <c r="AC1427" s="3" t="inlineStr">
        <is>
          <t>School of Technology &amp; Design</t>
        </is>
      </c>
      <c r="AD1427" s="3" t="n">
        <v>0</v>
      </c>
      <c r="AE1427" s="3" t="inlineStr">
        <is>
          <t>Yes</t>
        </is>
      </c>
      <c r="AF1427" s="3" t="inlineStr">
        <is>
          <t>OpenAlex topic: Semantic Web and Ontologies</t>
        </is>
      </c>
      <c r="AG1427" s="4" t="inlineStr"/>
      <c r="AH1427" s="4" t="inlineStr"/>
      <c r="AI1427" s="4" t="inlineStr"/>
    </row>
    <row r="1428">
      <c r="A1428" s="3" t="inlineStr">
        <is>
          <t>CST-0539</t>
        </is>
      </c>
      <c r="B1428" s="3" t="inlineStr">
        <is>
          <t>Cabo</t>
        </is>
      </c>
      <c r="C1428" s="3" t="inlineStr">
        <is>
          <t>Candido</t>
        </is>
      </c>
      <c r="D1428" s="3" t="inlineStr">
        <is>
          <t>Candido Cabo</t>
        </is>
      </c>
      <c r="E1428" s="3" t="inlineStr">
        <is>
          <t>Professor</t>
        </is>
      </c>
      <c r="F1428" s="3" t="inlineStr">
        <is>
          <t>NYC College of Technology</t>
        </is>
      </c>
      <c r="G1428" s="3" t="inlineStr">
        <is>
          <t>Computer Systems Technology</t>
        </is>
      </c>
      <c r="H1428" s="3" t="inlineStr">
        <is>
          <t>CCabo@citytech.cuny.edu</t>
        </is>
      </c>
      <c r="I1428" s="3" t="inlineStr">
        <is>
          <t>Journal article</t>
        </is>
      </c>
      <c r="J1428" s="3" t="inlineStr">
        <is>
          <t>Myofibroblasts cause heterogeneous Cx43 reduction and are unlikely to be coupled to myocytes in the healing canine infarct</t>
        </is>
      </c>
      <c r="K1428" s="3" t="n">
        <v>2011</v>
      </c>
      <c r="L1428" s="3" t="inlineStr">
        <is>
          <t>American Journal of Physiology-Heart and Circulatory Physiology</t>
        </is>
      </c>
      <c r="M1428" s="3" t="inlineStr">
        <is>
          <t>Jennifer R. Baum; Biao Long; Cándido Cabo; Heather S. Duffy</t>
        </is>
      </c>
      <c r="N1428" s="3" t="inlineStr"/>
      <c r="O1428" s="3" t="n"/>
      <c r="P1428" s="3" t="inlineStr"/>
      <c r="Q1428" s="3" t="inlineStr">
        <is>
          <t>10.1152/ajpheart.00498.2011</t>
        </is>
      </c>
      <c r="R1428" s="3" t="inlineStr">
        <is>
          <t>https://doi.org/10.1152/ajpheart.00498.2011</t>
        </is>
      </c>
      <c r="S1428" s="3" t="inlineStr">
        <is>
          <t>OpenAlex</t>
        </is>
      </c>
      <c r="T1428" s="3" t="n">
        <v>1</v>
      </c>
      <c r="U1428" s="3" t="inlineStr">
        <is>
          <t>High (City Tech affiliation on paper)</t>
        </is>
      </c>
      <c r="V1428" s="3" t="n"/>
      <c r="W1428" s="3" t="inlineStr"/>
      <c r="X1428" s="3" t="inlineStr">
        <is>
          <t>Following myocardial infarction (MI) inflammatory responses transform cardiac fibroblasts to myofibroblasts, which in vitro studies show form heterocellular gap junctions with cardiac myocytes via Connexin43 (Cx43). The ability to form heterocellular junctions in the intact heart and the impact of these junctions on propagation is unclear. We used a canine model of MI and characterized the distribution and quantity of myofibroblasts in surviving epicardial cells [epicardial border zone (EBZ)]. We found a significant increase in myofibroblasts within the EBZ and no gap junction plaques between myofibroblasts and myocytes. Because myofibroblasts produce IL-1β, which downregulates Cx43, we asked whether myofibroblast proliferation causes loss of Cx43 near myofibroblast clusters. In vitro studies showed that IL-1β caused loss of Cx43 and reduced coupling. Western blot showed a significant increase of IL-1β in the EBZ, and immunohistochemistry showed a loss of Cx43 in regions of myofibroblasts in the intact heart. Additionally, dye studies in intact heart showed no coupling between myocytes and myofibroblasts. To quantify the effect of myofibroblasts on propagation we used a two-dimensional subcellular computer model of the EBZ, which showed that heterogeneities in myofibroblast density lead to conduction abnormalities. In conclusion, an increase of myofibroblasts in the infarcted heart causes heterogeneous Cx43 levels, possibly as a result of the release of IL-1β and decreased cell-cell communication, which leads to conduction abnormalities following MI.</t>
        </is>
      </c>
      <c r="Y1428" s="3" t="inlineStr">
        <is>
          <t>OpenAlex</t>
        </is>
      </c>
      <c r="Z1428" s="3" t="inlineStr">
        <is>
          <t>https://www.ncbi.nlm.nih.gov/pmc/articles/3353799</t>
        </is>
      </c>
      <c r="AA1428" s="3" t="inlineStr">
        <is>
          <t>Open-access page (via OpenAlex)</t>
        </is>
      </c>
      <c r="AB1428" s="3" t="inlineStr">
        <is>
          <t>green</t>
        </is>
      </c>
      <c r="AC1428" s="3" t="inlineStr">
        <is>
          <t>School of Technology &amp; Design</t>
        </is>
      </c>
      <c r="AD1428" s="3" t="n">
        <v>54</v>
      </c>
      <c r="AE1428" s="3" t="inlineStr">
        <is>
          <t>No</t>
        </is>
      </c>
      <c r="AF1428" s="3" t="inlineStr"/>
      <c r="AG1428" s="4" t="inlineStr"/>
      <c r="AH1428" s="4" t="inlineStr"/>
      <c r="AI1428" s="4" t="inlineStr"/>
    </row>
    <row r="1429">
      <c r="A1429" s="3" t="inlineStr">
        <is>
          <t>CST-0561</t>
        </is>
      </c>
      <c r="B1429" s="3" t="inlineStr">
        <is>
          <t>Chen</t>
        </is>
      </c>
      <c r="C1429" s="3" t="inlineStr">
        <is>
          <t>Yu-Wen</t>
        </is>
      </c>
      <c r="D1429" s="3" t="inlineStr">
        <is>
          <t>Yu-Wen Chen</t>
        </is>
      </c>
      <c r="E1429" s="3" t="inlineStr">
        <is>
          <t>Associate Professor</t>
        </is>
      </c>
      <c r="F1429" s="3" t="inlineStr">
        <is>
          <t>NYC College of Technology</t>
        </is>
      </c>
      <c r="G1429" s="3" t="inlineStr">
        <is>
          <t>Computer Systems Technology</t>
        </is>
      </c>
      <c r="H1429" s="3" t="inlineStr">
        <is>
          <t>YWChen@citytech.cuny.edu</t>
        </is>
      </c>
      <c r="I1429" s="3" t="inlineStr">
        <is>
          <t>Journal article</t>
        </is>
      </c>
      <c r="J1429" s="3" t="inlineStr">
        <is>
          <t>The interaction between family structure and child gender on behavior problems in urban ethnic minority children</t>
        </is>
      </c>
      <c r="K1429" s="3" t="n">
        <v>2011</v>
      </c>
      <c r="L1429" s="3" t="inlineStr">
        <is>
          <t>International Journal of Behavioral Development</t>
        </is>
      </c>
      <c r="M1429" s="3" t="inlineStr">
        <is>
          <t>Kathariya Mokrue; Yung Y. Chen; Maurice J. Elias</t>
        </is>
      </c>
      <c r="N1429" s="3" t="inlineStr"/>
      <c r="O1429" s="3" t="n"/>
      <c r="P1429" s="3" t="inlineStr"/>
      <c r="Q1429" s="3" t="inlineStr">
        <is>
          <t>10.1177/0165025411425707</t>
        </is>
      </c>
      <c r="R1429" s="3" t="inlineStr">
        <is>
          <t>https://doi.org/10.1177/0165025411425707</t>
        </is>
      </c>
      <c r="S1429" s="3" t="inlineStr">
        <is>
          <t>OpenAlex</t>
        </is>
      </c>
      <c r="T1429" s="3" t="n">
        <v>1</v>
      </c>
      <c r="U1429" s="3" t="inlineStr">
        <is>
          <t>High (City Tech affiliation on paper)</t>
        </is>
      </c>
      <c r="V1429" s="3" t="n"/>
      <c r="W1429" s="3" t="inlineStr"/>
      <c r="X1429" s="3" t="inlineStr">
        <is>
          <t>Previous studies have reported that children from single-parent households fare worse behaviorally than those from two-parent households. Studies examining single-parent households often fail to distinguish between single-mother and single-father households. Further, there are inconsistent findings regarding the effect of family structure on boys and girls. This study examined the relationship between family structures and behavior problems among 515 predominantly ethnic minority children in an urban setting, while taking into account the role of children’s gender. Results indicated that children from two-parent families consistently scored lower on measures of externalizing behavior and hyperactivity when compared to children from parent-absent households, but not when compared to those from single-parent households. Moderation analyses revealed significant interactions between family structure and children’s gender. Girls in single-mother households scored higher in externalizing behavior and hyperactivity than those in two-parent households. Behavior problems for boys in single-mother households did not differ from those in two-parent households. These findings encourage further research on parenting practices and child’s gender within various family structures.</t>
        </is>
      </c>
      <c r="Y1429" s="3" t="inlineStr">
        <is>
          <t>OpenAlex</t>
        </is>
      </c>
      <c r="Z1429" s="3" t="inlineStr"/>
      <c r="AA1429" s="3" t="inlineStr">
        <is>
          <t>Not found</t>
        </is>
      </c>
      <c r="AB1429" s="3" t="inlineStr">
        <is>
          <t>closed</t>
        </is>
      </c>
      <c r="AC1429" s="3" t="inlineStr">
        <is>
          <t>School of Technology &amp; Design</t>
        </is>
      </c>
      <c r="AD1429" s="3" t="n">
        <v>19</v>
      </c>
      <c r="AE1429" s="3" t="inlineStr">
        <is>
          <t>No</t>
        </is>
      </c>
      <c r="AF1429" s="3" t="inlineStr"/>
      <c r="AG1429" s="4" t="inlineStr"/>
      <c r="AH1429" s="4" t="inlineStr"/>
      <c r="AI1429" s="4" t="inlineStr"/>
    </row>
    <row r="1430">
      <c r="A1430" s="3" t="inlineStr">
        <is>
          <t>CST-0571</t>
        </is>
      </c>
      <c r="B1430" s="3" t="inlineStr">
        <is>
          <t>Shen</t>
        </is>
      </c>
      <c r="C1430" s="3" t="inlineStr">
        <is>
          <t>Fangyang</t>
        </is>
      </c>
      <c r="D1430" s="3" t="inlineStr">
        <is>
          <t>Fangyang Shen</t>
        </is>
      </c>
      <c r="E1430" s="3" t="inlineStr">
        <is>
          <t>Professor</t>
        </is>
      </c>
      <c r="F1430" s="3" t="inlineStr">
        <is>
          <t>NYC College of Technology</t>
        </is>
      </c>
      <c r="G1430" s="3" t="inlineStr">
        <is>
          <t>Computer Systems Technology</t>
        </is>
      </c>
      <c r="H1430" s="3" t="inlineStr">
        <is>
          <t>FShen@citytech.cuny.edu</t>
        </is>
      </c>
      <c r="I1430" s="3" t="inlineStr">
        <is>
          <t>Conference paper</t>
        </is>
      </c>
      <c r="J1430" s="3" t="inlineStr">
        <is>
          <t>A High Performance Agent-Based System for Reporting Suspected Adverse Drug Reactions</t>
        </is>
      </c>
      <c r="K1430" s="3" t="n">
        <v>2012</v>
      </c>
      <c r="L1430" s="3" t="inlineStr">
        <is>
          <t>International Conference on Information Technology: New Generations</t>
        </is>
      </c>
      <c r="M1430" s="3" t="inlineStr">
        <is>
          <t>Yanqing Ji; Fangyang Shen; John Tran</t>
        </is>
      </c>
      <c r="N1430" s="3" t="inlineStr"/>
      <c r="O1430" s="3" t="n"/>
      <c r="P1430" s="3" t="inlineStr"/>
      <c r="Q1430" s="3" t="inlineStr">
        <is>
          <t>10.1109/itng.2012.111</t>
        </is>
      </c>
      <c r="R1430" s="3" t="inlineStr">
        <is>
          <t>https://doi.org/10.1109/itng.2012.111</t>
        </is>
      </c>
      <c r="S1430" s="3" t="inlineStr">
        <is>
          <t>OpenAlex</t>
        </is>
      </c>
      <c r="T1430" s="3" t="n">
        <v>1</v>
      </c>
      <c r="U1430" s="3" t="inlineStr">
        <is>
          <t>High (City Tech affiliation on paper)</t>
        </is>
      </c>
      <c r="V1430" s="3" t="n"/>
      <c r="W1430" s="3" t="inlineStr"/>
      <c r="X1430" s="3" t="inlineStr">
        <is>
          <t>Adverse drug reactions (ADRs) represent a serious worldwide problem. Current post-marketing ADR detection approaches largely rely on spontaneous reports filed by various healthcare professionals such as physicians, pharmacists et.al.. Underreporting is a serious deficiency of these methods - the actually reported adverse events represent less than 10% of all cases. Studies show that two important reasons that cause the underreporting are: 1) healthcare professionals are unaware of encountered ADRs, especially for those unusual ADRs, 2) they are too busy to voluntarily report ADRs since it takes a lot of time to fill out the reporting forms. This paper addresses these two issues by developing a high performance agent-based ADR reporting system. The system can 1) help healthcare professionals detect the causal relationship between a drug and an ADR by analyzing patients' electronic records, 2) make the reporting much easier by automatically linking the patients' electronic data with the reporting form.</t>
        </is>
      </c>
      <c r="Y1430" s="3" t="inlineStr">
        <is>
          <t>OpenAlex</t>
        </is>
      </c>
      <c r="Z1430" s="3" t="inlineStr"/>
      <c r="AA1430" s="3" t="inlineStr">
        <is>
          <t>Not found</t>
        </is>
      </c>
      <c r="AB1430" s="3" t="inlineStr">
        <is>
          <t>closed</t>
        </is>
      </c>
      <c r="AC1430" s="3" t="inlineStr">
        <is>
          <t>School of Technology &amp; Design</t>
        </is>
      </c>
      <c r="AD1430" s="3" t="n">
        <v>7</v>
      </c>
      <c r="AE1430" s="3" t="inlineStr">
        <is>
          <t>No</t>
        </is>
      </c>
      <c r="AF1430" s="3" t="inlineStr"/>
      <c r="AG1430" s="4" t="inlineStr"/>
      <c r="AH1430" s="4" t="inlineStr"/>
      <c r="AI1430" s="4" t="inlineStr"/>
    </row>
    <row r="1431">
      <c r="A1431" s="3" t="inlineStr">
        <is>
          <t>CST-0585</t>
        </is>
      </c>
      <c r="B1431" s="3" t="inlineStr">
        <is>
          <t>Cabo</t>
        </is>
      </c>
      <c r="C1431" s="3" t="inlineStr">
        <is>
          <t>Candido</t>
        </is>
      </c>
      <c r="D1431" s="3" t="inlineStr">
        <is>
          <t>Candido Cabo</t>
        </is>
      </c>
      <c r="E1431" s="3" t="inlineStr">
        <is>
          <t>Professor</t>
        </is>
      </c>
      <c r="F1431" s="3" t="inlineStr">
        <is>
          <t>NYC College of Technology</t>
        </is>
      </c>
      <c r="G1431" s="3" t="inlineStr">
        <is>
          <t>Computer Systems Technology</t>
        </is>
      </c>
      <c r="H1431" s="3" t="inlineStr">
        <is>
          <t>CCabo@citytech.cuny.edu</t>
        </is>
      </c>
      <c r="I1431" s="3" t="inlineStr">
        <is>
          <t>Book chapter</t>
        </is>
      </c>
      <c r="J1431" s="3" t="inlineStr">
        <is>
          <t>Development of Interdisciplinary Problem-Solving Strategies through Games and Computer Simulations</t>
        </is>
      </c>
      <c r="K1431" s="3" t="n">
        <v>2012</v>
      </c>
      <c r="L1431" s="3" t="inlineStr">
        <is>
          <t>Advances in educational technologies and instructional design book series</t>
        </is>
      </c>
      <c r="M1431" s="3" t="inlineStr">
        <is>
          <t>Cándido Cabo; Reneta Lansiquot</t>
        </is>
      </c>
      <c r="N1431" s="3" t="inlineStr"/>
      <c r="O1431" s="3" t="n"/>
      <c r="P1431" s="3" t="inlineStr"/>
      <c r="Q1431" s="3" t="inlineStr">
        <is>
          <t>10.4018/978-1-4666-2214-2.ch011</t>
        </is>
      </c>
      <c r="R1431" s="3" t="inlineStr">
        <is>
          <t>https://doi.org/10.4018/978-1-4666-2214-2.ch011</t>
        </is>
      </c>
      <c r="S1431" s="3" t="inlineStr">
        <is>
          <t>OpenAlex</t>
        </is>
      </c>
      <c r="T1431" s="3" t="n">
        <v>1</v>
      </c>
      <c r="U1431" s="3" t="inlineStr">
        <is>
          <t>High (City Tech affiliation on paper)</t>
        </is>
      </c>
      <c r="V1431" s="3" t="n"/>
      <c r="W1431" s="3" t="inlineStr"/>
      <c r="X1431" s="3" t="inlineStr">
        <is>
          <t>The purpose of this chapter is to provide two case studies examining how games and computer simulations can be used to link different disciplines in the setting of a college education for underrepresented, urban undergraduate students. The first case study illustrates how researchers from different disciplines collaborate to advance our understanding of the physiology of normal and diseased hearts. Computer simulations provide a link between an understanding of biological systems at different scale levels, from molecules to organs, making it possible to create a superior systemic (non-reductionist) representation. Problems in science and engineering require interdisciplinary thinking, so it is crucial that the next generation of researchers/professionals develop an interdisciplinary approach to problem solving. The second case study shows how computer games can be used to develop programming problem-solving and narrative skills by linking English composition with computer programming courses.</t>
        </is>
      </c>
      <c r="Y1431" s="3" t="inlineStr">
        <is>
          <t>OpenAlex</t>
        </is>
      </c>
      <c r="Z1431" s="3" t="inlineStr"/>
      <c r="AA1431" s="3" t="inlineStr">
        <is>
          <t>Not found</t>
        </is>
      </c>
      <c r="AB1431" s="3" t="inlineStr">
        <is>
          <t>closed</t>
        </is>
      </c>
      <c r="AC1431" s="3" t="inlineStr">
        <is>
          <t>School of Technology &amp; Design</t>
        </is>
      </c>
      <c r="AD1431" s="3" t="n">
        <v>9</v>
      </c>
      <c r="AE1431" s="3" t="inlineStr">
        <is>
          <t>No</t>
        </is>
      </c>
      <c r="AF1431" s="3" t="inlineStr"/>
      <c r="AG1431" s="4" t="inlineStr"/>
      <c r="AH1431" s="4" t="inlineStr"/>
      <c r="AI1431" s="4" t="inlineStr"/>
    </row>
    <row r="1432">
      <c r="A1432" s="3" t="inlineStr">
        <is>
          <t>CST-0589</t>
        </is>
      </c>
      <c r="B1432" s="3" t="inlineStr">
        <is>
          <t>Cabo</t>
        </is>
      </c>
      <c r="C1432" s="3" t="inlineStr">
        <is>
          <t>Candido</t>
        </is>
      </c>
      <c r="D1432" s="3" t="inlineStr">
        <is>
          <t>Candido Cabo</t>
        </is>
      </c>
      <c r="E1432" s="3" t="inlineStr">
        <is>
          <t>Professor</t>
        </is>
      </c>
      <c r="F1432" s="3" t="inlineStr">
        <is>
          <t>NYC College of Technology</t>
        </is>
      </c>
      <c r="G1432" s="3" t="inlineStr">
        <is>
          <t>Computer Systems Technology</t>
        </is>
      </c>
      <c r="H1432" s="3" t="inlineStr">
        <is>
          <t>CCabo@citytech.cuny.edu</t>
        </is>
      </c>
      <c r="I1432" s="3" t="inlineStr">
        <is>
          <t>Journal article</t>
        </is>
      </c>
      <c r="J1432" s="3" t="inlineStr">
        <is>
          <t>Effect of heterogeneities in the cellular microstructure on propagation of the cardiac action potential</t>
        </is>
      </c>
      <c r="K1432" s="3" t="n">
        <v>2012</v>
      </c>
      <c r="L1432" s="3" t="inlineStr">
        <is>
          <t>Medical &amp; Biological Engineering &amp; Computing</t>
        </is>
      </c>
      <c r="M1432" s="3" t="inlineStr">
        <is>
          <t>Amadou Toure; Cándido Cabo</t>
        </is>
      </c>
      <c r="N1432" s="3" t="inlineStr"/>
      <c r="O1432" s="3" t="n"/>
      <c r="P1432" s="3" t="inlineStr"/>
      <c r="Q1432" s="3" t="inlineStr">
        <is>
          <t>10.1007/s11517-012-0934-4</t>
        </is>
      </c>
      <c r="R1432" s="3" t="inlineStr">
        <is>
          <t>https://doi.org/10.1007/s11517-012-0934-4</t>
        </is>
      </c>
      <c r="S1432" s="3" t="inlineStr">
        <is>
          <t>OpenAlex</t>
        </is>
      </c>
      <c r="T1432" s="3" t="n">
        <v>1</v>
      </c>
      <c r="U1432" s="3" t="inlineStr">
        <is>
          <t>High (City Tech affiliation on paper)</t>
        </is>
      </c>
      <c r="V1432" s="3" t="n"/>
      <c r="W1432" s="3" t="inlineStr"/>
      <c r="X1432" s="3" t="inlineStr"/>
      <c r="Y1432" s="3" t="inlineStr"/>
      <c r="Z1432" s="3" t="inlineStr"/>
      <c r="AA1432" s="3" t="inlineStr">
        <is>
          <t>Not found</t>
        </is>
      </c>
      <c r="AB1432" s="3" t="inlineStr">
        <is>
          <t>closed</t>
        </is>
      </c>
      <c r="AC1432" s="3" t="inlineStr">
        <is>
          <t>School of Technology &amp; Design</t>
        </is>
      </c>
      <c r="AD1432" s="3" t="n">
        <v>8</v>
      </c>
      <c r="AE1432" s="3" t="inlineStr">
        <is>
          <t>No</t>
        </is>
      </c>
      <c r="AF1432" s="3" t="inlineStr"/>
      <c r="AG1432" s="4" t="inlineStr"/>
      <c r="AH1432" s="4" t="inlineStr"/>
      <c r="AI1432" s="4" t="inlineStr"/>
    </row>
    <row r="1433">
      <c r="A1433" s="3" t="inlineStr">
        <is>
          <t>CST-0598</t>
        </is>
      </c>
      <c r="B1433" s="3" t="inlineStr">
        <is>
          <t>Shen</t>
        </is>
      </c>
      <c r="C1433" s="3" t="inlineStr">
        <is>
          <t>Fangyang</t>
        </is>
      </c>
      <c r="D1433" s="3" t="inlineStr">
        <is>
          <t>Fangyang Shen</t>
        </is>
      </c>
      <c r="E1433" s="3" t="inlineStr">
        <is>
          <t>Professor</t>
        </is>
      </c>
      <c r="F1433" s="3" t="inlineStr">
        <is>
          <t>NYC College of Technology</t>
        </is>
      </c>
      <c r="G1433" s="3" t="inlineStr">
        <is>
          <t>Computer Systems Technology</t>
        </is>
      </c>
      <c r="H1433" s="3" t="inlineStr">
        <is>
          <t>FShen@citytech.cuny.edu</t>
        </is>
      </c>
      <c r="I1433" s="3" t="inlineStr">
        <is>
          <t>Other</t>
        </is>
      </c>
      <c r="J1433" s="3" t="inlineStr">
        <is>
          <t>Guest Editors’ Introduction to the Special Issue on “Emerging Computing Architectures and Systems”</t>
        </is>
      </c>
      <c r="K1433" s="3" t="n">
        <v>2012</v>
      </c>
      <c r="L1433" s="3" t="inlineStr">
        <is>
          <t>Computers &amp; Electrical Engineering</t>
        </is>
      </c>
      <c r="M1433" s="3" t="inlineStr">
        <is>
          <t>Fangyang Shen; Mei Yang; Maurizio Palesi</t>
        </is>
      </c>
      <c r="N1433" s="3" t="inlineStr"/>
      <c r="O1433" s="3" t="n"/>
      <c r="P1433" s="3" t="inlineStr"/>
      <c r="Q1433" s="3" t="inlineStr">
        <is>
          <t>10.1016/j.compeleceng.2012.03.016</t>
        </is>
      </c>
      <c r="R1433" s="3" t="inlineStr">
        <is>
          <t>https://doi.org/10.1016/j.compeleceng.2012.03.016</t>
        </is>
      </c>
      <c r="S1433" s="3" t="inlineStr">
        <is>
          <t>OpenAlex</t>
        </is>
      </c>
      <c r="T1433" s="3" t="n">
        <v>1</v>
      </c>
      <c r="U1433" s="3" t="inlineStr">
        <is>
          <t>High (City Tech affiliation on paper)</t>
        </is>
      </c>
      <c r="V1433" s="3" t="n"/>
      <c r="W1433" s="3" t="inlineStr"/>
      <c r="X1433" s="3" t="inlineStr"/>
      <c r="Y1433" s="3" t="inlineStr"/>
      <c r="Z1433" s="3" t="inlineStr"/>
      <c r="AA1433" s="3" t="inlineStr">
        <is>
          <t>Not found</t>
        </is>
      </c>
      <c r="AB1433" s="3" t="inlineStr">
        <is>
          <t>closed</t>
        </is>
      </c>
      <c r="AC1433" s="3" t="inlineStr">
        <is>
          <t>School of Technology &amp; Design</t>
        </is>
      </c>
      <c r="AD1433" s="3" t="n">
        <v>0</v>
      </c>
      <c r="AE1433" s="3" t="inlineStr">
        <is>
          <t>No</t>
        </is>
      </c>
      <c r="AF1433" s="3" t="inlineStr"/>
      <c r="AG1433" s="4" t="inlineStr"/>
      <c r="AH1433" s="4" t="inlineStr"/>
      <c r="AI1433" s="4" t="inlineStr"/>
    </row>
    <row r="1434">
      <c r="A1434" s="3" t="inlineStr">
        <is>
          <t>CST-0599</t>
        </is>
      </c>
      <c r="B1434" s="3" t="inlineStr">
        <is>
          <t>Shen</t>
        </is>
      </c>
      <c r="C1434" s="3" t="inlineStr">
        <is>
          <t>Fangyang</t>
        </is>
      </c>
      <c r="D1434" s="3" t="inlineStr">
        <is>
          <t>Fangyang Shen</t>
        </is>
      </c>
      <c r="E1434" s="3" t="inlineStr">
        <is>
          <t>Professor</t>
        </is>
      </c>
      <c r="F1434" s="3" t="inlineStr">
        <is>
          <t>NYC College of Technology</t>
        </is>
      </c>
      <c r="G1434" s="3" t="inlineStr">
        <is>
          <t>Computer Systems Technology</t>
        </is>
      </c>
      <c r="H1434" s="3" t="inlineStr">
        <is>
          <t>FShen@citytech.cuny.edu</t>
        </is>
      </c>
      <c r="I1434" s="3" t="inlineStr">
        <is>
          <t>Journal article</t>
        </is>
      </c>
      <c r="J1434" s="3" t="inlineStr">
        <is>
          <t>HISC: A computer architecture using operand descriptor</t>
        </is>
      </c>
      <c r="K1434" s="3" t="n">
        <v>2012</v>
      </c>
      <c r="L1434" s="3" t="inlineStr">
        <is>
          <t>Computers &amp; Electrical Engineering</t>
        </is>
      </c>
      <c r="M1434" s="3" t="inlineStr">
        <is>
          <t>Yijun Liu; Anthony S. Fong; Fangyang Shen</t>
        </is>
      </c>
      <c r="N1434" s="3" t="inlineStr"/>
      <c r="O1434" s="3" t="n"/>
      <c r="P1434" s="3" t="inlineStr"/>
      <c r="Q1434" s="3" t="inlineStr">
        <is>
          <t>10.1016/j.compeleceng.2011.10.010</t>
        </is>
      </c>
      <c r="R1434" s="3" t="inlineStr">
        <is>
          <t>https://doi.org/10.1016/j.compeleceng.2011.10.010</t>
        </is>
      </c>
      <c r="S1434" s="3" t="inlineStr">
        <is>
          <t>OpenAlex</t>
        </is>
      </c>
      <c r="T1434" s="3" t="n">
        <v>1</v>
      </c>
      <c r="U1434" s="3" t="inlineStr">
        <is>
          <t>High (City Tech affiliation on paper)</t>
        </is>
      </c>
      <c r="V1434" s="3" t="n"/>
      <c r="W1434" s="3" t="inlineStr"/>
      <c r="X1434" s="3" t="inlineStr"/>
      <c r="Y1434" s="3" t="inlineStr"/>
      <c r="Z1434" s="3" t="inlineStr"/>
      <c r="AA1434" s="3" t="inlineStr">
        <is>
          <t>Not found</t>
        </is>
      </c>
      <c r="AB1434" s="3" t="inlineStr">
        <is>
          <t>closed</t>
        </is>
      </c>
      <c r="AC1434" s="3" t="inlineStr">
        <is>
          <t>School of Technology &amp; Design</t>
        </is>
      </c>
      <c r="AD1434" s="3" t="n">
        <v>3</v>
      </c>
      <c r="AE1434" s="3" t="inlineStr">
        <is>
          <t>No</t>
        </is>
      </c>
      <c r="AF1434" s="3" t="inlineStr"/>
      <c r="AG1434" s="4" t="inlineStr"/>
      <c r="AH1434" s="4" t="inlineStr"/>
      <c r="AI1434" s="4" t="inlineStr"/>
    </row>
    <row r="1435">
      <c r="A1435" s="3" t="inlineStr">
        <is>
          <t>CST-0626</t>
        </is>
      </c>
      <c r="B1435" s="3" t="inlineStr">
        <is>
          <t>Li</t>
        </is>
      </c>
      <c r="C1435" s="3" t="inlineStr">
        <is>
          <t>Xiangdong</t>
        </is>
      </c>
      <c r="D1435" s="3" t="inlineStr">
        <is>
          <t>Xiangdong Li</t>
        </is>
      </c>
      <c r="E1435" s="3" t="inlineStr">
        <is>
          <t>Professor</t>
        </is>
      </c>
      <c r="F1435" s="3" t="inlineStr">
        <is>
          <t>NYC College of Technology</t>
        </is>
      </c>
      <c r="G1435" s="3" t="inlineStr">
        <is>
          <t>Computer Systems Technology</t>
        </is>
      </c>
      <c r="H1435" s="3" t="inlineStr">
        <is>
          <t>XLi@citytech.cuny.edu</t>
        </is>
      </c>
      <c r="I1435" s="3" t="inlineStr">
        <is>
          <t>Conference paper</t>
        </is>
      </c>
      <c r="J1435" s="3" t="inlineStr">
        <is>
          <t>Study of improved semantics on quantum elements and programmable architecture</t>
        </is>
      </c>
      <c r="K1435" s="3" t="n">
        <v>2012</v>
      </c>
      <c r="L1435" s="3" t="inlineStr">
        <is>
          <t>Proceedings of SPIE, the International Society for Optical Engineering/Proceedings of SPIE</t>
        </is>
      </c>
      <c r="M1435" s="3" t="inlineStr">
        <is>
          <t>Nan Wu; Fangmin Song; Xiangdong Li</t>
        </is>
      </c>
      <c r="N1435" s="3" t="inlineStr"/>
      <c r="O1435" s="3" t="n"/>
      <c r="P1435" s="3" t="inlineStr"/>
      <c r="Q1435" s="3" t="inlineStr">
        <is>
          <t>10.1117/12.918332</t>
        </is>
      </c>
      <c r="R1435" s="3" t="inlineStr">
        <is>
          <t>https://doi.org/10.1117/12.918332</t>
        </is>
      </c>
      <c r="S1435" s="3" t="inlineStr">
        <is>
          <t>OpenAlex</t>
        </is>
      </c>
      <c r="T1435" s="3" t="n">
        <v>1</v>
      </c>
      <c r="U1435" s="3" t="inlineStr">
        <is>
          <t>High (City Tech affiliation on paper)</t>
        </is>
      </c>
      <c r="V1435" s="3" t="n"/>
      <c r="W1435" s="3" t="inlineStr"/>
      <c r="X1435" s="3" t="inlineStr">
        <is>
          <t>In this paper we study an improved semantics of some basic elements in quantum computation, which can be helpful to build quantum compiler and quantum operating system.© (2012) COPYRIGHT Society of Photo-Optical Instrumentation Engineers (SPIE). Downloading of the abstract is permitted for personal use only.</t>
        </is>
      </c>
      <c r="Y1435" s="3" t="inlineStr">
        <is>
          <t>OpenAlex</t>
        </is>
      </c>
      <c r="Z1435" s="3" t="inlineStr"/>
      <c r="AA1435" s="3" t="inlineStr">
        <is>
          <t>Not found</t>
        </is>
      </c>
      <c r="AB1435" s="3" t="inlineStr">
        <is>
          <t>closed</t>
        </is>
      </c>
      <c r="AC1435" s="3" t="inlineStr">
        <is>
          <t>School of Technology &amp; Design</t>
        </is>
      </c>
      <c r="AD1435" s="3" t="n">
        <v>0</v>
      </c>
      <c r="AE1435" s="3" t="inlineStr">
        <is>
          <t>No</t>
        </is>
      </c>
      <c r="AF1435" s="3" t="inlineStr"/>
      <c r="AG1435" s="4" t="inlineStr"/>
      <c r="AH1435" s="4" t="inlineStr"/>
      <c r="AI1435" s="4" t="inlineStr"/>
    </row>
    <row r="1436">
      <c r="A1436" s="3" t="inlineStr">
        <is>
          <t>CST-0642</t>
        </is>
      </c>
      <c r="B1436" s="3" t="inlineStr">
        <is>
          <t>Shen</t>
        </is>
      </c>
      <c r="C1436" s="3" t="inlineStr">
        <is>
          <t>Fangyang</t>
        </is>
      </c>
      <c r="D1436" s="3" t="inlineStr">
        <is>
          <t>Fangyang Shen</t>
        </is>
      </c>
      <c r="E1436" s="3" t="inlineStr">
        <is>
          <t>Professor</t>
        </is>
      </c>
      <c r="F1436" s="3" t="inlineStr">
        <is>
          <t>NYC College of Technology</t>
        </is>
      </c>
      <c r="G1436" s="3" t="inlineStr">
        <is>
          <t>Computer Systems Technology</t>
        </is>
      </c>
      <c r="H1436" s="3" t="inlineStr">
        <is>
          <t>FShen@citytech.cuny.edu</t>
        </is>
      </c>
      <c r="I1436" s="3" t="inlineStr">
        <is>
          <t>Conference paper</t>
        </is>
      </c>
      <c r="J1436" s="3" t="inlineStr">
        <is>
          <t>iBATD: A New Routing Metric for Multi-radio Wireless Mesh Networks</t>
        </is>
      </c>
      <c r="K1436" s="3" t="n">
        <v>2012</v>
      </c>
      <c r="L1436" s="3" t="inlineStr">
        <is>
          <t>International Conference on Information Technology: New Generations</t>
        </is>
      </c>
      <c r="M1436" s="3" t="inlineStr">
        <is>
          <t>Bing Qi; Fangyang Shen; Syed Ali Raza</t>
        </is>
      </c>
      <c r="N1436" s="3" t="inlineStr"/>
      <c r="O1436" s="3" t="n"/>
      <c r="P1436" s="3" t="inlineStr"/>
      <c r="Q1436" s="3" t="inlineStr">
        <is>
          <t>10.1109/itng.2012.113</t>
        </is>
      </c>
      <c r="R1436" s="3" t="inlineStr">
        <is>
          <t>https://doi.org/10.1109/itng.2012.113</t>
        </is>
      </c>
      <c r="S1436" s="3" t="inlineStr">
        <is>
          <t>OpenAlex</t>
        </is>
      </c>
      <c r="T1436" s="3" t="n">
        <v>1</v>
      </c>
      <c r="U1436" s="3" t="inlineStr">
        <is>
          <t>High (City Tech affiliation on paper)</t>
        </is>
      </c>
      <c r="V1436" s="3" t="n"/>
      <c r="W1436" s="3" t="inlineStr"/>
      <c r="X1436" s="3" t="inlineStr">
        <is>
          <t>An easy and low-cost approach to address the limit capacity problem in wireless mesh networks that has recently been proposed is to install multiple wireless radios for a single wireless node. Operating the radios within each node on non-overlapping channels can utilize the radio spectrum more greedily and thereby reduces interference and contention. In such multi-radio wireless mesh networks, an effective routing metric should deal with channel diversity in order to make a wise routing path selection. In this paper, we propose a novel routing metric called iBATD (improved Bottleneck Aware Transmission Delay metric)for multi-radio wireless mesh networks. The fundamental idea relies on the observation that the channel with the maximum transmission delay(bottleneck) along one path has the most negative impact on the entire path performance. To accurately measure transmission delay for the bottleneck channel, the iBATD metric improves the BATD routing metric by considering the MAC overhead as well as the link loss rate discrepancy within one path. Our experimental results show that the new iBATD metric outperforms BATD in case of throughput and average latency.</t>
        </is>
      </c>
      <c r="Y1436" s="3" t="inlineStr">
        <is>
          <t>OpenAlex</t>
        </is>
      </c>
      <c r="Z1436" s="3" t="inlineStr"/>
      <c r="AA1436" s="3" t="inlineStr">
        <is>
          <t>Not found</t>
        </is>
      </c>
      <c r="AB1436" s="3" t="inlineStr">
        <is>
          <t>closed</t>
        </is>
      </c>
      <c r="AC1436" s="3" t="inlineStr">
        <is>
          <t>School of Technology &amp; Design</t>
        </is>
      </c>
      <c r="AD1436" s="3" t="n">
        <v>8</v>
      </c>
      <c r="AE1436" s="3" t="inlineStr">
        <is>
          <t>No</t>
        </is>
      </c>
      <c r="AF1436" s="3" t="inlineStr"/>
      <c r="AG1436" s="4" t="inlineStr"/>
      <c r="AH1436" s="4" t="inlineStr"/>
      <c r="AI1436" s="4" t="inlineStr"/>
    </row>
    <row r="1437">
      <c r="A1437" s="3" t="inlineStr">
        <is>
          <t>CST-0670</t>
        </is>
      </c>
      <c r="B1437" s="3" t="inlineStr">
        <is>
          <t>Shen</t>
        </is>
      </c>
      <c r="C1437" s="3" t="inlineStr">
        <is>
          <t>Fangyang</t>
        </is>
      </c>
      <c r="D1437" s="3" t="inlineStr">
        <is>
          <t>Fangyang Shen</t>
        </is>
      </c>
      <c r="E1437" s="3" t="inlineStr">
        <is>
          <t>Professor</t>
        </is>
      </c>
      <c r="F1437" s="3" t="inlineStr">
        <is>
          <t>NYC College of Technology</t>
        </is>
      </c>
      <c r="G1437" s="3" t="inlineStr">
        <is>
          <t>Computer Systems Technology</t>
        </is>
      </c>
      <c r="H1437" s="3" t="inlineStr">
        <is>
          <t>FShen@citytech.cuny.edu</t>
        </is>
      </c>
      <c r="I1437" s="3" t="inlineStr">
        <is>
          <t>Other</t>
        </is>
      </c>
      <c r="J1437" s="3" t="inlineStr">
        <is>
          <t>Guest Editors’ Introduction to the Special Issue on “Novel On-Chip Parallel Architectures and Software Support”</t>
        </is>
      </c>
      <c r="K1437" s="3" t="n">
        <v>2013</v>
      </c>
      <c r="L1437" s="3" t="inlineStr">
        <is>
          <t>Parallel Computing</t>
        </is>
      </c>
      <c r="M1437" s="3" t="inlineStr">
        <is>
          <t>Fangyang Shen; Mei Yang; Maurizio Palesi</t>
        </is>
      </c>
      <c r="N1437" s="3" t="inlineStr"/>
      <c r="O1437" s="3" t="n"/>
      <c r="P1437" s="3" t="inlineStr"/>
      <c r="Q1437" s="3" t="inlineStr">
        <is>
          <t>10.1016/j.parco.2013.08.001</t>
        </is>
      </c>
      <c r="R1437" s="3" t="inlineStr">
        <is>
          <t>https://doi.org/10.1016/j.parco.2013.08.001</t>
        </is>
      </c>
      <c r="S1437" s="3" t="inlineStr">
        <is>
          <t>OpenAlex</t>
        </is>
      </c>
      <c r="T1437" s="3" t="n">
        <v>1</v>
      </c>
      <c r="U1437" s="3" t="inlineStr">
        <is>
          <t>High (City Tech affiliation on paper)</t>
        </is>
      </c>
      <c r="V1437" s="3" t="n"/>
      <c r="W1437" s="3" t="inlineStr"/>
      <c r="X1437" s="3" t="inlineStr"/>
      <c r="Y1437" s="3" t="inlineStr"/>
      <c r="Z1437" s="3" t="inlineStr">
        <is>
          <t>https://zenodo.org/record/3421661</t>
        </is>
      </c>
      <c r="AA1437" s="3" t="inlineStr">
        <is>
          <t>Open-access page (via OpenAlex)</t>
        </is>
      </c>
      <c r="AB1437" s="3" t="inlineStr">
        <is>
          <t>green</t>
        </is>
      </c>
      <c r="AC1437" s="3" t="inlineStr">
        <is>
          <t>School of Technology &amp; Design</t>
        </is>
      </c>
      <c r="AD1437" s="3" t="n">
        <v>0</v>
      </c>
      <c r="AE1437" s="3" t="inlineStr">
        <is>
          <t>No</t>
        </is>
      </c>
      <c r="AF1437" s="3" t="inlineStr"/>
      <c r="AG1437" s="4" t="inlineStr"/>
      <c r="AH1437" s="4" t="inlineStr"/>
      <c r="AI1437" s="4" t="inlineStr"/>
    </row>
    <row r="1438">
      <c r="A1438" s="3" t="inlineStr">
        <is>
          <t>CST-0680</t>
        </is>
      </c>
      <c r="B1438" s="3" t="inlineStr">
        <is>
          <t>Shen</t>
        </is>
      </c>
      <c r="C1438" s="3" t="inlineStr">
        <is>
          <t>Fangyang</t>
        </is>
      </c>
      <c r="D1438" s="3" t="inlineStr">
        <is>
          <t>Fangyang Shen</t>
        </is>
      </c>
      <c r="E1438" s="3" t="inlineStr">
        <is>
          <t>Professor</t>
        </is>
      </c>
      <c r="F1438" s="3" t="inlineStr">
        <is>
          <t>NYC College of Technology</t>
        </is>
      </c>
      <c r="G1438" s="3" t="inlineStr">
        <is>
          <t>Computer Systems Technology</t>
        </is>
      </c>
      <c r="H1438" s="3" t="inlineStr">
        <is>
          <t>FShen@citytech.cuny.edu</t>
        </is>
      </c>
      <c r="I1438" s="3" t="inlineStr">
        <is>
          <t>Journal article</t>
        </is>
      </c>
      <c r="J1438" s="3" t="inlineStr">
        <is>
          <t>Modeling and characterizing GPGPU reliability in the presence of soft errors</t>
        </is>
      </c>
      <c r="K1438" s="3" t="n">
        <v>2013</v>
      </c>
      <c r="L1438" s="3" t="inlineStr">
        <is>
          <t>Parallel Computing</t>
        </is>
      </c>
      <c r="M1438" s="3" t="inlineStr">
        <is>
          <t>Jingweijia Tan; Yi Yang; Fangyang Shen; Xin Fu</t>
        </is>
      </c>
      <c r="N1438" s="3" t="inlineStr"/>
      <c r="O1438" s="3" t="n"/>
      <c r="P1438" s="3" t="inlineStr"/>
      <c r="Q1438" s="3" t="inlineStr">
        <is>
          <t>10.1016/j.parco.2013.01.001</t>
        </is>
      </c>
      <c r="R1438" s="3" t="inlineStr">
        <is>
          <t>https://doi.org/10.1016/j.parco.2013.01.001</t>
        </is>
      </c>
      <c r="S1438" s="3" t="inlineStr">
        <is>
          <t>OpenAlex</t>
        </is>
      </c>
      <c r="T1438" s="3" t="n">
        <v>1</v>
      </c>
      <c r="U1438" s="3" t="inlineStr">
        <is>
          <t>High (City Tech affiliation on paper)</t>
        </is>
      </c>
      <c r="V1438" s="3" t="n"/>
      <c r="W1438" s="3" t="inlineStr"/>
      <c r="X1438" s="3" t="inlineStr"/>
      <c r="Y1438" s="3" t="inlineStr"/>
      <c r="Z1438" s="3" t="inlineStr"/>
      <c r="AA1438" s="3" t="inlineStr">
        <is>
          <t>Not found</t>
        </is>
      </c>
      <c r="AB1438" s="3" t="inlineStr">
        <is>
          <t>closed</t>
        </is>
      </c>
      <c r="AC1438" s="3" t="inlineStr">
        <is>
          <t>School of Technology &amp; Design</t>
        </is>
      </c>
      <c r="AD1438" s="3" t="n">
        <v>8</v>
      </c>
      <c r="AE1438" s="3" t="inlineStr">
        <is>
          <t>No</t>
        </is>
      </c>
      <c r="AF1438" s="3" t="inlineStr"/>
      <c r="AG1438" s="4" t="inlineStr"/>
      <c r="AH1438" s="4" t="inlineStr"/>
      <c r="AI1438" s="4" t="inlineStr"/>
    </row>
    <row r="1439">
      <c r="A1439" s="3" t="inlineStr">
        <is>
          <t>CST-0686</t>
        </is>
      </c>
      <c r="B1439" s="3" t="inlineStr">
        <is>
          <t>Li</t>
        </is>
      </c>
      <c r="C1439" s="3" t="inlineStr">
        <is>
          <t>Xiangdong</t>
        </is>
      </c>
      <c r="D1439" s="3" t="inlineStr">
        <is>
          <t>Xiangdong Li</t>
        </is>
      </c>
      <c r="E1439" s="3" t="inlineStr">
        <is>
          <t>Professor</t>
        </is>
      </c>
      <c r="F1439" s="3" t="inlineStr">
        <is>
          <t>NYC College of Technology</t>
        </is>
      </c>
      <c r="G1439" s="3" t="inlineStr">
        <is>
          <t>Computer Systems Technology</t>
        </is>
      </c>
      <c r="H1439" s="3" t="inlineStr">
        <is>
          <t>XLi@citytech.cuny.edu</t>
        </is>
      </c>
      <c r="I1439" s="3" t="inlineStr">
        <is>
          <t>Conference paper</t>
        </is>
      </c>
      <c r="J1439" s="3" t="inlineStr">
        <is>
          <t>Quantum searching application in search based software engineering</t>
        </is>
      </c>
      <c r="K1439" s="3" t="n">
        <v>2013</v>
      </c>
      <c r="L1439" s="3" t="inlineStr">
        <is>
          <t>Proceedings of SPIE, the International Society for Optical Engineering/Proceedings of SPIE</t>
        </is>
      </c>
      <c r="M1439" s="3" t="inlineStr">
        <is>
          <t>Nan Wu; Fangmin Song; Xiangdong Li</t>
        </is>
      </c>
      <c r="N1439" s="3" t="inlineStr"/>
      <c r="O1439" s="3" t="n"/>
      <c r="P1439" s="3" t="inlineStr"/>
      <c r="Q1439" s="3" t="inlineStr">
        <is>
          <t>10.1117/12.2018874</t>
        </is>
      </c>
      <c r="R1439" s="3" t="inlineStr">
        <is>
          <t>https://doi.org/10.1117/12.2018874</t>
        </is>
      </c>
      <c r="S1439" s="3" t="inlineStr">
        <is>
          <t>OpenAlex</t>
        </is>
      </c>
      <c r="T1439" s="3" t="n">
        <v>1</v>
      </c>
      <c r="U1439" s="3" t="inlineStr">
        <is>
          <t>High (City Tech affiliation on paper)</t>
        </is>
      </c>
      <c r="V1439" s="3" t="n"/>
      <c r="W1439" s="3" t="inlineStr"/>
      <c r="X1439" s="3" t="inlineStr">
        <is>
          <t>The Search Based Software Engineering (SBSE) is widely used in software engineering for identifying optimal solutions. However, there is no polynomial-time complexity solution used in the traditional algorithms for SBSE, and that causes the cost very high. In this paper, we analyze and compare several quantum search algorithms that could be applied for SBSE: quantum adiabatic evolution searching algorithm, fixed-point quantum search (FPQS), quantum walks, and a rapid modified Grover quantum searching method. The Grover’s algorithm is thought as the best choice for a large-scaled unstructured data searching and theoretically it can be applicable to any search-space structure and any type of searching problems.</t>
        </is>
      </c>
      <c r="Y1439" s="3" t="inlineStr">
        <is>
          <t>OpenAlex</t>
        </is>
      </c>
      <c r="Z1439" s="3" t="inlineStr"/>
      <c r="AA1439" s="3" t="inlineStr">
        <is>
          <t>Not found</t>
        </is>
      </c>
      <c r="AB1439" s="3" t="inlineStr">
        <is>
          <t>closed</t>
        </is>
      </c>
      <c r="AC1439" s="3" t="inlineStr">
        <is>
          <t>School of Technology &amp; Design</t>
        </is>
      </c>
      <c r="AD1439" s="3" t="n">
        <v>0</v>
      </c>
      <c r="AE1439" s="3" t="inlineStr">
        <is>
          <t>No</t>
        </is>
      </c>
      <c r="AF1439" s="3" t="inlineStr"/>
      <c r="AG1439" s="4" t="inlineStr"/>
      <c r="AH1439" s="4" t="inlineStr"/>
      <c r="AI1439" s="4" t="inlineStr"/>
    </row>
    <row r="1440">
      <c r="A1440" s="3" t="inlineStr">
        <is>
          <t>CST-0698</t>
        </is>
      </c>
      <c r="B1440" s="3" t="inlineStr">
        <is>
          <t>Li</t>
        </is>
      </c>
      <c r="C1440" s="3" t="inlineStr">
        <is>
          <t>Xiangdong</t>
        </is>
      </c>
      <c r="D1440" s="3" t="inlineStr">
        <is>
          <t>Xiangdong Li</t>
        </is>
      </c>
      <c r="E1440" s="3" t="inlineStr">
        <is>
          <t>Professor</t>
        </is>
      </c>
      <c r="F1440" s="3" t="inlineStr">
        <is>
          <t>NYC College of Technology</t>
        </is>
      </c>
      <c r="G1440" s="3" t="inlineStr">
        <is>
          <t>Computer Systems Technology</t>
        </is>
      </c>
      <c r="H1440" s="3" t="inlineStr">
        <is>
          <t>XLi@citytech.cuny.edu</t>
        </is>
      </c>
      <c r="I1440" s="3" t="inlineStr">
        <is>
          <t>Journal article</t>
        </is>
      </c>
      <c r="J1440" s="3" t="inlineStr">
        <is>
          <t>Study of a Quantum Framework for Search Based Software Engineering</t>
        </is>
      </c>
      <c r="K1440" s="3" t="n">
        <v>2013</v>
      </c>
      <c r="L1440" s="3" t="inlineStr">
        <is>
          <t>International Journal of Theoretical Physics</t>
        </is>
      </c>
      <c r="M1440" s="3" t="inlineStr">
        <is>
          <t>Nan Wu; Fangmin Song; Xiangdong Li</t>
        </is>
      </c>
      <c r="N1440" s="3" t="inlineStr"/>
      <c r="O1440" s="3" t="n"/>
      <c r="P1440" s="3" t="inlineStr"/>
      <c r="Q1440" s="3" t="inlineStr">
        <is>
          <t>10.1007/s10773-013-1544-0</t>
        </is>
      </c>
      <c r="R1440" s="3" t="inlineStr">
        <is>
          <t>https://doi.org/10.1007/s10773-013-1544-0</t>
        </is>
      </c>
      <c r="S1440" s="3" t="inlineStr">
        <is>
          <t>OpenAlex</t>
        </is>
      </c>
      <c r="T1440" s="3" t="n">
        <v>1</v>
      </c>
      <c r="U1440" s="3" t="inlineStr">
        <is>
          <t>High (City Tech affiliation on paper)</t>
        </is>
      </c>
      <c r="V1440" s="3" t="n"/>
      <c r="W1440" s="3" t="inlineStr"/>
      <c r="X1440" s="3" t="inlineStr"/>
      <c r="Y1440" s="3" t="inlineStr"/>
      <c r="Z1440" s="3" t="inlineStr"/>
      <c r="AA1440" s="3" t="inlineStr">
        <is>
          <t>Not found</t>
        </is>
      </c>
      <c r="AB1440" s="3" t="inlineStr">
        <is>
          <t>closed</t>
        </is>
      </c>
      <c r="AC1440" s="3" t="inlineStr">
        <is>
          <t>School of Technology &amp; Design</t>
        </is>
      </c>
      <c r="AD1440" s="3" t="n">
        <v>2</v>
      </c>
      <c r="AE1440" s="3" t="inlineStr">
        <is>
          <t>No</t>
        </is>
      </c>
      <c r="AF1440" s="3" t="inlineStr"/>
      <c r="AG1440" s="4" t="inlineStr"/>
      <c r="AH1440" s="4" t="inlineStr"/>
      <c r="AI1440" s="4" t="inlineStr"/>
    </row>
    <row r="1441">
      <c r="A1441" s="3" t="inlineStr">
        <is>
          <t>CST-0705</t>
        </is>
      </c>
      <c r="B1441" s="3" t="inlineStr">
        <is>
          <t>Cabo</t>
        </is>
      </c>
      <c r="C1441" s="3" t="inlineStr">
        <is>
          <t>Candido</t>
        </is>
      </c>
      <c r="D1441" s="3" t="inlineStr">
        <is>
          <t>Candido Cabo</t>
        </is>
      </c>
      <c r="E1441" s="3" t="inlineStr">
        <is>
          <t>Professor</t>
        </is>
      </c>
      <c r="F1441" s="3" t="inlineStr">
        <is>
          <t>NYC College of Technology</t>
        </is>
      </c>
      <c r="G1441" s="3" t="inlineStr">
        <is>
          <t>Computer Systems Technology</t>
        </is>
      </c>
      <c r="H1441" s="3" t="inlineStr">
        <is>
          <t>CCabo@citytech.cuny.edu</t>
        </is>
      </c>
      <c r="I1441" s="3" t="inlineStr">
        <is>
          <t>Other</t>
        </is>
      </c>
      <c r="J1441" s="3" t="inlineStr">
        <is>
          <t>The gender inequality of the heart</t>
        </is>
      </c>
      <c r="K1441" s="3" t="n">
        <v>2013</v>
      </c>
      <c r="L1441" s="3" t="inlineStr">
        <is>
          <t>Computers in Biology and Medicine</t>
        </is>
      </c>
      <c r="M1441" s="3" t="inlineStr">
        <is>
          <t>Cándido Cabo</t>
        </is>
      </c>
      <c r="N1441" s="3" t="inlineStr"/>
      <c r="O1441" s="3" t="n"/>
      <c r="P1441" s="3" t="inlineStr"/>
      <c r="Q1441" s="3" t="inlineStr">
        <is>
          <t>10.1016/j.compbiomed.2013.05.010</t>
        </is>
      </c>
      <c r="R1441" s="3" t="inlineStr">
        <is>
          <t>https://doi.org/10.1016/j.compbiomed.2013.05.010</t>
        </is>
      </c>
      <c r="S1441" s="3" t="inlineStr">
        <is>
          <t>OpenAlex</t>
        </is>
      </c>
      <c r="T1441" s="3" t="n">
        <v>1</v>
      </c>
      <c r="U1441" s="3" t="inlineStr">
        <is>
          <t>High (City Tech affiliation on paper)</t>
        </is>
      </c>
      <c r="V1441" s="3" t="n"/>
      <c r="W1441" s="3" t="inlineStr"/>
      <c r="X1441" s="3" t="inlineStr"/>
      <c r="Y1441" s="3" t="inlineStr"/>
      <c r="Z1441" s="3" t="inlineStr"/>
      <c r="AA1441" s="3" t="inlineStr">
        <is>
          <t>Not found</t>
        </is>
      </c>
      <c r="AB1441" s="3" t="inlineStr">
        <is>
          <t>closed</t>
        </is>
      </c>
      <c r="AC1441" s="3" t="inlineStr">
        <is>
          <t>School of Technology &amp; Design</t>
        </is>
      </c>
      <c r="AD1441" s="3" t="n">
        <v>1</v>
      </c>
      <c r="AE1441" s="3" t="inlineStr">
        <is>
          <t>No</t>
        </is>
      </c>
      <c r="AF1441" s="3" t="inlineStr"/>
      <c r="AG1441" s="4" t="inlineStr"/>
      <c r="AH1441" s="4" t="inlineStr"/>
      <c r="AI1441" s="4" t="inlineStr"/>
    </row>
    <row r="1442">
      <c r="A1442" s="3" t="inlineStr">
        <is>
          <t>CST-0713</t>
        </is>
      </c>
      <c r="B1442" s="3" t="inlineStr">
        <is>
          <t>Shen</t>
        </is>
      </c>
      <c r="C1442" s="3" t="inlineStr">
        <is>
          <t>Fangyang</t>
        </is>
      </c>
      <c r="D1442" s="3" t="inlineStr">
        <is>
          <t>Fangyang Shen</t>
        </is>
      </c>
      <c r="E1442" s="3" t="inlineStr">
        <is>
          <t>Professor</t>
        </is>
      </c>
      <c r="F1442" s="3" t="inlineStr">
        <is>
          <t>NYC College of Technology</t>
        </is>
      </c>
      <c r="G1442" s="3" t="inlineStr">
        <is>
          <t>Computer Systems Technology</t>
        </is>
      </c>
      <c r="H1442" s="3" t="inlineStr">
        <is>
          <t>FShen@citytech.cuny.edu</t>
        </is>
      </c>
      <c r="I1442" s="3" t="inlineStr">
        <is>
          <t>Conference paper</t>
        </is>
      </c>
      <c r="J1442" s="3" t="inlineStr">
        <is>
          <t>Workload Based Optimization Model for Parallel Disk Systems</t>
        </is>
      </c>
      <c r="K1442" s="3" t="n">
        <v>2013</v>
      </c>
      <c r="L1442" s="3" t="inlineStr">
        <is>
          <t>International Conference on Information Technology: New Generations</t>
        </is>
      </c>
      <c r="M1442" s="3" t="inlineStr">
        <is>
          <t>Fangyang Shen; Bing Qi</t>
        </is>
      </c>
      <c r="N1442" s="3" t="inlineStr"/>
      <c r="O1442" s="3" t="n"/>
      <c r="P1442" s="3" t="inlineStr"/>
      <c r="Q1442" s="3" t="inlineStr">
        <is>
          <t>10.1109/itng.2013.34</t>
        </is>
      </c>
      <c r="R1442" s="3" t="inlineStr">
        <is>
          <t>https://doi.org/10.1109/itng.2013.34</t>
        </is>
      </c>
      <c r="S1442" s="3" t="inlineStr">
        <is>
          <t>OpenAlex</t>
        </is>
      </c>
      <c r="T1442" s="3" t="n">
        <v>1</v>
      </c>
      <c r="U1442" s="3" t="inlineStr">
        <is>
          <t>High (City Tech affiliation on paper)</t>
        </is>
      </c>
      <c r="V1442" s="3" t="n"/>
      <c r="W1442" s="3" t="inlineStr"/>
      <c r="X1442" s="3" t="inlineStr">
        <is>
          <t>Researchers are struggling for building high reliable and energy efficient parallel disk systems for years. With the times of high energy cost, conserving energy in parallel disk systems has large impact on reducing cost of disk systems and other related backup systems. In addition, it will conserve a lot of energy consumed by parallel disks in high performance computing systems. Moreover, Disk reliability is also significant for data integrity. While different reliability models and energy conservation techniques have been developed for parallel disk systems, most solutions do not consider two factors together in an optimization prospective and they do not consider the impact of disk workload. In this paper, we build a high reliable and energy-efficient parallel disk system using Markov chains. Specifically, we develop a quantitative reliability model for energy-efficient parallel disk systems which considers the impact of disk workload. With the new model, we can achieve the optimization between disk reliability and energy efficiency in parallel disk systems.</t>
        </is>
      </c>
      <c r="Y1442" s="3" t="inlineStr">
        <is>
          <t>OpenAlex</t>
        </is>
      </c>
      <c r="Z1442" s="3" t="inlineStr"/>
      <c r="AA1442" s="3" t="inlineStr">
        <is>
          <t>Not found</t>
        </is>
      </c>
      <c r="AB1442" s="3" t="inlineStr">
        <is>
          <t>closed</t>
        </is>
      </c>
      <c r="AC1442" s="3" t="inlineStr">
        <is>
          <t>School of Technology &amp; Design</t>
        </is>
      </c>
      <c r="AD1442" s="3" t="n">
        <v>0</v>
      </c>
      <c r="AE1442" s="3" t="inlineStr">
        <is>
          <t>No</t>
        </is>
      </c>
      <c r="AF1442" s="3" t="inlineStr"/>
      <c r="AG1442" s="4" t="inlineStr"/>
      <c r="AH1442" s="4" t="inlineStr"/>
      <c r="AI1442" s="4" t="inlineStr"/>
    </row>
    <row r="1443">
      <c r="A1443" s="3" t="inlineStr">
        <is>
          <t>CST-0715</t>
        </is>
      </c>
      <c r="B1443" s="3" t="inlineStr">
        <is>
          <t>Shen</t>
        </is>
      </c>
      <c r="C1443" s="3" t="inlineStr">
        <is>
          <t>Fangyang</t>
        </is>
      </c>
      <c r="D1443" s="3" t="inlineStr">
        <is>
          <t>Fangyang Shen</t>
        </is>
      </c>
      <c r="E1443" s="3" t="inlineStr">
        <is>
          <t>Professor</t>
        </is>
      </c>
      <c r="F1443" s="3" t="inlineStr">
        <is>
          <t>NYC College of Technology</t>
        </is>
      </c>
      <c r="G1443" s="3" t="inlineStr">
        <is>
          <t>Computer Systems Technology</t>
        </is>
      </c>
      <c r="H1443" s="3" t="inlineStr">
        <is>
          <t>FShen@citytech.cuny.edu</t>
        </is>
      </c>
      <c r="I1443" s="3" t="inlineStr">
        <is>
          <t>Journal article</t>
        </is>
      </c>
      <c r="J1443" s="3" t="inlineStr">
        <is>
          <t>A Multi-Agent System for Reporting Suspected Adverse Drug Reactions</t>
        </is>
      </c>
      <c r="K1443" s="3" t="n">
        <v>2014</v>
      </c>
      <c r="L1443" s="3" t="inlineStr">
        <is>
          <t>Online Journal of Public Health Informatics</t>
        </is>
      </c>
      <c r="M1443" s="3" t="inlineStr">
        <is>
          <t>Yanqing Ji; Fangyang Shen; See-Yan Lau; John Tran</t>
        </is>
      </c>
      <c r="N1443" s="3" t="inlineStr"/>
      <c r="O1443" s="3" t="n"/>
      <c r="P1443" s="3" t="inlineStr"/>
      <c r="Q1443" s="3" t="inlineStr">
        <is>
          <t>10.5210/ojphi.v6i3.5579</t>
        </is>
      </c>
      <c r="R1443" s="3" t="inlineStr">
        <is>
          <t>https://doi.org/10.5210/ojphi.v6i3.5579</t>
        </is>
      </c>
      <c r="S1443" s="3" t="inlineStr">
        <is>
          <t>OpenAlex</t>
        </is>
      </c>
      <c r="T1443" s="3" t="n">
        <v>1</v>
      </c>
      <c r="U1443" s="3" t="inlineStr">
        <is>
          <t>High (City Tech affiliation on paper)</t>
        </is>
      </c>
      <c r="V1443" s="3" t="n"/>
      <c r="W1443" s="3" t="inlineStr"/>
      <c r="X1443" s="3" t="inlineStr">
        <is>
          <t>Adverse drug reactions (ADRs) represent a serious worldwide public health problem. Current post-marketing ADR detection approaches largely rely on spontaneous reports filed by various healthcare professionals such as physicians, pharmacists et.al.. Underreporting is a serious deficiency of these methods - the actually reported adverse events represent less than 10% of all cases. Studies show that two important reasons that cause the underreporting are: 1) healthcare professionals are unaware of encountered ADRs, especially for those unusual ADRs; 2) they are too busy to voluntarily report ADRs since it takes a lot of time to fill out the reporting forms. This paper addresses these two issues by developing a multi-agent ADR reporting system. The system 1) helps healthcare professionals detect the potential causal relationship between a drug and an ADR by analyzing patients’ electronic records via both case-based analysis and statistical data mining approach; 2) allows healthcare professionals to add new rules to signal potential ADRs based on their medical expertise; 3) makes the reporting much easier by automatically linking the patients’ electronic data with the reporting form. A functioning prototype of the system has been developed. The proposed data analysis approaches as well as the performance of the system have been tested. The results indicate that this system has a great potential to improve the spontaneous reporting rate of suspected adverse drug reactions.</t>
        </is>
      </c>
      <c r="Y1443" s="3" t="inlineStr">
        <is>
          <t>OpenAlex</t>
        </is>
      </c>
      <c r="Z1443" s="3" t="inlineStr">
        <is>
          <t>https://ojphi.org/ojs/index.php/ojphi/article/download/5579/4188</t>
        </is>
      </c>
      <c r="AA1443" s="3" t="inlineStr">
        <is>
          <t>Open-access PDF (via OpenAlex)</t>
        </is>
      </c>
      <c r="AB1443" s="3" t="inlineStr">
        <is>
          <t>gold</t>
        </is>
      </c>
      <c r="AC1443" s="3" t="inlineStr">
        <is>
          <t>School of Technology &amp; Design</t>
        </is>
      </c>
      <c r="AD1443" s="3" t="n">
        <v>1</v>
      </c>
      <c r="AE1443" s="3" t="inlineStr">
        <is>
          <t>Yes</t>
        </is>
      </c>
      <c r="AF1443" s="3" t="inlineStr">
        <is>
          <t>title: multi-agent; abstract: multi-agent, data mining</t>
        </is>
      </c>
      <c r="AG1443" s="4" t="inlineStr"/>
      <c r="AH1443" s="4" t="inlineStr"/>
      <c r="AI1443" s="4" t="inlineStr"/>
    </row>
    <row r="1444">
      <c r="A1444" s="3" t="inlineStr">
        <is>
          <t>CST-0716</t>
        </is>
      </c>
      <c r="B1444" s="3" t="inlineStr">
        <is>
          <t>Shen</t>
        </is>
      </c>
      <c r="C1444" s="3" t="inlineStr">
        <is>
          <t>Fangyang</t>
        </is>
      </c>
      <c r="D1444" s="3" t="inlineStr">
        <is>
          <t>Fangyang Shen</t>
        </is>
      </c>
      <c r="E1444" s="3" t="inlineStr">
        <is>
          <t>Professor</t>
        </is>
      </c>
      <c r="F1444" s="3" t="inlineStr">
        <is>
          <t>NYC College of Technology</t>
        </is>
      </c>
      <c r="G1444" s="3" t="inlineStr">
        <is>
          <t>Computer Systems Technology</t>
        </is>
      </c>
      <c r="H1444" s="3" t="inlineStr">
        <is>
          <t>FShen@citytech.cuny.edu</t>
        </is>
      </c>
      <c r="I1444" s="3" t="inlineStr">
        <is>
          <t>Conference paper</t>
        </is>
      </c>
      <c r="J1444" s="3" t="inlineStr">
        <is>
          <t>A Multi-relational Association Mining Algorithm for Screening Suspected Adverse Drug Reactions</t>
        </is>
      </c>
      <c r="K1444" s="3" t="n">
        <v>2014</v>
      </c>
      <c r="L1444" s="3" t="inlineStr">
        <is>
          <t>International Conference on Information Technology: New Generations</t>
        </is>
      </c>
      <c r="M1444" s="3" t="inlineStr">
        <is>
          <t>Yanqing Ji; Fangyang Shen; John Tran</t>
        </is>
      </c>
      <c r="N1444" s="3" t="inlineStr"/>
      <c r="O1444" s="3" t="n"/>
      <c r="P1444" s="3" t="inlineStr"/>
      <c r="Q1444" s="3" t="inlineStr">
        <is>
          <t>10.1109/itng.2014.96</t>
        </is>
      </c>
      <c r="R1444" s="3" t="inlineStr">
        <is>
          <t>https://doi.org/10.1109/itng.2014.96</t>
        </is>
      </c>
      <c r="S1444" s="3" t="inlineStr">
        <is>
          <t>OpenAlex</t>
        </is>
      </c>
      <c r="T1444" s="3" t="n">
        <v>1</v>
      </c>
      <c r="U1444" s="3" t="inlineStr">
        <is>
          <t>High (City Tech affiliation on paper)</t>
        </is>
      </c>
      <c r="V1444" s="3" t="n"/>
      <c r="W1444" s="3" t="inlineStr"/>
      <c r="X1444" s="3" t="inlineStr">
        <is>
          <t>Existing association mining algorithms generally assume that the data is in a single table (relation). One approach to mining multi-relational data tables is to convert the data into a single table and then apply the existing algorithms. However, the converted table may be too large to fit into memory. Moreover, these algorithms often need structures to store large intermediate data, which further restricts them by available memory. In this study, we developed an efficient SQL-based algorithm that directly dealt with multi-relational data tables that need less allocated memory. We also investigated how database indexes and the number of connections affect the performance of such an algorithm. The proposed algorithm was tested using data from the FDA's (Food and Drug Administration) spontaneous reporting system. The data collected was used for detecting potential adverse drug reactions (ADRs) which represent a serious worldwide problem. Our experiment results indicate that the algorithm performs well and is scalable in terms of the number of association rules that are evaluated and the size of the data.</t>
        </is>
      </c>
      <c r="Y1444" s="3" t="inlineStr">
        <is>
          <t>OpenAlex</t>
        </is>
      </c>
      <c r="Z1444" s="3" t="inlineStr"/>
      <c r="AA1444" s="3" t="inlineStr">
        <is>
          <t>Not found</t>
        </is>
      </c>
      <c r="AB1444" s="3" t="inlineStr">
        <is>
          <t>closed</t>
        </is>
      </c>
      <c r="AC1444" s="3" t="inlineStr">
        <is>
          <t>School of Technology &amp; Design</t>
        </is>
      </c>
      <c r="AD1444" s="3" t="n">
        <v>4</v>
      </c>
      <c r="AE1444" s="3" t="inlineStr">
        <is>
          <t>Yes</t>
        </is>
      </c>
      <c r="AF1444" s="3" t="inlineStr">
        <is>
          <t>OpenAlex topic: Data Mining Algorithms and Applications</t>
        </is>
      </c>
      <c r="AG1444" s="4" t="inlineStr"/>
      <c r="AH1444" s="4" t="inlineStr"/>
      <c r="AI1444" s="4" t="inlineStr"/>
    </row>
    <row r="1445">
      <c r="A1445" s="3" t="inlineStr">
        <is>
          <t>CST-0726</t>
        </is>
      </c>
      <c r="B1445" s="3" t="inlineStr">
        <is>
          <t>Shen</t>
        </is>
      </c>
      <c r="C1445" s="3" t="inlineStr">
        <is>
          <t>Fangyang</t>
        </is>
      </c>
      <c r="D1445" s="3" t="inlineStr">
        <is>
          <t>Fangyang Shen</t>
        </is>
      </c>
      <c r="E1445" s="3" t="inlineStr">
        <is>
          <t>Professor</t>
        </is>
      </c>
      <c r="F1445" s="3" t="inlineStr">
        <is>
          <t>NYC College of Technology</t>
        </is>
      </c>
      <c r="G1445" s="3" t="inlineStr">
        <is>
          <t>Computer Systems Technology</t>
        </is>
      </c>
      <c r="H1445" s="3" t="inlineStr">
        <is>
          <t>FShen@citytech.cuny.edu</t>
        </is>
      </c>
      <c r="I1445" s="3" t="inlineStr">
        <is>
          <t>Conference paper</t>
        </is>
      </c>
      <c r="J1445" s="3" t="inlineStr">
        <is>
          <t>Building Effective Scheduling Algorithms for Sensor Networks</t>
        </is>
      </c>
      <c r="K1445" s="3" t="n">
        <v>2014</v>
      </c>
      <c r="L1445" s="3" t="inlineStr">
        <is>
          <t>International Conference on Information Technology: New Generations</t>
        </is>
      </c>
      <c r="M1445" s="3" t="inlineStr">
        <is>
          <t>Fangyang Shen; Chunlei Liu; Bing Qi; Yanqing Ji; Daniel Caban</t>
        </is>
      </c>
      <c r="N1445" s="3" t="inlineStr"/>
      <c r="O1445" s="3" t="n"/>
      <c r="P1445" s="3" t="inlineStr"/>
      <c r="Q1445" s="3" t="inlineStr">
        <is>
          <t>10.1109/itng.2014.111</t>
        </is>
      </c>
      <c r="R1445" s="3" t="inlineStr">
        <is>
          <t>https://doi.org/10.1109/itng.2014.111</t>
        </is>
      </c>
      <c r="S1445" s="3" t="inlineStr">
        <is>
          <t>OpenAlex</t>
        </is>
      </c>
      <c r="T1445" s="3" t="n">
        <v>1</v>
      </c>
      <c r="U1445" s="3" t="inlineStr">
        <is>
          <t>High (City Tech affiliation on paper)</t>
        </is>
      </c>
      <c r="V1445" s="3" t="n"/>
      <c r="W1445" s="3" t="inlineStr"/>
      <c r="X1445" s="3" t="inlineStr">
        <is>
          <t>In wireless sensor networks, some sensor nodes can switch to a sleep state to conserve energy if their neighbors can provide similar sensing coverage. In reality, when more sensor nodes sleep, a sensor network's coverage may degrade. In this paper, we evaluate the coverage-aware sleep scheduling algorithm in areas with uneven event distributions and study its performance on event detection rate and event detection delay. There are two major improvements in this paper: first, we add the components of event generator into this paper and collect data on event detection rate and event detection delay. Second, we analyze sleep probability and energy consumption for coverage-aware sleep scheduling algorithm. Compared with randomized deployment strategy, the density adaptive deployment performs better on event detection delay and event detection rate.</t>
        </is>
      </c>
      <c r="Y1445" s="3" t="inlineStr">
        <is>
          <t>OpenAlex</t>
        </is>
      </c>
      <c r="Z1445" s="3" t="inlineStr"/>
      <c r="AA1445" s="3" t="inlineStr">
        <is>
          <t>Not found</t>
        </is>
      </c>
      <c r="AB1445" s="3" t="inlineStr">
        <is>
          <t>closed</t>
        </is>
      </c>
      <c r="AC1445" s="3" t="inlineStr">
        <is>
          <t>School of Technology &amp; Design</t>
        </is>
      </c>
      <c r="AD1445" s="3" t="n">
        <v>4</v>
      </c>
      <c r="AE1445" s="3" t="inlineStr">
        <is>
          <t>No</t>
        </is>
      </c>
      <c r="AF1445" s="3" t="inlineStr"/>
      <c r="AG1445" s="4" t="inlineStr"/>
      <c r="AH1445" s="4" t="inlineStr"/>
      <c r="AI1445" s="4" t="inlineStr"/>
    </row>
    <row r="1446">
      <c r="A1446" s="3" t="inlineStr">
        <is>
          <t>CST-0733</t>
        </is>
      </c>
      <c r="B1446" s="3" t="inlineStr">
        <is>
          <t>Cabo</t>
        </is>
      </c>
      <c r="C1446" s="3" t="inlineStr">
        <is>
          <t>Candido</t>
        </is>
      </c>
      <c r="D1446" s="3" t="inlineStr">
        <is>
          <t>Candido Cabo</t>
        </is>
      </c>
      <c r="E1446" s="3" t="inlineStr">
        <is>
          <t>Professor</t>
        </is>
      </c>
      <c r="F1446" s="3" t="inlineStr">
        <is>
          <t>NYC College of Technology</t>
        </is>
      </c>
      <c r="G1446" s="3" t="inlineStr">
        <is>
          <t>Computer Systems Technology</t>
        </is>
      </c>
      <c r="H1446" s="3" t="inlineStr">
        <is>
          <t>CCabo@citytech.cuny.edu</t>
        </is>
      </c>
      <c r="I1446" s="3" t="inlineStr">
        <is>
          <t>Journal article</t>
        </is>
      </c>
      <c r="J1446" s="3" t="inlineStr">
        <is>
          <t>Dynamics of propagation of premature impulses in structurally remodeled infarcted myocardium: a computational analysis</t>
        </is>
      </c>
      <c r="K1446" s="3" t="n">
        <v>2014</v>
      </c>
      <c r="L1446" s="3" t="inlineStr">
        <is>
          <t>Frontiers in Physiology</t>
        </is>
      </c>
      <c r="M1446" s="3" t="inlineStr">
        <is>
          <t>Cándido Cabo</t>
        </is>
      </c>
      <c r="N1446" s="3" t="inlineStr"/>
      <c r="O1446" s="3" t="n"/>
      <c r="P1446" s="3" t="inlineStr"/>
      <c r="Q1446" s="3" t="inlineStr">
        <is>
          <t>10.3389/fphys.2014.00483</t>
        </is>
      </c>
      <c r="R1446" s="3" t="inlineStr">
        <is>
          <t>https://doi.org/10.3389/fphys.2014.00483</t>
        </is>
      </c>
      <c r="S1446" s="3" t="inlineStr">
        <is>
          <t>OpenAlex; CUNY Academic Works</t>
        </is>
      </c>
      <c r="T1446" s="3" t="n">
        <v>2</v>
      </c>
      <c r="U1446" s="3" t="inlineStr">
        <is>
          <t>High (City Tech affiliation on paper); 2 sources</t>
        </is>
      </c>
      <c r="V1446" s="3" t="n"/>
      <c r="W1446" s="3" t="inlineStr"/>
      <c r="X1446" s="3" t="inlineStr">
        <is>
          <t>UNLABELLED: Initiation of cardiac arrhythmias typically follows one or more premature impulses either occurring spontaneously or applied externally. In this study, we characterize the dynamics of propagation of single (S2) and double premature impulses (S3), and the mechanisms of block of premature impulses at structural heterogeneities caused by remodeling of gap junctional conductance (Gj) in infarcted myocardium. Using a sub-cellular computer model of infarcted tissue, we found that |INa,max|, prematurity (coupling interval with the previous impulse), and conduction velocity (CV) of premature impulses change dynamically as they propagate away from the site of initiation. There are fundamental differences between the dynamics of propagation of S2 and S3 premature impulses: for S2 impulses |INa,max| recovers fast, prematurity decreases and CV increases as propagation proceeds; for S3 impulses low values of |INa,max| persist, prematurity could increase, and CV could decrease as impulses propagate away from the site of initiation. As a consequence it is more likely that S3 impulses block at sites of structural heterogeneities causing source/sink mismatch than S2 impulses block. Whether premature impulses block at Gj heterogeneities or not is also determined by the values of Gj (and the space constant λ) in the regions proximal and distal to the heterogeneity: when λ in the direction of propagation increases &gt;40%, premature impulses could block. The maximum slope of CV restitution curves for S2 impulses is larger than for S3 impulses. IN CONCLUSION: (1) The dynamics of propagation of premature impulses make more likely that S3 impulses block at sites of structural heterogeneities than S2 impulses block; (2) Structural heterogeneities causing an increase in λ (or CV) of &gt;40% could result in block of premature impulses; (3) A decrease in the maximum slope of CV restitution curves of propagating premature impulses is indicative of an increased potential for block at structural heterogeneities.</t>
        </is>
      </c>
      <c r="Y1446" s="3" t="inlineStr">
        <is>
          <t>OpenAlex</t>
        </is>
      </c>
      <c r="Z1446" s="3" t="inlineStr">
        <is>
          <t>https://www.frontiersin.org/articles/10.3389/fphys.2014.00483/pdf</t>
        </is>
      </c>
      <c r="AA1446" s="3" t="inlineStr">
        <is>
          <t>Open-access PDF (via OpenAlex)</t>
        </is>
      </c>
      <c r="AB1446" s="3" t="inlineStr">
        <is>
          <t>gold</t>
        </is>
      </c>
      <c r="AC1446" s="3" t="inlineStr">
        <is>
          <t>School of Technology &amp; Design</t>
        </is>
      </c>
      <c r="AD1446" s="3" t="n">
        <v>6</v>
      </c>
      <c r="AE1446" s="3" t="inlineStr">
        <is>
          <t>No</t>
        </is>
      </c>
      <c r="AF1446" s="3" t="inlineStr"/>
      <c r="AG1446" s="4" t="inlineStr"/>
      <c r="AH1446" s="4" t="inlineStr"/>
      <c r="AI1446" s="4" t="inlineStr"/>
    </row>
    <row r="1447">
      <c r="A1447" s="3" t="inlineStr">
        <is>
          <t>CST-0738</t>
        </is>
      </c>
      <c r="B1447" s="3" t="inlineStr">
        <is>
          <t>Satyanarayana</t>
        </is>
      </c>
      <c r="C1447" s="3" t="inlineStr">
        <is>
          <t>Ashwin</t>
        </is>
      </c>
      <c r="D1447" s="3" t="inlineStr">
        <is>
          <t>Ashwin Satyanarayana</t>
        </is>
      </c>
      <c r="E1447" s="3" t="inlineStr">
        <is>
          <t>Professor</t>
        </is>
      </c>
      <c r="F1447" s="3" t="inlineStr">
        <is>
          <t>NYC College of Technology</t>
        </is>
      </c>
      <c r="G1447" s="3" t="inlineStr">
        <is>
          <t>Computer Systems Technology</t>
        </is>
      </c>
      <c r="H1447" s="3" t="inlineStr">
        <is>
          <t>ASatyanarayana@citytech.cuny.edu</t>
        </is>
      </c>
      <c r="I1447" s="3" t="inlineStr">
        <is>
          <t>Conference paper</t>
        </is>
      </c>
      <c r="J1447" s="3" t="inlineStr">
        <is>
          <t>Improving retention by mentoring and tutoring freshmen students</t>
        </is>
      </c>
      <c r="K1447" s="3" t="n">
        <v>2014</v>
      </c>
      <c r="L1447" s="3" t="inlineStr">
        <is>
          <t>Zone 1 Conference of the American Society for Engineering Education (ASEE Zone 1)</t>
        </is>
      </c>
      <c r="M1447" s="3" t="inlineStr">
        <is>
          <t>Ashwin Satyanarayana; Hong Li; Josephine Braneky</t>
        </is>
      </c>
      <c r="N1447" s="3" t="inlineStr"/>
      <c r="O1447" s="3" t="n"/>
      <c r="P1447" s="3" t="inlineStr"/>
      <c r="Q1447" s="3" t="inlineStr">
        <is>
          <t>10.1109/aseezone1.2014.6820663</t>
        </is>
      </c>
      <c r="R1447" s="3" t="inlineStr">
        <is>
          <t>https://doi.org/10.1109/aseezone1.2014.6820663</t>
        </is>
      </c>
      <c r="S1447" s="3" t="inlineStr">
        <is>
          <t>OpenAlex</t>
        </is>
      </c>
      <c r="T1447" s="3" t="n">
        <v>1</v>
      </c>
      <c r="U1447" s="3" t="inlineStr">
        <is>
          <t>High (City Tech affiliation on paper)</t>
        </is>
      </c>
      <c r="V1447" s="3" t="n"/>
      <c r="W1447" s="3" t="inlineStr"/>
      <c r="X1447" s="3" t="inlineStr">
        <is>
          <t>In today's competitive global economy, six out of every ten jobs require some undergraduate college education and training. College retention therefore has long been the focus of research in education. The relationship between students and institutional characteristics, college graduation and retention rates has been a frequent topic in the academic literature. In order to increase the proportion of college graduates in the U.S., we must enable a greater percentage of our college-age population to enroll in bachelors or associates education (i.e. enrollment) and complete a degree in a timely fashion (i.e graduation and retention). Although we have made significant advances in our college graduation rates, improvement still is needed in our college retention rates. In this paper we address one cost-effective approach of improving retention in public four year colleges. This paper presents a successful practice at our college wherein senior students provide mentoring and tutoring for freshmen students. It has demonstrated improvement of retention as well as the performance of the freshmen. This work was funded by Perkins Grant.</t>
        </is>
      </c>
      <c r="Y1447" s="3" t="inlineStr">
        <is>
          <t>OpenAlex</t>
        </is>
      </c>
      <c r="Z1447" s="3" t="inlineStr">
        <is>
          <t>https://peer.asee.org/53901.pdf</t>
        </is>
      </c>
      <c r="AA1447" s="3" t="inlineStr">
        <is>
          <t>Not found</t>
        </is>
      </c>
      <c r="AB1447" s="3" t="inlineStr">
        <is>
          <t>closed</t>
        </is>
      </c>
      <c r="AC1447" s="3" t="inlineStr">
        <is>
          <t>School of Technology &amp; Design</t>
        </is>
      </c>
      <c r="AD1447" s="3" t="n">
        <v>4</v>
      </c>
      <c r="AE1447" s="3" t="inlineStr">
        <is>
          <t>No</t>
        </is>
      </c>
      <c r="AF1447" s="3" t="inlineStr"/>
      <c r="AG1447" s="4" t="inlineStr"/>
      <c r="AH1447" s="4" t="inlineStr"/>
      <c r="AI1447" s="4" t="inlineStr"/>
    </row>
    <row r="1448">
      <c r="A1448" s="3" t="inlineStr">
        <is>
          <t>CST-0740</t>
        </is>
      </c>
      <c r="B1448" s="3" t="inlineStr">
        <is>
          <t>Satyanarayana</t>
        </is>
      </c>
      <c r="C1448" s="3" t="inlineStr">
        <is>
          <t>Ashwin</t>
        </is>
      </c>
      <c r="D1448" s="3" t="inlineStr">
        <is>
          <t>Ashwin Satyanarayana</t>
        </is>
      </c>
      <c r="E1448" s="3" t="inlineStr">
        <is>
          <t>Professor</t>
        </is>
      </c>
      <c r="F1448" s="3" t="inlineStr">
        <is>
          <t>NYC College of Technology</t>
        </is>
      </c>
      <c r="G1448" s="3" t="inlineStr">
        <is>
          <t>Computer Systems Technology</t>
        </is>
      </c>
      <c r="H1448" s="3" t="inlineStr">
        <is>
          <t>ASatyanarayana@citytech.cuny.edu</t>
        </is>
      </c>
      <c r="I1448" s="3" t="inlineStr">
        <is>
          <t>Conference paper</t>
        </is>
      </c>
      <c r="J1448" s="3" t="inlineStr">
        <is>
          <t>Intelligent sampling for big data using bootstrap sampling and chebyshev inequality</t>
        </is>
      </c>
      <c r="K1448" s="3" t="n">
        <v>2014</v>
      </c>
      <c r="L1448" s="3" t="inlineStr">
        <is>
          <t>Conference proceedings - Canadian Conference on Electrical and Computer Engineering</t>
        </is>
      </c>
      <c r="M1448" s="3" t="inlineStr">
        <is>
          <t>Ashwin Satyanarayana</t>
        </is>
      </c>
      <c r="N1448" s="3" t="inlineStr"/>
      <c r="O1448" s="3" t="n"/>
      <c r="P1448" s="3" t="inlineStr"/>
      <c r="Q1448" s="3" t="inlineStr">
        <is>
          <t>10.1109/ccece.2014.6901029</t>
        </is>
      </c>
      <c r="R1448" s="3" t="inlineStr">
        <is>
          <t>https://doi.org/10.1109/ccece.2014.6901029</t>
        </is>
      </c>
      <c r="S1448" s="3" t="inlineStr">
        <is>
          <t>OpenAlex; CUNY Academic Works</t>
        </is>
      </c>
      <c r="T1448" s="3" t="n">
        <v>2</v>
      </c>
      <c r="U1448" s="3" t="inlineStr">
        <is>
          <t>High (City Tech affiliation on paper); 2 sources</t>
        </is>
      </c>
      <c r="V1448" s="3" t="n"/>
      <c r="W1448" s="3" t="inlineStr"/>
      <c r="X1448" s="3" t="inlineStr">
        <is>
          <t>The amount of data being generated and stored is growing exponentially, owed in part to the continuing advances in computer technology. These data present tremendous opportunities in data mining, a burgeoning field in computer science that focuses on the development of methods that can extract knowledge from data. In many real world problems, these data mining algorithms have access to massive amounts of data. Mining all the available data is prohibitive due to computational (time and memory) constraints. Much of the current research is concerned with scaling up data mining algorithms (i.e. improving on existing data mining algorithms for larger datasets). An alternative approach is to scale down the data. Thus, determining a smallest sufficient training set size that obtains the same accuracy as the entire available dataset remains an important research question. Our research focuses on selecting how many (sampling) instances to present to the data mining algorithm. The goals of this paper is to study and characterize the properties of learning curves, integrate them with Chebyshev Bound to come up with an efficient general purpose adaptive sampling schedule, and to empirically validate our algorithm for scaling down the data.</t>
        </is>
      </c>
      <c r="Y1448" s="3" t="inlineStr">
        <is>
          <t>OpenAlex</t>
        </is>
      </c>
      <c r="Z1448" s="3" t="inlineStr">
        <is>
          <t>https://academicworks.cuny.edu/context/ny_pubs/article/1079/viewcontent/ccece_ashwin_satyanarayana_v2_2014.pdf</t>
        </is>
      </c>
      <c r="AA1448" s="3" t="inlineStr">
        <is>
          <t>Not found</t>
        </is>
      </c>
      <c r="AB1448" s="3" t="inlineStr">
        <is>
          <t>closed</t>
        </is>
      </c>
      <c r="AC1448" s="3" t="inlineStr">
        <is>
          <t>School of Technology &amp; Design</t>
        </is>
      </c>
      <c r="AD1448" s="3" t="n">
        <v>27</v>
      </c>
      <c r="AE1448" s="3" t="inlineStr">
        <is>
          <t>Yes</t>
        </is>
      </c>
      <c r="AF1448" s="3" t="inlineStr">
        <is>
          <t>OpenAlex topic: Machine Learning and Data Classification; abstract: data mining</t>
        </is>
      </c>
      <c r="AG1448" s="4" t="inlineStr"/>
      <c r="AH1448" s="4" t="inlineStr"/>
      <c r="AI1448" s="4" t="inlineStr"/>
    </row>
    <row r="1449">
      <c r="A1449" s="3" t="inlineStr">
        <is>
          <t>CST-0748</t>
        </is>
      </c>
      <c r="B1449" s="3" t="inlineStr">
        <is>
          <t>Shen</t>
        </is>
      </c>
      <c r="C1449" s="3" t="inlineStr">
        <is>
          <t>Fangyang</t>
        </is>
      </c>
      <c r="D1449" s="3" t="inlineStr">
        <is>
          <t>Fangyang Shen</t>
        </is>
      </c>
      <c r="E1449" s="3" t="inlineStr">
        <is>
          <t>Professor</t>
        </is>
      </c>
      <c r="F1449" s="3" t="inlineStr">
        <is>
          <t>NYC College of Technology</t>
        </is>
      </c>
      <c r="G1449" s="3" t="inlineStr">
        <is>
          <t>Computer Systems Technology</t>
        </is>
      </c>
      <c r="H1449" s="3" t="inlineStr">
        <is>
          <t>FShen@citytech.cuny.edu</t>
        </is>
      </c>
      <c r="I1449" s="3" t="inlineStr">
        <is>
          <t>Grant</t>
        </is>
      </c>
      <c r="J1449" s="3" t="inlineStr">
        <is>
          <t>Noyce Explorers, Scholars, Teachers (NEST): Fostering the Creation of Exceptional Mathematics and Technology Teachers in New York City</t>
        </is>
      </c>
      <c r="K1449" s="3" t="n">
        <v>2014</v>
      </c>
      <c r="L1449" s="3" t="inlineStr">
        <is>
          <t>NSF: Robert Noyce Scholarship Pgm</t>
        </is>
      </c>
      <c r="M1449" s="3" t="inlineStr">
        <is>
          <t>Fangyang Shen; Mete Kok; Annie Y Han; Estela Rojas; Andrew Douglas</t>
        </is>
      </c>
      <c r="N1449" s="3" t="inlineStr">
        <is>
          <t>PI</t>
        </is>
      </c>
      <c r="O1449" s="3" t="n">
        <v>1418976</v>
      </c>
      <c r="P1449" s="3" t="inlineStr">
        <is>
          <t>1340007</t>
        </is>
      </c>
      <c r="Q1449" s="3" t="inlineStr"/>
      <c r="R1449" s="3" t="inlineStr">
        <is>
          <t>https://www.nsf.gov/awardsearch/showAward?AWD_ID=1340007</t>
        </is>
      </c>
      <c r="S1449" s="3" t="inlineStr">
        <is>
          <t>NSF</t>
        </is>
      </c>
      <c r="T1449" s="3" t="n">
        <v>1</v>
      </c>
      <c r="U1449" s="3" t="inlineStr">
        <is>
          <t>High (NSF award to City Tech)</t>
        </is>
      </c>
      <c r="V1449" s="3" t="n"/>
      <c r="W1449" s="3" t="inlineStr"/>
      <c r="X1449" s="3" t="inlineStr">
        <is>
          <t>New York City College of Technology (City Tech) and Borough of Manhattan Community College (BMCC), neighboring CUNY institutions, are implementing a Noyce Teacher Scholarship Phase I program that increases the number of highly qualified STEM teachers in high need school districts in Brooklyn and the New York metropolitan area. The three-tiered Noyce partnership recruits students in their first and second years of STEM undergraduate studies and enrolls them as Noyce Explorers (Tier I).  The Noyce Explorers, Scholars, Teachers (NEST) program leads Noyce Explorers through an engaging summer program at BMCC that offers a combination of STEM content, STEM pedagogy, and provides an opportunity to interact in a pedagogical role with peers and/or younger students, through peer tutoring, mentoring, and in other quasi-instructional capacities. Noyce Scholars (Tier II) are third and fourth year undergraduates in STEM programs who have committed to becoming STEM (either Mathematics or Technology) teachers in high need schools and are supported with Noyce scholarships. Upon licensure, Noyce Scholars will be designated Noyce Teachers (Tier III), and they will receive support through their initial induction into the profession either from City Tech's Mathematics Education or Career and Technical Teacher Education program. The five-year program will produce a total of 20 new STEM teachers and create a new STEM teacher preparation pathway for the critically underpowered STEM teaching force in New York City.
Intellectual merit lies in an innovative three-tier structure that begins by designating a broad pool of potential scholars as Noyce Explorers, continues to support a selected cohort as Noyce Scholars, and maintains professional support through their induction into the profession as Noyce Teachers. As part of the NEST program, Noyce Scholars are guaranteed yearly Noyce teacher training workshops, summer internship opportunities, mentorships, and the opportunity to practice teaching under the direct supervision of STEM middle and high school teachers in the field, the training to experience math and science education in informal settings through community service, and enrollment in courses on pedagogy that incorporate both the use of technology as a teaching tool and inquiry as an effective teaching strategy. Moreover, Noyce scholars will be qualified to obtain a license to teach in New York City after the completion of the program.
A broader impact of the NEST program is that it increases the number of well-qualified STEM teachers who teach in Brooklyn and other high-need districts in the metropolitan New York region, thereby expanding exponentially the numbers of students in under-resourced school districts who will be taught by well-qualified STEM professionals.  The NEST program builds on existing partnerships with the New York City Department of Education, P-TECH High School, City Poly High School, and other schools in the NYC School District.  The BMCC-to-City Tech STEM teacher preparation infrastructure that provides a sustainable pathway for the professional teacher preparation of underrepresented students who attend City Tech and BMCC for years to come.  The NEST program serves as a model pathway with multiple points of entry through the innovative, three-tier structure "Explorer, Scholar, Teacher" that maximizes support for STEM students who wish to enter the teaching profession in STEM disciplines and serve their communities.</t>
        </is>
      </c>
      <c r="Y1449" s="3" t="inlineStr">
        <is>
          <t>NSF</t>
        </is>
      </c>
      <c r="Z1449" s="3" t="inlineStr"/>
      <c r="AA1449" s="3" t="inlineStr"/>
      <c r="AB1449" s="3" t="inlineStr"/>
      <c r="AC1449" s="3" t="inlineStr">
        <is>
          <t>School of Technology &amp; Design</t>
        </is>
      </c>
      <c r="AD1449" s="3" t="n"/>
      <c r="AE1449" s="3" t="inlineStr">
        <is>
          <t>No</t>
        </is>
      </c>
      <c r="AF1449" s="3" t="inlineStr"/>
      <c r="AG1449" s="4" t="inlineStr"/>
      <c r="AH1449" s="4" t="inlineStr"/>
      <c r="AI1449" s="4" t="inlineStr"/>
    </row>
    <row r="1450">
      <c r="A1450" s="3" t="inlineStr">
        <is>
          <t>CST-0751</t>
        </is>
      </c>
      <c r="B1450" s="3" t="inlineStr">
        <is>
          <t>Shen</t>
        </is>
      </c>
      <c r="C1450" s="3" t="inlineStr">
        <is>
          <t>Fangyang</t>
        </is>
      </c>
      <c r="D1450" s="3" t="inlineStr">
        <is>
          <t>Fangyang Shen</t>
        </is>
      </c>
      <c r="E1450" s="3" t="inlineStr">
        <is>
          <t>Professor</t>
        </is>
      </c>
      <c r="F1450" s="3" t="inlineStr">
        <is>
          <t>NYC College of Technology</t>
        </is>
      </c>
      <c r="G1450" s="3" t="inlineStr">
        <is>
          <t>Computer Systems Technology</t>
        </is>
      </c>
      <c r="H1450" s="3" t="inlineStr">
        <is>
          <t>FShen@citytech.cuny.edu</t>
        </is>
      </c>
      <c r="I1450" s="3" t="inlineStr">
        <is>
          <t>Conference paper</t>
        </is>
      </c>
      <c r="J1450" s="3" t="inlineStr">
        <is>
          <t>Performance Comparison of Partical Swarm Optimization Variant Models</t>
        </is>
      </c>
      <c r="K1450" s="3" t="n">
        <v>2014</v>
      </c>
      <c r="L1450" s="3" t="inlineStr">
        <is>
          <t>International Conference on Information Technology: New Generations</t>
        </is>
      </c>
      <c r="M1450" s="3" t="inlineStr">
        <is>
          <t>Bing Qi; Fangyang Shen</t>
        </is>
      </c>
      <c r="N1450" s="3" t="inlineStr"/>
      <c r="O1450" s="3" t="n"/>
      <c r="P1450" s="3" t="inlineStr"/>
      <c r="Q1450" s="3" t="inlineStr">
        <is>
          <t>10.1109/itng.2014.109</t>
        </is>
      </c>
      <c r="R1450" s="3" t="inlineStr">
        <is>
          <t>https://doi.org/10.1109/itng.2014.109</t>
        </is>
      </c>
      <c r="S1450" s="3" t="inlineStr">
        <is>
          <t>OpenAlex</t>
        </is>
      </c>
      <c r="T1450" s="3" t="n">
        <v>1</v>
      </c>
      <c r="U1450" s="3" t="inlineStr">
        <is>
          <t>High (City Tech affiliation on paper)</t>
        </is>
      </c>
      <c r="V1450" s="3" t="n"/>
      <c r="W1450" s="3" t="inlineStr"/>
      <c r="X1450" s="3" t="inlineStr">
        <is>
          <t>In this work, an extensively comparative study is conducted to demonstrate the performance of Particle Swarm Optimization (PSO) variants based on five well-known benchmark functions in the area. According to the PSO's cognitive and social factors' contribution, we categorize the PSO algorithm into five variants. Different from other research work, which included only four PSO models, we propose an extra PSO variant called selfless Full-Model. Therefore, the five PSO variants, which named PSO Full-Model, PSO Cognitive-Only Model, PSO Social-Only Model, PSO Selfless Model and PSO Selfless Full-model, respectively, are applied to solve the benchmark functions. Their performances are compared based on the success rate, average function evaluations and the best fitness.</t>
        </is>
      </c>
      <c r="Y1450" s="3" t="inlineStr">
        <is>
          <t>OpenAlex</t>
        </is>
      </c>
      <c r="Z1450" s="3" t="inlineStr"/>
      <c r="AA1450" s="3" t="inlineStr">
        <is>
          <t>Not found</t>
        </is>
      </c>
      <c r="AB1450" s="3" t="inlineStr">
        <is>
          <t>closed</t>
        </is>
      </c>
      <c r="AC1450" s="3" t="inlineStr">
        <is>
          <t>School of Technology &amp; Design</t>
        </is>
      </c>
      <c r="AD1450" s="3" t="n">
        <v>9</v>
      </c>
      <c r="AE1450" s="3" t="inlineStr">
        <is>
          <t>Yes</t>
        </is>
      </c>
      <c r="AF1450" s="3" t="inlineStr">
        <is>
          <t>OpenAlex topic: Metaheuristic Optimization Algorithms Research</t>
        </is>
      </c>
      <c r="AG1450" s="4" t="inlineStr"/>
      <c r="AH1450" s="4" t="inlineStr"/>
      <c r="AI1450" s="4" t="inlineStr"/>
    </row>
    <row r="1451">
      <c r="A1451" s="3" t="inlineStr">
        <is>
          <t>CST-0753</t>
        </is>
      </c>
      <c r="B1451" s="3" t="inlineStr">
        <is>
          <t>Li</t>
        </is>
      </c>
      <c r="C1451" s="3" t="inlineStr">
        <is>
          <t>Xiangdong</t>
        </is>
      </c>
      <c r="D1451" s="3" t="inlineStr">
        <is>
          <t>Xiangdong Li</t>
        </is>
      </c>
      <c r="E1451" s="3" t="inlineStr">
        <is>
          <t>Professor</t>
        </is>
      </c>
      <c r="F1451" s="3" t="inlineStr">
        <is>
          <t>NYC College of Technology</t>
        </is>
      </c>
      <c r="G1451" s="3" t="inlineStr">
        <is>
          <t>Computer Systems Technology</t>
        </is>
      </c>
      <c r="H1451" s="3" t="inlineStr">
        <is>
          <t>XLi@citytech.cuny.edu</t>
        </is>
      </c>
      <c r="I1451" s="3" t="inlineStr">
        <is>
          <t>Conference paper</t>
        </is>
      </c>
      <c r="J1451" s="3" t="inlineStr">
        <is>
          <t>Quantum walks in waveguide-based optical quantum device</t>
        </is>
      </c>
      <c r="K1451" s="3" t="n">
        <v>2014</v>
      </c>
      <c r="L1451" s="3" t="inlineStr">
        <is>
          <t>Proceedings of SPIE, the International Society for Optical Engineering/Proceedings of SPIE</t>
        </is>
      </c>
      <c r="M1451" s="3" t="inlineStr">
        <is>
          <t>Nan Wu; Haixing Hu; Ping Xu; Fangmin Song; Xiangdong Li</t>
        </is>
      </c>
      <c r="N1451" s="3" t="inlineStr"/>
      <c r="O1451" s="3" t="n"/>
      <c r="P1451" s="3" t="inlineStr"/>
      <c r="Q1451" s="3" t="inlineStr">
        <is>
          <t>10.1117/12.2051167</t>
        </is>
      </c>
      <c r="R1451" s="3" t="inlineStr">
        <is>
          <t>https://doi.org/10.1117/12.2051167</t>
        </is>
      </c>
      <c r="S1451" s="3" t="inlineStr">
        <is>
          <t>OpenAlex</t>
        </is>
      </c>
      <c r="T1451" s="3" t="n">
        <v>1</v>
      </c>
      <c r="U1451" s="3" t="inlineStr">
        <is>
          <t>High (City Tech affiliation on paper)</t>
        </is>
      </c>
      <c r="V1451" s="3" t="n"/>
      <c r="W1451" s="3" t="inlineStr"/>
      <c r="X1451" s="3" t="inlineStr">
        <is>
          <t>We study multi-dimension quantum walks and its dimension reduction model. By using an waveguide-based optical quantum device, we demonstrate the quantum-walk in searching algorithms such as 2-D glued tree and 3-D hypercube graph. We discuss that the use of waveguide-based device is a good candidate to implement the quantum walks.</t>
        </is>
      </c>
      <c r="Y1451" s="3" t="inlineStr">
        <is>
          <t>OpenAlex</t>
        </is>
      </c>
      <c r="Z1451" s="3" t="inlineStr"/>
      <c r="AA1451" s="3" t="inlineStr">
        <is>
          <t>Not found</t>
        </is>
      </c>
      <c r="AB1451" s="3" t="inlineStr">
        <is>
          <t>closed</t>
        </is>
      </c>
      <c r="AC1451" s="3" t="inlineStr">
        <is>
          <t>School of Technology &amp; Design</t>
        </is>
      </c>
      <c r="AD1451" s="3" t="n">
        <v>1</v>
      </c>
      <c r="AE1451" s="3" t="inlineStr">
        <is>
          <t>No</t>
        </is>
      </c>
      <c r="AF1451" s="3" t="inlineStr"/>
      <c r="AG1451" s="4" t="inlineStr"/>
      <c r="AH1451" s="4" t="inlineStr"/>
      <c r="AI1451" s="4" t="inlineStr"/>
    </row>
    <row r="1452">
      <c r="A1452" s="3" t="inlineStr">
        <is>
          <t>CST-0762</t>
        </is>
      </c>
      <c r="B1452" s="3" t="inlineStr">
        <is>
          <t>Cabo</t>
        </is>
      </c>
      <c r="C1452" s="3" t="inlineStr">
        <is>
          <t>Candido</t>
        </is>
      </c>
      <c r="D1452" s="3" t="inlineStr">
        <is>
          <t>Candido Cabo</t>
        </is>
      </c>
      <c r="E1452" s="3" t="inlineStr">
        <is>
          <t>Professor</t>
        </is>
      </c>
      <c r="F1452" s="3" t="inlineStr">
        <is>
          <t>NYC College of Technology</t>
        </is>
      </c>
      <c r="G1452" s="3" t="inlineStr">
        <is>
          <t>Computer Systems Technology</t>
        </is>
      </c>
      <c r="H1452" s="3" t="inlineStr">
        <is>
          <t>CCabo@citytech.cuny.edu</t>
        </is>
      </c>
      <c r="I1452" s="3" t="inlineStr">
        <is>
          <t>Conference paper</t>
        </is>
      </c>
      <c r="J1452" s="3" t="inlineStr">
        <is>
          <t>Strengthening the Narrative of Computing with Learning Communities</t>
        </is>
      </c>
      <c r="K1452" s="3" t="n">
        <v>2014</v>
      </c>
      <c r="L1452" s="3" t="inlineStr">
        <is>
          <t>EdMedia: World Conference on Educational Media and Technology</t>
        </is>
      </c>
      <c r="M1452" s="3" t="inlineStr">
        <is>
          <t>Reneta Lansiquot; Cándido Cabo</t>
        </is>
      </c>
      <c r="N1452" s="3" t="inlineStr"/>
      <c r="O1452" s="3" t="n"/>
      <c r="P1452" s="3" t="inlineStr"/>
      <c r="Q1452" s="3" t="inlineStr"/>
      <c r="R1452" s="3" t="inlineStr">
        <is>
          <t>https://openalex.org/W2257233855</t>
        </is>
      </c>
      <c r="S1452" s="3" t="inlineStr">
        <is>
          <t>OpenAlex</t>
        </is>
      </c>
      <c r="T1452" s="3" t="n">
        <v>1</v>
      </c>
      <c r="U1452" s="3" t="inlineStr">
        <is>
          <t>High (City Tech affiliation on paper)</t>
        </is>
      </c>
      <c r="V1452" s="3" t="n"/>
      <c r="W1452" s="3" t="inlineStr"/>
      <c r="X1452" s="3" t="inlineStr"/>
      <c r="Y1452" s="3" t="inlineStr"/>
      <c r="Z1452" s="3" t="inlineStr"/>
      <c r="AA1452" s="3" t="inlineStr">
        <is>
          <t>Not found</t>
        </is>
      </c>
      <c r="AB1452" s="3" t="inlineStr">
        <is>
          <t>closed</t>
        </is>
      </c>
      <c r="AC1452" s="3" t="inlineStr">
        <is>
          <t>School of Technology &amp; Design</t>
        </is>
      </c>
      <c r="AD1452" s="3" t="n">
        <v>5</v>
      </c>
      <c r="AE1452" s="3" t="inlineStr">
        <is>
          <t>No</t>
        </is>
      </c>
      <c r="AF1452" s="3" t="inlineStr"/>
      <c r="AG1452" s="4" t="inlineStr"/>
      <c r="AH1452" s="4" t="inlineStr"/>
      <c r="AI1452" s="4" t="inlineStr"/>
    </row>
    <row r="1453">
      <c r="A1453" s="3" t="inlineStr">
        <is>
          <t>CST-0764</t>
        </is>
      </c>
      <c r="B1453" s="3" t="inlineStr">
        <is>
          <t>Cabo</t>
        </is>
      </c>
      <c r="C1453" s="3" t="inlineStr">
        <is>
          <t>Candido</t>
        </is>
      </c>
      <c r="D1453" s="3" t="inlineStr">
        <is>
          <t>Candido Cabo</t>
        </is>
      </c>
      <c r="E1453" s="3" t="inlineStr">
        <is>
          <t>Professor</t>
        </is>
      </c>
      <c r="F1453" s="3" t="inlineStr">
        <is>
          <t>NYC College of Technology</t>
        </is>
      </c>
      <c r="G1453" s="3" t="inlineStr">
        <is>
          <t>Computer Systems Technology</t>
        </is>
      </c>
      <c r="H1453" s="3" t="inlineStr">
        <is>
          <t>CCabo@citytech.cuny.edu</t>
        </is>
      </c>
      <c r="I1453" s="3" t="inlineStr">
        <is>
          <t>Conference paper</t>
        </is>
      </c>
      <c r="J1453" s="3" t="inlineStr">
        <is>
          <t>Synergies between writing stories and writing programs in problem-solving courses</t>
        </is>
      </c>
      <c r="K1453" s="3" t="n">
        <v>2014</v>
      </c>
      <c r="L1453" s="3" t="inlineStr">
        <is>
          <t>IEEE Frontiers in Education Conference (FIE)</t>
        </is>
      </c>
      <c r="M1453" s="3" t="inlineStr">
        <is>
          <t>Cándido Cabo; Reneta Lansiquot</t>
        </is>
      </c>
      <c r="N1453" s="3" t="inlineStr"/>
      <c r="O1453" s="3" t="n"/>
      <c r="P1453" s="3" t="inlineStr"/>
      <c r="Q1453" s="3" t="inlineStr">
        <is>
          <t>10.1109/fie.2014.7044133</t>
        </is>
      </c>
      <c r="R1453" s="3" t="inlineStr">
        <is>
          <t>https://doi.org/10.1109/fie.2014.7044133</t>
        </is>
      </c>
      <c r="S1453" s="3" t="inlineStr">
        <is>
          <t>OpenAlex</t>
        </is>
      </c>
      <c r="T1453" s="3" t="n">
        <v>1</v>
      </c>
      <c r="U1453" s="3" t="inlineStr">
        <is>
          <t>High (City Tech affiliation on paper)</t>
        </is>
      </c>
      <c r="V1453" s="3" t="n"/>
      <c r="W1453" s="3" t="inlineStr"/>
      <c r="X1453" s="3" t="inlineStr">
        <is>
          <t>First-year problem-solving and computer programming courses are gateway courses with low passing rates, resulting in student attrition and transfers out of computer science degrees. Our urban institution serves mostly under-represented minority students, typically an at-risk population given their minimal previous programming experience and weak mathematical background. We offer a computer problem-solving course (PS) to prepare students in computing and engineering majors for a rigorous first programming course (CSI). Given a change in programming learning context from a programming language to the 3D programming environment Alice, the pass rate increased by 8% points (from 70% to 78%). The higher pass rate in the Alice PS course does not result in a weaker preparation of students for the subsequent CSI course. Moreover, teaching the Alice PS course as part of an interdisciplinary learning community linked to a first course in English composition with strong narrative components further increases student performance and retention. This intentional interdisciplinary approach to problem solving allows students to purposefully connect and integrate knowledge and skills from across the disciplines, developing synergies between writing stories and writing computer programs.</t>
        </is>
      </c>
      <c r="Y1453" s="3" t="inlineStr">
        <is>
          <t>OpenAlex</t>
        </is>
      </c>
      <c r="Z1453" s="3" t="inlineStr"/>
      <c r="AA1453" s="3" t="inlineStr">
        <is>
          <t>Not found</t>
        </is>
      </c>
      <c r="AB1453" s="3" t="inlineStr">
        <is>
          <t>closed</t>
        </is>
      </c>
      <c r="AC1453" s="3" t="inlineStr">
        <is>
          <t>School of Technology &amp; Design</t>
        </is>
      </c>
      <c r="AD1453" s="3" t="n">
        <v>13</v>
      </c>
      <c r="AE1453" s="3" t="inlineStr">
        <is>
          <t>No</t>
        </is>
      </c>
      <c r="AF1453" s="3" t="inlineStr"/>
      <c r="AG1453" s="4" t="inlineStr"/>
      <c r="AH1453" s="4" t="inlineStr"/>
      <c r="AI1453" s="4" t="inlineStr"/>
    </row>
    <row r="1454">
      <c r="A1454" s="3" t="inlineStr">
        <is>
          <t>CST-0766</t>
        </is>
      </c>
      <c r="B1454" s="3" t="inlineStr">
        <is>
          <t>Chen</t>
        </is>
      </c>
      <c r="C1454" s="3" t="inlineStr">
        <is>
          <t>Yu-Wen</t>
        </is>
      </c>
      <c r="D1454" s="3" t="inlineStr">
        <is>
          <t>Yu-Wen Chen</t>
        </is>
      </c>
      <c r="E1454" s="3" t="inlineStr">
        <is>
          <t>Associate Professor</t>
        </is>
      </c>
      <c r="F1454" s="3" t="inlineStr">
        <is>
          <t>NYC College of Technology</t>
        </is>
      </c>
      <c r="G1454" s="3" t="inlineStr">
        <is>
          <t>Computer Systems Technology</t>
        </is>
      </c>
      <c r="H1454" s="3" t="inlineStr">
        <is>
          <t>YWChen@citytech.cuny.edu</t>
        </is>
      </c>
      <c r="I1454" s="3" t="inlineStr">
        <is>
          <t>Journal article</t>
        </is>
      </c>
      <c r="J1454" s="3" t="inlineStr">
        <is>
          <t>The Experience of Peer Leadership and Its Impact on STEM Success</t>
        </is>
      </c>
      <c r="K1454" s="3" t="n">
        <v>2014</v>
      </c>
      <c r="L1454" s="3" t="inlineStr">
        <is>
          <t>Publications and Research</t>
        </is>
      </c>
      <c r="M1454" s="3" t="inlineStr">
        <is>
          <t>Dreyfuss, A.E.; Zeng, GuanNian; Chen, Yanna; Liou-Mark, Janet</t>
        </is>
      </c>
      <c r="N1454" s="3" t="inlineStr"/>
      <c r="O1454" s="3" t="n"/>
      <c r="P1454" s="3" t="inlineStr"/>
      <c r="Q1454" s="3" t="inlineStr"/>
      <c r="R1454" s="3" t="inlineStr">
        <is>
          <t>https://academicworks.cuny.edu/ny_pubs/1302</t>
        </is>
      </c>
      <c r="S1454" s="3" t="inlineStr">
        <is>
          <t>CUNY Academic Works</t>
        </is>
      </c>
      <c r="T1454" s="3" t="n">
        <v>1</v>
      </c>
      <c r="U1454" s="3" t="inlineStr">
        <is>
          <t>High (in CUNY Academic Works)</t>
        </is>
      </c>
      <c r="V1454" s="3" t="n"/>
      <c r="W1454" s="3" t="inlineStr"/>
      <c r="X1454" s="3" t="inlineStr">
        <is>
          <t>How do Peer Leaders view their leadership experience? A survey was administered during the Spring 2013 semester to current and former peer leaders at New York City College of Technology (âCity Techâ) of the City University of New York (CUNY). The survey examined peer leadersâ perseverance and retention in their science, technology, engineering, or mathematics (STEM) disciplines, and their views on how the facilitation experience had impacted their personal and leadership growth and skills.</t>
        </is>
      </c>
      <c r="Y1454" s="3" t="inlineStr">
        <is>
          <t>CUNY Academic Works</t>
        </is>
      </c>
      <c r="Z1454" s="3" t="inlineStr">
        <is>
          <t>https://academicworks.cuny.edu/context/ny_pubs/article/2336/viewcontent/Dreyfuss_Zeng_Chen_Liou_Mark_2013.pdf</t>
        </is>
      </c>
      <c r="AA1454" s="3" t="inlineStr">
        <is>
          <t>PDF in CUNY Academic Works</t>
        </is>
      </c>
      <c r="AB1454" s="3" t="inlineStr"/>
      <c r="AC1454" s="3" t="inlineStr">
        <is>
          <t>School of Technology &amp; Design</t>
        </is>
      </c>
      <c r="AD1454" s="3" t="n"/>
      <c r="AE1454" s="3" t="inlineStr">
        <is>
          <t>No</t>
        </is>
      </c>
      <c r="AF1454" s="3" t="inlineStr"/>
      <c r="AG1454" s="4" t="inlineStr"/>
      <c r="AH1454" s="4" t="inlineStr"/>
      <c r="AI1454" s="4" t="inlineStr"/>
    </row>
    <row r="1455">
      <c r="A1455" s="3" t="inlineStr">
        <is>
          <t>CST-0777</t>
        </is>
      </c>
      <c r="B1455" s="3" t="inlineStr">
        <is>
          <t>Li</t>
        </is>
      </c>
      <c r="C1455" s="3" t="inlineStr">
        <is>
          <t>Xiangdong</t>
        </is>
      </c>
      <c r="D1455" s="3" t="inlineStr">
        <is>
          <t>Xiangdong Li</t>
        </is>
      </c>
      <c r="E1455" s="3" t="inlineStr">
        <is>
          <t>Professor</t>
        </is>
      </c>
      <c r="F1455" s="3" t="inlineStr">
        <is>
          <t>NYC College of Technology</t>
        </is>
      </c>
      <c r="G1455" s="3" t="inlineStr">
        <is>
          <t>Computer Systems Technology</t>
        </is>
      </c>
      <c r="H1455" s="3" t="inlineStr">
        <is>
          <t>XLi@citytech.cuny.edu</t>
        </is>
      </c>
      <c r="I1455" s="3" t="inlineStr">
        <is>
          <t>Conference paper</t>
        </is>
      </c>
      <c r="J1455" s="3" t="inlineStr">
        <is>
          <t>A novel quantum random number generation algorithm used by smartphone camera</t>
        </is>
      </c>
      <c r="K1455" s="3" t="n">
        <v>2015</v>
      </c>
      <c r="L1455" s="3" t="inlineStr">
        <is>
          <t>Proceedings of SPIE, the International Society for Optical Engineering/Proceedings of SPIE</t>
        </is>
      </c>
      <c r="M1455" s="3" t="inlineStr">
        <is>
          <t>Nan Wu; Kun Wang; Haixing Hu; Fangmin Song; Xiangdong Li</t>
        </is>
      </c>
      <c r="N1455" s="3" t="inlineStr"/>
      <c r="O1455" s="3" t="n"/>
      <c r="P1455" s="3" t="inlineStr"/>
      <c r="Q1455" s="3" t="inlineStr">
        <is>
          <t>10.1117/12.2183338</t>
        </is>
      </c>
      <c r="R1455" s="3" t="inlineStr">
        <is>
          <t>https://doi.org/10.1117/12.2183338</t>
        </is>
      </c>
      <c r="S1455" s="3" t="inlineStr">
        <is>
          <t>OpenAlex</t>
        </is>
      </c>
      <c r="T1455" s="3" t="n">
        <v>1</v>
      </c>
      <c r="U1455" s="3" t="inlineStr">
        <is>
          <t>High (City Tech affiliation on paper)</t>
        </is>
      </c>
      <c r="V1455" s="3" t="n"/>
      <c r="W1455" s="3" t="inlineStr"/>
      <c r="X1455" s="3" t="inlineStr">
        <is>
          <t>We study an efficient algorithm to extract quantum random numbers (QRN) from the raw data obtained by charge-coupled device (CCD) or complementary metal-oxide semiconductor (CMOS) based sensors, like a camera used in a commercial smartphone. Based on NIST statistical test for random number generators, the proposed algorithm has a high QRN generation rate and high statistical randomness. This algorithm provides a kind of simple, low-priced and reliable devices as a QRN generator for quantum key distribution (QKD) or other cryptographic applications.</t>
        </is>
      </c>
      <c r="Y1455" s="3" t="inlineStr">
        <is>
          <t>OpenAlex</t>
        </is>
      </c>
      <c r="Z1455" s="3" t="inlineStr"/>
      <c r="AA1455" s="3" t="inlineStr">
        <is>
          <t>Not found</t>
        </is>
      </c>
      <c r="AB1455" s="3" t="inlineStr">
        <is>
          <t>closed</t>
        </is>
      </c>
      <c r="AC1455" s="3" t="inlineStr">
        <is>
          <t>School of Technology &amp; Design</t>
        </is>
      </c>
      <c r="AD1455" s="3" t="n">
        <v>1</v>
      </c>
      <c r="AE1455" s="3" t="inlineStr">
        <is>
          <t>No</t>
        </is>
      </c>
      <c r="AF1455" s="3" t="inlineStr"/>
      <c r="AG1455" s="4" t="inlineStr"/>
      <c r="AH1455" s="4" t="inlineStr"/>
      <c r="AI1455" s="4" t="inlineStr"/>
    </row>
    <row r="1456">
      <c r="A1456" s="3" t="inlineStr">
        <is>
          <t>CST-0785</t>
        </is>
      </c>
      <c r="B1456" s="3" t="inlineStr">
        <is>
          <t>Cabo</t>
        </is>
      </c>
      <c r="C1456" s="3" t="inlineStr">
        <is>
          <t>Candido</t>
        </is>
      </c>
      <c r="D1456" s="3" t="inlineStr">
        <is>
          <t>Candido Cabo</t>
        </is>
      </c>
      <c r="E1456" s="3" t="inlineStr">
        <is>
          <t>Professor</t>
        </is>
      </c>
      <c r="F1456" s="3" t="inlineStr">
        <is>
          <t>NYC College of Technology</t>
        </is>
      </c>
      <c r="G1456" s="3" t="inlineStr">
        <is>
          <t>Computer Systems Technology</t>
        </is>
      </c>
      <c r="H1456" s="3" t="inlineStr">
        <is>
          <t>CCabo@citytech.cuny.edu</t>
        </is>
      </c>
      <c r="I1456" s="3" t="inlineStr">
        <is>
          <t>Journal article</t>
        </is>
      </c>
      <c r="J1456" s="3" t="inlineStr">
        <is>
          <t>Assessing Learner-Generated Designs: Creative Productions and Playful Learning</t>
        </is>
      </c>
      <c r="K1456" s="3" t="n">
        <v>2015</v>
      </c>
      <c r="L1456" s="3" t="inlineStr">
        <is>
          <t>Global Learn</t>
        </is>
      </c>
      <c r="M1456" s="3" t="inlineStr">
        <is>
          <t>Reneta Lansiquot; Cándido Cabo</t>
        </is>
      </c>
      <c r="N1456" s="3" t="inlineStr"/>
      <c r="O1456" s="3" t="n"/>
      <c r="P1456" s="3" t="inlineStr"/>
      <c r="Q1456" s="3" t="inlineStr"/>
      <c r="R1456" s="3" t="inlineStr">
        <is>
          <t>https://openalex.org/W2535727130</t>
        </is>
      </c>
      <c r="S1456" s="3" t="inlineStr">
        <is>
          <t>OpenAlex</t>
        </is>
      </c>
      <c r="T1456" s="3" t="n">
        <v>1</v>
      </c>
      <c r="U1456" s="3" t="inlineStr">
        <is>
          <t>High (City Tech affiliation on paper)</t>
        </is>
      </c>
      <c r="V1456" s="3" t="n"/>
      <c r="W1456" s="3" t="inlineStr"/>
      <c r="X1456" s="3" t="inlineStr"/>
      <c r="Y1456" s="3" t="inlineStr"/>
      <c r="Z1456" s="3" t="inlineStr"/>
      <c r="AA1456" s="3" t="inlineStr">
        <is>
          <t>Not found</t>
        </is>
      </c>
      <c r="AB1456" s="3" t="inlineStr">
        <is>
          <t>closed</t>
        </is>
      </c>
      <c r="AC1456" s="3" t="inlineStr">
        <is>
          <t>School of Technology &amp; Design</t>
        </is>
      </c>
      <c r="AD1456" s="3" t="n">
        <v>0</v>
      </c>
      <c r="AE1456" s="3" t="inlineStr">
        <is>
          <t>No</t>
        </is>
      </c>
      <c r="AF1456" s="3" t="inlineStr"/>
      <c r="AG1456" s="4" t="inlineStr"/>
      <c r="AH1456" s="4" t="inlineStr"/>
      <c r="AI1456" s="4" t="inlineStr"/>
    </row>
    <row r="1457">
      <c r="A1457" s="3" t="inlineStr">
        <is>
          <t>CST-0792</t>
        </is>
      </c>
      <c r="B1457" s="3" t="inlineStr">
        <is>
          <t>Cabo</t>
        </is>
      </c>
      <c r="C1457" s="3" t="inlineStr">
        <is>
          <t>Candido</t>
        </is>
      </c>
      <c r="D1457" s="3" t="inlineStr">
        <is>
          <t>Candido Cabo</t>
        </is>
      </c>
      <c r="E1457" s="3" t="inlineStr">
        <is>
          <t>Professor</t>
        </is>
      </c>
      <c r="F1457" s="3" t="inlineStr">
        <is>
          <t>NYC College of Technology</t>
        </is>
      </c>
      <c r="G1457" s="3" t="inlineStr">
        <is>
          <t>Computer Systems Technology</t>
        </is>
      </c>
      <c r="H1457" s="3" t="inlineStr">
        <is>
          <t>CCabo@citytech.cuny.edu</t>
        </is>
      </c>
      <c r="I1457" s="3" t="inlineStr">
        <is>
          <t>Paper (venue type unclear)</t>
        </is>
      </c>
      <c r="J1457" s="3" t="inlineStr">
        <is>
          <t>Concept Mapping Narratives to Promote CSCL and Interdisciplinary Studies.</t>
        </is>
      </c>
      <c r="K1457" s="3" t="n">
        <v>2015</v>
      </c>
      <c r="L1457" s="3" t="inlineStr"/>
      <c r="M1457" s="3" t="inlineStr">
        <is>
          <t>Reneta Lansiquot; Cándido Cabo</t>
        </is>
      </c>
      <c r="N1457" s="3" t="inlineStr"/>
      <c r="O1457" s="3" t="n"/>
      <c r="P1457" s="3" t="inlineStr"/>
      <c r="Q1457" s="3" t="inlineStr">
        <is>
          <t>10.22318/cscl2015.213</t>
        </is>
      </c>
      <c r="R1457" s="3" t="inlineStr">
        <is>
          <t>https://doi.org/10.22318/cscl2015.213</t>
        </is>
      </c>
      <c r="S1457" s="3" t="inlineStr">
        <is>
          <t>OpenAlex</t>
        </is>
      </c>
      <c r="T1457" s="3" t="n">
        <v>1</v>
      </c>
      <c r="U1457" s="3" t="inlineStr">
        <is>
          <t>High (City Tech affiliation on paper)</t>
        </is>
      </c>
      <c r="V1457" s="3" t="n"/>
      <c r="W1457" s="3" t="inlineStr"/>
      <c r="X1457" s="3" t="inlineStr"/>
      <c r="Y1457" s="3" t="inlineStr"/>
      <c r="Z1457" s="3" t="inlineStr"/>
      <c r="AA1457" s="3" t="inlineStr">
        <is>
          <t>Not found</t>
        </is>
      </c>
      <c r="AB1457" s="3" t="inlineStr">
        <is>
          <t>closed</t>
        </is>
      </c>
      <c r="AC1457" s="3" t="inlineStr">
        <is>
          <t>School of Technology &amp; Design</t>
        </is>
      </c>
      <c r="AD1457" s="3" t="n">
        <v>3</v>
      </c>
      <c r="AE1457" s="3" t="inlineStr">
        <is>
          <t>No</t>
        </is>
      </c>
      <c r="AF1457" s="3" t="inlineStr"/>
      <c r="AG1457" s="4" t="inlineStr"/>
      <c r="AH1457" s="4" t="inlineStr"/>
      <c r="AI1457" s="4" t="inlineStr"/>
    </row>
    <row r="1458">
      <c r="A1458" s="3" t="inlineStr">
        <is>
          <t>CST-0807</t>
        </is>
      </c>
      <c r="B1458" s="3" t="inlineStr">
        <is>
          <t>Shen</t>
        </is>
      </c>
      <c r="C1458" s="3" t="inlineStr">
        <is>
          <t>Fangyang</t>
        </is>
      </c>
      <c r="D1458" s="3" t="inlineStr">
        <is>
          <t>Fangyang Shen</t>
        </is>
      </c>
      <c r="E1458" s="3" t="inlineStr">
        <is>
          <t>Professor</t>
        </is>
      </c>
      <c r="F1458" s="3" t="inlineStr">
        <is>
          <t>NYC College of Technology</t>
        </is>
      </c>
      <c r="G1458" s="3" t="inlineStr">
        <is>
          <t>Computer Systems Technology</t>
        </is>
      </c>
      <c r="H1458" s="3" t="inlineStr">
        <is>
          <t>FShen@citytech.cuny.edu</t>
        </is>
      </c>
      <c r="I1458" s="3" t="inlineStr">
        <is>
          <t>Conference paper</t>
        </is>
      </c>
      <c r="J1458" s="3" t="inlineStr">
        <is>
          <t>High-Performance Biomedical Association Mining with MapReduce</t>
        </is>
      </c>
      <c r="K1458" s="3" t="n">
        <v>2015</v>
      </c>
      <c r="L1458" s="3" t="inlineStr">
        <is>
          <t>International Conference on Information Technology: New Generations</t>
        </is>
      </c>
      <c r="M1458" s="3" t="inlineStr">
        <is>
          <t>Yanqing Ji; Yun Tian; Fangyang Shen; John Tran</t>
        </is>
      </c>
      <c r="N1458" s="3" t="inlineStr"/>
      <c r="O1458" s="3" t="n"/>
      <c r="P1458" s="3" t="inlineStr"/>
      <c r="Q1458" s="3" t="inlineStr">
        <is>
          <t>10.1109/itng.2015.80</t>
        </is>
      </c>
      <c r="R1458" s="3" t="inlineStr">
        <is>
          <t>https://doi.org/10.1109/itng.2015.80</t>
        </is>
      </c>
      <c r="S1458" s="3" t="inlineStr">
        <is>
          <t>OpenAlex</t>
        </is>
      </c>
      <c r="T1458" s="3" t="n">
        <v>1</v>
      </c>
      <c r="U1458" s="3" t="inlineStr">
        <is>
          <t>High (City Tech affiliation on paper)</t>
        </is>
      </c>
      <c r="V1458" s="3" t="n"/>
      <c r="W1458" s="3" t="inlineStr"/>
      <c r="X1458" s="3" t="inlineStr">
        <is>
          <t>MapReduce has been applied to data-intensive applications in different domains because of its simplicity, scalability and fault-tolerance. However, its uses in biomedical association mining are still very limited. In this paper, we investigate using MapReduce to efficiently mine the associations between biomedical terms extracted from a set of biomedical articles. First, biomedical terms were obtained by matching text to Unified Medical Language System (UMLS) Metathesaurus, a biomedical vocabulary and standard database. Then we developed a MapReduce algorithm that could be used to calculate a category of interestingness measures defined on the basis of a 2×2 contingency table. This algorithm consists of two MapReduce jobs and takes a stripes approach to reduce the number of intermediate results. Experiments were conducted using Amazon Elastic MapReduce (EMR) with an input of 3610 articles retrieved from two biomedical journals. Test results indicate that our algorithm has linear scalability.</t>
        </is>
      </c>
      <c r="Y1458" s="3" t="inlineStr">
        <is>
          <t>OpenAlex</t>
        </is>
      </c>
      <c r="Z1458" s="3" t="inlineStr"/>
      <c r="AA1458" s="3" t="inlineStr">
        <is>
          <t>Not found</t>
        </is>
      </c>
      <c r="AB1458" s="3" t="inlineStr">
        <is>
          <t>closed</t>
        </is>
      </c>
      <c r="AC1458" s="3" t="inlineStr">
        <is>
          <t>School of Technology &amp; Design</t>
        </is>
      </c>
      <c r="AD1458" s="3" t="n">
        <v>4</v>
      </c>
      <c r="AE1458" s="3" t="inlineStr">
        <is>
          <t>Yes</t>
        </is>
      </c>
      <c r="AF1458" s="3" t="inlineStr">
        <is>
          <t>OpenAlex topic: Data Mining Algorithms and Applications; OpenAlex topic: Biomedical Text Mining and Ontologies; keyword: text mining</t>
        </is>
      </c>
      <c r="AG1458" s="4" t="inlineStr"/>
      <c r="AH1458" s="4" t="inlineStr"/>
      <c r="AI1458" s="4" t="inlineStr"/>
    </row>
    <row r="1459">
      <c r="A1459" s="3" t="inlineStr">
        <is>
          <t>CST-0812</t>
        </is>
      </c>
      <c r="B1459" s="3" t="inlineStr">
        <is>
          <t>Shen</t>
        </is>
      </c>
      <c r="C1459" s="3" t="inlineStr">
        <is>
          <t>Fangyang</t>
        </is>
      </c>
      <c r="D1459" s="3" t="inlineStr">
        <is>
          <t>Fangyang Shen</t>
        </is>
      </c>
      <c r="E1459" s="3" t="inlineStr">
        <is>
          <t>Professor</t>
        </is>
      </c>
      <c r="F1459" s="3" t="inlineStr">
        <is>
          <t>NYC College of Technology</t>
        </is>
      </c>
      <c r="G1459" s="3" t="inlineStr">
        <is>
          <t>Computer Systems Technology</t>
        </is>
      </c>
      <c r="H1459" s="3" t="inlineStr">
        <is>
          <t>FShen@citytech.cuny.edu</t>
        </is>
      </c>
      <c r="I1459" s="3" t="inlineStr">
        <is>
          <t>Other</t>
        </is>
      </c>
      <c r="J1459" s="3" t="inlineStr">
        <is>
          <t>Introduction to the special issue on “Emerging research in Internet of Things”</t>
        </is>
      </c>
      <c r="K1459" s="3" t="n">
        <v>2015</v>
      </c>
      <c r="L1459" s="3" t="inlineStr">
        <is>
          <t>Computers &amp; Electrical Engineering</t>
        </is>
      </c>
      <c r="M1459" s="3" t="inlineStr">
        <is>
          <t>Fangyang Shen; Lingjia Liu; Maurizio Palesi</t>
        </is>
      </c>
      <c r="N1459" s="3" t="inlineStr"/>
      <c r="O1459" s="3" t="n"/>
      <c r="P1459" s="3" t="inlineStr"/>
      <c r="Q1459" s="3" t="inlineStr">
        <is>
          <t>10.1016/j.compeleceng.2015.05.016</t>
        </is>
      </c>
      <c r="R1459" s="3" t="inlineStr">
        <is>
          <t>https://doi.org/10.1016/j.compeleceng.2015.05.016</t>
        </is>
      </c>
      <c r="S1459" s="3" t="inlineStr">
        <is>
          <t>OpenAlex</t>
        </is>
      </c>
      <c r="T1459" s="3" t="n">
        <v>1</v>
      </c>
      <c r="U1459" s="3" t="inlineStr">
        <is>
          <t>High (City Tech affiliation on paper)</t>
        </is>
      </c>
      <c r="V1459" s="3" t="n"/>
      <c r="W1459" s="3" t="inlineStr"/>
      <c r="X1459" s="3" t="inlineStr"/>
      <c r="Y1459" s="3" t="inlineStr"/>
      <c r="Z1459" s="3" t="inlineStr"/>
      <c r="AA1459" s="3" t="inlineStr">
        <is>
          <t>Not found</t>
        </is>
      </c>
      <c r="AB1459" s="3" t="inlineStr">
        <is>
          <t>closed</t>
        </is>
      </c>
      <c r="AC1459" s="3" t="inlineStr">
        <is>
          <t>School of Technology &amp; Design</t>
        </is>
      </c>
      <c r="AD1459" s="3" t="n">
        <v>0</v>
      </c>
      <c r="AE1459" s="3" t="inlineStr">
        <is>
          <t>No</t>
        </is>
      </c>
      <c r="AF1459" s="3" t="inlineStr"/>
      <c r="AG1459" s="4" t="inlineStr"/>
      <c r="AH1459" s="4" t="inlineStr"/>
      <c r="AI1459" s="4" t="inlineStr"/>
    </row>
    <row r="1460">
      <c r="A1460" s="3" t="inlineStr">
        <is>
          <t>CST-0814</t>
        </is>
      </c>
      <c r="B1460" s="3" t="inlineStr">
        <is>
          <t>Shen</t>
        </is>
      </c>
      <c r="C1460" s="3" t="inlineStr">
        <is>
          <t>Fangyang</t>
        </is>
      </c>
      <c r="D1460" s="3" t="inlineStr">
        <is>
          <t>Fangyang Shen</t>
        </is>
      </c>
      <c r="E1460" s="3" t="inlineStr">
        <is>
          <t>Professor</t>
        </is>
      </c>
      <c r="F1460" s="3" t="inlineStr">
        <is>
          <t>NYC College of Technology</t>
        </is>
      </c>
      <c r="G1460" s="3" t="inlineStr">
        <is>
          <t>Computer Systems Technology</t>
        </is>
      </c>
      <c r="H1460" s="3" t="inlineStr">
        <is>
          <t>FShen@citytech.cuny.edu</t>
        </is>
      </c>
      <c r="I1460" s="3" t="inlineStr">
        <is>
          <t>Journal article</t>
        </is>
      </c>
      <c r="J1460" s="3" t="inlineStr">
        <is>
          <t>Low power CMOS power amplifier design for RFID and the Internet of Things</t>
        </is>
      </c>
      <c r="K1460" s="3" t="n">
        <v>2015</v>
      </c>
      <c r="L1460" s="3" t="inlineStr">
        <is>
          <t>Computers &amp; Electrical Engineering</t>
        </is>
      </c>
      <c r="M1460" s="3" t="inlineStr">
        <is>
          <t>Chenyuan Zhao; Jian Liu; Fangyang Shen; Yang Yi</t>
        </is>
      </c>
      <c r="N1460" s="3" t="inlineStr"/>
      <c r="O1460" s="3" t="n"/>
      <c r="P1460" s="3" t="inlineStr"/>
      <c r="Q1460" s="3" t="inlineStr">
        <is>
          <t>10.1016/j.compeleceng.2015.06.006</t>
        </is>
      </c>
      <c r="R1460" s="3" t="inlineStr">
        <is>
          <t>https://doi.org/10.1016/j.compeleceng.2015.06.006</t>
        </is>
      </c>
      <c r="S1460" s="3" t="inlineStr">
        <is>
          <t>OpenAlex</t>
        </is>
      </c>
      <c r="T1460" s="3" t="n">
        <v>1</v>
      </c>
      <c r="U1460" s="3" t="inlineStr">
        <is>
          <t>High (City Tech affiliation on paper)</t>
        </is>
      </c>
      <c r="V1460" s="3" t="n"/>
      <c r="W1460" s="3" t="inlineStr"/>
      <c r="X1460" s="3" t="inlineStr"/>
      <c r="Y1460" s="3" t="inlineStr"/>
      <c r="Z1460" s="3" t="inlineStr"/>
      <c r="AA1460" s="3" t="inlineStr">
        <is>
          <t>Not found</t>
        </is>
      </c>
      <c r="AB1460" s="3" t="inlineStr">
        <is>
          <t>closed</t>
        </is>
      </c>
      <c r="AC1460" s="3" t="inlineStr">
        <is>
          <t>School of Technology &amp; Design</t>
        </is>
      </c>
      <c r="AD1460" s="3" t="n">
        <v>21</v>
      </c>
      <c r="AE1460" s="3" t="inlineStr">
        <is>
          <t>No</t>
        </is>
      </c>
      <c r="AF1460" s="3" t="inlineStr"/>
      <c r="AG1460" s="4" t="inlineStr"/>
      <c r="AH1460" s="4" t="inlineStr"/>
      <c r="AI1460" s="4" t="inlineStr"/>
    </row>
    <row r="1461">
      <c r="A1461" s="3" t="inlineStr">
        <is>
          <t>CST-0816</t>
        </is>
      </c>
      <c r="B1461" s="3" t="inlineStr">
        <is>
          <t>Shen</t>
        </is>
      </c>
      <c r="C1461" s="3" t="inlineStr">
        <is>
          <t>Fangyang</t>
        </is>
      </c>
      <c r="D1461" s="3" t="inlineStr">
        <is>
          <t>Fangyang Shen</t>
        </is>
      </c>
      <c r="E1461" s="3" t="inlineStr">
        <is>
          <t>Professor</t>
        </is>
      </c>
      <c r="F1461" s="3" t="inlineStr">
        <is>
          <t>NYC College of Technology</t>
        </is>
      </c>
      <c r="G1461" s="3" t="inlineStr">
        <is>
          <t>Computer Systems Technology</t>
        </is>
      </c>
      <c r="H1461" s="3" t="inlineStr">
        <is>
          <t>FShen@citytech.cuny.edu</t>
        </is>
      </c>
      <c r="I1461" s="3" t="inlineStr">
        <is>
          <t>Conference paper</t>
        </is>
      </c>
      <c r="J1461" s="3" t="inlineStr">
        <is>
          <t>Microcontrollers for Non-Electrical Engineering Students - Do We Need to Teach Assembly Language?</t>
        </is>
      </c>
      <c r="K1461" s="3" t="n">
        <v>2015</v>
      </c>
      <c r="L1461" s="3" t="inlineStr">
        <is>
          <t>ASEE Annual Conference and Exposition</t>
        </is>
      </c>
      <c r="M1461" s="3" t="inlineStr">
        <is>
          <t>Shouling He; Yuhong Zhang; Fangyang Shen</t>
        </is>
      </c>
      <c r="N1461" s="3" t="inlineStr"/>
      <c r="O1461" s="3" t="n"/>
      <c r="P1461" s="3" t="inlineStr"/>
      <c r="Q1461" s="3" t="inlineStr">
        <is>
          <t>10.18260/p.24488</t>
        </is>
      </c>
      <c r="R1461" s="3" t="inlineStr">
        <is>
          <t>https://doi.org/10.18260/p.24488</t>
        </is>
      </c>
      <c r="S1461" s="3" t="inlineStr">
        <is>
          <t>OpenAlex</t>
        </is>
      </c>
      <c r="T1461" s="3" t="n">
        <v>1</v>
      </c>
      <c r="U1461" s="3" t="inlineStr">
        <is>
          <t>High (City Tech affiliation on paper)</t>
        </is>
      </c>
      <c r="V1461" s="3" t="n"/>
      <c r="W1461" s="3" t="inlineStr"/>
      <c r="X1461" s="3" t="inlineStr">
        <is>
          <t>He had fifteen years' research and teaching experience in wireless networks, computer education and high performance computing.He had four years' experience as a computer engineer.</t>
        </is>
      </c>
      <c r="Y1461" s="3" t="inlineStr">
        <is>
          <t>OpenAlex</t>
        </is>
      </c>
      <c r="Z1461" s="3" t="inlineStr">
        <is>
          <t>https://peer.asee.org/24488.pdf</t>
        </is>
      </c>
      <c r="AA1461" s="3" t="inlineStr">
        <is>
          <t>Open-access PDF (via OpenAlex)</t>
        </is>
      </c>
      <c r="AB1461" s="3" t="inlineStr">
        <is>
          <t>bronze</t>
        </is>
      </c>
      <c r="AC1461" s="3" t="inlineStr">
        <is>
          <t>School of Technology &amp; Design</t>
        </is>
      </c>
      <c r="AD1461" s="3" t="n">
        <v>2</v>
      </c>
      <c r="AE1461" s="3" t="inlineStr">
        <is>
          <t>No</t>
        </is>
      </c>
      <c r="AF1461" s="3" t="inlineStr"/>
      <c r="AG1461" s="4" t="inlineStr"/>
      <c r="AH1461" s="4" t="inlineStr"/>
      <c r="AI1461" s="4" t="inlineStr"/>
    </row>
    <row r="1462">
      <c r="A1462" s="3" t="inlineStr">
        <is>
          <t>CST-0821</t>
        </is>
      </c>
      <c r="B1462" s="3" t="inlineStr">
        <is>
          <t>Cabo</t>
        </is>
      </c>
      <c r="C1462" s="3" t="inlineStr">
        <is>
          <t>Candido</t>
        </is>
      </c>
      <c r="D1462" s="3" t="inlineStr">
        <is>
          <t>Candido Cabo</t>
        </is>
      </c>
      <c r="E1462" s="3" t="inlineStr">
        <is>
          <t>Professor</t>
        </is>
      </c>
      <c r="F1462" s="3" t="inlineStr">
        <is>
          <t>NYC College of Technology</t>
        </is>
      </c>
      <c r="G1462" s="3" t="inlineStr">
        <is>
          <t>Computer Systems Technology</t>
        </is>
      </c>
      <c r="H1462" s="3" t="inlineStr">
        <is>
          <t>CCabo@citytech.cuny.edu</t>
        </is>
      </c>
      <c r="I1462" s="3" t="inlineStr">
        <is>
          <t>Journal article</t>
        </is>
      </c>
      <c r="J1462" s="3" t="inlineStr">
        <is>
          <t>Post-repolarization refractoriness increases vulnerability to block and initiation of reentrant impulses in heterogeneous infarcted myocardium</t>
        </is>
      </c>
      <c r="K1462" s="3" t="n">
        <v>2015</v>
      </c>
      <c r="L1462" s="3" t="inlineStr">
        <is>
          <t>Computers in Biology and Medicine</t>
        </is>
      </c>
      <c r="M1462" s="3" t="inlineStr">
        <is>
          <t>Cándido Cabo</t>
        </is>
      </c>
      <c r="N1462" s="3" t="inlineStr"/>
      <c r="O1462" s="3" t="n"/>
      <c r="P1462" s="3" t="inlineStr"/>
      <c r="Q1462" s="3" t="inlineStr">
        <is>
          <t>10.1016/j.compbiomed.2015.04.037</t>
        </is>
      </c>
      <c r="R1462" s="3" t="inlineStr">
        <is>
          <t>https://doi.org/10.1016/j.compbiomed.2015.04.037</t>
        </is>
      </c>
      <c r="S1462" s="3" t="inlineStr">
        <is>
          <t>OpenAlex</t>
        </is>
      </c>
      <c r="T1462" s="3" t="n">
        <v>1</v>
      </c>
      <c r="U1462" s="3" t="inlineStr">
        <is>
          <t>High (City Tech affiliation on paper)</t>
        </is>
      </c>
      <c r="V1462" s="3" t="n"/>
      <c r="W1462" s="3" t="inlineStr"/>
      <c r="X1462" s="3" t="inlineStr"/>
      <c r="Y1462" s="3" t="inlineStr"/>
      <c r="Z1462" s="3" t="inlineStr"/>
      <c r="AA1462" s="3" t="inlineStr">
        <is>
          <t>Not found</t>
        </is>
      </c>
      <c r="AB1462" s="3" t="inlineStr">
        <is>
          <t>closed</t>
        </is>
      </c>
      <c r="AC1462" s="3" t="inlineStr">
        <is>
          <t>School of Technology &amp; Design</t>
        </is>
      </c>
      <c r="AD1462" s="3" t="n">
        <v>5</v>
      </c>
      <c r="AE1462" s="3" t="inlineStr">
        <is>
          <t>No</t>
        </is>
      </c>
      <c r="AF1462" s="3" t="inlineStr"/>
      <c r="AG1462" s="4" t="inlineStr"/>
      <c r="AH1462" s="4" t="inlineStr"/>
      <c r="AI1462" s="4" t="inlineStr"/>
    </row>
    <row r="1463">
      <c r="A1463" s="3" t="inlineStr">
        <is>
          <t>CST-0823</t>
        </is>
      </c>
      <c r="B1463" s="3" t="inlineStr">
        <is>
          <t>Cabo</t>
        </is>
      </c>
      <c r="C1463" s="3" t="inlineStr">
        <is>
          <t>Candido</t>
        </is>
      </c>
      <c r="D1463" s="3" t="inlineStr">
        <is>
          <t>Candido Cabo</t>
        </is>
      </c>
      <c r="E1463" s="3" t="inlineStr">
        <is>
          <t>Professor</t>
        </is>
      </c>
      <c r="F1463" s="3" t="inlineStr">
        <is>
          <t>NYC College of Technology</t>
        </is>
      </c>
      <c r="G1463" s="3" t="inlineStr">
        <is>
          <t>Computer Systems Technology</t>
        </is>
      </c>
      <c r="H1463" s="3" t="inlineStr">
        <is>
          <t>CCabo@citytech.cuny.edu</t>
        </is>
      </c>
      <c r="I1463" s="3" t="inlineStr">
        <is>
          <t>Conference paper</t>
        </is>
      </c>
      <c r="J1463" s="3" t="inlineStr">
        <is>
          <t>Quantifying Student Progress Through Bloom’s Taxonomy Cognitive Categories in Computer Programming Courses</t>
        </is>
      </c>
      <c r="K1463" s="3" t="n">
        <v>2015</v>
      </c>
      <c r="L1463" s="3" t="inlineStr">
        <is>
          <t>ASEE Annual Conference and Exposition</t>
        </is>
      </c>
      <c r="M1463" s="3" t="inlineStr">
        <is>
          <t>Cándido Cabo</t>
        </is>
      </c>
      <c r="N1463" s="3" t="inlineStr"/>
      <c r="O1463" s="3" t="n"/>
      <c r="P1463" s="3" t="inlineStr"/>
      <c r="Q1463" s="3" t="inlineStr">
        <is>
          <t>10.18260/p.24632</t>
        </is>
      </c>
      <c r="R1463" s="3" t="inlineStr">
        <is>
          <t>https://doi.org/10.18260/p.24632</t>
        </is>
      </c>
      <c r="S1463" s="3" t="inlineStr">
        <is>
          <t>OpenAlex; CUNY Academic Works</t>
        </is>
      </c>
      <c r="T1463" s="3" t="n">
        <v>2</v>
      </c>
      <c r="U1463" s="3" t="inlineStr">
        <is>
          <t>High (City Tech affiliation on paper); 2 sources</t>
        </is>
      </c>
      <c r="V1463" s="3" t="n"/>
      <c r="W1463" s="3" t="inlineStr"/>
      <c r="X1463" s="3" t="inlineStr">
        <is>
          <t>Computer programming courses are gateway courses with low passing grades, which may result in student attrition and transfers out of engineering and computer science degrees.Progress in student learning can be conceptualized by the different cognitive levels or categories described in Bloom's taxonomy, which, from the lowest to the highest order processes, include: knowledge, comprehension, application, analysis, evaluation, and synthesis.The purpose of this study is to gain insight into how students transfer their conceptual knowledge and comprehension of computer programming concepts (knowledge and comprehension categories in Bloom's taxonomy) into their ability to write computer programs (application category in Bloom's taxonomy), using Bloom's taxonomy as a framework.A total of 62 students who took a first computer programming course using Java participated in this study from spring 2013 to spring 2014.Novice computer programming students face two barriers in their progress to become proficient programmers: a good understanding of programming concepts (first two categories in Bloom's taxonomy) and the ability to apply those concepts (third category in Bloom's taxonomy) to write viable computer programs.About 35% of students had an acceptable performance in both conceptual understanding of programming concepts and ability to write viable programs.About 44% of students had an inadequate performance in both concepts and programming skills.16% of students had an adequate understanding of computer concepts but were unable to transfer that understanding into writing viable computer programs.Finally, 5% of students were able to produce viable computer programs without an adequate conceptual understanding.Of the students who had adequate understanding of computer concepts, 69% were able to write viable computer programs.Linear regression modeling suggests that conceptual understanding is a good predictor (r 2 = 74%) of the ability to apply that knowledge to write computer programs.Factor analysis identified two factors grouping the interdependencies and correlations between programming concept categories: the first factor included repetition and classes; the second factor included syntax, assignment, methods and arrays.Multiple regression analysis shows that a subset of conceptual assessments consisting of repetition, classes, assignment operations and Java syntax is sufficient to predict students' ability to write viable programs (r 2 = 0.78).In conclusion: 1) Adequate average performance in programming concepts is necessary but not sufficient for students to write viable computer programs; 2) Adequate performance in all individual conceptual categories, and not just adequate average performance, is necessary to be able to write viable computer programs; 3) Given the correlations between performance in different conceptual categories, a subset of conceptual assessments consisting of repetition, classes, assignment operations and Java syntax is sufficient to predict students' ability to write viable programs; 4) Low values of r 2 may indicate that concepts taught and expected practical skills are not properly aligned.Thus regression analysis can be used to improve the alignment between concepts and skills facilitating student progress through the different cognitive levels in Bloom's taxonomy.Page 26.1295.</t>
        </is>
      </c>
      <c r="Y1463" s="3" t="inlineStr">
        <is>
          <t>OpenAlex</t>
        </is>
      </c>
      <c r="Z1463" s="3" t="inlineStr">
        <is>
          <t>https://peer.asee.org/24632.pdf</t>
        </is>
      </c>
      <c r="AA1463" s="3" t="inlineStr">
        <is>
          <t>Open-access PDF (via OpenAlex)</t>
        </is>
      </c>
      <c r="AB1463" s="3" t="inlineStr">
        <is>
          <t>bronze</t>
        </is>
      </c>
      <c r="AC1463" s="3" t="inlineStr">
        <is>
          <t>School of Technology &amp; Design</t>
        </is>
      </c>
      <c r="AD1463" s="3" t="n">
        <v>7</v>
      </c>
      <c r="AE1463" s="3" t="inlineStr">
        <is>
          <t>No</t>
        </is>
      </c>
      <c r="AF1463" s="3" t="inlineStr"/>
      <c r="AG1463" s="4" t="inlineStr"/>
      <c r="AH1463" s="4" t="inlineStr"/>
      <c r="AI1463" s="4" t="inlineStr"/>
    </row>
    <row r="1464">
      <c r="A1464" s="3" t="inlineStr">
        <is>
          <t>CST-0829</t>
        </is>
      </c>
      <c r="B1464" s="3" t="inlineStr">
        <is>
          <t>Pinto</t>
        </is>
      </c>
      <c r="C1464" s="3" t="inlineStr">
        <is>
          <t>Marcos</t>
        </is>
      </c>
      <c r="D1464" s="3" t="inlineStr">
        <is>
          <t>Marcos Pinto</t>
        </is>
      </c>
      <c r="E1464" s="3" t="inlineStr">
        <is>
          <t>Associate Professor</t>
        </is>
      </c>
      <c r="F1464" s="3" t="inlineStr">
        <is>
          <t>NYC College of Technology</t>
        </is>
      </c>
      <c r="G1464" s="3" t="inlineStr">
        <is>
          <t>Computer Systems Technology</t>
        </is>
      </c>
      <c r="H1464" s="3" t="inlineStr">
        <is>
          <t>MPinto@citytech.cuny.edu</t>
        </is>
      </c>
      <c r="I1464" s="3" t="inlineStr">
        <is>
          <t>Journal article</t>
        </is>
      </c>
      <c r="J1464" s="3" t="inlineStr">
        <is>
          <t>Safe AI: creating a health care expert system</t>
        </is>
      </c>
      <c r="K1464" s="3" t="n">
        <v>2015</v>
      </c>
      <c r="L1464" s="3" t="inlineStr">
        <is>
          <t>Journal of computing sciences in colleges</t>
        </is>
      </c>
      <c r="M1464" s="3" t="inlineStr">
        <is>
          <t>Marcos Pinto; Mamun Hasam; Hsinrong Wei</t>
        </is>
      </c>
      <c r="N1464" s="3" t="inlineStr"/>
      <c r="O1464" s="3" t="n"/>
      <c r="P1464" s="3" t="inlineStr"/>
      <c r="Q1464" s="3" t="inlineStr"/>
      <c r="R1464" s="3" t="inlineStr">
        <is>
          <t>https://openalex.org/W2464951337</t>
        </is>
      </c>
      <c r="S1464" s="3" t="inlineStr">
        <is>
          <t>OpenAlex</t>
        </is>
      </c>
      <c r="T1464" s="3" t="n">
        <v>1</v>
      </c>
      <c r="U1464" s="3" t="inlineStr">
        <is>
          <t>High (City Tech affiliation on paper)</t>
        </is>
      </c>
      <c r="V1464" s="3" t="n"/>
      <c r="W1464" s="3" t="inlineStr"/>
      <c r="X1464" s="3" t="inlineStr">
        <is>
          <t>This paper describes the process of creating a health care expert system (ES) step-by-step. An expert system, a branch of Artificial Intelligence (AI), will be designed using rule-based method to indicate the most possible diagnosis for upper respiratory infections (URI) such as common cold, flu (influenza), croup, and sinus infection. The expert system presents the user with a list of possible diagnoses and their corresponding explanations depending on certain user's information: age, gender, procedence region, and medical history. It is a hands-on example that can be incorporated into college courses on Web services and/or mobile applications.</t>
        </is>
      </c>
      <c r="Y1464" s="3" t="inlineStr">
        <is>
          <t>OpenAlex</t>
        </is>
      </c>
      <c r="Z1464" s="3" t="inlineStr"/>
      <c r="AA1464" s="3" t="inlineStr">
        <is>
          <t>Not found</t>
        </is>
      </c>
      <c r="AB1464" s="3" t="inlineStr">
        <is>
          <t>closed</t>
        </is>
      </c>
      <c r="AC1464" s="3" t="inlineStr">
        <is>
          <t>School of Technology &amp; Design</t>
        </is>
      </c>
      <c r="AD1464" s="3" t="n">
        <v>0</v>
      </c>
      <c r="AE1464" s="3" t="inlineStr">
        <is>
          <t>Yes</t>
        </is>
      </c>
      <c r="AF1464" s="3" t="inlineStr">
        <is>
          <t>title: expert system; title: AI; abstract: expert system, artificial intelligence</t>
        </is>
      </c>
      <c r="AG1464" s="4" t="inlineStr"/>
      <c r="AH1464" s="4" t="inlineStr"/>
      <c r="AI1464" s="4" t="inlineStr"/>
    </row>
    <row r="1465">
      <c r="A1465" s="3" t="inlineStr">
        <is>
          <t>CST-0831</t>
        </is>
      </c>
      <c r="B1465" s="3" t="inlineStr">
        <is>
          <t>Cabo</t>
        </is>
      </c>
      <c r="C1465" s="3" t="inlineStr">
        <is>
          <t>Candido</t>
        </is>
      </c>
      <c r="D1465" s="3" t="inlineStr">
        <is>
          <t>Candido Cabo</t>
        </is>
      </c>
      <c r="E1465" s="3" t="inlineStr">
        <is>
          <t>Professor</t>
        </is>
      </c>
      <c r="F1465" s="3" t="inlineStr">
        <is>
          <t>NYC College of Technology</t>
        </is>
      </c>
      <c r="G1465" s="3" t="inlineStr">
        <is>
          <t>Computer Systems Technology</t>
        </is>
      </c>
      <c r="H1465" s="3" t="inlineStr">
        <is>
          <t>CCabo@citytech.cuny.edu</t>
        </is>
      </c>
      <c r="I1465" s="3" t="inlineStr">
        <is>
          <t>Conference paper</t>
        </is>
      </c>
      <c r="J1465" s="3" t="inlineStr">
        <is>
          <t>Strategies to Integrate Writing in Problem-solving Courses: Promoting Learning Transfer in an Interdisciplinary Context</t>
        </is>
      </c>
      <c r="K1465" s="3" t="n">
        <v>2015</v>
      </c>
      <c r="L1465" s="3" t="inlineStr">
        <is>
          <t>ASEE Annual Conference and Exposition</t>
        </is>
      </c>
      <c r="M1465" s="3" t="inlineStr">
        <is>
          <t>Reneta Lansiquot; Cándido Cabo</t>
        </is>
      </c>
      <c r="N1465" s="3" t="inlineStr"/>
      <c r="O1465" s="3" t="n"/>
      <c r="P1465" s="3" t="inlineStr"/>
      <c r="Q1465" s="3" t="inlineStr">
        <is>
          <t>10.18260/p.24741</t>
        </is>
      </c>
      <c r="R1465" s="3" t="inlineStr">
        <is>
          <t>https://doi.org/10.18260/p.24741</t>
        </is>
      </c>
      <c r="S1465" s="3" t="inlineStr">
        <is>
          <t>OpenAlex</t>
        </is>
      </c>
      <c r="T1465" s="3" t="n">
        <v>1</v>
      </c>
      <c r="U1465" s="3" t="inlineStr">
        <is>
          <t>High (City Tech affiliation on paper)</t>
        </is>
      </c>
      <c r="V1465" s="3" t="n"/>
      <c r="W1465" s="3" t="inlineStr"/>
      <c r="X1465" s="3" t="inlineStr">
        <is>
          <t>Abstract Strategies to Integrate Writing in Problem-Solving Courses: Promoting Learning Transfer in an Interdisciplinary ContextReflective writings, the contextualization of learning experiences, and the application of learning toreal life all facilitate the transfer of interdisciplinary learning. Such strategies include makingexplicit to students the need for such a transfer, advising them to follow the appropriate coursesequence, emphasizing material they need to transfer to other courses, practicing transfer byinviting guest lecturers, developing of metacognitive skills, and reinforcing concepts by using themin different contexts. As the transfer of learning does not occur automatically, curricular andcourse design should intentionally emphasize the connection between courses.Problem Solving with Computer Programming (PS) is a required course for first-year computersystems majors and offers an ideal opportunity to establish a transfer structure. To make studentsaware of the connections between PS and English Composition that is also required, and tofacilitate the transfer of skills, we developed a learning community (LC) linking these courses.This innovative approach to teaching computing and writing to first-year computer systemsmajors at a college of technology uses programming narratives as its theme. Students write andimplement narratives, using computer programming, to develop a narrative-driven video gameprototype using Alice, a three-dimensional animation software. The LC emphasizes theimportance of connecting courses in the major and those in general education. The LC builds onour previous research, which found that introducing narrative elements into problem-solvingcourses improves overall student performance and computer programming-related problem-solving skills in particular.In this presentation, we will describe best practices and lessons learned from our LC and we willpresent three different strategies to integrate writing in PS courses for majors and non-majors.First, since implementation of LCs is not always feasible, to infuse narrative elements intoproblem-solving we developed a narrative module to help students develop narrative and writingskills that can be incorporated in all sections of the PS course. Second, we developed a series ofstudent-assessed case studies that can be integrated in all sections of the PS course for computersystems majors. Cases studies provide a narrative context in which students learn basic constructsof computer programming such as sequencing, selection and repetition structures. Third, wecreated a general education interdisciplinary course, Programming Narratives: Computer AnimatedStorytelling, open to non-computer majors, which emphasize creative writing and computationalthinking. In this interdisciplinary course, students learn the structure of narrative, concepts ofproblem solving, and the logic of computer programming languages as they develop a narrative-driven video game prototype helping students achieve the college-wide learning goal of makingmeaningful and multiple connections among the liberal arts and between the liberal arts and theareas of study leading to a major or profession.</t>
        </is>
      </c>
      <c r="Y1465" s="3" t="inlineStr">
        <is>
          <t>OpenAlex</t>
        </is>
      </c>
      <c r="Z1465" s="3" t="inlineStr"/>
      <c r="AA1465" s="3" t="inlineStr">
        <is>
          <t>Not found</t>
        </is>
      </c>
      <c r="AB1465" s="3" t="inlineStr">
        <is>
          <t>closed</t>
        </is>
      </c>
      <c r="AC1465" s="3" t="inlineStr">
        <is>
          <t>School of Technology &amp; Design</t>
        </is>
      </c>
      <c r="AD1465" s="3" t="n">
        <v>6</v>
      </c>
      <c r="AE1465" s="3" t="inlineStr">
        <is>
          <t>No</t>
        </is>
      </c>
      <c r="AF1465" s="3" t="inlineStr"/>
      <c r="AG1465" s="4" t="inlineStr"/>
      <c r="AH1465" s="4" t="inlineStr"/>
      <c r="AI1465" s="4" t="inlineStr"/>
    </row>
    <row r="1466">
      <c r="A1466" s="3" t="inlineStr">
        <is>
          <t>CST-0836</t>
        </is>
      </c>
      <c r="B1466" s="3" t="inlineStr">
        <is>
          <t>Chen</t>
        </is>
      </c>
      <c r="C1466" s="3" t="inlineStr">
        <is>
          <t>Yu-Wen</t>
        </is>
      </c>
      <c r="D1466" s="3" t="inlineStr">
        <is>
          <t>Yu-Wen Chen</t>
        </is>
      </c>
      <c r="E1466" s="3" t="inlineStr">
        <is>
          <t>Associate Professor</t>
        </is>
      </c>
      <c r="F1466" s="3" t="inlineStr">
        <is>
          <t>NYC College of Technology</t>
        </is>
      </c>
      <c r="G1466" s="3" t="inlineStr">
        <is>
          <t>Computer Systems Technology</t>
        </is>
      </c>
      <c r="H1466" s="3" t="inlineStr">
        <is>
          <t>YWChen@citytech.cuny.edu</t>
        </is>
      </c>
      <c r="I1466" s="3" t="inlineStr">
        <is>
          <t>Paper (venue type unclear)</t>
        </is>
      </c>
      <c r="J1466" s="3" t="inlineStr">
        <is>
          <t>The Feasibility Study of Using Microwave Emission in Detecting Drought and Land-Cover/Land-Use Change Studies</t>
        </is>
      </c>
      <c r="K1466" s="3" t="n">
        <v>2015</v>
      </c>
      <c r="L1466" s="3" t="inlineStr"/>
      <c r="M1466" s="3" t="inlineStr">
        <is>
          <t>H. Norouzi; Y. Chen; Amir AghaKouchak; Reginald Blake</t>
        </is>
      </c>
      <c r="N1466" s="3" t="inlineStr"/>
      <c r="O1466" s="3" t="n"/>
      <c r="P1466" s="3" t="inlineStr"/>
      <c r="Q1466" s="3" t="inlineStr"/>
      <c r="R1466" s="3" t="inlineStr">
        <is>
          <t>https://openalex.org/W2510638288</t>
        </is>
      </c>
      <c r="S1466" s="3" t="inlineStr">
        <is>
          <t>OpenAlex</t>
        </is>
      </c>
      <c r="T1466" s="3" t="n">
        <v>1</v>
      </c>
      <c r="U1466" s="3" t="inlineStr">
        <is>
          <t>High (City Tech affiliation on paper)</t>
        </is>
      </c>
      <c r="V1466" s="3" t="n"/>
      <c r="W1466" s="3" t="inlineStr"/>
      <c r="X1466" s="3" t="inlineStr"/>
      <c r="Y1466" s="3" t="inlineStr"/>
      <c r="Z1466" s="3" t="inlineStr"/>
      <c r="AA1466" s="3" t="inlineStr">
        <is>
          <t>Not found</t>
        </is>
      </c>
      <c r="AB1466" s="3" t="inlineStr">
        <is>
          <t>closed</t>
        </is>
      </c>
      <c r="AC1466" s="3" t="inlineStr">
        <is>
          <t>School of Technology &amp; Design</t>
        </is>
      </c>
      <c r="AD1466" s="3" t="n">
        <v>0</v>
      </c>
      <c r="AE1466" s="3" t="inlineStr">
        <is>
          <t>No</t>
        </is>
      </c>
      <c r="AF1466" s="3" t="inlineStr"/>
      <c r="AG1466" s="4" t="inlineStr"/>
      <c r="AH1466" s="4" t="inlineStr"/>
      <c r="AI1466" s="4" t="inlineStr"/>
    </row>
    <row r="1467">
      <c r="A1467" s="3" t="inlineStr">
        <is>
          <t>CST-0847</t>
        </is>
      </c>
      <c r="B1467" s="3" t="inlineStr">
        <is>
          <t>Shen</t>
        </is>
      </c>
      <c r="C1467" s="3" t="inlineStr">
        <is>
          <t>Fangyang</t>
        </is>
      </c>
      <c r="D1467" s="3" t="inlineStr">
        <is>
          <t>Fangyang Shen</t>
        </is>
      </c>
      <c r="E1467" s="3" t="inlineStr">
        <is>
          <t>Professor</t>
        </is>
      </c>
      <c r="F1467" s="3" t="inlineStr">
        <is>
          <t>NYC College of Technology</t>
        </is>
      </c>
      <c r="G1467" s="3" t="inlineStr">
        <is>
          <t>Computer Systems Technology</t>
        </is>
      </c>
      <c r="H1467" s="3" t="inlineStr">
        <is>
          <t>FShen@citytech.cuny.edu</t>
        </is>
      </c>
      <c r="I1467" s="3" t="inlineStr">
        <is>
          <t>Journal article</t>
        </is>
      </c>
      <c r="J1467" s="3" t="inlineStr">
        <is>
          <t>A Delay-Aware Wireless Sensor Network Routing Protocol for Industrial Applications</t>
        </is>
      </c>
      <c r="K1467" s="3" t="n">
        <v>2016</v>
      </c>
      <c r="L1467" s="3" t="inlineStr">
        <is>
          <t>Mobile Networks and Applications</t>
        </is>
      </c>
      <c r="M1467" s="3" t="inlineStr">
        <is>
          <t>Hu Cai; Yin Zhang⋆; Hehua Yan; Fangyang Shen; Keliang Zhou; Chunhua Zhang</t>
        </is>
      </c>
      <c r="N1467" s="3" t="inlineStr"/>
      <c r="O1467" s="3" t="n"/>
      <c r="P1467" s="3" t="inlineStr"/>
      <c r="Q1467" s="3" t="inlineStr">
        <is>
          <t>10.1007/s11036-016-0707-7</t>
        </is>
      </c>
      <c r="R1467" s="3" t="inlineStr">
        <is>
          <t>https://doi.org/10.1007/s11036-016-0707-7</t>
        </is>
      </c>
      <c r="S1467" s="3" t="inlineStr">
        <is>
          <t>OpenAlex</t>
        </is>
      </c>
      <c r="T1467" s="3" t="n">
        <v>1</v>
      </c>
      <c r="U1467" s="3" t="inlineStr">
        <is>
          <t>High (City Tech affiliation on paper)</t>
        </is>
      </c>
      <c r="V1467" s="3" t="n"/>
      <c r="W1467" s="3" t="inlineStr"/>
      <c r="X1467" s="3" t="inlineStr"/>
      <c r="Y1467" s="3" t="inlineStr"/>
      <c r="Z1467" s="3" t="inlineStr"/>
      <c r="AA1467" s="3" t="inlineStr">
        <is>
          <t>Not found</t>
        </is>
      </c>
      <c r="AB1467" s="3" t="inlineStr">
        <is>
          <t>closed</t>
        </is>
      </c>
      <c r="AC1467" s="3" t="inlineStr">
        <is>
          <t>School of Technology &amp; Design</t>
        </is>
      </c>
      <c r="AD1467" s="3" t="n">
        <v>17</v>
      </c>
      <c r="AE1467" s="3" t="inlineStr">
        <is>
          <t>No</t>
        </is>
      </c>
      <c r="AF1467" s="3" t="inlineStr"/>
      <c r="AG1467" s="4" t="inlineStr"/>
      <c r="AH1467" s="4" t="inlineStr"/>
      <c r="AI1467" s="4" t="inlineStr"/>
    </row>
    <row r="1468">
      <c r="A1468" s="3" t="inlineStr">
        <is>
          <t>CST-0871</t>
        </is>
      </c>
      <c r="B1468" s="3" t="inlineStr">
        <is>
          <t>Satyanarayana</t>
        </is>
      </c>
      <c r="C1468" s="3" t="inlineStr">
        <is>
          <t>Ashwin</t>
        </is>
      </c>
      <c r="D1468" s="3" t="inlineStr">
        <is>
          <t>Ashwin Satyanarayana</t>
        </is>
      </c>
      <c r="E1468" s="3" t="inlineStr">
        <is>
          <t>Professor</t>
        </is>
      </c>
      <c r="F1468" s="3" t="inlineStr">
        <is>
          <t>NYC College of Technology</t>
        </is>
      </c>
      <c r="G1468" s="3" t="inlineStr">
        <is>
          <t>Computer Systems Technology</t>
        </is>
      </c>
      <c r="H1468" s="3" t="inlineStr">
        <is>
          <t>ASatyanarayana@citytech.cuny.edu</t>
        </is>
      </c>
      <c r="I1468" s="3" t="inlineStr">
        <is>
          <t>Book chapter</t>
        </is>
      </c>
      <c r="J1468" s="3" t="inlineStr">
        <is>
          <t>Ensemble Noise Filtering for Streaming Data Using Poisson Bootstrap Model Filtering</t>
        </is>
      </c>
      <c r="K1468" s="3" t="n">
        <v>2016</v>
      </c>
      <c r="L1468" s="3" t="inlineStr">
        <is>
          <t>Advances in intelligent systems and computing</t>
        </is>
      </c>
      <c r="M1468" s="3" t="inlineStr">
        <is>
          <t>Ashwin Satyanarayana; Rosemary Chinchilla</t>
        </is>
      </c>
      <c r="N1468" s="3" t="inlineStr"/>
      <c r="O1468" s="3" t="n"/>
      <c r="P1468" s="3" t="inlineStr"/>
      <c r="Q1468" s="3" t="inlineStr">
        <is>
          <t>10.1007/978-3-319-32467-8_75</t>
        </is>
      </c>
      <c r="R1468" s="3" t="inlineStr">
        <is>
          <t>https://doi.org/10.1007/978-3-319-32467-8_75</t>
        </is>
      </c>
      <c r="S1468" s="3" t="inlineStr">
        <is>
          <t>OpenAlex; CUNY Academic Works</t>
        </is>
      </c>
      <c r="T1468" s="3" t="n">
        <v>2</v>
      </c>
      <c r="U1468" s="3" t="inlineStr">
        <is>
          <t>High (City Tech affiliation on paper); 2 sources</t>
        </is>
      </c>
      <c r="V1468" s="3" t="n"/>
      <c r="W1468" s="3" t="inlineStr"/>
      <c r="X1468" s="3" t="inlineStr">
        <is>
          <t>Ensemble ï¬ltering techniques ï¬lter noisy instances by combining the predictions of multiple base models, each of which is learned using a traditional algorithm. However, in the last decade, due to the massive increase in the amount of online streaming data, ensemble ï¬ltering methods, which largely operate in batch mode and requires multiple passes over the data, cause time and storage complexities. In this paper, we present an ensemble bootstrap model ï¬ltering technique with multiple inductive learning algorithms on several small Poisson bootstrapped samples of online data to ï¬lter noisy instances. We analyze three prior ï¬ltering techniques using Bayesian computational analysis to understand the underlying distribution of the model space. We implement our and other prior ï¬ltering approaches and show that our approach is more accurate than other prior ï¬ltering methods.</t>
        </is>
      </c>
      <c r="Y1468" s="3" t="inlineStr">
        <is>
          <t>CUNY Academic Works</t>
        </is>
      </c>
      <c r="Z1468" s="3" t="inlineStr">
        <is>
          <t>https://academicworks.cuny.edu/context/ny_pubs/article/1076/viewcontent/itng_spring_2016.pdf</t>
        </is>
      </c>
      <c r="AA1468" s="3" t="inlineStr">
        <is>
          <t>Not found</t>
        </is>
      </c>
      <c r="AB1468" s="3" t="inlineStr">
        <is>
          <t>closed</t>
        </is>
      </c>
      <c r="AC1468" s="3" t="inlineStr">
        <is>
          <t>School of Technology &amp; Design</t>
        </is>
      </c>
      <c r="AD1468" s="3" t="n">
        <v>3</v>
      </c>
      <c r="AE1468" s="3" t="inlineStr">
        <is>
          <t>Yes</t>
        </is>
      </c>
      <c r="AF1468" s="3" t="inlineStr">
        <is>
          <t>OpenAlex topic: Data Stream Mining Techniques</t>
        </is>
      </c>
      <c r="AG1468" s="4" t="inlineStr"/>
      <c r="AH1468" s="4" t="inlineStr"/>
      <c r="AI1468" s="4" t="inlineStr"/>
    </row>
    <row r="1469">
      <c r="A1469" s="3" t="inlineStr">
        <is>
          <t>CST-0872</t>
        </is>
      </c>
      <c r="B1469" s="3" t="inlineStr">
        <is>
          <t>Shen</t>
        </is>
      </c>
      <c r="C1469" s="3" t="inlineStr">
        <is>
          <t>Fangyang</t>
        </is>
      </c>
      <c r="D1469" s="3" t="inlineStr">
        <is>
          <t>Fangyang Shen</t>
        </is>
      </c>
      <c r="E1469" s="3" t="inlineStr">
        <is>
          <t>Professor</t>
        </is>
      </c>
      <c r="F1469" s="3" t="inlineStr">
        <is>
          <t>NYC College of Technology</t>
        </is>
      </c>
      <c r="G1469" s="3" t="inlineStr">
        <is>
          <t>Computer Systems Technology</t>
        </is>
      </c>
      <c r="H1469" s="3" t="inlineStr">
        <is>
          <t>FShen@citytech.cuny.edu</t>
        </is>
      </c>
      <c r="I1469" s="3" t="inlineStr">
        <is>
          <t>Book chapter</t>
        </is>
      </c>
      <c r="J1469" s="3" t="inlineStr">
        <is>
          <t>Experimental Evaluations of MapReduce in Biomedical Text Mining</t>
        </is>
      </c>
      <c r="K1469" s="3" t="n">
        <v>2016</v>
      </c>
      <c r="L1469" s="3" t="inlineStr">
        <is>
          <t>Advances in intelligent systems and computing</t>
        </is>
      </c>
      <c r="M1469" s="3" t="inlineStr">
        <is>
          <t>Yanqing Ji; Yun Tian; Fangyang Shen; John Tran</t>
        </is>
      </c>
      <c r="N1469" s="3" t="inlineStr"/>
      <c r="O1469" s="3" t="n"/>
      <c r="P1469" s="3" t="inlineStr"/>
      <c r="Q1469" s="3" t="inlineStr">
        <is>
          <t>10.1007/978-3-319-32467-8_58</t>
        </is>
      </c>
      <c r="R1469" s="3" t="inlineStr">
        <is>
          <t>https://doi.org/10.1007/978-3-319-32467-8_58</t>
        </is>
      </c>
      <c r="S1469" s="3" t="inlineStr">
        <is>
          <t>OpenAlex</t>
        </is>
      </c>
      <c r="T1469" s="3" t="n">
        <v>1</v>
      </c>
      <c r="U1469" s="3" t="inlineStr">
        <is>
          <t>High (City Tech affiliation on paper)</t>
        </is>
      </c>
      <c r="V1469" s="3" t="n"/>
      <c r="W1469" s="3" t="inlineStr"/>
      <c r="X1469" s="3" t="inlineStr"/>
      <c r="Y1469" s="3" t="inlineStr"/>
      <c r="Z1469" s="3" t="inlineStr"/>
      <c r="AA1469" s="3" t="inlineStr">
        <is>
          <t>Not found</t>
        </is>
      </c>
      <c r="AB1469" s="3" t="inlineStr">
        <is>
          <t>closed</t>
        </is>
      </c>
      <c r="AC1469" s="3" t="inlineStr">
        <is>
          <t>School of Technology &amp; Design</t>
        </is>
      </c>
      <c r="AD1469" s="3" t="n">
        <v>1</v>
      </c>
      <c r="AE1469" s="3" t="inlineStr">
        <is>
          <t>Yes</t>
        </is>
      </c>
      <c r="AF1469" s="3" t="inlineStr">
        <is>
          <t>title: text mining</t>
        </is>
      </c>
      <c r="AG1469" s="4" t="inlineStr"/>
      <c r="AH1469" s="4" t="inlineStr"/>
      <c r="AI1469" s="4" t="inlineStr"/>
    </row>
    <row r="1470">
      <c r="A1470" s="3" t="inlineStr">
        <is>
          <t>CST-0873</t>
        </is>
      </c>
      <c r="B1470" s="3" t="inlineStr">
        <is>
          <t>Shen</t>
        </is>
      </c>
      <c r="C1470" s="3" t="inlineStr">
        <is>
          <t>Fangyang</t>
        </is>
      </c>
      <c r="D1470" s="3" t="inlineStr">
        <is>
          <t>Fangyang Shen</t>
        </is>
      </c>
      <c r="E1470" s="3" t="inlineStr">
        <is>
          <t>Professor</t>
        </is>
      </c>
      <c r="F1470" s="3" t="inlineStr">
        <is>
          <t>NYC College of Technology</t>
        </is>
      </c>
      <c r="G1470" s="3" t="inlineStr">
        <is>
          <t>Computer Systems Technology</t>
        </is>
      </c>
      <c r="H1470" s="3" t="inlineStr">
        <is>
          <t>FShen@citytech.cuny.edu</t>
        </is>
      </c>
      <c r="I1470" s="3" t="inlineStr">
        <is>
          <t>Journal article</t>
        </is>
      </c>
      <c r="J1470" s="3" t="inlineStr">
        <is>
          <t>FPGA based spike-time dependent encoder and reservoir design in neuromorphic computing processors</t>
        </is>
      </c>
      <c r="K1470" s="3" t="n">
        <v>2016</v>
      </c>
      <c r="L1470" s="3" t="inlineStr">
        <is>
          <t>Microprocessors and Microsystems</t>
        </is>
      </c>
      <c r="M1470" s="3" t="inlineStr">
        <is>
          <t>Yang Yi; Yongbo Liao; Bin Wang; Xin Fu; Fangyang Shen; Hongyan Hou; Lingjia Liu</t>
        </is>
      </c>
      <c r="N1470" s="3" t="inlineStr"/>
      <c r="O1470" s="3" t="n"/>
      <c r="P1470" s="3" t="inlineStr"/>
      <c r="Q1470" s="3" t="inlineStr">
        <is>
          <t>10.1016/j.micpro.2016.03.009</t>
        </is>
      </c>
      <c r="R1470" s="3" t="inlineStr">
        <is>
          <t>https://doi.org/10.1016/j.micpro.2016.03.009</t>
        </is>
      </c>
      <c r="S1470" s="3" t="inlineStr">
        <is>
          <t>OpenAlex</t>
        </is>
      </c>
      <c r="T1470" s="3" t="n">
        <v>1</v>
      </c>
      <c r="U1470" s="3" t="inlineStr">
        <is>
          <t>High (City Tech affiliation on paper)</t>
        </is>
      </c>
      <c r="V1470" s="3" t="n"/>
      <c r="W1470" s="3" t="inlineStr"/>
      <c r="X1470" s="3" t="inlineStr"/>
      <c r="Y1470" s="3" t="inlineStr"/>
      <c r="Z1470" s="3" t="inlineStr"/>
      <c r="AA1470" s="3" t="inlineStr">
        <is>
          <t>Not found</t>
        </is>
      </c>
      <c r="AB1470" s="3" t="inlineStr">
        <is>
          <t>closed</t>
        </is>
      </c>
      <c r="AC1470" s="3" t="inlineStr">
        <is>
          <t>School of Technology &amp; Design</t>
        </is>
      </c>
      <c r="AD1470" s="3" t="n">
        <v>79</v>
      </c>
      <c r="AE1470" s="3" t="inlineStr">
        <is>
          <t>Yes</t>
        </is>
      </c>
      <c r="AF1470" s="3" t="inlineStr">
        <is>
          <t>OpenAlex topic: Neural Networks and Reservoir Computing; keyword: recurrent neural</t>
        </is>
      </c>
      <c r="AG1470" s="4" t="inlineStr"/>
      <c r="AH1470" s="4" t="inlineStr"/>
      <c r="AI1470" s="4" t="inlineStr"/>
    </row>
    <row r="1471">
      <c r="A1471" s="3" t="inlineStr">
        <is>
          <t>CST-0881</t>
        </is>
      </c>
      <c r="B1471" s="3" t="inlineStr">
        <is>
          <t>Cabo</t>
        </is>
      </c>
      <c r="C1471" s="3" t="inlineStr">
        <is>
          <t>Candido</t>
        </is>
      </c>
      <c r="D1471" s="3" t="inlineStr">
        <is>
          <t>Candido Cabo</t>
        </is>
      </c>
      <c r="E1471" s="3" t="inlineStr">
        <is>
          <t>Professor</t>
        </is>
      </c>
      <c r="F1471" s="3" t="inlineStr">
        <is>
          <t>NYC College of Technology</t>
        </is>
      </c>
      <c r="G1471" s="3" t="inlineStr">
        <is>
          <t>Computer Systems Technology</t>
        </is>
      </c>
      <c r="H1471" s="3" t="inlineStr">
        <is>
          <t>CCabo@citytech.cuny.edu</t>
        </is>
      </c>
      <c r="I1471" s="3" t="inlineStr">
        <is>
          <t>Conference paper</t>
        </is>
      </c>
      <c r="J1471" s="3" t="inlineStr">
        <is>
          <t>Integrating Creative Writing and Computational Thinking to Develop Interdisciplinary Connections</t>
        </is>
      </c>
      <c r="K1471" s="3" t="n">
        <v>2016</v>
      </c>
      <c r="L1471" s="3" t="inlineStr">
        <is>
          <t>ASEE Annual Conference &amp; Exposition</t>
        </is>
      </c>
      <c r="M1471" s="3" t="inlineStr">
        <is>
          <t>Cándido Cabo; Reneta Lansiquot</t>
        </is>
      </c>
      <c r="N1471" s="3" t="inlineStr"/>
      <c r="O1471" s="3" t="n"/>
      <c r="P1471" s="3" t="inlineStr"/>
      <c r="Q1471" s="3" t="inlineStr">
        <is>
          <t>10.18260/p.25795</t>
        </is>
      </c>
      <c r="R1471" s="3" t="inlineStr">
        <is>
          <t>https://doi.org/10.18260/p.25795</t>
        </is>
      </c>
      <c r="S1471" s="3" t="inlineStr">
        <is>
          <t>OpenAlex; CUNY Academic Works</t>
        </is>
      </c>
      <c r="T1471" s="3" t="n">
        <v>2</v>
      </c>
      <c r="U1471" s="3" t="inlineStr">
        <is>
          <t>High (City Tech affiliation on paper); 2 sources</t>
        </is>
      </c>
      <c r="V1471" s="3" t="n"/>
      <c r="W1471" s="3" t="inlineStr"/>
      <c r="X1471" s="3" t="inlineStr">
        <is>
          <t>A typical college curriculum does not make it easy for students to establish connections between required general education courses and courses in their majors.Intentional linking of courses from different disciplines using interdisciplinary pedagogical strategies allows students to make those connections while developing the interdisciplinary skills which will benefit their college and post-college careers.In addition to communication, critical thinking and reasoning, and collaborative skills, it has been recently argued that computational thinking (i.e., the application of computing concepts and methods to solve problems) should also be a part of a twenty-first century liberal education for a broad range of college students, including those not majoring in computing.Computational thinking concepts and skills can help students frame problems in a variety of fields and disciplines (not just STEM disciplines) using novel strategies, and, in so doing, to become better problem solvers in their professions.At our institution, many students not majoring in computing (or a STEM discipline) take a firstyear problem-solving with computer programming course (PS), which is designed for Computer Science majors, to satisfy the computer literacy/fluency requirement in their degree or to learn computational thinking concepts and skills.However, since PS is a gateway course for Computer Science majors, it is even more challenging for non-majors, resulting in high non-passing and withdrawal rates.To integrate computational thinking in required liberal arts courses, we created a general education interdisciplinary course, Programming Narratives: Computer Animated Storytelling, aimed at non-computer majors, which emphasizes creative writing and computational thinking.In this interdisciplinary course, students learn the structure of narrative, concepts of problem solving, and the logic of computer programming languages as they develop a narrative-driven video game prototype.This process helps students achieve the college-wide learning goal of making meaningful and multiple connections among the liberal arts majors, as well as between the liberal arts and the areas of study leading to a major or profession.Our findings suggest that the learning objectives and the pedagogical approaches used in the course are adequate for a broad range of non-computer majors.Performance on writing and computing assessments as well as final grades (75% of students obtained a grade of C or better) indicated that a vast majority of students successfully achieved the learning objectives.These results were consistent with student perceptions as reflected in an end-of-course survey.There is also evidence that students satisfactorily integrated creative writing and computer programming to develop their video game prototypes, making in-depth interdisciplinary connections along the way.We believe that this intentional emphasis on connections between disciplines develops the interdisciplinary skills and perspectives which are important for graduation, and it lays the groundwork for interdisciplinary thinking in the workplace.</t>
        </is>
      </c>
      <c r="Y1471" s="3" t="inlineStr">
        <is>
          <t>OpenAlex</t>
        </is>
      </c>
      <c r="Z1471" s="3" t="inlineStr">
        <is>
          <t>https://peer.asee.org/25795.pdf</t>
        </is>
      </c>
      <c r="AA1471" s="3" t="inlineStr">
        <is>
          <t>Open-access PDF (via OpenAlex)</t>
        </is>
      </c>
      <c r="AB1471" s="3" t="inlineStr">
        <is>
          <t>bronze</t>
        </is>
      </c>
      <c r="AC1471" s="3" t="inlineStr">
        <is>
          <t>School of Technology &amp; Design</t>
        </is>
      </c>
      <c r="AD1471" s="3" t="n">
        <v>6</v>
      </c>
      <c r="AE1471" s="3" t="inlineStr">
        <is>
          <t>No</t>
        </is>
      </c>
      <c r="AF1471" s="3" t="inlineStr"/>
      <c r="AG1471" s="4" t="inlineStr"/>
      <c r="AH1471" s="4" t="inlineStr"/>
      <c r="AI1471" s="4" t="inlineStr"/>
    </row>
    <row r="1472">
      <c r="A1472" s="3" t="inlineStr">
        <is>
          <t>CST-0884</t>
        </is>
      </c>
      <c r="B1472" s="3" t="inlineStr">
        <is>
          <t>Satyanarayana</t>
        </is>
      </c>
      <c r="C1472" s="3" t="inlineStr">
        <is>
          <t>Ashwin</t>
        </is>
      </c>
      <c r="D1472" s="3" t="inlineStr">
        <is>
          <t>Ashwin Satyanarayana</t>
        </is>
      </c>
      <c r="E1472" s="3" t="inlineStr">
        <is>
          <t>Professor</t>
        </is>
      </c>
      <c r="F1472" s="3" t="inlineStr">
        <is>
          <t>NYC College of Technology</t>
        </is>
      </c>
      <c r="G1472" s="3" t="inlineStr">
        <is>
          <t>Computer Systems Technology</t>
        </is>
      </c>
      <c r="H1472" s="3" t="inlineStr">
        <is>
          <t>ASatyanarayana@citytech.cuny.edu</t>
        </is>
      </c>
      <c r="I1472" s="3" t="inlineStr">
        <is>
          <t>Journal article</t>
        </is>
      </c>
      <c r="J1472" s="3" t="inlineStr">
        <is>
          <t>Introducing computational thinking through hands-on projects using R with applications to calculus, probability and data analysis</t>
        </is>
      </c>
      <c r="K1472" s="3" t="n">
        <v>2016</v>
      </c>
      <c r="L1472" s="3" t="inlineStr">
        <is>
          <t>International Journal of Mathematical Education in Science and Technology</t>
        </is>
      </c>
      <c r="M1472" s="3" t="inlineStr">
        <is>
          <t>Nadia Benakli; Boyan Kostadinov; Ashwin Satyanarayana; Satyanand Singh</t>
        </is>
      </c>
      <c r="N1472" s="3" t="inlineStr"/>
      <c r="O1472" s="3" t="n"/>
      <c r="P1472" s="3" t="inlineStr"/>
      <c r="Q1472" s="3" t="inlineStr">
        <is>
          <t>10.1080/0020739x.2016.1254296</t>
        </is>
      </c>
      <c r="R1472" s="3" t="inlineStr">
        <is>
          <t>https://doi.org/10.1080/0020739x.2016.1254296</t>
        </is>
      </c>
      <c r="S1472" s="3" t="inlineStr">
        <is>
          <t>OpenAlex</t>
        </is>
      </c>
      <c r="T1472" s="3" t="n">
        <v>1</v>
      </c>
      <c r="U1472" s="3" t="inlineStr">
        <is>
          <t>High (City Tech affiliation on paper)</t>
        </is>
      </c>
      <c r="V1472" s="3" t="n"/>
      <c r="W1472" s="3" t="inlineStr"/>
      <c r="X1472" s="3" t="inlineStr">
        <is>
          <t>The goal of this paper is to promote computational thinking among mathematics, engineering, science and technology students, through hands-on computer experiments. These activities have the potential to empower students to learn, create and invent with technology, and they engage computational thinking through simulations, visualizations and data analysis. We present nine computer experiments and suggest a few more, with applications to calculus, probability and data analysis, which engage computational thinking through simulations, visualizations and data analysis. We are using the free (open-source) statistical programming language R. Our goal is to give a taste of what R offers rather than to present a comprehensive tutorial on the R language. In our experience, these kinds of interactive computer activities can be easily integrated into a smart classroom. Furthermore, these activities do tend to keep students motivated and actively engaged in the process of learning, problem solving and developing a better intuition for understanding complex mathematical concepts.</t>
        </is>
      </c>
      <c r="Y1472" s="3" t="inlineStr">
        <is>
          <t>OpenAlex</t>
        </is>
      </c>
      <c r="Z1472" s="3" t="inlineStr"/>
      <c r="AA1472" s="3" t="inlineStr">
        <is>
          <t>Not found</t>
        </is>
      </c>
      <c r="AB1472" s="3" t="inlineStr">
        <is>
          <t>closed</t>
        </is>
      </c>
      <c r="AC1472" s="3" t="inlineStr">
        <is>
          <t>School of Technology &amp; Design</t>
        </is>
      </c>
      <c r="AD1472" s="3" t="n">
        <v>63</v>
      </c>
      <c r="AE1472" s="3" t="inlineStr">
        <is>
          <t>No</t>
        </is>
      </c>
      <c r="AF1472" s="3" t="inlineStr"/>
      <c r="AG1472" s="4" t="inlineStr"/>
      <c r="AH1472" s="4" t="inlineStr"/>
      <c r="AI1472" s="4" t="inlineStr"/>
    </row>
    <row r="1473">
      <c r="A1473" s="3" t="inlineStr">
        <is>
          <t>CST-0885</t>
        </is>
      </c>
      <c r="B1473" s="3" t="inlineStr">
        <is>
          <t>Shen</t>
        </is>
      </c>
      <c r="C1473" s="3" t="inlineStr">
        <is>
          <t>Fangyang</t>
        </is>
      </c>
      <c r="D1473" s="3" t="inlineStr">
        <is>
          <t>Fangyang Shen</t>
        </is>
      </c>
      <c r="E1473" s="3" t="inlineStr">
        <is>
          <t>Professor</t>
        </is>
      </c>
      <c r="F1473" s="3" t="inlineStr">
        <is>
          <t>NYC College of Technology</t>
        </is>
      </c>
      <c r="G1473" s="3" t="inlineStr">
        <is>
          <t>Computer Systems Technology</t>
        </is>
      </c>
      <c r="H1473" s="3" t="inlineStr">
        <is>
          <t>FShen@citytech.cuny.edu</t>
        </is>
      </c>
      <c r="I1473" s="3" t="inlineStr">
        <is>
          <t>Journal article</t>
        </is>
      </c>
      <c r="J1473" s="3" t="inlineStr">
        <is>
          <t>Introduction to the special section on “Sustainable processor architectures and applications”</t>
        </is>
      </c>
      <c r="K1473" s="3" t="n">
        <v>2016</v>
      </c>
      <c r="L1473" s="3" t="inlineStr">
        <is>
          <t>Microprocessors and Microsystems</t>
        </is>
      </c>
      <c r="M1473" s="3" t="inlineStr">
        <is>
          <t>Fangyang Shen; Maurizio Palesi; Mei Yang</t>
        </is>
      </c>
      <c r="N1473" s="3" t="inlineStr"/>
      <c r="O1473" s="3" t="n"/>
      <c r="P1473" s="3" t="inlineStr"/>
      <c r="Q1473" s="3" t="inlineStr">
        <is>
          <t>10.1016/j.micpro.2016.07.018</t>
        </is>
      </c>
      <c r="R1473" s="3" t="inlineStr">
        <is>
          <t>https://doi.org/10.1016/j.micpro.2016.07.018</t>
        </is>
      </c>
      <c r="S1473" s="3" t="inlineStr">
        <is>
          <t>OpenAlex</t>
        </is>
      </c>
      <c r="T1473" s="3" t="n">
        <v>1</v>
      </c>
      <c r="U1473" s="3" t="inlineStr">
        <is>
          <t>High (City Tech affiliation on paper)</t>
        </is>
      </c>
      <c r="V1473" s="3" t="n"/>
      <c r="W1473" s="3" t="inlineStr"/>
      <c r="X1473" s="3" t="inlineStr"/>
      <c r="Y1473" s="3" t="inlineStr"/>
      <c r="Z1473" s="3" t="inlineStr"/>
      <c r="AA1473" s="3" t="inlineStr">
        <is>
          <t>Not found</t>
        </is>
      </c>
      <c r="AB1473" s="3" t="inlineStr">
        <is>
          <t>closed</t>
        </is>
      </c>
      <c r="AC1473" s="3" t="inlineStr">
        <is>
          <t>School of Technology &amp; Design</t>
        </is>
      </c>
      <c r="AD1473" s="3" t="n">
        <v>0</v>
      </c>
      <c r="AE1473" s="3" t="inlineStr">
        <is>
          <t>No</t>
        </is>
      </c>
      <c r="AF1473" s="3" t="inlineStr"/>
      <c r="AG1473" s="4" t="inlineStr"/>
      <c r="AH1473" s="4" t="inlineStr"/>
      <c r="AI1473" s="4" t="inlineStr"/>
    </row>
    <row r="1474">
      <c r="A1474" s="3" t="inlineStr">
        <is>
          <t>CST-0889</t>
        </is>
      </c>
      <c r="B1474" s="3" t="inlineStr">
        <is>
          <t>Shen</t>
        </is>
      </c>
      <c r="C1474" s="3" t="inlineStr">
        <is>
          <t>Fangyang</t>
        </is>
      </c>
      <c r="D1474" s="3" t="inlineStr">
        <is>
          <t>Fangyang Shen</t>
        </is>
      </c>
      <c r="E1474" s="3" t="inlineStr">
        <is>
          <t>Professor</t>
        </is>
      </c>
      <c r="F1474" s="3" t="inlineStr">
        <is>
          <t>NYC College of Technology</t>
        </is>
      </c>
      <c r="G1474" s="3" t="inlineStr">
        <is>
          <t>Computer Systems Technology</t>
        </is>
      </c>
      <c r="H1474" s="3" t="inlineStr">
        <is>
          <t>FShen@citytech.cuny.edu</t>
        </is>
      </c>
      <c r="I1474" s="3" t="inlineStr">
        <is>
          <t>Journal article</t>
        </is>
      </c>
      <c r="J1474" s="3" t="inlineStr">
        <is>
          <t>Leveraging MapReduce to efficiently extract associations between biomedical concepts from large text data</t>
        </is>
      </c>
      <c r="K1474" s="3" t="n">
        <v>2016</v>
      </c>
      <c r="L1474" s="3" t="inlineStr">
        <is>
          <t>Microprocessors and Microsystems</t>
        </is>
      </c>
      <c r="M1474" s="3" t="inlineStr">
        <is>
          <t>Yanqing Ji; Yun Tian; Fangyang Shen; John Tran</t>
        </is>
      </c>
      <c r="N1474" s="3" t="inlineStr"/>
      <c r="O1474" s="3" t="n"/>
      <c r="P1474" s="3" t="inlineStr"/>
      <c r="Q1474" s="3" t="inlineStr">
        <is>
          <t>10.1016/j.micpro.2016.03.003</t>
        </is>
      </c>
      <c r="R1474" s="3" t="inlineStr">
        <is>
          <t>https://doi.org/10.1016/j.micpro.2016.03.003</t>
        </is>
      </c>
      <c r="S1474" s="3" t="inlineStr">
        <is>
          <t>OpenAlex</t>
        </is>
      </c>
      <c r="T1474" s="3" t="n">
        <v>1</v>
      </c>
      <c r="U1474" s="3" t="inlineStr">
        <is>
          <t>High (City Tech affiliation on paper)</t>
        </is>
      </c>
      <c r="V1474" s="3" t="n"/>
      <c r="W1474" s="3" t="inlineStr"/>
      <c r="X1474" s="3" t="inlineStr"/>
      <c r="Y1474" s="3" t="inlineStr"/>
      <c r="Z1474" s="3" t="inlineStr"/>
      <c r="AA1474" s="3" t="inlineStr">
        <is>
          <t>Not found</t>
        </is>
      </c>
      <c r="AB1474" s="3" t="inlineStr">
        <is>
          <t>closed</t>
        </is>
      </c>
      <c r="AC1474" s="3" t="inlineStr">
        <is>
          <t>School of Technology &amp; Design</t>
        </is>
      </c>
      <c r="AD1474" s="3" t="n">
        <v>9</v>
      </c>
      <c r="AE1474" s="3" t="inlineStr">
        <is>
          <t>Yes</t>
        </is>
      </c>
      <c r="AF1474" s="3" t="inlineStr">
        <is>
          <t>OpenAlex topic: Biomedical Text Mining and Ontologies</t>
        </is>
      </c>
      <c r="AG1474" s="4" t="inlineStr"/>
      <c r="AH1474" s="4" t="inlineStr"/>
      <c r="AI1474" s="4" t="inlineStr"/>
    </row>
    <row r="1475">
      <c r="A1475" s="3" t="inlineStr">
        <is>
          <t>CST-0891</t>
        </is>
      </c>
      <c r="B1475" s="3" t="inlineStr">
        <is>
          <t>Cabo</t>
        </is>
      </c>
      <c r="C1475" s="3" t="inlineStr">
        <is>
          <t>Candido</t>
        </is>
      </c>
      <c r="D1475" s="3" t="inlineStr">
        <is>
          <t>Candido Cabo</t>
        </is>
      </c>
      <c r="E1475" s="3" t="inlineStr">
        <is>
          <t>Professor</t>
        </is>
      </c>
      <c r="F1475" s="3" t="inlineStr">
        <is>
          <t>NYC College of Technology</t>
        </is>
      </c>
      <c r="G1475" s="3" t="inlineStr">
        <is>
          <t>Computer Systems Technology</t>
        </is>
      </c>
      <c r="H1475" s="3" t="inlineStr">
        <is>
          <t>CCabo@citytech.cuny.edu</t>
        </is>
      </c>
      <c r="I1475" s="3" t="inlineStr">
        <is>
          <t>Book chapter</t>
        </is>
      </c>
      <c r="J1475" s="3" t="inlineStr">
        <is>
          <t>Making Connections: Writing Stories and Writing Code</t>
        </is>
      </c>
      <c r="K1475" s="3" t="n">
        <v>2016</v>
      </c>
      <c r="L1475" s="3" t="inlineStr">
        <is>
          <t>Palgrave Macmillan US eBooks</t>
        </is>
      </c>
      <c r="M1475" s="3" t="inlineStr">
        <is>
          <t>Reneta Lansiquot; Cándido Cabo</t>
        </is>
      </c>
      <c r="N1475" s="3" t="inlineStr"/>
      <c r="O1475" s="3" t="n"/>
      <c r="P1475" s="3" t="inlineStr"/>
      <c r="Q1475" s="3" t="inlineStr">
        <is>
          <t>10.1057/978-1-137-56745-1_5</t>
        </is>
      </c>
      <c r="R1475" s="3" t="inlineStr">
        <is>
          <t>https://doi.org/10.1057/978-1-137-56745-1_5</t>
        </is>
      </c>
      <c r="S1475" s="3" t="inlineStr">
        <is>
          <t>OpenAlex</t>
        </is>
      </c>
      <c r="T1475" s="3" t="n">
        <v>1</v>
      </c>
      <c r="U1475" s="3" t="inlineStr">
        <is>
          <t>High (City Tech affiliation on paper)</t>
        </is>
      </c>
      <c r="V1475" s="3" t="n"/>
      <c r="W1475" s="3" t="inlineStr"/>
      <c r="X1475" s="3" t="inlineStr">
        <is>
          <t>Interdisciplinary competence should be an integral part of undergraduate education. The development of interdisciplinary skills expands students’ perspectives and blurs differences between general education and major courses, preparing them to be better problem-solvers in an increasingly complex and connected world. This chapter describes the design, development, and teaching of an interdisciplinary course linking creative writing and computational thinking for non-computer majors. In this interdisciplinary course, students develop original stories which they then implement as a video game prototype using computer programming. Via interdisciplinary connections between writing stories and writing computer code, even non-computer majors acquire computational thinking concepts and skills.</t>
        </is>
      </c>
      <c r="Y1475" s="3" t="inlineStr">
        <is>
          <t>OpenAlex</t>
        </is>
      </c>
      <c r="Z1475" s="3" t="inlineStr"/>
      <c r="AA1475" s="3" t="inlineStr">
        <is>
          <t>Not found</t>
        </is>
      </c>
      <c r="AB1475" s="3" t="inlineStr">
        <is>
          <t>closed</t>
        </is>
      </c>
      <c r="AC1475" s="3" t="inlineStr">
        <is>
          <t>School of Technology &amp; Design</t>
        </is>
      </c>
      <c r="AD1475" s="3" t="n">
        <v>3</v>
      </c>
      <c r="AE1475" s="3" t="inlineStr">
        <is>
          <t>No</t>
        </is>
      </c>
      <c r="AF1475" s="3" t="inlineStr"/>
      <c r="AG1475" s="4" t="inlineStr"/>
      <c r="AH1475" s="4" t="inlineStr"/>
      <c r="AI1475" s="4" t="inlineStr"/>
    </row>
    <row r="1476">
      <c r="A1476" s="3" t="inlineStr">
        <is>
          <t>CST-0894</t>
        </is>
      </c>
      <c r="B1476" s="3" t="inlineStr">
        <is>
          <t>Satyanarayana</t>
        </is>
      </c>
      <c r="C1476" s="3" t="inlineStr">
        <is>
          <t>Ashwin</t>
        </is>
      </c>
      <c r="D1476" s="3" t="inlineStr">
        <is>
          <t>Ashwin Satyanarayana</t>
        </is>
      </c>
      <c r="E1476" s="3" t="inlineStr">
        <is>
          <t>Professor</t>
        </is>
      </c>
      <c r="F1476" s="3" t="inlineStr">
        <is>
          <t>NYC College of Technology</t>
        </is>
      </c>
      <c r="G1476" s="3" t="inlineStr">
        <is>
          <t>Computer Systems Technology</t>
        </is>
      </c>
      <c r="H1476" s="3" t="inlineStr">
        <is>
          <t>ASatyanarayana@citytech.cuny.edu</t>
        </is>
      </c>
      <c r="I1476" s="3" t="inlineStr">
        <is>
          <t>Journal article</t>
        </is>
      </c>
      <c r="J1476" s="3" t="inlineStr">
        <is>
          <t>Performance modeling of CMOS inverters using support vector machines (SVM) and adaptive sampling</t>
        </is>
      </c>
      <c r="K1476" s="3" t="n">
        <v>2016</v>
      </c>
      <c r="L1476" s="3" t="inlineStr">
        <is>
          <t>Microprocessors and Microsystems</t>
        </is>
      </c>
      <c r="M1476" s="3" t="inlineStr">
        <is>
          <t>Ashwin Satyanarayana</t>
        </is>
      </c>
      <c r="N1476" s="3" t="inlineStr"/>
      <c r="O1476" s="3" t="n"/>
      <c r="P1476" s="3" t="inlineStr"/>
      <c r="Q1476" s="3" t="inlineStr">
        <is>
          <t>10.1016/j.micpro.2016.03.007</t>
        </is>
      </c>
      <c r="R1476" s="3" t="inlineStr">
        <is>
          <t>https://doi.org/10.1016/j.micpro.2016.03.007</t>
        </is>
      </c>
      <c r="S1476" s="3" t="inlineStr">
        <is>
          <t>OpenAlex; CUNY Academic Works</t>
        </is>
      </c>
      <c r="T1476" s="3" t="n">
        <v>2</v>
      </c>
      <c r="U1476" s="3" t="inlineStr">
        <is>
          <t>High (City Tech affiliation on paper); 2 sources</t>
        </is>
      </c>
      <c r="V1476" s="3" t="n"/>
      <c r="W1476" s="3" t="inlineStr"/>
      <c r="X1476" s="3" t="inlineStr">
        <is>
          <t>Integrated circuit designs are verified through the use of circuit simulators before being reproduced in real silicon. In order for any circuit simulation tool to accurately predict the performance of a CMOS design, it should generate models to predict the transistorâs electrical characteristics. The circuit simulation tools have access to massive amounts of data that are not only dynamic but generated at high speed in real time, hence making fast simulation a bottleneck in integrated circuit design. Using all the available data is prohibitive due to memory and time constraints. Accurate and fast sampling has been shown to enhance processing of large datasets without knowing all of the data. However, it is difficult to know in advance what size of the sample to choose in order to guarantee good performance. Thus, determining the smallest sufficient dataset size that obtains the same accurate model as the entire available dataset remains an important research question. This paper focuses on adaptively determining how many instances to present to the simulation tool for creating accurate models. We use Support Vector Machines (SVMs) with Chernoff inequality to come up with an efficient adaptive sampling technique, for scaling down the data. We then empirically show that the adaptive approach is faster and produces accurate models for circuit simulators as compared to other techniques such as progressive sampling and Artificial Neural Networks.</t>
        </is>
      </c>
      <c r="Y1476" s="3" t="inlineStr">
        <is>
          <t>CUNY Academic Works</t>
        </is>
      </c>
      <c r="Z1476" s="3" t="inlineStr">
        <is>
          <t>https://academicworks.cuny.edu/context/ny_pubs/article/1077/viewcontent/Camera_Ready_MicroprocessorAndMicrosystemsJournal.pdf</t>
        </is>
      </c>
      <c r="AA1476" s="3" t="inlineStr">
        <is>
          <t>Not found</t>
        </is>
      </c>
      <c r="AB1476" s="3" t="inlineStr">
        <is>
          <t>closed</t>
        </is>
      </c>
      <c r="AC1476" s="3" t="inlineStr">
        <is>
          <t>School of Technology &amp; Design</t>
        </is>
      </c>
      <c r="AD1476" s="3" t="n">
        <v>5</v>
      </c>
      <c r="AE1476" s="3" t="inlineStr">
        <is>
          <t>Yes</t>
        </is>
      </c>
      <c r="AF1476" s="3" t="inlineStr">
        <is>
          <t>title: support vector; abstract: support vector, neural networks</t>
        </is>
      </c>
      <c r="AG1476" s="4" t="inlineStr"/>
      <c r="AH1476" s="4" t="inlineStr"/>
      <c r="AI1476" s="4" t="inlineStr"/>
    </row>
    <row r="1477">
      <c r="A1477" s="3" t="inlineStr">
        <is>
          <t>CST-0899</t>
        </is>
      </c>
      <c r="B1477" s="3" t="inlineStr">
        <is>
          <t>Chen</t>
        </is>
      </c>
      <c r="C1477" s="3" t="inlineStr">
        <is>
          <t>Yu-Wen</t>
        </is>
      </c>
      <c r="D1477" s="3" t="inlineStr">
        <is>
          <t>Yu-Wen Chen</t>
        </is>
      </c>
      <c r="E1477" s="3" t="inlineStr">
        <is>
          <t>Associate Professor</t>
        </is>
      </c>
      <c r="F1477" s="3" t="inlineStr">
        <is>
          <t>NYC College of Technology</t>
        </is>
      </c>
      <c r="G1477" s="3" t="inlineStr">
        <is>
          <t>Computer Systems Technology</t>
        </is>
      </c>
      <c r="H1477" s="3" t="inlineStr">
        <is>
          <t>YWChen@citytech.cuny.edu</t>
        </is>
      </c>
      <c r="I1477" s="3" t="inlineStr">
        <is>
          <t>Paper (venue type unclear)</t>
        </is>
      </c>
      <c r="J1477" s="3" t="inlineStr">
        <is>
          <t>Religious Involvement and Psychological Stress as Predictors of Dental Health</t>
        </is>
      </c>
      <c r="K1477" s="3" t="n">
        <v>2016</v>
      </c>
      <c r="L1477" s="3" t="inlineStr">
        <is>
          <t>CUNY Academic Works (City University of New York)</t>
        </is>
      </c>
      <c r="M1477" s="3" t="inlineStr">
        <is>
          <t>Yung Y. Chen; Anty Lam</t>
        </is>
      </c>
      <c r="N1477" s="3" t="inlineStr"/>
      <c r="O1477" s="3" t="n"/>
      <c r="P1477" s="3" t="inlineStr"/>
      <c r="Q1477" s="3" t="inlineStr"/>
      <c r="R1477" s="3" t="inlineStr">
        <is>
          <t>https://openalex.org/W2904812031</t>
        </is>
      </c>
      <c r="S1477" s="3" t="inlineStr">
        <is>
          <t>OpenAlex; CUNY Academic Works</t>
        </is>
      </c>
      <c r="T1477" s="3" t="n">
        <v>2</v>
      </c>
      <c r="U1477" s="3" t="inlineStr">
        <is>
          <t>High (City Tech affiliation on paper); 2 sources</t>
        </is>
      </c>
      <c r="V1477" s="3" t="n"/>
      <c r="W1477" s="3" t="inlineStr"/>
      <c r="X1477" s="3" t="inlineStr">
        <is>
          <t>Religious involvement has been linked to many indicators of health, including longevity. Previous research has identified psychological stress as a possible mediator for the positive effects of religion on health. Fewer studies have investigated the potential relationship between these psychosocial factors and dental health. This study examined religious involvement, stress, and dental health in a community sample. Participants included 150 community residents who received dental care as part of the study. Results indicated a significant positive association between religiousness and dental health, and a negative association between stress and dental health. These findings encourage further research on religion, stress, and dental health, as well as possible mechanisms for these associations.</t>
        </is>
      </c>
      <c r="Y1477" s="3" t="inlineStr">
        <is>
          <t>OpenAlex</t>
        </is>
      </c>
      <c r="Z1477" s="3" t="inlineStr">
        <is>
          <t>https://academicworks.cuny.edu/cgi/viewcontent.cgi?article=1291&amp;context=ny_pubs</t>
        </is>
      </c>
      <c r="AA1477" s="3" t="inlineStr">
        <is>
          <t>Open-access PDF (via OpenAlex)</t>
        </is>
      </c>
      <c r="AB1477" s="3" t="inlineStr">
        <is>
          <t>green</t>
        </is>
      </c>
      <c r="AC1477" s="3" t="inlineStr">
        <is>
          <t>School of Technology &amp; Design</t>
        </is>
      </c>
      <c r="AD1477" s="3" t="n">
        <v>1</v>
      </c>
      <c r="AE1477" s="3" t="inlineStr">
        <is>
          <t>No</t>
        </is>
      </c>
      <c r="AF1477" s="3" t="inlineStr"/>
      <c r="AG1477" s="4" t="inlineStr"/>
      <c r="AH1477" s="4" t="inlineStr"/>
      <c r="AI1477" s="4" t="inlineStr"/>
    </row>
    <row r="1478">
      <c r="A1478" s="3" t="inlineStr">
        <is>
          <t>CST-0902</t>
        </is>
      </c>
      <c r="B1478" s="3" t="inlineStr">
        <is>
          <t>Li</t>
        </is>
      </c>
      <c r="C1478" s="3" t="inlineStr">
        <is>
          <t>Xiangdong</t>
        </is>
      </c>
      <c r="D1478" s="3" t="inlineStr">
        <is>
          <t>Xiangdong Li</t>
        </is>
      </c>
      <c r="E1478" s="3" t="inlineStr">
        <is>
          <t>Professor</t>
        </is>
      </c>
      <c r="F1478" s="3" t="inlineStr">
        <is>
          <t>NYC College of Technology</t>
        </is>
      </c>
      <c r="G1478" s="3" t="inlineStr">
        <is>
          <t>Computer Systems Technology</t>
        </is>
      </c>
      <c r="H1478" s="3" t="inlineStr">
        <is>
          <t>XLi@citytech.cuny.edu</t>
        </is>
      </c>
      <c r="I1478" s="3" t="inlineStr">
        <is>
          <t>Conference paper</t>
        </is>
      </c>
      <c r="J1478" s="3" t="inlineStr">
        <is>
          <t>Security Concerns on Cloud Computing from Industry Perspectives</t>
        </is>
      </c>
      <c r="K1478" s="3" t="n">
        <v>2016</v>
      </c>
      <c r="L1478" s="3" t="inlineStr">
        <is>
          <t>Computer Science and Technology</t>
        </is>
      </c>
      <c r="M1478" s="3" t="inlineStr">
        <is>
          <t>Xiangdong D. Li</t>
        </is>
      </c>
      <c r="N1478" s="3" t="inlineStr"/>
      <c r="O1478" s="3" t="n"/>
      <c r="P1478" s="3" t="inlineStr"/>
      <c r="Q1478" s="3" t="inlineStr">
        <is>
          <t>10.1142/9789813146426_0027</t>
        </is>
      </c>
      <c r="R1478" s="3" t="inlineStr">
        <is>
          <t>https://doi.org/10.1142/9789813146426_0027</t>
        </is>
      </c>
      <c r="S1478" s="3" t="inlineStr">
        <is>
          <t>OpenAlex</t>
        </is>
      </c>
      <c r="T1478" s="3" t="n">
        <v>1</v>
      </c>
      <c r="U1478" s="3" t="inlineStr">
        <is>
          <t>High (City Tech affiliation on paper)</t>
        </is>
      </c>
      <c r="V1478" s="3" t="n"/>
      <c r="W1478" s="3" t="inlineStr"/>
      <c r="X1478" s="3" t="inlineStr"/>
      <c r="Y1478" s="3" t="inlineStr"/>
      <c r="Z1478" s="3" t="inlineStr"/>
      <c r="AA1478" s="3" t="inlineStr">
        <is>
          <t>Not found</t>
        </is>
      </c>
      <c r="AB1478" s="3" t="inlineStr">
        <is>
          <t>closed</t>
        </is>
      </c>
      <c r="AC1478" s="3" t="inlineStr">
        <is>
          <t>School of Technology &amp; Design</t>
        </is>
      </c>
      <c r="AD1478" s="3" t="n">
        <v>1</v>
      </c>
      <c r="AE1478" s="3" t="inlineStr">
        <is>
          <t>No</t>
        </is>
      </c>
      <c r="AF1478" s="3" t="inlineStr"/>
      <c r="AG1478" s="4" t="inlineStr"/>
      <c r="AH1478" s="4" t="inlineStr"/>
      <c r="AI1478" s="4" t="inlineStr"/>
    </row>
    <row r="1479">
      <c r="A1479" s="3" t="inlineStr">
        <is>
          <t>CST-0915</t>
        </is>
      </c>
      <c r="B1479" s="3" t="inlineStr">
        <is>
          <t>Cabo</t>
        </is>
      </c>
      <c r="C1479" s="3" t="inlineStr">
        <is>
          <t>Candido</t>
        </is>
      </c>
      <c r="D1479" s="3" t="inlineStr">
        <is>
          <t>Candido Cabo</t>
        </is>
      </c>
      <c r="E1479" s="3" t="inlineStr">
        <is>
          <t>Professor</t>
        </is>
      </c>
      <c r="F1479" s="3" t="inlineStr">
        <is>
          <t>NYC College of Technology</t>
        </is>
      </c>
      <c r="G1479" s="3" t="inlineStr">
        <is>
          <t>Computer Systems Technology</t>
        </is>
      </c>
      <c r="H1479" s="3" t="inlineStr">
        <is>
          <t>CCabo@citytech.cuny.edu</t>
        </is>
      </c>
      <c r="I1479" s="3" t="inlineStr">
        <is>
          <t>Conference paper</t>
        </is>
      </c>
      <c r="J1479" s="3" t="inlineStr">
        <is>
          <t>Using Student-Developed Narratives to Improve Learning and Engagement in Computer Problem-Solving Courses</t>
        </is>
      </c>
      <c r="K1479" s="3" t="n">
        <v>2016</v>
      </c>
      <c r="L1479" s="3" t="inlineStr">
        <is>
          <t>ASEE Annual Conference &amp; Exposition</t>
        </is>
      </c>
      <c r="M1479" s="3" t="inlineStr">
        <is>
          <t>Cándido Cabo; Reneta Lansiquot</t>
        </is>
      </c>
      <c r="N1479" s="3" t="inlineStr"/>
      <c r="O1479" s="3" t="n"/>
      <c r="P1479" s="3" t="inlineStr"/>
      <c r="Q1479" s="3" t="inlineStr">
        <is>
          <t>10.18260/p.27165</t>
        </is>
      </c>
      <c r="R1479" s="3" t="inlineStr">
        <is>
          <t>https://doi.org/10.18260/p.27165</t>
        </is>
      </c>
      <c r="S1479" s="3" t="inlineStr">
        <is>
          <t>OpenAlex; CUNY Academic Works</t>
        </is>
      </c>
      <c r="T1479" s="3" t="n">
        <v>2</v>
      </c>
      <c r="U1479" s="3" t="inlineStr">
        <is>
          <t>High (City Tech affiliation on paper); 2 sources</t>
        </is>
      </c>
      <c r="V1479" s="3" t="n"/>
      <c r="W1479" s="3" t="inlineStr"/>
      <c r="X1479" s="3" t="inlineStr">
        <is>
          <t>In our Computer Systems major, we require all students to take a problem-solving course (PS) to prepare them for subsequent courses in computer programming.As part of the PS course, students use flowchart interpreters to learn basic procedural programming concepts.Students often have difficulty translating word problems into flowcharts because they do not have a good understanding of the problem's domain.To write an effective computer program to solve a problem, programmers must first understand the problem.1,6,14,15 Thus, the student's inability to conceive of the problem intellectually may prevent them from creating an effective solution.The goal of our project was to create narratives (case-studies) that students could understand, relate to, and be engaged with, so they can be used as the contexts to learn problem-solving and procedural programming skills in the flowcharting component of the PS course.Since students know what is relevant to them, we selected a group of five students majoring in Computer Systems to help us develop those narratives.The use of student-developed narratives affected performance in different flowcharting structures (sequence, selection, repetition) differently.Overall, the data suggests that the use of case studies was beneficial for increasing performance in flowcharting assessments using selection structures, modestly beneficial in assessments using repetition structures, and of no benefit in assessments using just sequence.Despite the learning benefit, a majority of students and instructors were resistant to using case-studies in this course and thought that reading stories does not belong in a problem-solving/computer programming course.Therefore, novel approaches to engage students and instructors in interdisciplinary thinking and practice are necessary.</t>
        </is>
      </c>
      <c r="Y1479" s="3" t="inlineStr">
        <is>
          <t>OpenAlex</t>
        </is>
      </c>
      <c r="Z1479" s="3" t="inlineStr">
        <is>
          <t>https://peer.asee.org/27165.pdf</t>
        </is>
      </c>
      <c r="AA1479" s="3" t="inlineStr">
        <is>
          <t>Open-access PDF (via OpenAlex)</t>
        </is>
      </c>
      <c r="AB1479" s="3" t="inlineStr">
        <is>
          <t>bronze</t>
        </is>
      </c>
      <c r="AC1479" s="3" t="inlineStr">
        <is>
          <t>School of Technology &amp; Design</t>
        </is>
      </c>
      <c r="AD1479" s="3" t="n">
        <v>1</v>
      </c>
      <c r="AE1479" s="3" t="inlineStr">
        <is>
          <t>No</t>
        </is>
      </c>
      <c r="AF1479" s="3" t="inlineStr"/>
      <c r="AG1479" s="4" t="inlineStr"/>
      <c r="AH1479" s="4" t="inlineStr"/>
      <c r="AI1479" s="4" t="inlineStr"/>
    </row>
    <row r="1480">
      <c r="A1480" s="3" t="inlineStr">
        <is>
          <t>CST-0923</t>
        </is>
      </c>
      <c r="B1480" s="3" t="inlineStr">
        <is>
          <t>Shen</t>
        </is>
      </c>
      <c r="C1480" s="3" t="inlineStr">
        <is>
          <t>Fangyang</t>
        </is>
      </c>
      <c r="D1480" s="3" t="inlineStr">
        <is>
          <t>Fangyang Shen</t>
        </is>
      </c>
      <c r="E1480" s="3" t="inlineStr">
        <is>
          <t>Professor</t>
        </is>
      </c>
      <c r="F1480" s="3" t="inlineStr">
        <is>
          <t>NYC College of Technology</t>
        </is>
      </c>
      <c r="G1480" s="3" t="inlineStr">
        <is>
          <t>Computer Systems Technology</t>
        </is>
      </c>
      <c r="H1480" s="3" t="inlineStr">
        <is>
          <t>FShen@citytech.cuny.edu</t>
        </is>
      </c>
      <c r="I1480" s="3" t="inlineStr">
        <is>
          <t>Book chapter</t>
        </is>
      </c>
      <c r="J1480" s="3" t="inlineStr">
        <is>
          <t>A New Approach for STEM Teacher Scholarship Implementation</t>
        </is>
      </c>
      <c r="K1480" s="3" t="n">
        <v>2017</v>
      </c>
      <c r="L1480" s="3" t="inlineStr">
        <is>
          <t>Advances in intelligent systems and computing</t>
        </is>
      </c>
      <c r="M1480" s="3" t="inlineStr">
        <is>
          <t>Fangyang Shen; Janine Roccosalvo; Jun Zhang; Yi Ting Yang; Yanqing Ji</t>
        </is>
      </c>
      <c r="N1480" s="3" t="inlineStr"/>
      <c r="O1480" s="3" t="n"/>
      <c r="P1480" s="3" t="inlineStr"/>
      <c r="Q1480" s="3" t="inlineStr">
        <is>
          <t>10.1007/978-3-319-54978-1_83</t>
        </is>
      </c>
      <c r="R1480" s="3" t="inlineStr">
        <is>
          <t>https://doi.org/10.1007/978-3-319-54978-1_83</t>
        </is>
      </c>
      <c r="S1480" s="3" t="inlineStr">
        <is>
          <t>OpenAlex</t>
        </is>
      </c>
      <c r="T1480" s="3" t="n">
        <v>1</v>
      </c>
      <c r="U1480" s="3" t="inlineStr">
        <is>
          <t>High (City Tech affiliation on paper)</t>
        </is>
      </c>
      <c r="V1480" s="3" t="n"/>
      <c r="W1480" s="3" t="inlineStr"/>
      <c r="X1480" s="3" t="inlineStr"/>
      <c r="Y1480" s="3" t="inlineStr"/>
      <c r="Z1480" s="3" t="inlineStr"/>
      <c r="AA1480" s="3" t="inlineStr">
        <is>
          <t>Not found</t>
        </is>
      </c>
      <c r="AB1480" s="3" t="inlineStr">
        <is>
          <t>closed</t>
        </is>
      </c>
      <c r="AC1480" s="3" t="inlineStr">
        <is>
          <t>School of Technology &amp; Design</t>
        </is>
      </c>
      <c r="AD1480" s="3" t="n">
        <v>4</v>
      </c>
      <c r="AE1480" s="3" t="inlineStr">
        <is>
          <t>No</t>
        </is>
      </c>
      <c r="AF1480" s="3" t="inlineStr"/>
      <c r="AG1480" s="4" t="inlineStr"/>
      <c r="AH1480" s="4" t="inlineStr"/>
      <c r="AI1480" s="4" t="inlineStr"/>
    </row>
    <row r="1481">
      <c r="A1481" s="3" t="inlineStr">
        <is>
          <t>CST-0931</t>
        </is>
      </c>
      <c r="B1481" s="3" t="inlineStr">
        <is>
          <t>Chen</t>
        </is>
      </c>
      <c r="C1481" s="3" t="inlineStr">
        <is>
          <t>Yu-Wen</t>
        </is>
      </c>
      <c r="D1481" s="3" t="inlineStr">
        <is>
          <t>Yu-Wen Chen</t>
        </is>
      </c>
      <c r="E1481" s="3" t="inlineStr">
        <is>
          <t>Associate Professor</t>
        </is>
      </c>
      <c r="F1481" s="3" t="inlineStr">
        <is>
          <t>NYC College of Technology</t>
        </is>
      </c>
      <c r="G1481" s="3" t="inlineStr">
        <is>
          <t>Computer Systems Technology</t>
        </is>
      </c>
      <c r="H1481" s="3" t="inlineStr">
        <is>
          <t>YWChen@citytech.cuny.edu</t>
        </is>
      </c>
      <c r="I1481" s="3" t="inlineStr">
        <is>
          <t>Conference paper</t>
        </is>
      </c>
      <c r="J1481" s="3" t="inlineStr">
        <is>
          <t>Analysis of Global Drought and Land-Cover/Land-Use Change Using Satellite Passive Microwave Observations</t>
        </is>
      </c>
      <c r="K1481" s="3" t="n">
        <v>2017</v>
      </c>
      <c r="L1481" s="3" t="inlineStr">
        <is>
          <t>97th American Meteorological Society Annual Meeting</t>
        </is>
      </c>
      <c r="M1481" s="3" t="inlineStr">
        <is>
          <t>Yanna Chen</t>
        </is>
      </c>
      <c r="N1481" s="3" t="inlineStr"/>
      <c r="O1481" s="3" t="n"/>
      <c r="P1481" s="3" t="inlineStr"/>
      <c r="Q1481" s="3" t="inlineStr"/>
      <c r="R1481" s="3" t="inlineStr">
        <is>
          <t>https://openalex.org/W2795155679</t>
        </is>
      </c>
      <c r="S1481" s="3" t="inlineStr">
        <is>
          <t>OpenAlex</t>
        </is>
      </c>
      <c r="T1481" s="3" t="n">
        <v>1</v>
      </c>
      <c r="U1481" s="3" t="inlineStr">
        <is>
          <t>High (City Tech affiliation on paper)</t>
        </is>
      </c>
      <c r="V1481" s="3" t="n"/>
      <c r="W1481" s="3" t="inlineStr"/>
      <c r="X1481" s="3" t="inlineStr"/>
      <c r="Y1481" s="3" t="inlineStr"/>
      <c r="Z1481" s="3" t="inlineStr"/>
      <c r="AA1481" s="3" t="inlineStr">
        <is>
          <t>Not found</t>
        </is>
      </c>
      <c r="AB1481" s="3" t="inlineStr">
        <is>
          <t>closed</t>
        </is>
      </c>
      <c r="AC1481" s="3" t="inlineStr">
        <is>
          <t>School of Technology &amp; Design</t>
        </is>
      </c>
      <c r="AD1481" s="3" t="n">
        <v>0</v>
      </c>
      <c r="AE1481" s="3" t="inlineStr">
        <is>
          <t>No</t>
        </is>
      </c>
      <c r="AF1481" s="3" t="inlineStr"/>
      <c r="AG1481" s="4" t="inlineStr"/>
      <c r="AH1481" s="4" t="inlineStr"/>
      <c r="AI1481" s="4" t="inlineStr"/>
    </row>
    <row r="1482">
      <c r="A1482" s="3" t="inlineStr">
        <is>
          <t>CST-0945</t>
        </is>
      </c>
      <c r="B1482" s="3" t="inlineStr">
        <is>
          <t>Filatova</t>
        </is>
      </c>
      <c r="C1482" s="3" t="inlineStr">
        <is>
          <t>Elena</t>
        </is>
      </c>
      <c r="D1482" s="3" t="inlineStr">
        <is>
          <t>Elena Filatova</t>
        </is>
      </c>
      <c r="E1482" s="3" t="inlineStr">
        <is>
          <t>Associate Professor</t>
        </is>
      </c>
      <c r="F1482" s="3" t="inlineStr">
        <is>
          <t>NYC College of Technology</t>
        </is>
      </c>
      <c r="G1482" s="3" t="inlineStr">
        <is>
          <t>Computer Systems Technology</t>
        </is>
      </c>
      <c r="H1482" s="3" t="inlineStr">
        <is>
          <t>EFilatova@citytech.cuny.edu</t>
        </is>
      </c>
      <c r="I1482" s="3" t="inlineStr">
        <is>
          <t>Open educational resource</t>
        </is>
      </c>
      <c r="J1482" s="3" t="inlineStr">
        <is>
          <t>CST1101âProblem Solving with Computer Programming, Syllabus</t>
        </is>
      </c>
      <c r="K1482" s="3" t="n">
        <v>2017</v>
      </c>
      <c r="L1482" s="3" t="inlineStr">
        <is>
          <t>Open Educational Resources</t>
        </is>
      </c>
      <c r="M1482" s="3" t="inlineStr">
        <is>
          <t>Filatova, Elena</t>
        </is>
      </c>
      <c r="N1482" s="3" t="inlineStr"/>
      <c r="O1482" s="3" t="n"/>
      <c r="P1482" s="3" t="inlineStr"/>
      <c r="Q1482" s="3" t="inlineStr"/>
      <c r="R1482" s="3" t="inlineStr">
        <is>
          <t>https://academicworks.cuny.edu/ny_oers/17</t>
        </is>
      </c>
      <c r="S1482" s="3" t="inlineStr">
        <is>
          <t>CUNY Academic Works</t>
        </is>
      </c>
      <c r="T1482" s="3" t="n">
        <v>1</v>
      </c>
      <c r="U1482" s="3" t="inlineStr">
        <is>
          <t>High (in CUNY Academic Works)</t>
        </is>
      </c>
      <c r="V1482" s="3" t="n"/>
      <c r="W1482" s="3" t="inlineStr"/>
      <c r="X1482" s="3" t="inlineStr"/>
      <c r="Y1482" s="3" t="inlineStr"/>
      <c r="Z1482" s="3" t="inlineStr">
        <is>
          <t>https://academicworks.cuny.edu/context/ny_oers/article/1018/viewcontent/CST1101_Python_Syllabus_OER__1_.pdf</t>
        </is>
      </c>
      <c r="AA1482" s="3" t="inlineStr">
        <is>
          <t>PDF in CUNY Academic Works</t>
        </is>
      </c>
      <c r="AB1482" s="3" t="inlineStr"/>
      <c r="AC1482" s="3" t="inlineStr">
        <is>
          <t>School of Technology &amp; Design</t>
        </is>
      </c>
      <c r="AD1482" s="3" t="n"/>
      <c r="AE1482" s="3" t="inlineStr">
        <is>
          <t>No</t>
        </is>
      </c>
      <c r="AF1482" s="3" t="inlineStr"/>
      <c r="AG1482" s="4" t="inlineStr"/>
      <c r="AH1482" s="4" t="inlineStr"/>
      <c r="AI1482" s="4" t="inlineStr"/>
    </row>
    <row r="1483">
      <c r="A1483" s="3" t="inlineStr">
        <is>
          <t>CST-0967</t>
        </is>
      </c>
      <c r="B1483" s="3" t="inlineStr">
        <is>
          <t>Shen</t>
        </is>
      </c>
      <c r="C1483" s="3" t="inlineStr">
        <is>
          <t>Fangyang</t>
        </is>
      </c>
      <c r="D1483" s="3" t="inlineStr">
        <is>
          <t>Fangyang Shen</t>
        </is>
      </c>
      <c r="E1483" s="3" t="inlineStr">
        <is>
          <t>Professor</t>
        </is>
      </c>
      <c r="F1483" s="3" t="inlineStr">
        <is>
          <t>NYC College of Technology</t>
        </is>
      </c>
      <c r="G1483" s="3" t="inlineStr">
        <is>
          <t>Computer Systems Technology</t>
        </is>
      </c>
      <c r="H1483" s="3" t="inlineStr">
        <is>
          <t>FShen@citytech.cuny.edu</t>
        </is>
      </c>
      <c r="I1483" s="3" t="inlineStr">
        <is>
          <t>Journal article</t>
        </is>
      </c>
      <c r="J1483" s="3" t="inlineStr">
        <is>
          <t>Introduction to the Special Section on Cloud Robotics for Industrial Applications</t>
        </is>
      </c>
      <c r="K1483" s="3" t="n">
        <v>2017</v>
      </c>
      <c r="L1483" s="3" t="inlineStr">
        <is>
          <t>Computers &amp; Electrical Engineering</t>
        </is>
      </c>
      <c r="M1483" s="3" t="inlineStr">
        <is>
          <t>Jiafu Wan; Fangyang Shen</t>
        </is>
      </c>
      <c r="N1483" s="3" t="inlineStr"/>
      <c r="O1483" s="3" t="n"/>
      <c r="P1483" s="3" t="inlineStr"/>
      <c r="Q1483" s="3" t="inlineStr">
        <is>
          <t>10.1016/j.compeleceng.2017.09.022</t>
        </is>
      </c>
      <c r="R1483" s="3" t="inlineStr">
        <is>
          <t>https://doi.org/10.1016/j.compeleceng.2017.09.022</t>
        </is>
      </c>
      <c r="S1483" s="3" t="inlineStr">
        <is>
          <t>OpenAlex</t>
        </is>
      </c>
      <c r="T1483" s="3" t="n">
        <v>1</v>
      </c>
      <c r="U1483" s="3" t="inlineStr">
        <is>
          <t>High (City Tech affiliation on paper)</t>
        </is>
      </c>
      <c r="V1483" s="3" t="n"/>
      <c r="W1483" s="3" t="inlineStr"/>
      <c r="X1483" s="3" t="inlineStr"/>
      <c r="Y1483" s="3" t="inlineStr"/>
      <c r="Z1483" s="3" t="inlineStr"/>
      <c r="AA1483" s="3" t="inlineStr">
        <is>
          <t>Not found</t>
        </is>
      </c>
      <c r="AB1483" s="3" t="inlineStr">
        <is>
          <t>closed</t>
        </is>
      </c>
      <c r="AC1483" s="3" t="inlineStr">
        <is>
          <t>School of Technology &amp; Design</t>
        </is>
      </c>
      <c r="AD1483" s="3" t="n">
        <v>0</v>
      </c>
      <c r="AE1483" s="3" t="inlineStr">
        <is>
          <t>No</t>
        </is>
      </c>
      <c r="AF1483" s="3" t="inlineStr"/>
      <c r="AG1483" s="4" t="inlineStr"/>
      <c r="AH1483" s="4" t="inlineStr"/>
      <c r="AI1483" s="4" t="inlineStr"/>
    </row>
    <row r="1484">
      <c r="A1484" s="3" t="inlineStr">
        <is>
          <t>CST-0968</t>
        </is>
      </c>
      <c r="B1484" s="3" t="inlineStr">
        <is>
          <t>Chen</t>
        </is>
      </c>
      <c r="C1484" s="3" t="inlineStr">
        <is>
          <t>Yu-Wen</t>
        </is>
      </c>
      <c r="D1484" s="3" t="inlineStr">
        <is>
          <t>Yu-Wen Chen</t>
        </is>
      </c>
      <c r="E1484" s="3" t="inlineStr">
        <is>
          <t>Associate Professor</t>
        </is>
      </c>
      <c r="F1484" s="3" t="inlineStr">
        <is>
          <t>NYC College of Technology</t>
        </is>
      </c>
      <c r="G1484" s="3" t="inlineStr">
        <is>
          <t>Computer Systems Technology</t>
        </is>
      </c>
      <c r="H1484" s="3" t="inlineStr">
        <is>
          <t>YWChen@citytech.cuny.edu</t>
        </is>
      </c>
      <c r="I1484" s="3" t="inlineStr">
        <is>
          <t>Journal article</t>
        </is>
      </c>
      <c r="J1484" s="3" t="inlineStr">
        <is>
          <t>Investigation of the Email Notice Issue in Aleph</t>
        </is>
      </c>
      <c r="K1484" s="3" t="n">
        <v>2017</v>
      </c>
      <c r="L1484" s="3" t="inlineStr">
        <is>
          <t>International Journal of Librarianship</t>
        </is>
      </c>
      <c r="M1484" s="3" t="inlineStr">
        <is>
          <t>Fei Xu; Yi Chen</t>
        </is>
      </c>
      <c r="N1484" s="3" t="inlineStr"/>
      <c r="O1484" s="3" t="n"/>
      <c r="P1484" s="3" t="inlineStr"/>
      <c r="Q1484" s="3" t="inlineStr">
        <is>
          <t>10.23974/ijol.2017.vol2.2.27</t>
        </is>
      </c>
      <c r="R1484" s="3" t="inlineStr">
        <is>
          <t>https://doi.org/10.23974/ijol.2017.vol2.2.27</t>
        </is>
      </c>
      <c r="S1484" s="3" t="inlineStr">
        <is>
          <t>OpenAlex; CUNY Academic Works</t>
        </is>
      </c>
      <c r="T1484" s="3" t="n">
        <v>2</v>
      </c>
      <c r="U1484" s="3" t="inlineStr">
        <is>
          <t>High (City Tech affiliation on paper); 2 sources</t>
        </is>
      </c>
      <c r="V1484" s="3" t="n"/>
      <c r="W1484" s="3" t="inlineStr"/>
      <c r="X1484" s="3" t="inlineStr">
        <is>
          <t>Based on experimental results and existing resources, the paper explored and identified the major contributing factors to the email notice issue, including local administrator status, Aleph client, mail server, Aleph system files, and security settings. The paper elaborated the troubleshooting process, and how to find the solution to the issue. The authors suggested recommendations based the lessons learned from the project experience. The project experience presented in this paper should be instructive for libraries solving the similar problems.</t>
        </is>
      </c>
      <c r="Y1484" s="3" t="inlineStr">
        <is>
          <t>OpenAlex</t>
        </is>
      </c>
      <c r="Z1484" s="3" t="inlineStr">
        <is>
          <t>http://68.183.197.2/newij/index.php/ijol/article/download/27/71</t>
        </is>
      </c>
      <c r="AA1484" s="3" t="inlineStr">
        <is>
          <t>Open-access PDF (via OpenAlex)</t>
        </is>
      </c>
      <c r="AB1484" s="3" t="inlineStr">
        <is>
          <t>diamond</t>
        </is>
      </c>
      <c r="AC1484" s="3" t="inlineStr">
        <is>
          <t>School of Technology &amp; Design</t>
        </is>
      </c>
      <c r="AD1484" s="3" t="n">
        <v>0</v>
      </c>
      <c r="AE1484" s="3" t="inlineStr">
        <is>
          <t>No</t>
        </is>
      </c>
      <c r="AF1484" s="3" t="inlineStr"/>
      <c r="AG1484" s="4" t="inlineStr"/>
      <c r="AH1484" s="4" t="inlineStr"/>
      <c r="AI1484" s="4" t="inlineStr"/>
    </row>
    <row r="1485">
      <c r="A1485" s="3" t="inlineStr">
        <is>
          <t>CST-0974</t>
        </is>
      </c>
      <c r="B1485" s="3" t="inlineStr">
        <is>
          <t>Cunningham</t>
        </is>
      </c>
      <c r="C1485" s="3" t="inlineStr">
        <is>
          <t>Tamrah</t>
        </is>
      </c>
      <c r="D1485" s="3" t="inlineStr">
        <is>
          <t>Tamrah Cunningham</t>
        </is>
      </c>
      <c r="E1485" s="3" t="inlineStr">
        <is>
          <t>Lecturer</t>
        </is>
      </c>
      <c r="F1485" s="3" t="inlineStr">
        <is>
          <t>NYC College of Technology</t>
        </is>
      </c>
      <c r="G1485" s="3" t="inlineStr">
        <is>
          <t>Computer Systems Technology</t>
        </is>
      </c>
      <c r="H1485" s="3" t="inlineStr">
        <is>
          <t>TCunningham@citytech.cuny.edu</t>
        </is>
      </c>
      <c r="I1485" s="3" t="inlineStr">
        <is>
          <t>Book chapter</t>
        </is>
      </c>
      <c r="J1485" s="3" t="inlineStr">
        <is>
          <t>Modeling Interdisciplinary Place-Based Learning in Virtual Worlds: Lessons Learned and Suggestions for the Future</t>
        </is>
      </c>
      <c r="K1485" s="3" t="n">
        <v>2017</v>
      </c>
      <c r="L1485" s="3" t="inlineStr">
        <is>
          <t>Springer eBooks</t>
        </is>
      </c>
      <c r="M1485" s="3" t="inlineStr">
        <is>
          <t>Tamrah D. Cunningham; Reneta Lansiquot</t>
        </is>
      </c>
      <c r="N1485" s="3" t="inlineStr"/>
      <c r="O1485" s="3" t="n"/>
      <c r="P1485" s="3" t="inlineStr"/>
      <c r="Q1485" s="3" t="inlineStr">
        <is>
          <t>10.1007/978-3-319-66014-1_7</t>
        </is>
      </c>
      <c r="R1485" s="3" t="inlineStr">
        <is>
          <t>https://doi.org/10.1007/978-3-319-66014-1_7</t>
        </is>
      </c>
      <c r="S1485" s="3" t="inlineStr">
        <is>
          <t>OpenAlex</t>
        </is>
      </c>
      <c r="T1485" s="3" t="n">
        <v>1</v>
      </c>
      <c r="U1485" s="3" t="inlineStr">
        <is>
          <t>High (City Tech affiliation on paper)</t>
        </is>
      </c>
      <c r="V1485" s="3" t="n"/>
      <c r="W1485" s="3" t="inlineStr"/>
      <c r="X1485" s="3" t="inlineStr"/>
      <c r="Y1485" s="3" t="inlineStr"/>
      <c r="Z1485" s="3" t="inlineStr"/>
      <c r="AA1485" s="3" t="inlineStr">
        <is>
          <t>Not found</t>
        </is>
      </c>
      <c r="AB1485" s="3" t="inlineStr">
        <is>
          <t>closed</t>
        </is>
      </c>
      <c r="AC1485" s="3" t="inlineStr">
        <is>
          <t>School of Technology &amp; Design</t>
        </is>
      </c>
      <c r="AD1485" s="3" t="n">
        <v>9</v>
      </c>
      <c r="AE1485" s="3" t="inlineStr">
        <is>
          <t>No</t>
        </is>
      </c>
      <c r="AF1485" s="3" t="inlineStr"/>
      <c r="AG1485" s="4" t="inlineStr"/>
      <c r="AH1485" s="4" t="inlineStr"/>
      <c r="AI1485" s="4" t="inlineStr"/>
    </row>
    <row r="1486">
      <c r="A1486" s="3" t="inlineStr">
        <is>
          <t>CST-0975</t>
        </is>
      </c>
      <c r="B1486" s="3" t="inlineStr">
        <is>
          <t>Shen</t>
        </is>
      </c>
      <c r="C1486" s="3" t="inlineStr">
        <is>
          <t>Fangyang</t>
        </is>
      </c>
      <c r="D1486" s="3" t="inlineStr">
        <is>
          <t>Fangyang Shen</t>
        </is>
      </c>
      <c r="E1486" s="3" t="inlineStr">
        <is>
          <t>Professor</t>
        </is>
      </c>
      <c r="F1486" s="3" t="inlineStr">
        <is>
          <t>NYC College of Technology</t>
        </is>
      </c>
      <c r="G1486" s="3" t="inlineStr">
        <is>
          <t>Computer Systems Technology</t>
        </is>
      </c>
      <c r="H1486" s="3" t="inlineStr">
        <is>
          <t>FShen@citytech.cuny.edu</t>
        </is>
      </c>
      <c r="I1486" s="3" t="inlineStr">
        <is>
          <t>Journal article</t>
        </is>
      </c>
      <c r="J1486" s="3" t="inlineStr">
        <is>
          <t>Monolithic 3D neuromorphic computing system with hybrid CMOS and memristor-based synapses and neurons</t>
        </is>
      </c>
      <c r="K1486" s="3" t="n">
        <v>2017</v>
      </c>
      <c r="L1486" s="3" t="inlineStr">
        <is>
          <t>Integration</t>
        </is>
      </c>
      <c r="M1486" s="3" t="inlineStr">
        <is>
          <t>Hongyu An; M. Amimul Ehsan; Zhen Ping Zhou; Fangyang Shen; Yang Yi</t>
        </is>
      </c>
      <c r="N1486" s="3" t="inlineStr"/>
      <c r="O1486" s="3" t="n"/>
      <c r="P1486" s="3" t="inlineStr"/>
      <c r="Q1486" s="3" t="inlineStr">
        <is>
          <t>10.1016/j.vlsi.2017.10.009</t>
        </is>
      </c>
      <c r="R1486" s="3" t="inlineStr">
        <is>
          <t>https://doi.org/10.1016/j.vlsi.2017.10.009</t>
        </is>
      </c>
      <c r="S1486" s="3" t="inlineStr">
        <is>
          <t>OpenAlex</t>
        </is>
      </c>
      <c r="T1486" s="3" t="n">
        <v>1</v>
      </c>
      <c r="U1486" s="3" t="inlineStr">
        <is>
          <t>High (City Tech affiliation on paper)</t>
        </is>
      </c>
      <c r="V1486" s="3" t="n"/>
      <c r="W1486" s="3" t="inlineStr"/>
      <c r="X1486" s="3" t="inlineStr"/>
      <c r="Y1486" s="3" t="inlineStr"/>
      <c r="Z1486" s="3" t="inlineStr"/>
      <c r="AA1486" s="3" t="inlineStr">
        <is>
          <t>Not found</t>
        </is>
      </c>
      <c r="AB1486" s="3" t="inlineStr">
        <is>
          <t>closed</t>
        </is>
      </c>
      <c r="AC1486" s="3" t="inlineStr">
        <is>
          <t>School of Technology &amp; Design</t>
        </is>
      </c>
      <c r="AD1486" s="3" t="n">
        <v>42</v>
      </c>
      <c r="AE1486" s="3" t="inlineStr">
        <is>
          <t>No</t>
        </is>
      </c>
      <c r="AF1486" s="3" t="inlineStr"/>
      <c r="AG1486" s="4" t="inlineStr"/>
      <c r="AH1486" s="4" t="inlineStr"/>
      <c r="AI1486" s="4" t="inlineStr"/>
    </row>
    <row r="1487">
      <c r="A1487" s="3" t="inlineStr">
        <is>
          <t>CST-0999</t>
        </is>
      </c>
      <c r="B1487" s="3" t="inlineStr">
        <is>
          <t>Shen</t>
        </is>
      </c>
      <c r="C1487" s="3" t="inlineStr">
        <is>
          <t>Fangyang</t>
        </is>
      </c>
      <c r="D1487" s="3" t="inlineStr">
        <is>
          <t>Fangyang Shen</t>
        </is>
      </c>
      <c r="E1487" s="3" t="inlineStr">
        <is>
          <t>Professor</t>
        </is>
      </c>
      <c r="F1487" s="3" t="inlineStr">
        <is>
          <t>NYC College of Technology</t>
        </is>
      </c>
      <c r="G1487" s="3" t="inlineStr">
        <is>
          <t>Computer Systems Technology</t>
        </is>
      </c>
      <c r="H1487" s="3" t="inlineStr">
        <is>
          <t>FShen@citytech.cuny.edu</t>
        </is>
      </c>
      <c r="I1487" s="3" t="inlineStr">
        <is>
          <t>Book chapter</t>
        </is>
      </c>
      <c r="J1487" s="3" t="inlineStr">
        <is>
          <t>Sumudu Transform for Automatic Mathematical Proof and Identity Generation</t>
        </is>
      </c>
      <c r="K1487" s="3" t="n">
        <v>2017</v>
      </c>
      <c r="L1487" s="3" t="inlineStr">
        <is>
          <t>Advances in intelligent systems and computing</t>
        </is>
      </c>
      <c r="M1487" s="3" t="inlineStr">
        <is>
          <t>Jun Zhang; Fangyang Shen</t>
        </is>
      </c>
      <c r="N1487" s="3" t="inlineStr"/>
      <c r="O1487" s="3" t="n"/>
      <c r="P1487" s="3" t="inlineStr"/>
      <c r="Q1487" s="3" t="inlineStr">
        <is>
          <t>10.1007/978-3-319-54978-1_85</t>
        </is>
      </c>
      <c r="R1487" s="3" t="inlineStr">
        <is>
          <t>https://doi.org/10.1007/978-3-319-54978-1_85</t>
        </is>
      </c>
      <c r="S1487" s="3" t="inlineStr">
        <is>
          <t>OpenAlex</t>
        </is>
      </c>
      <c r="T1487" s="3" t="n">
        <v>1</v>
      </c>
      <c r="U1487" s="3" t="inlineStr">
        <is>
          <t>High (City Tech affiliation on paper)</t>
        </is>
      </c>
      <c r="V1487" s="3" t="n"/>
      <c r="W1487" s="3" t="inlineStr"/>
      <c r="X1487" s="3" t="inlineStr"/>
      <c r="Y1487" s="3" t="inlineStr"/>
      <c r="Z1487" s="3" t="inlineStr"/>
      <c r="AA1487" s="3" t="inlineStr">
        <is>
          <t>Not found</t>
        </is>
      </c>
      <c r="AB1487" s="3" t="inlineStr">
        <is>
          <t>closed</t>
        </is>
      </c>
      <c r="AC1487" s="3" t="inlineStr">
        <is>
          <t>School of Technology &amp; Design</t>
        </is>
      </c>
      <c r="AD1487" s="3" t="n">
        <v>11</v>
      </c>
      <c r="AE1487" s="3" t="inlineStr">
        <is>
          <t>No</t>
        </is>
      </c>
      <c r="AF1487" s="3" t="inlineStr"/>
      <c r="AG1487" s="4" t="inlineStr"/>
      <c r="AH1487" s="4" t="inlineStr"/>
      <c r="AI1487" s="4" t="inlineStr"/>
    </row>
    <row r="1488">
      <c r="A1488" s="3" t="inlineStr">
        <is>
          <t>CST-1012</t>
        </is>
      </c>
      <c r="B1488" s="3" t="inlineStr">
        <is>
          <t>Shen</t>
        </is>
      </c>
      <c r="C1488" s="3" t="inlineStr">
        <is>
          <t>Fangyang</t>
        </is>
      </c>
      <c r="D1488" s="3" t="inlineStr">
        <is>
          <t>Fangyang Shen</t>
        </is>
      </c>
      <c r="E1488" s="3" t="inlineStr">
        <is>
          <t>Professor</t>
        </is>
      </c>
      <c r="F1488" s="3" t="inlineStr">
        <is>
          <t>NYC College of Technology</t>
        </is>
      </c>
      <c r="G1488" s="3" t="inlineStr">
        <is>
          <t>Computer Systems Technology</t>
        </is>
      </c>
      <c r="H1488" s="3" t="inlineStr">
        <is>
          <t>FShen@citytech.cuny.edu</t>
        </is>
      </c>
      <c r="I1488" s="3" t="inlineStr">
        <is>
          <t>Book chapter</t>
        </is>
      </c>
      <c r="J1488" s="3" t="inlineStr">
        <is>
          <t>A Note on Computational Science Curriculum</t>
        </is>
      </c>
      <c r="K1488" s="3" t="n">
        <v>2018</v>
      </c>
      <c r="L1488" s="3" t="inlineStr">
        <is>
          <t>Advances in intelligent systems and computing</t>
        </is>
      </c>
      <c r="M1488" s="3" t="inlineStr">
        <is>
          <t>Jun Zhang; Fangyang Shen</t>
        </is>
      </c>
      <c r="N1488" s="3" t="inlineStr"/>
      <c r="O1488" s="3" t="n"/>
      <c r="P1488" s="3" t="inlineStr"/>
      <c r="Q1488" s="3" t="inlineStr">
        <is>
          <t>10.1007/978-3-319-77028-4_71</t>
        </is>
      </c>
      <c r="R1488" s="3" t="inlineStr">
        <is>
          <t>https://doi.org/10.1007/978-3-319-77028-4_71</t>
        </is>
      </c>
      <c r="S1488" s="3" t="inlineStr">
        <is>
          <t>OpenAlex</t>
        </is>
      </c>
      <c r="T1488" s="3" t="n">
        <v>1</v>
      </c>
      <c r="U1488" s="3" t="inlineStr">
        <is>
          <t>High (City Tech affiliation on paper)</t>
        </is>
      </c>
      <c r="V1488" s="3" t="n"/>
      <c r="W1488" s="3" t="inlineStr"/>
      <c r="X1488" s="3" t="inlineStr"/>
      <c r="Y1488" s="3" t="inlineStr"/>
      <c r="Z1488" s="3" t="inlineStr"/>
      <c r="AA1488" s="3" t="inlineStr">
        <is>
          <t>Not found</t>
        </is>
      </c>
      <c r="AB1488" s="3" t="inlineStr">
        <is>
          <t>closed</t>
        </is>
      </c>
      <c r="AC1488" s="3" t="inlineStr">
        <is>
          <t>School of Technology &amp; Design</t>
        </is>
      </c>
      <c r="AD1488" s="3" t="n">
        <v>0</v>
      </c>
      <c r="AE1488" s="3" t="inlineStr">
        <is>
          <t>No</t>
        </is>
      </c>
      <c r="AF1488" s="3" t="inlineStr"/>
      <c r="AG1488" s="4" t="inlineStr"/>
      <c r="AH1488" s="4" t="inlineStr"/>
      <c r="AI1488" s="4" t="inlineStr"/>
    </row>
    <row r="1489">
      <c r="A1489" s="3" t="inlineStr">
        <is>
          <t>CST-1016</t>
        </is>
      </c>
      <c r="B1489" s="3" t="inlineStr">
        <is>
          <t>Kusyk</t>
        </is>
      </c>
      <c r="C1489" s="3" t="inlineStr">
        <is>
          <t>Janusz</t>
        </is>
      </c>
      <c r="D1489" s="3" t="inlineStr">
        <is>
          <t>Janusz Kusyk</t>
        </is>
      </c>
      <c r="E1489" s="3" t="inlineStr">
        <is>
          <t>Associate Professor</t>
        </is>
      </c>
      <c r="F1489" s="3" t="inlineStr">
        <is>
          <t>NYC College of Technology</t>
        </is>
      </c>
      <c r="G1489" s="3" t="inlineStr">
        <is>
          <t>Computer Systems Technology</t>
        </is>
      </c>
      <c r="H1489" s="3" t="inlineStr">
        <is>
          <t>JKusyk@citytech.cuny.edu</t>
        </is>
      </c>
      <c r="I1489" s="3" t="inlineStr">
        <is>
          <t>Conference paper</t>
        </is>
      </c>
      <c r="J1489" s="3" t="inlineStr">
        <is>
          <t>AI Based Flight Control for Autonomous UAV Swarms</t>
        </is>
      </c>
      <c r="K1489" s="3" t="n">
        <v>2018</v>
      </c>
      <c r="L1489" s="3" t="inlineStr">
        <is>
          <t>International Conference on Computational Science and Computational Intelligence (CSCI)</t>
        </is>
      </c>
      <c r="M1489" s="3" t="inlineStr">
        <is>
          <t>Janusz Kusyk; M. Ümit Uyar; Kelvin Ma; Jun Jie Wu; Ruan Weimin; Dilip K. Guha; Giorgio Bertoli; Jeffrey Boksiner</t>
        </is>
      </c>
      <c r="N1489" s="3" t="inlineStr"/>
      <c r="O1489" s="3" t="n"/>
      <c r="P1489" s="3" t="inlineStr"/>
      <c r="Q1489" s="3" t="inlineStr">
        <is>
          <t>10.1109/csci46756.2018.00223</t>
        </is>
      </c>
      <c r="R1489" s="3" t="inlineStr">
        <is>
          <t>https://doi.org/10.1109/csci46756.2018.00223</t>
        </is>
      </c>
      <c r="S1489" s="3" t="inlineStr">
        <is>
          <t>OpenAlex</t>
        </is>
      </c>
      <c r="T1489" s="3" t="n">
        <v>1</v>
      </c>
      <c r="U1489" s="3" t="inlineStr">
        <is>
          <t>High (City Tech affiliation on paper)</t>
        </is>
      </c>
      <c r="V1489" s="3" t="n"/>
      <c r="W1489" s="3" t="inlineStr"/>
      <c r="X1489" s="3" t="inlineStr">
        <is>
          <t>Artificial intelligence (AI) based flight control algorithms can be successfully utilized to deploy a swarm of autonomous Unmanned Areal Vehicles (UAVs). In a swarm of autonomous UAVs operating as a mobile ad-hoc network (MANET), use of centralized control, pre-planned missions, synchronization of nodes and reliance on conditional procedures are not feasible We introduce near real-time AI based flight control algorithms for autonomous UAVs to position themselves over an area of interest. Each UAV uses only local neighbor information to advance the swarm toward a desired MANET topology. Simulation experiments in OPNET show that our algorithms can provide high percentage area coverage over a target, while requiring limited near neighbor communication. They are lightweight and power efficient, hence well-suited for military applications.</t>
        </is>
      </c>
      <c r="Y1489" s="3" t="inlineStr">
        <is>
          <t>OpenAlex</t>
        </is>
      </c>
      <c r="Z1489" s="3" t="inlineStr"/>
      <c r="AA1489" s="3" t="inlineStr">
        <is>
          <t>Not found</t>
        </is>
      </c>
      <c r="AB1489" s="3" t="inlineStr">
        <is>
          <t>closed</t>
        </is>
      </c>
      <c r="AC1489" s="3" t="inlineStr">
        <is>
          <t>School of Technology &amp; Design</t>
        </is>
      </c>
      <c r="AD1489" s="3" t="n">
        <v>11</v>
      </c>
      <c r="AE1489" s="3" t="inlineStr">
        <is>
          <t>Yes</t>
        </is>
      </c>
      <c r="AF1489" s="3" t="inlineStr">
        <is>
          <t>title: ai based; title: AI; abstract: artificial intelligence, ai based</t>
        </is>
      </c>
      <c r="AG1489" s="4" t="inlineStr"/>
      <c r="AH1489" s="4" t="inlineStr"/>
      <c r="AI1489" s="4" t="inlineStr"/>
    </row>
    <row r="1490">
      <c r="A1490" s="3" t="inlineStr">
        <is>
          <t>CST-1027</t>
        </is>
      </c>
      <c r="B1490" s="3" t="inlineStr">
        <is>
          <t>Chen</t>
        </is>
      </c>
      <c r="C1490" s="3" t="inlineStr">
        <is>
          <t>Yu-Wen</t>
        </is>
      </c>
      <c r="D1490" s="3" t="inlineStr">
        <is>
          <t>Yu-Wen Chen</t>
        </is>
      </c>
      <c r="E1490" s="3" t="inlineStr">
        <is>
          <t>Associate Professor</t>
        </is>
      </c>
      <c r="F1490" s="3" t="inlineStr">
        <is>
          <t>NYC College of Technology</t>
        </is>
      </c>
      <c r="G1490" s="3" t="inlineStr">
        <is>
          <t>Computer Systems Technology</t>
        </is>
      </c>
      <c r="H1490" s="3" t="inlineStr">
        <is>
          <t>YWChen@citytech.cuny.edu</t>
        </is>
      </c>
      <c r="I1490" s="3" t="inlineStr">
        <is>
          <t>Journal article</t>
        </is>
      </c>
      <c r="J1490" s="3" t="inlineStr">
        <is>
          <t>Bone Protection by Inhibition of MicroRNA-182</t>
        </is>
      </c>
      <c r="K1490" s="3" t="n">
        <v>2018</v>
      </c>
      <c r="L1490" s="3" t="inlineStr">
        <is>
          <t>Publications and Research</t>
        </is>
      </c>
      <c r="M1490" s="3" t="inlineStr">
        <is>
          <t>Giannopoulou, Eugenia G.; Inoue, Kazuki; Deng, Zhonghao; Chen, Yufan; Xu, Ren; Gong, Shiaoching; Greenblatt, Matthew B.; Mangala, Lingegowda S.; Lopez-Berestein, Gabriel; Kirsch, David G.; Sood, Anil K.; Zhao, Liang; Zhao, Baohong</t>
        </is>
      </c>
      <c r="N1490" s="3" t="inlineStr"/>
      <c r="O1490" s="3" t="n"/>
      <c r="P1490" s="3" t="inlineStr"/>
      <c r="Q1490" s="3" t="inlineStr"/>
      <c r="R1490" s="3" t="inlineStr">
        <is>
          <t>https://academicworks.cuny.edu/ny_pubs/347</t>
        </is>
      </c>
      <c r="S1490" s="3" t="inlineStr">
        <is>
          <t>CUNY Academic Works</t>
        </is>
      </c>
      <c r="T1490" s="3" t="n">
        <v>1</v>
      </c>
      <c r="U1490" s="3" t="inlineStr">
        <is>
          <t>High (in CUNY Academic Works)</t>
        </is>
      </c>
      <c r="V1490" s="3" t="n"/>
      <c r="W1490" s="3" t="inlineStr"/>
      <c r="X1490" s="3" t="inlineStr">
        <is>
          <t>Targeting microRNAs recently shows significant therapeutic promise; however, such progress is underdeveloped in treatment of skeletal diseases with osteolysis, such as osteoporosis and rheumatoid arthritis (RA). Here, we identified miR-182 as a key osteoclastogenic regulator in bone homeostasis and diseases. Myeloid-specific deletion of miR-182 protects mice against excessive osteoclastogenesis and bone resorption in disease models of ovariectomy-induced osteoporosis and inflammatory arthritis. Pharmacological treatment of these diseases with miR-182 inhibitors completely suppresses pathologic bone erosion. Mechanistically, we identify protein kinase double-stranded RNA-dependent (PKR) as a new and essential miR-182 target that is a novel inhibitor of osteoclastogenesis via regulation of the endogenous interferon (IFN)-Î²-mediated autocrine feedback loop. The expression levels of miR-182, PKR, and IFN-Î² are altered in RA and are significantly correlated with the osteoclastogenic capacity of RA monocytes. Our findings reveal a previously unrecognized regulatory network mediated by miR-182-PKR-IFN-Î² axis in osteoclastogenesis, and highlight the therapeutic implications of miR-182 inhibition in osteoprotection.</t>
        </is>
      </c>
      <c r="Y1490" s="3" t="inlineStr">
        <is>
          <t>CUNY Academic Works</t>
        </is>
      </c>
      <c r="Z1490" s="3" t="inlineStr">
        <is>
          <t>https://academicworks.cuny.edu/context/ny_pubs/article/1365/viewcontent/s41467_018_06446_0.pdf</t>
        </is>
      </c>
      <c r="AA1490" s="3" t="inlineStr">
        <is>
          <t>PDF in CUNY Academic Works</t>
        </is>
      </c>
      <c r="AB1490" s="3" t="inlineStr"/>
      <c r="AC1490" s="3" t="inlineStr">
        <is>
          <t>School of Technology &amp; Design</t>
        </is>
      </c>
      <c r="AD1490" s="3" t="n"/>
      <c r="AE1490" s="3" t="inlineStr">
        <is>
          <t>No</t>
        </is>
      </c>
      <c r="AF1490" s="3" t="inlineStr"/>
      <c r="AG1490" s="4" t="inlineStr"/>
      <c r="AH1490" s="4" t="inlineStr"/>
      <c r="AI1490" s="4" t="inlineStr"/>
    </row>
    <row r="1491">
      <c r="A1491" s="3" t="inlineStr">
        <is>
          <t>CST-1031</t>
        </is>
      </c>
      <c r="B1491" s="3" t="inlineStr">
        <is>
          <t>Satyanarayana</t>
        </is>
      </c>
      <c r="C1491" s="3" t="inlineStr">
        <is>
          <t>Ashwin</t>
        </is>
      </c>
      <c r="D1491" s="3" t="inlineStr">
        <is>
          <t>Ashwin Satyanarayana</t>
        </is>
      </c>
      <c r="E1491" s="3" t="inlineStr">
        <is>
          <t>Professor</t>
        </is>
      </c>
      <c r="F1491" s="3" t="inlineStr">
        <is>
          <t>NYC College of Technology</t>
        </is>
      </c>
      <c r="G1491" s="3" t="inlineStr">
        <is>
          <t>Computer Systems Technology</t>
        </is>
      </c>
      <c r="H1491" s="3" t="inlineStr">
        <is>
          <t>ASatyanarayana@citytech.cuny.edu</t>
        </is>
      </c>
      <c r="I1491" s="3" t="inlineStr">
        <is>
          <t>Conference presentation</t>
        </is>
      </c>
      <c r="J1491" s="3" t="inlineStr">
        <is>
          <t>Building a Community of First Year Students Improves Student Retention and Performance in Computing Courses</t>
        </is>
      </c>
      <c r="K1491" s="3" t="n">
        <v>2018</v>
      </c>
      <c r="L1491" s="3" t="inlineStr">
        <is>
          <t>ACM Technical Symposium on Computer Science Education (SIGCSE)</t>
        </is>
      </c>
      <c r="M1491" s="3" t="inlineStr">
        <is>
          <t>Cándido Cabo; Ashwin Satyanarayana</t>
        </is>
      </c>
      <c r="N1491" s="3" t="inlineStr"/>
      <c r="O1491" s="3" t="n"/>
      <c r="P1491" s="3" t="inlineStr"/>
      <c r="Q1491" s="3" t="inlineStr">
        <is>
          <t>10.1145/3159450.3162255</t>
        </is>
      </c>
      <c r="R1491" s="3" t="inlineStr">
        <is>
          <t>https://doi.org/10.1145/3159450.3162255</t>
        </is>
      </c>
      <c r="S1491" s="3" t="inlineStr">
        <is>
          <t>OpenAlex</t>
        </is>
      </c>
      <c r="T1491" s="3" t="n">
        <v>1</v>
      </c>
      <c r="U1491" s="3" t="inlineStr">
        <is>
          <t>High (City Tech affiliation on paper)</t>
        </is>
      </c>
      <c r="V1491" s="3" t="n"/>
      <c r="W1491" s="3" t="inlineStr"/>
      <c r="X1491" s="3" t="inlineStr">
        <is>
          <t>First-year, college-level computing courses are gateway courses with low passing rates, resulting in student attrition and transfers out of computer science degrees. Learning Communities (LC) are a group of students who enroll in two or more courses, generally in different disciplines that are linked together by a common theme, in an academic semester. LCs capture and combine two important parts of college life: education and student cooperation. At our institution we have implemented a LC linking three first-year courses (Introduction to Computer Systems, CS0; Problem Solving with Computer Programming, CS1; and English Composition I) for over five years. In this study, we empirically show the pedagogical impact of LCs on student academic retention and performance outcomes in first-year computing courses (CS0 and CS1). We compared performance, attendance and study habits of students taking the computer courses as part of a LC (LC group) with students taking the same courses outside the LC (nLC group). Our results show that when first-year students take computing courses as part of the LC, retention rates increase and students perform significantly better. For example, student performance in three basic programming skills (sequence, selection and repetition) increases significantly from 66% (nLC; n = 146) to 82% (LC; n = 112) when students take the CS1 course as part of a LC. We also found that LCs promote class attendance and that the nature of students' relationships with classmates may play a critical role in the improvement of student performance observed in LC students.</t>
        </is>
      </c>
      <c r="Y1491" s="3" t="inlineStr">
        <is>
          <t>OpenAlex</t>
        </is>
      </c>
      <c r="Z1491" s="3" t="inlineStr"/>
      <c r="AA1491" s="3" t="inlineStr">
        <is>
          <t>Not found</t>
        </is>
      </c>
      <c r="AB1491" s="3" t="inlineStr">
        <is>
          <t>closed</t>
        </is>
      </c>
      <c r="AC1491" s="3" t="inlineStr">
        <is>
          <t>School of Technology &amp; Design</t>
        </is>
      </c>
      <c r="AD1491" s="3" t="n">
        <v>3</v>
      </c>
      <c r="AE1491" s="3" t="inlineStr">
        <is>
          <t>No</t>
        </is>
      </c>
      <c r="AF1491" s="3" t="inlineStr"/>
      <c r="AG1491" s="4" t="inlineStr"/>
      <c r="AH1491" s="4" t="inlineStr"/>
      <c r="AI1491" s="4" t="inlineStr"/>
    </row>
    <row r="1492">
      <c r="A1492" s="3" t="inlineStr">
        <is>
          <t>CST-1032</t>
        </is>
      </c>
      <c r="B1492" s="3" t="inlineStr">
        <is>
          <t>Cabo</t>
        </is>
      </c>
      <c r="C1492" s="3" t="inlineStr">
        <is>
          <t>Candido</t>
        </is>
      </c>
      <c r="D1492" s="3" t="inlineStr">
        <is>
          <t>Candido Cabo</t>
        </is>
      </c>
      <c r="E1492" s="3" t="inlineStr">
        <is>
          <t>Professor</t>
        </is>
      </c>
      <c r="F1492" s="3" t="inlineStr">
        <is>
          <t>NYC College of Technology</t>
        </is>
      </c>
      <c r="G1492" s="3" t="inlineStr">
        <is>
          <t>Computer Systems Technology</t>
        </is>
      </c>
      <c r="H1492" s="3" t="inlineStr">
        <is>
          <t>CCabo@citytech.cuny.edu</t>
        </is>
      </c>
      <c r="I1492" s="3" t="inlineStr">
        <is>
          <t>Conference presentation</t>
        </is>
      </c>
      <c r="J1492" s="3" t="inlineStr">
        <is>
          <t>Building a Community of First Year Students Improves Student Retention and Performance in Computing Courses</t>
        </is>
      </c>
      <c r="K1492" s="3" t="n">
        <v>2018</v>
      </c>
      <c r="L1492" s="3" t="inlineStr">
        <is>
          <t>ACM Technical Symposium on Computer Science Education (SIGCSE)</t>
        </is>
      </c>
      <c r="M1492" s="3" t="inlineStr">
        <is>
          <t>Cándido Cabo; Ashwin Satyanarayana</t>
        </is>
      </c>
      <c r="N1492" s="3" t="inlineStr"/>
      <c r="O1492" s="3" t="n"/>
      <c r="P1492" s="3" t="inlineStr"/>
      <c r="Q1492" s="3" t="inlineStr">
        <is>
          <t>10.1145/3159450.3162255</t>
        </is>
      </c>
      <c r="R1492" s="3" t="inlineStr">
        <is>
          <t>https://doi.org/10.1145/3159450.3162255</t>
        </is>
      </c>
      <c r="S1492" s="3" t="inlineStr">
        <is>
          <t>OpenAlex</t>
        </is>
      </c>
      <c r="T1492" s="3" t="n">
        <v>1</v>
      </c>
      <c r="U1492" s="3" t="inlineStr">
        <is>
          <t>High (City Tech affiliation on paper)</t>
        </is>
      </c>
      <c r="V1492" s="3" t="n"/>
      <c r="W1492" s="3" t="inlineStr"/>
      <c r="X1492" s="3" t="inlineStr">
        <is>
          <t>First-year, college-level computing courses are gateway courses with low passing rates, resulting in student attrition and transfers out of computer science degrees. Learning Communities (LC) are a group of students who enroll in two or more courses, generally in different disciplines that are linked together by a common theme, in an academic semester. LCs capture and combine two important parts of college life: education and student cooperation. At our institution we have implemented a LC linking three first-year courses (Introduction to Computer Systems, CS0; Problem Solving with Computer Programming, CS1; and English Composition I) for over five years. In this study, we empirically show the pedagogical impact of LCs on student academic retention and performance outcomes in first-year computing courses (CS0 and CS1). We compared performance, attendance and study habits of students taking the computer courses as part of a LC (LC group) with students taking the same courses outside the LC (nLC group). Our results show that when first-year students take computing courses as part of the LC, retention rates increase and students perform significantly better. For example, student performance in three basic programming skills (sequence, selection and repetition) increases significantly from 66% (nLC; n = 146) to 82% (LC; n = 112) when students take the CS1 course as part of a LC. We also found that LCs promote class attendance and that the nature of students' relationships with classmates may play a critical role in the improvement of student performance observed in LC students.</t>
        </is>
      </c>
      <c r="Y1492" s="3" t="inlineStr">
        <is>
          <t>OpenAlex</t>
        </is>
      </c>
      <c r="Z1492" s="3" t="inlineStr"/>
      <c r="AA1492" s="3" t="inlineStr">
        <is>
          <t>Not found</t>
        </is>
      </c>
      <c r="AB1492" s="3" t="inlineStr">
        <is>
          <t>closed</t>
        </is>
      </c>
      <c r="AC1492" s="3" t="inlineStr">
        <is>
          <t>School of Technology &amp; Design</t>
        </is>
      </c>
      <c r="AD1492" s="3" t="n">
        <v>3</v>
      </c>
      <c r="AE1492" s="3" t="inlineStr">
        <is>
          <t>No</t>
        </is>
      </c>
      <c r="AF1492" s="3" t="inlineStr"/>
      <c r="AG1492" s="4" t="inlineStr"/>
      <c r="AH1492" s="4" t="inlineStr"/>
      <c r="AI1492" s="4" t="inlineStr"/>
    </row>
    <row r="1493">
      <c r="A1493" s="3" t="inlineStr">
        <is>
          <t>CST-1045</t>
        </is>
      </c>
      <c r="B1493" s="3" t="inlineStr">
        <is>
          <t>Kusyk</t>
        </is>
      </c>
      <c r="C1493" s="3" t="inlineStr">
        <is>
          <t>Janusz</t>
        </is>
      </c>
      <c r="D1493" s="3" t="inlineStr">
        <is>
          <t>Janusz Kusyk</t>
        </is>
      </c>
      <c r="E1493" s="3" t="inlineStr">
        <is>
          <t>Associate Professor</t>
        </is>
      </c>
      <c r="F1493" s="3" t="inlineStr">
        <is>
          <t>NYC College of Technology</t>
        </is>
      </c>
      <c r="G1493" s="3" t="inlineStr">
        <is>
          <t>Computer Systems Technology</t>
        </is>
      </c>
      <c r="H1493" s="3" t="inlineStr">
        <is>
          <t>JKusyk@citytech.cuny.edu</t>
        </is>
      </c>
      <c r="I1493" s="3" t="inlineStr">
        <is>
          <t>Conference paper</t>
        </is>
      </c>
      <c r="J1493" s="3" t="inlineStr">
        <is>
          <t>Design of Cloud Based Robots Using Big Data Analytics and Neuromorphic Computing</t>
        </is>
      </c>
      <c r="K1493" s="3" t="n">
        <v>2018</v>
      </c>
      <c r="L1493" s="3" t="inlineStr">
        <is>
          <t>Conference proceedings - Canadian Conference on Electrical and Computer Engineering</t>
        </is>
      </c>
      <c r="M1493" s="3" t="inlineStr">
        <is>
          <t>Ashwin Satyanarayana; Janusz Kusyk; Yu-Wen Chen</t>
        </is>
      </c>
      <c r="N1493" s="3" t="inlineStr"/>
      <c r="O1493" s="3" t="n"/>
      <c r="P1493" s="3" t="inlineStr"/>
      <c r="Q1493" s="3" t="inlineStr">
        <is>
          <t>10.1109/ccece.2018.8447874</t>
        </is>
      </c>
      <c r="R1493" s="3" t="inlineStr">
        <is>
          <t>https://doi.org/10.1109/ccece.2018.8447874</t>
        </is>
      </c>
      <c r="S1493" s="3" t="inlineStr">
        <is>
          <t>OpenAlex; CUNY Academic Works</t>
        </is>
      </c>
      <c r="T1493" s="3" t="n">
        <v>2</v>
      </c>
      <c r="U1493" s="3" t="inlineStr">
        <is>
          <t>High (City Tech affiliation on paper); 2 sources</t>
        </is>
      </c>
      <c r="V1493" s="3" t="n"/>
      <c r="W1493" s="3" t="inlineStr"/>
      <c r="X1493" s="3" t="inlineStr">
        <is>
          <t>Understanding the brain is perhaps one of the greatest challenges facing twenty-first century science. While a traditional computer excels in precision and unbiased logic, its abilities to interact socially lags behind those of biological neural systems. Recent technologies, such as neuromorphic engineering, cloud infrastructure, and big data analytics, have emerged that can narrow the gap between traditional robots and human intelligence. Neuromorphic robotics mimicking brain functions can contribute in developing intelligent machines capable of learning and making autonomous decisions. Cloud-based robotics take advantage of remote resources for parallel computation and sharing large amounts of information while benefiting from analysis of massive sensor data from robots. In this paper, we survey recent advances in neuromorphic computing, cloud-based robotics, and big data analytics and list the most important challenges faced by robot architects. We also propose a novel dual system architecture for robots where they have a brain centered cloud with access to big data analytics.</t>
        </is>
      </c>
      <c r="Y1493" s="3" t="inlineStr">
        <is>
          <t>OpenAlex</t>
        </is>
      </c>
      <c r="Z1493" s="3" t="inlineStr">
        <is>
          <t>https://academicworks.cuny.edu/context/ny_pubs/article/1366/viewcontent/1570426791.pdf</t>
        </is>
      </c>
      <c r="AA1493" s="3" t="inlineStr">
        <is>
          <t>Not found</t>
        </is>
      </c>
      <c r="AB1493" s="3" t="inlineStr">
        <is>
          <t>closed</t>
        </is>
      </c>
      <c r="AC1493" s="3" t="inlineStr">
        <is>
          <t>School of Technology &amp; Design</t>
        </is>
      </c>
      <c r="AD1493" s="3" t="n">
        <v>4</v>
      </c>
      <c r="AE1493" s="3" t="inlineStr">
        <is>
          <t>No</t>
        </is>
      </c>
      <c r="AF1493" s="3" t="inlineStr"/>
      <c r="AG1493" s="4" t="inlineStr"/>
      <c r="AH1493" s="4" t="inlineStr"/>
      <c r="AI1493" s="4" t="inlineStr"/>
    </row>
    <row r="1494">
      <c r="A1494" s="3" t="inlineStr">
        <is>
          <t>CST-1046</t>
        </is>
      </c>
      <c r="B1494" s="3" t="inlineStr">
        <is>
          <t>Chen</t>
        </is>
      </c>
      <c r="C1494" s="3" t="inlineStr">
        <is>
          <t>Yu-Wen</t>
        </is>
      </c>
      <c r="D1494" s="3" t="inlineStr">
        <is>
          <t>Yu-Wen Chen</t>
        </is>
      </c>
      <c r="E1494" s="3" t="inlineStr">
        <is>
          <t>Associate Professor</t>
        </is>
      </c>
      <c r="F1494" s="3" t="inlineStr">
        <is>
          <t>NYC College of Technology</t>
        </is>
      </c>
      <c r="G1494" s="3" t="inlineStr">
        <is>
          <t>Computer Systems Technology</t>
        </is>
      </c>
      <c r="H1494" s="3" t="inlineStr">
        <is>
          <t>YWChen@citytech.cuny.edu</t>
        </is>
      </c>
      <c r="I1494" s="3" t="inlineStr">
        <is>
          <t>Conference paper</t>
        </is>
      </c>
      <c r="J1494" s="3" t="inlineStr">
        <is>
          <t>Design of Cloud Based Robots Using Big Data Analytics and Neuromorphic Computing</t>
        </is>
      </c>
      <c r="K1494" s="3" t="n">
        <v>2018</v>
      </c>
      <c r="L1494" s="3" t="inlineStr">
        <is>
          <t>Conference proceedings - Canadian Conference on Electrical and Computer Engineering</t>
        </is>
      </c>
      <c r="M1494" s="3" t="inlineStr">
        <is>
          <t>Ashwin Satyanarayana; Janusz Kusyk; Yu-Wen Chen</t>
        </is>
      </c>
      <c r="N1494" s="3" t="inlineStr"/>
      <c r="O1494" s="3" t="n"/>
      <c r="P1494" s="3" t="inlineStr"/>
      <c r="Q1494" s="3" t="inlineStr">
        <is>
          <t>10.1109/ccece.2018.8447874</t>
        </is>
      </c>
      <c r="R1494" s="3" t="inlineStr">
        <is>
          <t>https://doi.org/10.1109/ccece.2018.8447874</t>
        </is>
      </c>
      <c r="S1494" s="3" t="inlineStr">
        <is>
          <t>OpenAlex; CUNY Academic Works</t>
        </is>
      </c>
      <c r="T1494" s="3" t="n">
        <v>2</v>
      </c>
      <c r="U1494" s="3" t="inlineStr">
        <is>
          <t>High (City Tech affiliation on paper); 2 sources</t>
        </is>
      </c>
      <c r="V1494" s="3" t="n"/>
      <c r="W1494" s="3" t="inlineStr"/>
      <c r="X1494" s="3" t="inlineStr">
        <is>
          <t>Understanding the brain is perhaps one of the greatest challenges facing twenty-first century science. While a traditional computer excels in precision and unbiased logic, its abilities to interact socially lags behind those of biological neural systems. Recent technologies, such as neuromorphic engineering, cloud infrastructure, and big data analytics, have emerged that can narrow the gap between traditional robots and human intelligence. Neuromorphic robotics mimicking brain functions can contribute in developing intelligent machines capable of learning and making autonomous decisions. Cloud-based robotics take advantage of remote resources for parallel computation and sharing large amounts of information while benefiting from analysis of massive sensor data from robots. In this paper, we survey recent advances in neuromorphic computing, cloud-based robotics, and big data analytics and list the most important challenges faced by robot architects. We also propose a novel dual system architecture for robots where they have a brain centered cloud with access to big data analytics.</t>
        </is>
      </c>
      <c r="Y1494" s="3" t="inlineStr">
        <is>
          <t>OpenAlex</t>
        </is>
      </c>
      <c r="Z1494" s="3" t="inlineStr">
        <is>
          <t>https://academicworks.cuny.edu/context/ny_pubs/article/1366/viewcontent/1570426791.pdf</t>
        </is>
      </c>
      <c r="AA1494" s="3" t="inlineStr">
        <is>
          <t>Not found</t>
        </is>
      </c>
      <c r="AB1494" s="3" t="inlineStr">
        <is>
          <t>closed</t>
        </is>
      </c>
      <c r="AC1494" s="3" t="inlineStr">
        <is>
          <t>School of Technology &amp; Design</t>
        </is>
      </c>
      <c r="AD1494" s="3" t="n">
        <v>4</v>
      </c>
      <c r="AE1494" s="3" t="inlineStr">
        <is>
          <t>No</t>
        </is>
      </c>
      <c r="AF1494" s="3" t="inlineStr"/>
      <c r="AG1494" s="4" t="inlineStr"/>
      <c r="AH1494" s="4" t="inlineStr"/>
      <c r="AI1494" s="4" t="inlineStr"/>
    </row>
    <row r="1495">
      <c r="A1495" s="3" t="inlineStr">
        <is>
          <t>CST-1047</t>
        </is>
      </c>
      <c r="B1495" s="3" t="inlineStr">
        <is>
          <t>Satyanarayana</t>
        </is>
      </c>
      <c r="C1495" s="3" t="inlineStr">
        <is>
          <t>Ashwin</t>
        </is>
      </c>
      <c r="D1495" s="3" t="inlineStr">
        <is>
          <t>Ashwin Satyanarayana</t>
        </is>
      </c>
      <c r="E1495" s="3" t="inlineStr">
        <is>
          <t>Professor</t>
        </is>
      </c>
      <c r="F1495" s="3" t="inlineStr">
        <is>
          <t>NYC College of Technology</t>
        </is>
      </c>
      <c r="G1495" s="3" t="inlineStr">
        <is>
          <t>Computer Systems Technology</t>
        </is>
      </c>
      <c r="H1495" s="3" t="inlineStr">
        <is>
          <t>ASatyanarayana@citytech.cuny.edu</t>
        </is>
      </c>
      <c r="I1495" s="3" t="inlineStr">
        <is>
          <t>Conference paper</t>
        </is>
      </c>
      <c r="J1495" s="3" t="inlineStr">
        <is>
          <t>Design of Cloud Based Robots Using Big Data Analytics and Neuromorphic Computing</t>
        </is>
      </c>
      <c r="K1495" s="3" t="n">
        <v>2018</v>
      </c>
      <c r="L1495" s="3" t="inlineStr">
        <is>
          <t>Conference proceedings - Canadian Conference on Electrical and Computer Engineering</t>
        </is>
      </c>
      <c r="M1495" s="3" t="inlineStr">
        <is>
          <t>Ashwin Satyanarayana; Janusz Kusyk; Yu-Wen Chen</t>
        </is>
      </c>
      <c r="N1495" s="3" t="inlineStr"/>
      <c r="O1495" s="3" t="n"/>
      <c r="P1495" s="3" t="inlineStr"/>
      <c r="Q1495" s="3" t="inlineStr">
        <is>
          <t>10.1109/ccece.2018.8447874</t>
        </is>
      </c>
      <c r="R1495" s="3" t="inlineStr">
        <is>
          <t>https://doi.org/10.1109/ccece.2018.8447874</t>
        </is>
      </c>
      <c r="S1495" s="3" t="inlineStr">
        <is>
          <t>OpenAlex; CUNY Academic Works</t>
        </is>
      </c>
      <c r="T1495" s="3" t="n">
        <v>2</v>
      </c>
      <c r="U1495" s="3" t="inlineStr">
        <is>
          <t>High (City Tech affiliation on paper); 2 sources</t>
        </is>
      </c>
      <c r="V1495" s="3" t="n"/>
      <c r="W1495" s="3" t="inlineStr"/>
      <c r="X1495" s="3" t="inlineStr">
        <is>
          <t>Understanding the brain is perhaps one of the greatest challenges facing twenty-first century science. While a traditional computer excels in precision and unbiased logic, its abilities to interact socially lags behind those of biological neural systems. Recent technologies, such as neuromorphic engineering, cloud infrastructure, and big data analytics, have emerged that can narrow the gap between traditional robots and human intelligence. Neuromorphic robotics mimicking brain functions can contribute in developing intelligent machines capable of learning and making autonomous decisions. Cloud-based robotics take advantage of remote resources for parallel computation and sharing large amounts of information while benefiting from analysis of massive sensor data from robots. In this paper, we survey recent advances in neuromorphic computing, cloud-based robotics, and big data analytics and list the most important challenges faced by robot architects. We also propose a novel dual system architecture for robots where they have a brain centered cloud with access to big data analytics.</t>
        </is>
      </c>
      <c r="Y1495" s="3" t="inlineStr">
        <is>
          <t>OpenAlex</t>
        </is>
      </c>
      <c r="Z1495" s="3" t="inlineStr">
        <is>
          <t>https://academicworks.cuny.edu/context/ny_pubs/article/1366/viewcontent/1570426791.pdf</t>
        </is>
      </c>
      <c r="AA1495" s="3" t="inlineStr">
        <is>
          <t>Not found</t>
        </is>
      </c>
      <c r="AB1495" s="3" t="inlineStr">
        <is>
          <t>closed</t>
        </is>
      </c>
      <c r="AC1495" s="3" t="inlineStr">
        <is>
          <t>School of Technology &amp; Design</t>
        </is>
      </c>
      <c r="AD1495" s="3" t="n">
        <v>4</v>
      </c>
      <c r="AE1495" s="3" t="inlineStr">
        <is>
          <t>No</t>
        </is>
      </c>
      <c r="AF1495" s="3" t="inlineStr"/>
      <c r="AG1495" s="4" t="inlineStr"/>
      <c r="AH1495" s="4" t="inlineStr"/>
      <c r="AI1495" s="4" t="inlineStr"/>
    </row>
    <row r="1496">
      <c r="A1496" s="3" t="inlineStr">
        <is>
          <t>CST-1048</t>
        </is>
      </c>
      <c r="B1496" s="3" t="inlineStr">
        <is>
          <t>Cabo</t>
        </is>
      </c>
      <c r="C1496" s="3" t="inlineStr">
        <is>
          <t>Candido</t>
        </is>
      </c>
      <c r="D1496" s="3" t="inlineStr">
        <is>
          <t>Candido Cabo</t>
        </is>
      </c>
      <c r="E1496" s="3" t="inlineStr">
        <is>
          <t>Professor</t>
        </is>
      </c>
      <c r="F1496" s="3" t="inlineStr">
        <is>
          <t>NYC College of Technology</t>
        </is>
      </c>
      <c r="G1496" s="3" t="inlineStr">
        <is>
          <t>Computer Systems Technology</t>
        </is>
      </c>
      <c r="H1496" s="3" t="inlineStr">
        <is>
          <t>CCabo@citytech.cuny.edu</t>
        </is>
      </c>
      <c r="I1496" s="3" t="inlineStr">
        <is>
          <t>Conference paper</t>
        </is>
      </c>
      <c r="J1496" s="3" t="inlineStr">
        <is>
          <t>Effectiveness of Flowcharting as a Scaffolding Tool to Learn Python</t>
        </is>
      </c>
      <c r="K1496" s="3" t="n">
        <v>2018</v>
      </c>
      <c r="L1496" s="3" t="inlineStr">
        <is>
          <t>IEEE Frontiers in Education Conference (FIE)</t>
        </is>
      </c>
      <c r="M1496" s="3" t="inlineStr">
        <is>
          <t>Cándido Cabo</t>
        </is>
      </c>
      <c r="N1496" s="3" t="inlineStr"/>
      <c r="O1496" s="3" t="n"/>
      <c r="P1496" s="3" t="inlineStr"/>
      <c r="Q1496" s="3" t="inlineStr">
        <is>
          <t>10.1109/fie.2018.8658891</t>
        </is>
      </c>
      <c r="R1496" s="3" t="inlineStr">
        <is>
          <t>https://doi.org/10.1109/fie.2018.8658891</t>
        </is>
      </c>
      <c r="S1496" s="3" t="inlineStr">
        <is>
          <t>OpenAlex</t>
        </is>
      </c>
      <c r="T1496" s="3" t="n">
        <v>1</v>
      </c>
      <c r="U1496" s="3" t="inlineStr">
        <is>
          <t>High (City Tech affiliation on paper)</t>
        </is>
      </c>
      <c r="V1496" s="3" t="n"/>
      <c r="W1496" s="3" t="inlineStr"/>
      <c r="X1496" s="3" t="inlineStr">
        <is>
          <t>This Research to Practice Full Paper evaluates the effectiveness of flowcharting as a scaffolding tool to learn a programming language like Python in the setting of an urban institution that serves mostly underrepresented minority students. We found that the abilities of students to solve problems using flowcharts is a good predictor of their ability to solve problems with Python (r-squared = 0.68). This means that the majority of students who perform well using flowcharts will perform well in Python. A majority of students found flowcharting easier than Python (63%), and reported that flowcharting helped them understand how to write programs in Python (73%). However, flowcharting is not a magic bullet for learning programming because about 31% of students have difficulty solving problems with a flowcharting tool (and Python). We also found that the ability of students to read code is not highly correlated with their ability to write code in Python. In conclusion: 1) For a majority of students flowcharting is an effective scaffolding tool to learn Python; 2) The ability to read and trace code is not predictive of the ability of students to solve problems and write viable programs in Python.</t>
        </is>
      </c>
      <c r="Y1496" s="3" t="inlineStr">
        <is>
          <t>OpenAlex</t>
        </is>
      </c>
      <c r="Z1496" s="3" t="inlineStr"/>
      <c r="AA1496" s="3" t="inlineStr">
        <is>
          <t>Not found</t>
        </is>
      </c>
      <c r="AB1496" s="3" t="inlineStr">
        <is>
          <t>closed</t>
        </is>
      </c>
      <c r="AC1496" s="3" t="inlineStr">
        <is>
          <t>School of Technology &amp; Design</t>
        </is>
      </c>
      <c r="AD1496" s="3" t="n">
        <v>10</v>
      </c>
      <c r="AE1496" s="3" t="inlineStr">
        <is>
          <t>No</t>
        </is>
      </c>
      <c r="AF1496" s="3" t="inlineStr"/>
      <c r="AG1496" s="4" t="inlineStr"/>
      <c r="AH1496" s="4" t="inlineStr"/>
      <c r="AI1496" s="4" t="inlineStr"/>
    </row>
    <row r="1497">
      <c r="A1497" s="3" t="inlineStr">
        <is>
          <t>CST-1058</t>
        </is>
      </c>
      <c r="B1497" s="3" t="inlineStr">
        <is>
          <t>Pinto</t>
        </is>
      </c>
      <c r="C1497" s="3" t="inlineStr">
        <is>
          <t>Marcos</t>
        </is>
      </c>
      <c r="D1497" s="3" t="inlineStr">
        <is>
          <t>Marcos Pinto</t>
        </is>
      </c>
      <c r="E1497" s="3" t="inlineStr">
        <is>
          <t>Associate Professor</t>
        </is>
      </c>
      <c r="F1497" s="3" t="inlineStr">
        <is>
          <t>NYC College of Technology</t>
        </is>
      </c>
      <c r="G1497" s="3" t="inlineStr">
        <is>
          <t>Computer Systems Technology</t>
        </is>
      </c>
      <c r="H1497" s="3" t="inlineStr">
        <is>
          <t>MPinto@citytech.cuny.edu</t>
        </is>
      </c>
      <c r="I1497" s="3" t="inlineStr">
        <is>
          <t>Journal article</t>
        </is>
      </c>
      <c r="J1497" s="3" t="inlineStr">
        <is>
          <t>Health care AI: predicting breast cancer with machine learning</t>
        </is>
      </c>
      <c r="K1497" s="3" t="n">
        <v>2018</v>
      </c>
      <c r="L1497" s="3" t="inlineStr">
        <is>
          <t>Journal of computing sciences in colleges</t>
        </is>
      </c>
      <c r="M1497" s="3" t="inlineStr">
        <is>
          <t>Marcos Pinto; Ouri Alkada; Hsinrong Wei</t>
        </is>
      </c>
      <c r="N1497" s="3" t="inlineStr"/>
      <c r="O1497" s="3" t="n"/>
      <c r="P1497" s="3" t="inlineStr"/>
      <c r="Q1497" s="3" t="inlineStr"/>
      <c r="R1497" s="3" t="inlineStr">
        <is>
          <t>https://openalex.org/W2898376438</t>
        </is>
      </c>
      <c r="S1497" s="3" t="inlineStr">
        <is>
          <t>OpenAlex</t>
        </is>
      </c>
      <c r="T1497" s="3" t="n">
        <v>1</v>
      </c>
      <c r="U1497" s="3" t="inlineStr">
        <is>
          <t>High (City Tech affiliation on paper)</t>
        </is>
      </c>
      <c r="V1497" s="3" t="n"/>
      <c r="W1497" s="3" t="inlineStr"/>
      <c r="X1497" s="3" t="inlineStr">
        <is>
          <t>This paper describes a step-by-step process of creating a computer application that predicts breast cancer using Artificial Intelligence (AI) method of machine learning (ML). Machine learning will be used to predict whether a breast cancer is benign or malignant. The program will make use of an algorithm that changes dynamically in order to fine-tune itself for a better prediction. It `learns' with training data, in order to make prediction with an ever higher accuracy. It is a hands-on example that can be incorporated into college courses on Web and/or mobile applications.</t>
        </is>
      </c>
      <c r="Y1497" s="3" t="inlineStr">
        <is>
          <t>OpenAlex</t>
        </is>
      </c>
      <c r="Z1497" s="3" t="inlineStr"/>
      <c r="AA1497" s="3" t="inlineStr">
        <is>
          <t>Not found</t>
        </is>
      </c>
      <c r="AB1497" s="3" t="inlineStr">
        <is>
          <t>closed</t>
        </is>
      </c>
      <c r="AC1497" s="3" t="inlineStr">
        <is>
          <t>School of Technology &amp; Design</t>
        </is>
      </c>
      <c r="AD1497" s="3" t="n">
        <v>2</v>
      </c>
      <c r="AE1497" s="3" t="inlineStr">
        <is>
          <t>Yes</t>
        </is>
      </c>
      <c r="AF1497" s="3" t="inlineStr">
        <is>
          <t>OpenAlex topic: Artificial Intelligence in Healthcare; title: machine learning; title: AI; abstract: machine learning, artificial intelligence; keyword: artificial intelligence</t>
        </is>
      </c>
      <c r="AG1497" s="4" t="inlineStr"/>
      <c r="AH1497" s="4" t="inlineStr"/>
      <c r="AI1497" s="4" t="inlineStr"/>
    </row>
    <row r="1498">
      <c r="A1498" s="3" t="inlineStr">
        <is>
          <t>CST-1078</t>
        </is>
      </c>
      <c r="B1498" s="3" t="inlineStr">
        <is>
          <t>Shen</t>
        </is>
      </c>
      <c r="C1498" s="3" t="inlineStr">
        <is>
          <t>Fangyang</t>
        </is>
      </c>
      <c r="D1498" s="3" t="inlineStr">
        <is>
          <t>Fangyang Shen</t>
        </is>
      </c>
      <c r="E1498" s="3" t="inlineStr">
        <is>
          <t>Professor</t>
        </is>
      </c>
      <c r="F1498" s="3" t="inlineStr">
        <is>
          <t>NYC College of Technology</t>
        </is>
      </c>
      <c r="G1498" s="3" t="inlineStr">
        <is>
          <t>Computer Systems Technology</t>
        </is>
      </c>
      <c r="H1498" s="3" t="inlineStr">
        <is>
          <t>FShen@citytech.cuny.edu</t>
        </is>
      </c>
      <c r="I1498" s="3" t="inlineStr">
        <is>
          <t>Book chapter</t>
        </is>
      </c>
      <c r="J1498" s="3" t="inlineStr">
        <is>
          <t>Mining Associations Between Two Categories Using Unstructured Text Data in Cloud</t>
        </is>
      </c>
      <c r="K1498" s="3" t="n">
        <v>2018</v>
      </c>
      <c r="L1498" s="3" t="inlineStr">
        <is>
          <t>Advances in intelligent systems and computing</t>
        </is>
      </c>
      <c r="M1498" s="3" t="inlineStr">
        <is>
          <t>Yanqing Ji; Yun Tian; Fangyang Shen; John Tran</t>
        </is>
      </c>
      <c r="N1498" s="3" t="inlineStr"/>
      <c r="O1498" s="3" t="n"/>
      <c r="P1498" s="3" t="inlineStr"/>
      <c r="Q1498" s="3" t="inlineStr">
        <is>
          <t>10.1007/978-3-319-77028-4_70</t>
        </is>
      </c>
      <c r="R1498" s="3" t="inlineStr">
        <is>
          <t>https://doi.org/10.1007/978-3-319-77028-4_70</t>
        </is>
      </c>
      <c r="S1498" s="3" t="inlineStr">
        <is>
          <t>OpenAlex</t>
        </is>
      </c>
      <c r="T1498" s="3" t="n">
        <v>1</v>
      </c>
      <c r="U1498" s="3" t="inlineStr">
        <is>
          <t>High (City Tech affiliation on paper)</t>
        </is>
      </c>
      <c r="V1498" s="3" t="n"/>
      <c r="W1498" s="3" t="inlineStr"/>
      <c r="X1498" s="3" t="inlineStr"/>
      <c r="Y1498" s="3" t="inlineStr"/>
      <c r="Z1498" s="3" t="inlineStr"/>
      <c r="AA1498" s="3" t="inlineStr">
        <is>
          <t>Not found</t>
        </is>
      </c>
      <c r="AB1498" s="3" t="inlineStr">
        <is>
          <t>closed</t>
        </is>
      </c>
      <c r="AC1498" s="3" t="inlineStr">
        <is>
          <t>School of Technology &amp; Design</t>
        </is>
      </c>
      <c r="AD1498" s="3" t="n">
        <v>0</v>
      </c>
      <c r="AE1498" s="3" t="inlineStr">
        <is>
          <t>Yes</t>
        </is>
      </c>
      <c r="AF1498" s="3" t="inlineStr">
        <is>
          <t>OpenAlex topic: Data Mining Algorithms and Applications; keyword: text mining</t>
        </is>
      </c>
      <c r="AG1498" s="4" t="inlineStr"/>
      <c r="AH1498" s="4" t="inlineStr"/>
      <c r="AI1498" s="4" t="inlineStr"/>
    </row>
    <row r="1499">
      <c r="A1499" s="3" t="inlineStr">
        <is>
          <t>CST-1081</t>
        </is>
      </c>
      <c r="B1499" s="3" t="inlineStr">
        <is>
          <t>Shen</t>
        </is>
      </c>
      <c r="C1499" s="3" t="inlineStr">
        <is>
          <t>Fangyang</t>
        </is>
      </c>
      <c r="D1499" s="3" t="inlineStr">
        <is>
          <t>Fangyang Shen</t>
        </is>
      </c>
      <c r="E1499" s="3" t="inlineStr">
        <is>
          <t>Professor</t>
        </is>
      </c>
      <c r="F1499" s="3" t="inlineStr">
        <is>
          <t>NYC College of Technology</t>
        </is>
      </c>
      <c r="G1499" s="3" t="inlineStr">
        <is>
          <t>Computer Systems Technology</t>
        </is>
      </c>
      <c r="H1499" s="3" t="inlineStr">
        <is>
          <t>FShen@citytech.cuny.edu</t>
        </is>
      </c>
      <c r="I1499" s="3" t="inlineStr">
        <is>
          <t>Book chapter</t>
        </is>
      </c>
      <c r="J1499" s="3" t="inlineStr">
        <is>
          <t>NSF Noyce Recruitment and Mentorship</t>
        </is>
      </c>
      <c r="K1499" s="3" t="n">
        <v>2018</v>
      </c>
      <c r="L1499" s="3" t="inlineStr">
        <is>
          <t>Advances in intelligent systems and computing</t>
        </is>
      </c>
      <c r="M1499" s="3" t="inlineStr">
        <is>
          <t>Fangyang Shen; Janine Roccosalvo; Jun Zhang; Yanqing Ji; Yi Ting Yang; Lieselle Trinidad</t>
        </is>
      </c>
      <c r="N1499" s="3" t="inlineStr"/>
      <c r="O1499" s="3" t="n"/>
      <c r="P1499" s="3" t="inlineStr"/>
      <c r="Q1499" s="3" t="inlineStr">
        <is>
          <t>10.1007/978-3-319-77028-4_69</t>
        </is>
      </c>
      <c r="R1499" s="3" t="inlineStr">
        <is>
          <t>https://doi.org/10.1007/978-3-319-77028-4_69</t>
        </is>
      </c>
      <c r="S1499" s="3" t="inlineStr">
        <is>
          <t>OpenAlex; CUNY Academic Works</t>
        </is>
      </c>
      <c r="T1499" s="3" t="n">
        <v>2</v>
      </c>
      <c r="U1499" s="3" t="inlineStr">
        <is>
          <t>High (City Tech affiliation on paper); 2 sources</t>
        </is>
      </c>
      <c r="V1499" s="3" t="n"/>
      <c r="W1499" s="3" t="inlineStr"/>
      <c r="X1499" s="3" t="inlineStr">
        <is>
          <t>This research discusses the detailed experiences of recruitment and training of Noyce interns to become qualified STEM teachers. In this paper, both successful experiences and challenges in the first four years of a NSF Noyce project are discussed with the three-tier model. In addition, this model has proven to be effective by using two types of evidences. First, the survey data collected from over twenty-five STEM teacher candidates is described. Secondly, the actual interview data and student feedback are reported.</t>
        </is>
      </c>
      <c r="Y1499" s="3" t="inlineStr">
        <is>
          <t>CUNY Academic Works</t>
        </is>
      </c>
      <c r="Z1499" s="3" t="inlineStr">
        <is>
          <t>https://academicworks.cuny.edu/context/ny_pubs/article/1956/viewcontent/ITNG_2018_Paper_178_.pdf</t>
        </is>
      </c>
      <c r="AA1499" s="3" t="inlineStr">
        <is>
          <t>Not found</t>
        </is>
      </c>
      <c r="AB1499" s="3" t="inlineStr">
        <is>
          <t>closed</t>
        </is>
      </c>
      <c r="AC1499" s="3" t="inlineStr">
        <is>
          <t>School of Technology &amp; Design</t>
        </is>
      </c>
      <c r="AD1499" s="3" t="n">
        <v>2</v>
      </c>
      <c r="AE1499" s="3" t="inlineStr">
        <is>
          <t>No</t>
        </is>
      </c>
      <c r="AF1499" s="3" t="inlineStr"/>
      <c r="AG1499" s="4" t="inlineStr"/>
      <c r="AH1499" s="4" t="inlineStr"/>
      <c r="AI1499" s="4" t="inlineStr"/>
    </row>
    <row r="1500">
      <c r="A1500" s="3" t="inlineStr">
        <is>
          <t>CST-1092</t>
        </is>
      </c>
      <c r="B1500" s="3" t="inlineStr">
        <is>
          <t>Satyanarayana</t>
        </is>
      </c>
      <c r="C1500" s="3" t="inlineStr">
        <is>
          <t>Ashwin</t>
        </is>
      </c>
      <c r="D1500" s="3" t="inlineStr">
        <is>
          <t>Ashwin Satyanarayana</t>
        </is>
      </c>
      <c r="E1500" s="3" t="inlineStr">
        <is>
          <t>Professor</t>
        </is>
      </c>
      <c r="F1500" s="3" t="inlineStr">
        <is>
          <t>NYC College of Technology</t>
        </is>
      </c>
      <c r="G1500" s="3" t="inlineStr">
        <is>
          <t>Computer Systems Technology</t>
        </is>
      </c>
      <c r="H1500" s="3" t="inlineStr">
        <is>
          <t>ASatyanarayana@citytech.cuny.edu</t>
        </is>
      </c>
      <c r="I1500" s="3" t="inlineStr">
        <is>
          <t>Conference paper</t>
        </is>
      </c>
      <c r="J1500" s="3" t="inlineStr">
        <is>
          <t>Promoting Students’ Social Interactions Results in an Improvement in Performance, Class Attendance and Retention in First Year Computing Courses</t>
        </is>
      </c>
      <c r="K1500" s="3" t="n">
        <v>2018</v>
      </c>
      <c r="L1500" s="3" t="inlineStr">
        <is>
          <t>IEEE Frontiers in Education Conference (FIE)</t>
        </is>
      </c>
      <c r="M1500" s="3" t="inlineStr">
        <is>
          <t>Cándido Cabo; Ashwin Satyanarayana</t>
        </is>
      </c>
      <c r="N1500" s="3" t="inlineStr"/>
      <c r="O1500" s="3" t="n"/>
      <c r="P1500" s="3" t="inlineStr"/>
      <c r="Q1500" s="3" t="inlineStr">
        <is>
          <t>10.1109/fie.2018.8658548</t>
        </is>
      </c>
      <c r="R1500" s="3" t="inlineStr">
        <is>
          <t>https://doi.org/10.1109/fie.2018.8658548</t>
        </is>
      </c>
      <c r="S1500" s="3" t="inlineStr">
        <is>
          <t>OpenAlex</t>
        </is>
      </c>
      <c r="T1500" s="3" t="n">
        <v>1</v>
      </c>
      <c r="U1500" s="3" t="inlineStr">
        <is>
          <t>High (City Tech affiliation on paper)</t>
        </is>
      </c>
      <c r="V1500" s="3" t="n"/>
      <c r="W1500" s="3" t="inlineStr"/>
      <c r="X1500" s="3" t="inlineStr">
        <is>
          <t>This Innovative Practice Full Paper presents the impact of Learning Communities (LC) on student retention, class attendance and performance outcomes in first-year computing courses. LCs are a group of students who enroll in two or more courses, generally in different disciplines that are linked together by a common theme, in an academic semester. Our results show that when first-year students take computing courses as part of a LC, retention rates increase and students perform significantly better. We also found that LCs promote class attendance and that students' academic and social interactions with classmates may play a critical role in the improvement of student performance observed in LC students.</t>
        </is>
      </c>
      <c r="Y1500" s="3" t="inlineStr">
        <is>
          <t>OpenAlex</t>
        </is>
      </c>
      <c r="Z1500" s="3" t="inlineStr"/>
      <c r="AA1500" s="3" t="inlineStr">
        <is>
          <t>Not found</t>
        </is>
      </c>
      <c r="AB1500" s="3" t="inlineStr">
        <is>
          <t>closed</t>
        </is>
      </c>
      <c r="AC1500" s="3" t="inlineStr">
        <is>
          <t>School of Technology &amp; Design</t>
        </is>
      </c>
      <c r="AD1500" s="3" t="n">
        <v>5</v>
      </c>
      <c r="AE1500" s="3" t="inlineStr">
        <is>
          <t>No</t>
        </is>
      </c>
      <c r="AF1500" s="3" t="inlineStr"/>
      <c r="AG1500" s="4" t="inlineStr"/>
      <c r="AH1500" s="4" t="inlineStr"/>
      <c r="AI1500" s="4" t="inlineStr"/>
    </row>
    <row r="1501">
      <c r="A1501" s="3" t="inlineStr">
        <is>
          <t>CST-1093</t>
        </is>
      </c>
      <c r="B1501" s="3" t="inlineStr">
        <is>
          <t>Cabo</t>
        </is>
      </c>
      <c r="C1501" s="3" t="inlineStr">
        <is>
          <t>Candido</t>
        </is>
      </c>
      <c r="D1501" s="3" t="inlineStr">
        <is>
          <t>Candido Cabo</t>
        </is>
      </c>
      <c r="E1501" s="3" t="inlineStr">
        <is>
          <t>Professor</t>
        </is>
      </c>
      <c r="F1501" s="3" t="inlineStr">
        <is>
          <t>NYC College of Technology</t>
        </is>
      </c>
      <c r="G1501" s="3" t="inlineStr">
        <is>
          <t>Computer Systems Technology</t>
        </is>
      </c>
      <c r="H1501" s="3" t="inlineStr">
        <is>
          <t>CCabo@citytech.cuny.edu</t>
        </is>
      </c>
      <c r="I1501" s="3" t="inlineStr">
        <is>
          <t>Conference paper</t>
        </is>
      </c>
      <c r="J1501" s="3" t="inlineStr">
        <is>
          <t>Promoting Students’ Social Interactions Results in an Improvement in Performance, Class Attendance and Retention in First Year Computing Courses</t>
        </is>
      </c>
      <c r="K1501" s="3" t="n">
        <v>2018</v>
      </c>
      <c r="L1501" s="3" t="inlineStr">
        <is>
          <t>IEEE Frontiers in Education Conference (FIE)</t>
        </is>
      </c>
      <c r="M1501" s="3" t="inlineStr">
        <is>
          <t>Cándido Cabo; Ashwin Satyanarayana</t>
        </is>
      </c>
      <c r="N1501" s="3" t="inlineStr"/>
      <c r="O1501" s="3" t="n"/>
      <c r="P1501" s="3" t="inlineStr"/>
      <c r="Q1501" s="3" t="inlineStr">
        <is>
          <t>10.1109/fie.2018.8658548</t>
        </is>
      </c>
      <c r="R1501" s="3" t="inlineStr">
        <is>
          <t>https://doi.org/10.1109/fie.2018.8658548</t>
        </is>
      </c>
      <c r="S1501" s="3" t="inlineStr">
        <is>
          <t>OpenAlex</t>
        </is>
      </c>
      <c r="T1501" s="3" t="n">
        <v>1</v>
      </c>
      <c r="U1501" s="3" t="inlineStr">
        <is>
          <t>High (City Tech affiliation on paper)</t>
        </is>
      </c>
      <c r="V1501" s="3" t="n"/>
      <c r="W1501" s="3" t="inlineStr"/>
      <c r="X1501" s="3" t="inlineStr">
        <is>
          <t>This Innovative Practice Full Paper presents the impact of Learning Communities (LC) on student retention, class attendance and performance outcomes in first-year computing courses. LCs are a group of students who enroll in two or more courses, generally in different disciplines that are linked together by a common theme, in an academic semester. Our results show that when first-year students take computing courses as part of a LC, retention rates increase and students perform significantly better. We also found that LCs promote class attendance and that students' academic and social interactions with classmates may play a critical role in the improvement of student performance observed in LC students.</t>
        </is>
      </c>
      <c r="Y1501" s="3" t="inlineStr">
        <is>
          <t>OpenAlex</t>
        </is>
      </c>
      <c r="Z1501" s="3" t="inlineStr"/>
      <c r="AA1501" s="3" t="inlineStr">
        <is>
          <t>Not found</t>
        </is>
      </c>
      <c r="AB1501" s="3" t="inlineStr">
        <is>
          <t>closed</t>
        </is>
      </c>
      <c r="AC1501" s="3" t="inlineStr">
        <is>
          <t>School of Technology &amp; Design</t>
        </is>
      </c>
      <c r="AD1501" s="3" t="n">
        <v>5</v>
      </c>
      <c r="AE1501" s="3" t="inlineStr">
        <is>
          <t>No</t>
        </is>
      </c>
      <c r="AF1501" s="3" t="inlineStr"/>
      <c r="AG1501" s="4" t="inlineStr"/>
      <c r="AH1501" s="4" t="inlineStr"/>
      <c r="AI1501" s="4" t="inlineStr"/>
    </row>
    <row r="1502">
      <c r="A1502" s="3" t="inlineStr">
        <is>
          <t>CST-1094</t>
        </is>
      </c>
      <c r="B1502" s="3" t="inlineStr">
        <is>
          <t>Satyanarayana</t>
        </is>
      </c>
      <c r="C1502" s="3" t="inlineStr">
        <is>
          <t>Ashwin</t>
        </is>
      </c>
      <c r="D1502" s="3" t="inlineStr">
        <is>
          <t>Ashwin Satyanarayana</t>
        </is>
      </c>
      <c r="E1502" s="3" t="inlineStr">
        <is>
          <t>Professor</t>
        </is>
      </c>
      <c r="F1502" s="3" t="inlineStr">
        <is>
          <t>NYC College of Technology</t>
        </is>
      </c>
      <c r="G1502" s="3" t="inlineStr">
        <is>
          <t>Computer Systems Technology</t>
        </is>
      </c>
      <c r="H1502" s="3" t="inlineStr">
        <is>
          <t>ASatyanarayana@citytech.cuny.edu</t>
        </is>
      </c>
      <c r="I1502" s="3" t="inlineStr">
        <is>
          <t>Conference presentation</t>
        </is>
      </c>
      <c r="J1502" s="3" t="inlineStr">
        <is>
          <t>Pros and Cons of Using Data Analytics for Predicting Academic Performance in Computer Science Courses</t>
        </is>
      </c>
      <c r="K1502" s="3" t="n">
        <v>2018</v>
      </c>
      <c r="L1502" s="3" t="inlineStr">
        <is>
          <t>ACM Technical Symposium on Computer Science Education (SIGCSE)</t>
        </is>
      </c>
      <c r="M1502" s="3" t="inlineStr">
        <is>
          <t>Jennifer Bivens; Ashwin Satyanarayana; Jan Way Chen</t>
        </is>
      </c>
      <c r="N1502" s="3" t="inlineStr"/>
      <c r="O1502" s="3" t="n"/>
      <c r="P1502" s="3" t="inlineStr"/>
      <c r="Q1502" s="3" t="inlineStr">
        <is>
          <t>10.1145/3159450.3162194</t>
        </is>
      </c>
      <c r="R1502" s="3" t="inlineStr">
        <is>
          <t>https://doi.org/10.1145/3159450.3162194</t>
        </is>
      </c>
      <c r="S1502" s="3" t="inlineStr">
        <is>
          <t>OpenAlex</t>
        </is>
      </c>
      <c r="T1502" s="3" t="n">
        <v>1</v>
      </c>
      <c r="U1502" s="3" t="inlineStr">
        <is>
          <t>High (City Tech affiliation on paper)</t>
        </is>
      </c>
      <c r="V1502" s="3" t="n"/>
      <c r="W1502" s="3" t="inlineStr"/>
      <c r="X1502" s="3" t="inlineStr">
        <is>
          <t>In the last decade, data analytics has been successfully applied in the field of education to predict student performance. There exists an obvious opportunity for this educational data to make a positive impact on computer science instruction. Machine learning models can use historical data containing behavioral and education-related attributes, such as previous course work, grades and time spent in class discussions, to make predictions about academic performance for prospective students. Even with proven predictive success, many questions related to the application of performance prediction remain unanswered, particularly in the context of larger debates about risk identification, grouping, and bias. This BoF will provide a platform for exploring the following questions: (a) How should computer science instructors use prediction data? Could results be used to group students by predicted academic performance levels? Could predictions help in the identification of students with low performance predictions for additional mentoring? (b) Should predictions be shared with students/instructors? (c) If so, how could instructor bias resulting from these predictions be minimized to ensure fair evaluation of students' actual performance? (d) Do computer science instructors attending this BoF currently implement any predictive tools or risk grouping? Would they consider doing either? (e) How much importance would instructors place on the results of performance predictions? To what degree would the accuracy of a model affect adoption?</t>
        </is>
      </c>
      <c r="Y1502" s="3" t="inlineStr">
        <is>
          <t>OpenAlex</t>
        </is>
      </c>
      <c r="Z1502" s="3" t="inlineStr"/>
      <c r="AA1502" s="3" t="inlineStr">
        <is>
          <t>Not found</t>
        </is>
      </c>
      <c r="AB1502" s="3" t="inlineStr">
        <is>
          <t>closed</t>
        </is>
      </c>
      <c r="AC1502" s="3" t="inlineStr">
        <is>
          <t>School of Technology &amp; Design</t>
        </is>
      </c>
      <c r="AD1502" s="3" t="n">
        <v>0</v>
      </c>
      <c r="AE1502" s="3" t="inlineStr">
        <is>
          <t>No</t>
        </is>
      </c>
      <c r="AF1502" s="3" t="inlineStr"/>
      <c r="AG1502" s="4" t="inlineStr"/>
      <c r="AH1502" s="4" t="inlineStr"/>
      <c r="AI1502" s="4" t="inlineStr"/>
    </row>
    <row r="1503">
      <c r="A1503" s="3" t="inlineStr">
        <is>
          <t>CST-1102</t>
        </is>
      </c>
      <c r="B1503" s="3" t="inlineStr">
        <is>
          <t>Kusyk</t>
        </is>
      </c>
      <c r="C1503" s="3" t="inlineStr">
        <is>
          <t>Janusz</t>
        </is>
      </c>
      <c r="D1503" s="3" t="inlineStr">
        <is>
          <t>Janusz Kusyk</t>
        </is>
      </c>
      <c r="E1503" s="3" t="inlineStr">
        <is>
          <t>Associate Professor</t>
        </is>
      </c>
      <c r="F1503" s="3" t="inlineStr">
        <is>
          <t>NYC College of Technology</t>
        </is>
      </c>
      <c r="G1503" s="3" t="inlineStr">
        <is>
          <t>Computer Systems Technology</t>
        </is>
      </c>
      <c r="H1503" s="3" t="inlineStr">
        <is>
          <t>JKusyk@citytech.cuny.edu</t>
        </is>
      </c>
      <c r="I1503" s="3" t="inlineStr">
        <is>
          <t>Journal article</t>
        </is>
      </c>
      <c r="J1503" s="3" t="inlineStr">
        <is>
          <t>Survey on evolutionary computation methods for cybersecurity of mobile ad hoc networks</t>
        </is>
      </c>
      <c r="K1503" s="3" t="n">
        <v>2018</v>
      </c>
      <c r="L1503" s="3" t="inlineStr">
        <is>
          <t>Evolutionary Intelligence</t>
        </is>
      </c>
      <c r="M1503" s="3" t="inlineStr">
        <is>
          <t>Janusz Kusyk; M. Ümit Uyar; Cem Safak Sahin</t>
        </is>
      </c>
      <c r="N1503" s="3" t="inlineStr"/>
      <c r="O1503" s="3" t="n"/>
      <c r="P1503" s="3" t="inlineStr"/>
      <c r="Q1503" s="3" t="inlineStr">
        <is>
          <t>10.1007/s12065-018-0154-4</t>
        </is>
      </c>
      <c r="R1503" s="3" t="inlineStr">
        <is>
          <t>https://doi.org/10.1007/s12065-018-0154-4</t>
        </is>
      </c>
      <c r="S1503" s="3" t="inlineStr">
        <is>
          <t>OpenAlex</t>
        </is>
      </c>
      <c r="T1503" s="3" t="n">
        <v>1</v>
      </c>
      <c r="U1503" s="3" t="inlineStr">
        <is>
          <t>High (City Tech affiliation on paper)</t>
        </is>
      </c>
      <c r="V1503" s="3" t="n"/>
      <c r="W1503" s="3" t="inlineStr"/>
      <c r="X1503" s="3" t="inlineStr"/>
      <c r="Y1503" s="3" t="inlineStr"/>
      <c r="Z1503" s="3" t="inlineStr">
        <is>
          <t>https://hdl.handle.net/1721.1/131388</t>
        </is>
      </c>
      <c r="AA1503" s="3" t="inlineStr">
        <is>
          <t>Open-access page (via OpenAlex)</t>
        </is>
      </c>
      <c r="AB1503" s="3" t="inlineStr">
        <is>
          <t>green</t>
        </is>
      </c>
      <c r="AC1503" s="3" t="inlineStr">
        <is>
          <t>School of Technology &amp; Design</t>
        </is>
      </c>
      <c r="AD1503" s="3" t="n">
        <v>36</v>
      </c>
      <c r="AE1503" s="3" t="inlineStr">
        <is>
          <t>No</t>
        </is>
      </c>
      <c r="AF1503" s="3" t="inlineStr"/>
      <c r="AG1503" s="4" t="inlineStr"/>
      <c r="AH1503" s="4" t="inlineStr"/>
      <c r="AI1503" s="4" t="inlineStr"/>
    </row>
    <row r="1504">
      <c r="A1504" s="3" t="inlineStr">
        <is>
          <t>CST-1114</t>
        </is>
      </c>
      <c r="B1504" s="3" t="inlineStr">
        <is>
          <t>Satyanarayana</t>
        </is>
      </c>
      <c r="C1504" s="3" t="inlineStr">
        <is>
          <t>Ashwin</t>
        </is>
      </c>
      <c r="D1504" s="3" t="inlineStr">
        <is>
          <t>Ashwin Satyanarayana</t>
        </is>
      </c>
      <c r="E1504" s="3" t="inlineStr">
        <is>
          <t>Professor</t>
        </is>
      </c>
      <c r="F1504" s="3" t="inlineStr">
        <is>
          <t>NYC College of Technology</t>
        </is>
      </c>
      <c r="G1504" s="3" t="inlineStr">
        <is>
          <t>Computer Systems Technology</t>
        </is>
      </c>
      <c r="H1504" s="3" t="inlineStr">
        <is>
          <t>ASatyanarayana@citytech.cuny.edu</t>
        </is>
      </c>
      <c r="I1504" s="3" t="inlineStr">
        <is>
          <t>Paper (venue type unclear)</t>
        </is>
      </c>
      <c r="J1504" s="3" t="inlineStr">
        <is>
          <t>"Our Stories" Developing a Virtual Community of First-Year Voices</t>
        </is>
      </c>
      <c r="K1504" s="3" t="n">
        <v>2019</v>
      </c>
      <c r="L1504" s="3" t="inlineStr">
        <is>
          <t>CUNY Academic Works (City University of New York)</t>
        </is>
      </c>
      <c r="M1504" s="3" t="inlineStr">
        <is>
          <t>Sandra Cheng; Jennifer Sears; Karen Goodlad; Ashwin Satyanarayana; Mery Diaz; Philip Kreniske</t>
        </is>
      </c>
      <c r="N1504" s="3" t="inlineStr"/>
      <c r="O1504" s="3" t="n"/>
      <c r="P1504" s="3" t="inlineStr"/>
      <c r="Q1504" s="3" t="inlineStr"/>
      <c r="R1504" s="3" t="inlineStr">
        <is>
          <t>https://openalex.org/W2946551412</t>
        </is>
      </c>
      <c r="S1504" s="3" t="inlineStr">
        <is>
          <t>OpenAlex; CUNY Academic Works</t>
        </is>
      </c>
      <c r="T1504" s="3" t="n">
        <v>2</v>
      </c>
      <c r="U1504" s="3" t="inlineStr">
        <is>
          <t>High (City Tech affiliation on paper); 2 sources</t>
        </is>
      </c>
      <c r="V1504" s="3" t="n"/>
      <c r="W1504" s="3" t="inlineStr"/>
      <c r="X1504" s="3" t="inlineStr">
        <is>
          <t>First Year Learning Communities (FYLC) at City Tech is structured to provide first-year students in linked courses an interdisciplinary learning experience. This approach creates opportunities for students to form bonds within the college community. A shared belief among faculty leaders in the potential for writing to transform the student experience led to the development of the “Our Stories” digital writing project. “Our Stories” offers FYLC students the opportunity to express their experiences in classes, seminars, lectures, study groups, and labs on the OpenLab, a digital platform for teaching, learning, and sharing. Through this project, students shared their stories and revealed an institution with a large immigrant population, evoking questions of vulnerability, cultural adjustment, and unspoken uncertainties about college life. During a two-part interactive workshop, we will utilize reflective writing to engage the audience, and participants will review “Our Stories” narratives to inform the conversation around the challenges in the transition to college. We seek to amplify the diverse voices of our first-year students into participants’ conversations and thought processes with emphasis on first generation and diverse populations. Through this process we intend to develop a sense of how we as educators and administrators can support the student transition to college and reveal the need for continued advocacy and funding to develop innovative programs to support diverse students emotionally, economically, socially, and academically.</t>
        </is>
      </c>
      <c r="Y1504" s="3" t="inlineStr">
        <is>
          <t>OpenAlex</t>
        </is>
      </c>
      <c r="Z1504" s="3" t="inlineStr">
        <is>
          <t>https://academicworks.cuny.edu/context/ny_pubs/article/1414/type/native/viewcontent/Our_Stories_Virtual_Community_for_First_Year_Voices_CUE_2019_presentation.pptx</t>
        </is>
      </c>
      <c r="AA1504" s="3" t="inlineStr">
        <is>
          <t>Not found</t>
        </is>
      </c>
      <c r="AB1504" s="3" t="inlineStr">
        <is>
          <t>closed</t>
        </is>
      </c>
      <c r="AC1504" s="3" t="inlineStr">
        <is>
          <t>School of Technology &amp; Design</t>
        </is>
      </c>
      <c r="AD1504" s="3" t="n">
        <v>0</v>
      </c>
      <c r="AE1504" s="3" t="inlineStr">
        <is>
          <t>No</t>
        </is>
      </c>
      <c r="AF1504" s="3" t="inlineStr"/>
      <c r="AG1504" s="4" t="inlineStr"/>
      <c r="AH1504" s="4" t="inlineStr"/>
      <c r="AI1504" s="4" t="inlineStr"/>
    </row>
    <row r="1505">
      <c r="A1505" s="3" t="inlineStr">
        <is>
          <t>CST-1121</t>
        </is>
      </c>
      <c r="B1505" s="3" t="inlineStr">
        <is>
          <t>Satyanarayana</t>
        </is>
      </c>
      <c r="C1505" s="3" t="inlineStr">
        <is>
          <t>Ashwin</t>
        </is>
      </c>
      <c r="D1505" s="3" t="inlineStr">
        <is>
          <t>Ashwin Satyanarayana</t>
        </is>
      </c>
      <c r="E1505" s="3" t="inlineStr">
        <is>
          <t>Professor</t>
        </is>
      </c>
      <c r="F1505" s="3" t="inlineStr">
        <is>
          <t>NYC College of Technology</t>
        </is>
      </c>
      <c r="G1505" s="3" t="inlineStr">
        <is>
          <t>Computer Systems Technology</t>
        </is>
      </c>
      <c r="H1505" s="3" t="inlineStr">
        <is>
          <t>ASatyanarayana@citytech.cuny.edu</t>
        </is>
      </c>
      <c r="I1505" s="3" t="inlineStr">
        <is>
          <t>Conference presentation</t>
        </is>
      </c>
      <c r="J1505" s="3" t="inlineStr">
        <is>
          <t>A Peer Based Tutoring and Mentoring Model for First Year Computer Science Courses Based on Strategies Used by Songbirds for Learning</t>
        </is>
      </c>
      <c r="K1505" s="3" t="n">
        <v>2019</v>
      </c>
      <c r="L1505" s="3" t="inlineStr">
        <is>
          <t>ACM Technical Symposium on Computer Science Education (SIGCSE)</t>
        </is>
      </c>
      <c r="M1505" s="3" t="inlineStr">
        <is>
          <t>Ashwin Satyanarayana; Lior Baron</t>
        </is>
      </c>
      <c r="N1505" s="3" t="inlineStr"/>
      <c r="O1505" s="3" t="n"/>
      <c r="P1505" s="3" t="inlineStr"/>
      <c r="Q1505" s="3" t="inlineStr">
        <is>
          <t>10.1145/3287324.3293853</t>
        </is>
      </c>
      <c r="R1505" s="3" t="inlineStr">
        <is>
          <t>https://doi.org/10.1145/3287324.3293853</t>
        </is>
      </c>
      <c r="S1505" s="3" t="inlineStr">
        <is>
          <t>OpenAlex</t>
        </is>
      </c>
      <c r="T1505" s="3" t="n">
        <v>1</v>
      </c>
      <c r="U1505" s="3" t="inlineStr">
        <is>
          <t>High (City Tech affiliation on paper)</t>
        </is>
      </c>
      <c r="V1505" s="3" t="n"/>
      <c r="W1505" s="3" t="inlineStr"/>
      <c r="X1505" s="3" t="inlineStr">
        <is>
          <t>Effective tutoring is not limited to humans alone. A significant amount of research in songbird learning has shown that birds' songs are not coded in the DNA like other behavioral features but learned over time through one-on-one tutoring involving experimentation, error detection and adaptation. Like students, juvenile songbirds use active listening to learn a tutor's song that is repeated multiple times. The songbird first divides the complex song into short syllables and later uses trial and error to match the syllables sequence to the tutor's song. Birds learn more effectively when listening to an adult bird from the same species. We draw a parallel to bird learning in humans by implementing one-on-one peer-based tutoring of first-year students by senior students, who share the same culture. This poster presents a successful ongoing mentoring and tutoring model used at the Computer Systems Technology department of New York City College of Technology (CUNY) for over five years. This peer-based model utilizes strategies shared by both first-year students and young birds involving social interaction, active learning and problem decomposition. Furthermore, the tutors hired were trained to use the same strategies observed in songbirds tutoring. This project has shown an increase in first-year student retention rate of 83% for students who participated in this program as compared to 61% retention for students who did not. The tutoring program impact demonstrated that the students' academic performance increased significantly (mixed model anova F(1, 247) = 29.11, p &lt; 0.001).</t>
        </is>
      </c>
      <c r="Y1505" s="3" t="inlineStr">
        <is>
          <t>OpenAlex</t>
        </is>
      </c>
      <c r="Z1505" s="3" t="inlineStr"/>
      <c r="AA1505" s="3" t="inlineStr">
        <is>
          <t>Not found</t>
        </is>
      </c>
      <c r="AB1505" s="3" t="inlineStr">
        <is>
          <t>closed</t>
        </is>
      </c>
      <c r="AC1505" s="3" t="inlineStr">
        <is>
          <t>School of Technology &amp; Design</t>
        </is>
      </c>
      <c r="AD1505" s="3" t="n">
        <v>1</v>
      </c>
      <c r="AE1505" s="3" t="inlineStr">
        <is>
          <t>No</t>
        </is>
      </c>
      <c r="AF1505" s="3" t="inlineStr"/>
      <c r="AG1505" s="4" t="inlineStr"/>
      <c r="AH1505" s="4" t="inlineStr"/>
      <c r="AI1505" s="4" t="inlineStr"/>
    </row>
    <row r="1506">
      <c r="A1506" s="3" t="inlineStr">
        <is>
          <t>CST-1123</t>
        </is>
      </c>
      <c r="B1506" s="3" t="inlineStr">
        <is>
          <t>Kusyk</t>
        </is>
      </c>
      <c r="C1506" s="3" t="inlineStr">
        <is>
          <t>Janusz</t>
        </is>
      </c>
      <c r="D1506" s="3" t="inlineStr">
        <is>
          <t>Janusz Kusyk</t>
        </is>
      </c>
      <c r="E1506" s="3" t="inlineStr">
        <is>
          <t>Associate Professor</t>
        </is>
      </c>
      <c r="F1506" s="3" t="inlineStr">
        <is>
          <t>NYC College of Technology</t>
        </is>
      </c>
      <c r="G1506" s="3" t="inlineStr">
        <is>
          <t>Computer Systems Technology</t>
        </is>
      </c>
      <c r="H1506" s="3" t="inlineStr">
        <is>
          <t>JKusyk@citytech.cuny.edu</t>
        </is>
      </c>
      <c r="I1506" s="3" t="inlineStr">
        <is>
          <t>Conference paper</t>
        </is>
      </c>
      <c r="J1506" s="3" t="inlineStr">
        <is>
          <t>AI and Game Theory based Autonomous UAV Swarm for Cybersecurity</t>
        </is>
      </c>
      <c r="K1506" s="3" t="n">
        <v>2019</v>
      </c>
      <c r="L1506" s="3" t="inlineStr">
        <is>
          <t>IEEE Military Communications Conference (MILCOM)</t>
        </is>
      </c>
      <c r="M1506" s="3" t="inlineStr">
        <is>
          <t>Janusz Kusyk; M. Ümit Uyar; Kelvin Ma; Joseph Plishka; Giorgio Bertoli; Jeffrey Boksiner</t>
        </is>
      </c>
      <c r="N1506" s="3" t="inlineStr"/>
      <c r="O1506" s="3" t="n"/>
      <c r="P1506" s="3" t="inlineStr"/>
      <c r="Q1506" s="3" t="inlineStr">
        <is>
          <t>10.1109/milcom47813.2019.9020811</t>
        </is>
      </c>
      <c r="R1506" s="3" t="inlineStr">
        <is>
          <t>https://doi.org/10.1109/milcom47813.2019.9020811</t>
        </is>
      </c>
      <c r="S1506" s="3" t="inlineStr">
        <is>
          <t>OpenAlex</t>
        </is>
      </c>
      <c r="T1506" s="3" t="n">
        <v>1</v>
      </c>
      <c r="U1506" s="3" t="inlineStr">
        <is>
          <t>High (City Tech affiliation on paper)</t>
        </is>
      </c>
      <c r="V1506" s="3" t="n"/>
      <c r="W1506" s="3" t="inlineStr"/>
      <c r="X1506" s="3" t="inlineStr">
        <is>
          <t>Uninterrupted communication is crucial for modern electromagnetic (EM) spectrum operations where successes of situational awareness, defensive and offensive missions necessitate continuous reliance on wireless transmission. Preventing an adversary from dominating cyberspace becomes challenging as rapid technological developments allow state and non-state actors to engage in a broad range of destructive cyber electromagnetic activities (CEMA). Digital threats to communication networks can range from eavesdropping and impersonation attempts to various forms of denial-of-service attacks. In this paper, we present bio-inspired and game theory based flight control algorithms for a swarm of autonomous UAVs. Each UAV considers MANET connectivity, overshadowed ground area coverage and signal strength from interfering mobile radio emitters. Our algorithms use 3D Voronoi tessellations and linear interpolation for EM mapping of local neighborhood as part of decision making process. Simulation experiments in OPNET show that autonomous UAVS require only limited near neighbor communications to maintain a high area coverage overshadowed by the swarm with uninterrupted MANET connectivity. By providing a lightweight solution for rapidly deployable swarm of autonomous UAVS, our flight control algorithms are good candidates for deployment in complex environments in presence of adaptive and mobile sources of EM interference.</t>
        </is>
      </c>
      <c r="Y1506" s="3" t="inlineStr">
        <is>
          <t>OpenAlex</t>
        </is>
      </c>
      <c r="Z1506" s="3" t="inlineStr"/>
      <c r="AA1506" s="3" t="inlineStr">
        <is>
          <t>Not found</t>
        </is>
      </c>
      <c r="AB1506" s="3" t="inlineStr">
        <is>
          <t>closed</t>
        </is>
      </c>
      <c r="AC1506" s="3" t="inlineStr">
        <is>
          <t>School of Technology &amp; Design</t>
        </is>
      </c>
      <c r="AD1506" s="3" t="n">
        <v>13</v>
      </c>
      <c r="AE1506" s="3" t="inlineStr">
        <is>
          <t>Yes</t>
        </is>
      </c>
      <c r="AF1506" s="3" t="inlineStr">
        <is>
          <t>title: AI</t>
        </is>
      </c>
      <c r="AG1506" s="4" t="inlineStr"/>
      <c r="AH1506" s="4" t="inlineStr"/>
      <c r="AI1506" s="4" t="inlineStr"/>
    </row>
    <row r="1507">
      <c r="A1507" s="3" t="inlineStr">
        <is>
          <t>CST-1134</t>
        </is>
      </c>
      <c r="B1507" s="3" t="inlineStr">
        <is>
          <t>Moody</t>
        </is>
      </c>
      <c r="C1507" s="3" t="inlineStr">
        <is>
          <t>Douglas</t>
        </is>
      </c>
      <c r="D1507" s="3" t="inlineStr">
        <is>
          <t>Douglas Moody</t>
        </is>
      </c>
      <c r="E1507" s="3" t="inlineStr">
        <is>
          <t>Associate Professor</t>
        </is>
      </c>
      <c r="F1507" s="3" t="inlineStr">
        <is>
          <t>NYC College of Technology</t>
        </is>
      </c>
      <c r="G1507" s="3" t="inlineStr">
        <is>
          <t>Computer Systems Technology</t>
        </is>
      </c>
      <c r="H1507" s="3" t="inlineStr">
        <is>
          <t>DMoody@citytech.cuny.edu</t>
        </is>
      </c>
      <c r="I1507" s="3" t="inlineStr">
        <is>
          <t>Open educational resource</t>
        </is>
      </c>
      <c r="J1507" s="3" t="inlineStr">
        <is>
          <t>CST1101âProblem Solving with Computer Programming, Syllabus, Spring 2019</t>
        </is>
      </c>
      <c r="K1507" s="3" t="n">
        <v>2019</v>
      </c>
      <c r="L1507" s="3" t="inlineStr">
        <is>
          <t>Open Educational Resources</t>
        </is>
      </c>
      <c r="M1507" s="3" t="inlineStr">
        <is>
          <t>Moody, Douglas L</t>
        </is>
      </c>
      <c r="N1507" s="3" t="inlineStr"/>
      <c r="O1507" s="3" t="n"/>
      <c r="P1507" s="3" t="inlineStr"/>
      <c r="Q1507" s="3" t="inlineStr"/>
      <c r="R1507" s="3" t="inlineStr">
        <is>
          <t>https://academicworks.cuny.edu/ny_oers/25</t>
        </is>
      </c>
      <c r="S1507" s="3" t="inlineStr">
        <is>
          <t>CUNY Academic Works</t>
        </is>
      </c>
      <c r="T1507" s="3" t="n">
        <v>1</v>
      </c>
      <c r="U1507" s="3" t="inlineStr">
        <is>
          <t>High (in CUNY Academic Works)</t>
        </is>
      </c>
      <c r="V1507" s="3" t="n"/>
      <c r="W1507" s="3" t="inlineStr"/>
      <c r="X1507" s="3" t="inlineStr"/>
      <c r="Y1507" s="3" t="inlineStr"/>
      <c r="Z1507" s="3" t="inlineStr">
        <is>
          <t>https://academicworks.cuny.edu/context/ny_oers/article/1031/viewcontent/CST1101_Syllabus_Spring2019_1.pdf</t>
        </is>
      </c>
      <c r="AA1507" s="3" t="inlineStr">
        <is>
          <t>PDF in CUNY Academic Works</t>
        </is>
      </c>
      <c r="AB1507" s="3" t="inlineStr"/>
      <c r="AC1507" s="3" t="inlineStr">
        <is>
          <t>School of Technology &amp; Design</t>
        </is>
      </c>
      <c r="AD1507" s="3" t="n"/>
      <c r="AE1507" s="3" t="inlineStr">
        <is>
          <t>No</t>
        </is>
      </c>
      <c r="AF1507" s="3" t="inlineStr"/>
      <c r="AG1507" s="4" t="inlineStr"/>
      <c r="AH1507" s="4" t="inlineStr"/>
      <c r="AI1507" s="4" t="inlineStr"/>
    </row>
    <row r="1508">
      <c r="A1508" s="3" t="inlineStr">
        <is>
          <t>CST-1138</t>
        </is>
      </c>
      <c r="B1508" s="3" t="inlineStr">
        <is>
          <t>Cabo</t>
        </is>
      </c>
      <c r="C1508" s="3" t="inlineStr">
        <is>
          <t>Candido</t>
        </is>
      </c>
      <c r="D1508" s="3" t="inlineStr">
        <is>
          <t>Candido Cabo</t>
        </is>
      </c>
      <c r="E1508" s="3" t="inlineStr">
        <is>
          <t>Professor</t>
        </is>
      </c>
      <c r="F1508" s="3" t="inlineStr">
        <is>
          <t>NYC College of Technology</t>
        </is>
      </c>
      <c r="G1508" s="3" t="inlineStr">
        <is>
          <t>Computer Systems Technology</t>
        </is>
      </c>
      <c r="H1508" s="3" t="inlineStr">
        <is>
          <t>CCabo@citytech.cuny.edu</t>
        </is>
      </c>
      <c r="I1508" s="3" t="inlineStr">
        <is>
          <t>Book chapter</t>
        </is>
      </c>
      <c r="J1508" s="3" t="inlineStr">
        <is>
          <t>Computational Thinking and the Role-Playing Classroom: A Case for Game-Based Learning in an Interdisciplinary Context</t>
        </is>
      </c>
      <c r="K1508" s="3" t="n">
        <v>2019</v>
      </c>
      <c r="L1508" s="3" t="inlineStr">
        <is>
          <t>Springer eBooks</t>
        </is>
      </c>
      <c r="M1508" s="3" t="inlineStr">
        <is>
          <t>Reneta Lansiquot; Tamrah D. Cunningham; Cándido Cabo</t>
        </is>
      </c>
      <c r="N1508" s="3" t="inlineStr"/>
      <c r="O1508" s="3" t="n"/>
      <c r="P1508" s="3" t="inlineStr"/>
      <c r="Q1508" s="3" t="inlineStr">
        <is>
          <t>10.1007/978-3-030-32471-1_9</t>
        </is>
      </c>
      <c r="R1508" s="3" t="inlineStr">
        <is>
          <t>https://doi.org/10.1007/978-3-030-32471-1_9</t>
        </is>
      </c>
      <c r="S1508" s="3" t="inlineStr">
        <is>
          <t>OpenAlex</t>
        </is>
      </c>
      <c r="T1508" s="3" t="n">
        <v>1</v>
      </c>
      <c r="U1508" s="3" t="inlineStr">
        <is>
          <t>High (City Tech affiliation on paper)</t>
        </is>
      </c>
      <c r="V1508" s="3" t="n"/>
      <c r="W1508" s="3" t="inlineStr"/>
      <c r="X1508" s="3" t="inlineStr"/>
      <c r="Y1508" s="3" t="inlineStr"/>
      <c r="Z1508" s="3" t="inlineStr"/>
      <c r="AA1508" s="3" t="inlineStr">
        <is>
          <t>Not found</t>
        </is>
      </c>
      <c r="AB1508" s="3" t="inlineStr">
        <is>
          <t>closed</t>
        </is>
      </c>
      <c r="AC1508" s="3" t="inlineStr">
        <is>
          <t>School of Technology &amp; Design</t>
        </is>
      </c>
      <c r="AD1508" s="3" t="n">
        <v>1</v>
      </c>
      <c r="AE1508" s="3" t="inlineStr">
        <is>
          <t>No</t>
        </is>
      </c>
      <c r="AF1508" s="3" t="inlineStr"/>
      <c r="AG1508" s="4" t="inlineStr"/>
      <c r="AH1508" s="4" t="inlineStr"/>
      <c r="AI1508" s="4" t="inlineStr"/>
    </row>
    <row r="1509">
      <c r="A1509" s="3" t="inlineStr">
        <is>
          <t>CST-1139</t>
        </is>
      </c>
      <c r="B1509" s="3" t="inlineStr">
        <is>
          <t>Cunningham</t>
        </is>
      </c>
      <c r="C1509" s="3" t="inlineStr">
        <is>
          <t>Tamrah</t>
        </is>
      </c>
      <c r="D1509" s="3" t="inlineStr">
        <is>
          <t>Tamrah Cunningham</t>
        </is>
      </c>
      <c r="E1509" s="3" t="inlineStr">
        <is>
          <t>Lecturer</t>
        </is>
      </c>
      <c r="F1509" s="3" t="inlineStr">
        <is>
          <t>NYC College of Technology</t>
        </is>
      </c>
      <c r="G1509" s="3" t="inlineStr">
        <is>
          <t>Computer Systems Technology</t>
        </is>
      </c>
      <c r="H1509" s="3" t="inlineStr">
        <is>
          <t>TCunningham@citytech.cuny.edu</t>
        </is>
      </c>
      <c r="I1509" s="3" t="inlineStr">
        <is>
          <t>Book chapter</t>
        </is>
      </c>
      <c r="J1509" s="3" t="inlineStr">
        <is>
          <t>Computational Thinking and the Role-Playing Classroom: A Case for Game-Based Learning in an Interdisciplinary Context</t>
        </is>
      </c>
      <c r="K1509" s="3" t="n">
        <v>2019</v>
      </c>
      <c r="L1509" s="3" t="inlineStr">
        <is>
          <t>Springer eBooks</t>
        </is>
      </c>
      <c r="M1509" s="3" t="inlineStr">
        <is>
          <t>Reneta Lansiquot; Tamrah D. Cunningham; Cándido Cabo</t>
        </is>
      </c>
      <c r="N1509" s="3" t="inlineStr"/>
      <c r="O1509" s="3" t="n"/>
      <c r="P1509" s="3" t="inlineStr"/>
      <c r="Q1509" s="3" t="inlineStr">
        <is>
          <t>10.1007/978-3-030-32471-1_9</t>
        </is>
      </c>
      <c r="R1509" s="3" t="inlineStr">
        <is>
          <t>https://doi.org/10.1007/978-3-030-32471-1_9</t>
        </is>
      </c>
      <c r="S1509" s="3" t="inlineStr">
        <is>
          <t>OpenAlex</t>
        </is>
      </c>
      <c r="T1509" s="3" t="n">
        <v>1</v>
      </c>
      <c r="U1509" s="3" t="inlineStr">
        <is>
          <t>High (City Tech affiliation on paper)</t>
        </is>
      </c>
      <c r="V1509" s="3" t="n"/>
      <c r="W1509" s="3" t="inlineStr"/>
      <c r="X1509" s="3" t="inlineStr"/>
      <c r="Y1509" s="3" t="inlineStr"/>
      <c r="Z1509" s="3" t="inlineStr"/>
      <c r="AA1509" s="3" t="inlineStr">
        <is>
          <t>Not found</t>
        </is>
      </c>
      <c r="AB1509" s="3" t="inlineStr">
        <is>
          <t>closed</t>
        </is>
      </c>
      <c r="AC1509" s="3" t="inlineStr">
        <is>
          <t>School of Technology &amp; Design</t>
        </is>
      </c>
      <c r="AD1509" s="3" t="n">
        <v>1</v>
      </c>
      <c r="AE1509" s="3" t="inlineStr">
        <is>
          <t>No</t>
        </is>
      </c>
      <c r="AF1509" s="3" t="inlineStr"/>
      <c r="AG1509" s="4" t="inlineStr"/>
      <c r="AH1509" s="4" t="inlineStr"/>
      <c r="AI1509" s="4" t="inlineStr"/>
    </row>
    <row r="1510">
      <c r="A1510" s="3" t="inlineStr">
        <is>
          <t>CST-1155</t>
        </is>
      </c>
      <c r="B1510" s="3" t="inlineStr">
        <is>
          <t>Chen</t>
        </is>
      </c>
      <c r="C1510" s="3" t="inlineStr">
        <is>
          <t>Yu-Wen</t>
        </is>
      </c>
      <c r="D1510" s="3" t="inlineStr">
        <is>
          <t>Yu-Wen Chen</t>
        </is>
      </c>
      <c r="E1510" s="3" t="inlineStr">
        <is>
          <t>Associate Professor</t>
        </is>
      </c>
      <c r="F1510" s="3" t="inlineStr">
        <is>
          <t>NYC College of Technology</t>
        </is>
      </c>
      <c r="G1510" s="3" t="inlineStr">
        <is>
          <t>Computer Systems Technology</t>
        </is>
      </c>
      <c r="H1510" s="3" t="inlineStr">
        <is>
          <t>YWChen@citytech.cuny.edu</t>
        </is>
      </c>
      <c r="I1510" s="3" t="inlineStr">
        <is>
          <t>Book chapter</t>
        </is>
      </c>
      <c r="J1510" s="3" t="inlineStr">
        <is>
          <t>Electrical vehicles charging and discharging scheduling for the cloud-based energy management service</t>
        </is>
      </c>
      <c r="K1510" s="3" t="n">
        <v>2019</v>
      </c>
      <c r="L1510" s="3" t="inlineStr">
        <is>
          <t>Institution of Engineering and Technology eBooks</t>
        </is>
      </c>
      <c r="M1510" s="3" t="inlineStr">
        <is>
          <t>Yu-Wen Chen</t>
        </is>
      </c>
      <c r="N1510" s="3" t="inlineStr"/>
      <c r="O1510" s="3" t="n"/>
      <c r="P1510" s="3" t="inlineStr"/>
      <c r="Q1510" s="3" t="inlineStr">
        <is>
          <t>10.1049/pbtr016e_ch3</t>
        </is>
      </c>
      <c r="R1510" s="3" t="inlineStr">
        <is>
          <t>https://doi.org/10.1049/pbtr016e_ch3</t>
        </is>
      </c>
      <c r="S1510" s="3" t="inlineStr">
        <is>
          <t>OpenAlex</t>
        </is>
      </c>
      <c r="T1510" s="3" t="n">
        <v>1</v>
      </c>
      <c r="U1510" s="3" t="inlineStr">
        <is>
          <t>High (City Tech affiliation on paper)</t>
        </is>
      </c>
      <c r="V1510" s="3" t="n"/>
      <c r="W1510" s="3" t="inlineStr"/>
      <c r="X1510" s="3" t="inlineStr">
        <is>
          <t>The electric vehicles (EVs) have been dramatically increased and popularized in recent years. The ability to export the power to the grid via the vehicle -to -grid (V2G) technology makes the EVs become the promising solutions for reducing the peak demand in the power grid but could also severely increase the fluctuated penetration if no scheduling mechanisms are deployed. Therefore, it is an essential task to provide the optimal EV charging and discharging scheduling. However, to practically reinforce the scheduling relies not only on the ability to offer it in the efficient, reliable and scalable approaches, but also on the willingness of the participation from EVs owners. The cloud -based energy management service (EMS) satisfies the needs to practically deploy the scheduling mechanisms for the heterogeneous EVs and provide the incentives for customers' participation. The cloud computing is introduced with its characteristics and is utilized for the design of an extensive cloud -based framework, which provides the energy management as a service (EMaaS) to suggest the optimal electricity usage and trading options for every participated customer. The framework and the procedure of the cloud -based EMS are illustrated, and the EVs charging and discharging scheduling for the cloud -based EMS is formulated and implemented. The scheduling results for both EVs with and without the V2G ability are discussed with various examples.</t>
        </is>
      </c>
      <c r="Y1510" s="3" t="inlineStr">
        <is>
          <t>OpenAlex</t>
        </is>
      </c>
      <c r="Z1510" s="3" t="inlineStr"/>
      <c r="AA1510" s="3" t="inlineStr">
        <is>
          <t>Not found</t>
        </is>
      </c>
      <c r="AB1510" s="3" t="inlineStr">
        <is>
          <t>closed</t>
        </is>
      </c>
      <c r="AC1510" s="3" t="inlineStr">
        <is>
          <t>School of Technology &amp; Design</t>
        </is>
      </c>
      <c r="AD1510" s="3" t="n">
        <v>0</v>
      </c>
      <c r="AE1510" s="3" t="inlineStr">
        <is>
          <t>No</t>
        </is>
      </c>
      <c r="AF1510" s="3" t="inlineStr"/>
      <c r="AG1510" s="4" t="inlineStr"/>
      <c r="AH1510" s="4" t="inlineStr"/>
      <c r="AI1510" s="4" t="inlineStr"/>
    </row>
    <row r="1511">
      <c r="A1511" s="3" t="inlineStr">
        <is>
          <t>CST-1157</t>
        </is>
      </c>
      <c r="B1511" s="3" t="inlineStr">
        <is>
          <t>Moody</t>
        </is>
      </c>
      <c r="C1511" s="3" t="inlineStr">
        <is>
          <t>Douglas</t>
        </is>
      </c>
      <c r="D1511" s="3" t="inlineStr">
        <is>
          <t>Douglas Moody</t>
        </is>
      </c>
      <c r="E1511" s="3" t="inlineStr">
        <is>
          <t>Associate Professor</t>
        </is>
      </c>
      <c r="F1511" s="3" t="inlineStr">
        <is>
          <t>NYC College of Technology</t>
        </is>
      </c>
      <c r="G1511" s="3" t="inlineStr">
        <is>
          <t>Computer Systems Technology</t>
        </is>
      </c>
      <c r="H1511" s="3" t="inlineStr">
        <is>
          <t>DMoody@citytech.cuny.edu</t>
        </is>
      </c>
      <c r="I1511" s="3" t="inlineStr">
        <is>
          <t>Open educational resource</t>
        </is>
      </c>
      <c r="J1511" s="3" t="inlineStr">
        <is>
          <t>Enhancing the Study of Art History Utilizing Computational Thinking: Focus, Abstraction in Art (Egypt)</t>
        </is>
      </c>
      <c r="K1511" s="3" t="n">
        <v>2019</v>
      </c>
      <c r="L1511" s="3" t="inlineStr">
        <is>
          <t>Open Educational Resources</t>
        </is>
      </c>
      <c r="M1511" s="3" t="inlineStr">
        <is>
          <t>Moody, Douglas L; Cheng, Sandra</t>
        </is>
      </c>
      <c r="N1511" s="3" t="inlineStr"/>
      <c r="O1511" s="3" t="n"/>
      <c r="P1511" s="3" t="inlineStr"/>
      <c r="Q1511" s="3" t="inlineStr"/>
      <c r="R1511" s="3" t="inlineStr">
        <is>
          <t>https://academicworks.cuny.edu/ny_oers/20</t>
        </is>
      </c>
      <c r="S1511" s="3" t="inlineStr">
        <is>
          <t>CUNY Academic Works</t>
        </is>
      </c>
      <c r="T1511" s="3" t="n">
        <v>1</v>
      </c>
      <c r="U1511" s="3" t="inlineStr">
        <is>
          <t>High (in CUNY Academic Works)</t>
        </is>
      </c>
      <c r="V1511" s="3" t="n"/>
      <c r="W1511" s="3" t="inlineStr"/>
      <c r="X1511" s="3" t="inlineStr"/>
      <c r="Y1511" s="3" t="inlineStr"/>
      <c r="Z1511" s="3" t="inlineStr">
        <is>
          <t>https://academicworks.cuny.edu/context/ny_oers/article/1026/type/native/viewcontent/Computational_Thinking_Art_History_combo_Lesson_Week_1.pptx</t>
        </is>
      </c>
      <c r="AA1511" s="3" t="inlineStr">
        <is>
          <t>PDF in CUNY Academic Works</t>
        </is>
      </c>
      <c r="AB1511" s="3" t="inlineStr"/>
      <c r="AC1511" s="3" t="inlineStr">
        <is>
          <t>School of Technology &amp; Design</t>
        </is>
      </c>
      <c r="AD1511" s="3" t="n"/>
      <c r="AE1511" s="3" t="inlineStr">
        <is>
          <t>No</t>
        </is>
      </c>
      <c r="AF1511" s="3" t="inlineStr"/>
      <c r="AG1511" s="4" t="inlineStr"/>
      <c r="AH1511" s="4" t="inlineStr"/>
      <c r="AI1511" s="4" t="inlineStr"/>
    </row>
    <row r="1512">
      <c r="A1512" s="3" t="inlineStr">
        <is>
          <t>CST-1158</t>
        </is>
      </c>
      <c r="B1512" s="3" t="inlineStr">
        <is>
          <t>Moody</t>
        </is>
      </c>
      <c r="C1512" s="3" t="inlineStr">
        <is>
          <t>Douglas</t>
        </is>
      </c>
      <c r="D1512" s="3" t="inlineStr">
        <is>
          <t>Douglas Moody</t>
        </is>
      </c>
      <c r="E1512" s="3" t="inlineStr">
        <is>
          <t>Associate Professor</t>
        </is>
      </c>
      <c r="F1512" s="3" t="inlineStr">
        <is>
          <t>NYC College of Technology</t>
        </is>
      </c>
      <c r="G1512" s="3" t="inlineStr">
        <is>
          <t>Computer Systems Technology</t>
        </is>
      </c>
      <c r="H1512" s="3" t="inlineStr">
        <is>
          <t>DMoody@citytech.cuny.edu</t>
        </is>
      </c>
      <c r="I1512" s="3" t="inlineStr">
        <is>
          <t>Open educational resource</t>
        </is>
      </c>
      <c r="J1512" s="3" t="inlineStr">
        <is>
          <t>Enhancing the Study of Art History Utilizing Computational Thinking: Focus, Abstraction in Art (Modern)</t>
        </is>
      </c>
      <c r="K1512" s="3" t="n">
        <v>2019</v>
      </c>
      <c r="L1512" s="3" t="inlineStr">
        <is>
          <t>Open Educational Resources</t>
        </is>
      </c>
      <c r="M1512" s="3" t="inlineStr">
        <is>
          <t>Moody, Douglas L; Cheng, Sandra</t>
        </is>
      </c>
      <c r="N1512" s="3" t="inlineStr"/>
      <c r="O1512" s="3" t="n"/>
      <c r="P1512" s="3" t="inlineStr"/>
      <c r="Q1512" s="3" t="inlineStr"/>
      <c r="R1512" s="3" t="inlineStr">
        <is>
          <t>https://academicworks.cuny.edu/ny_oers/21</t>
        </is>
      </c>
      <c r="S1512" s="3" t="inlineStr">
        <is>
          <t>CUNY Academic Works</t>
        </is>
      </c>
      <c r="T1512" s="3" t="n">
        <v>1</v>
      </c>
      <c r="U1512" s="3" t="inlineStr">
        <is>
          <t>High (in CUNY Academic Works)</t>
        </is>
      </c>
      <c r="V1512" s="3" t="n"/>
      <c r="W1512" s="3" t="inlineStr"/>
      <c r="X1512" s="3" t="inlineStr"/>
      <c r="Y1512" s="3" t="inlineStr"/>
      <c r="Z1512" s="3" t="inlineStr">
        <is>
          <t>https://academicworks.cuny.edu/context/ny_oers/article/1027/type/native/viewcontent/Computational_Thinking_Art_History_combo_Lesson_Week_2.pptx</t>
        </is>
      </c>
      <c r="AA1512" s="3" t="inlineStr">
        <is>
          <t>PDF in CUNY Academic Works</t>
        </is>
      </c>
      <c r="AB1512" s="3" t="inlineStr"/>
      <c r="AC1512" s="3" t="inlineStr">
        <is>
          <t>School of Technology &amp; Design</t>
        </is>
      </c>
      <c r="AD1512" s="3" t="n"/>
      <c r="AE1512" s="3" t="inlineStr">
        <is>
          <t>No</t>
        </is>
      </c>
      <c r="AF1512" s="3" t="inlineStr"/>
      <c r="AG1512" s="4" t="inlineStr"/>
      <c r="AH1512" s="4" t="inlineStr"/>
      <c r="AI1512" s="4" t="inlineStr"/>
    </row>
    <row r="1513">
      <c r="A1513" s="3" t="inlineStr">
        <is>
          <t>CST-1161</t>
        </is>
      </c>
      <c r="B1513" s="3" t="inlineStr">
        <is>
          <t>Cabo</t>
        </is>
      </c>
      <c r="C1513" s="3" t="inlineStr">
        <is>
          <t>Candido</t>
        </is>
      </c>
      <c r="D1513" s="3" t="inlineStr">
        <is>
          <t>Candido Cabo</t>
        </is>
      </c>
      <c r="E1513" s="3" t="inlineStr">
        <is>
          <t>Professor</t>
        </is>
      </c>
      <c r="F1513" s="3" t="inlineStr">
        <is>
          <t>NYC College of Technology</t>
        </is>
      </c>
      <c r="G1513" s="3" t="inlineStr">
        <is>
          <t>Computer Systems Technology</t>
        </is>
      </c>
      <c r="H1513" s="3" t="inlineStr">
        <is>
          <t>CCabo@citytech.cuny.edu</t>
        </is>
      </c>
      <c r="I1513" s="3" t="inlineStr">
        <is>
          <t>Conference paper</t>
        </is>
      </c>
      <c r="J1513" s="3" t="inlineStr">
        <is>
          <t>Fostering Problem Understanding as a Precursor to Problem-Solving in Computer Programming</t>
        </is>
      </c>
      <c r="K1513" s="3" t="n">
        <v>2019</v>
      </c>
      <c r="L1513" s="3" t="inlineStr">
        <is>
          <t>IEEE Frontiers in Education Conference (FIE)</t>
        </is>
      </c>
      <c r="M1513" s="3" t="inlineStr">
        <is>
          <t>Cándido Cabo</t>
        </is>
      </c>
      <c r="N1513" s="3" t="inlineStr"/>
      <c r="O1513" s="3" t="n"/>
      <c r="P1513" s="3" t="inlineStr"/>
      <c r="Q1513" s="3" t="inlineStr">
        <is>
          <t>10.1109/fie43999.2019.9028664</t>
        </is>
      </c>
      <c r="R1513" s="3" t="inlineStr">
        <is>
          <t>https://doi.org/10.1109/fie43999.2019.9028664</t>
        </is>
      </c>
      <c r="S1513" s="3" t="inlineStr">
        <is>
          <t>OpenAlex</t>
        </is>
      </c>
      <c r="T1513" s="3" t="n">
        <v>1</v>
      </c>
      <c r="U1513" s="3" t="inlineStr">
        <is>
          <t>High (City Tech affiliation on paper)</t>
        </is>
      </c>
      <c r="V1513" s="3" t="n"/>
      <c r="W1513" s="3" t="inlineStr"/>
      <c r="X1513" s="3" t="inlineStr">
        <is>
          <t>In this research to practice full paper we quantified student understanding of computer programming problems, and correlated it with their ability to write viable computer programs. To quantify problem understanding, students were asked to generate adequate input/output combinations for the problem. About 45% of students demonstrated a complete understanding of the problem. The remaining students (55%) showed inconsistencies in their understanding of programming problems. After the problem understanding assessment, students were asked to solve the problems by writing computer programs using Python. About 88% of the students with complete understanding of a problem could solve it with a Python program. In contrast, the vast majority of students who did not completely understand the problem (67%) were not able to write working computer programs. Surprisingly, ~ 33% of students with partial understanding of problems were able to write viable computer programs. We conclude that the challenges to write viable Python computer programs start with the failure to understand the problem. Helping students develop strategies to understand a problem correctly may help them writing viable computer programs that solve the problem.</t>
        </is>
      </c>
      <c r="Y1513" s="3" t="inlineStr">
        <is>
          <t>OpenAlex</t>
        </is>
      </c>
      <c r="Z1513" s="3" t="inlineStr"/>
      <c r="AA1513" s="3" t="inlineStr">
        <is>
          <t>Not found</t>
        </is>
      </c>
      <c r="AB1513" s="3" t="inlineStr">
        <is>
          <t>closed</t>
        </is>
      </c>
      <c r="AC1513" s="3" t="inlineStr">
        <is>
          <t>School of Technology &amp; Design</t>
        </is>
      </c>
      <c r="AD1513" s="3" t="n">
        <v>10</v>
      </c>
      <c r="AE1513" s="3" t="inlineStr">
        <is>
          <t>No</t>
        </is>
      </c>
      <c r="AF1513" s="3" t="inlineStr"/>
      <c r="AG1513" s="4" t="inlineStr"/>
      <c r="AH1513" s="4" t="inlineStr"/>
      <c r="AI1513" s="4" t="inlineStr"/>
    </row>
    <row r="1514">
      <c r="A1514" s="3" t="inlineStr">
        <is>
          <t>CST-1162</t>
        </is>
      </c>
      <c r="B1514" s="3" t="inlineStr">
        <is>
          <t>Kusyk</t>
        </is>
      </c>
      <c r="C1514" s="3" t="inlineStr">
        <is>
          <t>Janusz</t>
        </is>
      </c>
      <c r="D1514" s="3" t="inlineStr">
        <is>
          <t>Janusz Kusyk</t>
        </is>
      </c>
      <c r="E1514" s="3" t="inlineStr">
        <is>
          <t>Associate Professor</t>
        </is>
      </c>
      <c r="F1514" s="3" t="inlineStr">
        <is>
          <t>NYC College of Technology</t>
        </is>
      </c>
      <c r="G1514" s="3" t="inlineStr">
        <is>
          <t>Computer Systems Technology</t>
        </is>
      </c>
      <c r="H1514" s="3" t="inlineStr">
        <is>
          <t>JKusyk@citytech.cuny.edu</t>
        </is>
      </c>
      <c r="I1514" s="3" t="inlineStr">
        <is>
          <t>Conference paper</t>
        </is>
      </c>
      <c r="J1514" s="3" t="inlineStr">
        <is>
          <t>Game Theory and Biology Inspired Flight Control for Autonomous UAVs Operating in Contested Environments</t>
        </is>
      </c>
      <c r="K1514" s="3" t="n">
        <v>2019</v>
      </c>
      <c r="L1514" s="3" t="inlineStr">
        <is>
          <t>IEEE Sarnoff Symposium</t>
        </is>
      </c>
      <c r="M1514" s="3" t="inlineStr">
        <is>
          <t>Janusz Kusyk; M. Ümit Uyar; Kelvin Ma; Kevin Budhu; Eltan Samoylov; Joseph Plishka; Giorgio Bertoli; Jeffrey Boksiner; Dilip K. Guha</t>
        </is>
      </c>
      <c r="N1514" s="3" t="inlineStr"/>
      <c r="O1514" s="3" t="n"/>
      <c r="P1514" s="3" t="inlineStr"/>
      <c r="Q1514" s="3" t="inlineStr">
        <is>
          <t>10.1109/sarnoff47838.2019.9067828</t>
        </is>
      </c>
      <c r="R1514" s="3" t="inlineStr">
        <is>
          <t>https://doi.org/10.1109/sarnoff47838.2019.9067828</t>
        </is>
      </c>
      <c r="S1514" s="3" t="inlineStr">
        <is>
          <t>OpenAlex</t>
        </is>
      </c>
      <c r="T1514" s="3" t="n">
        <v>1</v>
      </c>
      <c r="U1514" s="3" t="inlineStr">
        <is>
          <t>High (City Tech affiliation on paper)</t>
        </is>
      </c>
      <c r="V1514" s="3" t="n"/>
      <c r="W1514" s="3" t="inlineStr"/>
      <c r="X1514" s="3" t="inlineStr">
        <is>
          <t>A self-organizing swarm of autonomous unmanned areal vehicles (UAVs) can provide a quick response to cyber-attacks in austere civilian and military environments. However, if a UAV swarm relies on centralized control, synchronization of swarm members, pre-planned actions or rule-based systems, it may not provide adequate and timely response against cyber attacks. We introduce game theory (GT) and biology inspired flight control algorithms to be run by each autonomous UAV to detect, localize and counteract rogue electromagnetic signal emitters. Each UAV positions itself such that the swarm tracks mobile adversaries while maintaining uniform node distribution and connectivity of the mobile ad-hoc network (MANET). UAVs use only their respective local neighbor information to determine their individual actions. Simulation experiments in OPNET show that our algorithms can provide an adequate area coverage over mobile interference sources. Our solution can be employed for civilian and military applications that require agile responses in dynamic environments.</t>
        </is>
      </c>
      <c r="Y1514" s="3" t="inlineStr">
        <is>
          <t>OpenAlex</t>
        </is>
      </c>
      <c r="Z1514" s="3" t="inlineStr"/>
      <c r="AA1514" s="3" t="inlineStr">
        <is>
          <t>Not found</t>
        </is>
      </c>
      <c r="AB1514" s="3" t="inlineStr">
        <is>
          <t>closed</t>
        </is>
      </c>
      <c r="AC1514" s="3" t="inlineStr">
        <is>
          <t>School of Technology &amp; Design</t>
        </is>
      </c>
      <c r="AD1514" s="3" t="n">
        <v>2</v>
      </c>
      <c r="AE1514" s="3" t="inlineStr">
        <is>
          <t>No</t>
        </is>
      </c>
      <c r="AF1514" s="3" t="inlineStr"/>
      <c r="AG1514" s="4" t="inlineStr"/>
      <c r="AH1514" s="4" t="inlineStr"/>
      <c r="AI1514" s="4" t="inlineStr"/>
    </row>
    <row r="1515">
      <c r="A1515" s="3" t="inlineStr">
        <is>
          <t>CST-1166</t>
        </is>
      </c>
      <c r="B1515" s="3" t="inlineStr">
        <is>
          <t>Shen</t>
        </is>
      </c>
      <c r="C1515" s="3" t="inlineStr">
        <is>
          <t>Fangyang</t>
        </is>
      </c>
      <c r="D1515" s="3" t="inlineStr">
        <is>
          <t>Fangyang Shen</t>
        </is>
      </c>
      <c r="E1515" s="3" t="inlineStr">
        <is>
          <t>Professor</t>
        </is>
      </c>
      <c r="F1515" s="3" t="inlineStr">
        <is>
          <t>NYC College of Technology</t>
        </is>
      </c>
      <c r="G1515" s="3" t="inlineStr">
        <is>
          <t>Computer Systems Technology</t>
        </is>
      </c>
      <c r="H1515" s="3" t="inlineStr">
        <is>
          <t>FShen@citytech.cuny.edu</t>
        </is>
      </c>
      <c r="I1515" s="3" t="inlineStr">
        <is>
          <t>Journal article</t>
        </is>
      </c>
      <c r="J1515" s="3" t="inlineStr">
        <is>
          <t>IEEE Access Special Section Editorial: Key Technologies for Smart Factory of Industry 4.0</t>
        </is>
      </c>
      <c r="K1515" s="3" t="n">
        <v>2019</v>
      </c>
      <c r="L1515" s="3" t="inlineStr">
        <is>
          <t>IEEE Access</t>
        </is>
      </c>
      <c r="M1515" s="3" t="inlineStr">
        <is>
          <t>Jiafu Wan; Min Xia; Jun Hong; Zhibo Pang; Bharat Jayaraman; Fangyang Shen</t>
        </is>
      </c>
      <c r="N1515" s="3" t="inlineStr"/>
      <c r="O1515" s="3" t="n"/>
      <c r="P1515" s="3" t="inlineStr"/>
      <c r="Q1515" s="3" t="inlineStr">
        <is>
          <t>10.1109/access.2019.2895516</t>
        </is>
      </c>
      <c r="R1515" s="3" t="inlineStr">
        <is>
          <t>https://doi.org/10.1109/access.2019.2895516</t>
        </is>
      </c>
      <c r="S1515" s="3" t="inlineStr">
        <is>
          <t>OpenAlex</t>
        </is>
      </c>
      <c r="T1515" s="3" t="n">
        <v>1</v>
      </c>
      <c r="U1515" s="3" t="inlineStr">
        <is>
          <t>High (City Tech affiliation on paper)</t>
        </is>
      </c>
      <c r="V1515" s="3" t="n"/>
      <c r="W1515" s="3" t="inlineStr"/>
      <c r="X1515" s="3" t="inlineStr">
        <is>
          <t>A booming global economy and demand for customized products has led to a buyers’ market outweighing a sellers’ market in the manufacturing industry. This means that a deeper conversion towards manufacturing structures to handle the increasing production complexity should be studied. With an increased adoption of the Internet of Things (IoT) and Cyber-Physical Systems (CPS), realization of smart factory will become possible. The smart factory can provide a solution for handling the complexity through the establishment of intelligent products and production processes.</t>
        </is>
      </c>
      <c r="Y1515" s="3" t="inlineStr">
        <is>
          <t>OpenAlex</t>
        </is>
      </c>
      <c r="Z1515" s="3" t="inlineStr">
        <is>
          <t>https://ieeexplore.ieee.org/ielx7/6287639/8600701/08643705.pdf</t>
        </is>
      </c>
      <c r="AA1515" s="3" t="inlineStr">
        <is>
          <t>Open-access PDF (via OpenAlex)</t>
        </is>
      </c>
      <c r="AB1515" s="3" t="inlineStr">
        <is>
          <t>gold</t>
        </is>
      </c>
      <c r="AC1515" s="3" t="inlineStr">
        <is>
          <t>School of Technology &amp; Design</t>
        </is>
      </c>
      <c r="AD1515" s="3" t="n">
        <v>15</v>
      </c>
      <c r="AE1515" s="3" t="inlineStr">
        <is>
          <t>No</t>
        </is>
      </c>
      <c r="AF1515" s="3" t="inlineStr"/>
      <c r="AG1515" s="4" t="inlineStr"/>
      <c r="AH1515" s="4" t="inlineStr"/>
      <c r="AI1515" s="4" t="inlineStr"/>
    </row>
    <row r="1516">
      <c r="A1516" s="3" t="inlineStr">
        <is>
          <t>CST-1170</t>
        </is>
      </c>
      <c r="B1516" s="3" t="inlineStr">
        <is>
          <t>Chen</t>
        </is>
      </c>
      <c r="C1516" s="3" t="inlineStr">
        <is>
          <t>Yu-Wen</t>
        </is>
      </c>
      <c r="D1516" s="3" t="inlineStr">
        <is>
          <t>Yu-Wen Chen</t>
        </is>
      </c>
      <c r="E1516" s="3" t="inlineStr">
        <is>
          <t>Associate Professor</t>
        </is>
      </c>
      <c r="F1516" s="3" t="inlineStr">
        <is>
          <t>NYC College of Technology</t>
        </is>
      </c>
      <c r="G1516" s="3" t="inlineStr">
        <is>
          <t>Computer Systems Technology</t>
        </is>
      </c>
      <c r="H1516" s="3" t="inlineStr">
        <is>
          <t>YWChen@citytech.cuny.edu</t>
        </is>
      </c>
      <c r="I1516" s="3" t="inlineStr">
        <is>
          <t>Paper (venue type unclear)</t>
        </is>
      </c>
      <c r="J1516" s="3" t="inlineStr">
        <is>
          <t>Intersection of Law, Science, Technology, &amp; the Humanities</t>
        </is>
      </c>
      <c r="K1516" s="3" t="n">
        <v>2019</v>
      </c>
      <c r="L1516" s="3" t="inlineStr">
        <is>
          <t>CUNY Academic Works (City University of New York)</t>
        </is>
      </c>
      <c r="M1516" s="3" t="inlineStr">
        <is>
          <t>Marissa Moran; Yu-Wen Chen; Sarah A Standing</t>
        </is>
      </c>
      <c r="N1516" s="3" t="inlineStr"/>
      <c r="O1516" s="3" t="n"/>
      <c r="P1516" s="3" t="inlineStr"/>
      <c r="Q1516" s="3" t="inlineStr"/>
      <c r="R1516" s="3" t="inlineStr">
        <is>
          <t>https://openalex.org/W2969733727</t>
        </is>
      </c>
      <c r="S1516" s="3" t="inlineStr">
        <is>
          <t>OpenAlex; CUNY Academic Works</t>
        </is>
      </c>
      <c r="T1516" s="3" t="n">
        <v>2</v>
      </c>
      <c r="U1516" s="3" t="inlineStr">
        <is>
          <t>High (City Tech affiliation on paper); 2 sources</t>
        </is>
      </c>
      <c r="V1516" s="3" t="n"/>
      <c r="W1516" s="3" t="inlineStr"/>
      <c r="X1516" s="3" t="inlineStr">
        <is>
          <t>The challenge of how best to incorporate the wealth of educational/research material currently available through technologies and drawn from the social, cultural, economic, political and legal aspects of our society today has brought together professors from three distinct disciplines and schools at New York City College of Technology, CUNY to research, design, and create innovative new courses and to continually revise content and methodology in existing courses. This dynamic and interdisciplinary approach to learning allows our undergraduate students opportunities to research and apply their knowledge to existing societal issues, in “real-time” to analyze, discuss, and suggest ways to improve upon existing policies and procedures—in particular, security, privacy, Artificial Intelligence/AI—and to assess the impact of the decisions rendered from many and varied perspectives including an examination of the potential bias and influence of creators of algorithms/code, which invisibly navigates and informs much of our lives. In law classes, undergraduate students supplement text readings with ripped-from-the-headline type cases/issues that are present in society. The undergraduate students are encouraged to recognize trends in the law, review pending and/or decided cases, legislative proposals, and legislative hearings such as those involving tech company policies/procedures, to better understand the impact of such decisions on their own lives, their families’ lives, and the lives of all people in society. From local/state divorce matters to breaches and damages regarding the Federal Wiretap Act, 18 U.S.C. § 2511 &amp; § 2520, to international matters of espionage and hacking, the undergraduate students realize the relevance of the role and place of technology in the courtroom, and the need to work with experts from a variety of disciplines, such as Forensic Science, Computer Systems Technology, and Humanities. The undergraduate students also better appreciate the value of effective communication skills when they listen to attorney arguments and observe conduct of all stakeholders in the courtroom. The analysis of questions such as “who said it best?” and “whose presentation was more powerful?” is indicative of the unpacking needed for all legal communication—including the “silent bias” embedded into technology constructions. Thus, the Humanities supplies tools and framing around communication approaches: on the one hand foregrounding assumptions and challenging implicit—and unacknowledged—biases, and on the other hand strengthening ethical communication skills and strategies.</t>
        </is>
      </c>
      <c r="Y1516" s="3" t="inlineStr">
        <is>
          <t>OpenAlex</t>
        </is>
      </c>
      <c r="Z1516" s="3" t="inlineStr">
        <is>
          <t>https://academicworks.cuny.edu/context/ny_pubs/article/1382/type/native/viewcontent/MJMYWCSASPosterSessionApril12019final.pptx</t>
        </is>
      </c>
      <c r="AA1516" s="3" t="inlineStr">
        <is>
          <t>Not found</t>
        </is>
      </c>
      <c r="AB1516" s="3" t="inlineStr">
        <is>
          <t>closed</t>
        </is>
      </c>
      <c r="AC1516" s="3" t="inlineStr">
        <is>
          <t>School of Technology &amp; Design</t>
        </is>
      </c>
      <c r="AD1516" s="3" t="n">
        <v>0</v>
      </c>
      <c r="AE1516" s="3" t="inlineStr">
        <is>
          <t>Yes</t>
        </is>
      </c>
      <c r="AF1516" s="3" t="inlineStr">
        <is>
          <t>keyword: artificial intelligence; keyword: algorithmic bias; abstract: artificial intelligence</t>
        </is>
      </c>
      <c r="AG1516" s="4" t="inlineStr"/>
      <c r="AH1516" s="4" t="inlineStr"/>
      <c r="AI1516" s="4" t="inlineStr"/>
    </row>
    <row r="1517">
      <c r="A1517" s="3" t="inlineStr">
        <is>
          <t>CST-1179</t>
        </is>
      </c>
      <c r="B1517" s="3" t="inlineStr">
        <is>
          <t>Shen</t>
        </is>
      </c>
      <c r="C1517" s="3" t="inlineStr">
        <is>
          <t>Fangyang</t>
        </is>
      </c>
      <c r="D1517" s="3" t="inlineStr">
        <is>
          <t>Fangyang Shen</t>
        </is>
      </c>
      <c r="E1517" s="3" t="inlineStr">
        <is>
          <t>Professor</t>
        </is>
      </c>
      <c r="F1517" s="3" t="inlineStr">
        <is>
          <t>NYC College of Technology</t>
        </is>
      </c>
      <c r="G1517" s="3" t="inlineStr">
        <is>
          <t>Computer Systems Technology</t>
        </is>
      </c>
      <c r="H1517" s="3" t="inlineStr">
        <is>
          <t>FShen@citytech.cuny.edu</t>
        </is>
      </c>
      <c r="I1517" s="3" t="inlineStr">
        <is>
          <t>Conference paper</t>
        </is>
      </c>
      <c r="J1517" s="3" t="inlineStr">
        <is>
          <t>New Algorithms to Solve Integral Equations Automatically</t>
        </is>
      </c>
      <c r="K1517" s="3" t="n">
        <v>2019</v>
      </c>
      <c r="L1517" s="3" t="inlineStr">
        <is>
          <t>International Conference on Computational Science and Computational Intelligence (CSCI)</t>
        </is>
      </c>
      <c r="M1517" s="3" t="inlineStr">
        <is>
          <t>Jun Zhang; Weiwei Zhu; Fangyang Shen</t>
        </is>
      </c>
      <c r="N1517" s="3" t="inlineStr"/>
      <c r="O1517" s="3" t="n"/>
      <c r="P1517" s="3" t="inlineStr"/>
      <c r="Q1517" s="3" t="inlineStr">
        <is>
          <t>10.1109/csci49370.2019.00094</t>
        </is>
      </c>
      <c r="R1517" s="3" t="inlineStr">
        <is>
          <t>https://doi.org/10.1109/csci49370.2019.00094</t>
        </is>
      </c>
      <c r="S1517" s="3" t="inlineStr">
        <is>
          <t>OpenAlex</t>
        </is>
      </c>
      <c r="T1517" s="3" t="n">
        <v>1</v>
      </c>
      <c r="U1517" s="3" t="inlineStr">
        <is>
          <t>High (City Tech affiliation on paper)</t>
        </is>
      </c>
      <c r="V1517" s="3" t="n"/>
      <c r="W1517" s="3" t="inlineStr"/>
      <c r="X1517" s="3" t="inlineStr">
        <is>
          <t>Integral equations come from a wide range of applications. Laplace transform has been playing an important role in mathematics; it is very powerful and widely used in solving integral equations, however, such a traditional method suffers a serious drawback, which is the calculation of inverse Laplace transform. Such a kind of inverse calculation is problematic or impossible, except some very simple functions. Sumudu transform is a new integral transform with nice features like Laplace transform, in addition, it provides new methodology for problem solving. In this work, a new computational method is proposed to solve integral equations, the new method incorporates useful features from both Laplace transform and Sumudu transform such that the calculation of the inverse Laplace transform is avoided. In addition, it is demonstrated with implementations that the new method and techniques presented in this work can be implemented in computer algebra systems such as Maple to solve Volterra convolution integral equations and mixed differential Volterra convolution integral equations automatically.</t>
        </is>
      </c>
      <c r="Y1517" s="3" t="inlineStr">
        <is>
          <t>OpenAlex</t>
        </is>
      </c>
      <c r="Z1517" s="3" t="inlineStr"/>
      <c r="AA1517" s="3" t="inlineStr">
        <is>
          <t>Not found</t>
        </is>
      </c>
      <c r="AB1517" s="3" t="inlineStr">
        <is>
          <t>closed</t>
        </is>
      </c>
      <c r="AC1517" s="3" t="inlineStr">
        <is>
          <t>School of Technology &amp; Design</t>
        </is>
      </c>
      <c r="AD1517" s="3" t="n">
        <v>7</v>
      </c>
      <c r="AE1517" s="3" t="inlineStr">
        <is>
          <t>No</t>
        </is>
      </c>
      <c r="AF1517" s="3" t="inlineStr"/>
      <c r="AG1517" s="4" t="inlineStr"/>
      <c r="AH1517" s="4" t="inlineStr"/>
      <c r="AI1517" s="4" t="inlineStr"/>
    </row>
    <row r="1518">
      <c r="A1518" s="3" t="inlineStr">
        <is>
          <t>CST-1181</t>
        </is>
      </c>
      <c r="B1518" s="3" t="inlineStr">
        <is>
          <t>Satyanarayana</t>
        </is>
      </c>
      <c r="C1518" s="3" t="inlineStr">
        <is>
          <t>Ashwin</t>
        </is>
      </c>
      <c r="D1518" s="3" t="inlineStr">
        <is>
          <t>Ashwin Satyanarayana</t>
        </is>
      </c>
      <c r="E1518" s="3" t="inlineStr">
        <is>
          <t>Professor</t>
        </is>
      </c>
      <c r="F1518" s="3" t="inlineStr">
        <is>
          <t>NYC College of Technology</t>
        </is>
      </c>
      <c r="G1518" s="3" t="inlineStr">
        <is>
          <t>Computer Systems Technology</t>
        </is>
      </c>
      <c r="H1518" s="3" t="inlineStr">
        <is>
          <t>ASatyanarayana@citytech.cuny.edu</t>
        </is>
      </c>
      <c r="I1518" s="3" t="inlineStr">
        <is>
          <t>Paper (venue type unclear)</t>
        </is>
      </c>
      <c r="J1518" s="3" t="inlineStr">
        <is>
          <t>Overcoming apathy in the classroom</t>
        </is>
      </c>
      <c r="K1518" s="3" t="n">
        <v>2019</v>
      </c>
      <c r="L1518" s="3" t="inlineStr">
        <is>
          <t>CUNY Academic Works (City University of New York)</t>
        </is>
      </c>
      <c r="M1518" s="3" t="inlineStr">
        <is>
          <t>Ashwin Satyanarayana</t>
        </is>
      </c>
      <c r="N1518" s="3" t="inlineStr"/>
      <c r="O1518" s="3" t="n"/>
      <c r="P1518" s="3" t="inlineStr"/>
      <c r="Q1518" s="3" t="inlineStr"/>
      <c r="R1518" s="3" t="inlineStr">
        <is>
          <t>https://openalex.org/W3041203777</t>
        </is>
      </c>
      <c r="S1518" s="3" t="inlineStr">
        <is>
          <t>OpenAlex; CUNY Academic Works</t>
        </is>
      </c>
      <c r="T1518" s="3" t="n">
        <v>2</v>
      </c>
      <c r="U1518" s="3" t="inlineStr">
        <is>
          <t>High (City Tech affiliation on paper); 2 sources</t>
        </is>
      </c>
      <c r="V1518" s="3" t="n"/>
      <c r="W1518" s="3" t="inlineStr"/>
      <c r="X1518" s="3" t="inlineStr">
        <is>
          <t>In this workshop, we will engage with best practice teaching pedagogies that promote active learning.</t>
        </is>
      </c>
      <c r="Y1518" s="3" t="inlineStr">
        <is>
          <t>OpenAlex</t>
        </is>
      </c>
      <c r="Z1518" s="3" t="inlineStr">
        <is>
          <t>https://academicworks.cuny.edu/ny_oers/26</t>
        </is>
      </c>
      <c r="AA1518" s="3" t="inlineStr">
        <is>
          <t>Open-access page (via OpenAlex)</t>
        </is>
      </c>
      <c r="AB1518" s="3" t="inlineStr">
        <is>
          <t>green</t>
        </is>
      </c>
      <c r="AC1518" s="3" t="inlineStr">
        <is>
          <t>School of Technology &amp; Design</t>
        </is>
      </c>
      <c r="AD1518" s="3" t="n">
        <v>0</v>
      </c>
      <c r="AE1518" s="3" t="inlineStr">
        <is>
          <t>No</t>
        </is>
      </c>
      <c r="AF1518" s="3" t="inlineStr"/>
      <c r="AG1518" s="4" t="inlineStr"/>
      <c r="AH1518" s="4" t="inlineStr"/>
      <c r="AI1518" s="4" t="inlineStr"/>
    </row>
    <row r="1519">
      <c r="A1519" s="3" t="inlineStr">
        <is>
          <t>CST-1196</t>
        </is>
      </c>
      <c r="B1519" s="3" t="inlineStr">
        <is>
          <t>Shen</t>
        </is>
      </c>
      <c r="C1519" s="3" t="inlineStr">
        <is>
          <t>Fangyang</t>
        </is>
      </c>
      <c r="D1519" s="3" t="inlineStr">
        <is>
          <t>Fangyang Shen</t>
        </is>
      </c>
      <c r="E1519" s="3" t="inlineStr">
        <is>
          <t>Professor</t>
        </is>
      </c>
      <c r="F1519" s="3" t="inlineStr">
        <is>
          <t>NYC College of Technology</t>
        </is>
      </c>
      <c r="G1519" s="3" t="inlineStr">
        <is>
          <t>Computer Systems Technology</t>
        </is>
      </c>
      <c r="H1519" s="3" t="inlineStr">
        <is>
          <t>FShen@citytech.cuny.edu</t>
        </is>
      </c>
      <c r="I1519" s="3" t="inlineStr">
        <is>
          <t>Book chapter</t>
        </is>
      </c>
      <c r="J1519" s="3" t="inlineStr">
        <is>
          <t>STEM Education Enrichment in NYC</t>
        </is>
      </c>
      <c r="K1519" s="3" t="n">
        <v>2019</v>
      </c>
      <c r="L1519" s="3" t="inlineStr">
        <is>
          <t>Advances in intelligent systems and computing</t>
        </is>
      </c>
      <c r="M1519" s="3" t="inlineStr">
        <is>
          <t>Fangyang Shen; Janine Roccosalvo; Jun Zhang; Yi Ting Yang; Yanqing Ji; Kendra Guo; Ahmet Mete Kok; Yi Han</t>
        </is>
      </c>
      <c r="N1519" s="3" t="inlineStr"/>
      <c r="O1519" s="3" t="n"/>
      <c r="P1519" s="3" t="inlineStr"/>
      <c r="Q1519" s="3" t="inlineStr">
        <is>
          <t>10.1007/978-3-030-14070-0_38</t>
        </is>
      </c>
      <c r="R1519" s="3" t="inlineStr">
        <is>
          <t>https://doi.org/10.1007/978-3-030-14070-0_38</t>
        </is>
      </c>
      <c r="S1519" s="3" t="inlineStr">
        <is>
          <t>OpenAlex</t>
        </is>
      </c>
      <c r="T1519" s="3" t="n">
        <v>1</v>
      </c>
      <c r="U1519" s="3" t="inlineStr">
        <is>
          <t>High (City Tech affiliation on paper)</t>
        </is>
      </c>
      <c r="V1519" s="3" t="n"/>
      <c r="W1519" s="3" t="inlineStr"/>
      <c r="X1519" s="3" t="inlineStr"/>
      <c r="Y1519" s="3" t="inlineStr"/>
      <c r="Z1519" s="3" t="inlineStr"/>
      <c r="AA1519" s="3" t="inlineStr">
        <is>
          <t>Not found</t>
        </is>
      </c>
      <c r="AB1519" s="3" t="inlineStr">
        <is>
          <t>closed</t>
        </is>
      </c>
      <c r="AC1519" s="3" t="inlineStr">
        <is>
          <t>School of Technology &amp; Design</t>
        </is>
      </c>
      <c r="AD1519" s="3" t="n">
        <v>1</v>
      </c>
      <c r="AE1519" s="3" t="inlineStr">
        <is>
          <t>No</t>
        </is>
      </c>
      <c r="AF1519" s="3" t="inlineStr"/>
      <c r="AG1519" s="4" t="inlineStr"/>
      <c r="AH1519" s="4" t="inlineStr"/>
      <c r="AI1519" s="4" t="inlineStr"/>
    </row>
    <row r="1520">
      <c r="A1520" s="3" t="inlineStr">
        <is>
          <t>CST-1197</t>
        </is>
      </c>
      <c r="B1520" s="3" t="inlineStr">
        <is>
          <t>Li</t>
        </is>
      </c>
      <c r="C1520" s="3" t="inlineStr">
        <is>
          <t>Xiangdong</t>
        </is>
      </c>
      <c r="D1520" s="3" t="inlineStr">
        <is>
          <t>Xiangdong Li</t>
        </is>
      </c>
      <c r="E1520" s="3" t="inlineStr">
        <is>
          <t>Professor</t>
        </is>
      </c>
      <c r="F1520" s="3" t="inlineStr">
        <is>
          <t>NYC College of Technology</t>
        </is>
      </c>
      <c r="G1520" s="3" t="inlineStr">
        <is>
          <t>Computer Systems Technology</t>
        </is>
      </c>
      <c r="H1520" s="3" t="inlineStr">
        <is>
          <t>XLi@citytech.cuny.edu</t>
        </is>
      </c>
      <c r="I1520" s="3" t="inlineStr">
        <is>
          <t>Grant</t>
        </is>
      </c>
      <c r="J1520" s="3" t="inlineStr">
        <is>
          <t>SaTC: EDU: Collaborative: An Educational Initiative on Cybersecurity in Additive Manufacturing</t>
        </is>
      </c>
      <c r="K1520" s="3" t="n">
        <v>2019</v>
      </c>
      <c r="L1520" s="3" t="inlineStr">
        <is>
          <t>NSF: Secure &amp;Trustworthy Cyberspace</t>
        </is>
      </c>
      <c r="M1520" s="3" t="inlineStr">
        <is>
          <t>Xiangdong Li; Gaffar B Gailani</t>
        </is>
      </c>
      <c r="N1520" s="3" t="inlineStr">
        <is>
          <t>PI</t>
        </is>
      </c>
      <c r="O1520" s="3" t="n">
        <v>35966</v>
      </c>
      <c r="P1520" s="3" t="inlineStr">
        <is>
          <t>1932185</t>
        </is>
      </c>
      <c r="Q1520" s="3" t="inlineStr"/>
      <c r="R1520" s="3" t="inlineStr">
        <is>
          <t>https://www.nsf.gov/awardsearch/showAward?AWD_ID=1932185</t>
        </is>
      </c>
      <c r="S1520" s="3" t="inlineStr">
        <is>
          <t>NSF</t>
        </is>
      </c>
      <c r="T1520" s="3" t="n">
        <v>1</v>
      </c>
      <c r="U1520" s="3" t="inlineStr">
        <is>
          <t>High (NSF award to City Tech)</t>
        </is>
      </c>
      <c r="V1520" s="3" t="n"/>
      <c r="W1520" s="3" t="inlineStr"/>
      <c r="X1520" s="3" t="inlineStr">
        <is>
          <t>Additive manufacturing (AM), widely known as 3D printing, is the process of making three dimensional objects from a digital file.  AM is enabling product innovation in a wide range of fields including automobiles, aircraft, spacecraft, toys, consumer products, food and medical implants and devices. A 3D printer is now located on the International Space Station to print parts on demand. Such high-value parts are designed by making extensive use of design, simulation and analysis tools, including high-performance computing, and make use of cloud-based resources throughout the process chain. In this project, New York University (NYU) is partnering with New York City College of Technology (City Tech) to educate students and to engage a wide range of stakeholders as the project builds capacity in the emerging field of AM security. The project will first develop an introductory graduate level course on AM security to be taught at both schools. This course will be part of a new Master of Science program and a new certificate program, both in AM. An on-line version of the course will also be offered. Complementing the course, the project will organize the HACK3D hackathon to build the security mindset of students for approaching digital manufacturing. In addition, the project will start an annual workshop and undergraduate summer research program in innovative research on the cybersecurity of digital manufacturing.
The educational framework in this project will be first of its kind to address the security challenge in AM field by a collaborative team of a mechanical engineer and a computer science cybersecurity expert. The NYU team has pioneered the AM attack taxonomy and design-based security scheme that are the core areas of this project. The security scheme requires a collaborative approach because innovative design features are embedded in the 3D solid models and extensively tested for possible breaches according to the proposed taxonomy of threats. The interdisciplinary framework by this project enables the creation of a cross-disciplinary course on cybersecurity in AM. The associated educational and continuing resources will prepare many undergraduates and graduate students as well as working professionals in cybersecurity in AM.
This award reflects NSF's statutory mission and has been deemed worthy of support through evaluation using the Foundation's intellectual merit and broader impacts review criteria.</t>
        </is>
      </c>
      <c r="Y1520" s="3" t="inlineStr">
        <is>
          <t>NSF</t>
        </is>
      </c>
      <c r="Z1520" s="3" t="inlineStr"/>
      <c r="AA1520" s="3" t="inlineStr"/>
      <c r="AB1520" s="3" t="inlineStr"/>
      <c r="AC1520" s="3" t="inlineStr">
        <is>
          <t>School of Technology &amp; Design</t>
        </is>
      </c>
      <c r="AD1520" s="3" t="n"/>
      <c r="AE1520" s="3" t="inlineStr">
        <is>
          <t>No</t>
        </is>
      </c>
      <c r="AF1520" s="3" t="inlineStr"/>
      <c r="AG1520" s="4" t="inlineStr"/>
      <c r="AH1520" s="4" t="inlineStr"/>
      <c r="AI1520" s="4" t="inlineStr"/>
    </row>
    <row r="1521">
      <c r="A1521" s="3" t="inlineStr">
        <is>
          <t>CST-1201</t>
        </is>
      </c>
      <c r="B1521" s="3" t="inlineStr">
        <is>
          <t>Cabo</t>
        </is>
      </c>
      <c r="C1521" s="3" t="inlineStr">
        <is>
          <t>Candido</t>
        </is>
      </c>
      <c r="D1521" s="3" t="inlineStr">
        <is>
          <t>Candido Cabo</t>
        </is>
      </c>
      <c r="E1521" s="3" t="inlineStr">
        <is>
          <t>Professor</t>
        </is>
      </c>
      <c r="F1521" s="3" t="inlineStr">
        <is>
          <t>NYC College of Technology</t>
        </is>
      </c>
      <c r="G1521" s="3" t="inlineStr">
        <is>
          <t>Computer Systems Technology</t>
        </is>
      </c>
      <c r="H1521" s="3" t="inlineStr">
        <is>
          <t>CCabo@citytech.cuny.edu</t>
        </is>
      </c>
      <c r="I1521" s="3" t="inlineStr">
        <is>
          <t>Conference paper</t>
        </is>
      </c>
      <c r="J1521" s="3" t="inlineStr">
        <is>
          <t>Student Progress in Learning Computer Programming: Insights from Association Analysis</t>
        </is>
      </c>
      <c r="K1521" s="3" t="n">
        <v>2019</v>
      </c>
      <c r="L1521" s="3" t="inlineStr">
        <is>
          <t>IEEE Frontiers in Education Conference (FIE)</t>
        </is>
      </c>
      <c r="M1521" s="3" t="inlineStr">
        <is>
          <t>Cándido Cabo</t>
        </is>
      </c>
      <c r="N1521" s="3" t="inlineStr"/>
      <c r="O1521" s="3" t="n"/>
      <c r="P1521" s="3" t="inlineStr"/>
      <c r="Q1521" s="3" t="inlineStr">
        <is>
          <t>10.1109/fie43999.2019.9028691</t>
        </is>
      </c>
      <c r="R1521" s="3" t="inlineStr">
        <is>
          <t>https://doi.org/10.1109/fie43999.2019.9028691</t>
        </is>
      </c>
      <c r="S1521" s="3" t="inlineStr">
        <is>
          <t>OpenAlex</t>
        </is>
      </c>
      <c r="T1521" s="3" t="n">
        <v>1</v>
      </c>
      <c r="U1521" s="3" t="inlineStr">
        <is>
          <t>High (City Tech affiliation on paper)</t>
        </is>
      </c>
      <c r="V1521" s="3" t="n"/>
      <c r="W1521" s="3" t="inlineStr"/>
      <c r="X1521" s="3" t="inlineStr">
        <is>
          <t>In this research to practice full paper we quantified progress in the ability of first-year students (n=54) to solve problems using computer programming control structures with different levels of complexity like sequencing, selection (if/else) and repetition (for/while). Students used both a flowchart interpreter and Python to write programs. We found that 70% of students could solve problems involving a sequence of statements (i.e. without the use of selection or repetition) using a flowchart interpreter or Python. The majority of the students who could not solve sequencing problems were not successful at solving problems involving selection and repetition (69% using flowcharts and 94% using Python). On the other hand, of the students who could solve sequencing problems 45% (flowchart) and 71% (Python) were able to solve problems involving selection and repetition. Therefore, the ability to solve problems involving a sequence of statements is a good early predictor of success/failure in solving problems with more complicated control structures like selection and repetition. Success in solving computer programming problems depends on the tool used for ~37% of students. Therefore, the ability of students to transfer problem solving abilities between tools (from flowcharting to Python) is not automatic.</t>
        </is>
      </c>
      <c r="Y1521" s="3" t="inlineStr">
        <is>
          <t>OpenAlex</t>
        </is>
      </c>
      <c r="Z1521" s="3" t="inlineStr"/>
      <c r="AA1521" s="3" t="inlineStr">
        <is>
          <t>Not found</t>
        </is>
      </c>
      <c r="AB1521" s="3" t="inlineStr">
        <is>
          <t>closed</t>
        </is>
      </c>
      <c r="AC1521" s="3" t="inlineStr">
        <is>
          <t>School of Technology &amp; Design</t>
        </is>
      </c>
      <c r="AD1521" s="3" t="n">
        <v>16</v>
      </c>
      <c r="AE1521" s="3" t="inlineStr">
        <is>
          <t>No</t>
        </is>
      </c>
      <c r="AF1521" s="3" t="inlineStr"/>
      <c r="AG1521" s="4" t="inlineStr"/>
      <c r="AH1521" s="4" t="inlineStr"/>
      <c r="AI1521" s="4" t="inlineStr"/>
    </row>
    <row r="1522">
      <c r="A1522" s="3" t="inlineStr">
        <is>
          <t>CST-1211</t>
        </is>
      </c>
      <c r="B1522" s="3" t="inlineStr">
        <is>
          <t>Satyanarayana</t>
        </is>
      </c>
      <c r="C1522" s="3" t="inlineStr">
        <is>
          <t>Ashwin</t>
        </is>
      </c>
      <c r="D1522" s="3" t="inlineStr">
        <is>
          <t>Ashwin Satyanarayana</t>
        </is>
      </c>
      <c r="E1522" s="3" t="inlineStr">
        <is>
          <t>Professor</t>
        </is>
      </c>
      <c r="F1522" s="3" t="inlineStr">
        <is>
          <t>NYC College of Technology</t>
        </is>
      </c>
      <c r="G1522" s="3" t="inlineStr">
        <is>
          <t>Computer Systems Technology</t>
        </is>
      </c>
      <c r="H1522" s="3" t="inlineStr">
        <is>
          <t>ASatyanarayana@citytech.cuny.edu</t>
        </is>
      </c>
      <c r="I1522" s="3" t="inlineStr">
        <is>
          <t>Conference paper</t>
        </is>
      </c>
      <c r="J1522" s="3" t="inlineStr">
        <is>
          <t>Using Prescriptive Data Analytics to Reduce Grading Bias and Foster Student Success</t>
        </is>
      </c>
      <c r="K1522" s="3" t="n">
        <v>2019</v>
      </c>
      <c r="L1522" s="3" t="inlineStr">
        <is>
          <t>IEEE Frontiers in Education Conference (FIE)</t>
        </is>
      </c>
      <c r="M1522" s="3" t="inlineStr">
        <is>
          <t>Ashwin Satyanarayana; Reneta Lansiquot; Christine Rosalia</t>
        </is>
      </c>
      <c r="N1522" s="3" t="inlineStr"/>
      <c r="O1522" s="3" t="n"/>
      <c r="P1522" s="3" t="inlineStr"/>
      <c r="Q1522" s="3" t="inlineStr">
        <is>
          <t>10.1109/fie43999.2019.9028663</t>
        </is>
      </c>
      <c r="R1522" s="3" t="inlineStr">
        <is>
          <t>https://doi.org/10.1109/fie43999.2019.9028663</t>
        </is>
      </c>
      <c r="S1522" s="3" t="inlineStr">
        <is>
          <t>OpenAlex</t>
        </is>
      </c>
      <c r="T1522" s="3" t="n">
        <v>1</v>
      </c>
      <c r="U1522" s="3" t="inlineStr">
        <is>
          <t>High (City Tech affiliation on paper)</t>
        </is>
      </c>
      <c r="V1522" s="3" t="n"/>
      <c r="W1522" s="3" t="inlineStr"/>
      <c r="X1522" s="3" t="inlineStr">
        <is>
          <t>This innovative practice work-in-progress paper presents our approach of using data analytics as an alternative solution to eliminate grading bias. Effective grading involves maintaining consistency among all students, irrespective of gender, race, ethnic background, and prior performance. Related work in this area has shown that prior work submitted by a student influences future scores given. Some of the popular methods used to eliminate grading bias involves grading rubrics, anonymous or blind grading, and/or computerized auto-graders. In spite of all these methods, some types of grading such as essays and projects still require subjective grading, which opens the door to conscious or unconscious bias. Given the student data available regarding performance, colleges and universities are turning to analytic solutions to extract meaning from huge volumes of student data to help improve retention, graduation, and student performance rates. While looking at all the analytic options can be a daunting task, these analytic options can be categorized at a high level into three distinct types: (a) Descriptive Analytics, which use data aggregation and data mining to provide insight into the past and answer “What has happened?”; (b) Predictive Analytics, which use statistical models and forecasts techniques to understand the future and answer “What could happen?”; and (c) Prescriptive Analytics, which use optimization and simulation algorithms to advise on possible outcomes and answer “What should we do?” In this paper, we use Prescriptive Analytics to provide students with advice on what action to take, based on a tool which predicts each student's performance.</t>
        </is>
      </c>
      <c r="Y1522" s="3" t="inlineStr">
        <is>
          <t>OpenAlex</t>
        </is>
      </c>
      <c r="Z1522" s="3" t="inlineStr"/>
      <c r="AA1522" s="3" t="inlineStr">
        <is>
          <t>Not found</t>
        </is>
      </c>
      <c r="AB1522" s="3" t="inlineStr">
        <is>
          <t>closed</t>
        </is>
      </c>
      <c r="AC1522" s="3" t="inlineStr">
        <is>
          <t>School of Technology &amp; Design</t>
        </is>
      </c>
      <c r="AD1522" s="3" t="n">
        <v>8</v>
      </c>
      <c r="AE1522" s="3" t="inlineStr">
        <is>
          <t>No</t>
        </is>
      </c>
      <c r="AF1522" s="3" t="inlineStr"/>
      <c r="AG1522" s="4" t="inlineStr"/>
      <c r="AH1522" s="4" t="inlineStr"/>
      <c r="AI1522" s="4" t="inlineStr"/>
    </row>
    <row r="1523">
      <c r="A1523" s="3" t="inlineStr">
        <is>
          <t>CST-1215</t>
        </is>
      </c>
      <c r="B1523" s="3" t="inlineStr">
        <is>
          <t>Satyanarayana</t>
        </is>
      </c>
      <c r="C1523" s="3" t="inlineStr">
        <is>
          <t>Ashwin</t>
        </is>
      </c>
      <c r="D1523" s="3" t="inlineStr">
        <is>
          <t>Ashwin Satyanarayana</t>
        </is>
      </c>
      <c r="E1523" s="3" t="inlineStr">
        <is>
          <t>Professor</t>
        </is>
      </c>
      <c r="F1523" s="3" t="inlineStr">
        <is>
          <t>NYC College of Technology</t>
        </is>
      </c>
      <c r="G1523" s="3" t="inlineStr">
        <is>
          <t>Computer Systems Technology</t>
        </is>
      </c>
      <c r="H1523" s="3" t="inlineStr">
        <is>
          <t>ASatyanarayana@citytech.cuny.edu</t>
        </is>
      </c>
      <c r="I1523" s="3" t="inlineStr">
        <is>
          <t>Journal article</t>
        </is>
      </c>
      <c r="J1523" s="3" t="inlineStr">
        <is>
          <t>âOur Storiesâ: First-year Learning Communities Students Reflections on the Transition to College</t>
        </is>
      </c>
      <c r="K1523" s="3" t="n">
        <v>2019</v>
      </c>
      <c r="L1523" s="3" t="inlineStr">
        <is>
          <t>Publications and Research</t>
        </is>
      </c>
      <c r="M1523" s="3" t="inlineStr">
        <is>
          <t>Goodlad, Karen; Cheng, Sandra; Sears, Jennifer; Diaz, Mery; Satyanarayana, Ashwin; Freniske, Phil</t>
        </is>
      </c>
      <c r="N1523" s="3" t="inlineStr"/>
      <c r="O1523" s="3" t="n"/>
      <c r="P1523" s="3" t="inlineStr"/>
      <c r="Q1523" s="3" t="inlineStr"/>
      <c r="R1523" s="3" t="inlineStr">
        <is>
          <t>https://academicworks.cuny.edu/ny_pubs/538</t>
        </is>
      </c>
      <c r="S1523" s="3" t="inlineStr">
        <is>
          <t>CUNY Academic Works</t>
        </is>
      </c>
      <c r="T1523" s="3" t="n">
        <v>1</v>
      </c>
      <c r="U1523" s="3" t="inlineStr">
        <is>
          <t>High (in CUNY Academic Works)</t>
        </is>
      </c>
      <c r="V1523" s="3" t="n"/>
      <c r="W1523" s="3" t="inlineStr"/>
      <c r="X1523" s="3" t="inlineStr">
        <is>
          <t>Analysis of diverse first-year and first-generation learning communities studentsâ reflective narratives shows this population of students at an urban commuter college of technology face significant challenges in the transition into college. Designed to assist in this transition, the âOur Storiesâ digital writing project incorporates reflective writing in the long established, yet recently revitalized, learning communities program. Through analysis of the âOur Storiesâ project, we examine how the structure of our learning communities program, together with writing on an open digital platform, builds community and has the potential to positively influence students as they identify, and begin to make sense, of the social, emotional, and bureaucratic challenges in their transition</t>
        </is>
      </c>
      <c r="Y1523" s="3" t="inlineStr">
        <is>
          <t>CUNY Academic Works</t>
        </is>
      </c>
      <c r="Z1523" s="3" t="inlineStr">
        <is>
          <t>https://academicworks.cuny.edu/context/ny_pubs/article/1558/viewcontent/Our_Stories_final_published_article.pdf</t>
        </is>
      </c>
      <c r="AA1523" s="3" t="inlineStr">
        <is>
          <t>PDF in CUNY Academic Works</t>
        </is>
      </c>
      <c r="AB1523" s="3" t="inlineStr"/>
      <c r="AC1523" s="3" t="inlineStr">
        <is>
          <t>School of Technology &amp; Design</t>
        </is>
      </c>
      <c r="AD1523" s="3" t="n"/>
      <c r="AE1523" s="3" t="inlineStr">
        <is>
          <t>No</t>
        </is>
      </c>
      <c r="AF1523" s="3" t="inlineStr"/>
      <c r="AG1523" s="4" t="inlineStr"/>
      <c r="AH1523" s="4" t="inlineStr"/>
      <c r="AI1523" s="4" t="inlineStr"/>
    </row>
    <row r="1524">
      <c r="A1524" s="3" t="inlineStr">
        <is>
          <t>CST-1226</t>
        </is>
      </c>
      <c r="B1524" s="3" t="inlineStr">
        <is>
          <t>Shen</t>
        </is>
      </c>
      <c r="C1524" s="3" t="inlineStr">
        <is>
          <t>Fangyang</t>
        </is>
      </c>
      <c r="D1524" s="3" t="inlineStr">
        <is>
          <t>Fangyang Shen</t>
        </is>
      </c>
      <c r="E1524" s="3" t="inlineStr">
        <is>
          <t>Professor</t>
        </is>
      </c>
      <c r="F1524" s="3" t="inlineStr">
        <is>
          <t>NYC College of Technology</t>
        </is>
      </c>
      <c r="G1524" s="3" t="inlineStr">
        <is>
          <t>Computer Systems Technology</t>
        </is>
      </c>
      <c r="H1524" s="3" t="inlineStr">
        <is>
          <t>FShen@citytech.cuny.edu</t>
        </is>
      </c>
      <c r="I1524" s="3" t="inlineStr">
        <is>
          <t>Journal article</t>
        </is>
      </c>
      <c r="J1524" s="3" t="inlineStr">
        <is>
          <t>A unified information perceptron using deep reservoir computing</t>
        </is>
      </c>
      <c r="K1524" s="3" t="n">
        <v>2020</v>
      </c>
      <c r="L1524" s="3" t="inlineStr">
        <is>
          <t>Computers &amp; Electrical Engineering</t>
        </is>
      </c>
      <c r="M1524" s="3" t="inlineStr">
        <is>
          <t>Qiyuan An; Kangjun Bai; Lingjia Liu; Fangyang Shen; Yang Yi</t>
        </is>
      </c>
      <c r="N1524" s="3" t="inlineStr"/>
      <c r="O1524" s="3" t="n"/>
      <c r="P1524" s="3" t="inlineStr"/>
      <c r="Q1524" s="3" t="inlineStr">
        <is>
          <t>10.1016/j.compeleceng.2020.106705</t>
        </is>
      </c>
      <c r="R1524" s="3" t="inlineStr">
        <is>
          <t>https://doi.org/10.1016/j.compeleceng.2020.106705</t>
        </is>
      </c>
      <c r="S1524" s="3" t="inlineStr">
        <is>
          <t>OpenAlex</t>
        </is>
      </c>
      <c r="T1524" s="3" t="n">
        <v>1</v>
      </c>
      <c r="U1524" s="3" t="inlineStr">
        <is>
          <t>High (City Tech affiliation on paper)</t>
        </is>
      </c>
      <c r="V1524" s="3" t="n"/>
      <c r="W1524" s="3" t="inlineStr"/>
      <c r="X1524" s="3" t="inlineStr"/>
      <c r="Y1524" s="3" t="inlineStr"/>
      <c r="Z1524" s="3" t="inlineStr">
        <is>
          <t>https://doi.org/10.1016/j.compeleceng.2020.106705</t>
        </is>
      </c>
      <c r="AA1524" s="3" t="inlineStr">
        <is>
          <t>Open-access page (via OpenAlex)</t>
        </is>
      </c>
      <c r="AB1524" s="3" t="inlineStr">
        <is>
          <t>bronze</t>
        </is>
      </c>
      <c r="AC1524" s="3" t="inlineStr">
        <is>
          <t>School of Technology &amp; Design</t>
        </is>
      </c>
      <c r="AD1524" s="3" t="n">
        <v>10</v>
      </c>
      <c r="AE1524" s="3" t="inlineStr">
        <is>
          <t>Yes</t>
        </is>
      </c>
      <c r="AF1524" s="3" t="inlineStr">
        <is>
          <t>OpenAlex topic: Neural Networks and Reservoir Computing; keyword: neural network; keyword: speech recognition; keyword: image classification</t>
        </is>
      </c>
      <c r="AG1524" s="4" t="inlineStr"/>
      <c r="AH1524" s="4" t="inlineStr"/>
      <c r="AI1524" s="4" t="inlineStr"/>
    </row>
    <row r="1525">
      <c r="A1525" s="3" t="inlineStr">
        <is>
          <t>CST-1237</t>
        </is>
      </c>
      <c r="B1525" s="3" t="inlineStr">
        <is>
          <t>Kusyk</t>
        </is>
      </c>
      <c r="C1525" s="3" t="inlineStr">
        <is>
          <t>Janusz</t>
        </is>
      </c>
      <c r="D1525" s="3" t="inlineStr">
        <is>
          <t>Janusz Kusyk</t>
        </is>
      </c>
      <c r="E1525" s="3" t="inlineStr">
        <is>
          <t>Associate Professor</t>
        </is>
      </c>
      <c r="F1525" s="3" t="inlineStr">
        <is>
          <t>NYC College of Technology</t>
        </is>
      </c>
      <c r="G1525" s="3" t="inlineStr">
        <is>
          <t>Computer Systems Technology</t>
        </is>
      </c>
      <c r="H1525" s="3" t="inlineStr">
        <is>
          <t>JKusyk@citytech.cuny.edu</t>
        </is>
      </c>
      <c r="I1525" s="3" t="inlineStr">
        <is>
          <t>Journal article</t>
        </is>
      </c>
      <c r="J1525" s="3" t="inlineStr">
        <is>
          <t>Artificial intelligence and game theory controlled autonomous UAV swarms</t>
        </is>
      </c>
      <c r="K1525" s="3" t="n">
        <v>2020</v>
      </c>
      <c r="L1525" s="3" t="inlineStr">
        <is>
          <t>Evolutionary Intelligence</t>
        </is>
      </c>
      <c r="M1525" s="3" t="inlineStr">
        <is>
          <t>Janusz Kusyk; M. Ümit Uyar; Kelvin Ma; Eltan Samoylov; Ricardo Valdez; Joseph Plishka; Sagor E. Hoque; Giorgio Bertoli; Jeffrey Boksiner</t>
        </is>
      </c>
      <c r="N1525" s="3" t="inlineStr"/>
      <c r="O1525" s="3" t="n"/>
      <c r="P1525" s="3" t="inlineStr"/>
      <c r="Q1525" s="3" t="inlineStr">
        <is>
          <t>10.1007/s12065-020-00456-y</t>
        </is>
      </c>
      <c r="R1525" s="3" t="inlineStr">
        <is>
          <t>https://doi.org/10.1007/s12065-020-00456-y</t>
        </is>
      </c>
      <c r="S1525" s="3" t="inlineStr">
        <is>
          <t>OpenAlex; CUNY Academic Works</t>
        </is>
      </c>
      <c r="T1525" s="3" t="n">
        <v>2</v>
      </c>
      <c r="U1525" s="3" t="inlineStr">
        <is>
          <t>High (City Tech affiliation on paper); 2 sources</t>
        </is>
      </c>
      <c r="V1525" s="3" t="n"/>
      <c r="W1525" s="3" t="inlineStr"/>
      <c r="X1525" s="3" t="inlineStr">
        <is>
          <t>Autonomous unmanned aerial vehicles (UAVs) operating as a swarm can be deployed in austere environments, where cyber electromagnetic activities often require speedy and dynamic adjustments to swarm operations. Use of central controllers, UAV synchronization mechanisms or pre-planned set of actions to control a swarm in such deployments would hinder its ability to deliver expected services. We introduce artificial intelligence and game theory based flight control algorithms to be run by each autonomous UAV to determine its actions in near real-time, while relying only on local spatial, temporal and electromagnetic (EM) information. Each UAV using our flight control algorithms positions itself such that the swarm main-tains mobile ad-hoc network (MANET) connectivity and uniform asset distribution over an area of interest. Typical tasks for swarms using our algorithms include detection, localization and tracking of mobile EM transmitters. We present a formal analysis showing that our algorithms can guide a swarm to maintain a connected MANET, promote a uniform network spread-ing, while avoiding overcrowding with other swarm members. We also prove that they maintain MANET connectivity and, at the same time, they can lead a swarm of autonomous UAVs to follow or avoid an EM transmitter. Simulation experiments in OPNET modeler verify the results of formal analysis that our algorithms are capable of providing an adequate area coverage over a mobile EM source and maintain MANET connectivity. These algorithms are good candidates for civilian and military applications that require agile responses to the changes in dynamic environments for tasks such as detection, localization and tracking mobile EM transmitters.</t>
        </is>
      </c>
      <c r="Y1525" s="3" t="inlineStr">
        <is>
          <t>CUNY Academic Works</t>
        </is>
      </c>
      <c r="Z1525" s="3" t="inlineStr">
        <is>
          <t>https://academicworks.cuny.edu/ny_pubs/619</t>
        </is>
      </c>
      <c r="AA1525" s="3" t="inlineStr">
        <is>
          <t>Open-access PDF (via OpenAlex)</t>
        </is>
      </c>
      <c r="AB1525" s="3" t="inlineStr">
        <is>
          <t>green</t>
        </is>
      </c>
      <c r="AC1525" s="3" t="inlineStr">
        <is>
          <t>School of Technology &amp; Design</t>
        </is>
      </c>
      <c r="AD1525" s="3" t="n">
        <v>21</v>
      </c>
      <c r="AE1525" s="3" t="inlineStr">
        <is>
          <t>Yes</t>
        </is>
      </c>
      <c r="AF1525" s="3" t="inlineStr">
        <is>
          <t>title: artificial intelligence; abstract: artificial intelligence</t>
        </is>
      </c>
      <c r="AG1525" s="4" t="inlineStr"/>
      <c r="AH1525" s="4" t="inlineStr"/>
      <c r="AI1525" s="4" t="inlineStr"/>
    </row>
    <row r="1526">
      <c r="A1526" s="3" t="inlineStr">
        <is>
          <t>CST-1241</t>
        </is>
      </c>
      <c r="B1526" s="3" t="inlineStr">
        <is>
          <t>Milonas</t>
        </is>
      </c>
      <c r="C1526" s="3" t="inlineStr">
        <is>
          <t>Elizabeth</t>
        </is>
      </c>
      <c r="D1526" s="3" t="inlineStr">
        <is>
          <t>Elizabeth Milonas</t>
        </is>
      </c>
      <c r="E1526" s="3" t="inlineStr">
        <is>
          <t>Chair</t>
        </is>
      </c>
      <c r="F1526" s="3" t="inlineStr">
        <is>
          <t>NYC College of Technology</t>
        </is>
      </c>
      <c r="G1526" s="3" t="inlineStr">
        <is>
          <t>Computer Systems Technology</t>
        </is>
      </c>
      <c r="H1526" s="3" t="inlineStr">
        <is>
          <t>EMilonas@citytech.cuny.edu</t>
        </is>
      </c>
      <c r="I1526" s="3" t="inlineStr">
        <is>
          <t>Paper (venue type unclear)</t>
        </is>
      </c>
      <c r="J1526" s="3" t="inlineStr">
        <is>
          <t>CT-NIB Taxonomy for Nursing Information Behavior: KO in the Pandemic</t>
        </is>
      </c>
      <c r="K1526" s="3" t="n">
        <v>2020</v>
      </c>
      <c r="L1526" s="3" t="inlineStr">
        <is>
          <t>CUNY Academic Works (City University of New York)</t>
        </is>
      </c>
      <c r="M1526" s="3" t="inlineStr">
        <is>
          <t>Elizabeth Milonas; Sergey Zherebchevsky; Richard P. Smiraglia</t>
        </is>
      </c>
      <c r="N1526" s="3" t="inlineStr"/>
      <c r="O1526" s="3" t="n"/>
      <c r="P1526" s="3" t="inlineStr"/>
      <c r="Q1526" s="3" t="inlineStr"/>
      <c r="R1526" s="3" t="inlineStr">
        <is>
          <t>https://openalex.org/W3214757577</t>
        </is>
      </c>
      <c r="S1526" s="3" t="inlineStr">
        <is>
          <t>OpenAlex; CUNY Academic Works</t>
        </is>
      </c>
      <c r="T1526" s="3" t="n">
        <v>2</v>
      </c>
      <c r="U1526" s="3" t="inlineStr">
        <is>
          <t>High (City Tech affiliation on paper); 2 sources</t>
        </is>
      </c>
      <c r="V1526" s="3" t="n"/>
      <c r="W1526" s="3" t="inlineStr"/>
      <c r="X1526" s="3" t="inlineStr">
        <is>
          <t>As COVID-19 emerged on the world stage a challenge arose to help inform the knowledge base in home health-care nursing. Connecting current experience with the Pajarillo theory "The Nub of Nursing Information Behavior (NIB" was a first step. To provide a taxonomy of NIB, standard domain analytical tools for ontology extraction were employed using Pajarillo's text. Analysis generated frequency distributions of terms and phrases which were then sorted and disambiguated to generate a list of phenomena. Co-word analysis generated visualizations to suggest regions that might constitute facets and sub-facets. Facet analysis yielded six major facets and 17 sub-facets. The NANDA International Nursing Diagnoses and Classification was mapped to the core taxonomy. The "Core Taxonomy of Nursing Information Behavior (CT-NIB)" was published online on 12 May 2020. An update including the mappings to the NANDA classification constituted version 1.1, which was made available 26 June 2020.</t>
        </is>
      </c>
      <c r="Y1526" s="3" t="inlineStr">
        <is>
          <t>OpenAlex</t>
        </is>
      </c>
      <c r="Z1526" s="3" t="inlineStr">
        <is>
          <t>https://academicworks.cuny.edu/context/ny_pubs/article/1830/viewcontent/ct_nib.pdf</t>
        </is>
      </c>
      <c r="AA1526" s="3" t="inlineStr">
        <is>
          <t>Not found</t>
        </is>
      </c>
      <c r="AB1526" s="3" t="inlineStr">
        <is>
          <t>closed</t>
        </is>
      </c>
      <c r="AC1526" s="3" t="inlineStr">
        <is>
          <t>School of Technology &amp; Design</t>
        </is>
      </c>
      <c r="AD1526" s="3" t="n">
        <v>2</v>
      </c>
      <c r="AE1526" s="3" t="inlineStr">
        <is>
          <t>No</t>
        </is>
      </c>
      <c r="AF1526" s="3" t="inlineStr"/>
      <c r="AG1526" s="4" t="inlineStr"/>
      <c r="AH1526" s="4" t="inlineStr"/>
      <c r="AI1526" s="4" t="inlineStr"/>
    </row>
    <row r="1527">
      <c r="A1527" s="3" t="inlineStr">
        <is>
          <t>CST-1243</t>
        </is>
      </c>
      <c r="B1527" s="3" t="inlineStr">
        <is>
          <t>Satyanarayana</t>
        </is>
      </c>
      <c r="C1527" s="3" t="inlineStr">
        <is>
          <t>Ashwin</t>
        </is>
      </c>
      <c r="D1527" s="3" t="inlineStr">
        <is>
          <t>Ashwin Satyanarayana</t>
        </is>
      </c>
      <c r="E1527" s="3" t="inlineStr">
        <is>
          <t>Professor</t>
        </is>
      </c>
      <c r="F1527" s="3" t="inlineStr">
        <is>
          <t>NYC College of Technology</t>
        </is>
      </c>
      <c r="G1527" s="3" t="inlineStr">
        <is>
          <t>Computer Systems Technology</t>
        </is>
      </c>
      <c r="H1527" s="3" t="inlineStr">
        <is>
          <t>ASatyanarayana@citytech.cuny.edu</t>
        </is>
      </c>
      <c r="I1527" s="3" t="inlineStr">
        <is>
          <t>Book</t>
        </is>
      </c>
      <c r="J1527" s="3" t="inlineStr">
        <is>
          <t>Chapter 1: Essential Aspects of Physical Design and Implementation of Relational Databases</t>
        </is>
      </c>
      <c r="K1527" s="3" t="n">
        <v>2020</v>
      </c>
      <c r="L1527" s="3" t="inlineStr">
        <is>
          <t>CUNY Academic Works (City University of New York)</t>
        </is>
      </c>
      <c r="M1527" s="3" t="inlineStr">
        <is>
          <t>Tatiana Malyuta; Ashwin Satyanarayana</t>
        </is>
      </c>
      <c r="N1527" s="3" t="inlineStr"/>
      <c r="O1527" s="3" t="n"/>
      <c r="P1527" s="3" t="inlineStr"/>
      <c r="Q1527" s="3" t="inlineStr"/>
      <c r="R1527" s="3" t="inlineStr">
        <is>
          <t>https://openalex.org/W3048553809</t>
        </is>
      </c>
      <c r="S1527" s="3" t="inlineStr">
        <is>
          <t>OpenAlex; CUNY Academic Works</t>
        </is>
      </c>
      <c r="T1527" s="3" t="n">
        <v>2</v>
      </c>
      <c r="U1527" s="3" t="inlineStr">
        <is>
          <t>High (City Tech affiliation on paper); 2 sources</t>
        </is>
      </c>
      <c r="V1527" s="3" t="n"/>
      <c r="W1527" s="3" t="inlineStr"/>
      <c r="X1527" s="3" t="inlineStr">
        <is>
          <t>A physical data model is a representation of a database design based on particular user requirements which will include the database artifacts required to achieve the goal of implementing a well-performing, reliable, and easy to use and manage database.Most business rules are implemented in the relational data model through the structure of relations and integrity constraints.The physical data model specifies how the storage of data of this particular logical structure is organized and managed.This model largely defines the database performance, as well as the ease of use and maintenance.The design of the physical model involves a particular DBMS and requires knowledge and understanding of how data are stored and managed by this DBMS.Furthermore, when performing physical modeling, it is necessary to know the specific business rules that define how the database will be used, such as: the expected size of the database, the types of requests to the database and the required performance of these requests, the expected number of users (including the number of users who may work concurrently), and other physical considerations.This chapter describes the basic principles of data storage organization and the benefits of different storage solutions, and demonstrates some approaches to physical design for various database usage scenarios. CREATE TABLE Title ( titleCode CHAR(2) PRIMARY KEY,</t>
        </is>
      </c>
      <c r="Y1527" s="3" t="inlineStr">
        <is>
          <t>OpenAlex</t>
        </is>
      </c>
      <c r="Z1527" s="3" t="inlineStr">
        <is>
          <t>https://academicworks.cuny.edu/cgi/viewcontent.cgi?article=1033&amp;context=ny_oers</t>
        </is>
      </c>
      <c r="AA1527" s="3" t="inlineStr">
        <is>
          <t>Open-access PDF (via OpenAlex)</t>
        </is>
      </c>
      <c r="AB1527" s="3" t="inlineStr">
        <is>
          <t>green</t>
        </is>
      </c>
      <c r="AC1527" s="3" t="inlineStr">
        <is>
          <t>School of Technology &amp; Design</t>
        </is>
      </c>
      <c r="AD1527" s="3" t="n">
        <v>0</v>
      </c>
      <c r="AE1527" s="3" t="inlineStr">
        <is>
          <t>No</t>
        </is>
      </c>
      <c r="AF1527" s="3" t="inlineStr"/>
      <c r="AG1527" s="4" t="inlineStr"/>
      <c r="AH1527" s="4" t="inlineStr"/>
      <c r="AI1527" s="4" t="inlineStr"/>
    </row>
    <row r="1528">
      <c r="A1528" s="3" t="inlineStr">
        <is>
          <t>CST-1244</t>
        </is>
      </c>
      <c r="B1528" s="3" t="inlineStr">
        <is>
          <t>Satyanarayana</t>
        </is>
      </c>
      <c r="C1528" s="3" t="inlineStr">
        <is>
          <t>Ashwin</t>
        </is>
      </c>
      <c r="D1528" s="3" t="inlineStr">
        <is>
          <t>Ashwin Satyanarayana</t>
        </is>
      </c>
      <c r="E1528" s="3" t="inlineStr">
        <is>
          <t>Professor</t>
        </is>
      </c>
      <c r="F1528" s="3" t="inlineStr">
        <is>
          <t>NYC College of Technology</t>
        </is>
      </c>
      <c r="G1528" s="3" t="inlineStr">
        <is>
          <t>Computer Systems Technology</t>
        </is>
      </c>
      <c r="H1528" s="3" t="inlineStr">
        <is>
          <t>ASatyanarayana@citytech.cuny.edu</t>
        </is>
      </c>
      <c r="I1528" s="3" t="inlineStr">
        <is>
          <t>Open educational resource</t>
        </is>
      </c>
      <c r="J1528" s="3" t="inlineStr">
        <is>
          <t>Chapter 2: Essential Aspects of Physical Design and Implementation of Relational Databases</t>
        </is>
      </c>
      <c r="K1528" s="3" t="n">
        <v>2020</v>
      </c>
      <c r="L1528" s="3" t="inlineStr">
        <is>
          <t>Open Educational Resources</t>
        </is>
      </c>
      <c r="M1528" s="3" t="inlineStr">
        <is>
          <t>Malyuta, Tatiana; Satyanarayana, Ashwin</t>
        </is>
      </c>
      <c r="N1528" s="3" t="inlineStr"/>
      <c r="O1528" s="3" t="n"/>
      <c r="P1528" s="3" t="inlineStr"/>
      <c r="Q1528" s="3" t="inlineStr"/>
      <c r="R1528" s="3" t="inlineStr">
        <is>
          <t>https://academicworks.cuny.edu/ny_oers/28</t>
        </is>
      </c>
      <c r="S1528" s="3" t="inlineStr">
        <is>
          <t>CUNY Academic Works</t>
        </is>
      </c>
      <c r="T1528" s="3" t="n">
        <v>1</v>
      </c>
      <c r="U1528" s="3" t="inlineStr">
        <is>
          <t>High (in CUNY Academic Works)</t>
        </is>
      </c>
      <c r="V1528" s="3" t="n"/>
      <c r="W1528" s="3" t="inlineStr"/>
      <c r="X1528" s="3" t="inlineStr"/>
      <c r="Y1528" s="3" t="inlineStr"/>
      <c r="Z1528" s="3" t="inlineStr">
        <is>
          <t>https://academicworks.cuny.edu/context/ny_oers/article/1034/viewcontent/Chapter_2.pdf</t>
        </is>
      </c>
      <c r="AA1528" s="3" t="inlineStr">
        <is>
          <t>PDF in CUNY Academic Works</t>
        </is>
      </c>
      <c r="AB1528" s="3" t="inlineStr"/>
      <c r="AC1528" s="3" t="inlineStr">
        <is>
          <t>School of Technology &amp; Design</t>
        </is>
      </c>
      <c r="AD1528" s="3" t="n"/>
      <c r="AE1528" s="3" t="inlineStr">
        <is>
          <t>No</t>
        </is>
      </c>
      <c r="AF1528" s="3" t="inlineStr"/>
      <c r="AG1528" s="4" t="inlineStr"/>
      <c r="AH1528" s="4" t="inlineStr"/>
      <c r="AI1528" s="4" t="inlineStr"/>
    </row>
    <row r="1529">
      <c r="A1529" s="3" t="inlineStr">
        <is>
          <t>CST-1245</t>
        </is>
      </c>
      <c r="B1529" s="3" t="inlineStr">
        <is>
          <t>Satyanarayana</t>
        </is>
      </c>
      <c r="C1529" s="3" t="inlineStr">
        <is>
          <t>Ashwin</t>
        </is>
      </c>
      <c r="D1529" s="3" t="inlineStr">
        <is>
          <t>Ashwin Satyanarayana</t>
        </is>
      </c>
      <c r="E1529" s="3" t="inlineStr">
        <is>
          <t>Professor</t>
        </is>
      </c>
      <c r="F1529" s="3" t="inlineStr">
        <is>
          <t>NYC College of Technology</t>
        </is>
      </c>
      <c r="G1529" s="3" t="inlineStr">
        <is>
          <t>Computer Systems Technology</t>
        </is>
      </c>
      <c r="H1529" s="3" t="inlineStr">
        <is>
          <t>ASatyanarayana@citytech.cuny.edu</t>
        </is>
      </c>
      <c r="I1529" s="3" t="inlineStr">
        <is>
          <t>Book</t>
        </is>
      </c>
      <c r="J1529" s="3" t="inlineStr">
        <is>
          <t>Chapter 3: Essential Aspects of Physical Design and Implementation of Relational Databases</t>
        </is>
      </c>
      <c r="K1529" s="3" t="n">
        <v>2020</v>
      </c>
      <c r="L1529" s="3" t="inlineStr">
        <is>
          <t>CUNY Academic Works (City University of New York)</t>
        </is>
      </c>
      <c r="M1529" s="3" t="inlineStr">
        <is>
          <t>Tatiana Malyuta; Ashwin Satyanarayana</t>
        </is>
      </c>
      <c r="N1529" s="3" t="inlineStr"/>
      <c r="O1529" s="3" t="n"/>
      <c r="P1529" s="3" t="inlineStr"/>
      <c r="Q1529" s="3" t="inlineStr"/>
      <c r="R1529" s="3" t="inlineStr">
        <is>
          <t>https://openalex.org/W3198382076</t>
        </is>
      </c>
      <c r="S1529" s="3" t="inlineStr">
        <is>
          <t>OpenAlex; CUNY Academic Works</t>
        </is>
      </c>
      <c r="T1529" s="3" t="n">
        <v>2</v>
      </c>
      <c r="U1529" s="3" t="inlineStr">
        <is>
          <t>High (City Tech affiliation on paper); 2 sources</t>
        </is>
      </c>
      <c r="V1529" s="3" t="n"/>
      <c r="W1529" s="3" t="inlineStr"/>
      <c r="X1529" s="3" t="inlineStr"/>
      <c r="Y1529" s="3" t="inlineStr"/>
      <c r="Z1529" s="3" t="inlineStr">
        <is>
          <t>https://academicworks.cuny.edu/ny_oers/29</t>
        </is>
      </c>
      <c r="AA1529" s="3" t="inlineStr">
        <is>
          <t>Open-access page (via OpenAlex)</t>
        </is>
      </c>
      <c r="AB1529" s="3" t="inlineStr">
        <is>
          <t>green</t>
        </is>
      </c>
      <c r="AC1529" s="3" t="inlineStr">
        <is>
          <t>School of Technology &amp; Design</t>
        </is>
      </c>
      <c r="AD1529" s="3" t="n">
        <v>0</v>
      </c>
      <c r="AE1529" s="3" t="inlineStr">
        <is>
          <t>No</t>
        </is>
      </c>
      <c r="AF1529" s="3" t="inlineStr"/>
      <c r="AG1529" s="4" t="inlineStr"/>
      <c r="AH1529" s="4" t="inlineStr"/>
      <c r="AI1529" s="4" t="inlineStr"/>
    </row>
    <row r="1530">
      <c r="A1530" s="3" t="inlineStr">
        <is>
          <t>CST-1246</t>
        </is>
      </c>
      <c r="B1530" s="3" t="inlineStr">
        <is>
          <t>Satyanarayana</t>
        </is>
      </c>
      <c r="C1530" s="3" t="inlineStr">
        <is>
          <t>Ashwin</t>
        </is>
      </c>
      <c r="D1530" s="3" t="inlineStr">
        <is>
          <t>Ashwin Satyanarayana</t>
        </is>
      </c>
      <c r="E1530" s="3" t="inlineStr">
        <is>
          <t>Professor</t>
        </is>
      </c>
      <c r="F1530" s="3" t="inlineStr">
        <is>
          <t>NYC College of Technology</t>
        </is>
      </c>
      <c r="G1530" s="3" t="inlineStr">
        <is>
          <t>Computer Systems Technology</t>
        </is>
      </c>
      <c r="H1530" s="3" t="inlineStr">
        <is>
          <t>ASatyanarayana@citytech.cuny.edu</t>
        </is>
      </c>
      <c r="I1530" s="3" t="inlineStr">
        <is>
          <t>Book</t>
        </is>
      </c>
      <c r="J1530" s="3" t="inlineStr">
        <is>
          <t>Chapter 4: Essential Aspects of Physical Design and Implementation of Relational Databases</t>
        </is>
      </c>
      <c r="K1530" s="3" t="n">
        <v>2020</v>
      </c>
      <c r="L1530" s="3" t="inlineStr">
        <is>
          <t>CUNY Academic Works (City University of New York)</t>
        </is>
      </c>
      <c r="M1530" s="3" t="inlineStr">
        <is>
          <t>Tatiana Malyuta; Ashwin Satyanarayana</t>
        </is>
      </c>
      <c r="N1530" s="3" t="inlineStr"/>
      <c r="O1530" s="3" t="n"/>
      <c r="P1530" s="3" t="inlineStr"/>
      <c r="Q1530" s="3" t="inlineStr"/>
      <c r="R1530" s="3" t="inlineStr">
        <is>
          <t>https://openalex.org/W3196640241</t>
        </is>
      </c>
      <c r="S1530" s="3" t="inlineStr">
        <is>
          <t>OpenAlex; CUNY Academic Works</t>
        </is>
      </c>
      <c r="T1530" s="3" t="n">
        <v>2</v>
      </c>
      <c r="U1530" s="3" t="inlineStr">
        <is>
          <t>High (City Tech affiliation on paper); 2 sources</t>
        </is>
      </c>
      <c r="V1530" s="3" t="n"/>
      <c r="W1530" s="3" t="inlineStr"/>
      <c r="X1530" s="3" t="inlineStr"/>
      <c r="Y1530" s="3" t="inlineStr"/>
      <c r="Z1530" s="3" t="inlineStr">
        <is>
          <t>https://academicworks.cuny.edu/ny_oers/30</t>
        </is>
      </c>
      <c r="AA1530" s="3" t="inlineStr">
        <is>
          <t>Open-access page (via OpenAlex)</t>
        </is>
      </c>
      <c r="AB1530" s="3" t="inlineStr">
        <is>
          <t>green</t>
        </is>
      </c>
      <c r="AC1530" s="3" t="inlineStr">
        <is>
          <t>School of Technology &amp; Design</t>
        </is>
      </c>
      <c r="AD1530" s="3" t="n">
        <v>0</v>
      </c>
      <c r="AE1530" s="3" t="inlineStr">
        <is>
          <t>No</t>
        </is>
      </c>
      <c r="AF1530" s="3" t="inlineStr"/>
      <c r="AG1530" s="4" t="inlineStr"/>
      <c r="AH1530" s="4" t="inlineStr"/>
      <c r="AI1530" s="4" t="inlineStr"/>
    </row>
    <row r="1531">
      <c r="A1531" s="3" t="inlineStr">
        <is>
          <t>CST-1247</t>
        </is>
      </c>
      <c r="B1531" s="3" t="inlineStr">
        <is>
          <t>Satyanarayana</t>
        </is>
      </c>
      <c r="C1531" s="3" t="inlineStr">
        <is>
          <t>Ashwin</t>
        </is>
      </c>
      <c r="D1531" s="3" t="inlineStr">
        <is>
          <t>Ashwin Satyanarayana</t>
        </is>
      </c>
      <c r="E1531" s="3" t="inlineStr">
        <is>
          <t>Professor</t>
        </is>
      </c>
      <c r="F1531" s="3" t="inlineStr">
        <is>
          <t>NYC College of Technology</t>
        </is>
      </c>
      <c r="G1531" s="3" t="inlineStr">
        <is>
          <t>Computer Systems Technology</t>
        </is>
      </c>
      <c r="H1531" s="3" t="inlineStr">
        <is>
          <t>ASatyanarayana@citytech.cuny.edu</t>
        </is>
      </c>
      <c r="I1531" s="3" t="inlineStr">
        <is>
          <t>Book</t>
        </is>
      </c>
      <c r="J1531" s="3" t="inlineStr">
        <is>
          <t>Chapter 5: Essential Aspects of Physical Design and Implementation of Relational Databases</t>
        </is>
      </c>
      <c r="K1531" s="3" t="n">
        <v>2020</v>
      </c>
      <c r="L1531" s="3" t="inlineStr">
        <is>
          <t>CUNY Academic Works (City University of New York)</t>
        </is>
      </c>
      <c r="M1531" s="3" t="inlineStr">
        <is>
          <t>Tatiana Malyuta; Ashwin Satyanarayana</t>
        </is>
      </c>
      <c r="N1531" s="3" t="inlineStr"/>
      <c r="O1531" s="3" t="n"/>
      <c r="P1531" s="3" t="inlineStr"/>
      <c r="Q1531" s="3" t="inlineStr"/>
      <c r="R1531" s="3" t="inlineStr">
        <is>
          <t>https://openalex.org/W3197205590</t>
        </is>
      </c>
      <c r="S1531" s="3" t="inlineStr">
        <is>
          <t>OpenAlex; CUNY Academic Works</t>
        </is>
      </c>
      <c r="T1531" s="3" t="n">
        <v>2</v>
      </c>
      <c r="U1531" s="3" t="inlineStr">
        <is>
          <t>High (City Tech affiliation on paper); 2 sources</t>
        </is>
      </c>
      <c r="V1531" s="3" t="n"/>
      <c r="W1531" s="3" t="inlineStr"/>
      <c r="X1531" s="3" t="inlineStr"/>
      <c r="Y1531" s="3" t="inlineStr"/>
      <c r="Z1531" s="3" t="inlineStr">
        <is>
          <t>https://academicworks.cuny.edu/ny_oers/33</t>
        </is>
      </c>
      <c r="AA1531" s="3" t="inlineStr">
        <is>
          <t>Open-access page (via OpenAlex)</t>
        </is>
      </c>
      <c r="AB1531" s="3" t="inlineStr">
        <is>
          <t>green</t>
        </is>
      </c>
      <c r="AC1531" s="3" t="inlineStr">
        <is>
          <t>School of Technology &amp; Design</t>
        </is>
      </c>
      <c r="AD1531" s="3" t="n">
        <v>0</v>
      </c>
      <c r="AE1531" s="3" t="inlineStr">
        <is>
          <t>No</t>
        </is>
      </c>
      <c r="AF1531" s="3" t="inlineStr"/>
      <c r="AG1531" s="4" t="inlineStr"/>
      <c r="AH1531" s="4" t="inlineStr"/>
      <c r="AI1531" s="4" t="inlineStr"/>
    </row>
    <row r="1532">
      <c r="A1532" s="3" t="inlineStr">
        <is>
          <t>CST-1248</t>
        </is>
      </c>
      <c r="B1532" s="3" t="inlineStr">
        <is>
          <t>Satyanarayana</t>
        </is>
      </c>
      <c r="C1532" s="3" t="inlineStr">
        <is>
          <t>Ashwin</t>
        </is>
      </c>
      <c r="D1532" s="3" t="inlineStr">
        <is>
          <t>Ashwin Satyanarayana</t>
        </is>
      </c>
      <c r="E1532" s="3" t="inlineStr">
        <is>
          <t>Professor</t>
        </is>
      </c>
      <c r="F1532" s="3" t="inlineStr">
        <is>
          <t>NYC College of Technology</t>
        </is>
      </c>
      <c r="G1532" s="3" t="inlineStr">
        <is>
          <t>Computer Systems Technology</t>
        </is>
      </c>
      <c r="H1532" s="3" t="inlineStr">
        <is>
          <t>ASatyanarayana@citytech.cuny.edu</t>
        </is>
      </c>
      <c r="I1532" s="3" t="inlineStr">
        <is>
          <t>Book</t>
        </is>
      </c>
      <c r="J1532" s="3" t="inlineStr">
        <is>
          <t>Chapter 6: Essential Aspects of Physical Design and Implementation of Relational Databases</t>
        </is>
      </c>
      <c r="K1532" s="3" t="n">
        <v>2020</v>
      </c>
      <c r="L1532" s="3" t="inlineStr">
        <is>
          <t>CUNY Academic Works (City University of New York)</t>
        </is>
      </c>
      <c r="M1532" s="3" t="inlineStr">
        <is>
          <t>Tatiana Malyuta; Ashwin Satyanarayana</t>
        </is>
      </c>
      <c r="N1532" s="3" t="inlineStr"/>
      <c r="O1532" s="3" t="n"/>
      <c r="P1532" s="3" t="inlineStr"/>
      <c r="Q1532" s="3" t="inlineStr"/>
      <c r="R1532" s="3" t="inlineStr">
        <is>
          <t>https://openalex.org/W3196597031</t>
        </is>
      </c>
      <c r="S1532" s="3" t="inlineStr">
        <is>
          <t>OpenAlex; CUNY Academic Works</t>
        </is>
      </c>
      <c r="T1532" s="3" t="n">
        <v>2</v>
      </c>
      <c r="U1532" s="3" t="inlineStr">
        <is>
          <t>High (City Tech affiliation on paper); 2 sources</t>
        </is>
      </c>
      <c r="V1532" s="3" t="n"/>
      <c r="W1532" s="3" t="inlineStr"/>
      <c r="X1532" s="3" t="inlineStr">
        <is>
          <t>Here are two possible scenarios for the case: in the first, John and Mary perform their bank operations one after another, and in the second, they happen to do it simultaneously from different ATM machines. Time Scenario 1 1John tries to withdraw $50.The application reads the balance on the account; the balance is $100. 2 Money is withdrawn.3The balance is updated to $50. 4Mary tries to withdraw $75.The application reads the balance on the account; the balance is $50. 5Withdrawal is rejected, because the balance cannot be negative.The balance remains $50. Time Scenario 2 John Mary 1John tries to withdraw $50.The application reads the balance on the account; the balance is $100.Mary tries to withdraw $75.The application reads the balance on the account; the balance is $100. Money is withdrawn. 3Money is withdrawn.4The balance is updated to $50. 5The balance is updated to $25.In the second scenario, John and Mary access the same data concurrently, and, as we can see, concurrency causes problems -the correctness of the data is compromised.The resulting state of the data is inconsistent with bank business requirements.We may imagine another scenario of concurrent access to the account, when the application performs additional checking of the account balance before updating it: Time Scenario 3 John Mary 1 John tries to withdraw $50.The application reads the balance on the account; the balance is $100. 2 Mary tries to withdraw $75.The application reads the balance on the account; the balance is $100. 3 Money is withdrawn.4 Money is withdrawn.5The application re-reads the balance on the account; the balance is $100.The balance is updated to $50. 6The application re-reads the balance on the account; the balance is $50.The balance is updated to -$25.The concurrent scenarios show that we cannot guarantee the correctness of the results of our actions and, moreover, cannot foresee what the results would be.This definitely would be unacceptable for the businesses relying on the databases and database applications (please note that we discuss hypothetical scenarios to introduce the problems of concurrent access and then illustrate how these problems are resolved by DBMSs).Another example shows how concurrent operations can compromise data integrity. Case 2. The database contains information about departments and employees:Department (deptCode, deptName) Employee (ID, emplName, deptCode)Referential integrity of deptCode of the table Employee is not supported through the foreign key constraint, but in the application.Let us consider a situation when one user -John -tries to assign a new employee to the existing department '555' that does not have any employees at the time, while another user -Scott -is deleting this department.Both John and Scott use an application that performs all the corresponding checks of data integrity. Time John Scott 1Tries to assign an employee to the department '555' (updates the deptCode attribute row for the employee).Application ensures integrity -checks the table Department and finds the department '555'. 2 Tries to delete the department '555' from the Department table.Application ensures integrity -checks the table Employee and does not find any employees assigned to the department '555'.3</t>
        </is>
      </c>
      <c r="Y1532" s="3" t="inlineStr">
        <is>
          <t>OpenAlex</t>
        </is>
      </c>
      <c r="Z1532" s="3" t="inlineStr">
        <is>
          <t>https://academicworks.cuny.edu/cgi/viewcontent.cgi?article=1037&amp;context=ny_oers</t>
        </is>
      </c>
      <c r="AA1532" s="3" t="inlineStr">
        <is>
          <t>Open-access PDF (via OpenAlex)</t>
        </is>
      </c>
      <c r="AB1532" s="3" t="inlineStr">
        <is>
          <t>green</t>
        </is>
      </c>
      <c r="AC1532" s="3" t="inlineStr">
        <is>
          <t>School of Technology &amp; Design</t>
        </is>
      </c>
      <c r="AD1532" s="3" t="n">
        <v>0</v>
      </c>
      <c r="AE1532" s="3" t="inlineStr">
        <is>
          <t>No</t>
        </is>
      </c>
      <c r="AF1532" s="3" t="inlineStr"/>
      <c r="AG1532" s="4" t="inlineStr"/>
      <c r="AH1532" s="4" t="inlineStr"/>
      <c r="AI1532" s="4" t="inlineStr"/>
    </row>
    <row r="1533">
      <c r="A1533" s="3" t="inlineStr">
        <is>
          <t>CST-1249</t>
        </is>
      </c>
      <c r="B1533" s="3" t="inlineStr">
        <is>
          <t>Satyanarayana</t>
        </is>
      </c>
      <c r="C1533" s="3" t="inlineStr">
        <is>
          <t>Ashwin</t>
        </is>
      </c>
      <c r="D1533" s="3" t="inlineStr">
        <is>
          <t>Ashwin Satyanarayana</t>
        </is>
      </c>
      <c r="E1533" s="3" t="inlineStr">
        <is>
          <t>Professor</t>
        </is>
      </c>
      <c r="F1533" s="3" t="inlineStr">
        <is>
          <t>NYC College of Technology</t>
        </is>
      </c>
      <c r="G1533" s="3" t="inlineStr">
        <is>
          <t>Computer Systems Technology</t>
        </is>
      </c>
      <c r="H1533" s="3" t="inlineStr">
        <is>
          <t>ASatyanarayana@citytech.cuny.edu</t>
        </is>
      </c>
      <c r="I1533" s="3" t="inlineStr">
        <is>
          <t>Book</t>
        </is>
      </c>
      <c r="J1533" s="3" t="inlineStr">
        <is>
          <t>Chapter 7: Essential Aspects of Physical Design and Implementation of Relational Databases</t>
        </is>
      </c>
      <c r="K1533" s="3" t="n">
        <v>2020</v>
      </c>
      <c r="L1533" s="3" t="inlineStr">
        <is>
          <t>CUNY Academic Works (City University of New York)</t>
        </is>
      </c>
      <c r="M1533" s="3" t="inlineStr">
        <is>
          <t>Tatiana Malyuta; Ashwin Satyanarayana</t>
        </is>
      </c>
      <c r="N1533" s="3" t="inlineStr"/>
      <c r="O1533" s="3" t="n"/>
      <c r="P1533" s="3" t="inlineStr"/>
      <c r="Q1533" s="3" t="inlineStr"/>
      <c r="R1533" s="3" t="inlineStr">
        <is>
          <t>https://openalex.org/W3196825997</t>
        </is>
      </c>
      <c r="S1533" s="3" t="inlineStr">
        <is>
          <t>OpenAlex; CUNY Academic Works</t>
        </is>
      </c>
      <c r="T1533" s="3" t="n">
        <v>2</v>
      </c>
      <c r="U1533" s="3" t="inlineStr">
        <is>
          <t>High (City Tech affiliation on paper); 2 sources</t>
        </is>
      </c>
      <c r="V1533" s="3" t="n"/>
      <c r="W1533" s="3" t="inlineStr"/>
      <c r="X1533" s="3" t="inlineStr"/>
      <c r="Y1533" s="3" t="inlineStr"/>
      <c r="Z1533" s="3" t="inlineStr">
        <is>
          <t>https://academicworks.cuny.edu/cgi/viewcontent.cgi?article=1038&amp;context=ny_oers</t>
        </is>
      </c>
      <c r="AA1533" s="3" t="inlineStr">
        <is>
          <t>Open-access PDF (via OpenAlex)</t>
        </is>
      </c>
      <c r="AB1533" s="3" t="inlineStr">
        <is>
          <t>green</t>
        </is>
      </c>
      <c r="AC1533" s="3" t="inlineStr">
        <is>
          <t>School of Technology &amp; Design</t>
        </is>
      </c>
      <c r="AD1533" s="3" t="n">
        <v>0</v>
      </c>
      <c r="AE1533" s="3" t="inlineStr">
        <is>
          <t>No</t>
        </is>
      </c>
      <c r="AF1533" s="3" t="inlineStr"/>
      <c r="AG1533" s="4" t="inlineStr"/>
      <c r="AH1533" s="4" t="inlineStr"/>
      <c r="AI1533" s="4" t="inlineStr"/>
    </row>
    <row r="1534">
      <c r="A1534" s="3" t="inlineStr">
        <is>
          <t>CST-1251</t>
        </is>
      </c>
      <c r="B1534" s="3" t="inlineStr">
        <is>
          <t>Chen</t>
        </is>
      </c>
      <c r="C1534" s="3" t="inlineStr">
        <is>
          <t>Yu-Wen</t>
        </is>
      </c>
      <c r="D1534" s="3" t="inlineStr">
        <is>
          <t>Yu-Wen Chen</t>
        </is>
      </c>
      <c r="E1534" s="3" t="inlineStr">
        <is>
          <t>Associate Professor</t>
        </is>
      </c>
      <c r="F1534" s="3" t="inlineStr">
        <is>
          <t>NYC College of Technology</t>
        </is>
      </c>
      <c r="G1534" s="3" t="inlineStr">
        <is>
          <t>Computer Systems Technology</t>
        </is>
      </c>
      <c r="H1534" s="3" t="inlineStr">
        <is>
          <t>YWChen@citytech.cuny.edu</t>
        </is>
      </c>
      <c r="I1534" s="3" t="inlineStr">
        <is>
          <t>Conference paper</t>
        </is>
      </c>
      <c r="J1534" s="3" t="inlineStr">
        <is>
          <t>Comparing Performance of Malware Classification on Automated Stacking</t>
        </is>
      </c>
      <c r="K1534" s="3" t="n">
        <v>2020</v>
      </c>
      <c r="L1534" s="3" t="inlineStr">
        <is>
          <t>ACM Southeast Conference (ACMSE)</t>
        </is>
      </c>
      <c r="M1534" s="3" t="inlineStr">
        <is>
          <t>Nusrat Asrafi; Dan Chia-Tien Lo; Reza M. Parizi; Yong Shi; Yu‐Wen Chen</t>
        </is>
      </c>
      <c r="N1534" s="3" t="inlineStr"/>
      <c r="O1534" s="3" t="n"/>
      <c r="P1534" s="3" t="inlineStr"/>
      <c r="Q1534" s="3" t="inlineStr">
        <is>
          <t>10.1145/3374135.3385316</t>
        </is>
      </c>
      <c r="R1534" s="3" t="inlineStr">
        <is>
          <t>https://doi.org/10.1145/3374135.3385316</t>
        </is>
      </c>
      <c r="S1534" s="3" t="inlineStr">
        <is>
          <t>OpenAlex</t>
        </is>
      </c>
      <c r="T1534" s="3" t="n">
        <v>1</v>
      </c>
      <c r="U1534" s="3" t="inlineStr">
        <is>
          <t>High (City Tech affiliation on paper)</t>
        </is>
      </c>
      <c r="V1534" s="3" t="n"/>
      <c r="W1534" s="3" t="inlineStr"/>
      <c r="X1534" s="3" t="inlineStr">
        <is>
          <t>Stacking in machine learning allows multiple classification or regression algorithms to work together with a goal to enhance performance. To understand the risky properties of malware contamination in a system, it is important to accurately classify malware type first. Malware classification is the procedure of labeling the families of malware. In this paper, we automate stacking with 7 machine learning algorithms and 3 boosting algorithms. The experimental results show a 99.2% accuracy is achieved from a multilayer perceptron network with AdaBoost classifier, which outperforms other models on the malware API call dataset.</t>
        </is>
      </c>
      <c r="Y1534" s="3" t="inlineStr">
        <is>
          <t>OpenAlex</t>
        </is>
      </c>
      <c r="Z1534" s="3" t="inlineStr"/>
      <c r="AA1534" s="3" t="inlineStr">
        <is>
          <t>Not found</t>
        </is>
      </c>
      <c r="AB1534" s="3" t="inlineStr">
        <is>
          <t>closed</t>
        </is>
      </c>
      <c r="AC1534" s="3" t="inlineStr">
        <is>
          <t>School of Technology &amp; Design</t>
        </is>
      </c>
      <c r="AD1534" s="3" t="n">
        <v>7</v>
      </c>
      <c r="AE1534" s="3" t="inlineStr">
        <is>
          <t>No</t>
        </is>
      </c>
      <c r="AF1534" s="3" t="inlineStr"/>
      <c r="AG1534" s="4" t="inlineStr"/>
      <c r="AH1534" s="4" t="inlineStr"/>
      <c r="AI1534" s="4" t="inlineStr"/>
    </row>
    <row r="1535">
      <c r="A1535" s="3" t="inlineStr">
        <is>
          <t>CST-1254</t>
        </is>
      </c>
      <c r="B1535" s="3" t="inlineStr">
        <is>
          <t>Shen</t>
        </is>
      </c>
      <c r="C1535" s="3" t="inlineStr">
        <is>
          <t>Fangyang</t>
        </is>
      </c>
      <c r="D1535" s="3" t="inlineStr">
        <is>
          <t>Fangyang Shen</t>
        </is>
      </c>
      <c r="E1535" s="3" t="inlineStr">
        <is>
          <t>Professor</t>
        </is>
      </c>
      <c r="F1535" s="3" t="inlineStr">
        <is>
          <t>NYC College of Technology</t>
        </is>
      </c>
      <c r="G1535" s="3" t="inlineStr">
        <is>
          <t>Computer Systems Technology</t>
        </is>
      </c>
      <c r="H1535" s="3" t="inlineStr">
        <is>
          <t>FShen@citytech.cuny.edu</t>
        </is>
      </c>
      <c r="I1535" s="3" t="inlineStr">
        <is>
          <t>Book chapter</t>
        </is>
      </c>
      <c r="J1535" s="3" t="inlineStr">
        <is>
          <t>Creating Culturally Responsive Noyce Explorers, Scholars and Teachers</t>
        </is>
      </c>
      <c r="K1535" s="3" t="n">
        <v>2020</v>
      </c>
      <c r="L1535" s="3" t="inlineStr">
        <is>
          <t>Advances in intelligent systems and computing</t>
        </is>
      </c>
      <c r="M1535" s="3" t="inlineStr">
        <is>
          <t>Fangyang Shen; Janine Roccosalvo; Jun Zhang; Yun Tian; Yi Ting Yang; Yanqing Ji; Yi Han; Ahmet Mete Kok</t>
        </is>
      </c>
      <c r="N1535" s="3" t="inlineStr"/>
      <c r="O1535" s="3" t="n"/>
      <c r="P1535" s="3" t="inlineStr"/>
      <c r="Q1535" s="3" t="inlineStr">
        <is>
          <t>10.1007/978-3-030-43020-7_91</t>
        </is>
      </c>
      <c r="R1535" s="3" t="inlineStr">
        <is>
          <t>https://doi.org/10.1007/978-3-030-43020-7_91</t>
        </is>
      </c>
      <c r="S1535" s="3" t="inlineStr">
        <is>
          <t>OpenAlex</t>
        </is>
      </c>
      <c r="T1535" s="3" t="n">
        <v>1</v>
      </c>
      <c r="U1535" s="3" t="inlineStr">
        <is>
          <t>High (City Tech affiliation on paper)</t>
        </is>
      </c>
      <c r="V1535" s="3" t="n"/>
      <c r="W1535" s="3" t="inlineStr"/>
      <c r="X1535" s="3" t="inlineStr"/>
      <c r="Y1535" s="3" t="inlineStr"/>
      <c r="Z1535" s="3" t="inlineStr"/>
      <c r="AA1535" s="3" t="inlineStr">
        <is>
          <t>Not found</t>
        </is>
      </c>
      <c r="AB1535" s="3" t="inlineStr">
        <is>
          <t>closed</t>
        </is>
      </c>
      <c r="AC1535" s="3" t="inlineStr">
        <is>
          <t>School of Technology &amp; Design</t>
        </is>
      </c>
      <c r="AD1535" s="3" t="n">
        <v>1</v>
      </c>
      <c r="AE1535" s="3" t="inlineStr">
        <is>
          <t>No</t>
        </is>
      </c>
      <c r="AF1535" s="3" t="inlineStr"/>
      <c r="AG1535" s="4" t="inlineStr"/>
      <c r="AH1535" s="4" t="inlineStr"/>
      <c r="AI1535" s="4" t="inlineStr"/>
    </row>
    <row r="1536">
      <c r="A1536" s="3" t="inlineStr">
        <is>
          <t>CST-1262</t>
        </is>
      </c>
      <c r="B1536" s="3" t="inlineStr">
        <is>
          <t>Shen</t>
        </is>
      </c>
      <c r="C1536" s="3" t="inlineStr">
        <is>
          <t>Fangyang</t>
        </is>
      </c>
      <c r="D1536" s="3" t="inlineStr">
        <is>
          <t>Fangyang Shen</t>
        </is>
      </c>
      <c r="E1536" s="3" t="inlineStr">
        <is>
          <t>Professor</t>
        </is>
      </c>
      <c r="F1536" s="3" t="inlineStr">
        <is>
          <t>NYC College of Technology</t>
        </is>
      </c>
      <c r="G1536" s="3" t="inlineStr">
        <is>
          <t>Computer Systems Technology</t>
        </is>
      </c>
      <c r="H1536" s="3" t="inlineStr">
        <is>
          <t>FShen@citytech.cuny.edu</t>
        </is>
      </c>
      <c r="I1536" s="3" t="inlineStr">
        <is>
          <t>Grant</t>
        </is>
      </c>
      <c r="J1536" s="3" t="inlineStr">
        <is>
          <t>Enhanced Noyce Explorer, Scholar, and Teacher Development for High-Need Schools in New York City</t>
        </is>
      </c>
      <c r="K1536" s="3" t="n">
        <v>2020</v>
      </c>
      <c r="L1536" s="3" t="inlineStr">
        <is>
          <t>NSF: Robert Noyce Scholarship Pgm</t>
        </is>
      </c>
      <c r="M1536" s="3" t="inlineStr">
        <is>
          <t>Fangyang Shen; Andrew Douglas; Hon Jie Teo; Hao Tang; Susan Licwinko; Mete Kok (Former); Annie Y Han (Former); Anna Salvati (Former); William Roberts (Former)</t>
        </is>
      </c>
      <c r="N1536" s="3" t="inlineStr">
        <is>
          <t>PI</t>
        </is>
      </c>
      <c r="O1536" s="3" t="n">
        <v>1444398</v>
      </c>
      <c r="P1536" s="3" t="inlineStr">
        <is>
          <t>1950142</t>
        </is>
      </c>
      <c r="Q1536" s="3" t="inlineStr"/>
      <c r="R1536" s="3" t="inlineStr">
        <is>
          <t>https://www.nsf.gov/awardsearch/showAward?AWD_ID=1950142</t>
        </is>
      </c>
      <c r="S1536" s="3" t="inlineStr">
        <is>
          <t>NSF</t>
        </is>
      </c>
      <c r="T1536" s="3" t="n">
        <v>1</v>
      </c>
      <c r="U1536" s="3" t="inlineStr">
        <is>
          <t>High (NSF award to City Tech)</t>
        </is>
      </c>
      <c r="V1536" s="3" t="n"/>
      <c r="W1536" s="3" t="inlineStr"/>
      <c r="X1536" s="3" t="inlineStr">
        <is>
          <t>This project aims to help address the shortage of qualified STEM teachers in New York City. These shortages often result in New York City schools filling STEM teacher vacancies with teachers who lack the relevant subject certification. The project’s main goal is to develop highly effective STEM teachers to teach in New York City high-need schools. To do so, the project will recruit undergraduate STEM majors to become teachers, starting by introducing STEM teaching careers to more than 300 first- and second-year undergraduates.  The project will select upper division undergraduate STEM majors to become Noyce Scholars.  It will support them as they earn their STEM degree and take courses in mathematics education or technology education so they can achieve initial teaching certification.  Supports for Noyce Scholars include scholarships, internships, summer support programs, and mentoring by STEM and Education faculty and school district partners. 
This five-year project at New York City College of Technology includes partnerships with Borough of Manhattan Community College and New York City public schools. Project goals include: (i) preparing at least twenty-seven New York State-certified STEM teachers to teach mathematics and computer science in New York City; and (ii) enhancing an existing three-tier structure (explorer-scholar-teacher) to create a STEM teacher preparation pathway that will lead to New York State licensure in teaching. First- and second-year undergraduate students will be designated as Explorers and third- and fourth-year students as Scholars. The project's teachers will be the graduates who will teach at high need schools. The project aims to contribute to a systemic educational infrastructure that provides the high-quality STEM education needed to prepare students to become effective STEM teachers of tomorrow. The project's collaborative partnership between New York City College of Technology and Borough of Manhattan Community College will provide a sustainable long-term pathway for preparing students to become teachers in New York City.  This Track 1: Scholarships and Stipends project is supported through the Robert Noyce Teacher Scholarship Program (Noyce). The Noyce program supports talented STEM undergraduate majors and professionals to become effective K-12 STEM teachers and experienced, exemplary K-12 STEM teachers to become STEM master teachers in high-need school districts. It also supports research on the persistence, retention, and effectiveness of K-12 STEM teachers in high-need school districts.
This award reflects NSF's statutory mission and has been deemed worthy of support through evaluation using the Foundation's intellectual merit and broader impacts review criteria.</t>
        </is>
      </c>
      <c r="Y1536" s="3" t="inlineStr">
        <is>
          <t>NSF</t>
        </is>
      </c>
      <c r="Z1536" s="3" t="inlineStr"/>
      <c r="AA1536" s="3" t="inlineStr"/>
      <c r="AB1536" s="3" t="inlineStr"/>
      <c r="AC1536" s="3" t="inlineStr">
        <is>
          <t>School of Technology &amp; Design</t>
        </is>
      </c>
      <c r="AD1536" s="3" t="n"/>
      <c r="AE1536" s="3" t="inlineStr">
        <is>
          <t>No</t>
        </is>
      </c>
      <c r="AF1536" s="3" t="inlineStr"/>
      <c r="AG1536" s="4" t="inlineStr"/>
      <c r="AH1536" s="4" t="inlineStr"/>
      <c r="AI1536" s="4" t="inlineStr"/>
    </row>
    <row r="1537">
      <c r="A1537" s="3" t="inlineStr">
        <is>
          <t>CST-1268</t>
        </is>
      </c>
      <c r="B1537" s="3" t="inlineStr">
        <is>
          <t>Milonas</t>
        </is>
      </c>
      <c r="C1537" s="3" t="inlineStr">
        <is>
          <t>Elizabeth</t>
        </is>
      </c>
      <c r="D1537" s="3" t="inlineStr">
        <is>
          <t>Elizabeth Milonas</t>
        </is>
      </c>
      <c r="E1537" s="3" t="inlineStr">
        <is>
          <t>Chair</t>
        </is>
      </c>
      <c r="F1537" s="3" t="inlineStr">
        <is>
          <t>NYC College of Technology</t>
        </is>
      </c>
      <c r="G1537" s="3" t="inlineStr">
        <is>
          <t>Computer Systems Technology</t>
        </is>
      </c>
      <c r="H1537" s="3" t="inlineStr">
        <is>
          <t>EMilonas@citytech.cuny.edu</t>
        </is>
      </c>
      <c r="I1537" s="3" t="inlineStr">
        <is>
          <t>Journal article</t>
        </is>
      </c>
      <c r="J1537" s="3" t="inlineStr">
        <is>
          <t>Home Health Care Nursing in the Pandemic: Preliminary Analysis of Video Interviews</t>
        </is>
      </c>
      <c r="K1537" s="3" t="n">
        <v>2020</v>
      </c>
      <c r="L1537" s="3" t="inlineStr">
        <is>
          <t>Publications and Research</t>
        </is>
      </c>
      <c r="M1537" s="3" t="inlineStr">
        <is>
          <t>Smiraglia, Richard P.; Pajarillo, Edmund; Milonas, Elizabeth; Zherebchevsky, Sergey</t>
        </is>
      </c>
      <c r="N1537" s="3" t="inlineStr"/>
      <c r="O1537" s="3" t="n"/>
      <c r="P1537" s="3" t="inlineStr"/>
      <c r="Q1537" s="3" t="inlineStr"/>
      <c r="R1537" s="3" t="inlineStr">
        <is>
          <t>https://academicworks.cuny.edu/ny_pubs/809</t>
        </is>
      </c>
      <c r="S1537" s="3" t="inlineStr">
        <is>
          <t>CUNY Academic Works</t>
        </is>
      </c>
      <c r="T1537" s="3" t="n">
        <v>1</v>
      </c>
      <c r="U1537" s="3" t="inlineStr">
        <is>
          <t>High (in CUNY Academic Works)</t>
        </is>
      </c>
      <c r="V1537" s="3" t="n"/>
      <c r="W1537" s="3" t="inlineStr"/>
      <c r="X1537" s="3" t="inlineStr"/>
      <c r="Y1537" s="3" t="inlineStr"/>
      <c r="Z1537" s="3" t="inlineStr">
        <is>
          <t>https://academicworks.cuny.edu/context/ny_pubs/article/1831/viewcontent/Home_Health_Care_Nursing.pdf</t>
        </is>
      </c>
      <c r="AA1537" s="3" t="inlineStr">
        <is>
          <t>PDF in CUNY Academic Works</t>
        </is>
      </c>
      <c r="AB1537" s="3" t="inlineStr"/>
      <c r="AC1537" s="3" t="inlineStr">
        <is>
          <t>School of Technology &amp; Design</t>
        </is>
      </c>
      <c r="AD1537" s="3" t="n"/>
      <c r="AE1537" s="3" t="inlineStr">
        <is>
          <t>No</t>
        </is>
      </c>
      <c r="AF1537" s="3" t="inlineStr"/>
      <c r="AG1537" s="4" t="inlineStr"/>
      <c r="AH1537" s="4" t="inlineStr"/>
      <c r="AI1537" s="4" t="inlineStr"/>
    </row>
    <row r="1538">
      <c r="A1538" s="3" t="inlineStr">
        <is>
          <t>CST-1269</t>
        </is>
      </c>
      <c r="B1538" s="3" t="inlineStr">
        <is>
          <t>Milonas</t>
        </is>
      </c>
      <c r="C1538" s="3" t="inlineStr">
        <is>
          <t>Elizabeth</t>
        </is>
      </c>
      <c r="D1538" s="3" t="inlineStr">
        <is>
          <t>Elizabeth Milonas</t>
        </is>
      </c>
      <c r="E1538" s="3" t="inlineStr">
        <is>
          <t>Chair</t>
        </is>
      </c>
      <c r="F1538" s="3" t="inlineStr">
        <is>
          <t>NYC College of Technology</t>
        </is>
      </c>
      <c r="G1538" s="3" t="inlineStr">
        <is>
          <t>Computer Systems Technology</t>
        </is>
      </c>
      <c r="H1538" s="3" t="inlineStr">
        <is>
          <t>EMilonas@citytech.cuny.edu</t>
        </is>
      </c>
      <c r="I1538" s="3" t="inlineStr">
        <is>
          <t>Conference paper</t>
        </is>
      </c>
      <c r="J1538" s="3" t="inlineStr">
        <is>
          <t>How Do We "Raise" Ethically Minded Computer Students?</t>
        </is>
      </c>
      <c r="K1538" s="3" t="n">
        <v>2020</v>
      </c>
      <c r="L1538" s="3" t="inlineStr">
        <is>
          <t>ASEE Annual Conference &amp; Exposition</t>
        </is>
      </c>
      <c r="M1538" s="3" t="inlineStr">
        <is>
          <t>Elizabeth Milonas</t>
        </is>
      </c>
      <c r="N1538" s="3" t="inlineStr"/>
      <c r="O1538" s="3" t="n"/>
      <c r="P1538" s="3" t="inlineStr"/>
      <c r="Q1538" s="3" t="inlineStr">
        <is>
          <t>10.18260/1-2--34730</t>
        </is>
      </c>
      <c r="R1538" s="3" t="inlineStr">
        <is>
          <t>https://doi.org/10.18260/1-2--34730</t>
        </is>
      </c>
      <c r="S1538" s="3" t="inlineStr">
        <is>
          <t>OpenAlex; CUNY Academic Works</t>
        </is>
      </c>
      <c r="T1538" s="3" t="n">
        <v>2</v>
      </c>
      <c r="U1538" s="3" t="inlineStr">
        <is>
          <t>High (City Tech affiliation on paper); 2 sources</t>
        </is>
      </c>
      <c r="V1538" s="3" t="n"/>
      <c r="W1538" s="3" t="inlineStr"/>
      <c r="X1538" s="3" t="inlineStr">
        <is>
          <t>She currently teaches relational and nonrelational database theory and practice to undergraduate students in the Computer Systems Major at the college.In her courses, she incorporates ethical topics related to computers.She believes that by raising awareness of the impact technology can have on society, students are better prepared to assume an ethical and technical role in the business environment.Prior to her academic position, Dr. Milonas worked as a database administrator where she realized that technical expertise is only part of the skill set needed to succeed in a business setting.Her research focuses on the mechanisms used to organize big data in search result pages of major search engines.In addition, she is conducting research related to techniques for incorporating ethics in computer curriculum specifically in data science curriculum.</t>
        </is>
      </c>
      <c r="Y1538" s="3" t="inlineStr">
        <is>
          <t>OpenAlex</t>
        </is>
      </c>
      <c r="Z1538" s="3" t="inlineStr">
        <is>
          <t>https://peer.asee.org/34730.pdf</t>
        </is>
      </c>
      <c r="AA1538" s="3" t="inlineStr">
        <is>
          <t>Open-access PDF (via OpenAlex)</t>
        </is>
      </c>
      <c r="AB1538" s="3" t="inlineStr">
        <is>
          <t>bronze</t>
        </is>
      </c>
      <c r="AC1538" s="3" t="inlineStr">
        <is>
          <t>School of Technology &amp; Design</t>
        </is>
      </c>
      <c r="AD1538" s="3" t="n">
        <v>0</v>
      </c>
      <c r="AE1538" s="3" t="inlineStr">
        <is>
          <t>No</t>
        </is>
      </c>
      <c r="AF1538" s="3" t="inlineStr"/>
      <c r="AG1538" s="4" t="inlineStr"/>
      <c r="AH1538" s="4" t="inlineStr"/>
      <c r="AI1538" s="4" t="inlineStr"/>
    </row>
    <row r="1539">
      <c r="A1539" s="3" t="inlineStr">
        <is>
          <t>CST-1271</t>
        </is>
      </c>
      <c r="B1539" s="3" t="inlineStr">
        <is>
          <t>Satyanarayana</t>
        </is>
      </c>
      <c r="C1539" s="3" t="inlineStr">
        <is>
          <t>Ashwin</t>
        </is>
      </c>
      <c r="D1539" s="3" t="inlineStr">
        <is>
          <t>Ashwin Satyanarayana</t>
        </is>
      </c>
      <c r="E1539" s="3" t="inlineStr">
        <is>
          <t>Professor</t>
        </is>
      </c>
      <c r="F1539" s="3" t="inlineStr">
        <is>
          <t>NYC College of Technology</t>
        </is>
      </c>
      <c r="G1539" s="3" t="inlineStr">
        <is>
          <t>Computer Systems Technology</t>
        </is>
      </c>
      <c r="H1539" s="3" t="inlineStr">
        <is>
          <t>ASatyanarayana@citytech.cuny.edu</t>
        </is>
      </c>
      <c r="I1539" s="3" t="inlineStr">
        <is>
          <t>Journal article</t>
        </is>
      </c>
      <c r="J1539" s="3" t="inlineStr">
        <is>
          <t>Impact of Open Educational Resources (OER) on Student Academic Performance and Retention Rates in Undergraduate Engineering Departments</t>
        </is>
      </c>
      <c r="K1539" s="3" t="n">
        <v>2020</v>
      </c>
      <c r="L1539" s="3" t="inlineStr">
        <is>
          <t>Publications and Research</t>
        </is>
      </c>
      <c r="M1539" s="3" t="inlineStr">
        <is>
          <t>Zhao, Yonchao; Satyanarayana, Ashwin; Cooney, Cailean</t>
        </is>
      </c>
      <c r="N1539" s="3" t="inlineStr"/>
      <c r="O1539" s="3" t="n"/>
      <c r="P1539" s="3" t="inlineStr"/>
      <c r="Q1539" s="3" t="inlineStr"/>
      <c r="R1539" s="3" t="inlineStr">
        <is>
          <t>https://academicworks.cuny.edu/ny_pubs/638</t>
        </is>
      </c>
      <c r="S1539" s="3" t="inlineStr">
        <is>
          <t>CUNY Academic Works</t>
        </is>
      </c>
      <c r="T1539" s="3" t="n">
        <v>1</v>
      </c>
      <c r="U1539" s="3" t="inlineStr">
        <is>
          <t>High (in CUNY Academic Works)</t>
        </is>
      </c>
      <c r="V1539" s="3" t="n"/>
      <c r="W1539" s="3" t="inlineStr"/>
      <c r="X1539" s="3" t="inlineStr">
        <is>
          <t>To students and families already struggling to afford college tuition and fees, spending an additional $1,240 per year on books and supplies can be a breaking point. This cost constitutes as much as 39% of tuition and fees at a community college and 14% of tuition and fees at a four- year public institution (data obtained from the 2019-20 College Board survey for full-time undergraduate students). Moreover, due to the coronavirus pandemic, the demand for digital textbooks is surging and the problem is compounded by the fact that without on-campus resources, including library reserve textbook collections, students are facing more barriers to access course content. Existing research also points to a negative impact on student grades, retention rates, and graduation time when there is lack of access to primary course materials.
Open textbooks and open educational resources (OER) present a viable alternative to costly publisher content. Defined, open educational resources are teaching and learning materials freely available for everyone to use and are typically openly licensed to allow for re-use and modification by instructors. At New York City College of Technology â CUNY, the collegeâs library began an OER initiative in fall 2014 to introduce faculty to OER as an alternative to traditional textbooks, and since then faculty have adopted OER across 26 of 28 academic departments and 116 courses â alleviating great financial strain and increasing access to course materials.
The main objective of this paper is to investigate the association between the use of OER in engineering programs and student academic performance and retention rates. Analysis of early data demonstrates that for course sections where OER was used, retention rates increased significantly, and withdrawal rates lowered significantly.</t>
        </is>
      </c>
      <c r="Y1539" s="3" t="inlineStr">
        <is>
          <t>CUNY Academic Works</t>
        </is>
      </c>
      <c r="Z1539" s="3" t="inlineStr">
        <is>
          <t>https://academicworks.cuny.edu/context/ny_pubs/article/1656/viewcontent/impact_of_open_education_resources_oer_on_student_academic_performance_and_retention_rates_in_undergraduate_engineering_departments.pdf</t>
        </is>
      </c>
      <c r="AA1539" s="3" t="inlineStr">
        <is>
          <t>PDF in CUNY Academic Works</t>
        </is>
      </c>
      <c r="AB1539" s="3" t="inlineStr"/>
      <c r="AC1539" s="3" t="inlineStr">
        <is>
          <t>School of Technology &amp; Design</t>
        </is>
      </c>
      <c r="AD1539" s="3" t="n"/>
      <c r="AE1539" s="3" t="inlineStr">
        <is>
          <t>No</t>
        </is>
      </c>
      <c r="AF1539" s="3" t="inlineStr"/>
      <c r="AG1539" s="4" t="inlineStr"/>
      <c r="AH1539" s="4" t="inlineStr"/>
      <c r="AI1539" s="4" t="inlineStr"/>
    </row>
    <row r="1540">
      <c r="A1540" s="3" t="inlineStr">
        <is>
          <t>CST-1276</t>
        </is>
      </c>
      <c r="B1540" s="3" t="inlineStr">
        <is>
          <t>Shen</t>
        </is>
      </c>
      <c r="C1540" s="3" t="inlineStr">
        <is>
          <t>Fangyang</t>
        </is>
      </c>
      <c r="D1540" s="3" t="inlineStr">
        <is>
          <t>Fangyang Shen</t>
        </is>
      </c>
      <c r="E1540" s="3" t="inlineStr">
        <is>
          <t>Professor</t>
        </is>
      </c>
      <c r="F1540" s="3" t="inlineStr">
        <is>
          <t>NYC College of Technology</t>
        </is>
      </c>
      <c r="G1540" s="3" t="inlineStr">
        <is>
          <t>Computer Systems Technology</t>
        </is>
      </c>
      <c r="H1540" s="3" t="inlineStr">
        <is>
          <t>FShen@citytech.cuny.edu</t>
        </is>
      </c>
      <c r="I1540" s="3" t="inlineStr">
        <is>
          <t>Conference paper</t>
        </is>
      </c>
      <c r="J1540" s="3" t="inlineStr">
        <is>
          <t>Interactive Visualization of 3D Terrain Data Stored in the Cloud</t>
        </is>
      </c>
      <c r="K1540" s="3" t="n">
        <v>2020</v>
      </c>
      <c r="L1540" s="3" t="inlineStr">
        <is>
          <t>IEEE Annual Ubiquitous Computing, Electronics &amp; Mobile Communication Conference (UEMCON)</t>
        </is>
      </c>
      <c r="M1540" s="3" t="inlineStr">
        <is>
          <t>Gregory J. Larrick; Yun Tian; Uri Rogers; Halim Acosta; Fangyang Shen</t>
        </is>
      </c>
      <c r="N1540" s="3" t="inlineStr"/>
      <c r="O1540" s="3" t="n"/>
      <c r="P1540" s="3" t="inlineStr"/>
      <c r="Q1540" s="3" t="inlineStr">
        <is>
          <t>10.1109/uemcon51285.2020.9298063</t>
        </is>
      </c>
      <c r="R1540" s="3" t="inlineStr">
        <is>
          <t>https://doi.org/10.1109/uemcon51285.2020.9298063</t>
        </is>
      </c>
      <c r="S1540" s="3" t="inlineStr">
        <is>
          <t>OpenAlex</t>
        </is>
      </c>
      <c r="T1540" s="3" t="n">
        <v>1</v>
      </c>
      <c r="U1540" s="3" t="inlineStr">
        <is>
          <t>High (City Tech affiliation on paper)</t>
        </is>
      </c>
      <c r="V1540" s="3" t="n"/>
      <c r="W1540" s="3" t="inlineStr"/>
      <c r="X1540" s="3" t="inlineStr">
        <is>
          <t>This paper explores recent trends in field of big data visualization based on cloud computing via the use of virtual machine hosted servers. Specifically, the visualization of terrain data acquired from several major open data sets using a graphics library for browser based rendering will be explored. It will be shown that three dimensional terrain information may be viewed and interacted with by many remote clients within a browser when using modern graphics libraries, and a collection of Amazon EC-2 machines for fetching and decoding of the terrain data. Data pre-fetching and a parallel implementation of each server further improves performance. Results from this study are expected to enable and expedite existing and future research in the terrain data visualization field.</t>
        </is>
      </c>
      <c r="Y1540" s="3" t="inlineStr">
        <is>
          <t>OpenAlex</t>
        </is>
      </c>
      <c r="Z1540" s="3" t="inlineStr"/>
      <c r="AA1540" s="3" t="inlineStr">
        <is>
          <t>Not found</t>
        </is>
      </c>
      <c r="AB1540" s="3" t="inlineStr">
        <is>
          <t>closed</t>
        </is>
      </c>
      <c r="AC1540" s="3" t="inlineStr">
        <is>
          <t>School of Technology &amp; Design</t>
        </is>
      </c>
      <c r="AD1540" s="3" t="n">
        <v>12</v>
      </c>
      <c r="AE1540" s="3" t="inlineStr">
        <is>
          <t>No</t>
        </is>
      </c>
      <c r="AF1540" s="3" t="inlineStr"/>
      <c r="AG1540" s="4" t="inlineStr"/>
      <c r="AH1540" s="4" t="inlineStr"/>
      <c r="AI1540" s="4" t="inlineStr"/>
    </row>
    <row r="1541">
      <c r="A1541" s="3" t="inlineStr">
        <is>
          <t>CST-1278</t>
        </is>
      </c>
      <c r="B1541" s="3" t="inlineStr">
        <is>
          <t>Shen</t>
        </is>
      </c>
      <c r="C1541" s="3" t="inlineStr">
        <is>
          <t>Fangyang</t>
        </is>
      </c>
      <c r="D1541" s="3" t="inlineStr">
        <is>
          <t>Fangyang Shen</t>
        </is>
      </c>
      <c r="E1541" s="3" t="inlineStr">
        <is>
          <t>Professor</t>
        </is>
      </c>
      <c r="F1541" s="3" t="inlineStr">
        <is>
          <t>NYC College of Technology</t>
        </is>
      </c>
      <c r="G1541" s="3" t="inlineStr">
        <is>
          <t>Computer Systems Technology</t>
        </is>
      </c>
      <c r="H1541" s="3" t="inlineStr">
        <is>
          <t>FShen@citytech.cuny.edu</t>
        </is>
      </c>
      <c r="I1541" s="3" t="inlineStr">
        <is>
          <t>Journal article</t>
        </is>
      </c>
      <c r="J1541" s="3" t="inlineStr">
        <is>
          <t>Introduction to the special section on intelligent computing systems and their applications</t>
        </is>
      </c>
      <c r="K1541" s="3" t="n">
        <v>2020</v>
      </c>
      <c r="L1541" s="3" t="inlineStr">
        <is>
          <t>Computers &amp; Electrical Engineering</t>
        </is>
      </c>
      <c r="M1541" s="3" t="inlineStr">
        <is>
          <t>Fangyang Shen; Mei Yang; Maurizio Palesi</t>
        </is>
      </c>
      <c r="N1541" s="3" t="inlineStr"/>
      <c r="O1541" s="3" t="n"/>
      <c r="P1541" s="3" t="inlineStr"/>
      <c r="Q1541" s="3" t="inlineStr">
        <is>
          <t>10.1016/j.compeleceng.2020.106816</t>
        </is>
      </c>
      <c r="R1541" s="3" t="inlineStr">
        <is>
          <t>https://doi.org/10.1016/j.compeleceng.2020.106816</t>
        </is>
      </c>
      <c r="S1541" s="3" t="inlineStr">
        <is>
          <t>OpenAlex</t>
        </is>
      </c>
      <c r="T1541" s="3" t="n">
        <v>1</v>
      </c>
      <c r="U1541" s="3" t="inlineStr">
        <is>
          <t>High (City Tech affiliation on paper)</t>
        </is>
      </c>
      <c r="V1541" s="3" t="n"/>
      <c r="W1541" s="3" t="inlineStr"/>
      <c r="X1541" s="3" t="inlineStr"/>
      <c r="Y1541" s="3" t="inlineStr"/>
      <c r="Z1541" s="3" t="inlineStr"/>
      <c r="AA1541" s="3" t="inlineStr">
        <is>
          <t>Not found</t>
        </is>
      </c>
      <c r="AB1541" s="3" t="inlineStr">
        <is>
          <t>closed</t>
        </is>
      </c>
      <c r="AC1541" s="3" t="inlineStr">
        <is>
          <t>School of Technology &amp; Design</t>
        </is>
      </c>
      <c r="AD1541" s="3" t="n">
        <v>0</v>
      </c>
      <c r="AE1541" s="3" t="inlineStr">
        <is>
          <t>Yes</t>
        </is>
      </c>
      <c r="AF1541" s="3" t="inlineStr">
        <is>
          <t>OpenAlex topic: Artificial Intelligence Applications</t>
        </is>
      </c>
      <c r="AG1541" s="4" t="inlineStr"/>
      <c r="AH1541" s="4" t="inlineStr"/>
      <c r="AI1541" s="4" t="inlineStr"/>
    </row>
    <row r="1542">
      <c r="A1542" s="3" t="inlineStr">
        <is>
          <t>CST-1298</t>
        </is>
      </c>
      <c r="B1542" s="3" t="inlineStr">
        <is>
          <t>Shen</t>
        </is>
      </c>
      <c r="C1542" s="3" t="inlineStr">
        <is>
          <t>Fangyang</t>
        </is>
      </c>
      <c r="D1542" s="3" t="inlineStr">
        <is>
          <t>Fangyang Shen</t>
        </is>
      </c>
      <c r="E1542" s="3" t="inlineStr">
        <is>
          <t>Professor</t>
        </is>
      </c>
      <c r="F1542" s="3" t="inlineStr">
        <is>
          <t>NYC College of Technology</t>
        </is>
      </c>
      <c r="G1542" s="3" t="inlineStr">
        <is>
          <t>Computer Systems Technology</t>
        </is>
      </c>
      <c r="H1542" s="3" t="inlineStr">
        <is>
          <t>FShen@citytech.cuny.edu</t>
        </is>
      </c>
      <c r="I1542" s="3" t="inlineStr">
        <is>
          <t>Book chapter</t>
        </is>
      </c>
      <c r="J1542" s="3" t="inlineStr">
        <is>
          <t>Simulation of Brownian Motion for Molecular Communications on a Graphics Processing Unit</t>
        </is>
      </c>
      <c r="K1542" s="3" t="n">
        <v>2020</v>
      </c>
      <c r="L1542" s="3" t="inlineStr">
        <is>
          <t>Advances in intelligent systems and computing</t>
        </is>
      </c>
      <c r="M1542" s="3" t="inlineStr">
        <is>
          <t>Yun Tian; Uri Rogers; Tobias Cain; Yanqing Ji; Fangyang Shen</t>
        </is>
      </c>
      <c r="N1542" s="3" t="inlineStr"/>
      <c r="O1542" s="3" t="n"/>
      <c r="P1542" s="3" t="inlineStr"/>
      <c r="Q1542" s="3" t="inlineStr">
        <is>
          <t>10.1007/978-3-030-43020-7_35</t>
        </is>
      </c>
      <c r="R1542" s="3" t="inlineStr">
        <is>
          <t>https://doi.org/10.1007/978-3-030-43020-7_35</t>
        </is>
      </c>
      <c r="S1542" s="3" t="inlineStr">
        <is>
          <t>OpenAlex</t>
        </is>
      </c>
      <c r="T1542" s="3" t="n">
        <v>1</v>
      </c>
      <c r="U1542" s="3" t="inlineStr">
        <is>
          <t>High (City Tech affiliation on paper)</t>
        </is>
      </c>
      <c r="V1542" s="3" t="n"/>
      <c r="W1542" s="3" t="inlineStr"/>
      <c r="X1542" s="3" t="inlineStr"/>
      <c r="Y1542" s="3" t="inlineStr"/>
      <c r="Z1542" s="3" t="inlineStr"/>
      <c r="AA1542" s="3" t="inlineStr">
        <is>
          <t>Not found</t>
        </is>
      </c>
      <c r="AB1542" s="3" t="inlineStr">
        <is>
          <t>closed</t>
        </is>
      </c>
      <c r="AC1542" s="3" t="inlineStr">
        <is>
          <t>School of Technology &amp; Design</t>
        </is>
      </c>
      <c r="AD1542" s="3" t="n">
        <v>0</v>
      </c>
      <c r="AE1542" s="3" t="inlineStr">
        <is>
          <t>No</t>
        </is>
      </c>
      <c r="AF1542" s="3" t="inlineStr"/>
      <c r="AG1542" s="4" t="inlineStr"/>
      <c r="AH1542" s="4" t="inlineStr"/>
      <c r="AI1542" s="4" t="inlineStr"/>
    </row>
    <row r="1543">
      <c r="A1543" s="3" t="inlineStr">
        <is>
          <t>CST-1301</t>
        </is>
      </c>
      <c r="B1543" s="3" t="inlineStr">
        <is>
          <t>Shen</t>
        </is>
      </c>
      <c r="C1543" s="3" t="inlineStr">
        <is>
          <t>Fangyang</t>
        </is>
      </c>
      <c r="D1543" s="3" t="inlineStr">
        <is>
          <t>Fangyang Shen</t>
        </is>
      </c>
      <c r="E1543" s="3" t="inlineStr">
        <is>
          <t>Professor</t>
        </is>
      </c>
      <c r="F1543" s="3" t="inlineStr">
        <is>
          <t>NYC College of Technology</t>
        </is>
      </c>
      <c r="G1543" s="3" t="inlineStr">
        <is>
          <t>Computer Systems Technology</t>
        </is>
      </c>
      <c r="H1543" s="3" t="inlineStr">
        <is>
          <t>FShen@citytech.cuny.edu</t>
        </is>
      </c>
      <c r="I1543" s="3" t="inlineStr">
        <is>
          <t>Book chapter</t>
        </is>
      </c>
      <c r="J1543" s="3" t="inlineStr">
        <is>
          <t>Sumudu Transform for Automatic Summations</t>
        </is>
      </c>
      <c r="K1543" s="3" t="n">
        <v>2020</v>
      </c>
      <c r="L1543" s="3" t="inlineStr">
        <is>
          <t>Advances in intelligent systems and computing</t>
        </is>
      </c>
      <c r="M1543" s="3" t="inlineStr">
        <is>
          <t>Jun Zhang; Fangyang Shen</t>
        </is>
      </c>
      <c r="N1543" s="3" t="inlineStr"/>
      <c r="O1543" s="3" t="n"/>
      <c r="P1543" s="3" t="inlineStr"/>
      <c r="Q1543" s="3" t="inlineStr">
        <is>
          <t>10.1007/978-3-030-43020-7_37</t>
        </is>
      </c>
      <c r="R1543" s="3" t="inlineStr">
        <is>
          <t>https://doi.org/10.1007/978-3-030-43020-7_37</t>
        </is>
      </c>
      <c r="S1543" s="3" t="inlineStr">
        <is>
          <t>OpenAlex</t>
        </is>
      </c>
      <c r="T1543" s="3" t="n">
        <v>1</v>
      </c>
      <c r="U1543" s="3" t="inlineStr">
        <is>
          <t>High (City Tech affiliation on paper)</t>
        </is>
      </c>
      <c r="V1543" s="3" t="n"/>
      <c r="W1543" s="3" t="inlineStr"/>
      <c r="X1543" s="3" t="inlineStr"/>
      <c r="Y1543" s="3" t="inlineStr"/>
      <c r="Z1543" s="3" t="inlineStr"/>
      <c r="AA1543" s="3" t="inlineStr">
        <is>
          <t>Not found</t>
        </is>
      </c>
      <c r="AB1543" s="3" t="inlineStr">
        <is>
          <t>closed</t>
        </is>
      </c>
      <c r="AC1543" s="3" t="inlineStr">
        <is>
          <t>School of Technology &amp; Design</t>
        </is>
      </c>
      <c r="AD1543" s="3" t="n">
        <v>1</v>
      </c>
      <c r="AE1543" s="3" t="inlineStr">
        <is>
          <t>No</t>
        </is>
      </c>
      <c r="AF1543" s="3" t="inlineStr"/>
      <c r="AG1543" s="4" t="inlineStr"/>
      <c r="AH1543" s="4" t="inlineStr"/>
      <c r="AI1543" s="4" t="inlineStr"/>
    </row>
    <row r="1544">
      <c r="A1544" s="3" t="inlineStr">
        <is>
          <t>CST-1302</t>
        </is>
      </c>
      <c r="B1544" s="3" t="inlineStr">
        <is>
          <t>Cabo</t>
        </is>
      </c>
      <c r="C1544" s="3" t="inlineStr">
        <is>
          <t>Candido</t>
        </is>
      </c>
      <c r="D1544" s="3" t="inlineStr">
        <is>
          <t>Candido Cabo</t>
        </is>
      </c>
      <c r="E1544" s="3" t="inlineStr">
        <is>
          <t>Professor</t>
        </is>
      </c>
      <c r="F1544" s="3" t="inlineStr">
        <is>
          <t>NYC College of Technology</t>
        </is>
      </c>
      <c r="G1544" s="3" t="inlineStr">
        <is>
          <t>Computer Systems Technology</t>
        </is>
      </c>
      <c r="H1544" s="3" t="inlineStr">
        <is>
          <t>CCabo@citytech.cuny.edu</t>
        </is>
      </c>
      <c r="I1544" s="3" t="inlineStr">
        <is>
          <t>Conference paper</t>
        </is>
      </c>
      <c r="J1544" s="3" t="inlineStr">
        <is>
          <t>Support Of Study On Engineering Technology From Physics And Mathematics</t>
        </is>
      </c>
      <c r="K1544" s="3" t="n">
        <v>2020</v>
      </c>
      <c r="L1544" s="3" t="inlineStr">
        <is>
          <t>ASEE Annual Conference &amp; Exposition</t>
        </is>
      </c>
      <c r="M1544" s="3" t="inlineStr">
        <is>
          <t>Djafar K. Mynbaev; Cándido Cabo; Roman Ya. Kezerashvili; Janet Liou-Mark</t>
        </is>
      </c>
      <c r="N1544" s="3" t="inlineStr"/>
      <c r="O1544" s="3" t="n"/>
      <c r="P1544" s="3" t="inlineStr"/>
      <c r="Q1544" s="3" t="inlineStr">
        <is>
          <t>10.18260/1-2--4035</t>
        </is>
      </c>
      <c r="R1544" s="3" t="inlineStr">
        <is>
          <t>https://doi.org/10.18260/1-2--4035</t>
        </is>
      </c>
      <c r="S1544" s="3" t="inlineStr">
        <is>
          <t>OpenAlex</t>
        </is>
      </c>
      <c r="T1544" s="3" t="n">
        <v>1</v>
      </c>
      <c r="U1544" s="3" t="inlineStr">
        <is>
          <t>High (City Tech affiliation on paper)</t>
        </is>
      </c>
      <c r="V1544" s="3" t="n"/>
      <c r="W1544" s="3" t="inlineStr"/>
      <c r="X1544" s="3" t="inlineStr">
        <is>
          <t>with M.S. (1963) and Ph.D. (1969) degrees, both in electrical engineering.He worked for more than twenty years for industrial, research, and academic institutions in the former Soviet Union</t>
        </is>
      </c>
      <c r="Y1544" s="3" t="inlineStr">
        <is>
          <t>OpenAlex</t>
        </is>
      </c>
      <c r="Z1544" s="3" t="inlineStr">
        <is>
          <t>https://peer.asee.org/4035.pdf</t>
        </is>
      </c>
      <c r="AA1544" s="3" t="inlineStr">
        <is>
          <t>Open-access PDF (via OpenAlex)</t>
        </is>
      </c>
      <c r="AB1544" s="3" t="inlineStr">
        <is>
          <t>bronze</t>
        </is>
      </c>
      <c r="AC1544" s="3" t="inlineStr">
        <is>
          <t>School of Technology &amp; Design</t>
        </is>
      </c>
      <c r="AD1544" s="3" t="n">
        <v>1</v>
      </c>
      <c r="AE1544" s="3" t="inlineStr">
        <is>
          <t>No</t>
        </is>
      </c>
      <c r="AF1544" s="3" t="inlineStr"/>
      <c r="AG1544" s="4" t="inlineStr"/>
      <c r="AH1544" s="4" t="inlineStr"/>
      <c r="AI1544" s="4" t="inlineStr"/>
    </row>
    <row r="1545">
      <c r="A1545" s="3" t="inlineStr">
        <is>
          <t>CST-1306</t>
        </is>
      </c>
      <c r="B1545" s="3" t="inlineStr">
        <is>
          <t>Satyanarayana</t>
        </is>
      </c>
      <c r="C1545" s="3" t="inlineStr">
        <is>
          <t>Ashwin</t>
        </is>
      </c>
      <c r="D1545" s="3" t="inlineStr">
        <is>
          <t>Ashwin Satyanarayana</t>
        </is>
      </c>
      <c r="E1545" s="3" t="inlineStr">
        <is>
          <t>Professor</t>
        </is>
      </c>
      <c r="F1545" s="3" t="inlineStr">
        <is>
          <t>NYC College of Technology</t>
        </is>
      </c>
      <c r="G1545" s="3" t="inlineStr">
        <is>
          <t>Computer Systems Technology</t>
        </is>
      </c>
      <c r="H1545" s="3" t="inlineStr">
        <is>
          <t>ASatyanarayana@citytech.cuny.edu</t>
        </is>
      </c>
      <c r="I1545" s="3" t="inlineStr">
        <is>
          <t>Conference paper</t>
        </is>
      </c>
      <c r="J1545" s="3" t="inlineStr">
        <is>
          <t>Teaching Data Mining in the Era of Big Data</t>
        </is>
      </c>
      <c r="K1545" s="3" t="n">
        <v>2020</v>
      </c>
      <c r="L1545" s="3" t="inlineStr">
        <is>
          <t>ASEE Annual Conference &amp; Exposition</t>
        </is>
      </c>
      <c r="M1545" s="3" t="inlineStr">
        <is>
          <t>Brian R. King; Ashwin Satyanarayana</t>
        </is>
      </c>
      <c r="N1545" s="3" t="inlineStr"/>
      <c r="O1545" s="3" t="n"/>
      <c r="P1545" s="3" t="inlineStr"/>
      <c r="Q1545" s="3" t="inlineStr">
        <is>
          <t>10.18260/1-2--22525</t>
        </is>
      </c>
      <c r="R1545" s="3" t="inlineStr">
        <is>
          <t>https://doi.org/10.18260/1-2--22525</t>
        </is>
      </c>
      <c r="S1545" s="3" t="inlineStr">
        <is>
          <t>OpenAlex</t>
        </is>
      </c>
      <c r="T1545" s="3" t="n">
        <v>1</v>
      </c>
      <c r="U1545" s="3" t="inlineStr">
        <is>
          <t>High (City Tech affiliation on paper)</t>
        </is>
      </c>
      <c r="V1545" s="3" t="n"/>
      <c r="W1545" s="3" t="inlineStr"/>
      <c r="X1545" s="3" t="inlineStr">
        <is>
          <t>Prior to completing his PhD, he worked 11 years as a Senior Software Engineer developing data acquisition systems for a wide range of real-time environmental quality monitors.</t>
        </is>
      </c>
      <c r="Y1545" s="3" t="inlineStr">
        <is>
          <t>OpenAlex</t>
        </is>
      </c>
      <c r="Z1545" s="3" t="inlineStr">
        <is>
          <t>https://peer.asee.org/22525.pdf</t>
        </is>
      </c>
      <c r="AA1545" s="3" t="inlineStr">
        <is>
          <t>Open-access PDF (via OpenAlex)</t>
        </is>
      </c>
      <c r="AB1545" s="3" t="inlineStr">
        <is>
          <t>bronze</t>
        </is>
      </c>
      <c r="AC1545" s="3" t="inlineStr">
        <is>
          <t>School of Technology &amp; Design</t>
        </is>
      </c>
      <c r="AD1545" s="3" t="n">
        <v>8</v>
      </c>
      <c r="AE1545" s="3" t="inlineStr">
        <is>
          <t>Yes</t>
        </is>
      </c>
      <c r="AF1545" s="3" t="inlineStr">
        <is>
          <t>title: data mining</t>
        </is>
      </c>
      <c r="AG1545" s="4" t="inlineStr"/>
      <c r="AH1545" s="4" t="inlineStr"/>
      <c r="AI1545" s="4" t="inlineStr"/>
    </row>
    <row r="1546">
      <c r="A1546" s="3" t="inlineStr">
        <is>
          <t>CST-1308</t>
        </is>
      </c>
      <c r="B1546" s="3" t="inlineStr">
        <is>
          <t>Chen</t>
        </is>
      </c>
      <c r="C1546" s="3" t="inlineStr">
        <is>
          <t>Yu-Wen</t>
        </is>
      </c>
      <c r="D1546" s="3" t="inlineStr">
        <is>
          <t>Yu-Wen Chen</t>
        </is>
      </c>
      <c r="E1546" s="3" t="inlineStr">
        <is>
          <t>Associate Professor</t>
        </is>
      </c>
      <c r="F1546" s="3" t="inlineStr">
        <is>
          <t>NYC College of Technology</t>
        </is>
      </c>
      <c r="G1546" s="3" t="inlineStr">
        <is>
          <t>Computer Systems Technology</t>
        </is>
      </c>
      <c r="H1546" s="3" t="inlineStr">
        <is>
          <t>YWChen@citytech.cuny.edu</t>
        </is>
      </c>
      <c r="I1546" s="3" t="inlineStr">
        <is>
          <t>Book chapter</t>
        </is>
      </c>
      <c r="J1546" s="3" t="inlineStr">
        <is>
          <t>The Privacy Preserving Framework with Virtual Ring and Identity-Based Cryptography for Smart Grid</t>
        </is>
      </c>
      <c r="K1546" s="3" t="n">
        <v>2020</v>
      </c>
      <c r="L1546" s="3" t="inlineStr">
        <is>
          <t>Advances in intelligent systems and computing</t>
        </is>
      </c>
      <c r="M1546" s="3" t="inlineStr">
        <is>
          <t>Yuwen Chen; Leonard Sutanto</t>
        </is>
      </c>
      <c r="N1546" s="3" t="inlineStr"/>
      <c r="O1546" s="3" t="n"/>
      <c r="P1546" s="3" t="inlineStr"/>
      <c r="Q1546" s="3" t="inlineStr">
        <is>
          <t>10.1007/978-3-030-43020-7_36</t>
        </is>
      </c>
      <c r="R1546" s="3" t="inlineStr">
        <is>
          <t>https://doi.org/10.1007/978-3-030-43020-7_36</t>
        </is>
      </c>
      <c r="S1546" s="3" t="inlineStr">
        <is>
          <t>OpenAlex</t>
        </is>
      </c>
      <c r="T1546" s="3" t="n">
        <v>1</v>
      </c>
      <c r="U1546" s="3" t="inlineStr">
        <is>
          <t>High (City Tech affiliation on paper)</t>
        </is>
      </c>
      <c r="V1546" s="3" t="n"/>
      <c r="W1546" s="3" t="inlineStr"/>
      <c r="X1546" s="3" t="inlineStr"/>
      <c r="Y1546" s="3" t="inlineStr"/>
      <c r="Z1546" s="3" t="inlineStr"/>
      <c r="AA1546" s="3" t="inlineStr">
        <is>
          <t>Not found</t>
        </is>
      </c>
      <c r="AB1546" s="3" t="inlineStr">
        <is>
          <t>closed</t>
        </is>
      </c>
      <c r="AC1546" s="3" t="inlineStr">
        <is>
          <t>School of Technology &amp; Design</t>
        </is>
      </c>
      <c r="AD1546" s="3" t="n">
        <v>3</v>
      </c>
      <c r="AE1546" s="3" t="inlineStr">
        <is>
          <t>No</t>
        </is>
      </c>
      <c r="AF1546" s="3" t="inlineStr"/>
      <c r="AG1546" s="4" t="inlineStr"/>
      <c r="AH1546" s="4" t="inlineStr"/>
      <c r="AI1546" s="4" t="inlineStr"/>
    </row>
    <row r="1547">
      <c r="A1547" s="3" t="inlineStr">
        <is>
          <t>CST-1315</t>
        </is>
      </c>
      <c r="B1547" s="3" t="inlineStr">
        <is>
          <t>Cabo</t>
        </is>
      </c>
      <c r="C1547" s="3" t="inlineStr">
        <is>
          <t>Candido</t>
        </is>
      </c>
      <c r="D1547" s="3" t="inlineStr">
        <is>
          <t>Candido Cabo</t>
        </is>
      </c>
      <c r="E1547" s="3" t="inlineStr">
        <is>
          <t>Professor</t>
        </is>
      </c>
      <c r="F1547" s="3" t="inlineStr">
        <is>
          <t>NYC College of Technology</t>
        </is>
      </c>
      <c r="G1547" s="3" t="inlineStr">
        <is>
          <t>Computer Systems Technology</t>
        </is>
      </c>
      <c r="H1547" s="3" t="inlineStr">
        <is>
          <t>CCabo@citytech.cuny.edu</t>
        </is>
      </c>
      <c r="I1547" s="3" t="inlineStr">
        <is>
          <t>Conference paper</t>
        </is>
      </c>
      <c r="J1547" s="3" t="inlineStr">
        <is>
          <t>Transition from Concepts to Practical Skills in Computer Programming Courses: Factor and Cluster Analysis</t>
        </is>
      </c>
      <c r="K1547" s="3" t="n">
        <v>2020</v>
      </c>
      <c r="L1547" s="3" t="inlineStr">
        <is>
          <t>ASEE Annual Conference &amp; Exposition</t>
        </is>
      </c>
      <c r="M1547" s="3" t="inlineStr">
        <is>
          <t>Cándido Cabo</t>
        </is>
      </c>
      <c r="N1547" s="3" t="inlineStr"/>
      <c r="O1547" s="3" t="n"/>
      <c r="P1547" s="3" t="inlineStr"/>
      <c r="Q1547" s="3" t="inlineStr">
        <is>
          <t>10.18260/1-2--23213</t>
        </is>
      </c>
      <c r="R1547" s="3" t="inlineStr">
        <is>
          <t>https://doi.org/10.18260/1-2--23213</t>
        </is>
      </c>
      <c r="S1547" s="3" t="inlineStr">
        <is>
          <t>OpenAlex; CUNY Academic Works</t>
        </is>
      </c>
      <c r="T1547" s="3" t="n">
        <v>2</v>
      </c>
      <c r="U1547" s="3" t="inlineStr">
        <is>
          <t>High (City Tech affiliation on paper); 2 sources</t>
        </is>
      </c>
      <c r="V1547" s="3" t="n"/>
      <c r="W1547" s="3" t="inlineStr"/>
      <c r="X1547" s="3" t="inlineStr">
        <is>
          <t>Computer programming courses are gateway courses with low passing grades, which may result in student attrition and transfers out of engineering and computer science degrees.Barriers to success include a good understanding of programming concepts and the ability to apply those concepts to write viable computer programs.In this paper, we analyze the determinants of the transition from concepts to skills in computer programming courses using factor and cluster analysis.The purpose of this study is to answer the following questions related to computer programming teaching and learning: 1) Which are the correlations and interdependencies in student understanding of different computer programming concepts?; 2) Which are the cognitive challenges that students find when learning programming concepts?; 3) How the understanding of different programming concepts relate to practical skills in computer programming; 4) What determines a successful transition from understanding the concepts to the ability to write viable computer programs?After several computer programming concept assessments in this first Java Programming course, we grouped the students' performance into seven different categories: assignment operators, repetition structures, selection structures, program design using methods, arrays, classes and Java syntax.Factor analysis identified two factors (components) grouping the interdependencies and correlations between programming concept categories.The first component correlated with the repetition and selection categories, and could be referred to as the "algorithmic" component.The second component correlated with the methods, arrays and assignment categories, and could be referred as the "structural" component.Student performance in conceptual categories related to the "algorithmic" factor was significantly better than in conceptual categories related to the "structural" factor.Cluster analysis showed that student performance in the "structural" conceptual component is predictive of the student's ability to solve practical computer programming problems.We conclude that a strong emphasis in the structural components of computer programming (i.e. program design using methods, use of the assignment operator, and use of data structures like arrays) is necessary for a successful transition from concepts to skills in computer programming courses.</t>
        </is>
      </c>
      <c r="Y1547" s="3" t="inlineStr">
        <is>
          <t>OpenAlex</t>
        </is>
      </c>
      <c r="Z1547" s="3" t="inlineStr">
        <is>
          <t>https://peer.asee.org/23213.pdf</t>
        </is>
      </c>
      <c r="AA1547" s="3" t="inlineStr">
        <is>
          <t>Open-access PDF (via OpenAlex)</t>
        </is>
      </c>
      <c r="AB1547" s="3" t="inlineStr">
        <is>
          <t>bronze</t>
        </is>
      </c>
      <c r="AC1547" s="3" t="inlineStr">
        <is>
          <t>School of Technology &amp; Design</t>
        </is>
      </c>
      <c r="AD1547" s="3" t="n">
        <v>1</v>
      </c>
      <c r="AE1547" s="3" t="inlineStr">
        <is>
          <t>No</t>
        </is>
      </c>
      <c r="AF1547" s="3" t="inlineStr"/>
      <c r="AG1547" s="4" t="inlineStr"/>
      <c r="AH1547" s="4" t="inlineStr"/>
      <c r="AI1547" s="4" t="inlineStr"/>
    </row>
    <row r="1548">
      <c r="A1548" s="3" t="inlineStr">
        <is>
          <t>CST-1317</t>
        </is>
      </c>
      <c r="B1548" s="3" t="inlineStr">
        <is>
          <t>Satyanarayana</t>
        </is>
      </c>
      <c r="C1548" s="3" t="inlineStr">
        <is>
          <t>Ashwin</t>
        </is>
      </c>
      <c r="D1548" s="3" t="inlineStr">
        <is>
          <t>Ashwin Satyanarayana</t>
        </is>
      </c>
      <c r="E1548" s="3" t="inlineStr">
        <is>
          <t>Professor</t>
        </is>
      </c>
      <c r="F1548" s="3" t="inlineStr">
        <is>
          <t>NYC College of Technology</t>
        </is>
      </c>
      <c r="G1548" s="3" t="inlineStr">
        <is>
          <t>Computer Systems Technology</t>
        </is>
      </c>
      <c r="H1548" s="3" t="inlineStr">
        <is>
          <t>ASatyanarayana@citytech.cuny.edu</t>
        </is>
      </c>
      <c r="I1548" s="3" t="inlineStr">
        <is>
          <t>Conference paper</t>
        </is>
      </c>
      <c r="J1548" s="3" t="inlineStr">
        <is>
          <t>Using Interdisciplinary Game-based Learning to Develop Problem Solving and Writing Skills</t>
        </is>
      </c>
      <c r="K1548" s="3" t="n">
        <v>2020</v>
      </c>
      <c r="L1548" s="3" t="inlineStr">
        <is>
          <t>ASEE Annual Conference &amp; Exposition</t>
        </is>
      </c>
      <c r="M1548" s="3" t="inlineStr">
        <is>
          <t>Reneta Lansiquot; Ashwin Satyanarayana; Cándido Cabo</t>
        </is>
      </c>
      <c r="N1548" s="3" t="inlineStr"/>
      <c r="O1548" s="3" t="n"/>
      <c r="P1548" s="3" t="inlineStr"/>
      <c r="Q1548" s="3" t="inlineStr">
        <is>
          <t>10.18260/1-2--23267</t>
        </is>
      </c>
      <c r="R1548" s="3" t="inlineStr">
        <is>
          <t>https://doi.org/10.18260/1-2--23267</t>
        </is>
      </c>
      <c r="S1548" s="3" t="inlineStr">
        <is>
          <t>OpenAlex</t>
        </is>
      </c>
      <c r="T1548" s="3" t="n">
        <v>1</v>
      </c>
      <c r="U1548" s="3" t="inlineStr">
        <is>
          <t>High (City Tech affiliation on paper)</t>
        </is>
      </c>
      <c r="V1548" s="3" t="n"/>
      <c r="W1548" s="3" t="inlineStr"/>
      <c r="X1548" s="3" t="inlineStr">
        <is>
          <t>Students majoring in computing and engineering fields generally perceive that courses in their major are not related to the general education (liberal arts and sciences) courses required for their degree.This separation prevents the transfer of skills between courses in the major and general education courses that could result in mutually beneficial synergies.To challenge their preconceptions and to help students develop connections between major and general education courses, we developed a learning community that links two courses in Computer Systems (one course is an introductory course to problem solving and computer programming, CS1, and the second course is an introduction to the field of computer systems, CS0) and English Composition (EG1).In this paper we describe an innovative approach to the teaching of computing and writing to first-year students majoring in a Computer Systems degree at a college of technology.The theme of the learning community is the development of narratives (a plot or schematic structuring of temporal actions) and their implementation as a video game prototype.Common student learning objectives and general education student learning outcomes for our courses include: use creativity to solve problems; understand and navigate systems; work productively within and across disciplines; use the tools needed for communication, inquiry, creativity, and analysis; gather, interpret, evaluate, and apply information discerningly from a variety of sources; and communication in diverse settings and groups, using writing (both reading and writing), oral (both speaking and listening), and visual means.In the English composition class, students write original video game narratives in groups; in their CS1 computer programming class students implement these stories using Alice, a computer programming environment that supports the creation of three-dimensional animations; and, in the CS0 survey course, students explore architectural and hardware issues to describe a possible game delivery platform.The concepts and skills introduced in the computer courses are contextualized by a problem (game design) that is relevant to students and connected to concepts and skills developed in the writing course.Moreover, traditional English composition is taught to connect to the computing courses that first-year students take.The common student assignment across the three courses in this learning community is a game design document which includes analysis (background and problem description, target audience, review of existing projects and media selection), design (user characteristics, goals and objectives, and description of the delivery platform), and project description (narrative of project design, review of relevant literature, flowchart of the entire project, and storyboards).When given the chance to work on a meaningful project of their own choosing, students collaboratively created video game prototypes by leveraging their problem-solving, programming, and writing abilities gained in these three courses.</t>
        </is>
      </c>
      <c r="Y1548" s="3" t="inlineStr">
        <is>
          <t>OpenAlex</t>
        </is>
      </c>
      <c r="Z1548" s="3" t="inlineStr">
        <is>
          <t>https://peer.asee.org/23267.pdf</t>
        </is>
      </c>
      <c r="AA1548" s="3" t="inlineStr">
        <is>
          <t>Open-access PDF (via OpenAlex)</t>
        </is>
      </c>
      <c r="AB1548" s="3" t="inlineStr">
        <is>
          <t>bronze</t>
        </is>
      </c>
      <c r="AC1548" s="3" t="inlineStr">
        <is>
          <t>School of Technology &amp; Design</t>
        </is>
      </c>
      <c r="AD1548" s="3" t="n">
        <v>10</v>
      </c>
      <c r="AE1548" s="3" t="inlineStr">
        <is>
          <t>No</t>
        </is>
      </c>
      <c r="AF1548" s="3" t="inlineStr"/>
      <c r="AG1548" s="4" t="inlineStr"/>
      <c r="AH1548" s="4" t="inlineStr"/>
      <c r="AI1548" s="4" t="inlineStr"/>
    </row>
    <row r="1549">
      <c r="A1549" s="3" t="inlineStr">
        <is>
          <t>CST-1318</t>
        </is>
      </c>
      <c r="B1549" s="3" t="inlineStr">
        <is>
          <t>Cabo</t>
        </is>
      </c>
      <c r="C1549" s="3" t="inlineStr">
        <is>
          <t>Candido</t>
        </is>
      </c>
      <c r="D1549" s="3" t="inlineStr">
        <is>
          <t>Candido Cabo</t>
        </is>
      </c>
      <c r="E1549" s="3" t="inlineStr">
        <is>
          <t>Professor</t>
        </is>
      </c>
      <c r="F1549" s="3" t="inlineStr">
        <is>
          <t>NYC College of Technology</t>
        </is>
      </c>
      <c r="G1549" s="3" t="inlineStr">
        <is>
          <t>Computer Systems Technology</t>
        </is>
      </c>
      <c r="H1549" s="3" t="inlineStr">
        <is>
          <t>CCabo@citytech.cuny.edu</t>
        </is>
      </c>
      <c r="I1549" s="3" t="inlineStr">
        <is>
          <t>Conference paper</t>
        </is>
      </c>
      <c r="J1549" s="3" t="inlineStr">
        <is>
          <t>Using Interdisciplinary Game-based Learning to Develop Problem Solving and Writing Skills</t>
        </is>
      </c>
      <c r="K1549" s="3" t="n">
        <v>2020</v>
      </c>
      <c r="L1549" s="3" t="inlineStr">
        <is>
          <t>ASEE Annual Conference &amp; Exposition</t>
        </is>
      </c>
      <c r="M1549" s="3" t="inlineStr">
        <is>
          <t>Reneta Lansiquot; Ashwin Satyanarayana; Cándido Cabo</t>
        </is>
      </c>
      <c r="N1549" s="3" t="inlineStr"/>
      <c r="O1549" s="3" t="n"/>
      <c r="P1549" s="3" t="inlineStr"/>
      <c r="Q1549" s="3" t="inlineStr">
        <is>
          <t>10.18260/1-2--23267</t>
        </is>
      </c>
      <c r="R1549" s="3" t="inlineStr">
        <is>
          <t>https://doi.org/10.18260/1-2--23267</t>
        </is>
      </c>
      <c r="S1549" s="3" t="inlineStr">
        <is>
          <t>OpenAlex</t>
        </is>
      </c>
      <c r="T1549" s="3" t="n">
        <v>1</v>
      </c>
      <c r="U1549" s="3" t="inlineStr">
        <is>
          <t>High (City Tech affiliation on paper)</t>
        </is>
      </c>
      <c r="V1549" s="3" t="n"/>
      <c r="W1549" s="3" t="inlineStr"/>
      <c r="X1549" s="3" t="inlineStr">
        <is>
          <t>Students majoring in computing and engineering fields generally perceive that courses in their major are not related to the general education (liberal arts and sciences) courses required for their degree.This separation prevents the transfer of skills between courses in the major and general education courses that could result in mutually beneficial synergies.To challenge their preconceptions and to help students develop connections between major and general education courses, we developed a learning community that links two courses in Computer Systems (one course is an introductory course to problem solving and computer programming, CS1, and the second course is an introduction to the field of computer systems, CS0) and English Composition (EG1).In this paper we describe an innovative approach to the teaching of computing and writing to first-year students majoring in a Computer Systems degree at a college of technology.The theme of the learning community is the development of narratives (a plot or schematic structuring of temporal actions) and their implementation as a video game prototype.Common student learning objectives and general education student learning outcomes for our courses include: use creativity to solve problems; understand and navigate systems; work productively within and across disciplines; use the tools needed for communication, inquiry, creativity, and analysis; gather, interpret, evaluate, and apply information discerningly from a variety of sources; and communication in diverse settings and groups, using writing (both reading and writing), oral (both speaking and listening), and visual means.In the English composition class, students write original video game narratives in groups; in their CS1 computer programming class students implement these stories using Alice, a computer programming environment that supports the creation of three-dimensional animations; and, in the CS0 survey course, students explore architectural and hardware issues to describe a possible game delivery platform.The concepts and skills introduced in the computer courses are contextualized by a problem (game design) that is relevant to students and connected to concepts and skills developed in the writing course.Moreover, traditional English composition is taught to connect to the computing courses that first-year students take.The common student assignment across the three courses in this learning community is a game design document which includes analysis (background and problem description, target audience, review of existing projects and media selection), design (user characteristics, goals and objectives, and description of the delivery platform), and project description (narrative of project design, review of relevant literature, flowchart of the entire project, and storyboards).When given the chance to work on a meaningful project of their own choosing, students collaboratively created video game prototypes by leveraging their problem-solving, programming, and writing abilities gained in these three courses.</t>
        </is>
      </c>
      <c r="Y1549" s="3" t="inlineStr">
        <is>
          <t>OpenAlex</t>
        </is>
      </c>
      <c r="Z1549" s="3" t="inlineStr">
        <is>
          <t>https://peer.asee.org/23267.pdf</t>
        </is>
      </c>
      <c r="AA1549" s="3" t="inlineStr">
        <is>
          <t>Open-access PDF (via OpenAlex)</t>
        </is>
      </c>
      <c r="AB1549" s="3" t="inlineStr">
        <is>
          <t>bronze</t>
        </is>
      </c>
      <c r="AC1549" s="3" t="inlineStr">
        <is>
          <t>School of Technology &amp; Design</t>
        </is>
      </c>
      <c r="AD1549" s="3" t="n">
        <v>10</v>
      </c>
      <c r="AE1549" s="3" t="inlineStr">
        <is>
          <t>No</t>
        </is>
      </c>
      <c r="AF1549" s="3" t="inlineStr"/>
      <c r="AG1549" s="4" t="inlineStr"/>
      <c r="AH1549" s="4" t="inlineStr"/>
      <c r="AI1549" s="4" t="inlineStr"/>
    </row>
    <row r="1550">
      <c r="A1550" s="3" t="inlineStr">
        <is>
          <t>CST-1319</t>
        </is>
      </c>
      <c r="B1550" s="3" t="inlineStr">
        <is>
          <t>Satyanarayana</t>
        </is>
      </c>
      <c r="C1550" s="3" t="inlineStr">
        <is>
          <t>Ashwin</t>
        </is>
      </c>
      <c r="D1550" s="3" t="inlineStr">
        <is>
          <t>Ashwin Satyanarayana</t>
        </is>
      </c>
      <c r="E1550" s="3" t="inlineStr">
        <is>
          <t>Professor</t>
        </is>
      </c>
      <c r="F1550" s="3" t="inlineStr">
        <is>
          <t>NYC College of Technology</t>
        </is>
      </c>
      <c r="G1550" s="3" t="inlineStr">
        <is>
          <t>Computer Systems Technology</t>
        </is>
      </c>
      <c r="H1550" s="3" t="inlineStr">
        <is>
          <t>ASatyanarayana@citytech.cuny.edu</t>
        </is>
      </c>
      <c r="I1550" s="3" t="inlineStr">
        <is>
          <t>Conference paper</t>
        </is>
      </c>
      <c r="J1550" s="3" t="inlineStr">
        <is>
          <t>Using Natural Language Processing Tools on Individual Stories from First-year Students to Summarize Emotions, Sentiments, and Concerns of Transition from High School to College</t>
        </is>
      </c>
      <c r="K1550" s="3" t="n">
        <v>2020</v>
      </c>
      <c r="L1550" s="3" t="inlineStr">
        <is>
          <t>ASEE Annual Conference &amp; Exposition</t>
        </is>
      </c>
      <c r="M1550" s="3" t="inlineStr">
        <is>
          <t>Ashwin Satyanarayana; Karen Goodlad; Jennifer Sears; Philip Kreniske; Mery Diaz; Sandra Cheng</t>
        </is>
      </c>
      <c r="N1550" s="3" t="inlineStr"/>
      <c r="O1550" s="3" t="n"/>
      <c r="P1550" s="3" t="inlineStr"/>
      <c r="Q1550" s="3" t="inlineStr">
        <is>
          <t>10.18260/1-2--31917</t>
        </is>
      </c>
      <c r="R1550" s="3" t="inlineStr">
        <is>
          <t>https://doi.org/10.18260/1-2--31917</t>
        </is>
      </c>
      <c r="S1550" s="3" t="inlineStr">
        <is>
          <t>OpenAlex</t>
        </is>
      </c>
      <c r="T1550" s="3" t="n">
        <v>1</v>
      </c>
      <c r="U1550" s="3" t="inlineStr">
        <is>
          <t>High (City Tech affiliation on paper)</t>
        </is>
      </c>
      <c r="V1550" s="3" t="n"/>
      <c r="W1550" s="3" t="inlineStr"/>
      <c r="X1550" s="3" t="inlineStr">
        <is>
          <t>Abstract Research indicates striking disparities in college completion rates between students who are first-generation and come from low-income households (FLI) as compared to continuing generation students. At New York City College of Technology, CUNY (City Tech) the majority of the student body are FLI. In the last decade, educators have made great efforts to re-shape and improve students’ First-year college experience with a focus on FLI students. One of the ten high-impact educational practices recognized nationally to improve first year student persistence and retention is First-Year Learning Communities (LC). A LC is a group of students who enroll in two or more courses, generally in different disciplines that are linked together by a common theme, in an academic semester. LCs involve cooperative learning, alternative assessment in the classroom, cross-disciplinary writing assignments, and critical thinking activities. LCs first came to our institution, City Tech, through a Title V Grant in 2000 and were adopted by the college in 2005. The academic performance of students participating in LCs at City Tech reflects national trends. When compared to the general population at the College, students in LC earn higher GPAs, have higher retention rates, and demonstrate greater satisfaction. In order to complement the community-building efforts within learning community classrooms, we, a cohort of faculty leaders and administrators of City Tech’s First Year Learning Communities, a program offered through the college’s Office of First Year Programs, developed “Our Stories” digital writing project which extends the student’s network beyond the physical and temporal limits of class meeting times. Students in our LC were given the opportunity to share their personal stories of the transition from high school to college on a digital platform called OpenLab, a campus-wide, open digital WordPress platform for teaching, learning, and sharing. Over the course of a semester, LC students were prompted with the same prompt three times, at the beginning of the semester, roughly in the middle of the term, and in the last weeks. Peer Mentors, upper level students who, among other responsibilities, were trained to respond to “Our Stories” posts actively engaged in the project. We analyzed student stories, using text analytics tools such as Natural Language processing (NLP) and Tone Analyzer to better understand the transition experience. The NLP analyzer helped summarize emotions and concepts, and identified some common concerns of students by identifying common keywords. The Tone Analyzer tool uses linguistic analysis to detect joy, fear, sadness, anger, analytical, confident and tentative tones found in text. Such summarizations of student stories provide suggestions to the college on how we can better orient students and prepare them for their first year. In this paper, we present top concerns of students who are transitioning from high school to college. We will also investigate through the stories if the overall experience of students gets better or worse through their first year.</t>
        </is>
      </c>
      <c r="Y1550" s="3" t="inlineStr">
        <is>
          <t>OpenAlex</t>
        </is>
      </c>
      <c r="Z1550" s="3" t="inlineStr"/>
      <c r="AA1550" s="3" t="inlineStr">
        <is>
          <t>Not found</t>
        </is>
      </c>
      <c r="AB1550" s="3" t="inlineStr">
        <is>
          <t>closed</t>
        </is>
      </c>
      <c r="AC1550" s="3" t="inlineStr">
        <is>
          <t>School of Technology &amp; Design</t>
        </is>
      </c>
      <c r="AD1550" s="3" t="n">
        <v>8</v>
      </c>
      <c r="AE1550" s="3" t="inlineStr">
        <is>
          <t>Yes</t>
        </is>
      </c>
      <c r="AF1550" s="3" t="inlineStr">
        <is>
          <t>title: natural language processing; abstract: natural language processing, nlp</t>
        </is>
      </c>
      <c r="AG1550" s="4" t="inlineStr"/>
      <c r="AH1550" s="4" t="inlineStr"/>
      <c r="AI1550" s="4" t="inlineStr"/>
    </row>
    <row r="1551">
      <c r="A1551" s="3" t="inlineStr">
        <is>
          <t>CST-1320</t>
        </is>
      </c>
      <c r="B1551" s="3" t="inlineStr">
        <is>
          <t>Shen</t>
        </is>
      </c>
      <c r="C1551" s="3" t="inlineStr">
        <is>
          <t>Fangyang</t>
        </is>
      </c>
      <c r="D1551" s="3" t="inlineStr">
        <is>
          <t>Fangyang Shen</t>
        </is>
      </c>
      <c r="E1551" s="3" t="inlineStr">
        <is>
          <t>Professor</t>
        </is>
      </c>
      <c r="F1551" s="3" t="inlineStr">
        <is>
          <t>NYC College of Technology</t>
        </is>
      </c>
      <c r="G1551" s="3" t="inlineStr">
        <is>
          <t>Computer Systems Technology</t>
        </is>
      </c>
      <c r="H1551" s="3" t="inlineStr">
        <is>
          <t>FShen@citytech.cuny.edu</t>
        </is>
      </c>
      <c r="I1551" s="3" t="inlineStr">
        <is>
          <t>Journal article</t>
        </is>
      </c>
      <c r="J1551" s="3" t="inlineStr">
        <is>
          <t>Utilizing graphics processing unit to accelerate drug-symptom association mining</t>
        </is>
      </c>
      <c r="K1551" s="3" t="n">
        <v>2020</v>
      </c>
      <c r="L1551" s="3" t="inlineStr">
        <is>
          <t>Computers &amp; Electrical Engineering</t>
        </is>
      </c>
      <c r="M1551" s="3" t="inlineStr">
        <is>
          <t>Yun Tian; Jesse Scholer; Yanqing Ji; Uri Rogers; Fangyang Shen</t>
        </is>
      </c>
      <c r="N1551" s="3" t="inlineStr"/>
      <c r="O1551" s="3" t="n"/>
      <c r="P1551" s="3" t="inlineStr"/>
      <c r="Q1551" s="3" t="inlineStr">
        <is>
          <t>10.1016/j.compeleceng.2020.106704</t>
        </is>
      </c>
      <c r="R1551" s="3" t="inlineStr">
        <is>
          <t>https://doi.org/10.1016/j.compeleceng.2020.106704</t>
        </is>
      </c>
      <c r="S1551" s="3" t="inlineStr">
        <is>
          <t>OpenAlex</t>
        </is>
      </c>
      <c r="T1551" s="3" t="n">
        <v>1</v>
      </c>
      <c r="U1551" s="3" t="inlineStr">
        <is>
          <t>High (City Tech affiliation on paper)</t>
        </is>
      </c>
      <c r="V1551" s="3" t="n"/>
      <c r="W1551" s="3" t="inlineStr"/>
      <c r="X1551" s="3" t="inlineStr"/>
      <c r="Y1551" s="3" t="inlineStr"/>
      <c r="Z1551" s="3" t="inlineStr"/>
      <c r="AA1551" s="3" t="inlineStr">
        <is>
          <t>Not found</t>
        </is>
      </c>
      <c r="AB1551" s="3" t="inlineStr">
        <is>
          <t>closed</t>
        </is>
      </c>
      <c r="AC1551" s="3" t="inlineStr">
        <is>
          <t>School of Technology &amp; Design</t>
        </is>
      </c>
      <c r="AD1551" s="3" t="n">
        <v>1</v>
      </c>
      <c r="AE1551" s="3" t="inlineStr">
        <is>
          <t>Yes</t>
        </is>
      </c>
      <c r="AF1551" s="3" t="inlineStr">
        <is>
          <t>OpenAlex topic: Data Mining Algorithms and Applications</t>
        </is>
      </c>
      <c r="AG1551" s="4" t="inlineStr"/>
      <c r="AH1551" s="4" t="inlineStr"/>
      <c r="AI1551" s="4" t="inlineStr"/>
    </row>
    <row r="1552">
      <c r="A1552" s="3" t="inlineStr">
        <is>
          <t>CST-1325</t>
        </is>
      </c>
      <c r="B1552" s="3" t="inlineStr">
        <is>
          <t>Satyanarayana</t>
        </is>
      </c>
      <c r="C1552" s="3" t="inlineStr">
        <is>
          <t>Ashwin</t>
        </is>
      </c>
      <c r="D1552" s="3" t="inlineStr">
        <is>
          <t>Ashwin Satyanarayana</t>
        </is>
      </c>
      <c r="E1552" s="3" t="inlineStr">
        <is>
          <t>Professor</t>
        </is>
      </c>
      <c r="F1552" s="3" t="inlineStr">
        <is>
          <t>NYC College of Technology</t>
        </is>
      </c>
      <c r="G1552" s="3" t="inlineStr">
        <is>
          <t>Computer Systems Technology</t>
        </is>
      </c>
      <c r="H1552" s="3" t="inlineStr">
        <is>
          <t>ASatyanarayana@citytech.cuny.edu</t>
        </is>
      </c>
      <c r="I1552" s="3" t="inlineStr">
        <is>
          <t>Book</t>
        </is>
      </c>
      <c r="J1552" s="3" t="inlineStr">
        <is>
          <t>(2021 Revision) Chapter 1: Essential Aspects of Physical Design and Implementation of Relational Databases</t>
        </is>
      </c>
      <c r="K1552" s="3" t="n">
        <v>2021</v>
      </c>
      <c r="L1552" s="3" t="inlineStr">
        <is>
          <t>CUNY Academic Works (City University of New York)</t>
        </is>
      </c>
      <c r="M1552" s="3" t="inlineStr">
        <is>
          <t>Tatiana Malyuta; Ashwin Satyanarayana</t>
        </is>
      </c>
      <c r="N1552" s="3" t="inlineStr"/>
      <c r="O1552" s="3" t="n"/>
      <c r="P1552" s="3" t="inlineStr"/>
      <c r="Q1552" s="3" t="inlineStr"/>
      <c r="R1552" s="3" t="inlineStr">
        <is>
          <t>https://openalex.org/W3197695917</t>
        </is>
      </c>
      <c r="S1552" s="3" t="inlineStr">
        <is>
          <t>OpenAlex; CUNY Academic Works</t>
        </is>
      </c>
      <c r="T1552" s="3" t="n">
        <v>2</v>
      </c>
      <c r="U1552" s="3" t="inlineStr">
        <is>
          <t>High (City Tech affiliation on paper); 2 sources</t>
        </is>
      </c>
      <c r="V1552" s="3" t="n"/>
      <c r="W1552" s="3" t="inlineStr"/>
      <c r="X1552" s="3" t="inlineStr"/>
      <c r="Y1552" s="3" t="inlineStr"/>
      <c r="Z1552" s="3" t="inlineStr">
        <is>
          <t>https://academicworks.cuny.edu/ny_oers/37</t>
        </is>
      </c>
      <c r="AA1552" s="3" t="inlineStr">
        <is>
          <t>Open-access PDF (via OpenAlex)</t>
        </is>
      </c>
      <c r="AB1552" s="3" t="inlineStr">
        <is>
          <t>green</t>
        </is>
      </c>
      <c r="AC1552" s="3" t="inlineStr">
        <is>
          <t>School of Technology &amp; Design</t>
        </is>
      </c>
      <c r="AD1552" s="3" t="n">
        <v>0</v>
      </c>
      <c r="AE1552" s="3" t="inlineStr">
        <is>
          <t>No</t>
        </is>
      </c>
      <c r="AF1552" s="3" t="inlineStr"/>
      <c r="AG1552" s="4" t="inlineStr"/>
      <c r="AH1552" s="4" t="inlineStr"/>
      <c r="AI1552" s="4" t="inlineStr"/>
    </row>
    <row r="1553">
      <c r="A1553" s="3" t="inlineStr">
        <is>
          <t>CST-1326</t>
        </is>
      </c>
      <c r="B1553" s="3" t="inlineStr">
        <is>
          <t>Satyanarayana</t>
        </is>
      </c>
      <c r="C1553" s="3" t="inlineStr">
        <is>
          <t>Ashwin</t>
        </is>
      </c>
      <c r="D1553" s="3" t="inlineStr">
        <is>
          <t>Ashwin Satyanarayana</t>
        </is>
      </c>
      <c r="E1553" s="3" t="inlineStr">
        <is>
          <t>Professor</t>
        </is>
      </c>
      <c r="F1553" s="3" t="inlineStr">
        <is>
          <t>NYC College of Technology</t>
        </is>
      </c>
      <c r="G1553" s="3" t="inlineStr">
        <is>
          <t>Computer Systems Technology</t>
        </is>
      </c>
      <c r="H1553" s="3" t="inlineStr">
        <is>
          <t>ASatyanarayana@citytech.cuny.edu</t>
        </is>
      </c>
      <c r="I1553" s="3" t="inlineStr">
        <is>
          <t>Book</t>
        </is>
      </c>
      <c r="J1553" s="3" t="inlineStr">
        <is>
          <t>(2021 Revision) Chapter 2: Essential Aspects of Physical Design and Implementation of Relational Databases</t>
        </is>
      </c>
      <c r="K1553" s="3" t="n">
        <v>2021</v>
      </c>
      <c r="L1553" s="3" t="inlineStr">
        <is>
          <t>CUNY Academic Works (City University of New York)</t>
        </is>
      </c>
      <c r="M1553" s="3" t="inlineStr">
        <is>
          <t>Tatiana Malyuta; Ashwin Satyanarayana</t>
        </is>
      </c>
      <c r="N1553" s="3" t="inlineStr"/>
      <c r="O1553" s="3" t="n"/>
      <c r="P1553" s="3" t="inlineStr"/>
      <c r="Q1553" s="3" t="inlineStr"/>
      <c r="R1553" s="3" t="inlineStr">
        <is>
          <t>https://openalex.org/W3198599084</t>
        </is>
      </c>
      <c r="S1553" s="3" t="inlineStr">
        <is>
          <t>OpenAlex; CUNY Academic Works</t>
        </is>
      </c>
      <c r="T1553" s="3" t="n">
        <v>2</v>
      </c>
      <c r="U1553" s="3" t="inlineStr">
        <is>
          <t>High (City Tech affiliation on paper); 2 sources</t>
        </is>
      </c>
      <c r="V1553" s="3" t="n"/>
      <c r="W1553" s="3" t="inlineStr"/>
      <c r="X1553" s="3" t="inlineStr">
        <is>
          <t>A physical data model is a representation of a database design based on particular user requirements which will include the database artifacts required to achieve the goal of implementing a well-performing, reliable, and easy to use and manage database.Most business rules are implemented in the relational data model through the structure of relations and integrity constraints.The physical data model specifies how the storage of data of this particular logical structure is organized and managed.This model largely defines the database performance, as well as the ease of use and maintenance.The design of the physical model involves a particular DBMS and requires knowledge and understanding of how data are stored and managed by this DBMS.Furthermore, when performing physical modeling, it is necessary to know the specific business rules that define how the database will be used, such as: the expected size of the database, the types of requests to the database and the required performance of these requests, the expected number of users (including the number of users who may work concurrently), and other physical considerations.This chapter describes the basic principles of data storage organization and the benefits of different storage solutions, and demonstrates some approaches to physical design for various database usage scenarios. Goals of Physical ModelingThe most general goals of physical modeling are to define the physical features of the data, the most important of which are: where data are stored, how storage is organized, what are the data types of the tables' columns, so that users are able to perform all the necessary data operations as quickly as needed.It is also important that the database is easy to use and maintain.For this, knowledge of how the DBMS manipulates data is crucial.The physical model of data is tailored to user requirements with the help of features of the chosen DBMS.Often, some user requirements considered during physical design conflict with each other in terms of applying the features of the DBMS for implementing them.For example, data storage organization for the best performance of read queries may compromise the performance of modifying queries.That is why every physical design decision has to be analyzed for not only expected benefits, but also possible disadvantages or complications.In many cases, the final physical data model is the result of compromises -if all user requirements cannot be satisfied in the best possible way, then we choose a solution that is reasonably good for most of them. Performance and Data AvailabilityThe physical data model has significant impact on database performance.Query processing, performance, and database tuning are discussed in detail in Chapter 5.If described on a very general level, query processing involves locating requested data on disk, fetching the data from disk into memory, processing the data, and then writing the data, possibly modified, back to disk.Locating and fetching data are the most expensive steps in terms of consumption of computer resources and time.The physical model has to support such data storage so that locating and fetching data can be executed in the most efficient way.</t>
        </is>
      </c>
      <c r="Y1553" s="3" t="inlineStr">
        <is>
          <t>OpenAlex</t>
        </is>
      </c>
      <c r="Z1553" s="3" t="inlineStr">
        <is>
          <t>https://academicworks.cuny.edu/cgi/viewcontent.cgi?article=1044&amp;context=ny_oers</t>
        </is>
      </c>
      <c r="AA1553" s="3" t="inlineStr">
        <is>
          <t>Open-access PDF (via OpenAlex)</t>
        </is>
      </c>
      <c r="AB1553" s="3" t="inlineStr">
        <is>
          <t>green</t>
        </is>
      </c>
      <c r="AC1553" s="3" t="inlineStr">
        <is>
          <t>School of Technology &amp; Design</t>
        </is>
      </c>
      <c r="AD1553" s="3" t="n">
        <v>0</v>
      </c>
      <c r="AE1553" s="3" t="inlineStr">
        <is>
          <t>No</t>
        </is>
      </c>
      <c r="AF1553" s="3" t="inlineStr"/>
      <c r="AG1553" s="4" t="inlineStr"/>
      <c r="AH1553" s="4" t="inlineStr"/>
      <c r="AI1553" s="4" t="inlineStr"/>
    </row>
    <row r="1554">
      <c r="A1554" s="3" t="inlineStr">
        <is>
          <t>CST-1327</t>
        </is>
      </c>
      <c r="B1554" s="3" t="inlineStr">
        <is>
          <t>Satyanarayana</t>
        </is>
      </c>
      <c r="C1554" s="3" t="inlineStr">
        <is>
          <t>Ashwin</t>
        </is>
      </c>
      <c r="D1554" s="3" t="inlineStr">
        <is>
          <t>Ashwin Satyanarayana</t>
        </is>
      </c>
      <c r="E1554" s="3" t="inlineStr">
        <is>
          <t>Professor</t>
        </is>
      </c>
      <c r="F1554" s="3" t="inlineStr">
        <is>
          <t>NYC College of Technology</t>
        </is>
      </c>
      <c r="G1554" s="3" t="inlineStr">
        <is>
          <t>Computer Systems Technology</t>
        </is>
      </c>
      <c r="H1554" s="3" t="inlineStr">
        <is>
          <t>ASatyanarayana@citytech.cuny.edu</t>
        </is>
      </c>
      <c r="I1554" s="3" t="inlineStr">
        <is>
          <t>Book</t>
        </is>
      </c>
      <c r="J1554" s="3" t="inlineStr">
        <is>
          <t>(2021 Revision) Chapter 3: Essential Aspects of Physical Design and Implementation of Relational Databases</t>
        </is>
      </c>
      <c r="K1554" s="3" t="n">
        <v>2021</v>
      </c>
      <c r="L1554" s="3" t="inlineStr">
        <is>
          <t>CUNY Academic Works (City University of New York)</t>
        </is>
      </c>
      <c r="M1554" s="3" t="inlineStr">
        <is>
          <t>Tatiana Malyuta; Ashwin Satyanarayana</t>
        </is>
      </c>
      <c r="N1554" s="3" t="inlineStr"/>
      <c r="O1554" s="3" t="n"/>
      <c r="P1554" s="3" t="inlineStr"/>
      <c r="Q1554" s="3" t="inlineStr"/>
      <c r="R1554" s="3" t="inlineStr">
        <is>
          <t>https://openalex.org/W3197887003</t>
        </is>
      </c>
      <c r="S1554" s="3" t="inlineStr">
        <is>
          <t>OpenAlex; CUNY Academic Works</t>
        </is>
      </c>
      <c r="T1554" s="3" t="n">
        <v>2</v>
      </c>
      <c r="U1554" s="3" t="inlineStr">
        <is>
          <t>High (City Tech affiliation on paper); 2 sources</t>
        </is>
      </c>
      <c r="V1554" s="3" t="n"/>
      <c r="W1554" s="3" t="inlineStr"/>
      <c r="X1554" s="3" t="inlineStr">
        <is>
          <t>The distributed solution, which is more expensive and more complex than the centralized one, is justified by the following expectations:  Improving performance of local applications in each city and the global New York application  Achieving better reliability and availability of the data  Ensuring that the database is scalable and will be able to function with an increased number of users and larger amounts of data. Prerequisites of the Distributed DesignDistribution of data is one of the considerations in performing the physical design of the database.Decisions related to physical design are based on the logical data model and user requirements that specify: The structure of the company and the architecture of the company's network  How data will be used by database applications, including what data is needed by each application, the amounts of processed data, and the frequencies of applications' execution.This chapter discusses how to use these requirements for designing appropriate distributions of data.When performing the design and implementation of the distributed database, it is important to understand that the physical data model has to correspond to the logical model and preserve all semantics of the latter. Review of Basic Features of the Distributed DatabaseThe basic features of distributed databases which were discussed in Chapter 2 on the physical model of data are as follows: The distributed database is a collection of logically interrelated shared data stored across several physically independent databases. Participating databases are linked by a network. Each participating database is controlled by a DBMS autonomously.</t>
        </is>
      </c>
      <c r="Y1554" s="3" t="inlineStr">
        <is>
          <t>OpenAlex</t>
        </is>
      </c>
      <c r="Z1554" s="3" t="inlineStr">
        <is>
          <t>https://academicworks.cuny.edu/cgi/viewcontent.cgi?article=1045&amp;context=ny_oers</t>
        </is>
      </c>
      <c r="AA1554" s="3" t="inlineStr">
        <is>
          <t>Open-access PDF (via OpenAlex)</t>
        </is>
      </c>
      <c r="AB1554" s="3" t="inlineStr">
        <is>
          <t>green</t>
        </is>
      </c>
      <c r="AC1554" s="3" t="inlineStr">
        <is>
          <t>School of Technology &amp; Design</t>
        </is>
      </c>
      <c r="AD1554" s="3" t="n">
        <v>0</v>
      </c>
      <c r="AE1554" s="3" t="inlineStr">
        <is>
          <t>No</t>
        </is>
      </c>
      <c r="AF1554" s="3" t="inlineStr"/>
      <c r="AG1554" s="4" t="inlineStr"/>
      <c r="AH1554" s="4" t="inlineStr"/>
      <c r="AI1554" s="4" t="inlineStr"/>
    </row>
    <row r="1555">
      <c r="A1555" s="3" t="inlineStr">
        <is>
          <t>CST-1328</t>
        </is>
      </c>
      <c r="B1555" s="3" t="inlineStr">
        <is>
          <t>Satyanarayana</t>
        </is>
      </c>
      <c r="C1555" s="3" t="inlineStr">
        <is>
          <t>Ashwin</t>
        </is>
      </c>
      <c r="D1555" s="3" t="inlineStr">
        <is>
          <t>Ashwin Satyanarayana</t>
        </is>
      </c>
      <c r="E1555" s="3" t="inlineStr">
        <is>
          <t>Professor</t>
        </is>
      </c>
      <c r="F1555" s="3" t="inlineStr">
        <is>
          <t>NYC College of Technology</t>
        </is>
      </c>
      <c r="G1555" s="3" t="inlineStr">
        <is>
          <t>Computer Systems Technology</t>
        </is>
      </c>
      <c r="H1555" s="3" t="inlineStr">
        <is>
          <t>ASatyanarayana@citytech.cuny.edu</t>
        </is>
      </c>
      <c r="I1555" s="3" t="inlineStr">
        <is>
          <t>Book</t>
        </is>
      </c>
      <c r="J1555" s="3" t="inlineStr">
        <is>
          <t>(2021 Revision) Chapter 4: Essential Aspects of Physical Design and Implementation of Relational Databases</t>
        </is>
      </c>
      <c r="K1555" s="3" t="n">
        <v>2021</v>
      </c>
      <c r="L1555" s="3" t="inlineStr">
        <is>
          <t>CUNY Academic Works (City University of New York)</t>
        </is>
      </c>
      <c r="M1555" s="3" t="inlineStr">
        <is>
          <t>Tatiana Malyuta; Ashwin Satyanarayana</t>
        </is>
      </c>
      <c r="N1555" s="3" t="inlineStr"/>
      <c r="O1555" s="3" t="n"/>
      <c r="P1555" s="3" t="inlineStr"/>
      <c r="Q1555" s="3" t="inlineStr"/>
      <c r="R1555" s="3" t="inlineStr">
        <is>
          <t>https://openalex.org/W3200889758</t>
        </is>
      </c>
      <c r="S1555" s="3" t="inlineStr">
        <is>
          <t>OpenAlex; CUNY Academic Works</t>
        </is>
      </c>
      <c r="T1555" s="3" t="n">
        <v>2</v>
      </c>
      <c r="U1555" s="3" t="inlineStr">
        <is>
          <t>High (City Tech affiliation on paper); 2 sources</t>
        </is>
      </c>
      <c r="V1555" s="3" t="n"/>
      <c r="W1555" s="3" t="inlineStr"/>
      <c r="X1555" s="3" t="inlineStr"/>
      <c r="Y1555" s="3" t="inlineStr"/>
      <c r="Z1555" s="3" t="inlineStr">
        <is>
          <t>https://academicworks.cuny.edu/ny_oers/39</t>
        </is>
      </c>
      <c r="AA1555" s="3" t="inlineStr">
        <is>
          <t>Open-access PDF (via OpenAlex)</t>
        </is>
      </c>
      <c r="AB1555" s="3" t="inlineStr">
        <is>
          <t>green</t>
        </is>
      </c>
      <c r="AC1555" s="3" t="inlineStr">
        <is>
          <t>School of Technology &amp; Design</t>
        </is>
      </c>
      <c r="AD1555" s="3" t="n">
        <v>0</v>
      </c>
      <c r="AE1555" s="3" t="inlineStr">
        <is>
          <t>No</t>
        </is>
      </c>
      <c r="AF1555" s="3" t="inlineStr"/>
      <c r="AG1555" s="4" t="inlineStr"/>
      <c r="AH1555" s="4" t="inlineStr"/>
      <c r="AI1555" s="4" t="inlineStr"/>
    </row>
    <row r="1556">
      <c r="A1556" s="3" t="inlineStr">
        <is>
          <t>CST-1329</t>
        </is>
      </c>
      <c r="B1556" s="3" t="inlineStr">
        <is>
          <t>Satyanarayana</t>
        </is>
      </c>
      <c r="C1556" s="3" t="inlineStr">
        <is>
          <t>Ashwin</t>
        </is>
      </c>
      <c r="D1556" s="3" t="inlineStr">
        <is>
          <t>Ashwin Satyanarayana</t>
        </is>
      </c>
      <c r="E1556" s="3" t="inlineStr">
        <is>
          <t>Professor</t>
        </is>
      </c>
      <c r="F1556" s="3" t="inlineStr">
        <is>
          <t>NYC College of Technology</t>
        </is>
      </c>
      <c r="G1556" s="3" t="inlineStr">
        <is>
          <t>Computer Systems Technology</t>
        </is>
      </c>
      <c r="H1556" s="3" t="inlineStr">
        <is>
          <t>ASatyanarayana@citytech.cuny.edu</t>
        </is>
      </c>
      <c r="I1556" s="3" t="inlineStr">
        <is>
          <t>Book</t>
        </is>
      </c>
      <c r="J1556" s="3" t="inlineStr">
        <is>
          <t>(2021 Revision) Chapter 5: Essential Aspects of Physical Design and Implementation of Relational Databases</t>
        </is>
      </c>
      <c r="K1556" s="3" t="n">
        <v>2021</v>
      </c>
      <c r="L1556" s="3" t="inlineStr">
        <is>
          <t>CUNY Academic Works (City University of New York)</t>
        </is>
      </c>
      <c r="M1556" s="3" t="inlineStr">
        <is>
          <t>Tatiana Malyuta; Ashwin Satyanarayana</t>
        </is>
      </c>
      <c r="N1556" s="3" t="inlineStr"/>
      <c r="O1556" s="3" t="n"/>
      <c r="P1556" s="3" t="inlineStr"/>
      <c r="Q1556" s="3" t="inlineStr"/>
      <c r="R1556" s="3" t="inlineStr">
        <is>
          <t>https://openalex.org/W3199016508</t>
        </is>
      </c>
      <c r="S1556" s="3" t="inlineStr">
        <is>
          <t>OpenAlex; CUNY Academic Works</t>
        </is>
      </c>
      <c r="T1556" s="3" t="n">
        <v>2</v>
      </c>
      <c r="U1556" s="3" t="inlineStr">
        <is>
          <t>High (City Tech affiliation on paper); 2 sources</t>
        </is>
      </c>
      <c r="V1556" s="3" t="n"/>
      <c r="W1556" s="3" t="inlineStr"/>
      <c r="X1556" s="3" t="inlineStr"/>
      <c r="Y1556" s="3" t="inlineStr"/>
      <c r="Z1556" s="3" t="inlineStr">
        <is>
          <t>https://academicworks.cuny.edu/ny_oers/40</t>
        </is>
      </c>
      <c r="AA1556" s="3" t="inlineStr">
        <is>
          <t>Open-access PDF (via OpenAlex)</t>
        </is>
      </c>
      <c r="AB1556" s="3" t="inlineStr">
        <is>
          <t>green</t>
        </is>
      </c>
      <c r="AC1556" s="3" t="inlineStr">
        <is>
          <t>School of Technology &amp; Design</t>
        </is>
      </c>
      <c r="AD1556" s="3" t="n">
        <v>0</v>
      </c>
      <c r="AE1556" s="3" t="inlineStr">
        <is>
          <t>No</t>
        </is>
      </c>
      <c r="AF1556" s="3" t="inlineStr"/>
      <c r="AG1556" s="4" t="inlineStr"/>
      <c r="AH1556" s="4" t="inlineStr"/>
      <c r="AI1556" s="4" t="inlineStr"/>
    </row>
    <row r="1557">
      <c r="A1557" s="3" t="inlineStr">
        <is>
          <t>CST-1330</t>
        </is>
      </c>
      <c r="B1557" s="3" t="inlineStr">
        <is>
          <t>Satyanarayana</t>
        </is>
      </c>
      <c r="C1557" s="3" t="inlineStr">
        <is>
          <t>Ashwin</t>
        </is>
      </c>
      <c r="D1557" s="3" t="inlineStr">
        <is>
          <t>Ashwin Satyanarayana</t>
        </is>
      </c>
      <c r="E1557" s="3" t="inlineStr">
        <is>
          <t>Professor</t>
        </is>
      </c>
      <c r="F1557" s="3" t="inlineStr">
        <is>
          <t>NYC College of Technology</t>
        </is>
      </c>
      <c r="G1557" s="3" t="inlineStr">
        <is>
          <t>Computer Systems Technology</t>
        </is>
      </c>
      <c r="H1557" s="3" t="inlineStr">
        <is>
          <t>ASatyanarayana@citytech.cuny.edu</t>
        </is>
      </c>
      <c r="I1557" s="3" t="inlineStr">
        <is>
          <t>Book</t>
        </is>
      </c>
      <c r="J1557" s="3" t="inlineStr">
        <is>
          <t>(2021 Revision) Chapter 6: Essential Aspects of Physical Design and Implementation of Relational Databases</t>
        </is>
      </c>
      <c r="K1557" s="3" t="n">
        <v>2021</v>
      </c>
      <c r="L1557" s="3" t="inlineStr">
        <is>
          <t>CUNY Academic Works (City University of New York)</t>
        </is>
      </c>
      <c r="M1557" s="3" t="inlineStr">
        <is>
          <t>Tatiana Malyuta; Ashwin Satyanarayana</t>
        </is>
      </c>
      <c r="N1557" s="3" t="inlineStr"/>
      <c r="O1557" s="3" t="n"/>
      <c r="P1557" s="3" t="inlineStr"/>
      <c r="Q1557" s="3" t="inlineStr"/>
      <c r="R1557" s="3" t="inlineStr">
        <is>
          <t>https://openalex.org/W3198875234</t>
        </is>
      </c>
      <c r="S1557" s="3" t="inlineStr">
        <is>
          <t>OpenAlex; CUNY Academic Works</t>
        </is>
      </c>
      <c r="T1557" s="3" t="n">
        <v>2</v>
      </c>
      <c r="U1557" s="3" t="inlineStr">
        <is>
          <t>High (City Tech affiliation on paper); 2 sources</t>
        </is>
      </c>
      <c r="V1557" s="3" t="n"/>
      <c r="W1557" s="3" t="inlineStr"/>
      <c r="X1557" s="3" t="inlineStr"/>
      <c r="Y1557" s="3" t="inlineStr"/>
      <c r="Z1557" s="3" t="inlineStr">
        <is>
          <t>https://academicworks.cuny.edu/ny_oers/41</t>
        </is>
      </c>
      <c r="AA1557" s="3" t="inlineStr">
        <is>
          <t>Open-access PDF (via OpenAlex)</t>
        </is>
      </c>
      <c r="AB1557" s="3" t="inlineStr">
        <is>
          <t>green</t>
        </is>
      </c>
      <c r="AC1557" s="3" t="inlineStr">
        <is>
          <t>School of Technology &amp; Design</t>
        </is>
      </c>
      <c r="AD1557" s="3" t="n">
        <v>0</v>
      </c>
      <c r="AE1557" s="3" t="inlineStr">
        <is>
          <t>No</t>
        </is>
      </c>
      <c r="AF1557" s="3" t="inlineStr"/>
      <c r="AG1557" s="4" t="inlineStr"/>
      <c r="AH1557" s="4" t="inlineStr"/>
      <c r="AI1557" s="4" t="inlineStr"/>
    </row>
    <row r="1558">
      <c r="A1558" s="3" t="inlineStr">
        <is>
          <t>CST-1331</t>
        </is>
      </c>
      <c r="B1558" s="3" t="inlineStr">
        <is>
          <t>Satyanarayana</t>
        </is>
      </c>
      <c r="C1558" s="3" t="inlineStr">
        <is>
          <t>Ashwin</t>
        </is>
      </c>
      <c r="D1558" s="3" t="inlineStr">
        <is>
          <t>Ashwin Satyanarayana</t>
        </is>
      </c>
      <c r="E1558" s="3" t="inlineStr">
        <is>
          <t>Professor</t>
        </is>
      </c>
      <c r="F1558" s="3" t="inlineStr">
        <is>
          <t>NYC College of Technology</t>
        </is>
      </c>
      <c r="G1558" s="3" t="inlineStr">
        <is>
          <t>Computer Systems Technology</t>
        </is>
      </c>
      <c r="H1558" s="3" t="inlineStr">
        <is>
          <t>ASatyanarayana@citytech.cuny.edu</t>
        </is>
      </c>
      <c r="I1558" s="3" t="inlineStr">
        <is>
          <t>Book</t>
        </is>
      </c>
      <c r="J1558" s="3" t="inlineStr">
        <is>
          <t>(2021 Revision) Chapter 7: Essential Aspects of Physical Design and Implementation of Relational Databases</t>
        </is>
      </c>
      <c r="K1558" s="3" t="n">
        <v>2021</v>
      </c>
      <c r="L1558" s="3" t="inlineStr">
        <is>
          <t>CUNY Academic Works (City University of New York)</t>
        </is>
      </c>
      <c r="M1558" s="3" t="inlineStr">
        <is>
          <t>Tatiana Malyuta; Ashwin Satyanarayana</t>
        </is>
      </c>
      <c r="N1558" s="3" t="inlineStr"/>
      <c r="O1558" s="3" t="n"/>
      <c r="P1558" s="3" t="inlineStr"/>
      <c r="Q1558" s="3" t="inlineStr"/>
      <c r="R1558" s="3" t="inlineStr">
        <is>
          <t>https://openalex.org/W3198128766</t>
        </is>
      </c>
      <c r="S1558" s="3" t="inlineStr">
        <is>
          <t>OpenAlex; CUNY Academic Works</t>
        </is>
      </c>
      <c r="T1558" s="3" t="n">
        <v>2</v>
      </c>
      <c r="U1558" s="3" t="inlineStr">
        <is>
          <t>High (City Tech affiliation on paper); 2 sources</t>
        </is>
      </c>
      <c r="V1558" s="3" t="n"/>
      <c r="W1558" s="3" t="inlineStr"/>
      <c r="X1558" s="3" t="inlineStr"/>
      <c r="Y1558" s="3" t="inlineStr"/>
      <c r="Z1558" s="3" t="inlineStr">
        <is>
          <t>https://academicworks.cuny.edu/cgi/viewcontent.cgi?article=1049&amp;context=ny_oers</t>
        </is>
      </c>
      <c r="AA1558" s="3" t="inlineStr">
        <is>
          <t>Open-access PDF (via OpenAlex)</t>
        </is>
      </c>
      <c r="AB1558" s="3" t="inlineStr">
        <is>
          <t>green</t>
        </is>
      </c>
      <c r="AC1558" s="3" t="inlineStr">
        <is>
          <t>School of Technology &amp; Design</t>
        </is>
      </c>
      <c r="AD1558" s="3" t="n">
        <v>0</v>
      </c>
      <c r="AE1558" s="3" t="inlineStr">
        <is>
          <t>No</t>
        </is>
      </c>
      <c r="AF1558" s="3" t="inlineStr"/>
      <c r="AG1558" s="4" t="inlineStr"/>
      <c r="AH1558" s="4" t="inlineStr"/>
      <c r="AI1558" s="4" t="inlineStr"/>
    </row>
    <row r="1559">
      <c r="A1559" s="3" t="inlineStr">
        <is>
          <t>CST-1345</t>
        </is>
      </c>
      <c r="B1559" s="3" t="inlineStr">
        <is>
          <t>Satyanarayana</t>
        </is>
      </c>
      <c r="C1559" s="3" t="inlineStr">
        <is>
          <t>Ashwin</t>
        </is>
      </c>
      <c r="D1559" s="3" t="inlineStr">
        <is>
          <t>Ashwin Satyanarayana</t>
        </is>
      </c>
      <c r="E1559" s="3" t="inlineStr">
        <is>
          <t>Professor</t>
        </is>
      </c>
      <c r="F1559" s="3" t="inlineStr">
        <is>
          <t>NYC College of Technology</t>
        </is>
      </c>
      <c r="G1559" s="3" t="inlineStr">
        <is>
          <t>Computer Systems Technology</t>
        </is>
      </c>
      <c r="H1559" s="3" t="inlineStr">
        <is>
          <t>ASatyanarayana@citytech.cuny.edu</t>
        </is>
      </c>
      <c r="I1559" s="3" t="inlineStr">
        <is>
          <t>Book</t>
        </is>
      </c>
      <c r="J1559" s="3" t="inlineStr">
        <is>
          <t>Appendix: Essential Aspects of Physical Design and Implementation of Relational Databases</t>
        </is>
      </c>
      <c r="K1559" s="3" t="n">
        <v>2021</v>
      </c>
      <c r="L1559" s="3" t="inlineStr">
        <is>
          <t>CUNY Academic Works (City University of New York)</t>
        </is>
      </c>
      <c r="M1559" s="3" t="inlineStr">
        <is>
          <t>Tatiana Malyuta; Ashwin Satyanarayana</t>
        </is>
      </c>
      <c r="N1559" s="3" t="inlineStr"/>
      <c r="O1559" s="3" t="n"/>
      <c r="P1559" s="3" t="inlineStr"/>
      <c r="Q1559" s="3" t="inlineStr"/>
      <c r="R1559" s="3" t="inlineStr">
        <is>
          <t>https://openalex.org/W3196617104</t>
        </is>
      </c>
      <c r="S1559" s="3" t="inlineStr">
        <is>
          <t>OpenAlex; CUNY Academic Works</t>
        </is>
      </c>
      <c r="T1559" s="3" t="n">
        <v>2</v>
      </c>
      <c r="U1559" s="3" t="inlineStr">
        <is>
          <t>High (City Tech affiliation on paper); 2 sources</t>
        </is>
      </c>
      <c r="V1559" s="3" t="n"/>
      <c r="W1559" s="3" t="inlineStr"/>
      <c r="X1559" s="3" t="inlineStr"/>
      <c r="Y1559" s="3" t="inlineStr"/>
      <c r="Z1559" s="3" t="inlineStr">
        <is>
          <t>https://academicworks.cuny.edu/ny_oers/43</t>
        </is>
      </c>
      <c r="AA1559" s="3" t="inlineStr">
        <is>
          <t>Open-access page (via OpenAlex)</t>
        </is>
      </c>
      <c r="AB1559" s="3" t="inlineStr">
        <is>
          <t>green</t>
        </is>
      </c>
      <c r="AC1559" s="3" t="inlineStr">
        <is>
          <t>School of Technology &amp; Design</t>
        </is>
      </c>
      <c r="AD1559" s="3" t="n">
        <v>0</v>
      </c>
      <c r="AE1559" s="3" t="inlineStr">
        <is>
          <t>No</t>
        </is>
      </c>
      <c r="AF1559" s="3" t="inlineStr"/>
      <c r="AG1559" s="4" t="inlineStr"/>
      <c r="AH1559" s="4" t="inlineStr"/>
      <c r="AI1559" s="4" t="inlineStr"/>
    </row>
    <row r="1560">
      <c r="A1560" s="3" t="inlineStr">
        <is>
          <t>CST-1357</t>
        </is>
      </c>
      <c r="B1560" s="3" t="inlineStr">
        <is>
          <t>Milonas</t>
        </is>
      </c>
      <c r="C1560" s="3" t="inlineStr">
        <is>
          <t>Elizabeth</t>
        </is>
      </c>
      <c r="D1560" s="3" t="inlineStr">
        <is>
          <t>Elizabeth Milonas</t>
        </is>
      </c>
      <c r="E1560" s="3" t="inlineStr">
        <is>
          <t>Chair</t>
        </is>
      </c>
      <c r="F1560" s="3" t="inlineStr">
        <is>
          <t>NYC College of Technology</t>
        </is>
      </c>
      <c r="G1560" s="3" t="inlineStr">
        <is>
          <t>Computer Systems Technology</t>
        </is>
      </c>
      <c r="H1560" s="3" t="inlineStr">
        <is>
          <t>EMilonas@citytech.cuny.edu</t>
        </is>
      </c>
      <c r="I1560" s="3" t="inlineStr">
        <is>
          <t>Conference paper</t>
        </is>
      </c>
      <c r="J1560" s="3" t="inlineStr">
        <is>
          <t>Content Analysis of Data Science Graduate Programs in the U.S.</t>
        </is>
      </c>
      <c r="K1560" s="3" t="n">
        <v>2021</v>
      </c>
      <c r="L1560" s="3" t="inlineStr">
        <is>
          <t>ASEE Annual Conference &amp; Exposition</t>
        </is>
      </c>
      <c r="M1560" s="3" t="inlineStr">
        <is>
          <t>Duo Li; Elizabeth Milonas; Qiping Zhang</t>
        </is>
      </c>
      <c r="N1560" s="3" t="inlineStr"/>
      <c r="O1560" s="3" t="n"/>
      <c r="P1560" s="3" t="inlineStr"/>
      <c r="Q1560" s="3" t="inlineStr">
        <is>
          <t>10.18260/1-2--36841</t>
        </is>
      </c>
      <c r="R1560" s="3" t="inlineStr">
        <is>
          <t>https://doi.org/10.18260/1-2--36841</t>
        </is>
      </c>
      <c r="S1560" s="3" t="inlineStr">
        <is>
          <t>OpenAlex; CUNY Academic Works</t>
        </is>
      </c>
      <c r="T1560" s="3" t="n">
        <v>2</v>
      </c>
      <c r="U1560" s="3" t="inlineStr">
        <is>
          <t>High (City Tech affiliation on paper); 2 sources</t>
        </is>
      </c>
      <c r="V1560" s="3" t="n"/>
      <c r="W1560" s="3" t="inlineStr"/>
      <c r="X1560" s="3" t="inlineStr">
        <is>
          <t>Data science is an emerging academic field (Paul &amp; Aithal, 2018), which has its origins in “Big Data/Cloud Computing” and complexity science domains. Data Science is about managing large and complex data (Big Data management) and analytics technologies (Paul &amp; Aithal, 2018). Data, technology, and people are the three pillars of data science. In addition, Data Science is composed of three key areas: analytics, infrastructure, and data curation (Tang &amp; Sae-Lim, 2016). Stanton (2012) defined data science as “an emerging area of work concerned with the collection, preparation, analysis, visualization, management, and preservation of large collections of information (Song &amp; Zhu, 2016). Data science programs emphasize the implementation of tools, techniques, and visualization strategies, while data analytics programs emphasize the use of case studies and evolutions of tools (Murillo &amp; Jones, 2019). Data science experts are needed in virtually every job sector, not just in technology. KDnuggest, a leading website on Big Data (Miller, 2020) reports that “Data scientists are highly educated–88 percent have at least a master’s degree and 46 percent have PhDs–and while there are notable exceptions, a very strong educational background is usually required to develop the depth of knowledge necessary to be a data scientist.” In a study conducted by Bukhari (2020), a content analysis of the 30 Master’s Degree curricula in Data Science, revealed that schools that offer these programs are diverse: business, computer science, and science schools. On an average, Data Science master's programs required 18.3 credits and 9.7 courses to complete the core requirements. However, there were inconsistencies in terms of the requirement across the 30 programs reviewed in this study. The objective of the study is to survey U.S. graduate programs in data science to understand the current situation of data science graduate education in the U.S.. The comparison of such program analyses with corresponding accreditation criteria will allow us to understand the stage of these programs, whether they are still in infancy or if they are on the path to maturity. A total of 422 graduate data science programs are analyzed in terms of their program profiles, including the degree names, department/school affiliation, geographic locations, types of universities (private vs. public). In addition, accreditation/guideline data from four accreditation agencies for graduate data science programs are analyzed. Corresponding accreditation analysis with all 422 programs will be reported. There are two major Implications from this study. On the one hand, findings from this study will provide an overview as well as a reference for any high education institutions to develop their own graduate data science program. On the other hand, practitioners in various industry or government segments will better understand the working force applying for Data Science jobs. It will start a dialogue between academia and industry partners to better prepare the Data Science work force.</t>
        </is>
      </c>
      <c r="Y1560" s="3" t="inlineStr">
        <is>
          <t>OpenAlex</t>
        </is>
      </c>
      <c r="Z1560" s="3" t="inlineStr">
        <is>
          <t>https://academicworks.cuny.edu/context/ny_pubs/article/1816/viewcontent/content_analysis_of_data_science_graduate_programs_in_the_u_s.pdf</t>
        </is>
      </c>
      <c r="AA1560" s="3" t="inlineStr">
        <is>
          <t>Not found</t>
        </is>
      </c>
      <c r="AB1560" s="3" t="inlineStr">
        <is>
          <t>closed</t>
        </is>
      </c>
      <c r="AC1560" s="3" t="inlineStr">
        <is>
          <t>School of Technology &amp; Design</t>
        </is>
      </c>
      <c r="AD1560" s="3" t="n">
        <v>4</v>
      </c>
      <c r="AE1560" s="3" t="inlineStr">
        <is>
          <t>No</t>
        </is>
      </c>
      <c r="AF1560" s="3" t="inlineStr"/>
      <c r="AG1560" s="4" t="inlineStr"/>
      <c r="AH1560" s="4" t="inlineStr"/>
      <c r="AI1560" s="4" t="inlineStr"/>
    </row>
    <row r="1561">
      <c r="A1561" s="3" t="inlineStr">
        <is>
          <t>CST-1358</t>
        </is>
      </c>
      <c r="B1561" s="3" t="inlineStr">
        <is>
          <t>Milonas</t>
        </is>
      </c>
      <c r="C1561" s="3" t="inlineStr">
        <is>
          <t>Elizabeth</t>
        </is>
      </c>
      <c r="D1561" s="3" t="inlineStr">
        <is>
          <t>Elizabeth Milonas</t>
        </is>
      </c>
      <c r="E1561" s="3" t="inlineStr">
        <is>
          <t>Chair</t>
        </is>
      </c>
      <c r="F1561" s="3" t="inlineStr">
        <is>
          <t>NYC College of Technology</t>
        </is>
      </c>
      <c r="G1561" s="3" t="inlineStr">
        <is>
          <t>Computer Systems Technology</t>
        </is>
      </c>
      <c r="H1561" s="3" t="inlineStr">
        <is>
          <t>EMilonas@citytech.cuny.edu</t>
        </is>
      </c>
      <c r="I1561" s="3" t="inlineStr">
        <is>
          <t>Conference paper</t>
        </is>
      </c>
      <c r="J1561" s="3" t="inlineStr">
        <is>
          <t>Content Analysis of Two-year and Four-year Data Science Programs in the United States</t>
        </is>
      </c>
      <c r="K1561" s="3" t="n">
        <v>2021</v>
      </c>
      <c r="L1561" s="3" t="inlineStr">
        <is>
          <t>ASEE Annual Conference &amp; Exposition</t>
        </is>
      </c>
      <c r="M1561" s="3" t="inlineStr">
        <is>
          <t>Elizabeth Milonas; Duo Li; Qiping Zhang</t>
        </is>
      </c>
      <c r="N1561" s="3" t="inlineStr"/>
      <c r="O1561" s="3" t="n"/>
      <c r="P1561" s="3" t="inlineStr"/>
      <c r="Q1561" s="3" t="inlineStr">
        <is>
          <t>10.18260/1-2--36842</t>
        </is>
      </c>
      <c r="R1561" s="3" t="inlineStr">
        <is>
          <t>https://doi.org/10.18260/1-2--36842</t>
        </is>
      </c>
      <c r="S1561" s="3" t="inlineStr">
        <is>
          <t>OpenAlex; CUNY Academic Works</t>
        </is>
      </c>
      <c r="T1561" s="3" t="n">
        <v>2</v>
      </c>
      <c r="U1561" s="3" t="inlineStr">
        <is>
          <t>High (City Tech affiliation on paper); 2 sources</t>
        </is>
      </c>
      <c r="V1561" s="3" t="n"/>
      <c r="W1561" s="3" t="inlineStr"/>
      <c r="X1561" s="3" t="inlineStr">
        <is>
          <t>Dr. Zhang's general research areas are human-computer interaction (HCI), knowledge management (KM), social informatics and distance learning.Her primary interests lie in the areas of computer-supported cooperative work (CSCW) and computer-mediated communication.Specifically, she is interested in facilitating productive collaborations of individuals who are geographically and culturally distributed.Dr.</t>
        </is>
      </c>
      <c r="Y1561" s="3" t="inlineStr">
        <is>
          <t>OpenAlex</t>
        </is>
      </c>
      <c r="Z1561" s="3" t="inlineStr">
        <is>
          <t>https://peer.asee.org/36842.pdf</t>
        </is>
      </c>
      <c r="AA1561" s="3" t="inlineStr">
        <is>
          <t>Open-access PDF (via OpenAlex)</t>
        </is>
      </c>
      <c r="AB1561" s="3" t="inlineStr">
        <is>
          <t>bronze</t>
        </is>
      </c>
      <c r="AC1561" s="3" t="inlineStr">
        <is>
          <t>School of Technology &amp; Design</t>
        </is>
      </c>
      <c r="AD1561" s="3" t="n">
        <v>0</v>
      </c>
      <c r="AE1561" s="3" t="inlineStr">
        <is>
          <t>No</t>
        </is>
      </c>
      <c r="AF1561" s="3" t="inlineStr"/>
      <c r="AG1561" s="4" t="inlineStr"/>
      <c r="AH1561" s="4" t="inlineStr"/>
      <c r="AI1561" s="4" t="inlineStr"/>
    </row>
    <row r="1562">
      <c r="A1562" s="3" t="inlineStr">
        <is>
          <t>CST-1360</t>
        </is>
      </c>
      <c r="B1562" s="3" t="inlineStr">
        <is>
          <t>Chen</t>
        </is>
      </c>
      <c r="C1562" s="3" t="inlineStr">
        <is>
          <t>Yu-Wen</t>
        </is>
      </c>
      <c r="D1562" s="3" t="inlineStr">
        <is>
          <t>Yu-Wen Chen</t>
        </is>
      </c>
      <c r="E1562" s="3" t="inlineStr">
        <is>
          <t>Associate Professor</t>
        </is>
      </c>
      <c r="F1562" s="3" t="inlineStr">
        <is>
          <t>NYC College of Technology</t>
        </is>
      </c>
      <c r="G1562" s="3" t="inlineStr">
        <is>
          <t>Computer Systems Technology</t>
        </is>
      </c>
      <c r="H1562" s="3" t="inlineStr">
        <is>
          <t>YWChen@citytech.cuny.edu</t>
        </is>
      </c>
      <c r="I1562" s="3" t="inlineStr">
        <is>
          <t>Conference paper</t>
        </is>
      </c>
      <c r="J1562" s="3" t="inlineStr">
        <is>
          <t>Cost-Efficient Shuffling and Regrouping Based Defense for Federated Learning</t>
        </is>
      </c>
      <c r="K1562" s="3" t="n">
        <v>2021</v>
      </c>
      <c r="L1562" s="3" t="inlineStr">
        <is>
          <t>Globecom</t>
        </is>
      </c>
      <c r="M1562" s="3" t="inlineStr">
        <is>
          <t>Shu-Meng Huang; Yuwen Chen; Jian-Jhih Kuo</t>
        </is>
      </c>
      <c r="N1562" s="3" t="inlineStr"/>
      <c r="O1562" s="3" t="n"/>
      <c r="P1562" s="3" t="inlineStr"/>
      <c r="Q1562" s="3" t="inlineStr">
        <is>
          <t>10.1109/globecom46510.2021.9685499</t>
        </is>
      </c>
      <c r="R1562" s="3" t="inlineStr">
        <is>
          <t>https://doi.org/10.1109/globecom46510.2021.9685499</t>
        </is>
      </c>
      <c r="S1562" s="3" t="inlineStr">
        <is>
          <t>OpenAlex</t>
        </is>
      </c>
      <c r="T1562" s="3" t="n">
        <v>1</v>
      </c>
      <c r="U1562" s="3" t="inlineStr">
        <is>
          <t>High (City Tech affiliation on paper)</t>
        </is>
      </c>
      <c r="V1562" s="3" t="n"/>
      <c r="W1562" s="3" t="inlineStr"/>
      <c r="X1562" s="3" t="inlineStr">
        <is>
          <t>Federated learning (FL) enables multiple user de-vices to collaboratively train a global machine learning (ML) model by uploading their local models to the central server for aggregation. However, attackers may upload tampered local models (e.g., label-flipping attack) to corrupt the global model. Existing defense methods focus on outlier detection, but they are computationally intensive and can be circumvented by advanced model tampering. We employ a shuffling-based defense model to isolate the attackers from ordinary users. To explore the intrinsic properties, we simplify the defense model problem and formulate it as a Markov Decision Problem (MDP) to find the optimal policy. Then, we introduce a novel notion, (re)grouping, into the defense model to propose a new cost-efficient defense framework termed SAGE. Experiment results manifest that SAGE can effectively mitigate the impact of attacks in FL by efficiently decreasing the ratio of attacker devices to ordinary user devices. SAGE increases the testing accuracy of the targeted class by at most 40%.</t>
        </is>
      </c>
      <c r="Y1562" s="3" t="inlineStr">
        <is>
          <t>OpenAlex</t>
        </is>
      </c>
      <c r="Z1562" s="3" t="inlineStr"/>
      <c r="AA1562" s="3" t="inlineStr">
        <is>
          <t>Not found</t>
        </is>
      </c>
      <c r="AB1562" s="3" t="inlineStr">
        <is>
          <t>closed</t>
        </is>
      </c>
      <c r="AC1562" s="3" t="inlineStr">
        <is>
          <t>School of Technology &amp; Design</t>
        </is>
      </c>
      <c r="AD1562" s="3" t="n">
        <v>5</v>
      </c>
      <c r="AE1562" s="3" t="inlineStr">
        <is>
          <t>Yes</t>
        </is>
      </c>
      <c r="AF1562" s="3" t="inlineStr">
        <is>
          <t>title: federated learning; abstract: federated learning, machine learning</t>
        </is>
      </c>
      <c r="AG1562" s="4" t="inlineStr"/>
      <c r="AH1562" s="4" t="inlineStr"/>
      <c r="AI1562" s="4" t="inlineStr"/>
    </row>
    <row r="1563">
      <c r="A1563" s="3" t="inlineStr">
        <is>
          <t>CST-1366</t>
        </is>
      </c>
      <c r="B1563" s="3" t="inlineStr">
        <is>
          <t>Chen</t>
        </is>
      </c>
      <c r="C1563" s="3" t="inlineStr">
        <is>
          <t>Yu-Wen</t>
        </is>
      </c>
      <c r="D1563" s="3" t="inlineStr">
        <is>
          <t>Yu-Wen Chen</t>
        </is>
      </c>
      <c r="E1563" s="3" t="inlineStr">
        <is>
          <t>Associate Professor</t>
        </is>
      </c>
      <c r="F1563" s="3" t="inlineStr">
        <is>
          <t>NYC College of Technology</t>
        </is>
      </c>
      <c r="G1563" s="3" t="inlineStr">
        <is>
          <t>Computer Systems Technology</t>
        </is>
      </c>
      <c r="H1563" s="3" t="inlineStr">
        <is>
          <t>YWChen@citytech.cuny.edu</t>
        </is>
      </c>
      <c r="I1563" s="3" t="inlineStr">
        <is>
          <t>Conference paper</t>
        </is>
      </c>
      <c r="J1563" s="3" t="inlineStr">
        <is>
          <t>Distributed Cross-Community Collaboration for the Cloud-Based Energy Management Service</t>
        </is>
      </c>
      <c r="K1563" s="3" t="n">
        <v>2021</v>
      </c>
      <c r="L1563" s="3" t="inlineStr">
        <is>
          <t>International Conference on Smart Grid and Smart Cities (ICSGSC)</t>
        </is>
      </c>
      <c r="M1563" s="3" t="inlineStr">
        <is>
          <t>Yu-Wen Chen; J. Morris Chang</t>
        </is>
      </c>
      <c r="N1563" s="3" t="inlineStr"/>
      <c r="O1563" s="3" t="n"/>
      <c r="P1563" s="3" t="inlineStr"/>
      <c r="Q1563" s="3" t="inlineStr">
        <is>
          <t>10.1109/icsgsc52434.2021.9490415</t>
        </is>
      </c>
      <c r="R1563" s="3" t="inlineStr">
        <is>
          <t>https://doi.org/10.1109/icsgsc52434.2021.9490415</t>
        </is>
      </c>
      <c r="S1563" s="3" t="inlineStr">
        <is>
          <t>OpenAlex; CUNY Academic Works</t>
        </is>
      </c>
      <c r="T1563" s="3" t="n">
        <v>2</v>
      </c>
      <c r="U1563" s="3" t="inlineStr">
        <is>
          <t>High (City Tech affiliation on paper); 2 sources</t>
        </is>
      </c>
      <c r="V1563" s="3" t="n"/>
      <c r="W1563" s="3" t="inlineStr"/>
      <c r="X1563" s="3" t="inlineStr">
        <is>
          <t>Customers' participation is a critical factor for integrating the distributed energy resources via demand response and demand-side management programs, especially when customers become prosumers. Incentives need to be delivered by the energy management service to attract prosumers to operate their distributed energy resources and electricity loads grid-friendly actively. The cloud-based energy management service enables virtual trading for customers within the same community to minimize cost and smooth the fluctuation. With the potential fast-growing number of service providers and customers, the needs exist for efficiently collaborating across multiple service providers and customers. This paper proposes the distributed cross-community collaboration (XCC) for the cloud-based energy management service to enable collaboration across multiple communities and service providers. The XCC can efficiently handle large-scale variables and data with various allocated computing resources and is formulated as an alternating direction method of multipliers optimization problem. This paper also introduces a cross-community adjustment to avoid the overwhelmed exchanged data and computations among multiple communities under uncertainty. Performances are evaluated in experiments with the discussions.</t>
        </is>
      </c>
      <c r="Y1563" s="3" t="inlineStr">
        <is>
          <t>OpenAlex</t>
        </is>
      </c>
      <c r="Z1563" s="3" t="inlineStr">
        <is>
          <t>https://academicworks.cuny.edu/context/ny_pubs/article/1846/viewcontent/SCE21_423_final2.pdf</t>
        </is>
      </c>
      <c r="AA1563" s="3" t="inlineStr">
        <is>
          <t>Not found</t>
        </is>
      </c>
      <c r="AB1563" s="3" t="inlineStr">
        <is>
          <t>closed</t>
        </is>
      </c>
      <c r="AC1563" s="3" t="inlineStr">
        <is>
          <t>School of Technology &amp; Design</t>
        </is>
      </c>
      <c r="AD1563" s="3" t="n">
        <v>1</v>
      </c>
      <c r="AE1563" s="3" t="inlineStr">
        <is>
          <t>No</t>
        </is>
      </c>
      <c r="AF1563" s="3" t="inlineStr"/>
      <c r="AG1563" s="4" t="inlineStr"/>
      <c r="AH1563" s="4" t="inlineStr"/>
      <c r="AI1563" s="4" t="inlineStr"/>
    </row>
    <row r="1564">
      <c r="A1564" s="3" t="inlineStr">
        <is>
          <t>CST-1368</t>
        </is>
      </c>
      <c r="B1564" s="3" t="inlineStr">
        <is>
          <t>Shen</t>
        </is>
      </c>
      <c r="C1564" s="3" t="inlineStr">
        <is>
          <t>Fangyang</t>
        </is>
      </c>
      <c r="D1564" s="3" t="inlineStr">
        <is>
          <t>Fangyang Shen</t>
        </is>
      </c>
      <c r="E1564" s="3" t="inlineStr">
        <is>
          <t>Professor</t>
        </is>
      </c>
      <c r="F1564" s="3" t="inlineStr">
        <is>
          <t>NYC College of Technology</t>
        </is>
      </c>
      <c r="G1564" s="3" t="inlineStr">
        <is>
          <t>Computer Systems Technology</t>
        </is>
      </c>
      <c r="H1564" s="3" t="inlineStr">
        <is>
          <t>FShen@citytech.cuny.edu</t>
        </is>
      </c>
      <c r="I1564" s="3" t="inlineStr">
        <is>
          <t>Book chapter</t>
        </is>
      </c>
      <c r="J1564" s="3" t="inlineStr">
        <is>
          <t>E-NEST Remote Learning Transition in STEM Education</t>
        </is>
      </c>
      <c r="K1564" s="3" t="n">
        <v>2021</v>
      </c>
      <c r="L1564" s="3" t="inlineStr">
        <is>
          <t>Advances in intelligent systems and computing</t>
        </is>
      </c>
      <c r="M1564" s="3" t="inlineStr">
        <is>
          <t>Fangyang Shen; Janine Roccosalvo; Jun Zhang; Yun Tian; Yi Ting Yang; Yanqing Ji; Ashwin Satyanarayana; Xiangdong Li; Ahmet Mete Kok; Annie Yi Han; Hon Jie Teo</t>
        </is>
      </c>
      <c r="N1564" s="3" t="inlineStr"/>
      <c r="O1564" s="3" t="n"/>
      <c r="P1564" s="3" t="inlineStr"/>
      <c r="Q1564" s="3" t="inlineStr">
        <is>
          <t>10.1007/978-3-030-70416-2_47</t>
        </is>
      </c>
      <c r="R1564" s="3" t="inlineStr">
        <is>
          <t>https://doi.org/10.1007/978-3-030-70416-2_47</t>
        </is>
      </c>
      <c r="S1564" s="3" t="inlineStr">
        <is>
          <t>OpenAlex</t>
        </is>
      </c>
      <c r="T1564" s="3" t="n">
        <v>1</v>
      </c>
      <c r="U1564" s="3" t="inlineStr">
        <is>
          <t>High (City Tech affiliation on paper)</t>
        </is>
      </c>
      <c r="V1564" s="3" t="n"/>
      <c r="W1564" s="3" t="inlineStr"/>
      <c r="X1564" s="3" t="inlineStr"/>
      <c r="Y1564" s="3" t="inlineStr"/>
      <c r="Z1564" s="3" t="inlineStr"/>
      <c r="AA1564" s="3" t="inlineStr">
        <is>
          <t>Not found</t>
        </is>
      </c>
      <c r="AB1564" s="3" t="inlineStr">
        <is>
          <t>closed</t>
        </is>
      </c>
      <c r="AC1564" s="3" t="inlineStr">
        <is>
          <t>School of Technology &amp; Design</t>
        </is>
      </c>
      <c r="AD1564" s="3" t="n">
        <v>0</v>
      </c>
      <c r="AE1564" s="3" t="inlineStr">
        <is>
          <t>No</t>
        </is>
      </c>
      <c r="AF1564" s="3" t="inlineStr"/>
      <c r="AG1564" s="4" t="inlineStr"/>
      <c r="AH1564" s="4" t="inlineStr"/>
      <c r="AI1564" s="4" t="inlineStr"/>
    </row>
    <row r="1565">
      <c r="A1565" s="3" t="inlineStr">
        <is>
          <t>CST-1369</t>
        </is>
      </c>
      <c r="B1565" s="3" t="inlineStr">
        <is>
          <t>Satyanarayana</t>
        </is>
      </c>
      <c r="C1565" s="3" t="inlineStr">
        <is>
          <t>Ashwin</t>
        </is>
      </c>
      <c r="D1565" s="3" t="inlineStr">
        <is>
          <t>Ashwin Satyanarayana</t>
        </is>
      </c>
      <c r="E1565" s="3" t="inlineStr">
        <is>
          <t>Professor</t>
        </is>
      </c>
      <c r="F1565" s="3" t="inlineStr">
        <is>
          <t>NYC College of Technology</t>
        </is>
      </c>
      <c r="G1565" s="3" t="inlineStr">
        <is>
          <t>Computer Systems Technology</t>
        </is>
      </c>
      <c r="H1565" s="3" t="inlineStr">
        <is>
          <t>ASatyanarayana@citytech.cuny.edu</t>
        </is>
      </c>
      <c r="I1565" s="3" t="inlineStr">
        <is>
          <t>Book chapter</t>
        </is>
      </c>
      <c r="J1565" s="3" t="inlineStr">
        <is>
          <t>E-NEST Remote Learning Transition in STEM Education</t>
        </is>
      </c>
      <c r="K1565" s="3" t="n">
        <v>2021</v>
      </c>
      <c r="L1565" s="3" t="inlineStr">
        <is>
          <t>Advances in intelligent systems and computing</t>
        </is>
      </c>
      <c r="M1565" s="3" t="inlineStr">
        <is>
          <t>Fangyang Shen; Janine Roccosalvo; Jun Zhang; Yun Tian; Yi Ting Yang; Yanqing Ji; Ashwin Satyanarayana; Xiangdong Li; Ahmet Mete Kok; Annie Yi Han; Hon Jie Teo</t>
        </is>
      </c>
      <c r="N1565" s="3" t="inlineStr"/>
      <c r="O1565" s="3" t="n"/>
      <c r="P1565" s="3" t="inlineStr"/>
      <c r="Q1565" s="3" t="inlineStr">
        <is>
          <t>10.1007/978-3-030-70416-2_47</t>
        </is>
      </c>
      <c r="R1565" s="3" t="inlineStr">
        <is>
          <t>https://doi.org/10.1007/978-3-030-70416-2_47</t>
        </is>
      </c>
      <c r="S1565" s="3" t="inlineStr">
        <is>
          <t>OpenAlex</t>
        </is>
      </c>
      <c r="T1565" s="3" t="n">
        <v>1</v>
      </c>
      <c r="U1565" s="3" t="inlineStr">
        <is>
          <t>High (City Tech affiliation on paper)</t>
        </is>
      </c>
      <c r="V1565" s="3" t="n"/>
      <c r="W1565" s="3" t="inlineStr"/>
      <c r="X1565" s="3" t="inlineStr"/>
      <c r="Y1565" s="3" t="inlineStr"/>
      <c r="Z1565" s="3" t="inlineStr"/>
      <c r="AA1565" s="3" t="inlineStr">
        <is>
          <t>Not found</t>
        </is>
      </c>
      <c r="AB1565" s="3" t="inlineStr">
        <is>
          <t>closed</t>
        </is>
      </c>
      <c r="AC1565" s="3" t="inlineStr">
        <is>
          <t>School of Technology &amp; Design</t>
        </is>
      </c>
      <c r="AD1565" s="3" t="n">
        <v>0</v>
      </c>
      <c r="AE1565" s="3" t="inlineStr">
        <is>
          <t>No</t>
        </is>
      </c>
      <c r="AF1565" s="3" t="inlineStr"/>
      <c r="AG1565" s="4" t="inlineStr"/>
      <c r="AH1565" s="4" t="inlineStr"/>
      <c r="AI1565" s="4" t="inlineStr"/>
    </row>
    <row r="1566">
      <c r="A1566" s="3" t="inlineStr">
        <is>
          <t>CST-1370</t>
        </is>
      </c>
      <c r="B1566" s="3" t="inlineStr">
        <is>
          <t>Li</t>
        </is>
      </c>
      <c r="C1566" s="3" t="inlineStr">
        <is>
          <t>Xiangdong</t>
        </is>
      </c>
      <c r="D1566" s="3" t="inlineStr">
        <is>
          <t>Xiangdong Li</t>
        </is>
      </c>
      <c r="E1566" s="3" t="inlineStr">
        <is>
          <t>Professor</t>
        </is>
      </c>
      <c r="F1566" s="3" t="inlineStr">
        <is>
          <t>NYC College of Technology</t>
        </is>
      </c>
      <c r="G1566" s="3" t="inlineStr">
        <is>
          <t>Computer Systems Technology</t>
        </is>
      </c>
      <c r="H1566" s="3" t="inlineStr">
        <is>
          <t>XLi@citytech.cuny.edu</t>
        </is>
      </c>
      <c r="I1566" s="3" t="inlineStr">
        <is>
          <t>Book chapter</t>
        </is>
      </c>
      <c r="J1566" s="3" t="inlineStr">
        <is>
          <t>E-NEST Remote Learning Transition in STEM Education</t>
        </is>
      </c>
      <c r="K1566" s="3" t="n">
        <v>2021</v>
      </c>
      <c r="L1566" s="3" t="inlineStr">
        <is>
          <t>Advances in intelligent systems and computing</t>
        </is>
      </c>
      <c r="M1566" s="3" t="inlineStr">
        <is>
          <t>Fangyang Shen; Janine Roccosalvo; Jun Zhang; Yun Tian; Yi Ting Yang; Yanqing Ji; Ashwin Satyanarayana; Xiangdong Li; Ahmet Mete Kok; Annie Yi Han; Hon Jie Teo</t>
        </is>
      </c>
      <c r="N1566" s="3" t="inlineStr"/>
      <c r="O1566" s="3" t="n"/>
      <c r="P1566" s="3" t="inlineStr"/>
      <c r="Q1566" s="3" t="inlineStr">
        <is>
          <t>10.1007/978-3-030-70416-2_47</t>
        </is>
      </c>
      <c r="R1566" s="3" t="inlineStr">
        <is>
          <t>https://doi.org/10.1007/978-3-030-70416-2_47</t>
        </is>
      </c>
      <c r="S1566" s="3" t="inlineStr">
        <is>
          <t>OpenAlex</t>
        </is>
      </c>
      <c r="T1566" s="3" t="n">
        <v>1</v>
      </c>
      <c r="U1566" s="3" t="inlineStr">
        <is>
          <t>High (City Tech affiliation on paper)</t>
        </is>
      </c>
      <c r="V1566" s="3" t="n"/>
      <c r="W1566" s="3" t="inlineStr"/>
      <c r="X1566" s="3" t="inlineStr"/>
      <c r="Y1566" s="3" t="inlineStr"/>
      <c r="Z1566" s="3" t="inlineStr"/>
      <c r="AA1566" s="3" t="inlineStr">
        <is>
          <t>Not found</t>
        </is>
      </c>
      <c r="AB1566" s="3" t="inlineStr">
        <is>
          <t>closed</t>
        </is>
      </c>
      <c r="AC1566" s="3" t="inlineStr">
        <is>
          <t>School of Technology &amp; Design</t>
        </is>
      </c>
      <c r="AD1566" s="3" t="n">
        <v>0</v>
      </c>
      <c r="AE1566" s="3" t="inlineStr">
        <is>
          <t>No</t>
        </is>
      </c>
      <c r="AF1566" s="3" t="inlineStr"/>
      <c r="AG1566" s="4" t="inlineStr"/>
      <c r="AH1566" s="4" t="inlineStr"/>
      <c r="AI1566" s="4" t="inlineStr"/>
    </row>
    <row r="1567">
      <c r="A1567" s="3" t="inlineStr">
        <is>
          <t>CST-1373</t>
        </is>
      </c>
      <c r="B1567" s="3" t="inlineStr">
        <is>
          <t>Shen</t>
        </is>
      </c>
      <c r="C1567" s="3" t="inlineStr">
        <is>
          <t>Fangyang</t>
        </is>
      </c>
      <c r="D1567" s="3" t="inlineStr">
        <is>
          <t>Fangyang Shen</t>
        </is>
      </c>
      <c r="E1567" s="3" t="inlineStr">
        <is>
          <t>Professor</t>
        </is>
      </c>
      <c r="F1567" s="3" t="inlineStr">
        <is>
          <t>NYC College of Technology</t>
        </is>
      </c>
      <c r="G1567" s="3" t="inlineStr">
        <is>
          <t>Computer Systems Technology</t>
        </is>
      </c>
      <c r="H1567" s="3" t="inlineStr">
        <is>
          <t>FShen@citytech.cuny.edu</t>
        </is>
      </c>
      <c r="I1567" s="3" t="inlineStr">
        <is>
          <t>Journal article</t>
        </is>
      </c>
      <c r="J1567" s="3" t="inlineStr">
        <is>
          <t>Efficient neural networks for edge devices</t>
        </is>
      </c>
      <c r="K1567" s="3" t="n">
        <v>2021</v>
      </c>
      <c r="L1567" s="3" t="inlineStr">
        <is>
          <t>Computers &amp; Electrical Engineering</t>
        </is>
      </c>
      <c r="M1567" s="3" t="inlineStr">
        <is>
          <t>Shiya Liu; Dong Sam Ha; Fangyang Shen; Yang Yi</t>
        </is>
      </c>
      <c r="N1567" s="3" t="inlineStr"/>
      <c r="O1567" s="3" t="n"/>
      <c r="P1567" s="3" t="inlineStr"/>
      <c r="Q1567" s="3" t="inlineStr">
        <is>
          <t>10.1016/j.compeleceng.2021.107121</t>
        </is>
      </c>
      <c r="R1567" s="3" t="inlineStr">
        <is>
          <t>https://doi.org/10.1016/j.compeleceng.2021.107121</t>
        </is>
      </c>
      <c r="S1567" s="3" t="inlineStr">
        <is>
          <t>OpenAlex</t>
        </is>
      </c>
      <c r="T1567" s="3" t="n">
        <v>1</v>
      </c>
      <c r="U1567" s="3" t="inlineStr">
        <is>
          <t>High (City Tech affiliation on paper)</t>
        </is>
      </c>
      <c r="V1567" s="3" t="n"/>
      <c r="W1567" s="3" t="inlineStr"/>
      <c r="X1567" s="3" t="inlineStr"/>
      <c r="Y1567" s="3" t="inlineStr"/>
      <c r="Z1567" s="3" t="inlineStr">
        <is>
          <t>https://doi.org/10.1016/j.compeleceng.2021.107121</t>
        </is>
      </c>
      <c r="AA1567" s="3" t="inlineStr">
        <is>
          <t>Open-access page (via OpenAlex)</t>
        </is>
      </c>
      <c r="AB1567" s="3" t="inlineStr">
        <is>
          <t>bronze</t>
        </is>
      </c>
      <c r="AC1567" s="3" t="inlineStr">
        <is>
          <t>School of Technology &amp; Design</t>
        </is>
      </c>
      <c r="AD1567" s="3" t="n">
        <v>34</v>
      </c>
      <c r="AE1567" s="3" t="inlineStr">
        <is>
          <t>Yes</t>
        </is>
      </c>
      <c r="AF1567" s="3" t="inlineStr">
        <is>
          <t>OpenAlex topic: Advanced Neural Network Applications; title: neural networks</t>
        </is>
      </c>
      <c r="AG1567" s="4" t="inlineStr"/>
      <c r="AH1567" s="4" t="inlineStr"/>
      <c r="AI1567" s="4" t="inlineStr"/>
    </row>
    <row r="1568">
      <c r="A1568" s="3" t="inlineStr">
        <is>
          <t>CST-1390</t>
        </is>
      </c>
      <c r="B1568" s="3" t="inlineStr">
        <is>
          <t>Shen</t>
        </is>
      </c>
      <c r="C1568" s="3" t="inlineStr">
        <is>
          <t>Fangyang</t>
        </is>
      </c>
      <c r="D1568" s="3" t="inlineStr">
        <is>
          <t>Fangyang Shen</t>
        </is>
      </c>
      <c r="E1568" s="3" t="inlineStr">
        <is>
          <t>Professor</t>
        </is>
      </c>
      <c r="F1568" s="3" t="inlineStr">
        <is>
          <t>NYC College of Technology</t>
        </is>
      </c>
      <c r="G1568" s="3" t="inlineStr">
        <is>
          <t>Computer Systems Technology</t>
        </is>
      </c>
      <c r="H1568" s="3" t="inlineStr">
        <is>
          <t>FShen@citytech.cuny.edu</t>
        </is>
      </c>
      <c r="I1568" s="3" t="inlineStr">
        <is>
          <t>Other</t>
        </is>
      </c>
      <c r="J1568" s="3" t="inlineStr">
        <is>
          <t>Guest Editorial: Introduction to the special section on Edge Intelligence in Industrial Applications (VSI-eiia)</t>
        </is>
      </c>
      <c r="K1568" s="3" t="n">
        <v>2021</v>
      </c>
      <c r="L1568" s="3" t="inlineStr">
        <is>
          <t>Computers &amp; Electrical Engineering</t>
        </is>
      </c>
      <c r="M1568" s="3" t="inlineStr">
        <is>
          <t>Jiafu Wan; Fangyang Shen</t>
        </is>
      </c>
      <c r="N1568" s="3" t="inlineStr"/>
      <c r="O1568" s="3" t="n"/>
      <c r="P1568" s="3" t="inlineStr"/>
      <c r="Q1568" s="3" t="inlineStr">
        <is>
          <t>10.1016/j.compeleceng.2021.107150</t>
        </is>
      </c>
      <c r="R1568" s="3" t="inlineStr">
        <is>
          <t>https://doi.org/10.1016/j.compeleceng.2021.107150</t>
        </is>
      </c>
      <c r="S1568" s="3" t="inlineStr">
        <is>
          <t>OpenAlex</t>
        </is>
      </c>
      <c r="T1568" s="3" t="n">
        <v>1</v>
      </c>
      <c r="U1568" s="3" t="inlineStr">
        <is>
          <t>High (City Tech affiliation on paper)</t>
        </is>
      </c>
      <c r="V1568" s="3" t="n"/>
      <c r="W1568" s="3" t="inlineStr"/>
      <c r="X1568" s="3" t="inlineStr"/>
      <c r="Y1568" s="3" t="inlineStr"/>
      <c r="Z1568" s="3" t="inlineStr"/>
      <c r="AA1568" s="3" t="inlineStr">
        <is>
          <t>Not found</t>
        </is>
      </c>
      <c r="AB1568" s="3" t="inlineStr">
        <is>
          <t>closed</t>
        </is>
      </c>
      <c r="AC1568" s="3" t="inlineStr">
        <is>
          <t>School of Technology &amp; Design</t>
        </is>
      </c>
      <c r="AD1568" s="3" t="n">
        <v>0</v>
      </c>
      <c r="AE1568" s="3" t="inlineStr">
        <is>
          <t>No</t>
        </is>
      </c>
      <c r="AF1568" s="3" t="inlineStr"/>
      <c r="AG1568" s="4" t="inlineStr"/>
      <c r="AH1568" s="4" t="inlineStr"/>
      <c r="AI1568" s="4" t="inlineStr"/>
    </row>
    <row r="1569">
      <c r="A1569" s="3" t="inlineStr">
        <is>
          <t>CST-1405</t>
        </is>
      </c>
      <c r="B1569" s="3" t="inlineStr">
        <is>
          <t>Cabo</t>
        </is>
      </c>
      <c r="C1569" s="3" t="inlineStr">
        <is>
          <t>Candido</t>
        </is>
      </c>
      <c r="D1569" s="3" t="inlineStr">
        <is>
          <t>Candido Cabo</t>
        </is>
      </c>
      <c r="E1569" s="3" t="inlineStr">
        <is>
          <t>Professor</t>
        </is>
      </c>
      <c r="F1569" s="3" t="inlineStr">
        <is>
          <t>NYC College of Technology</t>
        </is>
      </c>
      <c r="G1569" s="3" t="inlineStr">
        <is>
          <t>Computer Systems Technology</t>
        </is>
      </c>
      <c r="H1569" s="3" t="inlineStr">
        <is>
          <t>CCabo@citytech.cuny.edu</t>
        </is>
      </c>
      <c r="I1569" s="3" t="inlineStr">
        <is>
          <t>Conference paper</t>
        </is>
      </c>
      <c r="J1569" s="3" t="inlineStr">
        <is>
          <t>Matthew Effects in Learning Computer Programming Concepts</t>
        </is>
      </c>
      <c r="K1569" s="3" t="n">
        <v>2021</v>
      </c>
      <c r="L1569" s="3" t="inlineStr">
        <is>
          <t>IEEE Frontiers in Education Conference (FIE)</t>
        </is>
      </c>
      <c r="M1569" s="3" t="inlineStr">
        <is>
          <t>Cándido Cabo</t>
        </is>
      </c>
      <c r="N1569" s="3" t="inlineStr"/>
      <c r="O1569" s="3" t="n"/>
      <c r="P1569" s="3" t="inlineStr"/>
      <c r="Q1569" s="3" t="inlineStr">
        <is>
          <t>10.1109/fie49875.2021.9637280</t>
        </is>
      </c>
      <c r="R1569" s="3" t="inlineStr">
        <is>
          <t>https://doi.org/10.1109/fie49875.2021.9637280</t>
        </is>
      </c>
      <c r="S1569" s="3" t="inlineStr">
        <is>
          <t>OpenAlex</t>
        </is>
      </c>
      <c r="T1569" s="3" t="n">
        <v>1</v>
      </c>
      <c r="U1569" s="3" t="inlineStr">
        <is>
          <t>High (City Tech affiliation on paper)</t>
        </is>
      </c>
      <c r="V1569" s="3" t="n"/>
      <c r="W1569" s="3" t="inlineStr"/>
      <c r="X1569" s="3" t="inlineStr">
        <is>
          <t>In this research to practice full paper we quantified whether student progress in learning computer programming concepts in a Java course is consistent with the Matthew effect, that is, if early success (or failure) in the acquisition of concepts/skills begets later success (or failure) in the acquisition of more concepts/skills. We found that 63% of students had difficulty understanding basic programs involving the assignment operator and a sequence of statements. The inability of students to understand assignment and sequencing proved to be a substantial obstacle to student progress in learning more advanced flow control and data structures concepts like selection, repetition loops and arrays. About 66% of students who succeeded in assignment/sequencing also succeeded in selection structures. On the other hand, about 34% of the students who did not succeed in assignment/sequencing succeeded in selection structures. About 77% of the students who succeeded in assignment/sequencing and selection also succeed in repetition. Students who did not succeed in both assignment/sequencing and selection had lower percentage of success in repetition: 39% when they succeeded only in selection; 61% when they succeeded only in assignment/sequencing; 38% when they failed in both assignment/sequencing and selection. The same trends were observed when analyzing performance in student understanding of arrays. In conclusion: 1) student performance in computer programming concepts taught early in the course affects performance in computer concepts taught later in the semester; 2) The ability of students to understand concepts involving a sequence of statements is a good early predictor of success/failure in understanding more advanced concepts like selection, repetition and arrays; 3) Matthew effects are at play in learning computer programming: early success (or failure) in understanding basic computer programming concepts begets later success (or failure) in understanding more advanced computer programming concepts.</t>
        </is>
      </c>
      <c r="Y1569" s="3" t="inlineStr">
        <is>
          <t>OpenAlex</t>
        </is>
      </c>
      <c r="Z1569" s="3" t="inlineStr"/>
      <c r="AA1569" s="3" t="inlineStr">
        <is>
          <t>Not found</t>
        </is>
      </c>
      <c r="AB1569" s="3" t="inlineStr">
        <is>
          <t>closed</t>
        </is>
      </c>
      <c r="AC1569" s="3" t="inlineStr">
        <is>
          <t>School of Technology &amp; Design</t>
        </is>
      </c>
      <c r="AD1569" s="3" t="n">
        <v>4</v>
      </c>
      <c r="AE1569" s="3" t="inlineStr">
        <is>
          <t>No</t>
        </is>
      </c>
      <c r="AF1569" s="3" t="inlineStr"/>
      <c r="AG1569" s="4" t="inlineStr"/>
      <c r="AH1569" s="4" t="inlineStr"/>
      <c r="AI1569" s="4" t="inlineStr"/>
    </row>
    <row r="1570">
      <c r="A1570" s="3" t="inlineStr">
        <is>
          <t>CST-1407</t>
        </is>
      </c>
      <c r="B1570" s="3" t="inlineStr">
        <is>
          <t>Shen</t>
        </is>
      </c>
      <c r="C1570" s="3" t="inlineStr">
        <is>
          <t>Fangyang</t>
        </is>
      </c>
      <c r="D1570" s="3" t="inlineStr">
        <is>
          <t>Fangyang Shen</t>
        </is>
      </c>
      <c r="E1570" s="3" t="inlineStr">
        <is>
          <t>Professor</t>
        </is>
      </c>
      <c r="F1570" s="3" t="inlineStr">
        <is>
          <t>NYC College of Technology</t>
        </is>
      </c>
      <c r="G1570" s="3" t="inlineStr">
        <is>
          <t>Computer Systems Technology</t>
        </is>
      </c>
      <c r="H1570" s="3" t="inlineStr">
        <is>
          <t>FShen@citytech.cuny.edu</t>
        </is>
      </c>
      <c r="I1570" s="3" t="inlineStr">
        <is>
          <t>Book chapter</t>
        </is>
      </c>
      <c r="J1570" s="3" t="inlineStr">
        <is>
          <t>Motivating Computer Science Students in Lower-Division Undergraduate Curriculum</t>
        </is>
      </c>
      <c r="K1570" s="3" t="n">
        <v>2021</v>
      </c>
      <c r="L1570" s="3" t="inlineStr">
        <is>
          <t>Advances in intelligent systems and computing</t>
        </is>
      </c>
      <c r="M1570" s="3" t="inlineStr">
        <is>
          <t>Yun Tian; Saqer Alhloul; Fangyang Shen; Yanqing Ji</t>
        </is>
      </c>
      <c r="N1570" s="3" t="inlineStr"/>
      <c r="O1570" s="3" t="n"/>
      <c r="P1570" s="3" t="inlineStr"/>
      <c r="Q1570" s="3" t="inlineStr">
        <is>
          <t>10.1007/978-3-030-70416-2_37</t>
        </is>
      </c>
      <c r="R1570" s="3" t="inlineStr">
        <is>
          <t>https://doi.org/10.1007/978-3-030-70416-2_37</t>
        </is>
      </c>
      <c r="S1570" s="3" t="inlineStr">
        <is>
          <t>OpenAlex</t>
        </is>
      </c>
      <c r="T1570" s="3" t="n">
        <v>1</v>
      </c>
      <c r="U1570" s="3" t="inlineStr">
        <is>
          <t>High (City Tech affiliation on paper)</t>
        </is>
      </c>
      <c r="V1570" s="3" t="n"/>
      <c r="W1570" s="3" t="inlineStr"/>
      <c r="X1570" s="3" t="inlineStr"/>
      <c r="Y1570" s="3" t="inlineStr"/>
      <c r="Z1570" s="3" t="inlineStr"/>
      <c r="AA1570" s="3" t="inlineStr">
        <is>
          <t>Not found</t>
        </is>
      </c>
      <c r="AB1570" s="3" t="inlineStr">
        <is>
          <t>closed</t>
        </is>
      </c>
      <c r="AC1570" s="3" t="inlineStr">
        <is>
          <t>School of Technology &amp; Design</t>
        </is>
      </c>
      <c r="AD1570" s="3" t="n">
        <v>0</v>
      </c>
      <c r="AE1570" s="3" t="inlineStr">
        <is>
          <t>No</t>
        </is>
      </c>
      <c r="AF1570" s="3" t="inlineStr"/>
      <c r="AG1570" s="4" t="inlineStr"/>
      <c r="AH1570" s="4" t="inlineStr"/>
      <c r="AI1570" s="4" t="inlineStr"/>
    </row>
    <row r="1571">
      <c r="A1571" s="3" t="inlineStr">
        <is>
          <t>CST-1409</t>
        </is>
      </c>
      <c r="B1571" s="3" t="inlineStr">
        <is>
          <t>Shen</t>
        </is>
      </c>
      <c r="C1571" s="3" t="inlineStr">
        <is>
          <t>Fangyang</t>
        </is>
      </c>
      <c r="D1571" s="3" t="inlineStr">
        <is>
          <t>Fangyang Shen</t>
        </is>
      </c>
      <c r="E1571" s="3" t="inlineStr">
        <is>
          <t>Professor</t>
        </is>
      </c>
      <c r="F1571" s="3" t="inlineStr">
        <is>
          <t>NYC College of Technology</t>
        </is>
      </c>
      <c r="G1571" s="3" t="inlineStr">
        <is>
          <t>Computer Systems Technology</t>
        </is>
      </c>
      <c r="H1571" s="3" t="inlineStr">
        <is>
          <t>FShen@citytech.cuny.edu</t>
        </is>
      </c>
      <c r="I1571" s="3" t="inlineStr">
        <is>
          <t>Conference paper</t>
        </is>
      </c>
      <c r="J1571" s="3" t="inlineStr">
        <is>
          <t>New Method for the Computation of Generating Functions with Applications</t>
        </is>
      </c>
      <c r="K1571" s="3" t="n">
        <v>2021</v>
      </c>
      <c r="L1571" s="3" t="inlineStr">
        <is>
          <t>International Conference on Computational Science and Computational Intelligence (CSCI)</t>
        </is>
      </c>
      <c r="M1571" s="3" t="inlineStr">
        <is>
          <t>Jun Zhang; Ruzong Fan; Fangyang Shen</t>
        </is>
      </c>
      <c r="N1571" s="3" t="inlineStr"/>
      <c r="O1571" s="3" t="n"/>
      <c r="P1571" s="3" t="inlineStr"/>
      <c r="Q1571" s="3" t="inlineStr">
        <is>
          <t>10.1109/csci54926.2021.00156</t>
        </is>
      </c>
      <c r="R1571" s="3" t="inlineStr">
        <is>
          <t>https://doi.org/10.1109/csci54926.2021.00156</t>
        </is>
      </c>
      <c r="S1571" s="3" t="inlineStr">
        <is>
          <t>OpenAlex</t>
        </is>
      </c>
      <c r="T1571" s="3" t="n">
        <v>1</v>
      </c>
      <c r="U1571" s="3" t="inlineStr">
        <is>
          <t>High (City Tech affiliation on paper)</t>
        </is>
      </c>
      <c r="V1571" s="3" t="n"/>
      <c r="W1571" s="3" t="inlineStr"/>
      <c r="X1571" s="3" t="inlineStr">
        <is>
          <t>Generating functions (GFs) are one of the most useful tools for problem solving, as they have been playing an important role in many applications, including but not limited to counting, identity proving, analysis of algorithms, problem representation and solving in combinatorics. The authors have been studying a new transform called Sumudu Transform in a computational approach, in this work, it shall show that Sumudu Transform transfers the exponential generating functions to the ordinary generating functions and the transform also serves as a new powerful tool in the calculation of generating functions and applications. Applications include new methods in solving differential and integral equations automatically by using generating functions.</t>
        </is>
      </c>
      <c r="Y1571" s="3" t="inlineStr">
        <is>
          <t>OpenAlex</t>
        </is>
      </c>
      <c r="Z1571" s="3" t="inlineStr"/>
      <c r="AA1571" s="3" t="inlineStr">
        <is>
          <t>Not found</t>
        </is>
      </c>
      <c r="AB1571" s="3" t="inlineStr">
        <is>
          <t>closed</t>
        </is>
      </c>
      <c r="AC1571" s="3" t="inlineStr">
        <is>
          <t>School of Technology &amp; Design</t>
        </is>
      </c>
      <c r="AD1571" s="3" t="n">
        <v>7</v>
      </c>
      <c r="AE1571" s="3" t="inlineStr">
        <is>
          <t>No</t>
        </is>
      </c>
      <c r="AF1571" s="3" t="inlineStr"/>
      <c r="AG1571" s="4" t="inlineStr"/>
      <c r="AH1571" s="4" t="inlineStr"/>
      <c r="AI1571" s="4" t="inlineStr"/>
    </row>
    <row r="1572">
      <c r="A1572" s="3" t="inlineStr">
        <is>
          <t>CST-1411</t>
        </is>
      </c>
      <c r="B1572" s="3" t="inlineStr">
        <is>
          <t>Milonas</t>
        </is>
      </c>
      <c r="C1572" s="3" t="inlineStr">
        <is>
          <t>Elizabeth</t>
        </is>
      </c>
      <c r="D1572" s="3" t="inlineStr">
        <is>
          <t>Elizabeth Milonas</t>
        </is>
      </c>
      <c r="E1572" s="3" t="inlineStr">
        <is>
          <t>Chair</t>
        </is>
      </c>
      <c r="F1572" s="3" t="inlineStr">
        <is>
          <t>NYC College of Technology</t>
        </is>
      </c>
      <c r="G1572" s="3" t="inlineStr">
        <is>
          <t>Computer Systems Technology</t>
        </is>
      </c>
      <c r="H1572" s="3" t="inlineStr">
        <is>
          <t>EMilonas@citytech.cuny.edu</t>
        </is>
      </c>
      <c r="I1572" s="3" t="inlineStr">
        <is>
          <t>Journal article</t>
        </is>
      </c>
      <c r="J1572" s="3" t="inlineStr">
        <is>
          <t>Nursing Information Behavior (NIB) in the Pandemic: Resilience of a Knowledge Base</t>
        </is>
      </c>
      <c r="K1572" s="3" t="n">
        <v>2021</v>
      </c>
      <c r="L1572" s="3" t="inlineStr">
        <is>
          <t>NASKO</t>
        </is>
      </c>
      <c r="M1572" s="3" t="inlineStr">
        <is>
          <t>Richard P. Smiraglia; Elizabeth Milonas; Sergey Zherebchevsky; Edmund J.Y. Pajarillo</t>
        </is>
      </c>
      <c r="N1572" s="3" t="inlineStr"/>
      <c r="O1572" s="3" t="n"/>
      <c r="P1572" s="3" t="inlineStr"/>
      <c r="Q1572" s="3" t="inlineStr">
        <is>
          <t>10.7152/nasko.v8i1.15885</t>
        </is>
      </c>
      <c r="R1572" s="3" t="inlineStr">
        <is>
          <t>https://doi.org/10.7152/nasko.v8i1.15885</t>
        </is>
      </c>
      <c r="S1572" s="3" t="inlineStr">
        <is>
          <t>OpenAlex</t>
        </is>
      </c>
      <c r="T1572" s="3" t="n">
        <v>1</v>
      </c>
      <c r="U1572" s="3" t="inlineStr">
        <is>
          <t>High (City Tech affiliation on paper)</t>
        </is>
      </c>
      <c r="V1572" s="3" t="n"/>
      <c r="W1572" s="3" t="inlineStr"/>
      <c r="X1572" s="3" t="inlineStr">
        <is>
          <t>Health care assumed epic proportions in 2020 as the COVID-19 coronavirus pandemic swept the globe, crossing all social, geographic, economic and political lines. A key component of care at every phase of the pandemic has been home care nursing. A virtual domain analysis clinic (DAC) was constructed around the focus of nursing information behavior (NIB). An important question for research was the extent to which the ontological base underlying NIB might be the subject of conceptual evolution during the pandemic. The clinic began by using domain analytical techniques to extract a NIB taxonomy from a key text; the taxonomy was then mapped to an international nursing classification and published online where it could be available for scholarship. As the pandemic evolved the DAC employed ethnographic techniques to discover ways in which the knowledge base represented by the pandemic was affected over time. The knowledge base of NIB is resilient. The taxonomy of the domain originally drawn from research and mapped to a classification of practice is sustainably efficacious throughout this project. The analysis of video transcripts reveals ethnographic contexts emerging over the course of the pandemic that provide new contours for the knowledge base. Beyond the resilient core lies a rich panoply of emergent vocabulary. The vocabulary of the pandemic itself becomes part of the knowledge base of the home care nurse. The rise of an emotional layer beyond the core vocabulary of NIB reveals the contours of the social impact of the pandemic as vocabulary concerning the very human psychological and social impacts enter the knowledge base with terms forming a credo of moral fiber, hope, dedication and determination.</t>
        </is>
      </c>
      <c r="Y1572" s="3" t="inlineStr">
        <is>
          <t>OpenAlex</t>
        </is>
      </c>
      <c r="Z1572" s="3" t="inlineStr">
        <is>
          <t>https://journals.lib.washington.edu/index.php/nasko/article/download/15885/13275</t>
        </is>
      </c>
      <c r="AA1572" s="3" t="inlineStr">
        <is>
          <t>Open-access PDF (via OpenAlex)</t>
        </is>
      </c>
      <c r="AB1572" s="3" t="inlineStr">
        <is>
          <t>diamond</t>
        </is>
      </c>
      <c r="AC1572" s="3" t="inlineStr">
        <is>
          <t>School of Technology &amp; Design</t>
        </is>
      </c>
      <c r="AD1572" s="3" t="n">
        <v>2</v>
      </c>
      <c r="AE1572" s="3" t="inlineStr">
        <is>
          <t>No</t>
        </is>
      </c>
      <c r="AF1572" s="3" t="inlineStr"/>
      <c r="AG1572" s="4" t="inlineStr"/>
      <c r="AH1572" s="4" t="inlineStr"/>
      <c r="AI1572" s="4" t="inlineStr"/>
    </row>
    <row r="1573">
      <c r="A1573" s="3" t="inlineStr">
        <is>
          <t>CST-1427</t>
        </is>
      </c>
      <c r="B1573" s="3" t="inlineStr">
        <is>
          <t>Milonas</t>
        </is>
      </c>
      <c r="C1573" s="3" t="inlineStr">
        <is>
          <t>Elizabeth</t>
        </is>
      </c>
      <c r="D1573" s="3" t="inlineStr">
        <is>
          <t>Elizabeth Milonas</t>
        </is>
      </c>
      <c r="E1573" s="3" t="inlineStr">
        <is>
          <t>Chair</t>
        </is>
      </c>
      <c r="F1573" s="3" t="inlineStr">
        <is>
          <t>NYC College of Technology</t>
        </is>
      </c>
      <c r="G1573" s="3" t="inlineStr">
        <is>
          <t>Computer Systems Technology</t>
        </is>
      </c>
      <c r="H1573" s="3" t="inlineStr">
        <is>
          <t>EMilonas@citytech.cuny.edu</t>
        </is>
      </c>
      <c r="I1573" s="3" t="inlineStr">
        <is>
          <t>Journal article</t>
        </is>
      </c>
      <c r="J1573" s="3" t="inlineStr">
        <is>
          <t>Shifting Taxonomies in Home Care Nursing Information Behavior: Patients, Pandemic, Community</t>
        </is>
      </c>
      <c r="K1573" s="3" t="n">
        <v>2021</v>
      </c>
      <c r="L1573" s="3" t="inlineStr">
        <is>
          <t>Publications and Research</t>
        </is>
      </c>
      <c r="M1573" s="3" t="inlineStr">
        <is>
          <t>Smiraglia, Richard P.; Pajarillo, Edmund; Milonas, Elizabeth; Zherebchevsky, Sergey</t>
        </is>
      </c>
      <c r="N1573" s="3" t="inlineStr"/>
      <c r="O1573" s="3" t="n"/>
      <c r="P1573" s="3" t="inlineStr"/>
      <c r="Q1573" s="3" t="inlineStr"/>
      <c r="R1573" s="3" t="inlineStr">
        <is>
          <t>https://academicworks.cuny.edu/ny_pubs/810</t>
        </is>
      </c>
      <c r="S1573" s="3" t="inlineStr">
        <is>
          <t>CUNY Academic Works</t>
        </is>
      </c>
      <c r="T1573" s="3" t="n">
        <v>1</v>
      </c>
      <c r="U1573" s="3" t="inlineStr">
        <is>
          <t>High (in CUNY Academic Works)</t>
        </is>
      </c>
      <c r="V1573" s="3" t="n"/>
      <c r="W1573" s="3" t="inlineStr"/>
      <c r="X1573" s="3" t="inlineStr">
        <is>
          <t>IKOS has continued to monitor the nursing information behavior (NIB) of home care nurses. In earlier reports we described how we developed an online taxonomy of NIB. We then took on a qualitative analysis of video representations of home care nursing in the pandemic. Merging the codes from two rounds of open coding yielded a set of categories (or axes) that could be used to construct a narrative analysis. Contextual quotations from the video transcripts further reveal the intensity of the potential taxonomic extension. The importance of this research for knowledge organization is the understanding we develop concerning shifting taxonomies in the NIB environment.</t>
        </is>
      </c>
      <c r="Y1573" s="3" t="inlineStr">
        <is>
          <t>CUNY Academic Works</t>
        </is>
      </c>
      <c r="Z1573" s="3" t="inlineStr">
        <is>
          <t>https://academicworks.cuny.edu/context/ny_pubs/article/1832/viewcontent/Shifting_Taxonomies.pdf</t>
        </is>
      </c>
      <c r="AA1573" s="3" t="inlineStr">
        <is>
          <t>PDF in CUNY Academic Works</t>
        </is>
      </c>
      <c r="AB1573" s="3" t="inlineStr"/>
      <c r="AC1573" s="3" t="inlineStr">
        <is>
          <t>School of Technology &amp; Design</t>
        </is>
      </c>
      <c r="AD1573" s="3" t="n"/>
      <c r="AE1573" s="3" t="inlineStr">
        <is>
          <t>No</t>
        </is>
      </c>
      <c r="AF1573" s="3" t="inlineStr"/>
      <c r="AG1573" s="4" t="inlineStr"/>
      <c r="AH1573" s="4" t="inlineStr"/>
      <c r="AI1573" s="4" t="inlineStr"/>
    </row>
    <row r="1574">
      <c r="A1574" s="3" t="inlineStr">
        <is>
          <t>CST-1431</t>
        </is>
      </c>
      <c r="B1574" s="3" t="inlineStr">
        <is>
          <t>Kusyk</t>
        </is>
      </c>
      <c r="C1574" s="3" t="inlineStr">
        <is>
          <t>Janusz</t>
        </is>
      </c>
      <c r="D1574" s="3" t="inlineStr">
        <is>
          <t>Janusz Kusyk</t>
        </is>
      </c>
      <c r="E1574" s="3" t="inlineStr">
        <is>
          <t>Associate Professor</t>
        </is>
      </c>
      <c r="F1574" s="3" t="inlineStr">
        <is>
          <t>NYC College of Technology</t>
        </is>
      </c>
      <c r="G1574" s="3" t="inlineStr">
        <is>
          <t>Computer Systems Technology</t>
        </is>
      </c>
      <c r="H1574" s="3" t="inlineStr">
        <is>
          <t>JKusyk@citytech.cuny.edu</t>
        </is>
      </c>
      <c r="I1574" s="3" t="inlineStr">
        <is>
          <t>Journal article</t>
        </is>
      </c>
      <c r="J1574" s="3" t="inlineStr">
        <is>
          <t>Survey on Quantum Circuit Compilation for Noisy Intermediate-Scale Quantum Computers: Artificial Intelligence to Heuristics</t>
        </is>
      </c>
      <c r="K1574" s="3" t="n">
        <v>2021</v>
      </c>
      <c r="L1574" s="3" t="inlineStr">
        <is>
          <t>IEEE Transactions on Quantum Engineering</t>
        </is>
      </c>
      <c r="M1574" s="3" t="inlineStr">
        <is>
          <t>Janusz Kusyk; Samah Mohamed Saeed; M. Ümit Uyar</t>
        </is>
      </c>
      <c r="N1574" s="3" t="inlineStr"/>
      <c r="O1574" s="3" t="n"/>
      <c r="P1574" s="3" t="inlineStr"/>
      <c r="Q1574" s="3" t="inlineStr">
        <is>
          <t>10.1109/tqe.2021.3068355</t>
        </is>
      </c>
      <c r="R1574" s="3" t="inlineStr">
        <is>
          <t>https://doi.org/10.1109/tqe.2021.3068355</t>
        </is>
      </c>
      <c r="S1574" s="3" t="inlineStr">
        <is>
          <t>OpenAlex; CUNY Academic Works</t>
        </is>
      </c>
      <c r="T1574" s="3" t="n">
        <v>2</v>
      </c>
      <c r="U1574" s="3" t="inlineStr">
        <is>
          <t>High (City Tech affiliation on paper); 2 sources</t>
        </is>
      </c>
      <c r="V1574" s="3" t="n"/>
      <c r="W1574" s="3" t="inlineStr"/>
      <c r="X1574" s="3" t="inlineStr">
        <is>
          <t>Computationally expensive applications, including machine learning, chemical simulations, and financial modeling, are promising candidates for noisy intermediate scale quantum (NISQ) computers. In these problems, one important challenge is mapping a quantum circuit onto NISQ hardware while satisfying physical constraints of an underlying quantum architecture. Quantum circuit compilation (QCC) aims to generate feasible mappings such that a quantum circuit can be executed in a given hardware platform with acceptable confidence in outcomes. Physical constraints of a NISQ computer change frequently, requiring QCC process to be repeated often. When a circuit cannot directly be executed on a quantum hardware due to its physical limitations, it is necessary to modify the circuit by adding new quantum gates and auxiliary qubits, increasing its space and time complexity. An inefficient QCC may significantly increase error rate and circuit latency for even the simplest algorithms. In this article, we present artificial intelligence (AI)-based and heuristic-based methods recently reported in the literature that attempt to address these QCC challenges. We group them based on underlying techniques that they implement, such as AI algorithms including genetic algorithms, genetic programming, ant colony optimization and AI planning, and heuristics methods employing greedy algorithms, satisfiability problem solvers, dynamic, and graph optimization techniques. We discuss performance of each QCC technique and evaluate its potential limitations.</t>
        </is>
      </c>
      <c r="Y1574" s="3" t="inlineStr">
        <is>
          <t>OpenAlex</t>
        </is>
      </c>
      <c r="Z1574" s="3" t="inlineStr">
        <is>
          <t>https://ieeexplore.ieee.org/ielx7/8924785/9347847/09384317.pdf</t>
        </is>
      </c>
      <c r="AA1574" s="3" t="inlineStr">
        <is>
          <t>Open-access PDF (via OpenAlex)</t>
        </is>
      </c>
      <c r="AB1574" s="3" t="inlineStr">
        <is>
          <t>gold</t>
        </is>
      </c>
      <c r="AC1574" s="3" t="inlineStr">
        <is>
          <t>School of Technology &amp; Design</t>
        </is>
      </c>
      <c r="AD1574" s="3" t="n">
        <v>82</v>
      </c>
      <c r="AE1574" s="3" t="inlineStr">
        <is>
          <t>Yes</t>
        </is>
      </c>
      <c r="AF1574" s="3" t="inlineStr">
        <is>
          <t>title: artificial intelligence; abstract: machine learning, artificial intelligence, genetic algorithms</t>
        </is>
      </c>
      <c r="AG1574" s="4" t="inlineStr"/>
      <c r="AH1574" s="4" t="inlineStr"/>
      <c r="AI1574" s="4" t="inlineStr"/>
    </row>
    <row r="1575">
      <c r="A1575" s="3" t="inlineStr">
        <is>
          <t>CST-1441</t>
        </is>
      </c>
      <c r="B1575" s="3" t="inlineStr">
        <is>
          <t>Satyanarayana</t>
        </is>
      </c>
      <c r="C1575" s="3" t="inlineStr">
        <is>
          <t>Ashwin</t>
        </is>
      </c>
      <c r="D1575" s="3" t="inlineStr">
        <is>
          <t>Ashwin Satyanarayana</t>
        </is>
      </c>
      <c r="E1575" s="3" t="inlineStr">
        <is>
          <t>Professor</t>
        </is>
      </c>
      <c r="F1575" s="3" t="inlineStr">
        <is>
          <t>NYC College of Technology</t>
        </is>
      </c>
      <c r="G1575" s="3" t="inlineStr">
        <is>
          <t>Computer Systems Technology</t>
        </is>
      </c>
      <c r="H1575" s="3" t="inlineStr">
        <is>
          <t>ASatyanarayana@citytech.cuny.edu</t>
        </is>
      </c>
      <c r="I1575" s="3" t="inlineStr">
        <is>
          <t>Journal article</t>
        </is>
      </c>
      <c r="J1575" s="3" t="inlineStr">
        <is>
          <t>Turning Collective Digital Stories of the First-year Transition to College into a Web of Belonging</t>
        </is>
      </c>
      <c r="K1575" s="3" t="n">
        <v>2021</v>
      </c>
      <c r="L1575" s="3" t="inlineStr">
        <is>
          <t>American Journal of Qualitative Research</t>
        </is>
      </c>
      <c r="M1575" s="3" t="inlineStr">
        <is>
          <t>Mery Diaz; Sandra Cheng; Karen Goodlad; Jennifer Sears; Philip Kreniske; Ashwin Satyanarayana</t>
        </is>
      </c>
      <c r="N1575" s="3" t="inlineStr"/>
      <c r="O1575" s="3" t="n"/>
      <c r="P1575" s="3" t="inlineStr"/>
      <c r="Q1575" s="3" t="inlineStr">
        <is>
          <t>10.29333/ajqr/10793</t>
        </is>
      </c>
      <c r="R1575" s="3" t="inlineStr">
        <is>
          <t>https://doi.org/10.29333/ajqr/10793</t>
        </is>
      </c>
      <c r="S1575" s="3" t="inlineStr">
        <is>
          <t>OpenAlex; CUNY Academic Works</t>
        </is>
      </c>
      <c r="T1575" s="3" t="n">
        <v>2</v>
      </c>
      <c r="U1575" s="3" t="inlineStr">
        <is>
          <t>High (City Tech affiliation on paper); 2 sources</t>
        </is>
      </c>
      <c r="V1575" s="3" t="n"/>
      <c r="W1575" s="3" t="inlineStr"/>
      <c r="X1575" s="3" t="inlineStr">
        <is>
          <t>In this article, we present lessons learned from "Our Stories," a digital writing project designed to assist students in the transition from high school to college.From the collective digital narratives of first-year and first-generation students at an urban public college, who are primarily Black, Indigenous, and People of Color (BIPOC), low-income, and immigrant, and who participated in a First-year Learning Communities course, we examine the challenges of becoming a college student at a public college.Further, we explore how digital writing supports community-building and influences students' transition experience, in particular, making sense of shared challenges.For these BIPOC students, the act of reflecting and writing about their college transition fostered individual and collective awareness and a sense of belonging as they began to negotiate college life.Their narratives also highlight the need for social justice pedagogies that are responsive to student experiences, use asset-based approaches, build community, and promote the active role of students in shaping their educational experiences.</t>
        </is>
      </c>
      <c r="Y1575" s="3" t="inlineStr">
        <is>
          <t>OpenAlex</t>
        </is>
      </c>
      <c r="Z1575" s="3" t="inlineStr">
        <is>
          <t>https://www.ajqr.org/download/turning-collective-digital-stories-of-the-first-year-transition-to-college-into-a-web-of-belonging-10793.pdf</t>
        </is>
      </c>
      <c r="AA1575" s="3" t="inlineStr">
        <is>
          <t>Open-access PDF (via OpenAlex)</t>
        </is>
      </c>
      <c r="AB1575" s="3" t="inlineStr">
        <is>
          <t>diamond</t>
        </is>
      </c>
      <c r="AC1575" s="3" t="inlineStr">
        <is>
          <t>School of Technology &amp; Design</t>
        </is>
      </c>
      <c r="AD1575" s="3" t="n">
        <v>12</v>
      </c>
      <c r="AE1575" s="3" t="inlineStr">
        <is>
          <t>No</t>
        </is>
      </c>
      <c r="AF1575" s="3" t="inlineStr"/>
      <c r="AG1575" s="4" t="inlineStr"/>
      <c r="AH1575" s="4" t="inlineStr"/>
      <c r="AI1575" s="4" t="inlineStr"/>
    </row>
    <row r="1576">
      <c r="A1576" s="3" t="inlineStr">
        <is>
          <t>CST-1442</t>
        </is>
      </c>
      <c r="B1576" s="3" t="inlineStr">
        <is>
          <t>Cabo</t>
        </is>
      </c>
      <c r="C1576" s="3" t="inlineStr">
        <is>
          <t>Candido</t>
        </is>
      </c>
      <c r="D1576" s="3" t="inlineStr">
        <is>
          <t>Candido Cabo</t>
        </is>
      </c>
      <c r="E1576" s="3" t="inlineStr">
        <is>
          <t>Professor</t>
        </is>
      </c>
      <c r="F1576" s="3" t="inlineStr">
        <is>
          <t>NYC College of Technology</t>
        </is>
      </c>
      <c r="G1576" s="3" t="inlineStr">
        <is>
          <t>Computer Systems Technology</t>
        </is>
      </c>
      <c r="H1576" s="3" t="inlineStr">
        <is>
          <t>CCabo@citytech.cuny.edu</t>
        </is>
      </c>
      <c r="I1576" s="3" t="inlineStr">
        <is>
          <t>Conference paper</t>
        </is>
      </c>
      <c r="J1576" s="3" t="inlineStr">
        <is>
          <t>Use of Machine Learning to Identify Predictors of Student Performance in Writing Viable Computer Programs with Repetition Loops and Methods</t>
        </is>
      </c>
      <c r="K1576" s="3" t="n">
        <v>2021</v>
      </c>
      <c r="L1576" s="3" t="inlineStr">
        <is>
          <t>IEEE Frontiers in Education Conference (FIE)</t>
        </is>
      </c>
      <c r="M1576" s="3" t="inlineStr">
        <is>
          <t>Cándido Cabo</t>
        </is>
      </c>
      <c r="N1576" s="3" t="inlineStr"/>
      <c r="O1576" s="3" t="n"/>
      <c r="P1576" s="3" t="inlineStr"/>
      <c r="Q1576" s="3" t="inlineStr">
        <is>
          <t>10.1109/fie49875.2021.9637302</t>
        </is>
      </c>
      <c r="R1576" s="3" t="inlineStr">
        <is>
          <t>https://doi.org/10.1109/fie49875.2021.9637302</t>
        </is>
      </c>
      <c r="S1576" s="3" t="inlineStr">
        <is>
          <t>OpenAlex</t>
        </is>
      </c>
      <c r="T1576" s="3" t="n">
        <v>1</v>
      </c>
      <c r="U1576" s="3" t="inlineStr">
        <is>
          <t>High (City Tech affiliation on paper)</t>
        </is>
      </c>
      <c r="V1576" s="3" t="n"/>
      <c r="W1576" s="3" t="inlineStr"/>
      <c r="X1576" s="3" t="inlineStr">
        <is>
          <t>The goal of this research to practice full paper is to identify which computer programming concepts/skills predict students' ability to write viable programs using repetition loops and custom methods in Java. We developed machine learning models (logistic regression and decision trees with Scikit-Learn) to predict student performance in writing computer programs. High scores in feature importance analysis of the concepts/skills used as inputs to the models were considered important for predicting the output (i.e., performance in writing viable programs using loops and methods). We found that: 1) The ability to write programs with repetition and methods relies on an adequate understanding of several previous pre-requisite concepts/skills; 2) The relative importance of the pre-requisite concepts/skills varies, but adequate understanding of selection structures, which is typically taught early in the semester, is critical for students to be able to write viable computer programs using repetition loops and methods later in the semester; 3) Machine learning models can be used as predictors of student ability to write viable computer programs; 4) The transparency and interpretability of white-box models, like logistic regression and decision trees, allows students and teachers to identify which pre-requisite concepts/skills need to be emphasized and reinforced to increase performance on a target concept/skill.</t>
        </is>
      </c>
      <c r="Y1576" s="3" t="inlineStr">
        <is>
          <t>OpenAlex</t>
        </is>
      </c>
      <c r="Z1576" s="3" t="inlineStr"/>
      <c r="AA1576" s="3" t="inlineStr">
        <is>
          <t>Not found</t>
        </is>
      </c>
      <c r="AB1576" s="3" t="inlineStr">
        <is>
          <t>closed</t>
        </is>
      </c>
      <c r="AC1576" s="3" t="inlineStr">
        <is>
          <t>School of Technology &amp; Design</t>
        </is>
      </c>
      <c r="AD1576" s="3" t="n">
        <v>4</v>
      </c>
      <c r="AE1576" s="3" t="inlineStr">
        <is>
          <t>Yes</t>
        </is>
      </c>
      <c r="AF1576" s="3" t="inlineStr">
        <is>
          <t>title: machine learning; abstract: machine learning</t>
        </is>
      </c>
      <c r="AG1576" s="4" t="inlineStr"/>
      <c r="AH1576" s="4" t="inlineStr"/>
      <c r="AI1576" s="4" t="inlineStr"/>
    </row>
    <row r="1577">
      <c r="A1577" s="3" t="inlineStr">
        <is>
          <t>CST-1443</t>
        </is>
      </c>
      <c r="B1577" s="3" t="inlineStr">
        <is>
          <t>Filatova</t>
        </is>
      </c>
      <c r="C1577" s="3" t="inlineStr">
        <is>
          <t>Elena</t>
        </is>
      </c>
      <c r="D1577" s="3" t="inlineStr">
        <is>
          <t>Elena Filatova</t>
        </is>
      </c>
      <c r="E1577" s="3" t="inlineStr">
        <is>
          <t>Associate Professor</t>
        </is>
      </c>
      <c r="F1577" s="3" t="inlineStr">
        <is>
          <t>NYC College of Technology</t>
        </is>
      </c>
      <c r="G1577" s="3" t="inlineStr">
        <is>
          <t>Computer Systems Technology</t>
        </is>
      </c>
      <c r="H1577" s="3" t="inlineStr">
        <is>
          <t>EFilatova@citytech.cuny.edu</t>
        </is>
      </c>
      <c r="I1577" s="3" t="inlineStr">
        <is>
          <t>Journal article</t>
        </is>
      </c>
      <c r="J1577" s="3" t="inlineStr">
        <is>
          <t>Using Data Science to Create an Impact on a City Life and to Encourage Students from Underserved Communities to Get into STEM</t>
        </is>
      </c>
      <c r="K1577" s="3" t="n">
        <v>2021</v>
      </c>
      <c r="L1577" s="3" t="inlineStr">
        <is>
          <t>Publications and Research</t>
        </is>
      </c>
      <c r="M1577" s="3" t="inlineStr">
        <is>
          <t>Filatova, Elena; Hecht, Deborah</t>
        </is>
      </c>
      <c r="N1577" s="3" t="inlineStr"/>
      <c r="O1577" s="3" t="n"/>
      <c r="P1577" s="3" t="inlineStr"/>
      <c r="Q1577" s="3" t="inlineStr"/>
      <c r="R1577" s="3" t="inlineStr">
        <is>
          <t>https://academicworks.cuny.edu/ny_pubs/808</t>
        </is>
      </c>
      <c r="S1577" s="3" t="inlineStr">
        <is>
          <t>CUNY Academic Works</t>
        </is>
      </c>
      <c r="T1577" s="3" t="n">
        <v>1</v>
      </c>
      <c r="U1577" s="3" t="inlineStr">
        <is>
          <t>High (in CUNY Academic Works)</t>
        </is>
      </c>
      <c r="V1577" s="3" t="n"/>
      <c r="W1577" s="3" t="inlineStr"/>
      <c r="X1577" s="3" t="inlineStr">
        <is>
          <t>In this paper, we introduce a novel methodology for teaching Data Science. Our methodology relies on the outlook of the student body in our college. Our college is an urban, commuter, HSI (Hispanic Serving Institution) school with 34% Hispanic and 29% Black students. 61% of our students come from households with an income of less than $30,000+. Thus, many students in our college come from the communities that are underrepresented in the STEM fields and in the decision-making positions in the government (on the city level, state level, country level). However, in our methodology, we want to flip the situation so that our studentsâ living situation does not hold them back but on the contrary, gives them an edge in their education. Our methodology combines case-based learning and the diversity of our student body who come from different city communities (location-wise, ethnicity-wise, income-wise). We demonstrate that this combination can be the basis of a powerful teaching method that delivers STEM material and engaging students in the learning process.
To evaluate our novel methodology we run a pilot study within one of our introductory classes designed specifically for the BS in Data Science program. In this program, we teach data analysis utilizing the data sets collected by the city agencies. We demonstrate that using real-life data sets encourages our students to compare the results of what they learn from the data about their communities and their everyday experiences. We believe that using such teaching approach can be a great start for igniting the interest in the field as well as in society-aware aspects of data analysis.</t>
        </is>
      </c>
      <c r="Y1577" s="3" t="inlineStr">
        <is>
          <t>CUNY Academic Works</t>
        </is>
      </c>
      <c r="Z1577" s="3" t="inlineStr">
        <is>
          <t>https://academicworks.cuny.edu/context/ny_pubs/article/1829/viewcontent/using_data_science_to_create_an_impact_on_a_city_life_and_to_encourage_students_from_underserved_communities_to_get_into_stem.pdf</t>
        </is>
      </c>
      <c r="AA1577" s="3" t="inlineStr">
        <is>
          <t>PDF in CUNY Academic Works</t>
        </is>
      </c>
      <c r="AB1577" s="3" t="inlineStr"/>
      <c r="AC1577" s="3" t="inlineStr">
        <is>
          <t>School of Technology &amp; Design</t>
        </is>
      </c>
      <c r="AD1577" s="3" t="n"/>
      <c r="AE1577" s="3" t="inlineStr">
        <is>
          <t>No</t>
        </is>
      </c>
      <c r="AF1577" s="3" t="inlineStr"/>
      <c r="AG1577" s="4" t="inlineStr"/>
      <c r="AH1577" s="4" t="inlineStr"/>
      <c r="AI1577" s="4" t="inlineStr"/>
    </row>
    <row r="1578">
      <c r="A1578" s="3" t="inlineStr">
        <is>
          <t>CST-1447</t>
        </is>
      </c>
      <c r="B1578" s="3" t="inlineStr">
        <is>
          <t>Satyanarayana</t>
        </is>
      </c>
      <c r="C1578" s="3" t="inlineStr">
        <is>
          <t>Ashwin</t>
        </is>
      </c>
      <c r="D1578" s="3" t="inlineStr">
        <is>
          <t>Ashwin Satyanarayana</t>
        </is>
      </c>
      <c r="E1578" s="3" t="inlineStr">
        <is>
          <t>Professor</t>
        </is>
      </c>
      <c r="F1578" s="3" t="inlineStr">
        <is>
          <t>NYC College of Technology</t>
        </is>
      </c>
      <c r="G1578" s="3" t="inlineStr">
        <is>
          <t>Computer Systems Technology</t>
        </is>
      </c>
      <c r="H1578" s="3" t="inlineStr">
        <is>
          <t>ASatyanarayana@citytech.cuny.edu</t>
        </is>
      </c>
      <c r="I1578" s="3" t="inlineStr">
        <is>
          <t>Open educational resource</t>
        </is>
      </c>
      <c r="J1578" s="3" t="inlineStr">
        <is>
          <t>(2022 Revision) Appendix: Essential Aspects of Physical Design and Implementation of Relational Databases</t>
        </is>
      </c>
      <c r="K1578" s="3" t="n">
        <v>2022</v>
      </c>
      <c r="L1578" s="3" t="inlineStr">
        <is>
          <t>Open Educational Resources</t>
        </is>
      </c>
      <c r="M1578" s="3" t="inlineStr">
        <is>
          <t>Malyuta, Tatiana; Satyanarayana, Ashwin</t>
        </is>
      </c>
      <c r="N1578" s="3" t="inlineStr"/>
      <c r="O1578" s="3" t="n"/>
      <c r="P1578" s="3" t="inlineStr"/>
      <c r="Q1578" s="3" t="inlineStr"/>
      <c r="R1578" s="3" t="inlineStr">
        <is>
          <t>https://academicworks.cuny.edu/ny_oers/54</t>
        </is>
      </c>
      <c r="S1578" s="3" t="inlineStr">
        <is>
          <t>CUNY Academic Works</t>
        </is>
      </c>
      <c r="T1578" s="3" t="n">
        <v>1</v>
      </c>
      <c r="U1578" s="3" t="inlineStr">
        <is>
          <t>High (in CUNY Academic Works)</t>
        </is>
      </c>
      <c r="V1578" s="3" t="n"/>
      <c r="W1578" s="3" t="inlineStr"/>
      <c r="X1578" s="3" t="inlineStr"/>
      <c r="Y1578" s="3" t="inlineStr"/>
      <c r="Z1578" s="3" t="inlineStr">
        <is>
          <t>https://academicworks.cuny.edu/context/ny_oers/article/1063/viewcontent/Appendix_1.pdf</t>
        </is>
      </c>
      <c r="AA1578" s="3" t="inlineStr">
        <is>
          <t>PDF in CUNY Academic Works</t>
        </is>
      </c>
      <c r="AB1578" s="3" t="inlineStr"/>
      <c r="AC1578" s="3" t="inlineStr">
        <is>
          <t>School of Technology &amp; Design</t>
        </is>
      </c>
      <c r="AD1578" s="3" t="n"/>
      <c r="AE1578" s="3" t="inlineStr">
        <is>
          <t>No</t>
        </is>
      </c>
      <c r="AF1578" s="3" t="inlineStr"/>
      <c r="AG1578" s="4" t="inlineStr"/>
      <c r="AH1578" s="4" t="inlineStr"/>
      <c r="AI1578" s="4" t="inlineStr"/>
    </row>
    <row r="1579">
      <c r="A1579" s="3" t="inlineStr">
        <is>
          <t>CST-1448</t>
        </is>
      </c>
      <c r="B1579" s="3" t="inlineStr">
        <is>
          <t>Satyanarayana</t>
        </is>
      </c>
      <c r="C1579" s="3" t="inlineStr">
        <is>
          <t>Ashwin</t>
        </is>
      </c>
      <c r="D1579" s="3" t="inlineStr">
        <is>
          <t>Ashwin Satyanarayana</t>
        </is>
      </c>
      <c r="E1579" s="3" t="inlineStr">
        <is>
          <t>Professor</t>
        </is>
      </c>
      <c r="F1579" s="3" t="inlineStr">
        <is>
          <t>NYC College of Technology</t>
        </is>
      </c>
      <c r="G1579" s="3" t="inlineStr">
        <is>
          <t>Computer Systems Technology</t>
        </is>
      </c>
      <c r="H1579" s="3" t="inlineStr">
        <is>
          <t>ASatyanarayana@citytech.cuny.edu</t>
        </is>
      </c>
      <c r="I1579" s="3" t="inlineStr">
        <is>
          <t>Book</t>
        </is>
      </c>
      <c r="J1579" s="3" t="inlineStr">
        <is>
          <t>(2022 Revision) Chapter 1: Essential Aspects of Physical Design and Implementation of Relational Databases</t>
        </is>
      </c>
      <c r="K1579" s="3" t="n">
        <v>2022</v>
      </c>
      <c r="L1579" s="3" t="inlineStr">
        <is>
          <t>CUNY Academic Works (City University of New York)</t>
        </is>
      </c>
      <c r="M1579" s="3" t="inlineStr">
        <is>
          <t>Tatiana Malyuta; Ashwin Satyanarayana</t>
        </is>
      </c>
      <c r="N1579" s="3" t="inlineStr"/>
      <c r="O1579" s="3" t="n"/>
      <c r="P1579" s="3" t="inlineStr"/>
      <c r="Q1579" s="3" t="inlineStr"/>
      <c r="R1579" s="3" t="inlineStr">
        <is>
          <t>https://openalex.org/W7209147253</t>
        </is>
      </c>
      <c r="S1579" s="3" t="inlineStr">
        <is>
          <t>OpenAlex; CUNY Academic Works</t>
        </is>
      </c>
      <c r="T1579" s="3" t="n">
        <v>2</v>
      </c>
      <c r="U1579" s="3" t="inlineStr">
        <is>
          <t>High (City Tech affiliation on paper); 2 sources</t>
        </is>
      </c>
      <c r="V1579" s="3" t="n"/>
      <c r="W1579" s="3" t="inlineStr"/>
      <c r="X1579" s="3" t="inlineStr"/>
      <c r="Y1579" s="3" t="inlineStr"/>
      <c r="Z1579" s="3" t="inlineStr">
        <is>
          <t>https://academicworks.cuny.edu/ny_oers/47</t>
        </is>
      </c>
      <c r="AA1579" s="3" t="inlineStr">
        <is>
          <t>Open-access page (via OpenAlex)</t>
        </is>
      </c>
      <c r="AB1579" s="3" t="inlineStr">
        <is>
          <t>green</t>
        </is>
      </c>
      <c r="AC1579" s="3" t="inlineStr">
        <is>
          <t>School of Technology &amp; Design</t>
        </is>
      </c>
      <c r="AD1579" s="3" t="n">
        <v>0</v>
      </c>
      <c r="AE1579" s="3" t="inlineStr">
        <is>
          <t>No</t>
        </is>
      </c>
      <c r="AF1579" s="3" t="inlineStr"/>
      <c r="AG1579" s="4" t="inlineStr"/>
      <c r="AH1579" s="4" t="inlineStr"/>
      <c r="AI1579" s="4" t="inlineStr"/>
    </row>
    <row r="1580">
      <c r="A1580" s="3" t="inlineStr">
        <is>
          <t>CST-1449</t>
        </is>
      </c>
      <c r="B1580" s="3" t="inlineStr">
        <is>
          <t>Satyanarayana</t>
        </is>
      </c>
      <c r="C1580" s="3" t="inlineStr">
        <is>
          <t>Ashwin</t>
        </is>
      </c>
      <c r="D1580" s="3" t="inlineStr">
        <is>
          <t>Ashwin Satyanarayana</t>
        </is>
      </c>
      <c r="E1580" s="3" t="inlineStr">
        <is>
          <t>Professor</t>
        </is>
      </c>
      <c r="F1580" s="3" t="inlineStr">
        <is>
          <t>NYC College of Technology</t>
        </is>
      </c>
      <c r="G1580" s="3" t="inlineStr">
        <is>
          <t>Computer Systems Technology</t>
        </is>
      </c>
      <c r="H1580" s="3" t="inlineStr">
        <is>
          <t>ASatyanarayana@citytech.cuny.edu</t>
        </is>
      </c>
      <c r="I1580" s="3" t="inlineStr">
        <is>
          <t>Book</t>
        </is>
      </c>
      <c r="J1580" s="3" t="inlineStr">
        <is>
          <t>(2022 Revision) Chapter 2: Essential Aspects of Physical Design and Implementation of Relational Databases</t>
        </is>
      </c>
      <c r="K1580" s="3" t="n">
        <v>2022</v>
      </c>
      <c r="L1580" s="3" t="inlineStr">
        <is>
          <t>CUNY Academic Works (City University of New York)</t>
        </is>
      </c>
      <c r="M1580" s="3" t="inlineStr">
        <is>
          <t>Tatiana Malyuta; Ashwin Satyanarayana</t>
        </is>
      </c>
      <c r="N1580" s="3" t="inlineStr"/>
      <c r="O1580" s="3" t="n"/>
      <c r="P1580" s="3" t="inlineStr"/>
      <c r="Q1580" s="3" t="inlineStr"/>
      <c r="R1580" s="3" t="inlineStr">
        <is>
          <t>https://openalex.org/W7209540277</t>
        </is>
      </c>
      <c r="S1580" s="3" t="inlineStr">
        <is>
          <t>OpenAlex; CUNY Academic Works</t>
        </is>
      </c>
      <c r="T1580" s="3" t="n">
        <v>2</v>
      </c>
      <c r="U1580" s="3" t="inlineStr">
        <is>
          <t>High (City Tech affiliation on paper); 2 sources</t>
        </is>
      </c>
      <c r="V1580" s="3" t="n"/>
      <c r="W1580" s="3" t="inlineStr"/>
      <c r="X1580" s="3" t="inlineStr"/>
      <c r="Y1580" s="3" t="inlineStr"/>
      <c r="Z1580" s="3" t="inlineStr">
        <is>
          <t>https://academicworks.cuny.edu/ny_oers/48</t>
        </is>
      </c>
      <c r="AA1580" s="3" t="inlineStr">
        <is>
          <t>Open-access page (via OpenAlex)</t>
        </is>
      </c>
      <c r="AB1580" s="3" t="inlineStr">
        <is>
          <t>green</t>
        </is>
      </c>
      <c r="AC1580" s="3" t="inlineStr">
        <is>
          <t>School of Technology &amp; Design</t>
        </is>
      </c>
      <c r="AD1580" s="3" t="n">
        <v>0</v>
      </c>
      <c r="AE1580" s="3" t="inlineStr">
        <is>
          <t>No</t>
        </is>
      </c>
      <c r="AF1580" s="3" t="inlineStr"/>
      <c r="AG1580" s="4" t="inlineStr"/>
      <c r="AH1580" s="4" t="inlineStr"/>
      <c r="AI1580" s="4" t="inlineStr"/>
    </row>
    <row r="1581">
      <c r="A1581" s="3" t="inlineStr">
        <is>
          <t>CST-1450</t>
        </is>
      </c>
      <c r="B1581" s="3" t="inlineStr">
        <is>
          <t>Satyanarayana</t>
        </is>
      </c>
      <c r="C1581" s="3" t="inlineStr">
        <is>
          <t>Ashwin</t>
        </is>
      </c>
      <c r="D1581" s="3" t="inlineStr">
        <is>
          <t>Ashwin Satyanarayana</t>
        </is>
      </c>
      <c r="E1581" s="3" t="inlineStr">
        <is>
          <t>Professor</t>
        </is>
      </c>
      <c r="F1581" s="3" t="inlineStr">
        <is>
          <t>NYC College of Technology</t>
        </is>
      </c>
      <c r="G1581" s="3" t="inlineStr">
        <is>
          <t>Computer Systems Technology</t>
        </is>
      </c>
      <c r="H1581" s="3" t="inlineStr">
        <is>
          <t>ASatyanarayana@citytech.cuny.edu</t>
        </is>
      </c>
      <c r="I1581" s="3" t="inlineStr">
        <is>
          <t>Book</t>
        </is>
      </c>
      <c r="J1581" s="3" t="inlineStr">
        <is>
          <t>(2022 Revision) Chapter 3: Essential Aspects of Physical Design and Implementation of Relational Databases</t>
        </is>
      </c>
      <c r="K1581" s="3" t="n">
        <v>2022</v>
      </c>
      <c r="L1581" s="3" t="inlineStr">
        <is>
          <t>CUNY Academic Works (City University of New York)</t>
        </is>
      </c>
      <c r="M1581" s="3" t="inlineStr">
        <is>
          <t>Tatiana Malyuta; Ashwin Satyanarayana</t>
        </is>
      </c>
      <c r="N1581" s="3" t="inlineStr"/>
      <c r="O1581" s="3" t="n"/>
      <c r="P1581" s="3" t="inlineStr"/>
      <c r="Q1581" s="3" t="inlineStr"/>
      <c r="R1581" s="3" t="inlineStr">
        <is>
          <t>https://openalex.org/W7210124940</t>
        </is>
      </c>
      <c r="S1581" s="3" t="inlineStr">
        <is>
          <t>OpenAlex; CUNY Academic Works</t>
        </is>
      </c>
      <c r="T1581" s="3" t="n">
        <v>2</v>
      </c>
      <c r="U1581" s="3" t="inlineStr">
        <is>
          <t>High (City Tech affiliation on paper); 2 sources</t>
        </is>
      </c>
      <c r="V1581" s="3" t="n"/>
      <c r="W1581" s="3" t="inlineStr"/>
      <c r="X1581" s="3" t="inlineStr"/>
      <c r="Y1581" s="3" t="inlineStr"/>
      <c r="Z1581" s="3" t="inlineStr">
        <is>
          <t>https://academicworks.cuny.edu/ny_oers/49</t>
        </is>
      </c>
      <c r="AA1581" s="3" t="inlineStr">
        <is>
          <t>Open-access page (via OpenAlex)</t>
        </is>
      </c>
      <c r="AB1581" s="3" t="inlineStr">
        <is>
          <t>green</t>
        </is>
      </c>
      <c r="AC1581" s="3" t="inlineStr">
        <is>
          <t>School of Technology &amp; Design</t>
        </is>
      </c>
      <c r="AD1581" s="3" t="n">
        <v>0</v>
      </c>
      <c r="AE1581" s="3" t="inlineStr">
        <is>
          <t>No</t>
        </is>
      </c>
      <c r="AF1581" s="3" t="inlineStr"/>
      <c r="AG1581" s="4" t="inlineStr"/>
      <c r="AH1581" s="4" t="inlineStr"/>
      <c r="AI1581" s="4" t="inlineStr"/>
    </row>
    <row r="1582">
      <c r="A1582" s="3" t="inlineStr">
        <is>
          <t>CST-1451</t>
        </is>
      </c>
      <c r="B1582" s="3" t="inlineStr">
        <is>
          <t>Satyanarayana</t>
        </is>
      </c>
      <c r="C1582" s="3" t="inlineStr">
        <is>
          <t>Ashwin</t>
        </is>
      </c>
      <c r="D1582" s="3" t="inlineStr">
        <is>
          <t>Ashwin Satyanarayana</t>
        </is>
      </c>
      <c r="E1582" s="3" t="inlineStr">
        <is>
          <t>Professor</t>
        </is>
      </c>
      <c r="F1582" s="3" t="inlineStr">
        <is>
          <t>NYC College of Technology</t>
        </is>
      </c>
      <c r="G1582" s="3" t="inlineStr">
        <is>
          <t>Computer Systems Technology</t>
        </is>
      </c>
      <c r="H1582" s="3" t="inlineStr">
        <is>
          <t>ASatyanarayana@citytech.cuny.edu</t>
        </is>
      </c>
      <c r="I1582" s="3" t="inlineStr">
        <is>
          <t>Book</t>
        </is>
      </c>
      <c r="J1582" s="3" t="inlineStr">
        <is>
          <t>(2022 Revision) Chapter 4: Essential Aspects of Physical Design and Implementation of Relational Databases</t>
        </is>
      </c>
      <c r="K1582" s="3" t="n">
        <v>2022</v>
      </c>
      <c r="L1582" s="3" t="inlineStr">
        <is>
          <t>CUNY Academic Works (City University of New York)</t>
        </is>
      </c>
      <c r="M1582" s="3" t="inlineStr">
        <is>
          <t>Tatiana Malyuta; Ashwin Satyanarayana</t>
        </is>
      </c>
      <c r="N1582" s="3" t="inlineStr"/>
      <c r="O1582" s="3" t="n"/>
      <c r="P1582" s="3" t="inlineStr"/>
      <c r="Q1582" s="3" t="inlineStr"/>
      <c r="R1582" s="3" t="inlineStr">
        <is>
          <t>https://openalex.org/W7210002797</t>
        </is>
      </c>
      <c r="S1582" s="3" t="inlineStr">
        <is>
          <t>OpenAlex; CUNY Academic Works</t>
        </is>
      </c>
      <c r="T1582" s="3" t="n">
        <v>2</v>
      </c>
      <c r="U1582" s="3" t="inlineStr">
        <is>
          <t>High (City Tech affiliation on paper); 2 sources</t>
        </is>
      </c>
      <c r="V1582" s="3" t="n"/>
      <c r="W1582" s="3" t="inlineStr"/>
      <c r="X1582" s="3" t="inlineStr"/>
      <c r="Y1582" s="3" t="inlineStr"/>
      <c r="Z1582" s="3" t="inlineStr">
        <is>
          <t>https://academicworks.cuny.edu/ny_oers/50</t>
        </is>
      </c>
      <c r="AA1582" s="3" t="inlineStr">
        <is>
          <t>Open-access page (via OpenAlex)</t>
        </is>
      </c>
      <c r="AB1582" s="3" t="inlineStr">
        <is>
          <t>green</t>
        </is>
      </c>
      <c r="AC1582" s="3" t="inlineStr">
        <is>
          <t>School of Technology &amp; Design</t>
        </is>
      </c>
      <c r="AD1582" s="3" t="n">
        <v>0</v>
      </c>
      <c r="AE1582" s="3" t="inlineStr">
        <is>
          <t>No</t>
        </is>
      </c>
      <c r="AF1582" s="3" t="inlineStr"/>
      <c r="AG1582" s="4" t="inlineStr"/>
      <c r="AH1582" s="4" t="inlineStr"/>
      <c r="AI1582" s="4" t="inlineStr"/>
    </row>
    <row r="1583">
      <c r="A1583" s="3" t="inlineStr">
        <is>
          <t>CST-1452</t>
        </is>
      </c>
      <c r="B1583" s="3" t="inlineStr">
        <is>
          <t>Satyanarayana</t>
        </is>
      </c>
      <c r="C1583" s="3" t="inlineStr">
        <is>
          <t>Ashwin</t>
        </is>
      </c>
      <c r="D1583" s="3" t="inlineStr">
        <is>
          <t>Ashwin Satyanarayana</t>
        </is>
      </c>
      <c r="E1583" s="3" t="inlineStr">
        <is>
          <t>Professor</t>
        </is>
      </c>
      <c r="F1583" s="3" t="inlineStr">
        <is>
          <t>NYC College of Technology</t>
        </is>
      </c>
      <c r="G1583" s="3" t="inlineStr">
        <is>
          <t>Computer Systems Technology</t>
        </is>
      </c>
      <c r="H1583" s="3" t="inlineStr">
        <is>
          <t>ASatyanarayana@citytech.cuny.edu</t>
        </is>
      </c>
      <c r="I1583" s="3" t="inlineStr">
        <is>
          <t>Book</t>
        </is>
      </c>
      <c r="J1583" s="3" t="inlineStr">
        <is>
          <t>(2022 Revision) Chapter 5: Essential Aspects of Physical Design and Implementation of Relational Databases</t>
        </is>
      </c>
      <c r="K1583" s="3" t="n">
        <v>2022</v>
      </c>
      <c r="L1583" s="3" t="inlineStr">
        <is>
          <t>CUNY Academic Works (City University of New York)</t>
        </is>
      </c>
      <c r="M1583" s="3" t="inlineStr">
        <is>
          <t>Tatiana Malyuta; Ashwin Satyanarayana</t>
        </is>
      </c>
      <c r="N1583" s="3" t="inlineStr"/>
      <c r="O1583" s="3" t="n"/>
      <c r="P1583" s="3" t="inlineStr"/>
      <c r="Q1583" s="3" t="inlineStr"/>
      <c r="R1583" s="3" t="inlineStr">
        <is>
          <t>https://openalex.org/W7209230038</t>
        </is>
      </c>
      <c r="S1583" s="3" t="inlineStr">
        <is>
          <t>OpenAlex; CUNY Academic Works</t>
        </is>
      </c>
      <c r="T1583" s="3" t="n">
        <v>2</v>
      </c>
      <c r="U1583" s="3" t="inlineStr">
        <is>
          <t>High (City Tech affiliation on paper); 2 sources</t>
        </is>
      </c>
      <c r="V1583" s="3" t="n"/>
      <c r="W1583" s="3" t="inlineStr"/>
      <c r="X1583" s="3" t="inlineStr"/>
      <c r="Y1583" s="3" t="inlineStr"/>
      <c r="Z1583" s="3" t="inlineStr">
        <is>
          <t>https://academicworks.cuny.edu/ny_oers/51</t>
        </is>
      </c>
      <c r="AA1583" s="3" t="inlineStr">
        <is>
          <t>Open-access page (via OpenAlex)</t>
        </is>
      </c>
      <c r="AB1583" s="3" t="inlineStr">
        <is>
          <t>green</t>
        </is>
      </c>
      <c r="AC1583" s="3" t="inlineStr">
        <is>
          <t>School of Technology &amp; Design</t>
        </is>
      </c>
      <c r="AD1583" s="3" t="n">
        <v>0</v>
      </c>
      <c r="AE1583" s="3" t="inlineStr">
        <is>
          <t>No</t>
        </is>
      </c>
      <c r="AF1583" s="3" t="inlineStr"/>
      <c r="AG1583" s="4" t="inlineStr"/>
      <c r="AH1583" s="4" t="inlineStr"/>
      <c r="AI1583" s="4" t="inlineStr"/>
    </row>
    <row r="1584">
      <c r="A1584" s="3" t="inlineStr">
        <is>
          <t>CST-1453</t>
        </is>
      </c>
      <c r="B1584" s="3" t="inlineStr">
        <is>
          <t>Satyanarayana</t>
        </is>
      </c>
      <c r="C1584" s="3" t="inlineStr">
        <is>
          <t>Ashwin</t>
        </is>
      </c>
      <c r="D1584" s="3" t="inlineStr">
        <is>
          <t>Ashwin Satyanarayana</t>
        </is>
      </c>
      <c r="E1584" s="3" t="inlineStr">
        <is>
          <t>Professor</t>
        </is>
      </c>
      <c r="F1584" s="3" t="inlineStr">
        <is>
          <t>NYC College of Technology</t>
        </is>
      </c>
      <c r="G1584" s="3" t="inlineStr">
        <is>
          <t>Computer Systems Technology</t>
        </is>
      </c>
      <c r="H1584" s="3" t="inlineStr">
        <is>
          <t>ASatyanarayana@citytech.cuny.edu</t>
        </is>
      </c>
      <c r="I1584" s="3" t="inlineStr">
        <is>
          <t>Book</t>
        </is>
      </c>
      <c r="J1584" s="3" t="inlineStr">
        <is>
          <t>(2022 Revision) Chapter 6: Essential Aspects of Physical Design and Implementation of Relational Databases</t>
        </is>
      </c>
      <c r="K1584" s="3" t="n">
        <v>2022</v>
      </c>
      <c r="L1584" s="3" t="inlineStr">
        <is>
          <t>CUNY Academic Works (City University of New York)</t>
        </is>
      </c>
      <c r="M1584" s="3" t="inlineStr">
        <is>
          <t>Tatiana Malyuta; Ashwin Satyanarayana</t>
        </is>
      </c>
      <c r="N1584" s="3" t="inlineStr"/>
      <c r="O1584" s="3" t="n"/>
      <c r="P1584" s="3" t="inlineStr"/>
      <c r="Q1584" s="3" t="inlineStr"/>
      <c r="R1584" s="3" t="inlineStr">
        <is>
          <t>https://openalex.org/W7209156920</t>
        </is>
      </c>
      <c r="S1584" s="3" t="inlineStr">
        <is>
          <t>OpenAlex; CUNY Academic Works</t>
        </is>
      </c>
      <c r="T1584" s="3" t="n">
        <v>2</v>
      </c>
      <c r="U1584" s="3" t="inlineStr">
        <is>
          <t>High (City Tech affiliation on paper); 2 sources</t>
        </is>
      </c>
      <c r="V1584" s="3" t="n"/>
      <c r="W1584" s="3" t="inlineStr"/>
      <c r="X1584" s="3" t="inlineStr"/>
      <c r="Y1584" s="3" t="inlineStr"/>
      <c r="Z1584" s="3" t="inlineStr">
        <is>
          <t>https://academicworks.cuny.edu/ny_oers/52</t>
        </is>
      </c>
      <c r="AA1584" s="3" t="inlineStr">
        <is>
          <t>Open-access page (via OpenAlex)</t>
        </is>
      </c>
      <c r="AB1584" s="3" t="inlineStr">
        <is>
          <t>green</t>
        </is>
      </c>
      <c r="AC1584" s="3" t="inlineStr">
        <is>
          <t>School of Technology &amp; Design</t>
        </is>
      </c>
      <c r="AD1584" s="3" t="n">
        <v>0</v>
      </c>
      <c r="AE1584" s="3" t="inlineStr">
        <is>
          <t>No</t>
        </is>
      </c>
      <c r="AF1584" s="3" t="inlineStr"/>
      <c r="AG1584" s="4" t="inlineStr"/>
      <c r="AH1584" s="4" t="inlineStr"/>
      <c r="AI1584" s="4" t="inlineStr"/>
    </row>
    <row r="1585">
      <c r="A1585" s="3" t="inlineStr">
        <is>
          <t>CST-1454</t>
        </is>
      </c>
      <c r="B1585" s="3" t="inlineStr">
        <is>
          <t>Satyanarayana</t>
        </is>
      </c>
      <c r="C1585" s="3" t="inlineStr">
        <is>
          <t>Ashwin</t>
        </is>
      </c>
      <c r="D1585" s="3" t="inlineStr">
        <is>
          <t>Ashwin Satyanarayana</t>
        </is>
      </c>
      <c r="E1585" s="3" t="inlineStr">
        <is>
          <t>Professor</t>
        </is>
      </c>
      <c r="F1585" s="3" t="inlineStr">
        <is>
          <t>NYC College of Technology</t>
        </is>
      </c>
      <c r="G1585" s="3" t="inlineStr">
        <is>
          <t>Computer Systems Technology</t>
        </is>
      </c>
      <c r="H1585" s="3" t="inlineStr">
        <is>
          <t>ASatyanarayana@citytech.cuny.edu</t>
        </is>
      </c>
      <c r="I1585" s="3" t="inlineStr">
        <is>
          <t>Book</t>
        </is>
      </c>
      <c r="J1585" s="3" t="inlineStr">
        <is>
          <t>(2022 Revision) Chapter 7: Essential Aspects of Physical Design and Implementation of Relational Databases</t>
        </is>
      </c>
      <c r="K1585" s="3" t="n">
        <v>2022</v>
      </c>
      <c r="L1585" s="3" t="inlineStr">
        <is>
          <t>CUNY Academic Works (City University of New York)</t>
        </is>
      </c>
      <c r="M1585" s="3" t="inlineStr">
        <is>
          <t>Tatiana Malyuta; Ashwin Satyanarayana</t>
        </is>
      </c>
      <c r="N1585" s="3" t="inlineStr"/>
      <c r="O1585" s="3" t="n"/>
      <c r="P1585" s="3" t="inlineStr"/>
      <c r="Q1585" s="3" t="inlineStr"/>
      <c r="R1585" s="3" t="inlineStr">
        <is>
          <t>https://openalex.org/W7209981204</t>
        </is>
      </c>
      <c r="S1585" s="3" t="inlineStr">
        <is>
          <t>OpenAlex; CUNY Academic Works</t>
        </is>
      </c>
      <c r="T1585" s="3" t="n">
        <v>2</v>
      </c>
      <c r="U1585" s="3" t="inlineStr">
        <is>
          <t>High (City Tech affiliation on paper); 2 sources</t>
        </is>
      </c>
      <c r="V1585" s="3" t="n"/>
      <c r="W1585" s="3" t="inlineStr"/>
      <c r="X1585" s="3" t="inlineStr"/>
      <c r="Y1585" s="3" t="inlineStr"/>
      <c r="Z1585" s="3" t="inlineStr">
        <is>
          <t>https://academicworks.cuny.edu/ny_oers/53</t>
        </is>
      </c>
      <c r="AA1585" s="3" t="inlineStr">
        <is>
          <t>Open-access page (via OpenAlex)</t>
        </is>
      </c>
      <c r="AB1585" s="3" t="inlineStr">
        <is>
          <t>green</t>
        </is>
      </c>
      <c r="AC1585" s="3" t="inlineStr">
        <is>
          <t>School of Technology &amp; Design</t>
        </is>
      </c>
      <c r="AD1585" s="3" t="n">
        <v>0</v>
      </c>
      <c r="AE1585" s="3" t="inlineStr">
        <is>
          <t>No</t>
        </is>
      </c>
      <c r="AF1585" s="3" t="inlineStr"/>
      <c r="AG1585" s="4" t="inlineStr"/>
      <c r="AH1585" s="4" t="inlineStr"/>
      <c r="AI1585" s="4" t="inlineStr"/>
    </row>
    <row r="1586">
      <c r="A1586" s="3" t="inlineStr">
        <is>
          <t>CST-1517</t>
        </is>
      </c>
      <c r="B1586" s="3" t="inlineStr">
        <is>
          <t>Shen</t>
        </is>
      </c>
      <c r="C1586" s="3" t="inlineStr">
        <is>
          <t>Fangyang</t>
        </is>
      </c>
      <c r="D1586" s="3" t="inlineStr">
        <is>
          <t>Fangyang Shen</t>
        </is>
      </c>
      <c r="E1586" s="3" t="inlineStr">
        <is>
          <t>Professor</t>
        </is>
      </c>
      <c r="F1586" s="3" t="inlineStr">
        <is>
          <t>NYC College of Technology</t>
        </is>
      </c>
      <c r="G1586" s="3" t="inlineStr">
        <is>
          <t>Computer Systems Technology</t>
        </is>
      </c>
      <c r="H1586" s="3" t="inlineStr">
        <is>
          <t>FShen@citytech.cuny.edu</t>
        </is>
      </c>
      <c r="I1586" s="3" t="inlineStr">
        <is>
          <t>Conference paper</t>
        </is>
      </c>
      <c r="J1586" s="3" t="inlineStr">
        <is>
          <t>New Algorithms for the Computation of Inverse Transforms</t>
        </is>
      </c>
      <c r="K1586" s="3" t="n">
        <v>2022</v>
      </c>
      <c r="L1586" s="3" t="inlineStr">
        <is>
          <t>International Conference on Computational Science and Computational Intelligence (CSCI)</t>
        </is>
      </c>
      <c r="M1586" s="3" t="inlineStr">
        <is>
          <t>Jun Zhang; Ruzong Fan; Fangyang Shen</t>
        </is>
      </c>
      <c r="N1586" s="3" t="inlineStr"/>
      <c r="O1586" s="3" t="n"/>
      <c r="P1586" s="3" t="inlineStr"/>
      <c r="Q1586" s="3" t="inlineStr">
        <is>
          <t>10.1109/csci58124.2022.00093</t>
        </is>
      </c>
      <c r="R1586" s="3" t="inlineStr">
        <is>
          <t>https://doi.org/10.1109/csci58124.2022.00093</t>
        </is>
      </c>
      <c r="S1586" s="3" t="inlineStr">
        <is>
          <t>OpenAlex</t>
        </is>
      </c>
      <c r="T1586" s="3" t="n">
        <v>1</v>
      </c>
      <c r="U1586" s="3" t="inlineStr">
        <is>
          <t>High (City Tech affiliation on paper)</t>
        </is>
      </c>
      <c r="V1586" s="3" t="n"/>
      <c r="W1586" s="3" t="inlineStr"/>
      <c r="X1586" s="3" t="inlineStr">
        <is>
          <t>The Laplace Transform has been widely used for about two centuries in problem solving in mathematics, engineering and sciences. The Sumudu Transform is very recent, it is as powerful as the Laplace Transform and has many nice features. Traditionally, when these transforms are used, the calculations of the inverse transforms are necessary; unfortunately, the calculations of Inverse Laplace Transform and Inverse Sumudu Transform are problematic and challenging. The authors studied Sumudu Transform in the computational approaches. We shall introduce a few novel algorithms on the computations of Inverse Sumudu Transform and Inverse Laplace Transform in this paper. The algorithms introduced here are straightforward to understand and powerful for problem solving, and some demo versions were implemented in the Maple Computer Algebra Systems. Type: Full / Regular Research Paper for CSCI-RTCS</t>
        </is>
      </c>
      <c r="Y1586" s="3" t="inlineStr">
        <is>
          <t>OpenAlex</t>
        </is>
      </c>
      <c r="Z1586" s="3" t="inlineStr"/>
      <c r="AA1586" s="3" t="inlineStr">
        <is>
          <t>Not found</t>
        </is>
      </c>
      <c r="AB1586" s="3" t="inlineStr">
        <is>
          <t>closed</t>
        </is>
      </c>
      <c r="AC1586" s="3" t="inlineStr">
        <is>
          <t>School of Technology &amp; Design</t>
        </is>
      </c>
      <c r="AD1586" s="3" t="n">
        <v>4</v>
      </c>
      <c r="AE1586" s="3" t="inlineStr">
        <is>
          <t>No</t>
        </is>
      </c>
      <c r="AF1586" s="3" t="inlineStr"/>
      <c r="AG1586" s="4" t="inlineStr"/>
      <c r="AH1586" s="4" t="inlineStr"/>
      <c r="AI1586" s="4" t="inlineStr"/>
    </row>
    <row r="1587">
      <c r="A1587" s="3" t="inlineStr">
        <is>
          <t>CST-1518</t>
        </is>
      </c>
      <c r="B1587" s="3" t="inlineStr">
        <is>
          <t>Chen</t>
        </is>
      </c>
      <c r="C1587" s="3" t="inlineStr">
        <is>
          <t>Yu-Wen</t>
        </is>
      </c>
      <c r="D1587" s="3" t="inlineStr">
        <is>
          <t>Yu-Wen Chen</t>
        </is>
      </c>
      <c r="E1587" s="3" t="inlineStr">
        <is>
          <t>Associate Professor</t>
        </is>
      </c>
      <c r="F1587" s="3" t="inlineStr">
        <is>
          <t>NYC College of Technology</t>
        </is>
      </c>
      <c r="G1587" s="3" t="inlineStr">
        <is>
          <t>Computer Systems Technology</t>
        </is>
      </c>
      <c r="H1587" s="3" t="inlineStr">
        <is>
          <t>YWChen@citytech.cuny.edu</t>
        </is>
      </c>
      <c r="I1587" s="3" t="inlineStr">
        <is>
          <t>Conference paper</t>
        </is>
      </c>
      <c r="J1587" s="3" t="inlineStr">
        <is>
          <t>Non-Technical Losses Detection in Electric Distribution Systems Using BERT and GAN</t>
        </is>
      </c>
      <c r="K1587" s="3" t="n">
        <v>2022</v>
      </c>
      <c r="L1587" s="3" t="inlineStr">
        <is>
          <t>IEEE Industry Applications Society Annual Meeting (IAS)</t>
        </is>
      </c>
      <c r="M1587" s="3" t="inlineStr">
        <is>
          <t>Jia-He Lim; Yu‐Wen Chen; Chia‐Chi Chu</t>
        </is>
      </c>
      <c r="N1587" s="3" t="inlineStr"/>
      <c r="O1587" s="3" t="n"/>
      <c r="P1587" s="3" t="inlineStr"/>
      <c r="Q1587" s="3" t="inlineStr">
        <is>
          <t>10.1109/ias54023.2022.9939802</t>
        </is>
      </c>
      <c r="R1587" s="3" t="inlineStr">
        <is>
          <t>https://doi.org/10.1109/ias54023.2022.9939802</t>
        </is>
      </c>
      <c r="S1587" s="3" t="inlineStr">
        <is>
          <t>OpenAlex</t>
        </is>
      </c>
      <c r="T1587" s="3" t="n">
        <v>1</v>
      </c>
      <c r="U1587" s="3" t="inlineStr">
        <is>
          <t>High (City Tech affiliation on paper)</t>
        </is>
      </c>
      <c r="V1587" s="3" t="n"/>
      <c r="W1587" s="3" t="inlineStr"/>
      <c r="X1587" s="3" t="inlineStr">
        <is>
          <t>Non-technical losses have caused lots of revenue loss in many electric utility companies around the world. In current practices, manual analysis on collected power consumption data first. Then, on-site inspections are conducted. With recent advances of machine learning techniques, several works have been developed to solve this task in a more effective manner. However, most existing machine learning approaches still require the feature extraction step. Moreover, most current studies overlook the imbalanced dataset from consumer's power meters. This paper proposes a new approach to deal with these problems by integrating two deep machine learning techniques. First, we use Bidirectional Encoder Representations from Transformers (BERT) to remove the feature extraction step. Meanwhile, the generative adversarial network (GAN) is considered to generate fake data to increase the number of the minority class in the imbalanced dataset. The effectiveness of the proposed method has been evaluated on various metrics. Experimental results demonstrated that the proposed method can indeed improve the recall and F1-score significantly.</t>
        </is>
      </c>
      <c r="Y1587" s="3" t="inlineStr">
        <is>
          <t>OpenAlex</t>
        </is>
      </c>
      <c r="Z1587" s="3" t="inlineStr"/>
      <c r="AA1587" s="3" t="inlineStr">
        <is>
          <t>Not found</t>
        </is>
      </c>
      <c r="AB1587" s="3" t="inlineStr">
        <is>
          <t>closed</t>
        </is>
      </c>
      <c r="AC1587" s="3" t="inlineStr">
        <is>
          <t>School of Technology &amp; Design</t>
        </is>
      </c>
      <c r="AD1587" s="3" t="n">
        <v>1</v>
      </c>
      <c r="AE1587" s="3" t="inlineStr">
        <is>
          <t>Yes</t>
        </is>
      </c>
      <c r="AF1587" s="3" t="inlineStr">
        <is>
          <t>abstract: machine learning, generative adversarial; keyword: generative adversarial</t>
        </is>
      </c>
      <c r="AG1587" s="4" t="inlineStr"/>
      <c r="AH1587" s="4" t="inlineStr"/>
      <c r="AI1587" s="4" t="inlineStr"/>
    </row>
    <row r="1588">
      <c r="A1588" s="3" t="inlineStr">
        <is>
          <t>CST-1524</t>
        </is>
      </c>
      <c r="B1588" s="3" t="inlineStr">
        <is>
          <t>Cabo</t>
        </is>
      </c>
      <c r="C1588" s="3" t="inlineStr">
        <is>
          <t>Candido</t>
        </is>
      </c>
      <c r="D1588" s="3" t="inlineStr">
        <is>
          <t>Candido Cabo</t>
        </is>
      </c>
      <c r="E1588" s="3" t="inlineStr">
        <is>
          <t>Professor</t>
        </is>
      </c>
      <c r="F1588" s="3" t="inlineStr">
        <is>
          <t>NYC College of Technology</t>
        </is>
      </c>
      <c r="G1588" s="3" t="inlineStr">
        <is>
          <t>Computer Systems Technology</t>
        </is>
      </c>
      <c r="H1588" s="3" t="inlineStr">
        <is>
          <t>CCabo@citytech.cuny.edu</t>
        </is>
      </c>
      <c r="I1588" s="3" t="inlineStr">
        <is>
          <t>Journal article</t>
        </is>
      </c>
      <c r="J1588" s="3" t="inlineStr">
        <is>
          <t>Positive rate‐dependent action potential prolongation by modulating potassium ion channels</t>
        </is>
      </c>
      <c r="K1588" s="3" t="n">
        <v>2022</v>
      </c>
      <c r="L1588" s="3" t="inlineStr">
        <is>
          <t>Physiological Reports</t>
        </is>
      </c>
      <c r="M1588" s="3" t="inlineStr">
        <is>
          <t>Cándido Cabo</t>
        </is>
      </c>
      <c r="N1588" s="3" t="inlineStr"/>
      <c r="O1588" s="3" t="n"/>
      <c r="P1588" s="3" t="inlineStr"/>
      <c r="Q1588" s="3" t="inlineStr">
        <is>
          <t>10.14814/phy2.15356</t>
        </is>
      </c>
      <c r="R1588" s="3" t="inlineStr">
        <is>
          <t>https://doi.org/10.14814/phy2.15356</t>
        </is>
      </c>
      <c r="S1588" s="3" t="inlineStr">
        <is>
          <t>OpenAlex; CUNY Academic Works</t>
        </is>
      </c>
      <c r="T1588" s="3" t="n">
        <v>2</v>
      </c>
      <c r="U1588" s="3" t="inlineStr">
        <is>
          <t>High (City Tech affiliation on paper); 2 sources</t>
        </is>
      </c>
      <c r="V1588" s="3" t="n"/>
      <c r="W1588" s="3" t="inlineStr"/>
      <c r="X1588" s="3" t="inlineStr">
        <is>
          <t>ABSTRACT Pharmacological agents that prolong action potential duration (APD) to a larger extent at slow rates than at the fast excitation rates typical of ventricular tachycardia exhibit reverse rate dependence. Reverse rate dependence has been linked to the lack of efficacy of class III agents at preventing arrhythmias. In this report we show that, in computer models of the ventricular action potential, APD prolongation by accelerating phase 2 repolarization (by increasing IKs) and decelerating phase 3 repolarization (by blocking IKr and IK1) results in a robust positive rate dependence (i.e., larger APD prolongation at fast rates than at slow rates). In contrast, APD prolongation by blocking a specific potassium channel type results in reverse rate dependence or a marginal positive rate dependence. Interventions that result in a strong positive rate dependence tend to decrease the repolarization reserve because they require substantial IK1 block. However, limiting IK1 block to ∼50% results in a strong positive rate dependence with moderate decrease in repolarization reserve. In conclusion, the use of a combination of IKs activators and IKr and IK1 blockers could result in APD prolongation that potentially maximizes anti-arrhythmic effects (by maximizing APD prolongation at fast excitation rates) and minimizes pro-arrhythmic effects (by minimizing APD prolongation at slow excitation rates).</t>
        </is>
      </c>
      <c r="Y1588" s="3" t="inlineStr">
        <is>
          <t>OpenAlex</t>
        </is>
      </c>
      <c r="Z1588" s="3" t="inlineStr">
        <is>
          <t>https://onlinelibrary.wiley.com/doi/pdfdirect/10.14814/phy2.15356</t>
        </is>
      </c>
      <c r="AA1588" s="3" t="inlineStr">
        <is>
          <t>Open-access PDF (via OpenAlex)</t>
        </is>
      </c>
      <c r="AB1588" s="3" t="inlineStr">
        <is>
          <t>gold</t>
        </is>
      </c>
      <c r="AC1588" s="3" t="inlineStr">
        <is>
          <t>School of Technology &amp; Design</t>
        </is>
      </c>
      <c r="AD1588" s="3" t="n">
        <v>6</v>
      </c>
      <c r="AE1588" s="3" t="inlineStr">
        <is>
          <t>No</t>
        </is>
      </c>
      <c r="AF1588" s="3" t="inlineStr"/>
      <c r="AG1588" s="4" t="inlineStr"/>
      <c r="AH1588" s="4" t="inlineStr"/>
      <c r="AI1588" s="4" t="inlineStr"/>
    </row>
    <row r="1589">
      <c r="A1589" s="3" t="inlineStr">
        <is>
          <t>CST-1544</t>
        </is>
      </c>
      <c r="B1589" s="3" t="inlineStr">
        <is>
          <t>Shen</t>
        </is>
      </c>
      <c r="C1589" s="3" t="inlineStr">
        <is>
          <t>Fangyang</t>
        </is>
      </c>
      <c r="D1589" s="3" t="inlineStr">
        <is>
          <t>Fangyang Shen</t>
        </is>
      </c>
      <c r="E1589" s="3" t="inlineStr">
        <is>
          <t>Professor</t>
        </is>
      </c>
      <c r="F1589" s="3" t="inlineStr">
        <is>
          <t>NYC College of Technology</t>
        </is>
      </c>
      <c r="G1589" s="3" t="inlineStr">
        <is>
          <t>Computer Systems Technology</t>
        </is>
      </c>
      <c r="H1589" s="3" t="inlineStr">
        <is>
          <t>FShen@citytech.cuny.edu</t>
        </is>
      </c>
      <c r="I1589" s="3" t="inlineStr">
        <is>
          <t>Book chapter</t>
        </is>
      </c>
      <c r="J1589" s="3" t="inlineStr">
        <is>
          <t>Visualizing 3D Human Organs for Medical Training</t>
        </is>
      </c>
      <c r="K1589" s="3" t="n">
        <v>2022</v>
      </c>
      <c r="L1589" s="3" t="inlineStr">
        <is>
          <t>Advances in intelligent systems and computing</t>
        </is>
      </c>
      <c r="M1589" s="3" t="inlineStr">
        <is>
          <t>Joshua Chen; Paul J. Cuaresma; Jennifer S. Chen; Fangyang Shen; Yun Tian</t>
        </is>
      </c>
      <c r="N1589" s="3" t="inlineStr"/>
      <c r="O1589" s="3" t="n"/>
      <c r="P1589" s="3" t="inlineStr"/>
      <c r="Q1589" s="3" t="inlineStr">
        <is>
          <t>10.1007/978-3-030-97652-1_26</t>
        </is>
      </c>
      <c r="R1589" s="3" t="inlineStr">
        <is>
          <t>https://doi.org/10.1007/978-3-030-97652-1_26</t>
        </is>
      </c>
      <c r="S1589" s="3" t="inlineStr">
        <is>
          <t>OpenAlex</t>
        </is>
      </c>
      <c r="T1589" s="3" t="n">
        <v>1</v>
      </c>
      <c r="U1589" s="3" t="inlineStr">
        <is>
          <t>High (City Tech affiliation on paper)</t>
        </is>
      </c>
      <c r="V1589" s="3" t="n"/>
      <c r="W1589" s="3" t="inlineStr"/>
      <c r="X1589" s="3" t="inlineStr"/>
      <c r="Y1589" s="3" t="inlineStr"/>
      <c r="Z1589" s="3" t="inlineStr"/>
      <c r="AA1589" s="3" t="inlineStr">
        <is>
          <t>Not found</t>
        </is>
      </c>
      <c r="AB1589" s="3" t="inlineStr">
        <is>
          <t>closed</t>
        </is>
      </c>
      <c r="AC1589" s="3" t="inlineStr">
        <is>
          <t>School of Technology &amp; Design</t>
        </is>
      </c>
      <c r="AD1589" s="3" t="n">
        <v>0</v>
      </c>
      <c r="AE1589" s="3" t="inlineStr">
        <is>
          <t>No</t>
        </is>
      </c>
      <c r="AF1589" s="3" t="inlineStr"/>
      <c r="AG1589" s="4" t="inlineStr"/>
      <c r="AH1589" s="4" t="inlineStr"/>
      <c r="AI1589" s="4" t="inlineStr"/>
    </row>
    <row r="1590">
      <c r="A1590" s="3" t="inlineStr">
        <is>
          <t>CST-1583</t>
        </is>
      </c>
      <c r="B1590" s="3" t="inlineStr">
        <is>
          <t>Cabo</t>
        </is>
      </c>
      <c r="C1590" s="3" t="inlineStr">
        <is>
          <t>Candido</t>
        </is>
      </c>
      <c r="D1590" s="3" t="inlineStr">
        <is>
          <t>Candido Cabo</t>
        </is>
      </c>
      <c r="E1590" s="3" t="inlineStr">
        <is>
          <t>Professor</t>
        </is>
      </c>
      <c r="F1590" s="3" t="inlineStr">
        <is>
          <t>NYC College of Technology</t>
        </is>
      </c>
      <c r="G1590" s="3" t="inlineStr">
        <is>
          <t>Computer Systems Technology</t>
        </is>
      </c>
      <c r="H1590" s="3" t="inlineStr">
        <is>
          <t>CCabo@citytech.cuny.edu</t>
        </is>
      </c>
      <c r="I1590" s="3" t="inlineStr">
        <is>
          <t>Conference paper</t>
        </is>
      </c>
      <c r="J1590" s="3" t="inlineStr">
        <is>
          <t>Developing and Documenting Problem-Solving Strategies for Computer Programming Before Code Writing</t>
        </is>
      </c>
      <c r="K1590" s="3" t="n">
        <v>2023</v>
      </c>
      <c r="L1590" s="3" t="inlineStr">
        <is>
          <t>IEEE Frontiers in Education Conference (FIE)</t>
        </is>
      </c>
      <c r="M1590" s="3" t="inlineStr">
        <is>
          <t>Cándido Cabo</t>
        </is>
      </c>
      <c r="N1590" s="3" t="inlineStr"/>
      <c r="O1590" s="3" t="n"/>
      <c r="P1590" s="3" t="inlineStr"/>
      <c r="Q1590" s="3" t="inlineStr">
        <is>
          <t>10.1109/fie58773.2023.10343169</t>
        </is>
      </c>
      <c r="R1590" s="3" t="inlineStr">
        <is>
          <t>https://doi.org/10.1109/fie58773.2023.10343169</t>
        </is>
      </c>
      <c r="S1590" s="3" t="inlineStr">
        <is>
          <t>OpenAlex</t>
        </is>
      </c>
      <c r="T1590" s="3" t="n">
        <v>1</v>
      </c>
      <c r="U1590" s="3" t="inlineStr">
        <is>
          <t>High (City Tech affiliation on paper)</t>
        </is>
      </c>
      <c r="V1590" s="3" t="n"/>
      <c r="W1590" s="3" t="inlineStr"/>
      <c r="X1590" s="3" t="inlineStr">
        <is>
          <t>The purpose of this research-to-practice work-in-progress paper is to help students formalize the development and documentation of problem-solving strategies for computer programming, before attempting code writing, in a first course on Java programming. This approach could be beneficial: 1) for instructors to gain insight on students' problem-solving mental processes and to improve the evaluation of students' programming skills; 2) for students to develop an awareness of the process of developing problem-solving strategies, so they can reflect on their progress through the process of writing computer programs. We have adapted general problem-solving strategies developed in different areas of engineering and computer science to teaching computer programming. The process of developing and documenting computer programming strategies includes the following steps: 1) understanding the problem; 2) identifying/recalling similar problems; 3) developing strategies to solve the problem; 4) implementing a prototype as a computer program.</t>
        </is>
      </c>
      <c r="Y1590" s="3" t="inlineStr">
        <is>
          <t>OpenAlex</t>
        </is>
      </c>
      <c r="Z1590" s="3" t="inlineStr"/>
      <c r="AA1590" s="3" t="inlineStr">
        <is>
          <t>Not found</t>
        </is>
      </c>
      <c r="AB1590" s="3" t="inlineStr">
        <is>
          <t>closed</t>
        </is>
      </c>
      <c r="AC1590" s="3" t="inlineStr">
        <is>
          <t>School of Technology &amp; Design</t>
        </is>
      </c>
      <c r="AD1590" s="3" t="n">
        <v>1</v>
      </c>
      <c r="AE1590" s="3" t="inlineStr">
        <is>
          <t>No</t>
        </is>
      </c>
      <c r="AF1590" s="3" t="inlineStr"/>
      <c r="AG1590" s="4" t="inlineStr"/>
      <c r="AH1590" s="4" t="inlineStr"/>
      <c r="AI1590" s="4" t="inlineStr"/>
    </row>
    <row r="1591">
      <c r="A1591" s="3" t="inlineStr">
        <is>
          <t>CST-1590</t>
        </is>
      </c>
      <c r="B1591" s="3" t="inlineStr">
        <is>
          <t>Cabo</t>
        </is>
      </c>
      <c r="C1591" s="3" t="inlineStr">
        <is>
          <t>Candido</t>
        </is>
      </c>
      <c r="D1591" s="3" t="inlineStr">
        <is>
          <t>Candido Cabo</t>
        </is>
      </c>
      <c r="E1591" s="3" t="inlineStr">
        <is>
          <t>Professor</t>
        </is>
      </c>
      <c r="F1591" s="3" t="inlineStr">
        <is>
          <t>NYC College of Technology</t>
        </is>
      </c>
      <c r="G1591" s="3" t="inlineStr">
        <is>
          <t>Computer Systems Technology</t>
        </is>
      </c>
      <c r="H1591" s="3" t="inlineStr">
        <is>
          <t>CCabo@citytech.cuny.edu</t>
        </is>
      </c>
      <c r="I1591" s="3" t="inlineStr">
        <is>
          <t>Conference paper</t>
        </is>
      </c>
      <c r="J1591" s="3" t="inlineStr">
        <is>
          <t>Focus on Early Misconceptions in the Use of Variables and the Assignment Operator to Facilitate Progress in Learning Computer Programming</t>
        </is>
      </c>
      <c r="K1591" s="3" t="n">
        <v>2023</v>
      </c>
      <c r="L1591" s="3" t="inlineStr">
        <is>
          <t>IEEE Frontiers in Education Conference (FIE)</t>
        </is>
      </c>
      <c r="M1591" s="3" t="inlineStr">
        <is>
          <t>Cándido Cabo</t>
        </is>
      </c>
      <c r="N1591" s="3" t="inlineStr"/>
      <c r="O1591" s="3" t="n"/>
      <c r="P1591" s="3" t="inlineStr"/>
      <c r="Q1591" s="3" t="inlineStr">
        <is>
          <t>10.1109/fie58773.2023.10342943</t>
        </is>
      </c>
      <c r="R1591" s="3" t="inlineStr">
        <is>
          <t>https://doi.org/10.1109/fie58773.2023.10342943</t>
        </is>
      </c>
      <c r="S1591" s="3" t="inlineStr">
        <is>
          <t>OpenAlex</t>
        </is>
      </c>
      <c r="T1591" s="3" t="n">
        <v>1</v>
      </c>
      <c r="U1591" s="3" t="inlineStr">
        <is>
          <t>High (City Tech affiliation on paper)</t>
        </is>
      </c>
      <c r="V1591" s="3" t="n"/>
      <c r="W1591" s="3" t="inlineStr"/>
      <c r="X1591" s="3" t="inlineStr">
        <is>
          <t>The purpose of this research-to-practice work-in-progress paper is to identify students' early misconceptions in the use of variables and assignment operators in a first-year computer programming course using Python. About half of first-year students taking computer programming courses have difficulty understanding the use of variables and the assignment operator. The majority of those students will not make adequate progress to learning advanced control flow structures like selection, repetition or the use of functions. To correct early misconceptions and make adequate progress in learning computer programming students should be able to: 1) translate a word problem into input/output requirements; 2) recognize the correct syntax of statements using variables and the assignment operator; 3) develop mental models of how the assignment operator works; 4) identify and interpret data types; 5) evaluate arithmetic expressions. We expect that early focus on achieving those learning objectives will prevent or correct early misconceptions and facilitate progress in learning computer programming.</t>
        </is>
      </c>
      <c r="Y1591" s="3" t="inlineStr">
        <is>
          <t>OpenAlex</t>
        </is>
      </c>
      <c r="Z1591" s="3" t="inlineStr"/>
      <c r="AA1591" s="3" t="inlineStr">
        <is>
          <t>Not found</t>
        </is>
      </c>
      <c r="AB1591" s="3" t="inlineStr">
        <is>
          <t>closed</t>
        </is>
      </c>
      <c r="AC1591" s="3" t="inlineStr">
        <is>
          <t>School of Technology &amp; Design</t>
        </is>
      </c>
      <c r="AD1591" s="3" t="n">
        <v>4</v>
      </c>
      <c r="AE1591" s="3" t="inlineStr">
        <is>
          <t>No</t>
        </is>
      </c>
      <c r="AF1591" s="3" t="inlineStr"/>
      <c r="AG1591" s="4" t="inlineStr"/>
      <c r="AH1591" s="4" t="inlineStr"/>
      <c r="AI1591" s="4" t="inlineStr"/>
    </row>
    <row r="1592">
      <c r="A1592" s="3" t="inlineStr">
        <is>
          <t>CST-1600</t>
        </is>
      </c>
      <c r="B1592" s="3" t="inlineStr">
        <is>
          <t>Shen</t>
        </is>
      </c>
      <c r="C1592" s="3" t="inlineStr">
        <is>
          <t>Fangyang</t>
        </is>
      </c>
      <c r="D1592" s="3" t="inlineStr">
        <is>
          <t>Fangyang Shen</t>
        </is>
      </c>
      <c r="E1592" s="3" t="inlineStr">
        <is>
          <t>Professor</t>
        </is>
      </c>
      <c r="F1592" s="3" t="inlineStr">
        <is>
          <t>NYC College of Technology</t>
        </is>
      </c>
      <c r="G1592" s="3" t="inlineStr">
        <is>
          <t>Computer Systems Technology</t>
        </is>
      </c>
      <c r="H1592" s="3" t="inlineStr">
        <is>
          <t>FShen@citytech.cuny.edu</t>
        </is>
      </c>
      <c r="I1592" s="3" t="inlineStr">
        <is>
          <t>Conference paper</t>
        </is>
      </c>
      <c r="J1592" s="3" t="inlineStr">
        <is>
          <t>Introducing Automatic Verification Strategy in Online Study of Computational Science</t>
        </is>
      </c>
      <c r="K1592" s="3" t="n">
        <v>2023</v>
      </c>
      <c r="L1592" s="3" t="inlineStr">
        <is>
          <t>International Conference on Computational Science and Computational Intelligence (CSCI)</t>
        </is>
      </c>
      <c r="M1592" s="3" t="inlineStr">
        <is>
          <t>Jun Zhang; Ruzong Fan; Fangyang Shen</t>
        </is>
      </c>
      <c r="N1592" s="3" t="inlineStr"/>
      <c r="O1592" s="3" t="n"/>
      <c r="P1592" s="3" t="inlineStr"/>
      <c r="Q1592" s="3" t="inlineStr">
        <is>
          <t>10.1109/csci62032.2023.00281</t>
        </is>
      </c>
      <c r="R1592" s="3" t="inlineStr">
        <is>
          <t>https://doi.org/10.1109/csci62032.2023.00281</t>
        </is>
      </c>
      <c r="S1592" s="3" t="inlineStr">
        <is>
          <t>OpenAlex</t>
        </is>
      </c>
      <c r="T1592" s="3" t="n">
        <v>1</v>
      </c>
      <c r="U1592" s="3" t="inlineStr">
        <is>
          <t>High (City Tech affiliation on paper)</t>
        </is>
      </c>
      <c r="V1592" s="3" t="n"/>
      <c r="W1592" s="3" t="inlineStr"/>
      <c r="X1592" s="3" t="inlineStr">
        <is>
          <t>Online study is a very powerful method for global education, as it is available anywhere for anyone with internet access. It is getting more and more important, especially during the pandemic. Computational science is relatively new but very important. It is considered as the third pillar for scientific research, which advances all sciences and technologies in a new dimension. More and more institutes offer online courses or programs in computational science. Unfortunately, almost no rigorous educational study was publicly available towards online computational science education. In this paper, the authors shall introduce a new Automatic Verification Strategy (AVS) in online study of computational science by using Sumudu transform as an example to undergraduate or graduate students in computational science related courses. AVS is a set of programs to provide interaction and verification during the learning process. AVS will reduce cognitive load and support both synchronous and asynchronous learning. Once the AVS is implemented, it is sustainable and can be used any number of times anywhere anytime, like students have private teachers helping them anytime anywhere. Type: Full / Regular Research Paper for CSCI-RTED</t>
        </is>
      </c>
      <c r="Y1592" s="3" t="inlineStr">
        <is>
          <t>OpenAlex</t>
        </is>
      </c>
      <c r="Z1592" s="3" t="inlineStr"/>
      <c r="AA1592" s="3" t="inlineStr">
        <is>
          <t>Not found</t>
        </is>
      </c>
      <c r="AB1592" s="3" t="inlineStr">
        <is>
          <t>closed</t>
        </is>
      </c>
      <c r="AC1592" s="3" t="inlineStr">
        <is>
          <t>School of Technology &amp; Design</t>
        </is>
      </c>
      <c r="AD1592" s="3" t="n">
        <v>2</v>
      </c>
      <c r="AE1592" s="3" t="inlineStr">
        <is>
          <t>No</t>
        </is>
      </c>
      <c r="AF1592" s="3" t="inlineStr"/>
      <c r="AG1592" s="4" t="inlineStr"/>
      <c r="AH1592" s="4" t="inlineStr"/>
      <c r="AI1592" s="4" t="inlineStr"/>
    </row>
    <row r="1593">
      <c r="A1593" s="3" t="inlineStr">
        <is>
          <t>CST-1602</t>
        </is>
      </c>
      <c r="B1593" s="3" t="inlineStr">
        <is>
          <t>Chen</t>
        </is>
      </c>
      <c r="C1593" s="3" t="inlineStr">
        <is>
          <t>Yu-Wen</t>
        </is>
      </c>
      <c r="D1593" s="3" t="inlineStr">
        <is>
          <t>Yu-Wen Chen</t>
        </is>
      </c>
      <c r="E1593" s="3" t="inlineStr">
        <is>
          <t>Associate Professor</t>
        </is>
      </c>
      <c r="F1593" s="3" t="inlineStr">
        <is>
          <t>NYC College of Technology</t>
        </is>
      </c>
      <c r="G1593" s="3" t="inlineStr">
        <is>
          <t>Computer Systems Technology</t>
        </is>
      </c>
      <c r="H1593" s="3" t="inlineStr">
        <is>
          <t>YWChen@citytech.cuny.edu</t>
        </is>
      </c>
      <c r="I1593" s="3" t="inlineStr">
        <is>
          <t>Conference paper</t>
        </is>
      </c>
      <c r="J1593" s="3" t="inlineStr">
        <is>
          <t>Knowledge Distillation Based Defense for Audio Trigger Backdoor in Federated Learning</t>
        </is>
      </c>
      <c r="K1593" s="3" t="n">
        <v>2023</v>
      </c>
      <c r="L1593" s="3" t="inlineStr">
        <is>
          <t>Globecom</t>
        </is>
      </c>
      <c r="M1593" s="3" t="inlineStr">
        <is>
          <t>Yuwen Chen; Bo-Hsu Ke; Bo-Zhong Chen; Si-Rong Chiu; Chun-Wei Tu; Jian-Jhih Kuo</t>
        </is>
      </c>
      <c r="N1593" s="3" t="inlineStr"/>
      <c r="O1593" s="3" t="n"/>
      <c r="P1593" s="3" t="inlineStr"/>
      <c r="Q1593" s="3" t="inlineStr">
        <is>
          <t>10.1109/globecom54140.2023.10437601</t>
        </is>
      </c>
      <c r="R1593" s="3" t="inlineStr">
        <is>
          <t>https://doi.org/10.1109/globecom54140.2023.10437601</t>
        </is>
      </c>
      <c r="S1593" s="3" t="inlineStr">
        <is>
          <t>OpenAlex</t>
        </is>
      </c>
      <c r="T1593" s="3" t="n">
        <v>1</v>
      </c>
      <c r="U1593" s="3" t="inlineStr">
        <is>
          <t>High (City Tech affiliation on paper)</t>
        </is>
      </c>
      <c r="V1593" s="3" t="n"/>
      <c r="W1593" s="3" t="inlineStr"/>
      <c r="X1593" s="3" t="inlineStr">
        <is>
          <t>The applications of Automatic Speech Recognition (ASR) on Internet-of-Things (IoT) devices have increased significantly in recent years, and Federated Learning (FL) is often used to improve ASR performance since its decentralized training mechanism ensures users' data privacy. However, FL is vulnerable to various attacks. The most challenging one to detect and defend against is trigger backdoor attack. Adversaries inject the trigger into the training audio data and participate in the FL training, causing the converged global model to mispredict the poisoned data. Unlike previous defense methods filtering suspicious models during model aggregation, we propose the Knowledge Distillation Defense Framework (KDDF) to detect and remove features of the potential triggers during the inference. KDDF utilizes Knowledge Distillation (KD) to train a validation model on each IoT device, which is used to identify suspicious data. Then, KDDF would try to eliminate the injected trigger during the model inference if the data is suspicious. Experimental results show that KDDF can effectively distinguish between benign and suspicious data and recover the classification results of suspicious data.</t>
        </is>
      </c>
      <c r="Y1593" s="3" t="inlineStr">
        <is>
          <t>OpenAlex</t>
        </is>
      </c>
      <c r="Z1593" s="3" t="inlineStr"/>
      <c r="AA1593" s="3" t="inlineStr">
        <is>
          <t>Not found</t>
        </is>
      </c>
      <c r="AB1593" s="3" t="inlineStr">
        <is>
          <t>closed</t>
        </is>
      </c>
      <c r="AC1593" s="3" t="inlineStr">
        <is>
          <t>School of Technology &amp; Design</t>
        </is>
      </c>
      <c r="AD1593" s="3" t="n">
        <v>1</v>
      </c>
      <c r="AE1593" s="3" t="inlineStr">
        <is>
          <t>Yes</t>
        </is>
      </c>
      <c r="AF1593" s="3" t="inlineStr">
        <is>
          <t>OpenAlex topic: Adversarial Robustness in Machine Learning; title: federated learning; abstract: federated learning, speech recognition; keyword: speech recognition</t>
        </is>
      </c>
      <c r="AG1593" s="4" t="inlineStr"/>
      <c r="AH1593" s="4" t="inlineStr"/>
      <c r="AI1593" s="4" t="inlineStr"/>
    </row>
    <row r="1594">
      <c r="A1594" s="3" t="inlineStr">
        <is>
          <t>CST-1604</t>
        </is>
      </c>
      <c r="B1594" s="3" t="inlineStr">
        <is>
          <t>Satyanarayana</t>
        </is>
      </c>
      <c r="C1594" s="3" t="inlineStr">
        <is>
          <t>Ashwin</t>
        </is>
      </c>
      <c r="D1594" s="3" t="inlineStr">
        <is>
          <t>Ashwin Satyanarayana</t>
        </is>
      </c>
      <c r="E1594" s="3" t="inlineStr">
        <is>
          <t>Professor</t>
        </is>
      </c>
      <c r="F1594" s="3" t="inlineStr">
        <is>
          <t>NYC College of Technology</t>
        </is>
      </c>
      <c r="G1594" s="3" t="inlineStr">
        <is>
          <t>Computer Systems Technology</t>
        </is>
      </c>
      <c r="H1594" s="3" t="inlineStr">
        <is>
          <t>ASatyanarayana@citytech.cuny.edu</t>
        </is>
      </c>
      <c r="I1594" s="3" t="inlineStr">
        <is>
          <t>Conference paper</t>
        </is>
      </c>
      <c r="J1594" s="3" t="inlineStr">
        <is>
          <t>Learning Hand Gestures using Synergies in a Humanoid Robot</t>
        </is>
      </c>
      <c r="K1594" s="3" t="n">
        <v>2023</v>
      </c>
      <c r="L1594" s="3" t="inlineStr">
        <is>
          <t>IEEE International Conference on Robotics and Biomimetics (ROBIO)</t>
        </is>
      </c>
      <c r="M1594" s="3" t="inlineStr">
        <is>
          <t>Parthan Olikkal; Dingyi Pei; Bharat Kashyap Karri; Ashwin Satyanarayana; Nayan M. Kakoty; Ramana Kumar Vinjamuri</t>
        </is>
      </c>
      <c r="N1594" s="3" t="inlineStr"/>
      <c r="O1594" s="3" t="n"/>
      <c r="P1594" s="3" t="inlineStr"/>
      <c r="Q1594" s="3" t="inlineStr">
        <is>
          <t>10.1109/robio58561.2023.10354698</t>
        </is>
      </c>
      <c r="R1594" s="3" t="inlineStr">
        <is>
          <t>https://doi.org/10.1109/robio58561.2023.10354698</t>
        </is>
      </c>
      <c r="S1594" s="3" t="inlineStr">
        <is>
          <t>OpenAlex</t>
        </is>
      </c>
      <c r="T1594" s="3" t="n">
        <v>1</v>
      </c>
      <c r="U1594" s="3" t="inlineStr">
        <is>
          <t>High (City Tech affiliation on paper)</t>
        </is>
      </c>
      <c r="V1594" s="3" t="n"/>
      <c r="W1594" s="3" t="inlineStr"/>
      <c r="X1594" s="3" t="inlineStr">
        <is>
          <t>Hand gestures are a natural way of communication and integrating them into robots could allow for more efficient human-robot collaboration. In recent years, researchers and roboticists have attempted to replicate human hand motor control using the concept of synergies. In this paper, we present a new approach to obtaining kinematic synergies from hand gestures using a single RGB camera. We capture real-time hand gestures using the MediaPipe framework and convert them to joint angular velocities. We then use dimensionality reduction to obtain kinematic synergies from the joint angular velocities. These synergies can be used to reconstruct new hand gestures. We translate these reconstructed hand movement patterns into a humanoid robot, Mitra. Our results show that it is possible to control most of the joints of the robot for performing hand gestures using only a few synergies. This is more efficient than other contemporary methods. Furthermore, robots and prosthetics that use synergy models could enable near-natural human-robot collaboration.</t>
        </is>
      </c>
      <c r="Y1594" s="3" t="inlineStr">
        <is>
          <t>OpenAlex</t>
        </is>
      </c>
      <c r="Z1594" s="3" t="inlineStr"/>
      <c r="AA1594" s="3" t="inlineStr">
        <is>
          <t>Not found</t>
        </is>
      </c>
      <c r="AB1594" s="3" t="inlineStr">
        <is>
          <t>closed</t>
        </is>
      </c>
      <c r="AC1594" s="3" t="inlineStr">
        <is>
          <t>School of Technology &amp; Design</t>
        </is>
      </c>
      <c r="AD1594" s="3" t="n">
        <v>7</v>
      </c>
      <c r="AE1594" s="3" t="inlineStr">
        <is>
          <t>No</t>
        </is>
      </c>
      <c r="AF1594" s="3" t="inlineStr"/>
      <c r="AG1594" s="4" t="inlineStr"/>
      <c r="AH1594" s="4" t="inlineStr"/>
      <c r="AI1594" s="4" t="inlineStr"/>
    </row>
    <row r="1595">
      <c r="A1595" s="3" t="inlineStr">
        <is>
          <t>CST-1611</t>
        </is>
      </c>
      <c r="B1595" s="3" t="inlineStr">
        <is>
          <t>Cabo</t>
        </is>
      </c>
      <c r="C1595" s="3" t="inlineStr">
        <is>
          <t>Candido</t>
        </is>
      </c>
      <c r="D1595" s="3" t="inlineStr">
        <is>
          <t>Candido Cabo</t>
        </is>
      </c>
      <c r="E1595" s="3" t="inlineStr">
        <is>
          <t>Professor</t>
        </is>
      </c>
      <c r="F1595" s="3" t="inlineStr">
        <is>
          <t>NYC College of Technology</t>
        </is>
      </c>
      <c r="G1595" s="3" t="inlineStr">
        <is>
          <t>Computer Systems Technology</t>
        </is>
      </c>
      <c r="H1595" s="3" t="inlineStr">
        <is>
          <t>CCabo@citytech.cuny.edu</t>
        </is>
      </c>
      <c r="I1595" s="3" t="inlineStr">
        <is>
          <t>Journal article</t>
        </is>
      </c>
      <c r="J1595" s="3" t="inlineStr">
        <is>
          <t>Multichannel modulation of depolarizing and repolarizing ion currents increases the positive rate‐dependent action potential prolongation</t>
        </is>
      </c>
      <c r="K1595" s="3" t="n">
        <v>2023</v>
      </c>
      <c r="L1595" s="3" t="inlineStr">
        <is>
          <t>Physiological Reports</t>
        </is>
      </c>
      <c r="M1595" s="3" t="inlineStr">
        <is>
          <t>Cándido Cabo</t>
        </is>
      </c>
      <c r="N1595" s="3" t="inlineStr"/>
      <c r="O1595" s="3" t="n"/>
      <c r="P1595" s="3" t="inlineStr"/>
      <c r="Q1595" s="3" t="inlineStr">
        <is>
          <t>10.14814/phy2.15683</t>
        </is>
      </c>
      <c r="R1595" s="3" t="inlineStr">
        <is>
          <t>https://doi.org/10.14814/phy2.15683</t>
        </is>
      </c>
      <c r="S1595" s="3" t="inlineStr">
        <is>
          <t>OpenAlex; CUNY Academic Works</t>
        </is>
      </c>
      <c r="T1595" s="3" t="n">
        <v>2</v>
      </c>
      <c r="U1595" s="3" t="inlineStr">
        <is>
          <t>High (City Tech affiliation on paper); 2 sources</t>
        </is>
      </c>
      <c r="V1595" s="3" t="n"/>
      <c r="W1595" s="3" t="inlineStr"/>
      <c r="X1595" s="3" t="inlineStr">
        <is>
          <t>ABSTRACT A pharmacological approach to prevent reentrant tachycardias is to prolong the action potential duration (APD) of the myocytes that provide the substrate for the arrhythmia. For such an anti-arrhythmic approach to be effective, APD prolongation should be positive rate dependent, that is, it should maximize APD prolongation at the fast excitation rates of tachycardia and minimize APD prolongation at slow excitation rates. APD prolongation by current anti-arrhythmic agents is either reverse (larger APD prolongation at slow rates than at fast rates) or neutral (similar APD prolongation at slow and fast rates), which may not result in an effective anti-arrhythmic action. In this report we show that, in computer models of the human ventricular action potential, the combined modulation of both depolarizing and repolarizing ion currents (I NaL , I CaL , I Ks , I Kr and I K1 ) results in a stronger positive rate dependent APD prolongation than modulation of just repolarizing potassium currents (I Ks , I Kr and I K1 ); modulation of a single repolarizing current (I Kr ) results in reverse rate dependence. A robust positive rate dependent APD prolongation correlates with an acceleration of phase 2 repolarization and a deceleration of phase 3 repolarization, which leads to a triangulation of the action potential shape. A positive rate dependent APD prolongation decreases the repolarization reserve with respect to control at slow excitation rates, which can be managed by interventions that prolong APD at fast excitation rates and shorten APD at slow excitation rates. Feature importance analysis shows that, for both computer models of the action potential, I CaL and I K1 are the most important ion currents to achieve a positive rate dependent APD prolongation. In conclusion, multichannel modulation of depolarizing and repolarizing ion currents, with ion channel activators and blockers, results in a robust APD prolongation at fast excitation rates, which should be anti-arrhythmic, while minimizing APD prolongation at slow heart rates, which should reduce potential pro-arrhythmic risks.</t>
        </is>
      </c>
      <c r="Y1595" s="3" t="inlineStr">
        <is>
          <t>OpenAlex</t>
        </is>
      </c>
      <c r="Z1595" s="3" t="inlineStr">
        <is>
          <t>https://onlinelibrary.wiley.com/doi/pdfdirect/10.14814/phy2.15683</t>
        </is>
      </c>
      <c r="AA1595" s="3" t="inlineStr">
        <is>
          <t>Open-access PDF (via OpenAlex)</t>
        </is>
      </c>
      <c r="AB1595" s="3" t="inlineStr">
        <is>
          <t>gold</t>
        </is>
      </c>
      <c r="AC1595" s="3" t="inlineStr">
        <is>
          <t>School of Technology &amp; Design</t>
        </is>
      </c>
      <c r="AD1595" s="3" t="n">
        <v>1</v>
      </c>
      <c r="AE1595" s="3" t="inlineStr">
        <is>
          <t>No</t>
        </is>
      </c>
      <c r="AF1595" s="3" t="inlineStr"/>
      <c r="AG1595" s="4" t="inlineStr"/>
      <c r="AH1595" s="4" t="inlineStr"/>
      <c r="AI1595" s="4" t="inlineStr"/>
    </row>
    <row r="1596">
      <c r="A1596" s="3" t="inlineStr">
        <is>
          <t>CST-1612</t>
        </is>
      </c>
      <c r="B1596" s="3" t="inlineStr">
        <is>
          <t>Shen</t>
        </is>
      </c>
      <c r="C1596" s="3" t="inlineStr">
        <is>
          <t>Fangyang</t>
        </is>
      </c>
      <c r="D1596" s="3" t="inlineStr">
        <is>
          <t>Fangyang Shen</t>
        </is>
      </c>
      <c r="E1596" s="3" t="inlineStr">
        <is>
          <t>Professor</t>
        </is>
      </c>
      <c r="F1596" s="3" t="inlineStr">
        <is>
          <t>NYC College of Technology</t>
        </is>
      </c>
      <c r="G1596" s="3" t="inlineStr">
        <is>
          <t>Computer Systems Technology</t>
        </is>
      </c>
      <c r="H1596" s="3" t="inlineStr">
        <is>
          <t>FShen@citytech.cuny.edu</t>
        </is>
      </c>
      <c r="I1596" s="3" t="inlineStr">
        <is>
          <t>Journal article</t>
        </is>
      </c>
      <c r="J1596" s="3" t="inlineStr">
        <is>
          <t>NEW EFFECTIVE TRANSFORMATIONAL COMPUTATIONAL METHODS</t>
        </is>
      </c>
      <c r="K1596" s="3" t="n">
        <v>2023</v>
      </c>
      <c r="L1596" s="3" t="inlineStr">
        <is>
          <t>Journal of Applied Analysis &amp; Computation</t>
        </is>
      </c>
      <c r="M1596" s="3" t="inlineStr">
        <is>
          <t>Jun Zhang; Ruzong Fan; Fangyang Shen; Junyi Tu</t>
        </is>
      </c>
      <c r="N1596" s="3" t="inlineStr"/>
      <c r="O1596" s="3" t="n"/>
      <c r="P1596" s="3" t="inlineStr"/>
      <c r="Q1596" s="3" t="inlineStr">
        <is>
          <t>10.11948/20230222</t>
        </is>
      </c>
      <c r="R1596" s="3" t="inlineStr">
        <is>
          <t>https://doi.org/10.11948/20230222</t>
        </is>
      </c>
      <c r="S1596" s="3" t="inlineStr">
        <is>
          <t>OpenAlex; CUNY Academic Works</t>
        </is>
      </c>
      <c r="T1596" s="3" t="n">
        <v>2</v>
      </c>
      <c r="U1596" s="3" t="inlineStr">
        <is>
          <t>High (City Tech affiliation on paper); 2 sources</t>
        </is>
      </c>
      <c r="V1596" s="3" t="n"/>
      <c r="W1596" s="3" t="inlineStr"/>
      <c r="X1596" s="3" t="inlineStr">
        <is>
          <t>Mathematics serves as a fundamental intelligent theoretic basis for computation, and mathematical analysis is very useful to develop computational methods to solve various problems in science and engineering. Integral transforms such as Laplace Transform have been playing an important role in computational methods. In this paper, we will introduce Sumudu Transform in a new computational approach, in which effective computational methods will be developed and implemented. Such computational methods are straightforward to understand, but powerful to incorporate into computational science to solve different problems automatically. We will provide computational analysis and essentiality by surveying and summarizing some related recent works, with additional automatic proof details by applying system built-in functions. Applications include the computation of coefficients of Taylor's expansions, calculation of generating functions, mathematical identity proofs, solving differential equations and integral equations. For demonstration purposes, some of the methods were implemented in Maple with demonstrational results matching the expected values.</t>
        </is>
      </c>
      <c r="Y1596" s="3" t="inlineStr">
        <is>
          <t>OpenAlex</t>
        </is>
      </c>
      <c r="Z1596" s="3" t="inlineStr">
        <is>
          <t>https://www.jaac-online.com/data/article/jaac/preview/pdf/jaac-14-1-317.pdf</t>
        </is>
      </c>
      <c r="AA1596" s="3" t="inlineStr">
        <is>
          <t>Open-access PDF (via OpenAlex)</t>
        </is>
      </c>
      <c r="AB1596" s="3" t="inlineStr">
        <is>
          <t>diamond</t>
        </is>
      </c>
      <c r="AC1596" s="3" t="inlineStr">
        <is>
          <t>School of Technology &amp; Design</t>
        </is>
      </c>
      <c r="AD1596" s="3" t="n">
        <v>1</v>
      </c>
      <c r="AE1596" s="3" t="inlineStr">
        <is>
          <t>No</t>
        </is>
      </c>
      <c r="AF1596" s="3" t="inlineStr"/>
      <c r="AG1596" s="4" t="inlineStr"/>
      <c r="AH1596" s="4" t="inlineStr"/>
      <c r="AI1596" s="4" t="inlineStr"/>
    </row>
    <row r="1597">
      <c r="A1597" s="3" t="inlineStr">
        <is>
          <t>CST-1619</t>
        </is>
      </c>
      <c r="B1597" s="3" t="inlineStr">
        <is>
          <t>Shen</t>
        </is>
      </c>
      <c r="C1597" s="3" t="inlineStr">
        <is>
          <t>Fangyang</t>
        </is>
      </c>
      <c r="D1597" s="3" t="inlineStr">
        <is>
          <t>Fangyang Shen</t>
        </is>
      </c>
      <c r="E1597" s="3" t="inlineStr">
        <is>
          <t>Professor</t>
        </is>
      </c>
      <c r="F1597" s="3" t="inlineStr">
        <is>
          <t>NYC College of Technology</t>
        </is>
      </c>
      <c r="G1597" s="3" t="inlineStr">
        <is>
          <t>Computer Systems Technology</t>
        </is>
      </c>
      <c r="H1597" s="3" t="inlineStr">
        <is>
          <t>FShen@citytech.cuny.edu</t>
        </is>
      </c>
      <c r="I1597" s="3" t="inlineStr">
        <is>
          <t>Journal article</t>
        </is>
      </c>
      <c r="J1597" s="3" t="inlineStr">
        <is>
          <t>Online technological STEM education project management</t>
        </is>
      </c>
      <c r="K1597" s="3" t="n">
        <v>2023</v>
      </c>
      <c r="L1597" s="3" t="inlineStr">
        <is>
          <t>Education and Information Technologies</t>
        </is>
      </c>
      <c r="M1597" s="3" t="inlineStr">
        <is>
          <t>Fangyang Shen; Janine Roccosalvo; Jun Zhang; Yun Tian; Yi Ting Yang</t>
        </is>
      </c>
      <c r="N1597" s="3" t="inlineStr"/>
      <c r="O1597" s="3" t="n"/>
      <c r="P1597" s="3" t="inlineStr"/>
      <c r="Q1597" s="3" t="inlineStr">
        <is>
          <t>10.1007/s10639-022-11521-7</t>
        </is>
      </c>
      <c r="R1597" s="3" t="inlineStr">
        <is>
          <t>https://doi.org/10.1007/s10639-022-11521-7</t>
        </is>
      </c>
      <c r="S1597" s="3" t="inlineStr">
        <is>
          <t>OpenAlex; CUNY Academic Works</t>
        </is>
      </c>
      <c r="T1597" s="3" t="n">
        <v>2</v>
      </c>
      <c r="U1597" s="3" t="inlineStr">
        <is>
          <t>High (City Tech affiliation on paper); 2 sources</t>
        </is>
      </c>
      <c r="V1597" s="3" t="n"/>
      <c r="W1597" s="3" t="inlineStr"/>
      <c r="X1597" s="3" t="inlineStr">
        <is>
          <t>With a strong demand for online education and project management in deeper scope and larger scale to better fit COVID-19 pandemic situation, exploring new knowledge of online education to make it more effective became vital with the new challenges of STEM education. To resolve the above problem, this paper focuses on various aspects of online STEM education project management where the Enhanced Noyce Explorers, Scholars, Teachers (E-NEST) three-tiered structure was implemented during the COVID-19 period. Two City University of New York (CUNY) institutions, New York City College of Technology (City Tech) and Borough of Manhattan Community College (BMCC) used the three-tiered structure referred to as Explorer, Scholar and Teacher which incorporated advancements in teaching internships, professional development workshops and mentorships remotely. Built upon the theories of engagement, capacity and continuity (ECC) and team-based learning (TBL), this remote learning model and infrastructure had a positive impact on STEM education and project management. The technological tools utilized included Zoom, Google Meet, Microsoft teams, Blackboard Collaborate Ultra, Skype and SurveyMonkey. The results from qualitative and quantitative data including project evaluation, online surveys and focus group interviews demonstrate that the modified remote learning and management tools were effective. This indicated that the E-NEST model greatly supported student success and faculty in online learning and project management meetings.
The E-NEST STEM education project was compared to two other project management models along with the previous NEST curriculum. Faculty emphasized practicing project management proactively and utilized best practices of classroom and time management consistent with Project Management Body of Knowledge (PMBOK) and Project Cycle Management (PCM) guidelines. The comparisons attest that the E-NEST project developed excellent and innovative online platforms for student learning with project management and ECC and TBL applications.
Hereafter, this research can be used to constructively develop more online STEM education learning models and platforms and integrate new practice and technology globally. These ideas can contribute to future research that could be applied internationally to STEM education projects in K-12 and higher education institutions.</t>
        </is>
      </c>
      <c r="Y1597" s="3" t="inlineStr">
        <is>
          <t>CUNY Academic Works</t>
        </is>
      </c>
      <c r="Z1597" s="3" t="inlineStr">
        <is>
          <t>https://link.springer.com/content/pdf/10.1007/s10639-022-11521-7.pdf</t>
        </is>
      </c>
      <c r="AA1597" s="3" t="inlineStr">
        <is>
          <t>Open-access PDF (via OpenAlex)</t>
        </is>
      </c>
      <c r="AB1597" s="3" t="inlineStr">
        <is>
          <t>bronze</t>
        </is>
      </c>
      <c r="AC1597" s="3" t="inlineStr">
        <is>
          <t>School of Technology &amp; Design</t>
        </is>
      </c>
      <c r="AD1597" s="3" t="n">
        <v>12</v>
      </c>
      <c r="AE1597" s="3" t="inlineStr">
        <is>
          <t>No</t>
        </is>
      </c>
      <c r="AF1597" s="3" t="inlineStr"/>
      <c r="AG1597" s="4" t="inlineStr"/>
      <c r="AH1597" s="4" t="inlineStr"/>
      <c r="AI1597" s="4" t="inlineStr"/>
    </row>
    <row r="1598">
      <c r="A1598" s="3" t="inlineStr">
        <is>
          <t>CST-1627</t>
        </is>
      </c>
      <c r="B1598" s="3" t="inlineStr">
        <is>
          <t>Li</t>
        </is>
      </c>
      <c r="C1598" s="3" t="inlineStr">
        <is>
          <t>Xiangdong</t>
        </is>
      </c>
      <c r="D1598" s="3" t="inlineStr">
        <is>
          <t>Xiangdong Li</t>
        </is>
      </c>
      <c r="E1598" s="3" t="inlineStr">
        <is>
          <t>Professor</t>
        </is>
      </c>
      <c r="F1598" s="3" t="inlineStr">
        <is>
          <t>NYC College of Technology</t>
        </is>
      </c>
      <c r="G1598" s="3" t="inlineStr">
        <is>
          <t>Computer Systems Technology</t>
        </is>
      </c>
      <c r="H1598" s="3" t="inlineStr">
        <is>
          <t>XLi@citytech.cuny.edu</t>
        </is>
      </c>
      <c r="I1598" s="3" t="inlineStr">
        <is>
          <t>Journal article</t>
        </is>
      </c>
      <c r="J1598" s="3" t="inlineStr">
        <is>
          <t>Quantum SoC and On-Chip Circuit Synthesis in the NISQ Era</t>
        </is>
      </c>
      <c r="K1598" s="3" t="n">
        <v>2023</v>
      </c>
      <c r="L1598" s="3" t="inlineStr">
        <is>
          <t>Quantum Engineering</t>
        </is>
      </c>
      <c r="M1598" s="3" t="inlineStr">
        <is>
          <t>Nan Wu; Yucheng Hu; Fangmin Song; Xiangdong Li</t>
        </is>
      </c>
      <c r="N1598" s="3" t="inlineStr"/>
      <c r="O1598" s="3" t="n"/>
      <c r="P1598" s="3" t="inlineStr"/>
      <c r="Q1598" s="3" t="inlineStr">
        <is>
          <t>10.1155/2023/5792902</t>
        </is>
      </c>
      <c r="R1598" s="3" t="inlineStr">
        <is>
          <t>https://doi.org/10.1155/2023/5792902</t>
        </is>
      </c>
      <c r="S1598" s="3" t="inlineStr">
        <is>
          <t>OpenAlex</t>
        </is>
      </c>
      <c r="T1598" s="3" t="n">
        <v>1</v>
      </c>
      <c r="U1598" s="3" t="inlineStr">
        <is>
          <t>High (City Tech affiliation on paper)</t>
        </is>
      </c>
      <c r="V1598" s="3" t="n"/>
      <c r="W1598" s="3" t="inlineStr"/>
      <c r="X1598" s="3" t="inlineStr">
        <is>
          <t>In recent years, fueled by the breakthroughs in the technology in quantum computation, there has been a rising interest in the noisy intermediate-scale quantum (NISQ) era. In addition to a large number of qubits, the study of error correction and quantum algorithms has made great progress. However, as a primary goal of quantum computation, making practicable quantum computers in the NISQ era still needs further study, mainly focusing on quantum computer organization, architecture, and circuit synthesis. This paper studies the quantum circuit synthesis in a small-scale universal quantum computing device called a “quantum system-on-chip” (QSoC). We analyze the quantum compilation of the hybrid architecture for a small-scaled universal quantum computational device with a specific size (quantum chip). Two kinds of on-chip circuit synthesis algorithms are proposed and discussed.</t>
        </is>
      </c>
      <c r="Y1598" s="3" t="inlineStr">
        <is>
          <t>OpenAlex</t>
        </is>
      </c>
      <c r="Z1598" s="3" t="inlineStr">
        <is>
          <t>https://downloads.hindawi.com/journals/que/2023/5792902.pdf</t>
        </is>
      </c>
      <c r="AA1598" s="3" t="inlineStr">
        <is>
          <t>Open-access PDF (via OpenAlex)</t>
        </is>
      </c>
      <c r="AB1598" s="3" t="inlineStr">
        <is>
          <t>hybrid</t>
        </is>
      </c>
      <c r="AC1598" s="3" t="inlineStr">
        <is>
          <t>School of Technology &amp; Design</t>
        </is>
      </c>
      <c r="AD1598" s="3" t="n">
        <v>2</v>
      </c>
      <c r="AE1598" s="3" t="inlineStr">
        <is>
          <t>No</t>
        </is>
      </c>
      <c r="AF1598" s="3" t="inlineStr"/>
      <c r="AG1598" s="4" t="inlineStr"/>
      <c r="AH1598" s="4" t="inlineStr"/>
      <c r="AI1598" s="4" t="inlineStr"/>
    </row>
    <row r="1599">
      <c r="A1599" s="3" t="inlineStr">
        <is>
          <t>CST-1628</t>
        </is>
      </c>
      <c r="B1599" s="3" t="inlineStr">
        <is>
          <t>Milonas</t>
        </is>
      </c>
      <c r="C1599" s="3" t="inlineStr">
        <is>
          <t>Elizabeth</t>
        </is>
      </c>
      <c r="D1599" s="3" t="inlineStr">
        <is>
          <t>Elizabeth Milonas</t>
        </is>
      </c>
      <c r="E1599" s="3" t="inlineStr">
        <is>
          <t>Chair</t>
        </is>
      </c>
      <c r="F1599" s="3" t="inlineStr">
        <is>
          <t>NYC College of Technology</t>
        </is>
      </c>
      <c r="G1599" s="3" t="inlineStr">
        <is>
          <t>Computer Systems Technology</t>
        </is>
      </c>
      <c r="H1599" s="3" t="inlineStr">
        <is>
          <t>EMilonas@citytech.cuny.edu</t>
        </is>
      </c>
      <c r="I1599" s="3" t="inlineStr">
        <is>
          <t>Conference paper</t>
        </is>
      </c>
      <c r="J1599" s="3" t="inlineStr">
        <is>
          <t>Rankings vs Realities: Exploring Competency Differences in Graduate Data Science Programs</t>
        </is>
      </c>
      <c r="K1599" s="3" t="n">
        <v>2023</v>
      </c>
      <c r="L1599" s="3" t="inlineStr">
        <is>
          <t>IEEE Frontiers in Education Conference (FIE)</t>
        </is>
      </c>
      <c r="M1599" s="3" t="inlineStr">
        <is>
          <t>Duo Li; Elizabeth Milonas; Qiping Zhang</t>
        </is>
      </c>
      <c r="N1599" s="3" t="inlineStr"/>
      <c r="O1599" s="3" t="n"/>
      <c r="P1599" s="3" t="inlineStr"/>
      <c r="Q1599" s="3" t="inlineStr">
        <is>
          <t>10.1109/fie58773.2023.10343290</t>
        </is>
      </c>
      <c r="R1599" s="3" t="inlineStr">
        <is>
          <t>https://doi.org/10.1109/fie58773.2023.10343290</t>
        </is>
      </c>
      <c r="S1599" s="3" t="inlineStr">
        <is>
          <t>OpenAlex</t>
        </is>
      </c>
      <c r="T1599" s="3" t="n">
        <v>1</v>
      </c>
      <c r="U1599" s="3" t="inlineStr">
        <is>
          <t>High (City Tech affiliation on paper)</t>
        </is>
      </c>
      <c r="V1599" s="3" t="n"/>
      <c r="W1599" s="3" t="inlineStr"/>
      <c r="X1599" s="3" t="inlineStr">
        <is>
          <t>Numerous educational institutions, including those specializing in computer science, engineering, business, and science, now offer graduate programs in data science. However, it remains uncertain whether the data science programs provided by universities with different rankings deliver similar or distinct data science competencies. This study aims to compare the competencies of graduate data science programs offered in the United States. It addressed the research question of “Are there any differences in graduate data science program competencies based on their university rankings?” The program competencies of 228 data science graduate programs as well as their U.S. News university rankings were collected and compared. The findings indicate that regardless of their national rankings, all universities offer most of the competencies required for data science programs, except for Machine Learning and Sensor Networks. Forty-six percent of data science programs are offered in universities that hold national rankings within the top 75, focusing on majors such as data science and business analytics. Furthermore, the top-ranked universities provide data science programs across all departments or schools, with the most prominent ones being Business, Computer Science, Information Science &amp; Technology, and Math/Statistics. The primary research contribution of this study revolves around conducting a comprehensive analysis of data science program competencies within the United States. The implications of the findings have significant relevance to computing education. The study provides valuable guidelines for educational practices in the field of data science: 1) naming the new majors as either “Data Science” or “Business Analytics”; 2) housing the new data science programs within existing departments or schools specializing in Business, Computer Science, Information Science &amp; Technology, and Math/Statistics; 3) incorporating all ACM Data Science competencies into the curriculum of these programs while also emphasizing the need for a strong foundation in mathematics and statistics. Overall, these implications provide valuable guidance for universities seeking to develop impactful and well-rounded data science educational offerings that align with industry demands and equip students with the necessary skills and knowledge.</t>
        </is>
      </c>
      <c r="Y1599" s="3" t="inlineStr">
        <is>
          <t>OpenAlex</t>
        </is>
      </c>
      <c r="Z1599" s="3" t="inlineStr"/>
      <c r="AA1599" s="3" t="inlineStr">
        <is>
          <t>Not found</t>
        </is>
      </c>
      <c r="AB1599" s="3" t="inlineStr">
        <is>
          <t>closed</t>
        </is>
      </c>
      <c r="AC1599" s="3" t="inlineStr">
        <is>
          <t>School of Technology &amp; Design</t>
        </is>
      </c>
      <c r="AD1599" s="3" t="n">
        <v>2</v>
      </c>
      <c r="AE1599" s="3" t="inlineStr">
        <is>
          <t>No</t>
        </is>
      </c>
      <c r="AF1599" s="3" t="inlineStr"/>
      <c r="AG1599" s="4" t="inlineStr"/>
      <c r="AH1599" s="4" t="inlineStr"/>
      <c r="AI1599" s="4" t="inlineStr"/>
    </row>
    <row r="1600">
      <c r="A1600" s="3" t="inlineStr">
        <is>
          <t>CST-1644</t>
        </is>
      </c>
      <c r="B1600" s="3" t="inlineStr">
        <is>
          <t>Chen</t>
        </is>
      </c>
      <c r="C1600" s="3" t="inlineStr">
        <is>
          <t>Yu-Wen</t>
        </is>
      </c>
      <c r="D1600" s="3" t="inlineStr">
        <is>
          <t>Yu-Wen Chen</t>
        </is>
      </c>
      <c r="E1600" s="3" t="inlineStr">
        <is>
          <t>Associate Professor</t>
        </is>
      </c>
      <c r="F1600" s="3" t="inlineStr">
        <is>
          <t>NYC College of Technology</t>
        </is>
      </c>
      <c r="G1600" s="3" t="inlineStr">
        <is>
          <t>Computer Systems Technology</t>
        </is>
      </c>
      <c r="H1600" s="3" t="inlineStr">
        <is>
          <t>YWChen@citytech.cuny.edu</t>
        </is>
      </c>
      <c r="I1600" s="3" t="inlineStr">
        <is>
          <t>Conference paper</t>
        </is>
      </c>
      <c r="J1600" s="3" t="inlineStr">
        <is>
          <t>Successive Interference Cancellation Based Defense for Trigger Backdoor in Federated Learning</t>
        </is>
      </c>
      <c r="K1600" s="3" t="n">
        <v>2023</v>
      </c>
      <c r="L1600" s="3" t="inlineStr">
        <is>
          <t>International Conference on Communications</t>
        </is>
      </c>
      <c r="M1600" s="3" t="inlineStr">
        <is>
          <t>Yuwen Chen; Bo-Hsu Ke; Bo-Zhong Chen; Si-Rong Chiu; Chun-Wei Tu; Jian-Jhih Kuo</t>
        </is>
      </c>
      <c r="N1600" s="3" t="inlineStr"/>
      <c r="O1600" s="3" t="n"/>
      <c r="P1600" s="3" t="inlineStr"/>
      <c r="Q1600" s="3" t="inlineStr">
        <is>
          <t>10.1109/icc45041.2023.10278979</t>
        </is>
      </c>
      <c r="R1600" s="3" t="inlineStr">
        <is>
          <t>https://doi.org/10.1109/icc45041.2023.10278979</t>
        </is>
      </c>
      <c r="S1600" s="3" t="inlineStr">
        <is>
          <t>OpenAlex</t>
        </is>
      </c>
      <c r="T1600" s="3" t="n">
        <v>1</v>
      </c>
      <c r="U1600" s="3" t="inlineStr">
        <is>
          <t>High (City Tech affiliation on paper)</t>
        </is>
      </c>
      <c r="V1600" s="3" t="n"/>
      <c r="W1600" s="3" t="inlineStr"/>
      <c r="X1600" s="3" t="inlineStr">
        <is>
          <t>Federated Learning (FL) provides a decentralized training mechanism that ensures users' data privacy. However, FL is vulnerable to backdoor attacks, a type of data poisoning attack. The adversaries tampered with the local models by injecting a trigger into a subset of training data. After the aggregation process, the global model would be poisoned and mispredict the input images that injected a trigger designed by an adversary. Unlike the existing defense methods attempting to identify and remove the abnormal model updates on the aggregation step, this paper proposes a Successive Interference Cancellation-based Defense Framework (SICDF) to detect and eliminate the trigger during model inference. SICDF first employs Explainable AI to infer where the trigger is and then uses image processing skills to eliminate potential trigger effects. Experiment results show that SICDF can effectively recover the poisoned data while only slightly reducing the accuracy of the clean model and benign data.</t>
        </is>
      </c>
      <c r="Y1600" s="3" t="inlineStr">
        <is>
          <t>OpenAlex</t>
        </is>
      </c>
      <c r="Z1600" s="3" t="inlineStr"/>
      <c r="AA1600" s="3" t="inlineStr">
        <is>
          <t>Not found</t>
        </is>
      </c>
      <c r="AB1600" s="3" t="inlineStr">
        <is>
          <t>closed</t>
        </is>
      </c>
      <c r="AC1600" s="3" t="inlineStr">
        <is>
          <t>School of Technology &amp; Design</t>
        </is>
      </c>
      <c r="AD1600" s="3" t="n">
        <v>1</v>
      </c>
      <c r="AE1600" s="3" t="inlineStr">
        <is>
          <t>Yes</t>
        </is>
      </c>
      <c r="AF1600" s="3" t="inlineStr">
        <is>
          <t>OpenAlex topic: Adversarial Robustness in Machine Learning; title: federated learning; abstract: federated learning, explainable ai; keyword: explainable ai</t>
        </is>
      </c>
      <c r="AG1600" s="4" t="inlineStr"/>
      <c r="AH1600" s="4" t="inlineStr"/>
      <c r="AI1600" s="4" t="inlineStr"/>
    </row>
    <row r="1601">
      <c r="A1601" s="3" t="inlineStr">
        <is>
          <t>CST-1654</t>
        </is>
      </c>
      <c r="B1601" s="3" t="inlineStr">
        <is>
          <t>Filatova</t>
        </is>
      </c>
      <c r="C1601" s="3" t="inlineStr">
        <is>
          <t>Elena</t>
        </is>
      </c>
      <c r="D1601" s="3" t="inlineStr">
        <is>
          <t>Elena Filatova</t>
        </is>
      </c>
      <c r="E1601" s="3" t="inlineStr">
        <is>
          <t>Associate Professor</t>
        </is>
      </c>
      <c r="F1601" s="3" t="inlineStr">
        <is>
          <t>NYC College of Technology</t>
        </is>
      </c>
      <c r="G1601" s="3" t="inlineStr">
        <is>
          <t>Computer Systems Technology</t>
        </is>
      </c>
      <c r="H1601" s="3" t="inlineStr">
        <is>
          <t>EFilatova@citytech.cuny.edu</t>
        </is>
      </c>
      <c r="I1601" s="3" t="inlineStr">
        <is>
          <t>Journal article</t>
        </is>
      </c>
      <c r="J1601" s="3" t="inlineStr">
        <is>
          <t>What Emotions Jason Reynolds’ Young Adult Novels Convey? A Sentiment Analysis</t>
        </is>
      </c>
      <c r="K1601" s="3" t="n">
        <v>2023</v>
      </c>
      <c r="L1601" s="3" t="inlineStr">
        <is>
          <t>World Journal of Educational Research</t>
        </is>
      </c>
      <c r="M1601" s="3" t="inlineStr">
        <is>
          <t>Taraneh Matloob Haghanikar; Elena Filatova</t>
        </is>
      </c>
      <c r="N1601" s="3" t="inlineStr"/>
      <c r="O1601" s="3" t="n"/>
      <c r="P1601" s="3" t="inlineStr"/>
      <c r="Q1601" s="3" t="inlineStr">
        <is>
          <t>10.22158/wjer.v10n3p1</t>
        </is>
      </c>
      <c r="R1601" s="3" t="inlineStr">
        <is>
          <t>https://doi.org/10.22158/wjer.v10n3p1</t>
        </is>
      </c>
      <c r="S1601" s="3" t="inlineStr">
        <is>
          <t>OpenAlex</t>
        </is>
      </c>
      <c r="T1601" s="3" t="n">
        <v>1</v>
      </c>
      <c r="U1601" s="3" t="inlineStr">
        <is>
          <t>High (City Tech affiliation on paper)</t>
        </is>
      </c>
      <c r="V1601" s="3" t="n"/>
      <c r="W1601" s="3" t="inlineStr"/>
      <c r="X1601" s="3" t="inlineStr">
        <is>
          <t>“The All-White world of children’s books” (Larrick, 1965) is still mainly White and heavily skewed in one direction. Black children are either entirely absent from the books or misrepresented in the stories. Although there has been a notable increase in publishing African American books over the past several years, “characters of color are [often] limited to the townships of occasional historical books that concern themselves with the legacies of civil rights and slavery” (Myers, 2014). These characters “are never given a pass card to traverse the lands of adventure, curiosity, imagination or personal growth” (Myers, 2014). With a focus on African American Young Adult books, in this paper, we show how Natural Language Processing (NLP) and sentiment analysis can be used as alternate tools to identify emotional patterns in diverse YA novels. We follow the approach for emotion analysis suggested by Mohammad (2012) and use manually created lexicons that contain Plutchik’s eight basic emotions. Also, we measure how the use of the emotion words changes through the course of our selected books and demonstrate the flow of the basic eight emotions as well as the sentiment associated with the emotion words in the sample books.</t>
        </is>
      </c>
      <c r="Y1601" s="3" t="inlineStr">
        <is>
          <t>OpenAlex</t>
        </is>
      </c>
      <c r="Z1601" s="3" t="inlineStr">
        <is>
          <t>http://www.scholink.org/ojs/index.php/wjer/article/download/19201/7147</t>
        </is>
      </c>
      <c r="AA1601" s="3" t="inlineStr">
        <is>
          <t>Open-access PDF (via OpenAlex)</t>
        </is>
      </c>
      <c r="AB1601" s="3" t="inlineStr">
        <is>
          <t>diamond</t>
        </is>
      </c>
      <c r="AC1601" s="3" t="inlineStr">
        <is>
          <t>School of Technology &amp; Design</t>
        </is>
      </c>
      <c r="AD1601" s="3" t="n">
        <v>0</v>
      </c>
      <c r="AE1601" s="3" t="inlineStr">
        <is>
          <t>Yes</t>
        </is>
      </c>
      <c r="AF1601" s="3" t="inlineStr">
        <is>
          <t>OpenAlex topic: Sentiment Analysis and Opinion Mining; title: sentiment analysis; abstract: natural language processing, nlp, sentiment analysis</t>
        </is>
      </c>
      <c r="AG1601" s="4" t="inlineStr"/>
      <c r="AH1601" s="4" t="inlineStr"/>
      <c r="AI1601" s="4" t="inlineStr"/>
    </row>
    <row r="1602">
      <c r="A1602" s="3" t="inlineStr">
        <is>
          <t>CST-1665</t>
        </is>
      </c>
      <c r="B1602" s="3" t="inlineStr">
        <is>
          <t>Satyanarayana</t>
        </is>
      </c>
      <c r="C1602" s="3" t="inlineStr">
        <is>
          <t>Ashwin</t>
        </is>
      </c>
      <c r="D1602" s="3" t="inlineStr">
        <is>
          <t>Ashwin Satyanarayana</t>
        </is>
      </c>
      <c r="E1602" s="3" t="inlineStr">
        <is>
          <t>Professor</t>
        </is>
      </c>
      <c r="F1602" s="3" t="inlineStr">
        <is>
          <t>NYC College of Technology</t>
        </is>
      </c>
      <c r="G1602" s="3" t="inlineStr">
        <is>
          <t>Computer Systems Technology</t>
        </is>
      </c>
      <c r="H1602" s="3" t="inlineStr">
        <is>
          <t>ASatyanarayana@citytech.cuny.edu</t>
        </is>
      </c>
      <c r="I1602" s="3" t="inlineStr">
        <is>
          <t>Conference paper</t>
        </is>
      </c>
      <c r="J1602" s="3" t="inlineStr">
        <is>
          <t>A Writing Tool that Provides Real-Time Feedback to Students on their Grammar Using Deep Learning</t>
        </is>
      </c>
      <c r="K1602" s="3" t="n">
        <v>2024</v>
      </c>
      <c r="L1602" s="3" t="inlineStr"/>
      <c r="M1602" s="3" t="inlineStr">
        <is>
          <t>Basak Taylan; Ashwin Satyanarayana; Sawdiatou Samb</t>
        </is>
      </c>
      <c r="N1602" s="3" t="inlineStr"/>
      <c r="O1602" s="3" t="n"/>
      <c r="P1602" s="3" t="inlineStr"/>
      <c r="Q1602" s="3" t="inlineStr">
        <is>
          <t>10.18260/1-2--33799</t>
        </is>
      </c>
      <c r="R1602" s="3" t="inlineStr">
        <is>
          <t>https://doi.org/10.18260/1-2--33799</t>
        </is>
      </c>
      <c r="S1602" s="3" t="inlineStr">
        <is>
          <t>OpenAlex</t>
        </is>
      </c>
      <c r="T1602" s="3" t="n">
        <v>1</v>
      </c>
      <c r="U1602" s="3" t="inlineStr">
        <is>
          <t>High (City Tech affiliation on paper)</t>
        </is>
      </c>
      <c r="V1602" s="3" t="n"/>
      <c r="W1602" s="3" t="inlineStr"/>
      <c r="X1602" s="3" t="inlineStr">
        <is>
          <t>Reformulation on Microsoft's search engine Bing.He holds a PhD in Computer Science from SUNY, with particular emphasis on Data Mining and Big data analytics.</t>
        </is>
      </c>
      <c r="Y1602" s="3" t="inlineStr">
        <is>
          <t>OpenAlex</t>
        </is>
      </c>
      <c r="Z1602" s="3" t="inlineStr">
        <is>
          <t>https://peer.asee.org/33799.pdf</t>
        </is>
      </c>
      <c r="AA1602" s="3" t="inlineStr">
        <is>
          <t>Open-access PDF (via OpenAlex)</t>
        </is>
      </c>
      <c r="AB1602" s="3" t="inlineStr">
        <is>
          <t>gold</t>
        </is>
      </c>
      <c r="AC1602" s="3" t="inlineStr">
        <is>
          <t>School of Technology &amp; Design</t>
        </is>
      </c>
      <c r="AD1602" s="3" t="n">
        <v>0</v>
      </c>
      <c r="AE1602" s="3" t="inlineStr">
        <is>
          <t>Yes</t>
        </is>
      </c>
      <c r="AF1602" s="3" t="inlineStr">
        <is>
          <t>OpenAlex topic: Natural Language Processing Techniques; title: deep learning; abstract: data mining</t>
        </is>
      </c>
      <c r="AG1602" s="4" t="inlineStr"/>
      <c r="AH1602" s="4" t="inlineStr"/>
      <c r="AI1602" s="4" t="inlineStr"/>
    </row>
    <row r="1603">
      <c r="A1603" s="3" t="inlineStr">
        <is>
          <t>CST-1672</t>
        </is>
      </c>
      <c r="B1603" s="3" t="inlineStr">
        <is>
          <t>Satyanarayana</t>
        </is>
      </c>
      <c r="C1603" s="3" t="inlineStr">
        <is>
          <t>Ashwin</t>
        </is>
      </c>
      <c r="D1603" s="3" t="inlineStr">
        <is>
          <t>Ashwin Satyanarayana</t>
        </is>
      </c>
      <c r="E1603" s="3" t="inlineStr">
        <is>
          <t>Professor</t>
        </is>
      </c>
      <c r="F1603" s="3" t="inlineStr">
        <is>
          <t>NYC College of Technology</t>
        </is>
      </c>
      <c r="G1603" s="3" t="inlineStr">
        <is>
          <t>Computer Systems Technology</t>
        </is>
      </c>
      <c r="H1603" s="3" t="inlineStr">
        <is>
          <t>ASatyanarayana@citytech.cuny.edu</t>
        </is>
      </c>
      <c r="I1603" s="3" t="inlineStr">
        <is>
          <t>Conference paper</t>
        </is>
      </c>
      <c r="J1603" s="3" t="inlineStr">
        <is>
          <t>Accurate Body Pose Matching for Individuals with Stroke using Siamese Networks</t>
        </is>
      </c>
      <c r="K1603" s="3" t="n">
        <v>2024</v>
      </c>
      <c r="L1603" s="3" t="inlineStr">
        <is>
          <t>IEEE/ACM Conference on Connected Health: Applications, Systems and Engineering Technologies</t>
        </is>
      </c>
      <c r="M1603" s="3" t="inlineStr">
        <is>
          <t>Ruslan Gokhman; Talya Sawdayi; Rana Khan; Ashwin Satyanarayana; Ramana Kumar Vinjamuri; Sai Praveen Kadiyala</t>
        </is>
      </c>
      <c r="N1603" s="3" t="inlineStr"/>
      <c r="O1603" s="3" t="n"/>
      <c r="P1603" s="3" t="inlineStr"/>
      <c r="Q1603" s="3" t="inlineStr">
        <is>
          <t>10.1109/chase60773.2024.00030</t>
        </is>
      </c>
      <c r="R1603" s="3" t="inlineStr">
        <is>
          <t>https://doi.org/10.1109/chase60773.2024.00030</t>
        </is>
      </c>
      <c r="S1603" s="3" t="inlineStr">
        <is>
          <t>OpenAlex</t>
        </is>
      </c>
      <c r="T1603" s="3" t="n">
        <v>1</v>
      </c>
      <c r="U1603" s="3" t="inlineStr">
        <is>
          <t>High (City Tech affiliation on paper)</t>
        </is>
      </c>
      <c r="V1603" s="3" t="n"/>
      <c r="W1603" s="3" t="inlineStr"/>
      <c r="X1603" s="3" t="inlineStr">
        <is>
          <t>Stroke is one of the major causes of long-term disability in United States. With more than 800,00 people experiencing stroke every year, it is important that efficient means for recovery are presented to support stroke subjects. Exoskeleton and serious game based rehabilitation are some of the state-of-art approaches used in the recovery of stroke subjects. Accurate matching of body poses performed by individuals with stroke is essential in understanding the current state of recovery of the subject and plan further rehabilitation. Established machine learning based approaches fall short in accurately matching the poses of stroke subjects with ground truths. In this work, we present algorithms supported by Siamese architectures to effectively identify the poses performed by the subjects. Our proposed framework involves data pre-processing, extraction, building classification models and validating them using a body pose data set of individuals with stroke. On a considered public database, our proposed pose identification models namely, Siamese based LSTM and Siamese based CNN gave 7.8% and 14.2 % better identification accuracy than the traditional LSTM approach.</t>
        </is>
      </c>
      <c r="Y1603" s="3" t="inlineStr">
        <is>
          <t>OpenAlex</t>
        </is>
      </c>
      <c r="Z1603" s="3" t="inlineStr"/>
      <c r="AA1603" s="3" t="inlineStr">
        <is>
          <t>Not found</t>
        </is>
      </c>
      <c r="AB1603" s="3" t="inlineStr">
        <is>
          <t>closed</t>
        </is>
      </c>
      <c r="AC1603" s="3" t="inlineStr">
        <is>
          <t>School of Technology &amp; Design</t>
        </is>
      </c>
      <c r="AD1603" s="3" t="n">
        <v>2</v>
      </c>
      <c r="AE1603" s="3" t="inlineStr">
        <is>
          <t>Yes</t>
        </is>
      </c>
      <c r="AF1603" s="3" t="inlineStr">
        <is>
          <t>OpenAlex topic: Human Pose and Action Recognition; abstract: machine learning, lstm</t>
        </is>
      </c>
      <c r="AG1603" s="4" t="inlineStr"/>
      <c r="AH1603" s="4" t="inlineStr"/>
      <c r="AI1603" s="4" t="inlineStr"/>
    </row>
    <row r="1604">
      <c r="A1604" s="3" t="inlineStr">
        <is>
          <t>CST-1676</t>
        </is>
      </c>
      <c r="B1604" s="3" t="inlineStr">
        <is>
          <t>Chen</t>
        </is>
      </c>
      <c r="C1604" s="3" t="inlineStr">
        <is>
          <t>Yu-Wen</t>
        </is>
      </c>
      <c r="D1604" s="3" t="inlineStr">
        <is>
          <t>Yu-Wen Chen</t>
        </is>
      </c>
      <c r="E1604" s="3" t="inlineStr">
        <is>
          <t>Associate Professor</t>
        </is>
      </c>
      <c r="F1604" s="3" t="inlineStr">
        <is>
          <t>NYC College of Technology</t>
        </is>
      </c>
      <c r="G1604" s="3" t="inlineStr">
        <is>
          <t>Computer Systems Technology</t>
        </is>
      </c>
      <c r="H1604" s="3" t="inlineStr">
        <is>
          <t>YWChen@citytech.cuny.edu</t>
        </is>
      </c>
      <c r="I1604" s="3" t="inlineStr">
        <is>
          <t>Conference paper</t>
        </is>
      </c>
      <c r="J1604" s="3" t="inlineStr">
        <is>
          <t>Analysis of the COVID-19 Impact on Students’ Enrollment, Performance, and Retention</t>
        </is>
      </c>
      <c r="K1604" s="3" t="n">
        <v>2024</v>
      </c>
      <c r="L1604" s="3" t="inlineStr">
        <is>
          <t>ASEE Annual Conference &amp; Exposition</t>
        </is>
      </c>
      <c r="M1604" s="3" t="inlineStr">
        <is>
          <t>Elena Filatova; Yu-Wen Chen; Li Hong</t>
        </is>
      </c>
      <c r="N1604" s="3" t="inlineStr"/>
      <c r="O1604" s="3" t="n"/>
      <c r="P1604" s="3" t="inlineStr"/>
      <c r="Q1604" s="3" t="inlineStr">
        <is>
          <t>10.18260/1-2--42660</t>
        </is>
      </c>
      <c r="R1604" s="3" t="inlineStr">
        <is>
          <t>https://doi.org/10.18260/1-2--42660</t>
        </is>
      </c>
      <c r="S1604" s="3" t="inlineStr">
        <is>
          <t>OpenAlex</t>
        </is>
      </c>
      <c r="T1604" s="3" t="n">
        <v>1</v>
      </c>
      <c r="U1604" s="3" t="inlineStr">
        <is>
          <t>High (City Tech affiliation on paper)</t>
        </is>
      </c>
      <c r="V1604" s="3" t="n"/>
      <c r="W1604" s="3" t="inlineStr"/>
      <c r="X1604" s="3" t="inlineStr">
        <is>
          <t>The COVID-19 pandemic brought a significant impact on society and the academic field.Many colleges and universities faced an enrollment drop during the pandemic years from the Spring of 2020.According to the Research Center's Stay Informed report series, institutions have had a total two-year enrollment drop of 4.2 percent since 2020.The Computer Systems Technology (CST) Department at New York City College of Technology (City Tech) of the City University of New York (CUNY) experienced a similar drop.At the same time, in the Spring 2020, most universities and colleges moved their teaching online.The decrease in enrollment numbers and shift to online teaching, combined with multiple reports of cheating in the wake of COVID-19, present an interesting case for studying the students' performance at different phases of COVID-19.The City Tech is a Hispanic Serving Institution (HSI), and many of our students come from low-income households and underrepresented communities which were dramatically affected by the pandemic.For the CST Department, the portions of students with economic disadvantages from the total enrolled numbers are around 72.5% in Fall 2019 and around 64% in Fall 2020.This project investigates how the changes in the learning environment (i.e., in-person to virtual and virtual to in-person) affected different student groups at City Tech at various phases of the pandemic.Our work concentrates on the students who take courses in the CST department.The analysis is performed by aggregating multiple institutional and departmental data sets from Spring 2019 to Spring 2022.The student's performance is examined for the sequence of the first three programming courses at the CST Department.It is analyzed along several dimensions, including major, gender, ethnicity, etc., throughout the different phases of the COVID-19 pandemic.This project investigates the performance of the students who take the CST courses as mandatory courses for the three CST majors as well as the performance of the students (non-CST majors) who take the CST courses as a general education computing requirement.The presented findings show the trends in courses enrollment, passing, failing, and withdrawing from the courses.In addition to a core three-course sequence, the project examines the general department retention numbers.</t>
        </is>
      </c>
      <c r="Y1604" s="3" t="inlineStr">
        <is>
          <t>OpenAlex</t>
        </is>
      </c>
      <c r="Z1604" s="3" t="inlineStr">
        <is>
          <t>https://peer.asee.org/42660.pdf</t>
        </is>
      </c>
      <c r="AA1604" s="3" t="inlineStr">
        <is>
          <t>Open-access PDF (via OpenAlex)</t>
        </is>
      </c>
      <c r="AB1604" s="3" t="inlineStr">
        <is>
          <t>bronze</t>
        </is>
      </c>
      <c r="AC1604" s="3" t="inlineStr">
        <is>
          <t>School of Technology &amp; Design</t>
        </is>
      </c>
      <c r="AD1604" s="3" t="n">
        <v>1</v>
      </c>
      <c r="AE1604" s="3" t="inlineStr">
        <is>
          <t>No</t>
        </is>
      </c>
      <c r="AF1604" s="3" t="inlineStr"/>
      <c r="AG1604" s="4" t="inlineStr"/>
      <c r="AH1604" s="4" t="inlineStr"/>
      <c r="AI1604" s="4" t="inlineStr"/>
    </row>
    <row r="1605">
      <c r="A1605" s="3" t="inlineStr">
        <is>
          <t>CST-1677</t>
        </is>
      </c>
      <c r="B1605" s="3" t="inlineStr">
        <is>
          <t>Filatova</t>
        </is>
      </c>
      <c r="C1605" s="3" t="inlineStr">
        <is>
          <t>Elena</t>
        </is>
      </c>
      <c r="D1605" s="3" t="inlineStr">
        <is>
          <t>Elena Filatova</t>
        </is>
      </c>
      <c r="E1605" s="3" t="inlineStr">
        <is>
          <t>Associate Professor</t>
        </is>
      </c>
      <c r="F1605" s="3" t="inlineStr">
        <is>
          <t>NYC College of Technology</t>
        </is>
      </c>
      <c r="G1605" s="3" t="inlineStr">
        <is>
          <t>Computer Systems Technology</t>
        </is>
      </c>
      <c r="H1605" s="3" t="inlineStr">
        <is>
          <t>EFilatova@citytech.cuny.edu</t>
        </is>
      </c>
      <c r="I1605" s="3" t="inlineStr">
        <is>
          <t>Conference paper</t>
        </is>
      </c>
      <c r="J1605" s="3" t="inlineStr">
        <is>
          <t>Analysis of the COVID-19 Impact on Students’ Enrollment, Performance, and Retention</t>
        </is>
      </c>
      <c r="K1605" s="3" t="n">
        <v>2024</v>
      </c>
      <c r="L1605" s="3" t="inlineStr">
        <is>
          <t>ASEE Annual Conference &amp; Exposition</t>
        </is>
      </c>
      <c r="M1605" s="3" t="inlineStr">
        <is>
          <t>Elena Filatova; Yu-Wen Chen; Li Hong</t>
        </is>
      </c>
      <c r="N1605" s="3" t="inlineStr"/>
      <c r="O1605" s="3" t="n"/>
      <c r="P1605" s="3" t="inlineStr"/>
      <c r="Q1605" s="3" t="inlineStr">
        <is>
          <t>10.18260/1-2--42660</t>
        </is>
      </c>
      <c r="R1605" s="3" t="inlineStr">
        <is>
          <t>https://doi.org/10.18260/1-2--42660</t>
        </is>
      </c>
      <c r="S1605" s="3" t="inlineStr">
        <is>
          <t>OpenAlex</t>
        </is>
      </c>
      <c r="T1605" s="3" t="n">
        <v>1</v>
      </c>
      <c r="U1605" s="3" t="inlineStr">
        <is>
          <t>High (City Tech affiliation on paper)</t>
        </is>
      </c>
      <c r="V1605" s="3" t="n"/>
      <c r="W1605" s="3" t="inlineStr"/>
      <c r="X1605" s="3" t="inlineStr">
        <is>
          <t>The COVID-19 pandemic brought a significant impact on society and the academic field.Many colleges and universities faced an enrollment drop during the pandemic years from the Spring of 2020.According to the Research Center's Stay Informed report series, institutions have had a total two-year enrollment drop of 4.2 percent since 2020.The Computer Systems Technology (CST) Department at New York City College of Technology (City Tech) of the City University of New York (CUNY) experienced a similar drop.At the same time, in the Spring 2020, most universities and colleges moved their teaching online.The decrease in enrollment numbers and shift to online teaching, combined with multiple reports of cheating in the wake of COVID-19, present an interesting case for studying the students' performance at different phases of COVID-19.The City Tech is a Hispanic Serving Institution (HSI), and many of our students come from low-income households and underrepresented communities which were dramatically affected by the pandemic.For the CST Department, the portions of students with economic disadvantages from the total enrolled numbers are around 72.5% in Fall 2019 and around 64% in Fall 2020.This project investigates how the changes in the learning environment (i.e., in-person to virtual and virtual to in-person) affected different student groups at City Tech at various phases of the pandemic.Our work concentrates on the students who take courses in the CST department.The analysis is performed by aggregating multiple institutional and departmental data sets from Spring 2019 to Spring 2022.The student's performance is examined for the sequence of the first three programming courses at the CST Department.It is analyzed along several dimensions, including major, gender, ethnicity, etc., throughout the different phases of the COVID-19 pandemic.This project investigates the performance of the students who take the CST courses as mandatory courses for the three CST majors as well as the performance of the students (non-CST majors) who take the CST courses as a general education computing requirement.The presented findings show the trends in courses enrollment, passing, failing, and withdrawing from the courses.In addition to a core three-course sequence, the project examines the general department retention numbers.</t>
        </is>
      </c>
      <c r="Y1605" s="3" t="inlineStr">
        <is>
          <t>OpenAlex</t>
        </is>
      </c>
      <c r="Z1605" s="3" t="inlineStr">
        <is>
          <t>https://peer.asee.org/42660.pdf</t>
        </is>
      </c>
      <c r="AA1605" s="3" t="inlineStr">
        <is>
          <t>Open-access PDF (via OpenAlex)</t>
        </is>
      </c>
      <c r="AB1605" s="3" t="inlineStr">
        <is>
          <t>bronze</t>
        </is>
      </c>
      <c r="AC1605" s="3" t="inlineStr">
        <is>
          <t>School of Technology &amp; Design</t>
        </is>
      </c>
      <c r="AD1605" s="3" t="n">
        <v>1</v>
      </c>
      <c r="AE1605" s="3" t="inlineStr">
        <is>
          <t>No</t>
        </is>
      </c>
      <c r="AF1605" s="3" t="inlineStr"/>
      <c r="AG1605" s="4" t="inlineStr"/>
      <c r="AH1605" s="4" t="inlineStr"/>
      <c r="AI1605" s="4" t="inlineStr"/>
    </row>
    <row r="1606">
      <c r="A1606" s="3" t="inlineStr">
        <is>
          <t>CST-1688</t>
        </is>
      </c>
      <c r="B1606" s="3" t="inlineStr">
        <is>
          <t>Satyanarayana</t>
        </is>
      </c>
      <c r="C1606" s="3" t="inlineStr">
        <is>
          <t>Ashwin</t>
        </is>
      </c>
      <c r="D1606" s="3" t="inlineStr">
        <is>
          <t>Ashwin Satyanarayana</t>
        </is>
      </c>
      <c r="E1606" s="3" t="inlineStr">
        <is>
          <t>Professor</t>
        </is>
      </c>
      <c r="F1606" s="3" t="inlineStr">
        <is>
          <t>NYC College of Technology</t>
        </is>
      </c>
      <c r="G1606" s="3" t="inlineStr">
        <is>
          <t>Computer Systems Technology</t>
        </is>
      </c>
      <c r="H1606" s="3" t="inlineStr">
        <is>
          <t>ASatyanarayana@citytech.cuny.edu</t>
        </is>
      </c>
      <c r="I1606" s="3" t="inlineStr">
        <is>
          <t>Journal article</t>
        </is>
      </c>
      <c r="J1606" s="3" t="inlineStr">
        <is>
          <t>Biomimetic learning of hand gestures in a humanoid robot</t>
        </is>
      </c>
      <c r="K1606" s="3" t="n">
        <v>2024</v>
      </c>
      <c r="L1606" s="3" t="inlineStr">
        <is>
          <t>Frontiers in Human Neuroscience</t>
        </is>
      </c>
      <c r="M1606" s="3" t="inlineStr">
        <is>
          <t>Parthan Olikkal; Dingyi Pei; Bharat Kashyap Karri; Ashwin Satyanarayana; Nayan M. Kakoty; Ramana Kumar Vinjamuri</t>
        </is>
      </c>
      <c r="N1606" s="3" t="inlineStr"/>
      <c r="O1606" s="3" t="n"/>
      <c r="P1606" s="3" t="inlineStr"/>
      <c r="Q1606" s="3" t="inlineStr">
        <is>
          <t>10.3389/fnhum.2024.1391531</t>
        </is>
      </c>
      <c r="R1606" s="3" t="inlineStr">
        <is>
          <t>https://doi.org/10.3389/fnhum.2024.1391531</t>
        </is>
      </c>
      <c r="S1606" s="3" t="inlineStr">
        <is>
          <t>OpenAlex</t>
        </is>
      </c>
      <c r="T1606" s="3" t="n">
        <v>1</v>
      </c>
      <c r="U1606" s="3" t="inlineStr">
        <is>
          <t>High (City Tech affiliation on paper)</t>
        </is>
      </c>
      <c r="V1606" s="3" t="n"/>
      <c r="W1606" s="3" t="inlineStr"/>
      <c r="X1606" s="3" t="inlineStr">
        <is>
          <t>Hand gestures are a natural and intuitive form of communication, and integrating this communication method into robotic systems presents significant potential to improve human-robot collaboration. Recent advances in motor neuroscience have focused on replicating human hand movements from synergies also known as movement primitives. Synergies, fundamental building blocks of movement, serve as a potential strategy adapted by the central nervous system to generate and control movements. Identifying how synergies contribute to movement can help in dexterous control of robotics, exoskeletons, prosthetics and extend its applications to rehabilitation. In this paper, 33 static hand gestures were recorded through a single RGB camera and identified in real-time through the MediaPipe framework as participants made various postures with their dominant hand. Assuming an open palm as initial posture, uniform joint angular velocities were obtained from all these gestures. By applying a dimensionality reduction method, kinematic synergies were obtained from these joint angular velocities. Kinematic synergies that explain 98% of variance of movements were utilized to reconstruct new hand gestures using convex optimization. Reconstructed hand gestures and selected kinematic synergies were translated onto a humanoid robot, Mitra, in real-time, as the participants demonstrated various hand gestures. The results showed that by using only few kinematic synergies it is possible to generate various hand gestures, with 95.7% accuracy. Furthermore, utilizing low-dimensional synergies in control of high dimensional end effectors holds promise to enable near-natural human-robot collaboration.</t>
        </is>
      </c>
      <c r="Y1606" s="3" t="inlineStr">
        <is>
          <t>OpenAlex</t>
        </is>
      </c>
      <c r="Z1606" s="3" t="inlineStr">
        <is>
          <t>https://doi.org/10.3389/fnhum.2024.1391531</t>
        </is>
      </c>
      <c r="AA1606" s="3" t="inlineStr">
        <is>
          <t>Open-access page (via OpenAlex)</t>
        </is>
      </c>
      <c r="AB1606" s="3" t="inlineStr">
        <is>
          <t>gold</t>
        </is>
      </c>
      <c r="AC1606" s="3" t="inlineStr">
        <is>
          <t>School of Technology &amp; Design</t>
        </is>
      </c>
      <c r="AD1606" s="3" t="n">
        <v>18</v>
      </c>
      <c r="AE1606" s="3" t="inlineStr">
        <is>
          <t>No</t>
        </is>
      </c>
      <c r="AF1606" s="3" t="inlineStr"/>
      <c r="AG1606" s="4" t="inlineStr"/>
      <c r="AH1606" s="4" t="inlineStr"/>
      <c r="AI1606" s="4" t="inlineStr"/>
    </row>
    <row r="1607">
      <c r="A1607" s="3" t="inlineStr">
        <is>
          <t>CST-1690</t>
        </is>
      </c>
      <c r="B1607" s="3" t="inlineStr">
        <is>
          <t>Milonas</t>
        </is>
      </c>
      <c r="C1607" s="3" t="inlineStr">
        <is>
          <t>Elizabeth</t>
        </is>
      </c>
      <c r="D1607" s="3" t="inlineStr">
        <is>
          <t>Elizabeth Milonas</t>
        </is>
      </c>
      <c r="E1607" s="3" t="inlineStr">
        <is>
          <t>Chair</t>
        </is>
      </c>
      <c r="F1607" s="3" t="inlineStr">
        <is>
          <t>NYC College of Technology</t>
        </is>
      </c>
      <c r="G1607" s="3" t="inlineStr">
        <is>
          <t>Computer Systems Technology</t>
        </is>
      </c>
      <c r="H1607" s="3" t="inlineStr">
        <is>
          <t>EMilonas@citytech.cuny.edu</t>
        </is>
      </c>
      <c r="I1607" s="3" t="inlineStr">
        <is>
          <t>Conference paper</t>
        </is>
      </c>
      <c r="J1607" s="3" t="inlineStr">
        <is>
          <t>Building Capacity: Enhancing Undergraduate STEM Education by Improving Transfer Success</t>
        </is>
      </c>
      <c r="K1607" s="3" t="n">
        <v>2024</v>
      </c>
      <c r="L1607" s="3" t="inlineStr">
        <is>
          <t>ASEE Annual Conference &amp; Exposition</t>
        </is>
      </c>
      <c r="M1607" s="3" t="inlineStr">
        <is>
          <t>Pamela Ann McElroy Brown; Melanie Villatoro; Elizabeth Milonas; Benito Mendoza; Hon Jie Teo; Mohammad Razani; Diana Samaroo</t>
        </is>
      </c>
      <c r="N1607" s="3" t="inlineStr"/>
      <c r="O1607" s="3" t="n"/>
      <c r="P1607" s="3" t="inlineStr"/>
      <c r="Q1607" s="3" t="inlineStr">
        <is>
          <t>10.18260/1-2--41906</t>
        </is>
      </c>
      <c r="R1607" s="3" t="inlineStr">
        <is>
          <t>https://doi.org/10.18260/1-2--41906</t>
        </is>
      </c>
      <c r="S1607" s="3" t="inlineStr">
        <is>
          <t>OpenAlex</t>
        </is>
      </c>
      <c r="T1607" s="3" t="n">
        <v>1</v>
      </c>
      <c r="U1607" s="3" t="inlineStr">
        <is>
          <t>High (City Tech affiliation on paper)</t>
        </is>
      </c>
      <c r="V1607" s="3" t="n"/>
      <c r="W1607" s="3" t="inlineStr"/>
      <c r="X1607" s="3" t="inlineStr">
        <is>
          <t>She has experience in curricular and program development</t>
        </is>
      </c>
      <c r="Y1607" s="3" t="inlineStr">
        <is>
          <t>OpenAlex</t>
        </is>
      </c>
      <c r="Z1607" s="3" t="inlineStr">
        <is>
          <t>https://peer.asee.org/41906.pdf</t>
        </is>
      </c>
      <c r="AA1607" s="3" t="inlineStr">
        <is>
          <t>Open-access PDF (via OpenAlex)</t>
        </is>
      </c>
      <c r="AB1607" s="3" t="inlineStr">
        <is>
          <t>bronze</t>
        </is>
      </c>
      <c r="AC1607" s="3" t="inlineStr">
        <is>
          <t>School of Technology &amp; Design</t>
        </is>
      </c>
      <c r="AD1607" s="3" t="n">
        <v>1</v>
      </c>
      <c r="AE1607" s="3" t="inlineStr">
        <is>
          <t>No</t>
        </is>
      </c>
      <c r="AF1607" s="3" t="inlineStr"/>
      <c r="AG1607" s="4" t="inlineStr"/>
      <c r="AH1607" s="4" t="inlineStr"/>
      <c r="AI1607" s="4" t="inlineStr"/>
    </row>
    <row r="1608">
      <c r="A1608" s="3" t="inlineStr">
        <is>
          <t>CST-1695</t>
        </is>
      </c>
      <c r="B1608" s="3" t="inlineStr">
        <is>
          <t>Kusyk</t>
        </is>
      </c>
      <c r="C1608" s="3" t="inlineStr">
        <is>
          <t>Janusz</t>
        </is>
      </c>
      <c r="D1608" s="3" t="inlineStr">
        <is>
          <t>Janusz Kusyk</t>
        </is>
      </c>
      <c r="E1608" s="3" t="inlineStr">
        <is>
          <t>Associate Professor</t>
        </is>
      </c>
      <c r="F1608" s="3" t="inlineStr">
        <is>
          <t>NYC College of Technology</t>
        </is>
      </c>
      <c r="G1608" s="3" t="inlineStr">
        <is>
          <t>Computer Systems Technology</t>
        </is>
      </c>
      <c r="H1608" s="3" t="inlineStr">
        <is>
          <t>JKusyk@citytech.cuny.edu</t>
        </is>
      </c>
      <c r="I1608" s="3" t="inlineStr">
        <is>
          <t>Conference paper</t>
        </is>
      </c>
      <c r="J1608" s="3" t="inlineStr">
        <is>
          <t>Common Assessment of Two Related Courses to Reduce Grading Bias and Improve Readiness of the Students for Corporate Environments</t>
        </is>
      </c>
      <c r="K1608" s="3" t="n">
        <v>2024</v>
      </c>
      <c r="L1608" s="3" t="inlineStr">
        <is>
          <t>Fall ASEE Middle Atlantic Section Conference</t>
        </is>
      </c>
      <c r="M1608" s="3" t="inlineStr">
        <is>
          <t>Ashwin Satyanarayana; Janusz Kusyk; Hong Li</t>
        </is>
      </c>
      <c r="N1608" s="3" t="inlineStr"/>
      <c r="O1608" s="3" t="n"/>
      <c r="P1608" s="3" t="inlineStr"/>
      <c r="Q1608" s="3" t="inlineStr">
        <is>
          <t>10.18260/1-2--29370</t>
        </is>
      </c>
      <c r="R1608" s="3" t="inlineStr">
        <is>
          <t>https://doi.org/10.18260/1-2--29370</t>
        </is>
      </c>
      <c r="S1608" s="3" t="inlineStr">
        <is>
          <t>OpenAlex</t>
        </is>
      </c>
      <c r="T1608" s="3" t="n">
        <v>1</v>
      </c>
      <c r="U1608" s="3" t="inlineStr">
        <is>
          <t>High (City Tech affiliation on paper)</t>
        </is>
      </c>
      <c r="V1608" s="3" t="n"/>
      <c r="W1608" s="3" t="inlineStr"/>
      <c r="X1608" s="3" t="inlineStr">
        <is>
          <t>Reformulation on Microsoft's search engine Bing.He holds a PhD in Computer Science (Data Mining) from SUNY, with particular emphasis on Data Mining and Big data analytics.He is an</t>
        </is>
      </c>
      <c r="Y1608" s="3" t="inlineStr">
        <is>
          <t>OpenAlex</t>
        </is>
      </c>
      <c r="Z1608" s="3" t="inlineStr">
        <is>
          <t>https://peer.asee.org/29370.pdf</t>
        </is>
      </c>
      <c r="AA1608" s="3" t="inlineStr">
        <is>
          <t>Open-access PDF (via OpenAlex)</t>
        </is>
      </c>
      <c r="AB1608" s="3" t="inlineStr">
        <is>
          <t>bronze</t>
        </is>
      </c>
      <c r="AC1608" s="3" t="inlineStr">
        <is>
          <t>School of Technology &amp; Design</t>
        </is>
      </c>
      <c r="AD1608" s="3" t="n">
        <v>1</v>
      </c>
      <c r="AE1608" s="3" t="inlineStr">
        <is>
          <t>No</t>
        </is>
      </c>
      <c r="AF1608" s="3" t="inlineStr"/>
      <c r="AG1608" s="4" t="inlineStr"/>
      <c r="AH1608" s="4" t="inlineStr"/>
      <c r="AI1608" s="4" t="inlineStr"/>
    </row>
    <row r="1609">
      <c r="A1609" s="3" t="inlineStr">
        <is>
          <t>CST-1696</t>
        </is>
      </c>
      <c r="B1609" s="3" t="inlineStr">
        <is>
          <t>Satyanarayana</t>
        </is>
      </c>
      <c r="C1609" s="3" t="inlineStr">
        <is>
          <t>Ashwin</t>
        </is>
      </c>
      <c r="D1609" s="3" t="inlineStr">
        <is>
          <t>Ashwin Satyanarayana</t>
        </is>
      </c>
      <c r="E1609" s="3" t="inlineStr">
        <is>
          <t>Professor</t>
        </is>
      </c>
      <c r="F1609" s="3" t="inlineStr">
        <is>
          <t>NYC College of Technology</t>
        </is>
      </c>
      <c r="G1609" s="3" t="inlineStr">
        <is>
          <t>Computer Systems Technology</t>
        </is>
      </c>
      <c r="H1609" s="3" t="inlineStr">
        <is>
          <t>ASatyanarayana@citytech.cuny.edu</t>
        </is>
      </c>
      <c r="I1609" s="3" t="inlineStr">
        <is>
          <t>Conference paper</t>
        </is>
      </c>
      <c r="J1609" s="3" t="inlineStr">
        <is>
          <t>Common Assessment of Two Related Courses to Reduce Grading Bias and Improve Readiness of the Students for Corporate Environments</t>
        </is>
      </c>
      <c r="K1609" s="3" t="n">
        <v>2024</v>
      </c>
      <c r="L1609" s="3" t="inlineStr">
        <is>
          <t>Fall ASEE Middle Atlantic Section Conference</t>
        </is>
      </c>
      <c r="M1609" s="3" t="inlineStr">
        <is>
          <t>Ashwin Satyanarayana; Janusz Kusyk; Hong Li</t>
        </is>
      </c>
      <c r="N1609" s="3" t="inlineStr"/>
      <c r="O1609" s="3" t="n"/>
      <c r="P1609" s="3" t="inlineStr"/>
      <c r="Q1609" s="3" t="inlineStr">
        <is>
          <t>10.18260/1-2--29370</t>
        </is>
      </c>
      <c r="R1609" s="3" t="inlineStr">
        <is>
          <t>https://doi.org/10.18260/1-2--29370</t>
        </is>
      </c>
      <c r="S1609" s="3" t="inlineStr">
        <is>
          <t>OpenAlex</t>
        </is>
      </c>
      <c r="T1609" s="3" t="n">
        <v>1</v>
      </c>
      <c r="U1609" s="3" t="inlineStr">
        <is>
          <t>High (City Tech affiliation on paper)</t>
        </is>
      </c>
      <c r="V1609" s="3" t="n"/>
      <c r="W1609" s="3" t="inlineStr"/>
      <c r="X1609" s="3" t="inlineStr">
        <is>
          <t>Reformulation on Microsoft's search engine Bing.He holds a PhD in Computer Science (Data Mining) from SUNY, with particular emphasis on Data Mining and Big data analytics.He is an</t>
        </is>
      </c>
      <c r="Y1609" s="3" t="inlineStr">
        <is>
          <t>OpenAlex</t>
        </is>
      </c>
      <c r="Z1609" s="3" t="inlineStr">
        <is>
          <t>https://peer.asee.org/29370.pdf</t>
        </is>
      </c>
      <c r="AA1609" s="3" t="inlineStr">
        <is>
          <t>Open-access PDF (via OpenAlex)</t>
        </is>
      </c>
      <c r="AB1609" s="3" t="inlineStr">
        <is>
          <t>bronze</t>
        </is>
      </c>
      <c r="AC1609" s="3" t="inlineStr">
        <is>
          <t>School of Technology &amp; Design</t>
        </is>
      </c>
      <c r="AD1609" s="3" t="n">
        <v>1</v>
      </c>
      <c r="AE1609" s="3" t="inlineStr">
        <is>
          <t>No</t>
        </is>
      </c>
      <c r="AF1609" s="3" t="inlineStr"/>
      <c r="AG1609" s="4" t="inlineStr"/>
      <c r="AH1609" s="4" t="inlineStr"/>
      <c r="AI1609" s="4" t="inlineStr"/>
    </row>
    <row r="1610">
      <c r="A1610" s="3" t="inlineStr">
        <is>
          <t>CST-1704</t>
        </is>
      </c>
      <c r="B1610" s="3" t="inlineStr">
        <is>
          <t>Milonas</t>
        </is>
      </c>
      <c r="C1610" s="3" t="inlineStr">
        <is>
          <t>Elizabeth</t>
        </is>
      </c>
      <c r="D1610" s="3" t="inlineStr">
        <is>
          <t>Elizabeth Milonas</t>
        </is>
      </c>
      <c r="E1610" s="3" t="inlineStr">
        <is>
          <t>Chair</t>
        </is>
      </c>
      <c r="F1610" s="3" t="inlineStr">
        <is>
          <t>NYC College of Technology</t>
        </is>
      </c>
      <c r="G1610" s="3" t="inlineStr">
        <is>
          <t>Computer Systems Technology</t>
        </is>
      </c>
      <c r="H1610" s="3" t="inlineStr">
        <is>
          <t>EMilonas@citytech.cuny.edu</t>
        </is>
      </c>
      <c r="I1610" s="3" t="inlineStr">
        <is>
          <t>Conference paper</t>
        </is>
      </c>
      <c r="J1610" s="3" t="inlineStr">
        <is>
          <t>Converging Paths in Divergent Systems: A Comparative Analysis of Data Science Education Strategies in China and the United States</t>
        </is>
      </c>
      <c r="K1610" s="3" t="n">
        <v>2024</v>
      </c>
      <c r="L1610" s="3" t="inlineStr">
        <is>
          <t>IEEE Frontiers in Education Conference (FIE)</t>
        </is>
      </c>
      <c r="M1610" s="3" t="inlineStr">
        <is>
          <t>Duo Li; Elizabeth Milonas; Qiping Zhang</t>
        </is>
      </c>
      <c r="N1610" s="3" t="inlineStr"/>
      <c r="O1610" s="3" t="n"/>
      <c r="P1610" s="3" t="inlineStr"/>
      <c r="Q1610" s="3" t="inlineStr">
        <is>
          <t>10.1109/fie61694.2024.10893486</t>
        </is>
      </c>
      <c r="R1610" s="3" t="inlineStr">
        <is>
          <t>https://doi.org/10.1109/fie61694.2024.10893486</t>
        </is>
      </c>
      <c r="S1610" s="3" t="inlineStr">
        <is>
          <t>OpenAlex</t>
        </is>
      </c>
      <c r="T1610" s="3" t="n">
        <v>1</v>
      </c>
      <c r="U1610" s="3" t="inlineStr">
        <is>
          <t>High (City Tech affiliation on paper)</t>
        </is>
      </c>
      <c r="V1610" s="3" t="n"/>
      <c r="W1610" s="3" t="inlineStr"/>
      <c r="X1610" s="3" t="inlineStr">
        <is>
          <t>This research-to-practice full paper compares data science education strategies in China and the United States, exploring whether different approaches can achieve similar educational outcomes. In the U.S., data science programs are typically developed by individual schools to meet labor market demands, integrating data science as an interdisciplinary subject. In contrast, Chinese universities follow a uniform plan set by the education department, resulting in specialized fields like ‘Big Data Management and Application’ and ‘Data Science and Big Data Technology.’ This research collected data on course offerings and university rankings in China and the U.S., analyzing curriculum content and program characteristics. Major findings indicate that in the U.S., Data Science and Business Analytics programs focus on technical skills and are primarily found in top-ranking universities, while in China, Data Science and Big Data Management programs emphasize management and are more widely distributed across different ranking groups. Despite these differences, both countries show similar geographic concentration patterns in data science programs. The study concludes that China and the U.S. adopt different educational strategies but achieve comparable effectiveness in data science education.</t>
        </is>
      </c>
      <c r="Y1610" s="3" t="inlineStr">
        <is>
          <t>OpenAlex</t>
        </is>
      </c>
      <c r="Z1610" s="3" t="inlineStr"/>
      <c r="AA1610" s="3" t="inlineStr">
        <is>
          <t>Not found</t>
        </is>
      </c>
      <c r="AB1610" s="3" t="inlineStr">
        <is>
          <t>closed</t>
        </is>
      </c>
      <c r="AC1610" s="3" t="inlineStr">
        <is>
          <t>School of Technology &amp; Design</t>
        </is>
      </c>
      <c r="AD1610" s="3" t="n">
        <v>0</v>
      </c>
      <c r="AE1610" s="3" t="inlineStr">
        <is>
          <t>No</t>
        </is>
      </c>
      <c r="AF1610" s="3" t="inlineStr"/>
      <c r="AG1610" s="4" t="inlineStr"/>
      <c r="AH1610" s="4" t="inlineStr"/>
      <c r="AI1610" s="4" t="inlineStr"/>
    </row>
    <row r="1611">
      <c r="A1611" s="3" t="inlineStr">
        <is>
          <t>CST-1707</t>
        </is>
      </c>
      <c r="B1611" s="3" t="inlineStr">
        <is>
          <t>Satyanarayana</t>
        </is>
      </c>
      <c r="C1611" s="3" t="inlineStr">
        <is>
          <t>Ashwin</t>
        </is>
      </c>
      <c r="D1611" s="3" t="inlineStr">
        <is>
          <t>Ashwin Satyanarayana</t>
        </is>
      </c>
      <c r="E1611" s="3" t="inlineStr">
        <is>
          <t>Professor</t>
        </is>
      </c>
      <c r="F1611" s="3" t="inlineStr">
        <is>
          <t>NYC College of Technology</t>
        </is>
      </c>
      <c r="G1611" s="3" t="inlineStr">
        <is>
          <t>Computer Systems Technology</t>
        </is>
      </c>
      <c r="H1611" s="3" t="inlineStr">
        <is>
          <t>ASatyanarayana@citytech.cuny.edu</t>
        </is>
      </c>
      <c r="I1611" s="3" t="inlineStr">
        <is>
          <t>Conference paper</t>
        </is>
      </c>
      <c r="J1611" s="3" t="inlineStr">
        <is>
          <t>Data Analytics for Decision Making at Academic Departments</t>
        </is>
      </c>
      <c r="K1611" s="3" t="n">
        <v>2024</v>
      </c>
      <c r="L1611" s="3" t="inlineStr">
        <is>
          <t>Zone 1 Conference of the American Society for Engineering Education (ASEE Zone 1)</t>
        </is>
      </c>
      <c r="M1611" s="3" t="inlineStr">
        <is>
          <t>Ashwin Satyanarayana</t>
        </is>
      </c>
      <c r="N1611" s="3" t="inlineStr"/>
      <c r="O1611" s="3" t="n"/>
      <c r="P1611" s="3" t="inlineStr"/>
      <c r="Q1611" s="3" t="inlineStr">
        <is>
          <t>10.18260/1-2--45075</t>
        </is>
      </c>
      <c r="R1611" s="3" t="inlineStr">
        <is>
          <t>https://doi.org/10.18260/1-2--45075</t>
        </is>
      </c>
      <c r="S1611" s="3" t="inlineStr">
        <is>
          <t>OpenAlex; CUNY Academic Works</t>
        </is>
      </c>
      <c r="T1611" s="3" t="n">
        <v>2</v>
      </c>
      <c r="U1611" s="3" t="inlineStr">
        <is>
          <t>High (City Tech affiliation on paper); 2 sources</t>
        </is>
      </c>
      <c r="V1611" s="3" t="n"/>
      <c r="W1611" s="3" t="inlineStr"/>
      <c r="X1611" s="3" t="inlineStr">
        <is>
          <t>In the era of big data where data is being embraced by academic institutions, each academic department has access to lots of data -enrollment data, retention data, student outcomes, faculty productivity, student success rates and resource allocation.As a large four-year public institution, our institution serves a diverse student body where more than 60% of students are considered as economically disadvantaged.In our department (comprising 1728 students and 128 faculty), we are currently using data-driven decision-making to gain deeper insights into the needs of students, faculty and staff.Such planned and implemented data-driven strategy has transformed those insights into student success -retention and enrollment.Another area that data-driven culture has benefitted is in creating an unbiased environment (between faculty-student, administration-faculty, and chairperson-faculty), where collaboration and communication has become easier.The main objective of this paper is to present our three data-analytic strategies: predictive, descriptive and prescriptive and how they have improved student outcomes, intervened at-risk students, strategized cost cutting in the department, projected actual outcomes and finally in determining the effectiveness of our data-decisions.For example, our predictive tool is helping identify potential low performing students at the course level and assigning them to mentoring and tutoring resources.Our prescriptive tool is helping with strategies and suggestions for cost-cutting and improving retention at the department level.Our descriptive tool is helping with data-driven unbiased communication between staff, faculty and students at the college level by giving data based feedback.</t>
        </is>
      </c>
      <c r="Y1611" s="3" t="inlineStr">
        <is>
          <t>OpenAlex</t>
        </is>
      </c>
      <c r="Z1611" s="3" t="inlineStr">
        <is>
          <t>https://peer.asee.org/45075.pdf</t>
        </is>
      </c>
      <c r="AA1611" s="3" t="inlineStr">
        <is>
          <t>Open-access PDF (via OpenAlex)</t>
        </is>
      </c>
      <c r="AB1611" s="3" t="inlineStr">
        <is>
          <t>bronze</t>
        </is>
      </c>
      <c r="AC1611" s="3" t="inlineStr">
        <is>
          <t>School of Technology &amp; Design</t>
        </is>
      </c>
      <c r="AD1611" s="3" t="n">
        <v>0</v>
      </c>
      <c r="AE1611" s="3" t="inlineStr">
        <is>
          <t>No</t>
        </is>
      </c>
      <c r="AF1611" s="3" t="inlineStr"/>
      <c r="AG1611" s="4" t="inlineStr"/>
      <c r="AH1611" s="4" t="inlineStr"/>
      <c r="AI1611" s="4" t="inlineStr"/>
    </row>
    <row r="1612">
      <c r="A1612" s="3" t="inlineStr">
        <is>
          <t>CST-1713</t>
        </is>
      </c>
      <c r="B1612" s="3" t="inlineStr">
        <is>
          <t>Milonas</t>
        </is>
      </c>
      <c r="C1612" s="3" t="inlineStr">
        <is>
          <t>Elizabeth</t>
        </is>
      </c>
      <c r="D1612" s="3" t="inlineStr">
        <is>
          <t>Elizabeth Milonas</t>
        </is>
      </c>
      <c r="E1612" s="3" t="inlineStr">
        <is>
          <t>Chair</t>
        </is>
      </c>
      <c r="F1612" s="3" t="inlineStr">
        <is>
          <t>NYC College of Technology</t>
        </is>
      </c>
      <c r="G1612" s="3" t="inlineStr">
        <is>
          <t>Computer Systems Technology</t>
        </is>
      </c>
      <c r="H1612" s="3" t="inlineStr">
        <is>
          <t>EMilonas@citytech.cuny.edu</t>
        </is>
      </c>
      <c r="I1612" s="3" t="inlineStr">
        <is>
          <t>Conference paper</t>
        </is>
      </c>
      <c r="J1612" s="3" t="inlineStr">
        <is>
          <t>Do Undergraduate Data Science Program Competencies Vary by College Rankings?</t>
        </is>
      </c>
      <c r="K1612" s="3" t="n">
        <v>2024</v>
      </c>
      <c r="L1612" s="3" t="inlineStr">
        <is>
          <t>ASEE Annual Conference &amp; Exposition</t>
        </is>
      </c>
      <c r="M1612" s="3" t="inlineStr">
        <is>
          <t>Elizabeth Milonas; Qiping Zhang; Duo Li</t>
        </is>
      </c>
      <c r="N1612" s="3" t="inlineStr"/>
      <c r="O1612" s="3" t="n"/>
      <c r="P1612" s="3" t="inlineStr"/>
      <c r="Q1612" s="3" t="inlineStr">
        <is>
          <t>10.18260/1-2--41153</t>
        </is>
      </c>
      <c r="R1612" s="3" t="inlineStr">
        <is>
          <t>https://doi.org/10.18260/1-2--41153</t>
        </is>
      </c>
      <c r="S1612" s="3" t="inlineStr">
        <is>
          <t>OpenAlex; CUNY Academic Works</t>
        </is>
      </c>
      <c r="T1612" s="3" t="n">
        <v>2</v>
      </c>
      <c r="U1612" s="3" t="inlineStr">
        <is>
          <t>High (City Tech affiliation on paper); 2 sources</t>
        </is>
      </c>
      <c r="V1612" s="3" t="n"/>
      <c r="W1612" s="3" t="inlineStr"/>
      <c r="X1612" s="3" t="inlineStr">
        <is>
          <t>Abstract The data science domain has increased exponentially due to advances in technology, including in infrastructure, storage, and analytical tools and techniques. The demand for data science technologies and skills is evident in various industries, such as retail, health care, finance, and all areas of economy and society. Data science careers are the top careers in the U.S. across many disciplines. The need for skilled workers in this domain will only continue to grow, requiring college graduates who can support this growth. Many colleges across the United States have already adopted undergraduate data science curriculum and programs. However, it is not clear whether undergraduate data science programs offered by colleges with different rankings provide similar or dissimilar data science competencies. The goal of this study is to compare program structure and competencies of undergraduate data science programs offered by colleges in the three US News ranking categories: National, Regional and National Liberal Arts. The research questions answered as a result of this study are: Do undergraduate data science program profiles vary by college ranking? Do undergraduate data science program competencies vary by college ranking?</t>
        </is>
      </c>
      <c r="Y1612" s="3" t="inlineStr">
        <is>
          <t>OpenAlex</t>
        </is>
      </c>
      <c r="Z1612" s="3" t="inlineStr">
        <is>
          <t>https://peer.asee.org/41153.pdf</t>
        </is>
      </c>
      <c r="AA1612" s="3" t="inlineStr">
        <is>
          <t>Open-access PDF (via OpenAlex)</t>
        </is>
      </c>
      <c r="AB1612" s="3" t="inlineStr">
        <is>
          <t>bronze</t>
        </is>
      </c>
      <c r="AC1612" s="3" t="inlineStr">
        <is>
          <t>School of Technology &amp; Design</t>
        </is>
      </c>
      <c r="AD1612" s="3" t="n">
        <v>2</v>
      </c>
      <c r="AE1612" s="3" t="inlineStr">
        <is>
          <t>No</t>
        </is>
      </c>
      <c r="AF1612" s="3" t="inlineStr"/>
      <c r="AG1612" s="4" t="inlineStr"/>
      <c r="AH1612" s="4" t="inlineStr"/>
      <c r="AI1612" s="4" t="inlineStr"/>
    </row>
    <row r="1613">
      <c r="A1613" s="3" t="inlineStr">
        <is>
          <t>CST-1730</t>
        </is>
      </c>
      <c r="B1613" s="3" t="inlineStr">
        <is>
          <t>Chen</t>
        </is>
      </c>
      <c r="C1613" s="3" t="inlineStr">
        <is>
          <t>Yu-Wen</t>
        </is>
      </c>
      <c r="D1613" s="3" t="inlineStr">
        <is>
          <t>Yu-Wen Chen</t>
        </is>
      </c>
      <c r="E1613" s="3" t="inlineStr">
        <is>
          <t>Associate Professor</t>
        </is>
      </c>
      <c r="F1613" s="3" t="inlineStr">
        <is>
          <t>NYC College of Technology</t>
        </is>
      </c>
      <c r="G1613" s="3" t="inlineStr">
        <is>
          <t>Computer Systems Technology</t>
        </is>
      </c>
      <c r="H1613" s="3" t="inlineStr">
        <is>
          <t>YWChen@citytech.cuny.edu</t>
        </is>
      </c>
      <c r="I1613" s="3" t="inlineStr">
        <is>
          <t>Conference paper</t>
        </is>
      </c>
      <c r="J1613" s="3" t="inlineStr">
        <is>
          <t>Feature Distraction Based Backdoor Defense for Federated Trained Intrusion Detection System</t>
        </is>
      </c>
      <c r="K1613" s="3" t="n">
        <v>2024</v>
      </c>
      <c r="L1613" s="3" t="inlineStr">
        <is>
          <t>Globecom</t>
        </is>
      </c>
      <c r="M1613" s="3" t="inlineStr">
        <is>
          <t>Yuwen Chen; Bo-Hsu Ke; Yen-Xin Wang; Shih Yang Lin; Ming‐Han Tsai; Bo-Zhong Chen; Jian-Jhih Kuo; Ren‐Hung Hwang</t>
        </is>
      </c>
      <c r="N1613" s="3" t="inlineStr"/>
      <c r="O1613" s="3" t="n"/>
      <c r="P1613" s="3" t="inlineStr"/>
      <c r="Q1613" s="3" t="inlineStr">
        <is>
          <t>10.1109/globecom52923.2024.10901202</t>
        </is>
      </c>
      <c r="R1613" s="3" t="inlineStr">
        <is>
          <t>https://doi.org/10.1109/globecom52923.2024.10901202</t>
        </is>
      </c>
      <c r="S1613" s="3" t="inlineStr">
        <is>
          <t>OpenAlex</t>
        </is>
      </c>
      <c r="T1613" s="3" t="n">
        <v>1</v>
      </c>
      <c r="U1613" s="3" t="inlineStr">
        <is>
          <t>High (City Tech affiliation on paper)</t>
        </is>
      </c>
      <c r="V1613" s="3" t="n"/>
      <c r="W1613" s="3" t="inlineStr"/>
      <c r="X1613" s="3" t="inlineStr">
        <is>
          <t>Convolutional Neural Network (CNN)-based Intrusion Detection System (IDS) incorporated with Federated Learning (FL) facilitates collaborative model training to secure user privacy and enhance data diversity, emerging as a promising solution to defend malicious flows. Yet, FL is vulnerable to trigger backdoor attacks. Existing methods have limited ability on IDS with FL for detecting or repairing a converged attacked model as they either require access to the training process or are dedicated to specific applications. To tackle the limitations, we propose a novel Features Distraction Defense Framework (FDDF) that does not interfere with the model training and requires only a few additional model inferences to protect users from the aforesaid attack. The experiment results show that FDDF can recover the accuracy effectively and preserve the accuracy of normal models.</t>
        </is>
      </c>
      <c r="Y1613" s="3" t="inlineStr">
        <is>
          <t>OpenAlex</t>
        </is>
      </c>
      <c r="Z1613" s="3" t="inlineStr"/>
      <c r="AA1613" s="3" t="inlineStr">
        <is>
          <t>Not found</t>
        </is>
      </c>
      <c r="AB1613" s="3" t="inlineStr">
        <is>
          <t>closed</t>
        </is>
      </c>
      <c r="AC1613" s="3" t="inlineStr">
        <is>
          <t>School of Technology &amp; Design</t>
        </is>
      </c>
      <c r="AD1613" s="3" t="n">
        <v>0</v>
      </c>
      <c r="AE1613" s="3" t="inlineStr">
        <is>
          <t>Yes</t>
        </is>
      </c>
      <c r="AF1613" s="3" t="inlineStr">
        <is>
          <t>OpenAlex topic: Adversarial Robustness in Machine Learning; abstract: federated learning, convolutional neural; keyword: federated learning</t>
        </is>
      </c>
      <c r="AG1613" s="4" t="inlineStr"/>
      <c r="AH1613" s="4" t="inlineStr"/>
      <c r="AI1613" s="4" t="inlineStr"/>
    </row>
    <row r="1614">
      <c r="A1614" s="3" t="inlineStr">
        <is>
          <t>CST-1739</t>
        </is>
      </c>
      <c r="B1614" s="3" t="inlineStr">
        <is>
          <t>Satyanarayana</t>
        </is>
      </c>
      <c r="C1614" s="3" t="inlineStr">
        <is>
          <t>Ashwin</t>
        </is>
      </c>
      <c r="D1614" s="3" t="inlineStr">
        <is>
          <t>Ashwin Satyanarayana</t>
        </is>
      </c>
      <c r="E1614" s="3" t="inlineStr">
        <is>
          <t>Professor</t>
        </is>
      </c>
      <c r="F1614" s="3" t="inlineStr">
        <is>
          <t>NYC College of Technology</t>
        </is>
      </c>
      <c r="G1614" s="3" t="inlineStr">
        <is>
          <t>Computer Systems Technology</t>
        </is>
      </c>
      <c r="H1614" s="3" t="inlineStr">
        <is>
          <t>ASatyanarayana@citytech.cuny.edu</t>
        </is>
      </c>
      <c r="I1614" s="3" t="inlineStr">
        <is>
          <t>Conference paper</t>
        </is>
      </c>
      <c r="J1614" s="3" t="inlineStr">
        <is>
          <t>How Songbirds Learn to Sing Provides Suggestions for Designing Team Projects for Computing Courses</t>
        </is>
      </c>
      <c r="K1614" s="3" t="n">
        <v>2024</v>
      </c>
      <c r="L1614" s="3" t="inlineStr">
        <is>
          <t>Publications and Research</t>
        </is>
      </c>
      <c r="M1614" s="3" t="inlineStr">
        <is>
          <t>Ashwin Satyanarayana; Radhika Natarajan; Lior Baron</t>
        </is>
      </c>
      <c r="N1614" s="3" t="inlineStr"/>
      <c r="O1614" s="3" t="n"/>
      <c r="P1614" s="3" t="inlineStr"/>
      <c r="Q1614" s="3" t="inlineStr">
        <is>
          <t>10.18260/1-2--31453</t>
        </is>
      </c>
      <c r="R1614" s="3" t="inlineStr">
        <is>
          <t>https://doi.org/10.18260/1-2--31453</t>
        </is>
      </c>
      <c r="S1614" s="3" t="inlineStr">
        <is>
          <t>OpenAlex; CUNY Academic Works</t>
        </is>
      </c>
      <c r="T1614" s="3" t="n">
        <v>2</v>
      </c>
      <c r="U1614" s="3" t="inlineStr">
        <is>
          <t>High (City Tech affiliation on paper); 2 sources</t>
        </is>
      </c>
      <c r="V1614" s="3" t="n"/>
      <c r="W1614" s="3" t="inlineStr"/>
      <c r="X1614" s="3" t="inlineStr">
        <is>
          <t>Prior to this, Dr. Satyanarayana was a Research Scientist at Microsoft in Seattle from 2006 to 2012, where he worked on several Big Data problems including Query Reformulation on Microsoft's search engine Bing.He holds a PhD in Computer Science (Data Mining) from SUNY, with particular emphasis on Data Mining and Big data analytics.He is an author or co-author of over 25 peer reviewed journal and conference publications and co-authored a textbook -"Essential Aspects of Physical Design and Implementation of Relational Databases."He has four patents in the area of Search Engine research.He is also a recipient of the Math Olympiad Award, and is currently serving as Chair Elect of the ASEE (American Society of Engineering Education) Mid-Atlantic Conference.He also serves as an NSF (National Science Foundation) panelist. Miss Radhika Tulasi Natarajan,Radhika is currently a high school senior at Liberty High School in Frisco, TX.Radhika works as an instructor at a computer science school that teaches kids K-12 coding concepts and logical thinking skills.Radhika designed and taught summer camp curriculum in robotics, game development, programmable drones, and visual arts, and also teaches after school classes focused on learning the fundamentals of programming languages.Radhika has also competed in the USA Computing Olympiad and advanced to the silver division at the January 2018 contest.</t>
        </is>
      </c>
      <c r="Y1614" s="3" t="inlineStr">
        <is>
          <t>OpenAlex</t>
        </is>
      </c>
      <c r="Z1614" s="3" t="inlineStr">
        <is>
          <t>https://peer.asee.org/31453.pdf</t>
        </is>
      </c>
      <c r="AA1614" s="3" t="inlineStr">
        <is>
          <t>Open-access PDF (via OpenAlex)</t>
        </is>
      </c>
      <c r="AB1614" s="3" t="inlineStr">
        <is>
          <t>gold</t>
        </is>
      </c>
      <c r="AC1614" s="3" t="inlineStr">
        <is>
          <t>School of Technology &amp; Design</t>
        </is>
      </c>
      <c r="AD1614" s="3" t="n">
        <v>0</v>
      </c>
      <c r="AE1614" s="3" t="inlineStr">
        <is>
          <t>No</t>
        </is>
      </c>
      <c r="AF1614" s="3" t="inlineStr"/>
      <c r="AG1614" s="4" t="inlineStr"/>
      <c r="AH1614" s="4" t="inlineStr"/>
      <c r="AI1614" s="4" t="inlineStr"/>
    </row>
    <row r="1615">
      <c r="A1615" s="3" t="inlineStr">
        <is>
          <t>CST-1745</t>
        </is>
      </c>
      <c r="B1615" s="3" t="inlineStr">
        <is>
          <t>Cabo</t>
        </is>
      </c>
      <c r="C1615" s="3" t="inlineStr">
        <is>
          <t>Candido</t>
        </is>
      </c>
      <c r="D1615" s="3" t="inlineStr">
        <is>
          <t>Candido Cabo</t>
        </is>
      </c>
      <c r="E1615" s="3" t="inlineStr">
        <is>
          <t>Professor</t>
        </is>
      </c>
      <c r="F1615" s="3" t="inlineStr">
        <is>
          <t>NYC College of Technology</t>
        </is>
      </c>
      <c r="G1615" s="3" t="inlineStr">
        <is>
          <t>Computer Systems Technology</t>
        </is>
      </c>
      <c r="H1615" s="3" t="inlineStr">
        <is>
          <t>CCabo@citytech.cuny.edu</t>
        </is>
      </c>
      <c r="I1615" s="3" t="inlineStr">
        <is>
          <t>Preprint</t>
        </is>
      </c>
      <c r="J1615" s="3" t="inlineStr">
        <is>
          <t>Identifying and Correcting Early Misconceptions in Learning Python: Variables and Assignment Operator</t>
        </is>
      </c>
      <c r="K1615" s="3" t="n">
        <v>2024</v>
      </c>
      <c r="L1615" s="3" t="inlineStr"/>
      <c r="M1615" s="3" t="inlineStr">
        <is>
          <t>Cándido Cabo</t>
        </is>
      </c>
      <c r="N1615" s="3" t="inlineStr"/>
      <c r="O1615" s="3" t="n"/>
      <c r="P1615" s="3" t="inlineStr"/>
      <c r="Q1615" s="3" t="inlineStr">
        <is>
          <t>10.36227/techrxiv.172296773.35779481/v1</t>
        </is>
      </c>
      <c r="R1615" s="3" t="inlineStr">
        <is>
          <t>https://doi.org/10.36227/techrxiv.172296773.35779481/v1</t>
        </is>
      </c>
      <c r="S1615" s="3" t="inlineStr">
        <is>
          <t>OpenAlex</t>
        </is>
      </c>
      <c r="T1615" s="3" t="n">
        <v>1</v>
      </c>
      <c r="U1615" s="3" t="inlineStr">
        <is>
          <t>High (City Tech affiliation on paper)</t>
        </is>
      </c>
      <c r="V1615" s="3" t="n"/>
      <c r="W1615" s="3" t="inlineStr"/>
      <c r="X1615" s="3" t="inlineStr">
        <is>
          <t>Contribution: The purpose of this study is to identify students' early misconceptions in the use of variables in a firstyear computer programming course using Python. Background: Misconceptions start early, persist during the semester and prevent many students to make adequate progress to learn more advanced programming concepts. Research questions: Which are the most common misconceptions in the use of variables and the assignment operator in a first-year computer programming course using Python? What learning objectives and activities can guide instruction and scaffold students' progress to prevent or correct those early misconceptions? Methodology: We assessed student performance (n=108) in four different conceptual categories: problem understanding, variable assignment, data types, and arithmetic expressions. Assessments were implemented as multiple choice and short answer questions that involved reading and/or writing small flowcharts or snippets of Python code. Findings: We have identified prevalent students' misconceptions in problem understanding, variables and assignment operator syntax and semantics, data types, and arithmetic expressions in a first-year programming course using Python. To guide instruction and scaffold students' progress to prevent or correct those early misconceptions, we propose a set of activities organized around specific learning objectives aimed at correcting those misconceptions early on.</t>
        </is>
      </c>
      <c r="Y1615" s="3" t="inlineStr">
        <is>
          <t>OpenAlex</t>
        </is>
      </c>
      <c r="Z1615" s="3" t="inlineStr">
        <is>
          <t>http://dx.doi.org/10.36227/techrxiv.172296773.35779481/v1</t>
        </is>
      </c>
      <c r="AA1615" s="3" t="inlineStr">
        <is>
          <t>Open-access page (via OpenAlex)</t>
        </is>
      </c>
      <c r="AB1615" s="3" t="inlineStr">
        <is>
          <t>green</t>
        </is>
      </c>
      <c r="AC1615" s="3" t="inlineStr">
        <is>
          <t>School of Technology &amp; Design</t>
        </is>
      </c>
      <c r="AD1615" s="3" t="n">
        <v>0</v>
      </c>
      <c r="AE1615" s="3" t="inlineStr">
        <is>
          <t>No</t>
        </is>
      </c>
      <c r="AF1615" s="3" t="inlineStr"/>
      <c r="AG1615" s="4" t="inlineStr"/>
      <c r="AH1615" s="4" t="inlineStr"/>
      <c r="AI1615" s="4" t="inlineStr"/>
    </row>
    <row r="1616">
      <c r="A1616" s="3" t="inlineStr">
        <is>
          <t>CST-1746</t>
        </is>
      </c>
      <c r="B1616" s="3" t="inlineStr">
        <is>
          <t>Satyanarayana</t>
        </is>
      </c>
      <c r="C1616" s="3" t="inlineStr">
        <is>
          <t>Ashwin</t>
        </is>
      </c>
      <c r="D1616" s="3" t="inlineStr">
        <is>
          <t>Ashwin Satyanarayana</t>
        </is>
      </c>
      <c r="E1616" s="3" t="inlineStr">
        <is>
          <t>Professor</t>
        </is>
      </c>
      <c r="F1616" s="3" t="inlineStr">
        <is>
          <t>NYC College of Technology</t>
        </is>
      </c>
      <c r="G1616" s="3" t="inlineStr">
        <is>
          <t>Computer Systems Technology</t>
        </is>
      </c>
      <c r="H1616" s="3" t="inlineStr">
        <is>
          <t>ASatyanarayana@citytech.cuny.edu</t>
        </is>
      </c>
      <c r="I1616" s="3" t="inlineStr">
        <is>
          <t>Conference paper</t>
        </is>
      </c>
      <c r="J1616" s="3" t="inlineStr">
        <is>
          <t>Impact of Open Education Resources (OER) on Student Academic Performance and Retention Rates in Undergraduate Engineering Departments</t>
        </is>
      </c>
      <c r="K1616" s="3" t="n">
        <v>2024</v>
      </c>
      <c r="L1616" s="3" t="inlineStr"/>
      <c r="M1616" s="3" t="inlineStr">
        <is>
          <t>Yongchao Zhao; Ashwin Satyanarayana; Cailean Cooney</t>
        </is>
      </c>
      <c r="N1616" s="3" t="inlineStr"/>
      <c r="O1616" s="3" t="n"/>
      <c r="P1616" s="3" t="inlineStr"/>
      <c r="Q1616" s="3" t="inlineStr">
        <is>
          <t>10.18260/1-2--36048</t>
        </is>
      </c>
      <c r="R1616" s="3" t="inlineStr">
        <is>
          <t>https://doi.org/10.18260/1-2--36048</t>
        </is>
      </c>
      <c r="S1616" s="3" t="inlineStr">
        <is>
          <t>OpenAlex</t>
        </is>
      </c>
      <c r="T1616" s="3" t="n">
        <v>1</v>
      </c>
      <c r="U1616" s="3" t="inlineStr">
        <is>
          <t>High (City Tech affiliation on paper)</t>
        </is>
      </c>
      <c r="V1616" s="3" t="n"/>
      <c r="W1616" s="3" t="inlineStr"/>
      <c r="X1616" s="3" t="inlineStr">
        <is>
          <t>analyze, interpret, and disseminate accurate and timely information on all aspects of the college's activities in support of institutional planning, decision-making and reporting.</t>
        </is>
      </c>
      <c r="Y1616" s="3" t="inlineStr">
        <is>
          <t>OpenAlex</t>
        </is>
      </c>
      <c r="Z1616" s="3" t="inlineStr">
        <is>
          <t>https://peer.asee.org/36048.pdf</t>
        </is>
      </c>
      <c r="AA1616" s="3" t="inlineStr">
        <is>
          <t>Open-access PDF (via OpenAlex)</t>
        </is>
      </c>
      <c r="AB1616" s="3" t="inlineStr">
        <is>
          <t>gold</t>
        </is>
      </c>
      <c r="AC1616" s="3" t="inlineStr">
        <is>
          <t>School of Technology &amp; Design</t>
        </is>
      </c>
      <c r="AD1616" s="3" t="n">
        <v>0</v>
      </c>
      <c r="AE1616" s="3" t="inlineStr">
        <is>
          <t>No</t>
        </is>
      </c>
      <c r="AF1616" s="3" t="inlineStr"/>
      <c r="AG1616" s="4" t="inlineStr"/>
      <c r="AH1616" s="4" t="inlineStr"/>
      <c r="AI1616" s="4" t="inlineStr"/>
    </row>
    <row r="1617">
      <c r="A1617" s="3" t="inlineStr">
        <is>
          <t>CST-1762</t>
        </is>
      </c>
      <c r="B1617" s="3" t="inlineStr">
        <is>
          <t>Chen</t>
        </is>
      </c>
      <c r="C1617" s="3" t="inlineStr">
        <is>
          <t>Yu-Wen</t>
        </is>
      </c>
      <c r="D1617" s="3" t="inlineStr">
        <is>
          <t>Yu-Wen Chen</t>
        </is>
      </c>
      <c r="E1617" s="3" t="inlineStr">
        <is>
          <t>Associate Professor</t>
        </is>
      </c>
      <c r="F1617" s="3" t="inlineStr">
        <is>
          <t>NYC College of Technology</t>
        </is>
      </c>
      <c r="G1617" s="3" t="inlineStr">
        <is>
          <t>Computer Systems Technology</t>
        </is>
      </c>
      <c r="H1617" s="3" t="inlineStr">
        <is>
          <t>YWChen@citytech.cuny.edu</t>
        </is>
      </c>
      <c r="I1617" s="3" t="inlineStr">
        <is>
          <t>Conference paper</t>
        </is>
      </c>
      <c r="J1617" s="3" t="inlineStr">
        <is>
          <t>Near-Optimal Battery Swapping Algorithm in Dockless Electric Bike Sharing Systems</t>
        </is>
      </c>
      <c r="K1617" s="3" t="n">
        <v>2024</v>
      </c>
      <c r="L1617" s="3" t="inlineStr">
        <is>
          <t>International Conference on Communications</t>
        </is>
      </c>
      <c r="M1617" s="3" t="inlineStr">
        <is>
          <t>Chun-An Yang; Shih-Chieh Chen; Yi-Hsuan Peng; Yuwen Chen; Jian-Jhih Kuo; Ming-Jer Tsai</t>
        </is>
      </c>
      <c r="N1617" s="3" t="inlineStr"/>
      <c r="O1617" s="3" t="n"/>
      <c r="P1617" s="3" t="inlineStr"/>
      <c r="Q1617" s="3" t="inlineStr">
        <is>
          <t>10.1109/icc51166.2024.10622718</t>
        </is>
      </c>
      <c r="R1617" s="3" t="inlineStr">
        <is>
          <t>https://doi.org/10.1109/icc51166.2024.10622718</t>
        </is>
      </c>
      <c r="S1617" s="3" t="inlineStr">
        <is>
          <t>OpenAlex</t>
        </is>
      </c>
      <c r="T1617" s="3" t="n">
        <v>1</v>
      </c>
      <c r="U1617" s="3" t="inlineStr">
        <is>
          <t>High (City Tech affiliation on paper)</t>
        </is>
      </c>
      <c r="V1617" s="3" t="n"/>
      <c r="W1617" s="3" t="inlineStr"/>
      <c r="X1617" s="3" t="inlineStr">
        <is>
          <t>Dockless electric bike (E-bike) sharing has become a new urban modality of green transportation to offer convenient services. Typically, the service provider arranges a truck starting from the depot to visit multiple parking locations to replace low-energy batteries. However, visiting many parking locations may cause a considerable tour cost. One efficient way is to aggregate low-energy E-bikes together. Some incentive mechanisms are thus adopted to encourage E-bike users to move their bikes to suitable parking locations, but leading to an incentive cost. The service provider would like to balance the tour cost of the truck and the incentive cost of E-bike users. To address this problem, the paper formulates an optimization problem and then proposes an approximation algorithm. The simulation results with the real dataset show that our algorithm outperforms the other baselines.</t>
        </is>
      </c>
      <c r="Y1617" s="3" t="inlineStr">
        <is>
          <t>OpenAlex</t>
        </is>
      </c>
      <c r="Z1617" s="3" t="inlineStr"/>
      <c r="AA1617" s="3" t="inlineStr">
        <is>
          <t>Not found</t>
        </is>
      </c>
      <c r="AB1617" s="3" t="inlineStr">
        <is>
          <t>closed</t>
        </is>
      </c>
      <c r="AC1617" s="3" t="inlineStr">
        <is>
          <t>School of Technology &amp; Design</t>
        </is>
      </c>
      <c r="AD1617" s="3" t="n">
        <v>1</v>
      </c>
      <c r="AE1617" s="3" t="inlineStr">
        <is>
          <t>No</t>
        </is>
      </c>
      <c r="AF1617" s="3" t="inlineStr"/>
      <c r="AG1617" s="4" t="inlineStr"/>
      <c r="AH1617" s="4" t="inlineStr"/>
      <c r="AI1617" s="4" t="inlineStr"/>
    </row>
    <row r="1618">
      <c r="A1618" s="3" t="inlineStr">
        <is>
          <t>CST-1763</t>
        </is>
      </c>
      <c r="B1618" s="3" t="inlineStr">
        <is>
          <t>Chen</t>
        </is>
      </c>
      <c r="C1618" s="3" t="inlineStr">
        <is>
          <t>Yu-Wen</t>
        </is>
      </c>
      <c r="D1618" s="3" t="inlineStr">
        <is>
          <t>Yu-Wen Chen</t>
        </is>
      </c>
      <c r="E1618" s="3" t="inlineStr">
        <is>
          <t>Associate Professor</t>
        </is>
      </c>
      <c r="F1618" s="3" t="inlineStr">
        <is>
          <t>NYC College of Technology</t>
        </is>
      </c>
      <c r="G1618" s="3" t="inlineStr">
        <is>
          <t>Computer Systems Technology</t>
        </is>
      </c>
      <c r="H1618" s="3" t="inlineStr">
        <is>
          <t>YWChen@citytech.cuny.edu</t>
        </is>
      </c>
      <c r="I1618" s="3" t="inlineStr">
        <is>
          <t>Conference paper</t>
        </is>
      </c>
      <c r="J1618" s="3" t="inlineStr">
        <is>
          <t>Near-Optimal Content Service Algorithm with Procurement and Placement in Edge Networks</t>
        </is>
      </c>
      <c r="K1618" s="3" t="n">
        <v>2024</v>
      </c>
      <c r="L1618" s="3" t="inlineStr">
        <is>
          <t>Globecom</t>
        </is>
      </c>
      <c r="M1618" s="3" t="inlineStr">
        <is>
          <t>Chun-An Yang; Shih-Chieh Chen; Yi-Hsuan Peng; Yuwen Chen; Jian-Jhih Kuo; Ming-Jer Tsai</t>
        </is>
      </c>
      <c r="N1618" s="3" t="inlineStr"/>
      <c r="O1618" s="3" t="n"/>
      <c r="P1618" s="3" t="inlineStr"/>
      <c r="Q1618" s="3" t="inlineStr">
        <is>
          <t>10.1109/globecom52923.2024.10901796</t>
        </is>
      </c>
      <c r="R1618" s="3" t="inlineStr">
        <is>
          <t>https://doi.org/10.1109/globecom52923.2024.10901796</t>
        </is>
      </c>
      <c r="S1618" s="3" t="inlineStr">
        <is>
          <t>OpenAlex</t>
        </is>
      </c>
      <c r="T1618" s="3" t="n">
        <v>1</v>
      </c>
      <c r="U1618" s="3" t="inlineStr">
        <is>
          <t>High (City Tech affiliation on paper)</t>
        </is>
      </c>
      <c r="V1618" s="3" t="n"/>
      <c r="W1618" s="3" t="inlineStr"/>
      <c r="X1618" s="3" t="inlineStr">
        <is>
          <t>Telecom carriers have announced new content services by making a partnership with content providers and offered popular video streaming to customers. Via the integration with edge networks, telecom carriers can procure various contents from content providers and place them on edge servers proximate to end users to serve real-time requests with high bandwidth and ultra-low latency. Nevertheless, it is challenging to consider the content procurement, placement, and services jointly due to the user preference, user distribution, storage capacity of edge server, economic costs, etc. Telecom carriers would like to balance the procuring, placing, and transfer costs. To address this problem, the paper formulates an optimization problem and then proposes an approximation algorithm. Finally, the simulation results manifest that our algorithm outperforms other baselines.</t>
        </is>
      </c>
      <c r="Y1618" s="3" t="inlineStr">
        <is>
          <t>OpenAlex</t>
        </is>
      </c>
      <c r="Z1618" s="3" t="inlineStr"/>
      <c r="AA1618" s="3" t="inlineStr">
        <is>
          <t>Not found</t>
        </is>
      </c>
      <c r="AB1618" s="3" t="inlineStr">
        <is>
          <t>closed</t>
        </is>
      </c>
      <c r="AC1618" s="3" t="inlineStr">
        <is>
          <t>School of Technology &amp; Design</t>
        </is>
      </c>
      <c r="AD1618" s="3" t="n">
        <v>1</v>
      </c>
      <c r="AE1618" s="3" t="inlineStr">
        <is>
          <t>No</t>
        </is>
      </c>
      <c r="AF1618" s="3" t="inlineStr"/>
      <c r="AG1618" s="4" t="inlineStr"/>
      <c r="AH1618" s="4" t="inlineStr"/>
      <c r="AI1618" s="4" t="inlineStr"/>
    </row>
    <row r="1619">
      <c r="A1619" s="3" t="inlineStr">
        <is>
          <t>CST-1781</t>
        </is>
      </c>
      <c r="B1619" s="3" t="inlineStr">
        <is>
          <t>Milonas</t>
        </is>
      </c>
      <c r="C1619" s="3" t="inlineStr">
        <is>
          <t>Elizabeth</t>
        </is>
      </c>
      <c r="D1619" s="3" t="inlineStr">
        <is>
          <t>Elizabeth Milonas</t>
        </is>
      </c>
      <c r="E1619" s="3" t="inlineStr">
        <is>
          <t>Chair</t>
        </is>
      </c>
      <c r="F1619" s="3" t="inlineStr">
        <is>
          <t>NYC College of Technology</t>
        </is>
      </c>
      <c r="G1619" s="3" t="inlineStr">
        <is>
          <t>Computer Systems Technology</t>
        </is>
      </c>
      <c r="H1619" s="3" t="inlineStr">
        <is>
          <t>EMilonas@citytech.cuny.edu</t>
        </is>
      </c>
      <c r="I1619" s="3" t="inlineStr">
        <is>
          <t>Conference paper</t>
        </is>
      </c>
      <c r="J1619" s="3" t="inlineStr">
        <is>
          <t>Preparing Undergraduate Data Scientists for Success in the Workplace: Aligning Competencies with Job Requirements</t>
        </is>
      </c>
      <c r="K1619" s="3" t="n">
        <v>2024</v>
      </c>
      <c r="L1619" s="3" t="inlineStr">
        <is>
          <t>ASEE Annual Conference &amp; Exposition</t>
        </is>
      </c>
      <c r="M1619" s="3" t="inlineStr">
        <is>
          <t>Duo Li; Elizabeth Milonas; Qiping Zhang</t>
        </is>
      </c>
      <c r="N1619" s="3" t="inlineStr"/>
      <c r="O1619" s="3" t="n"/>
      <c r="P1619" s="3" t="inlineStr"/>
      <c r="Q1619" s="3" t="inlineStr">
        <is>
          <t>10.18260/1-2--47871</t>
        </is>
      </c>
      <c r="R1619" s="3" t="inlineStr">
        <is>
          <t>https://doi.org/10.18260/1-2--47871</t>
        </is>
      </c>
      <c r="S1619" s="3" t="inlineStr">
        <is>
          <t>OpenAlex</t>
        </is>
      </c>
      <c r="T1619" s="3" t="n">
        <v>1</v>
      </c>
      <c r="U1619" s="3" t="inlineStr">
        <is>
          <t>High (City Tech affiliation on paper)</t>
        </is>
      </c>
      <c r="V1619" s="3" t="n"/>
      <c r="W1619" s="3" t="inlineStr"/>
      <c r="X1619" s="3" t="inlineStr">
        <is>
          <t>Abstract Background: The increased use of Data Science technologies, particularly artificial intelligence and machine learning, has caused an increase in demand for skilled Data Science professionals [1,2,3]. This demand is driven by the rising dependence of businesses on these technologies to inform strategic decisions [1,2,3]. The Data Science domain is multidisciplinary, encompassing skill sets, including statistics, business, and computer science [3]. Data Science professionals are expected to master this diverse skill set [3]. However, the Data Science domain is constantly and rapidly changing as new technologies are incorporated into the field [3]. This ever-evolving landscape poses a difficult challenge to universities tasked with educating the next generation of data scientists. To adequately prepare students for the dynamic demands of the Data Science domain, the data science competencies taught in university courses must align with the required skills demanded by industry. Goal: This study analyzes the alignment between Data Science competencies taught in 136 undergraduate Data Science programs across the United States [4] and the skills required for full-time, entry-level undergraduate degree Data Science jobs as listed on Indeed. Research Questions: The research questions answered as a result of this study are: 1) Do the Data Science competencies taught in undergraduate programs align with the required skills for entry-level, full-time Data Science jobs? 2) Does such alignment vary by industry? Method: Dataset: Data was crawled from the Indeed website to identify full-time, entry-level, undergraduate degree Data Science job postings and their required job skills. The job skills were analyzed and compared to the Data Science competencies taught in 136 undergraduate Data Science programs across the United States [4]. Findings and Conclusion: The initial findings suggest that the majority of current undergraduate data science programs effectively prepare students to meet the minimum job requirements, regardless of the industry. However, additional knowledge and skills are required for students to achieve full competency in job responsibilities. Jobs requiring specific domain expertise may require students to pursue advanced studies or degrees to satisfy these specific requirements. Work Cited [1] S. Gottipati, K. J. Shim, and S. Sahoo, "Glassdoor Job Description Analytics–Analyzing Data Science Professional Roles and Skills," in 2021 IEEE Global Engineering Education Conference (EDUCON), pp. 1329-1336, IEEE, 2021. [2] B. A. Quismorio, M. A. D. Pasquin, and C. S. Tayco, "Assessing the alignment of Philippine higher education with the emerging demands for data science and analytics workforce," PIDS Discussion Paper Series, 2019, no. 2019-34. [3] M. Almgerbi, A. De Mauro, A. Kahlawi, and V. Poggioni, "A systematic review of data analytics job requirements and online-courses," Journal of Computer Information Systems, vol. 62, no. 2, pp. 422-434, 2022. [4] Milonas, E., Zhang, Q., &amp; Li, D. (2022, August). Do Undergraduate Data Science Program Competencies Vary by College Rankings? Paper presented at the 2022 ASEE Annual Conference &amp; Exposition, Minneapolis, MN. [Online]. Available: https://peer.asee.org/41153</t>
        </is>
      </c>
      <c r="Y1619" s="3" t="inlineStr">
        <is>
          <t>OpenAlex</t>
        </is>
      </c>
      <c r="Z1619" s="3" t="inlineStr">
        <is>
          <t>https://peer.asee.org/47871.pdf</t>
        </is>
      </c>
      <c r="AA1619" s="3" t="inlineStr">
        <is>
          <t>Open-access PDF (via OpenAlex)</t>
        </is>
      </c>
      <c r="AB1619" s="3" t="inlineStr">
        <is>
          <t>bronze</t>
        </is>
      </c>
      <c r="AC1619" s="3" t="inlineStr">
        <is>
          <t>School of Technology &amp; Design</t>
        </is>
      </c>
      <c r="AD1619" s="3" t="n">
        <v>0</v>
      </c>
      <c r="AE1619" s="3" t="inlineStr">
        <is>
          <t>Yes</t>
        </is>
      </c>
      <c r="AF1619" s="3" t="inlineStr">
        <is>
          <t>abstract: machine learning, artificial intelligence</t>
        </is>
      </c>
      <c r="AG1619" s="4" t="inlineStr"/>
      <c r="AH1619" s="4" t="inlineStr"/>
      <c r="AI1619" s="4" t="inlineStr"/>
    </row>
    <row r="1620">
      <c r="A1620" s="3" t="inlineStr">
        <is>
          <t>CST-1786</t>
        </is>
      </c>
      <c r="B1620" s="3" t="inlineStr">
        <is>
          <t>Li</t>
        </is>
      </c>
      <c r="C1620" s="3" t="inlineStr">
        <is>
          <t>Xiangdong</t>
        </is>
      </c>
      <c r="D1620" s="3" t="inlineStr">
        <is>
          <t>Xiangdong Li</t>
        </is>
      </c>
      <c r="E1620" s="3" t="inlineStr">
        <is>
          <t>Professor</t>
        </is>
      </c>
      <c r="F1620" s="3" t="inlineStr">
        <is>
          <t>NYC College of Technology</t>
        </is>
      </c>
      <c r="G1620" s="3" t="inlineStr">
        <is>
          <t>Computer Systems Technology</t>
        </is>
      </c>
      <c r="H1620" s="3" t="inlineStr">
        <is>
          <t>XLi@citytech.cuny.edu</t>
        </is>
      </c>
      <c r="I1620" s="3" t="inlineStr">
        <is>
          <t>Conference paper</t>
        </is>
      </c>
      <c r="J1620" s="3" t="inlineStr">
        <is>
          <t>Quantum inference engine: an architecture for quantum artificial intelligence</t>
        </is>
      </c>
      <c r="K1620" s="3" t="n">
        <v>2024</v>
      </c>
      <c r="L1620" s="3" t="inlineStr">
        <is>
          <t>SPIE Quantum Information Science, Sensing, and Computation</t>
        </is>
      </c>
      <c r="M1620" s="3" t="inlineStr">
        <is>
          <t>Nan Wu; Fangming Song; Wenquan Zhang; Xiangdong Li</t>
        </is>
      </c>
      <c r="N1620" s="3" t="inlineStr"/>
      <c r="O1620" s="3" t="n"/>
      <c r="P1620" s="3" t="inlineStr"/>
      <c r="Q1620" s="3" t="inlineStr">
        <is>
          <t>10.1117/12.3022579</t>
        </is>
      </c>
      <c r="R1620" s="3" t="inlineStr">
        <is>
          <t>https://doi.org/10.1117/12.3022579</t>
        </is>
      </c>
      <c r="S1620" s="3" t="inlineStr">
        <is>
          <t>OpenAlex</t>
        </is>
      </c>
      <c r="T1620" s="3" t="n">
        <v>1</v>
      </c>
      <c r="U1620" s="3" t="inlineStr">
        <is>
          <t>High (City Tech affiliation on paper)</t>
        </is>
      </c>
      <c r="V1620" s="3" t="n"/>
      <c r="W1620" s="3" t="inlineStr"/>
      <c r="X1620" s="3" t="inlineStr">
        <is>
          <t>The development of quantum artificial intelligence (QAI) may lead a new computing revolution. This paper studies a model of quantum inference engine (QIE), which is a novel architecture designed to enhance quantum artificial intelligence by leveraging quantum principles. It discusses a role of the quantum superposition and entanglement in the transition from classical to quantum computational models, which surpasses the classical inference engines. The details of QIE’s structure is provided, from the quantum knowledge base to the inference mechanisms, demonstrating the capacity in the parallel processing and complex probabilistic reasoning. This research outlines the significant advancements in computational inference with the quantum technologies, especially in the era of the Noisy Intermediate-Scale Quantum (NISQ). The QIE shows its improved efficiency, scalability, and accuracy in handling intricate data and probabilistic models. The quantum inference engine will be useful for the research and applications in quantum artificial intelligence.</t>
        </is>
      </c>
      <c r="Y1620" s="3" t="inlineStr">
        <is>
          <t>OpenAlex</t>
        </is>
      </c>
      <c r="Z1620" s="3" t="inlineStr"/>
      <c r="AA1620" s="3" t="inlineStr">
        <is>
          <t>Not found</t>
        </is>
      </c>
      <c r="AB1620" s="3" t="inlineStr">
        <is>
          <t>closed</t>
        </is>
      </c>
      <c r="AC1620" s="3" t="inlineStr">
        <is>
          <t>School of Technology &amp; Design</t>
        </is>
      </c>
      <c r="AD1620" s="3" t="n">
        <v>0</v>
      </c>
      <c r="AE1620" s="3" t="inlineStr">
        <is>
          <t>Yes</t>
        </is>
      </c>
      <c r="AF1620" s="3" t="inlineStr">
        <is>
          <t>title: artificial intelligence; abstract: artificial intelligence</t>
        </is>
      </c>
      <c r="AG1620" s="4" t="inlineStr"/>
      <c r="AH1620" s="4" t="inlineStr"/>
      <c r="AI1620" s="4" t="inlineStr"/>
    </row>
    <row r="1621">
      <c r="A1621" s="3" t="inlineStr">
        <is>
          <t>CST-1797</t>
        </is>
      </c>
      <c r="B1621" s="3" t="inlineStr">
        <is>
          <t>Milonas</t>
        </is>
      </c>
      <c r="C1621" s="3" t="inlineStr">
        <is>
          <t>Elizabeth</t>
        </is>
      </c>
      <c r="D1621" s="3" t="inlineStr">
        <is>
          <t>Elizabeth Milonas</t>
        </is>
      </c>
      <c r="E1621" s="3" t="inlineStr">
        <is>
          <t>Chair</t>
        </is>
      </c>
      <c r="F1621" s="3" t="inlineStr">
        <is>
          <t>NYC College of Technology</t>
        </is>
      </c>
      <c r="G1621" s="3" t="inlineStr">
        <is>
          <t>Computer Systems Technology</t>
        </is>
      </c>
      <c r="H1621" s="3" t="inlineStr">
        <is>
          <t>EMilonas@citytech.cuny.edu</t>
        </is>
      </c>
      <c r="I1621" s="3" t="inlineStr">
        <is>
          <t>Conference paper</t>
        </is>
      </c>
      <c r="J1621" s="3" t="inlineStr">
        <is>
          <t>Retention of Female Minority Students in Bachelor STEM Degree Programs: An Exploratory Study of Five Cohorts</t>
        </is>
      </c>
      <c r="K1621" s="3" t="n">
        <v>2024</v>
      </c>
      <c r="L1621" s="3" t="inlineStr">
        <is>
          <t>ASEE Annual Conference &amp; Exposition</t>
        </is>
      </c>
      <c r="M1621" s="3" t="inlineStr">
        <is>
          <t>Elizabeth Milonas</t>
        </is>
      </c>
      <c r="N1621" s="3" t="inlineStr"/>
      <c r="O1621" s="3" t="n"/>
      <c r="P1621" s="3" t="inlineStr"/>
      <c r="Q1621" s="3" t="inlineStr">
        <is>
          <t>10.18260/1-2--44129</t>
        </is>
      </c>
      <c r="R1621" s="3" t="inlineStr">
        <is>
          <t>https://doi.org/10.18260/1-2--44129</t>
        </is>
      </c>
      <c r="S1621" s="3" t="inlineStr">
        <is>
          <t>OpenAlex; CUNY Academic Works</t>
        </is>
      </c>
      <c r="T1621" s="3" t="n">
        <v>2</v>
      </c>
      <c r="U1621" s="3" t="inlineStr">
        <is>
          <t>High (City Tech affiliation on paper); 2 sources</t>
        </is>
      </c>
      <c r="V1621" s="3" t="n"/>
      <c r="W1621" s="3" t="inlineStr"/>
      <c r="X1621" s="3" t="inlineStr">
        <is>
          <t>She currently teaches relational and non-relational database theory and practice and Data Science courses to undergraduates in the Computer Systems Major.Her research focuses on four key computer areas: Web: research on the mechanisms used to organize big data in search result pages of major search engines, Ethics: techniques for incorporating ethics in computer curriculum specifically in data science curriculum Programs/curricula: evaluating Data Science programs in the US and China and Retention: evaluating minority female retention in computer related degree programs.</t>
        </is>
      </c>
      <c r="Y1621" s="3" t="inlineStr">
        <is>
          <t>OpenAlex</t>
        </is>
      </c>
      <c r="Z1621" s="3" t="inlineStr">
        <is>
          <t>https://peer.asee.org/44129.pdf</t>
        </is>
      </c>
      <c r="AA1621" s="3" t="inlineStr">
        <is>
          <t>Open-access PDF (via OpenAlex)</t>
        </is>
      </c>
      <c r="AB1621" s="3" t="inlineStr">
        <is>
          <t>bronze</t>
        </is>
      </c>
      <c r="AC1621" s="3" t="inlineStr">
        <is>
          <t>School of Technology &amp; Design</t>
        </is>
      </c>
      <c r="AD1621" s="3" t="n">
        <v>0</v>
      </c>
      <c r="AE1621" s="3" t="inlineStr">
        <is>
          <t>No</t>
        </is>
      </c>
      <c r="AF1621" s="3" t="inlineStr"/>
      <c r="AG1621" s="4" t="inlineStr"/>
      <c r="AH1621" s="4" t="inlineStr"/>
      <c r="AI1621" s="4" t="inlineStr"/>
    </row>
    <row r="1622">
      <c r="A1622" s="3" t="inlineStr">
        <is>
          <t>CST-1800</t>
        </is>
      </c>
      <c r="B1622" s="3" t="inlineStr">
        <is>
          <t>Satyanarayana</t>
        </is>
      </c>
      <c r="C1622" s="3" t="inlineStr">
        <is>
          <t>Ashwin</t>
        </is>
      </c>
      <c r="D1622" s="3" t="inlineStr">
        <is>
          <t>Ashwin Satyanarayana</t>
        </is>
      </c>
      <c r="E1622" s="3" t="inlineStr">
        <is>
          <t>Professor</t>
        </is>
      </c>
      <c r="F1622" s="3" t="inlineStr">
        <is>
          <t>NYC College of Technology</t>
        </is>
      </c>
      <c r="G1622" s="3" t="inlineStr">
        <is>
          <t>Computer Systems Technology</t>
        </is>
      </c>
      <c r="H1622" s="3" t="inlineStr">
        <is>
          <t>ASatyanarayana@citytech.cuny.edu</t>
        </is>
      </c>
      <c r="I1622" s="3" t="inlineStr">
        <is>
          <t>Conference paper</t>
        </is>
      </c>
      <c r="J1622" s="3" t="inlineStr">
        <is>
          <t>SOFTWARE TOOLS FOR TEACHING UNDERGRADUATE DATA MINING COURSE</t>
        </is>
      </c>
      <c r="K1622" s="3" t="n">
        <v>2024</v>
      </c>
      <c r="L1622" s="3" t="inlineStr">
        <is>
          <t>Fall ASEE Middle Atlantic Section Conference</t>
        </is>
      </c>
      <c r="M1622" s="3" t="inlineStr">
        <is>
          <t>Ashwin Satyanarayana</t>
        </is>
      </c>
      <c r="N1622" s="3" t="inlineStr"/>
      <c r="O1622" s="3" t="n"/>
      <c r="P1622" s="3" t="inlineStr"/>
      <c r="Q1622" s="3" t="inlineStr">
        <is>
          <t>10.18260/1-2-1153-49617</t>
        </is>
      </c>
      <c r="R1622" s="3" t="inlineStr">
        <is>
          <t>https://doi.org/10.18260/1-2-1153-49617</t>
        </is>
      </c>
      <c r="S1622" s="3" t="inlineStr">
        <is>
          <t>OpenAlex</t>
        </is>
      </c>
      <c r="T1622" s="3" t="n">
        <v>1</v>
      </c>
      <c r="U1622" s="3" t="inlineStr">
        <is>
          <t>High (City Tech affiliation on paper)</t>
        </is>
      </c>
      <c r="V1622" s="3" t="n"/>
      <c r="W1622" s="3" t="inlineStr"/>
      <c r="X1622" s="3" t="inlineStr">
        <is>
          <t>Data mining, a growingly popular field in Computer Science, is the transformation of large amounts of data into meaningful patterns and rules.Recent studies have noted the rise of data mining as a career path with increasing opportunities for graduates.Data mining introduces new challenges for faculty in universities who teach courses in this area.One of the main challenges for faculty would be to identify which software tool to use to introduce this subject in a one semester undergraduate course.In this paper, we compare and contrast three popular commercial and three popular open source tools that are available for faculty.</t>
        </is>
      </c>
      <c r="Y1622" s="3" t="inlineStr">
        <is>
          <t>OpenAlex</t>
        </is>
      </c>
      <c r="Z1622" s="3" t="inlineStr">
        <is>
          <t>https://peer.asee.org/49617.pdf</t>
        </is>
      </c>
      <c r="AA1622" s="3" t="inlineStr">
        <is>
          <t>Open-access PDF (via OpenAlex)</t>
        </is>
      </c>
      <c r="AB1622" s="3" t="inlineStr">
        <is>
          <t>bronze</t>
        </is>
      </c>
      <c r="AC1622" s="3" t="inlineStr">
        <is>
          <t>School of Technology &amp; Design</t>
        </is>
      </c>
      <c r="AD1622" s="3" t="n">
        <v>2</v>
      </c>
      <c r="AE1622" s="3" t="inlineStr">
        <is>
          <t>Yes</t>
        </is>
      </c>
      <c r="AF1622" s="3" t="inlineStr">
        <is>
          <t>title: data mining; abstract: data mining</t>
        </is>
      </c>
      <c r="AG1622" s="4" t="inlineStr"/>
      <c r="AH1622" s="4" t="inlineStr"/>
      <c r="AI1622" s="4" t="inlineStr"/>
    </row>
    <row r="1623">
      <c r="A1623" s="3" t="inlineStr">
        <is>
          <t>CST-1820</t>
        </is>
      </c>
      <c r="B1623" s="3" t="inlineStr">
        <is>
          <t>Cabo</t>
        </is>
      </c>
      <c r="C1623" s="3" t="inlineStr">
        <is>
          <t>Candido</t>
        </is>
      </c>
      <c r="D1623" s="3" t="inlineStr">
        <is>
          <t>Candido Cabo</t>
        </is>
      </c>
      <c r="E1623" s="3" t="inlineStr">
        <is>
          <t>Professor</t>
        </is>
      </c>
      <c r="F1623" s="3" t="inlineStr">
        <is>
          <t>NYC College of Technology</t>
        </is>
      </c>
      <c r="G1623" s="3" t="inlineStr">
        <is>
          <t>Computer Systems Technology</t>
        </is>
      </c>
      <c r="H1623" s="3" t="inlineStr">
        <is>
          <t>CCabo@citytech.cuny.edu</t>
        </is>
      </c>
      <c r="I1623" s="3" t="inlineStr">
        <is>
          <t>Journal article</t>
        </is>
      </c>
      <c r="J1623" s="3" t="inlineStr">
        <is>
          <t>The importance of humanities in a career-focused educational environment</t>
        </is>
      </c>
      <c r="K1623" s="3" t="n">
        <v>2024</v>
      </c>
      <c r="L1623" s="3" t="inlineStr">
        <is>
          <t>Journal of Interdisciplinary Studies in Education</t>
        </is>
      </c>
      <c r="M1623" s="3" t="inlineStr">
        <is>
          <t>Geoff D. Zylstra; Jill Belli; Cándido Cabo; Sean MacDonald; Robin Michals; Anne Marie Sowder; Christopher Swift</t>
        </is>
      </c>
      <c r="N1623" s="3" t="inlineStr"/>
      <c r="O1623" s="3" t="n"/>
      <c r="P1623" s="3" t="inlineStr"/>
      <c r="Q1623" s="3" t="inlineStr">
        <is>
          <t>10.32674/a6307h71</t>
        </is>
      </c>
      <c r="R1623" s="3" t="inlineStr">
        <is>
          <t>https://doi.org/10.32674/a6307h71</t>
        </is>
      </c>
      <c r="S1623" s="3" t="inlineStr">
        <is>
          <t>OpenAlex; CUNY Academic Works</t>
        </is>
      </c>
      <c r="T1623" s="3" t="n">
        <v>2</v>
      </c>
      <c r="U1623" s="3" t="inlineStr">
        <is>
          <t>High (City Tech affiliation on paper); 2 sources</t>
        </is>
      </c>
      <c r="V1623" s="3" t="n"/>
      <c r="W1623" s="3" t="inlineStr"/>
      <c r="X1623" s="3" t="inlineStr">
        <is>
          <t>This article addresses the role of the humanities in the context of professional degree programs that focus on technology, and shows how the humanities has enhanced career-oriented degree programs. As part of a larger college-wide initiative to develop interdisciplinary curricula, the National Endowment for the Humanities (NEH) awarded a grant to ***** College to both explore the relationship between the humanities and career-focused degree programs in STEM departments. This article describes the design and implementation of coursework that bridges the curricular gaps between humanities disciplines and technical or career-focused disciplines by bringing the humanities to bear on science and technology-oriented courses. If humanities appear as a body of knowledge, then they appear distinct from other disciplines. If humanities are viewed as conceptual frameworks that develop different modes of thinking, then the importance of the humanities to workforce development becomes clear.</t>
        </is>
      </c>
      <c r="Y1623" s="3" t="inlineStr">
        <is>
          <t>OpenAlex</t>
        </is>
      </c>
      <c r="Z1623" s="3" t="inlineStr">
        <is>
          <t>https://www.ojed.org/jise/article/download/5991/3101</t>
        </is>
      </c>
      <c r="AA1623" s="3" t="inlineStr">
        <is>
          <t>Open-access PDF (via OpenAlex)</t>
        </is>
      </c>
      <c r="AB1623" s="3" t="inlineStr">
        <is>
          <t>diamond</t>
        </is>
      </c>
      <c r="AC1623" s="3" t="inlineStr">
        <is>
          <t>School of Technology &amp; Design</t>
        </is>
      </c>
      <c r="AD1623" s="3" t="n">
        <v>0</v>
      </c>
      <c r="AE1623" s="3" t="inlineStr">
        <is>
          <t>No</t>
        </is>
      </c>
      <c r="AF1623" s="3" t="inlineStr"/>
      <c r="AG1623" s="4" t="inlineStr"/>
      <c r="AH1623" s="4" t="inlineStr"/>
      <c r="AI1623" s="4" t="inlineStr"/>
    </row>
    <row r="1624">
      <c r="A1624" s="3" t="inlineStr">
        <is>
          <t>CST-1825</t>
        </is>
      </c>
      <c r="B1624" s="3" t="inlineStr">
        <is>
          <t>Chen</t>
        </is>
      </c>
      <c r="C1624" s="3" t="inlineStr">
        <is>
          <t>Yu-Wen</t>
        </is>
      </c>
      <c r="D1624" s="3" t="inlineStr">
        <is>
          <t>Yu-Wen Chen</t>
        </is>
      </c>
      <c r="E1624" s="3" t="inlineStr">
        <is>
          <t>Associate Professor</t>
        </is>
      </c>
      <c r="F1624" s="3" t="inlineStr">
        <is>
          <t>NYC College of Technology</t>
        </is>
      </c>
      <c r="G1624" s="3" t="inlineStr">
        <is>
          <t>Computer Systems Technology</t>
        </is>
      </c>
      <c r="H1624" s="3" t="inlineStr">
        <is>
          <t>YWChen@citytech.cuny.edu</t>
        </is>
      </c>
      <c r="I1624" s="3" t="inlineStr">
        <is>
          <t>Journal article</t>
        </is>
      </c>
      <c r="J1624" s="3" t="inlineStr">
        <is>
          <t>Toward Secured Smart Grid 2.0: Exploring Security Threats, Protection Models, and Challenges</t>
        </is>
      </c>
      <c r="K1624" s="3" t="n">
        <v>2024</v>
      </c>
      <c r="L1624" s="3" t="inlineStr">
        <is>
          <t>IEEE Communications Surveys &amp; Tutorials</t>
        </is>
      </c>
      <c r="M1624" s="3" t="inlineStr">
        <is>
          <t>Lan-Huong Nguyen; Van-Linh Nguyen; Ren‐Hung Hwang; Jian-Jhih Kuo; Yuwen Chen; Chien-Chung Huang; Ping-I Pan</t>
        </is>
      </c>
      <c r="N1624" s="3" t="inlineStr"/>
      <c r="O1624" s="3" t="n"/>
      <c r="P1624" s="3" t="inlineStr"/>
      <c r="Q1624" s="3" t="inlineStr">
        <is>
          <t>10.1109/comst.2024.3493630</t>
        </is>
      </c>
      <c r="R1624" s="3" t="inlineStr">
        <is>
          <t>https://doi.org/10.1109/comst.2024.3493630</t>
        </is>
      </c>
      <c r="S1624" s="3" t="inlineStr">
        <is>
          <t>OpenAlex</t>
        </is>
      </c>
      <c r="T1624" s="3" t="n">
        <v>1</v>
      </c>
      <c r="U1624" s="3" t="inlineStr">
        <is>
          <t>High (City Tech affiliation on paper)</t>
        </is>
      </c>
      <c r="V1624" s="3" t="n"/>
      <c r="W1624" s="3" t="inlineStr"/>
      <c r="X1624" s="3" t="inlineStr">
        <is>
          <t>Many nations are promoting the green transition in the energy sector to attain neutral carbon emissions by 2050. Smart Grid 2.0 (SG2) is expected to explore data-driven analytics and enhance communication technologies to improve the efficiency and sustainability of distributed renewable energy systems. These features are beyond smart metering and electric surplus distribution in conventional smart grids. Given the high dependence on communication networks to connect distributed microgrids in SG2, potential cascading failures of connectivity can cause disruption to data synchronization to the remote control systems. This paper reviews security threats and defense tactics for three stakeholders: power grid operators, communication network providers, and consumers. Through the survey, we found that SG2‘s stakeholders are particularly vulnerable to substation attacks/vandalism, malware/ransomware threats, blockchain vulnerabilities and supply chain breakdowns. Furthermore, incorporating artificial intelligence (AI) into autonomous energy management in distributed energy resources of SG2 creates new challenges. Accordingly, adversarial samples and false data injection on electricity reading and measurement sensors at power plants can fool AI-powered control functions and cause messy error-checking operations in energy storage, wrong energy estimation in electric vehicle charging, and even fraudulent transactions in peer-to-peer energy trading models. Scalable blockchain-based models, physical unclonable function, interoperable security protocols, and trustworthy AI models designed for managing distributed microgrids in SG2 are typical promising protection models for future research.</t>
        </is>
      </c>
      <c r="Y1624" s="3" t="inlineStr">
        <is>
          <t>OpenAlex</t>
        </is>
      </c>
      <c r="Z1624" s="3" t="inlineStr"/>
      <c r="AA1624" s="3" t="inlineStr">
        <is>
          <t>Not found</t>
        </is>
      </c>
      <c r="AB1624" s="3" t="inlineStr">
        <is>
          <t>closed</t>
        </is>
      </c>
      <c r="AC1624" s="3" t="inlineStr">
        <is>
          <t>School of Technology &amp; Design</t>
        </is>
      </c>
      <c r="AD1624" s="3" t="n">
        <v>61</v>
      </c>
      <c r="AE1624" s="3" t="inlineStr">
        <is>
          <t>Yes</t>
        </is>
      </c>
      <c r="AF1624" s="3" t="inlineStr">
        <is>
          <t>abstract: artificial intelligence, ai-powered</t>
        </is>
      </c>
      <c r="AG1624" s="4" t="inlineStr"/>
      <c r="AH1624" s="4" t="inlineStr"/>
      <c r="AI1624" s="4" t="inlineStr"/>
    </row>
    <row r="1625">
      <c r="A1625" s="3" t="inlineStr">
        <is>
          <t>CST-1839</t>
        </is>
      </c>
      <c r="B1625" s="3" t="inlineStr">
        <is>
          <t>Moody</t>
        </is>
      </c>
      <c r="C1625" s="3" t="inlineStr">
        <is>
          <t>Douglas</t>
        </is>
      </c>
      <c r="D1625" s="3" t="inlineStr">
        <is>
          <t>Douglas Moody</t>
        </is>
      </c>
      <c r="E1625" s="3" t="inlineStr">
        <is>
          <t>Associate Professor</t>
        </is>
      </c>
      <c r="F1625" s="3" t="inlineStr">
        <is>
          <t>NYC College of Technology</t>
        </is>
      </c>
      <c r="G1625" s="3" t="inlineStr">
        <is>
          <t>Computer Systems Technology</t>
        </is>
      </c>
      <c r="H1625" s="3" t="inlineStr">
        <is>
          <t>DMoody@citytech.cuny.edu</t>
        </is>
      </c>
      <c r="I1625" s="3" t="inlineStr">
        <is>
          <t>Journal article</t>
        </is>
      </c>
      <c r="J1625" s="3" t="inlineStr">
        <is>
          <t>âI know it when I see itââ Developing Quality Schedules Considering Subjective or Unspecified Criteria</t>
        </is>
      </c>
      <c r="K1625" s="3" t="n">
        <v>2024</v>
      </c>
      <c r="L1625" s="3" t="inlineStr">
        <is>
          <t>Publications and Research</t>
        </is>
      </c>
      <c r="M1625" s="3" t="inlineStr">
        <is>
          <t>Moody, Douglas L</t>
        </is>
      </c>
      <c r="N1625" s="3" t="inlineStr"/>
      <c r="O1625" s="3" t="n"/>
      <c r="P1625" s="3" t="inlineStr"/>
      <c r="Q1625" s="3" t="inlineStr"/>
      <c r="R1625" s="3" t="inlineStr">
        <is>
          <t>https://academicworks.cuny.edu/ny_pubs/1233</t>
        </is>
      </c>
      <c r="S1625" s="3" t="inlineStr">
        <is>
          <t>CUNY Academic Works</t>
        </is>
      </c>
      <c r="T1625" s="3" t="n">
        <v>1</v>
      </c>
      <c r="U1625" s="3" t="inlineStr">
        <is>
          <t>High (in CUNY Academic Works)</t>
        </is>
      </c>
      <c r="V1625" s="3" t="n"/>
      <c r="W1625" s="3" t="inlineStr"/>
      <c r="X1625" s="3" t="inlineStr">
        <is>
          <t>Most timetabling problems have a given objective function to measure the quality of a solution. However, users may have a âI know it when I see itâ recognition of a quality schedule, without specifying the complete basis for their judgment. In this situation, the objective function cannot be exclusively used as a solution quality measurement. This work presents an AI based approach to aid in categorizing the solutionâs quality when the users have not explicitly defined all factors used in their criteria.</t>
        </is>
      </c>
      <c r="Y1625" s="3" t="inlineStr">
        <is>
          <t>CUNY Academic Works</t>
        </is>
      </c>
      <c r="Z1625" s="3" t="inlineStr">
        <is>
          <t>https://academicworks.cuny.edu/context/ny_pubs/article/2261/viewcontent/243.pdf</t>
        </is>
      </c>
      <c r="AA1625" s="3" t="inlineStr">
        <is>
          <t>PDF in CUNY Academic Works</t>
        </is>
      </c>
      <c r="AB1625" s="3" t="inlineStr"/>
      <c r="AC1625" s="3" t="inlineStr">
        <is>
          <t>School of Technology &amp; Design</t>
        </is>
      </c>
      <c r="AD1625" s="3" t="n"/>
      <c r="AE1625" s="3" t="inlineStr">
        <is>
          <t>No</t>
        </is>
      </c>
      <c r="AF1625" s="3" t="inlineStr"/>
      <c r="AG1625" s="4" t="inlineStr"/>
      <c r="AH1625" s="4" t="inlineStr"/>
      <c r="AI1625" s="4" t="inlineStr"/>
    </row>
    <row r="1626">
      <c r="A1626" s="3" t="inlineStr">
        <is>
          <t>CST-1851</t>
        </is>
      </c>
      <c r="B1626" s="3" t="inlineStr">
        <is>
          <t>Shen</t>
        </is>
      </c>
      <c r="C1626" s="3" t="inlineStr">
        <is>
          <t>Fangyang</t>
        </is>
      </c>
      <c r="D1626" s="3" t="inlineStr">
        <is>
          <t>Fangyang Shen</t>
        </is>
      </c>
      <c r="E1626" s="3" t="inlineStr">
        <is>
          <t>Professor</t>
        </is>
      </c>
      <c r="F1626" s="3" t="inlineStr">
        <is>
          <t>NYC College of Technology</t>
        </is>
      </c>
      <c r="G1626" s="3" t="inlineStr">
        <is>
          <t>Computer Systems Technology</t>
        </is>
      </c>
      <c r="H1626" s="3" t="inlineStr">
        <is>
          <t>FShen@citytech.cuny.edu</t>
        </is>
      </c>
      <c r="I1626" s="3" t="inlineStr">
        <is>
          <t>Conference paper</t>
        </is>
      </c>
      <c r="J1626" s="3" t="inlineStr">
        <is>
          <t>A New Model for Symbolic Computation of Inverse Laplace Transforms</t>
        </is>
      </c>
      <c r="K1626" s="3" t="n">
        <v>2025</v>
      </c>
      <c r="L1626" s="3" t="inlineStr">
        <is>
          <t>Communications in computer and information science</t>
        </is>
      </c>
      <c r="M1626" s="3" t="inlineStr">
        <is>
          <t>Jun Zhang; Willie Brown; Fangyang Shen</t>
        </is>
      </c>
      <c r="N1626" s="3" t="inlineStr"/>
      <c r="O1626" s="3" t="n"/>
      <c r="P1626" s="3" t="inlineStr"/>
      <c r="Q1626" s="3" t="inlineStr">
        <is>
          <t>10.1007/978-3-031-95130-5_10</t>
        </is>
      </c>
      <c r="R1626" s="3" t="inlineStr">
        <is>
          <t>https://doi.org/10.1007/978-3-031-95130-5_10</t>
        </is>
      </c>
      <c r="S1626" s="3" t="inlineStr">
        <is>
          <t>OpenAlex</t>
        </is>
      </c>
      <c r="T1626" s="3" t="n">
        <v>1</v>
      </c>
      <c r="U1626" s="3" t="inlineStr">
        <is>
          <t>High (City Tech affiliation on paper)</t>
        </is>
      </c>
      <c r="V1626" s="3" t="n"/>
      <c r="W1626" s="3" t="inlineStr"/>
      <c r="X1626" s="3" t="inlineStr"/>
      <c r="Y1626" s="3" t="inlineStr"/>
      <c r="Z1626" s="3" t="inlineStr"/>
      <c r="AA1626" s="3" t="inlineStr">
        <is>
          <t>Not found</t>
        </is>
      </c>
      <c r="AB1626" s="3" t="inlineStr">
        <is>
          <t>closed</t>
        </is>
      </c>
      <c r="AC1626" s="3" t="inlineStr">
        <is>
          <t>School of Technology &amp; Design</t>
        </is>
      </c>
      <c r="AD1626" s="3" t="n">
        <v>0</v>
      </c>
      <c r="AE1626" s="3" t="inlineStr">
        <is>
          <t>No</t>
        </is>
      </c>
      <c r="AF1626" s="3" t="inlineStr"/>
      <c r="AG1626" s="4" t="inlineStr"/>
      <c r="AH1626" s="4" t="inlineStr"/>
      <c r="AI1626" s="4" t="inlineStr"/>
    </row>
    <row r="1627">
      <c r="A1627" s="3" t="inlineStr">
        <is>
          <t>CST-1852</t>
        </is>
      </c>
      <c r="B1627" s="3" t="inlineStr">
        <is>
          <t>Satyanarayana</t>
        </is>
      </c>
      <c r="C1627" s="3" t="inlineStr">
        <is>
          <t>Ashwin</t>
        </is>
      </c>
      <c r="D1627" s="3" t="inlineStr">
        <is>
          <t>Ashwin Satyanarayana</t>
        </is>
      </c>
      <c r="E1627" s="3" t="inlineStr">
        <is>
          <t>Professor</t>
        </is>
      </c>
      <c r="F1627" s="3" t="inlineStr">
        <is>
          <t>NYC College of Technology</t>
        </is>
      </c>
      <c r="G1627" s="3" t="inlineStr">
        <is>
          <t>Computer Systems Technology</t>
        </is>
      </c>
      <c r="H1627" s="3" t="inlineStr">
        <is>
          <t>ASatyanarayana@citytech.cuny.edu</t>
        </is>
      </c>
      <c r="I1627" s="3" t="inlineStr">
        <is>
          <t>Conference paper</t>
        </is>
      </c>
      <c r="J1627" s="3" t="inlineStr">
        <is>
          <t>A Potential Solution for Textbook Affordability</t>
        </is>
      </c>
      <c r="K1627" s="3" t="n">
        <v>2025</v>
      </c>
      <c r="L1627" s="3" t="inlineStr">
        <is>
          <t>Fall ASEE Middle Atlantic Section Conference</t>
        </is>
      </c>
      <c r="M1627" s="3" t="inlineStr">
        <is>
          <t>Ashwin Satyanarayana; Tatiana Malyuta; Hong Li</t>
        </is>
      </c>
      <c r="N1627" s="3" t="inlineStr"/>
      <c r="O1627" s="3" t="n"/>
      <c r="P1627" s="3" t="inlineStr"/>
      <c r="Q1627" s="3" t="inlineStr">
        <is>
          <t>10.18260/1-2-1153-49714</t>
        </is>
      </c>
      <c r="R1627" s="3" t="inlineStr">
        <is>
          <t>https://doi.org/10.18260/1-2-1153-49714</t>
        </is>
      </c>
      <c r="S1627" s="3" t="inlineStr">
        <is>
          <t>OpenAlex; CUNY Academic Works</t>
        </is>
      </c>
      <c r="T1627" s="3" t="n">
        <v>2</v>
      </c>
      <c r="U1627" s="3" t="inlineStr">
        <is>
          <t>High (City Tech affiliation on paper); 2 sources</t>
        </is>
      </c>
      <c r="V1627" s="3" t="n"/>
      <c r="W1627" s="3" t="inlineStr"/>
      <c r="X1627" s="3" t="inlineStr">
        <is>
          <t>The cost of college textbooks has skyrocketed in recent years.To students and families already struggling to afford high tuition and fees, an additional $1,200 per year on books and supplies can be the breaking point.That's as much as 39% of tuition and fees at a community college and 14% of tuition and fees at a four-year public institution.</t>
        </is>
      </c>
      <c r="Y1627" s="3" t="inlineStr">
        <is>
          <t>OpenAlex</t>
        </is>
      </c>
      <c r="Z1627" s="3" t="inlineStr">
        <is>
          <t>https://peer.asee.org/49714.pdf</t>
        </is>
      </c>
      <c r="AA1627" s="3" t="inlineStr">
        <is>
          <t>Open-access PDF (via OpenAlex)</t>
        </is>
      </c>
      <c r="AB1627" s="3" t="inlineStr">
        <is>
          <t>bronze</t>
        </is>
      </c>
      <c r="AC1627" s="3" t="inlineStr">
        <is>
          <t>School of Technology &amp; Design</t>
        </is>
      </c>
      <c r="AD1627" s="3" t="n">
        <v>0</v>
      </c>
      <c r="AE1627" s="3" t="inlineStr">
        <is>
          <t>No</t>
        </is>
      </c>
      <c r="AF1627" s="3" t="inlineStr"/>
      <c r="AG1627" s="4" t="inlineStr"/>
      <c r="AH1627" s="4" t="inlineStr"/>
      <c r="AI1627" s="4" t="inlineStr"/>
    </row>
    <row r="1628">
      <c r="A1628" s="3" t="inlineStr">
        <is>
          <t>CST-1870</t>
        </is>
      </c>
      <c r="B1628" s="3" t="inlineStr">
        <is>
          <t>Filatova</t>
        </is>
      </c>
      <c r="C1628" s="3" t="inlineStr">
        <is>
          <t>Elena</t>
        </is>
      </c>
      <c r="D1628" s="3" t="inlineStr">
        <is>
          <t>Elena Filatova</t>
        </is>
      </c>
      <c r="E1628" s="3" t="inlineStr">
        <is>
          <t>Associate Professor</t>
        </is>
      </c>
      <c r="F1628" s="3" t="inlineStr">
        <is>
          <t>NYC College of Technology</t>
        </is>
      </c>
      <c r="G1628" s="3" t="inlineStr">
        <is>
          <t>Computer Systems Technology</t>
        </is>
      </c>
      <c r="H1628" s="3" t="inlineStr">
        <is>
          <t>EFilatova@citytech.cuny.edu</t>
        </is>
      </c>
      <c r="I1628" s="3" t="inlineStr">
        <is>
          <t>Conference paper</t>
        </is>
      </c>
      <c r="J1628" s="3" t="inlineStr">
        <is>
          <t>Analysis of Propaganda in Tweets From Politically Biased Sources</t>
        </is>
      </c>
      <c r="K1628" s="3" t="n">
        <v>2025</v>
      </c>
      <c r="L1628" s="3" t="inlineStr">
        <is>
          <t>Proceedings of the ... International Florida Artificial Intelligence Research Society Conference</t>
        </is>
      </c>
      <c r="M1628" s="3" t="inlineStr">
        <is>
          <t>Vivek Sharma; Mohammad Mahdi Shokri; Sarah Ita Levitan; Elena Filatova; Shweta Jain</t>
        </is>
      </c>
      <c r="N1628" s="3" t="inlineStr"/>
      <c r="O1628" s="3" t="n"/>
      <c r="P1628" s="3" t="inlineStr"/>
      <c r="Q1628" s="3" t="inlineStr">
        <is>
          <t>10.32473/flairs.38.1.138706</t>
        </is>
      </c>
      <c r="R1628" s="3" t="inlineStr">
        <is>
          <t>https://doi.org/10.32473/flairs.38.1.138706</t>
        </is>
      </c>
      <c r="S1628" s="3" t="inlineStr">
        <is>
          <t>OpenAlex</t>
        </is>
      </c>
      <c r="T1628" s="3" t="n">
        <v>1</v>
      </c>
      <c r="U1628" s="3" t="inlineStr">
        <is>
          <t>High (City Tech affiliation on paper)</t>
        </is>
      </c>
      <c r="V1628" s="3" t="n"/>
      <c r="W1628" s="3" t="inlineStr"/>
      <c r="X1628" s="3" t="inlineStr">
        <is>
          <t>News outlets are well known to have political associations, and many national outlets cultivate political biases to cater to different audiences. Journalists working for these news outlets have a big impact on the stories they cover. In this work, we present a methodology to analyze the role of journalists, affiliated with popular news outlets, in propagating their bias using some form of propaganda-like language. We introduce JMBX(Journalist Media Bias on X), a systematically collected and annotated dataset of 1874 tweets from Twitter (now known as X). These tweets are authored by popular journalists from 10 news outlets whose political biases range from extreme left to extreme right. We extract several insights from the data and conclude that journalists who are affiliated with outlets with extreme biases are more likely to use propaganda-like language in their writings compared to those who are affiliated with outlets with mild political leans. We compare eight different Large Language Models (LLM) by OpenAI and Google. We find that LLMs generally performs better when detecting propaganda in social media and news article compared to BERT-based model which is fine-tuned for propaganda detection. While the performance improvements of using large language models (LLMs) are significant, they come at a notable environmental cost. This study provides an analysis of the environmental impact, utilizing tools that estimate carbon emissions associated with LLM operations.</t>
        </is>
      </c>
      <c r="Y1628" s="3" t="inlineStr">
        <is>
          <t>OpenAlex</t>
        </is>
      </c>
      <c r="Z1628" s="3" t="inlineStr">
        <is>
          <t>https://journals.flvc.org/FLAIRS/article/download/138706/144028</t>
        </is>
      </c>
      <c r="AA1628" s="3" t="inlineStr">
        <is>
          <t>Open-access PDF (via OpenAlex)</t>
        </is>
      </c>
      <c r="AB1628" s="3" t="inlineStr">
        <is>
          <t>diamond</t>
        </is>
      </c>
      <c r="AC1628" s="3" t="inlineStr">
        <is>
          <t>School of Technology &amp; Design</t>
        </is>
      </c>
      <c r="AD1628" s="3" t="n">
        <v>2</v>
      </c>
      <c r="AE1628" s="3" t="inlineStr">
        <is>
          <t>Yes</t>
        </is>
      </c>
      <c r="AF1628" s="3" t="inlineStr">
        <is>
          <t>abstract: large language models, llm, llms; keyword: large language models</t>
        </is>
      </c>
      <c r="AG1628" s="4" t="inlineStr"/>
      <c r="AH1628" s="4" t="inlineStr"/>
      <c r="AI1628" s="4" t="inlineStr"/>
    </row>
    <row r="1629">
      <c r="A1629" s="3" t="inlineStr">
        <is>
          <t>CST-1877</t>
        </is>
      </c>
      <c r="B1629" s="3" t="inlineStr">
        <is>
          <t>Chen</t>
        </is>
      </c>
      <c r="C1629" s="3" t="inlineStr">
        <is>
          <t>Yu-Wen</t>
        </is>
      </c>
      <c r="D1629" s="3" t="inlineStr">
        <is>
          <t>Yu-Wen Chen</t>
        </is>
      </c>
      <c r="E1629" s="3" t="inlineStr">
        <is>
          <t>Associate Professor</t>
        </is>
      </c>
      <c r="F1629" s="3" t="inlineStr">
        <is>
          <t>NYC College of Technology</t>
        </is>
      </c>
      <c r="G1629" s="3" t="inlineStr">
        <is>
          <t>Computer Systems Technology</t>
        </is>
      </c>
      <c r="H1629" s="3" t="inlineStr">
        <is>
          <t>YWChen@citytech.cuny.edu</t>
        </is>
      </c>
      <c r="I1629" s="3" t="inlineStr">
        <is>
          <t>Journal article</t>
        </is>
      </c>
      <c r="J1629" s="3" t="inlineStr">
        <is>
          <t>Battery Swapping Tour Optimization Problem in Dockless Electric Bike Sharing Service Systems With Distance-Aware User Incentives</t>
        </is>
      </c>
      <c r="K1629" s="3" t="n">
        <v>2025</v>
      </c>
      <c r="L1629" s="3" t="inlineStr">
        <is>
          <t>IEEE Transactions on Services Computing</t>
        </is>
      </c>
      <c r="M1629" s="3" t="inlineStr">
        <is>
          <t>Chun-An Yang; Shih-Chieh Chen; Jian-Jhih Kuo; Yi-Hsuan Peng; Yu-Wen Chen; Ming-Jer Tsai</t>
        </is>
      </c>
      <c r="N1629" s="3" t="inlineStr"/>
      <c r="O1629" s="3" t="n"/>
      <c r="P1629" s="3" t="inlineStr"/>
      <c r="Q1629" s="3" t="inlineStr">
        <is>
          <t>10.1109/tsc.2025.3562337</t>
        </is>
      </c>
      <c r="R1629" s="3" t="inlineStr">
        <is>
          <t>https://doi.org/10.1109/tsc.2025.3562337</t>
        </is>
      </c>
      <c r="S1629" s="3" t="inlineStr">
        <is>
          <t>OpenAlex</t>
        </is>
      </c>
      <c r="T1629" s="3" t="n">
        <v>1</v>
      </c>
      <c r="U1629" s="3" t="inlineStr">
        <is>
          <t>High (City Tech affiliation on paper)</t>
        </is>
      </c>
      <c r="V1629" s="3" t="n"/>
      <c r="W1629" s="3" t="inlineStr"/>
      <c r="X1629" s="3" t="inlineStr"/>
      <c r="Y1629" s="3" t="inlineStr"/>
      <c r="Z1629" s="3" t="inlineStr"/>
      <c r="AA1629" s="3" t="inlineStr">
        <is>
          <t>Not found</t>
        </is>
      </c>
      <c r="AB1629" s="3" t="inlineStr">
        <is>
          <t>closed</t>
        </is>
      </c>
      <c r="AC1629" s="3" t="inlineStr">
        <is>
          <t>School of Technology &amp; Design</t>
        </is>
      </c>
      <c r="AD1629" s="3" t="n">
        <v>2</v>
      </c>
      <c r="AE1629" s="3" t="inlineStr">
        <is>
          <t>No</t>
        </is>
      </c>
      <c r="AF1629" s="3" t="inlineStr"/>
      <c r="AG1629" s="4" t="inlineStr"/>
      <c r="AH1629" s="4" t="inlineStr"/>
      <c r="AI1629" s="4" t="inlineStr"/>
    </row>
    <row r="1630">
      <c r="A1630" s="3" t="inlineStr">
        <is>
          <t>CST-1894</t>
        </is>
      </c>
      <c r="B1630" s="3" t="inlineStr">
        <is>
          <t>Satyanarayana</t>
        </is>
      </c>
      <c r="C1630" s="3" t="inlineStr">
        <is>
          <t>Ashwin</t>
        </is>
      </c>
      <c r="D1630" s="3" t="inlineStr">
        <is>
          <t>Ashwin Satyanarayana</t>
        </is>
      </c>
      <c r="E1630" s="3" t="inlineStr">
        <is>
          <t>Professor</t>
        </is>
      </c>
      <c r="F1630" s="3" t="inlineStr">
        <is>
          <t>NYC College of Technology</t>
        </is>
      </c>
      <c r="G1630" s="3" t="inlineStr">
        <is>
          <t>Computer Systems Technology</t>
        </is>
      </c>
      <c r="H1630" s="3" t="inlineStr">
        <is>
          <t>ASatyanarayana@citytech.cuny.edu</t>
        </is>
      </c>
      <c r="I1630" s="3" t="inlineStr">
        <is>
          <t>Conference paper</t>
        </is>
      </c>
      <c r="J1630" s="3" t="inlineStr">
        <is>
          <t>Curriculum Modification Reflects the Growth of Computer Systems Technology</t>
        </is>
      </c>
      <c r="K1630" s="3" t="n">
        <v>2025</v>
      </c>
      <c r="L1630" s="3" t="inlineStr">
        <is>
          <t>Fall ASEE Middle Atlantic Section Conference</t>
        </is>
      </c>
      <c r="M1630" s="3" t="inlineStr">
        <is>
          <t>Hong Li; Ashwin Satyanarayana</t>
        </is>
      </c>
      <c r="N1630" s="3" t="inlineStr"/>
      <c r="O1630" s="3" t="n"/>
      <c r="P1630" s="3" t="inlineStr"/>
      <c r="Q1630" s="3" t="inlineStr">
        <is>
          <t>10.18260/1-2-1153-49671</t>
        </is>
      </c>
      <c r="R1630" s="3" t="inlineStr">
        <is>
          <t>https://doi.org/10.18260/1-2-1153-49671</t>
        </is>
      </c>
      <c r="S1630" s="3" t="inlineStr">
        <is>
          <t>OpenAlex; CUNY Academic Works</t>
        </is>
      </c>
      <c r="T1630" s="3" t="n">
        <v>2</v>
      </c>
      <c r="U1630" s="3" t="inlineStr">
        <is>
          <t>High (City Tech affiliation on paper); 2 sources</t>
        </is>
      </c>
      <c r="V1630" s="3" t="n"/>
      <c r="W1630" s="3" t="inlineStr"/>
      <c r="X1630" s="3" t="inlineStr">
        <is>
          <t>Computer System Technology is an enormously vibrant field that emerged at the end of the last century as our society experienced a fundamental change from an industrial society to an "information society."This in turn demands changes to the curriculum of Computer Systems degree programs at colleges and universities so that the programs provide their graduates with the skills and knowledge to take on appropriate professional positions in Computer Systems Technology and grow into leadership positions or pursue research or graduate studies in the field.This paper presents an effort taken at the Computer Systems Technology department of the New York City College of Technology that led to a thorough study of industry changes, students' interest and modification of curriculum for Bachelor degree of Technology.The new curriculum aims to prepare students not only fundamentals of computer systems with critical thinking and problem solving skills, but also an in-depth training in one of four tracks: Database, Networking and Security, IT Operation and Software Development.</t>
        </is>
      </c>
      <c r="Y1630" s="3" t="inlineStr">
        <is>
          <t>OpenAlex</t>
        </is>
      </c>
      <c r="Z1630" s="3" t="inlineStr">
        <is>
          <t>https://peer.asee.org/49671.pdf</t>
        </is>
      </c>
      <c r="AA1630" s="3" t="inlineStr">
        <is>
          <t>Open-access PDF (via OpenAlex)</t>
        </is>
      </c>
      <c r="AB1630" s="3" t="inlineStr">
        <is>
          <t>bronze</t>
        </is>
      </c>
      <c r="AC1630" s="3" t="inlineStr">
        <is>
          <t>School of Technology &amp; Design</t>
        </is>
      </c>
      <c r="AD1630" s="3" t="n">
        <v>1</v>
      </c>
      <c r="AE1630" s="3" t="inlineStr">
        <is>
          <t>No</t>
        </is>
      </c>
      <c r="AF1630" s="3" t="inlineStr"/>
      <c r="AG1630" s="4" t="inlineStr"/>
      <c r="AH1630" s="4" t="inlineStr"/>
      <c r="AI1630" s="4" t="inlineStr"/>
    </row>
    <row r="1631">
      <c r="A1631" s="3" t="inlineStr">
        <is>
          <t>CST-1895</t>
        </is>
      </c>
      <c r="B1631" s="3" t="inlineStr">
        <is>
          <t>Cabo</t>
        </is>
      </c>
      <c r="C1631" s="3" t="inlineStr">
        <is>
          <t>Candido</t>
        </is>
      </c>
      <c r="D1631" s="3" t="inlineStr">
        <is>
          <t>Candido Cabo</t>
        </is>
      </c>
      <c r="E1631" s="3" t="inlineStr">
        <is>
          <t>Professor</t>
        </is>
      </c>
      <c r="F1631" s="3" t="inlineStr">
        <is>
          <t>NYC College of Technology</t>
        </is>
      </c>
      <c r="G1631" s="3" t="inlineStr">
        <is>
          <t>Computer Systems Technology</t>
        </is>
      </c>
      <c r="H1631" s="3" t="inlineStr">
        <is>
          <t>CCabo@citytech.cuny.edu</t>
        </is>
      </c>
      <c r="I1631" s="3" t="inlineStr">
        <is>
          <t>Preprint</t>
        </is>
      </c>
      <c r="J1631" s="3" t="inlineStr">
        <is>
          <t>DECREASING TRANSMURAL DISPERSION OF VENTRICULAR ACTION POTENTIAL REPOLARIZATION WITH MULTICHANNEL PHARMACOLOGY</t>
        </is>
      </c>
      <c r="K1631" s="3" t="n">
        <v>2025</v>
      </c>
      <c r="L1631" s="3" t="inlineStr">
        <is>
          <t>bioRxiv (Cold Spring Harbor Laboratory)</t>
        </is>
      </c>
      <c r="M1631" s="3" t="inlineStr">
        <is>
          <t>Cándido Cabo</t>
        </is>
      </c>
      <c r="N1631" s="3" t="inlineStr"/>
      <c r="O1631" s="3" t="n"/>
      <c r="P1631" s="3" t="inlineStr"/>
      <c r="Q1631" s="3" t="inlineStr">
        <is>
          <t>10.1101/2025.08.07.669124</t>
        </is>
      </c>
      <c r="R1631" s="3" t="inlineStr">
        <is>
          <t>https://doi.org/10.1101/2025.08.07.669124</t>
        </is>
      </c>
      <c r="S1631" s="3" t="inlineStr">
        <is>
          <t>OpenAlex</t>
        </is>
      </c>
      <c r="T1631" s="3" t="n">
        <v>1</v>
      </c>
      <c r="U1631" s="3" t="inlineStr">
        <is>
          <t>High (City Tech affiliation on paper)</t>
        </is>
      </c>
      <c r="V1631" s="3" t="n"/>
      <c r="W1631" s="3" t="inlineStr"/>
      <c r="X1631" s="3" t="inlineStr">
        <is>
          <t>ABSTRACT Dispersion of repolarization results from a non-homogeneous recovery of excitability in cardiac tissue, and it is an important factor in arrhythmogenesis because it could lead to the initiation and maintenance of a variety of arrhythmias. Antiarrhythmic agents that prolong APD by selectively blocking specific ion channels (like I Kr ) often increase dispersion of repolarization, which could result in a pro-arrhythmic risk. In this report, using computer models of the action potential of human epicardial and mid-myocardial myocytes, we have identified two strategies to prolong APD while reducing transmural dispersion of repolarization. The first strategy, which involves blocking several depolarizing and repolarizing ion channels (I NaL , I CaL , I Kr and I NaCa ), can reduce the transmural APD dispersion by about 20%. The second strategy, which involves the use of a combination of ion channel blockers and activators, results in a stronger reduction in transmural dispersion of repolarization than using only ion channel blockers. Enhancing I Ks and blocking I Kr can reduce transmural APD dispersion by about 70%. Our results suggest that a multichannel pharmacology strategy (as opposed to a single channel strategy), possibly using ion channel blockers and activators, can be effective at increasing APD while minimizing dispersion of repolarization.</t>
        </is>
      </c>
      <c r="Y1631" s="3" t="inlineStr">
        <is>
          <t>OpenAlex</t>
        </is>
      </c>
      <c r="Z1631" s="3" t="inlineStr">
        <is>
          <t>https://www.biorxiv.org/content/biorxiv/early/2025/08/11/2025.08.07.669124.full.pdf</t>
        </is>
      </c>
      <c r="AA1631" s="3" t="inlineStr">
        <is>
          <t>Open-access PDF (via OpenAlex)</t>
        </is>
      </c>
      <c r="AB1631" s="3" t="inlineStr">
        <is>
          <t>green</t>
        </is>
      </c>
      <c r="AC1631" s="3" t="inlineStr">
        <is>
          <t>School of Technology &amp; Design</t>
        </is>
      </c>
      <c r="AD1631" s="3" t="n">
        <v>0</v>
      </c>
      <c r="AE1631" s="3" t="inlineStr">
        <is>
          <t>No</t>
        </is>
      </c>
      <c r="AF1631" s="3" t="inlineStr"/>
      <c r="AG1631" s="4" t="inlineStr"/>
      <c r="AH1631" s="4" t="inlineStr"/>
      <c r="AI1631" s="4" t="inlineStr"/>
    </row>
    <row r="1632">
      <c r="A1632" s="3" t="inlineStr">
        <is>
          <t>CST-1897</t>
        </is>
      </c>
      <c r="B1632" s="3" t="inlineStr">
        <is>
          <t>Satyanarayana</t>
        </is>
      </c>
      <c r="C1632" s="3" t="inlineStr">
        <is>
          <t>Ashwin</t>
        </is>
      </c>
      <c r="D1632" s="3" t="inlineStr">
        <is>
          <t>Ashwin Satyanarayana</t>
        </is>
      </c>
      <c r="E1632" s="3" t="inlineStr">
        <is>
          <t>Professor</t>
        </is>
      </c>
      <c r="F1632" s="3" t="inlineStr">
        <is>
          <t>NYC College of Technology</t>
        </is>
      </c>
      <c r="G1632" s="3" t="inlineStr">
        <is>
          <t>Computer Systems Technology</t>
        </is>
      </c>
      <c r="H1632" s="3" t="inlineStr">
        <is>
          <t>ASatyanarayana@citytech.cuny.edu</t>
        </is>
      </c>
      <c r="I1632" s="3" t="inlineStr">
        <is>
          <t>Conference paper</t>
        </is>
      </c>
      <c r="J1632" s="3" t="inlineStr">
        <is>
          <t>Data Mining using Ensemble Classifiers for Improved Prediction of Student Academic Performance</t>
        </is>
      </c>
      <c r="K1632" s="3" t="n">
        <v>2025</v>
      </c>
      <c r="L1632" s="3" t="inlineStr">
        <is>
          <t>ASEE Middle Atlantic Section Spring Conference</t>
        </is>
      </c>
      <c r="M1632" s="3" t="inlineStr">
        <is>
          <t>Ashwin Satyanarayana; Mariusz Nuckowski</t>
        </is>
      </c>
      <c r="N1632" s="3" t="inlineStr"/>
      <c r="O1632" s="3" t="n"/>
      <c r="P1632" s="3" t="inlineStr"/>
      <c r="Q1632" s="3" t="inlineStr">
        <is>
          <t>10.18260/1-2-1153-49976</t>
        </is>
      </c>
      <c r="R1632" s="3" t="inlineStr">
        <is>
          <t>https://doi.org/10.18260/1-2-1153-49976</t>
        </is>
      </c>
      <c r="S1632" s="3" t="inlineStr">
        <is>
          <t>OpenAlex; CUNY Academic Works</t>
        </is>
      </c>
      <c r="T1632" s="3" t="n">
        <v>2</v>
      </c>
      <c r="U1632" s="3" t="inlineStr">
        <is>
          <t>High (City Tech affiliation on paper); 2 sources</t>
        </is>
      </c>
      <c r="V1632" s="3" t="n"/>
      <c r="W1632" s="3" t="inlineStr"/>
      <c r="X1632" s="3" t="inlineStr">
        <is>
          <t>In the last decade Data mining (DM) has been applied in the field of education, and is an emerging interdisciplinary research field also known as Educational Data Mining (EDM).One of the goals of EDM is to better understand how to predict student academic performance given personal, socio-economic, psychological and other environmental attributes.Another goal is to identify factors and rules that influence educational academic outcomes.In this paper, we use multiple classifiers (Decision Trees-J48, Naïve Bayes and Random Forest) to improve the quality of student data by eliminating noisy instances, and hence improving predictive accuracy.We also identify association rules that influence student outcomes using a combination of rule based techniques (Apriori, Filtered Associator and Tertius).We empirically compare our technique with single model based techniques and show that using ensemble models not only gives better predictive accuracies on student performance, but also provides better rules for understanding the factors that influence better student outcomes.</t>
        </is>
      </c>
      <c r="Y1632" s="3" t="inlineStr">
        <is>
          <t>OpenAlex</t>
        </is>
      </c>
      <c r="Z1632" s="3" t="inlineStr">
        <is>
          <t>https://peer.asee.org/49976.pdf</t>
        </is>
      </c>
      <c r="AA1632" s="3" t="inlineStr">
        <is>
          <t>Open-access PDF (via OpenAlex)</t>
        </is>
      </c>
      <c r="AB1632" s="3" t="inlineStr">
        <is>
          <t>bronze</t>
        </is>
      </c>
      <c r="AC1632" s="3" t="inlineStr">
        <is>
          <t>School of Technology &amp; Design</t>
        </is>
      </c>
      <c r="AD1632" s="3" t="n">
        <v>22</v>
      </c>
      <c r="AE1632" s="3" t="inlineStr">
        <is>
          <t>Yes</t>
        </is>
      </c>
      <c r="AF1632" s="3" t="inlineStr">
        <is>
          <t>title: data mining; abstract: random forest, data mining; keyword: random forest</t>
        </is>
      </c>
      <c r="AG1632" s="4" t="inlineStr"/>
      <c r="AH1632" s="4" t="inlineStr"/>
      <c r="AI1632" s="4" t="inlineStr"/>
    </row>
    <row r="1633">
      <c r="A1633" s="3" t="inlineStr">
        <is>
          <t>CST-1898</t>
        </is>
      </c>
      <c r="B1633" s="3" t="inlineStr">
        <is>
          <t>Chen</t>
        </is>
      </c>
      <c r="C1633" s="3" t="inlineStr">
        <is>
          <t>Yu-Wen</t>
        </is>
      </c>
      <c r="D1633" s="3" t="inlineStr">
        <is>
          <t>Yu-Wen Chen</t>
        </is>
      </c>
      <c r="E1633" s="3" t="inlineStr">
        <is>
          <t>Associate Professor</t>
        </is>
      </c>
      <c r="F1633" s="3" t="inlineStr">
        <is>
          <t>NYC College of Technology</t>
        </is>
      </c>
      <c r="G1633" s="3" t="inlineStr">
        <is>
          <t>Computer Systems Technology</t>
        </is>
      </c>
      <c r="H1633" s="3" t="inlineStr">
        <is>
          <t>YWChen@citytech.cuny.edu</t>
        </is>
      </c>
      <c r="I1633" s="3" t="inlineStr">
        <is>
          <t>Conference paper</t>
        </is>
      </c>
      <c r="J1633" s="3" t="inlineStr">
        <is>
          <t>Deceive-to-Defend: Synthesized Data Interpolation Against Gradient Inversion in Federated Learning</t>
        </is>
      </c>
      <c r="K1633" s="3" t="n">
        <v>2025</v>
      </c>
      <c r="L1633" s="3" t="inlineStr">
        <is>
          <t>Globecom</t>
        </is>
      </c>
      <c r="M1633" s="3" t="inlineStr">
        <is>
          <t>Yueyu Lin; Shih-Jui Liang; Liang-Hsuan Liu; Yuwen Chen; Jian-Jhih Kuo; Chih-Yu Wang</t>
        </is>
      </c>
      <c r="N1633" s="3" t="inlineStr"/>
      <c r="O1633" s="3" t="n"/>
      <c r="P1633" s="3" t="inlineStr"/>
      <c r="Q1633" s="3" t="inlineStr">
        <is>
          <t>10.1109/globecom59602.2025.11431869</t>
        </is>
      </c>
      <c r="R1633" s="3" t="inlineStr">
        <is>
          <t>https://doi.org/10.1109/globecom59602.2025.11431869</t>
        </is>
      </c>
      <c r="S1633" s="3" t="inlineStr">
        <is>
          <t>OpenAlex</t>
        </is>
      </c>
      <c r="T1633" s="3" t="n">
        <v>1</v>
      </c>
      <c r="U1633" s="3" t="inlineStr">
        <is>
          <t>High (City Tech affiliation on paper)</t>
        </is>
      </c>
      <c r="V1633" s="3" t="n"/>
      <c r="W1633" s="3" t="inlineStr"/>
      <c r="X1633" s="3" t="inlineStr">
        <is>
          <t>Federated Learning (FL) enables multiple client devices to train a global model collaboratively by sharing only local gradient updates, thus preserving data privacy. Despite its advantages, FL remains vulnerable to Gradient Inversion Attack, where attackers exploit gradient updates to reconstruct private data. To counter these advanced threats, we propose Latent Interpolation Data Synthesis (LIDS), a client-side privacy-preserving training scheme that obfuscates per-sample gradient signals via structured batch construction and latent oversampling. LIDS groups semantically similar samples and generates synthesized variants, reducing the uniqueness of each gradient contribution while preserving model convergence. Experimental results show that LIDS reduces attacker reconstruction quality, with Peak Signal-to-Noise Ratio dropping from 27 to 17. On CIFAR-10, the attacker’s reconstruction label accuracy and fraction of successful reconstructions are reduced by up to 64% and 92%; on CIFAR-100, by 68% and 96%. These privacy gains come at a modest cost of only 11% test accuracy degradation in CIFAR-100.</t>
        </is>
      </c>
      <c r="Y1633" s="3" t="inlineStr">
        <is>
          <t>OpenAlex</t>
        </is>
      </c>
      <c r="Z1633" s="3" t="inlineStr"/>
      <c r="AA1633" s="3" t="inlineStr">
        <is>
          <t>Not found</t>
        </is>
      </c>
      <c r="AB1633" s="3" t="inlineStr">
        <is>
          <t>closed</t>
        </is>
      </c>
      <c r="AC1633" s="3" t="inlineStr">
        <is>
          <t>School of Technology &amp; Design</t>
        </is>
      </c>
      <c r="AD1633" s="3" t="n">
        <v>0</v>
      </c>
      <c r="AE1633" s="3" t="inlineStr">
        <is>
          <t>Yes</t>
        </is>
      </c>
      <c r="AF1633" s="3" t="inlineStr">
        <is>
          <t>title: federated learning; abstract: federated learning</t>
        </is>
      </c>
      <c r="AG1633" s="4" t="inlineStr"/>
      <c r="AH1633" s="4" t="inlineStr"/>
      <c r="AI1633" s="4" t="inlineStr"/>
    </row>
    <row r="1634">
      <c r="A1634" s="3" t="inlineStr">
        <is>
          <t>CST-1906</t>
        </is>
      </c>
      <c r="B1634" s="3" t="inlineStr">
        <is>
          <t>Elhadary</t>
        </is>
      </c>
      <c r="C1634" s="3" t="inlineStr">
        <is>
          <t>Ossama</t>
        </is>
      </c>
      <c r="D1634" s="3" t="inlineStr">
        <is>
          <t>Ossama Elhadary</t>
        </is>
      </c>
      <c r="E1634" s="3" t="inlineStr">
        <is>
          <t>Associate Professor</t>
        </is>
      </c>
      <c r="F1634" s="3" t="inlineStr">
        <is>
          <t>NYC College of Technology</t>
        </is>
      </c>
      <c r="G1634" s="3" t="inlineStr">
        <is>
          <t>Computer Systems Technology</t>
        </is>
      </c>
      <c r="H1634" s="3" t="inlineStr">
        <is>
          <t>OElhadary@citytech.cuny.edu</t>
        </is>
      </c>
      <c r="I1634" s="3" t="inlineStr">
        <is>
          <t>Journal article</t>
        </is>
      </c>
      <c r="J1634" s="3" t="inlineStr">
        <is>
          <t>Does Idiosyncratic Volatility Follow a Random-Walk? Evidence From U.S. Stocks</t>
        </is>
      </c>
      <c r="K1634" s="3" t="n">
        <v>2025</v>
      </c>
      <c r="L1634" s="3" t="inlineStr">
        <is>
          <t>Publications and Research</t>
        </is>
      </c>
      <c r="M1634" s="3" t="inlineStr">
        <is>
          <t>Cao, Zihan; Elhadary, Ossama</t>
        </is>
      </c>
      <c r="N1634" s="3" t="inlineStr"/>
      <c r="O1634" s="3" t="n"/>
      <c r="P1634" s="3" t="inlineStr"/>
      <c r="Q1634" s="3" t="inlineStr"/>
      <c r="R1634" s="3" t="inlineStr">
        <is>
          <t>https://academicworks.cuny.edu/ny_pubs/1290</t>
        </is>
      </c>
      <c r="S1634" s="3" t="inlineStr">
        <is>
          <t>CUNY Academic Works</t>
        </is>
      </c>
      <c r="T1634" s="3" t="n">
        <v>1</v>
      </c>
      <c r="U1634" s="3" t="inlineStr">
        <is>
          <t>High (in CUNY Academic Works)</t>
        </is>
      </c>
      <c r="V1634" s="3" t="n"/>
      <c r="W1634" s="3" t="inlineStr"/>
      <c r="X1634" s="3" t="inlineStr">
        <is>
          <t>In asset pricing literature, idiosyncratic volatility (IVOL) measures the firm-specific risk that is not explained by broader market movements. In this study, I investigate whether the idiosyncratic volatility (IVOL) of individual stocks follows a random-walk. Using monthly residuals from the Fama-French three-factor model (Fama &amp; French, 1993), I estimate IVOL for more than 11,000 U.S. stocks, and apply the Augmented Dickey-Fuller test (Said &amp; Dickey, 1984) to determine whether IVOL behaves like a random-walk. While most stocks display random-walk behavior, the proportion varies across industries, with some sectors showing deviations from random-walk behavior. Stocks with different levels of average return exhibit varying distributions of random-walk properties. My analysis aims to reveal patterns in the predictability of firm-specific risk and how this predictability varies across different stock types and levels of average return.</t>
        </is>
      </c>
      <c r="Y1634" s="3" t="inlineStr">
        <is>
          <t>CUNY Academic Works</t>
        </is>
      </c>
      <c r="Z1634" s="3" t="inlineStr">
        <is>
          <t>https://academicworks.cuny.edu/context/ny_pubs/article/2315/viewcontent/Does_Idiosyncratic_Volatility_Follow_a_Random_Walk._Evidence_from_U.S._Stocsk_pdf.pdf</t>
        </is>
      </c>
      <c r="AA1634" s="3" t="inlineStr">
        <is>
          <t>PDF in CUNY Academic Works</t>
        </is>
      </c>
      <c r="AB1634" s="3" t="inlineStr"/>
      <c r="AC1634" s="3" t="inlineStr">
        <is>
          <t>School of Technology &amp; Design</t>
        </is>
      </c>
      <c r="AD1634" s="3" t="n"/>
      <c r="AE1634" s="3" t="inlineStr">
        <is>
          <t>No</t>
        </is>
      </c>
      <c r="AF1634" s="3" t="inlineStr"/>
      <c r="AG1634" s="4" t="inlineStr"/>
      <c r="AH1634" s="4" t="inlineStr"/>
      <c r="AI1634" s="4" t="inlineStr"/>
    </row>
    <row r="1635">
      <c r="A1635" s="3" t="inlineStr">
        <is>
          <t>CST-1918</t>
        </is>
      </c>
      <c r="B1635" s="3" t="inlineStr">
        <is>
          <t>Milonas</t>
        </is>
      </c>
      <c r="C1635" s="3" t="inlineStr">
        <is>
          <t>Elizabeth</t>
        </is>
      </c>
      <c r="D1635" s="3" t="inlineStr">
        <is>
          <t>Elizabeth Milonas</t>
        </is>
      </c>
      <c r="E1635" s="3" t="inlineStr">
        <is>
          <t>Chair</t>
        </is>
      </c>
      <c r="F1635" s="3" t="inlineStr">
        <is>
          <t>NYC College of Technology</t>
        </is>
      </c>
      <c r="G1635" s="3" t="inlineStr">
        <is>
          <t>Computer Systems Technology</t>
        </is>
      </c>
      <c r="H1635" s="3" t="inlineStr">
        <is>
          <t>EMilonas@citytech.cuny.edu</t>
        </is>
      </c>
      <c r="I1635" s="3" t="inlineStr">
        <is>
          <t>Conference paper</t>
        </is>
      </c>
      <c r="J1635" s="3" t="inlineStr">
        <is>
          <t>Ethical Considerations in Artificial Intelligence: A Curricular Approach for STEM Disciplines</t>
        </is>
      </c>
      <c r="K1635" s="3" t="n">
        <v>2025</v>
      </c>
      <c r="L1635" s="3" t="inlineStr">
        <is>
          <t>IEEE Frontiers in Education Conference (FIE)</t>
        </is>
      </c>
      <c r="M1635" s="3" t="inlineStr">
        <is>
          <t>Qiping Zhang; Elizabeth Milonas; Duo Li</t>
        </is>
      </c>
      <c r="N1635" s="3" t="inlineStr"/>
      <c r="O1635" s="3" t="n"/>
      <c r="P1635" s="3" t="inlineStr"/>
      <c r="Q1635" s="3" t="inlineStr">
        <is>
          <t>10.1109/fie63693.2025.11328402</t>
        </is>
      </c>
      <c r="R1635" s="3" t="inlineStr">
        <is>
          <t>https://doi.org/10.1109/fie63693.2025.11328402</t>
        </is>
      </c>
      <c r="S1635" s="3" t="inlineStr">
        <is>
          <t>OpenAlex</t>
        </is>
      </c>
      <c r="T1635" s="3" t="n">
        <v>1</v>
      </c>
      <c r="U1635" s="3" t="inlineStr">
        <is>
          <t>High (City Tech affiliation on paper)</t>
        </is>
      </c>
      <c r="V1635" s="3" t="n"/>
      <c r="W1635" s="3" t="inlineStr"/>
      <c r="X1635" s="3" t="inlineStr">
        <is>
          <t>This research full paper explores the critical role of AI ethics in STEM education, emphasizing the need to equip students with both technical expertise and ethical responsibility. As AI rapidly advances, it brings transformative opportunities and ethical challenges across STEM fields. Using a content analysis of AI ethics-related courses offered on platforms like Coursera and EdX, the study examines course descriptions, topics, and evaluation methods to identify best practices in AI ethics education. Findings highlight a framework that incorporates case studies, active learning techniques, flipped classrooms, peer instruction, and project-based learning to foster critical thinking, ethical reasoning, and interdisciplinary engagement. The framework emphasizes core AI ethics principles such as fairness, transparency, accountability, and responsibility, advocating their integration into STEM curricula. Embedding these ethical discussions helps students develop a holistic understanding of AI's societal impacts and prepares them to address complex ethical challenges in real-world contexts. By providing practical recommendations for educators, this study supports the enhancement of STEM education through the integration of ethical considerations into technical training. Preparing students with AI ethics knowledge ensures that future technological advancements align with societal values and promote human wellbeing.</t>
        </is>
      </c>
      <c r="Y1635" s="3" t="inlineStr">
        <is>
          <t>OpenAlex</t>
        </is>
      </c>
      <c r="Z1635" s="3" t="inlineStr"/>
      <c r="AA1635" s="3" t="inlineStr">
        <is>
          <t>Not found</t>
        </is>
      </c>
      <c r="AB1635" s="3" t="inlineStr">
        <is>
          <t>closed</t>
        </is>
      </c>
      <c r="AC1635" s="3" t="inlineStr">
        <is>
          <t>School of Technology &amp; Design</t>
        </is>
      </c>
      <c r="AD1635" s="3" t="n">
        <v>0</v>
      </c>
      <c r="AE1635" s="3" t="inlineStr">
        <is>
          <t>Yes</t>
        </is>
      </c>
      <c r="AF1635" s="3" t="inlineStr">
        <is>
          <t>title: artificial intelligence; keyword: ai ethics; abstract: ai ethics</t>
        </is>
      </c>
      <c r="AG1635" s="4" t="inlineStr"/>
      <c r="AH1635" s="4" t="inlineStr"/>
      <c r="AI1635" s="4" t="inlineStr"/>
    </row>
    <row r="1636">
      <c r="A1636" s="3" t="inlineStr">
        <is>
          <t>CST-1949</t>
        </is>
      </c>
      <c r="B1636" s="3" t="inlineStr">
        <is>
          <t>Satyanarayana</t>
        </is>
      </c>
      <c r="C1636" s="3" t="inlineStr">
        <is>
          <t>Ashwin</t>
        </is>
      </c>
      <c r="D1636" s="3" t="inlineStr">
        <is>
          <t>Ashwin Satyanarayana</t>
        </is>
      </c>
      <c r="E1636" s="3" t="inlineStr">
        <is>
          <t>Professor</t>
        </is>
      </c>
      <c r="F1636" s="3" t="inlineStr">
        <is>
          <t>NYC College of Technology</t>
        </is>
      </c>
      <c r="G1636" s="3" t="inlineStr">
        <is>
          <t>Computer Systems Technology</t>
        </is>
      </c>
      <c r="H1636" s="3" t="inlineStr">
        <is>
          <t>ASatyanarayana@citytech.cuny.edu</t>
        </is>
      </c>
      <c r="I1636" s="3" t="inlineStr">
        <is>
          <t>Conference paper</t>
        </is>
      </c>
      <c r="J1636" s="3" t="inlineStr">
        <is>
          <t>LEARNING BY VISUALIZING</t>
        </is>
      </c>
      <c r="K1636" s="3" t="n">
        <v>2025</v>
      </c>
      <c r="L1636" s="3" t="inlineStr">
        <is>
          <t>ASEE Middle Atlantic Section Spring Conference</t>
        </is>
      </c>
      <c r="M1636" s="3" t="inlineStr">
        <is>
          <t>Nadia Benakli; Satyanand Singh; Ashwin Satyanarayana; Arnavaz Taraporevala</t>
        </is>
      </c>
      <c r="N1636" s="3" t="inlineStr"/>
      <c r="O1636" s="3" t="n"/>
      <c r="P1636" s="3" t="inlineStr"/>
      <c r="Q1636" s="3" t="inlineStr">
        <is>
          <t>10.18260/1-2-1153-49649</t>
        </is>
      </c>
      <c r="R1636" s="3" t="inlineStr">
        <is>
          <t>https://doi.org/10.18260/1-2-1153-49649</t>
        </is>
      </c>
      <c r="S1636" s="3" t="inlineStr">
        <is>
          <t>OpenAlex; CUNY Academic Works</t>
        </is>
      </c>
      <c r="T1636" s="3" t="n">
        <v>2</v>
      </c>
      <c r="U1636" s="3" t="inlineStr">
        <is>
          <t>High (City Tech affiliation on paper); 2 sources</t>
        </is>
      </c>
      <c r="V1636" s="3" t="n"/>
      <c r="W1636" s="3" t="inlineStr"/>
      <c r="X1636" s="3" t="inlineStr">
        <is>
          <t>Technology is universal and omnipresent.It has reshaped the way we function.One of the best ways to incorporate technology in the classroom is as a tool to facilitate learning by using it as a visual aid.This is a type of teaching and learning style in which ideas, concepts, data and other information are associated with images and techniques.In this paper we will discuss some of the tools and present and analyze a number of examples to demonstrate how the use of technology in the classroom and visualization can improve Math and Computer Science learning.</t>
        </is>
      </c>
      <c r="Y1636" s="3" t="inlineStr">
        <is>
          <t>OpenAlex</t>
        </is>
      </c>
      <c r="Z1636" s="3" t="inlineStr">
        <is>
          <t>https://peer.asee.org/49649.pdf</t>
        </is>
      </c>
      <c r="AA1636" s="3" t="inlineStr">
        <is>
          <t>Open-access PDF (via OpenAlex)</t>
        </is>
      </c>
      <c r="AB1636" s="3" t="inlineStr">
        <is>
          <t>bronze</t>
        </is>
      </c>
      <c r="AC1636" s="3" t="inlineStr">
        <is>
          <t>School of Technology &amp; Design</t>
        </is>
      </c>
      <c r="AD1636" s="3" t="n">
        <v>0</v>
      </c>
      <c r="AE1636" s="3" t="inlineStr">
        <is>
          <t>No</t>
        </is>
      </c>
      <c r="AF1636" s="3" t="inlineStr"/>
      <c r="AG1636" s="4" t="inlineStr"/>
      <c r="AH1636" s="4" t="inlineStr"/>
      <c r="AI1636" s="4" t="inlineStr"/>
    </row>
    <row r="1637">
      <c r="A1637" s="3" t="inlineStr">
        <is>
          <t>CST-1968</t>
        </is>
      </c>
      <c r="B1637" s="3" t="inlineStr">
        <is>
          <t>Chen</t>
        </is>
      </c>
      <c r="C1637" s="3" t="inlineStr">
        <is>
          <t>Yu-Wen</t>
        </is>
      </c>
      <c r="D1637" s="3" t="inlineStr">
        <is>
          <t>Yu-Wen Chen</t>
        </is>
      </c>
      <c r="E1637" s="3" t="inlineStr">
        <is>
          <t>Associate Professor</t>
        </is>
      </c>
      <c r="F1637" s="3" t="inlineStr">
        <is>
          <t>NYC College of Technology</t>
        </is>
      </c>
      <c r="G1637" s="3" t="inlineStr">
        <is>
          <t>Computer Systems Technology</t>
        </is>
      </c>
      <c r="H1637" s="3" t="inlineStr">
        <is>
          <t>YWChen@citytech.cuny.edu</t>
        </is>
      </c>
      <c r="I1637" s="3" t="inlineStr">
        <is>
          <t>Conference paper</t>
        </is>
      </c>
      <c r="J1637" s="3" t="inlineStr">
        <is>
          <t>Online Dual-Resolution 3D Map Caching Algorithm Using MILP as a Neural Network Proxy</t>
        </is>
      </c>
      <c r="K1637" s="3" t="n">
        <v>2025</v>
      </c>
      <c r="L1637" s="3" t="inlineStr">
        <is>
          <t>International Conference on Computer Communications and Networks (ICCCN)</t>
        </is>
      </c>
      <c r="M1637" s="3" t="inlineStr">
        <is>
          <t>Chun-An Yang; Guo‐Wei Huang; Kuan-Hsiang Lo; Shao-Lun Sun; Yu‐Wen Chen; Jian-Jhih Kuo; Ming-Jer Tsai</t>
        </is>
      </c>
      <c r="N1637" s="3" t="inlineStr"/>
      <c r="O1637" s="3" t="n"/>
      <c r="P1637" s="3" t="inlineStr"/>
      <c r="Q1637" s="3" t="inlineStr">
        <is>
          <t>10.1109/icccn65249.2025.11133846</t>
        </is>
      </c>
      <c r="R1637" s="3" t="inlineStr">
        <is>
          <t>https://doi.org/10.1109/icccn65249.2025.11133846</t>
        </is>
      </c>
      <c r="S1637" s="3" t="inlineStr">
        <is>
          <t>OpenAlex</t>
        </is>
      </c>
      <c r="T1637" s="3" t="n">
        <v>1</v>
      </c>
      <c r="U1637" s="3" t="inlineStr">
        <is>
          <t>High (City Tech affiliation on paper)</t>
        </is>
      </c>
      <c r="V1637" s="3" t="n"/>
      <c r="W1637" s="3" t="inlineStr"/>
      <c r="X1637" s="3" t="inlineStr">
        <is>
          <t>To provide real-time map information, roadside units (RSUs) near vehicles cache 3D map tiles to reduce transmission delays and alleviate backhaul congestion. Unfortunately, traditional cache problems primarily focus on maximizing the cache hit rate (i.e., popularity) while often neglecting other criteria, thus suppressing caching efficiency. For instance, the priority of each map tile may vary for different vehicles based on their route plans and current positions. Additionally, caching a greater number of small-scale map tiles with broader coverage helps serve more vehicles’ requests and reduce cache misses. However, these tiles may only be sufficient for vehicles that can tolerate lower detail levels, as they provide less information than large-scale tiles. Furthermore, ensuring the freshness of cached map tiles is essential for maintaining driving safety. To address the interplay among popularity, priority, map scale, and information freshness in online map caching, this paper formulates an online optimization problem and proposes a novel online algorithm called ADAM, which integrates mixed-integer linear programming (MILP) with deep reinforcement learning. The ADAM predicts future total costs to support caching decisions by leveraging an ingeniously designed MILP that emulates the behavior of a neural network. Finally, simulation results manifest that the proposed ADAM outperforms existing methods by an average of 50%.</t>
        </is>
      </c>
      <c r="Y1637" s="3" t="inlineStr">
        <is>
          <t>OpenAlex</t>
        </is>
      </c>
      <c r="Z1637" s="3" t="inlineStr"/>
      <c r="AA1637" s="3" t="inlineStr">
        <is>
          <t>Not found</t>
        </is>
      </c>
      <c r="AB1637" s="3" t="inlineStr">
        <is>
          <t>closed</t>
        </is>
      </c>
      <c r="AC1637" s="3" t="inlineStr">
        <is>
          <t>School of Technology &amp; Design</t>
        </is>
      </c>
      <c r="AD1637" s="3" t="n">
        <v>0</v>
      </c>
      <c r="AE1637" s="3" t="inlineStr">
        <is>
          <t>Yes</t>
        </is>
      </c>
      <c r="AF1637" s="3" t="inlineStr">
        <is>
          <t>title: neural network; abstract: neural network, reinforcement learning; keyword: reinforcement learning</t>
        </is>
      </c>
      <c r="AG1637" s="4" t="inlineStr"/>
      <c r="AH1637" s="4" t="inlineStr"/>
      <c r="AI1637" s="4" t="inlineStr"/>
    </row>
    <row r="1638">
      <c r="A1638" s="3" t="inlineStr">
        <is>
          <t>CST-1980</t>
        </is>
      </c>
      <c r="B1638" s="3" t="inlineStr">
        <is>
          <t>Filatova</t>
        </is>
      </c>
      <c r="C1638" s="3" t="inlineStr">
        <is>
          <t>Elena</t>
        </is>
      </c>
      <c r="D1638" s="3" t="inlineStr">
        <is>
          <t>Elena Filatova</t>
        </is>
      </c>
      <c r="E1638" s="3" t="inlineStr">
        <is>
          <t>Associate Professor</t>
        </is>
      </c>
      <c r="F1638" s="3" t="inlineStr">
        <is>
          <t>NYC College of Technology</t>
        </is>
      </c>
      <c r="G1638" s="3" t="inlineStr">
        <is>
          <t>Computer Systems Technology</t>
        </is>
      </c>
      <c r="H1638" s="3" t="inlineStr">
        <is>
          <t>EFilatova@citytech.cuny.edu</t>
        </is>
      </c>
      <c r="I1638" s="3" t="inlineStr">
        <is>
          <t>Conference paper</t>
        </is>
      </c>
      <c r="J1638" s="3" t="inlineStr">
        <is>
          <t>Propasafe: A BERT-based Offline Tool for Propaganda Detection</t>
        </is>
      </c>
      <c r="K1638" s="3" t="n">
        <v>2025</v>
      </c>
      <c r="L1638" s="3" t="inlineStr">
        <is>
          <t>International World Wide Web Conference (WWW)</t>
        </is>
      </c>
      <c r="M1638" s="3" t="inlineStr">
        <is>
          <t>Vivek Sharma; Mohammad Mahdi Shokri; Shweta Jain; Sarah Ita Levitan; Elena Filatova</t>
        </is>
      </c>
      <c r="N1638" s="3" t="inlineStr"/>
      <c r="O1638" s="3" t="n"/>
      <c r="P1638" s="3" t="inlineStr"/>
      <c r="Q1638" s="3" t="inlineStr">
        <is>
          <t>10.1145/3701716.3715195</t>
        </is>
      </c>
      <c r="R1638" s="3" t="inlineStr">
        <is>
          <t>https://doi.org/10.1145/3701716.3715195</t>
        </is>
      </c>
      <c r="S1638" s="3" t="inlineStr">
        <is>
          <t>OpenAlex; CUNY Academic Works</t>
        </is>
      </c>
      <c r="T1638" s="3" t="n">
        <v>2</v>
      </c>
      <c r="U1638" s="3" t="inlineStr">
        <is>
          <t>High (City Tech affiliation on paper); 2 sources</t>
        </is>
      </c>
      <c r="V1638" s="3" t="n"/>
      <c r="W1638" s="3" t="inlineStr"/>
      <c r="X1638" s="3" t="inlineStr">
        <is>
          <t>In an era marked by the rapid consumption of digital news, the proliferation of propaganda poses significant threats to democratic values and informed decision-making. We propose a novel framework that prioritizes user privacy while assisting in the automatic detection of propaganda in news articles, allowing users to sift through the rhetoric to read the relevant objective news. As a demonstration of this framework, we present Propasafe, a BERT-based browser extension designed to alert users to propagandist tones in news articles. By highlighting instances of propaganda-like language in real-time, Propasafe empowers users to critically engage with news content, promoting objective understanding and informed readership. This tool aims to mitigate the influence of manipulative content while safeguarding user privacy.</t>
        </is>
      </c>
      <c r="Y1638" s="3" t="inlineStr">
        <is>
          <t>OpenAlex</t>
        </is>
      </c>
      <c r="Z1638" s="3" t="inlineStr">
        <is>
          <t>https://dl.acm.org/doi/pdf/10.1145/3701716.3715195</t>
        </is>
      </c>
      <c r="AA1638" s="3" t="inlineStr">
        <is>
          <t>Open-access PDF (via OpenAlex)</t>
        </is>
      </c>
      <c r="AB1638" s="3" t="inlineStr">
        <is>
          <t>bronze</t>
        </is>
      </c>
      <c r="AC1638" s="3" t="inlineStr">
        <is>
          <t>School of Technology &amp; Design</t>
        </is>
      </c>
      <c r="AD1638" s="3" t="n">
        <v>0</v>
      </c>
      <c r="AE1638" s="3" t="inlineStr">
        <is>
          <t>No</t>
        </is>
      </c>
      <c r="AF1638" s="3" t="inlineStr"/>
      <c r="AG1638" s="4" t="inlineStr"/>
      <c r="AH1638" s="4" t="inlineStr"/>
      <c r="AI1638" s="4" t="inlineStr"/>
    </row>
    <row r="1639">
      <c r="A1639" s="3" t="inlineStr">
        <is>
          <t>CST-1982</t>
        </is>
      </c>
      <c r="B1639" s="3" t="inlineStr">
        <is>
          <t>Li</t>
        </is>
      </c>
      <c r="C1639" s="3" t="inlineStr">
        <is>
          <t>Xiangdong</t>
        </is>
      </c>
      <c r="D1639" s="3" t="inlineStr">
        <is>
          <t>Xiangdong Li</t>
        </is>
      </c>
      <c r="E1639" s="3" t="inlineStr">
        <is>
          <t>Professor</t>
        </is>
      </c>
      <c r="F1639" s="3" t="inlineStr">
        <is>
          <t>NYC College of Technology</t>
        </is>
      </c>
      <c r="G1639" s="3" t="inlineStr">
        <is>
          <t>Computer Systems Technology</t>
        </is>
      </c>
      <c r="H1639" s="3" t="inlineStr">
        <is>
          <t>XLi@citytech.cuny.edu</t>
        </is>
      </c>
      <c r="I1639" s="3" t="inlineStr">
        <is>
          <t>Conference paper</t>
        </is>
      </c>
      <c r="J1639" s="3" t="inlineStr">
        <is>
          <t>Quantum-enhanced training of large language models: a hybrid approach</t>
        </is>
      </c>
      <c r="K1639" s="3" t="n">
        <v>2025</v>
      </c>
      <c r="L1639" s="3" t="inlineStr">
        <is>
          <t>Quantum Information Science, Sensing, and Computation</t>
        </is>
      </c>
      <c r="M1639" s="3" t="inlineStr">
        <is>
          <t>Nan Wu; Fangmin Song; Xiangdong Li</t>
        </is>
      </c>
      <c r="N1639" s="3" t="inlineStr"/>
      <c r="O1639" s="3" t="n"/>
      <c r="P1639" s="3" t="inlineStr"/>
      <c r="Q1639" s="3" t="inlineStr">
        <is>
          <t>10.1117/12.3057017</t>
        </is>
      </c>
      <c r="R1639" s="3" t="inlineStr">
        <is>
          <t>https://doi.org/10.1117/12.3057017</t>
        </is>
      </c>
      <c r="S1639" s="3" t="inlineStr">
        <is>
          <t>OpenAlex</t>
        </is>
      </c>
      <c r="T1639" s="3" t="n">
        <v>1</v>
      </c>
      <c r="U1639" s="3" t="inlineStr">
        <is>
          <t>High (City Tech affiliation on paper)</t>
        </is>
      </c>
      <c r="V1639" s="3" t="n"/>
      <c r="W1639" s="3" t="inlineStr"/>
      <c r="X1639" s="3" t="inlineStr">
        <is>
          <t>Significant computational challenges exist in the training of large language models (LLMs), specifically for the efficient convergence. This paper discusses a hybrid quantum-classical framework designed to address these challenges. With the integration of quantum computing principles, like the superposition, entanglement, and tunneling, into the classical deep learning methods, an approach is studied to accelerate convergence, enhance optimization efficiency, and improve model generalization. A quantum feature mapping is used to project classical data into high-dimensional Hilbert spaces, enhancing data representation and revealing more complex feature patterns in the data. The quantum-assisted optimization algorithms, like Quantum Approximate Optimization Algorithm (QAOA) and Variational Quantum Eigensolver (VQE), can efficiently find optimal solutions within complex, non-convex loss landscapes and mitigate the issues of local minima encountered by classical methods. Furthermore, the quantum-accelerated matrix operations, with the use of Harrow-Hassidim-Lloyd (HHL) algorithm or Quantum Fourier Transform (QFT) etc., can provide computational speed-ups for the LLM training. Quantum measurement introduces inherent randomness, similar to the dropout in deep neural networks, where certain neurons are randomly deactivated during training. In the noisy intermediate-scale quantum (NISQ) era, our quantum-classical framework and conceptual analyses demonstrate the feasibility and potential advantages. This work lays the foundation for future research in this area.</t>
        </is>
      </c>
      <c r="Y1639" s="3" t="inlineStr">
        <is>
          <t>OpenAlex</t>
        </is>
      </c>
      <c r="Z1639" s="3" t="inlineStr"/>
      <c r="AA1639" s="3" t="inlineStr">
        <is>
          <t>Not found</t>
        </is>
      </c>
      <c r="AB1639" s="3" t="inlineStr">
        <is>
          <t>closed</t>
        </is>
      </c>
      <c r="AC1639" s="3" t="inlineStr">
        <is>
          <t>School of Technology &amp; Design</t>
        </is>
      </c>
      <c r="AD1639" s="3" t="n">
        <v>0</v>
      </c>
      <c r="AE1639" s="3" t="inlineStr">
        <is>
          <t>Yes</t>
        </is>
      </c>
      <c r="AF1639" s="3" t="inlineStr">
        <is>
          <t>title: large language models; abstract: deep learning, neural networks, large language models</t>
        </is>
      </c>
      <c r="AG1639" s="4" t="inlineStr"/>
      <c r="AH1639" s="4" t="inlineStr"/>
      <c r="AI1639" s="4" t="inlineStr"/>
    </row>
    <row r="1640">
      <c r="A1640" s="3" t="inlineStr">
        <is>
          <t>CST-1991</t>
        </is>
      </c>
      <c r="B1640" s="3" t="inlineStr">
        <is>
          <t>Shen</t>
        </is>
      </c>
      <c r="C1640" s="3" t="inlineStr">
        <is>
          <t>Fangyang</t>
        </is>
      </c>
      <c r="D1640" s="3" t="inlineStr">
        <is>
          <t>Fangyang Shen</t>
        </is>
      </c>
      <c r="E1640" s="3" t="inlineStr">
        <is>
          <t>Professor</t>
        </is>
      </c>
      <c r="F1640" s="3" t="inlineStr">
        <is>
          <t>NYC College of Technology</t>
        </is>
      </c>
      <c r="G1640" s="3" t="inlineStr">
        <is>
          <t>Computer Systems Technology</t>
        </is>
      </c>
      <c r="H1640" s="3" t="inlineStr">
        <is>
          <t>FShen@citytech.cuny.edu</t>
        </is>
      </c>
      <c r="I1640" s="3" t="inlineStr">
        <is>
          <t>Conference paper</t>
        </is>
      </c>
      <c r="J1640" s="3" t="inlineStr">
        <is>
          <t>Rethinking Network Administration Curriculum Design</t>
        </is>
      </c>
      <c r="K1640" s="3" t="n">
        <v>2025</v>
      </c>
      <c r="L1640" s="3" t="inlineStr">
        <is>
          <t>ASEE Middle Atlantic Section Spring Conference</t>
        </is>
      </c>
      <c r="M1640" s="3" t="inlineStr">
        <is>
          <t>Fangyang Shen; Bing Qi; Hong Li; Arvid Friberg</t>
        </is>
      </c>
      <c r="N1640" s="3" t="inlineStr"/>
      <c r="O1640" s="3" t="n"/>
      <c r="P1640" s="3" t="inlineStr"/>
      <c r="Q1640" s="3" t="inlineStr">
        <is>
          <t>10.18260/1-2-1153-49652</t>
        </is>
      </c>
      <c r="R1640" s="3" t="inlineStr">
        <is>
          <t>https://doi.org/10.18260/1-2-1153-49652</t>
        </is>
      </c>
      <c r="S1640" s="3" t="inlineStr">
        <is>
          <t>OpenAlex</t>
        </is>
      </c>
      <c r="T1640" s="3" t="n">
        <v>1</v>
      </c>
      <c r="U1640" s="3" t="inlineStr">
        <is>
          <t>High (City Tech affiliation on paper)</t>
        </is>
      </c>
      <c r="V1640" s="3" t="n"/>
      <c r="W1640" s="3" t="inlineStr"/>
      <c r="X1640" s="3" t="inlineStr">
        <is>
          <t>EVWUDFW Networking has been a popular Information Technology (IT) field for decades.Currently different types of networks, primarily Intranets, are implemented by both industry and academia.There is a growing necessity for colleges and universities to provide effective network administration (NA) curriculum and practice to meet the myriad of emerging industrial demands, especially in a cloud environment.However, most curriculums related to network administration for IT degrees are unable to provide state-of-the-art network administration concepts, content and practices.We address curriculum deficiencies, with new depth by proposing a methodology that creates the best practices to improve teaching and learning of network administration.</t>
        </is>
      </c>
      <c r="Y1640" s="3" t="inlineStr">
        <is>
          <t>OpenAlex</t>
        </is>
      </c>
      <c r="Z1640" s="3" t="inlineStr">
        <is>
          <t>https://peer.asee.org/49652.pdf</t>
        </is>
      </c>
      <c r="AA1640" s="3" t="inlineStr">
        <is>
          <t>Open-access PDF (via OpenAlex)</t>
        </is>
      </c>
      <c r="AB1640" s="3" t="inlineStr">
        <is>
          <t>bronze</t>
        </is>
      </c>
      <c r="AC1640" s="3" t="inlineStr">
        <is>
          <t>School of Technology &amp; Design</t>
        </is>
      </c>
      <c r="AD1640" s="3" t="n">
        <v>1</v>
      </c>
      <c r="AE1640" s="3" t="inlineStr">
        <is>
          <t>No</t>
        </is>
      </c>
      <c r="AF1640" s="3" t="inlineStr"/>
      <c r="AG1640" s="4" t="inlineStr"/>
      <c r="AH1640" s="4" t="inlineStr"/>
      <c r="AI1640" s="4" t="inlineStr"/>
    </row>
    <row r="1641">
      <c r="A1641" s="3" t="inlineStr">
        <is>
          <t>CST-1998</t>
        </is>
      </c>
      <c r="B1641" s="3" t="inlineStr">
        <is>
          <t>Milonas</t>
        </is>
      </c>
      <c r="C1641" s="3" t="inlineStr">
        <is>
          <t>Elizabeth</t>
        </is>
      </c>
      <c r="D1641" s="3" t="inlineStr">
        <is>
          <t>Elizabeth Milonas</t>
        </is>
      </c>
      <c r="E1641" s="3" t="inlineStr">
        <is>
          <t>Chair</t>
        </is>
      </c>
      <c r="F1641" s="3" t="inlineStr">
        <is>
          <t>NYC College of Technology</t>
        </is>
      </c>
      <c r="G1641" s="3" t="inlineStr">
        <is>
          <t>Computer Systems Technology</t>
        </is>
      </c>
      <c r="H1641" s="3" t="inlineStr">
        <is>
          <t>EMilonas@citytech.cuny.edu</t>
        </is>
      </c>
      <c r="I1641" s="3" t="inlineStr">
        <is>
          <t>Conference paper</t>
        </is>
      </c>
      <c r="J1641" s="3" t="inlineStr">
        <is>
          <t>Shaping Future Innovators: A Curriculum Comparison of Data Science Programs in Leading U.S. and Chinese Institutions</t>
        </is>
      </c>
      <c r="K1641" s="3" t="n">
        <v>2025</v>
      </c>
      <c r="L1641" s="3" t="inlineStr">
        <is>
          <t>ASEE Annual Conference &amp; Exposition</t>
        </is>
      </c>
      <c r="M1641" s="3" t="inlineStr">
        <is>
          <t>Elizabeth Milonas; Qiping Zhang; Duo Li</t>
        </is>
      </c>
      <c r="N1641" s="3" t="inlineStr"/>
      <c r="O1641" s="3" t="n"/>
      <c r="P1641" s="3" t="inlineStr"/>
      <c r="Q1641" s="3" t="inlineStr">
        <is>
          <t>10.18260/1-2--57646</t>
        </is>
      </c>
      <c r="R1641" s="3" t="inlineStr">
        <is>
          <t>https://doi.org/10.18260/1-2--57646</t>
        </is>
      </c>
      <c r="S1641" s="3" t="inlineStr">
        <is>
          <t>OpenAlex; CUNY Academic Works</t>
        </is>
      </c>
      <c r="T1641" s="3" t="n">
        <v>2</v>
      </c>
      <c r="U1641" s="3" t="inlineStr">
        <is>
          <t>High (City Tech affiliation on paper); 2 sources</t>
        </is>
      </c>
      <c r="V1641" s="3" t="n"/>
      <c r="W1641" s="3" t="inlineStr"/>
      <c r="X1641" s="3" t="inlineStr">
        <is>
          <t>Background: In recent years, the data revolution has sparked widespread interest in Data Science (DS) across numerous fields and disciplines [1]. As society becomes more reliant on data-driven decisions, the demand for professionals equipped to handle data challenges is rising. The need for skilled workers in diverse roles and capacities continues to grow as these demands evolve [2,3]. To meet the demand for skilled workers, training in the latest data science technologies has become a priority in colleges across the US and China. These colleges have established comprehensive data science programs to ensure students graduate with the expertise required in the field [4]. The core courses in these data science programs are designed to address standard competencies established by the ACM [5]. However, how these core courses differ between colleges and across countries is an area worth exploring. Goal: The goal of this research paper is to identify knowledge and skills in the core curriculum in Data Science undergraduate degree programs at leading colleges in the U.S. and China. The comparison reveals key thematic trends. Research Questions: The research questions of this study are: 1) What are the knowledge and skills in the core curriculum of Data Science undergraduate degree programs in the U.S. and China? 2) What are the thematic trends in the core curriculum of Data Science undergraduate degree programs in the U.S. and China? Method: Dataset: a sample of data science undergraduate degree programs from leading colleges in the U.S. and China were chosen based on the U.S. News Ranking and Shanghai Consultancy Ranking. Data analysis: The core curricula of each selected program were analyzed in terms of total credits, knowledge areas, and required skills, as outlined in the course descriptions. A comparative cluster analysis of the thematic topics revealed both commonalities and differences between the leading programs in the U.S. and China. Findings and Conclusion: The results indicated that undergraduate data science programs in both the U.S. and China share similarities in core knowledge areas, such as mathematics and statistics, data management, data science technologies, and programming skills. However, notable differences emerged between the two countries. Chinese programs place a stronger emphasis on both data management and data science technologies, whereas U.S. programs primarily focus on data science technologies, with less consistency in data management across their curricula.</t>
        </is>
      </c>
      <c r="Y1641" s="3" t="inlineStr">
        <is>
          <t>OpenAlex</t>
        </is>
      </c>
      <c r="Z1641" s="3" t="inlineStr">
        <is>
          <t>https://academicworks.cuny.edu/context/ny_pubs/article/2304/viewcontent/shaping_future_innovators_a_curriculum_comparison_of_data_science_programs_in_leading_u_s_and_chinese_institutions.pdf</t>
        </is>
      </c>
      <c r="AA1641" s="3" t="inlineStr">
        <is>
          <t>Not found</t>
        </is>
      </c>
      <c r="AB1641" s="3" t="inlineStr">
        <is>
          <t>closed</t>
        </is>
      </c>
      <c r="AC1641" s="3" t="inlineStr">
        <is>
          <t>School of Technology &amp; Design</t>
        </is>
      </c>
      <c r="AD1641" s="3" t="n">
        <v>1</v>
      </c>
      <c r="AE1641" s="3" t="inlineStr">
        <is>
          <t>No</t>
        </is>
      </c>
      <c r="AF1641" s="3" t="inlineStr"/>
      <c r="AG1641" s="4" t="inlineStr"/>
      <c r="AH1641" s="4" t="inlineStr"/>
      <c r="AI1641" s="4" t="inlineStr"/>
    </row>
    <row r="1642">
      <c r="A1642" s="3" t="inlineStr">
        <is>
          <t>CST-2005</t>
        </is>
      </c>
      <c r="B1642" s="3" t="inlineStr">
        <is>
          <t>Cabo</t>
        </is>
      </c>
      <c r="C1642" s="3" t="inlineStr">
        <is>
          <t>Candido</t>
        </is>
      </c>
      <c r="D1642" s="3" t="inlineStr">
        <is>
          <t>Candido Cabo</t>
        </is>
      </c>
      <c r="E1642" s="3" t="inlineStr">
        <is>
          <t>Professor</t>
        </is>
      </c>
      <c r="F1642" s="3" t="inlineStr">
        <is>
          <t>NYC College of Technology</t>
        </is>
      </c>
      <c r="G1642" s="3" t="inlineStr">
        <is>
          <t>Computer Systems Technology</t>
        </is>
      </c>
      <c r="H1642" s="3" t="inlineStr">
        <is>
          <t>CCabo@citytech.cuny.edu</t>
        </is>
      </c>
      <c r="I1642" s="3" t="inlineStr">
        <is>
          <t>Journal article</t>
        </is>
      </c>
      <c r="J1642" s="3" t="inlineStr">
        <is>
          <t>Strategies for prolonging ventricular action potential duration without increasing transmural dispersion of repolarization</t>
        </is>
      </c>
      <c r="K1642" s="3" t="n">
        <v>2025</v>
      </c>
      <c r="L1642" s="3" t="inlineStr">
        <is>
          <t>Physiological Reports</t>
        </is>
      </c>
      <c r="M1642" s="3" t="inlineStr">
        <is>
          <t>Cándido Cabo</t>
        </is>
      </c>
      <c r="N1642" s="3" t="inlineStr"/>
      <c r="O1642" s="3" t="n"/>
      <c r="P1642" s="3" t="inlineStr"/>
      <c r="Q1642" s="3" t="inlineStr">
        <is>
          <t>10.14814/phy2.70693</t>
        </is>
      </c>
      <c r="R1642" s="3" t="inlineStr">
        <is>
          <t>https://doi.org/10.14814/phy2.70693</t>
        </is>
      </c>
      <c r="S1642" s="3" t="inlineStr">
        <is>
          <t>OpenAlex; CUNY Academic Works</t>
        </is>
      </c>
      <c r="T1642" s="3" t="n">
        <v>2</v>
      </c>
      <c r="U1642" s="3" t="inlineStr">
        <is>
          <t>High (City Tech affiliation on paper); 2 sources</t>
        </is>
      </c>
      <c r="V1642" s="3" t="n"/>
      <c r="W1642" s="3" t="inlineStr"/>
      <c r="X1642" s="3" t="inlineStr">
        <is>
          <t>Abstract Dispersion of repolarization results from a non‐homogeneous recovery of excitability in cardiac tissue, and it is an important factor in arrhythmogenesis because it could lead to the initiation and maintenance of a variety of arrhythmias. Antiarrhythmic agents that prolong action potential duration (APD) by selectively blocking specific ion channels (like I Kr ) often increase dispersion of repolarization, which could result in a pro‐arrhythmic risk. In this report, using computer models of the action potential of human epicardial, mid‐myocardial, and endocardial myocytes, we have identified strategies to prolong APD without increasing transmural dispersion of repolarization. The first strategy, which involves blocking several depolarizing and repolarizing ion channels (I NaL , I CaL , I Kr , and I NaCa ), can prolong APD while decreasing transmural APD dispersion by about 20%–60%, depending on the model. The second strategy, which involves the use of a combination of ion channel blockers and activators, can prolong APD while decreasing transmural APD dispersion by about 70%, a stronger reduction in transmural dispersion of repolarization than using only ion channel blockers. Our results suggest that a multichannel pharmacology strategy (as opposed to a single channel strategy), possibly using ion channel blockers and activators, can be effective at increasing APD while minimizing dispersion of repolarization.</t>
        </is>
      </c>
      <c r="Y1642" s="3" t="inlineStr">
        <is>
          <t>OpenAlex</t>
        </is>
      </c>
      <c r="Z1642" s="3" t="inlineStr">
        <is>
          <t>https://onlinelibrary.wiley.com/doi/pdfdirect/10.14814/phy2.70693</t>
        </is>
      </c>
      <c r="AA1642" s="3" t="inlineStr">
        <is>
          <t>Open-access PDF (via OpenAlex)</t>
        </is>
      </c>
      <c r="AB1642" s="3" t="inlineStr">
        <is>
          <t>gold</t>
        </is>
      </c>
      <c r="AC1642" s="3" t="inlineStr">
        <is>
          <t>School of Technology &amp; Design</t>
        </is>
      </c>
      <c r="AD1642" s="3" t="n">
        <v>1</v>
      </c>
      <c r="AE1642" s="3" t="inlineStr">
        <is>
          <t>No</t>
        </is>
      </c>
      <c r="AF1642" s="3" t="inlineStr"/>
      <c r="AG1642" s="4" t="inlineStr"/>
      <c r="AH1642" s="4" t="inlineStr"/>
      <c r="AI1642" s="4" t="inlineStr"/>
    </row>
    <row r="1643">
      <c r="A1643" s="3" t="inlineStr">
        <is>
          <t>CST-2035</t>
        </is>
      </c>
      <c r="B1643" s="3" t="inlineStr">
        <is>
          <t>Shen</t>
        </is>
      </c>
      <c r="C1643" s="3" t="inlineStr">
        <is>
          <t>Fangyang</t>
        </is>
      </c>
      <c r="D1643" s="3" t="inlineStr">
        <is>
          <t>Fangyang Shen</t>
        </is>
      </c>
      <c r="E1643" s="3" t="inlineStr">
        <is>
          <t>Professor</t>
        </is>
      </c>
      <c r="F1643" s="3" t="inlineStr">
        <is>
          <t>NYC College of Technology</t>
        </is>
      </c>
      <c r="G1643" s="3" t="inlineStr">
        <is>
          <t>Computer Systems Technology</t>
        </is>
      </c>
      <c r="H1643" s="3" t="inlineStr">
        <is>
          <t>FShen@citytech.cuny.edu</t>
        </is>
      </c>
      <c r="I1643" s="3" t="inlineStr">
        <is>
          <t>Journal article</t>
        </is>
      </c>
      <c r="J1643" s="3" t="inlineStr">
        <is>
          <t>AI Method for Classification of Diagnosis of Near-Infrared Breast Lesion Images</t>
        </is>
      </c>
      <c r="K1643" s="3" t="n">
        <v>2026</v>
      </c>
      <c r="L1643" s="3" t="inlineStr">
        <is>
          <t>AI</t>
        </is>
      </c>
      <c r="M1643" s="3" t="inlineStr">
        <is>
          <t>Kaiquan Chen; Fangyang Shen; He Wang; Zhengchao Dong; JiZhong Xiao; Ming Ma; Afroza Aktar; Christopher Chow; W. Zhang</t>
        </is>
      </c>
      <c r="N1643" s="3" t="inlineStr"/>
      <c r="O1643" s="3" t="n"/>
      <c r="P1643" s="3" t="inlineStr"/>
      <c r="Q1643" s="3" t="inlineStr">
        <is>
          <t>10.3390/ai7040133</t>
        </is>
      </c>
      <c r="R1643" s="3" t="inlineStr">
        <is>
          <t>https://doi.org/10.3390/ai7040133</t>
        </is>
      </c>
      <c r="S1643" s="3" t="inlineStr">
        <is>
          <t>OpenAlex; CUNY Academic Works</t>
        </is>
      </c>
      <c r="T1643" s="3" t="n">
        <v>2</v>
      </c>
      <c r="U1643" s="3" t="inlineStr">
        <is>
          <t>High (City Tech affiliation on paper); 2 sources</t>
        </is>
      </c>
      <c r="V1643" s="3" t="n"/>
      <c r="W1643" s="3" t="inlineStr"/>
      <c r="X1643" s="3" t="inlineStr">
        <is>
          <t>In near-infrared optical breast lesion screening and diagnosis systems, high-speed four-dimensional scanners can dynamically acquire tens of thousands of lesion images within a five-minute period. Currently, manual computer annotation is required to generate standard samples from these scanned breast lesion images, a process that depends heavily on physicians with clinical expertise. On average, a single physician can annotate only approximately ten samples per working day. As a result, this process is time-consuming and labor-intensive, and the collected samples often suffer from low accuracy, large variability, and limited diagnostic reliability. Several AI-based annotation tools, such as QuPath, HALO AI™, and X-AnyLabeling, have been developed to assist this process. However, these tools are primarily manual or semi-automated and are unable to provide rapid and high-precision recognition. To address these limitations, this study proposes a new AI-based method for the rapid, accurate, and fully automated detection and diagnosis of breast lesions. The proposed approach complements existing AI-based annotation and diagnostic methods by enabling automated detection and classification of breast lesion samples. The proposed system employs a deep learning–based classification framework to construct a professional-level AI diagnostic model. The system automatically generates diagnostic outputs based on the annotation criteria used by professional physicians, including positive/negative classification and accuracy metrics. Compared with conventional manual diagnostic methods, the proposed approach provides faster and more reliable diagnostic estimates for new patients. These results demonstrate the potential of the proposed AI-based method to advance automated breast lesion screening and diagnosis and to contribute to future research and clinical applications in this field.</t>
        </is>
      </c>
      <c r="Y1643" s="3" t="inlineStr">
        <is>
          <t>OpenAlex</t>
        </is>
      </c>
      <c r="Z1643" s="3" t="inlineStr">
        <is>
          <t>https://www.mdpi.com/2673-2688/7/4/133/pdf?version=1775555986</t>
        </is>
      </c>
      <c r="AA1643" s="3" t="inlineStr">
        <is>
          <t>Open-access PDF (via OpenAlex)</t>
        </is>
      </c>
      <c r="AB1643" s="3" t="inlineStr">
        <is>
          <t>gold</t>
        </is>
      </c>
      <c r="AC1643" s="3" t="inlineStr">
        <is>
          <t>School of Technology &amp; Design</t>
        </is>
      </c>
      <c r="AD1643" s="3" t="n">
        <v>0</v>
      </c>
      <c r="AE1643" s="3" t="inlineStr">
        <is>
          <t>Yes</t>
        </is>
      </c>
      <c r="AF1643" s="3" t="inlineStr">
        <is>
          <t>title: AI; abstract: deep learning, ai-based; keyword: deep learning</t>
        </is>
      </c>
      <c r="AG1643" s="4" t="inlineStr"/>
      <c r="AH1643" s="4" t="inlineStr"/>
      <c r="AI1643" s="4" t="inlineStr"/>
    </row>
    <row r="1644">
      <c r="A1644" s="3" t="inlineStr">
        <is>
          <t>CST-2044</t>
        </is>
      </c>
      <c r="B1644" s="3" t="inlineStr">
        <is>
          <t>Filatova</t>
        </is>
      </c>
      <c r="C1644" s="3" t="inlineStr">
        <is>
          <t>Elena</t>
        </is>
      </c>
      <c r="D1644" s="3" t="inlineStr">
        <is>
          <t>Elena Filatova</t>
        </is>
      </c>
      <c r="E1644" s="3" t="inlineStr">
        <is>
          <t>Associate Professor</t>
        </is>
      </c>
      <c r="F1644" s="3" t="inlineStr">
        <is>
          <t>NYC College of Technology</t>
        </is>
      </c>
      <c r="G1644" s="3" t="inlineStr">
        <is>
          <t>Computer Systems Technology</t>
        </is>
      </c>
      <c r="H1644" s="3" t="inlineStr">
        <is>
          <t>EFilatova@citytech.cuny.edu</t>
        </is>
      </c>
      <c r="I1644" s="3" t="inlineStr">
        <is>
          <t>Conference paper</t>
        </is>
      </c>
      <c r="J1644" s="3" t="inlineStr">
        <is>
          <t>Council of LLMs: Evaluating Capability of Large Language Models to Annotate Propaganda</t>
        </is>
      </c>
      <c r="K1644" s="3" t="n">
        <v>2026</v>
      </c>
      <c r="L1644" s="3" t="inlineStr">
        <is>
          <t>Workshop on Computational Approaches to Subjectivity, Sentiment and Social Media Analysis (WASSA)</t>
        </is>
      </c>
      <c r="M1644" s="3" t="inlineStr">
        <is>
          <t>Vivek Sharma; Shweta Jain; Mohammad Shokri; Sarah Ita Levitan; Elena Filatova</t>
        </is>
      </c>
      <c r="N1644" s="3" t="inlineStr"/>
      <c r="O1644" s="3" t="n"/>
      <c r="P1644" s="3" t="inlineStr"/>
      <c r="Q1644" s="3" t="inlineStr">
        <is>
          <t>10.18653/v1/2026.wassa-1.1</t>
        </is>
      </c>
      <c r="R1644" s="3" t="inlineStr">
        <is>
          <t>https://doi.org/10.18653/v1/2026.wassa-1.1</t>
        </is>
      </c>
      <c r="S1644" s="3" t="inlineStr">
        <is>
          <t>OpenAlex</t>
        </is>
      </c>
      <c r="T1644" s="3" t="n">
        <v>1</v>
      </c>
      <c r="U1644" s="3" t="inlineStr">
        <is>
          <t>High (City Tech affiliation on paper)</t>
        </is>
      </c>
      <c r="V1644" s="3" t="n"/>
      <c r="W1644" s="3" t="inlineStr"/>
      <c r="X1644" s="3" t="inlineStr">
        <is>
          <t>Vivek Sharma, Shweta Jain, Mohammad Shokri, Sarah Ita Levitan, Elena Filatova. The Proceedings for the 15th Workshop on Computational Approaches to Subjectivity, Sentiment Social Media Analysis (WASSA 2026). 2026.</t>
        </is>
      </c>
      <c r="Y1644" s="3" t="inlineStr">
        <is>
          <t>OpenAlex</t>
        </is>
      </c>
      <c r="Z1644" s="3" t="inlineStr">
        <is>
          <t>https://aclanthology.org/2026.wassa-1.1.pdf</t>
        </is>
      </c>
      <c r="AA1644" s="3" t="inlineStr">
        <is>
          <t>Open-access PDF (via OpenAlex)</t>
        </is>
      </c>
      <c r="AB1644" s="3" t="inlineStr">
        <is>
          <t>hybrid</t>
        </is>
      </c>
      <c r="AC1644" s="3" t="inlineStr">
        <is>
          <t>School of Technology &amp; Design</t>
        </is>
      </c>
      <c r="AD1644" s="3" t="n">
        <v>0</v>
      </c>
      <c r="AE1644" s="3" t="inlineStr">
        <is>
          <t>Yes</t>
        </is>
      </c>
      <c r="AF1644" s="3" t="inlineStr">
        <is>
          <t>title: llms; keyword: sentiment analysis</t>
        </is>
      </c>
      <c r="AG1644" s="4" t="inlineStr"/>
      <c r="AH1644" s="4" t="inlineStr"/>
      <c r="AI1644" s="4" t="inlineStr"/>
    </row>
    <row r="1645">
      <c r="A1645" s="3" t="inlineStr">
        <is>
          <t>CST-2048</t>
        </is>
      </c>
      <c r="B1645" s="3" t="inlineStr">
        <is>
          <t>Chen</t>
        </is>
      </c>
      <c r="C1645" s="3" t="inlineStr">
        <is>
          <t>Yu-Wen</t>
        </is>
      </c>
      <c r="D1645" s="3" t="inlineStr">
        <is>
          <t>Yu-Wen Chen</t>
        </is>
      </c>
      <c r="E1645" s="3" t="inlineStr">
        <is>
          <t>Associate Professor</t>
        </is>
      </c>
      <c r="F1645" s="3" t="inlineStr">
        <is>
          <t>NYC College of Technology</t>
        </is>
      </c>
      <c r="G1645" s="3" t="inlineStr">
        <is>
          <t>Computer Systems Technology</t>
        </is>
      </c>
      <c r="H1645" s="3" t="inlineStr">
        <is>
          <t>YWChen@citytech.cuny.edu</t>
        </is>
      </c>
      <c r="I1645" s="3" t="inlineStr">
        <is>
          <t>Conference paper</t>
        </is>
      </c>
      <c r="J1645" s="3" t="inlineStr">
        <is>
          <t>Dual Time-Constrained UAV Routing for Reward Maximization Under Joint Multi-PoI Capture</t>
        </is>
      </c>
      <c r="K1645" s="3" t="n">
        <v>2026</v>
      </c>
      <c r="L1645" s="3" t="inlineStr">
        <is>
          <t>International Conference on Communications</t>
        </is>
      </c>
      <c r="M1645" s="3" t="inlineStr">
        <is>
          <t>Chun-An Yang; Guo-Wei Huang; Kuan-Hsiang Lo; Jian-Jhih Kuo; Yu-Wen Chen; Ming-Jer Tsai</t>
        </is>
      </c>
      <c r="N1645" s="3" t="inlineStr"/>
      <c r="O1645" s="3" t="n"/>
      <c r="P1645" s="3" t="inlineStr"/>
      <c r="Q1645" s="3" t="inlineStr">
        <is>
          <t>10.1109/icc59461.2026.11587544</t>
        </is>
      </c>
      <c r="R1645" s="3" t="inlineStr">
        <is>
          <t>https://doi.org/10.1109/icc59461.2026.11587544</t>
        </is>
      </c>
      <c r="S1645" s="3" t="inlineStr">
        <is>
          <t>OpenAlex</t>
        </is>
      </c>
      <c r="T1645" s="3" t="n">
        <v>1</v>
      </c>
      <c r="U1645" s="3" t="inlineStr">
        <is>
          <t>High (City Tech affiliation on paper)</t>
        </is>
      </c>
      <c r="V1645" s="3" t="n"/>
      <c r="W1645" s="3" t="inlineStr"/>
      <c r="X1645" s="3" t="inlineStr"/>
      <c r="Y1645" s="3" t="inlineStr"/>
      <c r="Z1645" s="3" t="inlineStr"/>
      <c r="AA1645" s="3" t="inlineStr">
        <is>
          <t>Not found</t>
        </is>
      </c>
      <c r="AB1645" s="3" t="inlineStr">
        <is>
          <t>closed</t>
        </is>
      </c>
      <c r="AC1645" s="3" t="inlineStr">
        <is>
          <t>School of Technology &amp; Design</t>
        </is>
      </c>
      <c r="AD1645" s="3" t="n">
        <v>0</v>
      </c>
      <c r="AE1645" s="3" t="inlineStr">
        <is>
          <t>No</t>
        </is>
      </c>
      <c r="AF1645" s="3" t="inlineStr"/>
      <c r="AG1645" s="4" t="inlineStr"/>
      <c r="AH1645" s="4" t="inlineStr"/>
      <c r="AI1645" s="4" t="inlineStr"/>
    </row>
    <row r="1646">
      <c r="A1646" s="3" t="inlineStr">
        <is>
          <t>CST-2064</t>
        </is>
      </c>
      <c r="B1646" s="3" t="inlineStr">
        <is>
          <t>Chen</t>
        </is>
      </c>
      <c r="C1646" s="3" t="inlineStr">
        <is>
          <t>Yu-Wen</t>
        </is>
      </c>
      <c r="D1646" s="3" t="inlineStr">
        <is>
          <t>Yu-Wen Chen</t>
        </is>
      </c>
      <c r="E1646" s="3" t="inlineStr">
        <is>
          <t>Associate Professor</t>
        </is>
      </c>
      <c r="F1646" s="3" t="inlineStr">
        <is>
          <t>NYC College of Technology</t>
        </is>
      </c>
      <c r="G1646" s="3" t="inlineStr">
        <is>
          <t>Computer Systems Technology</t>
        </is>
      </c>
      <c r="H1646" s="3" t="inlineStr">
        <is>
          <t>YWChen@citytech.cuny.edu</t>
        </is>
      </c>
      <c r="I1646" s="3" t="inlineStr">
        <is>
          <t>Journal article</t>
        </is>
      </c>
      <c r="J1646" s="3" t="inlineStr">
        <is>
          <t>Online EV Fast Charging Scheduling With Energy Storage System Using a Profit-Predictable MILP</t>
        </is>
      </c>
      <c r="K1646" s="3" t="n">
        <v>2026</v>
      </c>
      <c r="L1646" s="3" t="inlineStr">
        <is>
          <t>IEEE Transactions on Intelligent Transportation Systems</t>
        </is>
      </c>
      <c r="M1646" s="3" t="inlineStr">
        <is>
          <t>Chun-An Yang; Tzu-Chieh Lin; Shih-Chieh Chen; Yu-Wen Chen; Jian-Jhih Kuo; Ming-Jer Tsai</t>
        </is>
      </c>
      <c r="N1646" s="3" t="inlineStr"/>
      <c r="O1646" s="3" t="n"/>
      <c r="P1646" s="3" t="inlineStr"/>
      <c r="Q1646" s="3" t="inlineStr">
        <is>
          <t>10.1109/tits.2026.3714449</t>
        </is>
      </c>
      <c r="R1646" s="3" t="inlineStr">
        <is>
          <t>https://doi.org/10.1109/tits.2026.3714449</t>
        </is>
      </c>
      <c r="S1646" s="3" t="inlineStr">
        <is>
          <t>OpenAlex</t>
        </is>
      </c>
      <c r="T1646" s="3" t="n">
        <v>1</v>
      </c>
      <c r="U1646" s="3" t="inlineStr">
        <is>
          <t>High (City Tech affiliation on paper)</t>
        </is>
      </c>
      <c r="V1646" s="3" t="n"/>
      <c r="W1646" s="3" t="inlineStr"/>
      <c r="X1646" s="3" t="inlineStr"/>
      <c r="Y1646" s="3" t="inlineStr"/>
      <c r="Z1646" s="3" t="inlineStr"/>
      <c r="AA1646" s="3" t="inlineStr">
        <is>
          <t>Not found</t>
        </is>
      </c>
      <c r="AB1646" s="3" t="inlineStr">
        <is>
          <t>closed</t>
        </is>
      </c>
      <c r="AC1646" s="3" t="inlineStr">
        <is>
          <t>School of Technology &amp; Design</t>
        </is>
      </c>
      <c r="AD1646" s="3" t="n">
        <v>0</v>
      </c>
      <c r="AE1646" s="3" t="inlineStr">
        <is>
          <t>No</t>
        </is>
      </c>
      <c r="AF1646" s="3" t="inlineStr"/>
      <c r="AG1646" s="4" t="inlineStr"/>
      <c r="AH1646" s="4" t="inlineStr"/>
      <c r="AI1646" s="4" t="inlineStr"/>
    </row>
    <row r="1647">
      <c r="A1647" s="3" t="inlineStr">
        <is>
          <t>CST-2069</t>
        </is>
      </c>
      <c r="B1647" s="3" t="inlineStr">
        <is>
          <t>Shen</t>
        </is>
      </c>
      <c r="C1647" s="3" t="inlineStr">
        <is>
          <t>Fangyang</t>
        </is>
      </c>
      <c r="D1647" s="3" t="inlineStr">
        <is>
          <t>Fangyang Shen</t>
        </is>
      </c>
      <c r="E1647" s="3" t="inlineStr">
        <is>
          <t>Professor</t>
        </is>
      </c>
      <c r="F1647" s="3" t="inlineStr">
        <is>
          <t>NYC College of Technology</t>
        </is>
      </c>
      <c r="G1647" s="3" t="inlineStr">
        <is>
          <t>Computer Systems Technology</t>
        </is>
      </c>
      <c r="H1647" s="3" t="inlineStr">
        <is>
          <t>FShen@citytech.cuny.edu</t>
        </is>
      </c>
      <c r="I1647" s="3" t="inlineStr">
        <is>
          <t>Conference paper</t>
        </is>
      </c>
      <c r="J1647" s="3" t="inlineStr">
        <is>
          <t>Performance and Cost Analysis of Cost-Effective Cloud-Based Serverless Information Systems for Small Enterprise</t>
        </is>
      </c>
      <c r="K1647" s="3" t="n">
        <v>2026</v>
      </c>
      <c r="L1647" s="3" t="inlineStr">
        <is>
          <t>Advances in intelligent systems and computing</t>
        </is>
      </c>
      <c r="M1647" s="3" t="inlineStr">
        <is>
          <t>Isaac Angle; Yun Tian; Fangyang Shen; Yanqing Ji</t>
        </is>
      </c>
      <c r="N1647" s="3" t="inlineStr"/>
      <c r="O1647" s="3" t="n"/>
      <c r="P1647" s="3" t="inlineStr"/>
      <c r="Q1647" s="3" t="inlineStr">
        <is>
          <t>10.1007/978-3-032-27214-0_39</t>
        </is>
      </c>
      <c r="R1647" s="3" t="inlineStr">
        <is>
          <t>https://doi.org/10.1007/978-3-032-27214-0_39</t>
        </is>
      </c>
      <c r="S1647" s="3" t="inlineStr">
        <is>
          <t>OpenAlex</t>
        </is>
      </c>
      <c r="T1647" s="3" t="n">
        <v>1</v>
      </c>
      <c r="U1647" s="3" t="inlineStr">
        <is>
          <t>High (City Tech affiliation on paper)</t>
        </is>
      </c>
      <c r="V1647" s="3" t="n"/>
      <c r="W1647" s="3" t="inlineStr"/>
      <c r="X1647" s="3" t="inlineStr"/>
      <c r="Y1647" s="3" t="inlineStr"/>
      <c r="Z1647" s="3" t="inlineStr"/>
      <c r="AA1647" s="3" t="inlineStr">
        <is>
          <t>Not found</t>
        </is>
      </c>
      <c r="AB1647" s="3" t="inlineStr">
        <is>
          <t>closed</t>
        </is>
      </c>
      <c r="AC1647" s="3" t="inlineStr">
        <is>
          <t>School of Technology &amp; Design</t>
        </is>
      </c>
      <c r="AD1647" s="3" t="n">
        <v>0</v>
      </c>
      <c r="AE1647" s="3" t="inlineStr">
        <is>
          <t>No</t>
        </is>
      </c>
      <c r="AF1647" s="3" t="inlineStr"/>
      <c r="AG1647" s="4" t="inlineStr"/>
      <c r="AH1647" s="4" t="inlineStr"/>
      <c r="AI1647" s="4" t="inlineStr"/>
    </row>
    <row r="1648">
      <c r="A1648" s="3" t="inlineStr">
        <is>
          <t>CST-2070</t>
        </is>
      </c>
      <c r="B1648" s="3" t="inlineStr">
        <is>
          <t>Cabo</t>
        </is>
      </c>
      <c r="C1648" s="3" t="inlineStr">
        <is>
          <t>Candido</t>
        </is>
      </c>
      <c r="D1648" s="3" t="inlineStr">
        <is>
          <t>Candido Cabo</t>
        </is>
      </c>
      <c r="E1648" s="3" t="inlineStr">
        <is>
          <t>Professor</t>
        </is>
      </c>
      <c r="F1648" s="3" t="inlineStr">
        <is>
          <t>NYC College of Technology</t>
        </is>
      </c>
      <c r="G1648" s="3" t="inlineStr">
        <is>
          <t>Computer Systems Technology</t>
        </is>
      </c>
      <c r="H1648" s="3" t="inlineStr">
        <is>
          <t>CCabo@citytech.cuny.edu</t>
        </is>
      </c>
      <c r="I1648" s="3" t="inlineStr">
        <is>
          <t>Journal article</t>
        </is>
      </c>
      <c r="J1648" s="3" t="inlineStr">
        <is>
          <t>Persistence of Early Misconceptions Hinders Progress in Learning Computer Programming</t>
        </is>
      </c>
      <c r="K1648" s="3" t="n">
        <v>2026</v>
      </c>
      <c r="L1648" s="3" t="inlineStr">
        <is>
          <t>IEEE Transactions on Education</t>
        </is>
      </c>
      <c r="M1648" s="3" t="inlineStr">
        <is>
          <t>Cándido Cabo</t>
        </is>
      </c>
      <c r="N1648" s="3" t="inlineStr"/>
      <c r="O1648" s="3" t="n"/>
      <c r="P1648" s="3" t="inlineStr"/>
      <c r="Q1648" s="3" t="inlineStr">
        <is>
          <t>10.1109/te.2025.3637125</t>
        </is>
      </c>
      <c r="R1648" s="3" t="inlineStr">
        <is>
          <t>https://doi.org/10.1109/te.2025.3637125</t>
        </is>
      </c>
      <c r="S1648" s="3" t="inlineStr">
        <is>
          <t>OpenAlex</t>
        </is>
      </c>
      <c r="T1648" s="3" t="n">
        <v>1</v>
      </c>
      <c r="U1648" s="3" t="inlineStr">
        <is>
          <t>High (City Tech affiliation on paper)</t>
        </is>
      </c>
      <c r="V1648" s="3" t="n"/>
      <c r="W1648" s="3" t="inlineStr"/>
      <c r="X1648" s="3" t="inlineStr">
        <is>
          <t>Contribution: The purpose of this study is: 1) to identify students' early misconceptions in problem understanding and the use of variables/sequencing in a first-year computer programming course using Python; 2) to quantify how early misconceptions evolve over time, and 3) to characterize how misconceptions in the use of variables/sequencing affect learning more advanced computer programming concepts. Background: It has not been clearly established how early misconceptions evolve over time and how they affect learning later in the semester. Research questions: 1) Which are the most common misconceptions in the use of variables/sequencing in a first-year Python course? 2) Do those early misconceptions persist late in the semester? 3) Does the persistence of misconceptions in variable/sequencing hinder progress in learning more advanced computer programming concepts? Methodology: We assessed student performance (n=116) in multiple choice and short answer questions that involved reading and/or writing small flowcharts or snippets of Python code. Findings: Problem understanding remains a challenge for ~45% of students until the end of the semester. Misconceptions in variable assignment/sequencing persist late in the semester for ~20% of students hindering their progress in learning more advanced computer programming concepts.</t>
        </is>
      </c>
      <c r="Y1648" s="3" t="inlineStr">
        <is>
          <t>OpenAlex</t>
        </is>
      </c>
      <c r="Z1648" s="3" t="inlineStr">
        <is>
          <t>https://doi.org/10.36227/techrxiv.174123447.78402536/v1</t>
        </is>
      </c>
      <c r="AA1648" s="3" t="inlineStr">
        <is>
          <t>Open-access page (via OpenAlex)</t>
        </is>
      </c>
      <c r="AB1648" s="3" t="inlineStr">
        <is>
          <t>green</t>
        </is>
      </c>
      <c r="AC1648" s="3" t="inlineStr">
        <is>
          <t>School of Technology &amp; Design</t>
        </is>
      </c>
      <c r="AD1648" s="3" t="n">
        <v>1</v>
      </c>
      <c r="AE1648" s="3" t="inlineStr">
        <is>
          <t>No</t>
        </is>
      </c>
      <c r="AF1648" s="3" t="inlineStr"/>
      <c r="AG1648" s="4" t="inlineStr"/>
      <c r="AH1648" s="4" t="inlineStr"/>
      <c r="AI1648" s="4" t="inlineStr"/>
    </row>
    <row r="1649">
      <c r="A1649" s="3" t="inlineStr">
        <is>
          <t>CST-2082</t>
        </is>
      </c>
      <c r="B1649" s="3" t="inlineStr">
        <is>
          <t>Filatova</t>
        </is>
      </c>
      <c r="C1649" s="3" t="inlineStr">
        <is>
          <t>Elena</t>
        </is>
      </c>
      <c r="D1649" s="3" t="inlineStr">
        <is>
          <t>Elena Filatova</t>
        </is>
      </c>
      <c r="E1649" s="3" t="inlineStr">
        <is>
          <t>Associate Professor</t>
        </is>
      </c>
      <c r="F1649" s="3" t="inlineStr">
        <is>
          <t>NYC College of Technology</t>
        </is>
      </c>
      <c r="G1649" s="3" t="inlineStr">
        <is>
          <t>Computer Systems Technology</t>
        </is>
      </c>
      <c r="H1649" s="3" t="inlineStr">
        <is>
          <t>EFilatova@citytech.cuny.edu</t>
        </is>
      </c>
      <c r="I1649" s="3" t="inlineStr">
        <is>
          <t>Conference paper</t>
        </is>
      </c>
      <c r="J1649" s="3" t="inlineStr">
        <is>
          <t>The Impact of Highlighting Subjective Language on Perceived News Trustworthiness</t>
        </is>
      </c>
      <c r="K1649" s="3" t="n">
        <v>2026</v>
      </c>
      <c r="L1649" s="3" t="inlineStr">
        <is>
          <t>Workshop on Computational Approaches to Subjectivity, Sentiment and Social Media Analysis (WASSA)</t>
        </is>
      </c>
      <c r="M1649" s="3" t="inlineStr">
        <is>
          <t>Mohammad Shokri; Vivek Sharma; Emily Klapper; Shweta Jain; Elena Filatova; Sarah Ita Levitan</t>
        </is>
      </c>
      <c r="N1649" s="3" t="inlineStr"/>
      <c r="O1649" s="3" t="n"/>
      <c r="P1649" s="3" t="inlineStr"/>
      <c r="Q1649" s="3" t="inlineStr">
        <is>
          <t>10.18653/v1/2026.wassa-1.6</t>
        </is>
      </c>
      <c r="R1649" s="3" t="inlineStr">
        <is>
          <t>https://doi.org/10.18653/v1/2026.wassa-1.6</t>
        </is>
      </c>
      <c r="S1649" s="3" t="inlineStr">
        <is>
          <t>OpenAlex</t>
        </is>
      </c>
      <c r="T1649" s="3" t="n">
        <v>1</v>
      </c>
      <c r="U1649" s="3" t="inlineStr">
        <is>
          <t>High (City Tech affiliation on paper)</t>
        </is>
      </c>
      <c r="V1649" s="3" t="n"/>
      <c r="W1649" s="3" t="inlineStr"/>
      <c r="X1649" s="3" t="inlineStr">
        <is>
          <t>Mohammad Shokri, Vivek Sharma, Emily Klapper, Shweta Jain, Elena Filatova, Sarah Ita Levitan. The Proceedings for the 15th Workshop on Computational Approaches to Subjectivity, Sentiment Social Media Analysis (WASSA 2026). 2026.</t>
        </is>
      </c>
      <c r="Y1649" s="3" t="inlineStr">
        <is>
          <t>OpenAlex</t>
        </is>
      </c>
      <c r="Z1649" s="3" t="inlineStr">
        <is>
          <t>https://aclanthology.org/2026.wassa-1.6.pdf</t>
        </is>
      </c>
      <c r="AA1649" s="3" t="inlineStr">
        <is>
          <t>Open-access PDF (via OpenAlex)</t>
        </is>
      </c>
      <c r="AB1649" s="3" t="inlineStr">
        <is>
          <t>hybrid</t>
        </is>
      </c>
      <c r="AC1649" s="3" t="inlineStr">
        <is>
          <t>School of Technology &amp; Design</t>
        </is>
      </c>
      <c r="AD1649" s="3" t="n">
        <v>0</v>
      </c>
      <c r="AE1649" s="3" t="inlineStr">
        <is>
          <t>No</t>
        </is>
      </c>
      <c r="AF1649" s="3" t="inlineStr"/>
      <c r="AG1649" s="4" t="inlineStr"/>
      <c r="AH1649" s="4" t="inlineStr"/>
      <c r="AI1649" s="4" t="inlineStr"/>
    </row>
    <row r="1650">
      <c r="A1650" s="3" t="inlineStr">
        <is>
          <t>CTE-0001</t>
        </is>
      </c>
      <c r="B1650" s="3" t="inlineStr">
        <is>
          <t>Sung</t>
        </is>
      </c>
      <c r="C1650" s="3" t="inlineStr">
        <is>
          <t>Euisuk</t>
        </is>
      </c>
      <c r="D1650" s="3" t="inlineStr">
        <is>
          <t>Euisuk Sung</t>
        </is>
      </c>
      <c r="E1650" s="3" t="inlineStr">
        <is>
          <t>Associate Professor &amp; Chair</t>
        </is>
      </c>
      <c r="F1650" s="3" t="inlineStr">
        <is>
          <t>NYC College of Technology</t>
        </is>
      </c>
      <c r="G1650" s="3" t="inlineStr">
        <is>
          <t>Career and Technology Teacher Education</t>
        </is>
      </c>
      <c r="H1650" s="3" t="inlineStr">
        <is>
          <t>ESung@citytech.cuny.edu</t>
        </is>
      </c>
      <c r="I1650" s="3" t="inlineStr">
        <is>
          <t>Conference presentation</t>
        </is>
      </c>
      <c r="J1650" s="3" t="inlineStr">
        <is>
          <t>Engineering Design Process 101: Framing Problems and Brainstorming</t>
        </is>
      </c>
      <c r="K1650" s="3" t="n"/>
      <c r="L1650" s="3" t="inlineStr"/>
      <c r="M1650" s="3" t="inlineStr"/>
      <c r="N1650" s="3" t="inlineStr"/>
      <c r="O1650" s="3" t="n"/>
      <c r="P1650" s="3" t="inlineStr"/>
      <c r="Q1650" s="3" t="inlineStr"/>
      <c r="R1650" s="3" t="inlineStr">
        <is>
          <t>https://www.citytech.cuny.edu/eparse/Archives/esung/Research/Conference/2022.%20Engineering%20Design%20101_upload.pdf</t>
        </is>
      </c>
      <c r="S1650" s="3" t="inlineStr">
        <is>
          <t>Dept bio</t>
        </is>
      </c>
      <c r="T1650" s="3" t="n">
        <v>1</v>
      </c>
      <c r="U1650" s="3" t="inlineStr">
        <is>
          <t>Medium (self-reported in faculty bio)</t>
        </is>
      </c>
      <c r="V1650" s="3" t="n"/>
      <c r="W1650" s="3" t="inlineStr">
        <is>
          <t>Sung, E. Engineering Design Process 101: Framing Problems and Brainstorming. 83rd Technology Fall Conference at State University of New York at Oswego.</t>
        </is>
      </c>
      <c r="X1650" s="3" t="inlineStr"/>
      <c r="Y1650" s="3" t="inlineStr"/>
      <c r="Z1650" s="3" t="inlineStr"/>
      <c r="AA1650" s="3" t="inlineStr"/>
      <c r="AB1650" s="3" t="inlineStr"/>
      <c r="AC1650" s="3" t="inlineStr">
        <is>
          <t>School of Professional Studies</t>
        </is>
      </c>
      <c r="AD1650" s="3" t="n"/>
      <c r="AE1650" s="3" t="inlineStr">
        <is>
          <t>No</t>
        </is>
      </c>
      <c r="AF1650" s="3" t="inlineStr"/>
      <c r="AG1650" s="4" t="inlineStr"/>
      <c r="AH1650" s="4" t="inlineStr"/>
      <c r="AI1650" s="4" t="inlineStr"/>
    </row>
    <row r="1651">
      <c r="A1651" s="3" t="inlineStr">
        <is>
          <t>CTE-0003</t>
        </is>
      </c>
      <c r="B1651" s="3" t="inlineStr">
        <is>
          <t>Sung</t>
        </is>
      </c>
      <c r="C1651" s="3" t="inlineStr">
        <is>
          <t>Euisuk</t>
        </is>
      </c>
      <c r="D1651" s="3" t="inlineStr">
        <is>
          <t>Euisuk Sung</t>
        </is>
      </c>
      <c r="E1651" s="3" t="inlineStr">
        <is>
          <t>Associate Professor &amp; Chair</t>
        </is>
      </c>
      <c r="F1651" s="3" t="inlineStr">
        <is>
          <t>NYC College of Technology</t>
        </is>
      </c>
      <c r="G1651" s="3" t="inlineStr">
        <is>
          <t>Career and Technology Teacher Education</t>
        </is>
      </c>
      <c r="H1651" s="3" t="inlineStr">
        <is>
          <t>ESung@citytech.cuny.edu</t>
        </is>
      </c>
      <c r="I1651" s="3" t="inlineStr">
        <is>
          <t>Paper (venue type unclear)</t>
        </is>
      </c>
      <c r="J1651" s="3" t="inlineStr">
        <is>
          <t>The Effects of the Integrated STEM Education on Science and Technology Subject Self-efficacy and Attitude toward Engineering in High School Students</t>
        </is>
      </c>
      <c r="K1651" s="3" t="n">
        <v>2012</v>
      </c>
      <c r="L1651" s="3" t="inlineStr"/>
      <c r="M1651" s="3" t="inlineStr">
        <is>
          <t>Euisuk Sung; Seung-IL Na</t>
        </is>
      </c>
      <c r="N1651" s="3" t="inlineStr"/>
      <c r="O1651" s="3" t="n"/>
      <c r="P1651" s="3" t="inlineStr"/>
      <c r="Q1651" s="3" t="inlineStr"/>
      <c r="R1651" s="3" t="inlineStr">
        <is>
          <t>https://openalex.org/W2946094178</t>
        </is>
      </c>
      <c r="S1651" s="3" t="inlineStr">
        <is>
          <t>OpenAlex; Dept bio</t>
        </is>
      </c>
      <c r="T1651" s="3" t="n">
        <v>2</v>
      </c>
      <c r="U1651" s="3" t="inlineStr">
        <is>
          <t>High (City Tech affiliation on paper); 2 sources</t>
        </is>
      </c>
      <c r="V1651" s="3" t="n"/>
      <c r="W1651" s="3" t="inlineStr">
        <is>
          <t>Sung, E., &amp; Na, S. (2012). The Effects of the Integrated STEM Education on Science and Technology Subject Self-efficacy and Attitude toward Engineering in High School Students, Korean Journal of Technology Education, 12(1), 255-274.</t>
        </is>
      </c>
      <c r="X1651" s="3" t="inlineStr"/>
      <c r="Y1651" s="3" t="inlineStr"/>
      <c r="Z1651" s="3" t="inlineStr"/>
      <c r="AA1651" s="3" t="inlineStr">
        <is>
          <t>Not found</t>
        </is>
      </c>
      <c r="AB1651" s="3" t="inlineStr">
        <is>
          <t>closed</t>
        </is>
      </c>
      <c r="AC1651" s="3" t="inlineStr">
        <is>
          <t>School of Professional Studies</t>
        </is>
      </c>
      <c r="AD1651" s="3" t="n">
        <v>9</v>
      </c>
      <c r="AE1651" s="3" t="inlineStr">
        <is>
          <t>No</t>
        </is>
      </c>
      <c r="AF1651" s="3" t="inlineStr"/>
      <c r="AG1651" s="4" t="inlineStr"/>
      <c r="AH1651" s="4" t="inlineStr"/>
      <c r="AI1651" s="4" t="inlineStr"/>
    </row>
    <row r="1652">
      <c r="A1652" s="3" t="inlineStr">
        <is>
          <t>CTE-0012</t>
        </is>
      </c>
      <c r="B1652" s="3" t="inlineStr">
        <is>
          <t>Sung</t>
        </is>
      </c>
      <c r="C1652" s="3" t="inlineStr">
        <is>
          <t>Euisuk</t>
        </is>
      </c>
      <c r="D1652" s="3" t="inlineStr">
        <is>
          <t>Euisuk Sung</t>
        </is>
      </c>
      <c r="E1652" s="3" t="inlineStr">
        <is>
          <t>Associate Professor &amp; Chair</t>
        </is>
      </c>
      <c r="F1652" s="3" t="inlineStr">
        <is>
          <t>NYC College of Technology</t>
        </is>
      </c>
      <c r="G1652" s="3" t="inlineStr">
        <is>
          <t>Career and Technology Teacher Education</t>
        </is>
      </c>
      <c r="H1652" s="3" t="inlineStr">
        <is>
          <t>ESung@citytech.cuny.edu</t>
        </is>
      </c>
      <c r="I1652" s="3" t="inlineStr">
        <is>
          <t>Conference presentation</t>
        </is>
      </c>
      <c r="J1652" s="3" t="inlineStr">
        <is>
          <t>Trends and Practical Strategies of Korean Technology Education</t>
        </is>
      </c>
      <c r="K1652" s="3" t="n">
        <v>2014</v>
      </c>
      <c r="L1652" s="3" t="inlineStr"/>
      <c r="M1652" s="3" t="inlineStr">
        <is>
          <t>Sung, E., &amp; Kwon, H</t>
        </is>
      </c>
      <c r="N1652" s="3" t="inlineStr"/>
      <c r="O1652" s="3" t="n"/>
      <c r="P1652" s="3" t="inlineStr"/>
      <c r="Q1652" s="3" t="inlineStr"/>
      <c r="R1652" s="3" t="inlineStr"/>
      <c r="S1652" s="3" t="inlineStr">
        <is>
          <t>Dept bio</t>
        </is>
      </c>
      <c r="T1652" s="3" t="n">
        <v>1</v>
      </c>
      <c r="U1652" s="3" t="inlineStr">
        <is>
          <t>Medium (self-reported in faculty bio)</t>
        </is>
      </c>
      <c r="V1652" s="3" t="n"/>
      <c r="W1652" s="3" t="inlineStr">
        <is>
          <t>Sung, E., &amp; Kwon, H. (2014). Trends and Practical Strategies of Korean Technology Education. Journal of Korean Industrial Education, 39(1), 189-208.</t>
        </is>
      </c>
      <c r="X1652" s="3" t="inlineStr"/>
      <c r="Y1652" s="3" t="inlineStr"/>
      <c r="Z1652" s="3" t="inlineStr"/>
      <c r="AA1652" s="3" t="inlineStr"/>
      <c r="AB1652" s="3" t="inlineStr"/>
      <c r="AC1652" s="3" t="inlineStr">
        <is>
          <t>School of Professional Studies</t>
        </is>
      </c>
      <c r="AD1652" s="3" t="n"/>
      <c r="AE1652" s="3" t="inlineStr">
        <is>
          <t>No</t>
        </is>
      </c>
      <c r="AF1652" s="3" t="inlineStr"/>
      <c r="AG1652" s="4" t="inlineStr"/>
      <c r="AH1652" s="4" t="inlineStr"/>
      <c r="AI1652" s="4" t="inlineStr"/>
    </row>
    <row r="1653">
      <c r="A1653" s="3" t="inlineStr">
        <is>
          <t>CTE-0013</t>
        </is>
      </c>
      <c r="B1653" s="3" t="inlineStr">
        <is>
          <t>Teo</t>
        </is>
      </c>
      <c r="C1653" s="3" t="inlineStr">
        <is>
          <t>Hon</t>
        </is>
      </c>
      <c r="D1653" s="3" t="inlineStr">
        <is>
          <t>Hon Teo</t>
        </is>
      </c>
      <c r="E1653" s="3" t="inlineStr">
        <is>
          <t>Associate Professor</t>
        </is>
      </c>
      <c r="F1653" s="3" t="inlineStr">
        <is>
          <t>NYC College of Technology</t>
        </is>
      </c>
      <c r="G1653" s="3" t="inlineStr">
        <is>
          <t>Career and Technology Teacher Education</t>
        </is>
      </c>
      <c r="H1653" s="3" t="inlineStr">
        <is>
          <t>HTeo@citytech.cuny.edu</t>
        </is>
      </c>
      <c r="I1653" s="3" t="inlineStr">
        <is>
          <t>Journal article</t>
        </is>
      </c>
      <c r="J1653" s="3" t="inlineStr">
        <is>
          <t>Changes in Faculty Members’ Instructional Beliefs while Implementing Model‐Eliciting Activities</t>
        </is>
      </c>
      <c r="K1653" s="3" t="n">
        <v>2015</v>
      </c>
      <c r="L1653" s="3" t="inlineStr">
        <is>
          <t>Journal of Engineering Education</t>
        </is>
      </c>
      <c r="M1653" s="3" t="inlineStr">
        <is>
          <t>Tamara Moore; Siddika Selcen Guzey; Gillian Roehrig; Micah S. Stohlmann; Mi Sun Park; Young Rae Kim; Hannah Lea Callender; Hon Jie Teo</t>
        </is>
      </c>
      <c r="N1653" s="3" t="inlineStr"/>
      <c r="O1653" s="3" t="n"/>
      <c r="P1653" s="3" t="inlineStr"/>
      <c r="Q1653" s="3" t="inlineStr">
        <is>
          <t>10.1002/jee.20081</t>
        </is>
      </c>
      <c r="R1653" s="3" t="inlineStr">
        <is>
          <t>https://doi.org/10.1002/jee.20081</t>
        </is>
      </c>
      <c r="S1653" s="3" t="inlineStr">
        <is>
          <t>OpenAlex</t>
        </is>
      </c>
      <c r="T1653" s="3" t="n">
        <v>1</v>
      </c>
      <c r="U1653" s="3" t="inlineStr">
        <is>
          <t>High (City Tech affiliation on paper)</t>
        </is>
      </c>
      <c r="V1653" s="3" t="n"/>
      <c r="W1653" s="3" t="inlineStr"/>
      <c r="X1653" s="3" t="inlineStr">
        <is>
          <t>Abstract Background Engineering Faculty members should adopt effective pedagogical approaches in order to maximize student learning. The beliefs of faculty members about instructional practice are an important construct in determining what and how they teach. Purpose This study investigates the effect of faculty members’ involvement in model‐eliciting activities on their beliefs about classroom instruction. This study is guided by the following research question: How do faculty members’ beliefs about teaching, learning, and assessment change through the use of model‐eliciting activities (MEAs)? Design/Method Using a multicase study design, four engineering faculty members from across the United States were studied while they developed, implemented, and assessed MEAs. Data were collected from sources including semistructured interviews about teaching beliefs and practices, a demographics and academic background survey, and biweekly surveys on MEA implementation and beliefs. Yearly interviews were coded using a rubric that classifies beliefs on a scale from instructor‐centered to student‐centered. Results Over the course of the three‐year study, the beliefs of all four faculty members shifted towards a more student‐centered view of teaching. The faculty members indicated that they were able to emphasize teamwork, real‐world practice, problem‐solving skills, timely feedback, constructed knowledge, communication, active learning, formative assessment, and the discipline of engineering through the use of MEAs. Conclusions This study provides evidence that developing and implementing MEAs can help both experienced and beginning faculty members change their beliefs toward a student‐centered view of instruction.</t>
        </is>
      </c>
      <c r="Y1653" s="3" t="inlineStr">
        <is>
          <t>OpenAlex</t>
        </is>
      </c>
      <c r="Z1653" s="3" t="inlineStr"/>
      <c r="AA1653" s="3" t="inlineStr">
        <is>
          <t>Not found</t>
        </is>
      </c>
      <c r="AB1653" s="3" t="inlineStr">
        <is>
          <t>closed</t>
        </is>
      </c>
      <c r="AC1653" s="3" t="inlineStr">
        <is>
          <t>School of Professional Studies</t>
        </is>
      </c>
      <c r="AD1653" s="3" t="n">
        <v>31</v>
      </c>
      <c r="AE1653" s="3" t="inlineStr">
        <is>
          <t>No</t>
        </is>
      </c>
      <c r="AF1653" s="3" t="inlineStr"/>
      <c r="AG1653" s="4" t="inlineStr"/>
      <c r="AH1653" s="4" t="inlineStr"/>
      <c r="AI1653" s="4" t="inlineStr"/>
    </row>
    <row r="1654">
      <c r="A1654" s="3" t="inlineStr">
        <is>
          <t>CTE-0014</t>
        </is>
      </c>
      <c r="B1654" s="3" t="inlineStr">
        <is>
          <t>Teo</t>
        </is>
      </c>
      <c r="C1654" s="3" t="inlineStr">
        <is>
          <t>Hon</t>
        </is>
      </c>
      <c r="D1654" s="3" t="inlineStr">
        <is>
          <t>Hon Teo</t>
        </is>
      </c>
      <c r="E1654" s="3" t="inlineStr">
        <is>
          <t>Associate Professor</t>
        </is>
      </c>
      <c r="F1654" s="3" t="inlineStr">
        <is>
          <t>NYC College of Technology</t>
        </is>
      </c>
      <c r="G1654" s="3" t="inlineStr">
        <is>
          <t>Career and Technology Teacher Education</t>
        </is>
      </c>
      <c r="H1654" s="3" t="inlineStr">
        <is>
          <t>HTeo@citytech.cuny.edu</t>
        </is>
      </c>
      <c r="I1654" s="3" t="inlineStr">
        <is>
          <t>Conference paper</t>
        </is>
      </c>
      <c r="J1654" s="3" t="inlineStr">
        <is>
          <t>Knowledge creation in an introductory technology education course</t>
        </is>
      </c>
      <c r="K1654" s="3" t="n">
        <v>2016</v>
      </c>
      <c r="L1654" s="3" t="inlineStr">
        <is>
          <t>IEEE Integrated STEM Education Conference (ISEC)</t>
        </is>
      </c>
      <c r="M1654" s="3" t="inlineStr">
        <is>
          <t>Hon Jie Teo; William Edward Roberts</t>
        </is>
      </c>
      <c r="N1654" s="3" t="inlineStr"/>
      <c r="O1654" s="3" t="n"/>
      <c r="P1654" s="3" t="inlineStr"/>
      <c r="Q1654" s="3" t="inlineStr">
        <is>
          <t>10.1109/isecon.2016.7457535</t>
        </is>
      </c>
      <c r="R1654" s="3" t="inlineStr">
        <is>
          <t>https://doi.org/10.1109/isecon.2016.7457535</t>
        </is>
      </c>
      <c r="S1654" s="3" t="inlineStr">
        <is>
          <t>OpenAlex</t>
        </is>
      </c>
      <c r="T1654" s="3" t="n">
        <v>1</v>
      </c>
      <c r="U1654" s="3" t="inlineStr">
        <is>
          <t>High (City Tech affiliation on paper)</t>
        </is>
      </c>
      <c r="V1654" s="3" t="n"/>
      <c r="W1654" s="3" t="inlineStr"/>
      <c r="X1654" s="3" t="inlineStr">
        <is>
          <t>The purpose of this research is to examine the quality of knowledge creation and the formation of social networks in an online discussion forum for an introductory technology teacher education course. The focus of the study is tri-fold and structured around the core areas of technology education. First, the study aims to examine the quality of knowledge creation in an online discussion forum where learners build knowledge around core areas of technology areas Second, the study seeks to examine the state of social network as learners engage in shared creation of knowledge and advancement of digital artifacts such as images and videos. Third, the study seeks to identify interaction patterns across levels of knowledge creation and illuminate the types of social dynamics that are likely to promote knowledge advancement. At the time of this submission, data collection has just been concluded and the planned coding and social network analysis has yet to begin. Descriptive statistics is derived as part of the preliminary analysis process and reveals the intensity of participation in the discussion forums. Preliminary findings suggest students are afforded opportunities to participate in an artifact-rich environment that promotes engagement with one another and sharing of digital artifacts. This research effort can be a helpful source of information to STEM educators who seek to support and assess knowledge creation in online learning environments. Future work for this work-in-progress include content analysis of discussion messages and social network analysis of interactions in the forums.</t>
        </is>
      </c>
      <c r="Y1654" s="3" t="inlineStr">
        <is>
          <t>OpenAlex</t>
        </is>
      </c>
      <c r="Z1654" s="3" t="inlineStr"/>
      <c r="AA1654" s="3" t="inlineStr">
        <is>
          <t>Not found</t>
        </is>
      </c>
      <c r="AB1654" s="3" t="inlineStr">
        <is>
          <t>closed</t>
        </is>
      </c>
      <c r="AC1654" s="3" t="inlineStr">
        <is>
          <t>School of Professional Studies</t>
        </is>
      </c>
      <c r="AD1654" s="3" t="n">
        <v>3</v>
      </c>
      <c r="AE1654" s="3" t="inlineStr">
        <is>
          <t>No</t>
        </is>
      </c>
      <c r="AF1654" s="3" t="inlineStr"/>
      <c r="AG1654" s="4" t="inlineStr"/>
      <c r="AH1654" s="4" t="inlineStr"/>
      <c r="AI1654" s="4" t="inlineStr"/>
    </row>
    <row r="1655">
      <c r="A1655" s="3" t="inlineStr">
        <is>
          <t>CTE-0015</t>
        </is>
      </c>
      <c r="B1655" s="3" t="inlineStr">
        <is>
          <t>Sung</t>
        </is>
      </c>
      <c r="C1655" s="3" t="inlineStr">
        <is>
          <t>Euisuk</t>
        </is>
      </c>
      <c r="D1655" s="3" t="inlineStr">
        <is>
          <t>Euisuk Sung</t>
        </is>
      </c>
      <c r="E1655" s="3" t="inlineStr">
        <is>
          <t>Associate Professor &amp; Chair</t>
        </is>
      </c>
      <c r="F1655" s="3" t="inlineStr">
        <is>
          <t>NYC College of Technology</t>
        </is>
      </c>
      <c r="G1655" s="3" t="inlineStr">
        <is>
          <t>Career and Technology Teacher Education</t>
        </is>
      </c>
      <c r="H1655" s="3" t="inlineStr">
        <is>
          <t>ESung@citytech.cuny.edu</t>
        </is>
      </c>
      <c r="I1655" s="3" t="inlineStr">
        <is>
          <t>Journal article</t>
        </is>
      </c>
      <c r="J1655" s="3" t="inlineStr">
        <is>
          <t>Sketching by design: teaching sketching to young learners</t>
        </is>
      </c>
      <c r="K1655" s="3" t="n">
        <v>2016</v>
      </c>
      <c r="L1655" s="3" t="inlineStr">
        <is>
          <t>International Journal of Technology and Design Education</t>
        </is>
      </c>
      <c r="M1655" s="3" t="inlineStr">
        <is>
          <t>Todd R. Kelley; Euisuk Sung</t>
        </is>
      </c>
      <c r="N1655" s="3" t="inlineStr"/>
      <c r="O1655" s="3" t="n"/>
      <c r="P1655" s="3" t="inlineStr"/>
      <c r="Q1655" s="3" t="inlineStr">
        <is>
          <t>10.1007/s10798-016-9354-3</t>
        </is>
      </c>
      <c r="R1655" s="3" t="inlineStr">
        <is>
          <t>https://doi.org/10.1007/s10798-016-9354-3</t>
        </is>
      </c>
      <c r="S1655" s="3" t="inlineStr">
        <is>
          <t>OpenAlex; Dept bio</t>
        </is>
      </c>
      <c r="T1655" s="3" t="n">
        <v>2</v>
      </c>
      <c r="U1655" s="3" t="inlineStr">
        <is>
          <t>High (City Tech affiliation on paper); 2 sources</t>
        </is>
      </c>
      <c r="V1655" s="3" t="n"/>
      <c r="W1655" s="3" t="inlineStr">
        <is>
          <t>Kelley, T., &amp; Sung, E. (2017). Sketching by design: Teaching sketching to young learners. International Journal of Technology and Design Education, 27(3), 363-386. doi: 10.1007/s10798-016-9354-3</t>
        </is>
      </c>
      <c r="X1655" s="3" t="inlineStr"/>
      <c r="Y1655" s="3" t="inlineStr"/>
      <c r="Z1655" s="3" t="inlineStr"/>
      <c r="AA1655" s="3" t="inlineStr">
        <is>
          <t>Not found</t>
        </is>
      </c>
      <c r="AB1655" s="3" t="inlineStr">
        <is>
          <t>closed</t>
        </is>
      </c>
      <c r="AC1655" s="3" t="inlineStr">
        <is>
          <t>School of Professional Studies</t>
        </is>
      </c>
      <c r="AD1655" s="3" t="n">
        <v>41</v>
      </c>
      <c r="AE1655" s="3" t="inlineStr">
        <is>
          <t>No</t>
        </is>
      </c>
      <c r="AF1655" s="3" t="inlineStr"/>
      <c r="AG1655" s="4" t="inlineStr"/>
      <c r="AH1655" s="4" t="inlineStr"/>
      <c r="AI1655" s="4" t="inlineStr"/>
    </row>
    <row r="1656">
      <c r="A1656" s="3" t="inlineStr">
        <is>
          <t>CTE-0016</t>
        </is>
      </c>
      <c r="B1656" s="3" t="inlineStr">
        <is>
          <t>Teo</t>
        </is>
      </c>
      <c r="C1656" s="3" t="inlineStr">
        <is>
          <t>Hon</t>
        </is>
      </c>
      <c r="D1656" s="3" t="inlineStr">
        <is>
          <t>Hon Teo</t>
        </is>
      </c>
      <c r="E1656" s="3" t="inlineStr">
        <is>
          <t>Associate Professor</t>
        </is>
      </c>
      <c r="F1656" s="3" t="inlineStr">
        <is>
          <t>NYC College of Technology</t>
        </is>
      </c>
      <c r="G1656" s="3" t="inlineStr">
        <is>
          <t>Career and Technology Teacher Education</t>
        </is>
      </c>
      <c r="H1656" s="3" t="inlineStr">
        <is>
          <t>HTeo@citytech.cuny.edu</t>
        </is>
      </c>
      <c r="I1656" s="3" t="inlineStr">
        <is>
          <t>Journal article</t>
        </is>
      </c>
      <c r="J1656" s="3" t="inlineStr">
        <is>
          <t>Analytics and patterns of knowledge creation: Experts at work in an online engineering community</t>
        </is>
      </c>
      <c r="K1656" s="3" t="n">
        <v>2017</v>
      </c>
      <c r="L1656" s="3" t="inlineStr">
        <is>
          <t>Computers &amp; Education</t>
        </is>
      </c>
      <c r="M1656" s="3" t="inlineStr">
        <is>
          <t>Hon Jie Teo; Aditya Johri; Vinod K. Lohani</t>
        </is>
      </c>
      <c r="N1656" s="3" t="inlineStr"/>
      <c r="O1656" s="3" t="n"/>
      <c r="P1656" s="3" t="inlineStr"/>
      <c r="Q1656" s="3" t="inlineStr">
        <is>
          <t>10.1016/j.compedu.2017.04.011</t>
        </is>
      </c>
      <c r="R1656" s="3" t="inlineStr">
        <is>
          <t>https://doi.org/10.1016/j.compedu.2017.04.011</t>
        </is>
      </c>
      <c r="S1656" s="3" t="inlineStr">
        <is>
          <t>OpenAlex</t>
        </is>
      </c>
      <c r="T1656" s="3" t="n">
        <v>1</v>
      </c>
      <c r="U1656" s="3" t="inlineStr">
        <is>
          <t>High (City Tech affiliation on paper)</t>
        </is>
      </c>
      <c r="V1656" s="3" t="n"/>
      <c r="W1656" s="3" t="inlineStr"/>
      <c r="X1656" s="3" t="inlineStr"/>
      <c r="Y1656" s="3" t="inlineStr"/>
      <c r="Z1656" s="3" t="inlineStr"/>
      <c r="AA1656" s="3" t="inlineStr">
        <is>
          <t>Not found</t>
        </is>
      </c>
      <c r="AB1656" s="3" t="inlineStr">
        <is>
          <t>closed</t>
        </is>
      </c>
      <c r="AC1656" s="3" t="inlineStr">
        <is>
          <t>School of Professional Studies</t>
        </is>
      </c>
      <c r="AD1656" s="3" t="n">
        <v>32</v>
      </c>
      <c r="AE1656" s="3" t="inlineStr">
        <is>
          <t>No</t>
        </is>
      </c>
      <c r="AF1656" s="3" t="inlineStr"/>
      <c r="AG1656" s="4" t="inlineStr"/>
      <c r="AH1656" s="4" t="inlineStr"/>
      <c r="AI1656" s="4" t="inlineStr"/>
    </row>
    <row r="1657">
      <c r="A1657" s="3" t="inlineStr">
        <is>
          <t>CTE-0017</t>
        </is>
      </c>
      <c r="B1657" s="3" t="inlineStr">
        <is>
          <t>Sung</t>
        </is>
      </c>
      <c r="C1657" s="3" t="inlineStr">
        <is>
          <t>Euisuk</t>
        </is>
      </c>
      <c r="D1657" s="3" t="inlineStr">
        <is>
          <t>Euisuk Sung</t>
        </is>
      </c>
      <c r="E1657" s="3" t="inlineStr">
        <is>
          <t>Associate Professor &amp; Chair</t>
        </is>
      </c>
      <c r="F1657" s="3" t="inlineStr">
        <is>
          <t>NYC College of Technology</t>
        </is>
      </c>
      <c r="G1657" s="3" t="inlineStr">
        <is>
          <t>Career and Technology Teacher Education</t>
        </is>
      </c>
      <c r="H1657" s="3" t="inlineStr">
        <is>
          <t>ESung@citytech.cuny.edu</t>
        </is>
      </c>
      <c r="I1657" s="3" t="inlineStr">
        <is>
          <t>Journal article</t>
        </is>
      </c>
      <c r="J1657" s="3" t="inlineStr">
        <is>
          <t>Design Fixation</t>
        </is>
      </c>
      <c r="K1657" s="3" t="n">
        <v>2017</v>
      </c>
      <c r="L1657" s="3" t="inlineStr">
        <is>
          <t>Publications and Research</t>
        </is>
      </c>
      <c r="M1657" s="3" t="inlineStr">
        <is>
          <t>Kelley, Todd R.; Sung, Euisuk</t>
        </is>
      </c>
      <c r="N1657" s="3" t="inlineStr"/>
      <c r="O1657" s="3" t="n"/>
      <c r="P1657" s="3" t="inlineStr"/>
      <c r="Q1657" s="3" t="inlineStr"/>
      <c r="R1657" s="3" t="inlineStr">
        <is>
          <t>https://academicworks.cuny.edu/ny_pubs/837</t>
        </is>
      </c>
      <c r="S1657" s="3" t="inlineStr">
        <is>
          <t>CUNY Academic Works</t>
        </is>
      </c>
      <c r="T1657" s="3" t="n">
        <v>1</v>
      </c>
      <c r="U1657" s="3" t="inlineStr">
        <is>
          <t>High (in CUNY Academic Works)</t>
        </is>
      </c>
      <c r="V1657" s="3" t="n"/>
      <c r="W1657" s="3" t="inlineStr"/>
      <c r="X1657" s="3" t="inlineStr"/>
      <c r="Y1657" s="3" t="inlineStr"/>
      <c r="Z1657" s="3" t="inlineStr">
        <is>
          <t>https://academicworks.cuny.edu/context/ny_pubs/article/1858/viewcontent/Design_Fixation.pdf</t>
        </is>
      </c>
      <c r="AA1657" s="3" t="inlineStr">
        <is>
          <t>PDF in CUNY Academic Works</t>
        </is>
      </c>
      <c r="AB1657" s="3" t="inlineStr"/>
      <c r="AC1657" s="3" t="inlineStr">
        <is>
          <t>School of Professional Studies</t>
        </is>
      </c>
      <c r="AD1657" s="3" t="n"/>
      <c r="AE1657" s="3" t="inlineStr">
        <is>
          <t>No</t>
        </is>
      </c>
      <c r="AF1657" s="3" t="inlineStr"/>
      <c r="AG1657" s="4" t="inlineStr"/>
      <c r="AH1657" s="4" t="inlineStr"/>
      <c r="AI1657" s="4" t="inlineStr"/>
    </row>
    <row r="1658">
      <c r="A1658" s="3" t="inlineStr">
        <is>
          <t>CTE-0018</t>
        </is>
      </c>
      <c r="B1658" s="3" t="inlineStr">
        <is>
          <t>Sung</t>
        </is>
      </c>
      <c r="C1658" s="3" t="inlineStr">
        <is>
          <t>Euisuk</t>
        </is>
      </c>
      <c r="D1658" s="3" t="inlineStr">
        <is>
          <t>Euisuk Sung</t>
        </is>
      </c>
      <c r="E1658" s="3" t="inlineStr">
        <is>
          <t>Associate Professor &amp; Chair</t>
        </is>
      </c>
      <c r="F1658" s="3" t="inlineStr">
        <is>
          <t>NYC College of Technology</t>
        </is>
      </c>
      <c r="G1658" s="3" t="inlineStr">
        <is>
          <t>Career and Technology Teacher Education</t>
        </is>
      </c>
      <c r="H1658" s="3" t="inlineStr">
        <is>
          <t>ESung@citytech.cuny.edu</t>
        </is>
      </c>
      <c r="I1658" s="3" t="inlineStr">
        <is>
          <t>Journal article</t>
        </is>
      </c>
      <c r="J1658" s="3" t="inlineStr">
        <is>
          <t>Examining Elementary School Students’ Transfer of Learning Through Engineering Design Using Think-Aloud Protocol Analysis</t>
        </is>
      </c>
      <c r="K1658" s="3" t="n">
        <v>2017</v>
      </c>
      <c r="L1658" s="3" t="inlineStr">
        <is>
          <t>Journal of Technology Education</t>
        </is>
      </c>
      <c r="M1658" s="3" t="inlineStr">
        <is>
          <t>Todd R. Kelley; Euisuk Sung</t>
        </is>
      </c>
      <c r="N1658" s="3" t="inlineStr"/>
      <c r="O1658" s="3" t="n"/>
      <c r="P1658" s="3" t="inlineStr"/>
      <c r="Q1658" s="3" t="inlineStr">
        <is>
          <t>10.21061/jte.v28i2.a.5</t>
        </is>
      </c>
      <c r="R1658" s="3" t="inlineStr">
        <is>
          <t>https://doi.org/10.21061/jte.v28i2.a.5</t>
        </is>
      </c>
      <c r="S1658" s="3" t="inlineStr">
        <is>
          <t>OpenAlex; Dept bio</t>
        </is>
      </c>
      <c r="T1658" s="3" t="n">
        <v>2</v>
      </c>
      <c r="U1658" s="3" t="inlineStr">
        <is>
          <t>High (City Tech affiliation on paper); 2 sources</t>
        </is>
      </c>
      <c r="V1658" s="3" t="n"/>
      <c r="W1658" s="3" t="inlineStr">
        <is>
          <t>Kelley, T., &amp; Sung, E. (2017). Examining Elementary School Students' Transfer of Learning through Engineering Design using Think-Aloud Protocol Analysis. Journal of Technology Education. doi: 10.21061/jte.v28i2.a.5</t>
        </is>
      </c>
      <c r="X1658" s="3" t="inlineStr">
        <is>
          <t>The introduction of engineering practices within the Next Generation Science Standards provides technology educators with opportunities to help STEM educators infuse engineering design within a core curriculum. The introduction of teaching engineering design in early elementary grades also provides opportunities to conduct research investigating how young students use engineering design as a way to solve problems. There is a need for research to assess how students experience engineering design as a pedagogical approach to learning science. This article will feature research on elementary students’ cognitive strategies used during engineering-design science activities. We adopted the concurrent think-aloud (CTA) protocol analysis method to capture how students conceptualize design and enhance science learning. During the 2012–2013 school year, we video recorded 66 CTA sessions, and this study examines six of those sessions. NVivo (Version 10) was used to code each video using common cognitive strategies categorized by Halfin (1973). Research findings indicate that participants increased the amount of time spent on mathematical thinking by 34% when given a math-specific design task. Pre- and post-tests showed that participants gained significant science content knowledge. However, we also confirmed that participants struggled with applying accurate mathematical and scientific knowledge to solving the given design problem.</t>
        </is>
      </c>
      <c r="Y1658" s="3" t="inlineStr">
        <is>
          <t>OpenAlex</t>
        </is>
      </c>
      <c r="Z1658" s="3" t="inlineStr">
        <is>
          <t>https://doi.org/10.21061/jte.v28i2.a.5</t>
        </is>
      </c>
      <c r="AA1658" s="3" t="inlineStr">
        <is>
          <t>Open-access page (via OpenAlex)</t>
        </is>
      </c>
      <c r="AB1658" s="3" t="inlineStr">
        <is>
          <t>diamond</t>
        </is>
      </c>
      <c r="AC1658" s="3" t="inlineStr">
        <is>
          <t>School of Professional Studies</t>
        </is>
      </c>
      <c r="AD1658" s="3" t="n">
        <v>26</v>
      </c>
      <c r="AE1658" s="3" t="inlineStr">
        <is>
          <t>No</t>
        </is>
      </c>
      <c r="AF1658" s="3" t="inlineStr"/>
      <c r="AG1658" s="4" t="inlineStr"/>
      <c r="AH1658" s="4" t="inlineStr"/>
      <c r="AI1658" s="4" t="inlineStr"/>
    </row>
    <row r="1659">
      <c r="A1659" s="3" t="inlineStr">
        <is>
          <t>CTE-0019</t>
        </is>
      </c>
      <c r="B1659" s="3" t="inlineStr">
        <is>
          <t>Sung</t>
        </is>
      </c>
      <c r="C1659" s="3" t="inlineStr">
        <is>
          <t>Euisuk</t>
        </is>
      </c>
      <c r="D1659" s="3" t="inlineStr">
        <is>
          <t>Euisuk Sung</t>
        </is>
      </c>
      <c r="E1659" s="3" t="inlineStr">
        <is>
          <t>Associate Professor &amp; Chair</t>
        </is>
      </c>
      <c r="F1659" s="3" t="inlineStr">
        <is>
          <t>NYC College of Technology</t>
        </is>
      </c>
      <c r="G1659" s="3" t="inlineStr">
        <is>
          <t>Career and Technology Teacher Education</t>
        </is>
      </c>
      <c r="H1659" s="3" t="inlineStr">
        <is>
          <t>ESung@citytech.cuny.edu</t>
        </is>
      </c>
      <c r="I1659" s="3" t="inlineStr">
        <is>
          <t>Conference presentation</t>
        </is>
      </c>
      <c r="J1659" s="3" t="inlineStr">
        <is>
          <t>Technology and Engineering Teacher, 77(3), 15-19</t>
        </is>
      </c>
      <c r="K1659" s="3" t="n">
        <v>2017</v>
      </c>
      <c r="L1659" s="3" t="inlineStr"/>
      <c r="M1659" s="3" t="inlineStr">
        <is>
          <t>Kelley, T., &amp; Sung, E</t>
        </is>
      </c>
      <c r="N1659" s="3" t="inlineStr"/>
      <c r="O1659" s="3" t="n"/>
      <c r="P1659" s="3" t="inlineStr"/>
      <c r="Q1659" s="3" t="inlineStr"/>
      <c r="R1659" s="3" t="inlineStr"/>
      <c r="S1659" s="3" t="inlineStr">
        <is>
          <t>Dept bio</t>
        </is>
      </c>
      <c r="T1659" s="3" t="n">
        <v>1</v>
      </c>
      <c r="U1659" s="3" t="inlineStr">
        <is>
          <t>Medium (self-reported in faculty bio)</t>
        </is>
      </c>
      <c r="V1659" s="3" t="n"/>
      <c r="W1659" s="3" t="inlineStr">
        <is>
          <t>Kelley, T., &amp; Sung, E. (2017). Design Fixation. Technology and Engineering Teacher, 77(3), 15-19.</t>
        </is>
      </c>
      <c r="X1659" s="3" t="inlineStr"/>
      <c r="Y1659" s="3" t="inlineStr"/>
      <c r="Z1659" s="3" t="inlineStr"/>
      <c r="AA1659" s="3" t="inlineStr"/>
      <c r="AB1659" s="3" t="inlineStr"/>
      <c r="AC1659" s="3" t="inlineStr">
        <is>
          <t>School of Professional Studies</t>
        </is>
      </c>
      <c r="AD1659" s="3" t="n"/>
      <c r="AE1659" s="3" t="inlineStr">
        <is>
          <t>No</t>
        </is>
      </c>
      <c r="AF1659" s="3" t="inlineStr"/>
      <c r="AG1659" s="4" t="inlineStr"/>
      <c r="AH1659" s="4" t="inlineStr"/>
      <c r="AI1659" s="4" t="inlineStr"/>
    </row>
    <row r="1660">
      <c r="A1660" s="3" t="inlineStr">
        <is>
          <t>CTE-0020</t>
        </is>
      </c>
      <c r="B1660" s="3" t="inlineStr">
        <is>
          <t>Sung</t>
        </is>
      </c>
      <c r="C1660" s="3" t="inlineStr">
        <is>
          <t>Euisuk</t>
        </is>
      </c>
      <c r="D1660" s="3" t="inlineStr">
        <is>
          <t>Euisuk Sung</t>
        </is>
      </c>
      <c r="E1660" s="3" t="inlineStr">
        <is>
          <t>Associate Professor &amp; Chair</t>
        </is>
      </c>
      <c r="F1660" s="3" t="inlineStr">
        <is>
          <t>NYC College of Technology</t>
        </is>
      </c>
      <c r="G1660" s="3" t="inlineStr">
        <is>
          <t>Career and Technology Teacher Education</t>
        </is>
      </c>
      <c r="H1660" s="3" t="inlineStr">
        <is>
          <t>ESung@citytech.cuny.edu</t>
        </is>
      </c>
      <c r="I1660" s="3" t="inlineStr">
        <is>
          <t>Journal article</t>
        </is>
      </c>
      <c r="J1660" s="3" t="inlineStr">
        <is>
          <t>A comparison of the problem-solving strategies between high school engineering and science students in integrated STEM education</t>
        </is>
      </c>
      <c r="K1660" s="3" t="n">
        <v>2018</v>
      </c>
      <c r="L1660" s="3" t="inlineStr">
        <is>
          <t>한국기술교육학회지</t>
        </is>
      </c>
      <c r="M1660" s="3" t="inlineStr">
        <is>
          <t>Euisuk Sung</t>
        </is>
      </c>
      <c r="N1660" s="3" t="inlineStr"/>
      <c r="O1660" s="3" t="n"/>
      <c r="P1660" s="3" t="inlineStr"/>
      <c r="Q1660" s="3" t="inlineStr">
        <is>
          <t>10.34138/kjte.2018.18.1.1</t>
        </is>
      </c>
      <c r="R1660" s="3" t="inlineStr">
        <is>
          <t>https://doi.org/10.34138/kjte.2018.18.1.1</t>
        </is>
      </c>
      <c r="S1660" s="3" t="inlineStr">
        <is>
          <t>OpenAlex; Dept bio</t>
        </is>
      </c>
      <c r="T1660" s="3" t="n">
        <v>2</v>
      </c>
      <c r="U1660" s="3" t="inlineStr">
        <is>
          <t>High (City Tech affiliation on paper); 2 sources</t>
        </is>
      </c>
      <c r="V1660" s="3" t="n"/>
      <c r="W1660" s="3" t="inlineStr">
        <is>
          <t>Sung, E. (2018). A comparison of problem-solving strategies between high school engineering and science students in integrated STEM education, The Korean Journal of Technology Education, 18(1), 1-21.</t>
        </is>
      </c>
      <c r="X1660" s="3" t="inlineStr">
        <is>
          <t>우리 사회가 빠르게 발달함에 따라 통합적 문제 해결 능력을 갖춘 인재의 중요성이 커지고 있다. 이러한 사회의 요구를 뒷받침하기 위해 STEM/STEAM 교육이 등장하여 학생들의 통합적 문제해결 능력을 향상시키는데 기여하고 있다. 하지만 STEM/STEAM 수업에서 각 교과의 특성은 학생들은 사고 과정에 영향을 미치고, 교과 고유의 사고 과정은 문제 해결 과정에서 다른 특성을 보인다. 특히 연구자는 공학과 과학의 문제해결 접근법의 차이를 규명하기 위해 고등학교 공학(기술)과 과학 수업에서 각각 3명의 학생들을 대상으로 사례 연구를 실시했다. 이 연구에서 공학과 과학 교과 학생들은 STEM/STEAM 수업의 도입 부분을 함께 수강한 후에 모형 제작에서는 공학 학생들이 주도를 하고 과학 학생들은 피드백을 주는 활동을 실시했다. 연구자는 이 중에 6명의 학생들을 대상으로 수업내용과 유사한 공학 문제를 제시한 후 문제해결 과정을 분석했다. 문제 해결 과정은 소리내어 말하기 (think-aloud) 기법을 통해 음성과 영상이 비디오로 녹화되었다. 연구자는 학생들의 문제해결 전략을 분석하기 위해 Halfin이 제시한 7가지 인지전략을 이용했다. 연구 결과에서 공학 학생들은 다양한 문제해결 전략을 사용하려는 특성을 보였고, 과학 학생들은 해결 중심적인 몇 가지 인지전략에 집중적으로 사용했다. 또한 공학 학생들은 문제와 해결책 사이에서 순환적인 인지사용을 보인 반면, 과학 학생들은 디자인이나 모델링과 같은 몇 가지 전략을 집중적으로 사용한 것으로 드러났다. 또한 해결책의 비교에서는 과학 학생들은 창의적인 아이디어를 제시했지만 구체적인 실현 계획을 제시하지 못하였고, 공학 학생들은 혁신적인 아이디어 보다는 구체성과 현실적인 문제 등을 고려한 해결책을 제시했다. 연구자는 과학과 공학의 실천 방법이 학생들의 인지에 영향을 미친다는 것을 확인했으며, STEM/STEAM 수업을 실시할 때 학생들의 문제 해결 전략의 이해를 바탕으로 효과적인 지도 방법을 마련해야 한다는 것을 제언하였다.Given our rapid societal change, the ability to solve problems using interdisciplinary knowledge and skills is becoming increasingly important. To support these educational needs, many international countries have adopted STEM/STEAM education as a core learning platform. However, the fundamental differences of problem-solving strategies within the STEM/STEAM disciplines influence students’ cognitive structures and problem-solving strategies. To investigate the various problem-solving strategies used by science and engineering (technology) students, the researcher recruited six high school students, three from engineering courses and three from science courses. The participant students were taught a STEM/STEAM unit, but the engineering group had only participated in the physical modeling process. After completing the STEM/STEAM lessons, the two groups were given a design task with a structure similar to the integrated lessons. To assess the mental strategies of students, the researcher used the Concurrent-Think Aloud protocol and the seven of Halfin’s codes. The results showed that the engineering students tended to use a variety of problem-solving strategies, while the science students concentrated on solution-oriented strategies. The researcher also confirmed that the engineering students showed various design iterations by revisiting the problem identification process throughout the design process. However, the science students tended to show a limited number of iterations. The design outcomes also showed that the science students yielded many innovative design ideas but failed to provide details for their design solutions. When instructing STEM/STEAM lessons, educators need to utilize authentic instructional strategies to improve students’ integrative problem-solving abilities.</t>
        </is>
      </c>
      <c r="Y1660" s="3" t="inlineStr">
        <is>
          <t>OpenAlex</t>
        </is>
      </c>
      <c r="Z1660" s="3" t="inlineStr"/>
      <c r="AA1660" s="3" t="inlineStr">
        <is>
          <t>Not found</t>
        </is>
      </c>
      <c r="AB1660" s="3" t="inlineStr">
        <is>
          <t>closed</t>
        </is>
      </c>
      <c r="AC1660" s="3" t="inlineStr">
        <is>
          <t>School of Professional Studies</t>
        </is>
      </c>
      <c r="AD1660" s="3" t="n">
        <v>0</v>
      </c>
      <c r="AE1660" s="3" t="inlineStr">
        <is>
          <t>No</t>
        </is>
      </c>
      <c r="AF1660" s="3" t="inlineStr"/>
      <c r="AG1660" s="4" t="inlineStr"/>
      <c r="AH1660" s="4" t="inlineStr"/>
      <c r="AI1660" s="4" t="inlineStr"/>
    </row>
    <row r="1661">
      <c r="A1661" s="3" t="inlineStr">
        <is>
          <t>CTE-0021</t>
        </is>
      </c>
      <c r="B1661" s="3" t="inlineStr">
        <is>
          <t>Teo</t>
        </is>
      </c>
      <c r="C1661" s="3" t="inlineStr">
        <is>
          <t>Hon</t>
        </is>
      </c>
      <c r="D1661" s="3" t="inlineStr">
        <is>
          <t>Hon Teo</t>
        </is>
      </c>
      <c r="E1661" s="3" t="inlineStr">
        <is>
          <t>Associate Professor</t>
        </is>
      </c>
      <c r="F1661" s="3" t="inlineStr">
        <is>
          <t>NYC College of Technology</t>
        </is>
      </c>
      <c r="G1661" s="3" t="inlineStr">
        <is>
          <t>Career and Technology Teacher Education</t>
        </is>
      </c>
      <c r="H1661" s="3" t="inlineStr">
        <is>
          <t>HTeo@citytech.cuny.edu</t>
        </is>
      </c>
      <c r="I1661" s="3" t="inlineStr">
        <is>
          <t>Conference paper</t>
        </is>
      </c>
      <c r="J1661" s="3" t="inlineStr">
        <is>
          <t>Achieving Equilibrium through Coworking</t>
        </is>
      </c>
      <c r="K1661" s="3" t="n">
        <v>2018</v>
      </c>
      <c r="L1661" s="3" t="inlineStr">
        <is>
          <t>International Symposium on Open Collaboration</t>
        </is>
      </c>
      <c r="M1661" s="3" t="inlineStr">
        <is>
          <t>Aditya Johri; Hon Jie Teo</t>
        </is>
      </c>
      <c r="N1661" s="3" t="inlineStr"/>
      <c r="O1661" s="3" t="n"/>
      <c r="P1661" s="3" t="inlineStr"/>
      <c r="Q1661" s="3" t="inlineStr">
        <is>
          <t>10.1145/3233391.3233531</t>
        </is>
      </c>
      <c r="R1661" s="3" t="inlineStr">
        <is>
          <t>https://doi.org/10.1145/3233391.3233531</t>
        </is>
      </c>
      <c r="S1661" s="3" t="inlineStr">
        <is>
          <t>OpenAlex</t>
        </is>
      </c>
      <c r="T1661" s="3" t="n">
        <v>1</v>
      </c>
      <c r="U1661" s="3" t="inlineStr">
        <is>
          <t>High (City Tech affiliation on paper)</t>
        </is>
      </c>
      <c r="V1661" s="3" t="n"/>
      <c r="W1661" s="3" t="inlineStr"/>
      <c r="X1661" s="3" t="inlineStr">
        <is>
          <t>Participants in FLOSS (Free/Libre Open Source Software) projects are atypical in their collaborative practices given the high demand for virtual work. Through a study of workers from two organizations working on FLOSS projects we identify the boundaries, in terms of productivity and quality of life, of virtual work and actions workers take in order to find a work-life balance. We found that although workers valued the flexibility of working from home, they had difficulty focusing on their work for sustained time periods and often felt isolated. This motivated them to use coworking spaces - physical spaces used as work space by workers not on the same team or even the same firm - as a critical part of their space ecology. In conjunction with their media ecology - a mix of communication technologies including IRC - the space/media mix allowed them to balance their work and personal lives. We draw implications for better supporting FLOSS and virtual work practices through design of media/space and work practices.</t>
        </is>
      </c>
      <c r="Y1661" s="3" t="inlineStr">
        <is>
          <t>OpenAlex</t>
        </is>
      </c>
      <c r="Z1661" s="3" t="inlineStr">
        <is>
          <t>https://dl.acm.org/doi/pdf/10.1145/3233391.3233531</t>
        </is>
      </c>
      <c r="AA1661" s="3" t="inlineStr">
        <is>
          <t>Open-access PDF (via OpenAlex)</t>
        </is>
      </c>
      <c r="AB1661" s="3" t="inlineStr">
        <is>
          <t>bronze</t>
        </is>
      </c>
      <c r="AC1661" s="3" t="inlineStr">
        <is>
          <t>School of Professional Studies</t>
        </is>
      </c>
      <c r="AD1661" s="3" t="n">
        <v>6</v>
      </c>
      <c r="AE1661" s="3" t="inlineStr">
        <is>
          <t>No</t>
        </is>
      </c>
      <c r="AF1661" s="3" t="inlineStr"/>
      <c r="AG1661" s="4" t="inlineStr"/>
      <c r="AH1661" s="4" t="inlineStr"/>
      <c r="AI1661" s="4" t="inlineStr"/>
    </row>
    <row r="1662">
      <c r="A1662" s="3" t="inlineStr">
        <is>
          <t>CTE-0023</t>
        </is>
      </c>
      <c r="B1662" s="3" t="inlineStr">
        <is>
          <t>Teo</t>
        </is>
      </c>
      <c r="C1662" s="3" t="inlineStr">
        <is>
          <t>Hon</t>
        </is>
      </c>
      <c r="D1662" s="3" t="inlineStr">
        <is>
          <t>Hon Teo</t>
        </is>
      </c>
      <c r="E1662" s="3" t="inlineStr">
        <is>
          <t>Associate Professor</t>
        </is>
      </c>
      <c r="F1662" s="3" t="inlineStr">
        <is>
          <t>NYC College of Technology</t>
        </is>
      </c>
      <c r="G1662" s="3" t="inlineStr">
        <is>
          <t>Career and Technology Teacher Education</t>
        </is>
      </c>
      <c r="H1662" s="3" t="inlineStr">
        <is>
          <t>HTeo@citytech.cuny.edu</t>
        </is>
      </c>
      <c r="I1662" s="3" t="inlineStr">
        <is>
          <t>Open educational resource</t>
        </is>
      </c>
      <c r="J1662" s="3" t="inlineStr">
        <is>
          <t>Computers in Education, EDU 3640, Course Outline</t>
        </is>
      </c>
      <c r="K1662" s="3" t="n">
        <v>2018</v>
      </c>
      <c r="L1662" s="3" t="inlineStr">
        <is>
          <t>Open Educational Resources</t>
        </is>
      </c>
      <c r="M1662" s="3" t="inlineStr">
        <is>
          <t>Teo, Hon J.</t>
        </is>
      </c>
      <c r="N1662" s="3" t="inlineStr"/>
      <c r="O1662" s="3" t="n"/>
      <c r="P1662" s="3" t="inlineStr"/>
      <c r="Q1662" s="3" t="inlineStr"/>
      <c r="R1662" s="3" t="inlineStr">
        <is>
          <t>https://academicworks.cuny.edu/ny_oers/62</t>
        </is>
      </c>
      <c r="S1662" s="3" t="inlineStr">
        <is>
          <t>CUNY Academic Works</t>
        </is>
      </c>
      <c r="T1662" s="3" t="n">
        <v>1</v>
      </c>
      <c r="U1662" s="3" t="inlineStr">
        <is>
          <t>High (in CUNY Academic Works)</t>
        </is>
      </c>
      <c r="V1662" s="3" t="n"/>
      <c r="W1662" s="3" t="inlineStr"/>
      <c r="X1662" s="3" t="inlineStr">
        <is>
          <t>A hands-on computing literacy course on how microcomputers can improve teaching and learning environments. Emphasis is placed on the process of planning, designing, and implementing pedagogical techniques that best facilitate student learning. Topics include Word Processing, Spreadsheet &amp; Database Management Systems. Interactive Multimedia Software, Internet Multimedia Software, Internet and World Wide Web.</t>
        </is>
      </c>
      <c r="Y1662" s="3" t="inlineStr">
        <is>
          <t>CUNY Academic Works</t>
        </is>
      </c>
      <c r="Z1662" s="3" t="inlineStr">
        <is>
          <t>https://academicworks.cuny.edu/context/ny_oers/article/1071/viewcontent/auto_convert.pdf</t>
        </is>
      </c>
      <c r="AA1662" s="3" t="inlineStr">
        <is>
          <t>PDF in CUNY Academic Works</t>
        </is>
      </c>
      <c r="AB1662" s="3" t="inlineStr"/>
      <c r="AC1662" s="3" t="inlineStr">
        <is>
          <t>School of Professional Studies</t>
        </is>
      </c>
      <c r="AD1662" s="3" t="n"/>
      <c r="AE1662" s="3" t="inlineStr">
        <is>
          <t>No</t>
        </is>
      </c>
      <c r="AF1662" s="3" t="inlineStr"/>
      <c r="AG1662" s="4" t="inlineStr"/>
      <c r="AH1662" s="4" t="inlineStr"/>
      <c r="AI1662" s="4" t="inlineStr"/>
    </row>
    <row r="1663">
      <c r="A1663" s="3" t="inlineStr">
        <is>
          <t>CTE-0025</t>
        </is>
      </c>
      <c r="B1663" s="3" t="inlineStr">
        <is>
          <t>Sung</t>
        </is>
      </c>
      <c r="C1663" s="3" t="inlineStr">
        <is>
          <t>Euisuk</t>
        </is>
      </c>
      <c r="D1663" s="3" t="inlineStr">
        <is>
          <t>Euisuk Sung</t>
        </is>
      </c>
      <c r="E1663" s="3" t="inlineStr">
        <is>
          <t>Associate Professor &amp; Chair</t>
        </is>
      </c>
      <c r="F1663" s="3" t="inlineStr">
        <is>
          <t>NYC College of Technology</t>
        </is>
      </c>
      <c r="G1663" s="3" t="inlineStr">
        <is>
          <t>Career and Technology Teacher Education</t>
        </is>
      </c>
      <c r="H1663" s="3" t="inlineStr">
        <is>
          <t>ESung@citytech.cuny.edu</t>
        </is>
      </c>
      <c r="I1663" s="3" t="inlineStr">
        <is>
          <t>Journal article</t>
        </is>
      </c>
      <c r="J1663" s="3" t="inlineStr">
        <is>
          <t>Identifying design process patterns: a sequential analysis study of design thinking</t>
        </is>
      </c>
      <c r="K1663" s="3" t="n">
        <v>2018</v>
      </c>
      <c r="L1663" s="3" t="inlineStr">
        <is>
          <t>International Journal of Technology and Design Education</t>
        </is>
      </c>
      <c r="M1663" s="3" t="inlineStr">
        <is>
          <t>Euisuk Sung; Todd R. Kelley</t>
        </is>
      </c>
      <c r="N1663" s="3" t="inlineStr"/>
      <c r="O1663" s="3" t="n"/>
      <c r="P1663" s="3" t="inlineStr"/>
      <c r="Q1663" s="3" t="inlineStr">
        <is>
          <t>10.1007/s10798-018-9448-1</t>
        </is>
      </c>
      <c r="R1663" s="3" t="inlineStr">
        <is>
          <t>https://doi.org/10.1007/s10798-018-9448-1</t>
        </is>
      </c>
      <c r="S1663" s="3" t="inlineStr">
        <is>
          <t>OpenAlex; Dept bio</t>
        </is>
      </c>
      <c r="T1663" s="3" t="n">
        <v>2</v>
      </c>
      <c r="U1663" s="3" t="inlineStr">
        <is>
          <t>High (City Tech affiliation on paper); 2 sources</t>
        </is>
      </c>
      <c r="V1663" s="3" t="n"/>
      <c r="W1663" s="3" t="inlineStr">
        <is>
          <t>Sung, E., &amp; Kelley, T. (2019). Identifying Design Process Patterns: A sequential analysis study of design thinking. International Journal of Design and Technology Education, 29(2), 283-302. doi: 10.1007/s10798-018-9448-1</t>
        </is>
      </c>
      <c r="X1663" s="3" t="inlineStr"/>
      <c r="Y1663" s="3" t="inlineStr"/>
      <c r="Z1663" s="3" t="inlineStr"/>
      <c r="AA1663" s="3" t="inlineStr">
        <is>
          <t>Not found</t>
        </is>
      </c>
      <c r="AB1663" s="3" t="inlineStr">
        <is>
          <t>closed</t>
        </is>
      </c>
      <c r="AC1663" s="3" t="inlineStr">
        <is>
          <t>School of Professional Studies</t>
        </is>
      </c>
      <c r="AD1663" s="3" t="n">
        <v>54</v>
      </c>
      <c r="AE1663" s="3" t="inlineStr">
        <is>
          <t>No</t>
        </is>
      </c>
      <c r="AF1663" s="3" t="inlineStr"/>
      <c r="AG1663" s="4" t="inlineStr"/>
      <c r="AH1663" s="4" t="inlineStr"/>
      <c r="AI1663" s="4" t="inlineStr"/>
    </row>
    <row r="1664">
      <c r="A1664" s="3" t="inlineStr">
        <is>
          <t>CTE-0027</t>
        </is>
      </c>
      <c r="B1664" s="3" t="inlineStr">
        <is>
          <t>Sung</t>
        </is>
      </c>
      <c r="C1664" s="3" t="inlineStr">
        <is>
          <t>Euisuk</t>
        </is>
      </c>
      <c r="D1664" s="3" t="inlineStr">
        <is>
          <t>Euisuk Sung</t>
        </is>
      </c>
      <c r="E1664" s="3" t="inlineStr">
        <is>
          <t>Associate Professor &amp; Chair</t>
        </is>
      </c>
      <c r="F1664" s="3" t="inlineStr">
        <is>
          <t>NYC College of Technology</t>
        </is>
      </c>
      <c r="G1664" s="3" t="inlineStr">
        <is>
          <t>Career and Technology Teacher Education</t>
        </is>
      </c>
      <c r="H1664" s="3" t="inlineStr">
        <is>
          <t>ESung@citytech.cuny.edu</t>
        </is>
      </c>
      <c r="I1664" s="3" t="inlineStr">
        <is>
          <t>Conference presentation</t>
        </is>
      </c>
      <c r="J1664" s="3" t="inlineStr">
        <is>
          <t>Theoretical foundation of the maker movement in education: Learning theories and pedagogy of the maker movement, Journal of Engineering Education Research, (21)2, 51-59</t>
        </is>
      </c>
      <c r="K1664" s="3" t="n">
        <v>2018</v>
      </c>
      <c r="L1664" s="3" t="inlineStr"/>
      <c r="M1664" s="3" t="inlineStr">
        <is>
          <t>Sung, E</t>
        </is>
      </c>
      <c r="N1664" s="3" t="inlineStr"/>
      <c r="O1664" s="3" t="n"/>
      <c r="P1664" s="3" t="inlineStr"/>
      <c r="Q1664" s="3" t="inlineStr"/>
      <c r="R1664" s="3" t="inlineStr"/>
      <c r="S1664" s="3" t="inlineStr">
        <is>
          <t>Dept bio</t>
        </is>
      </c>
      <c r="T1664" s="3" t="n">
        <v>1</v>
      </c>
      <c r="U1664" s="3" t="inlineStr">
        <is>
          <t>Medium (self-reported in faculty bio)</t>
        </is>
      </c>
      <c r="V1664" s="3" t="n"/>
      <c r="W1664" s="3" t="inlineStr">
        <is>
          <t>Sung, E. (2018). Theoretical foundation of the maker movement in education: Learning theories and pedagogy of the maker movement, Journal of Engineering Education Research, (21)2, 51-59.</t>
        </is>
      </c>
      <c r="X1664" s="3" t="inlineStr"/>
      <c r="Y1664" s="3" t="inlineStr"/>
      <c r="Z1664" s="3" t="inlineStr"/>
      <c r="AA1664" s="3" t="inlineStr"/>
      <c r="AB1664" s="3" t="inlineStr"/>
      <c r="AC1664" s="3" t="inlineStr">
        <is>
          <t>School of Professional Studies</t>
        </is>
      </c>
      <c r="AD1664" s="3" t="n"/>
      <c r="AE1664" s="3" t="inlineStr">
        <is>
          <t>No</t>
        </is>
      </c>
      <c r="AF1664" s="3" t="inlineStr"/>
      <c r="AG1664" s="4" t="inlineStr"/>
      <c r="AH1664" s="4" t="inlineStr"/>
      <c r="AI1664" s="4" t="inlineStr"/>
    </row>
    <row r="1665">
      <c r="A1665" s="3" t="inlineStr">
        <is>
          <t>CTE-0028</t>
        </is>
      </c>
      <c r="B1665" s="3" t="inlineStr">
        <is>
          <t>Sung</t>
        </is>
      </c>
      <c r="C1665" s="3" t="inlineStr">
        <is>
          <t>Euisuk</t>
        </is>
      </c>
      <c r="D1665" s="3" t="inlineStr">
        <is>
          <t>Euisuk Sung</t>
        </is>
      </c>
      <c r="E1665" s="3" t="inlineStr">
        <is>
          <t>Associate Professor &amp; Chair</t>
        </is>
      </c>
      <c r="F1665" s="3" t="inlineStr">
        <is>
          <t>NYC College of Technology</t>
        </is>
      </c>
      <c r="G1665" s="3" t="inlineStr">
        <is>
          <t>Career and Technology Teacher Education</t>
        </is>
      </c>
      <c r="H1665" s="3" t="inlineStr">
        <is>
          <t>ESung@citytech.cuny.edu</t>
        </is>
      </c>
      <c r="I1665" s="3" t="inlineStr">
        <is>
          <t>Conference paper</t>
        </is>
      </c>
      <c r="J1665" s="3" t="inlineStr">
        <is>
          <t>Understanding Young Students' Problem Solving Pathways: Building a Design Process Model Based on Sequential Analysis</t>
        </is>
      </c>
      <c r="K1665" s="3" t="n">
        <v>2018</v>
      </c>
      <c r="L1665" s="3" t="inlineStr">
        <is>
          <t>ASEE Annual Conference &amp; Exposition</t>
        </is>
      </c>
      <c r="M1665" s="3" t="inlineStr">
        <is>
          <t>Euisuk Sung; Todd R. Kelley</t>
        </is>
      </c>
      <c r="N1665" s="3" t="inlineStr"/>
      <c r="O1665" s="3" t="n"/>
      <c r="P1665" s="3" t="inlineStr"/>
      <c r="Q1665" s="3" t="inlineStr">
        <is>
          <t>10.18260/1-2--29057</t>
        </is>
      </c>
      <c r="R1665" s="3" t="inlineStr">
        <is>
          <t>https://doi.org/10.18260/1-2--29057</t>
        </is>
      </c>
      <c r="S1665" s="3" t="inlineStr">
        <is>
          <t>OpenAlex; CUNY Academic Works</t>
        </is>
      </c>
      <c r="T1665" s="3" t="n">
        <v>2</v>
      </c>
      <c r="U1665" s="3" t="inlineStr">
        <is>
          <t>High (City Tech affiliation on paper); 2 sources</t>
        </is>
      </c>
      <c r="V1665" s="3" t="n"/>
      <c r="W1665" s="3" t="inlineStr"/>
      <c r="X1665" s="3" t="inlineStr">
        <is>
          <t>Prior to graduate school, Kelley was a high school and middle school technology education teacher for nine years teaching in three school districts in New York state and</t>
        </is>
      </c>
      <c r="Y1665" s="3" t="inlineStr">
        <is>
          <t>OpenAlex</t>
        </is>
      </c>
      <c r="Z1665" s="3" t="inlineStr">
        <is>
          <t>https://peer.asee.org/29057.pdf</t>
        </is>
      </c>
      <c r="AA1665" s="3" t="inlineStr">
        <is>
          <t>Open-access PDF (via OpenAlex)</t>
        </is>
      </c>
      <c r="AB1665" s="3" t="inlineStr">
        <is>
          <t>bronze</t>
        </is>
      </c>
      <c r="AC1665" s="3" t="inlineStr">
        <is>
          <t>School of Professional Studies</t>
        </is>
      </c>
      <c r="AD1665" s="3" t="n">
        <v>1</v>
      </c>
      <c r="AE1665" s="3" t="inlineStr">
        <is>
          <t>No</t>
        </is>
      </c>
      <c r="AF1665" s="3" t="inlineStr"/>
      <c r="AG1665" s="4" t="inlineStr"/>
      <c r="AH1665" s="4" t="inlineStr"/>
      <c r="AI1665" s="4" t="inlineStr"/>
    </row>
    <row r="1666">
      <c r="A1666" s="3" t="inlineStr">
        <is>
          <t>CTE-0030</t>
        </is>
      </c>
      <c r="B1666" s="3" t="inlineStr">
        <is>
          <t>Sung</t>
        </is>
      </c>
      <c r="C1666" s="3" t="inlineStr">
        <is>
          <t>Euisuk</t>
        </is>
      </c>
      <c r="D1666" s="3" t="inlineStr">
        <is>
          <t>Euisuk Sung</t>
        </is>
      </c>
      <c r="E1666" s="3" t="inlineStr">
        <is>
          <t>Associate Professor &amp; Chair</t>
        </is>
      </c>
      <c r="F1666" s="3" t="inlineStr">
        <is>
          <t>NYC College of Technology</t>
        </is>
      </c>
      <c r="G1666" s="3" t="inlineStr">
        <is>
          <t>Career and Technology Teacher Education</t>
        </is>
      </c>
      <c r="H1666" s="3" t="inlineStr">
        <is>
          <t>ESung@citytech.cuny.edu</t>
        </is>
      </c>
      <c r="I1666" s="3" t="inlineStr">
        <is>
          <t>Journal article</t>
        </is>
      </c>
      <c r="J1666" s="3" t="inlineStr">
        <is>
          <t>Board 121: Development of a Create-a-Lego-Engineer Activity to Examine Studentsâ Engineering Identity</t>
        </is>
      </c>
      <c r="K1666" s="3" t="n">
        <v>2019</v>
      </c>
      <c r="L1666" s="3" t="inlineStr">
        <is>
          <t>Publications and Research</t>
        </is>
      </c>
      <c r="M1666" s="3" t="inlineStr">
        <is>
          <t>Paul, Kelli; Sung, Euisuk; Maltese, Adam V.; Miel, Karen; Portsmore, Merredith D.</t>
        </is>
      </c>
      <c r="N1666" s="3" t="inlineStr"/>
      <c r="O1666" s="3" t="n"/>
      <c r="P1666" s="3" t="inlineStr"/>
      <c r="Q1666" s="3" t="inlineStr"/>
      <c r="R1666" s="3" t="inlineStr">
        <is>
          <t>https://academicworks.cuny.edu/ny_pubs/834</t>
        </is>
      </c>
      <c r="S1666" s="3" t="inlineStr">
        <is>
          <t>CUNY Academic Works</t>
        </is>
      </c>
      <c r="T1666" s="3" t="n">
        <v>1</v>
      </c>
      <c r="U1666" s="3" t="inlineStr">
        <is>
          <t>High (in CUNY Academic Works)</t>
        </is>
      </c>
      <c r="V1666" s="3" t="n"/>
      <c r="W1666" s="3" t="inlineStr"/>
      <c r="X1666" s="3" t="inlineStr">
        <is>
          <t>This paper describes the development of a Create-a-Lego-Engineer (CALE) activity which was created as an alternative to the Draw-a-Scientist (DAST) and Draw-an-Engineer Tests (DAET). While the DAST and DAET examine studentsâ (mis)conceptions of scientists and engineers, they provide limited information about whether students can envision themselves as scientists or engineers now or in the future. We drew from the Lego Serious Play (LSP) method which is grounded on the premise that hands-on learning results in a deeper understanding of the world and oneself in it. The LSP method is a process used to enhance innovation and business development, and it involves adults building metaphorical representations of their identity using Lego bricks. We adapted this process for use with elementary students (3rd-5th grade) in a specific context, namely students are asked to build themselves as engineers and a scene depicting what they would be doing as an engineer. Lego bricks were chosen as they are familiar to most students, are easy to use even without prior experience, and require no special skills or artistic abilities. The activity allows us to explore studentsâ creations of physical representations of themselves as engineers, including issues related to gender and physical characteristics (e.g., skin color, hair color and style), all of which students can customize using a variety of Lego options. Students are provided with a variety of Lego person pieces in order to try and build a representation of themselves using Legos. Additionally, a wide variety of Lego brick pieces were provided in order to allow for numerous ways in which students might represent engineers doing engineering work. Students were asked to imagine themselves as engineers and then to create their Lego engineer. Next, on a notecard, they described the type of work their Lego engineer would be doing, at which point they were then asked to create this scene using Lego bricks. Finally, after completing their creations, students reflected on the meaning of what they built and verbally described their creation and the choices they made. While these reflections provide additional insight into studentsâ beliefs about who can be an engineer and what engineers do, they also provide students an opportunity to imagine and see themselves in the role of an engineer. This activity was developed within the context of a multi-year, NSF-funded research project examining the dynamics between undergraduate outreach providers and elementary students to understand the impact of the program on studentsâ engineering identity and career aspirations. This paper will describe the development of the activity as well as preliminary findings from pilot testing and use with elementary students participating in the overall research project. Potential implications and limitations will be described.</t>
        </is>
      </c>
      <c r="Y1666" s="3" t="inlineStr">
        <is>
          <t>CUNY Academic Works</t>
        </is>
      </c>
      <c r="Z1666" s="3" t="inlineStr">
        <is>
          <t>https://academicworks.cuny.edu/context/ny_pubs/article/1854/viewcontent/board_121_development_of_a_create_a_lego_engineer_activity_to_examine_students_engineering_identity.pdf</t>
        </is>
      </c>
      <c r="AA1666" s="3" t="inlineStr">
        <is>
          <t>PDF in CUNY Academic Works</t>
        </is>
      </c>
      <c r="AB1666" s="3" t="inlineStr"/>
      <c r="AC1666" s="3" t="inlineStr">
        <is>
          <t>School of Professional Studies</t>
        </is>
      </c>
      <c r="AD1666" s="3" t="n"/>
      <c r="AE1666" s="3" t="inlineStr">
        <is>
          <t>No</t>
        </is>
      </c>
      <c r="AF1666" s="3" t="inlineStr"/>
      <c r="AG1666" s="4" t="inlineStr"/>
      <c r="AH1666" s="4" t="inlineStr"/>
      <c r="AI1666" s="4" t="inlineStr"/>
    </row>
    <row r="1667">
      <c r="A1667" s="3" t="inlineStr">
        <is>
          <t>CTE-0031</t>
        </is>
      </c>
      <c r="B1667" s="3" t="inlineStr">
        <is>
          <t>Teo</t>
        </is>
      </c>
      <c r="C1667" s="3" t="inlineStr">
        <is>
          <t>Hon</t>
        </is>
      </c>
      <c r="D1667" s="3" t="inlineStr">
        <is>
          <t>Hon Teo</t>
        </is>
      </c>
      <c r="E1667" s="3" t="inlineStr">
        <is>
          <t>Associate Professor</t>
        </is>
      </c>
      <c r="F1667" s="3" t="inlineStr">
        <is>
          <t>NYC College of Technology</t>
        </is>
      </c>
      <c r="G1667" s="3" t="inlineStr">
        <is>
          <t>Career and Technology Teacher Education</t>
        </is>
      </c>
      <c r="H1667" s="3" t="inlineStr">
        <is>
          <t>HTeo@citytech.cuny.edu</t>
        </is>
      </c>
      <c r="I1667" s="3" t="inlineStr">
        <is>
          <t>Grant</t>
        </is>
      </c>
      <c r="J1667" s="3" t="inlineStr">
        <is>
          <t>Building Capacity: Enhancing Undergraduate STEM Education by Enhancing Transfer Success</t>
        </is>
      </c>
      <c r="K1667" s="3" t="n">
        <v>2019</v>
      </c>
      <c r="L1667" s="3" t="inlineStr">
        <is>
          <t>NSF: HSI-Hispanic Serving Instituti</t>
        </is>
      </c>
      <c r="M1667" s="3" t="inlineStr">
        <is>
          <t>Pamela Brown; Melanie Villatoro; Diana Samaroo; Benito Mendoza; Hon Jie Teo</t>
        </is>
      </c>
      <c r="N1667" s="3" t="inlineStr">
        <is>
          <t>Co-PI</t>
        </is>
      </c>
      <c r="O1667" s="3" t="n">
        <v>1499767</v>
      </c>
      <c r="P1667" s="3" t="inlineStr">
        <is>
          <t>1832457</t>
        </is>
      </c>
      <c r="Q1667" s="3" t="inlineStr"/>
      <c r="R1667" s="3" t="inlineStr">
        <is>
          <t>https://www.nsf.gov/awardsearch/showAward?AWD_ID=1832457</t>
        </is>
      </c>
      <c r="S1667" s="3" t="inlineStr">
        <is>
          <t>NSF</t>
        </is>
      </c>
      <c r="T1667" s="3" t="n">
        <v>1</v>
      </c>
      <c r="U1667" s="3" t="inlineStr">
        <is>
          <t>High (NSF award to City Tech)</t>
        </is>
      </c>
      <c r="V1667" s="3" t="n"/>
      <c r="W1667" s="3" t="inlineStr"/>
      <c r="X1667" s="3" t="inlineStr">
        <is>
          <t>The Improving Undergraduate STEM Education: Hispanic-Serving Institutions Program (HSI Program) aims to enhance undergraduate STEM education and build capacity at HSIs. Projects supported by the HSI Program will also generate new knowledge about how to achieve these aims.  This project will advance the aims of the HSI Program by increasing the number of students from community colleges who transfer to four-year STEM programs and by accelerating their baccalaureate degree completion.  This project is a collaboration between New York City College of Technology (City Tech) and six City University of New York (CUNY) community colleges, five of which are also HSIs.  The partners include the Borough of Manhattan Community College, Bronx Community College, Guttman Community College, Hostos Community College, Kingsborough Community College, and LaGuardia Community College.  The project aims to increase the number of students from the partnering community colleges who transfer into City Tech STEM programs and to accelerate baccalaureate degree completion by associate degree graduates.  To accomplish these aims, the project plans to strengthen transfer pathways between City Tech and the community college partners and to increase support for transfer students at City Tech. This project has the potential to increase the number of STEM students from underrepresented groups, which often begin pursuit of higher education at a community college. In addition, because CUNY is the largest urban public university system in the nation, innovations at CUNY can provide an example to the nation of creative approaches to improve student outcomes.
The goals of the project are to reduce barriers that inhibit transfer of students from community colleges to City Tech, and to maximize support for students who successfully transfer. To accomplish these goals, the project will create two programs.  First, using the existing CUNY Pathways articulation initiative as a model, the project will develop a STEM Transfer Collaborative to strengthen transfer pathways between City Tech and the collaborating community colleges.  Second, using the CUNY Accelerated Study in Associate Programs initiative as a model, the project will develop a Momentum to the Baccalaureate program to support junior and senior-level transfer students.  The project includes research on the impact on transfer student success of (1) collaboration between 2-year and 4-year colleges, including curricular and pedagogical alignment; (2) adoption of supports from an associate-degree support program to upper-level baccalaureate students; and (3) initial matriculation at a community college versus a baccalaureate institution.  The research methodologies and approaches in this study are informed by current and tested qualitative, quantitative, and mixed methods used in engineering education research. This project may increase the number of students, including those from underrepresented groups, earning baccalaureate degrees in career-focused, high-demand majors. In addition, it has the potential to create new knowledge on the critical national issue of how to expand opportunity and access to STEM baccalaureate programs.
This award reflects NSF's statutory mission and has been deemed worthy of support through evaluation using the Foundation's intellectual merit and broader impacts review criteria.</t>
        </is>
      </c>
      <c r="Y1667" s="3" t="inlineStr">
        <is>
          <t>NSF</t>
        </is>
      </c>
      <c r="Z1667" s="3" t="inlineStr"/>
      <c r="AA1667" s="3" t="inlineStr"/>
      <c r="AB1667" s="3" t="inlineStr"/>
      <c r="AC1667" s="3" t="inlineStr">
        <is>
          <t>School of Professional Studies</t>
        </is>
      </c>
      <c r="AD1667" s="3" t="n"/>
      <c r="AE1667" s="3" t="inlineStr">
        <is>
          <t>No</t>
        </is>
      </c>
      <c r="AF1667" s="3" t="inlineStr"/>
      <c r="AG1667" s="4" t="inlineStr"/>
      <c r="AH1667" s="4" t="inlineStr"/>
      <c r="AI1667" s="4" t="inlineStr"/>
    </row>
    <row r="1668">
      <c r="A1668" s="3" t="inlineStr">
        <is>
          <t>CTE-0032</t>
        </is>
      </c>
      <c r="B1668" s="3" t="inlineStr">
        <is>
          <t>Sung</t>
        </is>
      </c>
      <c r="C1668" s="3" t="inlineStr">
        <is>
          <t>Euisuk</t>
        </is>
      </c>
      <c r="D1668" s="3" t="inlineStr">
        <is>
          <t>Euisuk Sung</t>
        </is>
      </c>
      <c r="E1668" s="3" t="inlineStr">
        <is>
          <t>Associate Professor &amp; Chair</t>
        </is>
      </c>
      <c r="F1668" s="3" t="inlineStr">
        <is>
          <t>NYC College of Technology</t>
        </is>
      </c>
      <c r="G1668" s="3" t="inlineStr">
        <is>
          <t>Career and Technology Teacher Education</t>
        </is>
      </c>
      <c r="H1668" s="3" t="inlineStr">
        <is>
          <t>ESung@citytech.cuny.edu</t>
        </is>
      </c>
      <c r="I1668" s="3" t="inlineStr">
        <is>
          <t>Conference presentation</t>
        </is>
      </c>
      <c r="J1668" s="3" t="inlineStr">
        <is>
          <t>Cognitive Apprenticeship in Technology Education Using Spatial Analysis of Positions and Movements of Classroom Participants</t>
        </is>
      </c>
      <c r="K1668" s="3" t="n">
        <v>2019</v>
      </c>
      <c r="L1668" s="3" t="inlineStr"/>
      <c r="M1668" s="3" t="inlineStr"/>
      <c r="N1668" s="3" t="inlineStr"/>
      <c r="O1668" s="3" t="n"/>
      <c r="P1668" s="3" t="inlineStr"/>
      <c r="Q1668" s="3" t="inlineStr"/>
      <c r="R1668" s="3" t="inlineStr">
        <is>
          <t>https://www.citytech.cuny.edu/eparse/Archives/esung/Research/Conference/MVTTC%202019-Abstract%20only.pdf</t>
        </is>
      </c>
      <c r="S1668" s="3" t="inlineStr">
        <is>
          <t>Dept bio</t>
        </is>
      </c>
      <c r="T1668" s="3" t="n">
        <v>1</v>
      </c>
      <c r="U1668" s="3" t="inlineStr">
        <is>
          <t>Medium (self-reported in faculty bio)</t>
        </is>
      </c>
      <c r="V1668" s="3" t="n"/>
      <c r="W1668" s="3" t="inlineStr">
        <is>
          <t>Sung, E. (2019, November). Cognitive Apprenticeship in Technology Education Using Spatial Analysis of Positions and Movements of Classroom Participants. 106th Mississippi Valley Technology Teacher Education Conference. Nashville, TN.</t>
        </is>
      </c>
      <c r="X1668" s="3" t="inlineStr"/>
      <c r="Y1668" s="3" t="inlineStr"/>
      <c r="Z1668" s="3" t="inlineStr"/>
      <c r="AA1668" s="3" t="inlineStr"/>
      <c r="AB1668" s="3" t="inlineStr"/>
      <c r="AC1668" s="3" t="inlineStr">
        <is>
          <t>School of Professional Studies</t>
        </is>
      </c>
      <c r="AD1668" s="3" t="n"/>
      <c r="AE1668" s="3" t="inlineStr">
        <is>
          <t>No</t>
        </is>
      </c>
      <c r="AF1668" s="3" t="inlineStr"/>
      <c r="AG1668" s="4" t="inlineStr"/>
      <c r="AH1668" s="4" t="inlineStr"/>
      <c r="AI1668" s="4" t="inlineStr"/>
    </row>
    <row r="1669">
      <c r="A1669" s="3" t="inlineStr">
        <is>
          <t>CTE-0033</t>
        </is>
      </c>
      <c r="B1669" s="3" t="inlineStr">
        <is>
          <t>Sung</t>
        </is>
      </c>
      <c r="C1669" s="3" t="inlineStr">
        <is>
          <t>Euisuk</t>
        </is>
      </c>
      <c r="D1669" s="3" t="inlineStr">
        <is>
          <t>Euisuk Sung</t>
        </is>
      </c>
      <c r="E1669" s="3" t="inlineStr">
        <is>
          <t>Associate Professor &amp; Chair</t>
        </is>
      </c>
      <c r="F1669" s="3" t="inlineStr">
        <is>
          <t>NYC College of Technology</t>
        </is>
      </c>
      <c r="G1669" s="3" t="inlineStr">
        <is>
          <t>Career and Technology Teacher Education</t>
        </is>
      </c>
      <c r="H1669" s="3" t="inlineStr">
        <is>
          <t>ESung@citytech.cuny.edu</t>
        </is>
      </c>
      <c r="I1669" s="3" t="inlineStr">
        <is>
          <t>Journal article</t>
        </is>
      </c>
      <c r="J1669" s="3" t="inlineStr">
        <is>
          <t>Creating a 21st Century Skills Survey Instrument for High School Students</t>
        </is>
      </c>
      <c r="K1669" s="3" t="n">
        <v>2019</v>
      </c>
      <c r="L1669" s="3" t="inlineStr">
        <is>
          <t>American Journal of Educational Research</t>
        </is>
      </c>
      <c r="M1669" s="3" t="inlineStr">
        <is>
          <t>Todd R. Kelley; J. Geoff Knowles; Jung Hoon Han; Euisuk Sung</t>
        </is>
      </c>
      <c r="N1669" s="3" t="inlineStr"/>
      <c r="O1669" s="3" t="n"/>
      <c r="P1669" s="3" t="inlineStr"/>
      <c r="Q1669" s="3" t="inlineStr">
        <is>
          <t>10.12691/education-7-8-7</t>
        </is>
      </c>
      <c r="R1669" s="3" t="inlineStr">
        <is>
          <t>https://doi.org/10.12691/education-7-8-7</t>
        </is>
      </c>
      <c r="S1669" s="3" t="inlineStr">
        <is>
          <t>OpenAlex; Dept bio</t>
        </is>
      </c>
      <c r="T1669" s="3" t="n">
        <v>2</v>
      </c>
      <c r="U1669" s="3" t="inlineStr">
        <is>
          <t>High (City Tech affiliation on paper); 2 sources</t>
        </is>
      </c>
      <c r="V1669" s="3" t="n"/>
      <c r="W1669" s="3" t="inlineStr">
        <is>
          <t>Kelley, T. R., Knowles, J. G., Han, J., &amp; Sung, E. (2019). Creating a 21st century skills survey instrument for high school students, American Journal of Educational Research. 2019, 7(8), 583-590. DOI: 10.12691/education-7-8-7</t>
        </is>
      </c>
      <c r="X1669" s="3" t="inlineStr">
        <is>
          <t>This article describes the development of a 21st century skills instrument for high school students. The first round of development of the instrument was crafted from four rubrics created to assess communication, collaboration, critical thinking, and creativity within project-based learning (PBL) activities. After an exploratory factor analysis, the pilot study results revealed multiple survey items loading across multiple factors requiring a revised instrument. The research team revised the instrument and added more items by using language from P21 standards documents. The revised 21st century skills instrument of 50 items was administered to 276 high school students participating in a STEM program. The final Exploratory Factor Analysis yielded a total of 30 survey items loaded across the four subscales with strong internal consistency within the constructs. This instrument can be used as a baseline and achievement measure for high school students’ 21st century skills.</t>
        </is>
      </c>
      <c r="Y1669" s="3" t="inlineStr">
        <is>
          <t>OpenAlex</t>
        </is>
      </c>
      <c r="Z1669" s="3" t="inlineStr">
        <is>
          <t>http://pubs.sciepub.com/education/7/8/7/education-7-8-7.pdf</t>
        </is>
      </c>
      <c r="AA1669" s="3" t="inlineStr">
        <is>
          <t>Open-access PDF (via OpenAlex)</t>
        </is>
      </c>
      <c r="AB1669" s="3" t="inlineStr">
        <is>
          <t>diamond</t>
        </is>
      </c>
      <c r="AC1669" s="3" t="inlineStr">
        <is>
          <t>School of Professional Studies</t>
        </is>
      </c>
      <c r="AD1669" s="3" t="n">
        <v>63</v>
      </c>
      <c r="AE1669" s="3" t="inlineStr">
        <is>
          <t>No</t>
        </is>
      </c>
      <c r="AF1669" s="3" t="inlineStr"/>
      <c r="AG1669" s="4" t="inlineStr"/>
      <c r="AH1669" s="4" t="inlineStr"/>
      <c r="AI1669" s="4" t="inlineStr"/>
    </row>
    <row r="1670">
      <c r="A1670" s="3" t="inlineStr">
        <is>
          <t>CTE-0034</t>
        </is>
      </c>
      <c r="B1670" s="3" t="inlineStr">
        <is>
          <t>Sung</t>
        </is>
      </c>
      <c r="C1670" s="3" t="inlineStr">
        <is>
          <t>Euisuk</t>
        </is>
      </c>
      <c r="D1670" s="3" t="inlineStr">
        <is>
          <t>Euisuk Sung</t>
        </is>
      </c>
      <c r="E1670" s="3" t="inlineStr">
        <is>
          <t>Associate Professor &amp; Chair</t>
        </is>
      </c>
      <c r="F1670" s="3" t="inlineStr">
        <is>
          <t>NYC College of Technology</t>
        </is>
      </c>
      <c r="G1670" s="3" t="inlineStr">
        <is>
          <t>Career and Technology Teacher Education</t>
        </is>
      </c>
      <c r="H1670" s="3" t="inlineStr">
        <is>
          <t>ESung@citytech.cuny.edu</t>
        </is>
      </c>
      <c r="I1670" s="3" t="inlineStr">
        <is>
          <t>Paper (venue type unclear)</t>
        </is>
      </c>
      <c r="J1670" s="3" t="inlineStr">
        <is>
          <t>Fostering Computational Thinking in Technology and Engineering Education: An Unplugged Hands-On Engineering Design Approach.</t>
        </is>
      </c>
      <c r="K1670" s="3" t="n">
        <v>2019</v>
      </c>
      <c r="L1670" s="3" t="inlineStr">
        <is>
          <t>CUNY Academic Works (City University of New York)</t>
        </is>
      </c>
      <c r="M1670" s="3" t="inlineStr">
        <is>
          <t>Euisuk Sung</t>
        </is>
      </c>
      <c r="N1670" s="3" t="inlineStr"/>
      <c r="O1670" s="3" t="n"/>
      <c r="P1670" s="3" t="inlineStr"/>
      <c r="Q1670" s="3" t="inlineStr"/>
      <c r="R1670" s="3" t="inlineStr">
        <is>
          <t>https://openalex.org/W3084168840</t>
        </is>
      </c>
      <c r="S1670" s="3" t="inlineStr">
        <is>
          <t>OpenAlex; CUNY Academic Works; Dept bio</t>
        </is>
      </c>
      <c r="T1670" s="3" t="n">
        <v>3</v>
      </c>
      <c r="U1670" s="3" t="inlineStr">
        <is>
          <t>High (City Tech affiliation on paper); 3 sources</t>
        </is>
      </c>
      <c r="V1670" s="3" t="n"/>
      <c r="W1670" s="3" t="inlineStr">
        <is>
          <t>Sung, E. (2019). Fostering computational thinking in engineering and technology education using an unplugged approach, Technology and Engineering Teacher, 78(5), 8-13.</t>
        </is>
      </c>
      <c r="X1670" s="3" t="inlineStr"/>
      <c r="Y1670" s="3" t="inlineStr"/>
      <c r="Z1670" s="3" t="inlineStr">
        <is>
          <t>https://academicworks.cuny.edu/context/ny_pubs/article/1857/viewcontent/Computational_Thinking.pdf</t>
        </is>
      </c>
      <c r="AA1670" s="3" t="inlineStr">
        <is>
          <t>Not found</t>
        </is>
      </c>
      <c r="AB1670" s="3" t="inlineStr">
        <is>
          <t>closed</t>
        </is>
      </c>
      <c r="AC1670" s="3" t="inlineStr">
        <is>
          <t>School of Professional Studies</t>
        </is>
      </c>
      <c r="AD1670" s="3" t="n">
        <v>7</v>
      </c>
      <c r="AE1670" s="3" t="inlineStr">
        <is>
          <t>No</t>
        </is>
      </c>
      <c r="AF1670" s="3" t="inlineStr"/>
      <c r="AG1670" s="4" t="inlineStr"/>
      <c r="AH1670" s="4" t="inlineStr"/>
      <c r="AI1670" s="4" t="inlineStr"/>
    </row>
    <row r="1671">
      <c r="A1671" s="3" t="inlineStr">
        <is>
          <t>CTE-0035</t>
        </is>
      </c>
      <c r="B1671" s="3" t="inlineStr">
        <is>
          <t>Sung</t>
        </is>
      </c>
      <c r="C1671" s="3" t="inlineStr">
        <is>
          <t>Euisuk</t>
        </is>
      </c>
      <c r="D1671" s="3" t="inlineStr">
        <is>
          <t>Euisuk Sung</t>
        </is>
      </c>
      <c r="E1671" s="3" t="inlineStr">
        <is>
          <t>Associate Professor &amp; Chair</t>
        </is>
      </c>
      <c r="F1671" s="3" t="inlineStr">
        <is>
          <t>NYC College of Technology</t>
        </is>
      </c>
      <c r="G1671" s="3" t="inlineStr">
        <is>
          <t>Career and Technology Teacher Education</t>
        </is>
      </c>
      <c r="H1671" s="3" t="inlineStr">
        <is>
          <t>ESung@citytech.cuny.edu</t>
        </is>
      </c>
      <c r="I1671" s="3" t="inlineStr">
        <is>
          <t>Journal article</t>
        </is>
      </c>
      <c r="J1671" s="3" t="inlineStr">
        <is>
          <t>Influence of sketching instruction on elementary studentsâ design cognition: a study of three sketching approaches</t>
        </is>
      </c>
      <c r="K1671" s="3" t="n">
        <v>2019</v>
      </c>
      <c r="L1671" s="3" t="inlineStr">
        <is>
          <t>Publications and Research</t>
        </is>
      </c>
      <c r="M1671" s="3" t="inlineStr">
        <is>
          <t>Sung, Euisuk; Kelly, Todd R.; Han, Jung</t>
        </is>
      </c>
      <c r="N1671" s="3" t="inlineStr"/>
      <c r="O1671" s="3" t="n"/>
      <c r="P1671" s="3" t="inlineStr"/>
      <c r="Q1671" s="3" t="inlineStr"/>
      <c r="R1671" s="3" t="inlineStr">
        <is>
          <t>https://academicworks.cuny.edu/ny_pubs/938</t>
        </is>
      </c>
      <c r="S1671" s="3" t="inlineStr">
        <is>
          <t>CUNY Academic Works</t>
        </is>
      </c>
      <c r="T1671" s="3" t="n">
        <v>1</v>
      </c>
      <c r="U1671" s="3" t="inlineStr">
        <is>
          <t>High (in CUNY Academic Works)</t>
        </is>
      </c>
      <c r="V1671" s="3" t="n"/>
      <c r="W1671" s="3" t="inlineStr"/>
      <c r="X1671" s="3" t="inlineStr">
        <is>
          <t>When teaching engineering design, sketching is a key element of design thinking that facilitates connection of hands and minds. As engineers use various graphical illustrations to conceptualise, communicate, and record design ideas, students make sketches to develop their design ideas. However, sketching instructions in engineering education often highly focus on technical drawing rather than strategic sketching. The study made three observations of sketching instructions from fourth-grade elementary science classrooms with two different sketching strategies and one control. The first group was instructed with effective uses of schematic symbols, the second group was introduced to a 2D template that showed the layout of the design product, and the third group was the control group. The study captured studentsâ design processes using video and audio records and sketching outcomes. The results showed that teaching young students the strategic use of schematic symbols helped generate high-quality design sketches and effective design cognition. The group that used a 2D layout also produced quality design sketches and more diverse design strategies compared to the control group. The results can inform science and engineering educators that sketching instruction for young students must shift to facilitating design thinking in order to eliminate cognitive overload in sketching.</t>
        </is>
      </c>
      <c r="Y1671" s="3" t="inlineStr">
        <is>
          <t>CUNY Academic Works</t>
        </is>
      </c>
      <c r="Z1671" s="3" t="inlineStr">
        <is>
          <t>https://academicworks.cuny.edu/context/ny_pubs/article/1965/viewcontent/auto_convert.pdf</t>
        </is>
      </c>
      <c r="AA1671" s="3" t="inlineStr">
        <is>
          <t>PDF in CUNY Academic Works</t>
        </is>
      </c>
      <c r="AB1671" s="3" t="inlineStr"/>
      <c r="AC1671" s="3" t="inlineStr">
        <is>
          <t>School of Professional Studies</t>
        </is>
      </c>
      <c r="AD1671" s="3" t="n"/>
      <c r="AE1671" s="3" t="inlineStr">
        <is>
          <t>No</t>
        </is>
      </c>
      <c r="AF1671" s="3" t="inlineStr"/>
      <c r="AG1671" s="4" t="inlineStr"/>
      <c r="AH1671" s="4" t="inlineStr"/>
      <c r="AI1671" s="4" t="inlineStr"/>
    </row>
    <row r="1672">
      <c r="A1672" s="3" t="inlineStr">
        <is>
          <t>CTE-0036</t>
        </is>
      </c>
      <c r="B1672" s="3" t="inlineStr">
        <is>
          <t>Sung</t>
        </is>
      </c>
      <c r="C1672" s="3" t="inlineStr">
        <is>
          <t>Euisuk</t>
        </is>
      </c>
      <c r="D1672" s="3" t="inlineStr">
        <is>
          <t>Euisuk Sung</t>
        </is>
      </c>
      <c r="E1672" s="3" t="inlineStr">
        <is>
          <t>Associate Professor &amp; Chair</t>
        </is>
      </c>
      <c r="F1672" s="3" t="inlineStr">
        <is>
          <t>NYC College of Technology</t>
        </is>
      </c>
      <c r="G1672" s="3" t="inlineStr">
        <is>
          <t>Career and Technology Teacher Education</t>
        </is>
      </c>
      <c r="H1672" s="3" t="inlineStr">
        <is>
          <t>ESung@citytech.cuny.edu</t>
        </is>
      </c>
      <c r="I1672" s="3" t="inlineStr">
        <is>
          <t>Journal article</t>
        </is>
      </c>
      <c r="J1672" s="3" t="inlineStr">
        <is>
          <t>Influence of sketching instruction on elementary students’ design cognition: a study of three sketching approaches</t>
        </is>
      </c>
      <c r="K1672" s="3" t="n">
        <v>2019</v>
      </c>
      <c r="L1672" s="3" t="inlineStr">
        <is>
          <t>Journal of Engineering Design</t>
        </is>
      </c>
      <c r="M1672" s="3" t="inlineStr">
        <is>
          <t>Euisuk Sung; Todd R. Kelley; Jung Hoon Han</t>
        </is>
      </c>
      <c r="N1672" s="3" t="inlineStr"/>
      <c r="O1672" s="3" t="n"/>
      <c r="P1672" s="3" t="inlineStr"/>
      <c r="Q1672" s="3" t="inlineStr">
        <is>
          <t>10.1080/09544828.2019.1617413</t>
        </is>
      </c>
      <c r="R1672" s="3" t="inlineStr">
        <is>
          <t>https://doi.org/10.1080/09544828.2019.1617413</t>
        </is>
      </c>
      <c r="S1672" s="3" t="inlineStr">
        <is>
          <t>OpenAlex; Dept bio</t>
        </is>
      </c>
      <c r="T1672" s="3" t="n">
        <v>2</v>
      </c>
      <c r="U1672" s="3" t="inlineStr">
        <is>
          <t>High (City Tech affiliation on paper); 2 sources</t>
        </is>
      </c>
      <c r="V1672" s="3" t="n"/>
      <c r="W1672" s="3" t="inlineStr">
        <is>
          <t>Sung, E., Kelley, T., &amp; Han, J. (2019). The influence of sketching strategy on elementary students' design cognition: A case study of two sketching approaches. Journal of Engineering Design, 30(6), 199-216. doi: 10.1080/09544828.2019.1617413</t>
        </is>
      </c>
      <c r="X1672" s="3" t="inlineStr">
        <is>
          <t>When teaching engineering design, sketching is a key element of design thinking that facilitates connection of hands and minds. As engineers use various graphical illustrations to conceptualise, communicate, and record design ideas, students make sketches to develop their design ideas. However, sketching instructions in engineering education often highly focus on technical drawing rather than strategic sketching. The study made three observations of sketching instructions from fourth-grade elementary science classrooms with two different sketching strategies and one control. The first group was instructed with effective uses of schematic symbols, the second group was introduced to a 2D template that showed the layout of the design product, and the third group was the control group. The study captured students’ design processes using video and audio records and sketching outcomes. The results showed that teaching young students the strategic use of schematic symbols helped generate high-quality design sketches and effective design cognition. The group that used a 2D layout also produced quality design sketches and more diverse design strategies compared to the control group. The results can inform science and engineering educators that sketching instruction for young students must shift to facilitating design thinking in order to eliminate cognitive overload in sketching.</t>
        </is>
      </c>
      <c r="Y1672" s="3" t="inlineStr">
        <is>
          <t>OpenAlex</t>
        </is>
      </c>
      <c r="Z1672" s="3" t="inlineStr"/>
      <c r="AA1672" s="3" t="inlineStr">
        <is>
          <t>Not found</t>
        </is>
      </c>
      <c r="AB1672" s="3" t="inlineStr">
        <is>
          <t>closed</t>
        </is>
      </c>
      <c r="AC1672" s="3" t="inlineStr">
        <is>
          <t>School of Professional Studies</t>
        </is>
      </c>
      <c r="AD1672" s="3" t="n">
        <v>22</v>
      </c>
      <c r="AE1672" s="3" t="inlineStr">
        <is>
          <t>No</t>
        </is>
      </c>
      <c r="AF1672" s="3" t="inlineStr"/>
      <c r="AG1672" s="4" t="inlineStr"/>
      <c r="AH1672" s="4" t="inlineStr"/>
      <c r="AI1672" s="4" t="inlineStr"/>
    </row>
    <row r="1673">
      <c r="A1673" s="3" t="inlineStr">
        <is>
          <t>CTE-0037</t>
        </is>
      </c>
      <c r="B1673" s="3" t="inlineStr">
        <is>
          <t>Sung</t>
        </is>
      </c>
      <c r="C1673" s="3" t="inlineStr">
        <is>
          <t>Euisuk</t>
        </is>
      </c>
      <c r="D1673" s="3" t="inlineStr">
        <is>
          <t>Euisuk Sung</t>
        </is>
      </c>
      <c r="E1673" s="3" t="inlineStr">
        <is>
          <t>Associate Professor &amp; Chair</t>
        </is>
      </c>
      <c r="F1673" s="3" t="inlineStr">
        <is>
          <t>NYC College of Technology</t>
        </is>
      </c>
      <c r="G1673" s="3" t="inlineStr">
        <is>
          <t>Career and Technology Teacher Education</t>
        </is>
      </c>
      <c r="H1673" s="3" t="inlineStr">
        <is>
          <t>ESung@citytech.cuny.edu</t>
        </is>
      </c>
      <c r="I1673" s="3" t="inlineStr">
        <is>
          <t>Paper (venue type unclear)</t>
        </is>
      </c>
      <c r="J1673" s="3" t="inlineStr">
        <is>
          <t>Maybe If I Put My Mind To It</t>
        </is>
      </c>
      <c r="K1673" s="3" t="n">
        <v>2019</v>
      </c>
      <c r="L1673" s="3" t="inlineStr"/>
      <c r="M1673" s="3" t="inlineStr"/>
      <c r="N1673" s="3" t="inlineStr"/>
      <c r="O1673" s="3" t="n"/>
      <c r="P1673" s="3" t="inlineStr"/>
      <c r="Q1673" s="3" t="inlineStr"/>
      <c r="R1673" s="3" t="inlineStr">
        <is>
          <t>https://www.citytech.cuny.edu/eparse/Archives/esung/Research/Conference/2019%20maybe-if-i-put-my-mind-to-it-5th-graders-receptivity-to-pursuing-engineering-careers-fundamental.pdf</t>
        </is>
      </c>
      <c r="S1673" s="3" t="inlineStr">
        <is>
          <t>Dept bio</t>
        </is>
      </c>
      <c r="T1673" s="3" t="n">
        <v>1</v>
      </c>
      <c r="U1673" s="3" t="inlineStr">
        <is>
          <t>Medium (self-reported in faculty bio)</t>
        </is>
      </c>
      <c r="V1673" s="3" t="n"/>
      <c r="W1673" s="3" t="inlineStr">
        <is>
          <t>Miel, K., &amp; Portsmore, M. D., &amp; Fuller, E., &amp; Paul, K., &amp; Sung, E., &amp; Maltese, A. V. (2019, June), "Maybe If I Put My Mind To It": 5th Graders' Receptivity to Pursuing Engineering Careers (Fundamental) Paper presented at 2019 ASEE Annual Conference</t>
        </is>
      </c>
      <c r="X1673" s="3" t="inlineStr"/>
      <c r="Y1673" s="3" t="inlineStr"/>
      <c r="Z1673" s="3" t="inlineStr"/>
      <c r="AA1673" s="3" t="inlineStr"/>
      <c r="AB1673" s="3" t="inlineStr"/>
      <c r="AC1673" s="3" t="inlineStr">
        <is>
          <t>School of Professional Studies</t>
        </is>
      </c>
      <c r="AD1673" s="3" t="n"/>
      <c r="AE1673" s="3" t="inlineStr">
        <is>
          <t>No</t>
        </is>
      </c>
      <c r="AF1673" s="3" t="inlineStr"/>
      <c r="AG1673" s="4" t="inlineStr"/>
      <c r="AH1673" s="4" t="inlineStr"/>
      <c r="AI1673" s="4" t="inlineStr"/>
    </row>
    <row r="1674">
      <c r="A1674" s="3" t="inlineStr">
        <is>
          <t>CTE-0038</t>
        </is>
      </c>
      <c r="B1674" s="3" t="inlineStr">
        <is>
          <t>Sung</t>
        </is>
      </c>
      <c r="C1674" s="3" t="inlineStr">
        <is>
          <t>Euisuk</t>
        </is>
      </c>
      <c r="D1674" s="3" t="inlineStr">
        <is>
          <t>Euisuk Sung</t>
        </is>
      </c>
      <c r="E1674" s="3" t="inlineStr">
        <is>
          <t>Associate Professor &amp; Chair</t>
        </is>
      </c>
      <c r="F1674" s="3" t="inlineStr">
        <is>
          <t>NYC College of Technology</t>
        </is>
      </c>
      <c r="G1674" s="3" t="inlineStr">
        <is>
          <t>Career and Technology Teacher Education</t>
        </is>
      </c>
      <c r="H1674" s="3" t="inlineStr">
        <is>
          <t>ESung@citytech.cuny.edu</t>
        </is>
      </c>
      <c r="I1674" s="3" t="inlineStr">
        <is>
          <t>Open educational resource</t>
        </is>
      </c>
      <c r="J1674" s="3" t="inlineStr">
        <is>
          <t>Principles of Engineering, EDU 4480, Course Outline</t>
        </is>
      </c>
      <c r="K1674" s="3" t="n">
        <v>2019</v>
      </c>
      <c r="L1674" s="3" t="inlineStr">
        <is>
          <t>Open Educational Resources</t>
        </is>
      </c>
      <c r="M1674" s="3" t="inlineStr">
        <is>
          <t>Sung, Euisuk</t>
        </is>
      </c>
      <c r="N1674" s="3" t="inlineStr"/>
      <c r="O1674" s="3" t="n"/>
      <c r="P1674" s="3" t="inlineStr"/>
      <c r="Q1674" s="3" t="inlineStr"/>
      <c r="R1674" s="3" t="inlineStr">
        <is>
          <t>https://academicworks.cuny.edu/ny_oers/63</t>
        </is>
      </c>
      <c r="S1674" s="3" t="inlineStr">
        <is>
          <t>CUNY Academic Works</t>
        </is>
      </c>
      <c r="T1674" s="3" t="n">
        <v>1</v>
      </c>
      <c r="U1674" s="3" t="inlineStr">
        <is>
          <t>High (in CUNY Academic Works)</t>
        </is>
      </c>
      <c r="V1674" s="3" t="n"/>
      <c r="W1674" s="3" t="inlineStr"/>
      <c r="X1674" s="3" t="inlineStr">
        <is>
          <t>This course is a laboratory-based capstone course providing resources about engineering and engineering design methodology to enable the student teacher to study the relationship among mathematics, science and engineering. Focus is on the integration of the content of these disciplines into the secondary school technology curriculum and to stimulate student interest in pursuing engineering and technology careers.</t>
        </is>
      </c>
      <c r="Y1674" s="3" t="inlineStr">
        <is>
          <t>CUNY Academic Works</t>
        </is>
      </c>
      <c r="Z1674" s="3" t="inlineStr">
        <is>
          <t>https://academicworks.cuny.edu/context/ny_oers/article/1072/viewcontent/auto_convert.pdf</t>
        </is>
      </c>
      <c r="AA1674" s="3" t="inlineStr">
        <is>
          <t>PDF in CUNY Academic Works</t>
        </is>
      </c>
      <c r="AB1674" s="3" t="inlineStr"/>
      <c r="AC1674" s="3" t="inlineStr">
        <is>
          <t>School of Professional Studies</t>
        </is>
      </c>
      <c r="AD1674" s="3" t="n"/>
      <c r="AE1674" s="3" t="inlineStr">
        <is>
          <t>No</t>
        </is>
      </c>
      <c r="AF1674" s="3" t="inlineStr"/>
      <c r="AG1674" s="4" t="inlineStr"/>
      <c r="AH1674" s="4" t="inlineStr"/>
      <c r="AI1674" s="4" t="inlineStr"/>
    </row>
    <row r="1675">
      <c r="A1675" s="3" t="inlineStr">
        <is>
          <t>CTE-0039</t>
        </is>
      </c>
      <c r="B1675" s="3" t="inlineStr">
        <is>
          <t>Sung</t>
        </is>
      </c>
      <c r="C1675" s="3" t="inlineStr">
        <is>
          <t>Euisuk</t>
        </is>
      </c>
      <c r="D1675" s="3" t="inlineStr">
        <is>
          <t>Euisuk Sung</t>
        </is>
      </c>
      <c r="E1675" s="3" t="inlineStr">
        <is>
          <t>Associate Professor &amp; Chair</t>
        </is>
      </c>
      <c r="F1675" s="3" t="inlineStr">
        <is>
          <t>NYC College of Technology</t>
        </is>
      </c>
      <c r="G1675" s="3" t="inlineStr">
        <is>
          <t>Career and Technology Teacher Education</t>
        </is>
      </c>
      <c r="H1675" s="3" t="inlineStr">
        <is>
          <t>ESung@citytech.cuny.edu</t>
        </is>
      </c>
      <c r="I1675" s="3" t="inlineStr">
        <is>
          <t>Journal article</t>
        </is>
      </c>
      <c r="J1675" s="3" t="inlineStr">
        <is>
          <t>âMaybe If I Put My Mind To It": 5th Gradersâ Receptivity to Pursuing Engineering Careers (Fundamental)</t>
        </is>
      </c>
      <c r="K1675" s="3" t="n">
        <v>2019</v>
      </c>
      <c r="L1675" s="3" t="inlineStr">
        <is>
          <t>Publications and Research</t>
        </is>
      </c>
      <c r="M1675" s="3" t="inlineStr">
        <is>
          <t>Miel, Karen; Portsmore, Merredith D.; Fuller, Emily; Paul, Kelli; Sung, Euisuk; Maltese, Adam V.</t>
        </is>
      </c>
      <c r="N1675" s="3" t="inlineStr"/>
      <c r="O1675" s="3" t="n"/>
      <c r="P1675" s="3" t="inlineStr"/>
      <c r="Q1675" s="3" t="inlineStr"/>
      <c r="R1675" s="3" t="inlineStr">
        <is>
          <t>https://academicworks.cuny.edu/ny_pubs/831</t>
        </is>
      </c>
      <c r="S1675" s="3" t="inlineStr">
        <is>
          <t>CUNY Academic Works</t>
        </is>
      </c>
      <c r="T1675" s="3" t="n">
        <v>1</v>
      </c>
      <c r="U1675" s="3" t="inlineStr">
        <is>
          <t>High (in CUNY Academic Works)</t>
        </is>
      </c>
      <c r="V1675" s="3" t="n"/>
      <c r="W1675" s="3" t="inlineStr"/>
      <c r="X1675" s="3" t="inlineStr">
        <is>
          <t>As educators strive to broaden representation in engineering, it is important to take into account how youth perceive themselves in relation to engineering careers. Youth as young as ten years of age are assessing the appeal and achievability of engineering as a career. This study explores preadolescentsâ perceptions of the desirability of engineering careers and the self-assessed characteristics which impact studentsâ interest in engineering. In particular, this work unpacks what attracts elementary students to engineering careers and what these students believe it takes to be an engineer. Drawing from a set of 56 student interviews, this work addresses the research question In what ways are elementary school students thinking about careers in engineering? Existing research indicates that studentsâ interest in engineering careers declines as students enter middle school; this study contributes to understanding influences on studentsâ interests when they are on the cusp of deciding whether to pursue engineering study and careers.
As part of a study of a university-led engineering education outreach program in elementary classrooms, 5th grade students participated in 15- to 30-minute semi-structured interviews near the end of the academic year. Participants represented four classrooms in two suburban schools in the northeastern United States that had each engaged in 16-18 weeks of hands-on engineering activities led by undergraduate engineering students. Interviews focused on the studentsâ experiences with engineering and the engineering intervention, studentsâ role models, and studentsâ career aspirations. We utilized open coding to analyze the interviews and identified the keywords and themes that students used to describe why an engineering career would be appealing or unappealing and possible or impossible for them. Two themes characterized the interview data; these studentsâ receptivity to pursuing engineering careers appeared to be mediated by conceptions of engineering careers as involving skill (in idea generation or in creation of technology) or desire (the will to do engineering).
This paper utilizes interview data to attend to studentsâ perspectives and expand our understanding of barriers and gateways to student interest in engineering study and careers. It also discusses the implications of the findings for teaching engineering with an eye on the messages conveyed about the nature of engineering practices, the characteristics of engineers, and how studentsâ interests intersect with engineering careers.</t>
        </is>
      </c>
      <c r="Y1675" s="3" t="inlineStr">
        <is>
          <t>CUNY Academic Works</t>
        </is>
      </c>
      <c r="Z1675" s="3" t="inlineStr">
        <is>
          <t>https://academicworks.cuny.edu/context/ny_pubs/article/1853/viewcontent/maybe_if_i_put_my_mind_to_it_5th_graders_receptivity_to_pursuing_engineering_careers_fundamental.pdf</t>
        </is>
      </c>
      <c r="AA1675" s="3" t="inlineStr">
        <is>
          <t>PDF in CUNY Academic Works</t>
        </is>
      </c>
      <c r="AB1675" s="3" t="inlineStr"/>
      <c r="AC1675" s="3" t="inlineStr">
        <is>
          <t>School of Professional Studies</t>
        </is>
      </c>
      <c r="AD1675" s="3" t="n"/>
      <c r="AE1675" s="3" t="inlineStr">
        <is>
          <t>No</t>
        </is>
      </c>
      <c r="AF1675" s="3" t="inlineStr"/>
      <c r="AG1675" s="4" t="inlineStr"/>
      <c r="AH1675" s="4" t="inlineStr"/>
      <c r="AI1675" s="4" t="inlineStr"/>
    </row>
    <row r="1676">
      <c r="A1676" s="3" t="inlineStr">
        <is>
          <t>CTE-0040</t>
        </is>
      </c>
      <c r="B1676" s="3" t="inlineStr">
        <is>
          <t>Sung</t>
        </is>
      </c>
      <c r="C1676" s="3" t="inlineStr">
        <is>
          <t>Euisuk</t>
        </is>
      </c>
      <c r="D1676" s="3" t="inlineStr">
        <is>
          <t>Euisuk Sung</t>
        </is>
      </c>
      <c r="E1676" s="3" t="inlineStr">
        <is>
          <t>Associate Professor &amp; Chair</t>
        </is>
      </c>
      <c r="F1676" s="3" t="inlineStr">
        <is>
          <t>NYC College of Technology</t>
        </is>
      </c>
      <c r="G1676" s="3" t="inlineStr">
        <is>
          <t>Career and Technology Teacher Education</t>
        </is>
      </c>
      <c r="H1676" s="3" t="inlineStr">
        <is>
          <t>ESung@citytech.cuny.edu</t>
        </is>
      </c>
      <c r="I1676" s="3" t="inlineStr">
        <is>
          <t>Conference paper</t>
        </is>
      </c>
      <c r="J1676" s="3" t="inlineStr">
        <is>
          <t>Board 120: Development of an Engineering Identity and Career Aspirations Survey for Use with Elementary Students</t>
        </is>
      </c>
      <c r="K1676" s="3" t="n">
        <v>2020</v>
      </c>
      <c r="L1676" s="3" t="inlineStr">
        <is>
          <t>ASEE Annual Conference &amp; Exposition</t>
        </is>
      </c>
      <c r="M1676" s="3" t="inlineStr">
        <is>
          <t>Kelli M. Paul; Adam Vincent Maltese; Karen Miel; Merredith Portsmore; Euisuk Sung</t>
        </is>
      </c>
      <c r="N1676" s="3" t="inlineStr"/>
      <c r="O1676" s="3" t="n"/>
      <c r="P1676" s="3" t="inlineStr"/>
      <c r="Q1676" s="3" t="inlineStr">
        <is>
          <t>10.18260/1-2--32210</t>
        </is>
      </c>
      <c r="R1676" s="3" t="inlineStr">
        <is>
          <t>https://doi.org/10.18260/1-2--32210</t>
        </is>
      </c>
      <c r="S1676" s="3" t="inlineStr">
        <is>
          <t>OpenAlex; CUNY Academic Works; Dept bio</t>
        </is>
      </c>
      <c r="T1676" s="3" t="n">
        <v>3</v>
      </c>
      <c r="U1676" s="3" t="inlineStr">
        <is>
          <t>High (City Tech affiliation on paper); 3 sources</t>
        </is>
      </c>
      <c r="V1676" s="3" t="n"/>
      <c r="W1676" s="3" t="inlineStr">
        <is>
          <t>Paul, K., Sung, E., Maltese, A. V., &amp; Miel, K. (2019, June), Board 121: Development of a Create-a-Lego-Engineer Activity to Examine Students' Engineering identity Paper presented at 2019 ASEE Annual Conference &amp; Exposition, Tampa, Florida. 10.18260/1-2--32210.</t>
        </is>
      </c>
      <c r="X1676" s="3" t="inlineStr">
        <is>
          <t>Interest in science, technology, engineering, and mathematics (STEM) begins as early as elementary and middle school. As youth enter adolescence, they begin to shape their personal identities and start making decisions about who they are and could be in the future. Students form their career aspirations and interests related to STEM in elementary school, long before they choose STEM coursework in high school or college. Much of the literature examines either science or STEM identity and career aspirations without separating out individual sub-disciplines. Therefore, the purpose of this paper is to describe the development of a survey instrument to specifically measure engineering identity and career aspirations in adolescents and preadolescents. When possible, we utilized existing measures of STEM identity and career aspirations, adapting them when necessary to the elementary school level and to fit the engineering context. The instrument was developed within the context of a multi-year, NSF-funded research project examining the dynamics between undergraduate outreach providers and elementary students to understand the impact of the program on students’ engineering identity and career aspirations. Three phases of survey development were conducted that involved 492 elementary students from diverse communities in the United States. Three sets of items were developed and/or adapted throughout the four phases. The first set of items assessed Engineering Identity. Recent research suggests that identity consists of three components: recognition, interest, and performance/competence. Items assessing each of these constructs were included in the survey. The second and third sets of items reflected Career Interests and Aspirations. Because elementary and middle school students often have a limited or nascent awareness of what engineers do or misconceptions about what a job in science or engineering entails, it is problematic to measure their engineering identity or career aspirations by directly asking them whether they want to be a scientist/engineer or by using a checklist of broad career categories. Therefore, similar to other researchers, the second set of items assessed the types of activities that students are interested in doing as part of a future career, including both non-STEM and STEM (general and engineering-specific) activities. These items were created by the research team or adapted from activity lists used in existing research. The third set of items drew from career counseling measures relying on Holland’s Career Codes. We adapted the format of these instruments by asking students to choose the activity they liked the most from a list of six activities that reflected each of the codes rather than responding to their interest about each activity. Preliminary findings for each set of items will be discussed. Results from the survey contribute to our understanding of engineering identities and career aspirations in preadolescent and adolescent youth. However, our instrument has the potential for broader application in non-engineering STEM environments (e.g., computer science) with minor wording changes to reflect the relevant science subject area. More research is needed in determining its usefulness in this capacity.</t>
        </is>
      </c>
      <c r="Y1676" s="3" t="inlineStr">
        <is>
          <t>OpenAlex</t>
        </is>
      </c>
      <c r="Z1676" s="3" t="inlineStr">
        <is>
          <t>https://academicworks.cuny.edu/context/ny_pubs/article/1855/viewcontent/board_120_development_of_an_engineering_identity_and_career_aspirations_survey_for_use_with_elementary_students.pdf</t>
        </is>
      </c>
      <c r="AA1676" s="3" t="inlineStr">
        <is>
          <t>Not found</t>
        </is>
      </c>
      <c r="AB1676" s="3" t="inlineStr">
        <is>
          <t>closed</t>
        </is>
      </c>
      <c r="AC1676" s="3" t="inlineStr">
        <is>
          <t>School of Professional Studies</t>
        </is>
      </c>
      <c r="AD1676" s="3" t="n">
        <v>0</v>
      </c>
      <c r="AE1676" s="3" t="inlineStr">
        <is>
          <t>No</t>
        </is>
      </c>
      <c r="AF1676" s="3" t="inlineStr"/>
      <c r="AG1676" s="4" t="inlineStr"/>
      <c r="AH1676" s="4" t="inlineStr"/>
      <c r="AI1676" s="4" t="inlineStr"/>
    </row>
    <row r="1677">
      <c r="A1677" s="3" t="inlineStr">
        <is>
          <t>CTE-0043</t>
        </is>
      </c>
      <c r="B1677" s="3" t="inlineStr">
        <is>
          <t>Teo</t>
        </is>
      </c>
      <c r="C1677" s="3" t="inlineStr">
        <is>
          <t>Hon</t>
        </is>
      </c>
      <c r="D1677" s="3" t="inlineStr">
        <is>
          <t>Hon Teo</t>
        </is>
      </c>
      <c r="E1677" s="3" t="inlineStr">
        <is>
          <t>Associate Professor</t>
        </is>
      </c>
      <c r="F1677" s="3" t="inlineStr">
        <is>
          <t>NYC College of Technology</t>
        </is>
      </c>
      <c r="G1677" s="3" t="inlineStr">
        <is>
          <t>Career and Technology Teacher Education</t>
        </is>
      </c>
      <c r="H1677" s="3" t="inlineStr">
        <is>
          <t>HTeo@citytech.cuny.edu</t>
        </is>
      </c>
      <c r="I1677" s="3" t="inlineStr">
        <is>
          <t>Journal article</t>
        </is>
      </c>
      <c r="J1677" s="3" t="inlineStr">
        <is>
          <t>Discovering America: Unpacking Popular Social Q&amp;A for Prospective Chinese International Students</t>
        </is>
      </c>
      <c r="K1677" s="3" t="n">
        <v>2020</v>
      </c>
      <c r="L1677" s="3" t="inlineStr">
        <is>
          <t>International Education Studies</t>
        </is>
      </c>
      <c r="M1677" s="3" t="inlineStr">
        <is>
          <t>Hon Jie Teo</t>
        </is>
      </c>
      <c r="N1677" s="3" t="inlineStr"/>
      <c r="O1677" s="3" t="n"/>
      <c r="P1677" s="3" t="inlineStr"/>
      <c r="Q1677" s="3" t="inlineStr">
        <is>
          <t>10.5539/ies.v14n1p1</t>
        </is>
      </c>
      <c r="R1677" s="3" t="inlineStr">
        <is>
          <t>https://doi.org/10.5539/ies.v14n1p1</t>
        </is>
      </c>
      <c r="S1677" s="3" t="inlineStr">
        <is>
          <t>OpenAlex</t>
        </is>
      </c>
      <c r="T1677" s="3" t="n">
        <v>1</v>
      </c>
      <c r="U1677" s="3" t="inlineStr">
        <is>
          <t>High (City Tech affiliation on paper)</t>
        </is>
      </c>
      <c r="V1677" s="3" t="n"/>
      <c r="W1677" s="3" t="inlineStr"/>
      <c r="X1677" s="3" t="inlineStr">
        <is>
          <t>The global pandemic and recent shift to online learning has heightened the need to better understand how to support international students, especially across online and virtual platforms. However, a review of literature reveals a paucity of studies dedicated to international student use of internet-based platforms and services for seeking information and sharing experiences. One avenue for further research is Social Question &amp; Answer Communities (SQACs), which are vast conduits of shared experiences and knowledge connecting hundreds of thousands of pre-application and pre-arrival students. In this study, content analysis was utilized to qualitatively observe the contents of the “Overseas Studies in The United States” section of Zhihu, and quantitatively count their features and characteristics. The study found that 58% of the questions and answers were devoted to Academic issues such as testing, admissions, learning and research, with another 13.0% on Crime, Law and Safety, and the remaining 29% of the questions were associated to a diverse array of topics associated with living and working in American society. The most popular answers were made up of mainly 4 main types: Sharing One’s Experience (32.0%), Advice (26.0%), Opinion (22.0%) and Critique (15.0%). Content analysis of three main answer features, namely the use of Imagery, Digital Resources, and Social feature, indicated that the Advice and Critique answer types contain the richest variety of features and that question context, textual styles and use of digital resources are important factors for understanding the answer popularity in SQACs.</t>
        </is>
      </c>
      <c r="Y1677" s="3" t="inlineStr">
        <is>
          <t>OpenAlex</t>
        </is>
      </c>
      <c r="Z1677" s="3" t="inlineStr">
        <is>
          <t>http://www.ccsenet.org/journal/index.php/ies/article/download/0/0/44455/46890</t>
        </is>
      </c>
      <c r="AA1677" s="3" t="inlineStr">
        <is>
          <t>Open-access PDF (via OpenAlex)</t>
        </is>
      </c>
      <c r="AB1677" s="3" t="inlineStr">
        <is>
          <t>diamond</t>
        </is>
      </c>
      <c r="AC1677" s="3" t="inlineStr">
        <is>
          <t>School of Professional Studies</t>
        </is>
      </c>
      <c r="AD1677" s="3" t="n">
        <v>0</v>
      </c>
      <c r="AE1677" s="3" t="inlineStr">
        <is>
          <t>No</t>
        </is>
      </c>
      <c r="AF1677" s="3" t="inlineStr"/>
      <c r="AG1677" s="4" t="inlineStr"/>
      <c r="AH1677" s="4" t="inlineStr"/>
      <c r="AI1677" s="4" t="inlineStr"/>
    </row>
    <row r="1678">
      <c r="A1678" s="3" t="inlineStr">
        <is>
          <t>CTE-0044</t>
        </is>
      </c>
      <c r="B1678" s="3" t="inlineStr">
        <is>
          <t>Teo</t>
        </is>
      </c>
      <c r="C1678" s="3" t="inlineStr">
        <is>
          <t>Hon</t>
        </is>
      </c>
      <c r="D1678" s="3" t="inlineStr">
        <is>
          <t>Hon Teo</t>
        </is>
      </c>
      <c r="E1678" s="3" t="inlineStr">
        <is>
          <t>Associate Professor</t>
        </is>
      </c>
      <c r="F1678" s="3" t="inlineStr">
        <is>
          <t>NYC College of Technology</t>
        </is>
      </c>
      <c r="G1678" s="3" t="inlineStr">
        <is>
          <t>Career and Technology Teacher Education</t>
        </is>
      </c>
      <c r="H1678" s="3" t="inlineStr">
        <is>
          <t>HTeo@citytech.cuny.edu</t>
        </is>
      </c>
      <c r="I1678" s="3" t="inlineStr">
        <is>
          <t>Grant</t>
        </is>
      </c>
      <c r="J1678" s="3" t="inlineStr">
        <is>
          <t>Enhanced Noyce Explorer, Scholar, and Teacher Development for High-Need Schools in New York City</t>
        </is>
      </c>
      <c r="K1678" s="3" t="n">
        <v>2020</v>
      </c>
      <c r="L1678" s="3" t="inlineStr">
        <is>
          <t>NSF: Robert Noyce Scholarship Pgm</t>
        </is>
      </c>
      <c r="M1678" s="3" t="inlineStr">
        <is>
          <t>Fangyang Shen; Andrew Douglas; Hon Jie Teo; Hao Tang; Susan Licwinko; Mete Kok (Former); Annie Y Han (Former); Anna Salvati (Former); William Roberts (Former)</t>
        </is>
      </c>
      <c r="N1678" s="3" t="inlineStr">
        <is>
          <t>Co-PI</t>
        </is>
      </c>
      <c r="O1678" s="3" t="n">
        <v>1444398</v>
      </c>
      <c r="P1678" s="3" t="inlineStr">
        <is>
          <t>1950142</t>
        </is>
      </c>
      <c r="Q1678" s="3" t="inlineStr"/>
      <c r="R1678" s="3" t="inlineStr">
        <is>
          <t>https://www.nsf.gov/awardsearch/showAward?AWD_ID=1950142</t>
        </is>
      </c>
      <c r="S1678" s="3" t="inlineStr">
        <is>
          <t>NSF</t>
        </is>
      </c>
      <c r="T1678" s="3" t="n">
        <v>1</v>
      </c>
      <c r="U1678" s="3" t="inlineStr">
        <is>
          <t>High (NSF award to City Tech)</t>
        </is>
      </c>
      <c r="V1678" s="3" t="n"/>
      <c r="W1678" s="3" t="inlineStr"/>
      <c r="X1678" s="3" t="inlineStr">
        <is>
          <t>This project aims to help address the shortage of qualified STEM teachers in New York City. These shortages often result in New York City schools filling STEM teacher vacancies with teachers who lack the relevant subject certification. The project’s main goal is to develop highly effective STEM teachers to teach in New York City high-need schools. To do so, the project will recruit undergraduate STEM majors to become teachers, starting by introducing STEM teaching careers to more than 300 first- and second-year undergraduates.  The project will select upper division undergraduate STEM majors to become Noyce Scholars.  It will support them as they earn their STEM degree and take courses in mathematics education or technology education so they can achieve initial teaching certification.  Supports for Noyce Scholars include scholarships, internships, summer support programs, and mentoring by STEM and Education faculty and school district partners. 
This five-year project at New York City College of Technology includes partnerships with Borough of Manhattan Community College and New York City public schools. Project goals include: (i) preparing at least twenty-seven New York State-certified STEM teachers to teach mathematics and computer science in New York City; and (ii) enhancing an existing three-tier structure (explorer-scholar-teacher) to create a STEM teacher preparation pathway that will lead to New York State licensure in teaching. First- and second-year undergraduate students will be designated as Explorers and third- and fourth-year students as Scholars. The project's teachers will be the graduates who will teach at high need schools. The project aims to contribute to a systemic educational infrastructure that provides the high-quality STEM education needed to prepare students to become effective STEM teachers of tomorrow. The project's collaborative partnership between New York City College of Technology and Borough of Manhattan Community College will provide a sustainable long-term pathway for preparing students to become teachers in New York City.  This Track 1: Scholarships and Stipends project is supported through the Robert Noyce Teacher Scholarship Program (Noyce). The Noyce program supports talented STEM undergraduate majors and professionals to become effective K-12 STEM teachers and experienced, exemplary K-12 STEM teachers to become STEM master teachers in high-need school districts. It also supports research on the persistence, retention, and effectiveness of K-12 STEM teachers in high-need school districts.
This award reflects NSF's statutory mission and has been deemed worthy of support through evaluation using the Foundation's intellectual merit and broader impacts review criteria.</t>
        </is>
      </c>
      <c r="Y1678" s="3" t="inlineStr">
        <is>
          <t>NSF</t>
        </is>
      </c>
      <c r="Z1678" s="3" t="inlineStr"/>
      <c r="AA1678" s="3" t="inlineStr"/>
      <c r="AB1678" s="3" t="inlineStr"/>
      <c r="AC1678" s="3" t="inlineStr">
        <is>
          <t>School of Professional Studies</t>
        </is>
      </c>
      <c r="AD1678" s="3" t="n"/>
      <c r="AE1678" s="3" t="inlineStr">
        <is>
          <t>No</t>
        </is>
      </c>
      <c r="AF1678" s="3" t="inlineStr"/>
      <c r="AG1678" s="4" t="inlineStr"/>
      <c r="AH1678" s="4" t="inlineStr"/>
      <c r="AI1678" s="4" t="inlineStr"/>
    </row>
    <row r="1679">
      <c r="A1679" s="3" t="inlineStr">
        <is>
          <t>CTE-0045</t>
        </is>
      </c>
      <c r="B1679" s="3" t="inlineStr">
        <is>
          <t>Sung</t>
        </is>
      </c>
      <c r="C1679" s="3" t="inlineStr">
        <is>
          <t>Euisuk</t>
        </is>
      </c>
      <c r="D1679" s="3" t="inlineStr">
        <is>
          <t>Euisuk Sung</t>
        </is>
      </c>
      <c r="E1679" s="3" t="inlineStr">
        <is>
          <t>Associate Professor &amp; Chair</t>
        </is>
      </c>
      <c r="F1679" s="3" t="inlineStr">
        <is>
          <t>NYC College of Technology</t>
        </is>
      </c>
      <c r="G1679" s="3" t="inlineStr">
        <is>
          <t>Career and Technology Teacher Education</t>
        </is>
      </c>
      <c r="H1679" s="3" t="inlineStr">
        <is>
          <t>ESung@citytech.cuny.edu</t>
        </is>
      </c>
      <c r="I1679" s="3" t="inlineStr">
        <is>
          <t>Journal article</t>
        </is>
      </c>
      <c r="J1679" s="3" t="inlineStr">
        <is>
          <t>Failures, Errors, and Mistakes: A Systematic Review of the Literature</t>
        </is>
      </c>
      <c r="K1679" s="3" t="n">
        <v>2020</v>
      </c>
      <c r="L1679" s="3" t="inlineStr">
        <is>
          <t>Springer eBooks</t>
        </is>
      </c>
      <c r="M1679" s="3" t="inlineStr">
        <is>
          <t>Amber M. Simpson; Adam Vincent Maltese; Alice Anderson; Euisuk Sung</t>
        </is>
      </c>
      <c r="N1679" s="3" t="inlineStr"/>
      <c r="O1679" s="3" t="n"/>
      <c r="P1679" s="3" t="inlineStr"/>
      <c r="Q1679" s="3" t="inlineStr">
        <is>
          <t>10.1007/978-3-030-35574-6_18</t>
        </is>
      </c>
      <c r="R1679" s="3" t="inlineStr">
        <is>
          <t>https://doi.org/10.1007/978-3-030-35574-6_18</t>
        </is>
      </c>
      <c r="S1679" s="3" t="inlineStr">
        <is>
          <t>OpenAlex; Dept bio</t>
        </is>
      </c>
      <c r="T1679" s="3" t="n">
        <v>2</v>
      </c>
      <c r="U1679" s="3" t="inlineStr">
        <is>
          <t>High (City Tech affiliation on paper); 2 sources</t>
        </is>
      </c>
      <c r="V1679" s="3" t="n"/>
      <c r="W1679" s="3" t="inlineStr">
        <is>
          <t>Simpson, A., Maltese, V. A, Anderson, A., &amp; Sung, E. (2020), Failures, errors and mistakes: A systematic review of the literature. In Vanderheiden, Elisabeth &amp; Mayer, Claude-Helene (Eds.), Mistakes, Errors and Failures across Cultures: Navigating Potentials. Springer International Publishing. DOI: 10.1007/978-3-030-35574-6. ISBN: 978-3-030-35573-9</t>
        </is>
      </c>
      <c r="X1679" s="3" t="inlineStr"/>
      <c r="Y1679" s="3" t="inlineStr"/>
      <c r="Z1679" s="3" t="inlineStr"/>
      <c r="AA1679" s="3" t="inlineStr">
        <is>
          <t>Not found</t>
        </is>
      </c>
      <c r="AB1679" s="3" t="inlineStr">
        <is>
          <t>closed</t>
        </is>
      </c>
      <c r="AC1679" s="3" t="inlineStr">
        <is>
          <t>School of Professional Studies</t>
        </is>
      </c>
      <c r="AD1679" s="3" t="n">
        <v>19</v>
      </c>
      <c r="AE1679" s="3" t="inlineStr">
        <is>
          <t>No</t>
        </is>
      </c>
      <c r="AF1679" s="3" t="inlineStr"/>
      <c r="AG1679" s="4" t="inlineStr"/>
      <c r="AH1679" s="4" t="inlineStr"/>
      <c r="AI1679" s="4" t="inlineStr"/>
    </row>
    <row r="1680">
      <c r="A1680" s="3" t="inlineStr">
        <is>
          <t>CTE-0050</t>
        </is>
      </c>
      <c r="B1680" s="3" t="inlineStr">
        <is>
          <t>Sung</t>
        </is>
      </c>
      <c r="C1680" s="3" t="inlineStr">
        <is>
          <t>Euisuk</t>
        </is>
      </c>
      <c r="D1680" s="3" t="inlineStr">
        <is>
          <t>Euisuk Sung</t>
        </is>
      </c>
      <c r="E1680" s="3" t="inlineStr">
        <is>
          <t>Associate Professor &amp; Chair</t>
        </is>
      </c>
      <c r="F1680" s="3" t="inlineStr">
        <is>
          <t>NYC College of Technology</t>
        </is>
      </c>
      <c r="G1680" s="3" t="inlineStr">
        <is>
          <t>Career and Technology Teacher Education</t>
        </is>
      </c>
      <c r="H1680" s="3" t="inlineStr">
        <is>
          <t>ESung@citytech.cuny.edu</t>
        </is>
      </c>
      <c r="I1680" s="3" t="inlineStr">
        <is>
          <t>Conference presentation</t>
        </is>
      </c>
      <c r="J1680" s="3" t="inlineStr">
        <is>
          <t>Development of a team-based design thinking model for pre-service teachers</t>
        </is>
      </c>
      <c r="K1680" s="3" t="n">
        <v>2021</v>
      </c>
      <c r="L1680" s="3" t="inlineStr"/>
      <c r="M1680" s="3" t="inlineStr"/>
      <c r="N1680" s="3" t="inlineStr"/>
      <c r="O1680" s="3" t="n"/>
      <c r="P1680" s="3" t="inlineStr"/>
      <c r="Q1680" s="3" t="inlineStr"/>
      <c r="R1680" s="3" t="inlineStr">
        <is>
          <t>https://www.citytech.cuny.edu/eparse/Archives/esung/Research/Conference/2021%20CTETE-ITEEA.%20Development%20of%20design%20thinking%20model%20for%20preservice%20teachers.pdf</t>
        </is>
      </c>
      <c r="S1680" s="3" t="inlineStr">
        <is>
          <t>Dept bio</t>
        </is>
      </c>
      <c r="T1680" s="3" t="n">
        <v>1</v>
      </c>
      <c r="U1680" s="3" t="inlineStr">
        <is>
          <t>Medium (self-reported in faculty bio)</t>
        </is>
      </c>
      <c r="V1680" s="3" t="n"/>
      <c r="W1680" s="3" t="inlineStr">
        <is>
          <t>Choi, Y., &amp; Sung, E. (2021, March). Development of a team-based design thinking model for pre-service teachers. International Technology and Engineering Educators Association's 2021 Annual Conference.</t>
        </is>
      </c>
      <c r="X1680" s="3" t="inlineStr"/>
      <c r="Y1680" s="3" t="inlineStr"/>
      <c r="Z1680" s="3" t="inlineStr"/>
      <c r="AA1680" s="3" t="inlineStr"/>
      <c r="AB1680" s="3" t="inlineStr"/>
      <c r="AC1680" s="3" t="inlineStr">
        <is>
          <t>School of Professional Studies</t>
        </is>
      </c>
      <c r="AD1680" s="3" t="n"/>
      <c r="AE1680" s="3" t="inlineStr">
        <is>
          <t>No</t>
        </is>
      </c>
      <c r="AF1680" s="3" t="inlineStr"/>
      <c r="AG1680" s="4" t="inlineStr"/>
      <c r="AH1680" s="4" t="inlineStr"/>
      <c r="AI1680" s="4" t="inlineStr"/>
    </row>
    <row r="1681">
      <c r="A1681" s="3" t="inlineStr">
        <is>
          <t>CTE-0051</t>
        </is>
      </c>
      <c r="B1681" s="3" t="inlineStr">
        <is>
          <t>Teo</t>
        </is>
      </c>
      <c r="C1681" s="3" t="inlineStr">
        <is>
          <t>Hon</t>
        </is>
      </c>
      <c r="D1681" s="3" t="inlineStr">
        <is>
          <t>Hon Teo</t>
        </is>
      </c>
      <c r="E1681" s="3" t="inlineStr">
        <is>
          <t>Associate Professor</t>
        </is>
      </c>
      <c r="F1681" s="3" t="inlineStr">
        <is>
          <t>NYC College of Technology</t>
        </is>
      </c>
      <c r="G1681" s="3" t="inlineStr">
        <is>
          <t>Career and Technology Teacher Education</t>
        </is>
      </c>
      <c r="H1681" s="3" t="inlineStr">
        <is>
          <t>HTeo@citytech.cuny.edu</t>
        </is>
      </c>
      <c r="I1681" s="3" t="inlineStr">
        <is>
          <t>Book chapter</t>
        </is>
      </c>
      <c r="J1681" s="3" t="inlineStr">
        <is>
          <t>E-NEST Remote Learning Transition in STEM Education</t>
        </is>
      </c>
      <c r="K1681" s="3" t="n">
        <v>2021</v>
      </c>
      <c r="L1681" s="3" t="inlineStr">
        <is>
          <t>Advances in intelligent systems and computing</t>
        </is>
      </c>
      <c r="M1681" s="3" t="inlineStr">
        <is>
          <t>Fangyang Shen; Janine Roccosalvo; Jun Zhang; Yun Tian; Yi Ting Yang; Yanqing Ji; Ashwin Satyanarayana; Xiangdong Li; Ahmet Mete Kok; Annie Yi Han; Hon Jie Teo</t>
        </is>
      </c>
      <c r="N1681" s="3" t="inlineStr"/>
      <c r="O1681" s="3" t="n"/>
      <c r="P1681" s="3" t="inlineStr"/>
      <c r="Q1681" s="3" t="inlineStr">
        <is>
          <t>10.1007/978-3-030-70416-2_47</t>
        </is>
      </c>
      <c r="R1681" s="3" t="inlineStr">
        <is>
          <t>https://doi.org/10.1007/978-3-030-70416-2_47</t>
        </is>
      </c>
      <c r="S1681" s="3" t="inlineStr">
        <is>
          <t>OpenAlex</t>
        </is>
      </c>
      <c r="T1681" s="3" t="n">
        <v>1</v>
      </c>
      <c r="U1681" s="3" t="inlineStr">
        <is>
          <t>High (City Tech affiliation on paper)</t>
        </is>
      </c>
      <c r="V1681" s="3" t="n"/>
      <c r="W1681" s="3" t="inlineStr"/>
      <c r="X1681" s="3" t="inlineStr"/>
      <c r="Y1681" s="3" t="inlineStr"/>
      <c r="Z1681" s="3" t="inlineStr"/>
      <c r="AA1681" s="3" t="inlineStr">
        <is>
          <t>Not found</t>
        </is>
      </c>
      <c r="AB1681" s="3" t="inlineStr">
        <is>
          <t>closed</t>
        </is>
      </c>
      <c r="AC1681" s="3" t="inlineStr">
        <is>
          <t>School of Professional Studies</t>
        </is>
      </c>
      <c r="AD1681" s="3" t="n">
        <v>0</v>
      </c>
      <c r="AE1681" s="3" t="inlineStr">
        <is>
          <t>No</t>
        </is>
      </c>
      <c r="AF1681" s="3" t="inlineStr"/>
      <c r="AG1681" s="4" t="inlineStr"/>
      <c r="AH1681" s="4" t="inlineStr"/>
      <c r="AI1681" s="4" t="inlineStr"/>
    </row>
    <row r="1682">
      <c r="A1682" s="3" t="inlineStr">
        <is>
          <t>CTE-0052</t>
        </is>
      </c>
      <c r="B1682" s="3" t="inlineStr">
        <is>
          <t>Sung</t>
        </is>
      </c>
      <c r="C1682" s="3" t="inlineStr">
        <is>
          <t>Euisuk</t>
        </is>
      </c>
      <c r="D1682" s="3" t="inlineStr">
        <is>
          <t>Euisuk Sung</t>
        </is>
      </c>
      <c r="E1682" s="3" t="inlineStr">
        <is>
          <t>Associate Professor &amp; Chair</t>
        </is>
      </c>
      <c r="F1682" s="3" t="inlineStr">
        <is>
          <t>NYC College of Technology</t>
        </is>
      </c>
      <c r="G1682" s="3" t="inlineStr">
        <is>
          <t>Career and Technology Teacher Education</t>
        </is>
      </c>
      <c r="H1682" s="3" t="inlineStr">
        <is>
          <t>ESung@citytech.cuny.edu</t>
        </is>
      </c>
      <c r="I1682" s="3" t="inlineStr">
        <is>
          <t>Conference presentation</t>
        </is>
      </c>
      <c r="J1682" s="3" t="inlineStr">
        <is>
          <t>International Technology and Engineering Educators Association's 2021 Annual Conference</t>
        </is>
      </c>
      <c r="K1682" s="3" t="n">
        <v>2021</v>
      </c>
      <c r="L1682" s="3" t="inlineStr"/>
      <c r="M1682" s="3" t="inlineStr"/>
      <c r="N1682" s="3" t="inlineStr"/>
      <c r="O1682" s="3" t="n"/>
      <c r="P1682" s="3" t="inlineStr"/>
      <c r="Q1682" s="3" t="inlineStr"/>
      <c r="R1682" s="3" t="inlineStr">
        <is>
          <t>https://www.citytech.cuny.edu/eparse/Archives/esung/Research/Conference/2021%20CTETE%20%20Acceptance%20Letter_Sung.pdf</t>
        </is>
      </c>
      <c r="S1682" s="3" t="inlineStr">
        <is>
          <t>Dept bio</t>
        </is>
      </c>
      <c r="T1682" s="3" t="n">
        <v>1</v>
      </c>
      <c r="U1682" s="3" t="inlineStr">
        <is>
          <t>Medium (self-reported in faculty bio)</t>
        </is>
      </c>
      <c r="V1682" s="3" t="n"/>
      <c r="W1682" s="3" t="inlineStr">
        <is>
          <t>Sung, E. (2021, March). Bringing Artificial Intelligence into Technology Education Classrooms. International Technology and Engineering Educators Association's 2021 Annual Conference</t>
        </is>
      </c>
      <c r="X1682" s="3" t="inlineStr"/>
      <c r="Y1682" s="3" t="inlineStr"/>
      <c r="Z1682" s="3" t="inlineStr"/>
      <c r="AA1682" s="3" t="inlineStr"/>
      <c r="AB1682" s="3" t="inlineStr"/>
      <c r="AC1682" s="3" t="inlineStr">
        <is>
          <t>School of Professional Studies</t>
        </is>
      </c>
      <c r="AD1682" s="3" t="n"/>
      <c r="AE1682" s="3" t="inlineStr">
        <is>
          <t>No</t>
        </is>
      </c>
      <c r="AF1682" s="3" t="inlineStr"/>
      <c r="AG1682" s="4" t="inlineStr"/>
      <c r="AH1682" s="4" t="inlineStr"/>
      <c r="AI1682" s="4" t="inlineStr"/>
    </row>
    <row r="1683">
      <c r="A1683" s="3" t="inlineStr">
        <is>
          <t>CTE-0053</t>
        </is>
      </c>
      <c r="B1683" s="3" t="inlineStr">
        <is>
          <t>Sung</t>
        </is>
      </c>
      <c r="C1683" s="3" t="inlineStr">
        <is>
          <t>Euisuk</t>
        </is>
      </c>
      <c r="D1683" s="3" t="inlineStr">
        <is>
          <t>Euisuk Sung</t>
        </is>
      </c>
      <c r="E1683" s="3" t="inlineStr">
        <is>
          <t>Associate Professor &amp; Chair</t>
        </is>
      </c>
      <c r="F1683" s="3" t="inlineStr">
        <is>
          <t>NYC College of Technology</t>
        </is>
      </c>
      <c r="G1683" s="3" t="inlineStr">
        <is>
          <t>Career and Technology Teacher Education</t>
        </is>
      </c>
      <c r="H1683" s="3" t="inlineStr">
        <is>
          <t>ESung@citytech.cuny.edu</t>
        </is>
      </c>
      <c r="I1683" s="3" t="inlineStr">
        <is>
          <t>Paper (venue type unclear)</t>
        </is>
      </c>
      <c r="J1683" s="3" t="inlineStr">
        <is>
          <t>Korean Standards for Technological and Engineering Literacy: Defining the role of technology and engineering in STEM. Marubi Publish</t>
        </is>
      </c>
      <c r="K1683" s="3" t="n">
        <v>2021</v>
      </c>
      <c r="L1683" s="3" t="inlineStr"/>
      <c r="M1683" s="3" t="inlineStr">
        <is>
          <t>Choi. H., Kim, J., Sung, E., Lim, Y., &amp; Lee, E</t>
        </is>
      </c>
      <c r="N1683" s="3" t="inlineStr"/>
      <c r="O1683" s="3" t="n"/>
      <c r="P1683" s="3" t="inlineStr"/>
      <c r="Q1683" s="3" t="inlineStr"/>
      <c r="R1683" s="3" t="inlineStr">
        <is>
          <t>https://www.citytech.cuny.edu/eparse/Archives/esung/Research/Non-referred%20Publications/STEL%20Korean%20Final%20for%20ITEEA.pdf</t>
        </is>
      </c>
      <c r="S1683" s="3" t="inlineStr">
        <is>
          <t>Dept bio</t>
        </is>
      </c>
      <c r="T1683" s="3" t="n">
        <v>1</v>
      </c>
      <c r="U1683" s="3" t="inlineStr">
        <is>
          <t>Medium (self-reported in faculty bio)</t>
        </is>
      </c>
      <c r="V1683" s="3" t="n"/>
      <c r="W1683" s="3" t="inlineStr">
        <is>
          <t>Choi. H., Kim, J., Sung, E., Lim, Y., &amp; Lee, E. (2021). Korean Standards for Technological and Engineering Literacy: Defining the role of technology and engineering in STEM. Marubi Publish.</t>
        </is>
      </c>
      <c r="X1683" s="3" t="inlineStr"/>
      <c r="Y1683" s="3" t="inlineStr"/>
      <c r="Z1683" s="3" t="inlineStr"/>
      <c r="AA1683" s="3" t="inlineStr"/>
      <c r="AB1683" s="3" t="inlineStr"/>
      <c r="AC1683" s="3" t="inlineStr">
        <is>
          <t>School of Professional Studies</t>
        </is>
      </c>
      <c r="AD1683" s="3" t="n"/>
      <c r="AE1683" s="3" t="inlineStr">
        <is>
          <t>No</t>
        </is>
      </c>
      <c r="AF1683" s="3" t="inlineStr"/>
      <c r="AG1683" s="4" t="inlineStr"/>
      <c r="AH1683" s="4" t="inlineStr"/>
      <c r="AI1683" s="4" t="inlineStr"/>
    </row>
    <row r="1684">
      <c r="A1684" s="3" t="inlineStr">
        <is>
          <t>CTE-0054</t>
        </is>
      </c>
      <c r="B1684" s="3" t="inlineStr">
        <is>
          <t>Sung</t>
        </is>
      </c>
      <c r="C1684" s="3" t="inlineStr">
        <is>
          <t>Euisuk</t>
        </is>
      </c>
      <c r="D1684" s="3" t="inlineStr">
        <is>
          <t>Euisuk Sung</t>
        </is>
      </c>
      <c r="E1684" s="3" t="inlineStr">
        <is>
          <t>Associate Professor &amp; Chair</t>
        </is>
      </c>
      <c r="F1684" s="3" t="inlineStr">
        <is>
          <t>NYC College of Technology</t>
        </is>
      </c>
      <c r="G1684" s="3" t="inlineStr">
        <is>
          <t>Career and Technology Teacher Education</t>
        </is>
      </c>
      <c r="H1684" s="3" t="inlineStr">
        <is>
          <t>ESung@citytech.cuny.edu</t>
        </is>
      </c>
      <c r="I1684" s="3" t="inlineStr">
        <is>
          <t>Journal article</t>
        </is>
      </c>
      <c r="J1684" s="3" t="inlineStr">
        <is>
          <t>Teaching Artificial Intelligence in Technology and Engineering Education</t>
        </is>
      </c>
      <c r="K1684" s="3" t="n">
        <v>2021</v>
      </c>
      <c r="L1684" s="3" t="inlineStr">
        <is>
          <t>Publications and Research</t>
        </is>
      </c>
      <c r="M1684" s="3" t="inlineStr">
        <is>
          <t>Sung, Euisuk</t>
        </is>
      </c>
      <c r="N1684" s="3" t="inlineStr"/>
      <c r="O1684" s="3" t="n"/>
      <c r="P1684" s="3" t="inlineStr"/>
      <c r="Q1684" s="3" t="inlineStr"/>
      <c r="R1684" s="3" t="inlineStr">
        <is>
          <t>https://academicworks.cuny.edu/ny_pubs/826</t>
        </is>
      </c>
      <c r="S1684" s="3" t="inlineStr">
        <is>
          <t>CUNY Academic Works; Dept bio</t>
        </is>
      </c>
      <c r="T1684" s="3" t="n">
        <v>2</v>
      </c>
      <c r="U1684" s="3" t="inlineStr">
        <is>
          <t>High (in CUNY Academic Works); 2 sources</t>
        </is>
      </c>
      <c r="V1684" s="3" t="n"/>
      <c r="W1684" s="3" t="inlineStr">
        <is>
          <t>Sung, E., &amp; Kim, J. (2021). Teaching artificial intelligence in technology and engineering education. Technology and Engineering Teachers, 81(3), 20-24.</t>
        </is>
      </c>
      <c r="X1684" s="3" t="inlineStr"/>
      <c r="Y1684" s="3" t="inlineStr"/>
      <c r="Z1684" s="3" t="inlineStr">
        <is>
          <t>https://academicworks.cuny.edu/context/ny_pubs/article/1847/viewcontent/Sung._Teaching_Artificial_Intelligence.pdf</t>
        </is>
      </c>
      <c r="AA1684" s="3" t="inlineStr">
        <is>
          <t>PDF in CUNY Academic Works</t>
        </is>
      </c>
      <c r="AB1684" s="3" t="inlineStr"/>
      <c r="AC1684" s="3" t="inlineStr">
        <is>
          <t>School of Professional Studies</t>
        </is>
      </c>
      <c r="AD1684" s="3" t="n"/>
      <c r="AE1684" s="3" t="inlineStr">
        <is>
          <t>Yes</t>
        </is>
      </c>
      <c r="AF1684" s="3" t="inlineStr">
        <is>
          <t>title: artificial intelligence</t>
        </is>
      </c>
      <c r="AG1684" s="4" t="inlineStr"/>
      <c r="AH1684" s="4" t="inlineStr"/>
      <c r="AI1684" s="4" t="inlineStr"/>
    </row>
    <row r="1685">
      <c r="A1685" s="3" t="inlineStr">
        <is>
          <t>CTE-0055</t>
        </is>
      </c>
      <c r="B1685" s="3" t="inlineStr">
        <is>
          <t>Sung</t>
        </is>
      </c>
      <c r="C1685" s="3" t="inlineStr">
        <is>
          <t>Euisuk</t>
        </is>
      </c>
      <c r="D1685" s="3" t="inlineStr">
        <is>
          <t>Euisuk Sung</t>
        </is>
      </c>
      <c r="E1685" s="3" t="inlineStr">
        <is>
          <t>Associate Professor &amp; Chair</t>
        </is>
      </c>
      <c r="F1685" s="3" t="inlineStr">
        <is>
          <t>NYC College of Technology</t>
        </is>
      </c>
      <c r="G1685" s="3" t="inlineStr">
        <is>
          <t>Career and Technology Teacher Education</t>
        </is>
      </c>
      <c r="H1685" s="3" t="inlineStr">
        <is>
          <t>ESung@citytech.cuny.edu</t>
        </is>
      </c>
      <c r="I1685" s="3" t="inlineStr">
        <is>
          <t>Conference presentation</t>
        </is>
      </c>
      <c r="J1685" s="3" t="inlineStr">
        <is>
          <t>Assessing Team-based design thinking skills for preservice technology teachers: The measurement of creative confidence</t>
        </is>
      </c>
      <c r="K1685" s="3" t="n">
        <v>2022</v>
      </c>
      <c r="L1685" s="3" t="inlineStr"/>
      <c r="M1685" s="3" t="inlineStr"/>
      <c r="N1685" s="3" t="inlineStr"/>
      <c r="O1685" s="3" t="n"/>
      <c r="P1685" s="3" t="inlineStr"/>
      <c r="Q1685" s="3" t="inlineStr"/>
      <c r="R1685" s="3" t="inlineStr">
        <is>
          <t>https://www.citytech.cuny.edu/eparse/Archives/esung/Research/Conference/2022%20CTETE-ITEEA%20Conference%20-Creative_Confidence.pdf</t>
        </is>
      </c>
      <c r="S1685" s="3" t="inlineStr">
        <is>
          <t>Dept bio</t>
        </is>
      </c>
      <c r="T1685" s="3" t="n">
        <v>1</v>
      </c>
      <c r="U1685" s="3" t="inlineStr">
        <is>
          <t>Medium (self-reported in faculty bio)</t>
        </is>
      </c>
      <c r="V1685" s="3" t="n"/>
      <c r="W1685" s="3" t="inlineStr">
        <is>
          <t>Choi, Y., Sung, E., Lee, S., &amp; Lim, Y. (2022, March). Assessing Team-based design thinking skills for preservice technology teachers: The measurement of creative confidence. International Technology and Engineering Educators Association's 2022 Annual Conference.</t>
        </is>
      </c>
      <c r="X1685" s="3" t="inlineStr"/>
      <c r="Y1685" s="3" t="inlineStr"/>
      <c r="Z1685" s="3" t="inlineStr"/>
      <c r="AA1685" s="3" t="inlineStr"/>
      <c r="AB1685" s="3" t="inlineStr"/>
      <c r="AC1685" s="3" t="inlineStr">
        <is>
          <t>School of Professional Studies</t>
        </is>
      </c>
      <c r="AD1685" s="3" t="n"/>
      <c r="AE1685" s="3" t="inlineStr">
        <is>
          <t>No</t>
        </is>
      </c>
      <c r="AF1685" s="3" t="inlineStr"/>
      <c r="AG1685" s="4" t="inlineStr"/>
      <c r="AH1685" s="4" t="inlineStr"/>
      <c r="AI1685" s="4" t="inlineStr"/>
    </row>
    <row r="1686">
      <c r="A1686" s="3" t="inlineStr">
        <is>
          <t>CTE-0056</t>
        </is>
      </c>
      <c r="B1686" s="3" t="inlineStr">
        <is>
          <t>Sung</t>
        </is>
      </c>
      <c r="C1686" s="3" t="inlineStr">
        <is>
          <t>Euisuk</t>
        </is>
      </c>
      <c r="D1686" s="3" t="inlineStr">
        <is>
          <t>Euisuk Sung</t>
        </is>
      </c>
      <c r="E1686" s="3" t="inlineStr">
        <is>
          <t>Associate Professor &amp; Chair</t>
        </is>
      </c>
      <c r="F1686" s="3" t="inlineStr">
        <is>
          <t>NYC College of Technology</t>
        </is>
      </c>
      <c r="G1686" s="3" t="inlineStr">
        <is>
          <t>Career and Technology Teacher Education</t>
        </is>
      </c>
      <c r="H1686" s="3" t="inlineStr">
        <is>
          <t>ESung@citytech.cuny.edu</t>
        </is>
      </c>
      <c r="I1686" s="3" t="inlineStr">
        <is>
          <t>Journal article</t>
        </is>
      </c>
      <c r="J1686" s="3" t="inlineStr">
        <is>
          <t>Elementary Students’ Engineering Design Process: How Young Students Solve Engineering Problems</t>
        </is>
      </c>
      <c r="K1686" s="3" t="n">
        <v>2022</v>
      </c>
      <c r="L1686" s="3" t="inlineStr">
        <is>
          <t>International Journal of Science and Mathematics Education</t>
        </is>
      </c>
      <c r="M1686" s="3" t="inlineStr">
        <is>
          <t>Euisuk Sung; Todd R. Kelley</t>
        </is>
      </c>
      <c r="N1686" s="3" t="inlineStr"/>
      <c r="O1686" s="3" t="n"/>
      <c r="P1686" s="3" t="inlineStr"/>
      <c r="Q1686" s="3" t="inlineStr">
        <is>
          <t>10.1007/s10763-022-10317-y</t>
        </is>
      </c>
      <c r="R1686" s="3" t="inlineStr">
        <is>
          <t>https://doi.org/10.1007/s10763-022-10317-y</t>
        </is>
      </c>
      <c r="S1686" s="3" t="inlineStr">
        <is>
          <t>OpenAlex; CUNY Academic Works; Dept bio</t>
        </is>
      </c>
      <c r="T1686" s="3" t="n">
        <v>3</v>
      </c>
      <c r="U1686" s="3" t="inlineStr">
        <is>
          <t>High (City Tech affiliation on paper); 3 sources</t>
        </is>
      </c>
      <c r="V1686" s="3" t="n"/>
      <c r="W1686" s="3" t="inlineStr">
        <is>
          <t>Sung, E., &amp; Kelley. (2022). Elementary students' engineering design process: How young students solve engineering problems. International Journal of Science and Mathematics Education. https://doi.org/10.1007/s10763-022-10317-y. Impact factor: 2.051.</t>
        </is>
      </c>
      <c r="X1686" s="3" t="inlineStr">
        <is>
          <t>With the increasing importance of teaching STEM to young students, the engineering design process (EDP) has become a popular learning platform in K-12 STEM education. The engineering design process guides students in solving engineering problems, but there is a lack of understanding of how students utilize this process. In this study, we explored how iterative design activities form procedural patterns of the engineering design process using sequential analysis. We videotaped 48 engineering design sessions via the Concurrent Think-Aloud (CTA) protocol from elementary students grades 3â6 in the USA. The data was coded using Halfnâs codes. The sequential analyses identified the statistical significance of patterns from the repetitive design activities. The results indicate (1) there were two iterative recursions in the problem and solution phases, (2) questioning was a gateway to designing, (3) modeling and predicting occurred with designing, and (4) managing bridged the problem and solution phases. The study also found that different design contexts yield distinctive procedural patterns. This result implies that engineering educators need to understand the proper use of the design process model.</t>
        </is>
      </c>
      <c r="Y1686" s="3" t="inlineStr">
        <is>
          <t>CUNY Academic Works</t>
        </is>
      </c>
      <c r="Z1686" s="3" t="inlineStr">
        <is>
          <t>https://academicworks.cuny.edu/context/ny_pubs/article/1987/viewcontent/auto_convert.pdf</t>
        </is>
      </c>
      <c r="AA1686" s="3" t="inlineStr">
        <is>
          <t>Not found</t>
        </is>
      </c>
      <c r="AB1686" s="3" t="inlineStr">
        <is>
          <t>closed</t>
        </is>
      </c>
      <c r="AC1686" s="3" t="inlineStr">
        <is>
          <t>School of Professional Studies</t>
        </is>
      </c>
      <c r="AD1686" s="3" t="n">
        <v>19</v>
      </c>
      <c r="AE1686" s="3" t="inlineStr">
        <is>
          <t>No</t>
        </is>
      </c>
      <c r="AF1686" s="3" t="inlineStr"/>
      <c r="AG1686" s="4" t="inlineStr"/>
      <c r="AH1686" s="4" t="inlineStr"/>
      <c r="AI1686" s="4" t="inlineStr"/>
    </row>
    <row r="1687">
      <c r="A1687" s="3" t="inlineStr">
        <is>
          <t>CTE-0057</t>
        </is>
      </c>
      <c r="B1687" s="3" t="inlineStr">
        <is>
          <t>Sung</t>
        </is>
      </c>
      <c r="C1687" s="3" t="inlineStr">
        <is>
          <t>Euisuk</t>
        </is>
      </c>
      <c r="D1687" s="3" t="inlineStr">
        <is>
          <t>Euisuk Sung</t>
        </is>
      </c>
      <c r="E1687" s="3" t="inlineStr">
        <is>
          <t>Associate Professor &amp; Chair</t>
        </is>
      </c>
      <c r="F1687" s="3" t="inlineStr">
        <is>
          <t>NYC College of Technology</t>
        </is>
      </c>
      <c r="G1687" s="3" t="inlineStr">
        <is>
          <t>Career and Technology Teacher Education</t>
        </is>
      </c>
      <c r="H1687" s="3" t="inlineStr">
        <is>
          <t>ESung@citytech.cuny.edu</t>
        </is>
      </c>
      <c r="I1687" s="3" t="inlineStr">
        <is>
          <t>Journal article</t>
        </is>
      </c>
      <c r="J1687" s="3" t="inlineStr">
        <is>
          <t>Impacting secondary students’ STEM knowledge through collaborative STEM teacher partnerships</t>
        </is>
      </c>
      <c r="K1687" s="3" t="n">
        <v>2022</v>
      </c>
      <c r="L1687" s="3" t="inlineStr">
        <is>
          <t>International Journal of Technology and Design Education</t>
        </is>
      </c>
      <c r="M1687" s="3" t="inlineStr">
        <is>
          <t>Todd R. Kelley; Euisuk Sung; Jung Hoon Han; J. Geoff Knowles</t>
        </is>
      </c>
      <c r="N1687" s="3" t="inlineStr"/>
      <c r="O1687" s="3" t="n"/>
      <c r="P1687" s="3" t="inlineStr"/>
      <c r="Q1687" s="3" t="inlineStr">
        <is>
          <t>10.1007/s10798-022-09783-w</t>
        </is>
      </c>
      <c r="R1687" s="3" t="inlineStr">
        <is>
          <t>https://doi.org/10.1007/s10798-022-09783-w</t>
        </is>
      </c>
      <c r="S1687" s="3" t="inlineStr">
        <is>
          <t>OpenAlex; Dept bio</t>
        </is>
      </c>
      <c r="T1687" s="3" t="n">
        <v>2</v>
      </c>
      <c r="U1687" s="3" t="inlineStr">
        <is>
          <t>High (City Tech affiliation on paper); 2 sources</t>
        </is>
      </c>
      <c r="V1687" s="3" t="n"/>
      <c r="W1687" s="3" t="inlineStr">
        <is>
          <t>Kelley, T. R., Sung, E., Han, J., &amp; Knowles, G. (2022). Impacting Secondary Students' STEM Knowledge Through Collaborative STEM Teacher Partnerships. International Journal of Technology and Design Education. https://doi.org/10.1007/s10798-022-09783-w. Impact factor: 1.781.</t>
        </is>
      </c>
      <c r="X1687" s="3" t="inlineStr"/>
      <c r="Y1687" s="3" t="inlineStr"/>
      <c r="Z1687" s="3" t="inlineStr"/>
      <c r="AA1687" s="3" t="inlineStr">
        <is>
          <t>Not found</t>
        </is>
      </c>
      <c r="AB1687" s="3" t="inlineStr">
        <is>
          <t>closed</t>
        </is>
      </c>
      <c r="AC1687" s="3" t="inlineStr">
        <is>
          <t>School of Professional Studies</t>
        </is>
      </c>
      <c r="AD1687" s="3" t="n">
        <v>19</v>
      </c>
      <c r="AE1687" s="3" t="inlineStr">
        <is>
          <t>No</t>
        </is>
      </c>
      <c r="AF1687" s="3" t="inlineStr"/>
      <c r="AG1687" s="4" t="inlineStr"/>
      <c r="AH1687" s="4" t="inlineStr"/>
      <c r="AI1687" s="4" t="inlineStr"/>
    </row>
    <row r="1688">
      <c r="A1688" s="3" t="inlineStr">
        <is>
          <t>CTE-0058</t>
        </is>
      </c>
      <c r="B1688" s="3" t="inlineStr">
        <is>
          <t>Pandya</t>
        </is>
      </c>
      <c r="C1688" s="3" t="inlineStr">
        <is>
          <t>Raaghav</t>
        </is>
      </c>
      <c r="D1688" s="3" t="inlineStr">
        <is>
          <t>Raaghav Pandya</t>
        </is>
      </c>
      <c r="E1688" s="3" t="inlineStr">
        <is>
          <t>Assistant Professor</t>
        </is>
      </c>
      <c r="F1688" s="3" t="inlineStr">
        <is>
          <t>NYC College of Technology</t>
        </is>
      </c>
      <c r="G1688" s="3" t="inlineStr">
        <is>
          <t>Career and Technology Teacher Education</t>
        </is>
      </c>
      <c r="H1688" s="3" t="inlineStr">
        <is>
          <t>RAAGHAV.PANDYA91@CITYTECH.CUNY.EDU</t>
        </is>
      </c>
      <c r="I1688" s="3" t="inlineStr">
        <is>
          <t>Journal article</t>
        </is>
      </c>
      <c r="J1688" s="3" t="inlineStr">
        <is>
          <t>The Contemplative Approach of Indian Philosophies &amp; Science Education: A Concentration on the Buddhist Principle of Pratityasamutpada</t>
        </is>
      </c>
      <c r="K1688" s="3" t="n">
        <v>2022</v>
      </c>
      <c r="L1688" s="3" t="inlineStr">
        <is>
          <t>Religions</t>
        </is>
      </c>
      <c r="M1688" s="3" t="inlineStr">
        <is>
          <t>Raaghav Pandya</t>
        </is>
      </c>
      <c r="N1688" s="3" t="inlineStr"/>
      <c r="O1688" s="3" t="n"/>
      <c r="P1688" s="3" t="inlineStr"/>
      <c r="Q1688" s="3" t="inlineStr">
        <is>
          <t>10.3390/rel14010054</t>
        </is>
      </c>
      <c r="R1688" s="3" t="inlineStr">
        <is>
          <t>https://doi.org/10.3390/rel14010054</t>
        </is>
      </c>
      <c r="S1688" s="3" t="inlineStr">
        <is>
          <t>OpenAlex; Dept bio</t>
        </is>
      </c>
      <c r="T1688" s="3" t="n">
        <v>2</v>
      </c>
      <c r="U1688" s="3" t="inlineStr">
        <is>
          <t>High (City Tech affiliation on paper); 2 sources</t>
        </is>
      </c>
      <c r="V1688" s="3" t="n"/>
      <c r="W1688" s="3" t="inlineStr">
        <is>
          <t>Pandya, R. (2023). The Contemplative Approach of Indian Philosophies &amp; Science Education: A concentration on the Buddhist principle of Pratityasamutpada. Religions, 14(1): 54, https://www.mdpi.com/2077-1444/14/1/54</t>
        </is>
      </c>
      <c r="X1688" s="3" t="inlineStr">
        <is>
          <t>Contemporary science pedagogy, especially at the secondary level, seeks to emphasize Dewey’s idea of science as a method. More specifically, factors of the nature of science that highlight inquiry-based learning have been popularized and applied in science curricula and classrooms. Simultaneously, the West has experienced exponential growth in studios, seminars, and interventions involving mindfulness, yoga, and Eastern practices. Whether it be for physical health or corporate productivity, these practices have entered the contemporary culture, often with an aspect of cultural appropriation. While these practices have undoubtedly proven to improve performance and control anxiety among young people, this paper argues that adopting the paradigm and premise of philosophies such as yoga, Vedanta, and Buddhism alter student understanding of science and their interaction with the world. This paper will do so by presenting science as an experience of inquiry by the subject, as explained by Dewey, Spencer, and Kuhn. This paper will contrast the approach of these contemplative schools to Cartesian dualism, particularly concerning the idea of subjective awareness. By doing so, this paper will present how a pedagogy based on the paradigm and approach of yoga and mindfulness (not just its meditation practices) can influence students’ experience of oneness with others and their environment, science as inquiry, and being a contributing member of a community. More specifically, this paradigm application allows for a student’s experience of first-person inquiry and awareness that leads to an interconnectedness (pratityasamutpada) and citta vrtti nirodha (stilling of the fluctuating states of mind). In a time when students are heavily engaged in a technology-dependent, pandemic learning environment, this shift in science pedagogy offers an alternative approach that improves student understanding of the role of empathy and sustenance in science.</t>
        </is>
      </c>
      <c r="Y1688" s="3" t="inlineStr">
        <is>
          <t>OpenAlex</t>
        </is>
      </c>
      <c r="Z1688" s="3" t="inlineStr">
        <is>
          <t>https://www.mdpi.com/2077-1444/14/1/54/pdf?version=1672235860</t>
        </is>
      </c>
      <c r="AA1688" s="3" t="inlineStr">
        <is>
          <t>Open-access PDF (via OpenAlex)</t>
        </is>
      </c>
      <c r="AB1688" s="3" t="inlineStr">
        <is>
          <t>gold</t>
        </is>
      </c>
      <c r="AC1688" s="3" t="inlineStr">
        <is>
          <t>School of Professional Studies</t>
        </is>
      </c>
      <c r="AD1688" s="3" t="n">
        <v>2</v>
      </c>
      <c r="AE1688" s="3" t="inlineStr">
        <is>
          <t>No</t>
        </is>
      </c>
      <c r="AF1688" s="3" t="inlineStr"/>
      <c r="AG1688" s="4" t="inlineStr"/>
      <c r="AH1688" s="4" t="inlineStr"/>
      <c r="AI1688" s="4" t="inlineStr"/>
    </row>
    <row r="1689">
      <c r="A1689" s="3" t="inlineStr">
        <is>
          <t>CTE-0059</t>
        </is>
      </c>
      <c r="B1689" s="3" t="inlineStr">
        <is>
          <t>Sung</t>
        </is>
      </c>
      <c r="C1689" s="3" t="inlineStr">
        <is>
          <t>Euisuk</t>
        </is>
      </c>
      <c r="D1689" s="3" t="inlineStr">
        <is>
          <t>Euisuk Sung</t>
        </is>
      </c>
      <c r="E1689" s="3" t="inlineStr">
        <is>
          <t>Associate Professor &amp; Chair</t>
        </is>
      </c>
      <c r="F1689" s="3" t="inlineStr">
        <is>
          <t>NYC College of Technology</t>
        </is>
      </c>
      <c r="G1689" s="3" t="inlineStr">
        <is>
          <t>Career and Technology Teacher Education</t>
        </is>
      </c>
      <c r="H1689" s="3" t="inlineStr">
        <is>
          <t>ESung@citytech.cuny.edu</t>
        </is>
      </c>
      <c r="I1689" s="3" t="inlineStr">
        <is>
          <t>Journal article</t>
        </is>
      </c>
      <c r="J1689" s="3" t="inlineStr">
        <is>
          <t>Translating STEL into Korean: Implications and challenges for adopting new technology and engineering education standards</t>
        </is>
      </c>
      <c r="K1689" s="3" t="n">
        <v>2022</v>
      </c>
      <c r="L1689" s="3" t="inlineStr"/>
      <c r="M1689" s="3" t="inlineStr">
        <is>
          <t>Sung, E., Choi, Y., Kim, J. S., Lee, E., &amp; Lim, Y</t>
        </is>
      </c>
      <c r="N1689" s="3" t="inlineStr"/>
      <c r="O1689" s="3" t="n"/>
      <c r="P1689" s="3" t="inlineStr"/>
      <c r="Q1689" s="3" t="inlineStr"/>
      <c r="R1689" s="3" t="inlineStr">
        <is>
          <t>https://www.citytech.cuny.edu/eparse/Archives/esung/Research/Journal/2022.%20Translating%20STEL%20into%20Korean.pdf</t>
        </is>
      </c>
      <c r="S1689" s="3" t="inlineStr">
        <is>
          <t>Dept bio</t>
        </is>
      </c>
      <c r="T1689" s="3" t="n">
        <v>1</v>
      </c>
      <c r="U1689" s="3" t="inlineStr">
        <is>
          <t>Medium (self-reported in faculty bio)</t>
        </is>
      </c>
      <c r="V1689" s="3" t="n"/>
      <c r="W1689" s="3" t="inlineStr">
        <is>
          <t>Sung, E., Choi, Y., Kim, J. S., Lee, E., &amp; Lim, Y. (2022). Translating STEL into Korean: Implications and challenges for adopting new technology and engineering education standards. Technology and Engineering Teachers. 82(3), 27-30.</t>
        </is>
      </c>
      <c r="X1689" s="3" t="inlineStr"/>
      <c r="Y1689" s="3" t="inlineStr"/>
      <c r="Z1689" s="3" t="inlineStr"/>
      <c r="AA1689" s="3" t="inlineStr"/>
      <c r="AB1689" s="3" t="inlineStr"/>
      <c r="AC1689" s="3" t="inlineStr">
        <is>
          <t>School of Professional Studies</t>
        </is>
      </c>
      <c r="AD1689" s="3" t="n"/>
      <c r="AE1689" s="3" t="inlineStr">
        <is>
          <t>No</t>
        </is>
      </c>
      <c r="AF1689" s="3" t="inlineStr"/>
      <c r="AG1689" s="4" t="inlineStr"/>
      <c r="AH1689" s="4" t="inlineStr"/>
      <c r="AI1689" s="4" t="inlineStr"/>
    </row>
    <row r="1690">
      <c r="A1690" s="3" t="inlineStr">
        <is>
          <t>CTE-0060</t>
        </is>
      </c>
      <c r="B1690" s="3" t="inlineStr">
        <is>
          <t>Sung</t>
        </is>
      </c>
      <c r="C1690" s="3" t="inlineStr">
        <is>
          <t>Euisuk</t>
        </is>
      </c>
      <c r="D1690" s="3" t="inlineStr">
        <is>
          <t>Euisuk Sung</t>
        </is>
      </c>
      <c r="E1690" s="3" t="inlineStr">
        <is>
          <t>Associate Professor &amp; Chair</t>
        </is>
      </c>
      <c r="F1690" s="3" t="inlineStr">
        <is>
          <t>NYC College of Technology</t>
        </is>
      </c>
      <c r="G1690" s="3" t="inlineStr">
        <is>
          <t>Career and Technology Teacher Education</t>
        </is>
      </c>
      <c r="H1690" s="3" t="inlineStr">
        <is>
          <t>ESung@citytech.cuny.edu</t>
        </is>
      </c>
      <c r="I1690" s="3" t="inlineStr">
        <is>
          <t>Book chapter</t>
        </is>
      </c>
      <c r="J1690" s="3" t="inlineStr">
        <is>
          <t>Using Engineering Design in Technology Education</t>
        </is>
      </c>
      <c r="K1690" s="3" t="n">
        <v>2022</v>
      </c>
      <c r="L1690" s="3" t="inlineStr">
        <is>
          <t>Contemporary issues in technology education</t>
        </is>
      </c>
      <c r="M1690" s="3" t="inlineStr">
        <is>
          <t>Euisuk Sung; Todd R. Kelley</t>
        </is>
      </c>
      <c r="N1690" s="3" t="inlineStr"/>
      <c r="O1690" s="3" t="n"/>
      <c r="P1690" s="3" t="inlineStr"/>
      <c r="Q1690" s="3" t="inlineStr">
        <is>
          <t>10.1007/978-981-16-7885-1_9</t>
        </is>
      </c>
      <c r="R1690" s="3" t="inlineStr">
        <is>
          <t>https://doi.org/10.1007/978-981-16-7885-1_9</t>
        </is>
      </c>
      <c r="S1690" s="3" t="inlineStr">
        <is>
          <t>OpenAlex; Dept bio</t>
        </is>
      </c>
      <c r="T1690" s="3" t="n">
        <v>2</v>
      </c>
      <c r="U1690" s="3" t="inlineStr">
        <is>
          <t>High (City Tech affiliation on paper); 2 sources</t>
        </is>
      </c>
      <c r="V1690" s="3" t="n"/>
      <c r="W1690" s="3" t="inlineStr">
        <is>
          <t>Choi, Y., Sung, E., Lee, S. (2022). Design thinking for preservice technology and engineering education. Technology and Engineering Teachers, 82(2), 31-34.</t>
        </is>
      </c>
      <c r="X1690" s="3" t="inlineStr"/>
      <c r="Y1690" s="3" t="inlineStr"/>
      <c r="Z1690" s="3" t="inlineStr"/>
      <c r="AA1690" s="3" t="inlineStr">
        <is>
          <t>Not found</t>
        </is>
      </c>
      <c r="AB1690" s="3" t="inlineStr">
        <is>
          <t>closed</t>
        </is>
      </c>
      <c r="AC1690" s="3" t="inlineStr">
        <is>
          <t>School of Professional Studies</t>
        </is>
      </c>
      <c r="AD1690" s="3" t="n">
        <v>10</v>
      </c>
      <c r="AE1690" s="3" t="inlineStr">
        <is>
          <t>No</t>
        </is>
      </c>
      <c r="AF1690" s="3" t="inlineStr"/>
      <c r="AG1690" s="4" t="inlineStr"/>
      <c r="AH1690" s="4" t="inlineStr"/>
      <c r="AI1690" s="4" t="inlineStr"/>
    </row>
    <row r="1691">
      <c r="A1691" s="3" t="inlineStr">
        <is>
          <t>CTE-0061</t>
        </is>
      </c>
      <c r="B1691" s="3" t="inlineStr">
        <is>
          <t>Sung</t>
        </is>
      </c>
      <c r="C1691" s="3" t="inlineStr">
        <is>
          <t>Euisuk</t>
        </is>
      </c>
      <c r="D1691" s="3" t="inlineStr">
        <is>
          <t>Euisuk Sung</t>
        </is>
      </c>
      <c r="E1691" s="3" t="inlineStr">
        <is>
          <t>Associate Professor &amp; Chair</t>
        </is>
      </c>
      <c r="F1691" s="3" t="inlineStr">
        <is>
          <t>NYC College of Technology</t>
        </is>
      </c>
      <c r="G1691" s="3" t="inlineStr">
        <is>
          <t>Career and Technology Teacher Education</t>
        </is>
      </c>
      <c r="H1691" s="3" t="inlineStr">
        <is>
          <t>ESung@citytech.cuny.edu</t>
        </is>
      </c>
      <c r="I1691" s="3" t="inlineStr">
        <is>
          <t>Conference presentation</t>
        </is>
      </c>
      <c r="J1691" s="3" t="inlineStr">
        <is>
          <t>New York State Technology and Engineering Educators Association's 2023 Annual Conference at Troy, NY</t>
        </is>
      </c>
      <c r="K1691" s="3" t="n">
        <v>2023</v>
      </c>
      <c r="L1691" s="3" t="inlineStr"/>
      <c r="M1691" s="3" t="inlineStr"/>
      <c r="N1691" s="3" t="inlineStr"/>
      <c r="O1691" s="3" t="n"/>
      <c r="P1691" s="3" t="inlineStr"/>
      <c r="Q1691" s="3" t="inlineStr"/>
      <c r="R1691" s="3" t="inlineStr">
        <is>
          <t>https://www.citytech.cuny.edu/eparse/Archives/esung/Research/Conference/2023%20NYSTEEA%20Conference%20-%20Integrating%20ChatGPT%20into%20Technology%20Education.pdf</t>
        </is>
      </c>
      <c r="S1691" s="3" t="inlineStr">
        <is>
          <t>Dept bio</t>
        </is>
      </c>
      <c r="T1691" s="3" t="n">
        <v>1</v>
      </c>
      <c r="U1691" s="3" t="inlineStr">
        <is>
          <t>Medium (self-reported in faculty bio)</t>
        </is>
      </c>
      <c r="V1691" s="3" t="n"/>
      <c r="W1691" s="3" t="inlineStr">
        <is>
          <t>Sung, E. (2023, March). Integrating ChatGPT into Technology Education. New York State Technology and Engineering Educators Association's 2023 Annual Conference at Troy, NY.</t>
        </is>
      </c>
      <c r="X1691" s="3" t="inlineStr"/>
      <c r="Y1691" s="3" t="inlineStr"/>
      <c r="Z1691" s="3" t="inlineStr"/>
      <c r="AA1691" s="3" t="inlineStr"/>
      <c r="AB1691" s="3" t="inlineStr"/>
      <c r="AC1691" s="3" t="inlineStr">
        <is>
          <t>School of Professional Studies</t>
        </is>
      </c>
      <c r="AD1691" s="3" t="n"/>
      <c r="AE1691" s="3" t="inlineStr">
        <is>
          <t>No</t>
        </is>
      </c>
      <c r="AF1691" s="3" t="inlineStr"/>
      <c r="AG1691" s="4" t="inlineStr"/>
      <c r="AH1691" s="4" t="inlineStr"/>
      <c r="AI1691" s="4" t="inlineStr"/>
    </row>
    <row r="1692">
      <c r="A1692" s="3" t="inlineStr">
        <is>
          <t>CTE-0062</t>
        </is>
      </c>
      <c r="B1692" s="3" t="inlineStr">
        <is>
          <t>Darin</t>
        </is>
      </c>
      <c r="C1692" s="3" t="inlineStr">
        <is>
          <t>Caroline</t>
        </is>
      </c>
      <c r="D1692" s="3" t="inlineStr">
        <is>
          <t>Caroline Darin</t>
        </is>
      </c>
      <c r="E1692" s="3" t="inlineStr">
        <is>
          <t>Assistant Professor</t>
        </is>
      </c>
      <c r="F1692" s="3" t="inlineStr">
        <is>
          <t>NYC College of Technology</t>
        </is>
      </c>
      <c r="G1692" s="3" t="inlineStr">
        <is>
          <t>Career and Technology Teacher Education</t>
        </is>
      </c>
      <c r="H1692" s="3" t="inlineStr">
        <is>
          <t>CAROLINE.DARIN48@citytech.cuny.edu</t>
        </is>
      </c>
      <c r="I1692" s="3" t="inlineStr">
        <is>
          <t>Conference presentation</t>
        </is>
      </c>
      <c r="J1692" s="3" t="inlineStr">
        <is>
          <t>Student teachers in STEM: Student leaders as co-teachers and paid employees in physics and AP Environmental Science classrooms</t>
        </is>
      </c>
      <c r="K1692" s="3" t="n">
        <v>2023</v>
      </c>
      <c r="L1692" s="3" t="inlineStr"/>
      <c r="M1692" s="3" t="inlineStr"/>
      <c r="N1692" s="3" t="inlineStr"/>
      <c r="O1692" s="3" t="n"/>
      <c r="P1692" s="3" t="inlineStr"/>
      <c r="Q1692" s="3" t="inlineStr"/>
      <c r="R1692" s="3" t="inlineStr"/>
      <c r="S1692" s="3" t="inlineStr">
        <is>
          <t>Dept bio</t>
        </is>
      </c>
      <c r="T1692" s="3" t="n">
        <v>1</v>
      </c>
      <c r="U1692" s="3" t="inlineStr">
        <is>
          <t>Medium (self-reported in faculty bio)</t>
        </is>
      </c>
      <c r="V1692" s="3" t="n"/>
      <c r="W1692" s="3" t="inlineStr">
        <is>
          <t>Darin, C. (2023, November). Student teachers in STEM: Student leaders as co-teachers and paid employees in physics and AP Environmental Science classrooms. National Association for Multicultural Education (NAME) Conference.</t>
        </is>
      </c>
      <c r="X1692" s="3" t="inlineStr"/>
      <c r="Y1692" s="3" t="inlineStr"/>
      <c r="Z1692" s="3" t="inlineStr"/>
      <c r="AA1692" s="3" t="inlineStr"/>
      <c r="AB1692" s="3" t="inlineStr"/>
      <c r="AC1692" s="3" t="inlineStr">
        <is>
          <t>School of Professional Studies</t>
        </is>
      </c>
      <c r="AD1692" s="3" t="n"/>
      <c r="AE1692" s="3" t="inlineStr">
        <is>
          <t>No</t>
        </is>
      </c>
      <c r="AF1692" s="3" t="inlineStr"/>
      <c r="AG1692" s="4" t="inlineStr"/>
      <c r="AH1692" s="4" t="inlineStr"/>
      <c r="AI1692" s="4" t="inlineStr"/>
    </row>
    <row r="1693">
      <c r="A1693" s="3" t="inlineStr">
        <is>
          <t>CTE-0063</t>
        </is>
      </c>
      <c r="B1693" s="3" t="inlineStr">
        <is>
          <t>Sung</t>
        </is>
      </c>
      <c r="C1693" s="3" t="inlineStr">
        <is>
          <t>Euisuk</t>
        </is>
      </c>
      <c r="D1693" s="3" t="inlineStr">
        <is>
          <t>Euisuk Sung</t>
        </is>
      </c>
      <c r="E1693" s="3" t="inlineStr">
        <is>
          <t>Associate Professor &amp; Chair</t>
        </is>
      </c>
      <c r="F1693" s="3" t="inlineStr">
        <is>
          <t>NYC College of Technology</t>
        </is>
      </c>
      <c r="G1693" s="3" t="inlineStr">
        <is>
          <t>Career and Technology Teacher Education</t>
        </is>
      </c>
      <c r="H1693" s="3" t="inlineStr">
        <is>
          <t>ESung@citytech.cuny.edu</t>
        </is>
      </c>
      <c r="I1693" s="3" t="inlineStr">
        <is>
          <t>Journal article</t>
        </is>
      </c>
      <c r="J1693" s="3" t="inlineStr">
        <is>
          <t>Teaching Engineering Design-Based Integrated STEM in Rural Contexts: Nurturing Future Designers</t>
        </is>
      </c>
      <c r="K1693" s="3" t="n">
        <v>2023</v>
      </c>
      <c r="L1693" s="3" t="inlineStr">
        <is>
          <t>Canadian Journal of Science Mathematics and Technology Education</t>
        </is>
      </c>
      <c r="M1693" s="3" t="inlineStr">
        <is>
          <t>Jung Hoon Han; Euisuk Sung; Todd R. Kelley; J. Geoff Knowles</t>
        </is>
      </c>
      <c r="N1693" s="3" t="inlineStr"/>
      <c r="O1693" s="3" t="n"/>
      <c r="P1693" s="3" t="inlineStr"/>
      <c r="Q1693" s="3" t="inlineStr">
        <is>
          <t>10.1007/s42330-023-00290-1</t>
        </is>
      </c>
      <c r="R1693" s="3" t="inlineStr">
        <is>
          <t>https://doi.org/10.1007/s42330-023-00290-1</t>
        </is>
      </c>
      <c r="S1693" s="3" t="inlineStr">
        <is>
          <t>OpenAlex; CUNY Academic Works; Dept bio</t>
        </is>
      </c>
      <c r="T1693" s="3" t="n">
        <v>3</v>
      </c>
      <c r="U1693" s="3" t="inlineStr">
        <is>
          <t>High (City Tech affiliation on paper); 3 sources</t>
        </is>
      </c>
      <c r="V1693" s="3" t="n"/>
      <c r="W1693" s="3" t="inlineStr">
        <is>
          <t>Han, J., Sung, E., Kelley, T. R., &amp; Knowles. J. G. (2023). Teaching Engineering Design-Based Integrated STEM in Rural Contexts: Nurturing Future Designers. Canadian Journal of Science, Mathematics, and Technology Education. 23, 441-458. https://doi.org/10.1007/s42330-023-00290-1</t>
        </is>
      </c>
      <c r="X1693" s="3" t="inlineStr">
        <is>
          <t>There is a notable shift towards prioritizing the teaching of engineering design within K-12 education, coupled with a strong recommendation for engineering design-based integrated STEM education. This approach underscores the sharing of science and engineering practices as a means to facilitate the learning of various STEM disciplines. Nonetheless, the implementation of integrated STEM education in rural schools poses challenges due to constrained resources and a shortage of high-quality programs. To present a tangible instance of design-based integrated STEM education within a rural setting, this study presents a model lesson that showcases the integration of interdisciplinary problem-solving skills within a genuine real-world context. This study examined how teacher collaboration for engineering and science shared practices influenced studentsâ design process. Concurrent Think-Aloud (CTA) protocol data and design sketches produced by the student design teams during the protocol sessions display how they elicited their design thinking skills and STEM domain knowledge acquired from the integrated STEM lesson in an engineering design task. This study found that the students learned the model lesson through the fully integrated instruction between students and teachers utilized more balanced design cognitions than the silo approach of integration. The findings highlight that the utilization of engineering design in K-12 education to cultivate integrated problem-solving skills should be accompanied by domain-integrated instructions for effective implementation.</t>
        </is>
      </c>
      <c r="Y1693" s="3" t="inlineStr">
        <is>
          <t>CUNY Academic Works</t>
        </is>
      </c>
      <c r="Z1693" s="3" t="inlineStr">
        <is>
          <t>https://academicworks.cuny.edu/context/ny_pubs/article/2111/viewcontent/auto_convert.pdf</t>
        </is>
      </c>
      <c r="AA1693" s="3" t="inlineStr">
        <is>
          <t>Not found</t>
        </is>
      </c>
      <c r="AB1693" s="3" t="inlineStr">
        <is>
          <t>closed</t>
        </is>
      </c>
      <c r="AC1693" s="3" t="inlineStr">
        <is>
          <t>School of Professional Studies</t>
        </is>
      </c>
      <c r="AD1693" s="3" t="n">
        <v>2</v>
      </c>
      <c r="AE1693" s="3" t="inlineStr">
        <is>
          <t>No</t>
        </is>
      </c>
      <c r="AF1693" s="3" t="inlineStr"/>
      <c r="AG1693" s="4" t="inlineStr"/>
      <c r="AH1693" s="4" t="inlineStr"/>
      <c r="AI1693" s="4" t="inlineStr"/>
    </row>
    <row r="1694">
      <c r="A1694" s="3" t="inlineStr">
        <is>
          <t>CTE-0064</t>
        </is>
      </c>
      <c r="B1694" s="3" t="inlineStr">
        <is>
          <t>Sung</t>
        </is>
      </c>
      <c r="C1694" s="3" t="inlineStr">
        <is>
          <t>Euisuk</t>
        </is>
      </c>
      <c r="D1694" s="3" t="inlineStr">
        <is>
          <t>Euisuk Sung</t>
        </is>
      </c>
      <c r="E1694" s="3" t="inlineStr">
        <is>
          <t>Associate Professor &amp; Chair</t>
        </is>
      </c>
      <c r="F1694" s="3" t="inlineStr">
        <is>
          <t>NYC College of Technology</t>
        </is>
      </c>
      <c r="G1694" s="3" t="inlineStr">
        <is>
          <t>Career and Technology Teacher Education</t>
        </is>
      </c>
      <c r="H1694" s="3" t="inlineStr">
        <is>
          <t>ESung@citytech.cuny.edu</t>
        </is>
      </c>
      <c r="I1694" s="3" t="inlineStr">
        <is>
          <t>Book chapter</t>
        </is>
      </c>
      <c r="J1694" s="3" t="inlineStr">
        <is>
          <t>The Impact of International Technology Education Standards on the Development of a National Curriculum: A Case Study in Korea</t>
        </is>
      </c>
      <c r="K1694" s="3" t="n">
        <v>2023</v>
      </c>
      <c r="L1694" s="3" t="inlineStr">
        <is>
          <t>Contemporary issues in technology education</t>
        </is>
      </c>
      <c r="M1694" s="3" t="inlineStr">
        <is>
          <t>Euisuk Sung; Yuhuyn Choi; Ji-Suk Kim; Eunsang Lee; Yunjin Lim</t>
        </is>
      </c>
      <c r="N1694" s="3" t="inlineStr"/>
      <c r="O1694" s="3" t="n"/>
      <c r="P1694" s="3" t="inlineStr"/>
      <c r="Q1694" s="3" t="inlineStr">
        <is>
          <t>10.1007/978-981-99-5704-0_12</t>
        </is>
      </c>
      <c r="R1694" s="3" t="inlineStr">
        <is>
          <t>https://doi.org/10.1007/978-981-99-5704-0_12</t>
        </is>
      </c>
      <c r="S1694" s="3" t="inlineStr">
        <is>
          <t>OpenAlex; CUNY Academic Works; Dept bio</t>
        </is>
      </c>
      <c r="T1694" s="3" t="n">
        <v>3</v>
      </c>
      <c r="U1694" s="3" t="inlineStr">
        <is>
          <t>High (City Tech affiliation on paper); 3 sources</t>
        </is>
      </c>
      <c r="V1694" s="3" t="n"/>
      <c r="W1694" s="3" t="inlineStr">
        <is>
          <t>Sung, E., Choi, Y., Kim, J., Lee, E., &amp; Lim, Y. (2023). The impact of international technology education standards on the development of a national curriculum: A case study in Korea. In Willims, J., Marie, H., &amp; Scott, B. (Eds), Standard-Based Technology and Engineering Education. Springer. https://doi.org/10.1007/978-981-99-5704-0_12</t>
        </is>
      </c>
      <c r="X1694" s="3" t="inlineStr">
        <is>
          <t>South Korea has mandated technology education as a general education subject since 1954. However, recent educational trends, such as the emergence of computer education; artificial intelligence; Science, Technology, Engineering, and Mathematics (STEM); and K-12 engineering education call for considerable change in Korean technology education. The authors translated and published Standards for Technological and Engineering Literacy (STEL) in Korean to introduce the new standards to Korean educators in response to these challenges. This case study will review the history of Korean technology education from its inception in the 1960s and discuss the potential impacts of STEL on the Korean technology education curriculum. Additionally, this case study will illustrate the process of publishing STEL in Korean, including the team-building process, challenges in translating the text, and peer review for quality control. Lastly, the authors will discuss the implications, visions, and challenges of Korean technology education with STEL translation.</t>
        </is>
      </c>
      <c r="Y1694" s="3" t="inlineStr">
        <is>
          <t>CUNY Academic Works</t>
        </is>
      </c>
      <c r="Z1694" s="3" t="inlineStr">
        <is>
          <t>https://academicworks.cuny.edu/context/ny_pubs/article/2110/viewcontent/13_Euisuk_040723__1_.pdf</t>
        </is>
      </c>
      <c r="AA1694" s="3" t="inlineStr">
        <is>
          <t>Not found</t>
        </is>
      </c>
      <c r="AB1694" s="3" t="inlineStr">
        <is>
          <t>closed</t>
        </is>
      </c>
      <c r="AC1694" s="3" t="inlineStr">
        <is>
          <t>School of Professional Studies</t>
        </is>
      </c>
      <c r="AD1694" s="3" t="n">
        <v>0</v>
      </c>
      <c r="AE1694" s="3" t="inlineStr">
        <is>
          <t>No</t>
        </is>
      </c>
      <c r="AF1694" s="3" t="inlineStr"/>
      <c r="AG1694" s="4" t="inlineStr"/>
      <c r="AH1694" s="4" t="inlineStr"/>
      <c r="AI1694" s="4" t="inlineStr"/>
    </row>
    <row r="1695">
      <c r="A1695" s="3" t="inlineStr">
        <is>
          <t>CTE-0065</t>
        </is>
      </c>
      <c r="B1695" s="3" t="inlineStr">
        <is>
          <t>Teo</t>
        </is>
      </c>
      <c r="C1695" s="3" t="inlineStr">
        <is>
          <t>Hon</t>
        </is>
      </c>
      <c r="D1695" s="3" t="inlineStr">
        <is>
          <t>Hon Teo</t>
        </is>
      </c>
      <c r="E1695" s="3" t="inlineStr">
        <is>
          <t>Associate Professor</t>
        </is>
      </c>
      <c r="F1695" s="3" t="inlineStr">
        <is>
          <t>NYC College of Technology</t>
        </is>
      </c>
      <c r="G1695" s="3" t="inlineStr">
        <is>
          <t>Career and Technology Teacher Education</t>
        </is>
      </c>
      <c r="H1695" s="3" t="inlineStr">
        <is>
          <t>HTeo@citytech.cuny.edu</t>
        </is>
      </c>
      <c r="I1695" s="3" t="inlineStr">
        <is>
          <t>Conference paper</t>
        </is>
      </c>
      <c r="J1695" s="3" t="inlineStr">
        <is>
          <t>Building Capacity: Enhancing Undergraduate STEM Education by Improving Transfer Success</t>
        </is>
      </c>
      <c r="K1695" s="3" t="n">
        <v>2024</v>
      </c>
      <c r="L1695" s="3" t="inlineStr">
        <is>
          <t>ASEE Annual Conference &amp; Exposition</t>
        </is>
      </c>
      <c r="M1695" s="3" t="inlineStr">
        <is>
          <t>Pamela Ann McElroy Brown; Melanie Villatoro; Elizabeth Milonas; Benito Mendoza; Hon Jie Teo; Mohammad Razani; Diana Samaroo</t>
        </is>
      </c>
      <c r="N1695" s="3" t="inlineStr"/>
      <c r="O1695" s="3" t="n"/>
      <c r="P1695" s="3" t="inlineStr"/>
      <c r="Q1695" s="3" t="inlineStr">
        <is>
          <t>10.18260/1-2--41906</t>
        </is>
      </c>
      <c r="R1695" s="3" t="inlineStr">
        <is>
          <t>https://doi.org/10.18260/1-2--41906</t>
        </is>
      </c>
      <c r="S1695" s="3" t="inlineStr">
        <is>
          <t>OpenAlex</t>
        </is>
      </c>
      <c r="T1695" s="3" t="n">
        <v>1</v>
      </c>
      <c r="U1695" s="3" t="inlineStr">
        <is>
          <t>High (City Tech affiliation on paper)</t>
        </is>
      </c>
      <c r="V1695" s="3" t="n"/>
      <c r="W1695" s="3" t="inlineStr"/>
      <c r="X1695" s="3" t="inlineStr">
        <is>
          <t>She has experience in curricular and program development</t>
        </is>
      </c>
      <c r="Y1695" s="3" t="inlineStr">
        <is>
          <t>OpenAlex</t>
        </is>
      </c>
      <c r="Z1695" s="3" t="inlineStr">
        <is>
          <t>https://peer.asee.org/41906.pdf</t>
        </is>
      </c>
      <c r="AA1695" s="3" t="inlineStr">
        <is>
          <t>Open-access PDF (via OpenAlex)</t>
        </is>
      </c>
      <c r="AB1695" s="3" t="inlineStr">
        <is>
          <t>bronze</t>
        </is>
      </c>
      <c r="AC1695" s="3" t="inlineStr">
        <is>
          <t>School of Professional Studies</t>
        </is>
      </c>
      <c r="AD1695" s="3" t="n">
        <v>1</v>
      </c>
      <c r="AE1695" s="3" t="inlineStr">
        <is>
          <t>No</t>
        </is>
      </c>
      <c r="AF1695" s="3" t="inlineStr"/>
      <c r="AG1695" s="4" t="inlineStr"/>
      <c r="AH1695" s="4" t="inlineStr"/>
      <c r="AI1695" s="4" t="inlineStr"/>
    </row>
    <row r="1696">
      <c r="A1696" s="3" t="inlineStr">
        <is>
          <t>CTE-0066</t>
        </is>
      </c>
      <c r="B1696" s="3" t="inlineStr">
        <is>
          <t>Darin</t>
        </is>
      </c>
      <c r="C1696" s="3" t="inlineStr">
        <is>
          <t>Caroline</t>
        </is>
      </c>
      <c r="D1696" s="3" t="inlineStr">
        <is>
          <t>Caroline Darin</t>
        </is>
      </c>
      <c r="E1696" s="3" t="inlineStr">
        <is>
          <t>Assistant Professor</t>
        </is>
      </c>
      <c r="F1696" s="3" t="inlineStr">
        <is>
          <t>NYC College of Technology</t>
        </is>
      </c>
      <c r="G1696" s="3" t="inlineStr">
        <is>
          <t>Career and Technology Teacher Education</t>
        </is>
      </c>
      <c r="H1696" s="3" t="inlineStr">
        <is>
          <t>CAROLINE.DARIN48@citytech.cuny.edu</t>
        </is>
      </c>
      <c r="I1696" s="3" t="inlineStr">
        <is>
          <t>Conference presentation</t>
        </is>
      </c>
      <c r="J1696" s="3" t="inlineStr">
        <is>
          <t>Emdin &amp; S. Seidel (Eds.), From white folks who teach in the hood (pp</t>
        </is>
      </c>
      <c r="K1696" s="3" t="n">
        <v>2024</v>
      </c>
      <c r="L1696" s="3" t="inlineStr"/>
      <c r="M1696" s="3" t="inlineStr">
        <is>
          <t>Darin, C</t>
        </is>
      </c>
      <c r="N1696" s="3" t="inlineStr"/>
      <c r="O1696" s="3" t="n"/>
      <c r="P1696" s="3" t="inlineStr"/>
      <c r="Q1696" s="3" t="inlineStr"/>
      <c r="R1696" s="3" t="inlineStr"/>
      <c r="S1696" s="3" t="inlineStr">
        <is>
          <t>Dept bio</t>
        </is>
      </c>
      <c r="T1696" s="3" t="n">
        <v>1</v>
      </c>
      <c r="U1696" s="3" t="inlineStr">
        <is>
          <t>Medium (self-reported in faculty bio)</t>
        </is>
      </c>
      <c r="V1696" s="3" t="n"/>
      <c r="W1696" s="3" t="inlineStr">
        <is>
          <t>Darin, C. (2024). Perseverance. In C. Emdin &amp; S. Seidel (Eds.), From white folks who teach in the hood (pp. 42-51). Beacon Press.</t>
        </is>
      </c>
      <c r="X1696" s="3" t="inlineStr"/>
      <c r="Y1696" s="3" t="inlineStr"/>
      <c r="Z1696" s="3" t="inlineStr"/>
      <c r="AA1696" s="3" t="inlineStr"/>
      <c r="AB1696" s="3" t="inlineStr"/>
      <c r="AC1696" s="3" t="inlineStr">
        <is>
          <t>School of Professional Studies</t>
        </is>
      </c>
      <c r="AD1696" s="3" t="n"/>
      <c r="AE1696" s="3" t="inlineStr">
        <is>
          <t>No</t>
        </is>
      </c>
      <c r="AF1696" s="3" t="inlineStr"/>
      <c r="AG1696" s="4" t="inlineStr"/>
      <c r="AH1696" s="4" t="inlineStr"/>
      <c r="AI1696" s="4" t="inlineStr"/>
    </row>
    <row r="1697">
      <c r="A1697" s="3" t="inlineStr">
        <is>
          <t>CTE-0067</t>
        </is>
      </c>
      <c r="B1697" s="3" t="inlineStr">
        <is>
          <t>Sung</t>
        </is>
      </c>
      <c r="C1697" s="3" t="inlineStr">
        <is>
          <t>Euisuk</t>
        </is>
      </c>
      <c r="D1697" s="3" t="inlineStr">
        <is>
          <t>Euisuk Sung</t>
        </is>
      </c>
      <c r="E1697" s="3" t="inlineStr">
        <is>
          <t>Associate Professor &amp; Chair</t>
        </is>
      </c>
      <c r="F1697" s="3" t="inlineStr">
        <is>
          <t>NYC College of Technology</t>
        </is>
      </c>
      <c r="G1697" s="3" t="inlineStr">
        <is>
          <t>Career and Technology Teacher Education</t>
        </is>
      </c>
      <c r="H1697" s="3" t="inlineStr">
        <is>
          <t>ESung@citytech.cuny.edu</t>
        </is>
      </c>
      <c r="I1697" s="3" t="inlineStr">
        <is>
          <t>Conference presentation</t>
        </is>
      </c>
      <c r="J1697" s="3" t="inlineStr">
        <is>
          <t>International Technology and Engineering Educators Association's 2024 Annual Conference at Memphis, TN</t>
        </is>
      </c>
      <c r="K1697" s="3" t="n">
        <v>2024</v>
      </c>
      <c r="L1697" s="3" t="inlineStr"/>
      <c r="M1697" s="3" t="inlineStr"/>
      <c r="N1697" s="3" t="inlineStr"/>
      <c r="O1697" s="3" t="n"/>
      <c r="P1697" s="3" t="inlineStr"/>
      <c r="Q1697" s="3" t="inlineStr"/>
      <c r="R1697" s="3" t="inlineStr">
        <is>
          <t>https://www.citytech.cuny.edu/eparse/Archives/esung/Research/Conference/2024%20Technology%20Curriculum%20Innovation%20through%20Computer%20Integration.pdf</t>
        </is>
      </c>
      <c r="S1697" s="3" t="inlineStr">
        <is>
          <t>Dept bio</t>
        </is>
      </c>
      <c r="T1697" s="3" t="n">
        <v>1</v>
      </c>
      <c r="U1697" s="3" t="inlineStr">
        <is>
          <t>Medium (self-reported in faculty bio)</t>
        </is>
      </c>
      <c r="V1697" s="3" t="n"/>
      <c r="W1697" s="3" t="inlineStr">
        <is>
          <t>Sung, E. &amp; Kwon, H. S. (2024, March). Technology Curriculum Innovation through Computer Integration (Presentation, Abstraction). International Technology and Engineering Educators Association's 2024 Annual Conference at Memphis, TN</t>
        </is>
      </c>
      <c r="X1697" s="3" t="inlineStr"/>
      <c r="Y1697" s="3" t="inlineStr"/>
      <c r="Z1697" s="3" t="inlineStr"/>
      <c r="AA1697" s="3" t="inlineStr"/>
      <c r="AB1697" s="3" t="inlineStr"/>
      <c r="AC1697" s="3" t="inlineStr">
        <is>
          <t>School of Professional Studies</t>
        </is>
      </c>
      <c r="AD1697" s="3" t="n"/>
      <c r="AE1697" s="3" t="inlineStr">
        <is>
          <t>No</t>
        </is>
      </c>
      <c r="AF1697" s="3" t="inlineStr"/>
      <c r="AG1697" s="4" t="inlineStr"/>
      <c r="AH1697" s="4" t="inlineStr"/>
      <c r="AI1697" s="4" t="inlineStr"/>
    </row>
    <row r="1698">
      <c r="A1698" s="3" t="inlineStr">
        <is>
          <t>CTE-0068</t>
        </is>
      </c>
      <c r="B1698" s="3" t="inlineStr">
        <is>
          <t>Pandya</t>
        </is>
      </c>
      <c r="C1698" s="3" t="inlineStr">
        <is>
          <t>Raaghav</t>
        </is>
      </c>
      <c r="D1698" s="3" t="inlineStr">
        <is>
          <t>Raaghav Pandya</t>
        </is>
      </c>
      <c r="E1698" s="3" t="inlineStr">
        <is>
          <t>Assistant Professor</t>
        </is>
      </c>
      <c r="F1698" s="3" t="inlineStr">
        <is>
          <t>NYC College of Technology</t>
        </is>
      </c>
      <c r="G1698" s="3" t="inlineStr">
        <is>
          <t>Career and Technology Teacher Education</t>
        </is>
      </c>
      <c r="H1698" s="3" t="inlineStr">
        <is>
          <t>RAAGHAV.PANDYA91@CITYTECH.CUNY.EDU</t>
        </is>
      </c>
      <c r="I1698" s="3" t="inlineStr">
        <is>
          <t>Journal article</t>
        </is>
      </c>
      <c r="J1698" s="3" t="inlineStr">
        <is>
          <t>Parity benchmark for measuring bias in LLMs</t>
        </is>
      </c>
      <c r="K1698" s="3" t="n">
        <v>2024</v>
      </c>
      <c r="L1698" s="3" t="inlineStr">
        <is>
          <t>AI and Ethics</t>
        </is>
      </c>
      <c r="M1698" s="3" t="inlineStr">
        <is>
          <t>Shmona Simpson; Jonathan Nukpezah; Kie Brooks; Raaghav Pandya</t>
        </is>
      </c>
      <c r="N1698" s="3" t="inlineStr"/>
      <c r="O1698" s="3" t="n"/>
      <c r="P1698" s="3" t="inlineStr"/>
      <c r="Q1698" s="3" t="inlineStr">
        <is>
          <t>10.1007/s43681-024-00613-4</t>
        </is>
      </c>
      <c r="R1698" s="3" t="inlineStr">
        <is>
          <t>https://doi.org/10.1007/s43681-024-00613-4</t>
        </is>
      </c>
      <c r="S1698" s="3" t="inlineStr">
        <is>
          <t>OpenAlex; Dept bio</t>
        </is>
      </c>
      <c r="T1698" s="3" t="n">
        <v>2</v>
      </c>
      <c r="U1698" s="3" t="inlineStr">
        <is>
          <t>High (City Tech affiliation on paper); 2 sources</t>
        </is>
      </c>
      <c r="V1698" s="3" t="n"/>
      <c r="W1698" s="3" t="inlineStr">
        <is>
          <t>Simpson, S., Brooks, K., Nukpezah, J., Pandya, R. (2024). Parity benchmark for measuring bias in LLMs. AI Ethics, Volume 5, p. 3087–3101, https://link.springer.com/article/10.1007/s43681-024-00613-4</t>
        </is>
      </c>
      <c r="X1698" s="3" t="inlineStr">
        <is>
          <t>Bias in Large Language Models (LLMs) can perpetuate harmful stereotypes, reinforce inequities, and lead to unfair outcomes in applications from automated content moderation to decision-making systems. These biases also limit the applicability of LLMs in areas such as law, medicine, education, and finance. This paper introduces a benchmark designed to measure and evaluate biases in LLMs. It addresses the protected characteristics on which bias is often enacted, including gender, race, socioeconomic status, and intersectional identities. By systematically assessing LLMs using an expert-curated dataset, the benchmark tests for the biases present in recent large language models like GPT-4o, Llama 3, Gemini and Claude 3.5 Sonnet. This paper details the construction of the benchmark, including the selection of the categories (Ageism, Colonial bias, Colorism, Disability, Homophobia, Racism, Sexism, and Supremacism), the evaluation metrics, and the implementation of testing protocols. Through empirical analysis, we evaluated the LLMs and observed significant performance disparities in multiple categories. All LLMs had an accuracy of at least 74% on average when tested for knowledge regarding these categories. However, this threshold was reduced when LLMs were required to interpret, reason, or deduce. This was especially true regarding homophobia, colonial praxis, and disability. GPT-4 performed best regarding content knowledge followed closely by Claude 3.5 Sonnet, while Gemma-1.1 performed best with interpretation. Gemini 1.5 Pro was better overall than its predecessor, Gemini 1.0, demonstrating that rapid improvement in bias mitigation is possible. These findings highlight the critical need for ongoing monitoring and mitigation strategies to address bias in generative AI systems. We hope that it will serve as a critical tool for policymakers aiming to promote fairness and provide an opportunity for LLM developers to leverage the benchmark to unlock use cases where they may better serve all of us.</t>
        </is>
      </c>
      <c r="Y1698" s="3" t="inlineStr">
        <is>
          <t>OpenAlex</t>
        </is>
      </c>
      <c r="Z1698" s="3" t="inlineStr">
        <is>
          <t>https://link.springer.com/content/pdf/10.1007/s43681-024-00613-4.pdf</t>
        </is>
      </c>
      <c r="AA1698" s="3" t="inlineStr">
        <is>
          <t>Open-access PDF (via OpenAlex)</t>
        </is>
      </c>
      <c r="AB1698" s="3" t="inlineStr">
        <is>
          <t>hybrid</t>
        </is>
      </c>
      <c r="AC1698" s="3" t="inlineStr">
        <is>
          <t>School of Professional Studies</t>
        </is>
      </c>
      <c r="AD1698" s="3" t="n">
        <v>12</v>
      </c>
      <c r="AE1698" s="3" t="inlineStr">
        <is>
          <t>Yes</t>
        </is>
      </c>
      <c r="AF1698" s="3" t="inlineStr">
        <is>
          <t>title: llms; abstract: large language models, llms, gpt-4</t>
        </is>
      </c>
      <c r="AG1698" s="4" t="inlineStr"/>
      <c r="AH1698" s="4" t="inlineStr"/>
      <c r="AI1698" s="4" t="inlineStr"/>
    </row>
    <row r="1699">
      <c r="A1699" s="3" t="inlineStr">
        <is>
          <t>CTE-0071</t>
        </is>
      </c>
      <c r="B1699" s="3" t="inlineStr">
        <is>
          <t>Darin</t>
        </is>
      </c>
      <c r="C1699" s="3" t="inlineStr">
        <is>
          <t>Caroline</t>
        </is>
      </c>
      <c r="D1699" s="3" t="inlineStr">
        <is>
          <t>Caroline Darin</t>
        </is>
      </c>
      <c r="E1699" s="3" t="inlineStr">
        <is>
          <t>Assistant Professor</t>
        </is>
      </c>
      <c r="F1699" s="3" t="inlineStr">
        <is>
          <t>NYC College of Technology</t>
        </is>
      </c>
      <c r="G1699" s="3" t="inlineStr">
        <is>
          <t>Career and Technology Teacher Education</t>
        </is>
      </c>
      <c r="H1699" s="3" t="inlineStr">
        <is>
          <t>CAROLINE.DARIN48@citytech.cuny.edu</t>
        </is>
      </c>
      <c r="I1699" s="3" t="inlineStr">
        <is>
          <t>Conference presentation</t>
        </is>
      </c>
      <c r="J1699" s="3" t="inlineStr">
        <is>
          <t>Work in progress: Fourth wave feminism in the science classroom</t>
        </is>
      </c>
      <c r="K1699" s="3" t="n">
        <v>2024</v>
      </c>
      <c r="L1699" s="3" t="inlineStr"/>
      <c r="M1699" s="3" t="inlineStr"/>
      <c r="N1699" s="3" t="inlineStr"/>
      <c r="O1699" s="3" t="n"/>
      <c r="P1699" s="3" t="inlineStr"/>
      <c r="Q1699" s="3" t="inlineStr"/>
      <c r="R1699" s="3" t="inlineStr"/>
      <c r="S1699" s="3" t="inlineStr">
        <is>
          <t>Dept bio</t>
        </is>
      </c>
      <c r="T1699" s="3" t="n">
        <v>1</v>
      </c>
      <c r="U1699" s="3" t="inlineStr">
        <is>
          <t>Medium (self-reported in faculty bio)</t>
        </is>
      </c>
      <c r="V1699" s="3" t="n"/>
      <c r="W1699" s="3" t="inlineStr">
        <is>
          <t>Darin, C. (2024, January). Work in progress: Fourth wave feminism in the science classroom. American Educational Research Association (AERA).</t>
        </is>
      </c>
      <c r="X1699" s="3" t="inlineStr"/>
      <c r="Y1699" s="3" t="inlineStr"/>
      <c r="Z1699" s="3" t="inlineStr"/>
      <c r="AA1699" s="3" t="inlineStr"/>
      <c r="AB1699" s="3" t="inlineStr"/>
      <c r="AC1699" s="3" t="inlineStr">
        <is>
          <t>School of Professional Studies</t>
        </is>
      </c>
      <c r="AD1699" s="3" t="n"/>
      <c r="AE1699" s="3" t="inlineStr">
        <is>
          <t>No</t>
        </is>
      </c>
      <c r="AF1699" s="3" t="inlineStr"/>
      <c r="AG1699" s="4" t="inlineStr"/>
      <c r="AH1699" s="4" t="inlineStr"/>
      <c r="AI1699" s="4" t="inlineStr"/>
    </row>
    <row r="1700">
      <c r="A1700" s="3" t="inlineStr">
        <is>
          <t>CTE-0072</t>
        </is>
      </c>
      <c r="B1700" s="3" t="inlineStr">
        <is>
          <t>Pandya</t>
        </is>
      </c>
      <c r="C1700" s="3" t="inlineStr">
        <is>
          <t>Raaghav</t>
        </is>
      </c>
      <c r="D1700" s="3" t="inlineStr">
        <is>
          <t>Raaghav Pandya</t>
        </is>
      </c>
      <c r="E1700" s="3" t="inlineStr">
        <is>
          <t>Assistant Professor</t>
        </is>
      </c>
      <c r="F1700" s="3" t="inlineStr">
        <is>
          <t>NYC College of Technology</t>
        </is>
      </c>
      <c r="G1700" s="3" t="inlineStr">
        <is>
          <t>Career and Technology Teacher Education</t>
        </is>
      </c>
      <c r="H1700" s="3" t="inlineStr">
        <is>
          <t>RAAGHAV.PANDYA91@CITYTECH.CUNY.EDU</t>
        </is>
      </c>
      <c r="I1700" s="3" t="inlineStr">
        <is>
          <t>Conference presentation</t>
        </is>
      </c>
      <c r="J1700" s="3" t="inlineStr">
        <is>
          <t>AERA Annual Meeting, Denver, CO</t>
        </is>
      </c>
      <c r="K1700" s="3" t="n">
        <v>2025</v>
      </c>
      <c r="L1700" s="3" t="inlineStr"/>
      <c r="M1700" s="3" t="inlineStr"/>
      <c r="N1700" s="3" t="inlineStr"/>
      <c r="O1700" s="3" t="n"/>
      <c r="P1700" s="3" t="inlineStr"/>
      <c r="Q1700" s="3" t="inlineStr"/>
      <c r="R1700" s="3" t="inlineStr"/>
      <c r="S1700" s="3" t="inlineStr">
        <is>
          <t>Dept bio</t>
        </is>
      </c>
      <c r="T1700" s="3" t="n">
        <v>1</v>
      </c>
      <c r="U1700" s="3" t="inlineStr">
        <is>
          <t>Medium (self-reported in faculty bio)</t>
        </is>
      </c>
      <c r="V1700" s="3" t="n"/>
      <c r="W1700" s="3" t="inlineStr">
        <is>
          <t>Pandya, R., Emdin, C. (2025, April). [Paper Presenter, Panelist]. Decolonizing Makerspaces: Including Aesthetics in Urban Teacher Education. AERA Annual Meeting, Denver, CO.</t>
        </is>
      </c>
      <c r="X1700" s="3" t="inlineStr"/>
      <c r="Y1700" s="3" t="inlineStr"/>
      <c r="Z1700" s="3" t="inlineStr"/>
      <c r="AA1700" s="3" t="inlineStr"/>
      <c r="AB1700" s="3" t="inlineStr"/>
      <c r="AC1700" s="3" t="inlineStr">
        <is>
          <t>School of Professional Studies</t>
        </is>
      </c>
      <c r="AD1700" s="3" t="n"/>
      <c r="AE1700" s="3" t="inlineStr">
        <is>
          <t>No</t>
        </is>
      </c>
      <c r="AF1700" s="3" t="inlineStr"/>
      <c r="AG1700" s="4" t="inlineStr"/>
      <c r="AH1700" s="4" t="inlineStr"/>
      <c r="AI1700" s="4" t="inlineStr"/>
    </row>
    <row r="1701">
      <c r="A1701" s="3" t="inlineStr">
        <is>
          <t>CTE-0074</t>
        </is>
      </c>
      <c r="B1701" s="3" t="inlineStr">
        <is>
          <t>Darin</t>
        </is>
      </c>
      <c r="C1701" s="3" t="inlineStr">
        <is>
          <t>Caroline</t>
        </is>
      </c>
      <c r="D1701" s="3" t="inlineStr">
        <is>
          <t>Caroline Darin</t>
        </is>
      </c>
      <c r="E1701" s="3" t="inlineStr">
        <is>
          <t>Assistant Professor</t>
        </is>
      </c>
      <c r="F1701" s="3" t="inlineStr">
        <is>
          <t>NYC College of Technology</t>
        </is>
      </c>
      <c r="G1701" s="3" t="inlineStr">
        <is>
          <t>Career and Technology Teacher Education</t>
        </is>
      </c>
      <c r="H1701" s="3" t="inlineStr">
        <is>
          <t>CAROLINE.DARIN48@citytech.cuny.edu</t>
        </is>
      </c>
      <c r="I1701" s="3" t="inlineStr">
        <is>
          <t>Conference presentation</t>
        </is>
      </c>
      <c r="J1701" s="3" t="inlineStr">
        <is>
          <t>Beyond binary: Initial findings analyses of sense of belonging, engagement, and perceptions of science for gender-diverse youth in science classrooms</t>
        </is>
      </c>
      <c r="K1701" s="3" t="n">
        <v>2025</v>
      </c>
      <c r="L1701" s="3" t="inlineStr"/>
      <c r="M1701" s="3" t="inlineStr"/>
      <c r="N1701" s="3" t="inlineStr"/>
      <c r="O1701" s="3" t="n"/>
      <c r="P1701" s="3" t="inlineStr"/>
      <c r="Q1701" s="3" t="inlineStr"/>
      <c r="R1701" s="3" t="inlineStr"/>
      <c r="S1701" s="3" t="inlineStr">
        <is>
          <t>Dept bio</t>
        </is>
      </c>
      <c r="T1701" s="3" t="n">
        <v>1</v>
      </c>
      <c r="U1701" s="3" t="inlineStr">
        <is>
          <t>Medium (self-reported in faculty bio)</t>
        </is>
      </c>
      <c r="V1701" s="3" t="n"/>
      <c r="W1701" s="3" t="inlineStr">
        <is>
          <t>Darin, C. (2025, January). Beyond binary: Initial findings analyses of sense of belonging, engagement, and perceptions of science for gender-diverse youth in science classrooms. Association for Science Teacher Education (ASTE).</t>
        </is>
      </c>
      <c r="X1701" s="3" t="inlineStr"/>
      <c r="Y1701" s="3" t="inlineStr"/>
      <c r="Z1701" s="3" t="inlineStr"/>
      <c r="AA1701" s="3" t="inlineStr"/>
      <c r="AB1701" s="3" t="inlineStr"/>
      <c r="AC1701" s="3" t="inlineStr">
        <is>
          <t>School of Professional Studies</t>
        </is>
      </c>
      <c r="AD1701" s="3" t="n"/>
      <c r="AE1701" s="3" t="inlineStr">
        <is>
          <t>No</t>
        </is>
      </c>
      <c r="AF1701" s="3" t="inlineStr"/>
      <c r="AG1701" s="4" t="inlineStr"/>
      <c r="AH1701" s="4" t="inlineStr"/>
      <c r="AI1701" s="4" t="inlineStr"/>
    </row>
    <row r="1702">
      <c r="A1702" s="3" t="inlineStr">
        <is>
          <t>CTE-0075</t>
        </is>
      </c>
      <c r="B1702" s="3" t="inlineStr">
        <is>
          <t>Pandya</t>
        </is>
      </c>
      <c r="C1702" s="3" t="inlineStr">
        <is>
          <t>Raaghav</t>
        </is>
      </c>
      <c r="D1702" s="3" t="inlineStr">
        <is>
          <t>Raaghav Pandya</t>
        </is>
      </c>
      <c r="E1702" s="3" t="inlineStr">
        <is>
          <t>Assistant Professor</t>
        </is>
      </c>
      <c r="F1702" s="3" t="inlineStr">
        <is>
          <t>NYC College of Technology</t>
        </is>
      </c>
      <c r="G1702" s="3" t="inlineStr">
        <is>
          <t>Career and Technology Teacher Education</t>
        </is>
      </c>
      <c r="H1702" s="3" t="inlineStr">
        <is>
          <t>RAAGHAV.PANDYA91@CITYTECH.CUNY.EDU</t>
        </is>
      </c>
      <c r="I1702" s="3" t="inlineStr">
        <is>
          <t>Conference presentation</t>
        </is>
      </c>
      <c r="J1702" s="3" t="inlineStr">
        <is>
          <t>Brooklyn FIRST STEAM Center (District 13), New York, NY</t>
        </is>
      </c>
      <c r="K1702" s="3" t="n">
        <v>2025</v>
      </c>
      <c r="L1702" s="3" t="inlineStr"/>
      <c r="M1702" s="3" t="inlineStr"/>
      <c r="N1702" s="3" t="inlineStr"/>
      <c r="O1702" s="3" t="n"/>
      <c r="P1702" s="3" t="inlineStr"/>
      <c r="Q1702" s="3" t="inlineStr"/>
      <c r="R1702" s="3" t="inlineStr"/>
      <c r="S1702" s="3" t="inlineStr">
        <is>
          <t>Dept bio</t>
        </is>
      </c>
      <c r="T1702" s="3" t="n">
        <v>1</v>
      </c>
      <c r="U1702" s="3" t="inlineStr">
        <is>
          <t>Medium (self-reported in faculty bio)</t>
        </is>
      </c>
      <c r="V1702" s="3" t="n"/>
      <c r="W1702" s="3" t="inlineStr">
        <is>
          <t>Pandya, R. (2025, April). [Invited Lecture]. Contemplative Creativity In Makerspaces. Brooklyn FIRST STEAM Center (District 13), New York, NY.</t>
        </is>
      </c>
      <c r="X1702" s="3" t="inlineStr"/>
      <c r="Y1702" s="3" t="inlineStr"/>
      <c r="Z1702" s="3" t="inlineStr"/>
      <c r="AA1702" s="3" t="inlineStr"/>
      <c r="AB1702" s="3" t="inlineStr"/>
      <c r="AC1702" s="3" t="inlineStr">
        <is>
          <t>School of Professional Studies</t>
        </is>
      </c>
      <c r="AD1702" s="3" t="n"/>
      <c r="AE1702" s="3" t="inlineStr">
        <is>
          <t>No</t>
        </is>
      </c>
      <c r="AF1702" s="3" t="inlineStr"/>
      <c r="AG1702" s="4" t="inlineStr"/>
      <c r="AH1702" s="4" t="inlineStr"/>
      <c r="AI1702" s="4" t="inlineStr"/>
    </row>
    <row r="1703">
      <c r="A1703" s="3" t="inlineStr">
        <is>
          <t>CTE-0077</t>
        </is>
      </c>
      <c r="B1703" s="3" t="inlineStr">
        <is>
          <t>Darin</t>
        </is>
      </c>
      <c r="C1703" s="3" t="inlineStr">
        <is>
          <t>Caroline</t>
        </is>
      </c>
      <c r="D1703" s="3" t="inlineStr">
        <is>
          <t>Caroline Darin</t>
        </is>
      </c>
      <c r="E1703" s="3" t="inlineStr">
        <is>
          <t>Assistant Professor</t>
        </is>
      </c>
      <c r="F1703" s="3" t="inlineStr">
        <is>
          <t>NYC College of Technology</t>
        </is>
      </c>
      <c r="G1703" s="3" t="inlineStr">
        <is>
          <t>Career and Technology Teacher Education</t>
        </is>
      </c>
      <c r="H1703" s="3" t="inlineStr">
        <is>
          <t>CAROLINE.DARIN48@citytech.cuny.edu</t>
        </is>
      </c>
      <c r="I1703" s="3" t="inlineStr">
        <is>
          <t>Conference presentation</t>
        </is>
      </c>
      <c r="J1703" s="3" t="inlineStr">
        <is>
          <t>Creating identity-affirming curriculum</t>
        </is>
      </c>
      <c r="K1703" s="3" t="n">
        <v>2025</v>
      </c>
      <c r="L1703" s="3" t="inlineStr"/>
      <c r="M1703" s="3" t="inlineStr"/>
      <c r="N1703" s="3" t="inlineStr"/>
      <c r="O1703" s="3" t="n"/>
      <c r="P1703" s="3" t="inlineStr"/>
      <c r="Q1703" s="3" t="inlineStr"/>
      <c r="R1703" s="3" t="inlineStr"/>
      <c r="S1703" s="3" t="inlineStr">
        <is>
          <t>Dept bio</t>
        </is>
      </c>
      <c r="T1703" s="3" t="n">
        <v>1</v>
      </c>
      <c r="U1703" s="3" t="inlineStr">
        <is>
          <t>Medium (self-reported in faculty bio)</t>
        </is>
      </c>
      <c r="V1703" s="3" t="n"/>
      <c r="W1703" s="3" t="inlineStr">
        <is>
          <t>Darin, C. (2025, April). Creating identity-affirming curriculum. American Educational Research Association (AERA).</t>
        </is>
      </c>
      <c r="X1703" s="3" t="inlineStr"/>
      <c r="Y1703" s="3" t="inlineStr"/>
      <c r="Z1703" s="3" t="inlineStr"/>
      <c r="AA1703" s="3" t="inlineStr"/>
      <c r="AB1703" s="3" t="inlineStr"/>
      <c r="AC1703" s="3" t="inlineStr">
        <is>
          <t>School of Professional Studies</t>
        </is>
      </c>
      <c r="AD1703" s="3" t="n"/>
      <c r="AE1703" s="3" t="inlineStr">
        <is>
          <t>No</t>
        </is>
      </c>
      <c r="AF1703" s="3" t="inlineStr"/>
      <c r="AG1703" s="4" t="inlineStr"/>
      <c r="AH1703" s="4" t="inlineStr"/>
      <c r="AI1703" s="4" t="inlineStr"/>
    </row>
    <row r="1704">
      <c r="A1704" s="3" t="inlineStr">
        <is>
          <t>CTE-0079</t>
        </is>
      </c>
      <c r="B1704" s="3" t="inlineStr">
        <is>
          <t>Pandya</t>
        </is>
      </c>
      <c r="C1704" s="3" t="inlineStr">
        <is>
          <t>Raaghav</t>
        </is>
      </c>
      <c r="D1704" s="3" t="inlineStr">
        <is>
          <t>Raaghav Pandya</t>
        </is>
      </c>
      <c r="E1704" s="3" t="inlineStr">
        <is>
          <t>Assistant Professor</t>
        </is>
      </c>
      <c r="F1704" s="3" t="inlineStr">
        <is>
          <t>NYC College of Technology</t>
        </is>
      </c>
      <c r="G1704" s="3" t="inlineStr">
        <is>
          <t>Career and Technology Teacher Education</t>
        </is>
      </c>
      <c r="H1704" s="3" t="inlineStr">
        <is>
          <t>RAAGHAV.PANDYA91@CITYTECH.CUNY.EDU</t>
        </is>
      </c>
      <c r="I1704" s="3" t="inlineStr">
        <is>
          <t>Book chapter</t>
        </is>
      </c>
      <c r="J1704" s="3" t="inlineStr">
        <is>
          <t>Journey Within as Resistance</t>
        </is>
      </c>
      <c r="K1704" s="3" t="n">
        <v>2025</v>
      </c>
      <c r="L1704" s="3" t="inlineStr">
        <is>
          <t>Routledge eBooks</t>
        </is>
      </c>
      <c r="M1704" s="3" t="inlineStr">
        <is>
          <t>Raaghav Pandya</t>
        </is>
      </c>
      <c r="N1704" s="3" t="inlineStr"/>
      <c r="O1704" s="3" t="n"/>
      <c r="P1704" s="3" t="inlineStr"/>
      <c r="Q1704" s="3" t="inlineStr">
        <is>
          <t>10.4324/9781003467458-17</t>
        </is>
      </c>
      <c r="R1704" s="3" t="inlineStr">
        <is>
          <t>https://doi.org/10.4324/9781003467458-17</t>
        </is>
      </c>
      <c r="S1704" s="3" t="inlineStr">
        <is>
          <t>OpenAlex; CUNY Academic Works</t>
        </is>
      </c>
      <c r="T1704" s="3" t="n">
        <v>2</v>
      </c>
      <c r="U1704" s="3" t="inlineStr">
        <is>
          <t>High (City Tech affiliation on paper); 2 sources</t>
        </is>
      </c>
      <c r="V1704" s="3" t="n"/>
      <c r="W1704" s="3" t="inlineStr"/>
      <c r="X1704" s="3" t="inlineStr">
        <is>
          <t>Dearest bell hooks,</t>
        </is>
      </c>
      <c r="Y1704" s="3" t="inlineStr">
        <is>
          <t>OpenAlex</t>
        </is>
      </c>
      <c r="Z1704" s="3" t="inlineStr">
        <is>
          <t>https://academicworks.cuny.edu/context/ny_pubs/article/2389/viewcontent/Pandya_Chapter_Letter.pdf</t>
        </is>
      </c>
      <c r="AA1704" s="3" t="inlineStr">
        <is>
          <t>Not found</t>
        </is>
      </c>
      <c r="AB1704" s="3" t="inlineStr">
        <is>
          <t>closed</t>
        </is>
      </c>
      <c r="AC1704" s="3" t="inlineStr">
        <is>
          <t>School of Professional Studies</t>
        </is>
      </c>
      <c r="AD1704" s="3" t="n">
        <v>0</v>
      </c>
      <c r="AE1704" s="3" t="inlineStr">
        <is>
          <t>No</t>
        </is>
      </c>
      <c r="AF1704" s="3" t="inlineStr"/>
      <c r="AG1704" s="4" t="inlineStr"/>
      <c r="AH1704" s="4" t="inlineStr"/>
      <c r="AI1704" s="4" t="inlineStr"/>
    </row>
    <row r="1705">
      <c r="A1705" s="3" t="inlineStr">
        <is>
          <t>CTE-0080</t>
        </is>
      </c>
      <c r="B1705" s="3" t="inlineStr">
        <is>
          <t>Pandya</t>
        </is>
      </c>
      <c r="C1705" s="3" t="inlineStr">
        <is>
          <t>Raaghav</t>
        </is>
      </c>
      <c r="D1705" s="3" t="inlineStr">
        <is>
          <t>Raaghav Pandya</t>
        </is>
      </c>
      <c r="E1705" s="3" t="inlineStr">
        <is>
          <t>Assistant Professor</t>
        </is>
      </c>
      <c r="F1705" s="3" t="inlineStr">
        <is>
          <t>NYC College of Technology</t>
        </is>
      </c>
      <c r="G1705" s="3" t="inlineStr">
        <is>
          <t>Career and Technology Teacher Education</t>
        </is>
      </c>
      <c r="H1705" s="3" t="inlineStr">
        <is>
          <t>RAAGHAV.PANDYA91@CITYTECH.CUNY.EDU</t>
        </is>
      </c>
      <c r="I1705" s="3" t="inlineStr">
        <is>
          <t>Conference presentation</t>
        </is>
      </c>
      <c r="J1705" s="3" t="inlineStr">
        <is>
          <t>Love Letters to bell hooks: Narratives Celebrating a Transgressive Educator</t>
        </is>
      </c>
      <c r="K1705" s="3" t="n">
        <v>2025</v>
      </c>
      <c r="L1705" s="3" t="inlineStr"/>
      <c r="M1705" s="3" t="inlineStr">
        <is>
          <t>Kress, T., Lake, R., Session, N., et al</t>
        </is>
      </c>
      <c r="N1705" s="3" t="inlineStr"/>
      <c r="O1705" s="3" t="n"/>
      <c r="P1705" s="3" t="inlineStr"/>
      <c r="Q1705" s="3" t="inlineStr"/>
      <c r="R1705" s="3" t="inlineStr"/>
      <c r="S1705" s="3" t="inlineStr">
        <is>
          <t>Dept bio</t>
        </is>
      </c>
      <c r="T1705" s="3" t="n">
        <v>1</v>
      </c>
      <c r="U1705" s="3" t="inlineStr">
        <is>
          <t>Medium (self-reported in faculty bio)</t>
        </is>
      </c>
      <c r="V1705" s="3" t="n"/>
      <c r="W1705" s="3" t="inlineStr">
        <is>
          <t>Kress, T., Lake, R., Session, N., et al. (2025). Love Letters to bell hooks: Narratives Celebrating a Transgressive Educator. Routledge Publishing. (Chapter published).</t>
        </is>
      </c>
      <c r="X1705" s="3" t="inlineStr"/>
      <c r="Y1705" s="3" t="inlineStr"/>
      <c r="Z1705" s="3" t="inlineStr"/>
      <c r="AA1705" s="3" t="inlineStr"/>
      <c r="AB1705" s="3" t="inlineStr"/>
      <c r="AC1705" s="3" t="inlineStr">
        <is>
          <t>School of Professional Studies</t>
        </is>
      </c>
      <c r="AD1705" s="3" t="n"/>
      <c r="AE1705" s="3" t="inlineStr">
        <is>
          <t>No</t>
        </is>
      </c>
      <c r="AF1705" s="3" t="inlineStr"/>
      <c r="AG1705" s="4" t="inlineStr"/>
      <c r="AH1705" s="4" t="inlineStr"/>
      <c r="AI1705" s="4" t="inlineStr"/>
    </row>
    <row r="1706">
      <c r="A1706" s="3" t="inlineStr">
        <is>
          <t>CTE-0083</t>
        </is>
      </c>
      <c r="B1706" s="3" t="inlineStr">
        <is>
          <t>Sung</t>
        </is>
      </c>
      <c r="C1706" s="3" t="inlineStr">
        <is>
          <t>Euisuk</t>
        </is>
      </c>
      <c r="D1706" s="3" t="inlineStr">
        <is>
          <t>Euisuk Sung</t>
        </is>
      </c>
      <c r="E1706" s="3" t="inlineStr">
        <is>
          <t>Associate Professor &amp; Chair</t>
        </is>
      </c>
      <c r="F1706" s="3" t="inlineStr">
        <is>
          <t>NYC College of Technology</t>
        </is>
      </c>
      <c r="G1706" s="3" t="inlineStr">
        <is>
          <t>Career and Technology Teacher Education</t>
        </is>
      </c>
      <c r="H1706" s="3" t="inlineStr">
        <is>
          <t>ESung@citytech.cuny.edu</t>
        </is>
      </c>
      <c r="I1706" s="3" t="inlineStr">
        <is>
          <t>Journal article</t>
        </is>
      </c>
      <c r="J1706" s="3" t="inlineStr">
        <is>
          <t>The development and validation of a measure of creative confidence</t>
        </is>
      </c>
      <c r="K1706" s="3" t="n">
        <v>2025</v>
      </c>
      <c r="L1706" s="3" t="inlineStr">
        <is>
          <t>International Journal of Technology and Design Education</t>
        </is>
      </c>
      <c r="M1706" s="3" t="inlineStr">
        <is>
          <t>Yuhyun Choi; Euisuk Sung; Jung Hoon Han; Seung-Won Lee; Dongwon Lee; Yunjin Lim</t>
        </is>
      </c>
      <c r="N1706" s="3" t="inlineStr"/>
      <c r="O1706" s="3" t="n"/>
      <c r="P1706" s="3" t="inlineStr"/>
      <c r="Q1706" s="3" t="inlineStr">
        <is>
          <t>10.1007/s10798-025-09968-z</t>
        </is>
      </c>
      <c r="R1706" s="3" t="inlineStr">
        <is>
          <t>https://doi.org/10.1007/s10798-025-09968-z</t>
        </is>
      </c>
      <c r="S1706" s="3" t="inlineStr">
        <is>
          <t>OpenAlex</t>
        </is>
      </c>
      <c r="T1706" s="3" t="n">
        <v>1</v>
      </c>
      <c r="U1706" s="3" t="inlineStr">
        <is>
          <t>High (City Tech affiliation on paper)</t>
        </is>
      </c>
      <c r="V1706" s="3" t="n"/>
      <c r="W1706" s="3" t="inlineStr"/>
      <c r="X1706" s="3" t="inlineStr"/>
      <c r="Y1706" s="3" t="inlineStr"/>
      <c r="Z1706" s="3" t="inlineStr"/>
      <c r="AA1706" s="3" t="inlineStr">
        <is>
          <t>Not found</t>
        </is>
      </c>
      <c r="AB1706" s="3" t="inlineStr">
        <is>
          <t>closed</t>
        </is>
      </c>
      <c r="AC1706" s="3" t="inlineStr">
        <is>
          <t>School of Professional Studies</t>
        </is>
      </c>
      <c r="AD1706" s="3" t="n">
        <v>6</v>
      </c>
      <c r="AE1706" s="3" t="inlineStr">
        <is>
          <t>No</t>
        </is>
      </c>
      <c r="AF1706" s="3" t="inlineStr"/>
      <c r="AG1706" s="4" t="inlineStr"/>
      <c r="AH1706" s="4" t="inlineStr"/>
      <c r="AI1706" s="4" t="inlineStr"/>
    </row>
    <row r="1707">
      <c r="A1707" s="3" t="inlineStr">
        <is>
          <t>CTE-0084</t>
        </is>
      </c>
      <c r="B1707" s="3" t="inlineStr">
        <is>
          <t>Pandya</t>
        </is>
      </c>
      <c r="C1707" s="3" t="inlineStr">
        <is>
          <t>Raaghav</t>
        </is>
      </c>
      <c r="D1707" s="3" t="inlineStr">
        <is>
          <t>Raaghav Pandya</t>
        </is>
      </c>
      <c r="E1707" s="3" t="inlineStr">
        <is>
          <t>Assistant Professor</t>
        </is>
      </c>
      <c r="F1707" s="3" t="inlineStr">
        <is>
          <t>NYC College of Technology</t>
        </is>
      </c>
      <c r="G1707" s="3" t="inlineStr">
        <is>
          <t>Career and Technology Teacher Education</t>
        </is>
      </c>
      <c r="H1707" s="3" t="inlineStr">
        <is>
          <t>RAAGHAV.PANDYA91@CITYTECH.CUNY.EDU</t>
        </is>
      </c>
      <c r="I1707" s="3" t="inlineStr">
        <is>
          <t>Conference presentation</t>
        </is>
      </c>
      <c r="J1707" s="3" t="inlineStr">
        <is>
          <t>AERA Annual Meeting, Los Angeles, CA</t>
        </is>
      </c>
      <c r="K1707" s="3" t="n">
        <v>2026</v>
      </c>
      <c r="L1707" s="3" t="inlineStr"/>
      <c r="M1707" s="3" t="inlineStr"/>
      <c r="N1707" s="3" t="inlineStr"/>
      <c r="O1707" s="3" t="n"/>
      <c r="P1707" s="3" t="inlineStr"/>
      <c r="Q1707" s="3" t="inlineStr"/>
      <c r="R1707" s="3" t="inlineStr"/>
      <c r="S1707" s="3" t="inlineStr">
        <is>
          <t>Dept bio</t>
        </is>
      </c>
      <c r="T1707" s="3" t="n">
        <v>1</v>
      </c>
      <c r="U1707" s="3" t="inlineStr">
        <is>
          <t>Medium (self-reported in faculty bio)</t>
        </is>
      </c>
      <c r="V1707" s="3" t="n"/>
      <c r="W1707" s="3" t="inlineStr">
        <is>
          <t>Pandya, R. (2026, April). [Presenter, Panelist]. Ancient Wisdom &amp; Its Cultural Relevance: Reimagining Deep Learning Through A Spiritual Paradigm. AERA Annual Meeting, Los Angeles, CA.</t>
        </is>
      </c>
      <c r="X1707" s="3" t="inlineStr"/>
      <c r="Y1707" s="3" t="inlineStr"/>
      <c r="Z1707" s="3" t="inlineStr"/>
      <c r="AA1707" s="3" t="inlineStr"/>
      <c r="AB1707" s="3" t="inlineStr"/>
      <c r="AC1707" s="3" t="inlineStr">
        <is>
          <t>School of Professional Studies</t>
        </is>
      </c>
      <c r="AD1707" s="3" t="n"/>
      <c r="AE1707" s="3" t="inlineStr">
        <is>
          <t>No</t>
        </is>
      </c>
      <c r="AF1707" s="3" t="inlineStr"/>
      <c r="AG1707" s="4" t="inlineStr"/>
      <c r="AH1707" s="4" t="inlineStr"/>
      <c r="AI1707" s="4" t="inlineStr"/>
    </row>
    <row r="1708">
      <c r="A1708" s="3" t="inlineStr">
        <is>
          <t>CTE-0086</t>
        </is>
      </c>
      <c r="B1708" s="3" t="inlineStr">
        <is>
          <t>Pandya</t>
        </is>
      </c>
      <c r="C1708" s="3" t="inlineStr">
        <is>
          <t>Raaghav</t>
        </is>
      </c>
      <c r="D1708" s="3" t="inlineStr">
        <is>
          <t>Raaghav Pandya</t>
        </is>
      </c>
      <c r="E1708" s="3" t="inlineStr">
        <is>
          <t>Assistant Professor</t>
        </is>
      </c>
      <c r="F1708" s="3" t="inlineStr">
        <is>
          <t>NYC College of Technology</t>
        </is>
      </c>
      <c r="G1708" s="3" t="inlineStr">
        <is>
          <t>Career and Technology Teacher Education</t>
        </is>
      </c>
      <c r="H1708" s="3" t="inlineStr">
        <is>
          <t>RAAGHAV.PANDYA91@CITYTECH.CUNY.EDU</t>
        </is>
      </c>
      <c r="I1708" s="3" t="inlineStr">
        <is>
          <t>Journal article</t>
        </is>
      </c>
      <c r="J1708" s="3" t="inlineStr">
        <is>
          <t>Ancient Wisdom &amp; Its Cultural Relevance: Reimagining Deeper Learning in Science Classrooms Through the Lens of Yoga and VedÄnta</t>
        </is>
      </c>
      <c r="K1708" s="3" t="n">
        <v>2026</v>
      </c>
      <c r="L1708" s="3" t="inlineStr">
        <is>
          <t>Publications and Research</t>
        </is>
      </c>
      <c r="M1708" s="3" t="inlineStr">
        <is>
          <t>Pandya, Raaghav</t>
        </is>
      </c>
      <c r="N1708" s="3" t="inlineStr"/>
      <c r="O1708" s="3" t="n"/>
      <c r="P1708" s="3" t="inlineStr"/>
      <c r="Q1708" s="3" t="inlineStr"/>
      <c r="R1708" s="3" t="inlineStr">
        <is>
          <t>https://academicworks.cuny.edu/ny_pubs/1405</t>
        </is>
      </c>
      <c r="S1708" s="3" t="inlineStr">
        <is>
          <t>CUNY Academic Works</t>
        </is>
      </c>
      <c r="T1708" s="3" t="n">
        <v>1</v>
      </c>
      <c r="U1708" s="3" t="inlineStr">
        <is>
          <t>High (in CUNY Academic Works)</t>
        </is>
      </c>
      <c r="V1708" s="3" t="n"/>
      <c r="W1708" s="3" t="inlineStr"/>
      <c r="X1708" s="3" t="inlineStr">
        <is>
          <t>Contemporary calls to reconceptualize how science is taught and understood have brought deeper learning to the forefront of education at-large for its emphasis on critical perspectives, creativity, and student-centered inquiry. Yet this paper argues that its prevailing framework remains constrained by Cartesian dualism, a materialist foundation that disassociates the individual from self, other, and nature, and falls short of addressing the mental health, environmental, and cultural challenges facing youth today. To address this limitation, this paper proposes a complementary convergence between deeper learning and the contemplative traditions of Yoga and VedÄnta, whose ancient paradigms of self-inquiry, interconnectedness, and well-being offer a pedagogically generative and culturally relevant foundation for education. Drawing on neuroscience, contemplative psychology, and the philosophical underpinnings of said traditions, the paper examines the ontological differences between these perspectives and the Cartesian assumptions embedded in current STEM pedagogy, arguing that wisdom must serve as the foundation for deeper learning rather than remaining external to it. The paper traces how 20th-century educationalists, such as Tagore and Athavale, translated these traditions into contemporary contexts and outlines a collection of classroom practices emerging from this curricular reorientation. Ultimately, this paper contends that the lens of Yoga and VedÄnta cultivates the awareness, empathy, and existential inquiry that deeper learning promises but has yet to fully deliverâ-thus offering a pathway toward science classrooms that are not only intellectually rigorous but humanistically whole.</t>
        </is>
      </c>
      <c r="Y1708" s="3" t="inlineStr">
        <is>
          <t>CUNY Academic Works</t>
        </is>
      </c>
      <c r="Z1708" s="3" t="inlineStr">
        <is>
          <t>https://academicworks.cuny.edu/context/ny_pubs/article/2440/viewcontent/Reimagining_Deeper_Learning_in_STEM_Classrooms_Through_Ancient_Wisdom.pdf</t>
        </is>
      </c>
      <c r="AA1708" s="3" t="inlineStr">
        <is>
          <t>PDF in CUNY Academic Works</t>
        </is>
      </c>
      <c r="AB1708" s="3" t="inlineStr"/>
      <c r="AC1708" s="3" t="inlineStr">
        <is>
          <t>School of Professional Studies</t>
        </is>
      </c>
      <c r="AD1708" s="3" t="n"/>
      <c r="AE1708" s="3" t="inlineStr">
        <is>
          <t>No</t>
        </is>
      </c>
      <c r="AF1708" s="3" t="inlineStr"/>
      <c r="AG1708" s="4" t="inlineStr"/>
      <c r="AH1708" s="4" t="inlineStr"/>
      <c r="AI1708" s="4" t="inlineStr"/>
    </row>
    <row r="1709">
      <c r="A1709" s="3" t="inlineStr">
        <is>
          <t>CTE-0087</t>
        </is>
      </c>
      <c r="B1709" s="3" t="inlineStr">
        <is>
          <t>Pandya</t>
        </is>
      </c>
      <c r="C1709" s="3" t="inlineStr">
        <is>
          <t>Raaghav</t>
        </is>
      </c>
      <c r="D1709" s="3" t="inlineStr">
        <is>
          <t>Raaghav Pandya</t>
        </is>
      </c>
      <c r="E1709" s="3" t="inlineStr">
        <is>
          <t>Assistant Professor</t>
        </is>
      </c>
      <c r="F1709" s="3" t="inlineStr">
        <is>
          <t>NYC College of Technology</t>
        </is>
      </c>
      <c r="G1709" s="3" t="inlineStr">
        <is>
          <t>Career and Technology Teacher Education</t>
        </is>
      </c>
      <c r="H1709" s="3" t="inlineStr">
        <is>
          <t>RAAGHAV.PANDYA91@CITYTECH.CUNY.EDU</t>
        </is>
      </c>
      <c r="I1709" s="3" t="inlineStr">
        <is>
          <t>Journal article</t>
        </is>
      </c>
      <c r="J1709" s="3" t="inlineStr">
        <is>
          <t>Ancient Wisdom &amp; Its Cultural Relevance: Reimagining Deeper Learning in Science Classrooms Through the Lens of Yoga and Vedānta</t>
        </is>
      </c>
      <c r="K1709" s="3" t="n">
        <v>2026</v>
      </c>
      <c r="L1709" s="3" t="inlineStr">
        <is>
          <t>Journal of Contemplative and Holistic Education</t>
        </is>
      </c>
      <c r="M1709" s="3" t="inlineStr">
        <is>
          <t>Raaghav Pandya</t>
        </is>
      </c>
      <c r="N1709" s="3" t="inlineStr"/>
      <c r="O1709" s="3" t="n"/>
      <c r="P1709" s="3" t="inlineStr"/>
      <c r="Q1709" s="3" t="inlineStr">
        <is>
          <t>10.25035/jche.04.02.06</t>
        </is>
      </c>
      <c r="R1709" s="3" t="inlineStr">
        <is>
          <t>https://doi.org/10.25035/jche.04.02.06</t>
        </is>
      </c>
      <c r="S1709" s="3" t="inlineStr">
        <is>
          <t>OpenAlex; Dept bio</t>
        </is>
      </c>
      <c r="T1709" s="3" t="n">
        <v>2</v>
      </c>
      <c r="U1709" s="3" t="inlineStr">
        <is>
          <t>High (City Tech affiliation on paper); 2 sources</t>
        </is>
      </c>
      <c r="V1709" s="3" t="n"/>
      <c r="W1709" s="3" t="inlineStr">
        <is>
          <t>Pandya, R. (2026). Ancient Wisdom &amp; Its Cultural Relevance: Reimagining Deep Learning in Science Classrooms Through the Lens of Yoga and Vedanta. Journal of Contemplative &amp; Holistic Education, 4 (2), https://academicworks.cuny.edu/ny_pubs/1405/</t>
        </is>
      </c>
      <c r="X1709" s="3" t="inlineStr">
        <is>
          <t>Contemporary calls to reconceptualize how science is taught and understood have brought deeper learning to the forefront of education at-large for its emphasis on critical perspectives, creativity, and student-centered inquiry. Yet this paper argues that its prevailing framework remains constrained by Cartesian dualism, a materialist foundation that disassociates the individual from self, other, and nature, and falls short of addressing the mental health, environmental, and cultural challenges facing youth today. To address this limitation, this paper proposes a complementary convergence between deeper learning and the contemplative traditions of Yoga and Vedānta, whose ancient paradigms of self-inquiry, interconnectedness, and well-being offer a pedagogically generative and culturally relevant foundation for education. Drawing on neuroscience, contemplative psychology, and the philosophical underpinnings of said traditions, the paper examines the ontological differences between these perspectives and the Cartesian assumptions embedded in current STEM pedagogy, arguing that wisdom must serve as the foundation for deeper learning rather than remaining external to it. The paper traces how 20th-century educationalists, such as Tagore and Athavale, translated these traditions into contemporary contexts and outlines a collection of classroom practices emerging from this curricular reorientation. Ultimately, this paper contends that the lens of Yoga and Vedānta cultivates the awareness, empathy, and existential inquiry that deeper learning promises but has yet to fully deliver–-thus offering a pathway toward science classrooms that are not only intellectually rigorous but humanistically whole.</t>
        </is>
      </c>
      <c r="Y1709" s="3" t="inlineStr">
        <is>
          <t>OpenAlex</t>
        </is>
      </c>
      <c r="Z1709" s="3" t="inlineStr">
        <is>
          <t>https://doi.org/10.25035/jche.04.02.06</t>
        </is>
      </c>
      <c r="AA1709" s="3" t="inlineStr">
        <is>
          <t>Open-access page (via OpenAlex)</t>
        </is>
      </c>
      <c r="AB1709" s="3" t="inlineStr">
        <is>
          <t>hybrid</t>
        </is>
      </c>
      <c r="AC1709" s="3" t="inlineStr">
        <is>
          <t>School of Professional Studies</t>
        </is>
      </c>
      <c r="AD1709" s="3" t="n">
        <v>0</v>
      </c>
      <c r="AE1709" s="3" t="inlineStr">
        <is>
          <t>No</t>
        </is>
      </c>
      <c r="AF1709" s="3" t="inlineStr"/>
      <c r="AG1709" s="4" t="inlineStr"/>
      <c r="AH1709" s="4" t="inlineStr"/>
      <c r="AI1709" s="4" t="inlineStr"/>
    </row>
    <row r="1710">
      <c r="A1710" s="3" t="inlineStr">
        <is>
          <t>CTE-0089</t>
        </is>
      </c>
      <c r="B1710" s="3" t="inlineStr">
        <is>
          <t>Pandya</t>
        </is>
      </c>
      <c r="C1710" s="3" t="inlineStr">
        <is>
          <t>Raaghav</t>
        </is>
      </c>
      <c r="D1710" s="3" t="inlineStr">
        <is>
          <t>Raaghav Pandya</t>
        </is>
      </c>
      <c r="E1710" s="3" t="inlineStr">
        <is>
          <t>Assistant Professor</t>
        </is>
      </c>
      <c r="F1710" s="3" t="inlineStr">
        <is>
          <t>NYC College of Technology</t>
        </is>
      </c>
      <c r="G1710" s="3" t="inlineStr">
        <is>
          <t>Career and Technology Teacher Education</t>
        </is>
      </c>
      <c r="H1710" s="3" t="inlineStr">
        <is>
          <t>RAAGHAV.PANDYA91@CITYTECH.CUNY.EDU</t>
        </is>
      </c>
      <c r="I1710" s="3" t="inlineStr">
        <is>
          <t>Journal article</t>
        </is>
      </c>
      <c r="J1710" s="3" t="inlineStr">
        <is>
          <t>Challenging STEM Learning Spaces: The Paradigm of Contemplative Traditions as the Bedrock of Creativity and Healing</t>
        </is>
      </c>
      <c r="K1710" s="3" t="n">
        <v>2026</v>
      </c>
      <c r="L1710" s="3" t="inlineStr">
        <is>
          <t>Journal of Contemplative and Holistic Education</t>
        </is>
      </c>
      <c r="M1710" s="3" t="inlineStr">
        <is>
          <t>Raaghav Pandya; Christopher Emdin</t>
        </is>
      </c>
      <c r="N1710" s="3" t="inlineStr"/>
      <c r="O1710" s="3" t="n"/>
      <c r="P1710" s="3" t="inlineStr"/>
      <c r="Q1710" s="3" t="inlineStr">
        <is>
          <t>10.25035/jche.03.02.11</t>
        </is>
      </c>
      <c r="R1710" s="3" t="inlineStr">
        <is>
          <t>https://doi.org/10.25035/jche.03.02.11</t>
        </is>
      </c>
      <c r="S1710" s="3" t="inlineStr">
        <is>
          <t>OpenAlex; CUNY Academic Works; Dept bio</t>
        </is>
      </c>
      <c r="T1710" s="3" t="n">
        <v>3</v>
      </c>
      <c r="U1710" s="3" t="inlineStr">
        <is>
          <t>High (City Tech affiliation on paper); 3 sources</t>
        </is>
      </c>
      <c r="V1710" s="3" t="n"/>
      <c r="W1710" s="3" t="inlineStr">
        <is>
          <t>Pandya, R. Emdin, C. (2025). Challenging STEM Learning Spaces: The Paradigm of Contemplative Traditions as the Bedrock of Creativity &amp; Healing. Journal of Contemplative &amp; Holistic Education, 3 (2), https://scholarworks.bgsu.edu/jche/vol3/iss2/11/</t>
        </is>
      </c>
      <c r="X1710" s="3" t="inlineStr">
        <is>
          <t>As the post-pandemic classroom and pedagogy evolve to remedy oppressive norms, young people’s mental health and alienation has taken front stage (Rahmani &amp; Zitouni, 2022). Traditional STEM learning spaces often teach inquiry as a linear, non-deviated approach to problems about self and nature (Hrisa &amp; Psillos, 2022). Furthermore, because our classrooms often strip students and educators of their inherent creative abilities through constant assessments, improvement scales, and market-driven expectations, classrooms cease to become places of healing (Pandya, 2021). Eastern wisdom traditions and their associated philosophies provide a unique pedagogical lens that emphasizes a deep inquiry into self, empathy, and creativity (Pandya, 2023). This creative expression, an inherent feature of philosophies like Yoga, consequently provides the framework for classrooms as spaces of healing and coexistence with community and nature (Malaviya, 2021). Our study examined how this void of creativity is filled with a paradigm of healing, as inspired by the pedagogy and wisdom in traditions like Yoga, Vedanta, and Buddhist Mindfulness. At our STEAM IdeaLab makerspace, we introduced these practices and curricular approaches to K-12 educators through a workshop. The objective was not only to introduce practices, but also include a lens of wisdom when teaching inquiry, as it provides the foundation for creativity and thus healing (Ergas, 2018). Beyond the inclusion of meditation, journaling, nature exercises in the Skidmore North Woods, and creative making, our study sought to offer a novel pedagogical foundation to traditional K-12 STEM learning through an emphasis on creative artifacts as mediums of healing.</t>
        </is>
      </c>
      <c r="Y1710" s="3" t="inlineStr">
        <is>
          <t>OpenAlex</t>
        </is>
      </c>
      <c r="Z1710" s="3" t="inlineStr">
        <is>
          <t>https://doi.org/10.25035/jche.03.02.11</t>
        </is>
      </c>
      <c r="AA1710" s="3" t="inlineStr">
        <is>
          <t>Open-access page (via OpenAlex)</t>
        </is>
      </c>
      <c r="AB1710" s="3" t="inlineStr">
        <is>
          <t>hybrid</t>
        </is>
      </c>
      <c r="AC1710" s="3" t="inlineStr">
        <is>
          <t>School of Professional Studies</t>
        </is>
      </c>
      <c r="AD1710" s="3" t="n">
        <v>0</v>
      </c>
      <c r="AE1710" s="3" t="inlineStr">
        <is>
          <t>No</t>
        </is>
      </c>
      <c r="AF1710" s="3" t="inlineStr"/>
      <c r="AG1710" s="4" t="inlineStr"/>
      <c r="AH1710" s="4" t="inlineStr"/>
      <c r="AI1710" s="4" t="inlineStr"/>
    </row>
    <row r="1711">
      <c r="A1711" s="3" t="inlineStr">
        <is>
          <t>CTE-0091</t>
        </is>
      </c>
      <c r="B1711" s="3" t="inlineStr">
        <is>
          <t>Pandya</t>
        </is>
      </c>
      <c r="C1711" s="3" t="inlineStr">
        <is>
          <t>Raaghav</t>
        </is>
      </c>
      <c r="D1711" s="3" t="inlineStr">
        <is>
          <t>Raaghav Pandya</t>
        </is>
      </c>
      <c r="E1711" s="3" t="inlineStr">
        <is>
          <t>Assistant Professor</t>
        </is>
      </c>
      <c r="F1711" s="3" t="inlineStr">
        <is>
          <t>NYC College of Technology</t>
        </is>
      </c>
      <c r="G1711" s="3" t="inlineStr">
        <is>
          <t>Career and Technology Teacher Education</t>
        </is>
      </c>
      <c r="H1711" s="3" t="inlineStr">
        <is>
          <t>RAAGHAV.PANDYA91@CITYTECH.CUNY.EDU</t>
        </is>
      </c>
      <c r="I1711" s="3" t="inlineStr">
        <is>
          <t>Conference presentation</t>
        </is>
      </c>
      <c r="J1711" s="3" t="inlineStr">
        <is>
          <t>Indian Institute of Technology Delhi, Delhi, India</t>
        </is>
      </c>
      <c r="K1711" s="3" t="n">
        <v>2026</v>
      </c>
      <c r="L1711" s="3" t="inlineStr"/>
      <c r="M1711" s="3" t="inlineStr"/>
      <c r="N1711" s="3" t="inlineStr"/>
      <c r="O1711" s="3" t="n"/>
      <c r="P1711" s="3" t="inlineStr"/>
      <c r="Q1711" s="3" t="inlineStr"/>
      <c r="R1711" s="3" t="inlineStr"/>
      <c r="S1711" s="3" t="inlineStr">
        <is>
          <t>Dept bio</t>
        </is>
      </c>
      <c r="T1711" s="3" t="n">
        <v>1</v>
      </c>
      <c r="U1711" s="3" t="inlineStr">
        <is>
          <t>Medium (self-reported in faculty bio)</t>
        </is>
      </c>
      <c r="V1711" s="3" t="n"/>
      <c r="W1711" s="3" t="inlineStr">
        <is>
          <t>Pandya, R. (2026, Jan). [Invited Keynote]. Looking Within As Engineering: The Intersections of Scientific Inquiry &amp; Wellbeing. Indian Institute of Technology Delhi, Delhi, India.</t>
        </is>
      </c>
      <c r="X1711" s="3" t="inlineStr"/>
      <c r="Y1711" s="3" t="inlineStr"/>
      <c r="Z1711" s="3" t="inlineStr"/>
      <c r="AA1711" s="3" t="inlineStr"/>
      <c r="AB1711" s="3" t="inlineStr"/>
      <c r="AC1711" s="3" t="inlineStr">
        <is>
          <t>School of Professional Studies</t>
        </is>
      </c>
      <c r="AD1711" s="3" t="n"/>
      <c r="AE1711" s="3" t="inlineStr">
        <is>
          <t>No</t>
        </is>
      </c>
      <c r="AF1711" s="3" t="inlineStr"/>
      <c r="AG1711" s="4" t="inlineStr"/>
      <c r="AH1711" s="4" t="inlineStr"/>
      <c r="AI1711" s="4" t="inlineStr"/>
    </row>
    <row r="1712">
      <c r="A1712" s="3" t="inlineStr">
        <is>
          <t>CTE-0092</t>
        </is>
      </c>
      <c r="B1712" s="3" t="inlineStr">
        <is>
          <t>Sung</t>
        </is>
      </c>
      <c r="C1712" s="3" t="inlineStr">
        <is>
          <t>Euisuk</t>
        </is>
      </c>
      <c r="D1712" s="3" t="inlineStr">
        <is>
          <t>Euisuk Sung</t>
        </is>
      </c>
      <c r="E1712" s="3" t="inlineStr">
        <is>
          <t>Associate Professor &amp; Chair</t>
        </is>
      </c>
      <c r="F1712" s="3" t="inlineStr">
        <is>
          <t>NYC College of Technology</t>
        </is>
      </c>
      <c r="G1712" s="3" t="inlineStr">
        <is>
          <t>Career and Technology Teacher Education</t>
        </is>
      </c>
      <c r="H1712" s="3" t="inlineStr">
        <is>
          <t>ESung@citytech.cuny.edu</t>
        </is>
      </c>
      <c r="I1712" s="3" t="inlineStr">
        <is>
          <t>Conference paper</t>
        </is>
      </c>
      <c r="J1712" s="3" t="inlineStr">
        <is>
          <t>Making A Makerspace</t>
        </is>
      </c>
      <c r="K1712" s="3" t="n">
        <v>2026</v>
      </c>
      <c r="L1712" s="3" t="inlineStr">
        <is>
          <t>Linköping electronic conference proceedings</t>
        </is>
      </c>
      <c r="M1712" s="3" t="inlineStr">
        <is>
          <t>Raaghav Pandya; Euisuk Sung; Caroline Darin</t>
        </is>
      </c>
      <c r="N1712" s="3" t="inlineStr"/>
      <c r="O1712" s="3" t="n"/>
      <c r="P1712" s="3" t="inlineStr"/>
      <c r="Q1712" s="3" t="inlineStr">
        <is>
          <t>10.3384/ecp213.1428</t>
        </is>
      </c>
      <c r="R1712" s="3" t="inlineStr">
        <is>
          <t>https://doi.org/10.3384/ecp213.1428</t>
        </is>
      </c>
      <c r="S1712" s="3" t="inlineStr">
        <is>
          <t>OpenAlex</t>
        </is>
      </c>
      <c r="T1712" s="3" t="n">
        <v>1</v>
      </c>
      <c r="U1712" s="3" t="inlineStr">
        <is>
          <t>High (City Tech affiliation on paper)</t>
        </is>
      </c>
      <c r="V1712" s="3" t="n"/>
      <c r="W1712" s="3" t="inlineStr"/>
      <c r="X1712" s="3" t="inlineStr">
        <is>
          <t>With the growing emphasis on creativity, collaboration, and reflective thinking in technology and design education, technology labs are expected to shift from technical priorities to open, collaborative spaces. Designed within an existing technology education facility, the paper explored what it means to “technology lab” that merges the technical with the reflective, the cultural with the material, and the innovative with the contemplative. This paper presents the intellectual and aesthetic journey of creating an innovative makerspace within a technology education context and explains how this work embodies a sustainable model for training future technology educators. Our approach was informed by the belief that traditional technology labs and makerspaces provide foundational tenets, such as promoting foundational literacy, while also promoting the spirit of community and tinkering, respectively. With this background, we developed a lab that emphasized culturally inclusivity and relevance through the bridge of technology and holistic learning. From this framework emerge three intersecting, vital pillars that make the makerspace unique and relevant in an urban context: contemplation, creativity, and sustainable design and material reuse, and contemplative practice as a mode of inquiry. By uniting design, technology, and reflection, Innervate offers a model for culturally responsible technology education laboratory. It demonstrates how reimagining space, materials, and pedagogy can bridge inner and outer worlds, transforming making into a pathway toward meaning and community.</t>
        </is>
      </c>
      <c r="Y1712" s="3" t="inlineStr">
        <is>
          <t>OpenAlex</t>
        </is>
      </c>
      <c r="Z1712" s="3" t="inlineStr">
        <is>
          <t>https://ecp.ep.liu.se/index.php/patt/article/download/1428/1320</t>
        </is>
      </c>
      <c r="AA1712" s="3" t="inlineStr">
        <is>
          <t>Open-access PDF (via OpenAlex)</t>
        </is>
      </c>
      <c r="AB1712" s="3" t="inlineStr">
        <is>
          <t>hybrid</t>
        </is>
      </c>
      <c r="AC1712" s="3" t="inlineStr">
        <is>
          <t>School of Professional Studies</t>
        </is>
      </c>
      <c r="AD1712" s="3" t="n">
        <v>0</v>
      </c>
      <c r="AE1712" s="3" t="inlineStr">
        <is>
          <t>No</t>
        </is>
      </c>
      <c r="AF1712" s="3" t="inlineStr"/>
      <c r="AG1712" s="4" t="inlineStr"/>
      <c r="AH1712" s="4" t="inlineStr"/>
      <c r="AI1712" s="4" t="inlineStr"/>
    </row>
    <row r="1713">
      <c r="A1713" s="3" t="inlineStr">
        <is>
          <t>CTE-0093</t>
        </is>
      </c>
      <c r="B1713" s="3" t="inlineStr">
        <is>
          <t>Pandya</t>
        </is>
      </c>
      <c r="C1713" s="3" t="inlineStr">
        <is>
          <t>Raaghav</t>
        </is>
      </c>
      <c r="D1713" s="3" t="inlineStr">
        <is>
          <t>Raaghav Pandya</t>
        </is>
      </c>
      <c r="E1713" s="3" t="inlineStr">
        <is>
          <t>Assistant Professor</t>
        </is>
      </c>
      <c r="F1713" s="3" t="inlineStr">
        <is>
          <t>NYC College of Technology</t>
        </is>
      </c>
      <c r="G1713" s="3" t="inlineStr">
        <is>
          <t>Career and Technology Teacher Education</t>
        </is>
      </c>
      <c r="H1713" s="3" t="inlineStr">
        <is>
          <t>RAAGHAV.PANDYA91@CITYTECH.CUNY.EDU</t>
        </is>
      </c>
      <c r="I1713" s="3" t="inlineStr">
        <is>
          <t>Conference paper</t>
        </is>
      </c>
      <c r="J1713" s="3" t="inlineStr">
        <is>
          <t>Making A Makerspace</t>
        </is>
      </c>
      <c r="K1713" s="3" t="n">
        <v>2026</v>
      </c>
      <c r="L1713" s="3" t="inlineStr">
        <is>
          <t>Linköping electronic conference proceedings</t>
        </is>
      </c>
      <c r="M1713" s="3" t="inlineStr">
        <is>
          <t>Raaghav Pandya; Euisuk Sung; Caroline Darin</t>
        </is>
      </c>
      <c r="N1713" s="3" t="inlineStr"/>
      <c r="O1713" s="3" t="n"/>
      <c r="P1713" s="3" t="inlineStr"/>
      <c r="Q1713" s="3" t="inlineStr">
        <is>
          <t>10.3384/ecp213.1428</t>
        </is>
      </c>
      <c r="R1713" s="3" t="inlineStr">
        <is>
          <t>https://doi.org/10.3384/ecp213.1428</t>
        </is>
      </c>
      <c r="S1713" s="3" t="inlineStr">
        <is>
          <t>OpenAlex</t>
        </is>
      </c>
      <c r="T1713" s="3" t="n">
        <v>1</v>
      </c>
      <c r="U1713" s="3" t="inlineStr">
        <is>
          <t>High (City Tech affiliation on paper)</t>
        </is>
      </c>
      <c r="V1713" s="3" t="n"/>
      <c r="W1713" s="3" t="inlineStr"/>
      <c r="X1713" s="3" t="inlineStr">
        <is>
          <t>With the growing emphasis on creativity, collaboration, and reflective thinking in technology and design education, technology labs are expected to shift from technical priorities to open, collaborative spaces. Designed within an existing technology education facility, the paper explored what it means to “technology lab” that merges the technical with the reflective, the cultural with the material, and the innovative with the contemplative. This paper presents the intellectual and aesthetic journey of creating an innovative makerspace within a technology education context and explains how this work embodies a sustainable model for training future technology educators. Our approach was informed by the belief that traditional technology labs and makerspaces provide foundational tenets, such as promoting foundational literacy, while also promoting the spirit of community and tinkering, respectively. With this background, we developed a lab that emphasized culturally inclusivity and relevance through the bridge of technology and holistic learning. From this framework emerge three intersecting, vital pillars that make the makerspace unique and relevant in an urban context: contemplation, creativity, and sustainable design and material reuse, and contemplative practice as a mode of inquiry. By uniting design, technology, and reflection, Innervate offers a model for culturally responsible technology education laboratory. It demonstrates how reimagining space, materials, and pedagogy can bridge inner and outer worlds, transforming making into a pathway toward meaning and community.</t>
        </is>
      </c>
      <c r="Y1713" s="3" t="inlineStr">
        <is>
          <t>OpenAlex</t>
        </is>
      </c>
      <c r="Z1713" s="3" t="inlineStr">
        <is>
          <t>https://ecp.ep.liu.se/index.php/patt/article/download/1428/1320</t>
        </is>
      </c>
      <c r="AA1713" s="3" t="inlineStr">
        <is>
          <t>Open-access PDF (via OpenAlex)</t>
        </is>
      </c>
      <c r="AB1713" s="3" t="inlineStr">
        <is>
          <t>hybrid</t>
        </is>
      </c>
      <c r="AC1713" s="3" t="inlineStr">
        <is>
          <t>School of Professional Studies</t>
        </is>
      </c>
      <c r="AD1713" s="3" t="n">
        <v>0</v>
      </c>
      <c r="AE1713" s="3" t="inlineStr">
        <is>
          <t>No</t>
        </is>
      </c>
      <c r="AF1713" s="3" t="inlineStr"/>
      <c r="AG1713" s="4" t="inlineStr"/>
      <c r="AH1713" s="4" t="inlineStr"/>
      <c r="AI1713" s="4" t="inlineStr"/>
    </row>
    <row r="1714">
      <c r="A1714" s="3" t="inlineStr">
        <is>
          <t>CTE-0094</t>
        </is>
      </c>
      <c r="B1714" s="3" t="inlineStr">
        <is>
          <t>Darin</t>
        </is>
      </c>
      <c r="C1714" s="3" t="inlineStr">
        <is>
          <t>Caroline</t>
        </is>
      </c>
      <c r="D1714" s="3" t="inlineStr">
        <is>
          <t>Caroline Darin</t>
        </is>
      </c>
      <c r="E1714" s="3" t="inlineStr">
        <is>
          <t>Assistant Professor</t>
        </is>
      </c>
      <c r="F1714" s="3" t="inlineStr">
        <is>
          <t>NYC College of Technology</t>
        </is>
      </c>
      <c r="G1714" s="3" t="inlineStr">
        <is>
          <t>Career and Technology Teacher Education</t>
        </is>
      </c>
      <c r="H1714" s="3" t="inlineStr">
        <is>
          <t>CAROLINE.DARIN48@citytech.cuny.edu</t>
        </is>
      </c>
      <c r="I1714" s="3" t="inlineStr">
        <is>
          <t>Conference paper</t>
        </is>
      </c>
      <c r="J1714" s="3" t="inlineStr">
        <is>
          <t>Making A Makerspace</t>
        </is>
      </c>
      <c r="K1714" s="3" t="n">
        <v>2026</v>
      </c>
      <c r="L1714" s="3" t="inlineStr">
        <is>
          <t>Linköping electronic conference proceedings</t>
        </is>
      </c>
      <c r="M1714" s="3" t="inlineStr">
        <is>
          <t>Raaghav Pandya; Euisuk Sung; Caroline Darin</t>
        </is>
      </c>
      <c r="N1714" s="3" t="inlineStr"/>
      <c r="O1714" s="3" t="n"/>
      <c r="P1714" s="3" t="inlineStr"/>
      <c r="Q1714" s="3" t="inlineStr">
        <is>
          <t>10.3384/ecp213.1428</t>
        </is>
      </c>
      <c r="R1714" s="3" t="inlineStr">
        <is>
          <t>https://doi.org/10.3384/ecp213.1428</t>
        </is>
      </c>
      <c r="S1714" s="3" t="inlineStr">
        <is>
          <t>OpenAlex</t>
        </is>
      </c>
      <c r="T1714" s="3" t="n">
        <v>1</v>
      </c>
      <c r="U1714" s="3" t="inlineStr">
        <is>
          <t>High (City Tech affiliation on paper)</t>
        </is>
      </c>
      <c r="V1714" s="3" t="n"/>
      <c r="W1714" s="3" t="inlineStr"/>
      <c r="X1714" s="3" t="inlineStr">
        <is>
          <t>With the growing emphasis on creativity, collaboration, and reflective thinking in technology and design education, technology labs are expected to shift from technical priorities to open, collaborative spaces. Designed within an existing technology education facility, the paper explored what it means to “technology lab” that merges the technical with the reflective, the cultural with the material, and the innovative with the contemplative. This paper presents the intellectual and aesthetic journey of creating an innovative makerspace within a technology education context and explains how this work embodies a sustainable model for training future technology educators. Our approach was informed by the belief that traditional technology labs and makerspaces provide foundational tenets, such as promoting foundational literacy, while also promoting the spirit of community and tinkering, respectively. With this background, we developed a lab that emphasized culturally inclusivity and relevance through the bridge of technology and holistic learning. From this framework emerge three intersecting, vital pillars that make the makerspace unique and relevant in an urban context: contemplation, creativity, and sustainable design and material reuse, and contemplative practice as a mode of inquiry. By uniting design, technology, and reflection, Innervate offers a model for culturally responsible technology education laboratory. It demonstrates how reimagining space, materials, and pedagogy can bridge inner and outer worlds, transforming making into a pathway toward meaning and community.</t>
        </is>
      </c>
      <c r="Y1714" s="3" t="inlineStr">
        <is>
          <t>OpenAlex</t>
        </is>
      </c>
      <c r="Z1714" s="3" t="inlineStr">
        <is>
          <t>https://ecp.ep.liu.se/index.php/patt/article/download/1428/1320</t>
        </is>
      </c>
      <c r="AA1714" s="3" t="inlineStr">
        <is>
          <t>Open-access PDF (via OpenAlex)</t>
        </is>
      </c>
      <c r="AB1714" s="3" t="inlineStr">
        <is>
          <t>hybrid</t>
        </is>
      </c>
      <c r="AC1714" s="3" t="inlineStr">
        <is>
          <t>School of Professional Studies</t>
        </is>
      </c>
      <c r="AD1714" s="3" t="n">
        <v>0</v>
      </c>
      <c r="AE1714" s="3" t="inlineStr">
        <is>
          <t>No</t>
        </is>
      </c>
      <c r="AF1714" s="3" t="inlineStr"/>
      <c r="AG1714" s="4" t="inlineStr"/>
      <c r="AH1714" s="4" t="inlineStr"/>
      <c r="AI1714" s="4" t="inlineStr"/>
    </row>
    <row r="1715">
      <c r="A1715" s="3" t="inlineStr">
        <is>
          <t>CTE-0095</t>
        </is>
      </c>
      <c r="B1715" s="3" t="inlineStr">
        <is>
          <t>Sung</t>
        </is>
      </c>
      <c r="C1715" s="3" t="inlineStr">
        <is>
          <t>Euisuk</t>
        </is>
      </c>
      <c r="D1715" s="3" t="inlineStr">
        <is>
          <t>Euisuk Sung</t>
        </is>
      </c>
      <c r="E1715" s="3" t="inlineStr">
        <is>
          <t>Associate Professor &amp; Chair</t>
        </is>
      </c>
      <c r="F1715" s="3" t="inlineStr">
        <is>
          <t>NYC College of Technology</t>
        </is>
      </c>
      <c r="G1715" s="3" t="inlineStr">
        <is>
          <t>Career and Technology Teacher Education</t>
        </is>
      </c>
      <c r="H1715" s="3" t="inlineStr">
        <is>
          <t>ESung@citytech.cuny.edu</t>
        </is>
      </c>
      <c r="I1715" s="3" t="inlineStr">
        <is>
          <t>Paper (venue type unclear)</t>
        </is>
      </c>
      <c r="J1715" s="3" t="inlineStr">
        <is>
          <t>Making A Makerspace: The Innervate Lab as A Reimagined Technology Education Space</t>
        </is>
      </c>
      <c r="K1715" s="3" t="n">
        <v>2026</v>
      </c>
      <c r="L1715" s="3" t="inlineStr">
        <is>
          <t>CUNY Academic Works (City University of New York)</t>
        </is>
      </c>
      <c r="M1715" s="3" t="inlineStr">
        <is>
          <t>Raaghav Pandya; Euisuk Sung; Caroline Darin</t>
        </is>
      </c>
      <c r="N1715" s="3" t="inlineStr"/>
      <c r="O1715" s="3" t="n"/>
      <c r="P1715" s="3" t="inlineStr"/>
      <c r="Q1715" s="3" t="inlineStr"/>
      <c r="R1715" s="3" t="inlineStr">
        <is>
          <t>https://openalex.org/W7165263629</t>
        </is>
      </c>
      <c r="S1715" s="3" t="inlineStr">
        <is>
          <t>OpenAlex; CUNY Academic Works</t>
        </is>
      </c>
      <c r="T1715" s="3" t="n">
        <v>2</v>
      </c>
      <c r="U1715" s="3" t="inlineStr">
        <is>
          <t>High (City Tech affiliation on paper); 2 sources</t>
        </is>
      </c>
      <c r="V1715" s="3" t="n"/>
      <c r="W1715" s="3" t="inlineStr"/>
      <c r="X1715" s="3" t="inlineStr">
        <is>
          <t>With the growing emphasis on creativity, collaboration, and reflective thinking in technology and design education, technology labs are expected to shift from technical priorities to open, collaborative spaces. Designed within an existing technology education facility, the paper explored what it means to “technology lab” that merges the technical with the reflective, the cultural with the material, and the innovative with the contemplative. This paper presents the intellectual and aesthetic journey of creating an innovative makerspace within a technology education context and explains how this work embodies a sustainable model for training future technology educators. Our approach was informed by the belief that traditional technology labs and makerspaces provide foundational tenets, such as promoting foundational literacy, while also promoting the spirit of community and tinkering, respectively. With this background, we developed a lab that emphasized culturally inclusivity and relevance through the bridge of technology and holistic learning. From this framework emerge three intersecting, vital pillars that make the makerspace unique and relevant in an urban context: contemplation, creativity, and sustainable design and material reuse, and contemplative practice as a mode of inquiry. By uniting design, technology, and reflection, Innervate offers a model for culturally responsible technology education laboratory. It demonstrates how reimagining space, materials, and pedagogy can bridge inner and outer worlds, transforming making into a pathway toward meaning and community.</t>
        </is>
      </c>
      <c r="Y1715" s="3" t="inlineStr">
        <is>
          <t>OpenAlex</t>
        </is>
      </c>
      <c r="Z1715" s="3" t="inlineStr">
        <is>
          <t>https://academicworks.cuny.edu/context/ny_pubs/article/2424/viewcontent/0822_0833_Pandya_Making_1428.pdf</t>
        </is>
      </c>
      <c r="AA1715" s="3" t="inlineStr">
        <is>
          <t>Open-access PDF (via OpenAlex)</t>
        </is>
      </c>
      <c r="AB1715" s="3" t="inlineStr">
        <is>
          <t>green</t>
        </is>
      </c>
      <c r="AC1715" s="3" t="inlineStr">
        <is>
          <t>School of Professional Studies</t>
        </is>
      </c>
      <c r="AD1715" s="3" t="n">
        <v>0</v>
      </c>
      <c r="AE1715" s="3" t="inlineStr">
        <is>
          <t>No</t>
        </is>
      </c>
      <c r="AF1715" s="3" t="inlineStr"/>
      <c r="AG1715" s="4" t="inlineStr"/>
      <c r="AH1715" s="4" t="inlineStr"/>
      <c r="AI1715" s="4" t="inlineStr"/>
    </row>
    <row r="1716">
      <c r="A1716" s="3" t="inlineStr">
        <is>
          <t>CTE-0096</t>
        </is>
      </c>
      <c r="B1716" s="3" t="inlineStr">
        <is>
          <t>Pandya</t>
        </is>
      </c>
      <c r="C1716" s="3" t="inlineStr">
        <is>
          <t>Raaghav</t>
        </is>
      </c>
      <c r="D1716" s="3" t="inlineStr">
        <is>
          <t>Raaghav Pandya</t>
        </is>
      </c>
      <c r="E1716" s="3" t="inlineStr">
        <is>
          <t>Assistant Professor</t>
        </is>
      </c>
      <c r="F1716" s="3" t="inlineStr">
        <is>
          <t>NYC College of Technology</t>
        </is>
      </c>
      <c r="G1716" s="3" t="inlineStr">
        <is>
          <t>Career and Technology Teacher Education</t>
        </is>
      </c>
      <c r="H1716" s="3" t="inlineStr">
        <is>
          <t>RAAGHAV.PANDYA91@CITYTECH.CUNY.EDU</t>
        </is>
      </c>
      <c r="I1716" s="3" t="inlineStr">
        <is>
          <t>Paper (venue type unclear)</t>
        </is>
      </c>
      <c r="J1716" s="3" t="inlineStr">
        <is>
          <t>Making A Makerspace: The Innervate Lab as A Reimagined Technology Education Space</t>
        </is>
      </c>
      <c r="K1716" s="3" t="n">
        <v>2026</v>
      </c>
      <c r="L1716" s="3" t="inlineStr">
        <is>
          <t>CUNY Academic Works (City University of New York)</t>
        </is>
      </c>
      <c r="M1716" s="3" t="inlineStr">
        <is>
          <t>Raaghav Pandya; Euisuk Sung; Caroline Darin</t>
        </is>
      </c>
      <c r="N1716" s="3" t="inlineStr"/>
      <c r="O1716" s="3" t="n"/>
      <c r="P1716" s="3" t="inlineStr"/>
      <c r="Q1716" s="3" t="inlineStr"/>
      <c r="R1716" s="3" t="inlineStr">
        <is>
          <t>https://openalex.org/W7165263629</t>
        </is>
      </c>
      <c r="S1716" s="3" t="inlineStr">
        <is>
          <t>OpenAlex; CUNY Academic Works</t>
        </is>
      </c>
      <c r="T1716" s="3" t="n">
        <v>2</v>
      </c>
      <c r="U1716" s="3" t="inlineStr">
        <is>
          <t>High (City Tech affiliation on paper); 2 sources</t>
        </is>
      </c>
      <c r="V1716" s="3" t="n"/>
      <c r="W1716" s="3" t="inlineStr"/>
      <c r="X1716" s="3" t="inlineStr">
        <is>
          <t>With the growing emphasis on creativity, collaboration, and reflective thinking in technology and design education, technology labs are expected to shift from technical priorities to open, collaborative spaces. Designed within an existing technology education facility, the paper explored what it means to “technology lab” that merges the technical with the reflective, the cultural with the material, and the innovative with the contemplative. This paper presents the intellectual and aesthetic journey of creating an innovative makerspace within a technology education context and explains how this work embodies a sustainable model for training future technology educators. Our approach was informed by the belief that traditional technology labs and makerspaces provide foundational tenets, such as promoting foundational literacy, while also promoting the spirit of community and tinkering, respectively. With this background, we developed a lab that emphasized culturally inclusivity and relevance through the bridge of technology and holistic learning. From this framework emerge three intersecting, vital pillars that make the makerspace unique and relevant in an urban context: contemplation, creativity, and sustainable design and material reuse, and contemplative practice as a mode of inquiry. By uniting design, technology, and reflection, Innervate offers a model for culturally responsible technology education laboratory. It demonstrates how reimagining space, materials, and pedagogy can bridge inner and outer worlds, transforming making into a pathway toward meaning and community.</t>
        </is>
      </c>
      <c r="Y1716" s="3" t="inlineStr">
        <is>
          <t>OpenAlex</t>
        </is>
      </c>
      <c r="Z1716" s="3" t="inlineStr">
        <is>
          <t>https://academicworks.cuny.edu/context/ny_pubs/article/2424/viewcontent/0822_0833_Pandya_Making_1428.pdf</t>
        </is>
      </c>
      <c r="AA1716" s="3" t="inlineStr">
        <is>
          <t>Open-access PDF (via OpenAlex)</t>
        </is>
      </c>
      <c r="AB1716" s="3" t="inlineStr">
        <is>
          <t>green</t>
        </is>
      </c>
      <c r="AC1716" s="3" t="inlineStr">
        <is>
          <t>School of Professional Studies</t>
        </is>
      </c>
      <c r="AD1716" s="3" t="n">
        <v>0</v>
      </c>
      <c r="AE1716" s="3" t="inlineStr">
        <is>
          <t>No</t>
        </is>
      </c>
      <c r="AF1716" s="3" t="inlineStr"/>
      <c r="AG1716" s="4" t="inlineStr"/>
      <c r="AH1716" s="4" t="inlineStr"/>
      <c r="AI1716" s="4" t="inlineStr"/>
    </row>
    <row r="1717">
      <c r="A1717" s="3" t="inlineStr">
        <is>
          <t>CTE-0097</t>
        </is>
      </c>
      <c r="B1717" s="3" t="inlineStr">
        <is>
          <t>Darin</t>
        </is>
      </c>
      <c r="C1717" s="3" t="inlineStr">
        <is>
          <t>Caroline</t>
        </is>
      </c>
      <c r="D1717" s="3" t="inlineStr">
        <is>
          <t>Caroline Darin</t>
        </is>
      </c>
      <c r="E1717" s="3" t="inlineStr">
        <is>
          <t>Assistant Professor</t>
        </is>
      </c>
      <c r="F1717" s="3" t="inlineStr">
        <is>
          <t>NYC College of Technology</t>
        </is>
      </c>
      <c r="G1717" s="3" t="inlineStr">
        <is>
          <t>Career and Technology Teacher Education</t>
        </is>
      </c>
      <c r="H1717" s="3" t="inlineStr">
        <is>
          <t>CAROLINE.DARIN48@citytech.cuny.edu</t>
        </is>
      </c>
      <c r="I1717" s="3" t="inlineStr">
        <is>
          <t>Paper (venue type unclear)</t>
        </is>
      </c>
      <c r="J1717" s="3" t="inlineStr">
        <is>
          <t>Making A Makerspace: The Innervate Lab as A Reimagined Technology Education Space</t>
        </is>
      </c>
      <c r="K1717" s="3" t="n">
        <v>2026</v>
      </c>
      <c r="L1717" s="3" t="inlineStr">
        <is>
          <t>CUNY Academic Works (City University of New York)</t>
        </is>
      </c>
      <c r="M1717" s="3" t="inlineStr">
        <is>
          <t>Raaghav Pandya; Euisuk Sung; Caroline Darin</t>
        </is>
      </c>
      <c r="N1717" s="3" t="inlineStr"/>
      <c r="O1717" s="3" t="n"/>
      <c r="P1717" s="3" t="inlineStr"/>
      <c r="Q1717" s="3" t="inlineStr"/>
      <c r="R1717" s="3" t="inlineStr">
        <is>
          <t>https://openalex.org/W7165263629</t>
        </is>
      </c>
      <c r="S1717" s="3" t="inlineStr">
        <is>
          <t>OpenAlex; CUNY Academic Works</t>
        </is>
      </c>
      <c r="T1717" s="3" t="n">
        <v>2</v>
      </c>
      <c r="U1717" s="3" t="inlineStr">
        <is>
          <t>High (City Tech affiliation on paper); 2 sources</t>
        </is>
      </c>
      <c r="V1717" s="3" t="n"/>
      <c r="W1717" s="3" t="inlineStr"/>
      <c r="X1717" s="3" t="inlineStr">
        <is>
          <t>With the growing emphasis on creativity, collaboration, and reflective thinking in technology and design education, technology labs are expected to shift from technical priorities to open, collaborative spaces. Designed within an existing technology education facility, the paper explored what it means to “technology lab” that merges the technical with the reflective, the cultural with the material, and the innovative with the contemplative. This paper presents the intellectual and aesthetic journey of creating an innovative makerspace within a technology education context and explains how this work embodies a sustainable model for training future technology educators. Our approach was informed by the belief that traditional technology labs and makerspaces provide foundational tenets, such as promoting foundational literacy, while also promoting the spirit of community and tinkering, respectively. With this background, we developed a lab that emphasized culturally inclusivity and relevance through the bridge of technology and holistic learning. From this framework emerge three intersecting, vital pillars that make the makerspace unique and relevant in an urban context: contemplation, creativity, and sustainable design and material reuse, and contemplative practice as a mode of inquiry. By uniting design, technology, and reflection, Innervate offers a model for culturally responsible technology education laboratory. It demonstrates how reimagining space, materials, and pedagogy can bridge inner and outer worlds, transforming making into a pathway toward meaning and community.</t>
        </is>
      </c>
      <c r="Y1717" s="3" t="inlineStr">
        <is>
          <t>OpenAlex</t>
        </is>
      </c>
      <c r="Z1717" s="3" t="inlineStr">
        <is>
          <t>https://academicworks.cuny.edu/context/ny_pubs/article/2424/viewcontent/0822_0833_Pandya_Making_1428.pdf</t>
        </is>
      </c>
      <c r="AA1717" s="3" t="inlineStr">
        <is>
          <t>Open-access PDF (via OpenAlex)</t>
        </is>
      </c>
      <c r="AB1717" s="3" t="inlineStr">
        <is>
          <t>green</t>
        </is>
      </c>
      <c r="AC1717" s="3" t="inlineStr">
        <is>
          <t>School of Professional Studies</t>
        </is>
      </c>
      <c r="AD1717" s="3" t="n">
        <v>0</v>
      </c>
      <c r="AE1717" s="3" t="inlineStr">
        <is>
          <t>No</t>
        </is>
      </c>
      <c r="AF1717" s="3" t="inlineStr"/>
      <c r="AG1717" s="4" t="inlineStr"/>
      <c r="AH1717" s="4" t="inlineStr"/>
      <c r="AI1717" s="4" t="inlineStr"/>
    </row>
    <row r="1718">
      <c r="A1718" s="3" t="inlineStr">
        <is>
          <t>CTE-0098</t>
        </is>
      </c>
      <c r="B1718" s="3" t="inlineStr">
        <is>
          <t>Pandya</t>
        </is>
      </c>
      <c r="C1718" s="3" t="inlineStr">
        <is>
          <t>Raaghav</t>
        </is>
      </c>
      <c r="D1718" s="3" t="inlineStr">
        <is>
          <t>Raaghav Pandya</t>
        </is>
      </c>
      <c r="E1718" s="3" t="inlineStr">
        <is>
          <t>Assistant Professor</t>
        </is>
      </c>
      <c r="F1718" s="3" t="inlineStr">
        <is>
          <t>NYC College of Technology</t>
        </is>
      </c>
      <c r="G1718" s="3" t="inlineStr">
        <is>
          <t>Career and Technology Teacher Education</t>
        </is>
      </c>
      <c r="H1718" s="3" t="inlineStr">
        <is>
          <t>RAAGHAV.PANDYA91@CITYTECH.CUNY.EDU</t>
        </is>
      </c>
      <c r="I1718" s="3" t="inlineStr">
        <is>
          <t>Conference presentation</t>
        </is>
      </c>
      <c r="J1718" s="3" t="inlineStr">
        <is>
          <t>PATT Conference &amp; Proceedings, Norrkoping, Sweden</t>
        </is>
      </c>
      <c r="K1718" s="3" t="n">
        <v>2026</v>
      </c>
      <c r="L1718" s="3" t="inlineStr"/>
      <c r="M1718" s="3" t="inlineStr"/>
      <c r="N1718" s="3" t="inlineStr"/>
      <c r="O1718" s="3" t="n"/>
      <c r="P1718" s="3" t="inlineStr"/>
      <c r="Q1718" s="3" t="inlineStr"/>
      <c r="R1718" s="3" t="inlineStr"/>
      <c r="S1718" s="3" t="inlineStr">
        <is>
          <t>Dept bio</t>
        </is>
      </c>
      <c r="T1718" s="3" t="n">
        <v>1</v>
      </c>
      <c r="U1718" s="3" t="inlineStr">
        <is>
          <t>Medium (self-reported in faculty bio)</t>
        </is>
      </c>
      <c r="V1718" s="3" t="n"/>
      <c r="W1718" s="3" t="inlineStr">
        <is>
          <t>Pandya, R. Sung, E., Darin, C. (2026, June). [Presenter]. Making A Makerspace: The Innervate Lab As A Reimagined Learning Space. PATT Conference &amp; Proceedings, Norrkoping, Sweden.</t>
        </is>
      </c>
      <c r="X1718" s="3" t="inlineStr"/>
      <c r="Y1718" s="3" t="inlineStr"/>
      <c r="Z1718" s="3" t="inlineStr"/>
      <c r="AA1718" s="3" t="inlineStr"/>
      <c r="AB1718" s="3" t="inlineStr"/>
      <c r="AC1718" s="3" t="inlineStr">
        <is>
          <t>School of Professional Studies</t>
        </is>
      </c>
      <c r="AD1718" s="3" t="n"/>
      <c r="AE1718" s="3" t="inlineStr">
        <is>
          <t>No</t>
        </is>
      </c>
      <c r="AF1718" s="3" t="inlineStr"/>
      <c r="AG1718" s="4" t="inlineStr"/>
      <c r="AH1718" s="4" t="inlineStr"/>
      <c r="AI1718" s="4" t="inlineStr"/>
    </row>
    <row r="1719">
      <c r="A1719" s="3" t="inlineStr">
        <is>
          <t>DEN-0002</t>
        </is>
      </c>
      <c r="B1719" s="3" t="inlineStr">
        <is>
          <t>Cohen-Brown</t>
        </is>
      </c>
      <c r="C1719" s="3" t="inlineStr">
        <is>
          <t>Gwen</t>
        </is>
      </c>
      <c r="D1719" s="3" t="inlineStr">
        <is>
          <t>Gwen Cohen-Brown</t>
        </is>
      </c>
      <c r="E1719" s="3" t="inlineStr">
        <is>
          <t>Professor</t>
        </is>
      </c>
      <c r="F1719" s="3" t="inlineStr">
        <is>
          <t>NYC College of Technology</t>
        </is>
      </c>
      <c r="G1719" s="3" t="inlineStr">
        <is>
          <t>Dental Hygiene</t>
        </is>
      </c>
      <c r="H1719" s="3" t="inlineStr">
        <is>
          <t>GCohen-brown@citytech.cuny.edu</t>
        </is>
      </c>
      <c r="I1719" s="3" t="inlineStr">
        <is>
          <t>Book chapter</t>
        </is>
      </c>
      <c r="J1719" s="3" t="inlineStr">
        <is>
          <t>Integration of Civic Engagement Pedagogies in the STEM Disciplines</t>
        </is>
      </c>
      <c r="K1719" s="3" t="n">
        <v>2012</v>
      </c>
      <c r="L1719" s="3" t="inlineStr">
        <is>
          <t>Advances in educational technologies and instructional design book series</t>
        </is>
      </c>
      <c r="M1719" s="3" t="inlineStr">
        <is>
          <t>Gwen Cohen Brown; Laina Karthikeyan</t>
        </is>
      </c>
      <c r="N1719" s="3" t="inlineStr"/>
      <c r="O1719" s="3" t="n"/>
      <c r="P1719" s="3" t="inlineStr"/>
      <c r="Q1719" s="3" t="inlineStr">
        <is>
          <t>10.4018/978-1-4666-2214-2.ch012</t>
        </is>
      </c>
      <c r="R1719" s="3" t="inlineStr">
        <is>
          <t>https://doi.org/10.4018/978-1-4666-2214-2.ch012</t>
        </is>
      </c>
      <c r="S1719" s="3" t="inlineStr">
        <is>
          <t>OpenAlex</t>
        </is>
      </c>
      <c r="T1719" s="3" t="n">
        <v>1</v>
      </c>
      <c r="U1719" s="3" t="inlineStr">
        <is>
          <t>High (City Tech affiliation on paper)</t>
        </is>
      </c>
      <c r="V1719" s="3" t="n"/>
      <c r="W1719" s="3" t="inlineStr"/>
      <c r="X1719" s="3" t="inlineStr">
        <is>
          <t>This chapter discusses the development and implementation of an interdisciplinary learning community between the departments of Dental Hygiene and Biological Sciences, correlating nutrition with oral health and oral cancer and its prevention by early screening. The goal of the project was to engage underrepresented, urban undergraduate students in civic learning, with an eye toward expanding learning capacities and civic responsibilities beyond the classroom. The project followed participation in the 2010 Summer Institute offered by the National Science Foundation’s Science Education for New Civic Engagements and Responsibilities (SENCER). Oral and Maxillofacial Pathology integrates basic science curriculum and applies this unified foundation knowledge to the clinical evaluation of disease, thereby closing the gap between didactic and applied material. Dental Hygiene students enrolled in Nutrition and Anatomy and Physiology will learn to connect this knowledge gained with practical application outside the natural sciences, which in turn will make these courses more interesting and relevant.</t>
        </is>
      </c>
      <c r="Y1719" s="3" t="inlineStr">
        <is>
          <t>OpenAlex</t>
        </is>
      </c>
      <c r="Z1719" s="3" t="inlineStr"/>
      <c r="AA1719" s="3" t="inlineStr">
        <is>
          <t>Not found</t>
        </is>
      </c>
      <c r="AB1719" s="3" t="inlineStr">
        <is>
          <t>closed</t>
        </is>
      </c>
      <c r="AC1719" s="3" t="inlineStr">
        <is>
          <t>School of Professional Studies</t>
        </is>
      </c>
      <c r="AD1719" s="3" t="n">
        <v>0</v>
      </c>
      <c r="AE1719" s="3" t="inlineStr">
        <is>
          <t>No</t>
        </is>
      </c>
      <c r="AF1719" s="3" t="inlineStr"/>
      <c r="AG1719" s="4" t="inlineStr"/>
      <c r="AH1719" s="4" t="inlineStr"/>
      <c r="AI1719" s="4" t="inlineStr"/>
    </row>
    <row r="1720">
      <c r="A1720" s="3" t="inlineStr">
        <is>
          <t>DEN-0003</t>
        </is>
      </c>
      <c r="B1720" s="3" t="inlineStr">
        <is>
          <t>Davide</t>
        </is>
      </c>
      <c r="C1720" s="3" t="inlineStr">
        <is>
          <t>Susan</t>
        </is>
      </c>
      <c r="D1720" s="3" t="inlineStr">
        <is>
          <t>Susan Davide</t>
        </is>
      </c>
      <c r="E1720" s="3" t="inlineStr">
        <is>
          <t>Professor</t>
        </is>
      </c>
      <c r="F1720" s="3" t="inlineStr">
        <is>
          <t>NYC College of Technology</t>
        </is>
      </c>
      <c r="G1720" s="3" t="inlineStr">
        <is>
          <t>Dental Hygiene</t>
        </is>
      </c>
      <c r="H1720" s="3" t="inlineStr">
        <is>
          <t>SDavide@citytech.cuny.edu</t>
        </is>
      </c>
      <c r="I1720" s="3" t="inlineStr">
        <is>
          <t>Paper (venue type unclear)</t>
        </is>
      </c>
      <c r="J1720" s="3" t="inlineStr">
        <is>
          <t>The role of dental hygienists in conducting rapid HIV testing.</t>
        </is>
      </c>
      <c r="K1720" s="3" t="n">
        <v>2012</v>
      </c>
      <c r="L1720" s="3" t="inlineStr">
        <is>
          <t>PubMed</t>
        </is>
      </c>
      <c r="M1720" s="3" t="inlineStr">
        <is>
          <t>Anthony J. Santella; Susan H. Davide; Marilyn Cortell; Winnie Furnari; Janet Tuthill</t>
        </is>
      </c>
      <c r="N1720" s="3" t="inlineStr"/>
      <c r="O1720" s="3" t="n"/>
      <c r="P1720" s="3" t="inlineStr"/>
      <c r="Q1720" s="3" t="inlineStr"/>
      <c r="R1720" s="3" t="inlineStr">
        <is>
          <t>https://openalex.org/W2106450083</t>
        </is>
      </c>
      <c r="S1720" s="3" t="inlineStr">
        <is>
          <t>OpenAlex; CUNY Academic Works; Dept bio</t>
        </is>
      </c>
      <c r="T1720" s="3" t="n">
        <v>3</v>
      </c>
      <c r="U1720" s="3" t="inlineStr">
        <is>
          <t>High (City Tech affiliation on paper); 3 sources</t>
        </is>
      </c>
      <c r="V1720" s="3" t="n"/>
      <c r="W1720" s="3" t="inlineStr">
        <is>
          <t>Santella AJ, Davide SH, Cortell M, Furnari W (2012). The Role of Registered Dental Hygienists in Conducting Rapid HIV Testing. Journal of Dental Hygiene, 82(4), 265-271.</t>
        </is>
      </c>
      <c r="X1720" s="3" t="inlineStr">
        <is>
          <t>PURPOSE: In the U.S., an estimated 21% of people living with HIV/AIDS do not know their positive HIV status. Expanding rap id HIV testing in the dental setting may increase the number of individuals who are aware of their HIV status and can begin medical care and social support services if seropositive and appropriate. As a member of the dental team, the dental hygienist, with the proper knowledge and training, may be suitable to conduct rapid HIV testing.</t>
        </is>
      </c>
      <c r="Y1720" s="3" t="inlineStr">
        <is>
          <t>OpenAlex</t>
        </is>
      </c>
      <c r="Z1720" s="3" t="inlineStr">
        <is>
          <t>https://academicworks.cuny.edu/context/ny_pubs/article/1272/viewcontent/Fall_2012_Journal_of_Dental_Hygiene_Article.pdf</t>
        </is>
      </c>
      <c r="AA1720" s="3" t="inlineStr">
        <is>
          <t>Not found</t>
        </is>
      </c>
      <c r="AB1720" s="3" t="inlineStr">
        <is>
          <t>closed</t>
        </is>
      </c>
      <c r="AC1720" s="3" t="inlineStr">
        <is>
          <t>School of Professional Studies</t>
        </is>
      </c>
      <c r="AD1720" s="3" t="n">
        <v>15</v>
      </c>
      <c r="AE1720" s="3" t="inlineStr">
        <is>
          <t>No</t>
        </is>
      </c>
      <c r="AF1720" s="3" t="inlineStr"/>
      <c r="AG1720" s="4" t="inlineStr"/>
      <c r="AH1720" s="4" t="inlineStr"/>
      <c r="AI1720" s="4" t="inlineStr"/>
    </row>
    <row r="1721">
      <c r="A1721" s="3" t="inlineStr">
        <is>
          <t>DEN-0004</t>
        </is>
      </c>
      <c r="B1721" s="3" t="inlineStr">
        <is>
          <t>Davide</t>
        </is>
      </c>
      <c r="C1721" s="3" t="inlineStr">
        <is>
          <t>Susan</t>
        </is>
      </c>
      <c r="D1721" s="3" t="inlineStr">
        <is>
          <t>Susan Davide</t>
        </is>
      </c>
      <c r="E1721" s="3" t="inlineStr">
        <is>
          <t>Professor</t>
        </is>
      </c>
      <c r="F1721" s="3" t="inlineStr">
        <is>
          <t>NYC College of Technology</t>
        </is>
      </c>
      <c r="G1721" s="3" t="inlineStr">
        <is>
          <t>Dental Hygiene</t>
        </is>
      </c>
      <c r="H1721" s="3" t="inlineStr">
        <is>
          <t>SDavide@citytech.cuny.edu</t>
        </is>
      </c>
      <c r="I1721" s="3" t="inlineStr">
        <is>
          <t>Journal article</t>
        </is>
      </c>
      <c r="J1721" s="3" t="inlineStr">
        <is>
          <t>Dental hygienists’ knowledge of HIV , attitudes towards people with HIV and willingness to conduct rapid HIV testing</t>
        </is>
      </c>
      <c r="K1721" s="3" t="n">
        <v>2013</v>
      </c>
      <c r="L1721" s="3" t="inlineStr">
        <is>
          <t>International Journal of Dental Hygiene</t>
        </is>
      </c>
      <c r="M1721" s="3" t="inlineStr">
        <is>
          <t>Anthony J. Santella; Bhuma Krishnamachari; Susan H. Davide; Marilyn Cortell; Winnie Furnari; B Watts; SC Haden</t>
        </is>
      </c>
      <c r="N1721" s="3" t="inlineStr"/>
      <c r="O1721" s="3" t="n"/>
      <c r="P1721" s="3" t="inlineStr"/>
      <c r="Q1721" s="3" t="inlineStr">
        <is>
          <t>10.1111/idh.12022</t>
        </is>
      </c>
      <c r="R1721" s="3" t="inlineStr">
        <is>
          <t>https://doi.org/10.1111/idh.12022</t>
        </is>
      </c>
      <c r="S1721" s="3" t="inlineStr">
        <is>
          <t>OpenAlex; CUNY Academic Works; Dept bio</t>
        </is>
      </c>
      <c r="T1721" s="3" t="n">
        <v>3</v>
      </c>
      <c r="U1721" s="3" t="inlineStr">
        <is>
          <t>High (City Tech affiliation on paper); 3 sources</t>
        </is>
      </c>
      <c r="V1721" s="3" t="n"/>
      <c r="W1721" s="3" t="inlineStr">
        <is>
          <t>Santella AJ, Krishnamachari B, Davide SH, Cortell M, Furnari W, Haden SC (2013). Dental hygienists' knowledge of HIV, attitudes towards people with HIV and willingness to conduct rapid HIV testing. International Journal of Dental Hygiene, 11(4), 287-292. DOI: 10.1111/idh.12022.</t>
        </is>
      </c>
      <c r="X1721" s="3" t="inlineStr">
        <is>
          <t>OBJECTIVES: To normalize rapid human immunodeficiency virus (HIV) testing in the United States, expanded rapid HIV testing initiatives are needed outside the routine medical setting. The dental setting is a logical choice as almost two-thirds of Americans regularly see a dental provider each year. This study was aimed to determine the dental hygienists' knowledge of HIV, attitudes towards people living with HIV and willingness to conduct rapid HIV testing. METHODS: A national cross-sectional survey of practicing dental hygienists and senior dental hygiene students were recruited using state dental hygiene associations, email LISTSERVS, dental hygiene programmes and continuing education conferences (n = 634). RESULTS: The mean knowledge score was 10.5/13. High versus low test-scorers (75% of test questions or more answered correctly versus less than 75% answered correctly) did differ in their comfort level in counselling about sexual HIV prevention methods (P = 0.03) and comfort level in working with medically compromised patients (P = 0.04). CONCLUSION: Dental hygienists, with additional training in HIV prevention counseling and diagnostic testing, may be an appropriate profession to conduct rapid HIV testing.</t>
        </is>
      </c>
      <c r="Y1721" s="3" t="inlineStr">
        <is>
          <t>OpenAlex</t>
        </is>
      </c>
      <c r="Z1721" s="3" t="inlineStr">
        <is>
          <t>https://academicworks.cuny.edu/context/ny_pubs/article/1271/viewcontent/Article__IFDH__11__2013__287_292.pdf</t>
        </is>
      </c>
      <c r="AA1721" s="3" t="inlineStr">
        <is>
          <t>Not found</t>
        </is>
      </c>
      <c r="AB1721" s="3" t="inlineStr">
        <is>
          <t>closed</t>
        </is>
      </c>
      <c r="AC1721" s="3" t="inlineStr">
        <is>
          <t>School of Professional Studies</t>
        </is>
      </c>
      <c r="AD1721" s="3" t="n">
        <v>20</v>
      </c>
      <c r="AE1721" s="3" t="inlineStr">
        <is>
          <t>No</t>
        </is>
      </c>
      <c r="AF1721" s="3" t="inlineStr"/>
      <c r="AG1721" s="4" t="inlineStr"/>
      <c r="AH1721" s="4" t="inlineStr"/>
      <c r="AI1721" s="4" t="inlineStr"/>
    </row>
    <row r="1722">
      <c r="A1722" s="3" t="inlineStr">
        <is>
          <t>DEN-0005</t>
        </is>
      </c>
      <c r="B1722" s="3" t="inlineStr">
        <is>
          <t>Davide</t>
        </is>
      </c>
      <c r="C1722" s="3" t="inlineStr">
        <is>
          <t>Susan</t>
        </is>
      </c>
      <c r="D1722" s="3" t="inlineStr">
        <is>
          <t>Susan Davide</t>
        </is>
      </c>
      <c r="E1722" s="3" t="inlineStr">
        <is>
          <t>Professor</t>
        </is>
      </c>
      <c r="F1722" s="3" t="inlineStr">
        <is>
          <t>NYC College of Technology</t>
        </is>
      </c>
      <c r="G1722" s="3" t="inlineStr">
        <is>
          <t>Dental Hygiene</t>
        </is>
      </c>
      <c r="H1722" s="3" t="inlineStr">
        <is>
          <t>SDavide@citytech.cuny.edu</t>
        </is>
      </c>
      <c r="I1722" s="3" t="inlineStr">
        <is>
          <t>Paper (venue type unclear)</t>
        </is>
      </c>
      <c r="J1722" s="3" t="inlineStr">
        <is>
          <t>Effects of Synthetic Cannabinoid Use</t>
        </is>
      </c>
      <c r="K1722" s="3" t="n">
        <v>2017</v>
      </c>
      <c r="L1722" s="3" t="inlineStr">
        <is>
          <t>CUNY Academic Works (City University of New York)</t>
        </is>
      </c>
      <c r="M1722" s="3" t="inlineStr">
        <is>
          <t>Susan H. Davide</t>
        </is>
      </c>
      <c r="N1722" s="3" t="inlineStr"/>
      <c r="O1722" s="3" t="n"/>
      <c r="P1722" s="3" t="inlineStr"/>
      <c r="Q1722" s="3" t="inlineStr"/>
      <c r="R1722" s="3" t="inlineStr">
        <is>
          <t>https://openalex.org/W2807570240</t>
        </is>
      </c>
      <c r="S1722" s="3" t="inlineStr">
        <is>
          <t>OpenAlex; CUNY Academic Works</t>
        </is>
      </c>
      <c r="T1722" s="3" t="n">
        <v>2</v>
      </c>
      <c r="U1722" s="3" t="inlineStr">
        <is>
          <t>High (City Tech affiliation on paper); 2 sources</t>
        </is>
      </c>
      <c r="V1722" s="3" t="n"/>
      <c r="W1722" s="3" t="inlineStr"/>
      <c r="X1722" s="3" t="inlineStr">
        <is>
          <t>Synthetic Cannabinoid Use: Oral health professionals need to be aware of the systemic and oral health effects of the substances in this class of drugs.</t>
        </is>
      </c>
      <c r="Y1722" s="3" t="inlineStr">
        <is>
          <t>OpenAlex</t>
        </is>
      </c>
      <c r="Z1722" s="3" t="inlineStr">
        <is>
          <t>https://academicworks.cuny.edu/cgi/viewcontent.cgi?article=1270&amp;context=ny_pubs</t>
        </is>
      </c>
      <c r="AA1722" s="3" t="inlineStr">
        <is>
          <t>Open-access PDF (via OpenAlex)</t>
        </is>
      </c>
      <c r="AB1722" s="3" t="inlineStr">
        <is>
          <t>green</t>
        </is>
      </c>
      <c r="AC1722" s="3" t="inlineStr">
        <is>
          <t>School of Professional Studies</t>
        </is>
      </c>
      <c r="AD1722" s="3" t="n">
        <v>0</v>
      </c>
      <c r="AE1722" s="3" t="inlineStr">
        <is>
          <t>No</t>
        </is>
      </c>
      <c r="AF1722" s="3" t="inlineStr"/>
      <c r="AG1722" s="4" t="inlineStr"/>
      <c r="AH1722" s="4" t="inlineStr"/>
      <c r="AI1722" s="4" t="inlineStr"/>
    </row>
    <row r="1723">
      <c r="A1723" s="3" t="inlineStr">
        <is>
          <t>DEN-0006</t>
        </is>
      </c>
      <c r="B1723" s="3" t="inlineStr">
        <is>
          <t>Davide</t>
        </is>
      </c>
      <c r="C1723" s="3" t="inlineStr">
        <is>
          <t>Susan</t>
        </is>
      </c>
      <c r="D1723" s="3" t="inlineStr">
        <is>
          <t>Susan Davide</t>
        </is>
      </c>
      <c r="E1723" s="3" t="inlineStr">
        <is>
          <t>Professor</t>
        </is>
      </c>
      <c r="F1723" s="3" t="inlineStr">
        <is>
          <t>NYC College of Technology</t>
        </is>
      </c>
      <c r="G1723" s="3" t="inlineStr">
        <is>
          <t>Dental Hygiene</t>
        </is>
      </c>
      <c r="H1723" s="3" t="inlineStr">
        <is>
          <t>SDavide@citytech.cuny.edu</t>
        </is>
      </c>
      <c r="I1723" s="3" t="inlineStr">
        <is>
          <t>Journal article</t>
        </is>
      </c>
      <c r="J1723" s="3" t="inlineStr">
        <is>
          <t>Oral Health Implications of Synthetic Cannabinoids</t>
        </is>
      </c>
      <c r="K1723" s="3" t="n">
        <v>2017</v>
      </c>
      <c r="L1723" s="3" t="inlineStr"/>
      <c r="M1723" s="3" t="inlineStr">
        <is>
          <t>Davide SH</t>
        </is>
      </c>
      <c r="N1723" s="3" t="inlineStr"/>
      <c r="O1723" s="3" t="n"/>
      <c r="P1723" s="3" t="inlineStr"/>
      <c r="Q1723" s="3" t="inlineStr"/>
      <c r="R1723" s="3" t="inlineStr"/>
      <c r="S1723" s="3" t="inlineStr">
        <is>
          <t>Dept bio</t>
        </is>
      </c>
      <c r="T1723" s="3" t="n">
        <v>1</v>
      </c>
      <c r="U1723" s="3" t="inlineStr">
        <is>
          <t>Medium (self-reported in faculty bio)</t>
        </is>
      </c>
      <c r="V1723" s="3" t="n"/>
      <c r="W1723" s="3" t="inlineStr">
        <is>
          <t>Davide SH. (2017) Oral Health Implications of Synthetic Cannabinoids. Dimensions of Dental Hygiene, 15(7), 36-39.</t>
        </is>
      </c>
      <c r="X1723" s="3" t="inlineStr"/>
      <c r="Y1723" s="3" t="inlineStr"/>
      <c r="Z1723" s="3" t="inlineStr"/>
      <c r="AA1723" s="3" t="inlineStr"/>
      <c r="AB1723" s="3" t="inlineStr"/>
      <c r="AC1723" s="3" t="inlineStr">
        <is>
          <t>School of Professional Studies</t>
        </is>
      </c>
      <c r="AD1723" s="3" t="n"/>
      <c r="AE1723" s="3" t="inlineStr">
        <is>
          <t>No</t>
        </is>
      </c>
      <c r="AF1723" s="3" t="inlineStr"/>
      <c r="AG1723" s="4" t="inlineStr"/>
      <c r="AH1723" s="4" t="inlineStr"/>
      <c r="AI1723" s="4" t="inlineStr"/>
    </row>
    <row r="1724">
      <c r="A1724" s="3" t="inlineStr">
        <is>
          <t>DEN-0007</t>
        </is>
      </c>
      <c r="B1724" s="3" t="inlineStr">
        <is>
          <t>Davide</t>
        </is>
      </c>
      <c r="C1724" s="3" t="inlineStr">
        <is>
          <t>Susan</t>
        </is>
      </c>
      <c r="D1724" s="3" t="inlineStr">
        <is>
          <t>Susan Davide</t>
        </is>
      </c>
      <c r="E1724" s="3" t="inlineStr">
        <is>
          <t>Professor</t>
        </is>
      </c>
      <c r="F1724" s="3" t="inlineStr">
        <is>
          <t>NYC College of Technology</t>
        </is>
      </c>
      <c r="G1724" s="3" t="inlineStr">
        <is>
          <t>Dental Hygiene</t>
        </is>
      </c>
      <c r="H1724" s="3" t="inlineStr">
        <is>
          <t>SDavide@citytech.cuny.edu</t>
        </is>
      </c>
      <c r="I1724" s="3" t="inlineStr">
        <is>
          <t>Paper (venue type unclear)</t>
        </is>
      </c>
      <c r="J1724" s="3" t="inlineStr">
        <is>
          <t>Patients' Willingness to Participate in Rapid HIV Testing: A pilot study in three New York City dental hygiene clinics.</t>
        </is>
      </c>
      <c r="K1724" s="3" t="n">
        <v>2017</v>
      </c>
      <c r="L1724" s="3" t="inlineStr">
        <is>
          <t>PubMed</t>
        </is>
      </c>
      <c r="M1724" s="3" t="inlineStr">
        <is>
          <t>Susan H. Davide; Anthony J. Santella; Winnie Furnari; Petal Leuwaisee; Marilyn Cortell; Bhuma Krishnamachari</t>
        </is>
      </c>
      <c r="N1724" s="3" t="inlineStr"/>
      <c r="O1724" s="3" t="n"/>
      <c r="P1724" s="3" t="inlineStr"/>
      <c r="Q1724" s="3" t="inlineStr"/>
      <c r="R1724" s="3" t="inlineStr">
        <is>
          <t>https://openalex.org/W2785912744</t>
        </is>
      </c>
      <c r="S1724" s="3" t="inlineStr">
        <is>
          <t>OpenAlex; Dept bio</t>
        </is>
      </c>
      <c r="T1724" s="3" t="n">
        <v>2</v>
      </c>
      <c r="U1724" s="3" t="inlineStr">
        <is>
          <t>High (City Tech affiliation on paper); 2 sources</t>
        </is>
      </c>
      <c r="V1724" s="3" t="n"/>
      <c r="W1724" s="3" t="inlineStr">
        <is>
          <t>Davide, SH, Santella, AJ, Furnari W, Leuwaisee P, Cortell M, Krishnamachari B.(2018). Patients' Willingness to Participate in Rapid HIV Testing: A pilot study in three New York City dental hygiene clinics. Journal of Dental Hygiene, 91(6), 41-48.</t>
        </is>
      </c>
      <c r="X1724" s="3" t="inlineStr">
        <is>
          <t>Patients are willing to undergo oral RHT when offered as a service and provided by dental hygienists in the dental setting. Patients appear to be aware of the benefits and risks associated with RHT. Further research is needed to evaluate the public health benefits and logistical challenges facing the delivery of RHT within in the dental setting.</t>
        </is>
      </c>
      <c r="Y1724" s="3" t="inlineStr">
        <is>
          <t>OpenAlex</t>
        </is>
      </c>
      <c r="Z1724" s="3" t="inlineStr">
        <is>
          <t>https://academicworks.cuny.edu/cgi/viewcontent.cgi?article=1261&amp;context=ny_pubs</t>
        </is>
      </c>
      <c r="AA1724" s="3" t="inlineStr">
        <is>
          <t>Open-access PDF (via OpenAlex)</t>
        </is>
      </c>
      <c r="AB1724" s="3" t="inlineStr">
        <is>
          <t>green</t>
        </is>
      </c>
      <c r="AC1724" s="3" t="inlineStr">
        <is>
          <t>School of Professional Studies</t>
        </is>
      </c>
      <c r="AD1724" s="3" t="n">
        <v>10</v>
      </c>
      <c r="AE1724" s="3" t="inlineStr">
        <is>
          <t>No</t>
        </is>
      </c>
      <c r="AF1724" s="3" t="inlineStr"/>
      <c r="AG1724" s="4" t="inlineStr"/>
      <c r="AH1724" s="4" t="inlineStr"/>
      <c r="AI1724" s="4" t="inlineStr"/>
    </row>
    <row r="1725">
      <c r="A1725" s="3" t="inlineStr">
        <is>
          <t>DEN-0008</t>
        </is>
      </c>
      <c r="B1725" s="3" t="inlineStr">
        <is>
          <t>Davide</t>
        </is>
      </c>
      <c r="C1725" s="3" t="inlineStr">
        <is>
          <t>Susan</t>
        </is>
      </c>
      <c r="D1725" s="3" t="inlineStr">
        <is>
          <t>Susan Davide</t>
        </is>
      </c>
      <c r="E1725" s="3" t="inlineStr">
        <is>
          <t>Professor</t>
        </is>
      </c>
      <c r="F1725" s="3" t="inlineStr">
        <is>
          <t>NYC College of Technology</t>
        </is>
      </c>
      <c r="G1725" s="3" t="inlineStr">
        <is>
          <t>Dental Hygiene</t>
        </is>
      </c>
      <c r="H1725" s="3" t="inlineStr">
        <is>
          <t>SDavide@citytech.cuny.edu</t>
        </is>
      </c>
      <c r="I1725" s="3" t="inlineStr">
        <is>
          <t>Journal article</t>
        </is>
      </c>
      <c r="J1725" s="3" t="inlineStr">
        <is>
          <t>Patientsâ Willingness to Participate in Rapid HIV Testing: A Pilot Study in Three New York City Dental Hygiene Clinics</t>
        </is>
      </c>
      <c r="K1725" s="3" t="n">
        <v>2017</v>
      </c>
      <c r="L1725" s="3" t="inlineStr">
        <is>
          <t>Publications and Research</t>
        </is>
      </c>
      <c r="M1725" s="3" t="inlineStr">
        <is>
          <t>Davide, Susan H.; Santella, Anthony J.; Furnari, Winnie; Leuwaisee, Petal; Cortell, Marilyn; Krishnamachari, Bhuma</t>
        </is>
      </c>
      <c r="N1725" s="3" t="inlineStr"/>
      <c r="O1725" s="3" t="n"/>
      <c r="P1725" s="3" t="inlineStr"/>
      <c r="Q1725" s="3" t="inlineStr"/>
      <c r="R1725" s="3" t="inlineStr">
        <is>
          <t>https://academicworks.cuny.edu/ny_pubs/258</t>
        </is>
      </c>
      <c r="S1725" s="3" t="inlineStr">
        <is>
          <t>CUNY Academic Works</t>
        </is>
      </c>
      <c r="T1725" s="3" t="n">
        <v>1</v>
      </c>
      <c r="U1725" s="3" t="inlineStr">
        <is>
          <t>High (in CUNY Academic Works)</t>
        </is>
      </c>
      <c r="V1725" s="3" t="n"/>
      <c r="W1725" s="3" t="inlineStr"/>
      <c r="X1725" s="3" t="inlineStr">
        <is>
          <t>Purpose: One in eight people living with an HIV infection in the United States is unaware of their status. Rapid HIV testing (RHT) is an easily used and accepted screening tool that has been introduced in a limited number of clinical settings. The purpose of this study was to investigate patient acceptability, certainty of their decision, and willingness to pay for screening if RHT was offered in university-based dental hygiene clinics.
Methods: A cross-sectional survey was administered to 426 patients at three dental hygiene clinics in New York City over a period of four months. The survey questionnaire was based on the decisional conflict scale measuring personal perceptions; with zero indicating extremely high conflict to four indicating no conflict. Patients were assessed for their acceptance of RHT, provider preference for administration of the test and their willingness to pay for RHT.
Results: Over half (72.2%) indicated acceptance of HIV testing in a dental hygiene clinic setting; with 85.3% choosing oral RHT, 4.9% fingerstick RHT, and 8.8% venipuncture. Respondents were amenable to testing when offered by dental hygienists (71.7%) and dentists (72.4%). Over 30% indicated their willingness to receive HIV testing in the dental setting when offered at no additional cost. The mean decisional conflict score was 3.42/4.0 indicating no decisional conflict.
Conclusions: Patients are willing to undergo oral RHT when offered as a service and provided by dental hygienists in the dental setting. Patients appear to be aware of the benefits and risks associated with RHT. Further research is needed to evaluate the public health benefits and logistical challenges facing the delivery of RHT within in the dental setting.</t>
        </is>
      </c>
      <c r="Y1725" s="3" t="inlineStr">
        <is>
          <t>CUNY Academic Works</t>
        </is>
      </c>
      <c r="Z1725" s="3" t="inlineStr">
        <is>
          <t>https://academicworks.cuny.edu/context/ny_pubs/article/1261/viewcontent/davide.pdf</t>
        </is>
      </c>
      <c r="AA1725" s="3" t="inlineStr">
        <is>
          <t>PDF in CUNY Academic Works</t>
        </is>
      </c>
      <c r="AB1725" s="3" t="inlineStr"/>
      <c r="AC1725" s="3" t="inlineStr">
        <is>
          <t>School of Professional Studies</t>
        </is>
      </c>
      <c r="AD1725" s="3" t="n"/>
      <c r="AE1725" s="3" t="inlineStr">
        <is>
          <t>No</t>
        </is>
      </c>
      <c r="AF1725" s="3" t="inlineStr"/>
      <c r="AG1725" s="4" t="inlineStr"/>
      <c r="AH1725" s="4" t="inlineStr"/>
      <c r="AI1725" s="4" t="inlineStr"/>
    </row>
    <row r="1726">
      <c r="A1726" s="3" t="inlineStr">
        <is>
          <t>DEN-0009</t>
        </is>
      </c>
      <c r="B1726" s="3" t="inlineStr">
        <is>
          <t>Cohen-Brown</t>
        </is>
      </c>
      <c r="C1726" s="3" t="inlineStr">
        <is>
          <t>Gwen</t>
        </is>
      </c>
      <c r="D1726" s="3" t="inlineStr">
        <is>
          <t>Gwen Cohen-Brown</t>
        </is>
      </c>
      <c r="E1726" s="3" t="inlineStr">
        <is>
          <t>Professor</t>
        </is>
      </c>
      <c r="F1726" s="3" t="inlineStr">
        <is>
          <t>NYC College of Technology</t>
        </is>
      </c>
      <c r="G1726" s="3" t="inlineStr">
        <is>
          <t>Dental Hygiene</t>
        </is>
      </c>
      <c r="H1726" s="3" t="inlineStr">
        <is>
          <t>GCohen-brown@citytech.cuny.edu</t>
        </is>
      </c>
      <c r="I1726" s="3" t="inlineStr">
        <is>
          <t>Book chapter</t>
        </is>
      </c>
      <c r="J1726" s="3" t="inlineStr">
        <is>
          <t>Visualizing Medicine: Mapping Connections with Plague Inc. to Learn in the Interdisciplinary Classroom</t>
        </is>
      </c>
      <c r="K1726" s="3" t="n">
        <v>2017</v>
      </c>
      <c r="L1726" s="3" t="inlineStr">
        <is>
          <t>Springer eBooks</t>
        </is>
      </c>
      <c r="M1726" s="3" t="inlineStr">
        <is>
          <t>Sandra Cheng; Aida L. Egues; Gwen Cohen-Brown</t>
        </is>
      </c>
      <c r="N1726" s="3" t="inlineStr"/>
      <c r="O1726" s="3" t="n"/>
      <c r="P1726" s="3" t="inlineStr"/>
      <c r="Q1726" s="3" t="inlineStr">
        <is>
          <t>10.1007/978-3-319-66014-1_6</t>
        </is>
      </c>
      <c r="R1726" s="3" t="inlineStr">
        <is>
          <t>https://doi.org/10.1007/978-3-319-66014-1_6</t>
        </is>
      </c>
      <c r="S1726" s="3" t="inlineStr">
        <is>
          <t>OpenAlex</t>
        </is>
      </c>
      <c r="T1726" s="3" t="n">
        <v>1</v>
      </c>
      <c r="U1726" s="3" t="inlineStr">
        <is>
          <t>High (City Tech affiliation on paper)</t>
        </is>
      </c>
      <c r="V1726" s="3" t="n"/>
      <c r="W1726" s="3" t="inlineStr"/>
      <c r="X1726" s="3" t="inlineStr"/>
      <c r="Y1726" s="3" t="inlineStr"/>
      <c r="Z1726" s="3" t="inlineStr"/>
      <c r="AA1726" s="3" t="inlineStr">
        <is>
          <t>Not found</t>
        </is>
      </c>
      <c r="AB1726" s="3" t="inlineStr">
        <is>
          <t>closed</t>
        </is>
      </c>
      <c r="AC1726" s="3" t="inlineStr">
        <is>
          <t>School of Professional Studies</t>
        </is>
      </c>
      <c r="AD1726" s="3" t="n">
        <v>3</v>
      </c>
      <c r="AE1726" s="3" t="inlineStr">
        <is>
          <t>No</t>
        </is>
      </c>
      <c r="AF1726" s="3" t="inlineStr"/>
      <c r="AG1726" s="4" t="inlineStr"/>
      <c r="AH1726" s="4" t="inlineStr"/>
      <c r="AI1726" s="4" t="inlineStr"/>
    </row>
    <row r="1727">
      <c r="A1727" s="3" t="inlineStr">
        <is>
          <t>DEN-0010</t>
        </is>
      </c>
      <c r="B1727" s="3" t="inlineStr">
        <is>
          <t>Davide</t>
        </is>
      </c>
      <c r="C1727" s="3" t="inlineStr">
        <is>
          <t>Susan</t>
        </is>
      </c>
      <c r="D1727" s="3" t="inlineStr">
        <is>
          <t>Susan Davide</t>
        </is>
      </c>
      <c r="E1727" s="3" t="inlineStr">
        <is>
          <t>Professor</t>
        </is>
      </c>
      <c r="F1727" s="3" t="inlineStr">
        <is>
          <t>NYC College of Technology</t>
        </is>
      </c>
      <c r="G1727" s="3" t="inlineStr">
        <is>
          <t>Dental Hygiene</t>
        </is>
      </c>
      <c r="H1727" s="3" t="inlineStr">
        <is>
          <t>SDavide@citytech.cuny.edu</t>
        </is>
      </c>
      <c r="I1727" s="3" t="inlineStr">
        <is>
          <t>Conference presentation</t>
        </is>
      </c>
      <c r="J1727" s="3" t="inlineStr">
        <is>
          <t>Assessing Participantsâ Feedback to Dental Screening Provided by New York City College of Technologyâs Dental Hygiene Students</t>
        </is>
      </c>
      <c r="K1727" s="3" t="n">
        <v>2018</v>
      </c>
      <c r="L1727" s="3" t="inlineStr">
        <is>
          <t>Publications and Research</t>
        </is>
      </c>
      <c r="M1727" s="3" t="inlineStr">
        <is>
          <t>Santos, Dirien; Torres, Roseanna M; Akbarova, Nazrin; Davide, Susan</t>
        </is>
      </c>
      <c r="N1727" s="3" t="inlineStr"/>
      <c r="O1727" s="3" t="n"/>
      <c r="P1727" s="3" t="inlineStr"/>
      <c r="Q1727" s="3" t="inlineStr"/>
      <c r="R1727" s="3" t="inlineStr">
        <is>
          <t>https://academicworks.cuny.edu/ny_pubs/370</t>
        </is>
      </c>
      <c r="S1727" s="3" t="inlineStr">
        <is>
          <t>CUNY Academic Works</t>
        </is>
      </c>
      <c r="T1727" s="3" t="n">
        <v>1</v>
      </c>
      <c r="U1727" s="3" t="inlineStr">
        <is>
          <t>High (in CUNY Academic Works)</t>
        </is>
      </c>
      <c r="V1727" s="3" t="n"/>
      <c r="W1727" s="3" t="inlineStr"/>
      <c r="X1727" s="3" t="inlineStr">
        <is>
          <t>The purpose of this research is to determine if CUNY students, faculty and staff are aware of the Dental Hygiene Program and services located at New York City College of Technology (NYCCT). Dental Hygiene students at NYCCT provide educational, clinical and therapeutic services to the public in accordance with individual state Dental Hygiene practice acts. Prevention and treatment of oral disease are recognized as important factors in a patient's overall health and well-being. Dental hygienists are important members of the dental health care team providing these services. The first phase of the project consisted of a free dental screening event that was held during a Wellness Fair at the CUNY Graduate Center on May 2nd, 2018. The individuals that participated in this event were contacted to schedule an appointment in order to receive a prophylaxis (comprehensive Dental Hygiene examination and treatment/care) with a Dental Hygiene student. The second phase of the project involves an electronic survey completed by the dental screening participants as well as a hard copy (paper) survey that will be given to individuals who complete dental treatment at NYCCTâs Dental Hygiene clinic. The findings of this research will demonstrate that those individuals who received the dental screening are likely to schedule an appointment to receive a prophylaxis. Additional benefits associated with this study are that the findings will support raising the level of awareness of the services available in our dental clinic in terms of future dental screenings.</t>
        </is>
      </c>
      <c r="Y1727" s="3" t="inlineStr">
        <is>
          <t>CUNY Academic Works</t>
        </is>
      </c>
      <c r="Z1727" s="3" t="inlineStr">
        <is>
          <t>https://academicworks.cuny.edu/context/ny_pubs/article/1380/viewcontent/EM_Scholars_Poster_Akbarova_Santos_Torres.pdf</t>
        </is>
      </c>
      <c r="AA1727" s="3" t="inlineStr">
        <is>
          <t>PDF in CUNY Academic Works</t>
        </is>
      </c>
      <c r="AB1727" s="3" t="inlineStr"/>
      <c r="AC1727" s="3" t="inlineStr">
        <is>
          <t>School of Professional Studies</t>
        </is>
      </c>
      <c r="AD1727" s="3" t="n"/>
      <c r="AE1727" s="3" t="inlineStr">
        <is>
          <t>No</t>
        </is>
      </c>
      <c r="AF1727" s="3" t="inlineStr"/>
      <c r="AG1727" s="4" t="inlineStr"/>
      <c r="AH1727" s="4" t="inlineStr"/>
      <c r="AI1727" s="4" t="inlineStr"/>
    </row>
    <row r="1728">
      <c r="A1728" s="3" t="inlineStr">
        <is>
          <t>DEN-0012</t>
        </is>
      </c>
      <c r="B1728" s="3" t="inlineStr">
        <is>
          <t>Davide</t>
        </is>
      </c>
      <c r="C1728" s="3" t="inlineStr">
        <is>
          <t>Susan</t>
        </is>
      </c>
      <c r="D1728" s="3" t="inlineStr">
        <is>
          <t>Susan Davide</t>
        </is>
      </c>
      <c r="E1728" s="3" t="inlineStr">
        <is>
          <t>Professor</t>
        </is>
      </c>
      <c r="F1728" s="3" t="inlineStr">
        <is>
          <t>NYC College of Technology</t>
        </is>
      </c>
      <c r="G1728" s="3" t="inlineStr">
        <is>
          <t>Dental Hygiene</t>
        </is>
      </c>
      <c r="H1728" s="3" t="inlineStr">
        <is>
          <t>SDavide@citytech.cuny.edu</t>
        </is>
      </c>
      <c r="I1728" s="3" t="inlineStr">
        <is>
          <t>Paper (venue type unclear)</t>
        </is>
      </c>
      <c r="J1728" s="3" t="inlineStr">
        <is>
          <t>Incorporating the New Blood Pressure Guidelines into Practice</t>
        </is>
      </c>
      <c r="K1728" s="3" t="n">
        <v>2018</v>
      </c>
      <c r="L1728" s="3" t="inlineStr">
        <is>
          <t>CUNY Academic Works (City University of New York)</t>
        </is>
      </c>
      <c r="M1728" s="3" t="inlineStr">
        <is>
          <t>Susan H. Davide; Anty Lam</t>
        </is>
      </c>
      <c r="N1728" s="3" t="inlineStr"/>
      <c r="O1728" s="3" t="n"/>
      <c r="P1728" s="3" t="inlineStr"/>
      <c r="Q1728" s="3" t="inlineStr"/>
      <c r="R1728" s="3" t="inlineStr">
        <is>
          <t>https://openalex.org/W3014381373</t>
        </is>
      </c>
      <c r="S1728" s="3" t="inlineStr">
        <is>
          <t>OpenAlex; CUNY Academic Works</t>
        </is>
      </c>
      <c r="T1728" s="3" t="n">
        <v>2</v>
      </c>
      <c r="U1728" s="3" t="inlineStr">
        <is>
          <t>High (City Tech affiliation on paper); 2 sources</t>
        </is>
      </c>
      <c r="V1728" s="3" t="n"/>
      <c r="W1728" s="3" t="inlineStr"/>
      <c r="X1728" s="3" t="inlineStr">
        <is>
          <t>After reading this course, the participant should be able to:Describe the categories in the new blood pressure guidelines. Explain the new lower threshold for hypertension.Discuss the impact of the new guidelines on health, in addition to management strategies and interventions.Hypertension is a common health condition in the United States and a risk factor for heart disease and stroke. 1 The U.S. Centers for Disease Control and Prevention's (CDC) 2016 statistics indicate that hypertension affects nearly one-third of U.S. adults -or approximately 75 million people.2 One out of every three adults has high blood pressure, and only about half of individuals with hypertension have their condition under control. 3,4In 2014, high blood pressure was a primary or contributing cause of death for more than 410,000 Americans, or more than 1100 deaths each day.1,5</t>
        </is>
      </c>
      <c r="Y1728" s="3" t="inlineStr">
        <is>
          <t>OpenAlex</t>
        </is>
      </c>
      <c r="Z1728" s="3" t="inlineStr">
        <is>
          <t>https://academicworks.cuny.edu/cgi/viewcontent.cgi?article=1578&amp;context=ny_pubs</t>
        </is>
      </c>
      <c r="AA1728" s="3" t="inlineStr">
        <is>
          <t>Open-access PDF (via OpenAlex)</t>
        </is>
      </c>
      <c r="AB1728" s="3" t="inlineStr">
        <is>
          <t>green</t>
        </is>
      </c>
      <c r="AC1728" s="3" t="inlineStr">
        <is>
          <t>School of Professional Studies</t>
        </is>
      </c>
      <c r="AD1728" s="3" t="n">
        <v>0</v>
      </c>
      <c r="AE1728" s="3" t="inlineStr">
        <is>
          <t>No</t>
        </is>
      </c>
      <c r="AF1728" s="3" t="inlineStr"/>
      <c r="AG1728" s="4" t="inlineStr"/>
      <c r="AH1728" s="4" t="inlineStr"/>
      <c r="AI1728" s="4" t="inlineStr"/>
    </row>
    <row r="1729">
      <c r="A1729" s="3" t="inlineStr">
        <is>
          <t>DEN-0013</t>
        </is>
      </c>
      <c r="B1729" s="3" t="inlineStr">
        <is>
          <t>Davide</t>
        </is>
      </c>
      <c r="C1729" s="3" t="inlineStr">
        <is>
          <t>Susan</t>
        </is>
      </c>
      <c r="D1729" s="3" t="inlineStr">
        <is>
          <t>Susan Davide</t>
        </is>
      </c>
      <c r="E1729" s="3" t="inlineStr">
        <is>
          <t>Professor</t>
        </is>
      </c>
      <c r="F1729" s="3" t="inlineStr">
        <is>
          <t>NYC College of Technology</t>
        </is>
      </c>
      <c r="G1729" s="3" t="inlineStr">
        <is>
          <t>Dental Hygiene</t>
        </is>
      </c>
      <c r="H1729" s="3" t="inlineStr">
        <is>
          <t>SDavide@citytech.cuny.edu</t>
        </is>
      </c>
      <c r="I1729" s="3" t="inlineStr">
        <is>
          <t>Paper (venue type unclear)</t>
        </is>
      </c>
      <c r="J1729" s="3" t="inlineStr">
        <is>
          <t>Understanding the New Blood Pressure Guidelines</t>
        </is>
      </c>
      <c r="K1729" s="3" t="n">
        <v>2018</v>
      </c>
      <c r="L1729" s="3" t="inlineStr">
        <is>
          <t>CUNY Academic Works (City University of New York)</t>
        </is>
      </c>
      <c r="M1729" s="3" t="inlineStr">
        <is>
          <t>Susan H. Davide; Anty Lam</t>
        </is>
      </c>
      <c r="N1729" s="3" t="inlineStr"/>
      <c r="O1729" s="3" t="n"/>
      <c r="P1729" s="3" t="inlineStr"/>
      <c r="Q1729" s="3" t="inlineStr"/>
      <c r="R1729" s="3" t="inlineStr">
        <is>
          <t>https://openalex.org/W2806887705</t>
        </is>
      </c>
      <c r="S1729" s="3" t="inlineStr">
        <is>
          <t>OpenAlex; CUNY Academic Works; Dept bio</t>
        </is>
      </c>
      <c r="T1729" s="3" t="n">
        <v>3</v>
      </c>
      <c r="U1729" s="3" t="inlineStr">
        <is>
          <t>High (City Tech affiliation on paper); 3 sources</t>
        </is>
      </c>
      <c r="V1729" s="3" t="n"/>
      <c r="W1729" s="3" t="inlineStr">
        <is>
          <t>Davide SH, Lam A.(2018). Understanding the New Blood Pressure Guidelines. Dimensions of Dental Hygiene, 16(5), 46-49.</t>
        </is>
      </c>
      <c r="X1729" s="3" t="inlineStr">
        <is>
          <t>Oral health professionals who are well versed in the new guidelines will be best prepared to handle the implications on patient care.</t>
        </is>
      </c>
      <c r="Y1729" s="3" t="inlineStr">
        <is>
          <t>OpenAlex</t>
        </is>
      </c>
      <c r="Z1729" s="3" t="inlineStr">
        <is>
          <t>https://academicworks.cuny.edu/ny_pubs/270</t>
        </is>
      </c>
      <c r="AA1729" s="3" t="inlineStr">
        <is>
          <t>Open-access PDF (via OpenAlex)</t>
        </is>
      </c>
      <c r="AB1729" s="3" t="inlineStr">
        <is>
          <t>green</t>
        </is>
      </c>
      <c r="AC1729" s="3" t="inlineStr">
        <is>
          <t>School of Professional Studies</t>
        </is>
      </c>
      <c r="AD1729" s="3" t="n">
        <v>0</v>
      </c>
      <c r="AE1729" s="3" t="inlineStr">
        <is>
          <t>No</t>
        </is>
      </c>
      <c r="AF1729" s="3" t="inlineStr"/>
      <c r="AG1729" s="4" t="inlineStr"/>
      <c r="AH1729" s="4" t="inlineStr"/>
      <c r="AI1729" s="4" t="inlineStr"/>
    </row>
    <row r="1730">
      <c r="A1730" s="3" t="inlineStr">
        <is>
          <t>DEN-0014</t>
        </is>
      </c>
      <c r="B1730" s="3" t="inlineStr">
        <is>
          <t>Davide</t>
        </is>
      </c>
      <c r="C1730" s="3" t="inlineStr">
        <is>
          <t>Susan</t>
        </is>
      </c>
      <c r="D1730" s="3" t="inlineStr">
        <is>
          <t>Susan Davide</t>
        </is>
      </c>
      <c r="E1730" s="3" t="inlineStr">
        <is>
          <t>Professor</t>
        </is>
      </c>
      <c r="F1730" s="3" t="inlineStr">
        <is>
          <t>NYC College of Technology</t>
        </is>
      </c>
      <c r="G1730" s="3" t="inlineStr">
        <is>
          <t>Dental Hygiene</t>
        </is>
      </c>
      <c r="H1730" s="3" t="inlineStr">
        <is>
          <t>SDavide@citytech.cuny.edu</t>
        </is>
      </c>
      <c r="I1730" s="3" t="inlineStr">
        <is>
          <t>Paper (venue type unclear)</t>
        </is>
      </c>
      <c r="J1730" s="3" t="inlineStr">
        <is>
          <t>Vaccination Recommendations for Oral Health Professionals</t>
        </is>
      </c>
      <c r="K1730" s="3" t="n">
        <v>2018</v>
      </c>
      <c r="L1730" s="3" t="inlineStr">
        <is>
          <t>CUNY Academic Works (City University of New York)</t>
        </is>
      </c>
      <c r="M1730" s="3" t="inlineStr">
        <is>
          <t>Susan H. Davide; Christine Macarelli; Anty Lam</t>
        </is>
      </c>
      <c r="N1730" s="3" t="inlineStr"/>
      <c r="O1730" s="3" t="n"/>
      <c r="P1730" s="3" t="inlineStr"/>
      <c r="Q1730" s="3" t="inlineStr"/>
      <c r="R1730" s="3" t="inlineStr">
        <is>
          <t>https://openalex.org/W2911667466</t>
        </is>
      </c>
      <c r="S1730" s="3" t="inlineStr">
        <is>
          <t>OpenAlex; CUNY Academic Works; Dept bio</t>
        </is>
      </c>
      <c r="T1730" s="3" t="n">
        <v>3</v>
      </c>
      <c r="U1730" s="3" t="inlineStr">
        <is>
          <t>High (City Tech affiliation on paper); 3 sources</t>
        </is>
      </c>
      <c r="V1730" s="3" t="n"/>
      <c r="W1730" s="3" t="inlineStr">
        <is>
          <t>Davide SH, Macarelli C, Lam A.(2018). Vaccination Recommendations for Oral Health Professionals. Decisions in Dentistry, 4(9), 36-39.</t>
        </is>
      </c>
      <c r="X1730" s="3" t="inlineStr">
        <is>
          <t>Dental teams should familiarize themselves with vaccination recommendations to reduce the risk of infectious diseases and better educate patients about the importance of immunizations</t>
        </is>
      </c>
      <c r="Y1730" s="3" t="inlineStr">
        <is>
          <t>OpenAlex</t>
        </is>
      </c>
      <c r="Z1730" s="3" t="inlineStr">
        <is>
          <t>https://academicworks.cuny.edu/cgi/viewcontent.cgi?article=1328&amp;context=ny_pubs</t>
        </is>
      </c>
      <c r="AA1730" s="3" t="inlineStr">
        <is>
          <t>Open-access PDF (via OpenAlex)</t>
        </is>
      </c>
      <c r="AB1730" s="3" t="inlineStr">
        <is>
          <t>green</t>
        </is>
      </c>
      <c r="AC1730" s="3" t="inlineStr">
        <is>
          <t>School of Professional Studies</t>
        </is>
      </c>
      <c r="AD1730" s="3" t="n">
        <v>2</v>
      </c>
      <c r="AE1730" s="3" t="inlineStr">
        <is>
          <t>No</t>
        </is>
      </c>
      <c r="AF1730" s="3" t="inlineStr"/>
      <c r="AG1730" s="4" t="inlineStr"/>
      <c r="AH1730" s="4" t="inlineStr"/>
      <c r="AI1730" s="4" t="inlineStr"/>
    </row>
    <row r="1731">
      <c r="A1731" s="3" t="inlineStr">
        <is>
          <t>DEN-0015</t>
        </is>
      </c>
      <c r="B1731" s="3" t="inlineStr">
        <is>
          <t>Davide</t>
        </is>
      </c>
      <c r="C1731" s="3" t="inlineStr">
        <is>
          <t>Susan</t>
        </is>
      </c>
      <c r="D1731" s="3" t="inlineStr">
        <is>
          <t>Susan Davide</t>
        </is>
      </c>
      <c r="E1731" s="3" t="inlineStr">
        <is>
          <t>Professor</t>
        </is>
      </c>
      <c r="F1731" s="3" t="inlineStr">
        <is>
          <t>NYC College of Technology</t>
        </is>
      </c>
      <c r="G1731" s="3" t="inlineStr">
        <is>
          <t>Dental Hygiene</t>
        </is>
      </c>
      <c r="H1731" s="3" t="inlineStr">
        <is>
          <t>SDavide@citytech.cuny.edu</t>
        </is>
      </c>
      <c r="I1731" s="3" t="inlineStr">
        <is>
          <t>Paper (venue type unclear)</t>
        </is>
      </c>
      <c r="J1731" s="3" t="inlineStr">
        <is>
          <t>Assessing Participants' Feedback to Dental Screenings and Hygiene Care Provided by City Tech's Dental Hygiene Students</t>
        </is>
      </c>
      <c r="K1731" s="3" t="n">
        <v>2019</v>
      </c>
      <c r="L1731" s="3" t="inlineStr">
        <is>
          <t>CUNY Academic Works (City University of New York)</t>
        </is>
      </c>
      <c r="M1731" s="3" t="inlineStr">
        <is>
          <t>Alona Abdullaieva; Wen Wen Dong; Yujing Mei; Susan H. Davide; Audra Haynes</t>
        </is>
      </c>
      <c r="N1731" s="3" t="inlineStr"/>
      <c r="O1731" s="3" t="n"/>
      <c r="P1731" s="3" t="inlineStr"/>
      <c r="Q1731" s="3" t="inlineStr"/>
      <c r="R1731" s="3" t="inlineStr">
        <is>
          <t>https://openalex.org/W2991024424</t>
        </is>
      </c>
      <c r="S1731" s="3" t="inlineStr">
        <is>
          <t>OpenAlex; CUNY Academic Works</t>
        </is>
      </c>
      <c r="T1731" s="3" t="n">
        <v>2</v>
      </c>
      <c r="U1731" s="3" t="inlineStr">
        <is>
          <t>High (City Tech affiliation on paper); 2 sources</t>
        </is>
      </c>
      <c r="V1731" s="3" t="n"/>
      <c r="W1731" s="3" t="inlineStr"/>
      <c r="X1731" s="3" t="inlineStr"/>
      <c r="Y1731" s="3" t="inlineStr"/>
      <c r="Z1731" s="3" t="inlineStr">
        <is>
          <t>https://academicworks.cuny.edu/cgi/viewcontent.cgi?article=1532&amp;context=ny_pubs</t>
        </is>
      </c>
      <c r="AA1731" s="3" t="inlineStr">
        <is>
          <t>Open-access PDF (via OpenAlex)</t>
        </is>
      </c>
      <c r="AB1731" s="3" t="inlineStr">
        <is>
          <t>green</t>
        </is>
      </c>
      <c r="AC1731" s="3" t="inlineStr">
        <is>
          <t>School of Professional Studies</t>
        </is>
      </c>
      <c r="AD1731" s="3" t="n">
        <v>0</v>
      </c>
      <c r="AE1731" s="3" t="inlineStr">
        <is>
          <t>No</t>
        </is>
      </c>
      <c r="AF1731" s="3" t="inlineStr"/>
      <c r="AG1731" s="4" t="inlineStr"/>
      <c r="AH1731" s="4" t="inlineStr"/>
      <c r="AI1731" s="4" t="inlineStr"/>
    </row>
    <row r="1732">
      <c r="A1732" s="3" t="inlineStr">
        <is>
          <t>DEN-0016</t>
        </is>
      </c>
      <c r="B1732" s="3" t="inlineStr">
        <is>
          <t>Haynes</t>
        </is>
      </c>
      <c r="C1732" s="3" t="inlineStr">
        <is>
          <t>Audra</t>
        </is>
      </c>
      <c r="D1732" s="3" t="inlineStr">
        <is>
          <t>Audra Haynes</t>
        </is>
      </c>
      <c r="E1732" s="3" t="inlineStr">
        <is>
          <t>Associate Professor</t>
        </is>
      </c>
      <c r="F1732" s="3" t="inlineStr">
        <is>
          <t>NYC College of Technology</t>
        </is>
      </c>
      <c r="G1732" s="3" t="inlineStr">
        <is>
          <t>Dental Hygiene</t>
        </is>
      </c>
      <c r="H1732" s="3" t="inlineStr">
        <is>
          <t>AHaynes@CityTech.cuny.edu</t>
        </is>
      </c>
      <c r="I1732" s="3" t="inlineStr">
        <is>
          <t>Conference presentation</t>
        </is>
      </c>
      <c r="J1732" s="3" t="inlineStr">
        <is>
          <t>Assessing Participants' Feedback to Dental Screenings and Hygiene Care Provided by City Tech's Dental Hygiene Students</t>
        </is>
      </c>
      <c r="K1732" s="3" t="n">
        <v>2019</v>
      </c>
      <c r="L1732" s="3" t="inlineStr">
        <is>
          <t>Publications and Research</t>
        </is>
      </c>
      <c r="M1732" s="3" t="inlineStr">
        <is>
          <t>Abdullaieva, Alona; Dong, Wen Wen; Mei, Yujing; Davide, Susan; Haynes, Audra</t>
        </is>
      </c>
      <c r="N1732" s="3" t="inlineStr"/>
      <c r="O1732" s="3" t="n"/>
      <c r="P1732" s="3" t="inlineStr"/>
      <c r="Q1732" s="3" t="inlineStr"/>
      <c r="R1732" s="3" t="inlineStr">
        <is>
          <t>https://academicworks.cuny.edu/ny_pubs/503</t>
        </is>
      </c>
      <c r="S1732" s="3" t="inlineStr">
        <is>
          <t>CUNY Academic Works</t>
        </is>
      </c>
      <c r="T1732" s="3" t="n">
        <v>1</v>
      </c>
      <c r="U1732" s="3" t="inlineStr">
        <is>
          <t>High (in CUNY Academic Works)</t>
        </is>
      </c>
      <c r="V1732" s="3" t="n"/>
      <c r="W1732" s="3" t="inlineStr"/>
      <c r="X1732" s="3" t="inlineStr"/>
      <c r="Y1732" s="3" t="inlineStr"/>
      <c r="Z1732" s="3" t="inlineStr">
        <is>
          <t>https://academicworks.cuny.edu/context/ny_pubs/article/1532/viewcontent/Poster_2019__rev.pdf</t>
        </is>
      </c>
      <c r="AA1732" s="3" t="inlineStr">
        <is>
          <t>PDF in CUNY Academic Works</t>
        </is>
      </c>
      <c r="AB1732" s="3" t="inlineStr"/>
      <c r="AC1732" s="3" t="inlineStr">
        <is>
          <t>School of Professional Studies</t>
        </is>
      </c>
      <c r="AD1732" s="3" t="n"/>
      <c r="AE1732" s="3" t="inlineStr">
        <is>
          <t>No</t>
        </is>
      </c>
      <c r="AF1732" s="3" t="inlineStr"/>
      <c r="AG1732" s="4" t="inlineStr"/>
      <c r="AH1732" s="4" t="inlineStr"/>
      <c r="AI1732" s="4" t="inlineStr"/>
    </row>
    <row r="1733">
      <c r="A1733" s="3" t="inlineStr">
        <is>
          <t>DEN-0017</t>
        </is>
      </c>
      <c r="B1733" s="3" t="inlineStr">
        <is>
          <t>Matthews</t>
        </is>
      </c>
      <c r="C1733" s="3" t="inlineStr">
        <is>
          <t>Anna</t>
        </is>
      </c>
      <c r="D1733" s="3" t="inlineStr">
        <is>
          <t>Anna Matthews</t>
        </is>
      </c>
      <c r="E1733" s="3" t="inlineStr">
        <is>
          <t>Chair</t>
        </is>
      </c>
      <c r="F1733" s="3" t="inlineStr">
        <is>
          <t>NYC College of Technology</t>
        </is>
      </c>
      <c r="G1733" s="3" t="inlineStr">
        <is>
          <t>Dental Hygiene</t>
        </is>
      </c>
      <c r="H1733" s="3" t="inlineStr">
        <is>
          <t>AMatthews@citytech.cuny.edu</t>
        </is>
      </c>
      <c r="I1733" s="3" t="inlineStr">
        <is>
          <t>Paper (venue type unclear)</t>
        </is>
      </c>
      <c r="J1733" s="3" t="inlineStr">
        <is>
          <t>Oral Rapid HIV Testing: Implementation experiences of dental hygiene faculty and students.</t>
        </is>
      </c>
      <c r="K1733" s="3" t="n">
        <v>2019</v>
      </c>
      <c r="L1733" s="3" t="inlineStr">
        <is>
          <t>PubMed</t>
        </is>
      </c>
      <c r="M1733" s="3" t="inlineStr">
        <is>
          <t>Anthony J. Santella; Anna Matthews; Cristina Casa-Levine; Lawrence Pizzitola; Alana Doonachar; Gregory O Page</t>
        </is>
      </c>
      <c r="N1733" s="3" t="inlineStr"/>
      <c r="O1733" s="3" t="n"/>
      <c r="P1733" s="3" t="inlineStr"/>
      <c r="Q1733" s="3" t="inlineStr"/>
      <c r="R1733" s="3" t="inlineStr">
        <is>
          <t>https://openalex.org/W2935308035</t>
        </is>
      </c>
      <c r="S1733" s="3" t="inlineStr">
        <is>
          <t>OpenAlex; CUNY Academic Works</t>
        </is>
      </c>
      <c r="T1733" s="3" t="n">
        <v>2</v>
      </c>
      <c r="U1733" s="3" t="inlineStr">
        <is>
          <t>High (City Tech affiliation on paper); 2 sources</t>
        </is>
      </c>
      <c r="V1733" s="3" t="n"/>
      <c r="W1733" s="3" t="inlineStr"/>
      <c r="X1733" s="3" t="inlineStr">
        <is>
          <t>Results from this study indicate that dental hygienists can play a key role in public health efforts to identify persons who are unaware of their HIV status.</t>
        </is>
      </c>
      <c r="Y1733" s="3" t="inlineStr">
        <is>
          <t>OpenAlex</t>
        </is>
      </c>
      <c r="Z1733" s="3" t="inlineStr">
        <is>
          <t>https://academicworks.cuny.edu/context/ny_pubs/article/1434/viewcontent/matthews.pdf</t>
        </is>
      </c>
      <c r="AA1733" s="3" t="inlineStr">
        <is>
          <t>Not found</t>
        </is>
      </c>
      <c r="AB1733" s="3" t="inlineStr">
        <is>
          <t>closed</t>
        </is>
      </c>
      <c r="AC1733" s="3" t="inlineStr">
        <is>
          <t>School of Professional Studies</t>
        </is>
      </c>
      <c r="AD1733" s="3" t="n">
        <v>3</v>
      </c>
      <c r="AE1733" s="3" t="inlineStr">
        <is>
          <t>No</t>
        </is>
      </c>
      <c r="AF1733" s="3" t="inlineStr"/>
      <c r="AG1733" s="4" t="inlineStr"/>
      <c r="AH1733" s="4" t="inlineStr"/>
      <c r="AI1733" s="4" t="inlineStr"/>
    </row>
    <row r="1734">
      <c r="A1734" s="3" t="inlineStr">
        <is>
          <t>DEN-0018</t>
        </is>
      </c>
      <c r="B1734" s="3" t="inlineStr">
        <is>
          <t>Davide</t>
        </is>
      </c>
      <c r="C1734" s="3" t="inlineStr">
        <is>
          <t>Susan</t>
        </is>
      </c>
      <c r="D1734" s="3" t="inlineStr">
        <is>
          <t>Susan Davide</t>
        </is>
      </c>
      <c r="E1734" s="3" t="inlineStr">
        <is>
          <t>Professor</t>
        </is>
      </c>
      <c r="F1734" s="3" t="inlineStr">
        <is>
          <t>NYC College of Technology</t>
        </is>
      </c>
      <c r="G1734" s="3" t="inlineStr">
        <is>
          <t>Dental Hygiene</t>
        </is>
      </c>
      <c r="H1734" s="3" t="inlineStr">
        <is>
          <t>SDavide@citytech.cuny.edu</t>
        </is>
      </c>
      <c r="I1734" s="3" t="inlineStr">
        <is>
          <t>Paper (venue type unclear)</t>
        </is>
      </c>
      <c r="J1734" s="3" t="inlineStr">
        <is>
          <t>Oral rapid HIV testing in the dental setting: Experiences from three dental hygiene clinics.</t>
        </is>
      </c>
      <c r="K1734" s="3" t="n">
        <v>2019</v>
      </c>
      <c r="L1734" s="3" t="inlineStr">
        <is>
          <t>PubMed Central</t>
        </is>
      </c>
      <c r="M1734" s="3" t="inlineStr">
        <is>
          <t>Anthony J. Santella; Petal Leuwaisee; Susan H. Davide; Hanna Horowitz; Bhuma Krishnamachari</t>
        </is>
      </c>
      <c r="N1734" s="3" t="inlineStr"/>
      <c r="O1734" s="3" t="n"/>
      <c r="P1734" s="3" t="inlineStr"/>
      <c r="Q1734" s="3" t="inlineStr"/>
      <c r="R1734" s="3" t="inlineStr">
        <is>
          <t>https://openalex.org/W2949336066</t>
        </is>
      </c>
      <c r="S1734" s="3" t="inlineStr">
        <is>
          <t>OpenAlex; CUNY Academic Works; Dept bio</t>
        </is>
      </c>
      <c r="T1734" s="3" t="n">
        <v>3</v>
      </c>
      <c r="U1734" s="3" t="inlineStr">
        <is>
          <t>High (City Tech affiliation on paper); 3 sources</t>
        </is>
      </c>
      <c r="V1734" s="3" t="n"/>
      <c r="W1734" s="3" t="inlineStr">
        <is>
          <t>Santella AJ, Leuwaisee P, Davide SH, Horowitz H, Krishnamachari B (2019). Oral rapid HIV testing in the dental setting: Experiences from three dental hygiene clinics. Canadian Journal of Dental Hygiene, 52(2),125-129.</t>
        </is>
      </c>
      <c r="X1734" s="3" t="inlineStr">
        <is>
          <t>Background: Oral rapid HIV testing (ORHT) is implemented in the dental setting to make individuals aware of their possibly undiagnosed HIV infection. The testing process and characteristics of clients willing to receive ORHT has yet, however, to be systematically collected. Case description: Three dental hygiene clinics located in academic institutions implemented ORHT from March 2016 to April 2017. Results: 231 persons received ORHT; all had non-reactive results. Most had seen a primary care provider in the past year (n = 130), had had a previous ORHT (n = 111), and described themselves as extremely likely or likely to accept a chairside screening in the future (n = 169). The main reason cited for accepting ORHT was that it was free (n = 138). Conclusion: In order to ensure everyone living with HIV is aware of their infection, HIV testing should be expanded into non-traditional settings. The dental setting may help achieve this important public health milestone.</t>
        </is>
      </c>
      <c r="Y1734" s="3" t="inlineStr">
        <is>
          <t>OpenAlex</t>
        </is>
      </c>
      <c r="Z1734" s="3" t="inlineStr">
        <is>
          <t>https://www.ncbi.nlm.nih.gov/pmc/articles/7533818</t>
        </is>
      </c>
      <c r="AA1734" s="3" t="inlineStr">
        <is>
          <t>Open-access page (via OpenAlex)</t>
        </is>
      </c>
      <c r="AB1734" s="3" t="inlineStr">
        <is>
          <t>green</t>
        </is>
      </c>
      <c r="AC1734" s="3" t="inlineStr">
        <is>
          <t>School of Professional Studies</t>
        </is>
      </c>
      <c r="AD1734" s="3" t="n">
        <v>4</v>
      </c>
      <c r="AE1734" s="3" t="inlineStr">
        <is>
          <t>No</t>
        </is>
      </c>
      <c r="AF1734" s="3" t="inlineStr"/>
      <c r="AG1734" s="4" t="inlineStr"/>
      <c r="AH1734" s="4" t="inlineStr"/>
      <c r="AI1734" s="4" t="inlineStr"/>
    </row>
    <row r="1735">
      <c r="A1735" s="3" t="inlineStr">
        <is>
          <t>DEN-0020</t>
        </is>
      </c>
      <c r="B1735" s="3" t="inlineStr">
        <is>
          <t>Davide</t>
        </is>
      </c>
      <c r="C1735" s="3" t="inlineStr">
        <is>
          <t>Susan</t>
        </is>
      </c>
      <c r="D1735" s="3" t="inlineStr">
        <is>
          <t>Susan Davide</t>
        </is>
      </c>
      <c r="E1735" s="3" t="inlineStr">
        <is>
          <t>Professor</t>
        </is>
      </c>
      <c r="F1735" s="3" t="inlineStr">
        <is>
          <t>NYC College of Technology</t>
        </is>
      </c>
      <c r="G1735" s="3" t="inlineStr">
        <is>
          <t>Dental Hygiene</t>
        </is>
      </c>
      <c r="H1735" s="3" t="inlineStr">
        <is>
          <t>SDavide@citytech.cuny.edu</t>
        </is>
      </c>
      <c r="I1735" s="3" t="inlineStr">
        <is>
          <t>Paper (venue type unclear)</t>
        </is>
      </c>
      <c r="J1735" s="3" t="inlineStr">
        <is>
          <t>Coronavirus Transmission In the Dental Setting</t>
        </is>
      </c>
      <c r="K1735" s="3" t="n">
        <v>2020</v>
      </c>
      <c r="L1735" s="3" t="inlineStr">
        <is>
          <t>CUNY Academic Works (City University of New York)</t>
        </is>
      </c>
      <c r="M1735" s="3" t="inlineStr">
        <is>
          <t>Susan H. Davide; Anty Lam; Christine Macarelli</t>
        </is>
      </c>
      <c r="N1735" s="3" t="inlineStr"/>
      <c r="O1735" s="3" t="n"/>
      <c r="P1735" s="3" t="inlineStr"/>
      <c r="Q1735" s="3" t="inlineStr"/>
      <c r="R1735" s="3" t="inlineStr">
        <is>
          <t>https://openalex.org/W3037298956</t>
        </is>
      </c>
      <c r="S1735" s="3" t="inlineStr">
        <is>
          <t>OpenAlex; CUNY Academic Works; Dept bio</t>
        </is>
      </c>
      <c r="T1735" s="3" t="n">
        <v>3</v>
      </c>
      <c r="U1735" s="3" t="inlineStr">
        <is>
          <t>High (City Tech affiliation on paper); 3 sources</t>
        </is>
      </c>
      <c r="V1735" s="3" t="n"/>
      <c r="W1735" s="3" t="inlineStr">
        <is>
          <t>Davide SH, Lam A, Macarelli C. (2020). Prevent Coronavirus Transmission in the Dental Setting. Decisions in Dentistry, 7(4), 28-33.</t>
        </is>
      </c>
      <c r="X1735" s="3" t="inlineStr">
        <is>
          <t>Oral health professionals should remain up-to-date on the coronavirus, and clinical measures to prevent its transmission in the dental setting.</t>
        </is>
      </c>
      <c r="Y1735" s="3" t="inlineStr">
        <is>
          <t>OpenAlex</t>
        </is>
      </c>
      <c r="Z1735" s="3" t="inlineStr">
        <is>
          <t>https://academicworks.cuny.edu/cgi/viewcontent.cgi?article=1609&amp;context=ny_pubs</t>
        </is>
      </c>
      <c r="AA1735" s="3" t="inlineStr">
        <is>
          <t>Open-access PDF (via OpenAlex)</t>
        </is>
      </c>
      <c r="AB1735" s="3" t="inlineStr">
        <is>
          <t>green</t>
        </is>
      </c>
      <c r="AC1735" s="3" t="inlineStr">
        <is>
          <t>School of Professional Studies</t>
        </is>
      </c>
      <c r="AD1735" s="3" t="n">
        <v>1</v>
      </c>
      <c r="AE1735" s="3" t="inlineStr">
        <is>
          <t>No</t>
        </is>
      </c>
      <c r="AF1735" s="3" t="inlineStr"/>
      <c r="AG1735" s="4" t="inlineStr"/>
      <c r="AH1735" s="4" t="inlineStr"/>
      <c r="AI1735" s="4" t="inlineStr"/>
    </row>
    <row r="1736">
      <c r="A1736" s="3" t="inlineStr">
        <is>
          <t>DEN-0021</t>
        </is>
      </c>
      <c r="B1736" s="3" t="inlineStr">
        <is>
          <t>Davide</t>
        </is>
      </c>
      <c r="C1736" s="3" t="inlineStr">
        <is>
          <t>Susan</t>
        </is>
      </c>
      <c r="D1736" s="3" t="inlineStr">
        <is>
          <t>Susan Davide</t>
        </is>
      </c>
      <c r="E1736" s="3" t="inlineStr">
        <is>
          <t>Professor</t>
        </is>
      </c>
      <c r="F1736" s="3" t="inlineStr">
        <is>
          <t>NYC College of Technology</t>
        </is>
      </c>
      <c r="G1736" s="3" t="inlineStr">
        <is>
          <t>Dental Hygiene</t>
        </is>
      </c>
      <c r="H1736" s="3" t="inlineStr">
        <is>
          <t>SDavide@citytech.cuny.edu</t>
        </is>
      </c>
      <c r="I1736" s="3" t="inlineStr">
        <is>
          <t>Paper (venue type unclear)</t>
        </is>
      </c>
      <c r="J1736" s="3" t="inlineStr">
        <is>
          <t>Improving Dental Hygiene Students' Journal Writing.</t>
        </is>
      </c>
      <c r="K1736" s="3" t="n">
        <v>2020</v>
      </c>
      <c r="L1736" s="3" t="inlineStr">
        <is>
          <t>PubMed</t>
        </is>
      </c>
      <c r="M1736" s="3" t="inlineStr">
        <is>
          <t>Susan H. Davide</t>
        </is>
      </c>
      <c r="N1736" s="3" t="inlineStr"/>
      <c r="O1736" s="3" t="n"/>
      <c r="P1736" s="3" t="inlineStr"/>
      <c r="Q1736" s="3" t="inlineStr"/>
      <c r="R1736" s="3" t="inlineStr">
        <is>
          <t>https://openalex.org/W3083289164</t>
        </is>
      </c>
      <c r="S1736" s="3" t="inlineStr">
        <is>
          <t>OpenAlex; CUNY Academic Works; Dept bio</t>
        </is>
      </c>
      <c r="T1736" s="3" t="n">
        <v>3</v>
      </c>
      <c r="U1736" s="3" t="inlineStr">
        <is>
          <t>High (City Tech affiliation on paper); 3 sources</t>
        </is>
      </c>
      <c r="V1736" s="3" t="n"/>
      <c r="W1736" s="3" t="inlineStr">
        <is>
          <t>Davide, S. (2020) Improving Dental Hygiene Students' Journal Writing. Journal of Allied Health.49(3),e139-143. September 2020.</t>
        </is>
      </c>
      <c r="X1736" s="3" t="inlineStr">
        <is>
          <t>During the introductory semester of treating patients, students are in need of assistance and guidance throughout the assessment and treatment phases of patient care. As novice learners, there is little to no prior knowledge on writing a patient case study presentation. To assist and improve dental hygiene student writing of patient case journals, a scaffold assignment was created. Over the course of the semester students were required to submit five patient case studies in the form of a journal. Each journal had a writing focus with specific directions for each along with a detailed rubric; the final journal encompassing all writing foci. Students communicated with their clinic advisor via Blackboard and a continuous dialogue occurred with responses to questions and constructive feedback. The goal of this assignment was to improve writing skills and critical thinking skills of the student dental hygienist.</t>
        </is>
      </c>
      <c r="Y1736" s="3" t="inlineStr">
        <is>
          <t>OpenAlex</t>
        </is>
      </c>
      <c r="Z1736" s="3" t="inlineStr">
        <is>
          <t>https://academicworks.cuny.edu/ny_pubs/625</t>
        </is>
      </c>
      <c r="AA1736" s="3" t="inlineStr">
        <is>
          <t>Open-access PDF (via OpenAlex)</t>
        </is>
      </c>
      <c r="AB1736" s="3" t="inlineStr">
        <is>
          <t>green</t>
        </is>
      </c>
      <c r="AC1736" s="3" t="inlineStr">
        <is>
          <t>School of Professional Studies</t>
        </is>
      </c>
      <c r="AD1736" s="3" t="n">
        <v>0</v>
      </c>
      <c r="AE1736" s="3" t="inlineStr">
        <is>
          <t>No</t>
        </is>
      </c>
      <c r="AF1736" s="3" t="inlineStr"/>
      <c r="AG1736" s="4" t="inlineStr"/>
      <c r="AH1736" s="4" t="inlineStr"/>
      <c r="AI1736" s="4" t="inlineStr"/>
    </row>
    <row r="1737">
      <c r="A1737" s="3" t="inlineStr">
        <is>
          <t>DEN-0022</t>
        </is>
      </c>
      <c r="B1737" s="3" t="inlineStr">
        <is>
          <t>Davide</t>
        </is>
      </c>
      <c r="C1737" s="3" t="inlineStr">
        <is>
          <t>Susan</t>
        </is>
      </c>
      <c r="D1737" s="3" t="inlineStr">
        <is>
          <t>Susan Davide</t>
        </is>
      </c>
      <c r="E1737" s="3" t="inlineStr">
        <is>
          <t>Professor</t>
        </is>
      </c>
      <c r="F1737" s="3" t="inlineStr">
        <is>
          <t>NYC College of Technology</t>
        </is>
      </c>
      <c r="G1737" s="3" t="inlineStr">
        <is>
          <t>Dental Hygiene</t>
        </is>
      </c>
      <c r="H1737" s="3" t="inlineStr">
        <is>
          <t>SDavide@citytech.cuny.edu</t>
        </is>
      </c>
      <c r="I1737" s="3" t="inlineStr">
        <is>
          <t>Paper (venue type unclear)</t>
        </is>
      </c>
      <c r="J1737" s="3" t="inlineStr">
        <is>
          <t>It's Time to Go Back to the Basics</t>
        </is>
      </c>
      <c r="K1737" s="3" t="n">
        <v>2020</v>
      </c>
      <c r="L1737" s="3" t="inlineStr">
        <is>
          <t>CUNY Academic Works (City University of New York)</t>
        </is>
      </c>
      <c r="M1737" s="3" t="inlineStr">
        <is>
          <t>Susan H. Davide</t>
        </is>
      </c>
      <c r="N1737" s="3" t="inlineStr"/>
      <c r="O1737" s="3" t="n"/>
      <c r="P1737" s="3" t="inlineStr"/>
      <c r="Q1737" s="3" t="inlineStr"/>
      <c r="R1737" s="3" t="inlineStr">
        <is>
          <t>https://openalex.org/W3037735094</t>
        </is>
      </c>
      <c r="S1737" s="3" t="inlineStr">
        <is>
          <t>OpenAlex; CUNY Academic Works; Dept bio</t>
        </is>
      </c>
      <c r="T1737" s="3" t="n">
        <v>3</v>
      </c>
      <c r="U1737" s="3" t="inlineStr">
        <is>
          <t>High (City Tech affiliation on paper); 3 sources</t>
        </is>
      </c>
      <c r="V1737" s="3" t="n"/>
      <c r="W1737" s="3" t="inlineStr">
        <is>
          <t>Davide, S. (2020). It's Time to Go Back to the Basics. Dimensions of Dental Hygiene. Online Blog Exclusive (informal peer reviewed). June 19, 2020.</t>
        </is>
      </c>
      <c r="X1737" s="3" t="inlineStr">
        <is>
          <t>Ultrasonic instrumentation is used today by many dental hygienists and dentists around the world. However, with the onset of the COVID-19 pandemic, dental procedures involving aerosol production are contraindicated, leading to the question, “Is it time to return to hand scaling?”</t>
        </is>
      </c>
      <c r="Y1737" s="3" t="inlineStr">
        <is>
          <t>OpenAlex</t>
        </is>
      </c>
      <c r="Z1737" s="3" t="inlineStr">
        <is>
          <t>https://academicworks.cuny.edu/ny_pubs/590</t>
        </is>
      </c>
      <c r="AA1737" s="3" t="inlineStr">
        <is>
          <t>Open-access PDF (via OpenAlex)</t>
        </is>
      </c>
      <c r="AB1737" s="3" t="inlineStr">
        <is>
          <t>green</t>
        </is>
      </c>
      <c r="AC1737" s="3" t="inlineStr">
        <is>
          <t>School of Professional Studies</t>
        </is>
      </c>
      <c r="AD1737" s="3" t="n">
        <v>0</v>
      </c>
      <c r="AE1737" s="3" t="inlineStr">
        <is>
          <t>No</t>
        </is>
      </c>
      <c r="AF1737" s="3" t="inlineStr"/>
      <c r="AG1737" s="4" t="inlineStr"/>
      <c r="AH1737" s="4" t="inlineStr"/>
      <c r="AI1737" s="4" t="inlineStr"/>
    </row>
    <row r="1738">
      <c r="A1738" s="3" t="inlineStr">
        <is>
          <t>DEN-0023</t>
        </is>
      </c>
      <c r="B1738" s="3" t="inlineStr">
        <is>
          <t>Davide</t>
        </is>
      </c>
      <c r="C1738" s="3" t="inlineStr">
        <is>
          <t>Susan</t>
        </is>
      </c>
      <c r="D1738" s="3" t="inlineStr">
        <is>
          <t>Susan Davide</t>
        </is>
      </c>
      <c r="E1738" s="3" t="inlineStr">
        <is>
          <t>Professor</t>
        </is>
      </c>
      <c r="F1738" s="3" t="inlineStr">
        <is>
          <t>NYC College of Technology</t>
        </is>
      </c>
      <c r="G1738" s="3" t="inlineStr">
        <is>
          <t>Dental Hygiene</t>
        </is>
      </c>
      <c r="H1738" s="3" t="inlineStr">
        <is>
          <t>SDavide@citytech.cuny.edu</t>
        </is>
      </c>
      <c r="I1738" s="3" t="inlineStr">
        <is>
          <t>Paper (venue type unclear)</t>
        </is>
      </c>
      <c r="J1738" s="3" t="inlineStr">
        <is>
          <t>Managing the Threat of Covid-19</t>
        </is>
      </c>
      <c r="K1738" s="3" t="n">
        <v>2020</v>
      </c>
      <c r="L1738" s="3" t="inlineStr">
        <is>
          <t>CUNY Academic Works (City University of New York)</t>
        </is>
      </c>
      <c r="M1738" s="3" t="inlineStr">
        <is>
          <t>Susan H. Davide; Anty Lam; Christine Macarelli</t>
        </is>
      </c>
      <c r="N1738" s="3" t="inlineStr"/>
      <c r="O1738" s="3" t="n"/>
      <c r="P1738" s="3" t="inlineStr"/>
      <c r="Q1738" s="3" t="inlineStr"/>
      <c r="R1738" s="3" t="inlineStr">
        <is>
          <t>https://openalex.org/W3037898803</t>
        </is>
      </c>
      <c r="S1738" s="3" t="inlineStr">
        <is>
          <t>OpenAlex; CUNY Academic Works</t>
        </is>
      </c>
      <c r="T1738" s="3" t="n">
        <v>2</v>
      </c>
      <c r="U1738" s="3" t="inlineStr">
        <is>
          <t>High (City Tech affiliation on paper); 2 sources</t>
        </is>
      </c>
      <c r="V1738" s="3" t="n"/>
      <c r="W1738" s="3" t="inlineStr"/>
      <c r="X1738" s="3" t="inlineStr">
        <is>
          <t>Oral health professionals should remain up-to-date on Covid-19 to prevent its transmission in the dental practice.</t>
        </is>
      </c>
      <c r="Y1738" s="3" t="inlineStr">
        <is>
          <t>OpenAlex</t>
        </is>
      </c>
      <c r="Z1738" s="3" t="inlineStr">
        <is>
          <t>https://academicworks.cuny.edu/cgi/viewcontent.cgi?article=1606&amp;context=ny_pubs</t>
        </is>
      </c>
      <c r="AA1738" s="3" t="inlineStr">
        <is>
          <t>Open-access PDF (via OpenAlex)</t>
        </is>
      </c>
      <c r="AB1738" s="3" t="inlineStr">
        <is>
          <t>green</t>
        </is>
      </c>
      <c r="AC1738" s="3" t="inlineStr">
        <is>
          <t>School of Professional Studies</t>
        </is>
      </c>
      <c r="AD1738" s="3" t="n">
        <v>0</v>
      </c>
      <c r="AE1738" s="3" t="inlineStr">
        <is>
          <t>No</t>
        </is>
      </c>
      <c r="AF1738" s="3" t="inlineStr"/>
      <c r="AG1738" s="4" t="inlineStr"/>
      <c r="AH1738" s="4" t="inlineStr"/>
      <c r="AI1738" s="4" t="inlineStr"/>
    </row>
    <row r="1739">
      <c r="A1739" s="3" t="inlineStr">
        <is>
          <t>DEN-0024</t>
        </is>
      </c>
      <c r="B1739" s="3" t="inlineStr">
        <is>
          <t>Davide</t>
        </is>
      </c>
      <c r="C1739" s="3" t="inlineStr">
        <is>
          <t>Susan</t>
        </is>
      </c>
      <c r="D1739" s="3" t="inlineStr">
        <is>
          <t>Susan Davide</t>
        </is>
      </c>
      <c r="E1739" s="3" t="inlineStr">
        <is>
          <t>Professor</t>
        </is>
      </c>
      <c r="F1739" s="3" t="inlineStr">
        <is>
          <t>NYC College of Technology</t>
        </is>
      </c>
      <c r="G1739" s="3" t="inlineStr">
        <is>
          <t>Dental Hygiene</t>
        </is>
      </c>
      <c r="H1739" s="3" t="inlineStr">
        <is>
          <t>SDavide@citytech.cuny.edu</t>
        </is>
      </c>
      <c r="I1739" s="3" t="inlineStr">
        <is>
          <t>Journal article</t>
        </is>
      </c>
      <c r="J1739" s="3" t="inlineStr">
        <is>
          <t>Protecting Public Health</t>
        </is>
      </c>
      <c r="K1739" s="3" t="n">
        <v>2020</v>
      </c>
      <c r="L1739" s="3" t="inlineStr">
        <is>
          <t>Publications and Research</t>
        </is>
      </c>
      <c r="M1739" s="3" t="inlineStr">
        <is>
          <t>Davide, Susan H.; Macarelli, Christine; Lam, Anty</t>
        </is>
      </c>
      <c r="N1739" s="3" t="inlineStr"/>
      <c r="O1739" s="3" t="n"/>
      <c r="P1739" s="3" t="inlineStr"/>
      <c r="Q1739" s="3" t="inlineStr"/>
      <c r="R1739" s="3" t="inlineStr">
        <is>
          <t>https://academicworks.cuny.edu/ny_pubs/591</t>
        </is>
      </c>
      <c r="S1739" s="3" t="inlineStr">
        <is>
          <t>CUNY Academic Works; Dept bio</t>
        </is>
      </c>
      <c r="T1739" s="3" t="n">
        <v>2</v>
      </c>
      <c r="U1739" s="3" t="inlineStr">
        <is>
          <t>High (in CUNY Academic Works); 2 sources</t>
        </is>
      </c>
      <c r="V1739" s="3" t="n"/>
      <c r="W1739" s="3" t="inlineStr">
        <is>
          <t>Davide SH, Macarelli C, Lam A. (2020). Protecting Public Health. Dimensions of Dental Hygiene,18(1), 22-25.</t>
        </is>
      </c>
      <c r="X1739" s="3" t="inlineStr">
        <is>
          <t>In light of declining vaccination rates, oral health professionals need to be knowledgeable about current vaccine recommendations so they can best advise their patients and support public health.</t>
        </is>
      </c>
      <c r="Y1739" s="3" t="inlineStr">
        <is>
          <t>CUNY Academic Works</t>
        </is>
      </c>
      <c r="Z1739" s="3" t="inlineStr">
        <is>
          <t>https://academicworks.cuny.edu/context/ny_pubs/article/1607/viewcontent/Protecting_Public_Health.pdf</t>
        </is>
      </c>
      <c r="AA1739" s="3" t="inlineStr">
        <is>
          <t>PDF in CUNY Academic Works</t>
        </is>
      </c>
      <c r="AB1739" s="3" t="inlineStr"/>
      <c r="AC1739" s="3" t="inlineStr">
        <is>
          <t>School of Professional Studies</t>
        </is>
      </c>
      <c r="AD1739" s="3" t="n"/>
      <c r="AE1739" s="3" t="inlineStr">
        <is>
          <t>No</t>
        </is>
      </c>
      <c r="AF1739" s="3" t="inlineStr"/>
      <c r="AG1739" s="4" t="inlineStr"/>
      <c r="AH1739" s="4" t="inlineStr"/>
      <c r="AI1739" s="4" t="inlineStr"/>
    </row>
    <row r="1740">
      <c r="A1740" s="3" t="inlineStr">
        <is>
          <t>DEN-0025</t>
        </is>
      </c>
      <c r="B1740" s="3" t="inlineStr">
        <is>
          <t>Davide</t>
        </is>
      </c>
      <c r="C1740" s="3" t="inlineStr">
        <is>
          <t>Susan</t>
        </is>
      </c>
      <c r="D1740" s="3" t="inlineStr">
        <is>
          <t>Susan Davide</t>
        </is>
      </c>
      <c r="E1740" s="3" t="inlineStr">
        <is>
          <t>Professor</t>
        </is>
      </c>
      <c r="F1740" s="3" t="inlineStr">
        <is>
          <t>NYC College of Technology</t>
        </is>
      </c>
      <c r="G1740" s="3" t="inlineStr">
        <is>
          <t>Dental Hygiene</t>
        </is>
      </c>
      <c r="H1740" s="3" t="inlineStr">
        <is>
          <t>SDavide@citytech.cuny.edu</t>
        </is>
      </c>
      <c r="I1740" s="3" t="inlineStr">
        <is>
          <t>Journal article</t>
        </is>
      </c>
      <c r="J1740" s="3" t="inlineStr">
        <is>
          <t>Revisiting Dental Erosion</t>
        </is>
      </c>
      <c r="K1740" s="3" t="n">
        <v>2020</v>
      </c>
      <c r="L1740" s="3" t="inlineStr"/>
      <c r="M1740" s="3" t="inlineStr">
        <is>
          <t>Lam A, Davide SH, Macarelli C</t>
        </is>
      </c>
      <c r="N1740" s="3" t="inlineStr"/>
      <c r="O1740" s="3" t="n"/>
      <c r="P1740" s="3" t="inlineStr"/>
      <c r="Q1740" s="3" t="inlineStr"/>
      <c r="R1740" s="3" t="inlineStr"/>
      <c r="S1740" s="3" t="inlineStr">
        <is>
          <t>Dept bio</t>
        </is>
      </c>
      <c r="T1740" s="3" t="n">
        <v>1</v>
      </c>
      <c r="U1740" s="3" t="inlineStr">
        <is>
          <t>Medium (self-reported in faculty bio)</t>
        </is>
      </c>
      <c r="V1740" s="3" t="n"/>
      <c r="W1740" s="3" t="inlineStr">
        <is>
          <t>Lam A, Davide SH, Macarelli C (2020). Revisiting Dental Erosion. New York State Dental Journal, 86(2), 30-34.</t>
        </is>
      </c>
      <c r="X1740" s="3" t="inlineStr"/>
      <c r="Y1740" s="3" t="inlineStr"/>
      <c r="Z1740" s="3" t="inlineStr"/>
      <c r="AA1740" s="3" t="inlineStr"/>
      <c r="AB1740" s="3" t="inlineStr"/>
      <c r="AC1740" s="3" t="inlineStr">
        <is>
          <t>School of Professional Studies</t>
        </is>
      </c>
      <c r="AD1740" s="3" t="n"/>
      <c r="AE1740" s="3" t="inlineStr">
        <is>
          <t>No</t>
        </is>
      </c>
      <c r="AF1740" s="3" t="inlineStr"/>
      <c r="AG1740" s="4" t="inlineStr"/>
      <c r="AH1740" s="4" t="inlineStr"/>
      <c r="AI1740" s="4" t="inlineStr"/>
    </row>
    <row r="1741">
      <c r="A1741" s="3" t="inlineStr">
        <is>
          <t>DEN-0026</t>
        </is>
      </c>
      <c r="B1741" s="3" t="inlineStr">
        <is>
          <t>Matthews</t>
        </is>
      </c>
      <c r="C1741" s="3" t="inlineStr">
        <is>
          <t>Anna</t>
        </is>
      </c>
      <c r="D1741" s="3" t="inlineStr">
        <is>
          <t>Anna Matthews</t>
        </is>
      </c>
      <c r="E1741" s="3" t="inlineStr">
        <is>
          <t>Chair</t>
        </is>
      </c>
      <c r="F1741" s="3" t="inlineStr">
        <is>
          <t>NYC College of Technology</t>
        </is>
      </c>
      <c r="G1741" s="3" t="inlineStr">
        <is>
          <t>Dental Hygiene</t>
        </is>
      </c>
      <c r="H1741" s="3" t="inlineStr">
        <is>
          <t>AMatthews@citytech.cuny.edu</t>
        </is>
      </c>
      <c r="I1741" s="3" t="inlineStr">
        <is>
          <t>Book chapter</t>
        </is>
      </c>
      <c r="J1741" s="3" t="inlineStr">
        <is>
          <t>The Art and Science of Interdisciplinary Connections: A Look at Dental and Dental Hygiene Education</t>
        </is>
      </c>
      <c r="K1741" s="3" t="n">
        <v>2020</v>
      </c>
      <c r="L1741" s="3" t="inlineStr">
        <is>
          <t>Springer eBooks</t>
        </is>
      </c>
      <c r="M1741" s="3" t="inlineStr">
        <is>
          <t>Anna Matthews; Alison French Doubleday</t>
        </is>
      </c>
      <c r="N1741" s="3" t="inlineStr"/>
      <c r="O1741" s="3" t="n"/>
      <c r="P1741" s="3" t="inlineStr"/>
      <c r="Q1741" s="3" t="inlineStr">
        <is>
          <t>10.1007/978-3-030-56302-8_1</t>
        </is>
      </c>
      <c r="R1741" s="3" t="inlineStr">
        <is>
          <t>https://doi.org/10.1007/978-3-030-56302-8_1</t>
        </is>
      </c>
      <c r="S1741" s="3" t="inlineStr">
        <is>
          <t>OpenAlex</t>
        </is>
      </c>
      <c r="T1741" s="3" t="n">
        <v>1</v>
      </c>
      <c r="U1741" s="3" t="inlineStr">
        <is>
          <t>High (City Tech affiliation on paper)</t>
        </is>
      </c>
      <c r="V1741" s="3" t="n"/>
      <c r="W1741" s="3" t="inlineStr"/>
      <c r="X1741" s="3" t="inlineStr"/>
      <c r="Y1741" s="3" t="inlineStr"/>
      <c r="Z1741" s="3" t="inlineStr"/>
      <c r="AA1741" s="3" t="inlineStr">
        <is>
          <t>Not found</t>
        </is>
      </c>
      <c r="AB1741" s="3" t="inlineStr">
        <is>
          <t>closed</t>
        </is>
      </c>
      <c r="AC1741" s="3" t="inlineStr">
        <is>
          <t>School of Professional Studies</t>
        </is>
      </c>
      <c r="AD1741" s="3" t="n">
        <v>0</v>
      </c>
      <c r="AE1741" s="3" t="inlineStr">
        <is>
          <t>No</t>
        </is>
      </c>
      <c r="AF1741" s="3" t="inlineStr"/>
      <c r="AG1741" s="4" t="inlineStr"/>
      <c r="AH1741" s="4" t="inlineStr"/>
      <c r="AI1741" s="4" t="inlineStr"/>
    </row>
    <row r="1742">
      <c r="A1742" s="3" t="inlineStr">
        <is>
          <t>DEN-0027</t>
        </is>
      </c>
      <c r="B1742" s="3" t="inlineStr">
        <is>
          <t>Oddo</t>
        </is>
      </c>
      <c r="C1742" s="3" t="inlineStr">
        <is>
          <t>Dora Ann</t>
        </is>
      </c>
      <c r="D1742" s="3" t="inlineStr">
        <is>
          <t>Dora Ann Oddo</t>
        </is>
      </c>
      <c r="E1742" s="3" t="inlineStr">
        <is>
          <t>Assistant Professor</t>
        </is>
      </c>
      <c r="F1742" s="3" t="inlineStr">
        <is>
          <t>NYC College of Technology</t>
        </is>
      </c>
      <c r="G1742" s="3" t="inlineStr">
        <is>
          <t>Dental Hygiene</t>
        </is>
      </c>
      <c r="H1742" s="3" t="inlineStr">
        <is>
          <t>DOddo@citytech.cuny.edu</t>
        </is>
      </c>
      <c r="I1742" s="3" t="inlineStr">
        <is>
          <t>Journal article</t>
        </is>
      </c>
      <c r="J1742" s="3" t="inlineStr">
        <is>
          <t>A Closer Look at the AHA's Antibiotic Prophylaxis Guidelines</t>
        </is>
      </c>
      <c r="K1742" s="3" t="n">
        <v>2021</v>
      </c>
      <c r="L1742" s="3" t="inlineStr">
        <is>
          <t>Publications and Research</t>
        </is>
      </c>
      <c r="M1742" s="3" t="inlineStr">
        <is>
          <t>Oddo, Dora-Ann</t>
        </is>
      </c>
      <c r="N1742" s="3" t="inlineStr"/>
      <c r="O1742" s="3" t="n"/>
      <c r="P1742" s="3" t="inlineStr"/>
      <c r="Q1742" s="3" t="inlineStr"/>
      <c r="R1742" s="3" t="inlineStr">
        <is>
          <t>https://academicworks.cuny.edu/ny_pubs/884</t>
        </is>
      </c>
      <c r="S1742" s="3" t="inlineStr">
        <is>
          <t>CUNY Academic Works</t>
        </is>
      </c>
      <c r="T1742" s="3" t="n">
        <v>1</v>
      </c>
      <c r="U1742" s="3" t="inlineStr">
        <is>
          <t>High (in CUNY Academic Works)</t>
        </is>
      </c>
      <c r="V1742" s="3" t="n"/>
      <c r="W1742" s="3" t="inlineStr"/>
      <c r="X1742" s="3" t="inlineStr">
        <is>
          <t>In May 2021, the American Heart Association (AHA) updated its antibiotic prophylaxis guidelines for the prevention of infective endocarditis (IE). As some dental and dental hygiene procedures may increase the risk of this potentially life-threatening infection in at-risk patients, oral health professionals must have a thorough understanding of this serious, albeit rare infection of the heart and understand appropriate precautions for treatment. This article focuses on the AHA's guidelines; however, oral health professionals should also consider the IE guidelines from the American Academy of Orthopedics Surgeons.</t>
        </is>
      </c>
      <c r="Y1742" s="3" t="inlineStr">
        <is>
          <t>CUNY Academic Works</t>
        </is>
      </c>
      <c r="Z1742" s="3" t="inlineStr">
        <is>
          <t>https://academicworks.cuny.edu/context/ny_pubs/article/1905/viewcontent/EndocarditisCE_32_35.pdf</t>
        </is>
      </c>
      <c r="AA1742" s="3" t="inlineStr">
        <is>
          <t>PDF in CUNY Academic Works</t>
        </is>
      </c>
      <c r="AB1742" s="3" t="inlineStr"/>
      <c r="AC1742" s="3" t="inlineStr">
        <is>
          <t>School of Professional Studies</t>
        </is>
      </c>
      <c r="AD1742" s="3" t="n"/>
      <c r="AE1742" s="3" t="inlineStr">
        <is>
          <t>No</t>
        </is>
      </c>
      <c r="AF1742" s="3" t="inlineStr"/>
      <c r="AG1742" s="4" t="inlineStr"/>
      <c r="AH1742" s="4" t="inlineStr"/>
      <c r="AI1742" s="4" t="inlineStr"/>
    </row>
    <row r="1743">
      <c r="A1743" s="3" t="inlineStr">
        <is>
          <t>DEN-0028</t>
        </is>
      </c>
      <c r="B1743" s="3" t="inlineStr">
        <is>
          <t>Davide</t>
        </is>
      </c>
      <c r="C1743" s="3" t="inlineStr">
        <is>
          <t>Susan</t>
        </is>
      </c>
      <c r="D1743" s="3" t="inlineStr">
        <is>
          <t>Susan Davide</t>
        </is>
      </c>
      <c r="E1743" s="3" t="inlineStr">
        <is>
          <t>Professor</t>
        </is>
      </c>
      <c r="F1743" s="3" t="inlineStr">
        <is>
          <t>NYC College of Technology</t>
        </is>
      </c>
      <c r="G1743" s="3" t="inlineStr">
        <is>
          <t>Dental Hygiene</t>
        </is>
      </c>
      <c r="H1743" s="3" t="inlineStr">
        <is>
          <t>SDavide@citytech.cuny.edu</t>
        </is>
      </c>
      <c r="I1743" s="3" t="inlineStr">
        <is>
          <t>Journal article</t>
        </is>
      </c>
      <c r="J1743" s="3" t="inlineStr">
        <is>
          <t>An Update on Cardiovascular Disease</t>
        </is>
      </c>
      <c r="K1743" s="3" t="n">
        <v>2021</v>
      </c>
      <c r="L1743" s="3" t="inlineStr">
        <is>
          <t>Publications and Research</t>
        </is>
      </c>
      <c r="M1743" s="3" t="inlineStr">
        <is>
          <t>Davide, Susan H.; Haynes, Audra E</t>
        </is>
      </c>
      <c r="N1743" s="3" t="inlineStr"/>
      <c r="O1743" s="3" t="n"/>
      <c r="P1743" s="3" t="inlineStr"/>
      <c r="Q1743" s="3" t="inlineStr"/>
      <c r="R1743" s="3" t="inlineStr">
        <is>
          <t>https://academicworks.cuny.edu/ny_pubs/761</t>
        </is>
      </c>
      <c r="S1743" s="3" t="inlineStr">
        <is>
          <t>CUNY Academic Works; Dept bio</t>
        </is>
      </c>
      <c r="T1743" s="3" t="n">
        <v>2</v>
      </c>
      <c r="U1743" s="3" t="inlineStr">
        <is>
          <t>High (in CUNY Academic Works); 2 sources</t>
        </is>
      </c>
      <c r="V1743" s="3" t="n"/>
      <c r="W1743" s="3" t="inlineStr">
        <is>
          <t>Davide SH, Haynes, AE (2021). An Update on Cardiovascular Disease. Dimensions of Dental Hygiene, 20(5),40-43.</t>
        </is>
      </c>
      <c r="X1743" s="3" t="inlineStr">
        <is>
          <t>In the United States, cardiovascular is the leading cause of death in men and women, and most racial and ethnic groups. There are several types of heart conditions; the most common type is coronary heart disease, also known as coronary artery disease or ischemic heart disease, which can cause acute myocardial infarction. Other heart conditions which can lead to heart failure include a past history of myocardial infarction, abnormal heart valves, heart muscle disease, or congenital heart muscle disease. In adults ages 65 and younger, approximately 2 in 10 deaths are caused from coronary artery disease and about 18.2 million adults (6.7%) ages 20 and older have coronary heart disease. Cardiovascular disease, along with stroke, are among the most preventable non-communicable diseases.</t>
        </is>
      </c>
      <c r="Y1743" s="3" t="inlineStr">
        <is>
          <t>CUNY Academic Works</t>
        </is>
      </c>
      <c r="Z1743" s="3" t="inlineStr">
        <is>
          <t>https://academicworks.cuny.edu/context/ny_pubs/article/1781/viewcontent/An_Update_on_Cardiovascular_Disease___Dimensions_of_Dental_Hygiene_May_2021.pdf</t>
        </is>
      </c>
      <c r="AA1743" s="3" t="inlineStr">
        <is>
          <t>PDF in CUNY Academic Works</t>
        </is>
      </c>
      <c r="AB1743" s="3" t="inlineStr"/>
      <c r="AC1743" s="3" t="inlineStr">
        <is>
          <t>School of Professional Studies</t>
        </is>
      </c>
      <c r="AD1743" s="3" t="n"/>
      <c r="AE1743" s="3" t="inlineStr">
        <is>
          <t>No</t>
        </is>
      </c>
      <c r="AF1743" s="3" t="inlineStr"/>
      <c r="AG1743" s="4" t="inlineStr"/>
      <c r="AH1743" s="4" t="inlineStr"/>
      <c r="AI1743" s="4" t="inlineStr"/>
    </row>
    <row r="1744">
      <c r="A1744" s="3" t="inlineStr">
        <is>
          <t>DEN-0029</t>
        </is>
      </c>
      <c r="B1744" s="3" t="inlineStr">
        <is>
          <t>Haynes</t>
        </is>
      </c>
      <c r="C1744" s="3" t="inlineStr">
        <is>
          <t>Audra</t>
        </is>
      </c>
      <c r="D1744" s="3" t="inlineStr">
        <is>
          <t>Audra Haynes</t>
        </is>
      </c>
      <c r="E1744" s="3" t="inlineStr">
        <is>
          <t>Associate Professor</t>
        </is>
      </c>
      <c r="F1744" s="3" t="inlineStr">
        <is>
          <t>NYC College of Technology</t>
        </is>
      </c>
      <c r="G1744" s="3" t="inlineStr">
        <is>
          <t>Dental Hygiene</t>
        </is>
      </c>
      <c r="H1744" s="3" t="inlineStr">
        <is>
          <t>AHaynes@CityTech.cuny.edu</t>
        </is>
      </c>
      <c r="I1744" s="3" t="inlineStr">
        <is>
          <t>Journal article</t>
        </is>
      </c>
      <c r="J1744" s="3" t="inlineStr">
        <is>
          <t>An Update on Cardiovascular Disease</t>
        </is>
      </c>
      <c r="K1744" s="3" t="n">
        <v>2021</v>
      </c>
      <c r="L1744" s="3" t="inlineStr">
        <is>
          <t>Publications and Research</t>
        </is>
      </c>
      <c r="M1744" s="3" t="inlineStr">
        <is>
          <t>Davide, Susan H.; Haynes, Audra E</t>
        </is>
      </c>
      <c r="N1744" s="3" t="inlineStr"/>
      <c r="O1744" s="3" t="n"/>
      <c r="P1744" s="3" t="inlineStr"/>
      <c r="Q1744" s="3" t="inlineStr"/>
      <c r="R1744" s="3" t="inlineStr">
        <is>
          <t>https://academicworks.cuny.edu/ny_pubs/761</t>
        </is>
      </c>
      <c r="S1744" s="3" t="inlineStr">
        <is>
          <t>CUNY Academic Works</t>
        </is>
      </c>
      <c r="T1744" s="3" t="n">
        <v>1</v>
      </c>
      <c r="U1744" s="3" t="inlineStr">
        <is>
          <t>High (in CUNY Academic Works)</t>
        </is>
      </c>
      <c r="V1744" s="3" t="n"/>
      <c r="W1744" s="3" t="inlineStr"/>
      <c r="X1744" s="3" t="inlineStr">
        <is>
          <t>In the United States, cardiovascular is the leading cause of death in men and women, and most racial and ethnic groups. There are several types of heart conditions; the most common type is coronary heart disease, also known as coronary artery disease or ischemic heart disease, which can cause acute myocardial infarction. Other heart conditions which can lead to heart failure include a past history of myocardial infarction, abnormal heart valves, heart muscle disease, or congenital heart muscle disease. In adults ages 65 and younger, approximately 2 in 10 deaths are caused from coronary artery disease and about 18.2 million adults (6.7%) ages 20 and older have coronary heart disease. Cardiovascular disease, along with stroke, are among the most preventable non-communicable diseases.</t>
        </is>
      </c>
      <c r="Y1744" s="3" t="inlineStr">
        <is>
          <t>CUNY Academic Works</t>
        </is>
      </c>
      <c r="Z1744" s="3" t="inlineStr">
        <is>
          <t>https://academicworks.cuny.edu/context/ny_pubs/article/1781/viewcontent/An_Update_on_Cardiovascular_Disease___Dimensions_of_Dental_Hygiene_May_2021.pdf</t>
        </is>
      </c>
      <c r="AA1744" s="3" t="inlineStr">
        <is>
          <t>PDF in CUNY Academic Works</t>
        </is>
      </c>
      <c r="AB1744" s="3" t="inlineStr"/>
      <c r="AC1744" s="3" t="inlineStr">
        <is>
          <t>School of Professional Studies</t>
        </is>
      </c>
      <c r="AD1744" s="3" t="n"/>
      <c r="AE1744" s="3" t="inlineStr">
        <is>
          <t>No</t>
        </is>
      </c>
      <c r="AF1744" s="3" t="inlineStr"/>
      <c r="AG1744" s="4" t="inlineStr"/>
      <c r="AH1744" s="4" t="inlineStr"/>
      <c r="AI1744" s="4" t="inlineStr"/>
    </row>
    <row r="1745">
      <c r="A1745" s="3" t="inlineStr">
        <is>
          <t>DEN-0030</t>
        </is>
      </c>
      <c r="B1745" s="3" t="inlineStr">
        <is>
          <t>Davide</t>
        </is>
      </c>
      <c r="C1745" s="3" t="inlineStr">
        <is>
          <t>Susan</t>
        </is>
      </c>
      <c r="D1745" s="3" t="inlineStr">
        <is>
          <t>Susan Davide</t>
        </is>
      </c>
      <c r="E1745" s="3" t="inlineStr">
        <is>
          <t>Professor</t>
        </is>
      </c>
      <c r="F1745" s="3" t="inlineStr">
        <is>
          <t>NYC College of Technology</t>
        </is>
      </c>
      <c r="G1745" s="3" t="inlineStr">
        <is>
          <t>Dental Hygiene</t>
        </is>
      </c>
      <c r="H1745" s="3" t="inlineStr">
        <is>
          <t>SDavide@citytech.cuny.edu</t>
        </is>
      </c>
      <c r="I1745" s="3" t="inlineStr">
        <is>
          <t>Journal article</t>
        </is>
      </c>
      <c r="J1745" s="3" t="inlineStr">
        <is>
          <t>Assessing Participant Feedback to Dental Screenings Provided by Dental Hygiene Students and Follow-up Dental Hygiene Care in New York City</t>
        </is>
      </c>
      <c r="K1745" s="3" t="n">
        <v>2021</v>
      </c>
      <c r="L1745" s="3" t="inlineStr">
        <is>
          <t>Internet Journal of Allied Health Sciences and Practice</t>
        </is>
      </c>
      <c r="M1745" s="3" t="inlineStr">
        <is>
          <t>Susan H. Davide; M Gonzalez Rivera</t>
        </is>
      </c>
      <c r="N1745" s="3" t="inlineStr"/>
      <c r="O1745" s="3" t="n"/>
      <c r="P1745" s="3" t="inlineStr"/>
      <c r="Q1745" s="3" t="inlineStr">
        <is>
          <t>10.46743/1540-580x/2021.1993</t>
        </is>
      </c>
      <c r="R1745" s="3" t="inlineStr">
        <is>
          <t>https://doi.org/10.46743/1540-580x/2021.1993</t>
        </is>
      </c>
      <c r="S1745" s="3" t="inlineStr">
        <is>
          <t>OpenAlex; CUNY Academic Works; Dept bio</t>
        </is>
      </c>
      <c r="T1745" s="3" t="n">
        <v>3</v>
      </c>
      <c r="U1745" s="3" t="inlineStr">
        <is>
          <t>High (City Tech affiliation on paper); 3 sources</t>
        </is>
      </c>
      <c r="V1745" s="3" t="n"/>
      <c r="W1745" s="3" t="inlineStr">
        <is>
          <t>Davide SH, Rivera M (2021). Assessing Participant Feedback to Dental Screenings Provided by Dental Hygiene Students and Follow-up Dental Hygiene Care in New York City. The Internet Journal of Allied Health Sciences and Practice. 2021 Jul 05;19(3), Article 8.</t>
        </is>
      </c>
      <c r="X1745" s="3" t="inlineStr">
        <is>
          <t>Objectives: The purpose of this study was to validate the association between dental screenings and follow-up care to support the level of awareness of dental hygiene services available in the community by increasing access to care and determine patients’ knowledge of dental insurance status. Methods: A first-time dental screening was conducted, and complimentary care was provided for those who followed through with dental hygiene care at the clinic. Survey questionnaires were administered to participants following screening and clinic care. Results: Ten participants of the 50 screened received care at the clinic. Less than half of those screened (41 %) had a dental visit over a year ago. Most participants were not aware of the low-cost dental services available. Twenty percent (20%) of participants did not know if they had dental insurance coverage. Conclusions: Dental screening participants are likely to schedule an appointment for dental services. Raising awareness of low-cost dental care services available in the community by offering screenings at local events may increase access to care.</t>
        </is>
      </c>
      <c r="Y1745" s="3" t="inlineStr">
        <is>
          <t>OpenAlex</t>
        </is>
      </c>
      <c r="Z1745" s="3" t="inlineStr">
        <is>
          <t>https://nsuworks.nova.edu/cgi/viewcontent.cgi?article=1993&amp;context=ijahsp</t>
        </is>
      </c>
      <c r="AA1745" s="3" t="inlineStr">
        <is>
          <t>Open-access PDF (via OpenAlex)</t>
        </is>
      </c>
      <c r="AB1745" s="3" t="inlineStr">
        <is>
          <t>diamond</t>
        </is>
      </c>
      <c r="AC1745" s="3" t="inlineStr">
        <is>
          <t>School of Professional Studies</t>
        </is>
      </c>
      <c r="AD1745" s="3" t="n">
        <v>0</v>
      </c>
      <c r="AE1745" s="3" t="inlineStr">
        <is>
          <t>No</t>
        </is>
      </c>
      <c r="AF1745" s="3" t="inlineStr"/>
      <c r="AG1745" s="4" t="inlineStr"/>
      <c r="AH1745" s="4" t="inlineStr"/>
      <c r="AI1745" s="4" t="inlineStr"/>
    </row>
    <row r="1746">
      <c r="A1746" s="3" t="inlineStr">
        <is>
          <t>DEN-0031</t>
        </is>
      </c>
      <c r="B1746" s="3" t="inlineStr">
        <is>
          <t>Vyprynyuk</t>
        </is>
      </c>
      <c r="C1746" s="3" t="inlineStr">
        <is>
          <t>Khrystyna</t>
        </is>
      </c>
      <c r="D1746" s="3" t="inlineStr">
        <is>
          <t>Khrystyna Vyprynyuk</t>
        </is>
      </c>
      <c r="E1746" s="3" t="inlineStr">
        <is>
          <t>Associate Professor</t>
        </is>
      </c>
      <c r="F1746" s="3" t="inlineStr">
        <is>
          <t>NYC College of Technology</t>
        </is>
      </c>
      <c r="G1746" s="3" t="inlineStr">
        <is>
          <t>Dental Hygiene</t>
        </is>
      </c>
      <c r="H1746" s="3" t="inlineStr">
        <is>
          <t>KVyprynyuk@citytech.cuny.edu</t>
        </is>
      </c>
      <c r="I1746" s="3" t="inlineStr">
        <is>
          <t>Journal article</t>
        </is>
      </c>
      <c r="J1746" s="3" t="inlineStr">
        <is>
          <t>Efficacy of Hand Instrumentation vs Power Instrumentation</t>
        </is>
      </c>
      <c r="K1746" s="3" t="n">
        <v>2021</v>
      </c>
      <c r="L1746" s="3" t="inlineStr">
        <is>
          <t>Publications and Research</t>
        </is>
      </c>
      <c r="M1746" s="3" t="inlineStr">
        <is>
          <t>Vyprynyuk, Khrystyna; Chitlall, Annie</t>
        </is>
      </c>
      <c r="N1746" s="3" t="inlineStr"/>
      <c r="O1746" s="3" t="n"/>
      <c r="P1746" s="3" t="inlineStr"/>
      <c r="Q1746" s="3" t="inlineStr"/>
      <c r="R1746" s="3" t="inlineStr">
        <is>
          <t>https://academicworks.cuny.edu/ny_pubs/858</t>
        </is>
      </c>
      <c r="S1746" s="3" t="inlineStr">
        <is>
          <t>CUNY Academic Works</t>
        </is>
      </c>
      <c r="T1746" s="3" t="n">
        <v>1</v>
      </c>
      <c r="U1746" s="3" t="inlineStr">
        <is>
          <t>High (in CUNY Academic Works)</t>
        </is>
      </c>
      <c r="V1746" s="3" t="n"/>
      <c r="W1746" s="3" t="inlineStr"/>
      <c r="X1746" s="3" t="inlineStr">
        <is>
          <t>Dental hygienists face many challenges as they practice during a global pandemic. The strict implementation of a variety of new infection control guidelines needed to prevent the transmission of SARS-CoV-2 has changed the way many oral health professionals practice. On June 9, 2020, the American Dental Associationâs (ADA) Advisory Task Force on Dental Practice Recovery issued guidelines that included the preferred use of hand instrumentation over ultrasonic instrumentation for plaque and calculus removal to reduce aerosol production.
As many clinicians are accustomed to using power instrumentation during periodontal therapy, this article will examine the effectiveness of hand instrumentation in the removal of soft and hard deposits compared to the combined approach of hand and power instrumentation to prevent and treat periodontal diseases.</t>
        </is>
      </c>
      <c r="Y1746" s="3" t="inlineStr">
        <is>
          <t>CUNY Academic Works</t>
        </is>
      </c>
      <c r="Z1746" s="3" t="inlineStr">
        <is>
          <t>https://academicworks.cuny.edu/context/ny_pubs/article/1878/viewcontent/v3_instrumentation_18_22.e_S_Layout_1__1_.pdf</t>
        </is>
      </c>
      <c r="AA1746" s="3" t="inlineStr">
        <is>
          <t>PDF in CUNY Academic Works</t>
        </is>
      </c>
      <c r="AB1746" s="3" t="inlineStr"/>
      <c r="AC1746" s="3" t="inlineStr">
        <is>
          <t>School of Professional Studies</t>
        </is>
      </c>
      <c r="AD1746" s="3" t="n"/>
      <c r="AE1746" s="3" t="inlineStr">
        <is>
          <t>No</t>
        </is>
      </c>
      <c r="AF1746" s="3" t="inlineStr"/>
      <c r="AG1746" s="4" t="inlineStr"/>
      <c r="AH1746" s="4" t="inlineStr"/>
      <c r="AI1746" s="4" t="inlineStr"/>
    </row>
    <row r="1747">
      <c r="A1747" s="3" t="inlineStr">
        <is>
          <t>DEN-0032</t>
        </is>
      </c>
      <c r="B1747" s="3" t="inlineStr">
        <is>
          <t>Vyprynyuk</t>
        </is>
      </c>
      <c r="C1747" s="3" t="inlineStr">
        <is>
          <t>Khrystyna</t>
        </is>
      </c>
      <c r="D1747" s="3" t="inlineStr">
        <is>
          <t>Khrystyna Vyprynyuk</t>
        </is>
      </c>
      <c r="E1747" s="3" t="inlineStr">
        <is>
          <t>Associate Professor</t>
        </is>
      </c>
      <c r="F1747" s="3" t="inlineStr">
        <is>
          <t>NYC College of Technology</t>
        </is>
      </c>
      <c r="G1747" s="3" t="inlineStr">
        <is>
          <t>Dental Hygiene</t>
        </is>
      </c>
      <c r="H1747" s="3" t="inlineStr">
        <is>
          <t>KVyprynyuk@citytech.cuny.edu</t>
        </is>
      </c>
      <c r="I1747" s="3" t="inlineStr">
        <is>
          <t>Journal article</t>
        </is>
      </c>
      <c r="J1747" s="3" t="inlineStr">
        <is>
          <t>Maintain the Sharp Cutting Edge of Periodontal Instruments</t>
        </is>
      </c>
      <c r="K1747" s="3" t="n">
        <v>2022</v>
      </c>
      <c r="L1747" s="3" t="inlineStr">
        <is>
          <t>Publications and Research</t>
        </is>
      </c>
      <c r="M1747" s="3" t="inlineStr">
        <is>
          <t>Vyprynyuk, Khrystyna; Chitlall, Annie</t>
        </is>
      </c>
      <c r="N1747" s="3" t="inlineStr"/>
      <c r="O1747" s="3" t="n"/>
      <c r="P1747" s="3" t="inlineStr"/>
      <c r="Q1747" s="3" t="inlineStr"/>
      <c r="R1747" s="3" t="inlineStr">
        <is>
          <t>https://academicworks.cuny.edu/ny_pubs/880</t>
        </is>
      </c>
      <c r="S1747" s="3" t="inlineStr">
        <is>
          <t>CUNY Academic Works</t>
        </is>
      </c>
      <c r="T1747" s="3" t="n">
        <v>1</v>
      </c>
      <c r="U1747" s="3" t="inlineStr">
        <is>
          <t>High (in CUNY Academic Works)</t>
        </is>
      </c>
      <c r="V1747" s="3" t="n"/>
      <c r="W1747" s="3" t="inlineStr"/>
      <c r="X1747" s="3" t="inlineStr"/>
      <c r="Y1747" s="3" t="inlineStr"/>
      <c r="Z1747" s="3" t="inlineStr">
        <is>
          <t>https://academicworks.cuny.edu/context/ny_pubs/article/1901/viewcontent/instrumentation_16_21.pdf</t>
        </is>
      </c>
      <c r="AA1747" s="3" t="inlineStr">
        <is>
          <t>PDF in CUNY Academic Works</t>
        </is>
      </c>
      <c r="AB1747" s="3" t="inlineStr"/>
      <c r="AC1747" s="3" t="inlineStr">
        <is>
          <t>School of Professional Studies</t>
        </is>
      </c>
      <c r="AD1747" s="3" t="n"/>
      <c r="AE1747" s="3" t="inlineStr">
        <is>
          <t>No</t>
        </is>
      </c>
      <c r="AF1747" s="3" t="inlineStr"/>
      <c r="AG1747" s="4" t="inlineStr"/>
      <c r="AH1747" s="4" t="inlineStr"/>
      <c r="AI1747" s="4" t="inlineStr"/>
    </row>
    <row r="1748">
      <c r="A1748" s="3" t="inlineStr">
        <is>
          <t>DEN-0033</t>
        </is>
      </c>
      <c r="B1748" s="3" t="inlineStr">
        <is>
          <t>Davide</t>
        </is>
      </c>
      <c r="C1748" s="3" t="inlineStr">
        <is>
          <t>Susan</t>
        </is>
      </c>
      <c r="D1748" s="3" t="inlineStr">
        <is>
          <t>Susan Davide</t>
        </is>
      </c>
      <c r="E1748" s="3" t="inlineStr">
        <is>
          <t>Professor</t>
        </is>
      </c>
      <c r="F1748" s="3" t="inlineStr">
        <is>
          <t>NYC College of Technology</t>
        </is>
      </c>
      <c r="G1748" s="3" t="inlineStr">
        <is>
          <t>Dental Hygiene</t>
        </is>
      </c>
      <c r="H1748" s="3" t="inlineStr">
        <is>
          <t>SDavide@citytech.cuny.edu</t>
        </is>
      </c>
      <c r="I1748" s="3" t="inlineStr">
        <is>
          <t>Journal article</t>
        </is>
      </c>
      <c r="J1748" s="3" t="inlineStr">
        <is>
          <t>Update on Monkeypox</t>
        </is>
      </c>
      <c r="K1748" s="3" t="n">
        <v>2022</v>
      </c>
      <c r="L1748" s="3" t="inlineStr">
        <is>
          <t>Publications and Research</t>
        </is>
      </c>
      <c r="M1748" s="3" t="inlineStr">
        <is>
          <t>Haynes, Audra E; Davide, Susan H.; Lam, Anty</t>
        </is>
      </c>
      <c r="N1748" s="3" t="inlineStr"/>
      <c r="O1748" s="3" t="n"/>
      <c r="P1748" s="3" t="inlineStr"/>
      <c r="Q1748" s="3" t="inlineStr"/>
      <c r="R1748" s="3" t="inlineStr">
        <is>
          <t>https://academicworks.cuny.edu/ny_pubs/1146</t>
        </is>
      </c>
      <c r="S1748" s="3" t="inlineStr">
        <is>
          <t>CUNY Academic Works; Dept bio</t>
        </is>
      </c>
      <c r="T1748" s="3" t="n">
        <v>2</v>
      </c>
      <c r="U1748" s="3" t="inlineStr">
        <is>
          <t>High (in CUNY Academic Works); 2 sources</t>
        </is>
      </c>
      <c r="V1748" s="3" t="n"/>
      <c r="W1748" s="3" t="inlineStr">
        <is>
          <t>Haynes AE, Davide SH, Lam A (2022). Update on Monkeypox. Dimensions of Dental Hygiene. 2022 Oct 11;20(10)28, 31-33.</t>
        </is>
      </c>
      <c r="X1748" s="3" t="inlineStr">
        <is>
          <t>Monkeypox a viral transmissible disease caused by the monkeypox virus, a disease commonly found in Central and Western Africa, has caused a recent outbreak of monkeypox in the United States. Highlighting the importance of dental healthcare professionals to become knowledgeable about the transmission of the disease, and how to better protect themselves and the public from further spread, as well as educating patients about the disease.
This review examines the etiology of monkeypox, transmission, signs and symptoms, and preventive measures to reduce occurrence of the disease with an emphasis on who has largely been affected by the disease and the vaccines available for immunization, as well as guidance on infection control and best practices in the workplace.</t>
        </is>
      </c>
      <c r="Y1748" s="3" t="inlineStr">
        <is>
          <t>CUNY Academic Works</t>
        </is>
      </c>
      <c r="Z1748" s="3" t="inlineStr">
        <is>
          <t>https://academicworks.cuny.edu/context/ny_pubs/article/2176/viewcontent/Update_on_Monkeypox_DDH_Oct_2022.pdf</t>
        </is>
      </c>
      <c r="AA1748" s="3" t="inlineStr">
        <is>
          <t>PDF in CUNY Academic Works</t>
        </is>
      </c>
      <c r="AB1748" s="3" t="inlineStr"/>
      <c r="AC1748" s="3" t="inlineStr">
        <is>
          <t>School of Professional Studies</t>
        </is>
      </c>
      <c r="AD1748" s="3" t="n"/>
      <c r="AE1748" s="3" t="inlineStr">
        <is>
          <t>No</t>
        </is>
      </c>
      <c r="AF1748" s="3" t="inlineStr"/>
      <c r="AG1748" s="4" t="inlineStr"/>
      <c r="AH1748" s="4" t="inlineStr"/>
      <c r="AI1748" s="4" t="inlineStr"/>
    </row>
    <row r="1749">
      <c r="A1749" s="3" t="inlineStr">
        <is>
          <t>DEN-0034</t>
        </is>
      </c>
      <c r="B1749" s="3" t="inlineStr">
        <is>
          <t>Haynes</t>
        </is>
      </c>
      <c r="C1749" s="3" t="inlineStr">
        <is>
          <t>Audra</t>
        </is>
      </c>
      <c r="D1749" s="3" t="inlineStr">
        <is>
          <t>Audra Haynes</t>
        </is>
      </c>
      <c r="E1749" s="3" t="inlineStr">
        <is>
          <t>Associate Professor</t>
        </is>
      </c>
      <c r="F1749" s="3" t="inlineStr">
        <is>
          <t>NYC College of Technology</t>
        </is>
      </c>
      <c r="G1749" s="3" t="inlineStr">
        <is>
          <t>Dental Hygiene</t>
        </is>
      </c>
      <c r="H1749" s="3" t="inlineStr">
        <is>
          <t>AHaynes@CityTech.cuny.edu</t>
        </is>
      </c>
      <c r="I1749" s="3" t="inlineStr">
        <is>
          <t>Journal article</t>
        </is>
      </c>
      <c r="J1749" s="3" t="inlineStr">
        <is>
          <t>Update on Monkeypox</t>
        </is>
      </c>
      <c r="K1749" s="3" t="n">
        <v>2022</v>
      </c>
      <c r="L1749" s="3" t="inlineStr">
        <is>
          <t>Publications and Research</t>
        </is>
      </c>
      <c r="M1749" s="3" t="inlineStr">
        <is>
          <t>Haynes, Audra E; Davide, Susan H.; Lam, Anty</t>
        </is>
      </c>
      <c r="N1749" s="3" t="inlineStr"/>
      <c r="O1749" s="3" t="n"/>
      <c r="P1749" s="3" t="inlineStr"/>
      <c r="Q1749" s="3" t="inlineStr"/>
      <c r="R1749" s="3" t="inlineStr">
        <is>
          <t>https://academicworks.cuny.edu/ny_pubs/1146</t>
        </is>
      </c>
      <c r="S1749" s="3" t="inlineStr">
        <is>
          <t>CUNY Academic Works</t>
        </is>
      </c>
      <c r="T1749" s="3" t="n">
        <v>1</v>
      </c>
      <c r="U1749" s="3" t="inlineStr">
        <is>
          <t>High (in CUNY Academic Works)</t>
        </is>
      </c>
      <c r="V1749" s="3" t="n"/>
      <c r="W1749" s="3" t="inlineStr"/>
      <c r="X1749" s="3" t="inlineStr">
        <is>
          <t>Monkeypox a viral transmissible disease caused by the monkeypox virus, a disease commonly found in Central and Western Africa, has caused a recent outbreak of monkeypox in the United States. Highlighting the importance of dental healthcare professionals to become knowledgeable about the transmission of the disease, and how to better protect themselves and the public from further spread, as well as educating patients about the disease.
This review examines the etiology of monkeypox, transmission, signs and symptoms, and preventive measures to reduce occurrence of the disease with an emphasis on who has largely been affected by the disease and the vaccines available for immunization, as well as guidance on infection control and best practices in the workplace.</t>
        </is>
      </c>
      <c r="Y1749" s="3" t="inlineStr">
        <is>
          <t>CUNY Academic Works</t>
        </is>
      </c>
      <c r="Z1749" s="3" t="inlineStr">
        <is>
          <t>https://academicworks.cuny.edu/context/ny_pubs/article/2176/viewcontent/Update_on_Monkeypox_DDH_Oct_2022.pdf</t>
        </is>
      </c>
      <c r="AA1749" s="3" t="inlineStr">
        <is>
          <t>PDF in CUNY Academic Works</t>
        </is>
      </c>
      <c r="AB1749" s="3" t="inlineStr"/>
      <c r="AC1749" s="3" t="inlineStr">
        <is>
          <t>School of Professional Studies</t>
        </is>
      </c>
      <c r="AD1749" s="3" t="n"/>
      <c r="AE1749" s="3" t="inlineStr">
        <is>
          <t>No</t>
        </is>
      </c>
      <c r="AF1749" s="3" t="inlineStr"/>
      <c r="AG1749" s="4" t="inlineStr"/>
      <c r="AH1749" s="4" t="inlineStr"/>
      <c r="AI1749" s="4" t="inlineStr"/>
    </row>
    <row r="1750">
      <c r="A1750" s="3" t="inlineStr">
        <is>
          <t>DEN-0035</t>
        </is>
      </c>
      <c r="B1750" s="3" t="inlineStr">
        <is>
          <t>Vyprynyuk</t>
        </is>
      </c>
      <c r="C1750" s="3" t="inlineStr">
        <is>
          <t>Khrystyna</t>
        </is>
      </c>
      <c r="D1750" s="3" t="inlineStr">
        <is>
          <t>Khrystyna Vyprynyuk</t>
        </is>
      </c>
      <c r="E1750" s="3" t="inlineStr">
        <is>
          <t>Associate Professor</t>
        </is>
      </c>
      <c r="F1750" s="3" t="inlineStr">
        <is>
          <t>NYC College of Technology</t>
        </is>
      </c>
      <c r="G1750" s="3" t="inlineStr">
        <is>
          <t>Dental Hygiene</t>
        </is>
      </c>
      <c r="H1750" s="3" t="inlineStr">
        <is>
          <t>KVyprynyuk@citytech.cuny.edu</t>
        </is>
      </c>
      <c r="I1750" s="3" t="inlineStr">
        <is>
          <t>Journal article</t>
        </is>
      </c>
      <c r="J1750" s="3" t="inlineStr">
        <is>
          <t>Best Practices for Surface Disinfection</t>
        </is>
      </c>
      <c r="K1750" s="3" t="n">
        <v>2023</v>
      </c>
      <c r="L1750" s="3" t="inlineStr">
        <is>
          <t>Publications and Research</t>
        </is>
      </c>
      <c r="M1750" s="3" t="inlineStr">
        <is>
          <t>Vyprynyuk, Khrystyna</t>
        </is>
      </c>
      <c r="N1750" s="3" t="inlineStr"/>
      <c r="O1750" s="3" t="n"/>
      <c r="P1750" s="3" t="inlineStr"/>
      <c r="Q1750" s="3" t="inlineStr"/>
      <c r="R1750" s="3" t="inlineStr">
        <is>
          <t>https://academicworks.cuny.edu/ny_pubs/1030</t>
        </is>
      </c>
      <c r="S1750" s="3" t="inlineStr">
        <is>
          <t>CUNY Academic Works</t>
        </is>
      </c>
      <c r="T1750" s="3" t="n">
        <v>1</v>
      </c>
      <c r="U1750" s="3" t="inlineStr">
        <is>
          <t>High (in CUNY Academic Works)</t>
        </is>
      </c>
      <c r="V1750" s="3" t="n"/>
      <c r="W1750" s="3" t="inlineStr"/>
      <c r="X1750" s="3" t="inlineStr"/>
      <c r="Y1750" s="3" t="inlineStr"/>
      <c r="Z1750" s="3" t="inlineStr">
        <is>
          <t>https://academicworks.cuny.edu/context/ny_pubs/article/2055/viewcontent/v2FREV_infection_12_14.pdf</t>
        </is>
      </c>
      <c r="AA1750" s="3" t="inlineStr">
        <is>
          <t>PDF in CUNY Academic Works</t>
        </is>
      </c>
      <c r="AB1750" s="3" t="inlineStr"/>
      <c r="AC1750" s="3" t="inlineStr">
        <is>
          <t>School of Professional Studies</t>
        </is>
      </c>
      <c r="AD1750" s="3" t="n"/>
      <c r="AE1750" s="3" t="inlineStr">
        <is>
          <t>No</t>
        </is>
      </c>
      <c r="AF1750" s="3" t="inlineStr"/>
      <c r="AG1750" s="4" t="inlineStr"/>
      <c r="AH1750" s="4" t="inlineStr"/>
      <c r="AI1750" s="4" t="inlineStr"/>
    </row>
    <row r="1751">
      <c r="A1751" s="3" t="inlineStr">
        <is>
          <t>DEN-0036</t>
        </is>
      </c>
      <c r="B1751" s="3" t="inlineStr">
        <is>
          <t>Vyprynyuk</t>
        </is>
      </c>
      <c r="C1751" s="3" t="inlineStr">
        <is>
          <t>Khrystyna</t>
        </is>
      </c>
      <c r="D1751" s="3" t="inlineStr">
        <is>
          <t>Khrystyna Vyprynyuk</t>
        </is>
      </c>
      <c r="E1751" s="3" t="inlineStr">
        <is>
          <t>Associate Professor</t>
        </is>
      </c>
      <c r="F1751" s="3" t="inlineStr">
        <is>
          <t>NYC College of Technology</t>
        </is>
      </c>
      <c r="G1751" s="3" t="inlineStr">
        <is>
          <t>Dental Hygiene</t>
        </is>
      </c>
      <c r="H1751" s="3" t="inlineStr">
        <is>
          <t>KVyprynyuk@citytech.cuny.edu</t>
        </is>
      </c>
      <c r="I1751" s="3" t="inlineStr">
        <is>
          <t>Journal article</t>
        </is>
      </c>
      <c r="J1751" s="3" t="inlineStr">
        <is>
          <t>Preserving Oral Health</t>
        </is>
      </c>
      <c r="K1751" s="3" t="n">
        <v>2024</v>
      </c>
      <c r="L1751" s="3" t="inlineStr">
        <is>
          <t>Publications and Research</t>
        </is>
      </c>
      <c r="M1751" s="3" t="inlineStr">
        <is>
          <t>Vyprynyuk, Khrystyna; Budny, Renata</t>
        </is>
      </c>
      <c r="N1751" s="3" t="inlineStr"/>
      <c r="O1751" s="3" t="n"/>
      <c r="P1751" s="3" t="inlineStr"/>
      <c r="Q1751" s="3" t="inlineStr"/>
      <c r="R1751" s="3" t="inlineStr">
        <is>
          <t>https://academicworks.cuny.edu/ny_pubs/1122</t>
        </is>
      </c>
      <c r="S1751" s="3" t="inlineStr">
        <is>
          <t>CUNY Academic Works</t>
        </is>
      </c>
      <c r="T1751" s="3" t="n">
        <v>1</v>
      </c>
      <c r="U1751" s="3" t="inlineStr">
        <is>
          <t>High (in CUNY Academic Works)</t>
        </is>
      </c>
      <c r="V1751" s="3" t="n"/>
      <c r="W1751" s="3" t="inlineStr"/>
      <c r="X1751" s="3" t="inlineStr"/>
      <c r="Y1751" s="3" t="inlineStr"/>
      <c r="Z1751" s="3" t="inlineStr">
        <is>
          <t>https://academicworks.cuny.edu/context/ny_pubs/article/2149/viewcontent/2024_1.2_IDT_article.pdf</t>
        </is>
      </c>
      <c r="AA1751" s="3" t="inlineStr">
        <is>
          <t>PDF in CUNY Academic Works</t>
        </is>
      </c>
      <c r="AB1751" s="3" t="inlineStr"/>
      <c r="AC1751" s="3" t="inlineStr">
        <is>
          <t>School of Professional Studies</t>
        </is>
      </c>
      <c r="AD1751" s="3" t="n"/>
      <c r="AE1751" s="3" t="inlineStr">
        <is>
          <t>No</t>
        </is>
      </c>
      <c r="AF1751" s="3" t="inlineStr"/>
      <c r="AG1751" s="4" t="inlineStr"/>
      <c r="AH1751" s="4" t="inlineStr"/>
      <c r="AI1751" s="4" t="inlineStr"/>
    </row>
    <row r="1752">
      <c r="A1752" s="3" t="inlineStr">
        <is>
          <t>DEN-0037</t>
        </is>
      </c>
      <c r="B1752" s="3" t="inlineStr">
        <is>
          <t>Vyprynyuk</t>
        </is>
      </c>
      <c r="C1752" s="3" t="inlineStr">
        <is>
          <t>Khrystyna</t>
        </is>
      </c>
      <c r="D1752" s="3" t="inlineStr">
        <is>
          <t>Khrystyna Vyprynyuk</t>
        </is>
      </c>
      <c r="E1752" s="3" t="inlineStr">
        <is>
          <t>Associate Professor</t>
        </is>
      </c>
      <c r="F1752" s="3" t="inlineStr">
        <is>
          <t>NYC College of Technology</t>
        </is>
      </c>
      <c r="G1752" s="3" t="inlineStr">
        <is>
          <t>Dental Hygiene</t>
        </is>
      </c>
      <c r="H1752" s="3" t="inlineStr">
        <is>
          <t>KVyprynyuk@citytech.cuny.edu</t>
        </is>
      </c>
      <c r="I1752" s="3" t="inlineStr">
        <is>
          <t>Journal article</t>
        </is>
      </c>
      <c r="J1752" s="3" t="inlineStr">
        <is>
          <t>Restorative Materials and Maintenance Protocols</t>
        </is>
      </c>
      <c r="K1752" s="3" t="n">
        <v>2024</v>
      </c>
      <c r="L1752" s="3" t="inlineStr">
        <is>
          <t>Publications and Research</t>
        </is>
      </c>
      <c r="M1752" s="3" t="inlineStr">
        <is>
          <t>Budny, Renata; Vyprynyuk, Khrystyna</t>
        </is>
      </c>
      <c r="N1752" s="3" t="inlineStr"/>
      <c r="O1752" s="3" t="n"/>
      <c r="P1752" s="3" t="inlineStr"/>
      <c r="Q1752" s="3" t="inlineStr"/>
      <c r="R1752" s="3" t="inlineStr">
        <is>
          <t>https://academicworks.cuny.edu/ny_pubs/1123</t>
        </is>
      </c>
      <c r="S1752" s="3" t="inlineStr">
        <is>
          <t>CUNY Academic Works</t>
        </is>
      </c>
      <c r="T1752" s="3" t="n">
        <v>1</v>
      </c>
      <c r="U1752" s="3" t="inlineStr">
        <is>
          <t>High (in CUNY Academic Works)</t>
        </is>
      </c>
      <c r="V1752" s="3" t="n"/>
      <c r="W1752" s="3" t="inlineStr"/>
      <c r="X1752" s="3" t="inlineStr"/>
      <c r="Y1752" s="3" t="inlineStr"/>
      <c r="Z1752" s="3" t="inlineStr">
        <is>
          <t>https://academicworks.cuny.edu/context/ny_pubs/article/2151/viewcontent/2024_1_ID_article.pdf</t>
        </is>
      </c>
      <c r="AA1752" s="3" t="inlineStr">
        <is>
          <t>PDF in CUNY Academic Works</t>
        </is>
      </c>
      <c r="AB1752" s="3" t="inlineStr"/>
      <c r="AC1752" s="3" t="inlineStr">
        <is>
          <t>School of Professional Studies</t>
        </is>
      </c>
      <c r="AD1752" s="3" t="n"/>
      <c r="AE1752" s="3" t="inlineStr">
        <is>
          <t>No</t>
        </is>
      </c>
      <c r="AF1752" s="3" t="inlineStr"/>
      <c r="AG1752" s="4" t="inlineStr"/>
      <c r="AH1752" s="4" t="inlineStr"/>
      <c r="AI1752" s="4" t="inlineStr"/>
    </row>
    <row r="1753">
      <c r="A1753" s="3" t="inlineStr">
        <is>
          <t>DEN-0038</t>
        </is>
      </c>
      <c r="B1753" s="3" t="inlineStr">
        <is>
          <t>Vyprynyuk</t>
        </is>
      </c>
      <c r="C1753" s="3" t="inlineStr">
        <is>
          <t>Khrystyna</t>
        </is>
      </c>
      <c r="D1753" s="3" t="inlineStr">
        <is>
          <t>Khrystyna Vyprynyuk</t>
        </is>
      </c>
      <c r="E1753" s="3" t="inlineStr">
        <is>
          <t>Associate Professor</t>
        </is>
      </c>
      <c r="F1753" s="3" t="inlineStr">
        <is>
          <t>NYC College of Technology</t>
        </is>
      </c>
      <c r="G1753" s="3" t="inlineStr">
        <is>
          <t>Dental Hygiene</t>
        </is>
      </c>
      <c r="H1753" s="3" t="inlineStr">
        <is>
          <t>KVyprynyuk@citytech.cuny.edu</t>
        </is>
      </c>
      <c r="I1753" s="3" t="inlineStr">
        <is>
          <t>Journal article</t>
        </is>
      </c>
      <c r="J1753" s="3" t="inlineStr">
        <is>
          <t>The Importance of Probes in Assessing Periodontal Health</t>
        </is>
      </c>
      <c r="K1753" s="3" t="n">
        <v>2024</v>
      </c>
      <c r="L1753" s="3" t="inlineStr">
        <is>
          <t>Publications and Research</t>
        </is>
      </c>
      <c r="M1753" s="3" t="inlineStr">
        <is>
          <t>Vyprynyuk, Khrystyna; Monchik, Catherine</t>
        </is>
      </c>
      <c r="N1753" s="3" t="inlineStr"/>
      <c r="O1753" s="3" t="n"/>
      <c r="P1753" s="3" t="inlineStr"/>
      <c r="Q1753" s="3" t="inlineStr"/>
      <c r="R1753" s="3" t="inlineStr">
        <is>
          <t>https://academicworks.cuny.edu/ny_pubs/1235</t>
        </is>
      </c>
      <c r="S1753" s="3" t="inlineStr">
        <is>
          <t>CUNY Academic Works</t>
        </is>
      </c>
      <c r="T1753" s="3" t="n">
        <v>1</v>
      </c>
      <c r="U1753" s="3" t="inlineStr">
        <is>
          <t>High (in CUNY Academic Works)</t>
        </is>
      </c>
      <c r="V1753" s="3" t="n"/>
      <c r="W1753" s="3" t="inlineStr"/>
      <c r="X1753" s="3" t="inlineStr"/>
      <c r="Y1753" s="3" t="inlineStr"/>
      <c r="Z1753" s="3" t="inlineStr">
        <is>
          <t>https://academicworks.cuny.edu/context/ny_pubs/article/2263/viewcontent/v4_Perioprobe_CE_46_49.qxp_Layout_1.pdf</t>
        </is>
      </c>
      <c r="AA1753" s="3" t="inlineStr">
        <is>
          <t>PDF in CUNY Academic Works</t>
        </is>
      </c>
      <c r="AB1753" s="3" t="inlineStr"/>
      <c r="AC1753" s="3" t="inlineStr">
        <is>
          <t>School of Professional Studies</t>
        </is>
      </c>
      <c r="AD1753" s="3" t="n"/>
      <c r="AE1753" s="3" t="inlineStr">
        <is>
          <t>No</t>
        </is>
      </c>
      <c r="AF1753" s="3" t="inlineStr"/>
      <c r="AG1753" s="4" t="inlineStr"/>
      <c r="AH1753" s="4" t="inlineStr"/>
      <c r="AI1753" s="4" t="inlineStr"/>
    </row>
    <row r="1754">
      <c r="A1754" s="3" t="inlineStr">
        <is>
          <t>DEN-0039</t>
        </is>
      </c>
      <c r="B1754" s="3" t="inlineStr">
        <is>
          <t>Matthews</t>
        </is>
      </c>
      <c r="C1754" s="3" t="inlineStr">
        <is>
          <t>Anna</t>
        </is>
      </c>
      <c r="D1754" s="3" t="inlineStr">
        <is>
          <t>Anna Matthews</t>
        </is>
      </c>
      <c r="E1754" s="3" t="inlineStr">
        <is>
          <t>Chair</t>
        </is>
      </c>
      <c r="F1754" s="3" t="inlineStr">
        <is>
          <t>NYC College of Technology</t>
        </is>
      </c>
      <c r="G1754" s="3" t="inlineStr">
        <is>
          <t>Dental Hygiene</t>
        </is>
      </c>
      <c r="H1754" s="3" t="inlineStr">
        <is>
          <t>AMatthews@citytech.cuny.edu</t>
        </is>
      </c>
      <c r="I1754" s="3" t="inlineStr">
        <is>
          <t>Journal article</t>
        </is>
      </c>
      <c r="J1754" s="3" t="inlineStr">
        <is>
          <t>Strengthening Dentistry's Quality Assurance</t>
        </is>
      </c>
      <c r="K1754" s="3" t="n">
        <v>2025</v>
      </c>
      <c r="L1754" s="3" t="inlineStr">
        <is>
          <t>Publications and Research</t>
        </is>
      </c>
      <c r="M1754" s="3" t="inlineStr">
        <is>
          <t>Matthews, Anna; Vyprynyuk, Khrystyna; Marsh, Isis</t>
        </is>
      </c>
      <c r="N1754" s="3" t="inlineStr"/>
      <c r="O1754" s="3" t="n"/>
      <c r="P1754" s="3" t="inlineStr"/>
      <c r="Q1754" s="3" t="inlineStr"/>
      <c r="R1754" s="3" t="inlineStr">
        <is>
          <t>https://academicworks.cuny.edu/ny_pubs/1240</t>
        </is>
      </c>
      <c r="S1754" s="3" t="inlineStr">
        <is>
          <t>CUNY Academic Works</t>
        </is>
      </c>
      <c r="T1754" s="3" t="n">
        <v>1</v>
      </c>
      <c r="U1754" s="3" t="inlineStr">
        <is>
          <t>High (in CUNY Academic Works)</t>
        </is>
      </c>
      <c r="V1754" s="3" t="n"/>
      <c r="W1754" s="3" t="inlineStr"/>
      <c r="X1754" s="3" t="inlineStr"/>
      <c r="Y1754" s="3" t="inlineStr"/>
      <c r="Z1754" s="3" t="inlineStr">
        <is>
          <t>https://academicworks.cuny.edu/context/ny_pubs/article/2269/viewcontent/Strengthening_Dentistry_s_Quality_Assurance.pdf</t>
        </is>
      </c>
      <c r="AA1754" s="3" t="inlineStr">
        <is>
          <t>PDF in CUNY Academic Works</t>
        </is>
      </c>
      <c r="AB1754" s="3" t="inlineStr"/>
      <c r="AC1754" s="3" t="inlineStr">
        <is>
          <t>School of Professional Studies</t>
        </is>
      </c>
      <c r="AD1754" s="3" t="n"/>
      <c r="AE1754" s="3" t="inlineStr">
        <is>
          <t>No</t>
        </is>
      </c>
      <c r="AF1754" s="3" t="inlineStr"/>
      <c r="AG1754" s="4" t="inlineStr"/>
      <c r="AH1754" s="4" t="inlineStr"/>
      <c r="AI1754" s="4" t="inlineStr"/>
    </row>
    <row r="1755">
      <c r="A1755" s="3" t="inlineStr">
        <is>
          <t>DEN-0040</t>
        </is>
      </c>
      <c r="B1755" s="3" t="inlineStr">
        <is>
          <t>Vyprynyuk</t>
        </is>
      </c>
      <c r="C1755" s="3" t="inlineStr">
        <is>
          <t>Khrystyna</t>
        </is>
      </c>
      <c r="D1755" s="3" t="inlineStr">
        <is>
          <t>Khrystyna Vyprynyuk</t>
        </is>
      </c>
      <c r="E1755" s="3" t="inlineStr">
        <is>
          <t>Associate Professor</t>
        </is>
      </c>
      <c r="F1755" s="3" t="inlineStr">
        <is>
          <t>NYC College of Technology</t>
        </is>
      </c>
      <c r="G1755" s="3" t="inlineStr">
        <is>
          <t>Dental Hygiene</t>
        </is>
      </c>
      <c r="H1755" s="3" t="inlineStr">
        <is>
          <t>KVyprynyuk@citytech.cuny.edu</t>
        </is>
      </c>
      <c r="I1755" s="3" t="inlineStr">
        <is>
          <t>Journal article</t>
        </is>
      </c>
      <c r="J1755" s="3" t="inlineStr">
        <is>
          <t>Strengthening Dentistry's Quality Assurance</t>
        </is>
      </c>
      <c r="K1755" s="3" t="n">
        <v>2025</v>
      </c>
      <c r="L1755" s="3" t="inlineStr">
        <is>
          <t>Publications and Research</t>
        </is>
      </c>
      <c r="M1755" s="3" t="inlineStr">
        <is>
          <t>Matthews, Anna; Vyprynyuk, Khrystyna; Marsh, Isis</t>
        </is>
      </c>
      <c r="N1755" s="3" t="inlineStr"/>
      <c r="O1755" s="3" t="n"/>
      <c r="P1755" s="3" t="inlineStr"/>
      <c r="Q1755" s="3" t="inlineStr"/>
      <c r="R1755" s="3" t="inlineStr">
        <is>
          <t>https://academicworks.cuny.edu/ny_pubs/1240</t>
        </is>
      </c>
      <c r="S1755" s="3" t="inlineStr">
        <is>
          <t>CUNY Academic Works</t>
        </is>
      </c>
      <c r="T1755" s="3" t="n">
        <v>1</v>
      </c>
      <c r="U1755" s="3" t="inlineStr">
        <is>
          <t>High (in CUNY Academic Works)</t>
        </is>
      </c>
      <c r="V1755" s="3" t="n"/>
      <c r="W1755" s="3" t="inlineStr"/>
      <c r="X1755" s="3" t="inlineStr"/>
      <c r="Y1755" s="3" t="inlineStr"/>
      <c r="Z1755" s="3" t="inlineStr">
        <is>
          <t>https://academicworks.cuny.edu/context/ny_pubs/article/2269/viewcontent/Strengthening_Dentistry_s_Quality_Assurance.pdf</t>
        </is>
      </c>
      <c r="AA1755" s="3" t="inlineStr">
        <is>
          <t>PDF in CUNY Academic Works</t>
        </is>
      </c>
      <c r="AB1755" s="3" t="inlineStr"/>
      <c r="AC1755" s="3" t="inlineStr">
        <is>
          <t>School of Professional Studies</t>
        </is>
      </c>
      <c r="AD1755" s="3" t="n"/>
      <c r="AE1755" s="3" t="inlineStr">
        <is>
          <t>No</t>
        </is>
      </c>
      <c r="AF1755" s="3" t="inlineStr"/>
      <c r="AG1755" s="4" t="inlineStr"/>
      <c r="AH1755" s="4" t="inlineStr"/>
      <c r="AI1755" s="4" t="inlineStr"/>
    </row>
    <row r="1756">
      <c r="A1756" s="3" t="inlineStr">
        <is>
          <t>DEN-0041</t>
        </is>
      </c>
      <c r="B1756" s="3" t="inlineStr">
        <is>
          <t>Vyprynyuk</t>
        </is>
      </c>
      <c r="C1756" s="3" t="inlineStr">
        <is>
          <t>Khrystyna</t>
        </is>
      </c>
      <c r="D1756" s="3" t="inlineStr">
        <is>
          <t>Khrystyna Vyprynyuk</t>
        </is>
      </c>
      <c r="E1756" s="3" t="inlineStr">
        <is>
          <t>Associate Professor</t>
        </is>
      </c>
      <c r="F1756" s="3" t="inlineStr">
        <is>
          <t>NYC College of Technology</t>
        </is>
      </c>
      <c r="G1756" s="3" t="inlineStr">
        <is>
          <t>Dental Hygiene</t>
        </is>
      </c>
      <c r="H1756" s="3" t="inlineStr">
        <is>
          <t>KVyprynyuk@citytech.cuny.edu</t>
        </is>
      </c>
      <c r="I1756" s="3" t="inlineStr">
        <is>
          <t>Paper (venue type unclear)</t>
        </is>
      </c>
      <c r="J1756" s="3" t="inlineStr">
        <is>
          <t>Infection Control Across Clinical and Laboratory Dental Settings Protocols, Risks, and the Role of Emerging Technologies</t>
        </is>
      </c>
      <c r="K1756" s="3" t="n">
        <v>2026</v>
      </c>
      <c r="L1756" s="3" t="inlineStr">
        <is>
          <t>CUNY Academic Works (City University of New York)</t>
        </is>
      </c>
      <c r="M1756" s="3" t="inlineStr">
        <is>
          <t>Khrystyna Vyprynyuk; Laura Andreesku</t>
        </is>
      </c>
      <c r="N1756" s="3" t="inlineStr"/>
      <c r="O1756" s="3" t="n"/>
      <c r="P1756" s="3" t="inlineStr"/>
      <c r="Q1756" s="3" t="inlineStr"/>
      <c r="R1756" s="3" t="inlineStr">
        <is>
          <t>https://openalex.org/W7142566850</t>
        </is>
      </c>
      <c r="S1756" s="3" t="inlineStr">
        <is>
          <t>OpenAlex; CUNY Academic Works</t>
        </is>
      </c>
      <c r="T1756" s="3" t="n">
        <v>2</v>
      </c>
      <c r="U1756" s="3" t="inlineStr">
        <is>
          <t>High (City Tech affiliation on paper); 2 sources</t>
        </is>
      </c>
      <c r="V1756" s="3" t="n"/>
      <c r="W1756" s="3" t="inlineStr"/>
      <c r="X1756" s="3" t="inlineStr">
        <is>
          <t>This article explores infection prevention strategies and disease transmission pathways in dental settings, emphasizing the critical connection between clinical practice and dental laboratories. It highlights the risks of cross-contamination, disinfection and sterilization challenges, and the growing role of technology in enhancing infection control.</t>
        </is>
      </c>
      <c r="Y1756" s="3" t="inlineStr">
        <is>
          <t>OpenAlex</t>
        </is>
      </c>
      <c r="Z1756" s="3" t="inlineStr">
        <is>
          <t>https://academicworks.cuny.edu/cgi/viewcontent.cgi?article=2390&amp;context=ny_pubs</t>
        </is>
      </c>
      <c r="AA1756" s="3" t="inlineStr">
        <is>
          <t>Open-access PDF (via OpenAlex)</t>
        </is>
      </c>
      <c r="AB1756" s="3" t="inlineStr">
        <is>
          <t>green</t>
        </is>
      </c>
      <c r="AC1756" s="3" t="inlineStr">
        <is>
          <t>School of Professional Studies</t>
        </is>
      </c>
      <c r="AD1756" s="3" t="n">
        <v>0</v>
      </c>
      <c r="AE1756" s="3" t="inlineStr">
        <is>
          <t>No</t>
        </is>
      </c>
      <c r="AF1756" s="3" t="inlineStr"/>
      <c r="AG1756" s="4" t="inlineStr"/>
      <c r="AH1756" s="4" t="inlineStr"/>
      <c r="AI1756" s="4" t="inlineStr"/>
    </row>
    <row r="1757">
      <c r="A1757" s="3" t="inlineStr">
        <is>
          <t>ECT-0009</t>
        </is>
      </c>
      <c r="B1757" s="3" t="inlineStr">
        <is>
          <t>Kang</t>
        </is>
      </c>
      <c r="C1757" s="3" t="inlineStr">
        <is>
          <t>Daeho</t>
        </is>
      </c>
      <c r="D1757" s="3" t="inlineStr">
        <is>
          <t>Daeho Kang</t>
        </is>
      </c>
      <c r="E1757" s="3" t="inlineStr">
        <is>
          <t>Chair</t>
        </is>
      </c>
      <c r="F1757" s="3" t="inlineStr">
        <is>
          <t>NYC College of Technology</t>
        </is>
      </c>
      <c r="G1757" s="3" t="inlineStr">
        <is>
          <t>Environmental Control Technology</t>
        </is>
      </c>
      <c r="H1757" s="3" t="inlineStr">
        <is>
          <t>DKang@citytech.cuny.edu</t>
        </is>
      </c>
      <c r="I1757" s="3" t="inlineStr">
        <is>
          <t>Journal article</t>
        </is>
      </c>
      <c r="J1757" s="3" t="inlineStr">
        <is>
          <t>Comprehensive modeling of airflow rate through automatic doors for low-rise buildings</t>
        </is>
      </c>
      <c r="K1757" s="3" t="n">
        <v>2015</v>
      </c>
      <c r="L1757" s="3" t="inlineStr">
        <is>
          <t>Building and Environment</t>
        </is>
      </c>
      <c r="M1757" s="3" t="inlineStr">
        <is>
          <t>Govinda Mahajan; Heejin Cho; Kevin T. Shanley; Daeho Kang</t>
        </is>
      </c>
      <c r="N1757" s="3" t="inlineStr"/>
      <c r="O1757" s="3" t="n"/>
      <c r="P1757" s="3" t="inlineStr"/>
      <c r="Q1757" s="3" t="inlineStr">
        <is>
          <t>10.1016/j.buildenv.2015.01.016</t>
        </is>
      </c>
      <c r="R1757" s="3" t="inlineStr">
        <is>
          <t>https://doi.org/10.1016/j.buildenv.2015.01.016</t>
        </is>
      </c>
      <c r="S1757" s="3" t="inlineStr">
        <is>
          <t>OpenAlex</t>
        </is>
      </c>
      <c r="T1757" s="3" t="n">
        <v>1</v>
      </c>
      <c r="U1757" s="3" t="inlineStr">
        <is>
          <t>High (City Tech affiliation on paper)</t>
        </is>
      </c>
      <c r="V1757" s="3" t="n"/>
      <c r="W1757" s="3" t="inlineStr"/>
      <c r="X1757" s="3" t="inlineStr"/>
      <c r="Y1757" s="3" t="inlineStr"/>
      <c r="Z1757" s="3" t="inlineStr"/>
      <c r="AA1757" s="3" t="inlineStr">
        <is>
          <t>Not found</t>
        </is>
      </c>
      <c r="AB1757" s="3" t="inlineStr">
        <is>
          <t>closed</t>
        </is>
      </c>
      <c r="AC1757" s="3" t="inlineStr">
        <is>
          <t>School of Technology &amp; Design</t>
        </is>
      </c>
      <c r="AD1757" s="3" t="n">
        <v>8</v>
      </c>
      <c r="AE1757" s="3" t="inlineStr">
        <is>
          <t>No</t>
        </is>
      </c>
      <c r="AF1757" s="3" t="inlineStr"/>
      <c r="AG1757" s="4" t="inlineStr"/>
      <c r="AH1757" s="4" t="inlineStr"/>
      <c r="AI1757" s="4" t="inlineStr"/>
    </row>
    <row r="1758">
      <c r="A1758" s="3" t="inlineStr">
        <is>
          <t>ECT-0012</t>
        </is>
      </c>
      <c r="B1758" s="3" t="inlineStr">
        <is>
          <t>Sztaberek</t>
        </is>
      </c>
      <c r="C1758" s="3" t="inlineStr">
        <is>
          <t>Lukasz</t>
        </is>
      </c>
      <c r="D1758" s="3" t="inlineStr">
        <is>
          <t>Lukasz Sztaberek</t>
        </is>
      </c>
      <c r="E1758" s="3" t="inlineStr">
        <is>
          <t>Assistant Professor</t>
        </is>
      </c>
      <c r="F1758" s="3" t="inlineStr">
        <is>
          <t>NYC College of Technology</t>
        </is>
      </c>
      <c r="G1758" s="3" t="inlineStr">
        <is>
          <t>Environmental Control Technology</t>
        </is>
      </c>
      <c r="H1758" s="3" t="inlineStr">
        <is>
          <t>LSztaberek@citytech.cuny.edu</t>
        </is>
      </c>
      <c r="I1758" s="3" t="inlineStr">
        <is>
          <t>Journal article</t>
        </is>
      </c>
      <c r="J1758" s="3" t="inlineStr">
        <is>
          <t>Role of the I2/I– Equilibrium in the Photocatalysis of Oxygen Reduction at Ag/AgI</t>
        </is>
      </c>
      <c r="K1758" s="3" t="n">
        <v>2016</v>
      </c>
      <c r="L1758" s="3" t="inlineStr">
        <is>
          <t>ACS Energy Letters</t>
        </is>
      </c>
      <c r="M1758" s="3" t="inlineStr">
        <is>
          <t>Lukasz Sztaberek; Jenny Kang; William Chen; Francesco F. Caruana; Kateryna Huz; Jacob E Robinson; John Amato; Christina N. Daniels; John J. McMahon</t>
        </is>
      </c>
      <c r="N1758" s="3" t="inlineStr"/>
      <c r="O1758" s="3" t="n"/>
      <c r="P1758" s="3" t="inlineStr"/>
      <c r="Q1758" s="3" t="inlineStr">
        <is>
          <t>10.1021/acsenergylett.6b00191</t>
        </is>
      </c>
      <c r="R1758" s="3" t="inlineStr">
        <is>
          <t>https://doi.org/10.1021/acsenergylett.6b00191</t>
        </is>
      </c>
      <c r="S1758" s="3" t="inlineStr">
        <is>
          <t>OpenAlex</t>
        </is>
      </c>
      <c r="T1758" s="3" t="n">
        <v>1</v>
      </c>
      <c r="U1758" s="3" t="inlineStr">
        <is>
          <t>High (City Tech affiliation on paper)</t>
        </is>
      </c>
      <c r="V1758" s="3" t="n"/>
      <c r="W1758" s="3" t="inlineStr"/>
      <c r="X1758" s="3" t="inlineStr">
        <is>
          <t>Photocatalysis of the oxygen reduction reaction at a silver electrode coated with silver iodide is examined with particular attention to the role of the I 2 /I – equilibrium in the mechanism of catalysis. We demonstrate the dependence of the photovoltage on the standard reduction potentials for the O 2 /H 2 O and the I 2 /I – equilibria. Iodide, present only via photon-driven charge transfer from silver into the AgI film, oxidizes to iodine in coupling with the oxygen reduction reaction. The photovoltage at the cathode is found tied to that redox couple. The photovoltage is nearly pH-independent owing to a balance between proton consumption during oxygen reduction and the shifting ratio ([I 2 ]/ a I – 2 ). The catalytic cycle is maintained by regeneration of AgI by the thermodynamically allowed reaction of iodine with silver.</t>
        </is>
      </c>
      <c r="Y1758" s="3" t="inlineStr">
        <is>
          <t>OpenAlex</t>
        </is>
      </c>
      <c r="Z1758" s="3" t="inlineStr"/>
      <c r="AA1758" s="3" t="inlineStr">
        <is>
          <t>Not found</t>
        </is>
      </c>
      <c r="AB1758" s="3" t="inlineStr">
        <is>
          <t>closed</t>
        </is>
      </c>
      <c r="AC1758" s="3" t="inlineStr">
        <is>
          <t>School of Technology &amp; Design</t>
        </is>
      </c>
      <c r="AD1758" s="3" t="n">
        <v>6</v>
      </c>
      <c r="AE1758" s="3" t="inlineStr">
        <is>
          <t>No</t>
        </is>
      </c>
      <c r="AF1758" s="3" t="inlineStr"/>
      <c r="AG1758" s="4" t="inlineStr"/>
      <c r="AH1758" s="4" t="inlineStr"/>
      <c r="AI1758" s="4" t="inlineStr"/>
    </row>
    <row r="1759">
      <c r="A1759" s="3" t="inlineStr">
        <is>
          <t>ECT-0013</t>
        </is>
      </c>
      <c r="B1759" s="3" t="inlineStr">
        <is>
          <t>Kang</t>
        </is>
      </c>
      <c r="C1759" s="3" t="inlineStr">
        <is>
          <t>Daeho</t>
        </is>
      </c>
      <c r="D1759" s="3" t="inlineStr">
        <is>
          <t>Daeho Kang</t>
        </is>
      </c>
      <c r="E1759" s="3" t="inlineStr">
        <is>
          <t>Chair</t>
        </is>
      </c>
      <c r="F1759" s="3" t="inlineStr">
        <is>
          <t>NYC College of Technology</t>
        </is>
      </c>
      <c r="G1759" s="3" t="inlineStr">
        <is>
          <t>Environmental Control Technology</t>
        </is>
      </c>
      <c r="H1759" s="3" t="inlineStr">
        <is>
          <t>DKang@citytech.cuny.edu</t>
        </is>
      </c>
      <c r="I1759" s="3" t="inlineStr">
        <is>
          <t>Journal article</t>
        </is>
      </c>
      <c r="J1759" s="3" t="inlineStr">
        <is>
          <t>Significance of parameters affecting the performance of a passive down-draft evaporative cooling (PDEC) tower with a spray system</t>
        </is>
      </c>
      <c r="K1759" s="3" t="n">
        <v>2016</v>
      </c>
      <c r="L1759" s="3" t="inlineStr">
        <is>
          <t>Applied Energy</t>
        </is>
      </c>
      <c r="M1759" s="3" t="inlineStr">
        <is>
          <t>Daeho Kang; Richard K. Strand</t>
        </is>
      </c>
      <c r="N1759" s="3" t="inlineStr"/>
      <c r="O1759" s="3" t="n"/>
      <c r="P1759" s="3" t="inlineStr"/>
      <c r="Q1759" s="3" t="inlineStr">
        <is>
          <t>10.1016/j.apenergy.2016.06.055</t>
        </is>
      </c>
      <c r="R1759" s="3" t="inlineStr">
        <is>
          <t>https://doi.org/10.1016/j.apenergy.2016.06.055</t>
        </is>
      </c>
      <c r="S1759" s="3" t="inlineStr">
        <is>
          <t>OpenAlex; CUNY Academic Works</t>
        </is>
      </c>
      <c r="T1759" s="3" t="n">
        <v>2</v>
      </c>
      <c r="U1759" s="3" t="inlineStr">
        <is>
          <t>High (City Tech affiliation on paper); 2 sources</t>
        </is>
      </c>
      <c r="V1759" s="3" t="n"/>
      <c r="W1759" s="3" t="inlineStr"/>
      <c r="X1759" s="3" t="inlineStr">
        <is>
          <t>PDEC towers with spray systems are known to achieve substantial energy savings. Various parameters such as the wet-bulb depression, the tower height, and the wind speed have been known to be key factors affecting the performance of the system. To date, the significance of these parameters and other important factors have not been adequately treated in the literature. There also has been a lack of models that can successfully investigate potential benefits of the system under various conditions where this particular system could be applicable. To address these critical issues, this study performed a parametric analysis by using a FLUENT model validated against experimental data. It demonstrated the significance of individual parameters including water droplet sizes. As a result, practical design guidelines for important system parameters were presented. A statistical analysis was then used to formulate analytic models that account for all of the relationships found in this study between the parameters and the supply air conditions of the system. Two regression equations were formulated for predicting supply air temperature and velocity.</t>
        </is>
      </c>
      <c r="Y1759" s="3" t="inlineStr">
        <is>
          <t>CUNY Academic Works</t>
        </is>
      </c>
      <c r="Z1759" s="3" t="inlineStr">
        <is>
          <t>https://academicworks.cuny.edu/context/ny_pubs/article/1103/viewcontent/Article_Daeho_Kang.pdf</t>
        </is>
      </c>
      <c r="AA1759" s="3" t="inlineStr">
        <is>
          <t>Not found</t>
        </is>
      </c>
      <c r="AB1759" s="3" t="inlineStr">
        <is>
          <t>closed</t>
        </is>
      </c>
      <c r="AC1759" s="3" t="inlineStr">
        <is>
          <t>School of Technology &amp; Design</t>
        </is>
      </c>
      <c r="AD1759" s="3" t="n">
        <v>30</v>
      </c>
      <c r="AE1759" s="3" t="inlineStr">
        <is>
          <t>No</t>
        </is>
      </c>
      <c r="AF1759" s="3" t="inlineStr"/>
      <c r="AG1759" s="4" t="inlineStr"/>
      <c r="AH1759" s="4" t="inlineStr"/>
      <c r="AI1759" s="4" t="inlineStr"/>
    </row>
    <row r="1760">
      <c r="A1760" s="3" t="inlineStr">
        <is>
          <t>ECT-0014</t>
        </is>
      </c>
      <c r="B1760" s="3" t="inlineStr">
        <is>
          <t>Kang</t>
        </is>
      </c>
      <c r="C1760" s="3" t="inlineStr">
        <is>
          <t>Daeho</t>
        </is>
      </c>
      <c r="D1760" s="3" t="inlineStr">
        <is>
          <t>Daeho Kang</t>
        </is>
      </c>
      <c r="E1760" s="3" t="inlineStr">
        <is>
          <t>Chair</t>
        </is>
      </c>
      <c r="F1760" s="3" t="inlineStr">
        <is>
          <t>NYC College of Technology</t>
        </is>
      </c>
      <c r="G1760" s="3" t="inlineStr">
        <is>
          <t>Environmental Control Technology</t>
        </is>
      </c>
      <c r="H1760" s="3" t="inlineStr">
        <is>
          <t>DKang@citytech.cuny.edu</t>
        </is>
      </c>
      <c r="I1760" s="3" t="inlineStr">
        <is>
          <t>Journal article</t>
        </is>
      </c>
      <c r="J1760" s="3" t="inlineStr">
        <is>
          <t>Performance control of a spray passive down-draft evaporative cooling system</t>
        </is>
      </c>
      <c r="K1760" s="3" t="n">
        <v>2018</v>
      </c>
      <c r="L1760" s="3" t="inlineStr">
        <is>
          <t>Applied Energy</t>
        </is>
      </c>
      <c r="M1760" s="3" t="inlineStr">
        <is>
          <t>Daeho Kang; Richard K. Strand</t>
        </is>
      </c>
      <c r="N1760" s="3" t="inlineStr"/>
      <c r="O1760" s="3" t="n"/>
      <c r="P1760" s="3" t="inlineStr"/>
      <c r="Q1760" s="3" t="inlineStr">
        <is>
          <t>10.1016/j.apenergy.2018.03.039</t>
        </is>
      </c>
      <c r="R1760" s="3" t="inlineStr">
        <is>
          <t>https://doi.org/10.1016/j.apenergy.2018.03.039</t>
        </is>
      </c>
      <c r="S1760" s="3" t="inlineStr">
        <is>
          <t>OpenAlex; CUNY Academic Works</t>
        </is>
      </c>
      <c r="T1760" s="3" t="n">
        <v>2</v>
      </c>
      <c r="U1760" s="3" t="inlineStr">
        <is>
          <t>High (City Tech affiliation on paper); 2 sources</t>
        </is>
      </c>
      <c r="V1760" s="3" t="n"/>
      <c r="W1760" s="3" t="inlineStr"/>
      <c r="X1760" s="3" t="inlineStr">
        <is>
          <t>A spray passive down-draft evaporative cooling system has been regarded as a low-energy cooling system that leads significant energy savings in the cooling of buildings. While the energy saving capability of the system has been proven, the ability to control a comfortable indoor environment is still inadequate due to strong climatic dependency. This study seeks viable solutions to advance the control competence of the system by mitigating critical problems of the system to be a reliable cooling application in the cooling of buildings. It proposes potential control strategies for the system and alternative operations. It develops a control algorithm for the proposed control strategies and implements the algorithm in EnergyPlus. A simulation analysis follows to examine the functionality of each proposed control strategy and alternative operations. The results of the simulations ascertain that a spray PDEC system with a water flow control performs better. In addition, a spray PDEC system contributes most when it operates as a secondary cooling system to abate space cooling loads and to maintain a steady thermal environment by reducing 62.1% electricity for space cooling and 47.9% water consumption in a warm-moderate climate.</t>
        </is>
      </c>
      <c r="Y1760" s="3" t="inlineStr">
        <is>
          <t>CUNY Academic Works</t>
        </is>
      </c>
      <c r="Z1760" s="3" t="inlineStr">
        <is>
          <t>https://academicworks.cuny.edu/context/ny_pubs/article/1245/viewcontent/Accepted_Manuscript_Daeho_Kang.pdf</t>
        </is>
      </c>
      <c r="AA1760" s="3" t="inlineStr">
        <is>
          <t>Not found</t>
        </is>
      </c>
      <c r="AB1760" s="3" t="inlineStr">
        <is>
          <t>closed</t>
        </is>
      </c>
      <c r="AC1760" s="3" t="inlineStr">
        <is>
          <t>School of Technology &amp; Design</t>
        </is>
      </c>
      <c r="AD1760" s="3" t="n">
        <v>17</v>
      </c>
      <c r="AE1760" s="3" t="inlineStr">
        <is>
          <t>No</t>
        </is>
      </c>
      <c r="AF1760" s="3" t="inlineStr"/>
      <c r="AG1760" s="4" t="inlineStr"/>
      <c r="AH1760" s="4" t="inlineStr"/>
      <c r="AI1760" s="4" t="inlineStr"/>
    </row>
    <row r="1761">
      <c r="A1761" s="3" t="inlineStr">
        <is>
          <t>ECT-0015</t>
        </is>
      </c>
      <c r="B1761" s="3" t="inlineStr">
        <is>
          <t>Kang</t>
        </is>
      </c>
      <c r="C1761" s="3" t="inlineStr">
        <is>
          <t>Daeho</t>
        </is>
      </c>
      <c r="D1761" s="3" t="inlineStr">
        <is>
          <t>Daeho Kang</t>
        </is>
      </c>
      <c r="E1761" s="3" t="inlineStr">
        <is>
          <t>Chair</t>
        </is>
      </c>
      <c r="F1761" s="3" t="inlineStr">
        <is>
          <t>NYC College of Technology</t>
        </is>
      </c>
      <c r="G1761" s="3" t="inlineStr">
        <is>
          <t>Environmental Control Technology</t>
        </is>
      </c>
      <c r="H1761" s="3" t="inlineStr">
        <is>
          <t>DKang@citytech.cuny.edu</t>
        </is>
      </c>
      <c r="I1761" s="3" t="inlineStr">
        <is>
          <t>Journal article</t>
        </is>
      </c>
      <c r="J1761" s="3" t="inlineStr">
        <is>
          <t>Analysis of the system response of a spray passive downdraft evaporative cooling system</t>
        </is>
      </c>
      <c r="K1761" s="3" t="n">
        <v>2019</v>
      </c>
      <c r="L1761" s="3" t="inlineStr">
        <is>
          <t>Building and Environment</t>
        </is>
      </c>
      <c r="M1761" s="3" t="inlineStr">
        <is>
          <t>Daeho Kang; Richard K. Strand</t>
        </is>
      </c>
      <c r="N1761" s="3" t="inlineStr"/>
      <c r="O1761" s="3" t="n"/>
      <c r="P1761" s="3" t="inlineStr"/>
      <c r="Q1761" s="3" t="inlineStr">
        <is>
          <t>10.1016/j.buildenv.2019.04.037</t>
        </is>
      </c>
      <c r="R1761" s="3" t="inlineStr">
        <is>
          <t>https://doi.org/10.1016/j.buildenv.2019.04.037</t>
        </is>
      </c>
      <c r="S1761" s="3" t="inlineStr">
        <is>
          <t>OpenAlex; CUNY Academic Works</t>
        </is>
      </c>
      <c r="T1761" s="3" t="n">
        <v>2</v>
      </c>
      <c r="U1761" s="3" t="inlineStr">
        <is>
          <t>High (City Tech affiliation on paper); 2 sources</t>
        </is>
      </c>
      <c r="V1761" s="3" t="n"/>
      <c r="W1761" s="3" t="inlineStr"/>
      <c r="X1761" s="3" t="inlineStr">
        <is>
          <t>A spray Passive Downdraft Evaporative Cooling (PDEC) system achieves great savings for space cooling and improves indoor environmental quality by supplying a large amount of fresh outdoor air. As previous studies heavily focused on the energy saving capability of a spray PDEC system due to lack of methods for a detailed analysis, the influence of cool humid supply air from a spray PDEC system in a space in buildings has not been comprehensively studied. This study is intended to evaluate the competence of a spray PDEC system as a primary cooling system in typical spaces in a primary school building by developing a method using building energy simulation tool. It runs one-day simulations in a hot dry climate and a warm moderate climate in order to distinctly examine the benefits and the areas that should be advanced. It analyses how a spray PDEC system responds to the space cooling loads and spaces conditioned by the system thermally behave. The results of the simulations affirm that a spray PDEC system is capable of conditioning building spaces in the two climates, indicating some areas to be improved.</t>
        </is>
      </c>
      <c r="Y1761" s="3" t="inlineStr">
        <is>
          <t>CUNY Academic Works</t>
        </is>
      </c>
      <c r="Z1761" s="3" t="inlineStr">
        <is>
          <t>https://academicworks.cuny.edu/ny_pubs/373</t>
        </is>
      </c>
      <c r="AA1761" s="3" t="inlineStr">
        <is>
          <t>Open-access page (via OpenAlex)</t>
        </is>
      </c>
      <c r="AB1761" s="3" t="inlineStr">
        <is>
          <t>green</t>
        </is>
      </c>
      <c r="AC1761" s="3" t="inlineStr">
        <is>
          <t>School of Technology &amp; Design</t>
        </is>
      </c>
      <c r="AD1761" s="3" t="n">
        <v>18</v>
      </c>
      <c r="AE1761" s="3" t="inlineStr">
        <is>
          <t>No</t>
        </is>
      </c>
      <c r="AF1761" s="3" t="inlineStr"/>
      <c r="AG1761" s="4" t="inlineStr"/>
      <c r="AH1761" s="4" t="inlineStr"/>
      <c r="AI1761" s="4" t="inlineStr"/>
    </row>
    <row r="1762">
      <c r="A1762" s="3" t="inlineStr">
        <is>
          <t>ECT-0016</t>
        </is>
      </c>
      <c r="B1762" s="3" t="inlineStr">
        <is>
          <t>Sztaberek</t>
        </is>
      </c>
      <c r="C1762" s="3" t="inlineStr">
        <is>
          <t>Lukasz</t>
        </is>
      </c>
      <c r="D1762" s="3" t="inlineStr">
        <is>
          <t>Lukasz Sztaberek</t>
        </is>
      </c>
      <c r="E1762" s="3" t="inlineStr">
        <is>
          <t>Assistant Professor</t>
        </is>
      </c>
      <c r="F1762" s="3" t="inlineStr">
        <is>
          <t>NYC College of Technology</t>
        </is>
      </c>
      <c r="G1762" s="3" t="inlineStr">
        <is>
          <t>Environmental Control Technology</t>
        </is>
      </c>
      <c r="H1762" s="3" t="inlineStr">
        <is>
          <t>LSztaberek@citytech.cuny.edu</t>
        </is>
      </c>
      <c r="I1762" s="3" t="inlineStr">
        <is>
          <t>Journal article</t>
        </is>
      </c>
      <c r="J1762" s="3" t="inlineStr">
        <is>
          <t>Sol–Gel Synthesis of Ruthenium Oxide Nanowires To Enhance Methanol Oxidation in Supported Platinum Nanoparticle Catalysts</t>
        </is>
      </c>
      <c r="K1762" s="3" t="n">
        <v>2019</v>
      </c>
      <c r="L1762" s="3" t="inlineStr">
        <is>
          <t>ACS Omega</t>
        </is>
      </c>
      <c r="M1762" s="3" t="inlineStr">
        <is>
          <t>Lukasz Sztaberek; Hannah Mabey; William Beatrez; Christopher Lore; Alexander C. Santulli; Christopher Koenigsmann</t>
        </is>
      </c>
      <c r="N1762" s="3" t="inlineStr"/>
      <c r="O1762" s="3" t="n"/>
      <c r="P1762" s="3" t="inlineStr"/>
      <c r="Q1762" s="3" t="inlineStr">
        <is>
          <t>10.1021/acsomega.9b01489</t>
        </is>
      </c>
      <c r="R1762" s="3" t="inlineStr">
        <is>
          <t>https://doi.org/10.1021/acsomega.9b01489</t>
        </is>
      </c>
      <c r="S1762" s="3" t="inlineStr">
        <is>
          <t>OpenAlex</t>
        </is>
      </c>
      <c r="T1762" s="3" t="n">
        <v>1</v>
      </c>
      <c r="U1762" s="3" t="inlineStr">
        <is>
          <t>High (City Tech affiliation on paper)</t>
        </is>
      </c>
      <c r="V1762" s="3" t="n"/>
      <c r="W1762" s="3" t="inlineStr"/>
      <c r="X1762" s="3" t="inlineStr">
        <is>
          <t>Abstract A template-directed, sol–gel synthesis is utilized to produce crystalline RuO2 nanowires. Crystalline nanowires with a diameter of 128 ± 15 nm were synthesized after treating the nanowires at 600 °C in air. Analysis of these nanowires by X-ray powder diffraction revealed the major crystalline phase to be tetragonal RuO2 with a small quantity of metallic ruthenium present. Further analysis of the nanowire structures by high-resolution transmission electron microscopy reveals that they are polycrystalline and are composed of interconnected, highly crystalline, nanoparticles having an average size of ∼25 nm. Uniform 3 nm Pt nanoparticles were dispersed on the surface of RuO2 nanowires using an ambient, solution-based technique yielding a hybrid catalyst for methanol oxidation. Linear sweep voltammograms (LSVs) and chronoamperometry performed in the presence of methanol in an acidic electrolyte revealed a significant enhancement in the onset potential, mass activity, and long-term stability compared with analogous Pt nanoparticles supported on commercially available Vulcan XC-72R carbon nanoparticles. Formic acid oxidation LSVs and CO stripping voltammetry revealed that the RuO2-supported Pt nanoparticles exhibit significantly higher CO tolerance, which leads to higher catalytic stability over a period of several hours. X-ray photoelectron spectroscopy results suggest that crystalline RuO2 leads to less-significant oxidation of the Pt surface relative to more widely studied hydrous RuO2 supports, thereby increasing catalytic performance.</t>
        </is>
      </c>
      <c r="Y1762" s="3" t="inlineStr">
        <is>
          <t>OpenAlex</t>
        </is>
      </c>
      <c r="Z1762" s="3" t="inlineStr">
        <is>
          <t>https://doi.org/10.1021/acsomega.9b01489</t>
        </is>
      </c>
      <c r="AA1762" s="3" t="inlineStr">
        <is>
          <t>Open-access page (via OpenAlex)</t>
        </is>
      </c>
      <c r="AB1762" s="3" t="inlineStr">
        <is>
          <t>gold</t>
        </is>
      </c>
      <c r="AC1762" s="3" t="inlineStr">
        <is>
          <t>School of Technology &amp; Design</t>
        </is>
      </c>
      <c r="AD1762" s="3" t="n">
        <v>19</v>
      </c>
      <c r="AE1762" s="3" t="inlineStr">
        <is>
          <t>No</t>
        </is>
      </c>
      <c r="AF1762" s="3" t="inlineStr"/>
      <c r="AG1762" s="4" t="inlineStr"/>
      <c r="AH1762" s="4" t="inlineStr"/>
      <c r="AI1762" s="4" t="inlineStr"/>
    </row>
    <row r="1763">
      <c r="A1763" s="3" t="inlineStr">
        <is>
          <t>ECT-0017</t>
        </is>
      </c>
      <c r="B1763" s="3" t="inlineStr">
        <is>
          <t>Kang</t>
        </is>
      </c>
      <c r="C1763" s="3" t="inlineStr">
        <is>
          <t>Daeho</t>
        </is>
      </c>
      <c r="D1763" s="3" t="inlineStr">
        <is>
          <t>Daeho Kang</t>
        </is>
      </c>
      <c r="E1763" s="3" t="inlineStr">
        <is>
          <t>Chair</t>
        </is>
      </c>
      <c r="F1763" s="3" t="inlineStr">
        <is>
          <t>NYC College of Technology</t>
        </is>
      </c>
      <c r="G1763" s="3" t="inlineStr">
        <is>
          <t>Environmental Control Technology</t>
        </is>
      </c>
      <c r="H1763" s="3" t="inlineStr">
        <is>
          <t>DKang@citytech.cuny.edu</t>
        </is>
      </c>
      <c r="I1763" s="3" t="inlineStr">
        <is>
          <t>Conference paper</t>
        </is>
      </c>
      <c r="J1763" s="3" t="inlineStr">
        <is>
          <t>Competence of a Spray Passive Down-draft Evaporative Cooling (PDEC) System For Space Cooling</t>
        </is>
      </c>
      <c r="K1763" s="3" t="n">
        <v>2020</v>
      </c>
      <c r="L1763" s="3" t="inlineStr">
        <is>
          <t>Building Simulation Conference proceedings</t>
        </is>
      </c>
      <c r="M1763" s="3" t="inlineStr">
        <is>
          <t>Daeho Kang; Richard K. Strand</t>
        </is>
      </c>
      <c r="N1763" s="3" t="inlineStr"/>
      <c r="O1763" s="3" t="n"/>
      <c r="P1763" s="3" t="inlineStr"/>
      <c r="Q1763" s="3" t="inlineStr">
        <is>
          <t>10.26868/25222708.2019.210412</t>
        </is>
      </c>
      <c r="R1763" s="3" t="inlineStr">
        <is>
          <t>https://doi.org/10.26868/25222708.2019.210412</t>
        </is>
      </c>
      <c r="S1763" s="3" t="inlineStr">
        <is>
          <t>OpenAlex; CUNY Academic Works</t>
        </is>
      </c>
      <c r="T1763" s="3" t="n">
        <v>2</v>
      </c>
      <c r="U1763" s="3" t="inlineStr">
        <is>
          <t>High (City Tech affiliation on paper); 2 sources</t>
        </is>
      </c>
      <c r="V1763" s="3" t="n"/>
      <c r="W1763" s="3" t="inlineStr"/>
      <c r="X1763" s="3" t="inlineStr">
        <is>
          <t>A spray PDEC system has been relatively less considered than other passive cooling strategies as one of the viable low-energy solutions in the cooling of buildings while having a great potential in energy savings. This study is intended to evaluate the capability of a spray PDEC system for space cooling. It comprises four simulation scenarios to see the system response and influence of indoor thermal environment when a spray PDEC system is adopted as a primary cooling system in two different climates. The simulation results show that a spray PDEC system causes a substantial variation in the indoor thermal environment and sensible cooling rates while substantiating significant energy savings.</t>
        </is>
      </c>
      <c r="Y1763" s="3" t="inlineStr">
        <is>
          <t>OpenAlex</t>
        </is>
      </c>
      <c r="Z1763" s="3" t="inlineStr">
        <is>
          <t>https://academicworks.cuny.edu/context/ny_pubs/article/1484/viewcontent/10412_Final.pdf</t>
        </is>
      </c>
      <c r="AA1763" s="3" t="inlineStr">
        <is>
          <t>Not found</t>
        </is>
      </c>
      <c r="AB1763" s="3" t="inlineStr">
        <is>
          <t>closed</t>
        </is>
      </c>
      <c r="AC1763" s="3" t="inlineStr">
        <is>
          <t>School of Technology &amp; Design</t>
        </is>
      </c>
      <c r="AD1763" s="3" t="n">
        <v>0</v>
      </c>
      <c r="AE1763" s="3" t="inlineStr">
        <is>
          <t>No</t>
        </is>
      </c>
      <c r="AF1763" s="3" t="inlineStr"/>
      <c r="AG1763" s="4" t="inlineStr"/>
      <c r="AH1763" s="4" t="inlineStr"/>
      <c r="AI1763" s="4" t="inlineStr"/>
    </row>
    <row r="1764">
      <c r="A1764" s="3" t="inlineStr">
        <is>
          <t>ECT-0018</t>
        </is>
      </c>
      <c r="B1764" s="3" t="inlineStr">
        <is>
          <t>Sztaberek</t>
        </is>
      </c>
      <c r="C1764" s="3" t="inlineStr">
        <is>
          <t>Lukasz</t>
        </is>
      </c>
      <c r="D1764" s="3" t="inlineStr">
        <is>
          <t>Lukasz Sztaberek</t>
        </is>
      </c>
      <c r="E1764" s="3" t="inlineStr">
        <is>
          <t>Assistant Professor</t>
        </is>
      </c>
      <c r="F1764" s="3" t="inlineStr">
        <is>
          <t>NYC College of Technology</t>
        </is>
      </c>
      <c r="G1764" s="3" t="inlineStr">
        <is>
          <t>Environmental Control Technology</t>
        </is>
      </c>
      <c r="H1764" s="3" t="inlineStr">
        <is>
          <t>LSztaberek@citytech.cuny.edu</t>
        </is>
      </c>
      <c r="I1764" s="3" t="inlineStr">
        <is>
          <t>Journal article</t>
        </is>
      </c>
      <c r="J1764" s="3" t="inlineStr">
        <is>
          <t>Composition-Dependent Oxygen Reduction Reaction Activity of Pt-Surfaced PtNi Dodecahedral Nanoframes</t>
        </is>
      </c>
      <c r="K1764" s="3" t="n">
        <v>2020</v>
      </c>
      <c r="L1764" s="3" t="inlineStr">
        <is>
          <t>ACS Applied Energy Materials</t>
        </is>
      </c>
      <c r="M1764" s="3" t="inlineStr">
        <is>
          <t>Yongchen Wang; Shutang Chen; Xudong Wang; Adam Rosen; William Beatrez; Lukasz Sztaberek; Haiyan Tan; Liang Zhang; Christopher Koenigsmann; Jing Zhao</t>
        </is>
      </c>
      <c r="N1764" s="3" t="inlineStr"/>
      <c r="O1764" s="3" t="n"/>
      <c r="P1764" s="3" t="inlineStr"/>
      <c r="Q1764" s="3" t="inlineStr">
        <is>
          <t>10.1021/acsaem.9b01930</t>
        </is>
      </c>
      <c r="R1764" s="3" t="inlineStr">
        <is>
          <t>https://doi.org/10.1021/acsaem.9b01930</t>
        </is>
      </c>
      <c r="S1764" s="3" t="inlineStr">
        <is>
          <t>OpenAlex</t>
        </is>
      </c>
      <c r="T1764" s="3" t="n">
        <v>1</v>
      </c>
      <c r="U1764" s="3" t="inlineStr">
        <is>
          <t>High (City Tech affiliation on paper)</t>
        </is>
      </c>
      <c r="V1764" s="3" t="n"/>
      <c r="W1764" s="3" t="inlineStr"/>
      <c r="X1764" s="3" t="inlineStr">
        <is>
          <t>Pt-based bimetallic nanoframes have been demonstrated to have high activity for a number of electrocatalytic reactions. Their morphology, crystal facets, and compositions are important factors that regulate their catalytic activities. Herein, we synthesized a series of Pt-surfaced PtNi dodecahedral nanoframes with variable Pt/Ni ratios. The nanoframes were prepared by oxidative etching of presynthesized PtNi rhombic dodecahedron nanoparticles. The Pt ratio in the PtNi nanoframes have been tuned from 28% to 65% by changing the duration of oxidative etching. In terms of catalytic performance, the PtNi nanoframes display a volcano-type behavior in specific oxygen reduction reaction (ORR) activity as a function of Pt ratio with a maximum ORR specific activity of 1.9 mA cm –2 observed with 47% Pt. The mass activity of the particles ranges from 0.72 to 0.92 A mg –1, which significantly exceeds the mass activity of 0.19 A mg –1 measured for commercial Pt NP/C. Density functional theory calculations reveal that the Pt ratio underneath the Pt skin in the nanoframes affects the binding energy of oxygenate species and thus the ORR activity. The trend of OH binding energy versus PtNi composition from the computational results qualitatively agrees with the trend of ORR activity from the experiments.</t>
        </is>
      </c>
      <c r="Y1764" s="3" t="inlineStr">
        <is>
          <t>OpenAlex</t>
        </is>
      </c>
      <c r="Z1764" s="3" t="inlineStr"/>
      <c r="AA1764" s="3" t="inlineStr">
        <is>
          <t>Not found</t>
        </is>
      </c>
      <c r="AB1764" s="3" t="inlineStr">
        <is>
          <t>closed</t>
        </is>
      </c>
      <c r="AC1764" s="3" t="inlineStr">
        <is>
          <t>School of Technology &amp; Design</t>
        </is>
      </c>
      <c r="AD1764" s="3" t="n">
        <v>33</v>
      </c>
      <c r="AE1764" s="3" t="inlineStr">
        <is>
          <t>No</t>
        </is>
      </c>
      <c r="AF1764" s="3" t="inlineStr"/>
      <c r="AG1764" s="4" t="inlineStr"/>
      <c r="AH1764" s="4" t="inlineStr"/>
      <c r="AI1764" s="4" t="inlineStr"/>
    </row>
    <row r="1765">
      <c r="A1765" s="3" t="inlineStr">
        <is>
          <t>ECT-0020</t>
        </is>
      </c>
      <c r="B1765" s="3" t="inlineStr">
        <is>
          <t>Kang</t>
        </is>
      </c>
      <c r="C1765" s="3" t="inlineStr">
        <is>
          <t>Daeho</t>
        </is>
      </c>
      <c r="D1765" s="3" t="inlineStr">
        <is>
          <t>Daeho Kang</t>
        </is>
      </c>
      <c r="E1765" s="3" t="inlineStr">
        <is>
          <t>Chair</t>
        </is>
      </c>
      <c r="F1765" s="3" t="inlineStr">
        <is>
          <t>NYC College of Technology</t>
        </is>
      </c>
      <c r="G1765" s="3" t="inlineStr">
        <is>
          <t>Environmental Control Technology</t>
        </is>
      </c>
      <c r="H1765" s="3" t="inlineStr">
        <is>
          <t>DKang@citytech.cuny.edu</t>
        </is>
      </c>
      <c r="I1765" s="3" t="inlineStr">
        <is>
          <t>Conference paper</t>
        </is>
      </c>
      <c r="J1765" s="3" t="inlineStr">
        <is>
          <t>Quantification Of Heat Flows Through Building Entrance Doors On A Winter Day</t>
        </is>
      </c>
      <c r="K1765" s="3" t="n">
        <v>2020</v>
      </c>
      <c r="L1765" s="3" t="inlineStr">
        <is>
          <t>Building Simulation Conference proceedings</t>
        </is>
      </c>
      <c r="M1765" s="3" t="inlineStr">
        <is>
          <t>Daeho Kang</t>
        </is>
      </c>
      <c r="N1765" s="3" t="inlineStr"/>
      <c r="O1765" s="3" t="n"/>
      <c r="P1765" s="3" t="inlineStr"/>
      <c r="Q1765" s="3" t="inlineStr">
        <is>
          <t>10.26868/25222708.2019.210396</t>
        </is>
      </c>
      <c r="R1765" s="3" t="inlineStr">
        <is>
          <t>https://doi.org/10.26868/25222708.2019.210396</t>
        </is>
      </c>
      <c r="S1765" s="3" t="inlineStr">
        <is>
          <t>OpenAlex; CUNY Academic Works</t>
        </is>
      </c>
      <c r="T1765" s="3" t="n">
        <v>2</v>
      </c>
      <c r="U1765" s="3" t="inlineStr">
        <is>
          <t>High (City Tech affiliation on paper); 2 sources</t>
        </is>
      </c>
      <c r="V1765" s="3" t="n"/>
      <c r="W1765" s="3" t="inlineStr"/>
      <c r="X1765" s="3" t="inlineStr">
        <is>
          <t>The current methods for the prediction of the heat flow through building entrance doors have been used for years while involved with a certain degree of uncertainty. This paper describes an experimental method that accurately quantified such heat flow. The experiment monitored local environmental parameters in a college building on a cold winter day. The results of the experiment demonstrated that the experimental method is viable to accurately estimate the heat flow throughout the entrance doors and the presence of a vestibule moderated heat losses from the conditioned area. The results will be used for validating the existing methods.</t>
        </is>
      </c>
      <c r="Y1765" s="3" t="inlineStr">
        <is>
          <t>OpenAlex</t>
        </is>
      </c>
      <c r="Z1765" s="3" t="inlineStr">
        <is>
          <t>https://publications.ibpsa.org/proceedings/bs/2019/papers/BS2019_210396.pdf</t>
        </is>
      </c>
      <c r="AA1765" s="3" t="inlineStr">
        <is>
          <t>Open-access PDF (via OpenAlex)</t>
        </is>
      </c>
      <c r="AB1765" s="3" t="inlineStr">
        <is>
          <t>bronze</t>
        </is>
      </c>
      <c r="AC1765" s="3" t="inlineStr">
        <is>
          <t>School of Technology &amp; Design</t>
        </is>
      </c>
      <c r="AD1765" s="3" t="n">
        <v>0</v>
      </c>
      <c r="AE1765" s="3" t="inlineStr">
        <is>
          <t>No</t>
        </is>
      </c>
      <c r="AF1765" s="3" t="inlineStr"/>
      <c r="AG1765" s="4" t="inlineStr"/>
      <c r="AH1765" s="4" t="inlineStr"/>
      <c r="AI1765" s="4" t="inlineStr"/>
    </row>
    <row r="1766">
      <c r="A1766" s="3" t="inlineStr">
        <is>
          <t>ECT-0021</t>
        </is>
      </c>
      <c r="B1766" s="3" t="inlineStr">
        <is>
          <t>Sztaberek</t>
        </is>
      </c>
      <c r="C1766" s="3" t="inlineStr">
        <is>
          <t>Lukasz</t>
        </is>
      </c>
      <c r="D1766" s="3" t="inlineStr">
        <is>
          <t>Lukasz Sztaberek</t>
        </is>
      </c>
      <c r="E1766" s="3" t="inlineStr">
        <is>
          <t>Assistant Professor</t>
        </is>
      </c>
      <c r="F1766" s="3" t="inlineStr">
        <is>
          <t>NYC College of Technology</t>
        </is>
      </c>
      <c r="G1766" s="3" t="inlineStr">
        <is>
          <t>Environmental Control Technology</t>
        </is>
      </c>
      <c r="H1766" s="3" t="inlineStr">
        <is>
          <t>LSztaberek@citytech.cuny.edu</t>
        </is>
      </c>
      <c r="I1766" s="3" t="inlineStr">
        <is>
          <t>Journal article</t>
        </is>
      </c>
      <c r="J1766" s="3" t="inlineStr">
        <is>
          <t>Enhanced Electrocatalytic Oxidation of Small Organic Molecules on Platinum-Gold Nanowires: Influence of the Surface Structure and Pt-Pt/Pt-Au Pair Site Density</t>
        </is>
      </c>
      <c r="K1766" s="3" t="n">
        <v>2021</v>
      </c>
      <c r="L1766" s="3" t="inlineStr">
        <is>
          <t>ACS Applied Materials &amp; Interfaces</t>
        </is>
      </c>
      <c r="M1766" s="3" t="inlineStr">
        <is>
          <t>Nicole Smina; Adam Rosen; Lukasz Sztaberek; William Beatrez; Kathryn Kingsbury; Rosario Troia; Yongchen Wang; Jing Zhao; Joshua Schrier; Christopher Koenigsmann</t>
        </is>
      </c>
      <c r="N1766" s="3" t="inlineStr"/>
      <c r="O1766" s="3" t="n"/>
      <c r="P1766" s="3" t="inlineStr"/>
      <c r="Q1766" s="3" t="inlineStr">
        <is>
          <t>10.1021/acsami.1c17244</t>
        </is>
      </c>
      <c r="R1766" s="3" t="inlineStr">
        <is>
          <t>https://doi.org/10.1021/acsami.1c17244</t>
        </is>
      </c>
      <c r="S1766" s="3" t="inlineStr">
        <is>
          <t>OpenAlex</t>
        </is>
      </c>
      <c r="T1766" s="3" t="n">
        <v>1</v>
      </c>
      <c r="U1766" s="3" t="inlineStr">
        <is>
          <t>High (City Tech affiliation on paper)</t>
        </is>
      </c>
      <c r="V1766" s="3" t="n"/>
      <c r="W1766" s="3" t="inlineStr"/>
      <c r="X1766" s="3" t="inlineStr">
        <is>
          <t>The electrochemical oxidation of small organic molecules (SOMs) such as methanol and glucose is a critical process and has relevant applications in fuel cells and sensors. A key challenge in SOM oxidation is the poisoning of the surface by carbon monoxide (CO) and other partially oxidized intermediates, which is attributed to the presence of Pt-Pt pair sites. A promising pathway for overcoming this challenge is to develop catalysts that selectively oxidize SOMs via "direct" pathways that do not form CO as a primary intermediate. In this report, we utilize an ambient, template-based approach to prepare PtAu alloy nanowires with tunable compositions. X-ray photoelectron spectroscopy measurements reveal that the surface composition matches that of the bulk composition after synthesis. Monte Carlo method simulations of the surface structure of PtAu alloys with varying coverage of oxygen adsorbates and varying degrees of oxygen adsorption strength reveal that oxygen adsorption under electrochemical conditions enriches the surface with Pt and a large fraction of Pt-Pt sites remain on the surface even with the Au content of up to 50%. Electrochemical properties and the catalytic performance measurements of the PtAu nanowires for the oxidation of methanol and glucose reveal that the mechanistic pathways that produce CO are suppressed by the addition of relatively small quantities of Au (∼10%), and CO formation can be completely suppressed by 50% Au. The suppression of CO formation with small quantities of Au suggests that the presence of Pt-Au pair sites may be more important in determining the mechanism of SOM oxidation rather than Pt-Pt pair site density.</t>
        </is>
      </c>
      <c r="Y1766" s="3" t="inlineStr">
        <is>
          <t>OpenAlex</t>
        </is>
      </c>
      <c r="Z1766" s="3" t="inlineStr"/>
      <c r="AA1766" s="3" t="inlineStr">
        <is>
          <t>Not found</t>
        </is>
      </c>
      <c r="AB1766" s="3" t="inlineStr">
        <is>
          <t>closed</t>
        </is>
      </c>
      <c r="AC1766" s="3" t="inlineStr">
        <is>
          <t>School of Technology &amp; Design</t>
        </is>
      </c>
      <c r="AD1766" s="3" t="n">
        <v>12</v>
      </c>
      <c r="AE1766" s="3" t="inlineStr">
        <is>
          <t>No</t>
        </is>
      </c>
      <c r="AF1766" s="3" t="inlineStr"/>
      <c r="AG1766" s="4" t="inlineStr"/>
      <c r="AH1766" s="4" t="inlineStr"/>
      <c r="AI1766" s="4" t="inlineStr"/>
    </row>
    <row r="1767">
      <c r="A1767" s="3" t="inlineStr">
        <is>
          <t>ECT-0022</t>
        </is>
      </c>
      <c r="B1767" s="3" t="inlineStr">
        <is>
          <t>Kang</t>
        </is>
      </c>
      <c r="C1767" s="3" t="inlineStr">
        <is>
          <t>Daeho</t>
        </is>
      </c>
      <c r="D1767" s="3" t="inlineStr">
        <is>
          <t>Daeho Kang</t>
        </is>
      </c>
      <c r="E1767" s="3" t="inlineStr">
        <is>
          <t>Chair</t>
        </is>
      </c>
      <c r="F1767" s="3" t="inlineStr">
        <is>
          <t>NYC College of Technology</t>
        </is>
      </c>
      <c r="G1767" s="3" t="inlineStr">
        <is>
          <t>Environmental Control Technology</t>
        </is>
      </c>
      <c r="H1767" s="3" t="inlineStr">
        <is>
          <t>DKang@citytech.cuny.edu</t>
        </is>
      </c>
      <c r="I1767" s="3" t="inlineStr">
        <is>
          <t>Grant</t>
        </is>
      </c>
      <c r="J1767" s="3" t="inlineStr">
        <is>
          <t>Developing an Ecosystem of STEM Success for Built Environment Majors</t>
        </is>
      </c>
      <c r="K1767" s="3" t="n">
        <v>2022</v>
      </c>
      <c r="L1767" s="3" t="inlineStr">
        <is>
          <t>NSF: S-STEM-Schlr Sci Tech Eng&amp;Math</t>
        </is>
      </c>
      <c r="M1767" s="3" t="inlineStr">
        <is>
          <t>Melanie Villatoro; Muhammad Ummy; Hamidreza Norouzi; Daeho Kang; Masato R Nakamura</t>
        </is>
      </c>
      <c r="N1767" s="3" t="inlineStr">
        <is>
          <t>Co-PI</t>
        </is>
      </c>
      <c r="O1767" s="3" t="n">
        <v>1499481</v>
      </c>
      <c r="P1767" s="3" t="inlineStr">
        <is>
          <t>2130402</t>
        </is>
      </c>
      <c r="Q1767" s="3" t="inlineStr"/>
      <c r="R1767" s="3" t="inlineStr">
        <is>
          <t>https://www.nsf.gov/awardsearch/showAward?AWD_ID=2130402</t>
        </is>
      </c>
      <c r="S1767" s="3" t="inlineStr">
        <is>
          <t>NSF</t>
        </is>
      </c>
      <c r="T1767" s="3" t="n">
        <v>1</v>
      </c>
      <c r="U1767" s="3" t="inlineStr">
        <is>
          <t>High (NSF award to City Tech)</t>
        </is>
      </c>
      <c r="V1767" s="3" t="n"/>
      <c r="W1767" s="3" t="inlineStr"/>
      <c r="X1767" s="3" t="inlineStr">
        <is>
          <t>This project will contribute to the national need for well-educated scientists, mathematicians, engineers and technicians by supporting the retention and graduation of high-achieving, low-income students with demonstrated financial need at New York City College of Technology (City Tech), an urban, public Hispanic-serving institution. Over its six-year duration, this project will fund scholarships to about 60 unique full-time students who are pursuing an associate or baccalaureate degree in one of the Built-Environment majors. The Built-Environment majors included in the project are Civil Engineering Technology, Construction Engineering Technology, Electrical Engineering Technology, Mechanical Engineering Technology, and Environmental Control Technology. Associate degree students will receive up to two-years of scholarship support and baccalaureate degree students will receive up to four-years of scholarship support. The project will leverage existing student and academic supports to develop an ecosystem of success. It will implement evidence-based effective practices and assess the impact of these practices, degree attainment and entry into the U.S. workforce or graduate programs in STEM. The project will develop a cohort of faculty and students in the built-environment majors, provide students with opportunities for internships and undergraduate research, and provide professional development for faculty and students. The project will increase the number of low-income STEM students achieving social and economic mobility through the pursuit and achievement of degrees in the Built-Environment. The project will produce a better understanding of the key factors that contribute to the successful transition of low-income academically talented students from their baccalaureate degree attainment to either graduate degree STEM programs or to STEM careers. 
The overall goal of this project is to increase STEM degree completion of low-income, high-achieving undergraduates with demonstrated financial need. The project will add to the vitality and the viability of New York City by increasing opportunities for the overall economic mobility of the students while promoting a diverse workforce. Project objectives are 1) To select, retain, and graduate a total of 60 S-STEM Scholars in the Built Environment majors; 2) To increase the one-year retention rates of participating Scholars 3) To produce more graduates in the Built Environment majors; 4) To increase the enrollment and retention of female students in the Built Environment Majors; 5) To promote S-STEM Scholars’ academic success through cohort development, faculty mentoring, and engaging Scholars in activities such as workshops, field trips, research, workforce internships, and networking sessions; and 6) To identify strategies successful in promoting academic success of low-income students. While there is a large body of literature on first-generation college and low-income students’ experiences in college, their academic support experiences are not well-researched. The project will advance understanding related to diversity and inclusion in STEM academic support by performing two distinct studies to determine the impact on low-income students and female student in the built environment majors. The project will be evaluated using a social science research approach to collecting both formative and summative quantitative and qualitative data. Results of this project will be disseminated at multiple levels: local, regional, and national including, but not limited to publications in open access journals and participation in conferences. This project is funded by the NSF’s Scholarships in Science, Technology, Engineering, and Mathematics program, which seeks to increase the number of low-income academically talented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c r="Y1767" s="3" t="inlineStr">
        <is>
          <t>NSF</t>
        </is>
      </c>
      <c r="Z1767" s="3" t="inlineStr"/>
      <c r="AA1767" s="3" t="inlineStr"/>
      <c r="AB1767" s="3" t="inlineStr"/>
      <c r="AC1767" s="3" t="inlineStr">
        <is>
          <t>School of Technology &amp; Design</t>
        </is>
      </c>
      <c r="AD1767" s="3" t="n"/>
      <c r="AE1767" s="3" t="inlineStr">
        <is>
          <t>No</t>
        </is>
      </c>
      <c r="AF1767" s="3" t="inlineStr"/>
      <c r="AG1767" s="4" t="inlineStr"/>
      <c r="AH1767" s="4" t="inlineStr"/>
      <c r="AI1767" s="4" t="inlineStr"/>
    </row>
    <row r="1768">
      <c r="A1768" s="3" t="inlineStr">
        <is>
          <t>ECT-0023</t>
        </is>
      </c>
      <c r="B1768" s="3" t="inlineStr">
        <is>
          <t>Sztaberek</t>
        </is>
      </c>
      <c r="C1768" s="3" t="inlineStr">
        <is>
          <t>Lukasz</t>
        </is>
      </c>
      <c r="D1768" s="3" t="inlineStr">
        <is>
          <t>Lukasz Sztaberek</t>
        </is>
      </c>
      <c r="E1768" s="3" t="inlineStr">
        <is>
          <t>Assistant Professor</t>
        </is>
      </c>
      <c r="F1768" s="3" t="inlineStr">
        <is>
          <t>NYC College of Technology</t>
        </is>
      </c>
      <c r="G1768" s="3" t="inlineStr">
        <is>
          <t>Environmental Control Technology</t>
        </is>
      </c>
      <c r="H1768" s="3" t="inlineStr">
        <is>
          <t>LSztaberek@citytech.cuny.edu</t>
        </is>
      </c>
      <c r="I1768" s="3" t="inlineStr">
        <is>
          <t>Journal article</t>
        </is>
      </c>
      <c r="J1768" s="3" t="inlineStr">
        <is>
          <t>Platinum-Modified Cobalt Oxide/Cobalt Nanotubes as Multifunctional Electrocatalysts in Alkaline and Acidic Conditions</t>
        </is>
      </c>
      <c r="K1768" s="3" t="n">
        <v>2024</v>
      </c>
      <c r="L1768" s="3" t="inlineStr">
        <is>
          <t>ACS Applied Nano Materials</t>
        </is>
      </c>
      <c r="M1768" s="3" t="inlineStr">
        <is>
          <t>Julia M. Mayes; Gesilda Noka; Ian Dillon; Daniel Ma; Kathryn Kingsbury; Gurpreet Singh; Lukasz Sztaberek; Scott C. McGuire; Stanislaus S. Wong; Christopher Koenigsmann</t>
        </is>
      </c>
      <c r="N1768" s="3" t="inlineStr"/>
      <c r="O1768" s="3" t="n"/>
      <c r="P1768" s="3" t="inlineStr"/>
      <c r="Q1768" s="3" t="inlineStr">
        <is>
          <t>10.1021/acsanm.3c06119</t>
        </is>
      </c>
      <c r="R1768" s="3" t="inlineStr">
        <is>
          <t>https://doi.org/10.1021/acsanm.3c06119</t>
        </is>
      </c>
      <c r="S1768" s="3" t="inlineStr">
        <is>
          <t>OpenAlex</t>
        </is>
      </c>
      <c r="T1768" s="3" t="n">
        <v>1</v>
      </c>
      <c r="U1768" s="3" t="inlineStr">
        <is>
          <t>High (City Tech affiliation on paper)</t>
        </is>
      </c>
      <c r="V1768" s="3" t="n"/>
      <c r="W1768" s="3" t="inlineStr"/>
      <c r="X1768" s="3" t="inlineStr">
        <is>
          <t>Nanostructure platinum is an effective catalyst that is active toward a broad range of electrochemical processes over a wide range of pH values. However, its high cost and low abundance prevent its widespread use in practical devices. A promising strategy to overcome the limitations of platinum is to combine platinum with less expensive and more abundant transition metals. In this report, we employ an ambient, template-based approach to prepare monodisperse Co nanotubes (NTs) and modify them with platinum via an electroless deposition process. The composition of the resulting Pt modified Co NTs (Pt-Co NTs) can be varied by controlling the Pt ion concentration in the electroless deposition step. The resulting Pt-Co NTs have a hierarchical structure consisting of Pt-Co NTs coated with an amorphous Co-oxide film. The amorphous Co-oxide coating activates the Pt-Co NTs to the oxygen evolution reaction (OER) leading to a 9-fold enhancement in the OER activity in an 80% (by mass) Pt-Co NT relative to pure Pt nanowires. The surface oxide coating can be selectively removed by cycling the Pt-Co NTs in an acidic solution. Removing the oxide film activates the Pt-Co NTs toward methanol oxidation (MOR) and oxygen reduction (ORR) reactions. In both cases, the trends in MOR and ORR activity follow a volcano-type dependence as a function of composition. The catalyst with the optimum composition of 60% Pt has a 4-fold increase in the specific activity for MOR and maintains a +20 mV shift in the half-wave potential for ORR relative to that of pure Pt nanowires.</t>
        </is>
      </c>
      <c r="Y1768" s="3" t="inlineStr">
        <is>
          <t>OpenAlex</t>
        </is>
      </c>
      <c r="Z1768" s="3" t="inlineStr"/>
      <c r="AA1768" s="3" t="inlineStr">
        <is>
          <t>Not found</t>
        </is>
      </c>
      <c r="AB1768" s="3" t="inlineStr">
        <is>
          <t>closed</t>
        </is>
      </c>
      <c r="AC1768" s="3" t="inlineStr">
        <is>
          <t>School of Technology &amp; Design</t>
        </is>
      </c>
      <c r="AD1768" s="3" t="n">
        <v>5</v>
      </c>
      <c r="AE1768" s="3" t="inlineStr">
        <is>
          <t>No</t>
        </is>
      </c>
      <c r="AF1768" s="3" t="inlineStr"/>
      <c r="AG1768" s="4" t="inlineStr"/>
      <c r="AH1768" s="4" t="inlineStr"/>
      <c r="AI1768" s="4" t="inlineStr"/>
    </row>
    <row r="1769">
      <c r="A1769" s="3" t="inlineStr">
        <is>
          <t>ECT-0024</t>
        </is>
      </c>
      <c r="B1769" s="3" t="inlineStr">
        <is>
          <t>Kang</t>
        </is>
      </c>
      <c r="C1769" s="3" t="inlineStr">
        <is>
          <t>Daeho</t>
        </is>
      </c>
      <c r="D1769" s="3" t="inlineStr">
        <is>
          <t>Daeho Kang</t>
        </is>
      </c>
      <c r="E1769" s="3" t="inlineStr">
        <is>
          <t>Chair</t>
        </is>
      </c>
      <c r="F1769" s="3" t="inlineStr">
        <is>
          <t>NYC College of Technology</t>
        </is>
      </c>
      <c r="G1769" s="3" t="inlineStr">
        <is>
          <t>Environmental Control Technology</t>
        </is>
      </c>
      <c r="H1769" s="3" t="inlineStr">
        <is>
          <t>DKang@citytech.cuny.edu</t>
        </is>
      </c>
      <c r="I1769" s="3" t="inlineStr">
        <is>
          <t>Journal article</t>
        </is>
      </c>
      <c r="J1769" s="3" t="inlineStr">
        <is>
          <t>BOARD # 414: NSF S-STEM: Developing an Ecosystem of STEM success for Built Environment Scholars</t>
        </is>
      </c>
      <c r="K1769" s="3" t="n">
        <v>2025</v>
      </c>
      <c r="L1769" s="3" t="inlineStr">
        <is>
          <t>Publications and Research</t>
        </is>
      </c>
      <c r="M1769" s="3" t="inlineStr">
        <is>
          <t>Villatoro, Melanie; Ummy, Muhammad; Norouzi, Hamidreza E.; Nakamura, Masato R.; Kang, Daeho</t>
        </is>
      </c>
      <c r="N1769" s="3" t="inlineStr"/>
      <c r="O1769" s="3" t="n"/>
      <c r="P1769" s="3" t="inlineStr"/>
      <c r="Q1769" s="3" t="inlineStr"/>
      <c r="R1769" s="3" t="inlineStr">
        <is>
          <t>https://academicworks.cuny.edu/ny_pubs/1269</t>
        </is>
      </c>
      <c r="S1769" s="3" t="inlineStr">
        <is>
          <t>CUNY Academic Works</t>
        </is>
      </c>
      <c r="T1769" s="3" t="n">
        <v>1</v>
      </c>
      <c r="U1769" s="3" t="inlineStr">
        <is>
          <t>High (in CUNY Academic Works)</t>
        </is>
      </c>
      <c r="V1769" s="3" t="n"/>
      <c r="W1769" s="3" t="inlineStr"/>
      <c r="X1769" s="3" t="inlineStr">
        <is>
          <t>The National Science Foundation S-STEM program, Developing an Ecosystem of STEM success for Built Environment Scholars (Award Number 2150432), focuses on supporting and developing scholars in the majors relating to the Built-Environment which include Civil Engineering Technology, Construction Engineering Technology, Electrical Engineering Technology, Mechanical Engineering Technology and Environmental Control Technology. The intent of the project is to implement evidence-based effective practices and assess the impact of these practices, degree attainment, and entry into the U.S. workforce or graduate programs in STEM. Students are provided faculty mentors and opportunities to engage in cohort building activities that include field trips, research, workforce internships, and networking sessions. The project began in 2022 and has successfully recruited four cohorts of students within the programs first two years serving a unique cohort of 72 students to date, 30 of which have graduated.</t>
        </is>
      </c>
      <c r="Y1769" s="3" t="inlineStr">
        <is>
          <t>CUNY Academic Works</t>
        </is>
      </c>
      <c r="Z1769" s="3" t="inlineStr">
        <is>
          <t>https://academicworks.cuny.edu/context/ny_pubs/article/2300/viewcontent/board_414_nsf_s_stem_developing_an_ecosystem_of_stem_success_for_built_environment_scholars.pdf</t>
        </is>
      </c>
      <c r="AA1769" s="3" t="inlineStr">
        <is>
          <t>PDF in CUNY Academic Works</t>
        </is>
      </c>
      <c r="AB1769" s="3" t="inlineStr"/>
      <c r="AC1769" s="3" t="inlineStr">
        <is>
          <t>School of Technology &amp; Design</t>
        </is>
      </c>
      <c r="AD1769" s="3" t="n"/>
      <c r="AE1769" s="3" t="inlineStr">
        <is>
          <t>No</t>
        </is>
      </c>
      <c r="AF1769" s="3" t="inlineStr"/>
      <c r="AG1769" s="4" t="inlineStr"/>
      <c r="AH1769" s="4" t="inlineStr"/>
      <c r="AI1769" s="4" t="inlineStr"/>
    </row>
    <row r="1770">
      <c r="A1770" s="3" t="inlineStr">
        <is>
          <t>EET-0001</t>
        </is>
      </c>
      <c r="B1770" s="3" t="inlineStr">
        <is>
          <t>Vladutescu</t>
        </is>
      </c>
      <c r="C1770" s="3" t="inlineStr">
        <is>
          <t>Viviana</t>
        </is>
      </c>
      <c r="D1770" s="3" t="inlineStr">
        <is>
          <t>Viviana Vladutescu</t>
        </is>
      </c>
      <c r="E1770" s="3" t="inlineStr">
        <is>
          <t>Associate Professor</t>
        </is>
      </c>
      <c r="F1770" s="3" t="inlineStr">
        <is>
          <t>NYC College of Technology</t>
        </is>
      </c>
      <c r="G1770" s="3" t="inlineStr">
        <is>
          <t>Electrical and Telecommunications Engineering Technology</t>
        </is>
      </c>
      <c r="H1770" s="3" t="inlineStr">
        <is>
          <t>VVladutescu@citytech.cuny.edu</t>
        </is>
      </c>
      <c r="I1770" s="3" t="inlineStr">
        <is>
          <t>Paper (venue type unclear)</t>
        </is>
      </c>
      <c r="J1770" s="3" t="inlineStr">
        <is>
          <t>Sensitivity of optical scattering coefficients to the hygroscopic properties of aerosols Daniela Viviana Vladutescu, Yonghua Wu, Leona Charles, Barry Gross, Fred Moshary, Samir Ahmed in preparation for, IEEE Transactions on Geoscience and Remote Sensing</t>
        </is>
      </c>
      <c r="K1770" s="3" t="n"/>
      <c r="L1770" s="3" t="inlineStr"/>
      <c r="M1770" s="3" t="inlineStr"/>
      <c r="N1770" s="3" t="inlineStr"/>
      <c r="O1770" s="3" t="n"/>
      <c r="P1770" s="3" t="inlineStr"/>
      <c r="Q1770" s="3" t="inlineStr"/>
      <c r="R1770" s="3" t="inlineStr"/>
      <c r="S1770" s="3" t="inlineStr">
        <is>
          <t>Dept bio</t>
        </is>
      </c>
      <c r="T1770" s="3" t="n">
        <v>1</v>
      </c>
      <c r="U1770" s="3" t="inlineStr">
        <is>
          <t>Medium (self-reported in faculty bio)</t>
        </is>
      </c>
      <c r="V1770" s="3" t="n"/>
      <c r="W1770" s="3" t="inlineStr">
        <is>
          <t>"Sensitivity of optical scattering coefficients to the hygroscopic properties of aerosols Daniela Viviana Vladutescu, Yonghua Wu, Leona Charles, Barry Gross, Fred Moshary, Samir Ahmed in preparation for, IEEE Transactions on Geoscience and Remote Sensing,</t>
        </is>
      </c>
      <c r="X1770" s="3" t="inlineStr"/>
      <c r="Y1770" s="3" t="inlineStr"/>
      <c r="Z1770" s="3" t="inlineStr"/>
      <c r="AA1770" s="3" t="inlineStr"/>
      <c r="AB1770" s="3" t="inlineStr"/>
      <c r="AC1770" s="3" t="inlineStr">
        <is>
          <t>School of Technology &amp; Design</t>
        </is>
      </c>
      <c r="AD1770" s="3" t="n"/>
      <c r="AE1770" s="3" t="inlineStr">
        <is>
          <t>No</t>
        </is>
      </c>
      <c r="AF1770" s="3" t="inlineStr"/>
      <c r="AG1770" s="4" t="inlineStr"/>
      <c r="AH1770" s="4" t="inlineStr"/>
      <c r="AI1770" s="4" t="inlineStr"/>
    </row>
    <row r="1771">
      <c r="A1771" s="3" t="inlineStr">
        <is>
          <t>EET-0002</t>
        </is>
      </c>
      <c r="B1771" s="3" t="inlineStr">
        <is>
          <t>Razani</t>
        </is>
      </c>
      <c r="C1771" s="3" t="inlineStr">
        <is>
          <t>Mohammad</t>
        </is>
      </c>
      <c r="D1771" s="3" t="inlineStr">
        <is>
          <t>Mohammad Razani</t>
        </is>
      </c>
      <c r="E1771" s="3" t="inlineStr">
        <is>
          <t>Chair</t>
        </is>
      </c>
      <c r="F1771" s="3" t="inlineStr">
        <is>
          <t>NYC College of Technology</t>
        </is>
      </c>
      <c r="G1771" s="3" t="inlineStr">
        <is>
          <t>Electrical and Telecommunications Engineering Technology</t>
        </is>
      </c>
      <c r="H1771" s="3" t="inlineStr">
        <is>
          <t>MRazani@citytech.cuny.edu</t>
        </is>
      </c>
      <c r="I1771" s="3" t="inlineStr">
        <is>
          <t>Book</t>
        </is>
      </c>
      <c r="J1771" s="3" t="inlineStr">
        <is>
          <t>Power Line Carrier Communications</t>
        </is>
      </c>
      <c r="K1771" s="3" t="n">
        <v>1976</v>
      </c>
      <c r="L1771" s="3" t="inlineStr"/>
      <c r="M1771" s="3" t="inlineStr"/>
      <c r="N1771" s="3" t="inlineStr"/>
      <c r="O1771" s="3" t="n"/>
      <c r="P1771" s="3" t="inlineStr"/>
      <c r="Q1771" s="3" t="inlineStr"/>
      <c r="R1771" s="3" t="inlineStr"/>
      <c r="S1771" s="3" t="inlineStr">
        <is>
          <t>Dept bio</t>
        </is>
      </c>
      <c r="T1771" s="3" t="n">
        <v>1</v>
      </c>
      <c r="U1771" s="3" t="inlineStr">
        <is>
          <t>Medium (self-reported in faculty bio)</t>
        </is>
      </c>
      <c r="V1771" s="3" t="n"/>
      <c r="W1771" s="3" t="inlineStr">
        <is>
          <t>M. Razani, “Power Line Carrier Communications,” Google Books, 1976, 120 pages</t>
        </is>
      </c>
      <c r="X1771" s="3" t="inlineStr"/>
      <c r="Y1771" s="3" t="inlineStr"/>
      <c r="Z1771" s="3" t="inlineStr"/>
      <c r="AA1771" s="3" t="inlineStr"/>
      <c r="AB1771" s="3" t="inlineStr"/>
      <c r="AC1771" s="3" t="inlineStr">
        <is>
          <t>School of Technology &amp; Design</t>
        </is>
      </c>
      <c r="AD1771" s="3" t="n"/>
      <c r="AE1771" s="3" t="inlineStr">
        <is>
          <t>No</t>
        </is>
      </c>
      <c r="AF1771" s="3" t="inlineStr"/>
      <c r="AG1771" s="4" t="inlineStr"/>
      <c r="AH1771" s="4" t="inlineStr"/>
      <c r="AI1771" s="4" t="inlineStr"/>
    </row>
    <row r="1772">
      <c r="A1772" s="3" t="inlineStr">
        <is>
          <t>EET-0007</t>
        </is>
      </c>
      <c r="B1772" s="3" t="inlineStr">
        <is>
          <t>Razani</t>
        </is>
      </c>
      <c r="C1772" s="3" t="inlineStr">
        <is>
          <t>Mohammad</t>
        </is>
      </c>
      <c r="D1772" s="3" t="inlineStr">
        <is>
          <t>Mohammad Razani</t>
        </is>
      </c>
      <c r="E1772" s="3" t="inlineStr">
        <is>
          <t>Chair</t>
        </is>
      </c>
      <c r="F1772" s="3" t="inlineStr">
        <is>
          <t>NYC College of Technology</t>
        </is>
      </c>
      <c r="G1772" s="3" t="inlineStr">
        <is>
          <t>Electrical and Telecommunications Engineering Technology</t>
        </is>
      </c>
      <c r="H1772" s="3" t="inlineStr">
        <is>
          <t>MRazani@citytech.cuny.edu</t>
        </is>
      </c>
      <c r="I1772" s="3" t="inlineStr">
        <is>
          <t>Book chapter</t>
        </is>
      </c>
      <c r="J1772" s="3" t="inlineStr">
        <is>
          <t>several sections in CCITT (ITU) Handbook on Rural Telecommunications, 1983-84</t>
        </is>
      </c>
      <c r="K1772" s="3" t="n">
        <v>1983</v>
      </c>
      <c r="L1772" s="3" t="inlineStr"/>
      <c r="M1772" s="3" t="inlineStr"/>
      <c r="N1772" s="3" t="inlineStr"/>
      <c r="O1772" s="3" t="n"/>
      <c r="P1772" s="3" t="inlineStr"/>
      <c r="Q1772" s="3" t="inlineStr"/>
      <c r="R1772" s="3" t="inlineStr"/>
      <c r="S1772" s="3" t="inlineStr">
        <is>
          <t>Dept bio</t>
        </is>
      </c>
      <c r="T1772" s="3" t="n">
        <v>1</v>
      </c>
      <c r="U1772" s="3" t="inlineStr">
        <is>
          <t>Medium (self-reported in faculty bio)</t>
        </is>
      </c>
      <c r="V1772" s="3" t="n"/>
      <c r="W1772" s="3" t="inlineStr">
        <is>
          <t>M. Razani, several sections in CCITT (ITU) Handbook on Rural Telecommunications, 1983-84.</t>
        </is>
      </c>
      <c r="X1772" s="3" t="inlineStr"/>
      <c r="Y1772" s="3" t="inlineStr"/>
      <c r="Z1772" s="3" t="inlineStr"/>
      <c r="AA1772" s="3" t="inlineStr"/>
      <c r="AB1772" s="3" t="inlineStr"/>
      <c r="AC1772" s="3" t="inlineStr">
        <is>
          <t>School of Technology &amp; Design</t>
        </is>
      </c>
      <c r="AD1772" s="3" t="n"/>
      <c r="AE1772" s="3" t="inlineStr">
        <is>
          <t>No</t>
        </is>
      </c>
      <c r="AF1772" s="3" t="inlineStr"/>
      <c r="AG1772" s="4" t="inlineStr"/>
      <c r="AH1772" s="4" t="inlineStr"/>
      <c r="AI1772" s="4" t="inlineStr"/>
    </row>
    <row r="1773">
      <c r="A1773" s="3" t="inlineStr">
        <is>
          <t>EET-0008</t>
        </is>
      </c>
      <c r="B1773" s="3" t="inlineStr">
        <is>
          <t>Razani</t>
        </is>
      </c>
      <c r="C1773" s="3" t="inlineStr">
        <is>
          <t>Mohammad</t>
        </is>
      </c>
      <c r="D1773" s="3" t="inlineStr">
        <is>
          <t>Mohammad Razani</t>
        </is>
      </c>
      <c r="E1773" s="3" t="inlineStr">
        <is>
          <t>Chair</t>
        </is>
      </c>
      <c r="F1773" s="3" t="inlineStr">
        <is>
          <t>NYC College of Technology</t>
        </is>
      </c>
      <c r="G1773" s="3" t="inlineStr">
        <is>
          <t>Electrical and Telecommunications Engineering Technology</t>
        </is>
      </c>
      <c r="H1773" s="3" t="inlineStr">
        <is>
          <t>MRazani@citytech.cuny.edu</t>
        </is>
      </c>
      <c r="I1773" s="3" t="inlineStr">
        <is>
          <t>Book chapter</t>
        </is>
      </c>
      <c r="J1773" s="3" t="inlineStr">
        <is>
          <t>General Overview of the Existing Digital Radio Relay Systems,' in GAS-3 Handbook, (ITU), September 1986</t>
        </is>
      </c>
      <c r="K1773" s="3" t="n">
        <v>1986</v>
      </c>
      <c r="L1773" s="3" t="inlineStr"/>
      <c r="M1773" s="3" t="inlineStr"/>
      <c r="N1773" s="3" t="inlineStr"/>
      <c r="O1773" s="3" t="n"/>
      <c r="P1773" s="3" t="inlineStr"/>
      <c r="Q1773" s="3" t="inlineStr"/>
      <c r="R1773" s="3" t="inlineStr"/>
      <c r="S1773" s="3" t="inlineStr">
        <is>
          <t>Dept bio</t>
        </is>
      </c>
      <c r="T1773" s="3" t="n">
        <v>1</v>
      </c>
      <c r="U1773" s="3" t="inlineStr">
        <is>
          <t>Medium (self-reported in faculty bio)</t>
        </is>
      </c>
      <c r="V1773" s="3" t="n"/>
      <c r="W1773" s="3" t="inlineStr">
        <is>
          <t>M. Razani, "General Overview of the Existing Digital Radio Relay Systems,' in GAS-3 Handbook, (ITU), September 1986.</t>
        </is>
      </c>
      <c r="X1773" s="3" t="inlineStr"/>
      <c r="Y1773" s="3" t="inlineStr"/>
      <c r="Z1773" s="3" t="inlineStr"/>
      <c r="AA1773" s="3" t="inlineStr"/>
      <c r="AB1773" s="3" t="inlineStr"/>
      <c r="AC1773" s="3" t="inlineStr">
        <is>
          <t>School of Technology &amp; Design</t>
        </is>
      </c>
      <c r="AD1773" s="3" t="n"/>
      <c r="AE1773" s="3" t="inlineStr">
        <is>
          <t>No</t>
        </is>
      </c>
      <c r="AF1773" s="3" t="inlineStr"/>
      <c r="AG1773" s="4" t="inlineStr"/>
      <c r="AH1773" s="4" t="inlineStr"/>
      <c r="AI1773" s="4" t="inlineStr"/>
    </row>
    <row r="1774">
      <c r="A1774" s="3" t="inlineStr">
        <is>
          <t>EET-0009</t>
        </is>
      </c>
      <c r="B1774" s="3" t="inlineStr">
        <is>
          <t>Razani</t>
        </is>
      </c>
      <c r="C1774" s="3" t="inlineStr">
        <is>
          <t>Mohammad</t>
        </is>
      </c>
      <c r="D1774" s="3" t="inlineStr">
        <is>
          <t>Mohammad Razani</t>
        </is>
      </c>
      <c r="E1774" s="3" t="inlineStr">
        <is>
          <t>Chair</t>
        </is>
      </c>
      <c r="F1774" s="3" t="inlineStr">
        <is>
          <t>NYC College of Technology</t>
        </is>
      </c>
      <c r="G1774" s="3" t="inlineStr">
        <is>
          <t>Electrical and Telecommunications Engineering Technology</t>
        </is>
      </c>
      <c r="H1774" s="3" t="inlineStr">
        <is>
          <t>MRazani@citytech.cuny.edu</t>
        </is>
      </c>
      <c r="I1774" s="3" t="inlineStr">
        <is>
          <t>Book chapter</t>
        </is>
      </c>
      <c r="J1774" s="3" t="inlineStr">
        <is>
          <t>Evaluation of Radio Relay Systems</t>
        </is>
      </c>
      <c r="K1774" s="3" t="n">
        <v>1987</v>
      </c>
      <c r="L1774" s="3" t="inlineStr"/>
      <c r="M1774" s="3" t="inlineStr"/>
      <c r="N1774" s="3" t="inlineStr"/>
      <c r="O1774" s="3" t="n"/>
      <c r="P1774" s="3" t="inlineStr"/>
      <c r="Q1774" s="3" t="inlineStr"/>
      <c r="R1774" s="3" t="inlineStr"/>
      <c r="S1774" s="3" t="inlineStr">
        <is>
          <t>Dept bio</t>
        </is>
      </c>
      <c r="T1774" s="3" t="n">
        <v>1</v>
      </c>
      <c r="U1774" s="3" t="inlineStr">
        <is>
          <t>Medium (self-reported in faculty bio)</t>
        </is>
      </c>
      <c r="V1774" s="3" t="n"/>
      <c r="W1774" s="3" t="inlineStr">
        <is>
          <t>M. Razani, M. Murakami (Japan), B. Bartel (USA), and C. Bremenson (France), "Evaluation of Radio Relay Systems," in GAS-3 Handbook, September 1987.</t>
        </is>
      </c>
      <c r="X1774" s="3" t="inlineStr"/>
      <c r="Y1774" s="3" t="inlineStr"/>
      <c r="Z1774" s="3" t="inlineStr"/>
      <c r="AA1774" s="3" t="inlineStr"/>
      <c r="AB1774" s="3" t="inlineStr"/>
      <c r="AC1774" s="3" t="inlineStr">
        <is>
          <t>School of Technology &amp; Design</t>
        </is>
      </c>
      <c r="AD1774" s="3" t="n"/>
      <c r="AE1774" s="3" t="inlineStr">
        <is>
          <t>No</t>
        </is>
      </c>
      <c r="AF1774" s="3" t="inlineStr"/>
      <c r="AG1774" s="4" t="inlineStr"/>
      <c r="AH1774" s="4" t="inlineStr"/>
      <c r="AI1774" s="4" t="inlineStr"/>
    </row>
    <row r="1775">
      <c r="A1775" s="3" t="inlineStr">
        <is>
          <t>EET-0011</t>
        </is>
      </c>
      <c r="B1775" s="3" t="inlineStr">
        <is>
          <t>Razani</t>
        </is>
      </c>
      <c r="C1775" s="3" t="inlineStr">
        <is>
          <t>Mohammad</t>
        </is>
      </c>
      <c r="D1775" s="3" t="inlineStr">
        <is>
          <t>Mohammad Razani</t>
        </is>
      </c>
      <c r="E1775" s="3" t="inlineStr">
        <is>
          <t>Chair</t>
        </is>
      </c>
      <c r="F1775" s="3" t="inlineStr">
        <is>
          <t>NYC College of Technology</t>
        </is>
      </c>
      <c r="G1775" s="3" t="inlineStr">
        <is>
          <t>Electrical and Telecommunications Engineering Technology</t>
        </is>
      </c>
      <c r="H1775" s="3" t="inlineStr">
        <is>
          <t>MRazani@citytech.cuny.edu</t>
        </is>
      </c>
      <c r="I1775" s="3" t="inlineStr">
        <is>
          <t>Book</t>
        </is>
      </c>
      <c r="J1775" s="3" t="inlineStr">
        <is>
          <t>General Principles of Satellite Communications</t>
        </is>
      </c>
      <c r="K1775" s="3" t="n">
        <v>1991</v>
      </c>
      <c r="L1775" s="3" t="inlineStr"/>
      <c r="M1775" s="3" t="inlineStr"/>
      <c r="N1775" s="3" t="inlineStr"/>
      <c r="O1775" s="3" t="n"/>
      <c r="P1775" s="3" t="inlineStr"/>
      <c r="Q1775" s="3" t="inlineStr"/>
      <c r="R1775" s="3" t="inlineStr"/>
      <c r="S1775" s="3" t="inlineStr">
        <is>
          <t>Dept bio</t>
        </is>
      </c>
      <c r="T1775" s="3" t="n">
        <v>1</v>
      </c>
      <c r="U1775" s="3" t="inlineStr">
        <is>
          <t>Medium (self-reported in faculty bio)</t>
        </is>
      </c>
      <c r="V1775" s="3" t="n"/>
      <c r="W1775" s="3" t="inlineStr">
        <is>
          <t>M. Razani, "General Principles of Satellite Communications," Bank of Industry and Mine, 1991, 238 pages.</t>
        </is>
      </c>
      <c r="X1775" s="3" t="inlineStr"/>
      <c r="Y1775" s="3" t="inlineStr"/>
      <c r="Z1775" s="3" t="inlineStr"/>
      <c r="AA1775" s="3" t="inlineStr"/>
      <c r="AB1775" s="3" t="inlineStr"/>
      <c r="AC1775" s="3" t="inlineStr">
        <is>
          <t>School of Technology &amp; Design</t>
        </is>
      </c>
      <c r="AD1775" s="3" t="n"/>
      <c r="AE1775" s="3" t="inlineStr">
        <is>
          <t>No</t>
        </is>
      </c>
      <c r="AF1775" s="3" t="inlineStr"/>
      <c r="AG1775" s="4" t="inlineStr"/>
      <c r="AH1775" s="4" t="inlineStr"/>
      <c r="AI1775" s="4" t="inlineStr"/>
    </row>
    <row r="1776">
      <c r="A1776" s="3" t="inlineStr">
        <is>
          <t>EET-0012</t>
        </is>
      </c>
      <c r="B1776" s="3" t="inlineStr">
        <is>
          <t>Goykadosh</t>
        </is>
      </c>
      <c r="C1776" s="3" t="inlineStr">
        <is>
          <t>Aron</t>
        </is>
      </c>
      <c r="D1776" s="3" t="inlineStr">
        <is>
          <t>Aron Goykadosh</t>
        </is>
      </c>
      <c r="E1776" s="3" t="inlineStr">
        <is>
          <t>Professor</t>
        </is>
      </c>
      <c r="F1776" s="3" t="inlineStr">
        <is>
          <t>NYC College of Technology</t>
        </is>
      </c>
      <c r="G1776" s="3" t="inlineStr">
        <is>
          <t>Electrical and Telecommunications Engineering Technology</t>
        </is>
      </c>
      <c r="H1776" s="3" t="inlineStr">
        <is>
          <t>AGoykadosh@citytech.cuny.edu</t>
        </is>
      </c>
      <c r="I1776" s="3" t="inlineStr">
        <is>
          <t>Journal article</t>
        </is>
      </c>
      <c r="J1776" s="3" t="inlineStr">
        <is>
          <t>A pencil-and-tape electricity experiment</t>
        </is>
      </c>
      <c r="K1776" s="3" t="n">
        <v>1999</v>
      </c>
      <c r="L1776" s="3" t="inlineStr">
        <is>
          <t>The Physics Teacher</t>
        </is>
      </c>
      <c r="M1776" s="3" t="inlineStr">
        <is>
          <t>Samuel Derman; Aron Goykadosh</t>
        </is>
      </c>
      <c r="N1776" s="3" t="inlineStr"/>
      <c r="O1776" s="3" t="n"/>
      <c r="P1776" s="3" t="inlineStr"/>
      <c r="Q1776" s="3" t="inlineStr">
        <is>
          <t>10.1119/1.880331</t>
        </is>
      </c>
      <c r="R1776" s="3" t="inlineStr">
        <is>
          <t>https://doi.org/10.1119/1.880331</t>
        </is>
      </c>
      <c r="S1776" s="3" t="inlineStr">
        <is>
          <t>OpenAlex</t>
        </is>
      </c>
      <c r="T1776" s="3" t="n">
        <v>1</v>
      </c>
      <c r="U1776" s="3" t="inlineStr">
        <is>
          <t>High (City Tech affiliation on paper)</t>
        </is>
      </c>
      <c r="V1776" s="3" t="n"/>
      <c r="W1776" s="3" t="inlineStr"/>
      <c r="X1776" s="3" t="inlineStr">
        <is>
          <t>An electrical experiment is described where students construct thin-film resistors by filling in with a graphite pencil, rectangles drawn on tape or drafting vellum. Rules of series and parallel circuits are verified, and industrial applications are discussed.</t>
        </is>
      </c>
      <c r="Y1776" s="3" t="inlineStr">
        <is>
          <t>OpenAlex</t>
        </is>
      </c>
      <c r="Z1776" s="3" t="inlineStr"/>
      <c r="AA1776" s="3" t="inlineStr">
        <is>
          <t>Not found</t>
        </is>
      </c>
      <c r="AB1776" s="3" t="inlineStr">
        <is>
          <t>closed</t>
        </is>
      </c>
      <c r="AC1776" s="3" t="inlineStr">
        <is>
          <t>School of Technology &amp; Design</t>
        </is>
      </c>
      <c r="AD1776" s="3" t="n">
        <v>9</v>
      </c>
      <c r="AE1776" s="3" t="inlineStr">
        <is>
          <t>No</t>
        </is>
      </c>
      <c r="AF1776" s="3" t="inlineStr"/>
      <c r="AG1776" s="4" t="inlineStr"/>
      <c r="AH1776" s="4" t="inlineStr"/>
      <c r="AI1776" s="4" t="inlineStr"/>
    </row>
    <row r="1777">
      <c r="A1777" s="3" t="inlineStr">
        <is>
          <t>EET-0013</t>
        </is>
      </c>
      <c r="B1777" s="3" t="inlineStr">
        <is>
          <t>Wei</t>
        </is>
      </c>
      <c r="C1777" s="3" t="inlineStr">
        <is>
          <t>Xinzhou</t>
        </is>
      </c>
      <c r="D1777" s="3" t="inlineStr">
        <is>
          <t>Xinzhou Wei</t>
        </is>
      </c>
      <c r="E1777" s="3" t="inlineStr">
        <is>
          <t>Professor</t>
        </is>
      </c>
      <c r="F1777" s="3" t="inlineStr">
        <is>
          <t>NYC College of Technology</t>
        </is>
      </c>
      <c r="G1777" s="3" t="inlineStr">
        <is>
          <t>Electrical and Telecommunications Engineering Technology</t>
        </is>
      </c>
      <c r="H1777" s="3" t="inlineStr">
        <is>
          <t>XWei@citytech.cuny.edu</t>
        </is>
      </c>
      <c r="I1777" s="3" t="inlineStr">
        <is>
          <t>Paper (venue type unclear)</t>
        </is>
      </c>
      <c r="J1777" s="3" t="inlineStr">
        <is>
          <t>An Application of the Polynomial Digital Signature Scheme in the E-billing System</t>
        </is>
      </c>
      <c r="K1777" s="3" t="n">
        <v>2002</v>
      </c>
      <c r="L1777" s="3" t="inlineStr"/>
      <c r="M1777" s="3" t="inlineStr">
        <is>
          <t>X. Wei, L. Leung, L. Li, M. Anshel</t>
        </is>
      </c>
      <c r="N1777" s="3" t="inlineStr"/>
      <c r="O1777" s="3" t="n"/>
      <c r="P1777" s="3" t="inlineStr"/>
      <c r="Q1777" s="3" t="inlineStr"/>
      <c r="R1777" s="3" t="inlineStr"/>
      <c r="S1777" s="3" t="inlineStr">
        <is>
          <t>Dept bio</t>
        </is>
      </c>
      <c r="T1777" s="3" t="n">
        <v>1</v>
      </c>
      <c r="U1777" s="3" t="inlineStr">
        <is>
          <t>Medium (self-reported in faculty bio)</t>
        </is>
      </c>
      <c r="V1777" s="3" t="n"/>
      <c r="W1777" s="3" t="inlineStr">
        <is>
          <t>X. Wei, L. Leung, L. Li, M. Anshel (2002), "An Application of the Polynomial Digital Signature Scheme in the E-billing System," Systemics, Cybernetics and Informatics, Volume IV, pp.141-144.</t>
        </is>
      </c>
      <c r="X1777" s="3" t="inlineStr"/>
      <c r="Y1777" s="3" t="inlineStr"/>
      <c r="Z1777" s="3" t="inlineStr"/>
      <c r="AA1777" s="3" t="inlineStr"/>
      <c r="AB1777" s="3" t="inlineStr"/>
      <c r="AC1777" s="3" t="inlineStr">
        <is>
          <t>School of Technology &amp; Design</t>
        </is>
      </c>
      <c r="AD1777" s="3" t="n"/>
      <c r="AE1777" s="3" t="inlineStr">
        <is>
          <t>No</t>
        </is>
      </c>
      <c r="AF1777" s="3" t="inlineStr"/>
      <c r="AG1777" s="4" t="inlineStr"/>
      <c r="AH1777" s="4" t="inlineStr"/>
      <c r="AI1777" s="4" t="inlineStr"/>
    </row>
    <row r="1778">
      <c r="A1778" s="3" t="inlineStr">
        <is>
          <t>EET-0014</t>
        </is>
      </c>
      <c r="B1778" s="3" t="inlineStr">
        <is>
          <t>Goykadosh</t>
        </is>
      </c>
      <c r="C1778" s="3" t="inlineStr">
        <is>
          <t>Aron</t>
        </is>
      </c>
      <c r="D1778" s="3" t="inlineStr">
        <is>
          <t>Aron Goykadosh</t>
        </is>
      </c>
      <c r="E1778" s="3" t="inlineStr">
        <is>
          <t>Professor</t>
        </is>
      </c>
      <c r="F1778" s="3" t="inlineStr">
        <is>
          <t>NYC College of Technology</t>
        </is>
      </c>
      <c r="G1778" s="3" t="inlineStr">
        <is>
          <t>Electrical and Telecommunications Engineering Technology</t>
        </is>
      </c>
      <c r="H1778" s="3" t="inlineStr">
        <is>
          <t>AGoykadosh@citytech.cuny.edu</t>
        </is>
      </c>
      <c r="I1778" s="3" t="inlineStr">
        <is>
          <t>Conference paper</t>
        </is>
      </c>
      <c r="J1778" s="3" t="inlineStr">
        <is>
          <t>Diagrams to explain the operation of linear and nonlinear engineering systems</t>
        </is>
      </c>
      <c r="K1778" s="3" t="n">
        <v>2002</v>
      </c>
      <c r="L1778" s="3" t="inlineStr">
        <is>
          <t>IEEE Frontiers in Education Conference (FIE)</t>
        </is>
      </c>
      <c r="M1778" s="3" t="inlineStr">
        <is>
          <t>L. Breger; Aron Goykadosh; K. Markowitz</t>
        </is>
      </c>
      <c r="N1778" s="3" t="inlineStr"/>
      <c r="O1778" s="3" t="n"/>
      <c r="P1778" s="3" t="inlineStr"/>
      <c r="Q1778" s="3" t="inlineStr">
        <is>
          <t>10.1109/fie.2001.964041</t>
        </is>
      </c>
      <c r="R1778" s="3" t="inlineStr">
        <is>
          <t>https://doi.org/10.1109/fie.2001.964041</t>
        </is>
      </c>
      <c r="S1778" s="3" t="inlineStr">
        <is>
          <t>OpenAlex</t>
        </is>
      </c>
      <c r="T1778" s="3" t="n">
        <v>1</v>
      </c>
      <c r="U1778" s="3" t="inlineStr">
        <is>
          <t>High (City Tech affiliation on paper)</t>
        </is>
      </c>
      <c r="V1778" s="3" t="n"/>
      <c r="W1778" s="3" t="inlineStr"/>
      <c r="X1778" s="3" t="inlineStr">
        <is>
          <t>The author taught a basic course in electronic communications at New York Technical College. The class consisted of students in electrical engineering technology, who, for the most part, are "mathematically challenged". To reach these students, mathematical equations need to be reduced to a minimum and to be replaced by diagrams and physical reasoning. In this spirit, the author began to develop a series of diagrams to explain the operation of AM and FM transmitters and receivers.</t>
        </is>
      </c>
      <c r="Y1778" s="3" t="inlineStr">
        <is>
          <t>OpenAlex</t>
        </is>
      </c>
      <c r="Z1778" s="3" t="inlineStr"/>
      <c r="AA1778" s="3" t="inlineStr">
        <is>
          <t>Not found</t>
        </is>
      </c>
      <c r="AB1778" s="3" t="inlineStr">
        <is>
          <t>closed</t>
        </is>
      </c>
      <c r="AC1778" s="3" t="inlineStr">
        <is>
          <t>School of Technology &amp; Design</t>
        </is>
      </c>
      <c r="AD1778" s="3" t="n">
        <v>0</v>
      </c>
      <c r="AE1778" s="3" t="inlineStr">
        <is>
          <t>No</t>
        </is>
      </c>
      <c r="AF1778" s="3" t="inlineStr"/>
      <c r="AG1778" s="4" t="inlineStr"/>
      <c r="AH1778" s="4" t="inlineStr"/>
      <c r="AI1778" s="4" t="inlineStr"/>
    </row>
    <row r="1779">
      <c r="A1779" s="3" t="inlineStr">
        <is>
          <t>EET-0015</t>
        </is>
      </c>
      <c r="B1779" s="3" t="inlineStr">
        <is>
          <t>Goykadosh</t>
        </is>
      </c>
      <c r="C1779" s="3" t="inlineStr">
        <is>
          <t>Aron</t>
        </is>
      </c>
      <c r="D1779" s="3" t="inlineStr">
        <is>
          <t>Aron Goykadosh</t>
        </is>
      </c>
      <c r="E1779" s="3" t="inlineStr">
        <is>
          <t>Professor</t>
        </is>
      </c>
      <c r="F1779" s="3" t="inlineStr">
        <is>
          <t>NYC College of Technology</t>
        </is>
      </c>
      <c r="G1779" s="3" t="inlineStr">
        <is>
          <t>Electrical and Telecommunications Engineering Technology</t>
        </is>
      </c>
      <c r="H1779" s="3" t="inlineStr">
        <is>
          <t>AGoykadosh@citytech.cuny.edu</t>
        </is>
      </c>
      <c r="I1779" s="3" t="inlineStr">
        <is>
          <t>Conference paper</t>
        </is>
      </c>
      <c r="J1779" s="3" t="inlineStr">
        <is>
          <t>Telecommunication management curriculum, Bachelor of Technology</t>
        </is>
      </c>
      <c r="K1779" s="3" t="n">
        <v>2002</v>
      </c>
      <c r="L1779" s="3" t="inlineStr">
        <is>
          <t>IEEE Frontiers in Education Conference (FIE)</t>
        </is>
      </c>
      <c r="M1779" s="3" t="inlineStr">
        <is>
          <t>Aron Goykadosh</t>
        </is>
      </c>
      <c r="N1779" s="3" t="inlineStr"/>
      <c r="O1779" s="3" t="n"/>
      <c r="P1779" s="3" t="inlineStr"/>
      <c r="Q1779" s="3" t="inlineStr">
        <is>
          <t>10.1109/fie.1993.405507</t>
        </is>
      </c>
      <c r="R1779" s="3" t="inlineStr">
        <is>
          <t>https://doi.org/10.1109/fie.1993.405507</t>
        </is>
      </c>
      <c r="S1779" s="3" t="inlineStr">
        <is>
          <t>OpenAlex</t>
        </is>
      </c>
      <c r="T1779" s="3" t="n">
        <v>1</v>
      </c>
      <c r="U1779" s="3" t="inlineStr">
        <is>
          <t>High (City Tech affiliation on paper)</t>
        </is>
      </c>
      <c r="V1779" s="3" t="n"/>
      <c r="W1779" s="3" t="inlineStr"/>
      <c r="X1779" s="3" t="inlineStr">
        <is>
          <t>The author describes a program proposes technical education for which telecommunication systems and networks, granting a Bachelor of Technology in telecommunication management. The goal of this program is to encompass many diverse technologies for modern telecommunication systems, physical principles of telecommunications technology, electronic signals, transmission media, modulation, multiplexing, telephony, switching, and analog and digital systems. The program further focuses on the planning, development and policy strategies for managing telecommunication networks. Other management topics considered are cost control analysis methods, operation management, system specification, evaluation and selection procedures, and regulatory environment. This program would provide the upper two years of a "two plus two" model, with a strong engineering hardware base to include requirements for accreditation by ABET.&gt;</t>
        </is>
      </c>
      <c r="Y1779" s="3" t="inlineStr">
        <is>
          <t>OpenAlex</t>
        </is>
      </c>
      <c r="Z1779" s="3" t="inlineStr"/>
      <c r="AA1779" s="3" t="inlineStr">
        <is>
          <t>Not found</t>
        </is>
      </c>
      <c r="AB1779" s="3" t="inlineStr">
        <is>
          <t>closed</t>
        </is>
      </c>
      <c r="AC1779" s="3" t="inlineStr">
        <is>
          <t>School of Technology &amp; Design</t>
        </is>
      </c>
      <c r="AD1779" s="3" t="n">
        <v>0</v>
      </c>
      <c r="AE1779" s="3" t="inlineStr">
        <is>
          <t>No</t>
        </is>
      </c>
      <c r="AF1779" s="3" t="inlineStr"/>
      <c r="AG1779" s="4" t="inlineStr"/>
      <c r="AH1779" s="4" t="inlineStr"/>
      <c r="AI1779" s="4" t="inlineStr"/>
    </row>
    <row r="1780">
      <c r="A1780" s="3" t="inlineStr">
        <is>
          <t>EET-0016</t>
        </is>
      </c>
      <c r="B1780" s="3" t="inlineStr">
        <is>
          <t>Wei</t>
        </is>
      </c>
      <c r="C1780" s="3" t="inlineStr">
        <is>
          <t>Xinzhou</t>
        </is>
      </c>
      <c r="D1780" s="3" t="inlineStr">
        <is>
          <t>Xinzhou Wei</t>
        </is>
      </c>
      <c r="E1780" s="3" t="inlineStr">
        <is>
          <t>Professor</t>
        </is>
      </c>
      <c r="F1780" s="3" t="inlineStr">
        <is>
          <t>NYC College of Technology</t>
        </is>
      </c>
      <c r="G1780" s="3" t="inlineStr">
        <is>
          <t>Electrical and Telecommunications Engineering Technology</t>
        </is>
      </c>
      <c r="H1780" s="3" t="inlineStr">
        <is>
          <t>XWei@citytech.cuny.edu</t>
        </is>
      </c>
      <c r="I1780" s="3" t="inlineStr">
        <is>
          <t>Conference paper</t>
        </is>
      </c>
      <c r="J1780" s="3" t="inlineStr">
        <is>
          <t>A Fast lattice-based polynomial digital signature system for m-commerce</t>
        </is>
      </c>
      <c r="K1780" s="3" t="n">
        <v>2003</v>
      </c>
      <c r="L1780" s="3" t="inlineStr">
        <is>
          <t>Proceedings of SPIE, the International Society for Optical Engineering/Proceedings of SPIE</t>
        </is>
      </c>
      <c r="M1780" s="3" t="inlineStr">
        <is>
          <t>Xinzhou Wei; Lin Leung; Michael Anshel</t>
        </is>
      </c>
      <c r="N1780" s="3" t="inlineStr"/>
      <c r="O1780" s="3" t="n"/>
      <c r="P1780" s="3" t="inlineStr"/>
      <c r="Q1780" s="3" t="inlineStr">
        <is>
          <t>10.1117/12.451254</t>
        </is>
      </c>
      <c r="R1780" s="3" t="inlineStr">
        <is>
          <t>https://doi.org/10.1117/12.451254</t>
        </is>
      </c>
      <c r="S1780" s="3" t="inlineStr">
        <is>
          <t>OpenAlex; Dept bio</t>
        </is>
      </c>
      <c r="T1780" s="3" t="n">
        <v>2</v>
      </c>
      <c r="U1780" s="3" t="inlineStr">
        <is>
          <t>High (City Tech affiliation on paper); 2 sources</t>
        </is>
      </c>
      <c r="V1780" s="3" t="n"/>
      <c r="W1780" s="3" t="inlineStr">
        <is>
          <t>X. Wei, L. Leung, M. Anshel (2002), "A Fast Lattice Based Polynomial Digital Signature System for M-Commerce," SPIE Optical Science and Technology, Volume 4793, pp. 52-56.</t>
        </is>
      </c>
      <c r="X1780" s="3" t="inlineStr">
        <is>
          <t>The privacy and data integrity are not guaranteed in current wireless communications due to the security hole inside the Wireless Application Protocol (WAP) version 1.2 gateway. One of the remedies is to provide an end-to-end security in m-commerce by applying application level security on top of current WAP1.2. The traditional security technologies like RSA and ECC applied on enterprise's server are not practical for wireless devices because wireless devices have relatively weak computation power and limited memory compared with server. In this paper, we developed a lattice based polynomial digital signature system based on NTRU's Polynomial Authentication and Signature Scheme (PASS), which enabled the feasibility of applying high-level security on both server and wireless device sides.</t>
        </is>
      </c>
      <c r="Y1780" s="3" t="inlineStr">
        <is>
          <t>OpenAlex</t>
        </is>
      </c>
      <c r="Z1780" s="3" t="inlineStr"/>
      <c r="AA1780" s="3" t="inlineStr">
        <is>
          <t>Not found</t>
        </is>
      </c>
      <c r="AB1780" s="3" t="inlineStr">
        <is>
          <t>closed</t>
        </is>
      </c>
      <c r="AC1780" s="3" t="inlineStr">
        <is>
          <t>School of Technology &amp; Design</t>
        </is>
      </c>
      <c r="AD1780" s="3" t="n">
        <v>0</v>
      </c>
      <c r="AE1780" s="3" t="inlineStr">
        <is>
          <t>No</t>
        </is>
      </c>
      <c r="AF1780" s="3" t="inlineStr"/>
      <c r="AG1780" s="4" t="inlineStr"/>
      <c r="AH1780" s="4" t="inlineStr"/>
      <c r="AI1780" s="4" t="inlineStr"/>
    </row>
    <row r="1781">
      <c r="A1781" s="3" t="inlineStr">
        <is>
          <t>EET-0017</t>
        </is>
      </c>
      <c r="B1781" s="3" t="inlineStr">
        <is>
          <t>Marantz</t>
        </is>
      </c>
      <c r="C1781" s="3" t="inlineStr">
        <is>
          <t>Zory</t>
        </is>
      </c>
      <c r="D1781" s="3" t="inlineStr">
        <is>
          <t>Zory Marantz</t>
        </is>
      </c>
      <c r="E1781" s="3" t="inlineStr">
        <is>
          <t>Associate Professor</t>
        </is>
      </c>
      <c r="F1781" s="3" t="inlineStr">
        <is>
          <t>NYC College of Technology</t>
        </is>
      </c>
      <c r="G1781" s="3" t="inlineStr">
        <is>
          <t>Electrical and Telecommunications Engineering Technology</t>
        </is>
      </c>
      <c r="H1781" s="3" t="inlineStr">
        <is>
          <t>ZMarantz@citytech.cuny.edu</t>
        </is>
      </c>
      <c r="I1781" s="3" t="inlineStr">
        <is>
          <t>Conference paper</t>
        </is>
      </c>
      <c r="J1781" s="3" t="inlineStr">
        <is>
          <t>Maximizing the throughput of CDMA data communications</t>
        </is>
      </c>
      <c r="K1781" s="3" t="n">
        <v>2003</v>
      </c>
      <c r="L1781" s="3" t="inlineStr">
        <is>
          <t>IEEE Vehicular Technology Conference</t>
        </is>
      </c>
      <c r="M1781" s="3" t="inlineStr">
        <is>
          <t>D.J. Goodman; Zory Marantz; Penina Orenstein; Virgilio Rodriguez</t>
        </is>
      </c>
      <c r="N1781" s="3" t="inlineStr"/>
      <c r="O1781" s="3" t="n"/>
      <c r="P1781" s="3" t="inlineStr"/>
      <c r="Q1781" s="3" t="inlineStr">
        <is>
          <t>10.1109/vetecf.2003.1286360</t>
        </is>
      </c>
      <c r="R1781" s="3" t="inlineStr">
        <is>
          <t>https://doi.org/10.1109/vetecf.2003.1286360</t>
        </is>
      </c>
      <c r="S1781" s="3" t="inlineStr">
        <is>
          <t>OpenAlex; Dept bio</t>
        </is>
      </c>
      <c r="T1781" s="3" t="n">
        <v>2</v>
      </c>
      <c r="U1781" s="3" t="inlineStr">
        <is>
          <t>High (City Tech affiliation on paper); 2 sources</t>
        </is>
      </c>
      <c r="V1781" s="3" t="n"/>
      <c r="W1781" s="3" t="inlineStr">
        <is>
          <t>P. Orenstein, D. J. Goodman, and Z. Marantz, "Maximizing the throughput of CDMA Data Communications through joint admission and power control," 38th Conference on Information Sciences and Systems (CISS) 2004, Princeton, NJ, March 16th-18th, 2004.</t>
        </is>
      </c>
      <c r="X1781" s="3" t="inlineStr">
        <is>
          <t>We analyze aggregate throughput as a function of the transmitter power levels and the number of terminals sending data to a CDMA base station. We find that when noise and out-of-cell interference are negligible, received power balancing maximizes the aggregate throughout of the base station, provided the population of active terminals does not exceed an optimum size. The optimum number of active terminals depends on the CDMA processing gain and the details of the physical layer and data link layer. These details are summarized in a univariate frame success function. When noise is present, power balancing is suboptimal mathematically but attractive for practical implementation.</t>
        </is>
      </c>
      <c r="Y1781" s="3" t="inlineStr">
        <is>
          <t>OpenAlex</t>
        </is>
      </c>
      <c r="Z1781" s="3" t="inlineStr"/>
      <c r="AA1781" s="3" t="inlineStr">
        <is>
          <t>Not found</t>
        </is>
      </c>
      <c r="AB1781" s="3" t="inlineStr">
        <is>
          <t>closed</t>
        </is>
      </c>
      <c r="AC1781" s="3" t="inlineStr">
        <is>
          <t>School of Technology &amp; Design</t>
        </is>
      </c>
      <c r="AD1781" s="3" t="n">
        <v>11</v>
      </c>
      <c r="AE1781" s="3" t="inlineStr">
        <is>
          <t>No</t>
        </is>
      </c>
      <c r="AF1781" s="3" t="inlineStr"/>
      <c r="AG1781" s="4" t="inlineStr"/>
      <c r="AH1781" s="4" t="inlineStr"/>
      <c r="AI1781" s="4" t="inlineStr"/>
    </row>
    <row r="1782">
      <c r="A1782" s="3" t="inlineStr">
        <is>
          <t>EET-0018</t>
        </is>
      </c>
      <c r="B1782" s="3" t="inlineStr">
        <is>
          <t>Wei</t>
        </is>
      </c>
      <c r="C1782" s="3" t="inlineStr">
        <is>
          <t>Xinzhou</t>
        </is>
      </c>
      <c r="D1782" s="3" t="inlineStr">
        <is>
          <t>Xinzhou Wei</t>
        </is>
      </c>
      <c r="E1782" s="3" t="inlineStr">
        <is>
          <t>Professor</t>
        </is>
      </c>
      <c r="F1782" s="3" t="inlineStr">
        <is>
          <t>NYC College of Technology</t>
        </is>
      </c>
      <c r="G1782" s="3" t="inlineStr">
        <is>
          <t>Electrical and Telecommunications Engineering Technology</t>
        </is>
      </c>
      <c r="H1782" s="3" t="inlineStr">
        <is>
          <t>XWei@citytech.cuny.edu</t>
        </is>
      </c>
      <c r="I1782" s="3" t="inlineStr">
        <is>
          <t>Grant</t>
        </is>
      </c>
      <c r="J1782" s="3" t="inlineStr">
        <is>
          <t>Principal Investigator, Perkins Grant, $45,000, 2003-2005</t>
        </is>
      </c>
      <c r="K1782" s="3" t="n">
        <v>2003</v>
      </c>
      <c r="L1782" s="3" t="inlineStr"/>
      <c r="M1782" s="3" t="inlineStr"/>
      <c r="N1782" s="3" t="inlineStr"/>
      <c r="O1782" s="3" t="n">
        <v>45000</v>
      </c>
      <c r="P1782" s="3" t="inlineStr"/>
      <c r="Q1782" s="3" t="inlineStr"/>
      <c r="R1782" s="3" t="inlineStr"/>
      <c r="S1782" s="3" t="inlineStr">
        <is>
          <t>Dept bio</t>
        </is>
      </c>
      <c r="T1782" s="3" t="n">
        <v>1</v>
      </c>
      <c r="U1782" s="3" t="inlineStr">
        <is>
          <t>Medium (self-reported in faculty bio)</t>
        </is>
      </c>
      <c r="V1782" s="3" t="n"/>
      <c r="W1782" s="3" t="inlineStr">
        <is>
          <t>Principal Investigator, Perkins Grant, $45,000, 2003-2005</t>
        </is>
      </c>
      <c r="X1782" s="3" t="inlineStr"/>
      <c r="Y1782" s="3" t="inlineStr"/>
      <c r="Z1782" s="3" t="inlineStr"/>
      <c r="AA1782" s="3" t="inlineStr"/>
      <c r="AB1782" s="3" t="inlineStr"/>
      <c r="AC1782" s="3" t="inlineStr">
        <is>
          <t>School of Technology &amp; Design</t>
        </is>
      </c>
      <c r="AD1782" s="3" t="n"/>
      <c r="AE1782" s="3" t="inlineStr">
        <is>
          <t>No</t>
        </is>
      </c>
      <c r="AF1782" s="3" t="inlineStr"/>
      <c r="AG1782" s="4" t="inlineStr"/>
      <c r="AH1782" s="4" t="inlineStr"/>
      <c r="AI1782" s="4" t="inlineStr"/>
    </row>
    <row r="1783">
      <c r="A1783" s="3" t="inlineStr">
        <is>
          <t>EET-0020</t>
        </is>
      </c>
      <c r="B1783" s="3" t="inlineStr">
        <is>
          <t>Wei</t>
        </is>
      </c>
      <c r="C1783" s="3" t="inlineStr">
        <is>
          <t>Xinzhou</t>
        </is>
      </c>
      <c r="D1783" s="3" t="inlineStr">
        <is>
          <t>Xinzhou Wei</t>
        </is>
      </c>
      <c r="E1783" s="3" t="inlineStr">
        <is>
          <t>Professor</t>
        </is>
      </c>
      <c r="F1783" s="3" t="inlineStr">
        <is>
          <t>NYC College of Technology</t>
        </is>
      </c>
      <c r="G1783" s="3" t="inlineStr">
        <is>
          <t>Electrical and Telecommunications Engineering Technology</t>
        </is>
      </c>
      <c r="H1783" s="3" t="inlineStr">
        <is>
          <t>XWei@citytech.cuny.edu</t>
        </is>
      </c>
      <c r="I1783" s="3" t="inlineStr">
        <is>
          <t>Journal article</t>
        </is>
      </c>
      <c r="J1783" s="3" t="inlineStr">
        <is>
          <t>An investigation of mixture segmentation for tissue classification of MR brain images</t>
        </is>
      </c>
      <c r="K1783" s="3" t="n">
        <v>2004</v>
      </c>
      <c r="L1783" s="3" t="inlineStr"/>
      <c r="M1783" s="3" t="inlineStr">
        <is>
          <t>X. Wei, L. Li, X. Liang, S. Rizvi, and Z. Liang</t>
        </is>
      </c>
      <c r="N1783" s="3" t="inlineStr"/>
      <c r="O1783" s="3" t="n"/>
      <c r="P1783" s="3" t="inlineStr"/>
      <c r="Q1783" s="3" t="inlineStr"/>
      <c r="R1783" s="3" t="inlineStr"/>
      <c r="S1783" s="3" t="inlineStr">
        <is>
          <t>Dept bio</t>
        </is>
      </c>
      <c r="T1783" s="3" t="n">
        <v>1</v>
      </c>
      <c r="U1783" s="3" t="inlineStr">
        <is>
          <t>Medium (self-reported in faculty bio)</t>
        </is>
      </c>
      <c r="V1783" s="3" t="n"/>
      <c r="W1783" s="3" t="inlineStr">
        <is>
          <t>X. Wei, L. Li, X. Liang, S. Rizvi, and Z. Liang (2004), "An investigation of mixture segmentation for tissue classification of MR brain images," Systemics, Cybernetics and Informatics, Vol. 8, pp. 116-122.</t>
        </is>
      </c>
      <c r="X1783" s="3" t="inlineStr"/>
      <c r="Y1783" s="3" t="inlineStr"/>
      <c r="Z1783" s="3" t="inlineStr"/>
      <c r="AA1783" s="3" t="inlineStr"/>
      <c r="AB1783" s="3" t="inlineStr"/>
      <c r="AC1783" s="3" t="inlineStr">
        <is>
          <t>School of Technology &amp; Design</t>
        </is>
      </c>
      <c r="AD1783" s="3" t="n"/>
      <c r="AE1783" s="3" t="inlineStr">
        <is>
          <t>No</t>
        </is>
      </c>
      <c r="AF1783" s="3" t="inlineStr"/>
      <c r="AG1783" s="4" t="inlineStr"/>
      <c r="AH1783" s="4" t="inlineStr"/>
      <c r="AI1783" s="4" t="inlineStr"/>
    </row>
    <row r="1784">
      <c r="A1784" s="3" t="inlineStr">
        <is>
          <t>EET-0021</t>
        </is>
      </c>
      <c r="B1784" s="3" t="inlineStr">
        <is>
          <t>Marantz</t>
        </is>
      </c>
      <c r="C1784" s="3" t="inlineStr">
        <is>
          <t>Zory</t>
        </is>
      </c>
      <c r="D1784" s="3" t="inlineStr">
        <is>
          <t>Zory Marantz</t>
        </is>
      </c>
      <c r="E1784" s="3" t="inlineStr">
        <is>
          <t>Associate Professor</t>
        </is>
      </c>
      <c r="F1784" s="3" t="inlineStr">
        <is>
          <t>NYC College of Technology</t>
        </is>
      </c>
      <c r="G1784" s="3" t="inlineStr">
        <is>
          <t>Electrical and Telecommunications Engineering Technology</t>
        </is>
      </c>
      <c r="H1784" s="3" t="inlineStr">
        <is>
          <t>ZMarantz@citytech.cuny.edu</t>
        </is>
      </c>
      <c r="I1784" s="3" t="inlineStr">
        <is>
          <t>Conference paper</t>
        </is>
      </c>
      <c r="J1784" s="3" t="inlineStr">
        <is>
          <t>Effects of additive noise on the throughput of CDMA data communications</t>
        </is>
      </c>
      <c r="K1784" s="3" t="n">
        <v>2004</v>
      </c>
      <c r="L1784" s="3" t="inlineStr">
        <is>
          <t>International Conference on Communications</t>
        </is>
      </c>
      <c r="M1784" s="3" t="inlineStr">
        <is>
          <t>Penina Orenstein; D.J. Goodman; Zory Marantz; Virgilio Rodriguez</t>
        </is>
      </c>
      <c r="N1784" s="3" t="inlineStr"/>
      <c r="O1784" s="3" t="n"/>
      <c r="P1784" s="3" t="inlineStr"/>
      <c r="Q1784" s="3" t="inlineStr">
        <is>
          <t>10.1109/icc.2004.1313091</t>
        </is>
      </c>
      <c r="R1784" s="3" t="inlineStr">
        <is>
          <t>https://doi.org/10.1109/icc.2004.1313091</t>
        </is>
      </c>
      <c r="S1784" s="3" t="inlineStr">
        <is>
          <t>OpenAlex; Dept bio</t>
        </is>
      </c>
      <c r="T1784" s="3" t="n">
        <v>2</v>
      </c>
      <c r="U1784" s="3" t="inlineStr">
        <is>
          <t>High (City Tech affiliation on paper); 2 sources</t>
        </is>
      </c>
      <c r="V1784" s="3" t="n"/>
      <c r="W1784" s="3" t="inlineStr">
        <is>
          <t>P. Orenstein, D. J. Goodman, Z. Marantz, and V. Rodriguez, "Effects of Additive Noise on the Throughput of CDMA Data Communications," IEEE International Conference on Communications (ICC) 2004, Paris, France, 2004.</t>
        </is>
      </c>
      <c r="X1784" s="3" t="inlineStr">
        <is>
          <t>We analyze the optimum transmitter power levels and the optimum number of active terminals sending data to a CDMA base station. The objective is to maximize the aggregate throughput of the base station. We find that in the presence of additive noise, received power balancing is suboptimal mathematically. We consider N terminals transmitting at the same data rate, with the power of the most distant terminal (terminal N), fixed at its maximum value, and the power of the other N-1 terminals varying. We conclude that the aggregate throughput at the base station is maximized or minimized (depending on the spreading gain G) when the receiver powers for the N-1 terminals operate at an identical receiver power, which is larger than that of the power-limited terminal. This finding reduces the complexity of the analysis to a univariate optimization problem. A numerical analysis indicates the extent to which additive noise reduces the optimum number of active terminals and the maximum base station throughput.</t>
        </is>
      </c>
      <c r="Y1784" s="3" t="inlineStr">
        <is>
          <t>OpenAlex</t>
        </is>
      </c>
      <c r="Z1784" s="3" t="inlineStr"/>
      <c r="AA1784" s="3" t="inlineStr">
        <is>
          <t>Not found</t>
        </is>
      </c>
      <c r="AB1784" s="3" t="inlineStr">
        <is>
          <t>closed</t>
        </is>
      </c>
      <c r="AC1784" s="3" t="inlineStr">
        <is>
          <t>School of Technology &amp; Design</t>
        </is>
      </c>
      <c r="AD1784" s="3" t="n">
        <v>3</v>
      </c>
      <c r="AE1784" s="3" t="inlineStr">
        <is>
          <t>No</t>
        </is>
      </c>
      <c r="AF1784" s="3" t="inlineStr"/>
      <c r="AG1784" s="4" t="inlineStr"/>
      <c r="AH1784" s="4" t="inlineStr"/>
      <c r="AI1784" s="4" t="inlineStr"/>
    </row>
    <row r="1785">
      <c r="A1785" s="3" t="inlineStr">
        <is>
          <t>EET-0022</t>
        </is>
      </c>
      <c r="B1785" s="3" t="inlineStr">
        <is>
          <t>Vladutescu</t>
        </is>
      </c>
      <c r="C1785" s="3" t="inlineStr">
        <is>
          <t>Viviana</t>
        </is>
      </c>
      <c r="D1785" s="3" t="inlineStr">
        <is>
          <t>Viviana Vladutescu</t>
        </is>
      </c>
      <c r="E1785" s="3" t="inlineStr">
        <is>
          <t>Associate Professor</t>
        </is>
      </c>
      <c r="F1785" s="3" t="inlineStr">
        <is>
          <t>NYC College of Technology</t>
        </is>
      </c>
      <c r="G1785" s="3" t="inlineStr">
        <is>
          <t>Electrical and Telecommunications Engineering Technology</t>
        </is>
      </c>
      <c r="H1785" s="3" t="inlineStr">
        <is>
          <t>VVladutescu@citytech.cuny.edu</t>
        </is>
      </c>
      <c r="I1785" s="3" t="inlineStr">
        <is>
          <t>Conference paper</t>
        </is>
      </c>
      <c r="J1785" s="3" t="inlineStr">
        <is>
          <t>High Spatial Spectral Resolution VIS-NIR Scanning Fabry Perot Imager for Geostationary spaceborne applications, Viviana Vladutescu, Mustapha Abdulfattah, Fred Moshary, Barry Gross, Photon 04 Conference, Glasgow Caledonian University, Glasgow, UK, September 6-9,2004</t>
        </is>
      </c>
      <c r="K1785" s="3" t="n">
        <v>2004</v>
      </c>
      <c r="L1785" s="3" t="inlineStr"/>
      <c r="M1785" s="3" t="inlineStr"/>
      <c r="N1785" s="3" t="inlineStr"/>
      <c r="O1785" s="3" t="n"/>
      <c r="P1785" s="3" t="inlineStr"/>
      <c r="Q1785" s="3" t="inlineStr"/>
      <c r="R1785" s="3" t="inlineStr"/>
      <c r="S1785" s="3" t="inlineStr">
        <is>
          <t>Dept bio</t>
        </is>
      </c>
      <c r="T1785" s="3" t="n">
        <v>1</v>
      </c>
      <c r="U1785" s="3" t="inlineStr">
        <is>
          <t>Medium (self-reported in faculty bio)</t>
        </is>
      </c>
      <c r="V1785" s="3" t="n"/>
      <c r="W1785" s="3" t="inlineStr">
        <is>
          <t>"High Spatial Spectral Resolution VIS-NIR Scanning Fabry Perot Imager for Geostationary spaceborne applications, Viviana Vladutescu, Mustapha Abdulfattah, Fred Moshary, Barry Gross, Photon 04 Conference, Glasgow Caledonian University, Glasgow, UK, September 6-9,2004</t>
        </is>
      </c>
      <c r="X1785" s="3" t="inlineStr"/>
      <c r="Y1785" s="3" t="inlineStr"/>
      <c r="Z1785" s="3" t="inlineStr"/>
      <c r="AA1785" s="3" t="inlineStr"/>
      <c r="AB1785" s="3" t="inlineStr"/>
      <c r="AC1785" s="3" t="inlineStr">
        <is>
          <t>School of Technology &amp; Design</t>
        </is>
      </c>
      <c r="AD1785" s="3" t="n"/>
      <c r="AE1785" s="3" t="inlineStr">
        <is>
          <t>No</t>
        </is>
      </c>
      <c r="AF1785" s="3" t="inlineStr"/>
      <c r="AG1785" s="4" t="inlineStr"/>
      <c r="AH1785" s="4" t="inlineStr"/>
      <c r="AI1785" s="4" t="inlineStr"/>
    </row>
    <row r="1786">
      <c r="A1786" s="3" t="inlineStr">
        <is>
          <t>EET-0023</t>
        </is>
      </c>
      <c r="B1786" s="3" t="inlineStr">
        <is>
          <t>Marantz</t>
        </is>
      </c>
      <c r="C1786" s="3" t="inlineStr">
        <is>
          <t>Zory</t>
        </is>
      </c>
      <c r="D1786" s="3" t="inlineStr">
        <is>
          <t>Zory Marantz</t>
        </is>
      </c>
      <c r="E1786" s="3" t="inlineStr">
        <is>
          <t>Associate Professor</t>
        </is>
      </c>
      <c r="F1786" s="3" t="inlineStr">
        <is>
          <t>NYC College of Technology</t>
        </is>
      </c>
      <c r="G1786" s="3" t="inlineStr">
        <is>
          <t>Electrical and Telecommunications Engineering Technology</t>
        </is>
      </c>
      <c r="H1786" s="3" t="inlineStr">
        <is>
          <t>ZMarantz@citytech.cuny.edu</t>
        </is>
      </c>
      <c r="I1786" s="3" t="inlineStr">
        <is>
          <t>Conference paper</t>
        </is>
      </c>
      <c r="J1786" s="3" t="inlineStr">
        <is>
          <t>Power and data rate assignment for maximal weighted throughput in 3G CDMA: a global solution with two classes of users</t>
        </is>
      </c>
      <c r="K1786" s="3" t="n">
        <v>2004</v>
      </c>
      <c r="L1786" s="3" t="inlineStr">
        <is>
          <t>IEEE Wireless Communications and Networking Conference</t>
        </is>
      </c>
      <c r="M1786" s="3" t="inlineStr">
        <is>
          <t>Virgilio Rodriguez; D.J. Goodman; Zory Marantz</t>
        </is>
      </c>
      <c r="N1786" s="3" t="inlineStr"/>
      <c r="O1786" s="3" t="n"/>
      <c r="P1786" s="3" t="inlineStr"/>
      <c r="Q1786" s="3" t="inlineStr">
        <is>
          <t>10.1109/wcnc.2004.1311429</t>
        </is>
      </c>
      <c r="R1786" s="3" t="inlineStr">
        <is>
          <t>https://doi.org/10.1109/wcnc.2004.1311429</t>
        </is>
      </c>
      <c r="S1786" s="3" t="inlineStr">
        <is>
          <t>OpenAlex; Dept bio</t>
        </is>
      </c>
      <c r="T1786" s="3" t="n">
        <v>2</v>
      </c>
      <c r="U1786" s="3" t="inlineStr">
        <is>
          <t>High (City Tech affiliation on paper); 2 sources</t>
        </is>
      </c>
      <c r="V1786" s="3" t="n"/>
      <c r="W1786" s="3" t="inlineStr">
        <is>
          <t>V. Rodriguez, D. J. Goodman, and Z. Marantz, "Power and Data Rate Assignment for Maximal Weighted Throughput in 3G CDMA: A Global Solution with Two Classes of Users," IEEE Wireless Communications &amp; Networking Conference (WCNC), Atlanta, Georgia, March 21-25, 2004.</t>
        </is>
      </c>
      <c r="X1786" s="3" t="inlineStr">
        <is>
          <t>Relevant to the uplink of a VSG-CDMA system, a technique part of 3G standards, this work investigates power and data rate allocations that maximize the network weighted throughput. Each terminal has one of 2 possible weights, which admit various practical interpretations. Earlier works of ours tell us that at least one terminal should operate at the highest available data rate, and that terminals not operating at this rate should operate at the same signal-to-interference ratio (SIR). We have also learned that when only two terminals of dissimilar weights operate at maximal data rate, the optimal SIR values for these terminals is obtained as an intersection point between an "X-shaped" graph arising from optimality conditions, and a "U-shaped" graph arising from the feasibility condition on power ratios. In the present work, we introduce a general procedure to seek an allocation that is a global optimizer. The analysis is based on classical optimization theory, and should accommodate a wide variety of physical layer configurations.</t>
        </is>
      </c>
      <c r="Y1786" s="3" t="inlineStr">
        <is>
          <t>OpenAlex</t>
        </is>
      </c>
      <c r="Z1786" s="3" t="inlineStr"/>
      <c r="AA1786" s="3" t="inlineStr">
        <is>
          <t>Not found</t>
        </is>
      </c>
      <c r="AB1786" s="3" t="inlineStr">
        <is>
          <t>closed</t>
        </is>
      </c>
      <c r="AC1786" s="3" t="inlineStr">
        <is>
          <t>School of Technology &amp; Design</t>
        </is>
      </c>
      <c r="AD1786" s="3" t="n">
        <v>10</v>
      </c>
      <c r="AE1786" s="3" t="inlineStr">
        <is>
          <t>No</t>
        </is>
      </c>
      <c r="AF1786" s="3" t="inlineStr"/>
      <c r="AG1786" s="4" t="inlineStr"/>
      <c r="AH1786" s="4" t="inlineStr"/>
      <c r="AI1786" s="4" t="inlineStr"/>
    </row>
    <row r="1787">
      <c r="A1787" s="3" t="inlineStr">
        <is>
          <t>EET-0024</t>
        </is>
      </c>
      <c r="B1787" s="3" t="inlineStr">
        <is>
          <t>Wei</t>
        </is>
      </c>
      <c r="C1787" s="3" t="inlineStr">
        <is>
          <t>Xinzhou</t>
        </is>
      </c>
      <c r="D1787" s="3" t="inlineStr">
        <is>
          <t>Xinzhou Wei</t>
        </is>
      </c>
      <c r="E1787" s="3" t="inlineStr">
        <is>
          <t>Professor</t>
        </is>
      </c>
      <c r="F1787" s="3" t="inlineStr">
        <is>
          <t>NYC College of Technology</t>
        </is>
      </c>
      <c r="G1787" s="3" t="inlineStr">
        <is>
          <t>Electrical and Telecommunications Engineering Technology</t>
        </is>
      </c>
      <c r="H1787" s="3" t="inlineStr">
        <is>
          <t>XWei@citytech.cuny.edu</t>
        </is>
      </c>
      <c r="I1787" s="3" t="inlineStr">
        <is>
          <t>Grant</t>
        </is>
      </c>
      <c r="J1787" s="3" t="inlineStr">
        <is>
          <t>Principal Investigator, PSC-CUNY_35, $4,000, 2004-2005</t>
        </is>
      </c>
      <c r="K1787" s="3" t="n">
        <v>2004</v>
      </c>
      <c r="L1787" s="3" t="inlineStr"/>
      <c r="M1787" s="3" t="inlineStr"/>
      <c r="N1787" s="3" t="inlineStr"/>
      <c r="O1787" s="3" t="n">
        <v>4000</v>
      </c>
      <c r="P1787" s="3" t="inlineStr"/>
      <c r="Q1787" s="3" t="inlineStr"/>
      <c r="R1787" s="3" t="inlineStr"/>
      <c r="S1787" s="3" t="inlineStr">
        <is>
          <t>Dept bio</t>
        </is>
      </c>
      <c r="T1787" s="3" t="n">
        <v>1</v>
      </c>
      <c r="U1787" s="3" t="inlineStr">
        <is>
          <t>Medium (self-reported in faculty bio)</t>
        </is>
      </c>
      <c r="V1787" s="3" t="n"/>
      <c r="W1787" s="3" t="inlineStr">
        <is>
          <t>Principal Investigator, PSC-CUNY_35, $4,000, 2004-2005</t>
        </is>
      </c>
      <c r="X1787" s="3" t="inlineStr"/>
      <c r="Y1787" s="3" t="inlineStr"/>
      <c r="Z1787" s="3" t="inlineStr"/>
      <c r="AA1787" s="3" t="inlineStr"/>
      <c r="AB1787" s="3" t="inlineStr"/>
      <c r="AC1787" s="3" t="inlineStr">
        <is>
          <t>School of Technology &amp; Design</t>
        </is>
      </c>
      <c r="AD1787" s="3" t="n"/>
      <c r="AE1787" s="3" t="inlineStr">
        <is>
          <t>No</t>
        </is>
      </c>
      <c r="AF1787" s="3" t="inlineStr"/>
      <c r="AG1787" s="4" t="inlineStr"/>
      <c r="AH1787" s="4" t="inlineStr"/>
      <c r="AI1787" s="4" t="inlineStr"/>
    </row>
    <row r="1788">
      <c r="A1788" s="3" t="inlineStr">
        <is>
          <t>EET-0025</t>
        </is>
      </c>
      <c r="B1788" s="3" t="inlineStr">
        <is>
          <t>Hossain</t>
        </is>
      </c>
      <c r="C1788" s="3" t="inlineStr">
        <is>
          <t>Asm</t>
        </is>
      </c>
      <c r="D1788" s="3" t="inlineStr">
        <is>
          <t>Asm Hossain</t>
        </is>
      </c>
      <c r="E1788" s="3" t="inlineStr">
        <is>
          <t>Professor</t>
        </is>
      </c>
      <c r="F1788" s="3" t="inlineStr">
        <is>
          <t>NYC College of Technology</t>
        </is>
      </c>
      <c r="G1788" s="3" t="inlineStr">
        <is>
          <t>Electrical and Telecommunications Engineering Technology</t>
        </is>
      </c>
      <c r="H1788" s="3" t="inlineStr">
        <is>
          <t>AHossain@citytech.cuny.edu</t>
        </is>
      </c>
      <c r="I1788" s="3" t="inlineStr">
        <is>
          <t>Conference paper</t>
        </is>
      </c>
      <c r="J1788" s="3" t="inlineStr">
        <is>
          <t>A Distributed Control Plane Architecture for EPON: Simulation Study and Feasibility Experiment</t>
        </is>
      </c>
      <c r="K1788" s="3" t="n">
        <v>2005</v>
      </c>
      <c r="L1788" s="3" t="inlineStr"/>
      <c r="M1788" s="3" t="inlineStr"/>
      <c r="N1788" s="3" t="inlineStr"/>
      <c r="O1788" s="3" t="n"/>
      <c r="P1788" s="3" t="inlineStr"/>
      <c r="Q1788" s="3" t="inlineStr"/>
      <c r="R1788" s="3" t="inlineStr"/>
      <c r="S1788" s="3" t="inlineStr">
        <is>
          <t>Dept bio</t>
        </is>
      </c>
      <c r="T1788" s="3" t="n">
        <v>1</v>
      </c>
      <c r="U1788" s="3" t="inlineStr">
        <is>
          <t>Medium (self-reported in faculty bio)</t>
        </is>
      </c>
      <c r="V1788" s="3" t="n"/>
      <c r="W1788" s="3" t="inlineStr">
        <is>
          <t>ASM Delowar Hossain, H. Erkan and M. A. Ali, “A Distributed Control Plane Architecture for EPON: Simulation Study and Feasibility Experiment,” in Proceedings of IIT’05 Conference, Dubai, UAE, Sept. 26-28, 2005.</t>
        </is>
      </c>
      <c r="X1788" s="3" t="inlineStr"/>
      <c r="Y1788" s="3" t="inlineStr"/>
      <c r="Z1788" s="3" t="inlineStr"/>
      <c r="AA1788" s="3" t="inlineStr"/>
      <c r="AB1788" s="3" t="inlineStr"/>
      <c r="AC1788" s="3" t="inlineStr">
        <is>
          <t>School of Technology &amp; Design</t>
        </is>
      </c>
      <c r="AD1788" s="3" t="n"/>
      <c r="AE1788" s="3" t="inlineStr">
        <is>
          <t>No</t>
        </is>
      </c>
      <c r="AF1788" s="3" t="inlineStr"/>
      <c r="AG1788" s="4" t="inlineStr"/>
      <c r="AH1788" s="4" t="inlineStr"/>
      <c r="AI1788" s="4" t="inlineStr"/>
    </row>
    <row r="1789">
      <c r="A1789" s="3" t="inlineStr">
        <is>
          <t>EET-0026</t>
        </is>
      </c>
      <c r="B1789" s="3" t="inlineStr">
        <is>
          <t>Hossain</t>
        </is>
      </c>
      <c r="C1789" s="3" t="inlineStr">
        <is>
          <t>Asm</t>
        </is>
      </c>
      <c r="D1789" s="3" t="inlineStr">
        <is>
          <t>Asm Hossain</t>
        </is>
      </c>
      <c r="E1789" s="3" t="inlineStr">
        <is>
          <t>Professor</t>
        </is>
      </c>
      <c r="F1789" s="3" t="inlineStr">
        <is>
          <t>NYC College of Technology</t>
        </is>
      </c>
      <c r="G1789" s="3" t="inlineStr">
        <is>
          <t>Electrical and Telecommunications Engineering Technology</t>
        </is>
      </c>
      <c r="H1789" s="3" t="inlineStr">
        <is>
          <t>AHossain@citytech.cuny.edu</t>
        </is>
      </c>
      <c r="I1789" s="3" t="inlineStr">
        <is>
          <t>Conference paper</t>
        </is>
      </c>
      <c r="J1789" s="3" t="inlineStr">
        <is>
          <t>A Novel Ring-Based EPON Architecture</t>
        </is>
      </c>
      <c r="K1789" s="3" t="n">
        <v>2005</v>
      </c>
      <c r="L1789" s="3" t="inlineStr"/>
      <c r="M1789" s="3" t="inlineStr"/>
      <c r="N1789" s="3" t="inlineStr"/>
      <c r="O1789" s="3" t="n"/>
      <c r="P1789" s="3" t="inlineStr"/>
      <c r="Q1789" s="3" t="inlineStr"/>
      <c r="R1789" s="3" t="inlineStr"/>
      <c r="S1789" s="3" t="inlineStr">
        <is>
          <t>Dept bio</t>
        </is>
      </c>
      <c r="T1789" s="3" t="n">
        <v>1</v>
      </c>
      <c r="U1789" s="3" t="inlineStr">
        <is>
          <t>Medium (self-reported in faculty bio)</t>
        </is>
      </c>
      <c r="V1789" s="3" t="n"/>
      <c r="W1789" s="3" t="inlineStr">
        <is>
          <t>ASM Delowar Hossain, H. Erkan, R. Dorsinville, A. Shami, C. Assi and M.A. Ali, “A Novel Ring-Based EPON Architecture”, in Proceedings of IEEE BroadNets 2005, Boston, Massachusetts, USA, Oct. 3-7 2005.</t>
        </is>
      </c>
      <c r="X1789" s="3" t="inlineStr"/>
      <c r="Y1789" s="3" t="inlineStr"/>
      <c r="Z1789" s="3" t="inlineStr"/>
      <c r="AA1789" s="3" t="inlineStr"/>
      <c r="AB1789" s="3" t="inlineStr"/>
      <c r="AC1789" s="3" t="inlineStr">
        <is>
          <t>School of Technology &amp; Design</t>
        </is>
      </c>
      <c r="AD1789" s="3" t="n"/>
      <c r="AE1789" s="3" t="inlineStr">
        <is>
          <t>No</t>
        </is>
      </c>
      <c r="AF1789" s="3" t="inlineStr"/>
      <c r="AG1789" s="4" t="inlineStr"/>
      <c r="AH1789" s="4" t="inlineStr"/>
      <c r="AI1789" s="4" t="inlineStr"/>
    </row>
    <row r="1790">
      <c r="A1790" s="3" t="inlineStr">
        <is>
          <t>EET-0027</t>
        </is>
      </c>
      <c r="B1790" s="3" t="inlineStr">
        <is>
          <t>Wei</t>
        </is>
      </c>
      <c r="C1790" s="3" t="inlineStr">
        <is>
          <t>Xinzhou</t>
        </is>
      </c>
      <c r="D1790" s="3" t="inlineStr">
        <is>
          <t>Xinzhou Wei</t>
        </is>
      </c>
      <c r="E1790" s="3" t="inlineStr">
        <is>
          <t>Professor</t>
        </is>
      </c>
      <c r="F1790" s="3" t="inlineStr">
        <is>
          <t>NYC College of Technology</t>
        </is>
      </c>
      <c r="G1790" s="3" t="inlineStr">
        <is>
          <t>Electrical and Telecommunications Engineering Technology</t>
        </is>
      </c>
      <c r="H1790" s="3" t="inlineStr">
        <is>
          <t>XWei@citytech.cuny.edu</t>
        </is>
      </c>
      <c r="I1790" s="3" t="inlineStr">
        <is>
          <t>Conference paper</t>
        </is>
      </c>
      <c r="J1790" s="3" t="inlineStr">
        <is>
          <t>A polynomial public key cryptography system for RFID data protection</t>
        </is>
      </c>
      <c r="K1790" s="3" t="n">
        <v>2005</v>
      </c>
      <c r="L1790" s="3" t="inlineStr"/>
      <c r="M1790" s="3" t="inlineStr">
        <is>
          <t>X. Wei, L. Li, A. Goykadosh, K. Markowitz, and M. Anshel</t>
        </is>
      </c>
      <c r="N1790" s="3" t="inlineStr"/>
      <c r="O1790" s="3" t="n"/>
      <c r="P1790" s="3" t="inlineStr"/>
      <c r="Q1790" s="3" t="inlineStr"/>
      <c r="R1790" s="3" t="inlineStr"/>
      <c r="S1790" s="3" t="inlineStr">
        <is>
          <t>Dept bio</t>
        </is>
      </c>
      <c r="T1790" s="3" t="n">
        <v>1</v>
      </c>
      <c r="U1790" s="3" t="inlineStr">
        <is>
          <t>Medium (self-reported in faculty bio)</t>
        </is>
      </c>
      <c r="V1790" s="3" t="n"/>
      <c r="W1790" s="3" t="inlineStr">
        <is>
          <t>X. Wei, L. Li, A. Goykadosh, K. Markowitz, and M. Anshel (2005), "A polynomial public key cryptography system for RFID data protection," Proceeding of Systemics, Cybernetics and Informatics, Vol. 2, pp. 439-442.</t>
        </is>
      </c>
      <c r="X1790" s="3" t="inlineStr"/>
      <c r="Y1790" s="3" t="inlineStr"/>
      <c r="Z1790" s="3" t="inlineStr"/>
      <c r="AA1790" s="3" t="inlineStr"/>
      <c r="AB1790" s="3" t="inlineStr"/>
      <c r="AC1790" s="3" t="inlineStr">
        <is>
          <t>School of Technology &amp; Design</t>
        </is>
      </c>
      <c r="AD1790" s="3" t="n"/>
      <c r="AE1790" s="3" t="inlineStr">
        <is>
          <t>No</t>
        </is>
      </c>
      <c r="AF1790" s="3" t="inlineStr"/>
      <c r="AG1790" s="4" t="inlineStr"/>
      <c r="AH1790" s="4" t="inlineStr"/>
      <c r="AI1790" s="4" t="inlineStr"/>
    </row>
    <row r="1791">
      <c r="A1791" s="3" t="inlineStr">
        <is>
          <t>EET-0028</t>
        </is>
      </c>
      <c r="B1791" s="3" t="inlineStr">
        <is>
          <t>Wei</t>
        </is>
      </c>
      <c r="C1791" s="3" t="inlineStr">
        <is>
          <t>Xinzhou</t>
        </is>
      </c>
      <c r="D1791" s="3" t="inlineStr">
        <is>
          <t>Xinzhou Wei</t>
        </is>
      </c>
      <c r="E1791" s="3" t="inlineStr">
        <is>
          <t>Professor</t>
        </is>
      </c>
      <c r="F1791" s="3" t="inlineStr">
        <is>
          <t>NYC College of Technology</t>
        </is>
      </c>
      <c r="G1791" s="3" t="inlineStr">
        <is>
          <t>Electrical and Telecommunications Engineering Technology</t>
        </is>
      </c>
      <c r="H1791" s="3" t="inlineStr">
        <is>
          <t>XWei@citytech.cuny.edu</t>
        </is>
      </c>
      <c r="I1791" s="3" t="inlineStr">
        <is>
          <t>Conference paper</t>
        </is>
      </c>
      <c r="J1791" s="3" t="inlineStr">
        <is>
          <t>A unifying framework for inhomogeneity correction and partial volume segmentation of brain MR images</t>
        </is>
      </c>
      <c r="K1791" s="3" t="n">
        <v>2005</v>
      </c>
      <c r="L1791" s="3" t="inlineStr">
        <is>
          <t>IEEE Symposium Conference Record Nuclear Science 2004.</t>
        </is>
      </c>
      <c r="M1791" s="3" t="inlineStr">
        <is>
          <t>Lihong C. Li; Xiang Li; Xinzhou Wei; Zhengrong Liang</t>
        </is>
      </c>
      <c r="N1791" s="3" t="inlineStr"/>
      <c r="O1791" s="3" t="n"/>
      <c r="P1791" s="3" t="inlineStr"/>
      <c r="Q1791" s="3" t="inlineStr">
        <is>
          <t>10.1109/nssmic.2004.1466802</t>
        </is>
      </c>
      <c r="R1791" s="3" t="inlineStr">
        <is>
          <t>https://doi.org/10.1109/nssmic.2004.1466802</t>
        </is>
      </c>
      <c r="S1791" s="3" t="inlineStr">
        <is>
          <t>OpenAlex; Dept bio</t>
        </is>
      </c>
      <c r="T1791" s="3" t="n">
        <v>2</v>
      </c>
      <c r="U1791" s="3" t="inlineStr">
        <is>
          <t>High (City Tech affiliation on paper); 2 sources</t>
        </is>
      </c>
      <c r="V1791" s="3" t="n"/>
      <c r="W1791" s="3" t="inlineStr">
        <is>
          <t>L. Li, X. Li, X. Wei, and Z. Liang (2004), "A unifying framework for inhomogeneity correction and partial volume segmentation of MR brain images," Proceeding of the IEEE Medical Imaging Conference, 4132-4135.</t>
        </is>
      </c>
      <c r="X1791" s="3" t="inlineStr">
        <is>
          <t>We propose a unifying framework for fully automated inhomogeneity correction and partial volume (PV) segmentation of multi-spectral brain magnetic resonance (MR) images. The MR data is modeled as a stochastic process with an inherent effect of smoothly varying intensity or bias field. Unlike the conventional hard segmentation methods with a unique label for each voxel, a new PV model is developed in which the percentage of each voxel belonging to each class is considered in establishing the maximum a posteriori (MAP) framework. A new Markov random field (MRF) model is built to reflect the spatial information for the tissue mixture. The MAP solution is calculated by the iterative expectation-maximization (EM) strategy that interleaves PV segmentation with estimations of class parameters and bias field distribution. Experimental studies on clinical MR brain datasets are performed. The results demonstrate that our unifying framework can substantially improve the performance as both bias field and PV effects have been taken into account.</t>
        </is>
      </c>
      <c r="Y1791" s="3" t="inlineStr">
        <is>
          <t>OpenAlex</t>
        </is>
      </c>
      <c r="Z1791" s="3" t="inlineStr"/>
      <c r="AA1791" s="3" t="inlineStr">
        <is>
          <t>Not found</t>
        </is>
      </c>
      <c r="AB1791" s="3" t="inlineStr">
        <is>
          <t>closed</t>
        </is>
      </c>
      <c r="AC1791" s="3" t="inlineStr">
        <is>
          <t>School of Technology &amp; Design</t>
        </is>
      </c>
      <c r="AD1791" s="3" t="n">
        <v>3</v>
      </c>
      <c r="AE1791" s="3" t="inlineStr">
        <is>
          <t>Yes</t>
        </is>
      </c>
      <c r="AF1791" s="3" t="inlineStr">
        <is>
          <t>OpenAlex topic: Medical Image Segmentation Techniques</t>
        </is>
      </c>
      <c r="AG1791" s="4" t="inlineStr"/>
      <c r="AH1791" s="4" t="inlineStr"/>
      <c r="AI1791" s="4" t="inlineStr"/>
    </row>
    <row r="1792">
      <c r="A1792" s="3" t="inlineStr">
        <is>
          <t>EET-0029</t>
        </is>
      </c>
      <c r="B1792" s="3" t="inlineStr">
        <is>
          <t>Marantz</t>
        </is>
      </c>
      <c r="C1792" s="3" t="inlineStr">
        <is>
          <t>Zory</t>
        </is>
      </c>
      <c r="D1792" s="3" t="inlineStr">
        <is>
          <t>Zory Marantz</t>
        </is>
      </c>
      <c r="E1792" s="3" t="inlineStr">
        <is>
          <t>Associate Professor</t>
        </is>
      </c>
      <c r="F1792" s="3" t="inlineStr">
        <is>
          <t>NYC College of Technology</t>
        </is>
      </c>
      <c r="G1792" s="3" t="inlineStr">
        <is>
          <t>Electrical and Telecommunications Engineering Technology</t>
        </is>
      </c>
      <c r="H1792" s="3" t="inlineStr">
        <is>
          <t>ZMarantz@citytech.cuny.edu</t>
        </is>
      </c>
      <c r="I1792" s="3" t="inlineStr">
        <is>
          <t>Conference paper</t>
        </is>
      </c>
      <c r="J1792" s="3" t="inlineStr">
        <is>
          <t>Admission control for maximal throughput in power limited CDMA systems</t>
        </is>
      </c>
      <c r="K1792" s="3" t="n">
        <v>2005</v>
      </c>
      <c r="L1792" s="3" t="inlineStr">
        <is>
          <t>IEEE Wireless Communications and Networking Conference</t>
        </is>
      </c>
      <c r="M1792" s="3" t="inlineStr">
        <is>
          <t>Zory Marantz; Penina Orenstein; D.J. Goodman</t>
        </is>
      </c>
      <c r="N1792" s="3" t="inlineStr"/>
      <c r="O1792" s="3" t="n"/>
      <c r="P1792" s="3" t="inlineStr"/>
      <c r="Q1792" s="3" t="inlineStr">
        <is>
          <t>10.1109/wcnc.2005.1424592</t>
        </is>
      </c>
      <c r="R1792" s="3" t="inlineStr">
        <is>
          <t>https://doi.org/10.1109/wcnc.2005.1424592</t>
        </is>
      </c>
      <c r="S1792" s="3" t="inlineStr">
        <is>
          <t>OpenAlex; Dept bio</t>
        </is>
      </c>
      <c r="T1792" s="3" t="n">
        <v>2</v>
      </c>
      <c r="U1792" s="3" t="inlineStr">
        <is>
          <t>High (City Tech affiliation on paper); 2 sources</t>
        </is>
      </c>
      <c r="V1792" s="3" t="n"/>
      <c r="W1792" s="3" t="inlineStr">
        <is>
          <t>Z. Marantz, P. Orenstein, and D. J. Goodman, "Admission Control for Maximal Throughput in Power Limited CDMA Systems," IEEE Wireless Communications &amp; Networking Conference (WCNC), New Orleans, LA, March 13-17, 2005.</t>
        </is>
      </c>
      <c r="X1792" s="3" t="inlineStr">
        <is>
          <t>Power control is a fundamental component of CDMA networks because of the interference that users cause to one another. Consequently, too many users in the system may lead to an overload whereas too few would generate an inefficient use of resources. Previous work by the authors has highlighted some fundamental properties of a CDMA system pertaining to the required power distribution when a particular terminal has reached its power limit. These properties have formed the basis for an admission control scheme which leads to an efficient use of system resources. This paper expands on this scheme and shows that optimal throughput with a fixed number of users can be achieved for a range of received power values and that this range of values is affected by the geometry of the users' location relative to the base station. In addition, there is an optimal number of users and an optimal received power ratio between them that results in maximum throughput. But when the optimal conditions can not be achieved, it is known that equal received power has good performance, and based on this, we design an admission control algorithm.</t>
        </is>
      </c>
      <c r="Y1792" s="3" t="inlineStr">
        <is>
          <t>OpenAlex</t>
        </is>
      </c>
      <c r="Z1792" s="3" t="inlineStr"/>
      <c r="AA1792" s="3" t="inlineStr">
        <is>
          <t>Not found</t>
        </is>
      </c>
      <c r="AB1792" s="3" t="inlineStr">
        <is>
          <t>closed</t>
        </is>
      </c>
      <c r="AC1792" s="3" t="inlineStr">
        <is>
          <t>School of Technology &amp; Design</t>
        </is>
      </c>
      <c r="AD1792" s="3" t="n">
        <v>11</v>
      </c>
      <c r="AE1792" s="3" t="inlineStr">
        <is>
          <t>No</t>
        </is>
      </c>
      <c r="AF1792" s="3" t="inlineStr"/>
      <c r="AG1792" s="4" t="inlineStr"/>
      <c r="AH1792" s="4" t="inlineStr"/>
      <c r="AI1792" s="4" t="inlineStr"/>
    </row>
    <row r="1793">
      <c r="A1793" s="3" t="inlineStr">
        <is>
          <t>EET-0030</t>
        </is>
      </c>
      <c r="B1793" s="3" t="inlineStr">
        <is>
          <t>Vladutescu</t>
        </is>
      </c>
      <c r="C1793" s="3" t="inlineStr">
        <is>
          <t>Viviana</t>
        </is>
      </c>
      <c r="D1793" s="3" t="inlineStr">
        <is>
          <t>Viviana Vladutescu</t>
        </is>
      </c>
      <c r="E1793" s="3" t="inlineStr">
        <is>
          <t>Associate Professor</t>
        </is>
      </c>
      <c r="F1793" s="3" t="inlineStr">
        <is>
          <t>NYC College of Technology</t>
        </is>
      </c>
      <c r="G1793" s="3" t="inlineStr">
        <is>
          <t>Electrical and Telecommunications Engineering Technology</t>
        </is>
      </c>
      <c r="H1793" s="3" t="inlineStr">
        <is>
          <t>VVladutescu@citytech.cuny.edu</t>
        </is>
      </c>
      <c r="I1793" s="3" t="inlineStr">
        <is>
          <t>Conference paper</t>
        </is>
      </c>
      <c r="J1793" s="3" t="inlineStr">
        <is>
          <t>Analysis of a Dual Etalon Fabry Perot Cavity for application in a Geostationary Coastal Water Imager, Daniela Viviana Vladutescu, Fred Moshary, Barry Gross, Samir Ahmed, 12th International Symposium, Remote Sensing Conference, SPIE Europe, Bruges, Belgium, September 19-22, 2005</t>
        </is>
      </c>
      <c r="K1793" s="3" t="n">
        <v>2005</v>
      </c>
      <c r="L1793" s="3" t="inlineStr"/>
      <c r="M1793" s="3" t="inlineStr"/>
      <c r="N1793" s="3" t="inlineStr"/>
      <c r="O1793" s="3" t="n"/>
      <c r="P1793" s="3" t="inlineStr"/>
      <c r="Q1793" s="3" t="inlineStr"/>
      <c r="R1793" s="3" t="inlineStr"/>
      <c r="S1793" s="3" t="inlineStr">
        <is>
          <t>Dept bio</t>
        </is>
      </c>
      <c r="T1793" s="3" t="n">
        <v>1</v>
      </c>
      <c r="U1793" s="3" t="inlineStr">
        <is>
          <t>Medium (self-reported in faculty bio)</t>
        </is>
      </c>
      <c r="V1793" s="3" t="n"/>
      <c r="W1793" s="3" t="inlineStr">
        <is>
          <t>"Analysis of a Dual Etalon Fabry Perot Cavity for application in a Geostationary Coastal Water Imager, Daniela Viviana Vladutescu, Fred Moshary, Barry Gross, Samir Ahmed, 12th International Symposium, Remote Sensing Conference, SPIE Europe, Bruges, Belgium, September 19-22, 2005</t>
        </is>
      </c>
      <c r="X1793" s="3" t="inlineStr"/>
      <c r="Y1793" s="3" t="inlineStr"/>
      <c r="Z1793" s="3" t="inlineStr"/>
      <c r="AA1793" s="3" t="inlineStr"/>
      <c r="AB1793" s="3" t="inlineStr"/>
      <c r="AC1793" s="3" t="inlineStr">
        <is>
          <t>School of Technology &amp; Design</t>
        </is>
      </c>
      <c r="AD1793" s="3" t="n"/>
      <c r="AE1793" s="3" t="inlineStr">
        <is>
          <t>No</t>
        </is>
      </c>
      <c r="AF1793" s="3" t="inlineStr"/>
      <c r="AG1793" s="4" t="inlineStr"/>
      <c r="AH1793" s="4" t="inlineStr"/>
      <c r="AI1793" s="4" t="inlineStr"/>
    </row>
    <row r="1794">
      <c r="A1794" s="3" t="inlineStr">
        <is>
          <t>EET-0032</t>
        </is>
      </c>
      <c r="B1794" s="3" t="inlineStr">
        <is>
          <t>Hossain</t>
        </is>
      </c>
      <c r="C1794" s="3" t="inlineStr">
        <is>
          <t>Asm</t>
        </is>
      </c>
      <c r="D1794" s="3" t="inlineStr">
        <is>
          <t>Asm Hossain</t>
        </is>
      </c>
      <c r="E1794" s="3" t="inlineStr">
        <is>
          <t>Professor</t>
        </is>
      </c>
      <c r="F1794" s="3" t="inlineStr">
        <is>
          <t>NYC College of Technology</t>
        </is>
      </c>
      <c r="G1794" s="3" t="inlineStr">
        <is>
          <t>Electrical and Telecommunications Engineering Technology</t>
        </is>
      </c>
      <c r="H1794" s="3" t="inlineStr">
        <is>
          <t>AHossain@citytech.cuny.edu</t>
        </is>
      </c>
      <c r="I1794" s="3" t="inlineStr">
        <is>
          <t>Conference paper</t>
        </is>
      </c>
      <c r="J1794" s="3" t="inlineStr">
        <is>
          <t>Efficient Dynamic Bandwidth Allocation for EPON</t>
        </is>
      </c>
      <c r="K1794" s="3" t="n">
        <v>2005</v>
      </c>
      <c r="L1794" s="3" t="inlineStr"/>
      <c r="M1794" s="3" t="inlineStr"/>
      <c r="N1794" s="3" t="inlineStr"/>
      <c r="O1794" s="3" t="n"/>
      <c r="P1794" s="3" t="inlineStr"/>
      <c r="Q1794" s="3" t="inlineStr"/>
      <c r="R1794" s="3" t="inlineStr"/>
      <c r="S1794" s="3" t="inlineStr">
        <is>
          <t>Dept bio</t>
        </is>
      </c>
      <c r="T1794" s="3" t="n">
        <v>1</v>
      </c>
      <c r="U1794" s="3" t="inlineStr">
        <is>
          <t>Medium (self-reported in faculty bio)</t>
        </is>
      </c>
      <c r="V1794" s="3" t="n"/>
      <c r="W1794" s="3" t="inlineStr">
        <is>
          <t>ASM Delowar Hossain and M.A.Ali, “Efficient Dynamic Bandwidth Allocation for EPON ,” in Proceedings of IIT’05 Conference, Dubai, UAE, Sept. 26-28, 2005.</t>
        </is>
      </c>
      <c r="X1794" s="3" t="inlineStr"/>
      <c r="Y1794" s="3" t="inlineStr"/>
      <c r="Z1794" s="3" t="inlineStr"/>
      <c r="AA1794" s="3" t="inlineStr"/>
      <c r="AB1794" s="3" t="inlineStr"/>
      <c r="AC1794" s="3" t="inlineStr">
        <is>
          <t>School of Technology &amp; Design</t>
        </is>
      </c>
      <c r="AD1794" s="3" t="n"/>
      <c r="AE1794" s="3" t="inlineStr">
        <is>
          <t>No</t>
        </is>
      </c>
      <c r="AF1794" s="3" t="inlineStr"/>
      <c r="AG1794" s="4" t="inlineStr"/>
      <c r="AH1794" s="4" t="inlineStr"/>
      <c r="AI1794" s="4" t="inlineStr"/>
    </row>
    <row r="1795">
      <c r="A1795" s="3" t="inlineStr">
        <is>
          <t>EET-0034</t>
        </is>
      </c>
      <c r="B1795" s="3" t="inlineStr">
        <is>
          <t>Hossain</t>
        </is>
      </c>
      <c r="C1795" s="3" t="inlineStr">
        <is>
          <t>Asm</t>
        </is>
      </c>
      <c r="D1795" s="3" t="inlineStr">
        <is>
          <t>Asm Hossain</t>
        </is>
      </c>
      <c r="E1795" s="3" t="inlineStr">
        <is>
          <t>Professor</t>
        </is>
      </c>
      <c r="F1795" s="3" t="inlineStr">
        <is>
          <t>NYC College of Technology</t>
        </is>
      </c>
      <c r="G1795" s="3" t="inlineStr">
        <is>
          <t>Electrical and Telecommunications Engineering Technology</t>
        </is>
      </c>
      <c r="H1795" s="3" t="inlineStr">
        <is>
          <t>AHossain@citytech.cuny.edu</t>
        </is>
      </c>
      <c r="I1795" s="3" t="inlineStr">
        <is>
          <t>Conference paper</t>
        </is>
      </c>
      <c r="J1795" s="3" t="inlineStr">
        <is>
          <t>On the merits of implementing a novel decentralized ethernet-based PON architecture for next-generation broadband access networks</t>
        </is>
      </c>
      <c r="K1795" s="3" t="n">
        <v>2005</v>
      </c>
      <c r="L1795" s="3" t="inlineStr">
        <is>
          <t>Proceedings of SPIE, the International Society for Optical Engineering/Proceedings of SPIE</t>
        </is>
      </c>
      <c r="M1795" s="3" t="inlineStr">
        <is>
          <t>H. Erkan; ASM Delowar Hossain; Mark F. Arend; R. Dorsinville; M.A. Ali</t>
        </is>
      </c>
      <c r="N1795" s="3" t="inlineStr"/>
      <c r="O1795" s="3" t="n"/>
      <c r="P1795" s="3" t="inlineStr"/>
      <c r="Q1795" s="3" t="inlineStr">
        <is>
          <t>10.1117/12.629904</t>
        </is>
      </c>
      <c r="R1795" s="3" t="inlineStr">
        <is>
          <t>https://doi.org/10.1117/12.629904</t>
        </is>
      </c>
      <c r="S1795" s="3" t="inlineStr">
        <is>
          <t>OpenAlex; Dept bio</t>
        </is>
      </c>
      <c r="T1795" s="3" t="n">
        <v>2</v>
      </c>
      <c r="U1795" s="3" t="inlineStr">
        <is>
          <t>High (City Tech affiliation on paper); 2 sources</t>
        </is>
      </c>
      <c r="V1795" s="3" t="n"/>
      <c r="W1795" s="3" t="inlineStr">
        <is>
          <t>Erkan, A. D. Hossain, M. F. Arend, R. Dorsinville, M. A. Ali, " On the merits of implementing a novel decentralized Ethernet-based PON architecture for next-generation broadband access networks", Proc. SPIE Vol. 6012, p. 31-38, Oct 2005.</t>
        </is>
      </c>
      <c r="X1795" s="3" t="inlineStr">
        <is>
          <t>To date, the mainstream Ethernet Passive Optical Network (EPON) bandwidth allocation schemes as well as the new IEEE 802.3ah Ethernet in the First Mile (EFM) Task Force specifications have been centralized, relying on a component in the central office, Optical Line Termination (OLT), to provision upstream traffic. Hence, the OLT is the only device that can arbitrate time-division access to the shared channel. Since the OLT has global knowledge of the state of the entire network, this is a centralized control plane in which the OLT has centralized intelligence. One of the major problems associated with a centralized architecture is the "single-point of failure" problem that is the failure of the OLT software will bring down the whole access network. It is the purpose of this work to propose a distributed solution to this problem, and to devise and experimentally demonstrate the feasibility of implementing a novel Ethernet over Star Coupler-based PON architecture that uses a fully distributed time division multiple access arbitration schemes. Specifically, we assess the viability of implementing a distributed control plane architecture that facilitates internetworking among connected users. In addition to the added flexibility and reliability associated with distributed control plane architecture, as well as emulating shared LAN capability among different users, the distributed networking architecture and the associated bandwidth allocation algorithms have characteristics that make them far better suited for provisioning Quality of Service (QoS) schemes necessary for multimedia services over a single line.</t>
        </is>
      </c>
      <c r="Y1795" s="3" t="inlineStr">
        <is>
          <t>OpenAlex</t>
        </is>
      </c>
      <c r="Z1795" s="3" t="inlineStr"/>
      <c r="AA1795" s="3" t="inlineStr">
        <is>
          <t>Not found</t>
        </is>
      </c>
      <c r="AB1795" s="3" t="inlineStr">
        <is>
          <t>closed</t>
        </is>
      </c>
      <c r="AC1795" s="3" t="inlineStr">
        <is>
          <t>School of Technology &amp; Design</t>
        </is>
      </c>
      <c r="AD1795" s="3" t="n">
        <v>0</v>
      </c>
      <c r="AE1795" s="3" t="inlineStr">
        <is>
          <t>No</t>
        </is>
      </c>
      <c r="AF1795" s="3" t="inlineStr"/>
      <c r="AG1795" s="4" t="inlineStr"/>
      <c r="AH1795" s="4" t="inlineStr"/>
      <c r="AI1795" s="4" t="inlineStr"/>
    </row>
    <row r="1796">
      <c r="A1796" s="3" t="inlineStr">
        <is>
          <t>EET-0035</t>
        </is>
      </c>
      <c r="B1796" s="3" t="inlineStr">
        <is>
          <t>Wei</t>
        </is>
      </c>
      <c r="C1796" s="3" t="inlineStr">
        <is>
          <t>Xinzhou</t>
        </is>
      </c>
      <c r="D1796" s="3" t="inlineStr">
        <is>
          <t>Xinzhou Wei</t>
        </is>
      </c>
      <c r="E1796" s="3" t="inlineStr">
        <is>
          <t>Professor</t>
        </is>
      </c>
      <c r="F1796" s="3" t="inlineStr">
        <is>
          <t>NYC College of Technology</t>
        </is>
      </c>
      <c r="G1796" s="3" t="inlineStr">
        <is>
          <t>Electrical and Telecommunications Engineering Technology</t>
        </is>
      </c>
      <c r="H1796" s="3" t="inlineStr">
        <is>
          <t>XWei@citytech.cuny.edu</t>
        </is>
      </c>
      <c r="I1796" s="3" t="inlineStr">
        <is>
          <t>Grant</t>
        </is>
      </c>
      <c r="J1796" s="3" t="inlineStr">
        <is>
          <t>Principal Investigator, PSC-CUNY_36, $4,400, 2005-2006</t>
        </is>
      </c>
      <c r="K1796" s="3" t="n">
        <v>2005</v>
      </c>
      <c r="L1796" s="3" t="inlineStr"/>
      <c r="M1796" s="3" t="inlineStr"/>
      <c r="N1796" s="3" t="inlineStr"/>
      <c r="O1796" s="3" t="n">
        <v>4400</v>
      </c>
      <c r="P1796" s="3" t="inlineStr"/>
      <c r="Q1796" s="3" t="inlineStr"/>
      <c r="R1796" s="3" t="inlineStr"/>
      <c r="S1796" s="3" t="inlineStr">
        <is>
          <t>Dept bio</t>
        </is>
      </c>
      <c r="T1796" s="3" t="n">
        <v>1</v>
      </c>
      <c r="U1796" s="3" t="inlineStr">
        <is>
          <t>Medium (self-reported in faculty bio)</t>
        </is>
      </c>
      <c r="V1796" s="3" t="n"/>
      <c r="W1796" s="3" t="inlineStr">
        <is>
          <t>Principal Investigator, PSC-CUNY_36, $4,400, 2005-2006</t>
        </is>
      </c>
      <c r="X1796" s="3" t="inlineStr"/>
      <c r="Y1796" s="3" t="inlineStr"/>
      <c r="Z1796" s="3" t="inlineStr"/>
      <c r="AA1796" s="3" t="inlineStr"/>
      <c r="AB1796" s="3" t="inlineStr"/>
      <c r="AC1796" s="3" t="inlineStr">
        <is>
          <t>School of Technology &amp; Design</t>
        </is>
      </c>
      <c r="AD1796" s="3" t="n"/>
      <c r="AE1796" s="3" t="inlineStr">
        <is>
          <t>No</t>
        </is>
      </c>
      <c r="AF1796" s="3" t="inlineStr"/>
      <c r="AG1796" s="4" t="inlineStr"/>
      <c r="AH1796" s="4" t="inlineStr"/>
      <c r="AI1796" s="4" t="inlineStr"/>
    </row>
    <row r="1797">
      <c r="A1797" s="3" t="inlineStr">
        <is>
          <t>EET-0036</t>
        </is>
      </c>
      <c r="B1797" s="3" t="inlineStr">
        <is>
          <t>Vladutescu</t>
        </is>
      </c>
      <c r="C1797" s="3" t="inlineStr">
        <is>
          <t>Viviana</t>
        </is>
      </c>
      <c r="D1797" s="3" t="inlineStr">
        <is>
          <t>Viviana Vladutescu</t>
        </is>
      </c>
      <c r="E1797" s="3" t="inlineStr">
        <is>
          <t>Associate Professor</t>
        </is>
      </c>
      <c r="F1797" s="3" t="inlineStr">
        <is>
          <t>NYC College of Technology</t>
        </is>
      </c>
      <c r="G1797" s="3" t="inlineStr">
        <is>
          <t>Electrical and Telecommunications Engineering Technology</t>
        </is>
      </c>
      <c r="H1797" s="3" t="inlineStr">
        <is>
          <t>VVladutescu@citytech.cuny.edu</t>
        </is>
      </c>
      <c r="I1797" s="3" t="inlineStr">
        <is>
          <t>Conference paper</t>
        </is>
      </c>
      <c r="J1797" s="3" t="inlineStr">
        <is>
          <t>System Design of a Multiple Cavity Fabry Perot Interferometer for Visible, NIR Applications, Viviana Vladutescu, Fred Moshary, Barry Gross, Samir Ahmed, Einstein Conference, City College of City University of New York, New York, USA, April 11-12, 2005</t>
        </is>
      </c>
      <c r="K1797" s="3" t="n">
        <v>2005</v>
      </c>
      <c r="L1797" s="3" t="inlineStr"/>
      <c r="M1797" s="3" t="inlineStr"/>
      <c r="N1797" s="3" t="inlineStr"/>
      <c r="O1797" s="3" t="n"/>
      <c r="P1797" s="3" t="inlineStr"/>
      <c r="Q1797" s="3" t="inlineStr"/>
      <c r="R1797" s="3" t="inlineStr"/>
      <c r="S1797" s="3" t="inlineStr">
        <is>
          <t>Dept bio</t>
        </is>
      </c>
      <c r="T1797" s="3" t="n">
        <v>1</v>
      </c>
      <c r="U1797" s="3" t="inlineStr">
        <is>
          <t>Medium (self-reported in faculty bio)</t>
        </is>
      </c>
      <c r="V1797" s="3" t="n"/>
      <c r="W1797" s="3" t="inlineStr">
        <is>
          <t>"System Design of a Multiple Cavity Fabry Perot Interferometer for Visible, NIR Applications, Viviana Vladutescu, Fred Moshary, Barry Gross, Samir Ahmed, Einstein Conference, City College of City University of New York, New York, USA, April 11-12, 2005</t>
        </is>
      </c>
      <c r="X1797" s="3" t="inlineStr"/>
      <c r="Y1797" s="3" t="inlineStr"/>
      <c r="Z1797" s="3" t="inlineStr"/>
      <c r="AA1797" s="3" t="inlineStr"/>
      <c r="AB1797" s="3" t="inlineStr"/>
      <c r="AC1797" s="3" t="inlineStr">
        <is>
          <t>School of Technology &amp; Design</t>
        </is>
      </c>
      <c r="AD1797" s="3" t="n"/>
      <c r="AE1797" s="3" t="inlineStr">
        <is>
          <t>No</t>
        </is>
      </c>
      <c r="AF1797" s="3" t="inlineStr"/>
      <c r="AG1797" s="4" t="inlineStr"/>
      <c r="AH1797" s="4" t="inlineStr"/>
      <c r="AI1797" s="4" t="inlineStr"/>
    </row>
    <row r="1798">
      <c r="A1798" s="3" t="inlineStr">
        <is>
          <t>EET-0037</t>
        </is>
      </c>
      <c r="B1798" s="3" t="inlineStr">
        <is>
          <t>Wei</t>
        </is>
      </c>
      <c r="C1798" s="3" t="inlineStr">
        <is>
          <t>Xinzhou</t>
        </is>
      </c>
      <c r="D1798" s="3" t="inlineStr">
        <is>
          <t>Xinzhou Wei</t>
        </is>
      </c>
      <c r="E1798" s="3" t="inlineStr">
        <is>
          <t>Professor</t>
        </is>
      </c>
      <c r="F1798" s="3" t="inlineStr">
        <is>
          <t>NYC College of Technology</t>
        </is>
      </c>
      <c r="G1798" s="3" t="inlineStr">
        <is>
          <t>Electrical and Telecommunications Engineering Technology</t>
        </is>
      </c>
      <c r="H1798" s="3" t="inlineStr">
        <is>
          <t>XWei@citytech.cuny.edu</t>
        </is>
      </c>
      <c r="I1798" s="3" t="inlineStr">
        <is>
          <t>Paper (venue type unclear)</t>
        </is>
      </c>
      <c r="J1798" s="3" t="inlineStr">
        <is>
          <t>An optimization scheme for RFID data protection</t>
        </is>
      </c>
      <c r="K1798" s="3" t="n">
        <v>2006</v>
      </c>
      <c r="L1798" s="3" t="inlineStr"/>
      <c r="M1798" s="3" t="inlineStr">
        <is>
          <t>X. Wei, L. Li, A. Goykadosh, K. Markowitz, M. Anshel</t>
        </is>
      </c>
      <c r="N1798" s="3" t="inlineStr"/>
      <c r="O1798" s="3" t="n"/>
      <c r="P1798" s="3" t="inlineStr"/>
      <c r="Q1798" s="3" t="inlineStr"/>
      <c r="R1798" s="3" t="inlineStr"/>
      <c r="S1798" s="3" t="inlineStr">
        <is>
          <t>Dept bio</t>
        </is>
      </c>
      <c r="T1798" s="3" t="n">
        <v>1</v>
      </c>
      <c r="U1798" s="3" t="inlineStr">
        <is>
          <t>Medium (self-reported in faculty bio)</t>
        </is>
      </c>
      <c r="V1798" s="3" t="n"/>
      <c r="W1798" s="3" t="inlineStr">
        <is>
          <t>X. Wei, L. Li, A. Goykadosh, K. Markowitz, M. Anshel (2006), "An optimization scheme for RFID data protection," Proc. Systemics, Cybernetics and Informatics, 5: 107 - 110.</t>
        </is>
      </c>
      <c r="X1798" s="3" t="inlineStr"/>
      <c r="Y1798" s="3" t="inlineStr"/>
      <c r="Z1798" s="3" t="inlineStr"/>
      <c r="AA1798" s="3" t="inlineStr"/>
      <c r="AB1798" s="3" t="inlineStr"/>
      <c r="AC1798" s="3" t="inlineStr">
        <is>
          <t>School of Technology &amp; Design</t>
        </is>
      </c>
      <c r="AD1798" s="3" t="n"/>
      <c r="AE1798" s="3" t="inlineStr">
        <is>
          <t>No</t>
        </is>
      </c>
      <c r="AF1798" s="3" t="inlineStr"/>
      <c r="AG1798" s="4" t="inlineStr"/>
      <c r="AH1798" s="4" t="inlineStr"/>
      <c r="AI1798" s="4" t="inlineStr"/>
    </row>
    <row r="1799">
      <c r="A1799" s="3" t="inlineStr">
        <is>
          <t>EET-0038</t>
        </is>
      </c>
      <c r="B1799" s="3" t="inlineStr">
        <is>
          <t>Marantz</t>
        </is>
      </c>
      <c r="C1799" s="3" t="inlineStr">
        <is>
          <t>Zory</t>
        </is>
      </c>
      <c r="D1799" s="3" t="inlineStr">
        <is>
          <t>Zory Marantz</t>
        </is>
      </c>
      <c r="E1799" s="3" t="inlineStr">
        <is>
          <t>Associate Professor</t>
        </is>
      </c>
      <c r="F1799" s="3" t="inlineStr">
        <is>
          <t>NYC College of Technology</t>
        </is>
      </c>
      <c r="G1799" s="3" t="inlineStr">
        <is>
          <t>Electrical and Telecommunications Engineering Technology</t>
        </is>
      </c>
      <c r="H1799" s="3" t="inlineStr">
        <is>
          <t>ZMarantz@citytech.cuny.edu</t>
        </is>
      </c>
      <c r="I1799" s="3" t="inlineStr">
        <is>
          <t>Conference paper</t>
        </is>
      </c>
      <c r="J1799" s="3" t="inlineStr">
        <is>
          <t>Application of cellular automata to modeling mobility and radio communication in wireless networks</t>
        </is>
      </c>
      <c r="K1799" s="3" t="n">
        <v>2006</v>
      </c>
      <c r="L1799" s="3" t="inlineStr">
        <is>
          <t>IEEE Sarnoff Symposium</t>
        </is>
      </c>
      <c r="M1799" s="3" t="inlineStr">
        <is>
          <t>Penina Orenstein; Zory Marantz; D.J. Goodman</t>
        </is>
      </c>
      <c r="N1799" s="3" t="inlineStr"/>
      <c r="O1799" s="3" t="n"/>
      <c r="P1799" s="3" t="inlineStr"/>
      <c r="Q1799" s="3" t="inlineStr">
        <is>
          <t>10.1109/sarnof.2005.1426545</t>
        </is>
      </c>
      <c r="R1799" s="3" t="inlineStr">
        <is>
          <t>https://doi.org/10.1109/sarnof.2005.1426545</t>
        </is>
      </c>
      <c r="S1799" s="3" t="inlineStr">
        <is>
          <t>OpenAlex; Dept bio</t>
        </is>
      </c>
      <c r="T1799" s="3" t="n">
        <v>2</v>
      </c>
      <c r="U1799" s="3" t="inlineStr">
        <is>
          <t>High (City Tech affiliation on paper); 2 sources</t>
        </is>
      </c>
      <c r="V1799" s="3" t="n"/>
      <c r="W1799" s="3" t="inlineStr">
        <is>
          <t>P. Orenstein, Z. Marantz, and D. J. Goodman, "Application of Cellular Automata to Modeling Mobility and Radio Communication in Wireless Networks," IEEE Sarnoff Symposium, Princeton, NJ, April 18-19, 2005.</t>
        </is>
      </c>
      <c r="X1799" s="3" t="inlineStr">
        <is>
          <t>In this preliminary study, we first show how a simple cellular automata (CA) model can be tailored to the context of radio communication. We then use the model to examine the tradeoff between mobility and radio communication. Within this context, one can view the presence of link (i,j) as an advantage in that it enables node i to send a packet on one hop to node j. However, it can also be a disadvantage in that, when node i broadcasts it causes interference at j. Thus, while the presence of a large number of links guarantees network connectivity, it brings with it the possibility of increased interference, which reduces the capacity of the network. Our analysis examines how in certain cases, mobility may add to the efficiency of practical networks, whereas in other situations, mobility may become a liability</t>
        </is>
      </c>
      <c r="Y1799" s="3" t="inlineStr">
        <is>
          <t>OpenAlex</t>
        </is>
      </c>
      <c r="Z1799" s="3" t="inlineStr"/>
      <c r="AA1799" s="3" t="inlineStr">
        <is>
          <t>Not found</t>
        </is>
      </c>
      <c r="AB1799" s="3" t="inlineStr">
        <is>
          <t>closed</t>
        </is>
      </c>
      <c r="AC1799" s="3" t="inlineStr">
        <is>
          <t>School of Technology &amp; Design</t>
        </is>
      </c>
      <c r="AD1799" s="3" t="n">
        <v>3</v>
      </c>
      <c r="AE1799" s="3" t="inlineStr">
        <is>
          <t>No</t>
        </is>
      </c>
      <c r="AF1799" s="3" t="inlineStr"/>
      <c r="AG1799" s="4" t="inlineStr"/>
      <c r="AH1799" s="4" t="inlineStr"/>
      <c r="AI1799" s="4" t="inlineStr"/>
    </row>
    <row r="1800">
      <c r="A1800" s="3" t="inlineStr">
        <is>
          <t>EET-0039</t>
        </is>
      </c>
      <c r="B1800" s="3" t="inlineStr">
        <is>
          <t>Vladutescu</t>
        </is>
      </c>
      <c r="C1800" s="3" t="inlineStr">
        <is>
          <t>Viviana</t>
        </is>
      </c>
      <c r="D1800" s="3" t="inlineStr">
        <is>
          <t>Viviana Vladutescu</t>
        </is>
      </c>
      <c r="E1800" s="3" t="inlineStr">
        <is>
          <t>Associate Professor</t>
        </is>
      </c>
      <c r="F1800" s="3" t="inlineStr">
        <is>
          <t>NYC College of Technology</t>
        </is>
      </c>
      <c r="G1800" s="3" t="inlineStr">
        <is>
          <t>Electrical and Telecommunications Engineering Technology</t>
        </is>
      </c>
      <c r="H1800" s="3" t="inlineStr">
        <is>
          <t>VVladutescu@citytech.cuny.edu</t>
        </is>
      </c>
      <c r="I1800" s="3" t="inlineStr">
        <is>
          <t>Paper (venue type unclear)</t>
        </is>
      </c>
      <c r="J1800" s="3" t="inlineStr">
        <is>
          <t>DOAS Spectroscopy using a tunable MIR QCL for simultaneous Ozone and Ammonia detection Viviana Vladutescu, Barry Gross,Fred Moshary, Samir Ahmed, Mirth, Annual Midterm Review, Princeton, NJ,USA, November 14th ,2006</t>
        </is>
      </c>
      <c r="K1800" s="3" t="n">
        <v>2006</v>
      </c>
      <c r="L1800" s="3" t="inlineStr"/>
      <c r="M1800" s="3" t="inlineStr"/>
      <c r="N1800" s="3" t="inlineStr"/>
      <c r="O1800" s="3" t="n"/>
      <c r="P1800" s="3" t="inlineStr"/>
      <c r="Q1800" s="3" t="inlineStr"/>
      <c r="R1800" s="3" t="inlineStr"/>
      <c r="S1800" s="3" t="inlineStr">
        <is>
          <t>Dept bio</t>
        </is>
      </c>
      <c r="T1800" s="3" t="n">
        <v>1</v>
      </c>
      <c r="U1800" s="3" t="inlineStr">
        <is>
          <t>Medium (self-reported in faculty bio)</t>
        </is>
      </c>
      <c r="V1800" s="3" t="n"/>
      <c r="W1800" s="3" t="inlineStr">
        <is>
          <t>"DOAS Spectroscopy using a tunable MIR QCL for simultaneous Ozone and Ammonia detection Viviana Vladutescu, Barry Gross,Fred Moshary, Samir Ahmed, Mirth, Annual Midterm Review, Princeton, NJ,USA, November 14th ,2006</t>
        </is>
      </c>
      <c r="X1800" s="3" t="inlineStr"/>
      <c r="Y1800" s="3" t="inlineStr"/>
      <c r="Z1800" s="3" t="inlineStr"/>
      <c r="AA1800" s="3" t="inlineStr"/>
      <c r="AB1800" s="3" t="inlineStr"/>
      <c r="AC1800" s="3" t="inlineStr">
        <is>
          <t>School of Technology &amp; Design</t>
        </is>
      </c>
      <c r="AD1800" s="3" t="n"/>
      <c r="AE1800" s="3" t="inlineStr">
        <is>
          <t>No</t>
        </is>
      </c>
      <c r="AF1800" s="3" t="inlineStr"/>
      <c r="AG1800" s="4" t="inlineStr"/>
      <c r="AH1800" s="4" t="inlineStr"/>
      <c r="AI1800" s="4" t="inlineStr"/>
    </row>
    <row r="1801">
      <c r="A1801" s="3" t="inlineStr">
        <is>
          <t>EET-0041</t>
        </is>
      </c>
      <c r="B1801" s="3" t="inlineStr">
        <is>
          <t>Wei</t>
        </is>
      </c>
      <c r="C1801" s="3" t="inlineStr">
        <is>
          <t>Xinzhou</t>
        </is>
      </c>
      <c r="D1801" s="3" t="inlineStr">
        <is>
          <t>Xinzhou Wei</t>
        </is>
      </c>
      <c r="E1801" s="3" t="inlineStr">
        <is>
          <t>Professor</t>
        </is>
      </c>
      <c r="F1801" s="3" t="inlineStr">
        <is>
          <t>NYC College of Technology</t>
        </is>
      </c>
      <c r="G1801" s="3" t="inlineStr">
        <is>
          <t>Electrical and Telecommunications Engineering Technology</t>
        </is>
      </c>
      <c r="H1801" s="3" t="inlineStr">
        <is>
          <t>XWei@citytech.cuny.edu</t>
        </is>
      </c>
      <c r="I1801" s="3" t="inlineStr">
        <is>
          <t>Journal article</t>
        </is>
      </c>
      <c r="J1801" s="3" t="inlineStr">
        <is>
          <t>Mixture Segmentation of Multispectral MR Brain Images for Multiple Sclerosis</t>
        </is>
      </c>
      <c r="K1801" s="3" t="n">
        <v>2006</v>
      </c>
      <c r="L1801" s="3" t="inlineStr"/>
      <c r="M1801" s="3" t="inlineStr">
        <is>
          <t>L. Li, X. Wei, X. Li, S. Rizvi, and Z. Liang</t>
        </is>
      </c>
      <c r="N1801" s="3" t="inlineStr"/>
      <c r="O1801" s="3" t="n"/>
      <c r="P1801" s="3" t="inlineStr"/>
      <c r="Q1801" s="3" t="inlineStr"/>
      <c r="R1801" s="3" t="inlineStr"/>
      <c r="S1801" s="3" t="inlineStr">
        <is>
          <t>Dept bio</t>
        </is>
      </c>
      <c r="T1801" s="3" t="n">
        <v>1</v>
      </c>
      <c r="U1801" s="3" t="inlineStr">
        <is>
          <t>Medium (self-reported in faculty bio)</t>
        </is>
      </c>
      <c r="V1801" s="3" t="n"/>
      <c r="W1801" s="3" t="inlineStr">
        <is>
          <t>L. Li, X. Wei, X. Li, S. Rizvi, and Z. Liang (2006), "Mixture Segmentation of Multispectral MR Brain Images for Multiple Sclerosis," Journal of Systemics, Cybernetics and Informatics, 3(2): 65-68.</t>
        </is>
      </c>
      <c r="X1801" s="3" t="inlineStr"/>
      <c r="Y1801" s="3" t="inlineStr"/>
      <c r="Z1801" s="3" t="inlineStr"/>
      <c r="AA1801" s="3" t="inlineStr"/>
      <c r="AB1801" s="3" t="inlineStr"/>
      <c r="AC1801" s="3" t="inlineStr">
        <is>
          <t>School of Technology &amp; Design</t>
        </is>
      </c>
      <c r="AD1801" s="3" t="n"/>
      <c r="AE1801" s="3" t="inlineStr">
        <is>
          <t>No</t>
        </is>
      </c>
      <c r="AF1801" s="3" t="inlineStr"/>
      <c r="AG1801" s="4" t="inlineStr"/>
      <c r="AH1801" s="4" t="inlineStr"/>
      <c r="AI1801" s="4" t="inlineStr"/>
    </row>
    <row r="1802">
      <c r="A1802" s="3" t="inlineStr">
        <is>
          <t>EET-0043</t>
        </is>
      </c>
      <c r="B1802" s="3" t="inlineStr">
        <is>
          <t>Wei</t>
        </is>
      </c>
      <c r="C1802" s="3" t="inlineStr">
        <is>
          <t>Xinzhou</t>
        </is>
      </c>
      <c r="D1802" s="3" t="inlineStr">
        <is>
          <t>Xinzhou Wei</t>
        </is>
      </c>
      <c r="E1802" s="3" t="inlineStr">
        <is>
          <t>Professor</t>
        </is>
      </c>
      <c r="F1802" s="3" t="inlineStr">
        <is>
          <t>NYC College of Technology</t>
        </is>
      </c>
      <c r="G1802" s="3" t="inlineStr">
        <is>
          <t>Electrical and Telecommunications Engineering Technology</t>
        </is>
      </c>
      <c r="H1802" s="3" t="inlineStr">
        <is>
          <t>XWei@citytech.cuny.edu</t>
        </is>
      </c>
      <c r="I1802" s="3" t="inlineStr">
        <is>
          <t>Grant</t>
        </is>
      </c>
      <c r="J1802" s="3" t="inlineStr">
        <is>
          <t>Principal Investigator, PSC-CUNY_37, $3,500, 2006-2007</t>
        </is>
      </c>
      <c r="K1802" s="3" t="n">
        <v>2006</v>
      </c>
      <c r="L1802" s="3" t="inlineStr"/>
      <c r="M1802" s="3" t="inlineStr"/>
      <c r="N1802" s="3" t="inlineStr"/>
      <c r="O1802" s="3" t="n">
        <v>3500</v>
      </c>
      <c r="P1802" s="3" t="inlineStr"/>
      <c r="Q1802" s="3" t="inlineStr"/>
      <c r="R1802" s="3" t="inlineStr"/>
      <c r="S1802" s="3" t="inlineStr">
        <is>
          <t>Dept bio</t>
        </is>
      </c>
      <c r="T1802" s="3" t="n">
        <v>1</v>
      </c>
      <c r="U1802" s="3" t="inlineStr">
        <is>
          <t>Medium (self-reported in faculty bio)</t>
        </is>
      </c>
      <c r="V1802" s="3" t="n"/>
      <c r="W1802" s="3" t="inlineStr">
        <is>
          <t>Principal Investigator, PSC-CUNY_37, $3,500, 2006-2007</t>
        </is>
      </c>
      <c r="X1802" s="3" t="inlineStr"/>
      <c r="Y1802" s="3" t="inlineStr"/>
      <c r="Z1802" s="3" t="inlineStr"/>
      <c r="AA1802" s="3" t="inlineStr"/>
      <c r="AB1802" s="3" t="inlineStr"/>
      <c r="AC1802" s="3" t="inlineStr">
        <is>
          <t>School of Technology &amp; Design</t>
        </is>
      </c>
      <c r="AD1802" s="3" t="n"/>
      <c r="AE1802" s="3" t="inlineStr">
        <is>
          <t>No</t>
        </is>
      </c>
      <c r="AF1802" s="3" t="inlineStr"/>
      <c r="AG1802" s="4" t="inlineStr"/>
      <c r="AH1802" s="4" t="inlineStr"/>
      <c r="AI1802" s="4" t="inlineStr"/>
    </row>
    <row r="1803">
      <c r="A1803" s="3" t="inlineStr">
        <is>
          <t>EET-0044</t>
        </is>
      </c>
      <c r="B1803" s="3" t="inlineStr">
        <is>
          <t>Wei</t>
        </is>
      </c>
      <c r="C1803" s="3" t="inlineStr">
        <is>
          <t>Xinzhou</t>
        </is>
      </c>
      <c r="D1803" s="3" t="inlineStr">
        <is>
          <t>Xinzhou Wei</t>
        </is>
      </c>
      <c r="E1803" s="3" t="inlineStr">
        <is>
          <t>Professor</t>
        </is>
      </c>
      <c r="F1803" s="3" t="inlineStr">
        <is>
          <t>NYC College of Technology</t>
        </is>
      </c>
      <c r="G1803" s="3" t="inlineStr">
        <is>
          <t>Electrical and Telecommunications Engineering Technology</t>
        </is>
      </c>
      <c r="H1803" s="3" t="inlineStr">
        <is>
          <t>XWei@citytech.cuny.edu</t>
        </is>
      </c>
      <c r="I1803" s="3" t="inlineStr">
        <is>
          <t>Grant</t>
        </is>
      </c>
      <c r="J1803" s="3" t="inlineStr">
        <is>
          <t>Principal Investigator, Perkins Grant, $41,500, 2006-2008</t>
        </is>
      </c>
      <c r="K1803" s="3" t="n">
        <v>2006</v>
      </c>
      <c r="L1803" s="3" t="inlineStr"/>
      <c r="M1803" s="3" t="inlineStr"/>
      <c r="N1803" s="3" t="inlineStr"/>
      <c r="O1803" s="3" t="n">
        <v>41500</v>
      </c>
      <c r="P1803" s="3" t="inlineStr"/>
      <c r="Q1803" s="3" t="inlineStr"/>
      <c r="R1803" s="3" t="inlineStr"/>
      <c r="S1803" s="3" t="inlineStr">
        <is>
          <t>Dept bio</t>
        </is>
      </c>
      <c r="T1803" s="3" t="n">
        <v>1</v>
      </c>
      <c r="U1803" s="3" t="inlineStr">
        <is>
          <t>Medium (self-reported in faculty bio)</t>
        </is>
      </c>
      <c r="V1803" s="3" t="n"/>
      <c r="W1803" s="3" t="inlineStr">
        <is>
          <t>Principal Investigator, Perkins Grant, $41,500, 2006-2008</t>
        </is>
      </c>
      <c r="X1803" s="3" t="inlineStr"/>
      <c r="Y1803" s="3" t="inlineStr"/>
      <c r="Z1803" s="3" t="inlineStr"/>
      <c r="AA1803" s="3" t="inlineStr"/>
      <c r="AB1803" s="3" t="inlineStr"/>
      <c r="AC1803" s="3" t="inlineStr">
        <is>
          <t>School of Technology &amp; Design</t>
        </is>
      </c>
      <c r="AD1803" s="3" t="n"/>
      <c r="AE1803" s="3" t="inlineStr">
        <is>
          <t>No</t>
        </is>
      </c>
      <c r="AF1803" s="3" t="inlineStr"/>
      <c r="AG1803" s="4" t="inlineStr"/>
      <c r="AH1803" s="4" t="inlineStr"/>
      <c r="AI1803" s="4" t="inlineStr"/>
    </row>
    <row r="1804">
      <c r="A1804" s="3" t="inlineStr">
        <is>
          <t>EET-0045</t>
        </is>
      </c>
      <c r="B1804" s="3" t="inlineStr">
        <is>
          <t>Wei</t>
        </is>
      </c>
      <c r="C1804" s="3" t="inlineStr">
        <is>
          <t>Xinzhou</t>
        </is>
      </c>
      <c r="D1804" s="3" t="inlineStr">
        <is>
          <t>Xinzhou Wei</t>
        </is>
      </c>
      <c r="E1804" s="3" t="inlineStr">
        <is>
          <t>Professor</t>
        </is>
      </c>
      <c r="F1804" s="3" t="inlineStr">
        <is>
          <t>NYC College of Technology</t>
        </is>
      </c>
      <c r="G1804" s="3" t="inlineStr">
        <is>
          <t>Electrical and Telecommunications Engineering Technology</t>
        </is>
      </c>
      <c r="H1804" s="3" t="inlineStr">
        <is>
          <t>XWei@citytech.cuny.edu</t>
        </is>
      </c>
      <c r="I1804" s="3" t="inlineStr">
        <is>
          <t>Conference paper</t>
        </is>
      </c>
      <c r="J1804" s="3" t="inlineStr">
        <is>
          <t>Quantitative analysis of multiple sclerosis: a feasibility study</t>
        </is>
      </c>
      <c r="K1804" s="3" t="n">
        <v>2006</v>
      </c>
      <c r="L1804" s="3" t="inlineStr">
        <is>
          <t>Proceedings of SPIE, the International Society for Optical Engineering/Proceedings of SPIE</t>
        </is>
      </c>
      <c r="M1804" s="3" t="inlineStr">
        <is>
          <t>Lihong C. Li; Xiang Li; Xinzhou Wei; Deborah Sturm; Hongbing Lu; Zhengrong Liang</t>
        </is>
      </c>
      <c r="N1804" s="3" t="inlineStr"/>
      <c r="O1804" s="3" t="n"/>
      <c r="P1804" s="3" t="inlineStr"/>
      <c r="Q1804" s="3" t="inlineStr">
        <is>
          <t>10.1117/12.654181</t>
        </is>
      </c>
      <c r="R1804" s="3" t="inlineStr">
        <is>
          <t>https://doi.org/10.1117/12.654181</t>
        </is>
      </c>
      <c r="S1804" s="3" t="inlineStr">
        <is>
          <t>OpenAlex</t>
        </is>
      </c>
      <c r="T1804" s="3" t="n">
        <v>1</v>
      </c>
      <c r="U1804" s="3" t="inlineStr">
        <is>
          <t>High (City Tech affiliation on paper)</t>
        </is>
      </c>
      <c r="V1804" s="3" t="n"/>
      <c r="W1804" s="3" t="inlineStr"/>
      <c r="X1804" s="3" t="inlineStr">
        <is>
          <t>Multiple Sclerosis (MS) is an inflammatory and demyelinating disorder of the central nervous system with a presumed immune-mediated etiology. For treatment of MS, the measurements of white matter (WM), gray matter (GM), and cerebral spinal fluid (CSF) are often used in conjunction with clinical evaluation to provide a more objective measure of MS burden. In this paper, we apply a new unifying automatic mixture-based algorithm for segmentation of brain tissues to quantitatively analyze MS. The method takes into account the following effects that commonly appear in MR imaging: 1) The MR data is modeled as a stochastic process with an inherent inhomogeneity effect of smoothly varying intensity; 2) A new partial volume (PV) model is built in establishing the maximum a posterior (MAP) segmentation scheme; 3) Noise artifacts are minimized by a priori Markov random field (MRF) penalty indicating neighborhood correlation from tissue mixture. The volumes of brain tissues (WM, GM) and CSF are extracted from the mixture-based segmentation. Experimental results of feasibility studies on quantitative analysis of MS are presented.</t>
        </is>
      </c>
      <c r="Y1804" s="3" t="inlineStr">
        <is>
          <t>OpenAlex</t>
        </is>
      </c>
      <c r="Z1804" s="3" t="inlineStr"/>
      <c r="AA1804" s="3" t="inlineStr">
        <is>
          <t>Not found</t>
        </is>
      </c>
      <c r="AB1804" s="3" t="inlineStr">
        <is>
          <t>closed</t>
        </is>
      </c>
      <c r="AC1804" s="3" t="inlineStr">
        <is>
          <t>School of Technology &amp; Design</t>
        </is>
      </c>
      <c r="AD1804" s="3" t="n">
        <v>4</v>
      </c>
      <c r="AE1804" s="3" t="inlineStr">
        <is>
          <t>Yes</t>
        </is>
      </c>
      <c r="AF1804" s="3" t="inlineStr">
        <is>
          <t>OpenAlex topic: Medical Image Segmentation Techniques</t>
        </is>
      </c>
      <c r="AG1804" s="4" t="inlineStr"/>
      <c r="AH1804" s="4" t="inlineStr"/>
      <c r="AI1804" s="4" t="inlineStr"/>
    </row>
    <row r="1805">
      <c r="A1805" s="3" t="inlineStr">
        <is>
          <t>EET-0046</t>
        </is>
      </c>
      <c r="B1805" s="3" t="inlineStr">
        <is>
          <t>Hossain</t>
        </is>
      </c>
      <c r="C1805" s="3" t="inlineStr">
        <is>
          <t>Asm</t>
        </is>
      </c>
      <c r="D1805" s="3" t="inlineStr">
        <is>
          <t>Asm Hossain</t>
        </is>
      </c>
      <c r="E1805" s="3" t="inlineStr">
        <is>
          <t>Professor</t>
        </is>
      </c>
      <c r="F1805" s="3" t="inlineStr">
        <is>
          <t>NYC College of Technology</t>
        </is>
      </c>
      <c r="G1805" s="3" t="inlineStr">
        <is>
          <t>Electrical and Telecommunications Engineering Technology</t>
        </is>
      </c>
      <c r="H1805" s="3" t="inlineStr">
        <is>
          <t>AHossain@citytech.cuny.edu</t>
        </is>
      </c>
      <c r="I1805" s="3" t="inlineStr">
        <is>
          <t>Journal article</t>
        </is>
      </c>
      <c r="J1805" s="3" t="inlineStr">
        <is>
          <t>Ring-based local access PON architecture for supporting private networking capability</t>
        </is>
      </c>
      <c r="K1805" s="3" t="n">
        <v>2006</v>
      </c>
      <c r="L1805" s="3" t="inlineStr">
        <is>
          <t>Journal of Optical Networking</t>
        </is>
      </c>
      <c r="M1805" s="3" t="inlineStr">
        <is>
          <t>ASM Delowar Hossain; R. Dorsinville; and M. A. Ali; Abdallah A. Shami; Chadi M. Assi</t>
        </is>
      </c>
      <c r="N1805" s="3" t="inlineStr"/>
      <c r="O1805" s="3" t="n"/>
      <c r="P1805" s="3" t="inlineStr"/>
      <c r="Q1805" s="3" t="inlineStr">
        <is>
          <t>10.1364/jon.5.000026</t>
        </is>
      </c>
      <c r="R1805" s="3" t="inlineStr">
        <is>
          <t>https://doi.org/10.1364/jon.5.000026</t>
        </is>
      </c>
      <c r="S1805" s="3" t="inlineStr">
        <is>
          <t>OpenAlex; Dept bio</t>
        </is>
      </c>
      <c r="T1805" s="3" t="n">
        <v>2</v>
      </c>
      <c r="U1805" s="3" t="inlineStr">
        <is>
          <t>High (City Tech affiliation on paper); 2 sources</t>
        </is>
      </c>
      <c r="V1805" s="3" t="n"/>
      <c r="W1805" s="3" t="inlineStr">
        <is>
          <t>ASM Delowar Hossain, R. Dorsinville, A. Shami, C. Assi and M.A. Ali, “A Novel Ring-Based Local Access PON Architecture for Supporting Private Networking Capability,” IEEE/OSA Journal of Optical Networking, vol. 5, no.1, January 2006. https://www.osapublishing.org/jocn/abstract.cfm?uri=jon-5-1-26</t>
        </is>
      </c>
      <c r="X1805" s="3" t="inlineStr">
        <is>
          <t>We propose what we believe is a novel ring-based local access Passive Optical Network (PON) architecture that addresses some of the limitations of current tree-based PON architectures including supporting private networking capability. Specifically, we propose and devise a simple ring-based Ethernet PON (EPON) architecture that supports a truly shared LAN capability among end users as well as upstream access to the central office. Unlike a typical ring-based PON topology in which the optical line terminal (OLT) and the optical network units (ONUs) are interconnected via a long fiber ring, under the proposed architecture, ONUs are interconnected via a short distribution fiber ring in the local loop but share the standard trunk feeder fiber for long reach connectivity to the Central Office (CO). The main characteristic of the proposed architecture is that it supports a fully distributed control plane among the ONUs for ONU-ONU communication as well as upstream access to the OLT. This architecture is well suited for an autonomous access environment such as a university campus or a private corporation where several buildings are closely dispersed within a 0.5-1 km diameter area.</t>
        </is>
      </c>
      <c r="Y1805" s="3" t="inlineStr">
        <is>
          <t>OpenAlex</t>
        </is>
      </c>
      <c r="Z1805" s="3" t="inlineStr"/>
      <c r="AA1805" s="3" t="inlineStr">
        <is>
          <t>Not found</t>
        </is>
      </c>
      <c r="AB1805" s="3" t="inlineStr">
        <is>
          <t>closed</t>
        </is>
      </c>
      <c r="AC1805" s="3" t="inlineStr">
        <is>
          <t>School of Technology &amp; Design</t>
        </is>
      </c>
      <c r="AD1805" s="3" t="n">
        <v>33</v>
      </c>
      <c r="AE1805" s="3" t="inlineStr">
        <is>
          <t>No</t>
        </is>
      </c>
      <c r="AF1805" s="3" t="inlineStr"/>
      <c r="AG1805" s="4" t="inlineStr"/>
      <c r="AH1805" s="4" t="inlineStr"/>
      <c r="AI1805" s="4" t="inlineStr"/>
    </row>
    <row r="1806">
      <c r="A1806" s="3" t="inlineStr">
        <is>
          <t>EET-0047</t>
        </is>
      </c>
      <c r="B1806" s="3" t="inlineStr">
        <is>
          <t>Hossain</t>
        </is>
      </c>
      <c r="C1806" s="3" t="inlineStr">
        <is>
          <t>Asm</t>
        </is>
      </c>
      <c r="D1806" s="3" t="inlineStr">
        <is>
          <t>Asm Hossain</t>
        </is>
      </c>
      <c r="E1806" s="3" t="inlineStr">
        <is>
          <t>Professor</t>
        </is>
      </c>
      <c r="F1806" s="3" t="inlineStr">
        <is>
          <t>NYC College of Technology</t>
        </is>
      </c>
      <c r="G1806" s="3" t="inlineStr">
        <is>
          <t>Electrical and Telecommunications Engineering Technology</t>
        </is>
      </c>
      <c r="H1806" s="3" t="inlineStr">
        <is>
          <t>AHossain@citytech.cuny.edu</t>
        </is>
      </c>
      <c r="I1806" s="3" t="inlineStr">
        <is>
          <t>Conference paper</t>
        </is>
      </c>
      <c r="J1806" s="3" t="inlineStr">
        <is>
          <t>Supporting Private Networking Capability in EPON</t>
        </is>
      </c>
      <c r="K1806" s="3" t="n">
        <v>2006</v>
      </c>
      <c r="L1806" s="3" t="inlineStr">
        <is>
          <t>International Conference on Communications</t>
        </is>
      </c>
      <c r="M1806" s="3" t="inlineStr">
        <is>
          <t>ASM Delowar Hossain; R. Dorsinville; Maifuz Ali; Abdallah A. Shami; Chadi M. Assi</t>
        </is>
      </c>
      <c r="N1806" s="3" t="inlineStr"/>
      <c r="O1806" s="3" t="n"/>
      <c r="P1806" s="3" t="inlineStr"/>
      <c r="Q1806" s="3" t="inlineStr">
        <is>
          <t>10.1109/icc.2006.255180</t>
        </is>
      </c>
      <c r="R1806" s="3" t="inlineStr">
        <is>
          <t>https://doi.org/10.1109/icc.2006.255180</t>
        </is>
      </c>
      <c r="S1806" s="3" t="inlineStr">
        <is>
          <t>OpenAlex; Dept bio</t>
        </is>
      </c>
      <c r="T1806" s="3" t="n">
        <v>2</v>
      </c>
      <c r="U1806" s="3" t="inlineStr">
        <is>
          <t>High (City Tech affiliation on paper); 2 sources</t>
        </is>
      </c>
      <c r="V1806" s="3" t="n"/>
      <c r="W1806" s="3" t="inlineStr">
        <is>
          <t>ASM Delowar Hossain, R. Dorsinville, A. Shami, C. Assi and M.A. Ali, “Supporting Private Networking Capability in EPON”, IEEE ICC conference, Istanbul, Turkey, June 2006.</t>
        </is>
      </c>
      <c r="X1806" s="3" t="inlineStr">
        <is>
          <t>We propose a novel ring-based local access Passive Optical Network (PON) architecture that addresses some of the limitations of current tree-based PON. Specifically, we propose a simple ring-based Ethernet PON (EPON) architecture with a fully distributed control plane among the ONUs that supports a truly shared LAN capability among end users as well as upstream access to the central office. This architecture is well suited for an autonomous access environment such as a university campus or a private corporation where several buildings are closely dispersed within a 0.5-1 km diameter area. Unlike a typical ring-based PON topology in which Optical Line Terminal (OLT) and Optical Network Units (ONUs) are interconnected via a long fiber ring, under the proposed architecture, ONUs are interconnected via a short distribution fiber ring in the local loop but share the standard trunk feeder fiber for long reach connectivity to the Central Office (CO).</t>
        </is>
      </c>
      <c r="Y1806" s="3" t="inlineStr">
        <is>
          <t>OpenAlex</t>
        </is>
      </c>
      <c r="Z1806" s="3" t="inlineStr"/>
      <c r="AA1806" s="3" t="inlineStr">
        <is>
          <t>Not found</t>
        </is>
      </c>
      <c r="AB1806" s="3" t="inlineStr">
        <is>
          <t>closed</t>
        </is>
      </c>
      <c r="AC1806" s="3" t="inlineStr">
        <is>
          <t>School of Technology &amp; Design</t>
        </is>
      </c>
      <c r="AD1806" s="3" t="n">
        <v>12</v>
      </c>
      <c r="AE1806" s="3" t="inlineStr">
        <is>
          <t>No</t>
        </is>
      </c>
      <c r="AF1806" s="3" t="inlineStr"/>
      <c r="AG1806" s="4" t="inlineStr"/>
      <c r="AH1806" s="4" t="inlineStr"/>
      <c r="AI1806" s="4" t="inlineStr"/>
    </row>
    <row r="1807">
      <c r="A1807" s="3" t="inlineStr">
        <is>
          <t>EET-0050</t>
        </is>
      </c>
      <c r="B1807" s="3" t="inlineStr">
        <is>
          <t>Wei</t>
        </is>
      </c>
      <c r="C1807" s="3" t="inlineStr">
        <is>
          <t>Xinzhou</t>
        </is>
      </c>
      <c r="D1807" s="3" t="inlineStr">
        <is>
          <t>Xinzhou Wei</t>
        </is>
      </c>
      <c r="E1807" s="3" t="inlineStr">
        <is>
          <t>Professor</t>
        </is>
      </c>
      <c r="F1807" s="3" t="inlineStr">
        <is>
          <t>NYC College of Technology</t>
        </is>
      </c>
      <c r="G1807" s="3" t="inlineStr">
        <is>
          <t>Electrical and Telecommunications Engineering Technology</t>
        </is>
      </c>
      <c r="H1807" s="3" t="inlineStr">
        <is>
          <t>XWei@citytech.cuny.edu</t>
        </is>
      </c>
      <c r="I1807" s="3" t="inlineStr">
        <is>
          <t>Conference paper</t>
        </is>
      </c>
      <c r="J1807" s="3" t="inlineStr">
        <is>
          <t>A new electronic colon cleansing method for virtual colonoscopy</t>
        </is>
      </c>
      <c r="K1807" s="3" t="n">
        <v>2007</v>
      </c>
      <c r="L1807" s="3" t="inlineStr">
        <is>
          <t>Proceedings of SPIE, the International Society for Optical Engineering/Proceedings of SPIE</t>
        </is>
      </c>
      <c r="M1807" s="3" t="inlineStr">
        <is>
          <t>Lihong C. Li; Su Wang; Jing Wang; Daria Eremina; Xinzhou Wei; Zhengrong Liang</t>
        </is>
      </c>
      <c r="N1807" s="3" t="inlineStr"/>
      <c r="O1807" s="3" t="n"/>
      <c r="P1807" s="3" t="inlineStr"/>
      <c r="Q1807" s="3" t="inlineStr">
        <is>
          <t>10.1117/12.710242</t>
        </is>
      </c>
      <c r="R1807" s="3" t="inlineStr">
        <is>
          <t>https://doi.org/10.1117/12.710242</t>
        </is>
      </c>
      <c r="S1807" s="3" t="inlineStr">
        <is>
          <t>OpenAlex</t>
        </is>
      </c>
      <c r="T1807" s="3" t="n">
        <v>1</v>
      </c>
      <c r="U1807" s="3" t="inlineStr">
        <is>
          <t>High (City Tech affiliation on paper)</t>
        </is>
      </c>
      <c r="V1807" s="3" t="n"/>
      <c r="W1807" s="3" t="inlineStr"/>
      <c r="X1807" s="3" t="inlineStr">
        <is>
          <t>Virtual colonoscopy has been developed as a non-invasive, safe, and low-cost method to evaluate colon polyps. Implementation and efficiency of virtual colonoscopy requires rigorous cleansing of colon prior to the examination. Electronic colon cleansing is a new technology that virtually clean stool residues tagged with contrast agents from the obtained computed tomography (CT) images. From our previous studies on electronic colon cleansing, we found that residual stool and fluid are often problematic for optimal viewing of colon. In this paper, we focus on developing a model-based approach to correct both non-uniformity and partial volume effects appearing in regions of bone and tagged stool residues. A statistical method for maximum a posterior probability (MAP) was developed to identify and virtually clean the tagged stool residuals. In calculating the solution, the well-known expectation maximization (EM) algorithm is employed. Experimental results of electronic colon cleansing are promising.</t>
        </is>
      </c>
      <c r="Y1807" s="3" t="inlineStr">
        <is>
          <t>OpenAlex</t>
        </is>
      </c>
      <c r="Z1807" s="3" t="inlineStr"/>
      <c r="AA1807" s="3" t="inlineStr">
        <is>
          <t>Not found</t>
        </is>
      </c>
      <c r="AB1807" s="3" t="inlineStr">
        <is>
          <t>closed</t>
        </is>
      </c>
      <c r="AC1807" s="3" t="inlineStr">
        <is>
          <t>School of Technology &amp; Design</t>
        </is>
      </c>
      <c r="AD1807" s="3" t="n">
        <v>3</v>
      </c>
      <c r="AE1807" s="3" t="inlineStr">
        <is>
          <t>No</t>
        </is>
      </c>
      <c r="AF1807" s="3" t="inlineStr"/>
      <c r="AG1807" s="4" t="inlineStr"/>
      <c r="AH1807" s="4" t="inlineStr"/>
      <c r="AI1807" s="4" t="inlineStr"/>
    </row>
    <row r="1808">
      <c r="A1808" s="3" t="inlineStr">
        <is>
          <t>EET-0051</t>
        </is>
      </c>
      <c r="B1808" s="3" t="inlineStr">
        <is>
          <t>Vladutescu</t>
        </is>
      </c>
      <c r="C1808" s="3" t="inlineStr">
        <is>
          <t>Viviana</t>
        </is>
      </c>
      <c r="D1808" s="3" t="inlineStr">
        <is>
          <t>Viviana Vladutescu</t>
        </is>
      </c>
      <c r="E1808" s="3" t="inlineStr">
        <is>
          <t>Associate Professor</t>
        </is>
      </c>
      <c r="F1808" s="3" t="inlineStr">
        <is>
          <t>NYC College of Technology</t>
        </is>
      </c>
      <c r="G1808" s="3" t="inlineStr">
        <is>
          <t>Electrical and Telecommunications Engineering Technology</t>
        </is>
      </c>
      <c r="H1808" s="3" t="inlineStr">
        <is>
          <t>VVladutescu@citytech.cuny.edu</t>
        </is>
      </c>
      <c r="I1808" s="3" t="inlineStr">
        <is>
          <t>Paper (venue type unclear)</t>
        </is>
      </c>
      <c r="J1808" s="3" t="inlineStr">
        <is>
          <t>Analyses_of_Raman_lidar_calibration_techniques_based_on _water_vapor_mixing ratio measurements Daniela Viviana Vladutescu, Yonghua Wu, Leona Charles, Barry Gross, Fred Moshary, Samir Ahmed, WSEAS Transactions on Systems, Issue 4, Volume 6, April 2007</t>
        </is>
      </c>
      <c r="K1808" s="3" t="n">
        <v>2007</v>
      </c>
      <c r="L1808" s="3" t="inlineStr"/>
      <c r="M1808" s="3" t="inlineStr"/>
      <c r="N1808" s="3" t="inlineStr"/>
      <c r="O1808" s="3" t="n"/>
      <c r="P1808" s="3" t="inlineStr"/>
      <c r="Q1808" s="3" t="inlineStr"/>
      <c r="R1808" s="3" t="inlineStr"/>
      <c r="S1808" s="3" t="inlineStr">
        <is>
          <t>Dept bio</t>
        </is>
      </c>
      <c r="T1808" s="3" t="n">
        <v>1</v>
      </c>
      <c r="U1808" s="3" t="inlineStr">
        <is>
          <t>Medium (self-reported in faculty bio)</t>
        </is>
      </c>
      <c r="V1808" s="3" t="n"/>
      <c r="W1808" s="3" t="inlineStr">
        <is>
          <t>"Analyses_of_Raman_lidar_calibration_techniques_based_on _water_vapor_mixing ratio measurements Daniela Viviana Vladutescu, Yonghua Wu, Leona Charles, Barry Gross, Fred Moshary, Samir Ahmed, WSEAS Transactions on Systems, Issue 4, Volume 6, April 2007</t>
        </is>
      </c>
      <c r="X1808" s="3" t="inlineStr"/>
      <c r="Y1808" s="3" t="inlineStr"/>
      <c r="Z1808" s="3" t="inlineStr"/>
      <c r="AA1808" s="3" t="inlineStr"/>
      <c r="AB1808" s="3" t="inlineStr"/>
      <c r="AC1808" s="3" t="inlineStr">
        <is>
          <t>School of Technology &amp; Design</t>
        </is>
      </c>
      <c r="AD1808" s="3" t="n"/>
      <c r="AE1808" s="3" t="inlineStr">
        <is>
          <t>No</t>
        </is>
      </c>
      <c r="AF1808" s="3" t="inlineStr"/>
      <c r="AG1808" s="4" t="inlineStr"/>
      <c r="AH1808" s="4" t="inlineStr"/>
      <c r="AI1808" s="4" t="inlineStr"/>
    </row>
    <row r="1809">
      <c r="A1809" s="3" t="inlineStr">
        <is>
          <t>EET-0052</t>
        </is>
      </c>
      <c r="B1809" s="3" t="inlineStr">
        <is>
          <t>Vladutescu</t>
        </is>
      </c>
      <c r="C1809" s="3" t="inlineStr">
        <is>
          <t>Viviana</t>
        </is>
      </c>
      <c r="D1809" s="3" t="inlineStr">
        <is>
          <t>Viviana Vladutescu</t>
        </is>
      </c>
      <c r="E1809" s="3" t="inlineStr">
        <is>
          <t>Associate Professor</t>
        </is>
      </c>
      <c r="F1809" s="3" t="inlineStr">
        <is>
          <t>NYC College of Technology</t>
        </is>
      </c>
      <c r="G1809" s="3" t="inlineStr">
        <is>
          <t>Electrical and Telecommunications Engineering Technology</t>
        </is>
      </c>
      <c r="H1809" s="3" t="inlineStr">
        <is>
          <t>VVladutescu@citytech.cuny.edu</t>
        </is>
      </c>
      <c r="I1809" s="3" t="inlineStr">
        <is>
          <t>Paper (venue type unclear)</t>
        </is>
      </c>
      <c r="J1809" s="3" t="inlineStr">
        <is>
          <t>Application of CCNY LIDAR and ceilometers to the study of aerosol transport and PM2.5 monitoring, Leona A. Charles, Shuki Chaw, Viviana Vladutescu, Yonghua Wu, Fred Moshary, Barry Gross, Stanley D. Gedzelman, Sam Ahmed, The 87th AMS Annual Meeting, Third Symposium on Lidar Atmosperic Applications, San Antonio, TX, USA January 13-18 ,2007</t>
        </is>
      </c>
      <c r="K1809" s="3" t="n">
        <v>2007</v>
      </c>
      <c r="L1809" s="3" t="inlineStr"/>
      <c r="M1809" s="3" t="inlineStr"/>
      <c r="N1809" s="3" t="inlineStr"/>
      <c r="O1809" s="3" t="n"/>
      <c r="P1809" s="3" t="inlineStr"/>
      <c r="Q1809" s="3" t="inlineStr"/>
      <c r="R1809" s="3" t="inlineStr"/>
      <c r="S1809" s="3" t="inlineStr">
        <is>
          <t>Dept bio</t>
        </is>
      </c>
      <c r="T1809" s="3" t="n">
        <v>1</v>
      </c>
      <c r="U1809" s="3" t="inlineStr">
        <is>
          <t>Medium (self-reported in faculty bio)</t>
        </is>
      </c>
      <c r="V1809" s="3" t="n"/>
      <c r="W1809" s="3" t="inlineStr">
        <is>
          <t>"Application of CCNY LIDAR and ceilometers to the study of aerosol transport and PM2.5 monitoring, Leona A. Charles, Shuki Chaw, Viviana Vladutescu, Yonghua Wu, Fred Moshary, Barry Gross, Stanley D. Gedzelman, Sam Ahmed, The 87th AMS Annual Meeting, Third Symposium on Lidar Atmosperic Applications, San Antonio, TX, USA January 13-18 ,2007</t>
        </is>
      </c>
      <c r="X1809" s="3" t="inlineStr"/>
      <c r="Y1809" s="3" t="inlineStr"/>
      <c r="Z1809" s="3" t="inlineStr"/>
      <c r="AA1809" s="3" t="inlineStr"/>
      <c r="AB1809" s="3" t="inlineStr"/>
      <c r="AC1809" s="3" t="inlineStr">
        <is>
          <t>School of Technology &amp; Design</t>
        </is>
      </c>
      <c r="AD1809" s="3" t="n"/>
      <c r="AE1809" s="3" t="inlineStr">
        <is>
          <t>No</t>
        </is>
      </c>
      <c r="AF1809" s="3" t="inlineStr"/>
      <c r="AG1809" s="4" t="inlineStr"/>
      <c r="AH1809" s="4" t="inlineStr"/>
      <c r="AI1809" s="4" t="inlineStr"/>
    </row>
    <row r="1810">
      <c r="A1810" s="3" t="inlineStr">
        <is>
          <t>EET-0054</t>
        </is>
      </c>
      <c r="B1810" s="3" t="inlineStr">
        <is>
          <t>Vladutescu</t>
        </is>
      </c>
      <c r="C1810" s="3" t="inlineStr">
        <is>
          <t>Viviana</t>
        </is>
      </c>
      <c r="D1810" s="3" t="inlineStr">
        <is>
          <t>Viviana Vladutescu</t>
        </is>
      </c>
      <c r="E1810" s="3" t="inlineStr">
        <is>
          <t>Associate Professor</t>
        </is>
      </c>
      <c r="F1810" s="3" t="inlineStr">
        <is>
          <t>NYC College of Technology</t>
        </is>
      </c>
      <c r="G1810" s="3" t="inlineStr">
        <is>
          <t>Electrical and Telecommunications Engineering Technology</t>
        </is>
      </c>
      <c r="H1810" s="3" t="inlineStr">
        <is>
          <t>VVladutescu@citytech.cuny.edu</t>
        </is>
      </c>
      <c r="I1810" s="3" t="inlineStr">
        <is>
          <t>Conference paper</t>
        </is>
      </c>
      <c r="J1810" s="3" t="inlineStr">
        <is>
          <t>Assessment of a QCL laser approach for the simultaneous measurement of ambient ammonia and ozone</t>
        </is>
      </c>
      <c r="K1810" s="3" t="n">
        <v>2007</v>
      </c>
      <c r="L1810" s="3" t="inlineStr">
        <is>
          <t>Proceedings of SPIE, the International Society for Optical Engineering/Proceedings of SPIE</t>
        </is>
      </c>
      <c r="M1810" s="3" t="inlineStr">
        <is>
          <t>Viviana Vladutescu; Barry M. Gross; Fred Moshary; Samir A. Ahmed</t>
        </is>
      </c>
      <c r="N1810" s="3" t="inlineStr"/>
      <c r="O1810" s="3" t="n"/>
      <c r="P1810" s="3" t="inlineStr"/>
      <c r="Q1810" s="3" t="inlineStr">
        <is>
          <t>10.1117/12.734401</t>
        </is>
      </c>
      <c r="R1810" s="3" t="inlineStr">
        <is>
          <t>https://doi.org/10.1117/12.734401</t>
        </is>
      </c>
      <c r="S1810" s="3" t="inlineStr">
        <is>
          <t>OpenAlex; Dept bio</t>
        </is>
      </c>
      <c r="T1810" s="3" t="n">
        <v>2</v>
      </c>
      <c r="U1810" s="3" t="inlineStr">
        <is>
          <t>High (City Tech affiliation on paper); 2 sources</t>
        </is>
      </c>
      <c r="V1810" s="3" t="n"/>
      <c r="W1810" s="3" t="inlineStr">
        <is>
          <t>"Assessment of a QCL Laser approach for the simultaneous measurement of ambient ammonia and ozone." Barry Gross, Viviana Vladutescu, Fred Moshary, Sam Ahmed., Infrared, Mid-IR, and THz Technologies for Health and the Environment II, SPIE Optics East, Sept. 2007</t>
        </is>
      </c>
      <c r="X1810" s="3" t="inlineStr">
        <is>
          <t>In this paper, we compare the open-path FTIR to the differential optical absorption spectroscopy (DOAS) approach in the Mid-Infrared region for the continuous retrieval of trace gases. After consideration of FTIR capabilities and results, we explore the potential for a compact quantum cascade laser (QCL) based DOAS system to continuously monitor ambient concentration levels of Ozone and Ammonia. Based on absorption spectra obtained from the HITRAN2000 database and processed within the GENSPECT environment, we find the optimal window for simultaneous retrieval of Ozone and Ammonia to be between 1045 (cm-1) and 1047 (cm-1). We further show that for a QCL-based transmitter with 0.1cm-1 spectral resolution and 10mW power and using nitrogen cooled MCT detector (D* ~ 1010 W-1m Hz1/2) in the receiver, it is possible to detect total path ambient concentrations of ozone and ammonia to within 10% accuracy using suitable targets of opportunity such as an building. Details of the optimal frequency sweeping methodology, optical path length, shot averaging, and SNR considerations are considered for comparison of the QCL-based standoff DOAS performance to more conventional open-path FTIR sensors.</t>
        </is>
      </c>
      <c r="Y1810" s="3" t="inlineStr">
        <is>
          <t>OpenAlex</t>
        </is>
      </c>
      <c r="Z1810" s="3" t="inlineStr"/>
      <c r="AA1810" s="3" t="inlineStr">
        <is>
          <t>Not found</t>
        </is>
      </c>
      <c r="AB1810" s="3" t="inlineStr">
        <is>
          <t>closed</t>
        </is>
      </c>
      <c r="AC1810" s="3" t="inlineStr">
        <is>
          <t>School of Technology &amp; Design</t>
        </is>
      </c>
      <c r="AD1810" s="3" t="n">
        <v>1</v>
      </c>
      <c r="AE1810" s="3" t="inlineStr">
        <is>
          <t>No</t>
        </is>
      </c>
      <c r="AF1810" s="3" t="inlineStr"/>
      <c r="AG1810" s="4" t="inlineStr"/>
      <c r="AH1810" s="4" t="inlineStr"/>
      <c r="AI1810" s="4" t="inlineStr"/>
    </row>
    <row r="1811">
      <c r="A1811" s="3" t="inlineStr">
        <is>
          <t>EET-0057</t>
        </is>
      </c>
      <c r="B1811" s="3" t="inlineStr">
        <is>
          <t>Razani</t>
        </is>
      </c>
      <c r="C1811" s="3" t="inlineStr">
        <is>
          <t>Mohammad</t>
        </is>
      </c>
      <c r="D1811" s="3" t="inlineStr">
        <is>
          <t>Mohammad Razani</t>
        </is>
      </c>
      <c r="E1811" s="3" t="inlineStr">
        <is>
          <t>Chair</t>
        </is>
      </c>
      <c r="F1811" s="3" t="inlineStr">
        <is>
          <t>NYC College of Technology</t>
        </is>
      </c>
      <c r="G1811" s="3" t="inlineStr">
        <is>
          <t>Electrical and Telecommunications Engineering Technology</t>
        </is>
      </c>
      <c r="H1811" s="3" t="inlineStr">
        <is>
          <t>MRazani@citytech.cuny.edu</t>
        </is>
      </c>
      <c r="I1811" s="3" t="inlineStr">
        <is>
          <t>Conference presentation</t>
        </is>
      </c>
      <c r="J1811" s="3" t="inlineStr">
        <is>
          <t>Educational Significance of Information and Communications Technologies and its Impact on US Economy</t>
        </is>
      </c>
      <c r="K1811" s="3" t="n">
        <v>2007</v>
      </c>
      <c r="L1811" s="3" t="inlineStr"/>
      <c r="M1811" s="3" t="inlineStr"/>
      <c r="N1811" s="3" t="inlineStr"/>
      <c r="O1811" s="3" t="n"/>
      <c r="P1811" s="3" t="inlineStr"/>
      <c r="Q1811" s="3" t="inlineStr"/>
      <c r="R1811" s="3" t="inlineStr"/>
      <c r="S1811" s="3" t="inlineStr">
        <is>
          <t>Dept bio</t>
        </is>
      </c>
      <c r="T1811" s="3" t="n">
        <v>1</v>
      </c>
      <c r="U1811" s="3" t="inlineStr">
        <is>
          <t>Medium (self-reported in faculty bio)</t>
        </is>
      </c>
      <c r="V1811" s="3" t="n"/>
      <c r="W1811" s="3" t="inlineStr">
        <is>
          <t>M. Razani, “Educational Significance of Information and Communications Technologies and its Impact on US Economy,” NCTT Winter Conference, January 12-13, 2007, San Francisco, CA.</t>
        </is>
      </c>
      <c r="X1811" s="3" t="inlineStr"/>
      <c r="Y1811" s="3" t="inlineStr"/>
      <c r="Z1811" s="3" t="inlineStr"/>
      <c r="AA1811" s="3" t="inlineStr"/>
      <c r="AB1811" s="3" t="inlineStr"/>
      <c r="AC1811" s="3" t="inlineStr">
        <is>
          <t>School of Technology &amp; Design</t>
        </is>
      </c>
      <c r="AD1811" s="3" t="n"/>
      <c r="AE1811" s="3" t="inlineStr">
        <is>
          <t>No</t>
        </is>
      </c>
      <c r="AF1811" s="3" t="inlineStr"/>
      <c r="AG1811" s="4" t="inlineStr"/>
      <c r="AH1811" s="4" t="inlineStr"/>
      <c r="AI1811" s="4" t="inlineStr"/>
    </row>
    <row r="1812">
      <c r="A1812" s="3" t="inlineStr">
        <is>
          <t>EET-0058</t>
        </is>
      </c>
      <c r="B1812" s="3" t="inlineStr">
        <is>
          <t>Vladutescu</t>
        </is>
      </c>
      <c r="C1812" s="3" t="inlineStr">
        <is>
          <t>Viviana</t>
        </is>
      </c>
      <c r="D1812" s="3" t="inlineStr">
        <is>
          <t>Viviana Vladutescu</t>
        </is>
      </c>
      <c r="E1812" s="3" t="inlineStr">
        <is>
          <t>Associate Professor</t>
        </is>
      </c>
      <c r="F1812" s="3" t="inlineStr">
        <is>
          <t>NYC College of Technology</t>
        </is>
      </c>
      <c r="G1812" s="3" t="inlineStr">
        <is>
          <t>Electrical and Telecommunications Engineering Technology</t>
        </is>
      </c>
      <c r="H1812" s="3" t="inlineStr">
        <is>
          <t>VVladutescu@citytech.cuny.edu</t>
        </is>
      </c>
      <c r="I1812" s="3" t="inlineStr">
        <is>
          <t>Paper (venue type unclear)</t>
        </is>
      </c>
      <c r="J1812" s="3" t="inlineStr">
        <is>
          <t>Examination of hygroscopic properties of aerosols using a combined multiwavelength Elastic-Raman lidar Daniela Viviana Vladutescu, Yonghua Wu, Leona Charles, Barry Gross, Fred Moshary, Samir Ahmed IGARSS, Barcelona, Spain, July 23-27, 2007</t>
        </is>
      </c>
      <c r="K1812" s="3" t="n">
        <v>2007</v>
      </c>
      <c r="L1812" s="3" t="inlineStr"/>
      <c r="M1812" s="3" t="inlineStr"/>
      <c r="N1812" s="3" t="inlineStr"/>
      <c r="O1812" s="3" t="n"/>
      <c r="P1812" s="3" t="inlineStr"/>
      <c r="Q1812" s="3" t="inlineStr"/>
      <c r="R1812" s="3" t="inlineStr"/>
      <c r="S1812" s="3" t="inlineStr">
        <is>
          <t>Dept bio</t>
        </is>
      </c>
      <c r="T1812" s="3" t="n">
        <v>1</v>
      </c>
      <c r="U1812" s="3" t="inlineStr">
        <is>
          <t>Medium (self-reported in faculty bio)</t>
        </is>
      </c>
      <c r="V1812" s="3" t="n"/>
      <c r="W1812" s="3" t="inlineStr">
        <is>
          <t>"Examination of hygroscopic properties of aerosols using a combined multiwavelength Elastic-Raman lidar Daniela Viviana Vladutescu, Yonghua Wu, Leona Charles, Barry Gross, Fred Moshary, Samir Ahmed IGARSS, Barcelona, Spain, July 23-27, 2007</t>
        </is>
      </c>
      <c r="X1812" s="3" t="inlineStr"/>
      <c r="Y1812" s="3" t="inlineStr"/>
      <c r="Z1812" s="3" t="inlineStr"/>
      <c r="AA1812" s="3" t="inlineStr"/>
      <c r="AB1812" s="3" t="inlineStr"/>
      <c r="AC1812" s="3" t="inlineStr">
        <is>
          <t>School of Technology &amp; Design</t>
        </is>
      </c>
      <c r="AD1812" s="3" t="n"/>
      <c r="AE1812" s="3" t="inlineStr">
        <is>
          <t>No</t>
        </is>
      </c>
      <c r="AF1812" s="3" t="inlineStr"/>
      <c r="AG1812" s="4" t="inlineStr"/>
      <c r="AH1812" s="4" t="inlineStr"/>
      <c r="AI1812" s="4" t="inlineStr"/>
    </row>
    <row r="1813">
      <c r="A1813" s="3" t="inlineStr">
        <is>
          <t>EET-0059</t>
        </is>
      </c>
      <c r="B1813" s="3" t="inlineStr">
        <is>
          <t>Ummy</t>
        </is>
      </c>
      <c r="C1813" s="3" t="inlineStr">
        <is>
          <t>Muhammad</t>
        </is>
      </c>
      <c r="D1813" s="3" t="inlineStr">
        <is>
          <t>Muhammad Ummy</t>
        </is>
      </c>
      <c r="E1813" s="3" t="inlineStr">
        <is>
          <t>Professor</t>
        </is>
      </c>
      <c r="F1813" s="3" t="inlineStr">
        <is>
          <t>NYC College of Technology</t>
        </is>
      </c>
      <c r="G1813" s="3" t="inlineStr">
        <is>
          <t>Electrical and Telecommunications Engineering Technology</t>
        </is>
      </c>
      <c r="H1813" s="3" t="inlineStr">
        <is>
          <t>MAummy@citytech.cuny.edu</t>
        </is>
      </c>
      <c r="I1813" s="3" t="inlineStr">
        <is>
          <t>Conference paper</t>
        </is>
      </c>
      <c r="J1813" s="3" t="inlineStr">
        <is>
          <t>Extending the flat gain bandwidth of combined Raman-parametric fiber amplifiers using highly nonlinear fiber</t>
        </is>
      </c>
      <c r="K1813" s="3" t="n">
        <v>2007</v>
      </c>
      <c r="L1813" s="3" t="inlineStr">
        <is>
          <t>Proceedings of SPIE, the International Society for Optical Engineering/Proceedings of SPIE</t>
        </is>
      </c>
      <c r="M1813" s="3" t="inlineStr">
        <is>
          <t>Mark F. Arend; Muhammad Ali Ummy; Lufeng Leng; R. Dorsinville</t>
        </is>
      </c>
      <c r="N1813" s="3" t="inlineStr"/>
      <c r="O1813" s="3" t="n"/>
      <c r="P1813" s="3" t="inlineStr"/>
      <c r="Q1813" s="3" t="inlineStr">
        <is>
          <t>10.1117/12.701576</t>
        </is>
      </c>
      <c r="R1813" s="3" t="inlineStr">
        <is>
          <t>https://doi.org/10.1117/12.701576</t>
        </is>
      </c>
      <c r="S1813" s="3" t="inlineStr">
        <is>
          <t>OpenAlex; Dept bio</t>
        </is>
      </c>
      <c r="T1813" s="3" t="n">
        <v>2</v>
      </c>
      <c r="U1813" s="3" t="inlineStr">
        <is>
          <t>High (City Tech affiliation on paper); 2 sources</t>
        </is>
      </c>
      <c r="V1813" s="3" t="n"/>
      <c r="W1813" s="3" t="inlineStr">
        <is>
          <t>M. A. Ummy, M. F. Arend, L. Leng, N. Madamopoulos and R. Dorsinville, "Extending the flat gain bandwidth of combined Raman-parametric fiber amplifiers using highly nonlinear fiber." Journal of Lightwave Technology, 27, 583-589, (2009).</t>
        </is>
      </c>
      <c r="X1813" s="3" t="inlineStr">
        <is>
          <t>Optical fiber parametric amplification is combined with Raman amplification to demonstrate the possibility of extending the flat gain bandwidth of Raman fiber amplifiers. Counter propagating pumps separated by over 145 nm are used to pump a section of highly nonlinear fiber. Parametric gain enables an increase in the gain bandwidth by extending the gain region to the long wavelength side of the Raman gain. Gains of nearly 20 dB have been achieved with this configuration. To achieve gain flatness of 5-6 dB, lower peak gains of between 8 and 14 dB are observed where the variations of the gain and gain flatness are controlled by adjusting the two pump powers. Optimal pump powers are determined that result in good performance amplification by characterizing the receiver power penalty of bit error rate measurements. Negligible power penalty is observed in the region of strong Raman gain whereas nearly a 3 dB power penalty is observed in the region of strong parametric gain. An experimental technique is proposed that helps in the understanding of the coupling of the parametric and Raman processes.</t>
        </is>
      </c>
      <c r="Y1813" s="3" t="inlineStr">
        <is>
          <t>OpenAlex</t>
        </is>
      </c>
      <c r="Z1813" s="3" t="inlineStr"/>
      <c r="AA1813" s="3" t="inlineStr">
        <is>
          <t>Not found</t>
        </is>
      </c>
      <c r="AB1813" s="3" t="inlineStr">
        <is>
          <t>closed</t>
        </is>
      </c>
      <c r="AC1813" s="3" t="inlineStr">
        <is>
          <t>School of Technology &amp; Design</t>
        </is>
      </c>
      <c r="AD1813" s="3" t="n">
        <v>1</v>
      </c>
      <c r="AE1813" s="3" t="inlineStr">
        <is>
          <t>No</t>
        </is>
      </c>
      <c r="AF1813" s="3" t="inlineStr"/>
      <c r="AG1813" s="4" t="inlineStr"/>
      <c r="AH1813" s="4" t="inlineStr"/>
      <c r="AI1813" s="4" t="inlineStr"/>
    </row>
    <row r="1814">
      <c r="A1814" s="3" t="inlineStr">
        <is>
          <t>EET-0060</t>
        </is>
      </c>
      <c r="B1814" s="3" t="inlineStr">
        <is>
          <t>Marantz</t>
        </is>
      </c>
      <c r="C1814" s="3" t="inlineStr">
        <is>
          <t>Zory</t>
        </is>
      </c>
      <c r="D1814" s="3" t="inlineStr">
        <is>
          <t>Zory Marantz</t>
        </is>
      </c>
      <c r="E1814" s="3" t="inlineStr">
        <is>
          <t>Associate Professor</t>
        </is>
      </c>
      <c r="F1814" s="3" t="inlineStr">
        <is>
          <t>NYC College of Technology</t>
        </is>
      </c>
      <c r="G1814" s="3" t="inlineStr">
        <is>
          <t>Electrical and Telecommunications Engineering Technology</t>
        </is>
      </c>
      <c r="H1814" s="3" t="inlineStr">
        <is>
          <t>ZMarantz@citytech.cuny.edu</t>
        </is>
      </c>
      <c r="I1814" s="3" t="inlineStr">
        <is>
          <t>Conference paper</t>
        </is>
      </c>
      <c r="J1814" s="3" t="inlineStr">
        <is>
          <t>Improving Communication in Wireless Networks via Mobility</t>
        </is>
      </c>
      <c r="K1814" s="3" t="n">
        <v>2007</v>
      </c>
      <c r="L1814" s="3" t="inlineStr"/>
      <c r="M1814" s="3" t="inlineStr"/>
      <c r="N1814" s="3" t="inlineStr"/>
      <c r="O1814" s="3" t="n"/>
      <c r="P1814" s="3" t="inlineStr"/>
      <c r="Q1814" s="3" t="inlineStr"/>
      <c r="R1814" s="3" t="inlineStr"/>
      <c r="S1814" s="3" t="inlineStr">
        <is>
          <t>Dept bio</t>
        </is>
      </c>
      <c r="T1814" s="3" t="n">
        <v>1</v>
      </c>
      <c r="U1814" s="3" t="inlineStr">
        <is>
          <t>Medium (self-reported in faculty bio)</t>
        </is>
      </c>
      <c r="V1814" s="3" t="n"/>
      <c r="W1814" s="3" t="inlineStr">
        <is>
          <t>P. Orenstein, Z. Marantz, "Improving Communication in Wireless Networks via Mobility," INFORMS International Conference, Puerto Rico, 2007</t>
        </is>
      </c>
      <c r="X1814" s="3" t="inlineStr"/>
      <c r="Y1814" s="3" t="inlineStr"/>
      <c r="Z1814" s="3" t="inlineStr"/>
      <c r="AA1814" s="3" t="inlineStr"/>
      <c r="AB1814" s="3" t="inlineStr"/>
      <c r="AC1814" s="3" t="inlineStr">
        <is>
          <t>School of Technology &amp; Design</t>
        </is>
      </c>
      <c r="AD1814" s="3" t="n"/>
      <c r="AE1814" s="3" t="inlineStr">
        <is>
          <t>No</t>
        </is>
      </c>
      <c r="AF1814" s="3" t="inlineStr"/>
      <c r="AG1814" s="4" t="inlineStr"/>
      <c r="AH1814" s="4" t="inlineStr"/>
      <c r="AI1814" s="4" t="inlineStr"/>
    </row>
    <row r="1815">
      <c r="A1815" s="3" t="inlineStr">
        <is>
          <t>EET-0062</t>
        </is>
      </c>
      <c r="B1815" s="3" t="inlineStr">
        <is>
          <t>Wei</t>
        </is>
      </c>
      <c r="C1815" s="3" t="inlineStr">
        <is>
          <t>Xinzhou</t>
        </is>
      </c>
      <c r="D1815" s="3" t="inlineStr">
        <is>
          <t>Xinzhou Wei</t>
        </is>
      </c>
      <c r="E1815" s="3" t="inlineStr">
        <is>
          <t>Professor</t>
        </is>
      </c>
      <c r="F1815" s="3" t="inlineStr">
        <is>
          <t>NYC College of Technology</t>
        </is>
      </c>
      <c r="G1815" s="3" t="inlineStr">
        <is>
          <t>Electrical and Telecommunications Engineering Technology</t>
        </is>
      </c>
      <c r="H1815" s="3" t="inlineStr">
        <is>
          <t>XWei@citytech.cuny.edu</t>
        </is>
      </c>
      <c r="I1815" s="3" t="inlineStr">
        <is>
          <t>Grant</t>
        </is>
      </c>
      <c r="J1815" s="3" t="inlineStr">
        <is>
          <t>Principal Investigator, PSC-CUNY_38, $3,990, 2007-2008</t>
        </is>
      </c>
      <c r="K1815" s="3" t="n">
        <v>2007</v>
      </c>
      <c r="L1815" s="3" t="inlineStr"/>
      <c r="M1815" s="3" t="inlineStr"/>
      <c r="N1815" s="3" t="inlineStr"/>
      <c r="O1815" s="3" t="n">
        <v>3990</v>
      </c>
      <c r="P1815" s="3" t="inlineStr"/>
      <c r="Q1815" s="3" t="inlineStr"/>
      <c r="R1815" s="3" t="inlineStr"/>
      <c r="S1815" s="3" t="inlineStr">
        <is>
          <t>Dept bio</t>
        </is>
      </c>
      <c r="T1815" s="3" t="n">
        <v>1</v>
      </c>
      <c r="U1815" s="3" t="inlineStr">
        <is>
          <t>Medium (self-reported in faculty bio)</t>
        </is>
      </c>
      <c r="V1815" s="3" t="n"/>
      <c r="W1815" s="3" t="inlineStr">
        <is>
          <t>Principal Investigator, PSC-CUNY_38, $3,990, 2007-2008</t>
        </is>
      </c>
      <c r="X1815" s="3" t="inlineStr"/>
      <c r="Y1815" s="3" t="inlineStr"/>
      <c r="Z1815" s="3" t="inlineStr"/>
      <c r="AA1815" s="3" t="inlineStr"/>
      <c r="AB1815" s="3" t="inlineStr"/>
      <c r="AC1815" s="3" t="inlineStr">
        <is>
          <t>School of Technology &amp; Design</t>
        </is>
      </c>
      <c r="AD1815" s="3" t="n"/>
      <c r="AE1815" s="3" t="inlineStr">
        <is>
          <t>No</t>
        </is>
      </c>
      <c r="AF1815" s="3" t="inlineStr"/>
      <c r="AG1815" s="4" t="inlineStr"/>
      <c r="AH1815" s="4" t="inlineStr"/>
      <c r="AI1815" s="4" t="inlineStr"/>
    </row>
    <row r="1816">
      <c r="A1816" s="3" t="inlineStr">
        <is>
          <t>EET-0063</t>
        </is>
      </c>
      <c r="B1816" s="3" t="inlineStr">
        <is>
          <t>Vladutescu</t>
        </is>
      </c>
      <c r="C1816" s="3" t="inlineStr">
        <is>
          <t>Viviana</t>
        </is>
      </c>
      <c r="D1816" s="3" t="inlineStr">
        <is>
          <t>Viviana Vladutescu</t>
        </is>
      </c>
      <c r="E1816" s="3" t="inlineStr">
        <is>
          <t>Associate Professor</t>
        </is>
      </c>
      <c r="F1816" s="3" t="inlineStr">
        <is>
          <t>NYC College of Technology</t>
        </is>
      </c>
      <c r="G1816" s="3" t="inlineStr">
        <is>
          <t>Electrical and Telecommunications Engineering Technology</t>
        </is>
      </c>
      <c r="H1816" s="3" t="inlineStr">
        <is>
          <t>VVladutescu@citytech.cuny.edu</t>
        </is>
      </c>
      <c r="I1816" s="3" t="inlineStr">
        <is>
          <t>Paper (venue type unclear)</t>
        </is>
      </c>
      <c r="J1816" s="3" t="inlineStr">
        <is>
          <t>Properties of aerosol hygroscopicity using a combined elastic-Raman lidar, GPS and nephelometer Daniela Viviana Vladutescu, Yonghua Wu, Leona Charles, Barry Gross, Fred Moshary, Samir Ahmed SPIE Optics and Photonics, San Diego, Ca, USA, August 26-30, 2007</t>
        </is>
      </c>
      <c r="K1816" s="3" t="n">
        <v>2007</v>
      </c>
      <c r="L1816" s="3" t="inlineStr"/>
      <c r="M1816" s="3" t="inlineStr"/>
      <c r="N1816" s="3" t="inlineStr"/>
      <c r="O1816" s="3" t="n"/>
      <c r="P1816" s="3" t="inlineStr"/>
      <c r="Q1816" s="3" t="inlineStr"/>
      <c r="R1816" s="3" t="inlineStr"/>
      <c r="S1816" s="3" t="inlineStr">
        <is>
          <t>Dept bio</t>
        </is>
      </c>
      <c r="T1816" s="3" t="n">
        <v>1</v>
      </c>
      <c r="U1816" s="3" t="inlineStr">
        <is>
          <t>Medium (self-reported in faculty bio)</t>
        </is>
      </c>
      <c r="V1816" s="3" t="n"/>
      <c r="W1816" s="3" t="inlineStr">
        <is>
          <t>"Properties of aerosol hygroscopicity using a combined elastic-Raman lidar, GPS and nephelometer Daniela Viviana Vladutescu, Yonghua Wu, Leona Charles, Barry Gross, Fred Moshary, Samir Ahmed SPIE Optics and Photonics, San Diego, Ca, USA, August 26-30, 2007</t>
        </is>
      </c>
      <c r="X1816" s="3" t="inlineStr"/>
      <c r="Y1816" s="3" t="inlineStr"/>
      <c r="Z1816" s="3" t="inlineStr"/>
      <c r="AA1816" s="3" t="inlineStr"/>
      <c r="AB1816" s="3" t="inlineStr"/>
      <c r="AC1816" s="3" t="inlineStr">
        <is>
          <t>School of Technology &amp; Design</t>
        </is>
      </c>
      <c r="AD1816" s="3" t="n"/>
      <c r="AE1816" s="3" t="inlineStr">
        <is>
          <t>No</t>
        </is>
      </c>
      <c r="AF1816" s="3" t="inlineStr"/>
      <c r="AG1816" s="4" t="inlineStr"/>
      <c r="AH1816" s="4" t="inlineStr"/>
      <c r="AI1816" s="4" t="inlineStr"/>
    </row>
    <row r="1817">
      <c r="A1817" s="3" t="inlineStr">
        <is>
          <t>EET-0064</t>
        </is>
      </c>
      <c r="B1817" s="3" t="inlineStr">
        <is>
          <t>Vladutescu</t>
        </is>
      </c>
      <c r="C1817" s="3" t="inlineStr">
        <is>
          <t>Viviana</t>
        </is>
      </c>
      <c r="D1817" s="3" t="inlineStr">
        <is>
          <t>Viviana Vladutescu</t>
        </is>
      </c>
      <c r="E1817" s="3" t="inlineStr">
        <is>
          <t>Associate Professor</t>
        </is>
      </c>
      <c r="F1817" s="3" t="inlineStr">
        <is>
          <t>NYC College of Technology</t>
        </is>
      </c>
      <c r="G1817" s="3" t="inlineStr">
        <is>
          <t>Electrical and Telecommunications Engineering Technology</t>
        </is>
      </c>
      <c r="H1817" s="3" t="inlineStr">
        <is>
          <t>VVladutescu@citytech.cuny.edu</t>
        </is>
      </c>
      <c r="I1817" s="3" t="inlineStr">
        <is>
          <t>Conference paper</t>
        </is>
      </c>
      <c r="J1817" s="3" t="inlineStr">
        <is>
          <t>Raman lidar calibration techniques based on daytime-nighttime measurements Daniela Viviana Vladutescu, Yonghua Wu, Leona Charles, Barry Gross, Fred Moshary, Samir Ahmed, 2007 CUNY Conference in Science and Engineering, New York, NY, USA, February 23-24, 2007</t>
        </is>
      </c>
      <c r="K1817" s="3" t="n">
        <v>2007</v>
      </c>
      <c r="L1817" s="3" t="inlineStr"/>
      <c r="M1817" s="3" t="inlineStr"/>
      <c r="N1817" s="3" t="inlineStr"/>
      <c r="O1817" s="3" t="n"/>
      <c r="P1817" s="3" t="inlineStr"/>
      <c r="Q1817" s="3" t="inlineStr"/>
      <c r="R1817" s="3" t="inlineStr"/>
      <c r="S1817" s="3" t="inlineStr">
        <is>
          <t>Dept bio</t>
        </is>
      </c>
      <c r="T1817" s="3" t="n">
        <v>1</v>
      </c>
      <c r="U1817" s="3" t="inlineStr">
        <is>
          <t>Medium (self-reported in faculty bio)</t>
        </is>
      </c>
      <c r="V1817" s="3" t="n"/>
      <c r="W1817" s="3" t="inlineStr">
        <is>
          <t>"Raman lidar calibration techniques based on daytime-nighttime measurements Daniela Viviana Vladutescu, Yonghua Wu, Leona Charles, Barry Gross, Fred Moshary, Samir Ahmed, 2007 CUNY Conference in Science and Engineering, New York, NY, USA, February 23-24, 2007</t>
        </is>
      </c>
      <c r="X1817" s="3" t="inlineStr"/>
      <c r="Y1817" s="3" t="inlineStr"/>
      <c r="Z1817" s="3" t="inlineStr"/>
      <c r="AA1817" s="3" t="inlineStr"/>
      <c r="AB1817" s="3" t="inlineStr"/>
      <c r="AC1817" s="3" t="inlineStr">
        <is>
          <t>School of Technology &amp; Design</t>
        </is>
      </c>
      <c r="AD1817" s="3" t="n"/>
      <c r="AE1817" s="3" t="inlineStr">
        <is>
          <t>No</t>
        </is>
      </c>
      <c r="AF1817" s="3" t="inlineStr"/>
      <c r="AG1817" s="4" t="inlineStr"/>
      <c r="AH1817" s="4" t="inlineStr"/>
      <c r="AI1817" s="4" t="inlineStr"/>
    </row>
    <row r="1818">
      <c r="A1818" s="3" t="inlineStr">
        <is>
          <t>EET-0065</t>
        </is>
      </c>
      <c r="B1818" s="3" t="inlineStr">
        <is>
          <t>Vladutescu</t>
        </is>
      </c>
      <c r="C1818" s="3" t="inlineStr">
        <is>
          <t>Viviana</t>
        </is>
      </c>
      <c r="D1818" s="3" t="inlineStr">
        <is>
          <t>Viviana Vladutescu</t>
        </is>
      </c>
      <c r="E1818" s="3" t="inlineStr">
        <is>
          <t>Associate Professor</t>
        </is>
      </c>
      <c r="F1818" s="3" t="inlineStr">
        <is>
          <t>NYC College of Technology</t>
        </is>
      </c>
      <c r="G1818" s="3" t="inlineStr">
        <is>
          <t>Electrical and Telecommunications Engineering Technology</t>
        </is>
      </c>
      <c r="H1818" s="3" t="inlineStr">
        <is>
          <t>VVladutescu@citytech.cuny.edu</t>
        </is>
      </c>
      <c r="I1818" s="3" t="inlineStr">
        <is>
          <t>Conference paper</t>
        </is>
      </c>
      <c r="J1818" s="3" t="inlineStr">
        <is>
          <t>Raman-Mie lidar measurements of low and optically thin cloud</t>
        </is>
      </c>
      <c r="K1818" s="3" t="n">
        <v>2007</v>
      </c>
      <c r="L1818" s="3" t="inlineStr">
        <is>
          <t>Proceedings of SPIE, the International Society for Optical Engineering/Proceedings of SPIE</t>
        </is>
      </c>
      <c r="M1818" s="3" t="inlineStr">
        <is>
          <t>Yonghua Wu; Shuki Chaw; Barry M. Gross; Viviana Vladutescu; Leona Charles; Nianwen Cao; Fred Moshary; Sam Ahmed</t>
        </is>
      </c>
      <c r="N1818" s="3" t="inlineStr"/>
      <c r="O1818" s="3" t="n"/>
      <c r="P1818" s="3" t="inlineStr"/>
      <c r="Q1818" s="3" t="inlineStr">
        <is>
          <t>10.1117/12.734126</t>
        </is>
      </c>
      <c r="R1818" s="3" t="inlineStr">
        <is>
          <t>https://doi.org/10.1117/12.734126</t>
        </is>
      </c>
      <c r="S1818" s="3" t="inlineStr">
        <is>
          <t>OpenAlex; Dept bio</t>
        </is>
      </c>
      <c r="T1818" s="3" t="n">
        <v>2</v>
      </c>
      <c r="U1818" s="3" t="inlineStr">
        <is>
          <t>High (City Tech affiliation on paper); 2 sources</t>
        </is>
      </c>
      <c r="V1818" s="3" t="n"/>
      <c r="W1818" s="3" t="inlineStr">
        <is>
          <t>"Raman-Mie lidar measurements of low and optically thin cloud Yonghua Wu, Chaw Shuki, Barry Gross, Viviana Vladutescu, Charles Leona, Cao Nianwen, Fred Moshary, Samir Ahmed, SPIE Optics and Photonics, San Diego, CA, USA, August 26-30, 2007</t>
        </is>
      </c>
      <c r="X1818" s="3" t="inlineStr">
        <is>
          <t>In this paper, we implement and compare two complementary methods for the measurement of low cloud optical depth with a Raman-Mie lidar over the metropolitan area of New York City. The first approach, based on the method of S. Young, determines the cloud optical depth by regressing the elastic signal against a molecular reference signal above and below the cloud. Due to high aerosol loading below and above the low cloud, correction for aerosol influence was necessary and achieved with the combined Raman-elastic returns. The second approach uses N2-Raman signal to derive cloud extinction profiles and then integrate them to determine optical depth. We find excellent agreements between these two retrievals for cloud optical depths as large as 1.5. Extinction-to-backscatter ratio within the low cloud is obtained and is shown to be consistent to values calculated from liquid water cloud model. The varied lidar ratios at cloud edge may imply the changes of cloud droplet size providing clues to the CCN seeding process. Furthermore, multiple-scattering effects on retrieving cloud optical depths are estimated by using an empirical model and specific lidar parameters.</t>
        </is>
      </c>
      <c r="Y1818" s="3" t="inlineStr">
        <is>
          <t>OpenAlex</t>
        </is>
      </c>
      <c r="Z1818" s="3" t="inlineStr"/>
      <c r="AA1818" s="3" t="inlineStr">
        <is>
          <t>Not found</t>
        </is>
      </c>
      <c r="AB1818" s="3" t="inlineStr">
        <is>
          <t>closed</t>
        </is>
      </c>
      <c r="AC1818" s="3" t="inlineStr">
        <is>
          <t>School of Technology &amp; Design</t>
        </is>
      </c>
      <c r="AD1818" s="3" t="n">
        <v>0</v>
      </c>
      <c r="AE1818" s="3" t="inlineStr">
        <is>
          <t>No</t>
        </is>
      </c>
      <c r="AF1818" s="3" t="inlineStr"/>
      <c r="AG1818" s="4" t="inlineStr"/>
      <c r="AH1818" s="4" t="inlineStr"/>
      <c r="AI1818" s="4" t="inlineStr"/>
    </row>
    <row r="1819">
      <c r="A1819" s="3" t="inlineStr">
        <is>
          <t>EET-0066</t>
        </is>
      </c>
      <c r="B1819" s="3" t="inlineStr">
        <is>
          <t>Hossain</t>
        </is>
      </c>
      <c r="C1819" s="3" t="inlineStr">
        <is>
          <t>Asm</t>
        </is>
      </c>
      <c r="D1819" s="3" t="inlineStr">
        <is>
          <t>Asm Hossain</t>
        </is>
      </c>
      <c r="E1819" s="3" t="inlineStr">
        <is>
          <t>Professor</t>
        </is>
      </c>
      <c r="F1819" s="3" t="inlineStr">
        <is>
          <t>NYC College of Technology</t>
        </is>
      </c>
      <c r="G1819" s="3" t="inlineStr">
        <is>
          <t>Electrical and Telecommunications Engineering Technology</t>
        </is>
      </c>
      <c r="H1819" s="3" t="inlineStr">
        <is>
          <t>AHossain@citytech.cuny.edu</t>
        </is>
      </c>
      <c r="I1819" s="3" t="inlineStr">
        <is>
          <t>Conference paper</t>
        </is>
      </c>
      <c r="J1819" s="3" t="inlineStr">
        <is>
          <t>A Novel Ring-Based WDM-PON Access Architecture for the Efficient Utilization of Network Resources</t>
        </is>
      </c>
      <c r="K1819" s="3" t="n">
        <v>2008</v>
      </c>
      <c r="L1819" s="3" t="inlineStr">
        <is>
          <t>International Conference on Communications</t>
        </is>
      </c>
      <c r="M1819" s="3" t="inlineStr">
        <is>
          <t>H. Erkan; ASM Delowar Hossain; R. Dorsinville; M.A. Ali; Georgios Ellinas; A. Hadjiantonis; A. Khalil</t>
        </is>
      </c>
      <c r="N1819" s="3" t="inlineStr"/>
      <c r="O1819" s="3" t="n"/>
      <c r="P1819" s="3" t="inlineStr"/>
      <c r="Q1819" s="3" t="inlineStr">
        <is>
          <t>10.1109/icc.2008.972</t>
        </is>
      </c>
      <c r="R1819" s="3" t="inlineStr">
        <is>
          <t>https://doi.org/10.1109/icc.2008.972</t>
        </is>
      </c>
      <c r="S1819" s="3" t="inlineStr">
        <is>
          <t>OpenAlex; Dept bio</t>
        </is>
      </c>
      <c r="T1819" s="3" t="n">
        <v>2</v>
      </c>
      <c r="U1819" s="3" t="inlineStr">
        <is>
          <t>High (City Tech affiliation on paper); 2 sources</t>
        </is>
      </c>
      <c r="V1819" s="3" t="n"/>
      <c r="W1819" s="3" t="inlineStr">
        <is>
          <t>H. Erkan, ASM D. Hossain, R. Dorsinville, M.A.Ali, A. Hadjiantonis,G. Ellinas, “A Novel Ring-Based WDM-PON Access Architecture for the Efficient Utilization of Network Resources”, IEEE ICC conference, Beijing, China, May 19-23, 2008.</t>
        </is>
      </c>
      <c r="X1819" s="3" t="inlineStr">
        <is>
          <t>This work proposes a simple and cost effective local access WDM-PON architecture that combines the salient features of both traditional static WDM-PON (i.e., dedicated connectivity to all subscribers with bit rate and protocol transparencies, guaranteed QoS, and increased security) and dynamic WDM-PON (i.e., efficiently utilizing network resources via dynamic wavelength allocation/sharing among end-users). Specifically, this paper proposes and devises a novel ring-based local access WDM-PON architecture that efficiently supports dynamic allocation of wavelengths/timeslots and sharing traffic as well as a truly shared LAN capability among PON end-users.</t>
        </is>
      </c>
      <c r="Y1819" s="3" t="inlineStr">
        <is>
          <t>OpenAlex</t>
        </is>
      </c>
      <c r="Z1819" s="3" t="inlineStr"/>
      <c r="AA1819" s="3" t="inlineStr">
        <is>
          <t>Not found</t>
        </is>
      </c>
      <c r="AB1819" s="3" t="inlineStr">
        <is>
          <t>closed</t>
        </is>
      </c>
      <c r="AC1819" s="3" t="inlineStr">
        <is>
          <t>School of Technology &amp; Design</t>
        </is>
      </c>
      <c r="AD1819" s="3" t="n">
        <v>18</v>
      </c>
      <c r="AE1819" s="3" t="inlineStr">
        <is>
          <t>No</t>
        </is>
      </c>
      <c r="AF1819" s="3" t="inlineStr"/>
      <c r="AG1819" s="4" t="inlineStr"/>
      <c r="AH1819" s="4" t="inlineStr"/>
      <c r="AI1819" s="4" t="inlineStr"/>
    </row>
    <row r="1820">
      <c r="A1820" s="3" t="inlineStr">
        <is>
          <t>EET-0068</t>
        </is>
      </c>
      <c r="B1820" s="3" t="inlineStr">
        <is>
          <t>Vladutescu</t>
        </is>
      </c>
      <c r="C1820" s="3" t="inlineStr">
        <is>
          <t>Viviana</t>
        </is>
      </c>
      <c r="D1820" s="3" t="inlineStr">
        <is>
          <t>Viviana Vladutescu</t>
        </is>
      </c>
      <c r="E1820" s="3" t="inlineStr">
        <is>
          <t>Associate Professor</t>
        </is>
      </c>
      <c r="F1820" s="3" t="inlineStr">
        <is>
          <t>NYC College of Technology</t>
        </is>
      </c>
      <c r="G1820" s="3" t="inlineStr">
        <is>
          <t>Electrical and Telecommunications Engineering Technology</t>
        </is>
      </c>
      <c r="H1820" s="3" t="inlineStr">
        <is>
          <t>VVladutescu@citytech.cuny.edu</t>
        </is>
      </c>
      <c r="I1820" s="3" t="inlineStr">
        <is>
          <t>Conference paper</t>
        </is>
      </c>
      <c r="J1820" s="3" t="inlineStr">
        <is>
          <t>Aerosol Layer Properties and their Effect on Optical Depth Relations to PM2.5 Concentrations</t>
        </is>
      </c>
      <c r="K1820" s="3" t="n">
        <v>2008</v>
      </c>
      <c r="L1820" s="3" t="inlineStr">
        <is>
          <t>IEEE International Geoscience and Remote Sensing Symposium (IGARSS)</t>
        </is>
      </c>
      <c r="M1820" s="3" t="inlineStr">
        <is>
          <t>Viviana Vladutescu; Juan P. Díaz; Leona Charles; Barry M. Gross; Fred Moshary; Syed Jamil Ahmed</t>
        </is>
      </c>
      <c r="N1820" s="3" t="inlineStr"/>
      <c r="O1820" s="3" t="n"/>
      <c r="P1820" s="3" t="inlineStr"/>
      <c r="Q1820" s="3" t="inlineStr">
        <is>
          <t>10.1109/igarss.2008.4779790</t>
        </is>
      </c>
      <c r="R1820" s="3" t="inlineStr">
        <is>
          <t>https://doi.org/10.1109/igarss.2008.4779790</t>
        </is>
      </c>
      <c r="S1820" s="3" t="inlineStr">
        <is>
          <t>OpenAlex; Dept bio</t>
        </is>
      </c>
      <c r="T1820" s="3" t="n">
        <v>2</v>
      </c>
      <c r="U1820" s="3" t="inlineStr">
        <is>
          <t>High (City Tech affiliation on paper); 2 sources</t>
        </is>
      </c>
      <c r="V1820" s="3" t="n"/>
      <c r="W1820" s="3" t="inlineStr">
        <is>
          <t>"Aerosol layer properties and their effect on optical depth relations to PM2.5 concentrations V. Vladutescu, J. Diaz, L. Charles, B. Gross,F. Moshary, S. Ahmed. IGARSS 2008, Boston, MA, July 6-10, 2008</t>
        </is>
      </c>
      <c r="X1820" s="3" t="inlineStr">
        <is>
          <t>To provide reasonable forcasts of near surface PM2.5 levels, it necessary that satellite measurments provide a reasonable estimator of PM2.5 which can be coupled to a transport model Unfortunately this requires that the aerosol be homogeneously mixed and that the extent of the PBL be sufficiently accurate. For example, the IDEA product (Infusing satellite Data into Environmental Applications) used by the EPA relies on a static relationship connecting PM2.5 to MODIS aerosol optical depth (AOD) which relies on a static model of the PBL aerosol height. In this paper, we show that the PBL height is far from static and by taking the variable PBL into account, a far better prediction of PM2.5 from the MODIS (AOD) measurements is obtained.</t>
        </is>
      </c>
      <c r="Y1820" s="3" t="inlineStr">
        <is>
          <t>OpenAlex</t>
        </is>
      </c>
      <c r="Z1820" s="3" t="inlineStr"/>
      <c r="AA1820" s="3" t="inlineStr">
        <is>
          <t>Not found</t>
        </is>
      </c>
      <c r="AB1820" s="3" t="inlineStr">
        <is>
          <t>closed</t>
        </is>
      </c>
      <c r="AC1820" s="3" t="inlineStr">
        <is>
          <t>School of Technology &amp; Design</t>
        </is>
      </c>
      <c r="AD1820" s="3" t="n">
        <v>2</v>
      </c>
      <c r="AE1820" s="3" t="inlineStr">
        <is>
          <t>No</t>
        </is>
      </c>
      <c r="AF1820" s="3" t="inlineStr"/>
      <c r="AG1820" s="4" t="inlineStr"/>
      <c r="AH1820" s="4" t="inlineStr"/>
      <c r="AI1820" s="4" t="inlineStr"/>
    </row>
    <row r="1821">
      <c r="A1821" s="3" t="inlineStr">
        <is>
          <t>EET-0069</t>
        </is>
      </c>
      <c r="B1821" s="3" t="inlineStr">
        <is>
          <t>Razani</t>
        </is>
      </c>
      <c r="C1821" s="3" t="inlineStr">
        <is>
          <t>Mohammad</t>
        </is>
      </c>
      <c r="D1821" s="3" t="inlineStr">
        <is>
          <t>Mohammad Razani</t>
        </is>
      </c>
      <c r="E1821" s="3" t="inlineStr">
        <is>
          <t>Chair</t>
        </is>
      </c>
      <c r="F1821" s="3" t="inlineStr">
        <is>
          <t>NYC College of Technology</t>
        </is>
      </c>
      <c r="G1821" s="3" t="inlineStr">
        <is>
          <t>Electrical and Telecommunications Engineering Technology</t>
        </is>
      </c>
      <c r="H1821" s="3" t="inlineStr">
        <is>
          <t>MRazani@citytech.cuny.edu</t>
        </is>
      </c>
      <c r="I1821" s="3" t="inlineStr">
        <is>
          <t>Conference presentation</t>
        </is>
      </c>
      <c r="J1821" s="3" t="inlineStr">
        <is>
          <t>Impact of Information and Communication Technology on Educational Outcomes</t>
        </is>
      </c>
      <c r="K1821" s="3" t="n">
        <v>2008</v>
      </c>
      <c r="L1821" s="3" t="inlineStr"/>
      <c r="M1821" s="3" t="inlineStr"/>
      <c r="N1821" s="3" t="inlineStr"/>
      <c r="O1821" s="3" t="n"/>
      <c r="P1821" s="3" t="inlineStr"/>
      <c r="Q1821" s="3" t="inlineStr"/>
      <c r="R1821" s="3" t="inlineStr"/>
      <c r="S1821" s="3" t="inlineStr">
        <is>
          <t>Dept bio</t>
        </is>
      </c>
      <c r="T1821" s="3" t="n">
        <v>1</v>
      </c>
      <c r="U1821" s="3" t="inlineStr">
        <is>
          <t>Medium (self-reported in faculty bio)</t>
        </is>
      </c>
      <c r="V1821" s="3" t="n"/>
      <c r="W1821" s="3" t="inlineStr">
        <is>
          <t>M. Razani, “Impact of Information and Communication Technology on Educational Outcomes,” 2008 SAME-TEC Conference, July 28-31, 2008, Austin, Texas.</t>
        </is>
      </c>
      <c r="X1821" s="3" t="inlineStr"/>
      <c r="Y1821" s="3" t="inlineStr"/>
      <c r="Z1821" s="3" t="inlineStr"/>
      <c r="AA1821" s="3" t="inlineStr"/>
      <c r="AB1821" s="3" t="inlineStr"/>
      <c r="AC1821" s="3" t="inlineStr">
        <is>
          <t>School of Technology &amp; Design</t>
        </is>
      </c>
      <c r="AD1821" s="3" t="n"/>
      <c r="AE1821" s="3" t="inlineStr">
        <is>
          <t>No</t>
        </is>
      </c>
      <c r="AF1821" s="3" t="inlineStr"/>
      <c r="AG1821" s="4" t="inlineStr"/>
      <c r="AH1821" s="4" t="inlineStr"/>
      <c r="AI1821" s="4" t="inlineStr"/>
    </row>
    <row r="1822">
      <c r="A1822" s="3" t="inlineStr">
        <is>
          <t>EET-0070</t>
        </is>
      </c>
      <c r="B1822" s="3" t="inlineStr">
        <is>
          <t>Ummy</t>
        </is>
      </c>
      <c r="C1822" s="3" t="inlineStr">
        <is>
          <t>Muhammad</t>
        </is>
      </c>
      <c r="D1822" s="3" t="inlineStr">
        <is>
          <t>Muhammad Ummy</t>
        </is>
      </c>
      <c r="E1822" s="3" t="inlineStr">
        <is>
          <t>Professor</t>
        </is>
      </c>
      <c r="F1822" s="3" t="inlineStr">
        <is>
          <t>NYC College of Technology</t>
        </is>
      </c>
      <c r="G1822" s="3" t="inlineStr">
        <is>
          <t>Electrical and Telecommunications Engineering Technology</t>
        </is>
      </c>
      <c r="H1822" s="3" t="inlineStr">
        <is>
          <t>MAummy@citytech.cuny.edu</t>
        </is>
      </c>
      <c r="I1822" s="3" t="inlineStr">
        <is>
          <t>Journal article</t>
        </is>
      </c>
      <c r="J1822" s="3" t="inlineStr">
        <is>
          <t>Measurement of nonlinear phase of a SOA using an asymmetric loop mirror</t>
        </is>
      </c>
      <c r="K1822" s="3" t="n">
        <v>2008</v>
      </c>
      <c r="L1822" s="3" t="inlineStr">
        <is>
          <t>Optics &amp; Laser Technology</t>
        </is>
      </c>
      <c r="M1822" s="3" t="inlineStr">
        <is>
          <t>Muhammad Ali Ummy; Mark F. Arend; M.A. Ali; R. Dorsinville</t>
        </is>
      </c>
      <c r="N1822" s="3" t="inlineStr"/>
      <c r="O1822" s="3" t="n"/>
      <c r="P1822" s="3" t="inlineStr"/>
      <c r="Q1822" s="3" t="inlineStr">
        <is>
          <t>10.1016/j.optlastec.2008.01.020</t>
        </is>
      </c>
      <c r="R1822" s="3" t="inlineStr">
        <is>
          <t>https://doi.org/10.1016/j.optlastec.2008.01.020</t>
        </is>
      </c>
      <c r="S1822" s="3" t="inlineStr">
        <is>
          <t>OpenAlex; Dept bio</t>
        </is>
      </c>
      <c r="T1822" s="3" t="n">
        <v>2</v>
      </c>
      <c r="U1822" s="3" t="inlineStr">
        <is>
          <t>High (City Tech affiliation on paper); 2 sources</t>
        </is>
      </c>
      <c r="V1822" s="3" t="n"/>
      <c r="W1822" s="3" t="inlineStr">
        <is>
          <t>M. A. Ummy, M. Arend, M. Ali, R. Dorsinville, "Measurement of Nonlinear Phase of a SOA using an Asymmetric Loop Mirror" Optics &amp; Laser Technology, Volume 40, Issue 8, Pages 995-999, November (2008).</t>
        </is>
      </c>
      <c r="X1822" s="3" t="inlineStr"/>
      <c r="Y1822" s="3" t="inlineStr"/>
      <c r="Z1822" s="3" t="inlineStr"/>
      <c r="AA1822" s="3" t="inlineStr">
        <is>
          <t>Not found</t>
        </is>
      </c>
      <c r="AB1822" s="3" t="inlineStr">
        <is>
          <t>closed</t>
        </is>
      </c>
      <c r="AC1822" s="3" t="inlineStr">
        <is>
          <t>School of Technology &amp; Design</t>
        </is>
      </c>
      <c r="AD1822" s="3" t="n">
        <v>0</v>
      </c>
      <c r="AE1822" s="3" t="inlineStr">
        <is>
          <t>No</t>
        </is>
      </c>
      <c r="AF1822" s="3" t="inlineStr"/>
      <c r="AG1822" s="4" t="inlineStr"/>
      <c r="AH1822" s="4" t="inlineStr"/>
      <c r="AI1822" s="4" t="inlineStr"/>
    </row>
    <row r="1823">
      <c r="A1823" s="3" t="inlineStr">
        <is>
          <t>EET-0071</t>
        </is>
      </c>
      <c r="B1823" s="3" t="inlineStr">
        <is>
          <t>Razani</t>
        </is>
      </c>
      <c r="C1823" s="3" t="inlineStr">
        <is>
          <t>Mohammad</t>
        </is>
      </c>
      <c r="D1823" s="3" t="inlineStr">
        <is>
          <t>Mohammad Razani</t>
        </is>
      </c>
      <c r="E1823" s="3" t="inlineStr">
        <is>
          <t>Chair</t>
        </is>
      </c>
      <c r="F1823" s="3" t="inlineStr">
        <is>
          <t>NYC College of Technology</t>
        </is>
      </c>
      <c r="G1823" s="3" t="inlineStr">
        <is>
          <t>Electrical and Telecommunications Engineering Technology</t>
        </is>
      </c>
      <c r="H1823" s="3" t="inlineStr">
        <is>
          <t>MRazani@citytech.cuny.edu</t>
        </is>
      </c>
      <c r="I1823" s="3" t="inlineStr">
        <is>
          <t>Conference presentation</t>
        </is>
      </c>
      <c r="J1823" s="3" t="inlineStr">
        <is>
          <t>Monitoring and Evaluation of ICT in Educational Environment</t>
        </is>
      </c>
      <c r="K1823" s="3" t="n">
        <v>2008</v>
      </c>
      <c r="L1823" s="3" t="inlineStr"/>
      <c r="M1823" s="3" t="inlineStr"/>
      <c r="N1823" s="3" t="inlineStr"/>
      <c r="O1823" s="3" t="n"/>
      <c r="P1823" s="3" t="inlineStr"/>
      <c r="Q1823" s="3" t="inlineStr"/>
      <c r="R1823" s="3" t="inlineStr"/>
      <c r="S1823" s="3" t="inlineStr">
        <is>
          <t>Dept bio</t>
        </is>
      </c>
      <c r="T1823" s="3" t="n">
        <v>1</v>
      </c>
      <c r="U1823" s="3" t="inlineStr">
        <is>
          <t>Medium (self-reported in faculty bio)</t>
        </is>
      </c>
      <c r="V1823" s="3" t="n"/>
      <c r="W1823" s="3" t="inlineStr">
        <is>
          <t>M. Razani, “Monitoring and Evaluation of ICT in Educational Environment,” NCTT’s Winter 2008 Conference “Business and Industry Trends in Convergence Technology Education,” January 4-8, 2008, Costa Mesa, CA.</t>
        </is>
      </c>
      <c r="X1823" s="3" t="inlineStr"/>
      <c r="Y1823" s="3" t="inlineStr"/>
      <c r="Z1823" s="3" t="inlineStr"/>
      <c r="AA1823" s="3" t="inlineStr"/>
      <c r="AB1823" s="3" t="inlineStr"/>
      <c r="AC1823" s="3" t="inlineStr">
        <is>
          <t>School of Technology &amp; Design</t>
        </is>
      </c>
      <c r="AD1823" s="3" t="n"/>
      <c r="AE1823" s="3" t="inlineStr">
        <is>
          <t>No</t>
        </is>
      </c>
      <c r="AF1823" s="3" t="inlineStr"/>
      <c r="AG1823" s="4" t="inlineStr"/>
      <c r="AH1823" s="4" t="inlineStr"/>
      <c r="AI1823" s="4" t="inlineStr"/>
    </row>
    <row r="1824">
      <c r="A1824" s="3" t="inlineStr">
        <is>
          <t>EET-0073</t>
        </is>
      </c>
      <c r="B1824" s="3" t="inlineStr">
        <is>
          <t>Ummy</t>
        </is>
      </c>
      <c r="C1824" s="3" t="inlineStr">
        <is>
          <t>Muhammad</t>
        </is>
      </c>
      <c r="D1824" s="3" t="inlineStr">
        <is>
          <t>Muhammad Ummy</t>
        </is>
      </c>
      <c r="E1824" s="3" t="inlineStr">
        <is>
          <t>Professor</t>
        </is>
      </c>
      <c r="F1824" s="3" t="inlineStr">
        <is>
          <t>NYC College of Technology</t>
        </is>
      </c>
      <c r="G1824" s="3" t="inlineStr">
        <is>
          <t>Electrical and Telecommunications Engineering Technology</t>
        </is>
      </c>
      <c r="H1824" s="3" t="inlineStr">
        <is>
          <t>MAummy@citytech.cuny.edu</t>
        </is>
      </c>
      <c r="I1824" s="3" t="inlineStr">
        <is>
          <t>Conference paper</t>
        </is>
      </c>
      <c r="J1824" s="3" t="inlineStr">
        <is>
          <t>PON ring architectures for truly shared LAN capability and dynamic bandwidth allocation for fiber wireless (FiWi) applications</t>
        </is>
      </c>
      <c r="K1824" s="3" t="n">
        <v>2008</v>
      </c>
      <c r="L1824" s="3" t="inlineStr">
        <is>
          <t>Proceedings of SPIE, the International Society for Optical Engineering/Proceedings of SPIE</t>
        </is>
      </c>
      <c r="M1824" s="3" t="inlineStr">
        <is>
          <t>Nicholas Madamopoulos; Bhadresh Pathak; Neo Antoniades; Muhammad Ali Ummy</t>
        </is>
      </c>
      <c r="N1824" s="3" t="inlineStr"/>
      <c r="O1824" s="3" t="n"/>
      <c r="P1824" s="3" t="inlineStr"/>
      <c r="Q1824" s="3" t="inlineStr">
        <is>
          <t>10.1117/12.807074</t>
        </is>
      </c>
      <c r="R1824" s="3" t="inlineStr">
        <is>
          <t>https://doi.org/10.1117/12.807074</t>
        </is>
      </c>
      <c r="S1824" s="3" t="inlineStr">
        <is>
          <t>OpenAlex; Dept bio</t>
        </is>
      </c>
      <c r="T1824" s="3" t="n">
        <v>2</v>
      </c>
      <c r="U1824" s="3" t="inlineStr">
        <is>
          <t>High (City Tech affiliation on paper); 2 sources</t>
        </is>
      </c>
      <c r="V1824" s="3" t="n"/>
      <c r="W1824" s="3" t="inlineStr">
        <is>
          <t>N. Madamopoulos, N. Antoniades, B. Pathak, M. A. Ummy, "PON ring architectures for truly shared LAN capability and dynamic bandwidth allocation for fiber wireless (FiWi) applications," Proceedings of the SPIE Photonics West, OPTO 2009, San Jose, CA, Jan. (2009).</t>
        </is>
      </c>
      <c r="X1824" s="3" t="inlineStr">
        <is>
          <t>Due to reduced operational and equipment costs, time division multiplexed (TDM)-based passive Optical Network (PON) access solutions including Gigabit PON (GPON) and Ethernet PON (EPON) have been widely accepted as a viable technology for the implementation of fiber-to-the-x (FTTx) solutions, and are being deployed globally. Users are increasingly requiring more bandwidth for high end applications and at the same time greater mobility. The convergence of fiber and wireless systems is seen as the optimum solution to offer the combination of the fiber capacity and the wireless mobility. PON has been proposed as a backhaul for wireless. Typical architectures are traditionally deployed as tree topologies. However, tree-based topologies have several inherent drawbacks such as inability to support a truly shared Local Area Network (LAN) capability among end users. In this paper, we propose scalable ring-based architectures that offer truly shared LAN capability as well as dynamic bandwidth allocation. These architectures are ring-based as well as hybrid, combination of tree-based and ring-based. These flexible architectures can be used as the back-haul to wireless by incorporating the base stations in the ONU locations. Our proposed hybrid PON ring architecture is scalable to 78 ONUs without the use of any amplifiers and in addition, the basic ring architecture and in turn the hybrid one is transparent to protocols and data rates and hence allows for greater BW flexibility as well as greater number of serviced end-users.</t>
        </is>
      </c>
      <c r="Y1824" s="3" t="inlineStr">
        <is>
          <t>OpenAlex</t>
        </is>
      </c>
      <c r="Z1824" s="3" t="inlineStr"/>
      <c r="AA1824" s="3" t="inlineStr">
        <is>
          <t>Not found</t>
        </is>
      </c>
      <c r="AB1824" s="3" t="inlineStr">
        <is>
          <t>closed</t>
        </is>
      </c>
      <c r="AC1824" s="3" t="inlineStr">
        <is>
          <t>School of Technology &amp; Design</t>
        </is>
      </c>
      <c r="AD1824" s="3" t="n">
        <v>3</v>
      </c>
      <c r="AE1824" s="3" t="inlineStr">
        <is>
          <t>No</t>
        </is>
      </c>
      <c r="AF1824" s="3" t="inlineStr"/>
      <c r="AG1824" s="4" t="inlineStr"/>
      <c r="AH1824" s="4" t="inlineStr"/>
      <c r="AI1824" s="4" t="inlineStr"/>
    </row>
    <row r="1825">
      <c r="A1825" s="3" t="inlineStr">
        <is>
          <t>EET-0074</t>
        </is>
      </c>
      <c r="B1825" s="3" t="inlineStr">
        <is>
          <t>Wei</t>
        </is>
      </c>
      <c r="C1825" s="3" t="inlineStr">
        <is>
          <t>Xinzhou</t>
        </is>
      </c>
      <c r="D1825" s="3" t="inlineStr">
        <is>
          <t>Xinzhou Wei</t>
        </is>
      </c>
      <c r="E1825" s="3" t="inlineStr">
        <is>
          <t>Professor</t>
        </is>
      </c>
      <c r="F1825" s="3" t="inlineStr">
        <is>
          <t>NYC College of Technology</t>
        </is>
      </c>
      <c r="G1825" s="3" t="inlineStr">
        <is>
          <t>Electrical and Telecommunications Engineering Technology</t>
        </is>
      </c>
      <c r="H1825" s="3" t="inlineStr">
        <is>
          <t>XWei@citytech.cuny.edu</t>
        </is>
      </c>
      <c r="I1825" s="3" t="inlineStr">
        <is>
          <t>Conference paper</t>
        </is>
      </c>
      <c r="J1825" s="3" t="inlineStr">
        <is>
          <t>Segmentation of multispectral bladder MR images with inhomogeneity correction for virtual cystoscopy</t>
        </is>
      </c>
      <c r="K1825" s="3" t="n">
        <v>2008</v>
      </c>
      <c r="L1825" s="3" t="inlineStr">
        <is>
          <t>Proceedings of SPIE, the International Society for Optical Engineering/Proceedings of SPIE</t>
        </is>
      </c>
      <c r="M1825" s="3" t="inlineStr">
        <is>
          <t>Lihong C. Li; Zhengrong Liang; Su Wang; Hongyu Lu; Xinzhou Wei; Mark E. Wagshul; Marlene Zawin; Erica J. Posniak; Christopher Seungkyu Lee</t>
        </is>
      </c>
      <c r="N1825" s="3" t="inlineStr"/>
      <c r="O1825" s="3" t="n"/>
      <c r="P1825" s="3" t="inlineStr"/>
      <c r="Q1825" s="3" t="inlineStr">
        <is>
          <t>10.1117/12.769914</t>
        </is>
      </c>
      <c r="R1825" s="3" t="inlineStr">
        <is>
          <t>https://doi.org/10.1117/12.769914</t>
        </is>
      </c>
      <c r="S1825" s="3" t="inlineStr">
        <is>
          <t>OpenAlex</t>
        </is>
      </c>
      <c r="T1825" s="3" t="n">
        <v>1</v>
      </c>
      <c r="U1825" s="3" t="inlineStr">
        <is>
          <t>High (City Tech affiliation on paper)</t>
        </is>
      </c>
      <c r="V1825" s="3" t="n"/>
      <c r="W1825" s="3" t="inlineStr"/>
      <c r="X1825" s="3" t="inlineStr">
        <is>
          <t>Virtual cystoscopy (VC) is a developing noninvasive, safe, and low-cost technique for bladder cancer screening. Multispectral (T1- and T2-weighted) magnetic resonance (MR) images provide a better tissue contrast between bladder wall and bladder lumen comparing with computed tomography (CT) images. The intrinsic T1 and T2 contrast of the urine against the bladder wall eliminates the invasive air insufflation procedure which is often used in CT-based VC. We propose a new partial volume (PV) segmentation scheme with inhomogeneity correction to segment multispectral MR images for tumor screening by virtual cystoscopy. The proposed PV segmentation algorithm automatically estimates the bias field and segments tissue mixtures inside each voxel of MR images, thus preserving texture information. Experimental results indicate that the present scheme is promising towards mass screening by virtual cystoscopy means.</t>
        </is>
      </c>
      <c r="Y1825" s="3" t="inlineStr">
        <is>
          <t>OpenAlex</t>
        </is>
      </c>
      <c r="Z1825" s="3" t="inlineStr"/>
      <c r="AA1825" s="3" t="inlineStr">
        <is>
          <t>Not found</t>
        </is>
      </c>
      <c r="AB1825" s="3" t="inlineStr">
        <is>
          <t>closed</t>
        </is>
      </c>
      <c r="AC1825" s="3" t="inlineStr">
        <is>
          <t>School of Technology &amp; Design</t>
        </is>
      </c>
      <c r="AD1825" s="3" t="n">
        <v>13</v>
      </c>
      <c r="AE1825" s="3" t="inlineStr">
        <is>
          <t>Yes</t>
        </is>
      </c>
      <c r="AF1825" s="3" t="inlineStr">
        <is>
          <t>OpenAlex topic: Medical Image Segmentation Techniques</t>
        </is>
      </c>
      <c r="AG1825" s="4" t="inlineStr"/>
      <c r="AH1825" s="4" t="inlineStr"/>
      <c r="AI1825" s="4" t="inlineStr"/>
    </row>
    <row r="1826">
      <c r="A1826" s="3" t="inlineStr">
        <is>
          <t>EET-0075</t>
        </is>
      </c>
      <c r="B1826" s="3" t="inlineStr">
        <is>
          <t>Hossain</t>
        </is>
      </c>
      <c r="C1826" s="3" t="inlineStr">
        <is>
          <t>Asm</t>
        </is>
      </c>
      <c r="D1826" s="3" t="inlineStr">
        <is>
          <t>Asm Hossain</t>
        </is>
      </c>
      <c r="E1826" s="3" t="inlineStr">
        <is>
          <t>Professor</t>
        </is>
      </c>
      <c r="F1826" s="3" t="inlineStr">
        <is>
          <t>NYC College of Technology</t>
        </is>
      </c>
      <c r="G1826" s="3" t="inlineStr">
        <is>
          <t>Electrical and Telecommunications Engineering Technology</t>
        </is>
      </c>
      <c r="H1826" s="3" t="inlineStr">
        <is>
          <t>AHossain@citytech.cuny.edu</t>
        </is>
      </c>
      <c r="I1826" s="3" t="inlineStr">
        <is>
          <t>Journal article</t>
        </is>
      </c>
      <c r="J1826" s="3" t="inlineStr">
        <is>
          <t>Survivable broadband local access PON architecture: a new direction for supporting simple and efficient resilience capabilities</t>
        </is>
      </c>
      <c r="K1826" s="3" t="n">
        <v>2008</v>
      </c>
      <c r="L1826" s="3" t="inlineStr">
        <is>
          <t>Journal of Optical Networking</t>
        </is>
      </c>
      <c r="M1826" s="3" t="inlineStr">
        <is>
          <t>ASM Delowar Hossain; H. Erkan; A. Hadjiantonis; R. Dorsinville; Georgios Ellinas; Maifuz Ali</t>
        </is>
      </c>
      <c r="N1826" s="3" t="inlineStr"/>
      <c r="O1826" s="3" t="n"/>
      <c r="P1826" s="3" t="inlineStr"/>
      <c r="Q1826" s="3" t="inlineStr">
        <is>
          <t>10.1364/jon.7.000645</t>
        </is>
      </c>
      <c r="R1826" s="3" t="inlineStr">
        <is>
          <t>https://doi.org/10.1364/jon.7.000645</t>
        </is>
      </c>
      <c r="S1826" s="3" t="inlineStr">
        <is>
          <t>OpenAlex; Dept bio</t>
        </is>
      </c>
      <c r="T1826" s="3" t="n">
        <v>2</v>
      </c>
      <c r="U1826" s="3" t="inlineStr">
        <is>
          <t>High (City Tech affiliation on paper); 2 sources</t>
        </is>
      </c>
      <c r="V1826" s="3" t="n"/>
      <c r="W1826" s="3" t="inlineStr">
        <is>
          <t>ASM Delowar Hossain, H. Erkan, A. Hadjiantonis, R. Dorsinville, G. Ellinas, and M. A. Ali, "Survivable broadband local access PON architecture: a new direction for supporting simple and efficient resilience capabilities," IEEE/OSA Journal of Optical Networking, vol. 7, no.6, p.645-661, June, 2008. https://www.osapublishing.org/jocn/abstract.cfm?uri=jon-7-6-645</t>
        </is>
      </c>
      <c r="X1826" s="3" t="inlineStr">
        <is>
          <t>This work proposes a two-fiber self-healing ring-based local access passive optical network (PON) architecture that addresses some of the limitations of current tree-based PON architectures including supporting private networking capability as well as providing simple and cost-effective fully distributed resilience capabilities against most kinds of networking failures. Specifically, this work proposes and devises a simple self-healing Ethernet PON architecture that supports a truly shared LAN capability among end users. The main characteristic of the proposed architecture is that it supports a fully distributed control plane among the optical network units (ONUs) for ONU-to-ONU communication. The control plane supports fully distributed fault detection and recovery mechanisms as well as a decentralized dynamic bandwidth allocation scheme in which the optical line terminator is excluded from both the bandwidth arbitration and fault detection and recovery processes. The proposed decentralized automatic protection switching technique is capable of protecting against both node (ONU) and fiber failures (distribution and trunk) through active participation of ONUs. This scheme enables the recovery of all network traffic including upstream, downstream, and LAN data. In addition, the proposed protection technique can protect against any combination of concurrent double failures including trunk and distribution fiber breaks and node failures.</t>
        </is>
      </c>
      <c r="Y1826" s="3" t="inlineStr">
        <is>
          <t>OpenAlex</t>
        </is>
      </c>
      <c r="Z1826" s="3" t="inlineStr"/>
      <c r="AA1826" s="3" t="inlineStr">
        <is>
          <t>Not found</t>
        </is>
      </c>
      <c r="AB1826" s="3" t="inlineStr">
        <is>
          <t>closed</t>
        </is>
      </c>
      <c r="AC1826" s="3" t="inlineStr">
        <is>
          <t>School of Technology &amp; Design</t>
        </is>
      </c>
      <c r="AD1826" s="3" t="n">
        <v>1</v>
      </c>
      <c r="AE1826" s="3" t="inlineStr">
        <is>
          <t>No</t>
        </is>
      </c>
      <c r="AF1826" s="3" t="inlineStr"/>
      <c r="AG1826" s="4" t="inlineStr"/>
      <c r="AH1826" s="4" t="inlineStr"/>
      <c r="AI1826" s="4" t="inlineStr"/>
    </row>
    <row r="1827">
      <c r="A1827" s="3" t="inlineStr">
        <is>
          <t>EET-0076</t>
        </is>
      </c>
      <c r="B1827" s="3" t="inlineStr">
        <is>
          <t>Marantz</t>
        </is>
      </c>
      <c r="C1827" s="3" t="inlineStr">
        <is>
          <t>Zory</t>
        </is>
      </c>
      <c r="D1827" s="3" t="inlineStr">
        <is>
          <t>Zory Marantz</t>
        </is>
      </c>
      <c r="E1827" s="3" t="inlineStr">
        <is>
          <t>Associate Professor</t>
        </is>
      </c>
      <c r="F1827" s="3" t="inlineStr">
        <is>
          <t>NYC College of Technology</t>
        </is>
      </c>
      <c r="G1827" s="3" t="inlineStr">
        <is>
          <t>Electrical and Telecommunications Engineering Technology</t>
        </is>
      </c>
      <c r="H1827" s="3" t="inlineStr">
        <is>
          <t>ZMarantz@citytech.cuny.edu</t>
        </is>
      </c>
      <c r="I1827" s="3" t="inlineStr">
        <is>
          <t>Conference paper</t>
        </is>
      </c>
      <c r="J1827" s="3" t="inlineStr">
        <is>
          <t>Understanding the Performance Limitations of a Simulated Large Scale Wireless Ad Hoc Network</t>
        </is>
      </c>
      <c r="K1827" s="3" t="n">
        <v>2008</v>
      </c>
      <c r="L1827" s="3" t="inlineStr">
        <is>
          <t>UKSim European Symposium on Computer Modeling and Simulation (EMS)</t>
        </is>
      </c>
      <c r="M1827" s="3" t="inlineStr">
        <is>
          <t>Penina Orenstein; Zory Marantz</t>
        </is>
      </c>
      <c r="N1827" s="3" t="inlineStr"/>
      <c r="O1827" s="3" t="n"/>
      <c r="P1827" s="3" t="inlineStr"/>
      <c r="Q1827" s="3" t="inlineStr">
        <is>
          <t>10.1109/ems.2008.13</t>
        </is>
      </c>
      <c r="R1827" s="3" t="inlineStr">
        <is>
          <t>https://doi.org/10.1109/ems.2008.13</t>
        </is>
      </c>
      <c r="S1827" s="3" t="inlineStr">
        <is>
          <t>OpenAlex; Dept bio</t>
        </is>
      </c>
      <c r="T1827" s="3" t="n">
        <v>2</v>
      </c>
      <c r="U1827" s="3" t="inlineStr">
        <is>
          <t>High (City Tech affiliation on paper); 2 sources</t>
        </is>
      </c>
      <c r="V1827" s="3" t="n"/>
      <c r="W1827" s="3" t="inlineStr">
        <is>
          <t>P. Orenstein, Z. Marantz, "Understanding the performance limitations of a simulated large scale wireless ad-hoc network," 20th European Modeling and Simulation Symposium, Briatico, Italy, September 17-19, 2008</t>
        </is>
      </c>
      <c r="X1827" s="3" t="inlineStr">
        <is>
          <t>We use a cellular automaton analogy to simulate a large scale wireless ad-hoc network. This approach combines mobility in its simplest form with some fundamental attributes of radio propagation and enables us to examine the communicative properties of the network which would not otherwise be accessible. The analysis shows that there is an optimal network density for which the throughput of the network is maximized. We examine this finding under a range of processing gain values and confirm (a) that both the maximum total network throughput and the network's sustainability increases proportionately with the processing gain and (b) that single-hop communication is always preferable to extended-hop communication. Furthermore we consider the performance of the system when communication is not limited to a single-hop. We show how processing gain can be used adaptively in order to control the transmission range and hence guarantee end-to-end connectivity in the network.</t>
        </is>
      </c>
      <c r="Y1827" s="3" t="inlineStr">
        <is>
          <t>OpenAlex</t>
        </is>
      </c>
      <c r="Z1827" s="3" t="inlineStr"/>
      <c r="AA1827" s="3" t="inlineStr">
        <is>
          <t>Not found</t>
        </is>
      </c>
      <c r="AB1827" s="3" t="inlineStr">
        <is>
          <t>closed</t>
        </is>
      </c>
      <c r="AC1827" s="3" t="inlineStr">
        <is>
          <t>School of Technology &amp; Design</t>
        </is>
      </c>
      <c r="AD1827" s="3" t="n">
        <v>1</v>
      </c>
      <c r="AE1827" s="3" t="inlineStr">
        <is>
          <t>No</t>
        </is>
      </c>
      <c r="AF1827" s="3" t="inlineStr"/>
      <c r="AG1827" s="4" t="inlineStr"/>
      <c r="AH1827" s="4" t="inlineStr"/>
      <c r="AI1827" s="4" t="inlineStr"/>
    </row>
    <row r="1828">
      <c r="A1828" s="3" t="inlineStr">
        <is>
          <t>EET-0078</t>
        </is>
      </c>
      <c r="B1828" s="3" t="inlineStr">
        <is>
          <t>Ummy</t>
        </is>
      </c>
      <c r="C1828" s="3" t="inlineStr">
        <is>
          <t>Muhammad</t>
        </is>
      </c>
      <c r="D1828" s="3" t="inlineStr">
        <is>
          <t>Muhammad Ummy</t>
        </is>
      </c>
      <c r="E1828" s="3" t="inlineStr">
        <is>
          <t>Professor</t>
        </is>
      </c>
      <c r="F1828" s="3" t="inlineStr">
        <is>
          <t>NYC College of Technology</t>
        </is>
      </c>
      <c r="G1828" s="3" t="inlineStr">
        <is>
          <t>Electrical and Telecommunications Engineering Technology</t>
        </is>
      </c>
      <c r="H1828" s="3" t="inlineStr">
        <is>
          <t>MAummy@citytech.cuny.edu</t>
        </is>
      </c>
      <c r="I1828" s="3" t="inlineStr">
        <is>
          <t>Journal article</t>
        </is>
      </c>
      <c r="J1828" s="3" t="inlineStr">
        <is>
          <t>Dual Sagnac loop mirror SOA-based widely tunable dual-output port fiber laser</t>
        </is>
      </c>
      <c r="K1828" s="3" t="n">
        <v>2009</v>
      </c>
      <c r="L1828" s="3" t="inlineStr">
        <is>
          <t>Optics Express</t>
        </is>
      </c>
      <c r="M1828" s="3" t="inlineStr">
        <is>
          <t>Muhammad Ali Ummy; Nicholas Madamopoulos; Pemba Lama; R. Dorsinville</t>
        </is>
      </c>
      <c r="N1828" s="3" t="inlineStr"/>
      <c r="O1828" s="3" t="n"/>
      <c r="P1828" s="3" t="inlineStr"/>
      <c r="Q1828" s="3" t="inlineStr">
        <is>
          <t>10.1364/oe.17.014495</t>
        </is>
      </c>
      <c r="R1828" s="3" t="inlineStr">
        <is>
          <t>https://doi.org/10.1364/oe.17.014495</t>
        </is>
      </c>
      <c r="S1828" s="3" t="inlineStr">
        <is>
          <t>OpenAlex; Dept bio</t>
        </is>
      </c>
      <c r="T1828" s="3" t="n">
        <v>2</v>
      </c>
      <c r="U1828" s="3" t="inlineStr">
        <is>
          <t>High (City Tech affiliation on paper); 2 sources</t>
        </is>
      </c>
      <c r="V1828" s="3" t="n"/>
      <c r="W1828" s="3" t="inlineStr">
        <is>
          <t>M. A. Ummy, N. Madamopoulos, P. Lama, and R. Dorsinville, "Dual Sagnac Loop Mirror SOA-based Widely Tunable Dual-Output Port Fiber Laser" OPTICS EXPRESS, Vol. 17, Issue 17, pp. 14495-14501(2009)</t>
        </is>
      </c>
      <c r="X1828" s="3" t="inlineStr">
        <is>
          <t>A widely tunable (30 nm) fiber laser based on a double Sagnac loop mirror configuration is proposed and demonstrated. A semiconductor optical amplifier (SOA) placed between the two loop mirrors acts as the gain medium. The fiber laser has two output ports with adjustable optical power outputs. Wavelength tunability is obtained through the use of a thin film tunable filter, while optical power adjustability is accomplished by proper adjustment of each of the loop mirror reflectivity via a polarization controller. A total output power of + 9 dBm is measured and the potential for higher output powers is discussed. Optical power stability of better than +/- 0.15 dB is measured for 6 hours.</t>
        </is>
      </c>
      <c r="Y1828" s="3" t="inlineStr">
        <is>
          <t>OpenAlex</t>
        </is>
      </c>
      <c r="Z1828" s="3" t="inlineStr">
        <is>
          <t>https://doi.org/10.1364/oe.17.014495</t>
        </is>
      </c>
      <c r="AA1828" s="3" t="inlineStr">
        <is>
          <t>Open-access page (via OpenAlex)</t>
        </is>
      </c>
      <c r="AB1828" s="3" t="inlineStr">
        <is>
          <t>gold</t>
        </is>
      </c>
      <c r="AC1828" s="3" t="inlineStr">
        <is>
          <t>School of Technology &amp; Design</t>
        </is>
      </c>
      <c r="AD1828" s="3" t="n">
        <v>23</v>
      </c>
      <c r="AE1828" s="3" t="inlineStr">
        <is>
          <t>No</t>
        </is>
      </c>
      <c r="AF1828" s="3" t="inlineStr"/>
      <c r="AG1828" s="4" t="inlineStr"/>
      <c r="AH1828" s="4" t="inlineStr"/>
      <c r="AI1828" s="4" t="inlineStr"/>
    </row>
    <row r="1829">
      <c r="A1829" s="3" t="inlineStr">
        <is>
          <t>EET-0079</t>
        </is>
      </c>
      <c r="B1829" s="3" t="inlineStr">
        <is>
          <t>Ummy</t>
        </is>
      </c>
      <c r="C1829" s="3" t="inlineStr">
        <is>
          <t>Muhammad</t>
        </is>
      </c>
      <c r="D1829" s="3" t="inlineStr">
        <is>
          <t>Muhammad Ummy</t>
        </is>
      </c>
      <c r="E1829" s="3" t="inlineStr">
        <is>
          <t>Professor</t>
        </is>
      </c>
      <c r="F1829" s="3" t="inlineStr">
        <is>
          <t>NYC College of Technology</t>
        </is>
      </c>
      <c r="G1829" s="3" t="inlineStr">
        <is>
          <t>Electrical and Telecommunications Engineering Technology</t>
        </is>
      </c>
      <c r="H1829" s="3" t="inlineStr">
        <is>
          <t>MAummy@citytech.cuny.edu</t>
        </is>
      </c>
      <c r="I1829" s="3" t="inlineStr">
        <is>
          <t>Conference paper</t>
        </is>
      </c>
      <c r="J1829" s="3" t="inlineStr">
        <is>
          <t>Dual-output port widely tunable fiber laser based on a SOA dual sagnac loop mirror configuration</t>
        </is>
      </c>
      <c r="K1829" s="3" t="n">
        <v>2009</v>
      </c>
      <c r="L1829" s="3" t="inlineStr">
        <is>
          <t>IEEE Lasers and Electro-Optics Society Annual Meeting (LEOS)</t>
        </is>
      </c>
      <c r="M1829" s="3" t="inlineStr">
        <is>
          <t>Muhammad Ali Ummy; Nicholas Madamopoulos; Pemba Lama; R. Dorsinville</t>
        </is>
      </c>
      <c r="N1829" s="3" t="inlineStr"/>
      <c r="O1829" s="3" t="n"/>
      <c r="P1829" s="3" t="inlineStr"/>
      <c r="Q1829" s="3" t="inlineStr">
        <is>
          <t>10.1109/leos.2009.5343298</t>
        </is>
      </c>
      <c r="R1829" s="3" t="inlineStr">
        <is>
          <t>https://doi.org/10.1109/leos.2009.5343298</t>
        </is>
      </c>
      <c r="S1829" s="3" t="inlineStr">
        <is>
          <t>OpenAlex; Dept bio</t>
        </is>
      </c>
      <c r="T1829" s="3" t="n">
        <v>2</v>
      </c>
      <c r="U1829" s="3" t="inlineStr">
        <is>
          <t>High (City Tech affiliation on paper); 2 sources</t>
        </is>
      </c>
      <c r="V1829" s="3" t="n"/>
      <c r="W1829" s="3" t="inlineStr">
        <is>
          <t>M. A. Ummy, N. Madamopoulos, P. Lama, and R. Dorsinville, "Dual-Output Port Widely Tunable Fiber Laser based on a SOA Dual Sagnac Loop Mirror Configuration" TuN: III-V and Hybrid, Proceedings of the LEOS, Belek-Antalya, Turkey, October (2009)</t>
        </is>
      </c>
      <c r="X1829" s="3" t="inlineStr">
        <is>
          <t>Widely tunable (30 nm) fiber laser based on a dual Sagnac loop mirror configuration is demonstrated. Dual output port operation is accomplished by proper adjustment of the loop mirror reflectivity allowing for +9 dBm output power.</t>
        </is>
      </c>
      <c r="Y1829" s="3" t="inlineStr">
        <is>
          <t>OpenAlex</t>
        </is>
      </c>
      <c r="Z1829" s="3" t="inlineStr"/>
      <c r="AA1829" s="3" t="inlineStr">
        <is>
          <t>Not found</t>
        </is>
      </c>
      <c r="AB1829" s="3" t="inlineStr">
        <is>
          <t>closed</t>
        </is>
      </c>
      <c r="AC1829" s="3" t="inlineStr">
        <is>
          <t>School of Technology &amp; Design</t>
        </is>
      </c>
      <c r="AD1829" s="3" t="n">
        <v>1</v>
      </c>
      <c r="AE1829" s="3" t="inlineStr">
        <is>
          <t>No</t>
        </is>
      </c>
      <c r="AF1829" s="3" t="inlineStr"/>
      <c r="AG1829" s="4" t="inlineStr"/>
      <c r="AH1829" s="4" t="inlineStr"/>
      <c r="AI1829" s="4" t="inlineStr"/>
    </row>
    <row r="1830">
      <c r="A1830" s="3" t="inlineStr">
        <is>
          <t>EET-0080</t>
        </is>
      </c>
      <c r="B1830" s="3" t="inlineStr">
        <is>
          <t>Hossain</t>
        </is>
      </c>
      <c r="C1830" s="3" t="inlineStr">
        <is>
          <t>Asm</t>
        </is>
      </c>
      <c r="D1830" s="3" t="inlineStr">
        <is>
          <t>Asm Hossain</t>
        </is>
      </c>
      <c r="E1830" s="3" t="inlineStr">
        <is>
          <t>Professor</t>
        </is>
      </c>
      <c r="F1830" s="3" t="inlineStr">
        <is>
          <t>NYC College of Technology</t>
        </is>
      </c>
      <c r="G1830" s="3" t="inlineStr">
        <is>
          <t>Electrical and Telecommunications Engineering Technology</t>
        </is>
      </c>
      <c r="H1830" s="3" t="inlineStr">
        <is>
          <t>AHossain@citytech.cuny.edu</t>
        </is>
      </c>
      <c r="I1830" s="3" t="inlineStr">
        <is>
          <t>Book</t>
        </is>
      </c>
      <c r="J1830" s="3" t="inlineStr">
        <is>
          <t>Electrical and Computer (Electrical and Electronics) PE License Review, Kaplan AEC Education, 2009; ISBN 1427791082/ 9781427791085</t>
        </is>
      </c>
      <c r="K1830" s="3" t="n">
        <v>2009</v>
      </c>
      <c r="L1830" s="3" t="inlineStr"/>
      <c r="M1830" s="3" t="inlineStr"/>
      <c r="N1830" s="3" t="inlineStr"/>
      <c r="O1830" s="3" t="n"/>
      <c r="P1830" s="3" t="inlineStr"/>
      <c r="Q1830" s="3" t="inlineStr"/>
      <c r="R1830" s="3" t="inlineStr"/>
      <c r="S1830" s="3" t="inlineStr">
        <is>
          <t>Dept bio</t>
        </is>
      </c>
      <c r="T1830" s="3" t="n">
        <v>1</v>
      </c>
      <c r="U1830" s="3" t="inlineStr">
        <is>
          <t>Medium (self-reported in faculty bio)</t>
        </is>
      </c>
      <c r="V1830" s="3" t="n"/>
      <c r="W1830" s="3" t="inlineStr">
        <is>
          <t>Electrical and Computer (Electrical and Electronics) PE License Review, Kaplan AEC Education, 2009; ISBN 1427791082/ 9781427791085</t>
        </is>
      </c>
      <c r="X1830" s="3" t="inlineStr"/>
      <c r="Y1830" s="3" t="inlineStr"/>
      <c r="Z1830" s="3" t="inlineStr"/>
      <c r="AA1830" s="3" t="inlineStr"/>
      <c r="AB1830" s="3" t="inlineStr"/>
      <c r="AC1830" s="3" t="inlineStr">
        <is>
          <t>School of Technology &amp; Design</t>
        </is>
      </c>
      <c r="AD1830" s="3" t="n"/>
      <c r="AE1830" s="3" t="inlineStr">
        <is>
          <t>No</t>
        </is>
      </c>
      <c r="AF1830" s="3" t="inlineStr"/>
      <c r="AG1830" s="4" t="inlineStr"/>
      <c r="AH1830" s="4" t="inlineStr"/>
      <c r="AI1830" s="4" t="inlineStr"/>
    </row>
    <row r="1831">
      <c r="A1831" s="3" t="inlineStr">
        <is>
          <t>EET-0082</t>
        </is>
      </c>
      <c r="B1831" s="3" t="inlineStr">
        <is>
          <t>Ummy</t>
        </is>
      </c>
      <c r="C1831" s="3" t="inlineStr">
        <is>
          <t>Muhammad</t>
        </is>
      </c>
      <c r="D1831" s="3" t="inlineStr">
        <is>
          <t>Muhammad Ummy</t>
        </is>
      </c>
      <c r="E1831" s="3" t="inlineStr">
        <is>
          <t>Professor</t>
        </is>
      </c>
      <c r="F1831" s="3" t="inlineStr">
        <is>
          <t>NYC College of Technology</t>
        </is>
      </c>
      <c r="G1831" s="3" t="inlineStr">
        <is>
          <t>Electrical and Telecommunications Engineering Technology</t>
        </is>
      </c>
      <c r="H1831" s="3" t="inlineStr">
        <is>
          <t>MAummy@citytech.cuny.edu</t>
        </is>
      </c>
      <c r="I1831" s="3" t="inlineStr">
        <is>
          <t>Journal article</t>
        </is>
      </c>
      <c r="J1831" s="3" t="inlineStr">
        <is>
          <t>Experimental demonstration of a distributed ring-based EPON architecture</t>
        </is>
      </c>
      <c r="K1831" s="3" t="n">
        <v>2009</v>
      </c>
      <c r="L1831" s="3" t="inlineStr">
        <is>
          <t>Photonic Network Communications</t>
        </is>
      </c>
      <c r="M1831" s="3" t="inlineStr">
        <is>
          <t>Bhadresh Pathak; Muhammad Ali Ummy; Nicholas Madamopoulos; Neo Antoniades; M.A. Ali; R. Dorsinville</t>
        </is>
      </c>
      <c r="N1831" s="3" t="inlineStr"/>
      <c r="O1831" s="3" t="n"/>
      <c r="P1831" s="3" t="inlineStr"/>
      <c r="Q1831" s="3" t="inlineStr">
        <is>
          <t>10.1007/s11107-009-0210-1</t>
        </is>
      </c>
      <c r="R1831" s="3" t="inlineStr">
        <is>
          <t>https://doi.org/10.1007/s11107-009-0210-1</t>
        </is>
      </c>
      <c r="S1831" s="3" t="inlineStr">
        <is>
          <t>OpenAlex; Dept bio</t>
        </is>
      </c>
      <c r="T1831" s="3" t="n">
        <v>2</v>
      </c>
      <c r="U1831" s="3" t="inlineStr">
        <is>
          <t>High (City Tech affiliation on paper); 2 sources</t>
        </is>
      </c>
      <c r="V1831" s="3" t="n"/>
      <c r="W1831" s="3" t="inlineStr">
        <is>
          <t>B. Pathak, M. A. Ummy, N. Madamopoulos, N. Antoniades, M. A. Ali and R. Dorsinville, "Experimental demonstration of a distributed ring based EPON architecture" Photonic Network Communications, September, (2009)</t>
        </is>
      </c>
      <c r="X1831" s="3" t="inlineStr"/>
      <c r="Y1831" s="3" t="inlineStr"/>
      <c r="Z1831" s="3" t="inlineStr"/>
      <c r="AA1831" s="3" t="inlineStr">
        <is>
          <t>Not found</t>
        </is>
      </c>
      <c r="AB1831" s="3" t="inlineStr">
        <is>
          <t>closed</t>
        </is>
      </c>
      <c r="AC1831" s="3" t="inlineStr">
        <is>
          <t>School of Technology &amp; Design</t>
        </is>
      </c>
      <c r="AD1831" s="3" t="n">
        <v>6</v>
      </c>
      <c r="AE1831" s="3" t="inlineStr">
        <is>
          <t>No</t>
        </is>
      </c>
      <c r="AF1831" s="3" t="inlineStr"/>
      <c r="AG1831" s="4" t="inlineStr"/>
      <c r="AH1831" s="4" t="inlineStr"/>
      <c r="AI1831" s="4" t="inlineStr"/>
    </row>
    <row r="1832">
      <c r="A1832" s="3" t="inlineStr">
        <is>
          <t>EET-0084</t>
        </is>
      </c>
      <c r="B1832" s="3" t="inlineStr">
        <is>
          <t>Marantz</t>
        </is>
      </c>
      <c r="C1832" s="3" t="inlineStr">
        <is>
          <t>Zory</t>
        </is>
      </c>
      <c r="D1832" s="3" t="inlineStr">
        <is>
          <t>Zory Marantz</t>
        </is>
      </c>
      <c r="E1832" s="3" t="inlineStr">
        <is>
          <t>Associate Professor</t>
        </is>
      </c>
      <c r="F1832" s="3" t="inlineStr">
        <is>
          <t>NYC College of Technology</t>
        </is>
      </c>
      <c r="G1832" s="3" t="inlineStr">
        <is>
          <t>Electrical and Telecommunications Engineering Technology</t>
        </is>
      </c>
      <c r="H1832" s="3" t="inlineStr">
        <is>
          <t>ZMarantz@citytech.cuny.edu</t>
        </is>
      </c>
      <c r="I1832" s="3" t="inlineStr">
        <is>
          <t>Journal article</t>
        </is>
      </c>
      <c r="J1832" s="3" t="inlineStr">
        <is>
          <t>Modeling a wireless ad-hoc network using a cellular-automaton approach</t>
        </is>
      </c>
      <c r="K1832" s="3" t="n">
        <v>2009</v>
      </c>
      <c r="L1832" s="3" t="inlineStr"/>
      <c r="M1832" s="3" t="inlineStr"/>
      <c r="N1832" s="3" t="inlineStr"/>
      <c r="O1832" s="3" t="n"/>
      <c r="P1832" s="3" t="inlineStr"/>
      <c r="Q1832" s="3" t="inlineStr"/>
      <c r="R1832" s="3" t="inlineStr"/>
      <c r="S1832" s="3" t="inlineStr">
        <is>
          <t>Dept bio</t>
        </is>
      </c>
      <c r="T1832" s="3" t="n">
        <v>1</v>
      </c>
      <c r="U1832" s="3" t="inlineStr">
        <is>
          <t>Medium (self-reported in faculty bio)</t>
        </is>
      </c>
      <c r="V1832" s="3" t="n"/>
      <c r="W1832" s="3" t="inlineStr">
        <is>
          <t>P. Orenstein, Z. Marantz, "Modeling a wireless ad-hoc network using a cellular-automaton approach," International Journal of Simulation- Systems, Science and Technology - IJSSST: Vol. 10, No. 1-A, Perf Eng, Babulak, 2009</t>
        </is>
      </c>
      <c r="X1832" s="3" t="inlineStr"/>
      <c r="Y1832" s="3" t="inlineStr"/>
      <c r="Z1832" s="3" t="inlineStr"/>
      <c r="AA1832" s="3" t="inlineStr"/>
      <c r="AB1832" s="3" t="inlineStr"/>
      <c r="AC1832" s="3" t="inlineStr">
        <is>
          <t>School of Technology &amp; Design</t>
        </is>
      </c>
      <c r="AD1832" s="3" t="n"/>
      <c r="AE1832" s="3" t="inlineStr">
        <is>
          <t>No</t>
        </is>
      </c>
      <c r="AF1832" s="3" t="inlineStr"/>
      <c r="AG1832" s="4" t="inlineStr"/>
      <c r="AH1832" s="4" t="inlineStr"/>
      <c r="AI1832" s="4" t="inlineStr"/>
    </row>
    <row r="1833">
      <c r="A1833" s="3" t="inlineStr">
        <is>
          <t>EET-0086</t>
        </is>
      </c>
      <c r="B1833" s="3" t="inlineStr">
        <is>
          <t>Goykadosh</t>
        </is>
      </c>
      <c r="C1833" s="3" t="inlineStr">
        <is>
          <t>Aron</t>
        </is>
      </c>
      <c r="D1833" s="3" t="inlineStr">
        <is>
          <t>Aron Goykadosh</t>
        </is>
      </c>
      <c r="E1833" s="3" t="inlineStr">
        <is>
          <t>Professor</t>
        </is>
      </c>
      <c r="F1833" s="3" t="inlineStr">
        <is>
          <t>NYC College of Technology</t>
        </is>
      </c>
      <c r="G1833" s="3" t="inlineStr">
        <is>
          <t>Electrical and Telecommunications Engineering Technology</t>
        </is>
      </c>
      <c r="H1833" s="3" t="inlineStr">
        <is>
          <t>AGoykadosh@citytech.cuny.edu</t>
        </is>
      </c>
      <c r="I1833" s="3" t="inlineStr">
        <is>
          <t>Conference paper</t>
        </is>
      </c>
      <c r="J1833" s="3" t="inlineStr">
        <is>
          <t>Retracted: Natural ELF electric oscillations in human life: From subterranean waters, earthquake forecasts and fire detection to brain waves entrainment</t>
        </is>
      </c>
      <c r="K1833" s="3" t="n">
        <v>2009</v>
      </c>
      <c r="L1833" s="3" t="inlineStr">
        <is>
          <t>IEEE Long Island Systems, Applications and Technology Conference (LISAT)</t>
        </is>
      </c>
      <c r="M1833" s="3" t="inlineStr">
        <is>
          <t>Mark Krinker; Aron Goykadosh</t>
        </is>
      </c>
      <c r="N1833" s="3" t="inlineStr"/>
      <c r="O1833" s="3" t="n"/>
      <c r="P1833" s="3" t="inlineStr"/>
      <c r="Q1833" s="3" t="inlineStr">
        <is>
          <t>10.1109/lisat.2009.5031563</t>
        </is>
      </c>
      <c r="R1833" s="3" t="inlineStr">
        <is>
          <t>https://doi.org/10.1109/lisat.2009.5031563</t>
        </is>
      </c>
      <c r="S1833" s="3" t="inlineStr">
        <is>
          <t>OpenAlex</t>
        </is>
      </c>
      <c r="T1833" s="3" t="n">
        <v>1</v>
      </c>
      <c r="U1833" s="3" t="inlineStr">
        <is>
          <t>High (City Tech affiliation on paper)</t>
        </is>
      </c>
      <c r="V1833" s="3" t="n"/>
      <c r="W1833" s="3" t="inlineStr"/>
      <c r="X1833" s="3" t="inlineStr">
        <is>
          <t>Extremely low frequency (ELF, up to 30 Hz) electric oscillations play an important role in human life.</t>
        </is>
      </c>
      <c r="Y1833" s="3" t="inlineStr">
        <is>
          <t>OpenAlex</t>
        </is>
      </c>
      <c r="Z1833" s="3" t="inlineStr"/>
      <c r="AA1833" s="3" t="inlineStr">
        <is>
          <t>Not found</t>
        </is>
      </c>
      <c r="AB1833" s="3" t="inlineStr">
        <is>
          <t>closed</t>
        </is>
      </c>
      <c r="AC1833" s="3" t="inlineStr">
        <is>
          <t>School of Technology &amp; Design</t>
        </is>
      </c>
      <c r="AD1833" s="3" t="n">
        <v>2</v>
      </c>
      <c r="AE1833" s="3" t="inlineStr">
        <is>
          <t>No</t>
        </is>
      </c>
      <c r="AF1833" s="3" t="inlineStr"/>
      <c r="AG1833" s="4" t="inlineStr"/>
      <c r="AH1833" s="4" t="inlineStr"/>
      <c r="AI1833" s="4" t="inlineStr"/>
    </row>
    <row r="1834">
      <c r="A1834" s="3" t="inlineStr">
        <is>
          <t>EET-0088</t>
        </is>
      </c>
      <c r="B1834" s="3" t="inlineStr">
        <is>
          <t>Ummy</t>
        </is>
      </c>
      <c r="C1834" s="3" t="inlineStr">
        <is>
          <t>Muhammad</t>
        </is>
      </c>
      <c r="D1834" s="3" t="inlineStr">
        <is>
          <t>Muhammad Ummy</t>
        </is>
      </c>
      <c r="E1834" s="3" t="inlineStr">
        <is>
          <t>Professor</t>
        </is>
      </c>
      <c r="F1834" s="3" t="inlineStr">
        <is>
          <t>NYC College of Technology</t>
        </is>
      </c>
      <c r="G1834" s="3" t="inlineStr">
        <is>
          <t>Electrical and Telecommunications Engineering Technology</t>
        </is>
      </c>
      <c r="H1834" s="3" t="inlineStr">
        <is>
          <t>MAummy@citytech.cuny.edu</t>
        </is>
      </c>
      <c r="I1834" s="3" t="inlineStr">
        <is>
          <t>Journal article</t>
        </is>
      </c>
      <c r="J1834" s="3" t="inlineStr">
        <is>
          <t>SOA-based loop mirror for tunable pulse-width generation</t>
        </is>
      </c>
      <c r="K1834" s="3" t="n">
        <v>2009</v>
      </c>
      <c r="L1834" s="3" t="inlineStr">
        <is>
          <t>Optics Communications</t>
        </is>
      </c>
      <c r="M1834" s="3" t="inlineStr">
        <is>
          <t>Muhammad Ali Ummy; Nicholas Madamopoulos; R. Dorsinville</t>
        </is>
      </c>
      <c r="N1834" s="3" t="inlineStr"/>
      <c r="O1834" s="3" t="n"/>
      <c r="P1834" s="3" t="inlineStr"/>
      <c r="Q1834" s="3" t="inlineStr">
        <is>
          <t>10.1016/j.optcom.2009.03.030</t>
        </is>
      </c>
      <c r="R1834" s="3" t="inlineStr">
        <is>
          <t>https://doi.org/10.1016/j.optcom.2009.03.030</t>
        </is>
      </c>
      <c r="S1834" s="3" t="inlineStr">
        <is>
          <t>OpenAlex; Dept bio</t>
        </is>
      </c>
      <c r="T1834" s="3" t="n">
        <v>2</v>
      </c>
      <c r="U1834" s="3" t="inlineStr">
        <is>
          <t>High (City Tech affiliation on paper); 2 sources</t>
        </is>
      </c>
      <c r="V1834" s="3" t="n"/>
      <c r="W1834" s="3" t="inlineStr">
        <is>
          <t>M. A. Ummy, Nicholas Madamopoulos and Roger Dorsinville, "SOA-based Loop Mirror for Tunable Pulse-Width Generation." Optics Communications, Vol. 282, Issue 13, pp 2608-2614, (2009)</t>
        </is>
      </c>
      <c r="X1834" s="3" t="inlineStr"/>
      <c r="Y1834" s="3" t="inlineStr"/>
      <c r="Z1834" s="3" t="inlineStr"/>
      <c r="AA1834" s="3" t="inlineStr">
        <is>
          <t>Not found</t>
        </is>
      </c>
      <c r="AB1834" s="3" t="inlineStr">
        <is>
          <t>closed</t>
        </is>
      </c>
      <c r="AC1834" s="3" t="inlineStr">
        <is>
          <t>School of Technology &amp; Design</t>
        </is>
      </c>
      <c r="AD1834" s="3" t="n">
        <v>2</v>
      </c>
      <c r="AE1834" s="3" t="inlineStr">
        <is>
          <t>No</t>
        </is>
      </c>
      <c r="AF1834" s="3" t="inlineStr"/>
      <c r="AG1834" s="4" t="inlineStr"/>
      <c r="AH1834" s="4" t="inlineStr"/>
      <c r="AI1834" s="4" t="inlineStr"/>
    </row>
    <row r="1835">
      <c r="A1835" s="3" t="inlineStr">
        <is>
          <t>EET-0089</t>
        </is>
      </c>
      <c r="B1835" s="3" t="inlineStr">
        <is>
          <t>Goykadosh</t>
        </is>
      </c>
      <c r="C1835" s="3" t="inlineStr">
        <is>
          <t>Aron</t>
        </is>
      </c>
      <c r="D1835" s="3" t="inlineStr">
        <is>
          <t>Aron Goykadosh</t>
        </is>
      </c>
      <c r="E1835" s="3" t="inlineStr">
        <is>
          <t>Professor</t>
        </is>
      </c>
      <c r="F1835" s="3" t="inlineStr">
        <is>
          <t>NYC College of Technology</t>
        </is>
      </c>
      <c r="G1835" s="3" t="inlineStr">
        <is>
          <t>Electrical and Telecommunications Engineering Technology</t>
        </is>
      </c>
      <c r="H1835" s="3" t="inlineStr">
        <is>
          <t>AGoykadosh@citytech.cuny.edu</t>
        </is>
      </c>
      <c r="I1835" s="3" t="inlineStr">
        <is>
          <t>Conference paper</t>
        </is>
      </c>
      <c r="J1835" s="3" t="inlineStr">
        <is>
          <t>TDR-inspection of vast tracts of forests or plants. Tract of plants as an environmental hazard detector</t>
        </is>
      </c>
      <c r="K1835" s="3" t="n">
        <v>2009</v>
      </c>
      <c r="L1835" s="3" t="inlineStr">
        <is>
          <t>IEEE Long Island Systems, Applications and Technology Conference (LISAT)</t>
        </is>
      </c>
      <c r="M1835" s="3" t="inlineStr">
        <is>
          <t>Mark Krinker; Aron Goykadosh</t>
        </is>
      </c>
      <c r="N1835" s="3" t="inlineStr"/>
      <c r="O1835" s="3" t="n"/>
      <c r="P1835" s="3" t="inlineStr"/>
      <c r="Q1835" s="3" t="inlineStr">
        <is>
          <t>10.1109/lisat.2009.5031564</t>
        </is>
      </c>
      <c r="R1835" s="3" t="inlineStr">
        <is>
          <t>https://doi.org/10.1109/lisat.2009.5031564</t>
        </is>
      </c>
      <c r="S1835" s="3" t="inlineStr">
        <is>
          <t>OpenAlex</t>
        </is>
      </c>
      <c r="T1835" s="3" t="n">
        <v>1</v>
      </c>
      <c r="U1835" s="3" t="inlineStr">
        <is>
          <t>High (City Tech affiliation on paper)</t>
        </is>
      </c>
      <c r="V1835" s="3" t="n"/>
      <c r="W1835" s="3" t="inlineStr"/>
      <c r="X1835" s="3" t="inlineStr">
        <is>
          <t>A new method to monitor vast tracts of plants and forests was introduced in the former USSR in the 80's and was developed later in the USA. The method is based on a Time Domain Reflectometer, TDR, which deals with propagating a flat electromagnetic wave initiated by an electric pulse traveling along an electric line. While propagating, the pulse experiences reflections from the heterogeneities of the line, which is displayed on the screen of TDR-instrument.</t>
        </is>
      </c>
      <c r="Y1835" s="3" t="inlineStr">
        <is>
          <t>OpenAlex</t>
        </is>
      </c>
      <c r="Z1835" s="3" t="inlineStr"/>
      <c r="AA1835" s="3" t="inlineStr">
        <is>
          <t>Not found</t>
        </is>
      </c>
      <c r="AB1835" s="3" t="inlineStr">
        <is>
          <t>closed</t>
        </is>
      </c>
      <c r="AC1835" s="3" t="inlineStr">
        <is>
          <t>School of Technology &amp; Design</t>
        </is>
      </c>
      <c r="AD1835" s="3" t="n">
        <v>2</v>
      </c>
      <c r="AE1835" s="3" t="inlineStr">
        <is>
          <t>No</t>
        </is>
      </c>
      <c r="AF1835" s="3" t="inlineStr"/>
      <c r="AG1835" s="4" t="inlineStr"/>
      <c r="AH1835" s="4" t="inlineStr"/>
      <c r="AI1835" s="4" t="inlineStr"/>
    </row>
    <row r="1836">
      <c r="A1836" s="3" t="inlineStr">
        <is>
          <t>EET-0090</t>
        </is>
      </c>
      <c r="B1836" s="3" t="inlineStr">
        <is>
          <t>Vladutescu</t>
        </is>
      </c>
      <c r="C1836" s="3" t="inlineStr">
        <is>
          <t>Viviana</t>
        </is>
      </c>
      <c r="D1836" s="3" t="inlineStr">
        <is>
          <t>Viviana Vladutescu</t>
        </is>
      </c>
      <c r="E1836" s="3" t="inlineStr">
        <is>
          <t>Associate Professor</t>
        </is>
      </c>
      <c r="F1836" s="3" t="inlineStr">
        <is>
          <t>NYC College of Technology</t>
        </is>
      </c>
      <c r="G1836" s="3" t="inlineStr">
        <is>
          <t>Electrical and Telecommunications Engineering Technology</t>
        </is>
      </c>
      <c r="H1836" s="3" t="inlineStr">
        <is>
          <t>VVladutescu@citytech.cuny.edu</t>
        </is>
      </c>
      <c r="I1836" s="3" t="inlineStr">
        <is>
          <t>Paper (venue type unclear)</t>
        </is>
      </c>
      <c r="J1836" s="3" t="inlineStr">
        <is>
          <t>Urban aerosol backscatter properties based on Raman lidar and parametric coefficient models</t>
        </is>
      </c>
      <c r="K1836" s="3" t="n">
        <v>2009</v>
      </c>
      <c r="L1836" s="3" t="inlineStr"/>
      <c r="M1836" s="3" t="inlineStr"/>
      <c r="N1836" s="3" t="inlineStr"/>
      <c r="O1836" s="3" t="n"/>
      <c r="P1836" s="3" t="inlineStr"/>
      <c r="Q1836" s="3" t="inlineStr"/>
      <c r="R1836" s="3" t="inlineStr"/>
      <c r="S1836" s="3" t="inlineStr">
        <is>
          <t>Dept bio</t>
        </is>
      </c>
      <c r="T1836" s="3" t="n">
        <v>1</v>
      </c>
      <c r="U1836" s="3" t="inlineStr">
        <is>
          <t>Medium (self-reported in faculty bio)</t>
        </is>
      </c>
      <c r="V1836" s="3" t="n"/>
      <c r="W1836" s="3" t="inlineStr">
        <is>
          <t>"Urban aerosol backscatter properties based on Raman lidar and parametric coefficient models", Viviana Vladutescu, Barry Gross, Fred Moshary, Samir Ahmed, 89th AMS Meeting, Phoenix, AZ, January 11-16, 2009</t>
        </is>
      </c>
      <c r="X1836" s="3" t="inlineStr"/>
      <c r="Y1836" s="3" t="inlineStr"/>
      <c r="Z1836" s="3" t="inlineStr"/>
      <c r="AA1836" s="3" t="inlineStr"/>
      <c r="AB1836" s="3" t="inlineStr"/>
      <c r="AC1836" s="3" t="inlineStr">
        <is>
          <t>School of Technology &amp; Design</t>
        </is>
      </c>
      <c r="AD1836" s="3" t="n"/>
      <c r="AE1836" s="3" t="inlineStr">
        <is>
          <t>No</t>
        </is>
      </c>
      <c r="AF1836" s="3" t="inlineStr"/>
      <c r="AG1836" s="4" t="inlineStr"/>
      <c r="AH1836" s="4" t="inlineStr"/>
      <c r="AI1836" s="4" t="inlineStr"/>
    </row>
    <row r="1837">
      <c r="A1837" s="3" t="inlineStr">
        <is>
          <t>EET-0091</t>
        </is>
      </c>
      <c r="B1837" s="3" t="inlineStr">
        <is>
          <t>Marantz</t>
        </is>
      </c>
      <c r="C1837" s="3" t="inlineStr">
        <is>
          <t>Zory</t>
        </is>
      </c>
      <c r="D1837" s="3" t="inlineStr">
        <is>
          <t>Zory Marantz</t>
        </is>
      </c>
      <c r="E1837" s="3" t="inlineStr">
        <is>
          <t>Associate Professor</t>
        </is>
      </c>
      <c r="F1837" s="3" t="inlineStr">
        <is>
          <t>NYC College of Technology</t>
        </is>
      </c>
      <c r="G1837" s="3" t="inlineStr">
        <is>
          <t>Electrical and Telecommunications Engineering Technology</t>
        </is>
      </c>
      <c r="H1837" s="3" t="inlineStr">
        <is>
          <t>ZMarantz@citytech.cuny.edu</t>
        </is>
      </c>
      <c r="I1837" s="3" t="inlineStr">
        <is>
          <t>Journal article</t>
        </is>
      </c>
      <c r="J1837" s="3" t="inlineStr">
        <is>
          <t>A Power Control Based Admission Algorithm for Maximizing Throughput in a CDMA Network</t>
        </is>
      </c>
      <c r="K1837" s="3" t="n">
        <v>2010</v>
      </c>
      <c r="L1837" s="3" t="inlineStr">
        <is>
          <t>Wireless Personal Communications</t>
        </is>
      </c>
      <c r="M1837" s="3" t="inlineStr">
        <is>
          <t>Zory Marantz; Penina Orenstein; D.J. Goodman</t>
        </is>
      </c>
      <c r="N1837" s="3" t="inlineStr"/>
      <c r="O1837" s="3" t="n"/>
      <c r="P1837" s="3" t="inlineStr"/>
      <c r="Q1837" s="3" t="inlineStr">
        <is>
          <t>10.1007/s11277-010-9934-6</t>
        </is>
      </c>
      <c r="R1837" s="3" t="inlineStr">
        <is>
          <t>https://doi.org/10.1007/s11277-010-9934-6</t>
        </is>
      </c>
      <c r="S1837" s="3" t="inlineStr">
        <is>
          <t>OpenAlex; Dept bio</t>
        </is>
      </c>
      <c r="T1837" s="3" t="n">
        <v>2</v>
      </c>
      <c r="U1837" s="3" t="inlineStr">
        <is>
          <t>High (City Tech affiliation on paper); 2 sources</t>
        </is>
      </c>
      <c r="V1837" s="3" t="n"/>
      <c r="W1837" s="3" t="inlineStr">
        <is>
          <t>Z. Marantz, P. Orenstein, D. J. Goodman, "A power control based admission algorithm for maximizing throughput in a CDMA network," Wireless Personal Communications, Wireless Personal Communications, August 2011, Volume 59, Issue 4, pp 741-764</t>
        </is>
      </c>
      <c r="X1837" s="3" t="inlineStr"/>
      <c r="Y1837" s="3" t="inlineStr"/>
      <c r="Z1837" s="3" t="inlineStr"/>
      <c r="AA1837" s="3" t="inlineStr">
        <is>
          <t>Not found</t>
        </is>
      </c>
      <c r="AB1837" s="3" t="inlineStr">
        <is>
          <t>closed</t>
        </is>
      </c>
      <c r="AC1837" s="3" t="inlineStr">
        <is>
          <t>School of Technology &amp; Design</t>
        </is>
      </c>
      <c r="AD1837" s="3" t="n">
        <v>3</v>
      </c>
      <c r="AE1837" s="3" t="inlineStr">
        <is>
          <t>No</t>
        </is>
      </c>
      <c r="AF1837" s="3" t="inlineStr"/>
      <c r="AG1837" s="4" t="inlineStr"/>
      <c r="AH1837" s="4" t="inlineStr"/>
      <c r="AI1837" s="4" t="inlineStr"/>
    </row>
    <row r="1838">
      <c r="A1838" s="3" t="inlineStr">
        <is>
          <t>EET-0094</t>
        </is>
      </c>
      <c r="B1838" s="3" t="inlineStr">
        <is>
          <t>Goykadosh</t>
        </is>
      </c>
      <c r="C1838" s="3" t="inlineStr">
        <is>
          <t>Aron</t>
        </is>
      </c>
      <c r="D1838" s="3" t="inlineStr">
        <is>
          <t>Aron Goykadosh</t>
        </is>
      </c>
      <c r="E1838" s="3" t="inlineStr">
        <is>
          <t>Professor</t>
        </is>
      </c>
      <c r="F1838" s="3" t="inlineStr">
        <is>
          <t>NYC College of Technology</t>
        </is>
      </c>
      <c r="G1838" s="3" t="inlineStr">
        <is>
          <t>Electrical and Telecommunications Engineering Technology</t>
        </is>
      </c>
      <c r="H1838" s="3" t="inlineStr">
        <is>
          <t>AGoykadosh@citytech.cuny.edu</t>
        </is>
      </c>
      <c r="I1838" s="3" t="inlineStr">
        <is>
          <t>Conference paper</t>
        </is>
      </c>
      <c r="J1838" s="3" t="inlineStr">
        <is>
          <t>Dielectric Spectroscopy and ELP-Prediction of Earthquakes</t>
        </is>
      </c>
      <c r="K1838" s="3" t="n">
        <v>2010</v>
      </c>
      <c r="L1838" s="3" t="inlineStr">
        <is>
          <t>ASCE International Conference on Engineering, Science, Construction, and Operations in Challenging Environments (Earth and Space)</t>
        </is>
      </c>
      <c r="M1838" s="3" t="inlineStr">
        <is>
          <t>M. S. Krinker; Aron Goykadosh</t>
        </is>
      </c>
      <c r="N1838" s="3" t="inlineStr"/>
      <c r="O1838" s="3" t="n"/>
      <c r="P1838" s="3" t="inlineStr"/>
      <c r="Q1838" s="3" t="inlineStr">
        <is>
          <t>10.1061/41096(366)259</t>
        </is>
      </c>
      <c r="R1838" s="3" t="inlineStr">
        <is>
          <t>https://doi.org/10.1061/41096(366)259</t>
        </is>
      </c>
      <c r="S1838" s="3" t="inlineStr">
        <is>
          <t>OpenAlex</t>
        </is>
      </c>
      <c r="T1838" s="3" t="n">
        <v>1</v>
      </c>
      <c r="U1838" s="3" t="inlineStr">
        <is>
          <t>High (City Tech affiliation on paper)</t>
        </is>
      </c>
      <c r="V1838" s="3" t="n"/>
      <c r="W1838" s="3" t="inlineStr"/>
      <c r="X1838" s="3" t="inlineStr">
        <is>
          <t>Utilizing mechanical changes in Earth's lithosphere to predict earthquakes prior to disaster: Since earthquakes occur along areas of geologic fault, electro-physical progressions originate electric relaxators processes, that are characterized with a considerable time constant with electric activity that is referred to as Extremely Low Frequencies (ELF, up to 30 Hz) Electromagnetic waves usable for earlier disaster mitigation. Slow elastic deformation of the rocks result in the strain build up in the crust. Result of these pre-disaster mechanical processes would be: Additional Time-varying ELF electric field, caused by surface charges that are due to the polarization of the crusts' heterogeneities on the plates and faults - Even more electric fields, generated by the piezo-effect of the stressed rocks - and Formation of space charge as a result of localized heterogeneity, attributable to different dielectric permittivity and resistivity. Polarization processes, piezoelectric found in the crust and space charge, contribute to these effects. Detecting these groups of phenomena and combination of these methods can improve the predictability of earthquakes.</t>
        </is>
      </c>
      <c r="Y1838" s="3" t="inlineStr">
        <is>
          <t>OpenAlex</t>
        </is>
      </c>
      <c r="Z1838" s="3" t="inlineStr"/>
      <c r="AA1838" s="3" t="inlineStr">
        <is>
          <t>Not found</t>
        </is>
      </c>
      <c r="AB1838" s="3" t="inlineStr">
        <is>
          <t>closed</t>
        </is>
      </c>
      <c r="AC1838" s="3" t="inlineStr">
        <is>
          <t>School of Technology &amp; Design</t>
        </is>
      </c>
      <c r="AD1838" s="3" t="n">
        <v>0</v>
      </c>
      <c r="AE1838" s="3" t="inlineStr">
        <is>
          <t>No</t>
        </is>
      </c>
      <c r="AF1838" s="3" t="inlineStr"/>
      <c r="AG1838" s="4" t="inlineStr"/>
      <c r="AH1838" s="4" t="inlineStr"/>
      <c r="AI1838" s="4" t="inlineStr"/>
    </row>
    <row r="1839">
      <c r="A1839" s="3" t="inlineStr">
        <is>
          <t>EET-0095</t>
        </is>
      </c>
      <c r="B1839" s="3" t="inlineStr">
        <is>
          <t>Razani</t>
        </is>
      </c>
      <c r="C1839" s="3" t="inlineStr">
        <is>
          <t>Mohammad</t>
        </is>
      </c>
      <c r="D1839" s="3" t="inlineStr">
        <is>
          <t>Mohammad Razani</t>
        </is>
      </c>
      <c r="E1839" s="3" t="inlineStr">
        <is>
          <t>Chair</t>
        </is>
      </c>
      <c r="F1839" s="3" t="inlineStr">
        <is>
          <t>NYC College of Technology</t>
        </is>
      </c>
      <c r="G1839" s="3" t="inlineStr">
        <is>
          <t>Electrical and Telecommunications Engineering Technology</t>
        </is>
      </c>
      <c r="H1839" s="3" t="inlineStr">
        <is>
          <t>MRazani@citytech.cuny.edu</t>
        </is>
      </c>
      <c r="I1839" s="3" t="inlineStr">
        <is>
          <t>Conference presentation</t>
        </is>
      </c>
      <c r="J1839" s="3" t="inlineStr">
        <is>
          <t>Educating the Engineers and Technologists to Meet the Future Industrial Needs</t>
        </is>
      </c>
      <c r="K1839" s="3" t="n">
        <v>2010</v>
      </c>
      <c r="L1839" s="3" t="inlineStr"/>
      <c r="M1839" s="3" t="inlineStr"/>
      <c r="N1839" s="3" t="inlineStr"/>
      <c r="O1839" s="3" t="n"/>
      <c r="P1839" s="3" t="inlineStr"/>
      <c r="Q1839" s="3" t="inlineStr"/>
      <c r="R1839" s="3" t="inlineStr"/>
      <c r="S1839" s="3" t="inlineStr">
        <is>
          <t>Dept bio</t>
        </is>
      </c>
      <c r="T1839" s="3" t="n">
        <v>1</v>
      </c>
      <c r="U1839" s="3" t="inlineStr">
        <is>
          <t>Medium (self-reported in faculty bio)</t>
        </is>
      </c>
      <c r="V1839" s="3" t="n"/>
      <c r="W1839" s="3" t="inlineStr">
        <is>
          <t>M. Razani, “Educating the Engineers and Technologists to Meet the Future Industrial Needs,” National &amp; Mid Pacific ICT Educator Conference, January 7 &amp; 8, 2010, San Francisco, CA.</t>
        </is>
      </c>
      <c r="X1839" s="3" t="inlineStr"/>
      <c r="Y1839" s="3" t="inlineStr"/>
      <c r="Z1839" s="3" t="inlineStr"/>
      <c r="AA1839" s="3" t="inlineStr"/>
      <c r="AB1839" s="3" t="inlineStr"/>
      <c r="AC1839" s="3" t="inlineStr">
        <is>
          <t>School of Technology &amp; Design</t>
        </is>
      </c>
      <c r="AD1839" s="3" t="n"/>
      <c r="AE1839" s="3" t="inlineStr">
        <is>
          <t>No</t>
        </is>
      </c>
      <c r="AF1839" s="3" t="inlineStr"/>
      <c r="AG1839" s="4" t="inlineStr"/>
      <c r="AH1839" s="4" t="inlineStr"/>
      <c r="AI1839" s="4" t="inlineStr"/>
    </row>
    <row r="1840">
      <c r="A1840" s="3" t="inlineStr">
        <is>
          <t>EET-0096</t>
        </is>
      </c>
      <c r="B1840" s="3" t="inlineStr">
        <is>
          <t>Razani</t>
        </is>
      </c>
      <c r="C1840" s="3" t="inlineStr">
        <is>
          <t>Mohammad</t>
        </is>
      </c>
      <c r="D1840" s="3" t="inlineStr">
        <is>
          <t>Mohammad Razani</t>
        </is>
      </c>
      <c r="E1840" s="3" t="inlineStr">
        <is>
          <t>Chair</t>
        </is>
      </c>
      <c r="F1840" s="3" t="inlineStr">
        <is>
          <t>NYC College of Technology</t>
        </is>
      </c>
      <c r="G1840" s="3" t="inlineStr">
        <is>
          <t>Electrical and Telecommunications Engineering Technology</t>
        </is>
      </c>
      <c r="H1840" s="3" t="inlineStr">
        <is>
          <t>MRazani@citytech.cuny.edu</t>
        </is>
      </c>
      <c r="I1840" s="3" t="inlineStr">
        <is>
          <t>Conference presentation</t>
        </is>
      </c>
      <c r="J1840" s="3" t="inlineStr">
        <is>
          <t>Future Directions is Engineering and Technology Education</t>
        </is>
      </c>
      <c r="K1840" s="3" t="n">
        <v>2010</v>
      </c>
      <c r="L1840" s="3" t="inlineStr"/>
      <c r="M1840" s="3" t="inlineStr"/>
      <c r="N1840" s="3" t="inlineStr"/>
      <c r="O1840" s="3" t="n"/>
      <c r="P1840" s="3" t="inlineStr"/>
      <c r="Q1840" s="3" t="inlineStr"/>
      <c r="R1840" s="3" t="inlineStr"/>
      <c r="S1840" s="3" t="inlineStr">
        <is>
          <t>Dept bio</t>
        </is>
      </c>
      <c r="T1840" s="3" t="n">
        <v>1</v>
      </c>
      <c r="U1840" s="3" t="inlineStr">
        <is>
          <t>Medium (self-reported in faculty bio)</t>
        </is>
      </c>
      <c r="V1840" s="3" t="n"/>
      <c r="W1840" s="3" t="inlineStr">
        <is>
          <t>M. Razani, “Future Directions is Engineering and Technology Education,” 2010 ASEE GSW Annual Conference Program “Bridge to Industry,” March 24-26, 2010 Lake Charles, Louisiana.</t>
        </is>
      </c>
      <c r="X1840" s="3" t="inlineStr"/>
      <c r="Y1840" s="3" t="inlineStr"/>
      <c r="Z1840" s="3" t="inlineStr"/>
      <c r="AA1840" s="3" t="inlineStr"/>
      <c r="AB1840" s="3" t="inlineStr"/>
      <c r="AC1840" s="3" t="inlineStr">
        <is>
          <t>School of Technology &amp; Design</t>
        </is>
      </c>
      <c r="AD1840" s="3" t="n"/>
      <c r="AE1840" s="3" t="inlineStr">
        <is>
          <t>No</t>
        </is>
      </c>
      <c r="AF1840" s="3" t="inlineStr"/>
      <c r="AG1840" s="4" t="inlineStr"/>
      <c r="AH1840" s="4" t="inlineStr"/>
      <c r="AI1840" s="4" t="inlineStr"/>
    </row>
    <row r="1841">
      <c r="A1841" s="3" t="inlineStr">
        <is>
          <t>EET-0097</t>
        </is>
      </c>
      <c r="B1841" s="3" t="inlineStr">
        <is>
          <t>Razani</t>
        </is>
      </c>
      <c r="C1841" s="3" t="inlineStr">
        <is>
          <t>Mohammad</t>
        </is>
      </c>
      <c r="D1841" s="3" t="inlineStr">
        <is>
          <t>Mohammad Razani</t>
        </is>
      </c>
      <c r="E1841" s="3" t="inlineStr">
        <is>
          <t>Chair</t>
        </is>
      </c>
      <c r="F1841" s="3" t="inlineStr">
        <is>
          <t>NYC College of Technology</t>
        </is>
      </c>
      <c r="G1841" s="3" t="inlineStr">
        <is>
          <t>Electrical and Telecommunications Engineering Technology</t>
        </is>
      </c>
      <c r="H1841" s="3" t="inlineStr">
        <is>
          <t>MRazani@citytech.cuny.edu</t>
        </is>
      </c>
      <c r="I1841" s="3" t="inlineStr">
        <is>
          <t>Conference presentation</t>
        </is>
      </c>
      <c r="J1841" s="3" t="inlineStr">
        <is>
          <t>ICT Role in Educating the Future Industry Bound Engineers and Technologists</t>
        </is>
      </c>
      <c r="K1841" s="3" t="n">
        <v>2010</v>
      </c>
      <c r="L1841" s="3" t="inlineStr"/>
      <c r="M1841" s="3" t="inlineStr"/>
      <c r="N1841" s="3" t="inlineStr"/>
      <c r="O1841" s="3" t="n"/>
      <c r="P1841" s="3" t="inlineStr"/>
      <c r="Q1841" s="3" t="inlineStr"/>
      <c r="R1841" s="3" t="inlineStr"/>
      <c r="S1841" s="3" t="inlineStr">
        <is>
          <t>Dept bio</t>
        </is>
      </c>
      <c r="T1841" s="3" t="n">
        <v>1</v>
      </c>
      <c r="U1841" s="3" t="inlineStr">
        <is>
          <t>Medium (self-reported in faculty bio)</t>
        </is>
      </c>
      <c r="V1841" s="3" t="n"/>
      <c r="W1841" s="3" t="inlineStr">
        <is>
          <t>M. Razani, “ICT Role in Educating the Future Industry Bound Engineers and Technologists,”10th International Conference on Information at Delta University for Science &amp; Technology Gamasa, Egypt, 4 – 6 December 2010.</t>
        </is>
      </c>
      <c r="X1841" s="3" t="inlineStr"/>
      <c r="Y1841" s="3" t="inlineStr"/>
      <c r="Z1841" s="3" t="inlineStr"/>
      <c r="AA1841" s="3" t="inlineStr"/>
      <c r="AB1841" s="3" t="inlineStr"/>
      <c r="AC1841" s="3" t="inlineStr">
        <is>
          <t>School of Technology &amp; Design</t>
        </is>
      </c>
      <c r="AD1841" s="3" t="n"/>
      <c r="AE1841" s="3" t="inlineStr">
        <is>
          <t>No</t>
        </is>
      </c>
      <c r="AF1841" s="3" t="inlineStr"/>
      <c r="AG1841" s="4" t="inlineStr"/>
      <c r="AH1841" s="4" t="inlineStr"/>
      <c r="AI1841" s="4" t="inlineStr"/>
    </row>
    <row r="1842">
      <c r="A1842" s="3" t="inlineStr">
        <is>
          <t>EET-0099</t>
        </is>
      </c>
      <c r="B1842" s="3" t="inlineStr">
        <is>
          <t>Vladutescu</t>
        </is>
      </c>
      <c r="C1842" s="3" t="inlineStr">
        <is>
          <t>Viviana</t>
        </is>
      </c>
      <c r="D1842" s="3" t="inlineStr">
        <is>
          <t>Viviana Vladutescu</t>
        </is>
      </c>
      <c r="E1842" s="3" t="inlineStr">
        <is>
          <t>Associate Professor</t>
        </is>
      </c>
      <c r="F1842" s="3" t="inlineStr">
        <is>
          <t>NYC College of Technology</t>
        </is>
      </c>
      <c r="G1842" s="3" t="inlineStr">
        <is>
          <t>Electrical and Telecommunications Engineering Technology</t>
        </is>
      </c>
      <c r="H1842" s="3" t="inlineStr">
        <is>
          <t>VVladutescu@citytech.cuny.edu</t>
        </is>
      </c>
      <c r="I1842" s="3" t="inlineStr">
        <is>
          <t>Paper (venue type unclear)</t>
        </is>
      </c>
      <c r="J1842" s="3" t="inlineStr">
        <is>
          <t>Lidar, TEOM and sunphotometer measurements and model reconstructed atmospheric aerosol optical properties</t>
        </is>
      </c>
      <c r="K1842" s="3" t="n">
        <v>2010</v>
      </c>
      <c r="L1842" s="3" t="inlineStr"/>
      <c r="M1842" s="3" t="inlineStr"/>
      <c r="N1842" s="3" t="inlineStr"/>
      <c r="O1842" s="3" t="n"/>
      <c r="P1842" s="3" t="inlineStr"/>
      <c r="Q1842" s="3" t="inlineStr"/>
      <c r="R1842" s="3" t="inlineStr"/>
      <c r="S1842" s="3" t="inlineStr">
        <is>
          <t>Dept bio</t>
        </is>
      </c>
      <c r="T1842" s="3" t="n">
        <v>1</v>
      </c>
      <c r="U1842" s="3" t="inlineStr">
        <is>
          <t>Medium (self-reported in faculty bio)</t>
        </is>
      </c>
      <c r="V1842" s="3" t="n"/>
      <c r="W1842" s="3" t="inlineStr">
        <is>
          <t>"Lidar, TEOM and sunphotometer measurements and model reconstructed atmospheric aerosol optical properties" Viviana Vladutescu, Yonghua Wu, Barry Gross, Fred Moshary, Samir Ahmed SPIE Defense Security and Sensing, Orlando, Florida, USA April 5-9, 2010</t>
        </is>
      </c>
      <c r="X1842" s="3" t="inlineStr"/>
      <c r="Y1842" s="3" t="inlineStr"/>
      <c r="Z1842" s="3" t="inlineStr"/>
      <c r="AA1842" s="3" t="inlineStr"/>
      <c r="AB1842" s="3" t="inlineStr"/>
      <c r="AC1842" s="3" t="inlineStr">
        <is>
          <t>School of Technology &amp; Design</t>
        </is>
      </c>
      <c r="AD1842" s="3" t="n"/>
      <c r="AE1842" s="3" t="inlineStr">
        <is>
          <t>No</t>
        </is>
      </c>
      <c r="AF1842" s="3" t="inlineStr"/>
      <c r="AG1842" s="4" t="inlineStr"/>
      <c r="AH1842" s="4" t="inlineStr"/>
      <c r="AI1842" s="4" t="inlineStr"/>
    </row>
    <row r="1843">
      <c r="A1843" s="3" t="inlineStr">
        <is>
          <t>EET-0100</t>
        </is>
      </c>
      <c r="B1843" s="3" t="inlineStr">
        <is>
          <t>Goykadosh</t>
        </is>
      </c>
      <c r="C1843" s="3" t="inlineStr">
        <is>
          <t>Aron</t>
        </is>
      </c>
      <c r="D1843" s="3" t="inlineStr">
        <is>
          <t>Aron Goykadosh</t>
        </is>
      </c>
      <c r="E1843" s="3" t="inlineStr">
        <is>
          <t>Professor</t>
        </is>
      </c>
      <c r="F1843" s="3" t="inlineStr">
        <is>
          <t>NYC College of Technology</t>
        </is>
      </c>
      <c r="G1843" s="3" t="inlineStr">
        <is>
          <t>Electrical and Telecommunications Engineering Technology</t>
        </is>
      </c>
      <c r="H1843" s="3" t="inlineStr">
        <is>
          <t>AGoykadosh@citytech.cuny.edu</t>
        </is>
      </c>
      <c r="I1843" s="3" t="inlineStr">
        <is>
          <t>Conference paper</t>
        </is>
      </c>
      <c r="J1843" s="3" t="inlineStr">
        <is>
          <t>Mapping Geo-Pathogenic Zones and required instrumentation</t>
        </is>
      </c>
      <c r="K1843" s="3" t="n">
        <v>2010</v>
      </c>
      <c r="L1843" s="3" t="inlineStr">
        <is>
          <t>IEEE Long Island Systems, Applications and Technology Conference (LISAT)</t>
        </is>
      </c>
      <c r="M1843" s="3" t="inlineStr">
        <is>
          <t>Mark Krinker; Aron Goykadosh</t>
        </is>
      </c>
      <c r="N1843" s="3" t="inlineStr"/>
      <c r="O1843" s="3" t="n"/>
      <c r="P1843" s="3" t="inlineStr"/>
      <c r="Q1843" s="3" t="inlineStr">
        <is>
          <t>10.1109/lisat.2010.5478286</t>
        </is>
      </c>
      <c r="R1843" s="3" t="inlineStr">
        <is>
          <t>https://doi.org/10.1109/lisat.2010.5478286</t>
        </is>
      </c>
      <c r="S1843" s="3" t="inlineStr">
        <is>
          <t>OpenAlex</t>
        </is>
      </c>
      <c r="T1843" s="3" t="n">
        <v>1</v>
      </c>
      <c r="U1843" s="3" t="inlineStr">
        <is>
          <t>High (City Tech affiliation on paper)</t>
        </is>
      </c>
      <c r="V1843" s="3" t="n"/>
      <c r="W1843" s="3" t="inlineStr"/>
      <c r="X1843" s="3" t="inlineStr">
        <is>
          <t>Geo-Pathogenic Zones, the areas on Earth's surface where drastic disturbances of natural electromagnetic field are detected, and their dire effects are no longer a mystery. Present human health issues cannot be resolved without considering the influence of the natural environment on human organisms. In light of recent advances in physics this important problem can no longer be ignored. The technological level of today's electrical engineering progress enables us to develop special instruments for scanning and mapping vast areas of landscapes to reveal potentially harmful factors. Geo-pathogenic zones (GPZ) are a major cause of natural impact on humans. Interaction of Earth's electromagnetic fields with local electro-physical heterogeneities are considered as a base of GPZ. Extremely low frequency electric fields, ELFEF, influencing the human brain, have been experimentally confirmed. The spinning electric field, another important phenomenon which can affect humans, has been revealed and established experimentally. The instruments depicting negative influence of GPZ can also be employed for water prospecting due to their capability to detect ELFEF and spinning fields. The results of this research are shown as electro-physical mechanisms of GPZ.</t>
        </is>
      </c>
      <c r="Y1843" s="3" t="inlineStr">
        <is>
          <t>OpenAlex</t>
        </is>
      </c>
      <c r="Z1843" s="3" t="inlineStr"/>
      <c r="AA1843" s="3" t="inlineStr">
        <is>
          <t>Not found</t>
        </is>
      </c>
      <c r="AB1843" s="3" t="inlineStr">
        <is>
          <t>closed</t>
        </is>
      </c>
      <c r="AC1843" s="3" t="inlineStr">
        <is>
          <t>School of Technology &amp; Design</t>
        </is>
      </c>
      <c r="AD1843" s="3" t="n">
        <v>4</v>
      </c>
      <c r="AE1843" s="3" t="inlineStr">
        <is>
          <t>No</t>
        </is>
      </c>
      <c r="AF1843" s="3" t="inlineStr"/>
      <c r="AG1843" s="4" t="inlineStr"/>
      <c r="AH1843" s="4" t="inlineStr"/>
      <c r="AI1843" s="4" t="inlineStr"/>
    </row>
    <row r="1844">
      <c r="A1844" s="3" t="inlineStr">
        <is>
          <t>EET-0102</t>
        </is>
      </c>
      <c r="B1844" s="3" t="inlineStr">
        <is>
          <t>Goykadosh</t>
        </is>
      </c>
      <c r="C1844" s="3" t="inlineStr">
        <is>
          <t>Aron</t>
        </is>
      </c>
      <c r="D1844" s="3" t="inlineStr">
        <is>
          <t>Aron Goykadosh</t>
        </is>
      </c>
      <c r="E1844" s="3" t="inlineStr">
        <is>
          <t>Professor</t>
        </is>
      </c>
      <c r="F1844" s="3" t="inlineStr">
        <is>
          <t>NYC College of Technology</t>
        </is>
      </c>
      <c r="G1844" s="3" t="inlineStr">
        <is>
          <t>Electrical and Telecommunications Engineering Technology</t>
        </is>
      </c>
      <c r="H1844" s="3" t="inlineStr">
        <is>
          <t>AGoykadosh@citytech.cuny.edu</t>
        </is>
      </c>
      <c r="I1844" s="3" t="inlineStr">
        <is>
          <t>Conference paper</t>
        </is>
      </c>
      <c r="J1844" s="3" t="inlineStr">
        <is>
          <t>Renewable and sustainable energy replacement sources</t>
        </is>
      </c>
      <c r="K1844" s="3" t="n">
        <v>2010</v>
      </c>
      <c r="L1844" s="3" t="inlineStr">
        <is>
          <t>IEEE Long Island Systems, Applications and Technology Conference (LISAT)</t>
        </is>
      </c>
      <c r="M1844" s="3" t="inlineStr">
        <is>
          <t>Mark Krinker; Aron Goykadosh</t>
        </is>
      </c>
      <c r="N1844" s="3" t="inlineStr"/>
      <c r="O1844" s="3" t="n"/>
      <c r="P1844" s="3" t="inlineStr"/>
      <c r="Q1844" s="3" t="inlineStr">
        <is>
          <t>10.1109/lisat.2010.5478279</t>
        </is>
      </c>
      <c r="R1844" s="3" t="inlineStr">
        <is>
          <t>https://doi.org/10.1109/lisat.2010.5478279</t>
        </is>
      </c>
      <c r="S1844" s="3" t="inlineStr">
        <is>
          <t>OpenAlex</t>
        </is>
      </c>
      <c r="T1844" s="3" t="n">
        <v>1</v>
      </c>
      <c r="U1844" s="3" t="inlineStr">
        <is>
          <t>High (City Tech affiliation on paper)</t>
        </is>
      </c>
      <c r="V1844" s="3" t="n"/>
      <c r="W1844" s="3" t="inlineStr"/>
      <c r="X1844" s="3" t="inlineStr">
        <is>
          <t>Exploration of ecological energy sources is a major global task this paper considers two ways of harnessing natural sources of energy. (1) Converting the thermal energy of the earth to electric energy, by utilizing the natural temperature gradient of soil (2) Adapting the electrical aspect of photosynthesis in plants for the same purpose. The first approach is based on Seebeck's thermoelectric effect, which occurs when mobile charge carriers in liquids and solids are subjected to a temperature gradient. The temperature gradient originates as a result of absorption of solar energy as well as geological activity of Earth's inner layers. Existing thermoelectric converters produce 300-500uV/grad at a 20-40% efficiency. If the difference of the temperatures between the upper and the lower layers of the soil is 20 degrees, then one thermo-element produces 10 mV. In spite of the low voltage, the current can be significant; it can produce hundreds and thousands of amps due to the low electric resistance of the element and the proper cross-section of the active elements. Utilizing two meshes The proposed technical implementation of this approach can be done by placing one metal or semiconductor mesh a few meters deep in the soil, and another mesh made of a different metal close to the surface of the soil. One square meter of such a system can produce as much as 10 W of power. The mesh can be installed in parks and in other public places. A 100 × 100m area can produce as much as 10-100 kW of energy. To exclude the penetration of ions of metals in the soil, the metal meshes must be wrapped in a plastic film. The heat, which is generated by the current flowing through the converter, is scattered by the soil. The prospective "photosynthesis energy source" approach is based on the fact that the amount of solar energy on each square meter of Earth's surface can reach 1.4 kW. This produces up to 50mV of photosynthesis electric potential between the roots and leaves (Voltree power). However, unlike the thermoelectric converters, plants have a much higher electric resistance. To make this approach feasible, two problems must be resolved: the reduction of the electric resistance of the plant's tissue and the organization of the collection of the energy (multiple electrode insertion). Even if just a portion of the solar energy will be converted into electricity, each square meter can produce tens of watts; thus 100 × 100 m area can produce 100-1000 kW of energy during sunny days, and larger forest are greater sources of energy.</t>
        </is>
      </c>
      <c r="Y1844" s="3" t="inlineStr">
        <is>
          <t>OpenAlex</t>
        </is>
      </c>
      <c r="Z1844" s="3" t="inlineStr"/>
      <c r="AA1844" s="3" t="inlineStr">
        <is>
          <t>Not found</t>
        </is>
      </c>
      <c r="AB1844" s="3" t="inlineStr">
        <is>
          <t>closed</t>
        </is>
      </c>
      <c r="AC1844" s="3" t="inlineStr">
        <is>
          <t>School of Technology &amp; Design</t>
        </is>
      </c>
      <c r="AD1844" s="3" t="n">
        <v>6</v>
      </c>
      <c r="AE1844" s="3" t="inlineStr">
        <is>
          <t>No</t>
        </is>
      </c>
      <c r="AF1844" s="3" t="inlineStr"/>
      <c r="AG1844" s="4" t="inlineStr"/>
      <c r="AH1844" s="4" t="inlineStr"/>
      <c r="AI1844" s="4" t="inlineStr"/>
    </row>
    <row r="1845">
      <c r="A1845" s="3" t="inlineStr">
        <is>
          <t>EET-0103</t>
        </is>
      </c>
      <c r="B1845" s="3" t="inlineStr">
        <is>
          <t>Goykadosh</t>
        </is>
      </c>
      <c r="C1845" s="3" t="inlineStr">
        <is>
          <t>Aron</t>
        </is>
      </c>
      <c r="D1845" s="3" t="inlineStr">
        <is>
          <t>Aron Goykadosh</t>
        </is>
      </c>
      <c r="E1845" s="3" t="inlineStr">
        <is>
          <t>Professor</t>
        </is>
      </c>
      <c r="F1845" s="3" t="inlineStr">
        <is>
          <t>NYC College of Technology</t>
        </is>
      </c>
      <c r="G1845" s="3" t="inlineStr">
        <is>
          <t>Electrical and Telecommunications Engineering Technology</t>
        </is>
      </c>
      <c r="H1845" s="3" t="inlineStr">
        <is>
          <t>AGoykadosh@citytech.cuny.edu</t>
        </is>
      </c>
      <c r="I1845" s="3" t="inlineStr">
        <is>
          <t>Conference paper</t>
        </is>
      </c>
      <c r="J1845" s="3" t="inlineStr">
        <is>
          <t>Social Benefits of ELF-Monitoring</t>
        </is>
      </c>
      <c r="K1845" s="3" t="n">
        <v>2010</v>
      </c>
      <c r="L1845" s="3" t="inlineStr">
        <is>
          <t>ASCE International Conference on Engineering, Science, Construction, and Operations in Challenging Environments (Earth and Space)</t>
        </is>
      </c>
      <c r="M1845" s="3" t="inlineStr">
        <is>
          <t>Mark Krinker; Aron Goykadosh</t>
        </is>
      </c>
      <c r="N1845" s="3" t="inlineStr"/>
      <c r="O1845" s="3" t="n"/>
      <c r="P1845" s="3" t="inlineStr"/>
      <c r="Q1845" s="3" t="inlineStr">
        <is>
          <t>10.1061/41096(366)232</t>
        </is>
      </c>
      <c r="R1845" s="3" t="inlineStr">
        <is>
          <t>https://doi.org/10.1061/41096(366)232</t>
        </is>
      </c>
      <c r="S1845" s="3" t="inlineStr">
        <is>
          <t>OpenAlex</t>
        </is>
      </c>
      <c r="T1845" s="3" t="n">
        <v>1</v>
      </c>
      <c r="U1845" s="3" t="inlineStr">
        <is>
          <t>High (City Tech affiliation on paper)</t>
        </is>
      </c>
      <c r="V1845" s="3" t="n"/>
      <c r="W1845" s="3" t="inlineStr"/>
      <c r="X1845" s="3" t="inlineStr">
        <is>
          <t>Extremely low frequency (ELF, up to 30Hz) electric fields play an ambivalent role in human life. Necessity of ELF monitoring is validated by the fact that the electric activity of the human brain and other organs manifest themselves in the same frequency range. The phenomenon of Brain Waves Entrainment, discovered in the 70's, also makes the role of ELF-fields socially-important. It is an established fact that subterranean water veins effect human health negatively. We will first link this fact to ELF- activity and show the mechanism of the conversion of Earth's own permanent electric fields into ELF-electric fields by a surface of turbulent waters. The strength of this field is ∼100V/m and is enough to inflict serious problems on the brain. The harmful impact of ELF-producing water veins can explain the existence of so called "black spots" on the roads. Mortality rate is as much as 5 times more in regions having subterranean waters, than regions without subterranean waters. Considering large populations that are exposed to heavy natural ELF-fields and the illnesses due to this exposure, ELF-monitoring of public domains and dwellings, as well as selected areas of the roadways, is recommended. Locating bodies of water is another very important social mission related to ELF study. The inexpensive ELF-monitoring equipment can be employed both for searching harmful ELF-zones, and water-prospecting. Observation of ELF-field activity of human muscles, (especially leg muscles) even at a slight contraction, allows us to develop techniques for searching human bodies buried under ruins at a disaster.</t>
        </is>
      </c>
      <c r="Y1845" s="3" t="inlineStr">
        <is>
          <t>OpenAlex</t>
        </is>
      </c>
      <c r="Z1845" s="3" t="inlineStr"/>
      <c r="AA1845" s="3" t="inlineStr">
        <is>
          <t>Not found</t>
        </is>
      </c>
      <c r="AB1845" s="3" t="inlineStr">
        <is>
          <t>closed</t>
        </is>
      </c>
      <c r="AC1845" s="3" t="inlineStr">
        <is>
          <t>School of Technology &amp; Design</t>
        </is>
      </c>
      <c r="AD1845" s="3" t="n">
        <v>0</v>
      </c>
      <c r="AE1845" s="3" t="inlineStr">
        <is>
          <t>No</t>
        </is>
      </c>
      <c r="AF1845" s="3" t="inlineStr"/>
      <c r="AG1845" s="4" t="inlineStr"/>
      <c r="AH1845" s="4" t="inlineStr"/>
      <c r="AI1845" s="4" t="inlineStr"/>
    </row>
    <row r="1846">
      <c r="A1846" s="3" t="inlineStr">
        <is>
          <t>EET-0104</t>
        </is>
      </c>
      <c r="B1846" s="3" t="inlineStr">
        <is>
          <t>Razani</t>
        </is>
      </c>
      <c r="C1846" s="3" t="inlineStr">
        <is>
          <t>Mohammad</t>
        </is>
      </c>
      <c r="D1846" s="3" t="inlineStr">
        <is>
          <t>Mohammad Razani</t>
        </is>
      </c>
      <c r="E1846" s="3" t="inlineStr">
        <is>
          <t>Chair</t>
        </is>
      </c>
      <c r="F1846" s="3" t="inlineStr">
        <is>
          <t>NYC College of Technology</t>
        </is>
      </c>
      <c r="G1846" s="3" t="inlineStr">
        <is>
          <t>Electrical and Telecommunications Engineering Technology</t>
        </is>
      </c>
      <c r="H1846" s="3" t="inlineStr">
        <is>
          <t>MRazani@citytech.cuny.edu</t>
        </is>
      </c>
      <c r="I1846" s="3" t="inlineStr">
        <is>
          <t>Conference paper</t>
        </is>
      </c>
      <c r="J1846" s="3" t="inlineStr">
        <is>
          <t>Aerosal Optical Depth by Fine and Coarse Mode Measured by MFRSR and CIMEL, Sunphotometers during the IOP at BNL in The Summer of 2011</t>
        </is>
      </c>
      <c r="K1846" s="3" t="n">
        <v>2011</v>
      </c>
      <c r="L1846" s="3" t="inlineStr"/>
      <c r="M1846" s="3" t="inlineStr"/>
      <c r="N1846" s="3" t="inlineStr"/>
      <c r="O1846" s="3" t="n"/>
      <c r="P1846" s="3" t="inlineStr"/>
      <c r="Q1846" s="3" t="inlineStr"/>
      <c r="R1846" s="3" t="inlineStr"/>
      <c r="S1846" s="3" t="inlineStr">
        <is>
          <t>Dept bio</t>
        </is>
      </c>
      <c r="T1846" s="3" t="n">
        <v>1</v>
      </c>
      <c r="U1846" s="3" t="inlineStr">
        <is>
          <t>Medium (self-reported in faculty bio)</t>
        </is>
      </c>
      <c r="V1846" s="3" t="n"/>
      <c r="W1846" s="3" t="inlineStr">
        <is>
          <t>V. Vladutescu, M. Razani,et.al, “Aerosal Optical Depth by Fine and Coarse Mode Measured by MFRSR and CIMEL, Sunphotometers during the IOP at BNL in The Summer of 2011,” 92nd American Meteorological Society Annual Meeting, January 22-26, 2012.</t>
        </is>
      </c>
      <c r="X1846" s="3" t="inlineStr"/>
      <c r="Y1846" s="3" t="inlineStr"/>
      <c r="Z1846" s="3" t="inlineStr"/>
      <c r="AA1846" s="3" t="inlineStr"/>
      <c r="AB1846" s="3" t="inlineStr"/>
      <c r="AC1846" s="3" t="inlineStr">
        <is>
          <t>School of Technology &amp; Design</t>
        </is>
      </c>
      <c r="AD1846" s="3" t="n"/>
      <c r="AE1846" s="3" t="inlineStr">
        <is>
          <t>No</t>
        </is>
      </c>
      <c r="AF1846" s="3" t="inlineStr"/>
      <c r="AG1846" s="4" t="inlineStr"/>
      <c r="AH1846" s="4" t="inlineStr"/>
      <c r="AI1846" s="4" t="inlineStr"/>
    </row>
    <row r="1847">
      <c r="A1847" s="3" t="inlineStr">
        <is>
          <t>EET-0105</t>
        </is>
      </c>
      <c r="B1847" s="3" t="inlineStr">
        <is>
          <t>Vladutescu</t>
        </is>
      </c>
      <c r="C1847" s="3" t="inlineStr">
        <is>
          <t>Viviana</t>
        </is>
      </c>
      <c r="D1847" s="3" t="inlineStr">
        <is>
          <t>Viviana Vladutescu</t>
        </is>
      </c>
      <c r="E1847" s="3" t="inlineStr">
        <is>
          <t>Associate Professor</t>
        </is>
      </c>
      <c r="F1847" s="3" t="inlineStr">
        <is>
          <t>NYC College of Technology</t>
        </is>
      </c>
      <c r="G1847" s="3" t="inlineStr">
        <is>
          <t>Electrical and Telecommunications Engineering Technology</t>
        </is>
      </c>
      <c r="H1847" s="3" t="inlineStr">
        <is>
          <t>VVladutescu@citytech.cuny.edu</t>
        </is>
      </c>
      <c r="I1847" s="3" t="inlineStr">
        <is>
          <t>Paper (venue type unclear)</t>
        </is>
      </c>
      <c r="J1847" s="3" t="inlineStr">
        <is>
          <t>Aerosol optical and physical properties measured during the IOP campaign at BNL in the summer of 2011</t>
        </is>
      </c>
      <c r="K1847" s="3" t="n">
        <v>2011</v>
      </c>
      <c r="L1847" s="3" t="inlineStr"/>
      <c r="M1847" s="3" t="inlineStr"/>
      <c r="N1847" s="3" t="inlineStr"/>
      <c r="O1847" s="3" t="n"/>
      <c r="P1847" s="3" t="inlineStr"/>
      <c r="Q1847" s="3" t="inlineStr"/>
      <c r="R1847" s="3" t="inlineStr"/>
      <c r="S1847" s="3" t="inlineStr">
        <is>
          <t>Dept bio</t>
        </is>
      </c>
      <c r="T1847" s="3" t="n">
        <v>1</v>
      </c>
      <c r="U1847" s="3" t="inlineStr">
        <is>
          <t>Medium (self-reported in faculty bio)</t>
        </is>
      </c>
      <c r="V1847" s="3" t="n"/>
      <c r="W1847" s="3" t="inlineStr">
        <is>
          <t>"Aerosol optical and physical properties measured during the IOP campaign at BNL in the summer of 2011", Viviana Vladutescu, Antonio Aguirre, Bomidi Mahdvan, Barry Gross, Ernie Lewis, Fred Moshary, Samir Ahmed, Mohammad Razani, Reginald Blake, 92nd Annual Meeting of the AMS, New Orleans, January 22-26, 2012</t>
        </is>
      </c>
      <c r="X1847" s="3" t="inlineStr"/>
      <c r="Y1847" s="3" t="inlineStr"/>
      <c r="Z1847" s="3" t="inlineStr"/>
      <c r="AA1847" s="3" t="inlineStr"/>
      <c r="AB1847" s="3" t="inlineStr"/>
      <c r="AC1847" s="3" t="inlineStr">
        <is>
          <t>School of Technology &amp; Design</t>
        </is>
      </c>
      <c r="AD1847" s="3" t="n"/>
      <c r="AE1847" s="3" t="inlineStr">
        <is>
          <t>No</t>
        </is>
      </c>
      <c r="AF1847" s="3" t="inlineStr"/>
      <c r="AG1847" s="4" t="inlineStr"/>
      <c r="AH1847" s="4" t="inlineStr"/>
      <c r="AI1847" s="4" t="inlineStr"/>
    </row>
    <row r="1848">
      <c r="A1848" s="3" t="inlineStr">
        <is>
          <t>EET-0106</t>
        </is>
      </c>
      <c r="B1848" s="3" t="inlineStr">
        <is>
          <t>Wei</t>
        </is>
      </c>
      <c r="C1848" s="3" t="inlineStr">
        <is>
          <t>Xinzhou</t>
        </is>
      </c>
      <c r="D1848" s="3" t="inlineStr">
        <is>
          <t>Xinzhou Wei</t>
        </is>
      </c>
      <c r="E1848" s="3" t="inlineStr">
        <is>
          <t>Professor</t>
        </is>
      </c>
      <c r="F1848" s="3" t="inlineStr">
        <is>
          <t>NYC College of Technology</t>
        </is>
      </c>
      <c r="G1848" s="3" t="inlineStr">
        <is>
          <t>Electrical and Telecommunications Engineering Technology</t>
        </is>
      </c>
      <c r="H1848" s="3" t="inlineStr">
        <is>
          <t>XWei@citytech.cuny.edu</t>
        </is>
      </c>
      <c r="I1848" s="3" t="inlineStr">
        <is>
          <t>Journal article</t>
        </is>
      </c>
      <c r="J1848" s="3" t="inlineStr">
        <is>
          <t>An Improved Lightweight RFID Authentication Protocol</t>
        </is>
      </c>
      <c r="K1848" s="3" t="n">
        <v>2011</v>
      </c>
      <c r="L1848" s="3" t="inlineStr">
        <is>
          <t>International Journal of Applied Logistics</t>
        </is>
      </c>
      <c r="M1848" s="3" t="inlineStr">
        <is>
          <t>Xiaowen Zhang; Zhanyang Zhang; Xinzhou Wei</t>
        </is>
      </c>
      <c r="N1848" s="3" t="inlineStr"/>
      <c r="O1848" s="3" t="n"/>
      <c r="P1848" s="3" t="inlineStr"/>
      <c r="Q1848" s="3" t="inlineStr">
        <is>
          <t>10.4018/ijal.2011010105</t>
        </is>
      </c>
      <c r="R1848" s="3" t="inlineStr">
        <is>
          <t>https://doi.org/10.4018/ijal.2011010105</t>
        </is>
      </c>
      <c r="S1848" s="3" t="inlineStr">
        <is>
          <t>OpenAlex</t>
        </is>
      </c>
      <c r="T1848" s="3" t="n">
        <v>1</v>
      </c>
      <c r="U1848" s="3" t="inlineStr">
        <is>
          <t>High (City Tech affiliation on paper)</t>
        </is>
      </c>
      <c r="V1848" s="3" t="n"/>
      <c r="W1848" s="3" t="inlineStr"/>
      <c r="X1848" s="3" t="inlineStr">
        <is>
          <t>This study extends the vulnerability analysis of a RFID authentication protocol and offers solutions to security weaknesses through enhanced measures. Vajda and Buttyan (VB) proposed a lightweight RFID authentication protocol, called XOR. Defend, Fu, and Juels (DFJ) analyzed it and proposed repeated keys and nibble attacks to the protocol. In this paper, we identify the source of vulnerability within VB’s original successive session key permutation algorithm. We propose three improvements, namely removing bad shuffles, hopping the runs, and authenticating mutually, to prevent DFJ’s attacks, thereby significantly strengthening the security of the protocol without introducing extra resource cost.</t>
        </is>
      </c>
      <c r="Y1848" s="3" t="inlineStr">
        <is>
          <t>OpenAlex</t>
        </is>
      </c>
      <c r="Z1848" s="3" t="inlineStr"/>
      <c r="AA1848" s="3" t="inlineStr">
        <is>
          <t>Not found</t>
        </is>
      </c>
      <c r="AB1848" s="3" t="inlineStr">
        <is>
          <t>closed</t>
        </is>
      </c>
      <c r="AC1848" s="3" t="inlineStr">
        <is>
          <t>School of Technology &amp; Design</t>
        </is>
      </c>
      <c r="AD1848" s="3" t="n">
        <v>1</v>
      </c>
      <c r="AE1848" s="3" t="inlineStr">
        <is>
          <t>No</t>
        </is>
      </c>
      <c r="AF1848" s="3" t="inlineStr"/>
      <c r="AG1848" s="4" t="inlineStr"/>
      <c r="AH1848" s="4" t="inlineStr"/>
      <c r="AI1848" s="4" t="inlineStr"/>
    </row>
    <row r="1849">
      <c r="A1849" s="3" t="inlineStr">
        <is>
          <t>EET-0108</t>
        </is>
      </c>
      <c r="B1849" s="3" t="inlineStr">
        <is>
          <t>Vladutescu</t>
        </is>
      </c>
      <c r="C1849" s="3" t="inlineStr">
        <is>
          <t>Viviana</t>
        </is>
      </c>
      <c r="D1849" s="3" t="inlineStr">
        <is>
          <t>Viviana Vladutescu</t>
        </is>
      </c>
      <c r="E1849" s="3" t="inlineStr">
        <is>
          <t>Associate Professor</t>
        </is>
      </c>
      <c r="F1849" s="3" t="inlineStr">
        <is>
          <t>NYC College of Technology</t>
        </is>
      </c>
      <c r="G1849" s="3" t="inlineStr">
        <is>
          <t>Electrical and Telecommunications Engineering Technology</t>
        </is>
      </c>
      <c r="H1849" s="3" t="inlineStr">
        <is>
          <t>VVladutescu@citytech.cuny.edu</t>
        </is>
      </c>
      <c r="I1849" s="3" t="inlineStr">
        <is>
          <t>Grant</t>
        </is>
      </c>
      <c r="J1849" s="3" t="inlineStr">
        <is>
          <t>Creating and Sustaining Diversity in the Geo-Sciences Among Students and Teachers in the Urban and Coastal Environment of New York City</t>
        </is>
      </c>
      <c r="K1849" s="3" t="n">
        <v>2011</v>
      </c>
      <c r="L1849" s="3" t="inlineStr">
        <is>
          <t>NSF: GLOB LEARN &amp; OBSER TO BEN ENVI</t>
        </is>
      </c>
      <c r="M1849" s="3" t="inlineStr">
        <is>
          <t>Reginald Blake; Joseph Barba; Fred Moshary; Viviana Vladutescu</t>
        </is>
      </c>
      <c r="N1849" s="3" t="inlineStr">
        <is>
          <t>Co-PI</t>
        </is>
      </c>
      <c r="O1849" s="3" t="n">
        <v>186194</v>
      </c>
      <c r="P1849" s="3" t="inlineStr">
        <is>
          <t>1108281</t>
        </is>
      </c>
      <c r="Q1849" s="3" t="inlineStr"/>
      <c r="R1849" s="3" t="inlineStr">
        <is>
          <t>https://www.nsf.gov/awardsearch/showAward?AWD_ID=1108281</t>
        </is>
      </c>
      <c r="S1849" s="3" t="inlineStr">
        <is>
          <t>NSF</t>
        </is>
      </c>
      <c r="T1849" s="3" t="n">
        <v>1</v>
      </c>
      <c r="U1849" s="3" t="inlineStr">
        <is>
          <t>High (NSF award to City Tech)</t>
        </is>
      </c>
      <c r="V1849" s="3" t="n"/>
      <c r="W1849" s="3" t="inlineStr"/>
      <c r="X1849" s="3" t="inlineStr">
        <is>
          <t>This project is addressing the shortage of undergraduate and graduate degrees being earned in the geosciences, particularly by members of racial and ethnic groups that are underrepresented in STEM fields.  The New York City College of Technology (City Tech) is simultaneously attacking this problem from two fronts - the undergraduate level and the grade 6-12 level. For City Tech's undergraduates, this project is introducing geoscience knowledge and opportunities to its diverse undergraduate student population through creation of two new courses in the geosciences, which is not currently taught at City Tech, and research experiences.  Creation of geoscience articulation agreements with the City College of New York is also creating pathways for students at City Tech to pursue Bachelor's and advanced degrees in the geosciences. For students in grades 6-12, this project is: 1) providing inquiry-oriented geoscience experiences (pedagogical and research) for students; 2) providing standards-based professional development (pedagogical and research) in Earth science for teachers from three separate middle and high schools of the New York City public school system; 3) developing teachers' inquiry-oriented and place-based instructional techniques; 4) assisting teachers with improving their existing curricula to meet the specific needs of their school district; 5) increasing teacher content knowledge and confidence in working with Earth science scholars; 6) improving teacher skills in synthesizing and transforming their knowledge to be used in the classroom; 7) engaging students in the application of geoscience activities through a virtual environment; 8) providing peer-assisted math foundations that will underpin and elucidate geoscience concepts; and, 9) creating community-based geoscience outreach activities. These objectives are being accomplished through geoscience partnerships and activities between City Tech, City College, MS 394 in Brooklyn, City Polytechnic High school, the Urban Assembly Institute of Math &amp; Science for Young Women, NOAA-CREST, the New York City Research Institute program at NASA/GISS Columbia University, and the Brookhaven National Laboratory. 
The proposed activities combine geoscience research experiences with focused, multidimensional/layered mentoring, and a robust learning community that produce holistic and engaging stimuli for the scientific and academic growth and development of undergraduates and the grades 6-12 student and teacher participants. The diverse students participating in this program and the educational pathways catalyzed through this award will become the future geocientists of our nation. Even those students who choose other careers will greatly benefit both themselves and our society by having a deeper understanding and a broader awareness of the critical nature of the geosciences. The proposed activities are also providing the grade secondary school teachers with new perspectives and skills that can be used to inspire the next generation of geoscience scholars.</t>
        </is>
      </c>
      <c r="Y1849" s="3" t="inlineStr">
        <is>
          <t>NSF</t>
        </is>
      </c>
      <c r="Z1849" s="3" t="inlineStr"/>
      <c r="AA1849" s="3" t="inlineStr"/>
      <c r="AB1849" s="3" t="inlineStr"/>
      <c r="AC1849" s="3" t="inlineStr">
        <is>
          <t>School of Technology &amp; Design</t>
        </is>
      </c>
      <c r="AD1849" s="3" t="n"/>
      <c r="AE1849" s="3" t="inlineStr">
        <is>
          <t>No</t>
        </is>
      </c>
      <c r="AF1849" s="3" t="inlineStr"/>
      <c r="AG1849" s="4" t="inlineStr"/>
      <c r="AH1849" s="4" t="inlineStr"/>
      <c r="AI1849" s="4" t="inlineStr"/>
    </row>
    <row r="1850">
      <c r="A1850" s="3" t="inlineStr">
        <is>
          <t>EET-0109</t>
        </is>
      </c>
      <c r="B1850" s="3" t="inlineStr">
        <is>
          <t>Hossain</t>
        </is>
      </c>
      <c r="C1850" s="3" t="inlineStr">
        <is>
          <t>Asm</t>
        </is>
      </c>
      <c r="D1850" s="3" t="inlineStr">
        <is>
          <t>Asm Hossain</t>
        </is>
      </c>
      <c r="E1850" s="3" t="inlineStr">
        <is>
          <t>Professor</t>
        </is>
      </c>
      <c r="F1850" s="3" t="inlineStr">
        <is>
          <t>NYC College of Technology</t>
        </is>
      </c>
      <c r="G1850" s="3" t="inlineStr">
        <is>
          <t>Electrical and Telecommunications Engineering Technology</t>
        </is>
      </c>
      <c r="H1850" s="3" t="inlineStr">
        <is>
          <t>AHossain@citytech.cuny.edu</t>
        </is>
      </c>
      <c r="I1850" s="3" t="inlineStr">
        <is>
          <t>Conference paper</t>
        </is>
      </c>
      <c r="J1850" s="3" t="inlineStr">
        <is>
          <t>Downstream bandwidth allocation scheme in local access over a distributed control plane</t>
        </is>
      </c>
      <c r="K1850" s="3" t="n">
        <v>2011</v>
      </c>
      <c r="L1850" s="3" t="inlineStr">
        <is>
          <t>International Conference on Communications and Information Technology (ICCIT)</t>
        </is>
      </c>
      <c r="M1850" s="3" t="inlineStr">
        <is>
          <t>ASM Delowar Hossain; Hasan Erkan; Abdallah A. Shami</t>
        </is>
      </c>
      <c r="N1850" s="3" t="inlineStr"/>
      <c r="O1850" s="3" t="n"/>
      <c r="P1850" s="3" t="inlineStr"/>
      <c r="Q1850" s="3" t="inlineStr">
        <is>
          <t>10.1109/iccitechnol.2011.5762688</t>
        </is>
      </c>
      <c r="R1850" s="3" t="inlineStr">
        <is>
          <t>https://doi.org/10.1109/iccitechnol.2011.5762688</t>
        </is>
      </c>
      <c r="S1850" s="3" t="inlineStr">
        <is>
          <t>OpenAlex; Dept bio</t>
        </is>
      </c>
      <c r="T1850" s="3" t="n">
        <v>2</v>
      </c>
      <c r="U1850" s="3" t="inlineStr">
        <is>
          <t>High (City Tech affiliation on paper); 2 sources</t>
        </is>
      </c>
      <c r="V1850" s="3" t="n"/>
      <c r="W1850" s="3" t="inlineStr">
        <is>
          <t>ASM Delowar Hossain, et. al, "Downstream Bandwidth Allocation Scheme in Local Access over a Distributed Control Plane", in Proceedings of IEEE ICCIT 2011, Jordan, March 29-31, 2011.</t>
        </is>
      </c>
      <c r="X1850" s="3" t="inlineStr">
        <is>
          <t>This work analyzes the downstream impediments of centralized local access networks with LAN capability and proposes an efficient downstream scheme over a distributed upstream control plane, where OLT is relieved from the burden of upstream control function and inter-ONU communication.</t>
        </is>
      </c>
      <c r="Y1850" s="3" t="inlineStr">
        <is>
          <t>OpenAlex</t>
        </is>
      </c>
      <c r="Z1850" s="3" t="inlineStr"/>
      <c r="AA1850" s="3" t="inlineStr">
        <is>
          <t>Not found</t>
        </is>
      </c>
      <c r="AB1850" s="3" t="inlineStr">
        <is>
          <t>closed</t>
        </is>
      </c>
      <c r="AC1850" s="3" t="inlineStr">
        <is>
          <t>School of Technology &amp; Design</t>
        </is>
      </c>
      <c r="AD1850" s="3" t="n">
        <v>1</v>
      </c>
      <c r="AE1850" s="3" t="inlineStr">
        <is>
          <t>No</t>
        </is>
      </c>
      <c r="AF1850" s="3" t="inlineStr"/>
      <c r="AG1850" s="4" t="inlineStr"/>
      <c r="AH1850" s="4" t="inlineStr"/>
      <c r="AI1850" s="4" t="inlineStr"/>
    </row>
    <row r="1851">
      <c r="A1851" s="3" t="inlineStr">
        <is>
          <t>EET-0110</t>
        </is>
      </c>
      <c r="B1851" s="3" t="inlineStr">
        <is>
          <t>Vladutescu</t>
        </is>
      </c>
      <c r="C1851" s="3" t="inlineStr">
        <is>
          <t>Viviana</t>
        </is>
      </c>
      <c r="D1851" s="3" t="inlineStr">
        <is>
          <t>Viviana Vladutescu</t>
        </is>
      </c>
      <c r="E1851" s="3" t="inlineStr">
        <is>
          <t>Associate Professor</t>
        </is>
      </c>
      <c r="F1851" s="3" t="inlineStr">
        <is>
          <t>NYC College of Technology</t>
        </is>
      </c>
      <c r="G1851" s="3" t="inlineStr">
        <is>
          <t>Electrical and Telecommunications Engineering Technology</t>
        </is>
      </c>
      <c r="H1851" s="3" t="inlineStr">
        <is>
          <t>VVladutescu@citytech.cuny.edu</t>
        </is>
      </c>
      <c r="I1851" s="3" t="inlineStr">
        <is>
          <t>Paper (venue type unclear)</t>
        </is>
      </c>
      <c r="J1851" s="3" t="inlineStr">
        <is>
          <t>MFRSR instrument calibration and applications to source attribution of aerosols during the 2011 BNL IOP</t>
        </is>
      </c>
      <c r="K1851" s="3" t="n">
        <v>2011</v>
      </c>
      <c r="L1851" s="3" t="inlineStr"/>
      <c r="M1851" s="3" t="inlineStr"/>
      <c r="N1851" s="3" t="inlineStr"/>
      <c r="O1851" s="3" t="n"/>
      <c r="P1851" s="3" t="inlineStr"/>
      <c r="Q1851" s="3" t="inlineStr"/>
      <c r="R1851" s="3" t="inlineStr"/>
      <c r="S1851" s="3" t="inlineStr">
        <is>
          <t>Dept bio</t>
        </is>
      </c>
      <c r="T1851" s="3" t="n">
        <v>1</v>
      </c>
      <c r="U1851" s="3" t="inlineStr">
        <is>
          <t>Medium (self-reported in faculty bio)</t>
        </is>
      </c>
      <c r="V1851" s="3" t="n"/>
      <c r="W1851" s="3" t="inlineStr">
        <is>
          <t>"MFRSR instrument calibration and applications to source attribution of aerosols during the 2011 BNL IOP", Viviana Vladutescu, Stephen E. Schwartz, Bomidi L. Madhavan, Barry Gross, Qi Zhang, 93rd Annual Meeting of the American Meteorological Society, Austin, TX, USA, January 5-10, 2013</t>
        </is>
      </c>
      <c r="X1851" s="3" t="inlineStr"/>
      <c r="Y1851" s="3" t="inlineStr"/>
      <c r="Z1851" s="3" t="inlineStr"/>
      <c r="AA1851" s="3" t="inlineStr"/>
      <c r="AB1851" s="3" t="inlineStr"/>
      <c r="AC1851" s="3" t="inlineStr">
        <is>
          <t>School of Technology &amp; Design</t>
        </is>
      </c>
      <c r="AD1851" s="3" t="n"/>
      <c r="AE1851" s="3" t="inlineStr">
        <is>
          <t>No</t>
        </is>
      </c>
      <c r="AF1851" s="3" t="inlineStr"/>
      <c r="AG1851" s="4" t="inlineStr"/>
      <c r="AH1851" s="4" t="inlineStr"/>
      <c r="AI1851" s="4" t="inlineStr"/>
    </row>
    <row r="1852">
      <c r="A1852" s="3" t="inlineStr">
        <is>
          <t>EET-0111</t>
        </is>
      </c>
      <c r="B1852" s="3" t="inlineStr">
        <is>
          <t>Geng</t>
        </is>
      </c>
      <c r="C1852" s="3" t="inlineStr">
        <is>
          <t>Li</t>
        </is>
      </c>
      <c r="D1852" s="3" t="inlineStr">
        <is>
          <t>Li Geng</t>
        </is>
      </c>
      <c r="E1852" s="3" t="inlineStr">
        <is>
          <t>Associate Professor</t>
        </is>
      </c>
      <c r="F1852" s="3" t="inlineStr">
        <is>
          <t>NYC College of Technology</t>
        </is>
      </c>
      <c r="G1852" s="3" t="inlineStr">
        <is>
          <t>Electrical and Telecommunications Engineering Technology</t>
        </is>
      </c>
      <c r="H1852" s="3" t="inlineStr">
        <is>
          <t>LGeng@citytech.cuny.edu</t>
        </is>
      </c>
      <c r="I1852" s="3" t="inlineStr">
        <is>
          <t>Conference paper</t>
        </is>
      </c>
      <c r="J1852" s="3" t="inlineStr">
        <is>
          <t>Non-centralized target tracking in networks of directional sensors</t>
        </is>
      </c>
      <c r="K1852" s="3" t="n">
        <v>2011</v>
      </c>
      <c r="L1852" s="3" t="inlineStr">
        <is>
          <t>IEEE Aerospace Conference (AERO)</t>
        </is>
      </c>
      <c r="M1852" s="3" t="inlineStr">
        <is>
          <t>Petar M. Djurić; Li Geng</t>
        </is>
      </c>
      <c r="N1852" s="3" t="inlineStr"/>
      <c r="O1852" s="3" t="n"/>
      <c r="P1852" s="3" t="inlineStr"/>
      <c r="Q1852" s="3" t="inlineStr">
        <is>
          <t>10.1109/aero.2011.5747437</t>
        </is>
      </c>
      <c r="R1852" s="3" t="inlineStr">
        <is>
          <t>https://doi.org/10.1109/aero.2011.5747437</t>
        </is>
      </c>
      <c r="S1852" s="3" t="inlineStr">
        <is>
          <t>OpenAlex; Dept bio</t>
        </is>
      </c>
      <c r="T1852" s="3" t="n">
        <v>2</v>
      </c>
      <c r="U1852" s="3" t="inlineStr">
        <is>
          <t>High (City Tech affiliation on paper); 2 sources</t>
        </is>
      </c>
      <c r="V1852" s="3" t="n"/>
      <c r="W1852" s="3" t="inlineStr">
        <is>
          <t>P. M. Djuric and L. Geng. Non-Centralized Target Tracking in Networks of Directional Sensors. Proc. IEEE Aerospace Conference, Big Sky, MT, pp. 1-6, DOI: 10.1109/AERO.2011.5747437, 2011.</t>
        </is>
      </c>
      <c r="X1852" s="3" t="inlineStr">
        <is>
          <t>An important class of sensors is the class of directional sensors. These sensors detect targets within a range and a predefined direction. In this work, we assume that directional sensors are deployed in a sensor field, where at each node, there are four collocated directional sensors providing a coverage of 360°. The nodes of the sensors broadcast only binary information, that is, they transmit a signal only if one of their sensors detects a target. When they do not broadcast, it is assumed that their sensors have not detected a target. Each node can process the measurements of its own sensors and the information received from other nodes. We study two setups, where at anytime, a target in the sensor field is being tracked by all the nodes or only by one of them at a time. For the latter case, we propose a scheme for making a decision of passing the task of tracking to other nodes in the network. When a processing node is relinquishing processing, it broadcasts relevant information for continued tracking. From this information, other nodes unambiguously decide the next processing node. We explore the implementation of tracking by particle filtering. We demonstrate the performance of the proposed method with simulations of various scenarios.</t>
        </is>
      </c>
      <c r="Y1852" s="3" t="inlineStr">
        <is>
          <t>OpenAlex</t>
        </is>
      </c>
      <c r="Z1852" s="3" t="inlineStr"/>
      <c r="AA1852" s="3" t="inlineStr">
        <is>
          <t>Not found</t>
        </is>
      </c>
      <c r="AB1852" s="3" t="inlineStr">
        <is>
          <t>closed</t>
        </is>
      </c>
      <c r="AC1852" s="3" t="inlineStr">
        <is>
          <t>School of Technology &amp; Design</t>
        </is>
      </c>
      <c r="AD1852" s="3" t="n">
        <v>9</v>
      </c>
      <c r="AE1852" s="3" t="inlineStr">
        <is>
          <t>No</t>
        </is>
      </c>
      <c r="AF1852" s="3" t="inlineStr"/>
      <c r="AG1852" s="4" t="inlineStr"/>
      <c r="AH1852" s="4" t="inlineStr"/>
      <c r="AI1852" s="4" t="inlineStr"/>
    </row>
    <row r="1853">
      <c r="A1853" s="3" t="inlineStr">
        <is>
          <t>EET-0112</t>
        </is>
      </c>
      <c r="B1853" s="3" t="inlineStr">
        <is>
          <t>Geng</t>
        </is>
      </c>
      <c r="C1853" s="3" t="inlineStr">
        <is>
          <t>Li</t>
        </is>
      </c>
      <c r="D1853" s="3" t="inlineStr">
        <is>
          <t>Li Geng</t>
        </is>
      </c>
      <c r="E1853" s="3" t="inlineStr">
        <is>
          <t>Associate Professor</t>
        </is>
      </c>
      <c r="F1853" s="3" t="inlineStr">
        <is>
          <t>NYC College of Technology</t>
        </is>
      </c>
      <c r="G1853" s="3" t="inlineStr">
        <is>
          <t>Electrical and Telecommunications Engineering Technology</t>
        </is>
      </c>
      <c r="H1853" s="3" t="inlineStr">
        <is>
          <t>LGeng@citytech.cuny.edu</t>
        </is>
      </c>
      <c r="I1853" s="3" t="inlineStr">
        <is>
          <t>Conference paper</t>
        </is>
      </c>
      <c r="J1853" s="3" t="inlineStr">
        <is>
          <t>Non-centralized target tracking in networks of directional sensors: Further advances</t>
        </is>
      </c>
      <c r="K1853" s="3" t="n">
        <v>2011</v>
      </c>
      <c r="L1853" s="3" t="inlineStr">
        <is>
          <t>IEEE International Workshop on Computational Advances in Multi-Sensor Adaptive Processing</t>
        </is>
      </c>
      <c r="M1853" s="3" t="inlineStr">
        <is>
          <t>Li Geng; Petar M. Djurić</t>
        </is>
      </c>
      <c r="N1853" s="3" t="inlineStr"/>
      <c r="O1853" s="3" t="n"/>
      <c r="P1853" s="3" t="inlineStr"/>
      <c r="Q1853" s="3" t="inlineStr">
        <is>
          <t>10.1109/camsap.2011.6136052</t>
        </is>
      </c>
      <c r="R1853" s="3" t="inlineStr">
        <is>
          <t>https://doi.org/10.1109/camsap.2011.6136052</t>
        </is>
      </c>
      <c r="S1853" s="3" t="inlineStr">
        <is>
          <t>OpenAlex; Dept bio</t>
        </is>
      </c>
      <c r="T1853" s="3" t="n">
        <v>2</v>
      </c>
      <c r="U1853" s="3" t="inlineStr">
        <is>
          <t>High (City Tech affiliation on paper); 2 sources</t>
        </is>
      </c>
      <c r="V1853" s="3" t="n"/>
      <c r="W1853" s="3" t="inlineStr">
        <is>
          <t>L. Geng and P. M. Djuric. Non-Centralized Target Tracking in Networks of Directional Sensors: Further advances. Proc. IEEE International Workshop on Computational Advances in Multi-Sensor Adaptive Processing (CAMSAP), San Juan, pp. 85-88. DOI: 10.1109/CAMSAP.2011.6136052, 2011.</t>
        </is>
      </c>
      <c r="X1853" s="3" t="inlineStr">
        <is>
          <t>Directional sensors detect targets within a range and a predefined direction. In this paper, we assume that directional sensors are deployed in a sensor field, where at each node there are four collocated directional sensors providing a coverage of 360°. We extend results of some of our previous work on this subject and study the effects of different network parameters on the performance of the proposed methods. We also extend the methods so that they can track more than one target simultaneously moving in the sensor field.</t>
        </is>
      </c>
      <c r="Y1853" s="3" t="inlineStr">
        <is>
          <t>OpenAlex</t>
        </is>
      </c>
      <c r="Z1853" s="3" t="inlineStr"/>
      <c r="AA1853" s="3" t="inlineStr">
        <is>
          <t>Not found</t>
        </is>
      </c>
      <c r="AB1853" s="3" t="inlineStr">
        <is>
          <t>closed</t>
        </is>
      </c>
      <c r="AC1853" s="3" t="inlineStr">
        <is>
          <t>School of Technology &amp; Design</t>
        </is>
      </c>
      <c r="AD1853" s="3" t="n">
        <v>1</v>
      </c>
      <c r="AE1853" s="3" t="inlineStr">
        <is>
          <t>No</t>
        </is>
      </c>
      <c r="AF1853" s="3" t="inlineStr"/>
      <c r="AG1853" s="4" t="inlineStr"/>
      <c r="AH1853" s="4" t="inlineStr"/>
      <c r="AI1853" s="4" t="inlineStr"/>
    </row>
    <row r="1854">
      <c r="A1854" s="3" t="inlineStr">
        <is>
          <t>EET-0113</t>
        </is>
      </c>
      <c r="B1854" s="3" t="inlineStr">
        <is>
          <t>Razani</t>
        </is>
      </c>
      <c r="C1854" s="3" t="inlineStr">
        <is>
          <t>Mohammad</t>
        </is>
      </c>
      <c r="D1854" s="3" t="inlineStr">
        <is>
          <t>Mohammad Razani</t>
        </is>
      </c>
      <c r="E1854" s="3" t="inlineStr">
        <is>
          <t>Chair</t>
        </is>
      </c>
      <c r="F1854" s="3" t="inlineStr">
        <is>
          <t>NYC College of Technology</t>
        </is>
      </c>
      <c r="G1854" s="3" t="inlineStr">
        <is>
          <t>Electrical and Telecommunications Engineering Technology</t>
        </is>
      </c>
      <c r="H1854" s="3" t="inlineStr">
        <is>
          <t>MRazani@citytech.cuny.edu</t>
        </is>
      </c>
      <c r="I1854" s="3" t="inlineStr">
        <is>
          <t>Conference paper</t>
        </is>
      </c>
      <c r="J1854" s="3" t="inlineStr">
        <is>
          <t>Proposing a New Study in Non-Invasive Amperometric Glucose Sensing Technology through the NYC-LSAMP Summer Fellowship Program</t>
        </is>
      </c>
      <c r="K1854" s="3" t="n">
        <v>2011</v>
      </c>
      <c r="L1854" s="3" t="inlineStr"/>
      <c r="M1854" s="3" t="inlineStr"/>
      <c r="N1854" s="3" t="inlineStr"/>
      <c r="O1854" s="3" t="n"/>
      <c r="P1854" s="3" t="inlineStr"/>
      <c r="Q1854" s="3" t="inlineStr"/>
      <c r="R1854" s="3" t="inlineStr"/>
      <c r="S1854" s="3" t="inlineStr">
        <is>
          <t>Dept bio</t>
        </is>
      </c>
      <c r="T1854" s="3" t="n">
        <v>1</v>
      </c>
      <c r="U1854" s="3" t="inlineStr">
        <is>
          <t>Medium (self-reported in faculty bio)</t>
        </is>
      </c>
      <c r="V1854" s="3" t="n"/>
      <c r="W1854" s="3" t="inlineStr">
        <is>
          <t>Sunghoon Jang+, Peter Spellane, and Mohammad Razani “Proposing a New Study in Non-Invasive Amperometric Glucose Sensing Technology through the NYC-LSAMP Summer Fellowship Program.” ASEE MIDDLE ATLANTIC SECTION. FALL CONFERENCE 2011 OCTOBER 28-29, 2011.</t>
        </is>
      </c>
      <c r="X1854" s="3" t="inlineStr"/>
      <c r="Y1854" s="3" t="inlineStr"/>
      <c r="Z1854" s="3" t="inlineStr"/>
      <c r="AA1854" s="3" t="inlineStr"/>
      <c r="AB1854" s="3" t="inlineStr"/>
      <c r="AC1854" s="3" t="inlineStr">
        <is>
          <t>School of Technology &amp; Design</t>
        </is>
      </c>
      <c r="AD1854" s="3" t="n"/>
      <c r="AE1854" s="3" t="inlineStr">
        <is>
          <t>No</t>
        </is>
      </c>
      <c r="AF1854" s="3" t="inlineStr"/>
      <c r="AG1854" s="4" t="inlineStr"/>
      <c r="AH1854" s="4" t="inlineStr"/>
      <c r="AI1854" s="4" t="inlineStr"/>
    </row>
    <row r="1855">
      <c r="A1855" s="3" t="inlineStr">
        <is>
          <t>EET-0114</t>
        </is>
      </c>
      <c r="B1855" s="3" t="inlineStr">
        <is>
          <t>Vladutescu</t>
        </is>
      </c>
      <c r="C1855" s="3" t="inlineStr">
        <is>
          <t>Viviana</t>
        </is>
      </c>
      <c r="D1855" s="3" t="inlineStr">
        <is>
          <t>Viviana Vladutescu</t>
        </is>
      </c>
      <c r="E1855" s="3" t="inlineStr">
        <is>
          <t>Associate Professor</t>
        </is>
      </c>
      <c r="F1855" s="3" t="inlineStr">
        <is>
          <t>NYC College of Technology</t>
        </is>
      </c>
      <c r="G1855" s="3" t="inlineStr">
        <is>
          <t>Electrical and Telecommunications Engineering Technology</t>
        </is>
      </c>
      <c r="H1855" s="3" t="inlineStr">
        <is>
          <t>VVladutescu@citytech.cuny.edu</t>
        </is>
      </c>
      <c r="I1855" s="3" t="inlineStr">
        <is>
          <t>Journal article</t>
        </is>
      </c>
      <c r="J1855" s="3" t="inlineStr">
        <is>
          <t>Remote Sensing Instruments used for Measurement and Model Validation of Optical Parameters of Atmospheric Aerosols</t>
        </is>
      </c>
      <c r="K1855" s="3" t="n">
        <v>2011</v>
      </c>
      <c r="L1855" s="3" t="inlineStr"/>
      <c r="M1855" s="3" t="inlineStr"/>
      <c r="N1855" s="3" t="inlineStr"/>
      <c r="O1855" s="3" t="n"/>
      <c r="P1855" s="3" t="inlineStr"/>
      <c r="Q1855" s="3" t="inlineStr">
        <is>
          <t>10.1109/tim.2011.2178664</t>
        </is>
      </c>
      <c r="R1855" s="3" t="inlineStr">
        <is>
          <t>https://doi.org/10.1109/TIM.2011.2178664</t>
        </is>
      </c>
      <c r="S1855" s="3" t="inlineStr">
        <is>
          <t>Dept bio</t>
        </is>
      </c>
      <c r="T1855" s="3" t="n">
        <v>1</v>
      </c>
      <c r="U1855" s="3" t="inlineStr">
        <is>
          <t>Medium (self-reported in faculty bio)</t>
        </is>
      </c>
      <c r="V1855" s="3" t="n"/>
      <c r="W1855" s="3" t="inlineStr">
        <is>
          <t>"Remote Sensing Instruments used for Measurement and Model Validation of Optical Parameters of Atmospheric Aerosols", Viviana Vladutescu, Yonghua Wu, Barry Gross, Fred Moshary, Samir Ahmed, Reginald Blake, Mohammad Razani, accepted for publication in IEEE Transactions on Instrumentation and Measurements, vol. 61, Issue 6, doi: 10.1109/TIM.2011.2178664, 2012</t>
        </is>
      </c>
      <c r="X1855" s="3" t="inlineStr"/>
      <c r="Y1855" s="3" t="inlineStr"/>
      <c r="Z1855" s="3" t="inlineStr"/>
      <c r="AA1855" s="3" t="inlineStr"/>
      <c r="AB1855" s="3" t="inlineStr"/>
      <c r="AC1855" s="3" t="inlineStr">
        <is>
          <t>School of Technology &amp; Design</t>
        </is>
      </c>
      <c r="AD1855" s="3" t="n"/>
      <c r="AE1855" s="3" t="inlineStr">
        <is>
          <t>No</t>
        </is>
      </c>
      <c r="AF1855" s="3" t="inlineStr"/>
      <c r="AG1855" s="4" t="inlineStr"/>
      <c r="AH1855" s="4" t="inlineStr"/>
      <c r="AI1855" s="4" t="inlineStr"/>
    </row>
    <row r="1856">
      <c r="A1856" s="3" t="inlineStr">
        <is>
          <t>EET-0115</t>
        </is>
      </c>
      <c r="B1856" s="3" t="inlineStr">
        <is>
          <t>Goykadosh</t>
        </is>
      </c>
      <c r="C1856" s="3" t="inlineStr">
        <is>
          <t>Aron</t>
        </is>
      </c>
      <c r="D1856" s="3" t="inlineStr">
        <is>
          <t>Aron Goykadosh</t>
        </is>
      </c>
      <c r="E1856" s="3" t="inlineStr">
        <is>
          <t>Professor</t>
        </is>
      </c>
      <c r="F1856" s="3" t="inlineStr">
        <is>
          <t>NYC College of Technology</t>
        </is>
      </c>
      <c r="G1856" s="3" t="inlineStr">
        <is>
          <t>Electrical and Telecommunications Engineering Technology</t>
        </is>
      </c>
      <c r="H1856" s="3" t="inlineStr">
        <is>
          <t>AGoykadosh@citytech.cuny.edu</t>
        </is>
      </c>
      <c r="I1856" s="3" t="inlineStr">
        <is>
          <t>Conference paper</t>
        </is>
      </c>
      <c r="J1856" s="3" t="inlineStr">
        <is>
          <t>Retracted: SEVA-INTEGRAL — An instrument for exploration of pathogenic zones</t>
        </is>
      </c>
      <c r="K1856" s="3" t="n">
        <v>2011</v>
      </c>
      <c r="L1856" s="3" t="inlineStr">
        <is>
          <t>IEEE Long Island Systems, Applications and Technology Conference (LISAT)</t>
        </is>
      </c>
      <c r="M1856" s="3" t="inlineStr">
        <is>
          <t>Mark Krinker; Aron Goykadosh</t>
        </is>
      </c>
      <c r="N1856" s="3" t="inlineStr"/>
      <c r="O1856" s="3" t="n"/>
      <c r="P1856" s="3" t="inlineStr"/>
      <c r="Q1856" s="3" t="inlineStr">
        <is>
          <t>10.1109/lisat.2011.5784230</t>
        </is>
      </c>
      <c r="R1856" s="3" t="inlineStr">
        <is>
          <t>https://doi.org/10.1109/lisat.2011.5784230</t>
        </is>
      </c>
      <c r="S1856" s="3" t="inlineStr">
        <is>
          <t>OpenAlex</t>
        </is>
      </c>
      <c r="T1856" s="3" t="n">
        <v>1</v>
      </c>
      <c r="U1856" s="3" t="inlineStr">
        <is>
          <t>High (City Tech affiliation on paper)</t>
        </is>
      </c>
      <c r="V1856" s="3" t="n"/>
      <c r="W1856" s="3" t="inlineStr"/>
      <c r="X1856" s="3" t="inlineStr">
        <is>
          <t>Spinning Electric Vector Analyzer, SEVA-INTEGRAL, is designed for wide-band operation exploration of natural spinning electric fields. It is believed that spinning fields trigger physical processes, which then make a considerable effect on the origination of geo-pathogenic zones, GPZ. Experiments on the influence of electric rotation in fundamental physical and biological processes have revealed considerable impact of the spinning fields on these processes. Due to this reason, GPZs are a serious social problem. Important studies of GPZs affecting human health, as well as the specific dangerous reaction of drivers in the crossing GPZs on roadways, is crucial. Operation of the instrument is based on perception of spinning fields by means of quadrupole sensor with further analyzing both amplitude and mean phase shift between parent vectors in a wide band up to 600 kHz. SEVA-INTEGRAL, unlike its predecessor SEVA, is more sensitive instrument to variation of electric spinning field intensity, and direction. Exploitation of the apparatus has revealed both periodic and irregular spots of electric spinning field activity on earth. The periodic active spots are manifestations of the global grid-like structures, known as meshes of Hartman, Curry and others; while irregular spots are the results of local electro-physical heterogeneities. Introduction of SEVA-Integral to the research field is a social necessity for preventing environmental hazard and promoting public health and safety concerns.</t>
        </is>
      </c>
      <c r="Y1856" s="3" t="inlineStr">
        <is>
          <t>OpenAlex</t>
        </is>
      </c>
      <c r="Z1856" s="3" t="inlineStr"/>
      <c r="AA1856" s="3" t="inlineStr">
        <is>
          <t>Not found</t>
        </is>
      </c>
      <c r="AB1856" s="3" t="inlineStr">
        <is>
          <t>closed</t>
        </is>
      </c>
      <c r="AC1856" s="3" t="inlineStr">
        <is>
          <t>School of Technology &amp; Design</t>
        </is>
      </c>
      <c r="AD1856" s="3" t="n">
        <v>3</v>
      </c>
      <c r="AE1856" s="3" t="inlineStr">
        <is>
          <t>No</t>
        </is>
      </c>
      <c r="AF1856" s="3" t="inlineStr"/>
      <c r="AG1856" s="4" t="inlineStr"/>
      <c r="AH1856" s="4" t="inlineStr"/>
      <c r="AI1856" s="4" t="inlineStr"/>
    </row>
    <row r="1857">
      <c r="A1857" s="3" t="inlineStr">
        <is>
          <t>EET-0117</t>
        </is>
      </c>
      <c r="B1857" s="3" t="inlineStr">
        <is>
          <t>Ummy</t>
        </is>
      </c>
      <c r="C1857" s="3" t="inlineStr">
        <is>
          <t>Muhammad</t>
        </is>
      </c>
      <c r="D1857" s="3" t="inlineStr">
        <is>
          <t>Muhammad Ummy</t>
        </is>
      </c>
      <c r="E1857" s="3" t="inlineStr">
        <is>
          <t>Professor</t>
        </is>
      </c>
      <c r="F1857" s="3" t="inlineStr">
        <is>
          <t>NYC College of Technology</t>
        </is>
      </c>
      <c r="G1857" s="3" t="inlineStr">
        <is>
          <t>Electrical and Telecommunications Engineering Technology</t>
        </is>
      </c>
      <c r="H1857" s="3" t="inlineStr">
        <is>
          <t>MAummy@citytech.cuny.edu</t>
        </is>
      </c>
      <c r="I1857" s="3" t="inlineStr">
        <is>
          <t>Journal article</t>
        </is>
      </c>
      <c r="J1857" s="3" t="inlineStr">
        <is>
          <t>Tunable multi-wavelength SOA based linear cavity dual-output port fiber laser using Lyot-Sagnac loop mirror</t>
        </is>
      </c>
      <c r="K1857" s="3" t="n">
        <v>2011</v>
      </c>
      <c r="L1857" s="3" t="inlineStr">
        <is>
          <t>Optics Express</t>
        </is>
      </c>
      <c r="M1857" s="3" t="inlineStr">
        <is>
          <t>Muhammad Ali Ummy; Nicholas Madamopoulos; Ambreen Joyo; Mohammed Kouar; R. Dorsinville</t>
        </is>
      </c>
      <c r="N1857" s="3" t="inlineStr"/>
      <c r="O1857" s="3" t="n"/>
      <c r="P1857" s="3" t="inlineStr"/>
      <c r="Q1857" s="3" t="inlineStr">
        <is>
          <t>10.1364/oe.19.003202</t>
        </is>
      </c>
      <c r="R1857" s="3" t="inlineStr">
        <is>
          <t>https://doi.org/10.1364/oe.19.003202</t>
        </is>
      </c>
      <c r="S1857" s="3" t="inlineStr">
        <is>
          <t>OpenAlex; Dept bio</t>
        </is>
      </c>
      <c r="T1857" s="3" t="n">
        <v>2</v>
      </c>
      <c r="U1857" s="3" t="inlineStr">
        <is>
          <t>High (City Tech affiliation on paper); 2 sources</t>
        </is>
      </c>
      <c r="V1857" s="3" t="n"/>
      <c r="W1857" s="3" t="inlineStr">
        <is>
          <t>M. A. Ummy, N. Madamopoulos, A. Joyo, M. Kouar, and R. Dorsinville, "Tunable multi-wavelength SOA based linear cavity dual-output port fiber laser using Lyot-Sagnac loop mirror" OPTICS EXPRESS, Vol. 19, Issue 4, pp. 3202-3211(2011)</t>
        </is>
      </c>
      <c r="X1857" s="3" t="inlineStr">
        <is>
          <t>We propose and demonstrate a simple dual port tunable from the C- to the L-band multi-wavelength fiber laser based on a SOA designed for C-band operation and fiber loop mirrors. The laser incorporates a polarization maintaining fiber in one of the fiber loop mirrors and delivers multi-wavelength operation at 9 laser lines with a wavelength separation of ~2.8 nm at room temperature. We show that the number of lasing wavelengths increases with the increase of the bias current of the SOA. Wavelength tunability from the C to L-band is achieved by exploiting the gain compression of a SOA. Stable multi-wavelength operation is achieved at room temperature without temperature compensation techniques, with measured power and the wavelength stability within &lt; ±0.5 dB and ±0.1 nm, respectively.</t>
        </is>
      </c>
      <c r="Y1857" s="3" t="inlineStr">
        <is>
          <t>OpenAlex</t>
        </is>
      </c>
      <c r="Z1857" s="3" t="inlineStr">
        <is>
          <t>https://doi.org/10.1364/oe.19.003202</t>
        </is>
      </c>
      <c r="AA1857" s="3" t="inlineStr">
        <is>
          <t>Open-access page (via OpenAlex)</t>
        </is>
      </c>
      <c r="AB1857" s="3" t="inlineStr">
        <is>
          <t>gold</t>
        </is>
      </c>
      <c r="AC1857" s="3" t="inlineStr">
        <is>
          <t>School of Technology &amp; Design</t>
        </is>
      </c>
      <c r="AD1857" s="3" t="n">
        <v>53</v>
      </c>
      <c r="AE1857" s="3" t="inlineStr">
        <is>
          <t>No</t>
        </is>
      </c>
      <c r="AF1857" s="3" t="inlineStr"/>
      <c r="AG1857" s="4" t="inlineStr"/>
      <c r="AH1857" s="4" t="inlineStr"/>
      <c r="AI1857" s="4" t="inlineStr"/>
    </row>
    <row r="1858">
      <c r="A1858" s="3" t="inlineStr">
        <is>
          <t>EET-0118</t>
        </is>
      </c>
      <c r="B1858" s="3" t="inlineStr">
        <is>
          <t>Ummy</t>
        </is>
      </c>
      <c r="C1858" s="3" t="inlineStr">
        <is>
          <t>Muhammad</t>
        </is>
      </c>
      <c r="D1858" s="3" t="inlineStr">
        <is>
          <t>Muhammad Ummy</t>
        </is>
      </c>
      <c r="E1858" s="3" t="inlineStr">
        <is>
          <t>Professor</t>
        </is>
      </c>
      <c r="F1858" s="3" t="inlineStr">
        <is>
          <t>NYC College of Technology</t>
        </is>
      </c>
      <c r="G1858" s="3" t="inlineStr">
        <is>
          <t>Electrical and Telecommunications Engineering Technology</t>
        </is>
      </c>
      <c r="H1858" s="3" t="inlineStr">
        <is>
          <t>MAummy@citytech.cuny.edu</t>
        </is>
      </c>
      <c r="I1858" s="3" t="inlineStr">
        <is>
          <t>Conference paper</t>
        </is>
      </c>
      <c r="J1858" s="3" t="inlineStr">
        <is>
          <t>Tunable multi-wavelength SOA based linear cavity fiber laser source for optical communications applications</t>
        </is>
      </c>
      <c r="K1858" s="3" t="n">
        <v>2011</v>
      </c>
      <c r="L1858" s="3" t="inlineStr">
        <is>
          <t>International Conference on Communications and Information Technology (ICCIT)</t>
        </is>
      </c>
      <c r="M1858" s="3" t="inlineStr">
        <is>
          <t>Muhammad Ali Ummy; Nicholas Madamopoulos; R. Dorsinville</t>
        </is>
      </c>
      <c r="N1858" s="3" t="inlineStr"/>
      <c r="O1858" s="3" t="n"/>
      <c r="P1858" s="3" t="inlineStr"/>
      <c r="Q1858" s="3" t="inlineStr">
        <is>
          <t>10.1109/iccitechnol.2011.5762701</t>
        </is>
      </c>
      <c r="R1858" s="3" t="inlineStr">
        <is>
          <t>https://doi.org/10.1109/iccitechnol.2011.5762701</t>
        </is>
      </c>
      <c r="S1858" s="3" t="inlineStr">
        <is>
          <t>OpenAlex; Dept bio</t>
        </is>
      </c>
      <c r="T1858" s="3" t="n">
        <v>2</v>
      </c>
      <c r="U1858" s="3" t="inlineStr">
        <is>
          <t>High (City Tech affiliation on paper); 2 sources</t>
        </is>
      </c>
      <c r="V1858" s="3" t="n"/>
      <c r="W1858" s="3" t="inlineStr">
        <is>
          <t>M. A. Ummy, N. Madamopoulos, and R. Dorsinville, "Tunable Multi-wavelength SOA based Linear Cavity fiber laser source for Optical Communications Applications",Â Proceedings of the ICCIT-11, Aqaba, Jordan, March (2011)</t>
        </is>
      </c>
      <c r="X1858" s="3" t="inlineStr">
        <is>
          <t>We propose and demonstrate a simple compact, inexpensive, SOA-based, multi-wavelength tunable (C- to L-band) fiber laser. A C-band design SOA is used, yet multi-wavelength operation either at the C or L-band region is accomplished by exploiting the gain compression phenomena of the SOA. We demonstrate that the wavelength tunability can be achieved either by inserting a variable attenuator inside the cavity of the laser or by changing the reflectivity of the mirrors. We exploit two different kinds of loop mirrors, a Sagnac and a Lyot-Sagnac loop mirror, which perform multiple functions. Stable multi-wavelength operation is achieved at room temperature without temperature compensation techniques, with measured power and the wavelength stability within &lt;; ±0.5 dB and ±0.1 nm, respectively.</t>
        </is>
      </c>
      <c r="Y1858" s="3" t="inlineStr">
        <is>
          <t>OpenAlex</t>
        </is>
      </c>
      <c r="Z1858" s="3" t="inlineStr"/>
      <c r="AA1858" s="3" t="inlineStr">
        <is>
          <t>Not found</t>
        </is>
      </c>
      <c r="AB1858" s="3" t="inlineStr">
        <is>
          <t>closed</t>
        </is>
      </c>
      <c r="AC1858" s="3" t="inlineStr">
        <is>
          <t>School of Technology &amp; Design</t>
        </is>
      </c>
      <c r="AD1858" s="3" t="n">
        <v>6</v>
      </c>
      <c r="AE1858" s="3" t="inlineStr">
        <is>
          <t>No</t>
        </is>
      </c>
      <c r="AF1858" s="3" t="inlineStr"/>
      <c r="AG1858" s="4" t="inlineStr"/>
      <c r="AH1858" s="4" t="inlineStr"/>
      <c r="AI1858" s="4" t="inlineStr"/>
    </row>
    <row r="1859">
      <c r="A1859" s="3" t="inlineStr">
        <is>
          <t>EET-0119</t>
        </is>
      </c>
      <c r="B1859" s="3" t="inlineStr">
        <is>
          <t>Hossain</t>
        </is>
      </c>
      <c r="C1859" s="3" t="inlineStr">
        <is>
          <t>Asm</t>
        </is>
      </c>
      <c r="D1859" s="3" t="inlineStr">
        <is>
          <t>Asm Hossain</t>
        </is>
      </c>
      <c r="E1859" s="3" t="inlineStr">
        <is>
          <t>Professor</t>
        </is>
      </c>
      <c r="F1859" s="3" t="inlineStr">
        <is>
          <t>NYC College of Technology</t>
        </is>
      </c>
      <c r="G1859" s="3" t="inlineStr">
        <is>
          <t>Electrical and Telecommunications Engineering Technology</t>
        </is>
      </c>
      <c r="H1859" s="3" t="inlineStr">
        <is>
          <t>AHossain@citytech.cuny.edu</t>
        </is>
      </c>
      <c r="I1859" s="3" t="inlineStr">
        <is>
          <t>Conference paper</t>
        </is>
      </c>
      <c r="J1859" s="3" t="inlineStr">
        <is>
          <t>A simple and cost-effective EPON-based 4G mobile backhaul RAN architecture</t>
        </is>
      </c>
      <c r="K1859" s="3" t="n">
        <v>2012</v>
      </c>
      <c r="L1859" s="3" t="inlineStr">
        <is>
          <t>Globecom</t>
        </is>
      </c>
      <c r="M1859" s="3" t="inlineStr">
        <is>
          <t>Syed R. Zaidi; S. Hussain; ASM Delowar Hossain; Georgios Ellinas; R. Dorsinville; M.A. Ali</t>
        </is>
      </c>
      <c r="N1859" s="3" t="inlineStr"/>
      <c r="O1859" s="3" t="n"/>
      <c r="P1859" s="3" t="inlineStr"/>
      <c r="Q1859" s="3" t="inlineStr">
        <is>
          <t>10.1109/glocom.2012.6503516</t>
        </is>
      </c>
      <c r="R1859" s="3" t="inlineStr">
        <is>
          <t>https://doi.org/10.1109/glocom.2012.6503516</t>
        </is>
      </c>
      <c r="S1859" s="3" t="inlineStr">
        <is>
          <t>OpenAlex; Dept bio</t>
        </is>
      </c>
      <c r="T1859" s="3" t="n">
        <v>2</v>
      </c>
      <c r="U1859" s="3" t="inlineStr">
        <is>
          <t>High (City Tech affiliation on paper); 2 sources</t>
        </is>
      </c>
      <c r="V1859" s="3" t="n"/>
      <c r="W1859" s="3" t="inlineStr">
        <is>
          <t>Z. Rashidi, S. Hussain, ASM Delowar Hossain, et al "A Simple and Cost-Effective EPON-Based 4G Mobile Backhaul RAN Architecture" Dec 3-7, Globecom Conference 2012, USA</t>
        </is>
      </c>
      <c r="X1859" s="3" t="inlineStr">
        <is>
          <t>This paper proposes and devises a novel, simple, and cost effective PON-based 4G mobile backhaul RAN architecture that enables redistributing some of the intelligence currently centralized in the Mobile Packet Core (MPC) platform out into the access nodes of the RAN. Specifically, this work proposes and devises a fully distributed ring-based EPON architecture that enables the support of a converged PON-4G mobile WiMAX/LTE access networking transport infrastructure to seamlessly backhaul both mobile and wireline multimedia traffic and services.</t>
        </is>
      </c>
      <c r="Y1859" s="3" t="inlineStr">
        <is>
          <t>OpenAlex</t>
        </is>
      </c>
      <c r="Z1859" s="3" t="inlineStr"/>
      <c r="AA1859" s="3" t="inlineStr">
        <is>
          <t>Not found</t>
        </is>
      </c>
      <c r="AB1859" s="3" t="inlineStr">
        <is>
          <t>closed</t>
        </is>
      </c>
      <c r="AC1859" s="3" t="inlineStr">
        <is>
          <t>School of Technology &amp; Design</t>
        </is>
      </c>
      <c r="AD1859" s="3" t="n">
        <v>7</v>
      </c>
      <c r="AE1859" s="3" t="inlineStr">
        <is>
          <t>No</t>
        </is>
      </c>
      <c r="AF1859" s="3" t="inlineStr"/>
      <c r="AG1859" s="4" t="inlineStr"/>
      <c r="AH1859" s="4" t="inlineStr"/>
      <c r="AI1859" s="4" t="inlineStr"/>
    </row>
    <row r="1860">
      <c r="A1860" s="3" t="inlineStr">
        <is>
          <t>EET-0120</t>
        </is>
      </c>
      <c r="B1860" s="3" t="inlineStr">
        <is>
          <t>Razani</t>
        </is>
      </c>
      <c r="C1860" s="3" t="inlineStr">
        <is>
          <t>Mohammad</t>
        </is>
      </c>
      <c r="D1860" s="3" t="inlineStr">
        <is>
          <t>Mohammad Razani</t>
        </is>
      </c>
      <c r="E1860" s="3" t="inlineStr">
        <is>
          <t>Chair</t>
        </is>
      </c>
      <c r="F1860" s="3" t="inlineStr">
        <is>
          <t>NYC College of Technology</t>
        </is>
      </c>
      <c r="G1860" s="3" t="inlineStr">
        <is>
          <t>Electrical and Telecommunications Engineering Technology</t>
        </is>
      </c>
      <c r="H1860" s="3" t="inlineStr">
        <is>
          <t>MRazani@citytech.cuny.edu</t>
        </is>
      </c>
      <c r="I1860" s="3" t="inlineStr">
        <is>
          <t>Conference paper</t>
        </is>
      </c>
      <c r="J1860" s="3" t="inlineStr">
        <is>
          <t>Alleviation of Downstream Impediments of a Passive Optical Network Through Implementation of a Distributed Architecture</t>
        </is>
      </c>
      <c r="K1860" s="3" t="n">
        <v>2012</v>
      </c>
      <c r="L1860" s="3" t="inlineStr"/>
      <c r="M1860" s="3" t="inlineStr"/>
      <c r="N1860" s="3" t="inlineStr"/>
      <c r="O1860" s="3" t="n"/>
      <c r="P1860" s="3" t="inlineStr"/>
      <c r="Q1860" s="3" t="inlineStr"/>
      <c r="R1860" s="3" t="inlineStr"/>
      <c r="S1860" s="3" t="inlineStr">
        <is>
          <t>Dept bio</t>
        </is>
      </c>
      <c r="T1860" s="3" t="n">
        <v>1</v>
      </c>
      <c r="U1860" s="3" t="inlineStr">
        <is>
          <t>Medium (self-reported in faculty bio)</t>
        </is>
      </c>
      <c r="V1860" s="3" t="n"/>
      <c r="W1860" s="3" t="inlineStr">
        <is>
          <t>Hossain, Delowar; M. Kouar; M. Ummy; M. Razani, “Alleviation of Downstream Impediments of a Passive Optical Network Through Implementation of a Distributed Architecture,” International Journal of Emerging Technology and Advanced Engineering (ISSN 2250-2459, Volume 2, Issue 7), July 14, 2012.</t>
        </is>
      </c>
      <c r="X1860" s="3" t="inlineStr"/>
      <c r="Y1860" s="3" t="inlineStr"/>
      <c r="Z1860" s="3" t="inlineStr"/>
      <c r="AA1860" s="3" t="inlineStr"/>
      <c r="AB1860" s="3" t="inlineStr"/>
      <c r="AC1860" s="3" t="inlineStr">
        <is>
          <t>School of Technology &amp; Design</t>
        </is>
      </c>
      <c r="AD1860" s="3" t="n"/>
      <c r="AE1860" s="3" t="inlineStr">
        <is>
          <t>No</t>
        </is>
      </c>
      <c r="AF1860" s="3" t="inlineStr"/>
      <c r="AG1860" s="4" t="inlineStr"/>
      <c r="AH1860" s="4" t="inlineStr"/>
      <c r="AI1860" s="4" t="inlineStr"/>
    </row>
    <row r="1861">
      <c r="A1861" s="3" t="inlineStr">
        <is>
          <t>EET-0121</t>
        </is>
      </c>
      <c r="B1861" s="3" t="inlineStr">
        <is>
          <t>Ummy</t>
        </is>
      </c>
      <c r="C1861" s="3" t="inlineStr">
        <is>
          <t>Muhammad</t>
        </is>
      </c>
      <c r="D1861" s="3" t="inlineStr">
        <is>
          <t>Muhammad Ummy</t>
        </is>
      </c>
      <c r="E1861" s="3" t="inlineStr">
        <is>
          <t>Professor</t>
        </is>
      </c>
      <c r="F1861" s="3" t="inlineStr">
        <is>
          <t>NYC College of Technology</t>
        </is>
      </c>
      <c r="G1861" s="3" t="inlineStr">
        <is>
          <t>Electrical and Telecommunications Engineering Technology</t>
        </is>
      </c>
      <c r="H1861" s="3" t="inlineStr">
        <is>
          <t>MAummy@citytech.cuny.edu</t>
        </is>
      </c>
      <c r="I1861" s="3" t="inlineStr">
        <is>
          <t>Journal article</t>
        </is>
      </c>
      <c r="J1861" s="3" t="inlineStr">
        <is>
          <t>Alleviation of Downstream Impediments of a Passive Optical Network through Implementation of a Distributed Architecture</t>
        </is>
      </c>
      <c r="K1861" s="3" t="n">
        <v>2012</v>
      </c>
      <c r="L1861" s="3" t="inlineStr"/>
      <c r="M1861" s="3" t="inlineStr"/>
      <c r="N1861" s="3" t="inlineStr"/>
      <c r="O1861" s="3" t="n"/>
      <c r="P1861" s="3" t="inlineStr"/>
      <c r="Q1861" s="3" t="inlineStr"/>
      <c r="R1861" s="3" t="inlineStr"/>
      <c r="S1861" s="3" t="inlineStr">
        <is>
          <t>Dept bio</t>
        </is>
      </c>
      <c r="T1861" s="3" t="n">
        <v>1</v>
      </c>
      <c r="U1861" s="3" t="inlineStr">
        <is>
          <t>Medium (self-reported in faculty bio)</t>
        </is>
      </c>
      <c r="V1861" s="3" t="n"/>
      <c r="W1861" s="3" t="inlineStr">
        <is>
          <t>ASM Delowar Hossain, M. Kouar, M. Ummy, M. Razani "Alleviation of Downstream Impediments of a Passive Optical Network through Implementation of a Distributed Architecture"Â International Journal of Emerging Technology and Advanced Engineering, Volume 2, Issue 7, July 2012</t>
        </is>
      </c>
      <c r="X1861" s="3" t="inlineStr"/>
      <c r="Y1861" s="3" t="inlineStr"/>
      <c r="Z1861" s="3" t="inlineStr"/>
      <c r="AA1861" s="3" t="inlineStr"/>
      <c r="AB1861" s="3" t="inlineStr"/>
      <c r="AC1861" s="3" t="inlineStr">
        <is>
          <t>School of Technology &amp; Design</t>
        </is>
      </c>
      <c r="AD1861" s="3" t="n"/>
      <c r="AE1861" s="3" t="inlineStr">
        <is>
          <t>No</t>
        </is>
      </c>
      <c r="AF1861" s="3" t="inlineStr"/>
      <c r="AG1861" s="4" t="inlineStr"/>
      <c r="AH1861" s="4" t="inlineStr"/>
      <c r="AI1861" s="4" t="inlineStr"/>
    </row>
    <row r="1862">
      <c r="A1862" s="3" t="inlineStr">
        <is>
          <t>EET-0122</t>
        </is>
      </c>
      <c r="B1862" s="3" t="inlineStr">
        <is>
          <t>Hossain</t>
        </is>
      </c>
      <c r="C1862" s="3" t="inlineStr">
        <is>
          <t>Asm</t>
        </is>
      </c>
      <c r="D1862" s="3" t="inlineStr">
        <is>
          <t>Asm Hossain</t>
        </is>
      </c>
      <c r="E1862" s="3" t="inlineStr">
        <is>
          <t>Professor</t>
        </is>
      </c>
      <c r="F1862" s="3" t="inlineStr">
        <is>
          <t>NYC College of Technology</t>
        </is>
      </c>
      <c r="G1862" s="3" t="inlineStr">
        <is>
          <t>Electrical and Telecommunications Engineering Technology</t>
        </is>
      </c>
      <c r="H1862" s="3" t="inlineStr">
        <is>
          <t>AHossain@citytech.cuny.edu</t>
        </is>
      </c>
      <c r="I1862" s="3" t="inlineStr">
        <is>
          <t>Journal article</t>
        </is>
      </c>
      <c r="J1862" s="3" t="inlineStr">
        <is>
          <t>Alleviation of Downstream Impediments of a Passive Optical Network through Implementation of a Distributed Architecture</t>
        </is>
      </c>
      <c r="K1862" s="3" t="n">
        <v>2012</v>
      </c>
      <c r="L1862" s="3" t="inlineStr"/>
      <c r="M1862" s="3" t="inlineStr"/>
      <c r="N1862" s="3" t="inlineStr"/>
      <c r="O1862" s="3" t="n"/>
      <c r="P1862" s="3" t="inlineStr"/>
      <c r="Q1862" s="3" t="inlineStr"/>
      <c r="R1862" s="3" t="inlineStr"/>
      <c r="S1862" s="3" t="inlineStr">
        <is>
          <t>Dept bio</t>
        </is>
      </c>
      <c r="T1862" s="3" t="n">
        <v>1</v>
      </c>
      <c r="U1862" s="3" t="inlineStr">
        <is>
          <t>Medium (self-reported in faculty bio)</t>
        </is>
      </c>
      <c r="V1862" s="3" t="n"/>
      <c r="W1862" s="3" t="inlineStr">
        <is>
          <t>ASM Delowar Hossain, M. Kouar, M. Ummy and M. Razani, “Alleviation of Downstream Impediments of a Passive Optical Network through Implementation of a Distributed Architecture” in International Journal of Emerging Technology and Advanced Engineering (ISSN 2250-2459), Volume 2, Issue 7, July 2012.</t>
        </is>
      </c>
      <c r="X1862" s="3" t="inlineStr"/>
      <c r="Y1862" s="3" t="inlineStr"/>
      <c r="Z1862" s="3" t="inlineStr"/>
      <c r="AA1862" s="3" t="inlineStr"/>
      <c r="AB1862" s="3" t="inlineStr"/>
      <c r="AC1862" s="3" t="inlineStr">
        <is>
          <t>School of Technology &amp; Design</t>
        </is>
      </c>
      <c r="AD1862" s="3" t="n"/>
      <c r="AE1862" s="3" t="inlineStr">
        <is>
          <t>No</t>
        </is>
      </c>
      <c r="AF1862" s="3" t="inlineStr"/>
      <c r="AG1862" s="4" t="inlineStr"/>
      <c r="AH1862" s="4" t="inlineStr"/>
      <c r="AI1862" s="4" t="inlineStr"/>
    </row>
    <row r="1863">
      <c r="A1863" s="3" t="inlineStr">
        <is>
          <t>EET-0123</t>
        </is>
      </c>
      <c r="B1863" s="3" t="inlineStr">
        <is>
          <t>Razani</t>
        </is>
      </c>
      <c r="C1863" s="3" t="inlineStr">
        <is>
          <t>Mohammad</t>
        </is>
      </c>
      <c r="D1863" s="3" t="inlineStr">
        <is>
          <t>Mohammad Razani</t>
        </is>
      </c>
      <c r="E1863" s="3" t="inlineStr">
        <is>
          <t>Chair</t>
        </is>
      </c>
      <c r="F1863" s="3" t="inlineStr">
        <is>
          <t>NYC College of Technology</t>
        </is>
      </c>
      <c r="G1863" s="3" t="inlineStr">
        <is>
          <t>Electrical and Telecommunications Engineering Technology</t>
        </is>
      </c>
      <c r="H1863" s="3" t="inlineStr">
        <is>
          <t>MRazani@citytech.cuny.edu</t>
        </is>
      </c>
      <c r="I1863" s="3" t="inlineStr">
        <is>
          <t>Conference paper</t>
        </is>
      </c>
      <c r="J1863" s="3" t="inlineStr">
        <is>
          <t>Assessment of MFRSR calibration techniques and applications</t>
        </is>
      </c>
      <c r="K1863" s="3" t="n">
        <v>2012</v>
      </c>
      <c r="L1863" s="3" t="inlineStr"/>
      <c r="M1863" s="3" t="inlineStr"/>
      <c r="N1863" s="3" t="inlineStr"/>
      <c r="O1863" s="3" t="n"/>
      <c r="P1863" s="3" t="inlineStr"/>
      <c r="Q1863" s="3" t="inlineStr"/>
      <c r="R1863" s="3" t="inlineStr"/>
      <c r="S1863" s="3" t="inlineStr">
        <is>
          <t>Dept bio</t>
        </is>
      </c>
      <c r="T1863" s="3" t="n">
        <v>1</v>
      </c>
      <c r="U1863" s="3" t="inlineStr">
        <is>
          <t>Medium (self-reported in faculty bio)</t>
        </is>
      </c>
      <c r="V1863" s="3" t="n"/>
      <c r="W1863" s="3" t="inlineStr">
        <is>
          <t>V. Vladutescu, B. Mahdvan, B. Gross, A. Aguirre, F. Moshary, M. Razani, R. Blake, “Assessment of MFRSR calibration techniques and applications,”IEEE Transactions on Instrumentation Measurement. IM-12-5649, received March 26, 2012</t>
        </is>
      </c>
      <c r="X1863" s="3" t="inlineStr"/>
      <c r="Y1863" s="3" t="inlineStr"/>
      <c r="Z1863" s="3" t="inlineStr"/>
      <c r="AA1863" s="3" t="inlineStr"/>
      <c r="AB1863" s="3" t="inlineStr"/>
      <c r="AC1863" s="3" t="inlineStr">
        <is>
          <t>School of Technology &amp; Design</t>
        </is>
      </c>
      <c r="AD1863" s="3" t="n"/>
      <c r="AE1863" s="3" t="inlineStr">
        <is>
          <t>No</t>
        </is>
      </c>
      <c r="AF1863" s="3" t="inlineStr"/>
      <c r="AG1863" s="4" t="inlineStr"/>
      <c r="AH1863" s="4" t="inlineStr"/>
      <c r="AI1863" s="4" t="inlineStr"/>
    </row>
    <row r="1864">
      <c r="A1864" s="3" t="inlineStr">
        <is>
          <t>EET-0124</t>
        </is>
      </c>
      <c r="B1864" s="3" t="inlineStr">
        <is>
          <t>Ummy</t>
        </is>
      </c>
      <c r="C1864" s="3" t="inlineStr">
        <is>
          <t>Muhammad</t>
        </is>
      </c>
      <c r="D1864" s="3" t="inlineStr">
        <is>
          <t>Muhammad Ummy</t>
        </is>
      </c>
      <c r="E1864" s="3" t="inlineStr">
        <is>
          <t>Professor</t>
        </is>
      </c>
      <c r="F1864" s="3" t="inlineStr">
        <is>
          <t>NYC College of Technology</t>
        </is>
      </c>
      <c r="G1864" s="3" t="inlineStr">
        <is>
          <t>Electrical and Telecommunications Engineering Technology</t>
        </is>
      </c>
      <c r="H1864" s="3" t="inlineStr">
        <is>
          <t>MAummy@citytech.cuny.edu</t>
        </is>
      </c>
      <c r="I1864" s="3" t="inlineStr">
        <is>
          <t>Conference paper</t>
        </is>
      </c>
      <c r="J1864" s="3" t="inlineStr">
        <is>
          <t>Characterization of dual wavelength SOA based fiber laser</t>
        </is>
      </c>
      <c r="K1864" s="3" t="n">
        <v>2012</v>
      </c>
      <c r="L1864" s="3" t="inlineStr">
        <is>
          <t>International conference on fiber optics and photonics</t>
        </is>
      </c>
      <c r="M1864" s="3" t="inlineStr">
        <is>
          <t>Muhammad Ali Ummy; Nicholas Madamopoulos; Mohammad Razani; Abdullah Ridwan Hossain; R. Dorsinville</t>
        </is>
      </c>
      <c r="N1864" s="3" t="inlineStr"/>
      <c r="O1864" s="3" t="n"/>
      <c r="P1864" s="3" t="inlineStr"/>
      <c r="Q1864" s="3" t="inlineStr">
        <is>
          <t>10.1364/photonics.2012.t2a.6</t>
        </is>
      </c>
      <c r="R1864" s="3" t="inlineStr">
        <is>
          <t>https://doi.org/10.1364/photonics.2012.t2a.6</t>
        </is>
      </c>
      <c r="S1864" s="3" t="inlineStr">
        <is>
          <t>OpenAlex; Dept bio</t>
        </is>
      </c>
      <c r="T1864" s="3" t="n">
        <v>2</v>
      </c>
      <c r="U1864" s="3" t="inlineStr">
        <is>
          <t>High (City Tech affiliation on paper); 2 sources</t>
        </is>
      </c>
      <c r="V1864" s="3" t="n"/>
      <c r="W1864" s="3" t="inlineStr">
        <is>
          <t>M. A. Ummy, N. Madamopoulos, Mohammed Razani, A. Hossain and R. Dorsinville, "Characterization of dual wavelength SOA based fiber laser" International Conference on Fiber Optics and Photonics, (OSA), INDIA, Dec 2012</t>
        </is>
      </c>
      <c r="X1864" s="3" t="inlineStr">
        <is>
          <t>We propose an inexpensive, SOA-based, dual-wavelength tunable fiber laser. Dual-wavelength selectivity and wavelength difference (Δλ) tunability are accomplished over the C-band. Optical power and wavelength stability are measured at 0.33 dB and 0.014 nm, respectively.</t>
        </is>
      </c>
      <c r="Y1864" s="3" t="inlineStr">
        <is>
          <t>OpenAlex</t>
        </is>
      </c>
      <c r="Z1864" s="3" t="inlineStr"/>
      <c r="AA1864" s="3" t="inlineStr">
        <is>
          <t>Not found</t>
        </is>
      </c>
      <c r="AB1864" s="3" t="inlineStr">
        <is>
          <t>closed</t>
        </is>
      </c>
      <c r="AC1864" s="3" t="inlineStr">
        <is>
          <t>School of Technology &amp; Design</t>
        </is>
      </c>
      <c r="AD1864" s="3" t="n">
        <v>0</v>
      </c>
      <c r="AE1864" s="3" t="inlineStr">
        <is>
          <t>No</t>
        </is>
      </c>
      <c r="AF1864" s="3" t="inlineStr"/>
      <c r="AG1864" s="4" t="inlineStr"/>
      <c r="AH1864" s="4" t="inlineStr"/>
      <c r="AI1864" s="4" t="inlineStr"/>
    </row>
    <row r="1865">
      <c r="A1865" s="3" t="inlineStr">
        <is>
          <t>EET-0125</t>
        </is>
      </c>
      <c r="B1865" s="3" t="inlineStr">
        <is>
          <t>Razani</t>
        </is>
      </c>
      <c r="C1865" s="3" t="inlineStr">
        <is>
          <t>Mohammad</t>
        </is>
      </c>
      <c r="D1865" s="3" t="inlineStr">
        <is>
          <t>Mohammad Razani</t>
        </is>
      </c>
      <c r="E1865" s="3" t="inlineStr">
        <is>
          <t>Chair</t>
        </is>
      </c>
      <c r="F1865" s="3" t="inlineStr">
        <is>
          <t>NYC College of Technology</t>
        </is>
      </c>
      <c r="G1865" s="3" t="inlineStr">
        <is>
          <t>Electrical and Telecommunications Engineering Technology</t>
        </is>
      </c>
      <c r="H1865" s="3" t="inlineStr">
        <is>
          <t>MRazani@citytech.cuny.edu</t>
        </is>
      </c>
      <c r="I1865" s="3" t="inlineStr">
        <is>
          <t>Conference paper</t>
        </is>
      </c>
      <c r="J1865" s="3" t="inlineStr">
        <is>
          <t>Characterization of dual wavelength SOA based fiber laser</t>
        </is>
      </c>
      <c r="K1865" s="3" t="n">
        <v>2012</v>
      </c>
      <c r="L1865" s="3" t="inlineStr">
        <is>
          <t>International conference on fiber optics and photonics</t>
        </is>
      </c>
      <c r="M1865" s="3" t="inlineStr">
        <is>
          <t>Muhammad Ali Ummy; Nicholas Madamopoulos; Mohammad Razani; Abdullah Ridwan Hossain; R. Dorsinville</t>
        </is>
      </c>
      <c r="N1865" s="3" t="inlineStr"/>
      <c r="O1865" s="3" t="n"/>
      <c r="P1865" s="3" t="inlineStr"/>
      <c r="Q1865" s="3" t="inlineStr">
        <is>
          <t>10.1364/photonics.2012.t2a.6</t>
        </is>
      </c>
      <c r="R1865" s="3" t="inlineStr">
        <is>
          <t>https://doi.org/10.1364/photonics.2012.t2a.6</t>
        </is>
      </c>
      <c r="S1865" s="3" t="inlineStr">
        <is>
          <t>OpenAlex</t>
        </is>
      </c>
      <c r="T1865" s="3" t="n">
        <v>1</v>
      </c>
      <c r="U1865" s="3" t="inlineStr">
        <is>
          <t>High (City Tech affiliation on paper)</t>
        </is>
      </c>
      <c r="V1865" s="3" t="n"/>
      <c r="W1865" s="3" t="inlineStr"/>
      <c r="X1865" s="3" t="inlineStr">
        <is>
          <t>We propose an inexpensive, SOA-based, dual-wavelength tunable fiber laser. Dual-wavelength selectivity and wavelength difference (Δλ) tunability are accomplished over the C-band. Optical power and wavelength stability are measured at 0.33 dB and 0.014 nm, respectively.</t>
        </is>
      </c>
      <c r="Y1865" s="3" t="inlineStr">
        <is>
          <t>OpenAlex</t>
        </is>
      </c>
      <c r="Z1865" s="3" t="inlineStr"/>
      <c r="AA1865" s="3" t="inlineStr">
        <is>
          <t>Not found</t>
        </is>
      </c>
      <c r="AB1865" s="3" t="inlineStr">
        <is>
          <t>closed</t>
        </is>
      </c>
      <c r="AC1865" s="3" t="inlineStr">
        <is>
          <t>School of Technology &amp; Design</t>
        </is>
      </c>
      <c r="AD1865" s="3" t="n">
        <v>0</v>
      </c>
      <c r="AE1865" s="3" t="inlineStr">
        <is>
          <t>No</t>
        </is>
      </c>
      <c r="AF1865" s="3" t="inlineStr"/>
      <c r="AG1865" s="4" t="inlineStr"/>
      <c r="AH1865" s="4" t="inlineStr"/>
      <c r="AI1865" s="4" t="inlineStr"/>
    </row>
    <row r="1866">
      <c r="A1866" s="3" t="inlineStr">
        <is>
          <t>EET-0126</t>
        </is>
      </c>
      <c r="B1866" s="3" t="inlineStr">
        <is>
          <t>Hossain</t>
        </is>
      </c>
      <c r="C1866" s="3" t="inlineStr">
        <is>
          <t>Asm</t>
        </is>
      </c>
      <c r="D1866" s="3" t="inlineStr">
        <is>
          <t>Asm Hossain</t>
        </is>
      </c>
      <c r="E1866" s="3" t="inlineStr">
        <is>
          <t>Professor</t>
        </is>
      </c>
      <c r="F1866" s="3" t="inlineStr">
        <is>
          <t>NYC College of Technology</t>
        </is>
      </c>
      <c r="G1866" s="3" t="inlineStr">
        <is>
          <t>Electrical and Telecommunications Engineering Technology</t>
        </is>
      </c>
      <c r="H1866" s="3" t="inlineStr">
        <is>
          <t>AHossain@citytech.cuny.edu</t>
        </is>
      </c>
      <c r="I1866" s="3" t="inlineStr">
        <is>
          <t>Conference paper</t>
        </is>
      </c>
      <c r="J1866" s="3" t="inlineStr">
        <is>
          <t>Characterization of dual wavelength SOA based fiber laser</t>
        </is>
      </c>
      <c r="K1866" s="3" t="n">
        <v>2012</v>
      </c>
      <c r="L1866" s="3" t="inlineStr">
        <is>
          <t>International conference on fiber optics and photonics</t>
        </is>
      </c>
      <c r="M1866" s="3" t="inlineStr">
        <is>
          <t>Muhammad Ali Ummy; Nicholas Madamopoulos; Mohammad Razani; Abdullah Ridwan Hossain; R. Dorsinville</t>
        </is>
      </c>
      <c r="N1866" s="3" t="inlineStr"/>
      <c r="O1866" s="3" t="n"/>
      <c r="P1866" s="3" t="inlineStr"/>
      <c r="Q1866" s="3" t="inlineStr">
        <is>
          <t>10.1364/photonics.2012.t2a.6</t>
        </is>
      </c>
      <c r="R1866" s="3" t="inlineStr">
        <is>
          <t>https://doi.org/10.1364/photonics.2012.t2a.6</t>
        </is>
      </c>
      <c r="S1866" s="3" t="inlineStr">
        <is>
          <t>OpenAlex; Dept bio</t>
        </is>
      </c>
      <c r="T1866" s="3" t="n">
        <v>2</v>
      </c>
      <c r="U1866" s="3" t="inlineStr">
        <is>
          <t>High (City Tech affiliation on paper); 2 sources</t>
        </is>
      </c>
      <c r="V1866" s="3" t="n"/>
      <c r="W1866" s="3" t="inlineStr">
        <is>
          <t>M Ummy, N. Madamopoulos, M Razani, A. Hossain et al., "Characterization of Dual Wavelength SOA Based Fiber Lase", Photonics 2012-International Conference on Fiber Optics and Photonics, IIT December 9-12, 2012</t>
        </is>
      </c>
      <c r="X1866" s="3" t="inlineStr">
        <is>
          <t>We propose an inexpensive, SOA-based, dual-wavelength tunable fiber laser. Dual-wavelength selectivity and wavelength difference (Δλ) tunability are accomplished over the C-band. Optical power and wavelength stability are measured at 0.33 dB and 0.014 nm, respectively.</t>
        </is>
      </c>
      <c r="Y1866" s="3" t="inlineStr">
        <is>
          <t>OpenAlex</t>
        </is>
      </c>
      <c r="Z1866" s="3" t="inlineStr"/>
      <c r="AA1866" s="3" t="inlineStr">
        <is>
          <t>Not found</t>
        </is>
      </c>
      <c r="AB1866" s="3" t="inlineStr">
        <is>
          <t>closed</t>
        </is>
      </c>
      <c r="AC1866" s="3" t="inlineStr">
        <is>
          <t>School of Technology &amp; Design</t>
        </is>
      </c>
      <c r="AD1866" s="3" t="n">
        <v>0</v>
      </c>
      <c r="AE1866" s="3" t="inlineStr">
        <is>
          <t>No</t>
        </is>
      </c>
      <c r="AF1866" s="3" t="inlineStr"/>
      <c r="AG1866" s="4" t="inlineStr"/>
      <c r="AH1866" s="4" t="inlineStr"/>
      <c r="AI1866" s="4" t="inlineStr"/>
    </row>
    <row r="1867">
      <c r="A1867" s="3" t="inlineStr">
        <is>
          <t>EET-0128</t>
        </is>
      </c>
      <c r="B1867" s="3" t="inlineStr">
        <is>
          <t>Marantz</t>
        </is>
      </c>
      <c r="C1867" s="3" t="inlineStr">
        <is>
          <t>Zory</t>
        </is>
      </c>
      <c r="D1867" s="3" t="inlineStr">
        <is>
          <t>Zory Marantz</t>
        </is>
      </c>
      <c r="E1867" s="3" t="inlineStr">
        <is>
          <t>Associate Professor</t>
        </is>
      </c>
      <c r="F1867" s="3" t="inlineStr">
        <is>
          <t>NYC College of Technology</t>
        </is>
      </c>
      <c r="G1867" s="3" t="inlineStr">
        <is>
          <t>Electrical and Telecommunications Engineering Technology</t>
        </is>
      </c>
      <c r="H1867" s="3" t="inlineStr">
        <is>
          <t>ZMarantz@citytech.cuny.edu</t>
        </is>
      </c>
      <c r="I1867" s="3" t="inlineStr">
        <is>
          <t>Grant</t>
        </is>
      </c>
      <c r="J1867" s="3" t="inlineStr">
        <is>
          <t>Engineering the Future: Pathways to Success for Women and Underrepresented Students in the Engineering Technologies</t>
        </is>
      </c>
      <c r="K1867" s="3" t="n">
        <v>2012</v>
      </c>
      <c r="L1867" s="3" t="inlineStr">
        <is>
          <t>NSF: S-STEM-Schlr Sci Tech Eng&amp;Math</t>
        </is>
      </c>
      <c r="M1867" s="3" t="inlineStr">
        <is>
          <t>Sunghoon Jang; Hong Li; Gaffar B Gailani; Zory Marantz; Benito Mendoza; Iem Heng (Former)</t>
        </is>
      </c>
      <c r="N1867" s="3" t="inlineStr">
        <is>
          <t>Co-PI</t>
        </is>
      </c>
      <c r="O1867" s="3" t="n">
        <v>599792</v>
      </c>
      <c r="P1867" s="3" t="inlineStr">
        <is>
          <t>1154500</t>
        </is>
      </c>
      <c r="Q1867" s="3" t="inlineStr"/>
      <c r="R1867" s="3" t="inlineStr">
        <is>
          <t>https://www.nsf.gov/awardsearch/showAward?AWD_ID=1154500</t>
        </is>
      </c>
      <c r="S1867" s="3" t="inlineStr">
        <is>
          <t>NSF</t>
        </is>
      </c>
      <c r="T1867" s="3" t="n">
        <v>1</v>
      </c>
      <c r="U1867" s="3" t="inlineStr">
        <is>
          <t>High (NSF award to City Tech)</t>
        </is>
      </c>
      <c r="V1867" s="3" t="n"/>
      <c r="W1867" s="3" t="inlineStr"/>
      <c r="X1867" s="3" t="inlineStr">
        <is>
          <t>This Engineering the Future project provides scholarship support for 30 academically promising but financially disadvantaged students in four engineering technology departments: Computer Engineering Technology (CET), Computer Systems Technology (CST), Electrical and Telecommunications Engineering Technology (ETET), and Mechanical Engineering Technology (MET) at New York City College of Technology of The City University of New York. To close the significant gender gap that exists in enrollment, retention, and graduation of female students at the associate and baccalaureate degree levels, this project focuses on a matrix of enhancements and supports to meet the needs of female scholarship recipients while providing a rich array of opportunities for all scholars in the program.  These include peer mentoring, tutoring, counseling, outreach, research and internship opportunities, First-Year Learning Communities, and peer-led team learning (PLTL) and laboratory-based learning.  The project intends to:  increase the number of female students, a severely underrepresented population in engineering technology programs at City Tech, by 25% over four years; enable 80% of the S-STEM scholars to persist in their studies to the following year; and graduate 20% more STEM recipients than the general student population. The project seeks to reduce the significant gender gap in the targeted engineering technology fields, raise the profile of successful students in engineering technology programs, and lay solid groundwork for women and underrepresented students to participate in the technical workforce.</t>
        </is>
      </c>
      <c r="Y1867" s="3" t="inlineStr">
        <is>
          <t>NSF</t>
        </is>
      </c>
      <c r="Z1867" s="3" t="inlineStr"/>
      <c r="AA1867" s="3" t="inlineStr"/>
      <c r="AB1867" s="3" t="inlineStr"/>
      <c r="AC1867" s="3" t="inlineStr">
        <is>
          <t>School of Technology &amp; Design</t>
        </is>
      </c>
      <c r="AD1867" s="3" t="n"/>
      <c r="AE1867" s="3" t="inlineStr">
        <is>
          <t>No</t>
        </is>
      </c>
      <c r="AF1867" s="3" t="inlineStr"/>
      <c r="AG1867" s="4" t="inlineStr"/>
      <c r="AH1867" s="4" t="inlineStr"/>
      <c r="AI1867" s="4" t="inlineStr"/>
    </row>
    <row r="1868">
      <c r="A1868" s="3" t="inlineStr">
        <is>
          <t>EET-0129</t>
        </is>
      </c>
      <c r="B1868" s="3" t="inlineStr">
        <is>
          <t>Ummy</t>
        </is>
      </c>
      <c r="C1868" s="3" t="inlineStr">
        <is>
          <t>Muhammad</t>
        </is>
      </c>
      <c r="D1868" s="3" t="inlineStr">
        <is>
          <t>Muhammad Ummy</t>
        </is>
      </c>
      <c r="E1868" s="3" t="inlineStr">
        <is>
          <t>Professor</t>
        </is>
      </c>
      <c r="F1868" s="3" t="inlineStr">
        <is>
          <t>NYC College of Technology</t>
        </is>
      </c>
      <c r="G1868" s="3" t="inlineStr">
        <is>
          <t>Electrical and Telecommunications Engineering Technology</t>
        </is>
      </c>
      <c r="H1868" s="3" t="inlineStr">
        <is>
          <t>MAummy@citytech.cuny.edu</t>
        </is>
      </c>
      <c r="I1868" s="3" t="inlineStr">
        <is>
          <t>Conference paper</t>
        </is>
      </c>
      <c r="J1868" s="3" t="inlineStr">
        <is>
          <t>Extended gain bandwidth low ripple hybrid Raman-parametric amplifier design for PON applications</t>
        </is>
      </c>
      <c r="K1868" s="3" t="n">
        <v>2012</v>
      </c>
      <c r="L1868" s="3" t="inlineStr">
        <is>
          <t>IEEE Photonics Conference</t>
        </is>
      </c>
      <c r="M1868" s="3" t="inlineStr">
        <is>
          <t>Sasanthi Peiris; Nicholas Madamopoulos; Neo Antoniades; Muhammad Ali Ummy; R. Dorsinville; M. Ali</t>
        </is>
      </c>
      <c r="N1868" s="3" t="inlineStr"/>
      <c r="O1868" s="3" t="n"/>
      <c r="P1868" s="3" t="inlineStr"/>
      <c r="Q1868" s="3" t="inlineStr">
        <is>
          <t>10.1109/ipcon.2012.6358474</t>
        </is>
      </c>
      <c r="R1868" s="3" t="inlineStr">
        <is>
          <t>https://doi.org/10.1109/ipcon.2012.6358474</t>
        </is>
      </c>
      <c r="S1868" s="3" t="inlineStr">
        <is>
          <t>OpenAlex; Dept bio</t>
        </is>
      </c>
      <c r="T1868" s="3" t="n">
        <v>2</v>
      </c>
      <c r="U1868" s="3" t="inlineStr">
        <is>
          <t>High (City Tech affiliation on paper); 2 sources</t>
        </is>
      </c>
      <c r="V1868" s="3" t="n"/>
      <c r="W1868" s="3" t="inlineStr">
        <is>
          <t>S. Peiris, N. Madamopoulos, N. Antoniades, M.A. Ummy, R. Dorsinville, and M. Ali, "Extended gain bandwidth low ripple hybrid Raman-parametric amplifier design for PON applications," IEEE Photonics Conference 2012, paper No: ME-2, Burlingame, California, 23 - 27 September 2012.</t>
        </is>
      </c>
      <c r="X1868" s="3" t="inlineStr">
        <is>
          <t>A hybrid Raman-OPA amplifier with 190 nm bandwidth, and &lt;4dB gain ripple is described. We also show that inclusion of the forth order dispersion coefficient is critical for the correct optimization of the gain bandwidth of the hybrid amplifier.</t>
        </is>
      </c>
      <c r="Y1868" s="3" t="inlineStr">
        <is>
          <t>OpenAlex</t>
        </is>
      </c>
      <c r="Z1868" s="3" t="inlineStr"/>
      <c r="AA1868" s="3" t="inlineStr">
        <is>
          <t>Not found</t>
        </is>
      </c>
      <c r="AB1868" s="3" t="inlineStr">
        <is>
          <t>closed</t>
        </is>
      </c>
      <c r="AC1868" s="3" t="inlineStr">
        <is>
          <t>School of Technology &amp; Design</t>
        </is>
      </c>
      <c r="AD1868" s="3" t="n">
        <v>2</v>
      </c>
      <c r="AE1868" s="3" t="inlineStr">
        <is>
          <t>No</t>
        </is>
      </c>
      <c r="AF1868" s="3" t="inlineStr"/>
      <c r="AG1868" s="4" t="inlineStr"/>
      <c r="AH1868" s="4" t="inlineStr"/>
      <c r="AI1868" s="4" t="inlineStr"/>
    </row>
    <row r="1869">
      <c r="A1869" s="3" t="inlineStr">
        <is>
          <t>EET-0130</t>
        </is>
      </c>
      <c r="B1869" s="3" t="inlineStr">
        <is>
          <t>Razani</t>
        </is>
      </c>
      <c r="C1869" s="3" t="inlineStr">
        <is>
          <t>Mohammad</t>
        </is>
      </c>
      <c r="D1869" s="3" t="inlineStr">
        <is>
          <t>Mohammad Razani</t>
        </is>
      </c>
      <c r="E1869" s="3" t="inlineStr">
        <is>
          <t>Chair</t>
        </is>
      </c>
      <c r="F1869" s="3" t="inlineStr">
        <is>
          <t>NYC College of Technology</t>
        </is>
      </c>
      <c r="G1869" s="3" t="inlineStr">
        <is>
          <t>Electrical and Telecommunications Engineering Technology</t>
        </is>
      </c>
      <c r="H1869" s="3" t="inlineStr">
        <is>
          <t>MRazani@citytech.cuny.edu</t>
        </is>
      </c>
      <c r="I1869" s="3" t="inlineStr">
        <is>
          <t>Book chapter</t>
        </is>
      </c>
      <c r="J1869" s="3" t="inlineStr">
        <is>
          <t>Future Space Technologies</t>
        </is>
      </c>
      <c r="K1869" s="3" t="n">
        <v>2012</v>
      </c>
      <c r="L1869" s="3" t="inlineStr">
        <is>
          <t>CRC Press eBooks</t>
        </is>
      </c>
      <c r="M1869" s="3" t="inlineStr">
        <is>
          <t>Mohammad Razani</t>
        </is>
      </c>
      <c r="N1869" s="3" t="inlineStr"/>
      <c r="O1869" s="3" t="n"/>
      <c r="P1869" s="3" t="inlineStr"/>
      <c r="Q1869" s="3" t="inlineStr">
        <is>
          <t>10.1201/b11648-5</t>
        </is>
      </c>
      <c r="R1869" s="3" t="inlineStr">
        <is>
          <t>https://doi.org/10.1201/b11648-5</t>
        </is>
      </c>
      <c r="S1869" s="3" t="inlineStr">
        <is>
          <t>OpenAlex</t>
        </is>
      </c>
      <c r="T1869" s="3" t="n">
        <v>1</v>
      </c>
      <c r="U1869" s="3" t="inlineStr">
        <is>
          <t>High (City Tech affiliation on paper)</t>
        </is>
      </c>
      <c r="V1869" s="3" t="n"/>
      <c r="W1869" s="3" t="inlineStr"/>
      <c r="X1869" s="3" t="inlineStr">
        <is>
          <t>Future space technologies could be viewed from those organizations that are in the forefront of space technologies. National Aeronautics and Space Administration (NASA) developed the set of draft roadmaps for use by the National Research Council as an initial point of departure for mapping NASA’s future investments in technology. For solar power satellites to become economically feasible there is need for a low-cost space transport, and for solar power satellite (SPS) to be successful, there is a need for an organized industry and a viable approach for SPS implementation. SPSs are to be placed in low Earth orbit from which they will transmit the collected solar energy back to Earth by microwave transmission. International involvement of United Nations member countries who are also members of International Telecommunications Union is mandatory for coordinating global treaties and agreements, frequency assignments, satellite orbital locations, space traffic control, and other activities to prevent any potential radio interference into their domestic communication systems and services.</t>
        </is>
      </c>
      <c r="Y1869" s="3" t="inlineStr">
        <is>
          <t>OpenAlex</t>
        </is>
      </c>
      <c r="Z1869" s="3" t="inlineStr"/>
      <c r="AA1869" s="3" t="inlineStr">
        <is>
          <t>Not found</t>
        </is>
      </c>
      <c r="AB1869" s="3" t="inlineStr">
        <is>
          <t>closed</t>
        </is>
      </c>
      <c r="AC1869" s="3" t="inlineStr">
        <is>
          <t>School of Technology &amp; Design</t>
        </is>
      </c>
      <c r="AD1869" s="3" t="n">
        <v>0</v>
      </c>
      <c r="AE1869" s="3" t="inlineStr">
        <is>
          <t>No</t>
        </is>
      </c>
      <c r="AF1869" s="3" t="inlineStr"/>
      <c r="AG1869" s="4" t="inlineStr"/>
      <c r="AH1869" s="4" t="inlineStr"/>
      <c r="AI1869" s="4" t="inlineStr"/>
    </row>
    <row r="1870">
      <c r="A1870" s="3" t="inlineStr">
        <is>
          <t>EET-0131</t>
        </is>
      </c>
      <c r="B1870" s="3" t="inlineStr">
        <is>
          <t>Marantz</t>
        </is>
      </c>
      <c r="C1870" s="3" t="inlineStr">
        <is>
          <t>Zory</t>
        </is>
      </c>
      <c r="D1870" s="3" t="inlineStr">
        <is>
          <t>Zory Marantz</t>
        </is>
      </c>
      <c r="E1870" s="3" t="inlineStr">
        <is>
          <t>Associate Professor</t>
        </is>
      </c>
      <c r="F1870" s="3" t="inlineStr">
        <is>
          <t>NYC College of Technology</t>
        </is>
      </c>
      <c r="G1870" s="3" t="inlineStr">
        <is>
          <t>Electrical and Telecommunications Engineering Technology</t>
        </is>
      </c>
      <c r="H1870" s="3" t="inlineStr">
        <is>
          <t>ZMarantz@citytech.cuny.edu</t>
        </is>
      </c>
      <c r="I1870" s="3" t="inlineStr">
        <is>
          <t>Conference paper</t>
        </is>
      </c>
      <c r="J1870" s="3" t="inlineStr">
        <is>
          <t>Getting the message about road safety</t>
        </is>
      </c>
      <c r="K1870" s="3" t="n">
        <v>2012</v>
      </c>
      <c r="L1870" s="3" t="inlineStr">
        <is>
          <t>IEEE Wireless Communications and Networking Conference Workshops (WCNCW)</t>
        </is>
      </c>
      <c r="M1870" s="3" t="inlineStr">
        <is>
          <t>Chris C. Wright; Zory Marantz; Penina Orenstein</t>
        </is>
      </c>
      <c r="N1870" s="3" t="inlineStr"/>
      <c r="O1870" s="3" t="n"/>
      <c r="P1870" s="3" t="inlineStr"/>
      <c r="Q1870" s="3" t="inlineStr">
        <is>
          <t>10.1109/wcncw.2012.6215515</t>
        </is>
      </c>
      <c r="R1870" s="3" t="inlineStr">
        <is>
          <t>https://doi.org/10.1109/wcncw.2012.6215515</t>
        </is>
      </c>
      <c r="S1870" s="3" t="inlineStr">
        <is>
          <t>OpenAlex; Dept bio</t>
        </is>
      </c>
      <c r="T1870" s="3" t="n">
        <v>2</v>
      </c>
      <c r="U1870" s="3" t="inlineStr">
        <is>
          <t>High (City Tech affiliation on paper); 2 sources</t>
        </is>
      </c>
      <c r="V1870" s="3" t="n"/>
      <c r="W1870" s="3" t="inlineStr">
        <is>
          <t>C. Wright, Z. Marantz, P. Orenstein, "Getting the message about road safety," WCNC 2012 Workshop on Wireless Vehicular Communications and Networks (pp. 322-327).</t>
        </is>
      </c>
      <c r="X1870" s="3" t="inlineStr">
        <is>
          <t>This paper reviews a range of problems in the road transport field and the potential role of vehicular ad-hoc network systems (VANETs) in helping to solve them. In reality, the communications requirements vary widely from one application to the next, in terms of range, latency, and connectivity together with vehicle and roadside hardware. Based on the nature of the wireless channel, this presents some challenges for communication to security. The paper concludes with a summary of the current state of VANET technology and presents a summary of the challenges to be found in each approach.</t>
        </is>
      </c>
      <c r="Y1870" s="3" t="inlineStr">
        <is>
          <t>OpenAlex</t>
        </is>
      </c>
      <c r="Z1870" s="3" t="inlineStr"/>
      <c r="AA1870" s="3" t="inlineStr">
        <is>
          <t>Not found</t>
        </is>
      </c>
      <c r="AB1870" s="3" t="inlineStr">
        <is>
          <t>closed</t>
        </is>
      </c>
      <c r="AC1870" s="3" t="inlineStr">
        <is>
          <t>School of Technology &amp; Design</t>
        </is>
      </c>
      <c r="AD1870" s="3" t="n">
        <v>2</v>
      </c>
      <c r="AE1870" s="3" t="inlineStr">
        <is>
          <t>No</t>
        </is>
      </c>
      <c r="AF1870" s="3" t="inlineStr"/>
      <c r="AG1870" s="4" t="inlineStr"/>
      <c r="AH1870" s="4" t="inlineStr"/>
      <c r="AI1870" s="4" t="inlineStr"/>
    </row>
    <row r="1871">
      <c r="A1871" s="3" t="inlineStr">
        <is>
          <t>EET-0132</t>
        </is>
      </c>
      <c r="B1871" s="3" t="inlineStr">
        <is>
          <t>Razani</t>
        </is>
      </c>
      <c r="C1871" s="3" t="inlineStr">
        <is>
          <t>Mohammad</t>
        </is>
      </c>
      <c r="D1871" s="3" t="inlineStr">
        <is>
          <t>Mohammad Razani</t>
        </is>
      </c>
      <c r="E1871" s="3" t="inlineStr">
        <is>
          <t>Chair</t>
        </is>
      </c>
      <c r="F1871" s="3" t="inlineStr">
        <is>
          <t>NYC College of Technology</t>
        </is>
      </c>
      <c r="G1871" s="3" t="inlineStr">
        <is>
          <t>Electrical and Telecommunications Engineering Technology</t>
        </is>
      </c>
      <c r="H1871" s="3" t="inlineStr">
        <is>
          <t>MRazani@citytech.cuny.edu</t>
        </is>
      </c>
      <c r="I1871" s="3" t="inlineStr">
        <is>
          <t>Book chapter</t>
        </is>
      </c>
      <c r="J1871" s="3" t="inlineStr">
        <is>
          <t>Information and Communication Technology and Space Technology</t>
        </is>
      </c>
      <c r="K1871" s="3" t="n">
        <v>2012</v>
      </c>
      <c r="L1871" s="3" t="inlineStr">
        <is>
          <t>CRC Press eBooks</t>
        </is>
      </c>
      <c r="M1871" s="3" t="inlineStr">
        <is>
          <t>Mohammad Razani</t>
        </is>
      </c>
      <c r="N1871" s="3" t="inlineStr"/>
      <c r="O1871" s="3" t="n"/>
      <c r="P1871" s="3" t="inlineStr"/>
      <c r="Q1871" s="3" t="inlineStr">
        <is>
          <t>10.1201/b11648-6</t>
        </is>
      </c>
      <c r="R1871" s="3" t="inlineStr">
        <is>
          <t>https://doi.org/10.1201/b11648-6</t>
        </is>
      </c>
      <c r="S1871" s="3" t="inlineStr">
        <is>
          <t>OpenAlex</t>
        </is>
      </c>
      <c r="T1871" s="3" t="n">
        <v>1</v>
      </c>
      <c r="U1871" s="3" t="inlineStr">
        <is>
          <t>High (City Tech affiliation on paper)</t>
        </is>
      </c>
      <c r="V1871" s="3" t="n"/>
      <c r="W1871" s="3" t="inlineStr"/>
      <c r="X1871" s="3" t="inlineStr">
        <is>
          <t>Communications satellites have been instrumental in providing the necessary last-mile connectivity in order to extend the reach of information and communication technology (ICT) services to remote and isolated regions worldwide. Satellite communication-based services, providing large bandwidth connectivity, could be rapidly and easily redeployed to other locations when and where needed. Internet Protocol-based platforms support voice, data and video communications requirements, and a network of relevant nodes within a disaster management system would ensure the flow of information in a timely manner. ICT together with space technology has brought some revolution to the economies of nations as well. The vast and unlimited benefits of space science and technology had extended to the fields of communication, sustainable energy, education resources and environmental management, food security, defense and crime control and industrial growth. Space science and technology had become an agent of change impacting on the lives of people and nations around the world.</t>
        </is>
      </c>
      <c r="Y1871" s="3" t="inlineStr">
        <is>
          <t>OpenAlex</t>
        </is>
      </c>
      <c r="Z1871" s="3" t="inlineStr"/>
      <c r="AA1871" s="3" t="inlineStr">
        <is>
          <t>Not found</t>
        </is>
      </c>
      <c r="AB1871" s="3" t="inlineStr">
        <is>
          <t>closed</t>
        </is>
      </c>
      <c r="AC1871" s="3" t="inlineStr">
        <is>
          <t>School of Technology &amp; Design</t>
        </is>
      </c>
      <c r="AD1871" s="3" t="n">
        <v>0</v>
      </c>
      <c r="AE1871" s="3" t="inlineStr">
        <is>
          <t>No</t>
        </is>
      </c>
      <c r="AF1871" s="3" t="inlineStr"/>
      <c r="AG1871" s="4" t="inlineStr"/>
      <c r="AH1871" s="4" t="inlineStr"/>
      <c r="AI1871" s="4" t="inlineStr"/>
    </row>
    <row r="1872">
      <c r="A1872" s="3" t="inlineStr">
        <is>
          <t>EET-0133</t>
        </is>
      </c>
      <c r="B1872" s="3" t="inlineStr">
        <is>
          <t>Razani</t>
        </is>
      </c>
      <c r="C1872" s="3" t="inlineStr">
        <is>
          <t>Mohammad</t>
        </is>
      </c>
      <c r="D1872" s="3" t="inlineStr">
        <is>
          <t>Mohammad Razani</t>
        </is>
      </c>
      <c r="E1872" s="3" t="inlineStr">
        <is>
          <t>Chair</t>
        </is>
      </c>
      <c r="F1872" s="3" t="inlineStr">
        <is>
          <t>NYC College of Technology</t>
        </is>
      </c>
      <c r="G1872" s="3" t="inlineStr">
        <is>
          <t>Electrical and Telecommunications Engineering Technology</t>
        </is>
      </c>
      <c r="H1872" s="3" t="inlineStr">
        <is>
          <t>MRazani@citytech.cuny.edu</t>
        </is>
      </c>
      <c r="I1872" s="3" t="inlineStr">
        <is>
          <t>Book</t>
        </is>
      </c>
      <c r="J1872" s="3" t="inlineStr">
        <is>
          <t>Information, Communication, and Space Technology</t>
        </is>
      </c>
      <c r="K1872" s="3" t="n">
        <v>2012</v>
      </c>
      <c r="L1872" s="3" t="inlineStr">
        <is>
          <t>CRC Press eBooks</t>
        </is>
      </c>
      <c r="M1872" s="3" t="inlineStr">
        <is>
          <t>Mohammad Razani</t>
        </is>
      </c>
      <c r="N1872" s="3" t="inlineStr"/>
      <c r="O1872" s="3" t="n"/>
      <c r="P1872" s="3" t="inlineStr"/>
      <c r="Q1872" s="3" t="inlineStr">
        <is>
          <t>10.1201/b11648</t>
        </is>
      </c>
      <c r="R1872" s="3" t="inlineStr">
        <is>
          <t>https://doi.org/10.1201/b11648</t>
        </is>
      </c>
      <c r="S1872" s="3" t="inlineStr">
        <is>
          <t>OpenAlex; Dept bio</t>
        </is>
      </c>
      <c r="T1872" s="3" t="n">
        <v>2</v>
      </c>
      <c r="U1872" s="3" t="inlineStr">
        <is>
          <t>High (City Tech affiliation on paper); 2 sources</t>
        </is>
      </c>
      <c r="V1872" s="3" t="n"/>
      <c r="W1872" s="3" t="inlineStr">
        <is>
          <t>M. Razani, "Information, Communication, and Space Technology,” Taylor &amp; Francis Group, CRC Press, Feb. 2012, 280 pages. http://www.crcpress.com/product/isbn/9781439841631</t>
        </is>
      </c>
      <c r="X1872" s="3" t="inlineStr">
        <is>
          <t>Many books have covered the rapidly evolving fields of information and communication technology (ICT) and space technology separately. However, no single book has ever focused on how the integration of these two areas is creating a stronger platform for various scientific advancements—including some research work that cannot be performed on Earth. To fill the void, Information, Communication, and Space Technology provides a novel illustration of that connection. Dividing content into sections that cover ICT, existing and future space technologies, and satellites, the author demonstrates the individual and combined power of each of these parts of the overall system. He explores how the combination of concepts from each of these interrelated fields is creating massive potential for broader advances in areas such as robotics, communications, navigation, agriculture, health care, and nanotechnology. The book introduces particular potential innovations, including "rocket-less" spacecraft launches, and development of a global system to balance energy distribution by using satellites that would collect solar energy and transmit it via microwave beams to different locations around the world. Equally useful to students and professionals, this work is a culmination of the domestic and international experience that the author has acquired throughout more than three decades as an instructor and researcher. Emphasizing the strong need to incorporate ICT and space technology into the general university curriculum, the book starts with basic explanations of key concepts and theories, building toward more concrete, application-oriented examples that reveal the importance and impact of new technologies. This includes coverage of how satellites transfer voice, video, and other data across continents, as well as techniques used to obtain very-high-resolution images from space for use in agricultural and environmental sciences.This timely work employs a logical, practically structured approach that will help readers to better understand existing and emerging ICT and space technologies, including the most recent developments and achievements in the field.</t>
        </is>
      </c>
      <c r="Y1872" s="3" t="inlineStr">
        <is>
          <t>OpenAlex</t>
        </is>
      </c>
      <c r="Z1872" s="3" t="inlineStr">
        <is>
          <t>http://www.gbv.de/dms/bowker/toc/9781439841631.pdf</t>
        </is>
      </c>
      <c r="AA1872" s="3" t="inlineStr">
        <is>
          <t>Open-access PDF (via OpenAlex)</t>
        </is>
      </c>
      <c r="AB1872" s="3" t="inlineStr">
        <is>
          <t>green</t>
        </is>
      </c>
      <c r="AC1872" s="3" t="inlineStr">
        <is>
          <t>School of Technology &amp; Design</t>
        </is>
      </c>
      <c r="AD1872" s="3" t="n">
        <v>6</v>
      </c>
      <c r="AE1872" s="3" t="inlineStr">
        <is>
          <t>No</t>
        </is>
      </c>
      <c r="AF1872" s="3" t="inlineStr"/>
      <c r="AG1872" s="4" t="inlineStr"/>
      <c r="AH1872" s="4" t="inlineStr"/>
      <c r="AI1872" s="4" t="inlineStr"/>
    </row>
    <row r="1873">
      <c r="A1873" s="3" t="inlineStr">
        <is>
          <t>EET-0134</t>
        </is>
      </c>
      <c r="B1873" s="3" t="inlineStr">
        <is>
          <t>Razani</t>
        </is>
      </c>
      <c r="C1873" s="3" t="inlineStr">
        <is>
          <t>Mohammad</t>
        </is>
      </c>
      <c r="D1873" s="3" t="inlineStr">
        <is>
          <t>Mohammad Razani</t>
        </is>
      </c>
      <c r="E1873" s="3" t="inlineStr">
        <is>
          <t>Chair</t>
        </is>
      </c>
      <c r="F1873" s="3" t="inlineStr">
        <is>
          <t>NYC College of Technology</t>
        </is>
      </c>
      <c r="G1873" s="3" t="inlineStr">
        <is>
          <t>Electrical and Telecommunications Engineering Technology</t>
        </is>
      </c>
      <c r="H1873" s="3" t="inlineStr">
        <is>
          <t>MRazani@citytech.cuny.edu</t>
        </is>
      </c>
      <c r="I1873" s="3" t="inlineStr">
        <is>
          <t>Book chapter</t>
        </is>
      </c>
      <c r="J1873" s="3" t="inlineStr">
        <is>
          <t>Introduction</t>
        </is>
      </c>
      <c r="K1873" s="3" t="n">
        <v>2012</v>
      </c>
      <c r="L1873" s="3" t="inlineStr">
        <is>
          <t>CRC Press eBooks</t>
        </is>
      </c>
      <c r="M1873" s="3" t="inlineStr">
        <is>
          <t>Mohammad Razani</t>
        </is>
      </c>
      <c r="N1873" s="3" t="inlineStr"/>
      <c r="O1873" s="3" t="n"/>
      <c r="P1873" s="3" t="inlineStr"/>
      <c r="Q1873" s="3" t="inlineStr">
        <is>
          <t>10.1201/b11648-1</t>
        </is>
      </c>
      <c r="R1873" s="3" t="inlineStr">
        <is>
          <t>https://doi.org/10.1201/b11648-1</t>
        </is>
      </c>
      <c r="S1873" s="3" t="inlineStr">
        <is>
          <t>OpenAlex</t>
        </is>
      </c>
      <c r="T1873" s="3" t="n">
        <v>1</v>
      </c>
      <c r="U1873" s="3" t="inlineStr">
        <is>
          <t>High (City Tech affiliation on paper)</t>
        </is>
      </c>
      <c r="V1873" s="3" t="n"/>
      <c r="W1873" s="3" t="inlineStr"/>
      <c r="X1873" s="3" t="inlineStr">
        <is>
          <t>The need to integrate information and communication technology (ICT) and space technology into the curriculum through a general and nationwide policy has become a necessity rather than an option. Using computers and managing files, word processing, spreadsheets, databases, creating presentations, finding information and communicating with computers, social and ethical issues, and jobs using ICT are all within this ever-expanding technology. ICT needs to be integrated into all national education systems in order to realize higher quantity and quality of education. Using the power of multimedia and simulation to explain abstract and hard-to-understand concepts and to sustain interest and curiosity even in an otherwise dull school environment are only some tangible outcomes of the impact of ICT on education. Through space technologies one can penetrate deep into the earth, ocean, or dense jungles and extract information from thousands of miles away. Floods could be prevented by forecasting the amount of water resulting from snowmelt, months before it even happens.</t>
        </is>
      </c>
      <c r="Y1873" s="3" t="inlineStr">
        <is>
          <t>OpenAlex</t>
        </is>
      </c>
      <c r="Z1873" s="3" t="inlineStr"/>
      <c r="AA1873" s="3" t="inlineStr">
        <is>
          <t>Not found</t>
        </is>
      </c>
      <c r="AB1873" s="3" t="inlineStr">
        <is>
          <t>closed</t>
        </is>
      </c>
      <c r="AC1873" s="3" t="inlineStr">
        <is>
          <t>School of Technology &amp; Design</t>
        </is>
      </c>
      <c r="AD1873" s="3" t="n">
        <v>0</v>
      </c>
      <c r="AE1873" s="3" t="inlineStr">
        <is>
          <t>No</t>
        </is>
      </c>
      <c r="AF1873" s="3" t="inlineStr"/>
      <c r="AG1873" s="4" t="inlineStr"/>
      <c r="AH1873" s="4" t="inlineStr"/>
      <c r="AI1873" s="4" t="inlineStr"/>
    </row>
    <row r="1874">
      <c r="A1874" s="3" t="inlineStr">
        <is>
          <t>EET-0135</t>
        </is>
      </c>
      <c r="B1874" s="3" t="inlineStr">
        <is>
          <t>Vladutescu</t>
        </is>
      </c>
      <c r="C1874" s="3" t="inlineStr">
        <is>
          <t>Viviana</t>
        </is>
      </c>
      <c r="D1874" s="3" t="inlineStr">
        <is>
          <t>Viviana Vladutescu</t>
        </is>
      </c>
      <c r="E1874" s="3" t="inlineStr">
        <is>
          <t>Associate Professor</t>
        </is>
      </c>
      <c r="F1874" s="3" t="inlineStr">
        <is>
          <t>NYC College of Technology</t>
        </is>
      </c>
      <c r="G1874" s="3" t="inlineStr">
        <is>
          <t>Electrical and Telecommunications Engineering Technology</t>
        </is>
      </c>
      <c r="H1874" s="3" t="inlineStr">
        <is>
          <t>VVladutescu@citytech.cuny.edu</t>
        </is>
      </c>
      <c r="I1874" s="3" t="inlineStr">
        <is>
          <t>Conference paper</t>
        </is>
      </c>
      <c r="J1874" s="3" t="inlineStr">
        <is>
          <t>Optical properties of aerosols and their sensitivity to relative humidity and size distribution in the New York City Urban-Coastal area</t>
        </is>
      </c>
      <c r="K1874" s="3" t="n">
        <v>2012</v>
      </c>
      <c r="L1874" s="3" t="inlineStr"/>
      <c r="M1874" s="3" t="inlineStr"/>
      <c r="N1874" s="3" t="inlineStr"/>
      <c r="O1874" s="3" t="n"/>
      <c r="P1874" s="3" t="inlineStr"/>
      <c r="Q1874" s="3" t="inlineStr"/>
      <c r="R1874" s="3" t="inlineStr"/>
      <c r="S1874" s="3" t="inlineStr">
        <is>
          <t>Dept bio</t>
        </is>
      </c>
      <c r="T1874" s="3" t="n">
        <v>1</v>
      </c>
      <c r="U1874" s="3" t="inlineStr">
        <is>
          <t>Medium (self-reported in faculty bio)</t>
        </is>
      </c>
      <c r="V1874" s="3" t="n"/>
      <c r="W1874" s="3" t="inlineStr">
        <is>
          <t>"Optical properties of aerosols and their sensitivity to relative humidity and size distribution in the New York City Urban-Coastal area" , Viviana Vladutescu, Yonghua Wu, Barry Gross, Fred Moshary, Samir Ahmed, EARSeL eProceedings, vol. 11, No. 1, pp. 52-63, 2012. Available at http://www.eproceedings.org/static/vol11_1/11_1_vladutescu1.html"</t>
        </is>
      </c>
      <c r="X1874" s="3" t="inlineStr"/>
      <c r="Y1874" s="3" t="inlineStr"/>
      <c r="Z1874" s="3" t="inlineStr"/>
      <c r="AA1874" s="3" t="inlineStr"/>
      <c r="AB1874" s="3" t="inlineStr"/>
      <c r="AC1874" s="3" t="inlineStr">
        <is>
          <t>School of Technology &amp; Design</t>
        </is>
      </c>
      <c r="AD1874" s="3" t="n"/>
      <c r="AE1874" s="3" t="inlineStr">
        <is>
          <t>No</t>
        </is>
      </c>
      <c r="AF1874" s="3" t="inlineStr"/>
      <c r="AG1874" s="4" t="inlineStr"/>
      <c r="AH1874" s="4" t="inlineStr"/>
      <c r="AI1874" s="4" t="inlineStr"/>
    </row>
    <row r="1875">
      <c r="A1875" s="3" t="inlineStr">
        <is>
          <t>EET-0136</t>
        </is>
      </c>
      <c r="B1875" s="3" t="inlineStr">
        <is>
          <t>Ummy</t>
        </is>
      </c>
      <c r="C1875" s="3" t="inlineStr">
        <is>
          <t>Muhammad</t>
        </is>
      </c>
      <c r="D1875" s="3" t="inlineStr">
        <is>
          <t>Muhammad Ummy</t>
        </is>
      </c>
      <c r="E1875" s="3" t="inlineStr">
        <is>
          <t>Professor</t>
        </is>
      </c>
      <c r="F1875" s="3" t="inlineStr">
        <is>
          <t>NYC College of Technology</t>
        </is>
      </c>
      <c r="G1875" s="3" t="inlineStr">
        <is>
          <t>Electrical and Telecommunications Engineering Technology</t>
        </is>
      </c>
      <c r="H1875" s="3" t="inlineStr">
        <is>
          <t>MAummy@citytech.cuny.edu</t>
        </is>
      </c>
      <c r="I1875" s="3" t="inlineStr">
        <is>
          <t>Journal article</t>
        </is>
      </c>
      <c r="J1875" s="3" t="inlineStr">
        <is>
          <t>Optimization of gain bandwidth and gain ripple of a hybrid Raman/parametric amplifier for access network applications</t>
        </is>
      </c>
      <c r="K1875" s="3" t="n">
        <v>2012</v>
      </c>
      <c r="L1875" s="3" t="inlineStr">
        <is>
          <t>Applied Optics</t>
        </is>
      </c>
      <c r="M1875" s="3" t="inlineStr">
        <is>
          <t>Sasanthi Peiris; Nicholas Madamopoulos; Neo Antoniades; Muhammad Ali Ummy; M.A. Ali; R. Dorsinville</t>
        </is>
      </c>
      <c r="N1875" s="3" t="inlineStr"/>
      <c r="O1875" s="3" t="n"/>
      <c r="P1875" s="3" t="inlineStr"/>
      <c r="Q1875" s="3" t="inlineStr">
        <is>
          <t>10.1364/ao.51.007834</t>
        </is>
      </c>
      <c r="R1875" s="3" t="inlineStr">
        <is>
          <t>https://doi.org/10.1364/ao.51.007834</t>
        </is>
      </c>
      <c r="S1875" s="3" t="inlineStr">
        <is>
          <t>OpenAlex; Dept bio</t>
        </is>
      </c>
      <c r="T1875" s="3" t="n">
        <v>2</v>
      </c>
      <c r="U1875" s="3" t="inlineStr">
        <is>
          <t>High (City Tech affiliation on paper); 2 sources</t>
        </is>
      </c>
      <c r="V1875" s="3" t="n"/>
      <c r="W1875" s="3" t="inlineStr">
        <is>
          <t>S. Peiris, N. Madamopoulos, N. Antoniades , M.A. Ummy, M. Ali and R. Dorsinville, "Optimization of Gain-Bandwidth and Gain-Ripple of a Hybrid Raman-Parametric Amplifier for Access Network Applications", APPLIED OPTICS, Vol. 51, No. 32, (2012)</t>
        </is>
      </c>
      <c r="X1875" s="3" t="inlineStr">
        <is>
          <t>We describe the mathematical model and present simulation results for the optimization of a hybrid Raman/optical parametric amplifier (HROPA), exhibiting a bandwidth of 170 nm and low ripple that covers the top half of the wavelength plan (e.g., 1441 to 1611 nm) of next generation coarse wavelength division multiplexed passive optical network systems. We show that a critical parameter in the proper amplifier parameter optimization is the inclusion of the fourth-order dispersion coefficient (β(4)). Omission of β(4) can lead to over-estimation or underestimation of the gain bandwidth, and hence its inclusion in the analysis of the HROPA is necessary.</t>
        </is>
      </c>
      <c r="Y1875" s="3" t="inlineStr">
        <is>
          <t>OpenAlex</t>
        </is>
      </c>
      <c r="Z1875" s="3" t="inlineStr"/>
      <c r="AA1875" s="3" t="inlineStr">
        <is>
          <t>Not found</t>
        </is>
      </c>
      <c r="AB1875" s="3" t="inlineStr">
        <is>
          <t>closed</t>
        </is>
      </c>
      <c r="AC1875" s="3" t="inlineStr">
        <is>
          <t>School of Technology &amp; Design</t>
        </is>
      </c>
      <c r="AD1875" s="3" t="n">
        <v>5</v>
      </c>
      <c r="AE1875" s="3" t="inlineStr">
        <is>
          <t>No</t>
        </is>
      </c>
      <c r="AF1875" s="3" t="inlineStr"/>
      <c r="AG1875" s="4" t="inlineStr"/>
      <c r="AH1875" s="4" t="inlineStr"/>
      <c r="AI1875" s="4" t="inlineStr"/>
    </row>
    <row r="1876">
      <c r="A1876" s="3" t="inlineStr">
        <is>
          <t>EET-0137</t>
        </is>
      </c>
      <c r="B1876" s="3" t="inlineStr">
        <is>
          <t>Hossain</t>
        </is>
      </c>
      <c r="C1876" s="3" t="inlineStr">
        <is>
          <t>Asm</t>
        </is>
      </c>
      <c r="D1876" s="3" t="inlineStr">
        <is>
          <t>Asm Hossain</t>
        </is>
      </c>
      <c r="E1876" s="3" t="inlineStr">
        <is>
          <t>Professor</t>
        </is>
      </c>
      <c r="F1876" s="3" t="inlineStr">
        <is>
          <t>NYC College of Technology</t>
        </is>
      </c>
      <c r="G1876" s="3" t="inlineStr">
        <is>
          <t>Electrical and Telecommunications Engineering Technology</t>
        </is>
      </c>
      <c r="H1876" s="3" t="inlineStr">
        <is>
          <t>AHossain@citytech.cuny.edu</t>
        </is>
      </c>
      <c r="I1876" s="3" t="inlineStr">
        <is>
          <t>Grant</t>
        </is>
      </c>
      <c r="J1876" s="3" t="inlineStr">
        <is>
          <t>PSC-CUNY Grant (PI) 2012/13: $3,500</t>
        </is>
      </c>
      <c r="K1876" s="3" t="n">
        <v>2012</v>
      </c>
      <c r="L1876" s="3" t="inlineStr"/>
      <c r="M1876" s="3" t="inlineStr"/>
      <c r="N1876" s="3" t="inlineStr">
        <is>
          <t>PI</t>
        </is>
      </c>
      <c r="O1876" s="3" t="n">
        <v>3500</v>
      </c>
      <c r="P1876" s="3" t="inlineStr"/>
      <c r="Q1876" s="3" t="inlineStr"/>
      <c r="R1876" s="3" t="inlineStr"/>
      <c r="S1876" s="3" t="inlineStr">
        <is>
          <t>Dept bio</t>
        </is>
      </c>
      <c r="T1876" s="3" t="n">
        <v>1</v>
      </c>
      <c r="U1876" s="3" t="inlineStr">
        <is>
          <t>Medium (self-reported in faculty bio)</t>
        </is>
      </c>
      <c r="V1876" s="3" t="n"/>
      <c r="W1876" s="3" t="inlineStr">
        <is>
          <t>PSC-CUNY Grant (PI) 2012/13: $3,500</t>
        </is>
      </c>
      <c r="X1876" s="3" t="inlineStr"/>
      <c r="Y1876" s="3" t="inlineStr"/>
      <c r="Z1876" s="3" t="inlineStr"/>
      <c r="AA1876" s="3" t="inlineStr"/>
      <c r="AB1876" s="3" t="inlineStr"/>
      <c r="AC1876" s="3" t="inlineStr">
        <is>
          <t>School of Technology &amp; Design</t>
        </is>
      </c>
      <c r="AD1876" s="3" t="n"/>
      <c r="AE1876" s="3" t="inlineStr">
        <is>
          <t>No</t>
        </is>
      </c>
      <c r="AF1876" s="3" t="inlineStr"/>
      <c r="AG1876" s="4" t="inlineStr"/>
      <c r="AH1876" s="4" t="inlineStr"/>
      <c r="AI1876" s="4" t="inlineStr"/>
    </row>
    <row r="1877">
      <c r="A1877" s="3" t="inlineStr">
        <is>
          <t>EET-0139</t>
        </is>
      </c>
      <c r="B1877" s="3" t="inlineStr">
        <is>
          <t>Geng</t>
        </is>
      </c>
      <c r="C1877" s="3" t="inlineStr">
        <is>
          <t>Li</t>
        </is>
      </c>
      <c r="D1877" s="3" t="inlineStr">
        <is>
          <t>Li Geng</t>
        </is>
      </c>
      <c r="E1877" s="3" t="inlineStr">
        <is>
          <t>Associate Professor</t>
        </is>
      </c>
      <c r="F1877" s="3" t="inlineStr">
        <is>
          <t>NYC College of Technology</t>
        </is>
      </c>
      <c r="G1877" s="3" t="inlineStr">
        <is>
          <t>Electrical and Telecommunications Engineering Technology</t>
        </is>
      </c>
      <c r="H1877" s="3" t="inlineStr">
        <is>
          <t>LGeng@citytech.cuny.edu</t>
        </is>
      </c>
      <c r="I1877" s="3" t="inlineStr">
        <is>
          <t>Conference paper</t>
        </is>
      </c>
      <c r="J1877" s="3" t="inlineStr">
        <is>
          <t>Real time indoor tracking of tagged objects with a network of RFID readers</t>
        </is>
      </c>
      <c r="K1877" s="3" t="n">
        <v>2012</v>
      </c>
      <c r="L1877" s="3" t="inlineStr"/>
      <c r="M1877" s="3" t="inlineStr">
        <is>
          <t>Li Geng; Mónica F. Bugallo; Akshay Athalye; Petar M. Djurić</t>
        </is>
      </c>
      <c r="N1877" s="3" t="inlineStr"/>
      <c r="O1877" s="3" t="n"/>
      <c r="P1877" s="3" t="inlineStr"/>
      <c r="Q1877" s="3" t="inlineStr"/>
      <c r="R1877" s="3" t="inlineStr">
        <is>
          <t>https://openalex.org/W1483330946</t>
        </is>
      </c>
      <c r="S1877" s="3" t="inlineStr">
        <is>
          <t>OpenAlex; Dept bio</t>
        </is>
      </c>
      <c r="T1877" s="3" t="n">
        <v>2</v>
      </c>
      <c r="U1877" s="3" t="inlineStr">
        <is>
          <t>High (City Tech affiliation on paper); 2 sources</t>
        </is>
      </c>
      <c r="V1877" s="3" t="n"/>
      <c r="W1877" s="3" t="inlineStr">
        <is>
          <t>L. Geng, M. F. Bugallo, A. Athalye and P. M. Djuric. Real Time Indoor Tracking of Tagged Objects with A Network of RFID Readers. Proc. IEEE the 20th European Signal Processing Conference (EUSIPCO), Bucharest, pp. 205-209, 2012.</t>
        </is>
      </c>
      <c r="X1877" s="3" t="inlineStr">
        <is>
          <t>We propose a method for accurate real time indoor tracking of tagged objects in Ultra High Frequency (UHF) Radio Frequency Identification (RFID) systems. The method is based on aggregated binary measurements and a model that captures the uncertainty in the number of times that a tag is read while it is in the reading range of an RFID reader. The measurements represent numbers of readings of the tags in short time intervals. The implementation of the method is based on particle filtering and its performance is demonstrated by extensive computer simulations.</t>
        </is>
      </c>
      <c r="Y1877" s="3" t="inlineStr">
        <is>
          <t>OpenAlex</t>
        </is>
      </c>
      <c r="Z1877" s="3" t="inlineStr"/>
      <c r="AA1877" s="3" t="inlineStr">
        <is>
          <t>Not found</t>
        </is>
      </c>
      <c r="AB1877" s="3" t="inlineStr">
        <is>
          <t>closed</t>
        </is>
      </c>
      <c r="AC1877" s="3" t="inlineStr">
        <is>
          <t>School of Technology &amp; Design</t>
        </is>
      </c>
      <c r="AD1877" s="3" t="n">
        <v>9</v>
      </c>
      <c r="AE1877" s="3" t="inlineStr">
        <is>
          <t>No</t>
        </is>
      </c>
      <c r="AF1877" s="3" t="inlineStr"/>
      <c r="AG1877" s="4" t="inlineStr"/>
      <c r="AH1877" s="4" t="inlineStr"/>
      <c r="AI1877" s="4" t="inlineStr"/>
    </row>
    <row r="1878">
      <c r="A1878" s="3" t="inlineStr">
        <is>
          <t>EET-0140</t>
        </is>
      </c>
      <c r="B1878" s="3" t="inlineStr">
        <is>
          <t>Razani</t>
        </is>
      </c>
      <c r="C1878" s="3" t="inlineStr">
        <is>
          <t>Mohammad</t>
        </is>
      </c>
      <c r="D1878" s="3" t="inlineStr">
        <is>
          <t>Mohammad Razani</t>
        </is>
      </c>
      <c r="E1878" s="3" t="inlineStr">
        <is>
          <t>Chair</t>
        </is>
      </c>
      <c r="F1878" s="3" t="inlineStr">
        <is>
          <t>NYC College of Technology</t>
        </is>
      </c>
      <c r="G1878" s="3" t="inlineStr">
        <is>
          <t>Electrical and Telecommunications Engineering Technology</t>
        </is>
      </c>
      <c r="H1878" s="3" t="inlineStr">
        <is>
          <t>MRazani@citytech.cuny.edu</t>
        </is>
      </c>
      <c r="I1878" s="3" t="inlineStr">
        <is>
          <t>Journal article</t>
        </is>
      </c>
      <c r="J1878" s="3" t="inlineStr">
        <is>
          <t>Remote Sensing Instruments Used for Measurement and Model Validation of Optical Parameters of Atmospheric Aerosols</t>
        </is>
      </c>
      <c r="K1878" s="3" t="n">
        <v>2012</v>
      </c>
      <c r="L1878" s="3" t="inlineStr">
        <is>
          <t>IEEE Transactions on Instrumentation and Measurement</t>
        </is>
      </c>
      <c r="M1878" s="3" t="inlineStr">
        <is>
          <t>Daniela Viviana Vlăduţescu; Yonghua Wu; Barry M. Gross; Fred Moshary; Samir A. Ahmed; Reginald Blake; Mohammad Razani</t>
        </is>
      </c>
      <c r="N1878" s="3" t="inlineStr"/>
      <c r="O1878" s="3" t="n"/>
      <c r="P1878" s="3" t="inlineStr"/>
      <c r="Q1878" s="3" t="inlineStr">
        <is>
          <t>10.1109/tim.2011.2178664</t>
        </is>
      </c>
      <c r="R1878" s="3" t="inlineStr">
        <is>
          <t>https://doi.org/10.1109/tim.2011.2178664</t>
        </is>
      </c>
      <c r="S1878" s="3" t="inlineStr">
        <is>
          <t>OpenAlex; Dept bio</t>
        </is>
      </c>
      <c r="T1878" s="3" t="n">
        <v>2</v>
      </c>
      <c r="U1878" s="3" t="inlineStr">
        <is>
          <t>High (City Tech affiliation on paper); 2 sources</t>
        </is>
      </c>
      <c r="V1878" s="3" t="n"/>
      <c r="W1878" s="3" t="inlineStr">
        <is>
          <t>Vladutescu, V.; Y. Wu; B. Gross; F. Moshary; S. Ahmed; R. Blake; M. Razani, “Remote Sensing Instruments used for Measurement and Model Validation of Optical Parameters of Atmospheric Aerosols,” by IEEE Transactions on Instrumentation and Measurement on January 19th, 2011. Paper Number IM-11-4197.</t>
        </is>
      </c>
      <c r="X1878" s="3" t="inlineStr">
        <is>
          <t>With the dramatical climate changing that we are facing today, atmospheric monitoring is of major importance. Several atmospheric monitoring instruments are already being deployed for real-time surface-level retrieval of atmospheric composition, optical coefficients, particulate matter less than 2.5 μm in diameter (PM2.5), aerosol optical depth (AOD), and particle size distribution. However, these measurements are, in general, very cost intensive and can realistically be deployed only over very limited areas. Therefore, it is very important that advanced modeling methods be employed to fill these gaps and provide air quality predictions that can be used for forecasts as well as a better understanding of the interplay of meteorology, atmospheric emissions, and chemistry. In particular, for the New York State area, the New York State Department of Environmental Conservation uses Community Multiscale Air Quality (CMAQ) model to couple meteorology to local emissions, and there is intense interest in trying to assess the model performance beyond current surface network measurements. In particular, a deeper understanding of boundary layer processes can be made by experimentally exploring the vertical distribution model forecasts to better understand the underlying causes when model forecast results are not accurate. To this end, we develop a comprehensive Mie-scattering-based procedure including the effects of relative humidity that allows us to convert CMAQ aerosol distribution data into vertical-profile multiwavelength optical parameters that can be compared to column-integrated and vertical-profiling measurements to assess model performance and point to areas where the model is deficient. In particular, we make use of multiwavelength light detection and ranging (LIDAR), sunphotometer, ceilometer, and existing tapered element oscillating microbalance (TEOM) measurements to assess various vertical and column-integrated parameters of the CMAQ model under different stability conditions. In particular, we find that, for cases where the planetary boundary layer (PBL) is stable, the column-integrated AOD comparisons are in good agreement unlike the days with dynamic PBL. This is also consistent with observations that the TEOM PM2.5trends are closely followed by the CMAQ model during these stable conditions. On the other hand, significant errors between the surface CMAQ PM2.5and TEOM measurements can occur which can be traced to unphysically high particulate concentration profiles distributed too close to the surface not seen in ceilometer/LIDAR profiles. Finally, we note that, even for the stable cases, the multiwavelength optical depth data show that, for sufficiently low wavelengths, the column AOD in the model is underestimated, illustrating that there is a general underestimation of ultrafine (Aitken) particulates which can dramatically affect health.</t>
        </is>
      </c>
      <c r="Y1878" s="3" t="inlineStr">
        <is>
          <t>OpenAlex</t>
        </is>
      </c>
      <c r="Z1878" s="3" t="inlineStr"/>
      <c r="AA1878" s="3" t="inlineStr">
        <is>
          <t>Not found</t>
        </is>
      </c>
      <c r="AB1878" s="3" t="inlineStr">
        <is>
          <t>closed</t>
        </is>
      </c>
      <c r="AC1878" s="3" t="inlineStr">
        <is>
          <t>School of Technology &amp; Design</t>
        </is>
      </c>
      <c r="AD1878" s="3" t="n">
        <v>20</v>
      </c>
      <c r="AE1878" s="3" t="inlineStr">
        <is>
          <t>No</t>
        </is>
      </c>
      <c r="AF1878" s="3" t="inlineStr"/>
      <c r="AG1878" s="4" t="inlineStr"/>
      <c r="AH1878" s="4" t="inlineStr"/>
      <c r="AI1878" s="4" t="inlineStr"/>
    </row>
    <row r="1879">
      <c r="A1879" s="3" t="inlineStr">
        <is>
          <t>EET-0141</t>
        </is>
      </c>
      <c r="B1879" s="3" t="inlineStr">
        <is>
          <t>Goykadosh</t>
        </is>
      </c>
      <c r="C1879" s="3" t="inlineStr">
        <is>
          <t>Aron</t>
        </is>
      </c>
      <c r="D1879" s="3" t="inlineStr">
        <is>
          <t>Aron Goykadosh</t>
        </is>
      </c>
      <c r="E1879" s="3" t="inlineStr">
        <is>
          <t>Professor</t>
        </is>
      </c>
      <c r="F1879" s="3" t="inlineStr">
        <is>
          <t>NYC College of Technology</t>
        </is>
      </c>
      <c r="G1879" s="3" t="inlineStr">
        <is>
          <t>Electrical and Telecommunications Engineering Technology</t>
        </is>
      </c>
      <c r="H1879" s="3" t="inlineStr">
        <is>
          <t>AGoykadosh@citytech.cuny.edu</t>
        </is>
      </c>
      <c r="I1879" s="3" t="inlineStr">
        <is>
          <t>Conference paper</t>
        </is>
      </c>
      <c r="J1879" s="3" t="inlineStr">
        <is>
          <t>Retracted: On the possibility of transferring information with non-electromagnetic fields, the relation of spinning processes and encoding information and the hydrogen spin detector</t>
        </is>
      </c>
      <c r="K1879" s="3" t="n">
        <v>2012</v>
      </c>
      <c r="L1879" s="3" t="inlineStr">
        <is>
          <t>IEEE Long Island Systems, Applications and Technology Conference (LISAT)</t>
        </is>
      </c>
      <c r="M1879" s="3" t="inlineStr">
        <is>
          <t>Mark Krinker; Aron Goykadosh; H. Einhorn</t>
        </is>
      </c>
      <c r="N1879" s="3" t="inlineStr"/>
      <c r="O1879" s="3" t="n"/>
      <c r="P1879" s="3" t="inlineStr"/>
      <c r="Q1879" s="3" t="inlineStr">
        <is>
          <t>10.1109/lisat.2012.6223212</t>
        </is>
      </c>
      <c r="R1879" s="3" t="inlineStr">
        <is>
          <t>https://doi.org/10.1109/lisat.2012.6223212</t>
        </is>
      </c>
      <c r="S1879" s="3" t="inlineStr">
        <is>
          <t>OpenAlex</t>
        </is>
      </c>
      <c r="T1879" s="3" t="n">
        <v>1</v>
      </c>
      <c r="U1879" s="3" t="inlineStr">
        <is>
          <t>High (City Tech affiliation on paper)</t>
        </is>
      </c>
      <c r="V1879" s="3" t="n"/>
      <c r="W1879" s="3" t="inlineStr"/>
      <c r="X1879" s="3" t="inlineStr">
        <is>
          <t>This paper considers the similar physical actions of spinning electric fields and the information imprinted in special carriers. Both the spinning fields and the information have a common non-electromagnetic base, called torsion fields, associated with the fundamental phenomena of spinning [1]. In particular, it has been revealed that electric spinning affects the pH of water. Spinning fields which can be manifested in special crystal structures or events such as a full moon, show similar characteristics as the electromagnetic fields in some carriers of information. Spinning Electric Vector Analyzer, SEVA technology and differential pH metrics were employed for the experiments. Both approaches are credible for studying informational processes. The principle operation of the differential pH-meter is that it may function as a hydrogen spin detector.</t>
        </is>
      </c>
      <c r="Y1879" s="3" t="inlineStr">
        <is>
          <t>OpenAlex</t>
        </is>
      </c>
      <c r="Z1879" s="3" t="inlineStr"/>
      <c r="AA1879" s="3" t="inlineStr">
        <is>
          <t>Not found</t>
        </is>
      </c>
      <c r="AB1879" s="3" t="inlineStr">
        <is>
          <t>closed</t>
        </is>
      </c>
      <c r="AC1879" s="3" t="inlineStr">
        <is>
          <t>School of Technology &amp; Design</t>
        </is>
      </c>
      <c r="AD1879" s="3" t="n">
        <v>5</v>
      </c>
      <c r="AE1879" s="3" t="inlineStr">
        <is>
          <t>No</t>
        </is>
      </c>
      <c r="AF1879" s="3" t="inlineStr"/>
      <c r="AG1879" s="4" t="inlineStr"/>
      <c r="AH1879" s="4" t="inlineStr"/>
      <c r="AI1879" s="4" t="inlineStr"/>
    </row>
    <row r="1880">
      <c r="A1880" s="3" t="inlineStr">
        <is>
          <t>EET-0143</t>
        </is>
      </c>
      <c r="B1880" s="3" t="inlineStr">
        <is>
          <t>Razani</t>
        </is>
      </c>
      <c r="C1880" s="3" t="inlineStr">
        <is>
          <t>Mohammad</t>
        </is>
      </c>
      <c r="D1880" s="3" t="inlineStr">
        <is>
          <t>Mohammad Razani</t>
        </is>
      </c>
      <c r="E1880" s="3" t="inlineStr">
        <is>
          <t>Chair</t>
        </is>
      </c>
      <c r="F1880" s="3" t="inlineStr">
        <is>
          <t>NYC College of Technology</t>
        </is>
      </c>
      <c r="G1880" s="3" t="inlineStr">
        <is>
          <t>Electrical and Telecommunications Engineering Technology</t>
        </is>
      </c>
      <c r="H1880" s="3" t="inlineStr">
        <is>
          <t>MRazani@citytech.cuny.edu</t>
        </is>
      </c>
      <c r="I1880" s="3" t="inlineStr">
        <is>
          <t>Conference presentation</t>
        </is>
      </c>
      <c r="J1880" s="3" t="inlineStr">
        <is>
          <t>Satellite Communication Applications in Classroom Environment</t>
        </is>
      </c>
      <c r="K1880" s="3" t="n">
        <v>2012</v>
      </c>
      <c r="L1880" s="3" t="inlineStr"/>
      <c r="M1880" s="3" t="inlineStr"/>
      <c r="N1880" s="3" t="inlineStr"/>
      <c r="O1880" s="3" t="n"/>
      <c r="P1880" s="3" t="inlineStr"/>
      <c r="Q1880" s="3" t="inlineStr"/>
      <c r="R1880" s="3" t="inlineStr">
        <is>
          <t>http://www.youtube.com/watch?v=1z0bM9vX4m8</t>
        </is>
      </c>
      <c r="S1880" s="3" t="inlineStr">
        <is>
          <t>Dept bio</t>
        </is>
      </c>
      <c r="T1880" s="3" t="n">
        <v>1</v>
      </c>
      <c r="U1880" s="3" t="inlineStr">
        <is>
          <t>Medium (self-reported in faculty bio)</t>
        </is>
      </c>
      <c r="V1880" s="3" t="n"/>
      <c r="W1880" s="3" t="inlineStr">
        <is>
          <t>M. Razani, “Satellite Communication Applications in Classroom Environment,” National and Mid-Pacific Centers Winter ICT Educator Conference, January 5-6, 2012, San Francisco, CA.The presentation is on YouTube @ http://www.youtube.com/watch?v=1z0bM9vX4m8</t>
        </is>
      </c>
      <c r="X1880" s="3" t="inlineStr"/>
      <c r="Y1880" s="3" t="inlineStr"/>
      <c r="Z1880" s="3" t="inlineStr"/>
      <c r="AA1880" s="3" t="inlineStr"/>
      <c r="AB1880" s="3" t="inlineStr"/>
      <c r="AC1880" s="3" t="inlineStr">
        <is>
          <t>School of Technology &amp; Design</t>
        </is>
      </c>
      <c r="AD1880" s="3" t="n"/>
      <c r="AE1880" s="3" t="inlineStr">
        <is>
          <t>No</t>
        </is>
      </c>
      <c r="AF1880" s="3" t="inlineStr"/>
      <c r="AG1880" s="4" t="inlineStr"/>
      <c r="AH1880" s="4" t="inlineStr"/>
      <c r="AI1880" s="4" t="inlineStr"/>
    </row>
    <row r="1881">
      <c r="A1881" s="3" t="inlineStr">
        <is>
          <t>EET-0144</t>
        </is>
      </c>
      <c r="B1881" s="3" t="inlineStr">
        <is>
          <t>Razani</t>
        </is>
      </c>
      <c r="C1881" s="3" t="inlineStr">
        <is>
          <t>Mohammad</t>
        </is>
      </c>
      <c r="D1881" s="3" t="inlineStr">
        <is>
          <t>Mohammad Razani</t>
        </is>
      </c>
      <c r="E1881" s="3" t="inlineStr">
        <is>
          <t>Chair</t>
        </is>
      </c>
      <c r="F1881" s="3" t="inlineStr">
        <is>
          <t>NYC College of Technology</t>
        </is>
      </c>
      <c r="G1881" s="3" t="inlineStr">
        <is>
          <t>Electrical and Telecommunications Engineering Technology</t>
        </is>
      </c>
      <c r="H1881" s="3" t="inlineStr">
        <is>
          <t>MRazani@citytech.cuny.edu</t>
        </is>
      </c>
      <c r="I1881" s="3" t="inlineStr">
        <is>
          <t>Book chapter</t>
        </is>
      </c>
      <c r="J1881" s="3" t="inlineStr">
        <is>
          <t>Satellites</t>
        </is>
      </c>
      <c r="K1881" s="3" t="n">
        <v>2012</v>
      </c>
      <c r="L1881" s="3" t="inlineStr">
        <is>
          <t>CRC Press eBooks</t>
        </is>
      </c>
      <c r="M1881" s="3" t="inlineStr">
        <is>
          <t>Mohammad Razani</t>
        </is>
      </c>
      <c r="N1881" s="3" t="inlineStr"/>
      <c r="O1881" s="3" t="n"/>
      <c r="P1881" s="3" t="inlineStr"/>
      <c r="Q1881" s="3" t="inlineStr">
        <is>
          <t>10.1201/b11648-4</t>
        </is>
      </c>
      <c r="R1881" s="3" t="inlineStr">
        <is>
          <t>https://doi.org/10.1201/b11648-4</t>
        </is>
      </c>
      <c r="S1881" s="3" t="inlineStr">
        <is>
          <t>OpenAlex</t>
        </is>
      </c>
      <c r="T1881" s="3" t="n">
        <v>1</v>
      </c>
      <c r="U1881" s="3" t="inlineStr">
        <is>
          <t>High (City Tech affiliation on paper)</t>
        </is>
      </c>
      <c r="V1881" s="3" t="n"/>
      <c r="W1881" s="3" t="inlineStr"/>
      <c r="X1881" s="3" t="inlineStr">
        <is>
          <t>A satellite is any smaller object traveling around a larger object. Using satellites for medical purposes, telemedicine; for training and educating employees and students in remote areas, e-learning, distance learning, or distance education; and providing farmers with useful information to optimize their products, are only a few of benefits. Each satellite moves within a predetermined path in space above the Earth’s atmosphere which is called orbit. QuickBird is one of the world’s highest-resolution commercial satellites. Satellites providing Fixed-satellite services transmit radio communications between ground Earth stations at fixed locations. Satellite-transmitted information is carried in the form of radio-frequency signals. Many of the satellite services are provided through the network to businesses, home users, and institutions. The Earth station design consists of the Transmission Link Design, or Link Budget, and the Transmission System Design. The satellite Link Budget establishes the resources needed for a given service to achieve the performance objectives.</t>
        </is>
      </c>
      <c r="Y1881" s="3" t="inlineStr">
        <is>
          <t>OpenAlex</t>
        </is>
      </c>
      <c r="Z1881" s="3" t="inlineStr"/>
      <c r="AA1881" s="3" t="inlineStr">
        <is>
          <t>Not found</t>
        </is>
      </c>
      <c r="AB1881" s="3" t="inlineStr">
        <is>
          <t>closed</t>
        </is>
      </c>
      <c r="AC1881" s="3" t="inlineStr">
        <is>
          <t>School of Technology &amp; Design</t>
        </is>
      </c>
      <c r="AD1881" s="3" t="n">
        <v>0</v>
      </c>
      <c r="AE1881" s="3" t="inlineStr">
        <is>
          <t>No</t>
        </is>
      </c>
      <c r="AF1881" s="3" t="inlineStr"/>
      <c r="AG1881" s="4" t="inlineStr"/>
      <c r="AH1881" s="4" t="inlineStr"/>
      <c r="AI1881" s="4" t="inlineStr"/>
    </row>
    <row r="1882">
      <c r="A1882" s="3" t="inlineStr">
        <is>
          <t>EET-0145</t>
        </is>
      </c>
      <c r="B1882" s="3" t="inlineStr">
        <is>
          <t>Razani</t>
        </is>
      </c>
      <c r="C1882" s="3" t="inlineStr">
        <is>
          <t>Mohammad</t>
        </is>
      </c>
      <c r="D1882" s="3" t="inlineStr">
        <is>
          <t>Mohammad Razani</t>
        </is>
      </c>
      <c r="E1882" s="3" t="inlineStr">
        <is>
          <t>Chair</t>
        </is>
      </c>
      <c r="F1882" s="3" t="inlineStr">
        <is>
          <t>NYC College of Technology</t>
        </is>
      </c>
      <c r="G1882" s="3" t="inlineStr">
        <is>
          <t>Electrical and Telecommunications Engineering Technology</t>
        </is>
      </c>
      <c r="H1882" s="3" t="inlineStr">
        <is>
          <t>MRazani@citytech.cuny.edu</t>
        </is>
      </c>
      <c r="I1882" s="3" t="inlineStr">
        <is>
          <t>Book chapter</t>
        </is>
      </c>
      <c r="J1882" s="3" t="inlineStr">
        <is>
          <t>Space Technology</t>
        </is>
      </c>
      <c r="K1882" s="3" t="n">
        <v>2012</v>
      </c>
      <c r="L1882" s="3" t="inlineStr">
        <is>
          <t>CRC Press eBooks</t>
        </is>
      </c>
      <c r="M1882" s="3" t="inlineStr">
        <is>
          <t>Mohammad Razani</t>
        </is>
      </c>
      <c r="N1882" s="3" t="inlineStr"/>
      <c r="O1882" s="3" t="n"/>
      <c r="P1882" s="3" t="inlineStr"/>
      <c r="Q1882" s="3" t="inlineStr">
        <is>
          <t>10.1201/b11648-3</t>
        </is>
      </c>
      <c r="R1882" s="3" t="inlineStr">
        <is>
          <t>https://doi.org/10.1201/b11648-3</t>
        </is>
      </c>
      <c r="S1882" s="3" t="inlineStr">
        <is>
          <t>OpenAlex</t>
        </is>
      </c>
      <c r="T1882" s="3" t="n">
        <v>1</v>
      </c>
      <c r="U1882" s="3" t="inlineStr">
        <is>
          <t>High (City Tech affiliation on paper)</t>
        </is>
      </c>
      <c r="V1882" s="3" t="n"/>
      <c r="W1882" s="3" t="inlineStr"/>
      <c r="X1882" s="3" t="inlineStr">
        <is>
          <t>Space has been defined in numerous ways depending on who defines it and for what purpose. By the National Aeronautics and Space Administration’s description, the Earth’s atmosphere is a blanket of air surrounding the Earth and reaches over 560 kilometers from the surface of the Earth. Legal background for the long-term sustainability of space activities is found in several instruments and provisions of international law as well as national legislation dealing with concerns about the sustainable future of space activities. Managing traffic in space is a challenging task, especially when there are numerous satellite constellations in different orbits. The increasing number of objects in Earth’s orbit combined with the fact that they are moving at an extremely high speed can endanger space assets. The National Space Development Agency of Japan was established in 1969 charged by the government with turning Japan into a major space power.</t>
        </is>
      </c>
      <c r="Y1882" s="3" t="inlineStr">
        <is>
          <t>OpenAlex</t>
        </is>
      </c>
      <c r="Z1882" s="3" t="inlineStr"/>
      <c r="AA1882" s="3" t="inlineStr">
        <is>
          <t>Not found</t>
        </is>
      </c>
      <c r="AB1882" s="3" t="inlineStr">
        <is>
          <t>closed</t>
        </is>
      </c>
      <c r="AC1882" s="3" t="inlineStr">
        <is>
          <t>School of Technology &amp; Design</t>
        </is>
      </c>
      <c r="AD1882" s="3" t="n">
        <v>0</v>
      </c>
      <c r="AE1882" s="3" t="inlineStr">
        <is>
          <t>No</t>
        </is>
      </c>
      <c r="AF1882" s="3" t="inlineStr"/>
      <c r="AG1882" s="4" t="inlineStr"/>
      <c r="AH1882" s="4" t="inlineStr"/>
      <c r="AI1882" s="4" t="inlineStr"/>
    </row>
    <row r="1883">
      <c r="A1883" s="3" t="inlineStr">
        <is>
          <t>EET-0146</t>
        </is>
      </c>
      <c r="B1883" s="3" t="inlineStr">
        <is>
          <t>Razani</t>
        </is>
      </c>
      <c r="C1883" s="3" t="inlineStr">
        <is>
          <t>Mohammad</t>
        </is>
      </c>
      <c r="D1883" s="3" t="inlineStr">
        <is>
          <t>Mohammad Razani</t>
        </is>
      </c>
      <c r="E1883" s="3" t="inlineStr">
        <is>
          <t>Chair</t>
        </is>
      </c>
      <c r="F1883" s="3" t="inlineStr">
        <is>
          <t>NYC College of Technology</t>
        </is>
      </c>
      <c r="G1883" s="3" t="inlineStr">
        <is>
          <t>Electrical and Telecommunications Engineering Technology</t>
        </is>
      </c>
      <c r="H1883" s="3" t="inlineStr">
        <is>
          <t>MRazani@citytech.cuny.edu</t>
        </is>
      </c>
      <c r="I1883" s="3" t="inlineStr">
        <is>
          <t>Conference presentation</t>
        </is>
      </c>
      <c r="J1883" s="3" t="inlineStr">
        <is>
          <t>Space Technology Principles and Applications</t>
        </is>
      </c>
      <c r="K1883" s="3" t="n">
        <v>2012</v>
      </c>
      <c r="L1883" s="3" t="inlineStr"/>
      <c r="M1883" s="3" t="inlineStr"/>
      <c r="N1883" s="3" t="inlineStr"/>
      <c r="O1883" s="3" t="n"/>
      <c r="P1883" s="3" t="inlineStr"/>
      <c r="Q1883" s="3" t="inlineStr"/>
      <c r="R1883" s="3" t="inlineStr"/>
      <c r="S1883" s="3" t="inlineStr">
        <is>
          <t>Dept bio</t>
        </is>
      </c>
      <c r="T1883" s="3" t="n">
        <v>1</v>
      </c>
      <c r="U1883" s="3" t="inlineStr">
        <is>
          <t>Medium (self-reported in faculty bio)</t>
        </is>
      </c>
      <c r="V1883" s="3" t="n"/>
      <c r="W1883" s="3" t="inlineStr">
        <is>
          <t>M. Razani, “Space Technology Principles and Applications,” High Impact Technology Exchange Conference Educating America’s Technical Workforce, July 23-26, 2012.</t>
        </is>
      </c>
      <c r="X1883" s="3" t="inlineStr"/>
      <c r="Y1883" s="3" t="inlineStr"/>
      <c r="Z1883" s="3" t="inlineStr"/>
      <c r="AA1883" s="3" t="inlineStr"/>
      <c r="AB1883" s="3" t="inlineStr"/>
      <c r="AC1883" s="3" t="inlineStr">
        <is>
          <t>School of Technology &amp; Design</t>
        </is>
      </c>
      <c r="AD1883" s="3" t="n"/>
      <c r="AE1883" s="3" t="inlineStr">
        <is>
          <t>No</t>
        </is>
      </c>
      <c r="AF1883" s="3" t="inlineStr"/>
      <c r="AG1883" s="4" t="inlineStr"/>
      <c r="AH1883" s="4" t="inlineStr"/>
      <c r="AI1883" s="4" t="inlineStr"/>
    </row>
    <row r="1884">
      <c r="A1884" s="3" t="inlineStr">
        <is>
          <t>EET-0147</t>
        </is>
      </c>
      <c r="B1884" s="3" t="inlineStr">
        <is>
          <t>Razani</t>
        </is>
      </c>
      <c r="C1884" s="3" t="inlineStr">
        <is>
          <t>Mohammad</t>
        </is>
      </c>
      <c r="D1884" s="3" t="inlineStr">
        <is>
          <t>Mohammad Razani</t>
        </is>
      </c>
      <c r="E1884" s="3" t="inlineStr">
        <is>
          <t>Chair</t>
        </is>
      </c>
      <c r="F1884" s="3" t="inlineStr">
        <is>
          <t>NYC College of Technology</t>
        </is>
      </c>
      <c r="G1884" s="3" t="inlineStr">
        <is>
          <t>Electrical and Telecommunications Engineering Technology</t>
        </is>
      </c>
      <c r="H1884" s="3" t="inlineStr">
        <is>
          <t>MRazani@citytech.cuny.edu</t>
        </is>
      </c>
      <c r="I1884" s="3" t="inlineStr">
        <is>
          <t>Conference presentation</t>
        </is>
      </c>
      <c r="J1884" s="3" t="inlineStr">
        <is>
          <t>Space Technology, a Viable Platform for College Education</t>
        </is>
      </c>
      <c r="K1884" s="3" t="n">
        <v>2012</v>
      </c>
      <c r="L1884" s="3" t="inlineStr"/>
      <c r="M1884" s="3" t="inlineStr"/>
      <c r="N1884" s="3" t="inlineStr"/>
      <c r="O1884" s="3" t="n"/>
      <c r="P1884" s="3" t="inlineStr"/>
      <c r="Q1884" s="3" t="inlineStr"/>
      <c r="R1884" s="3" t="inlineStr"/>
      <c r="S1884" s="3" t="inlineStr">
        <is>
          <t>Dept bio</t>
        </is>
      </c>
      <c r="T1884" s="3" t="n">
        <v>1</v>
      </c>
      <c r="U1884" s="3" t="inlineStr">
        <is>
          <t>Medium (self-reported in faculty bio)</t>
        </is>
      </c>
      <c r="V1884" s="3" t="n"/>
      <c r="W1884" s="3" t="inlineStr">
        <is>
          <t>M. Razani, “Space Technology, a Viable Platform for College Education,” NYSETA Spring 2012 Conference Program, City Tech-CUNY.</t>
        </is>
      </c>
      <c r="X1884" s="3" t="inlineStr"/>
      <c r="Y1884" s="3" t="inlineStr"/>
      <c r="Z1884" s="3" t="inlineStr"/>
      <c r="AA1884" s="3" t="inlineStr"/>
      <c r="AB1884" s="3" t="inlineStr"/>
      <c r="AC1884" s="3" t="inlineStr">
        <is>
          <t>School of Technology &amp; Design</t>
        </is>
      </c>
      <c r="AD1884" s="3" t="n"/>
      <c r="AE1884" s="3" t="inlineStr">
        <is>
          <t>No</t>
        </is>
      </c>
      <c r="AF1884" s="3" t="inlineStr"/>
      <c r="AG1884" s="4" t="inlineStr"/>
      <c r="AH1884" s="4" t="inlineStr"/>
      <c r="AI1884" s="4" t="inlineStr"/>
    </row>
    <row r="1885">
      <c r="A1885" s="3" t="inlineStr">
        <is>
          <t>EET-0148</t>
        </is>
      </c>
      <c r="B1885" s="3" t="inlineStr">
        <is>
          <t>Ummy</t>
        </is>
      </c>
      <c r="C1885" s="3" t="inlineStr">
        <is>
          <t>Muhammad</t>
        </is>
      </c>
      <c r="D1885" s="3" t="inlineStr">
        <is>
          <t>Muhammad Ummy</t>
        </is>
      </c>
      <c r="E1885" s="3" t="inlineStr">
        <is>
          <t>Professor</t>
        </is>
      </c>
      <c r="F1885" s="3" t="inlineStr">
        <is>
          <t>NYC College of Technology</t>
        </is>
      </c>
      <c r="G1885" s="3" t="inlineStr">
        <is>
          <t>Electrical and Telecommunications Engineering Technology</t>
        </is>
      </c>
      <c r="H1885" s="3" t="inlineStr">
        <is>
          <t>MAummy@citytech.cuny.edu</t>
        </is>
      </c>
      <c r="I1885" s="3" t="inlineStr">
        <is>
          <t>Journal article</t>
        </is>
      </c>
      <c r="J1885" s="3" t="inlineStr">
        <is>
          <t>Switchable dual-wavelength SOA-based fiber laser with continuous tunability over the C-band at room-temperature</t>
        </is>
      </c>
      <c r="K1885" s="3" t="n">
        <v>2012</v>
      </c>
      <c r="L1885" s="3" t="inlineStr">
        <is>
          <t>Optics Express</t>
        </is>
      </c>
      <c r="M1885" s="3" t="inlineStr">
        <is>
          <t>Muhammad Ali Ummy; Nicholas Madamopoulos; Mohammad Razani; Abdullah Ridwan Hossain; R. Dorsinville</t>
        </is>
      </c>
      <c r="N1885" s="3" t="inlineStr"/>
      <c r="O1885" s="3" t="n"/>
      <c r="P1885" s="3" t="inlineStr"/>
      <c r="Q1885" s="3" t="inlineStr">
        <is>
          <t>10.1364/oe.20.023367</t>
        </is>
      </c>
      <c r="R1885" s="3" t="inlineStr">
        <is>
          <t>https://doi.org/10.1364/oe.20.023367</t>
        </is>
      </c>
      <c r="S1885" s="3" t="inlineStr">
        <is>
          <t>OpenAlex; Dept bio</t>
        </is>
      </c>
      <c r="T1885" s="3" t="n">
        <v>2</v>
      </c>
      <c r="U1885" s="3" t="inlineStr">
        <is>
          <t>High (City Tech affiliation on paper); 2 sources</t>
        </is>
      </c>
      <c r="V1885" s="3" t="n"/>
      <c r="W1885" s="3" t="inlineStr">
        <is>
          <t>M. A. Ummy, N. Madamopoulos, Mohammed Razani A. Hossain and R. Dorsinville, "Switchable dual-wavelength SOA-based fiber laser with continuous tunability over the C-band at room-temperature" , OPTICS EXPERSS, Vol. 20, pp 23367-23373, (Oct, 2012)</t>
        </is>
      </c>
      <c r="X1885" s="3" t="inlineStr">
        <is>
          <t>We propose and demonstrate a simple compact, inexpensive, SOA-based, dual-wavelength tunable fiber laser, that can potentially be used for photoconductive mixing and generation of waves in the microwave and THz regions. A C-band semiconductor optical amplifier (SOA) is placed inside a linear cavity with two Sagnac loop mirrors at its either ends, which act as both reflectors and output ports. The selectivity of dual wavelengths and the tunability of the wavelength difference (Δλ) between them is accomplished by placing a narrow bandwidth (e.g., 0.3 nm) tunable thin film-based filter and a fiber Bragg grating (with bandwidth 0.28 nm) inside the loop mirror that operates as the output port. A total output power of + 6.9 dBm for the two wavelengths is measured and the potential for higher output powers is discussed. Optical power and wavelength stability are measured at 0.33 dB and 0.014 nm, respectively.</t>
        </is>
      </c>
      <c r="Y1885" s="3" t="inlineStr">
        <is>
          <t>OpenAlex</t>
        </is>
      </c>
      <c r="Z1885" s="3" t="inlineStr">
        <is>
          <t>https://doi.org/10.1364/oe.20.023367</t>
        </is>
      </c>
      <c r="AA1885" s="3" t="inlineStr">
        <is>
          <t>Open-access page (via OpenAlex)</t>
        </is>
      </c>
      <c r="AB1885" s="3" t="inlineStr">
        <is>
          <t>gold</t>
        </is>
      </c>
      <c r="AC1885" s="3" t="inlineStr">
        <is>
          <t>School of Technology &amp; Design</t>
        </is>
      </c>
      <c r="AD1885" s="3" t="n">
        <v>21</v>
      </c>
      <c r="AE1885" s="3" t="inlineStr">
        <is>
          <t>No</t>
        </is>
      </c>
      <c r="AF1885" s="3" t="inlineStr"/>
      <c r="AG1885" s="4" t="inlineStr"/>
      <c r="AH1885" s="4" t="inlineStr"/>
      <c r="AI1885" s="4" t="inlineStr"/>
    </row>
    <row r="1886">
      <c r="A1886" s="3" t="inlineStr">
        <is>
          <t>EET-0149</t>
        </is>
      </c>
      <c r="B1886" s="3" t="inlineStr">
        <is>
          <t>Razani</t>
        </is>
      </c>
      <c r="C1886" s="3" t="inlineStr">
        <is>
          <t>Mohammad</t>
        </is>
      </c>
      <c r="D1886" s="3" t="inlineStr">
        <is>
          <t>Mohammad Razani</t>
        </is>
      </c>
      <c r="E1886" s="3" t="inlineStr">
        <is>
          <t>Chair</t>
        </is>
      </c>
      <c r="F1886" s="3" t="inlineStr">
        <is>
          <t>NYC College of Technology</t>
        </is>
      </c>
      <c r="G1886" s="3" t="inlineStr">
        <is>
          <t>Electrical and Telecommunications Engineering Technology</t>
        </is>
      </c>
      <c r="H1886" s="3" t="inlineStr">
        <is>
          <t>MRazani@citytech.cuny.edu</t>
        </is>
      </c>
      <c r="I1886" s="3" t="inlineStr">
        <is>
          <t>Journal article</t>
        </is>
      </c>
      <c r="J1886" s="3" t="inlineStr">
        <is>
          <t>Switchable dual-wavelength SOA-based fiber laser with continuous tunability over the C-band at room-temperature</t>
        </is>
      </c>
      <c r="K1886" s="3" t="n">
        <v>2012</v>
      </c>
      <c r="L1886" s="3" t="inlineStr">
        <is>
          <t>Optics Express</t>
        </is>
      </c>
      <c r="M1886" s="3" t="inlineStr">
        <is>
          <t>Muhammad Ali Ummy; Nicholas Madamopoulos; Mohammad Razani; Abdullah Ridwan Hossain; R. Dorsinville</t>
        </is>
      </c>
      <c r="N1886" s="3" t="inlineStr"/>
      <c r="O1886" s="3" t="n"/>
      <c r="P1886" s="3" t="inlineStr"/>
      <c r="Q1886" s="3" t="inlineStr">
        <is>
          <t>10.1364/oe.20.023367</t>
        </is>
      </c>
      <c r="R1886" s="3" t="inlineStr">
        <is>
          <t>https://doi.org/10.1364/oe.20.023367</t>
        </is>
      </c>
      <c r="S1886" s="3" t="inlineStr">
        <is>
          <t>OpenAlex; Dept bio</t>
        </is>
      </c>
      <c r="T1886" s="3" t="n">
        <v>2</v>
      </c>
      <c r="U1886" s="3" t="inlineStr">
        <is>
          <t>High (City Tech affiliation on paper); 2 sources</t>
        </is>
      </c>
      <c r="V1886" s="3" t="n"/>
      <c r="W1886" s="3" t="inlineStr">
        <is>
          <t>M.A.Ummy, M. Razani, et.al,” Switchable Dual Wavelength SOA-Based Fiber Laser With Continuous Tunability Over the C-Band at Room Temperature,” 32 nd Progress in Electromagnetics Research Symposium (PIERS). August 19-23, 2012, Moscow, Russia.</t>
        </is>
      </c>
      <c r="X1886" s="3" t="inlineStr">
        <is>
          <t>We propose and demonstrate a simple compact, inexpensive, SOA-based, dual-wavelength tunable fiber laser, that can potentially be used for photoconductive mixing and generation of waves in the microwave and THz regions. A C-band semiconductor optical amplifier (SOA) is placed inside a linear cavity with two Sagnac loop mirrors at its either ends, which act as both reflectors and output ports. The selectivity of dual wavelengths and the tunability of the wavelength difference (Δλ) between them is accomplished by placing a narrow bandwidth (e.g., 0.3 nm) tunable thin film-based filter and a fiber Bragg grating (with bandwidth 0.28 nm) inside the loop mirror that operates as the output port. A total output power of + 6.9 dBm for the two wavelengths is measured and the potential for higher output powers is discussed. Optical power and wavelength stability are measured at 0.33 dB and 0.014 nm, respectively.</t>
        </is>
      </c>
      <c r="Y1886" s="3" t="inlineStr">
        <is>
          <t>OpenAlex</t>
        </is>
      </c>
      <c r="Z1886" s="3" t="inlineStr">
        <is>
          <t>https://doi.org/10.1364/oe.20.023367</t>
        </is>
      </c>
      <c r="AA1886" s="3" t="inlineStr">
        <is>
          <t>Open-access page (via OpenAlex)</t>
        </is>
      </c>
      <c r="AB1886" s="3" t="inlineStr">
        <is>
          <t>gold</t>
        </is>
      </c>
      <c r="AC1886" s="3" t="inlineStr">
        <is>
          <t>School of Technology &amp; Design</t>
        </is>
      </c>
      <c r="AD1886" s="3" t="n">
        <v>21</v>
      </c>
      <c r="AE1886" s="3" t="inlineStr">
        <is>
          <t>No</t>
        </is>
      </c>
      <c r="AF1886" s="3" t="inlineStr"/>
      <c r="AG1886" s="4" t="inlineStr"/>
      <c r="AH1886" s="4" t="inlineStr"/>
      <c r="AI1886" s="4" t="inlineStr"/>
    </row>
    <row r="1887">
      <c r="A1887" s="3" t="inlineStr">
        <is>
          <t>EET-0150</t>
        </is>
      </c>
      <c r="B1887" s="3" t="inlineStr">
        <is>
          <t>Hossain</t>
        </is>
      </c>
      <c r="C1887" s="3" t="inlineStr">
        <is>
          <t>Asm</t>
        </is>
      </c>
      <c r="D1887" s="3" t="inlineStr">
        <is>
          <t>Asm Hossain</t>
        </is>
      </c>
      <c r="E1887" s="3" t="inlineStr">
        <is>
          <t>Professor</t>
        </is>
      </c>
      <c r="F1887" s="3" t="inlineStr">
        <is>
          <t>NYC College of Technology</t>
        </is>
      </c>
      <c r="G1887" s="3" t="inlineStr">
        <is>
          <t>Electrical and Telecommunications Engineering Technology</t>
        </is>
      </c>
      <c r="H1887" s="3" t="inlineStr">
        <is>
          <t>AHossain@citytech.cuny.edu</t>
        </is>
      </c>
      <c r="I1887" s="3" t="inlineStr">
        <is>
          <t>Journal article</t>
        </is>
      </c>
      <c r="J1887" s="3" t="inlineStr">
        <is>
          <t>Switchable dual-wavelength SOA-based fiber laser with continuous tunability over the C-band at room-temperature</t>
        </is>
      </c>
      <c r="K1887" s="3" t="n">
        <v>2012</v>
      </c>
      <c r="L1887" s="3" t="inlineStr">
        <is>
          <t>Optics Express</t>
        </is>
      </c>
      <c r="M1887" s="3" t="inlineStr">
        <is>
          <t>Muhammad Ali Ummy; Nicholas Madamopoulos; Mohammad Razani; Abdullah Ridwan Hossain; R. Dorsinville</t>
        </is>
      </c>
      <c r="N1887" s="3" t="inlineStr"/>
      <c r="O1887" s="3" t="n"/>
      <c r="P1887" s="3" t="inlineStr"/>
      <c r="Q1887" s="3" t="inlineStr">
        <is>
          <t>10.1364/oe.20.023367</t>
        </is>
      </c>
      <c r="R1887" s="3" t="inlineStr">
        <is>
          <t>https://doi.org/10.1364/oe.20.023367</t>
        </is>
      </c>
      <c r="S1887" s="3" t="inlineStr">
        <is>
          <t>OpenAlex; Dept bio</t>
        </is>
      </c>
      <c r="T1887" s="3" t="n">
        <v>2</v>
      </c>
      <c r="U1887" s="3" t="inlineStr">
        <is>
          <t>High (City Tech affiliation on paper); 2 sources</t>
        </is>
      </c>
      <c r="V1887" s="3" t="n"/>
      <c r="W1887" s="3" t="inlineStr">
        <is>
          <t>M. Ummy, N. Madamopoulos, M. Razani, A. Hossain et, al, " Switchable dual-wavelength SOA-based fiber laser with continuous tuniability over the C-band at room-temperature", Optic Express Journal, Vol. 20, Issue 21, pp. 23367-23373 (2012)</t>
        </is>
      </c>
      <c r="X1887" s="3" t="inlineStr">
        <is>
          <t>We propose and demonstrate a simple compact, inexpensive, SOA-based, dual-wavelength tunable fiber laser, that can potentially be used for photoconductive mixing and generation of waves in the microwave and THz regions. A C-band semiconductor optical amplifier (SOA) is placed inside a linear cavity with two Sagnac loop mirrors at its either ends, which act as both reflectors and output ports. The selectivity of dual wavelengths and the tunability of the wavelength difference (Δλ) between them is accomplished by placing a narrow bandwidth (e.g., 0.3 nm) tunable thin film-based filter and a fiber Bragg grating (with bandwidth 0.28 nm) inside the loop mirror that operates as the output port. A total output power of + 6.9 dBm for the two wavelengths is measured and the potential for higher output powers is discussed. Optical power and wavelength stability are measured at 0.33 dB and 0.014 nm, respectively.</t>
        </is>
      </c>
      <c r="Y1887" s="3" t="inlineStr">
        <is>
          <t>OpenAlex</t>
        </is>
      </c>
      <c r="Z1887" s="3" t="inlineStr">
        <is>
          <t>https://doi.org/10.1364/oe.20.023367</t>
        </is>
      </c>
      <c r="AA1887" s="3" t="inlineStr">
        <is>
          <t>Open-access page (via OpenAlex)</t>
        </is>
      </c>
      <c r="AB1887" s="3" t="inlineStr">
        <is>
          <t>gold</t>
        </is>
      </c>
      <c r="AC1887" s="3" t="inlineStr">
        <is>
          <t>School of Technology &amp; Design</t>
        </is>
      </c>
      <c r="AD1887" s="3" t="n">
        <v>21</v>
      </c>
      <c r="AE1887" s="3" t="inlineStr">
        <is>
          <t>No</t>
        </is>
      </c>
      <c r="AF1887" s="3" t="inlineStr"/>
      <c r="AG1887" s="4" t="inlineStr"/>
      <c r="AH1887" s="4" t="inlineStr"/>
      <c r="AI1887" s="4" t="inlineStr"/>
    </row>
    <row r="1888">
      <c r="A1888" s="3" t="inlineStr">
        <is>
          <t>EET-0151</t>
        </is>
      </c>
      <c r="B1888" s="3" t="inlineStr">
        <is>
          <t>Vladutescu</t>
        </is>
      </c>
      <c r="C1888" s="3" t="inlineStr">
        <is>
          <t>Viviana</t>
        </is>
      </c>
      <c r="D1888" s="3" t="inlineStr">
        <is>
          <t>Viviana Vladutescu</t>
        </is>
      </c>
      <c r="E1888" s="3" t="inlineStr">
        <is>
          <t>Associate Professor</t>
        </is>
      </c>
      <c r="F1888" s="3" t="inlineStr">
        <is>
          <t>NYC College of Technology</t>
        </is>
      </c>
      <c r="G1888" s="3" t="inlineStr">
        <is>
          <t>Electrical and Telecommunications Engineering Technology</t>
        </is>
      </c>
      <c r="H1888" s="3" t="inlineStr">
        <is>
          <t>VVladutescu@citytech.cuny.edu</t>
        </is>
      </c>
      <c r="I1888" s="3" t="inlineStr">
        <is>
          <t>Conference paper</t>
        </is>
      </c>
      <c r="J1888" s="3" t="inlineStr">
        <is>
          <t>Validation of two algorithms used in retrievals of optical and size parameters of aerosols utilizing a Multi Filter Rotating Shadowband Radiometer and inter-comparison with a CIMEL sunphotometer</t>
        </is>
      </c>
      <c r="K1888" s="3" t="n">
        <v>2012</v>
      </c>
      <c r="L1888" s="3" t="inlineStr"/>
      <c r="M1888" s="3" t="inlineStr"/>
      <c r="N1888" s="3" t="inlineStr"/>
      <c r="O1888" s="3" t="n"/>
      <c r="P1888" s="3" t="inlineStr"/>
      <c r="Q1888" s="3" t="inlineStr"/>
      <c r="R1888" s="3" t="inlineStr"/>
      <c r="S1888" s="3" t="inlineStr">
        <is>
          <t>Dept bio</t>
        </is>
      </c>
      <c r="T1888" s="3" t="n">
        <v>1</v>
      </c>
      <c r="U1888" s="3" t="inlineStr">
        <is>
          <t>Medium (self-reported in faculty bio)</t>
        </is>
      </c>
      <c r="V1888" s="3" t="n"/>
      <c r="W1888" s="3" t="inlineStr">
        <is>
          <t>"Validation of two algorithms used in retrievals of optical and size parameters of aerosols utilizing a Multi Filter Rotating Shadowband Radiometer and inter-comparison with a CIMEL sunphotometer ", Antonio Aguirre, Agossa Segla, Viviana Vladutescu, Ernie Lewis and Arthur Sedlacek III, ERN Conference, February 23-25, 2012, Atlanta, GA</t>
        </is>
      </c>
      <c r="X1888" s="3" t="inlineStr"/>
      <c r="Y1888" s="3" t="inlineStr"/>
      <c r="Z1888" s="3" t="inlineStr"/>
      <c r="AA1888" s="3" t="inlineStr"/>
      <c r="AB1888" s="3" t="inlineStr"/>
      <c r="AC1888" s="3" t="inlineStr">
        <is>
          <t>School of Technology &amp; Design</t>
        </is>
      </c>
      <c r="AD1888" s="3" t="n"/>
      <c r="AE1888" s="3" t="inlineStr">
        <is>
          <t>No</t>
        </is>
      </c>
      <c r="AF1888" s="3" t="inlineStr"/>
      <c r="AG1888" s="4" t="inlineStr"/>
      <c r="AH1888" s="4" t="inlineStr"/>
      <c r="AI1888" s="4" t="inlineStr"/>
    </row>
    <row r="1889">
      <c r="A1889" s="3" t="inlineStr">
        <is>
          <t>EET-0152</t>
        </is>
      </c>
      <c r="B1889" s="3" t="inlineStr">
        <is>
          <t>Hossain</t>
        </is>
      </c>
      <c r="C1889" s="3" t="inlineStr">
        <is>
          <t>Asm</t>
        </is>
      </c>
      <c r="D1889" s="3" t="inlineStr">
        <is>
          <t>Asm Hossain</t>
        </is>
      </c>
      <c r="E1889" s="3" t="inlineStr">
        <is>
          <t>Professor</t>
        </is>
      </c>
      <c r="F1889" s="3" t="inlineStr">
        <is>
          <t>NYC College of Technology</t>
        </is>
      </c>
      <c r="G1889" s="3" t="inlineStr">
        <is>
          <t>Electrical and Telecommunications Engineering Technology</t>
        </is>
      </c>
      <c r="H1889" s="3" t="inlineStr">
        <is>
          <t>AHossain@citytech.cuny.edu</t>
        </is>
      </c>
      <c r="I1889" s="3" t="inlineStr">
        <is>
          <t>Conference presentation</t>
        </is>
      </c>
      <c r="J1889" s="3" t="inlineStr">
        <is>
          <t>ASM Delowar Hossain, Can we teach modern electronics at a two-year engineering-technology program?", Mid-Atlantic Section Conference of the American Society for Engineering Education, April 27 2013, New York</t>
        </is>
      </c>
      <c r="K1889" s="3" t="n">
        <v>2013</v>
      </c>
      <c r="L1889" s="3" t="inlineStr"/>
      <c r="M1889" s="3" t="inlineStr"/>
      <c r="N1889" s="3" t="inlineStr"/>
      <c r="O1889" s="3" t="n"/>
      <c r="P1889" s="3" t="inlineStr"/>
      <c r="Q1889" s="3" t="inlineStr"/>
      <c r="R1889" s="3" t="inlineStr"/>
      <c r="S1889" s="3" t="inlineStr">
        <is>
          <t>Dept bio</t>
        </is>
      </c>
      <c r="T1889" s="3" t="n">
        <v>1</v>
      </c>
      <c r="U1889" s="3" t="inlineStr">
        <is>
          <t>Medium (self-reported in faculty bio)</t>
        </is>
      </c>
      <c r="V1889" s="3" t="n"/>
      <c r="W1889" s="3" t="inlineStr">
        <is>
          <t>ASM Delowar Hossain, Can we teach modern electronics at a two-year engineering-technology program?", Mid-Atlantic Section Conference of the American Society for Engineering Education, April 27 2013, New York</t>
        </is>
      </c>
      <c r="X1889" s="3" t="inlineStr"/>
      <c r="Y1889" s="3" t="inlineStr"/>
      <c r="Z1889" s="3" t="inlineStr"/>
      <c r="AA1889" s="3" t="inlineStr"/>
      <c r="AB1889" s="3" t="inlineStr"/>
      <c r="AC1889" s="3" t="inlineStr">
        <is>
          <t>School of Technology &amp; Design</t>
        </is>
      </c>
      <c r="AD1889" s="3" t="n"/>
      <c r="AE1889" s="3" t="inlineStr">
        <is>
          <t>No</t>
        </is>
      </c>
      <c r="AF1889" s="3" t="inlineStr"/>
      <c r="AG1889" s="4" t="inlineStr"/>
      <c r="AH1889" s="4" t="inlineStr"/>
      <c r="AI1889" s="4" t="inlineStr"/>
    </row>
    <row r="1890">
      <c r="A1890" s="3" t="inlineStr">
        <is>
          <t>EET-0153</t>
        </is>
      </c>
      <c r="B1890" s="3" t="inlineStr">
        <is>
          <t>Vladutescu</t>
        </is>
      </c>
      <c r="C1890" s="3" t="inlineStr">
        <is>
          <t>Viviana</t>
        </is>
      </c>
      <c r="D1890" s="3" t="inlineStr">
        <is>
          <t>Viviana Vladutescu</t>
        </is>
      </c>
      <c r="E1890" s="3" t="inlineStr">
        <is>
          <t>Associate Professor</t>
        </is>
      </c>
      <c r="F1890" s="3" t="inlineStr">
        <is>
          <t>NYC College of Technology</t>
        </is>
      </c>
      <c r="G1890" s="3" t="inlineStr">
        <is>
          <t>Electrical and Telecommunications Engineering Technology</t>
        </is>
      </c>
      <c r="H1890" s="3" t="inlineStr">
        <is>
          <t>VVladutescu@citytech.cuny.edu</t>
        </is>
      </c>
      <c r="I1890" s="3" t="inlineStr">
        <is>
          <t>Journal article</t>
        </is>
      </c>
      <c r="J1890" s="3" t="inlineStr">
        <is>
          <t>Aerosol transport and source apportionment using sunphotometers, models and in situ chemical composition measurements</t>
        </is>
      </c>
      <c r="K1890" s="3" t="n">
        <v>2013</v>
      </c>
      <c r="L1890" s="3" t="inlineStr"/>
      <c r="M1890" s="3" t="inlineStr"/>
      <c r="N1890" s="3" t="inlineStr"/>
      <c r="O1890" s="3" t="n"/>
      <c r="P1890" s="3" t="inlineStr"/>
      <c r="Q1890" s="3" t="inlineStr"/>
      <c r="R1890" s="3" t="inlineStr"/>
      <c r="S1890" s="3" t="inlineStr">
        <is>
          <t>Dept bio</t>
        </is>
      </c>
      <c r="T1890" s="3" t="n">
        <v>1</v>
      </c>
      <c r="U1890" s="3" t="inlineStr">
        <is>
          <t>Medium (self-reported in faculty bio)</t>
        </is>
      </c>
      <c r="V1890" s="3" t="n"/>
      <c r="W1890" s="3" t="inlineStr">
        <is>
          <t>"Aerosol transport and source apportionment using sunphotometers, models and in situ chemical composition measurements", Daniela Viviana Vladutescu, Bomidi L. Madhvan, Barry Gross, Qi Zhang, Shan Zhou, IEEE Transactions on Geoscience and Remote Sensing, vol. 51, No. 7, 2013</t>
        </is>
      </c>
      <c r="X1890" s="3" t="inlineStr"/>
      <c r="Y1890" s="3" t="inlineStr"/>
      <c r="Z1890" s="3" t="inlineStr"/>
      <c r="AA1890" s="3" t="inlineStr"/>
      <c r="AB1890" s="3" t="inlineStr"/>
      <c r="AC1890" s="3" t="inlineStr">
        <is>
          <t>School of Technology &amp; Design</t>
        </is>
      </c>
      <c r="AD1890" s="3" t="n"/>
      <c r="AE1890" s="3" t="inlineStr">
        <is>
          <t>No</t>
        </is>
      </c>
      <c r="AF1890" s="3" t="inlineStr"/>
      <c r="AG1890" s="4" t="inlineStr"/>
      <c r="AH1890" s="4" t="inlineStr"/>
      <c r="AI1890" s="4" t="inlineStr"/>
    </row>
    <row r="1891">
      <c r="A1891" s="3" t="inlineStr">
        <is>
          <t>EET-0154</t>
        </is>
      </c>
      <c r="B1891" s="3" t="inlineStr">
        <is>
          <t>Vladutescu</t>
        </is>
      </c>
      <c r="C1891" s="3" t="inlineStr">
        <is>
          <t>Viviana</t>
        </is>
      </c>
      <c r="D1891" s="3" t="inlineStr">
        <is>
          <t>Viviana Vladutescu</t>
        </is>
      </c>
      <c r="E1891" s="3" t="inlineStr">
        <is>
          <t>Associate Professor</t>
        </is>
      </c>
      <c r="F1891" s="3" t="inlineStr">
        <is>
          <t>NYC College of Technology</t>
        </is>
      </c>
      <c r="G1891" s="3" t="inlineStr">
        <is>
          <t>Electrical and Telecommunications Engineering Technology</t>
        </is>
      </c>
      <c r="H1891" s="3" t="inlineStr">
        <is>
          <t>VVladutescu@citytech.cuny.edu</t>
        </is>
      </c>
      <c r="I1891" s="3" t="inlineStr">
        <is>
          <t>Journal article</t>
        </is>
      </c>
      <c r="J1891" s="3" t="inlineStr">
        <is>
          <t>Assessment of Langley and NASA GISS calibration techniques for MFRSR aerosol retrieval</t>
        </is>
      </c>
      <c r="K1891" s="3" t="n">
        <v>2013</v>
      </c>
      <c r="L1891" s="3" t="inlineStr"/>
      <c r="M1891" s="3" t="inlineStr"/>
      <c r="N1891" s="3" t="inlineStr"/>
      <c r="O1891" s="3" t="n"/>
      <c r="P1891" s="3" t="inlineStr"/>
      <c r="Q1891" s="3" t="inlineStr">
        <is>
          <t>10.1109/tgrs.2013.2293633</t>
        </is>
      </c>
      <c r="R1891" s="3" t="inlineStr">
        <is>
          <t>https://doi.org/10.1109/TGRS.2013.2293633</t>
        </is>
      </c>
      <c r="S1891" s="3" t="inlineStr">
        <is>
          <t>Dept bio</t>
        </is>
      </c>
      <c r="T1891" s="3" t="n">
        <v>1</v>
      </c>
      <c r="U1891" s="3" t="inlineStr">
        <is>
          <t>Medium (self-reported in faculty bio)</t>
        </is>
      </c>
      <c r="V1891" s="3" t="n"/>
      <c r="W1891" s="3" t="inlineStr">
        <is>
          <t>"Assessment of Langley and NASA GISS calibration techniques for MFRSR aerosol retrieval", Daniela Viviana Vladutescu, Bomidi Madhvan, Barry Gross, Antonio Aguirre, Fred Moshary, Samir Ahmed, Mohammad Razani and Reginald Blake, IEEE Geoscience and Remote Sensing, vol. 52, Issue 9, DOI: 10.1109/TGRS.2013.2293633, 2014.</t>
        </is>
      </c>
      <c r="X1891" s="3" t="inlineStr"/>
      <c r="Y1891" s="3" t="inlineStr"/>
      <c r="Z1891" s="3" t="inlineStr"/>
      <c r="AA1891" s="3" t="inlineStr"/>
      <c r="AB1891" s="3" t="inlineStr"/>
      <c r="AC1891" s="3" t="inlineStr">
        <is>
          <t>School of Technology &amp; Design</t>
        </is>
      </c>
      <c r="AD1891" s="3" t="n"/>
      <c r="AE1891" s="3" t="inlineStr">
        <is>
          <t>No</t>
        </is>
      </c>
      <c r="AF1891" s="3" t="inlineStr"/>
      <c r="AG1891" s="4" t="inlineStr"/>
      <c r="AH1891" s="4" t="inlineStr"/>
      <c r="AI1891" s="4" t="inlineStr"/>
    </row>
    <row r="1892">
      <c r="A1892" s="3" t="inlineStr">
        <is>
          <t>EET-0155</t>
        </is>
      </c>
      <c r="B1892" s="3" t="inlineStr">
        <is>
          <t>Vladutescu</t>
        </is>
      </c>
      <c r="C1892" s="3" t="inlineStr">
        <is>
          <t>Viviana</t>
        </is>
      </c>
      <c r="D1892" s="3" t="inlineStr">
        <is>
          <t>Viviana Vladutescu</t>
        </is>
      </c>
      <c r="E1892" s="3" t="inlineStr">
        <is>
          <t>Associate Professor</t>
        </is>
      </c>
      <c r="F1892" s="3" t="inlineStr">
        <is>
          <t>NYC College of Technology</t>
        </is>
      </c>
      <c r="G1892" s="3" t="inlineStr">
        <is>
          <t>Electrical and Telecommunications Engineering Technology</t>
        </is>
      </c>
      <c r="H1892" s="3" t="inlineStr">
        <is>
          <t>VVladutescu@citytech.cuny.edu</t>
        </is>
      </c>
      <c r="I1892" s="3" t="inlineStr">
        <is>
          <t>Paper (venue type unclear)</t>
        </is>
      </c>
      <c r="J1892" s="3" t="inlineStr">
        <is>
          <t>Calibration techniques and applications of sunphotometers to remote sensing of atmospheric aerosols</t>
        </is>
      </c>
      <c r="K1892" s="3" t="n">
        <v>2013</v>
      </c>
      <c r="L1892" s="3" t="inlineStr"/>
      <c r="M1892" s="3" t="inlineStr"/>
      <c r="N1892" s="3" t="inlineStr"/>
      <c r="O1892" s="3" t="n"/>
      <c r="P1892" s="3" t="inlineStr"/>
      <c r="Q1892" s="3" t="inlineStr"/>
      <c r="R1892" s="3" t="inlineStr"/>
      <c r="S1892" s="3" t="inlineStr">
        <is>
          <t>Dept bio</t>
        </is>
      </c>
      <c r="T1892" s="3" t="n">
        <v>1</v>
      </c>
      <c r="U1892" s="3" t="inlineStr">
        <is>
          <t>Medium (self-reported in faculty bio)</t>
        </is>
      </c>
      <c r="V1892" s="3" t="n"/>
      <c r="W1892" s="3" t="inlineStr">
        <is>
          <t>"Calibration techniques and applications of sunphotometers to remote sensing of atmospheric aerosols" , Viviana Vladutescu, Stephen E. Schwartz, Bomidi L. Madhavan, Barry Gross, Qi Zhang, EARSeL Symposium, '4th Workshop on Education and Training', held in Matera, Italy , June 3-6, 2013</t>
        </is>
      </c>
      <c r="X1892" s="3" t="inlineStr"/>
      <c r="Y1892" s="3" t="inlineStr"/>
      <c r="Z1892" s="3" t="inlineStr"/>
      <c r="AA1892" s="3" t="inlineStr"/>
      <c r="AB1892" s="3" t="inlineStr"/>
      <c r="AC1892" s="3" t="inlineStr">
        <is>
          <t>School of Technology &amp; Design</t>
        </is>
      </c>
      <c r="AD1892" s="3" t="n"/>
      <c r="AE1892" s="3" t="inlineStr">
        <is>
          <t>No</t>
        </is>
      </c>
      <c r="AF1892" s="3" t="inlineStr"/>
      <c r="AG1892" s="4" t="inlineStr"/>
      <c r="AH1892" s="4" t="inlineStr"/>
      <c r="AI1892" s="4" t="inlineStr"/>
    </row>
    <row r="1893">
      <c r="A1893" s="3" t="inlineStr">
        <is>
          <t>EET-0156</t>
        </is>
      </c>
      <c r="B1893" s="3" t="inlineStr">
        <is>
          <t>Vladutescu</t>
        </is>
      </c>
      <c r="C1893" s="3" t="inlineStr">
        <is>
          <t>Viviana</t>
        </is>
      </c>
      <c r="D1893" s="3" t="inlineStr">
        <is>
          <t>Viviana Vladutescu</t>
        </is>
      </c>
      <c r="E1893" s="3" t="inlineStr">
        <is>
          <t>Associate Professor</t>
        </is>
      </c>
      <c r="F1893" s="3" t="inlineStr">
        <is>
          <t>NYC College of Technology</t>
        </is>
      </c>
      <c r="G1893" s="3" t="inlineStr">
        <is>
          <t>Electrical and Telecommunications Engineering Technology</t>
        </is>
      </c>
      <c r="H1893" s="3" t="inlineStr">
        <is>
          <t>VVladutescu@citytech.cuny.edu</t>
        </is>
      </c>
      <c r="I1893" s="3" t="inlineStr">
        <is>
          <t>Paper (venue type unclear)</t>
        </is>
      </c>
      <c r="J1893" s="3" t="inlineStr">
        <is>
          <t>Climate Studies and Earth Environmental Engineering</t>
        </is>
      </c>
      <c r="K1893" s="3" t="n">
        <v>2013</v>
      </c>
      <c r="L1893" s="3" t="inlineStr"/>
      <c r="M1893" s="3" t="inlineStr"/>
      <c r="N1893" s="3" t="inlineStr"/>
      <c r="O1893" s="3" t="n"/>
      <c r="P1893" s="3" t="inlineStr"/>
      <c r="Q1893" s="3" t="inlineStr"/>
      <c r="R1893" s="3" t="inlineStr"/>
      <c r="S1893" s="3" t="inlineStr">
        <is>
          <t>Dept bio</t>
        </is>
      </c>
      <c r="T1893" s="3" t="n">
        <v>1</v>
      </c>
      <c r="U1893" s="3" t="inlineStr">
        <is>
          <t>Medium (self-reported in faculty bio)</t>
        </is>
      </c>
      <c r="V1893" s="3" t="n"/>
      <c r="W1893" s="3" t="inlineStr">
        <is>
          <t>"Climate Studies and Earth Environmental Engineering" , Viviana Vladutescu and Reginald Blake, 33rd EARSeL Symposium, held in Matera, Italy , June 4, 2013</t>
        </is>
      </c>
      <c r="X1893" s="3" t="inlineStr"/>
      <c r="Y1893" s="3" t="inlineStr"/>
      <c r="Z1893" s="3" t="inlineStr"/>
      <c r="AA1893" s="3" t="inlineStr"/>
      <c r="AB1893" s="3" t="inlineStr"/>
      <c r="AC1893" s="3" t="inlineStr">
        <is>
          <t>School of Technology &amp; Design</t>
        </is>
      </c>
      <c r="AD1893" s="3" t="n"/>
      <c r="AE1893" s="3" t="inlineStr">
        <is>
          <t>No</t>
        </is>
      </c>
      <c r="AF1893" s="3" t="inlineStr"/>
      <c r="AG1893" s="4" t="inlineStr"/>
      <c r="AH1893" s="4" t="inlineStr"/>
      <c r="AI1893" s="4" t="inlineStr"/>
    </row>
    <row r="1894">
      <c r="A1894" s="3" t="inlineStr">
        <is>
          <t>EET-0159</t>
        </is>
      </c>
      <c r="B1894" s="3" t="inlineStr">
        <is>
          <t>Goykadosh</t>
        </is>
      </c>
      <c r="C1894" s="3" t="inlineStr">
        <is>
          <t>Aron</t>
        </is>
      </c>
      <c r="D1894" s="3" t="inlineStr">
        <is>
          <t>Aron Goykadosh</t>
        </is>
      </c>
      <c r="E1894" s="3" t="inlineStr">
        <is>
          <t>Professor</t>
        </is>
      </c>
      <c r="F1894" s="3" t="inlineStr">
        <is>
          <t>NYC College of Technology</t>
        </is>
      </c>
      <c r="G1894" s="3" t="inlineStr">
        <is>
          <t>Electrical and Telecommunications Engineering Technology</t>
        </is>
      </c>
      <c r="H1894" s="3" t="inlineStr">
        <is>
          <t>AGoykadosh@citytech.cuny.edu</t>
        </is>
      </c>
      <c r="I1894" s="3" t="inlineStr">
        <is>
          <t>Conference paper</t>
        </is>
      </c>
      <c r="J1894" s="3" t="inlineStr">
        <is>
          <t>Geo-pathogenic zones as a social task outdoor and indoor cartography technology</t>
        </is>
      </c>
      <c r="K1894" s="3" t="n">
        <v>2013</v>
      </c>
      <c r="L1894" s="3" t="inlineStr">
        <is>
          <t>IEEE Long Island Systems, Applications and Technology Conference (LISAT)</t>
        </is>
      </c>
      <c r="M1894" s="3" t="inlineStr">
        <is>
          <t>Mark Krinke; Aron Goykadosh</t>
        </is>
      </c>
      <c r="N1894" s="3" t="inlineStr"/>
      <c r="O1894" s="3" t="n"/>
      <c r="P1894" s="3" t="inlineStr"/>
      <c r="Q1894" s="3" t="inlineStr">
        <is>
          <t>10.1109/lisat.2013.6578249</t>
        </is>
      </c>
      <c r="R1894" s="3" t="inlineStr">
        <is>
          <t>https://doi.org/10.1109/lisat.2013.6578249</t>
        </is>
      </c>
      <c r="S1894" s="3" t="inlineStr">
        <is>
          <t>OpenAlex</t>
        </is>
      </c>
      <c r="T1894" s="3" t="n">
        <v>1</v>
      </c>
      <c r="U1894" s="3" t="inlineStr">
        <is>
          <t>High (City Tech affiliation on paper)</t>
        </is>
      </c>
      <c r="V1894" s="3" t="n"/>
      <c r="W1894" s="3" t="inlineStr"/>
      <c r="X1894" s="3" t="inlineStr">
        <is>
          <t>Recent statistical accumulated data strongly indicate that long-term exposure to geo-pathogenic zones, GPZ, can result in serious impact on human health. The list of related diseases is broad, including cancer atop. Moreover, GPZs contribute to the road accidents due to their influence on the performance of the drivers. For this reason, cartography of regular and irregular GPZs is an important social mission, requiring indoor and outdoor mapping systems, both of them have GPZ detecting instrument like Spinning Electric Vector Analyzer, SEVA. The indoor mapping systems necessitate steady centimeter resolution due to the width of GPZ line count as order of 20–21 cm. They are intended to reveal inauspicious patterns inside a human dwelling. Limited size of the dwelling implies participation of a trained operator and a manual mode of mapping. In contrary to the indoor monitoring, the outdoor one is intended for big spaces like backyards, lawns, parks, highways as well as other public places. Different approaches to both methods, in particular — position sensors, GPS interaction and other details of both technologies are considered in this paper.</t>
        </is>
      </c>
      <c r="Y1894" s="3" t="inlineStr">
        <is>
          <t>OpenAlex</t>
        </is>
      </c>
      <c r="Z1894" s="3" t="inlineStr"/>
      <c r="AA1894" s="3" t="inlineStr">
        <is>
          <t>Not found</t>
        </is>
      </c>
      <c r="AB1894" s="3" t="inlineStr">
        <is>
          <t>closed</t>
        </is>
      </c>
      <c r="AC1894" s="3" t="inlineStr">
        <is>
          <t>School of Technology &amp; Design</t>
        </is>
      </c>
      <c r="AD1894" s="3" t="n">
        <v>0</v>
      </c>
      <c r="AE1894" s="3" t="inlineStr">
        <is>
          <t>No</t>
        </is>
      </c>
      <c r="AF1894" s="3" t="inlineStr"/>
      <c r="AG1894" s="4" t="inlineStr"/>
      <c r="AH1894" s="4" t="inlineStr"/>
      <c r="AI1894" s="4" t="inlineStr"/>
    </row>
    <row r="1895">
      <c r="A1895" s="3" t="inlineStr">
        <is>
          <t>EET-0162</t>
        </is>
      </c>
      <c r="B1895" s="3" t="inlineStr">
        <is>
          <t>Marantz</t>
        </is>
      </c>
      <c r="C1895" s="3" t="inlineStr">
        <is>
          <t>Zory</t>
        </is>
      </c>
      <c r="D1895" s="3" t="inlineStr">
        <is>
          <t>Zory Marantz</t>
        </is>
      </c>
      <c r="E1895" s="3" t="inlineStr">
        <is>
          <t>Associate Professor</t>
        </is>
      </c>
      <c r="F1895" s="3" t="inlineStr">
        <is>
          <t>NYC College of Technology</t>
        </is>
      </c>
      <c r="G1895" s="3" t="inlineStr">
        <is>
          <t>Electrical and Telecommunications Engineering Technology</t>
        </is>
      </c>
      <c r="H1895" s="3" t="inlineStr">
        <is>
          <t>ZMarantz@citytech.cuny.edu</t>
        </is>
      </c>
      <c r="I1895" s="3" t="inlineStr">
        <is>
          <t>Conference paper</t>
        </is>
      </c>
      <c r="J1895" s="3" t="inlineStr">
        <is>
          <t>On the optimality of network assisted power control for a general class of sigmoid functions</t>
        </is>
      </c>
      <c r="K1895" s="3" t="n">
        <v>2013</v>
      </c>
      <c r="L1895" s="3" t="inlineStr">
        <is>
          <t>Wireless Telecommunications Symposium</t>
        </is>
      </c>
      <c r="M1895" s="3" t="inlineStr">
        <is>
          <t>Zory Marantz</t>
        </is>
      </c>
      <c r="N1895" s="3" t="inlineStr"/>
      <c r="O1895" s="3" t="n"/>
      <c r="P1895" s="3" t="inlineStr"/>
      <c r="Q1895" s="3" t="inlineStr">
        <is>
          <t>10.1109/wts.2013.6566254</t>
        </is>
      </c>
      <c r="R1895" s="3" t="inlineStr">
        <is>
          <t>https://doi.org/10.1109/wts.2013.6566254</t>
        </is>
      </c>
      <c r="S1895" s="3" t="inlineStr">
        <is>
          <t>OpenAlex; Dept bio</t>
        </is>
      </c>
      <c r="T1895" s="3" t="n">
        <v>2</v>
      </c>
      <c r="U1895" s="3" t="inlineStr">
        <is>
          <t>High (City Tech affiliation on paper); 2 sources</t>
        </is>
      </c>
      <c r="V1895" s="3" t="n"/>
      <c r="W1895" s="3" t="inlineStr">
        <is>
          <t>Z. Marantz, "On the optimality of network assisted power control for a general class of sigmoid functions", Wireless Telecommunications Symposium (WTS) 2013</t>
        </is>
      </c>
      <c r="X1895" s="3" t="inlineStr">
        <is>
          <t>Controlling the distribution of resources is imperative in any wireless system. Much research has considered the efficiency of the allocation in terms of bits per Joule of radiated energy. In addition, game theoretical concepts have been used to propose algorithms that help systems reach an optimal operating point. This paper investigates in detail the formerly proposed network assisted power control and, unlike other work that has been done, proves that for a very general class of functions it is Pareto Optimal.</t>
        </is>
      </c>
      <c r="Y1895" s="3" t="inlineStr">
        <is>
          <t>OpenAlex</t>
        </is>
      </c>
      <c r="Z1895" s="3" t="inlineStr"/>
      <c r="AA1895" s="3" t="inlineStr">
        <is>
          <t>Not found</t>
        </is>
      </c>
      <c r="AB1895" s="3" t="inlineStr">
        <is>
          <t>closed</t>
        </is>
      </c>
      <c r="AC1895" s="3" t="inlineStr">
        <is>
          <t>School of Technology &amp; Design</t>
        </is>
      </c>
      <c r="AD1895" s="3" t="n">
        <v>2</v>
      </c>
      <c r="AE1895" s="3" t="inlineStr">
        <is>
          <t>No</t>
        </is>
      </c>
      <c r="AF1895" s="3" t="inlineStr"/>
      <c r="AG1895" s="4" t="inlineStr"/>
      <c r="AH1895" s="4" t="inlineStr"/>
      <c r="AI1895" s="4" t="inlineStr"/>
    </row>
    <row r="1896">
      <c r="A1896" s="3" t="inlineStr">
        <is>
          <t>EET-0163</t>
        </is>
      </c>
      <c r="B1896" s="3" t="inlineStr">
        <is>
          <t>Vladutescu</t>
        </is>
      </c>
      <c r="C1896" s="3" t="inlineStr">
        <is>
          <t>Viviana</t>
        </is>
      </c>
      <c r="D1896" s="3" t="inlineStr">
        <is>
          <t>Viviana Vladutescu</t>
        </is>
      </c>
      <c r="E1896" s="3" t="inlineStr">
        <is>
          <t>Associate Professor</t>
        </is>
      </c>
      <c r="F1896" s="3" t="inlineStr">
        <is>
          <t>NYC College of Technology</t>
        </is>
      </c>
      <c r="G1896" s="3" t="inlineStr">
        <is>
          <t>Electrical and Telecommunications Engineering Technology</t>
        </is>
      </c>
      <c r="H1896" s="3" t="inlineStr">
        <is>
          <t>VVladutescu@citytech.cuny.edu</t>
        </is>
      </c>
      <c r="I1896" s="3" t="inlineStr">
        <is>
          <t>Conference paper</t>
        </is>
      </c>
      <c r="J1896" s="3" t="inlineStr">
        <is>
          <t>Remote Sensing and Climate Change Studies</t>
        </is>
      </c>
      <c r="K1896" s="3" t="n">
        <v>2013</v>
      </c>
      <c r="L1896" s="3" t="inlineStr">
        <is>
          <t>93rd American Meteorological Society Annual Meeting</t>
        </is>
      </c>
      <c r="M1896" s="3" t="inlineStr">
        <is>
          <t>Viviana Vladutescu</t>
        </is>
      </c>
      <c r="N1896" s="3" t="inlineStr"/>
      <c r="O1896" s="3" t="n"/>
      <c r="P1896" s="3" t="inlineStr"/>
      <c r="Q1896" s="3" t="inlineStr"/>
      <c r="R1896" s="3" t="inlineStr">
        <is>
          <t>https://openalex.org/W2797323920</t>
        </is>
      </c>
      <c r="S1896" s="3" t="inlineStr">
        <is>
          <t>OpenAlex; Dept bio</t>
        </is>
      </c>
      <c r="T1896" s="3" t="n">
        <v>2</v>
      </c>
      <c r="U1896" s="3" t="inlineStr">
        <is>
          <t>High (City Tech affiliation on paper); 2 sources</t>
        </is>
      </c>
      <c r="V1896" s="3" t="n"/>
      <c r="W1896" s="3" t="inlineStr">
        <is>
          <t>"Remote Sensing and Climate Change Studies: A course implementation for engineering students", Viviana Vladutescu and Reginald Blake, 22nd Symposium on Education, 93rd Annual Meeting of the American Meteorological Society, Austin, TX, USA, January 5-10, 2013</t>
        </is>
      </c>
      <c r="X1896" s="3" t="inlineStr"/>
      <c r="Y1896" s="3" t="inlineStr"/>
      <c r="Z1896" s="3" t="inlineStr"/>
      <c r="AA1896" s="3" t="inlineStr">
        <is>
          <t>Not found</t>
        </is>
      </c>
      <c r="AB1896" s="3" t="inlineStr">
        <is>
          <t>closed</t>
        </is>
      </c>
      <c r="AC1896" s="3" t="inlineStr">
        <is>
          <t>School of Technology &amp; Design</t>
        </is>
      </c>
      <c r="AD1896" s="3" t="n">
        <v>0</v>
      </c>
      <c r="AE1896" s="3" t="inlineStr">
        <is>
          <t>No</t>
        </is>
      </c>
      <c r="AF1896" s="3" t="inlineStr"/>
      <c r="AG1896" s="4" t="inlineStr"/>
      <c r="AH1896" s="4" t="inlineStr"/>
      <c r="AI1896" s="4" t="inlineStr"/>
    </row>
    <row r="1897">
      <c r="A1897" s="3" t="inlineStr">
        <is>
          <t>EET-0164</t>
        </is>
      </c>
      <c r="B1897" s="3" t="inlineStr">
        <is>
          <t>Goykadosh</t>
        </is>
      </c>
      <c r="C1897" s="3" t="inlineStr">
        <is>
          <t>Aron</t>
        </is>
      </c>
      <c r="D1897" s="3" t="inlineStr">
        <is>
          <t>Aron Goykadosh</t>
        </is>
      </c>
      <c r="E1897" s="3" t="inlineStr">
        <is>
          <t>Professor</t>
        </is>
      </c>
      <c r="F1897" s="3" t="inlineStr">
        <is>
          <t>NYC College of Technology</t>
        </is>
      </c>
      <c r="G1897" s="3" t="inlineStr">
        <is>
          <t>Electrical and Telecommunications Engineering Technology</t>
        </is>
      </c>
      <c r="H1897" s="3" t="inlineStr">
        <is>
          <t>AGoykadosh@citytech.cuny.edu</t>
        </is>
      </c>
      <c r="I1897" s="3" t="inlineStr">
        <is>
          <t>Conference paper</t>
        </is>
      </c>
      <c r="J1897" s="3" t="inlineStr">
        <is>
          <t>Retracted: Role of de Broglie waves on origination of non-linear phenomena in torsion field and spin-to-spin interaction experiments</t>
        </is>
      </c>
      <c r="K1897" s="3" t="n">
        <v>2013</v>
      </c>
      <c r="L1897" s="3" t="inlineStr">
        <is>
          <t>IEEE Long Island Systems, Applications and Technology Conference (LISAT)</t>
        </is>
      </c>
      <c r="M1897" s="3" t="inlineStr">
        <is>
          <t>Mark Krinker; Aron Goykadosh</t>
        </is>
      </c>
      <c r="N1897" s="3" t="inlineStr"/>
      <c r="O1897" s="3" t="n"/>
      <c r="P1897" s="3" t="inlineStr"/>
      <c r="Q1897" s="3" t="inlineStr">
        <is>
          <t>10.1109/lisat.2013.6578248</t>
        </is>
      </c>
      <c r="R1897" s="3" t="inlineStr">
        <is>
          <t>https://doi.org/10.1109/lisat.2013.6578248</t>
        </is>
      </c>
      <c r="S1897" s="3" t="inlineStr">
        <is>
          <t>OpenAlex</t>
        </is>
      </c>
      <c r="T1897" s="3" t="n">
        <v>1</v>
      </c>
      <c r="U1897" s="3" t="inlineStr">
        <is>
          <t>High (City Tech affiliation on paper)</t>
        </is>
      </c>
      <c r="V1897" s="3" t="n"/>
      <c r="W1897" s="3" t="inlineStr"/>
      <c r="X1897" s="3" t="inlineStr">
        <is>
          <t>“Nature is reach in examples of nonlinear behavior. It turns out that nonlinearity is the rule rather than the exception; the world must be described mathematically by equations that exhibit critical points and novel orders of behavior and cannot always be analyzed or decomposed into simpler forms. F. David Peat, SYNCRONICITY</t>
        </is>
      </c>
      <c r="Y1897" s="3" t="inlineStr">
        <is>
          <t>OpenAlex</t>
        </is>
      </c>
      <c r="Z1897" s="3" t="inlineStr"/>
      <c r="AA1897" s="3" t="inlineStr">
        <is>
          <t>Not found</t>
        </is>
      </c>
      <c r="AB1897" s="3" t="inlineStr">
        <is>
          <t>closed</t>
        </is>
      </c>
      <c r="AC1897" s="3" t="inlineStr">
        <is>
          <t>School of Technology &amp; Design</t>
        </is>
      </c>
      <c r="AD1897" s="3" t="n">
        <v>4</v>
      </c>
      <c r="AE1897" s="3" t="inlineStr">
        <is>
          <t>No</t>
        </is>
      </c>
      <c r="AF1897" s="3" t="inlineStr"/>
      <c r="AG1897" s="4" t="inlineStr"/>
      <c r="AH1897" s="4" t="inlineStr"/>
      <c r="AI1897" s="4" t="inlineStr"/>
    </row>
    <row r="1898">
      <c r="A1898" s="3" t="inlineStr">
        <is>
          <t>EET-0166</t>
        </is>
      </c>
      <c r="B1898" s="3" t="inlineStr">
        <is>
          <t>Geng</t>
        </is>
      </c>
      <c r="C1898" s="3" t="inlineStr">
        <is>
          <t>Li</t>
        </is>
      </c>
      <c r="D1898" s="3" t="inlineStr">
        <is>
          <t>Li Geng</t>
        </is>
      </c>
      <c r="E1898" s="3" t="inlineStr">
        <is>
          <t>Associate Professor</t>
        </is>
      </c>
      <c r="F1898" s="3" t="inlineStr">
        <is>
          <t>NYC College of Technology</t>
        </is>
      </c>
      <c r="G1898" s="3" t="inlineStr">
        <is>
          <t>Electrical and Telecommunications Engineering Technology</t>
        </is>
      </c>
      <c r="H1898" s="3" t="inlineStr">
        <is>
          <t>LGeng@citytech.cuny.edu</t>
        </is>
      </c>
      <c r="I1898" s="3" t="inlineStr">
        <is>
          <t>Conference paper</t>
        </is>
      </c>
      <c r="J1898" s="3" t="inlineStr">
        <is>
          <t>Tracking With Asynchronous Binary Readings And Layout Information In Rfid Systems With Sense-A-Tags</t>
        </is>
      </c>
      <c r="K1898" s="3" t="n">
        <v>2013</v>
      </c>
      <c r="L1898" s="3" t="inlineStr">
        <is>
          <t>Zenodo (CERN European Organization for Nuclear Research)</t>
        </is>
      </c>
      <c r="M1898" s="3" t="inlineStr">
        <is>
          <t>Mónica F. Bugallo; Petar M. Djurić; Li Geng</t>
        </is>
      </c>
      <c r="N1898" s="3" t="inlineStr"/>
      <c r="O1898" s="3" t="n"/>
      <c r="P1898" s="3" t="inlineStr"/>
      <c r="Q1898" s="3" t="inlineStr">
        <is>
          <t>10.5281/zenodo.43721</t>
        </is>
      </c>
      <c r="R1898" s="3" t="inlineStr">
        <is>
          <t>https://doi.org/10.5281/zenodo.43721</t>
        </is>
      </c>
      <c r="S1898" s="3" t="inlineStr">
        <is>
          <t>OpenAlex; Dept bio</t>
        </is>
      </c>
      <c r="T1898" s="3" t="n">
        <v>2</v>
      </c>
      <c r="U1898" s="3" t="inlineStr">
        <is>
          <t>High (City Tech affiliation on paper); 2 sources</t>
        </is>
      </c>
      <c r="V1898" s="3" t="n"/>
      <c r="W1898" s="3" t="inlineStr">
        <is>
          <t>L. Geng, M. F. Bugallo and P. M. Djuric. Tracking with Asynchronous Binary Readings and Layout Information in RFID Systems with Sense-a-tags. Proc. IEEE the 21st European Signal Processing Conference (EUSIPCO), Marrakech, 2013.</t>
        </is>
      </c>
      <c r="X1898" s="3" t="inlineStr">
        <is>
          <t>Publication in the conference proceedings of EUSIPCO, Marrakech, Morocco, 2013</t>
        </is>
      </c>
      <c r="Y1898" s="3" t="inlineStr">
        <is>
          <t>OpenAlex</t>
        </is>
      </c>
      <c r="Z1898" s="3" t="inlineStr">
        <is>
          <t>https://zenodo.org/record/43721</t>
        </is>
      </c>
      <c r="AA1898" s="3" t="inlineStr">
        <is>
          <t>Open-access PDF (via OpenAlex)</t>
        </is>
      </c>
      <c r="AB1898" s="3" t="inlineStr">
        <is>
          <t>green</t>
        </is>
      </c>
      <c r="AC1898" s="3" t="inlineStr">
        <is>
          <t>School of Technology &amp; Design</t>
        </is>
      </c>
      <c r="AD1898" s="3" t="n">
        <v>2</v>
      </c>
      <c r="AE1898" s="3" t="inlineStr">
        <is>
          <t>No</t>
        </is>
      </c>
      <c r="AF1898" s="3" t="inlineStr"/>
      <c r="AG1898" s="4" t="inlineStr"/>
      <c r="AH1898" s="4" t="inlineStr"/>
      <c r="AI1898" s="4" t="inlineStr"/>
    </row>
    <row r="1899">
      <c r="A1899" s="3" t="inlineStr">
        <is>
          <t>EET-0167</t>
        </is>
      </c>
      <c r="B1899" s="3" t="inlineStr">
        <is>
          <t>Geng</t>
        </is>
      </c>
      <c r="C1899" s="3" t="inlineStr">
        <is>
          <t>Li</t>
        </is>
      </c>
      <c r="D1899" s="3" t="inlineStr">
        <is>
          <t>Li Geng</t>
        </is>
      </c>
      <c r="E1899" s="3" t="inlineStr">
        <is>
          <t>Associate Professor</t>
        </is>
      </c>
      <c r="F1899" s="3" t="inlineStr">
        <is>
          <t>NYC College of Technology</t>
        </is>
      </c>
      <c r="G1899" s="3" t="inlineStr">
        <is>
          <t>Electrical and Telecommunications Engineering Technology</t>
        </is>
      </c>
      <c r="H1899" s="3" t="inlineStr">
        <is>
          <t>LGeng@citytech.cuny.edu</t>
        </is>
      </c>
      <c r="I1899" s="3" t="inlineStr">
        <is>
          <t>Conference paper</t>
        </is>
      </c>
      <c r="J1899" s="3" t="inlineStr">
        <is>
          <t>Tracking with RFID asynchronous measurements by particle filtering</t>
        </is>
      </c>
      <c r="K1899" s="3" t="n">
        <v>2013</v>
      </c>
      <c r="L1899" s="3" t="inlineStr">
        <is>
          <t>IEEE International Conference on Acoustics Speech and Signal Processing</t>
        </is>
      </c>
      <c r="M1899" s="3" t="inlineStr">
        <is>
          <t>Li Geng; Mónica F. Bugallo; Petar M. Djurić</t>
        </is>
      </c>
      <c r="N1899" s="3" t="inlineStr"/>
      <c r="O1899" s="3" t="n"/>
      <c r="P1899" s="3" t="inlineStr"/>
      <c r="Q1899" s="3" t="inlineStr">
        <is>
          <t>10.1109/icassp.2013.6638420</t>
        </is>
      </c>
      <c r="R1899" s="3" t="inlineStr">
        <is>
          <t>https://doi.org/10.1109/icassp.2013.6638420</t>
        </is>
      </c>
      <c r="S1899" s="3" t="inlineStr">
        <is>
          <t>OpenAlex; Dept bio</t>
        </is>
      </c>
      <c r="T1899" s="3" t="n">
        <v>2</v>
      </c>
      <c r="U1899" s="3" t="inlineStr">
        <is>
          <t>High (City Tech affiliation on paper); 2 sources</t>
        </is>
      </c>
      <c r="V1899" s="3" t="n"/>
      <c r="W1899" s="3" t="inlineStr">
        <is>
          <t>L. Geng, M. F. Bugallo and P. M. Djuric. Tracking with RFID Asynchronous Measurements by Particle Filtering. Proc. IEEE International Conference on Acoustics, Speech, and Signal Processing (ICASSP), Vancouver, BC, pp. 4051-4055, DOI: 10.1109/ICASSP.2013.6638420, 2013.</t>
        </is>
      </c>
      <c r="X1899" s="3" t="inlineStr">
        <is>
          <t>This paper deals with the problem of real-time indoor tracking of tagged objects in Ultra High Frequency Radio Frequency Identification systems with asynchronous measurements. A new and more realistic model of the system is proposed, where the probability of detecting a tag by a reader is described by a function of both the distance and the angle between the tag and the reader's antenna. The model also accounts for the possibility of a tag being in a dead-zone where the tag cannot be detected. For tracking, we propose the use of the particle filtering methodology that takes into account the asynchronous nature of the measurements. The parameters for modeling the resulting system are obtained from real-world experiments and the performance of the algorithm is shown by extensive computer simulations.</t>
        </is>
      </c>
      <c r="Y1899" s="3" t="inlineStr">
        <is>
          <t>OpenAlex</t>
        </is>
      </c>
      <c r="Z1899" s="3" t="inlineStr"/>
      <c r="AA1899" s="3" t="inlineStr">
        <is>
          <t>Not found</t>
        </is>
      </c>
      <c r="AB1899" s="3" t="inlineStr">
        <is>
          <t>closed</t>
        </is>
      </c>
      <c r="AC1899" s="3" t="inlineStr">
        <is>
          <t>School of Technology &amp; Design</t>
        </is>
      </c>
      <c r="AD1899" s="3" t="n">
        <v>2</v>
      </c>
      <c r="AE1899" s="3" t="inlineStr">
        <is>
          <t>No</t>
        </is>
      </c>
      <c r="AF1899" s="3" t="inlineStr"/>
      <c r="AG1899" s="4" t="inlineStr"/>
      <c r="AH1899" s="4" t="inlineStr"/>
      <c r="AI1899" s="4" t="inlineStr"/>
    </row>
    <row r="1900">
      <c r="A1900" s="3" t="inlineStr">
        <is>
          <t>EET-0168</t>
        </is>
      </c>
      <c r="B1900" s="3" t="inlineStr">
        <is>
          <t>Hossain</t>
        </is>
      </c>
      <c r="C1900" s="3" t="inlineStr">
        <is>
          <t>Asm</t>
        </is>
      </c>
      <c r="D1900" s="3" t="inlineStr">
        <is>
          <t>Asm Hossain</t>
        </is>
      </c>
      <c r="E1900" s="3" t="inlineStr">
        <is>
          <t>Professor</t>
        </is>
      </c>
      <c r="F1900" s="3" t="inlineStr">
        <is>
          <t>NYC College of Technology</t>
        </is>
      </c>
      <c r="G1900" s="3" t="inlineStr">
        <is>
          <t>Electrical and Telecommunications Engineering Technology</t>
        </is>
      </c>
      <c r="H1900" s="3" t="inlineStr">
        <is>
          <t>AHossain@citytech.cuny.edu</t>
        </is>
      </c>
      <c r="I1900" s="3" t="inlineStr">
        <is>
          <t>Conference presentation</t>
        </is>
      </c>
      <c r="J1900" s="3" t="inlineStr">
        <is>
          <t>Aligning ABET assessment with Regional accreditation</t>
        </is>
      </c>
      <c r="K1900" s="3" t="n">
        <v>2014</v>
      </c>
      <c r="L1900" s="3" t="inlineStr"/>
      <c r="M1900" s="3" t="inlineStr"/>
      <c r="N1900" s="3" t="inlineStr"/>
      <c r="O1900" s="3" t="n"/>
      <c r="P1900" s="3" t="inlineStr"/>
      <c r="Q1900" s="3" t="inlineStr"/>
      <c r="R1900" s="3" t="inlineStr"/>
      <c r="S1900" s="3" t="inlineStr">
        <is>
          <t>Dept bio</t>
        </is>
      </c>
      <c r="T1900" s="3" t="n">
        <v>1</v>
      </c>
      <c r="U1900" s="3" t="inlineStr">
        <is>
          <t>Medium (self-reported in faculty bio)</t>
        </is>
      </c>
      <c r="V1900" s="3" t="n"/>
      <c r="W1900" s="3" t="inlineStr">
        <is>
          <t>Tammie Cumming and ASM Delowar Hossain, “Aligning ABET assessment with Regional accreditation”, ABET symposium April 3-4, 2014, Pittsburg, PA .</t>
        </is>
      </c>
      <c r="X1900" s="3" t="inlineStr"/>
      <c r="Y1900" s="3" t="inlineStr"/>
      <c r="Z1900" s="3" t="inlineStr"/>
      <c r="AA1900" s="3" t="inlineStr"/>
      <c r="AB1900" s="3" t="inlineStr"/>
      <c r="AC1900" s="3" t="inlineStr">
        <is>
          <t>School of Technology &amp; Design</t>
        </is>
      </c>
      <c r="AD1900" s="3" t="n"/>
      <c r="AE1900" s="3" t="inlineStr">
        <is>
          <t>No</t>
        </is>
      </c>
      <c r="AF1900" s="3" t="inlineStr"/>
      <c r="AG1900" s="4" t="inlineStr"/>
      <c r="AH1900" s="4" t="inlineStr"/>
      <c r="AI1900" s="4" t="inlineStr"/>
    </row>
    <row r="1901">
      <c r="A1901" s="3" t="inlineStr">
        <is>
          <t>EET-0169</t>
        </is>
      </c>
      <c r="B1901" s="3" t="inlineStr">
        <is>
          <t>Razani</t>
        </is>
      </c>
      <c r="C1901" s="3" t="inlineStr">
        <is>
          <t>Mohammad</t>
        </is>
      </c>
      <c r="D1901" s="3" t="inlineStr">
        <is>
          <t>Mohammad Razani</t>
        </is>
      </c>
      <c r="E1901" s="3" t="inlineStr">
        <is>
          <t>Chair</t>
        </is>
      </c>
      <c r="F1901" s="3" t="inlineStr">
        <is>
          <t>NYC College of Technology</t>
        </is>
      </c>
      <c r="G1901" s="3" t="inlineStr">
        <is>
          <t>Electrical and Telecommunications Engineering Technology</t>
        </is>
      </c>
      <c r="H1901" s="3" t="inlineStr">
        <is>
          <t>MRazani@citytech.cuny.edu</t>
        </is>
      </c>
      <c r="I1901" s="3" t="inlineStr">
        <is>
          <t>Journal article</t>
        </is>
      </c>
      <c r="J1901" s="3" t="inlineStr">
        <is>
          <t>Assessment of Langley and NASA-GISS Calibration Techniques for MFRSR Aerosol Retrieval</t>
        </is>
      </c>
      <c r="K1901" s="3" t="n">
        <v>2014</v>
      </c>
      <c r="L1901" s="3" t="inlineStr">
        <is>
          <t>IEEE Transactions on Geoscience and Remote Sensing</t>
        </is>
      </c>
      <c r="M1901" s="3" t="inlineStr">
        <is>
          <t>Daniela Viviana Vlăduţescu; B.L. Madhavan; Barry M. Gross; A. Aguirre; Fred Moshary; Samir A. Ahmed; Mohammad Razani; Reginald Blake</t>
        </is>
      </c>
      <c r="N1901" s="3" t="inlineStr"/>
      <c r="O1901" s="3" t="n"/>
      <c r="P1901" s="3" t="inlineStr"/>
      <c r="Q1901" s="3" t="inlineStr">
        <is>
          <t>10.1109/tgrs.2013.2293633</t>
        </is>
      </c>
      <c r="R1901" s="3" t="inlineStr">
        <is>
          <t>https://doi.org/10.1109/tgrs.2013.2293633</t>
        </is>
      </c>
      <c r="S1901" s="3" t="inlineStr">
        <is>
          <t>OpenAlex</t>
        </is>
      </c>
      <c r="T1901" s="3" t="n">
        <v>1</v>
      </c>
      <c r="U1901" s="3" t="inlineStr">
        <is>
          <t>High (City Tech affiliation on paper)</t>
        </is>
      </c>
      <c r="V1901" s="3" t="n"/>
      <c r="W1901" s="3" t="inlineStr"/>
      <c r="X1901" s="3" t="inlineStr">
        <is>
          <t>Sun photometric measurements are an important method of measuring the column amount and optical properties of atmospheric aerosols and are frequently used to better understand the impact of aerosols on the Earth's radiative budget. This paper assesses two calibration techniques used for multifilter rotating shadowband radiometers (MFRSRs) and presents the results obtained at Long Island, NY, during the July 2011 Aerosol Life Cycle Intensive Operational Period (IOP) campaign. The instrument calibration constants are validated internally against each other and against an independent quantitative technique based on the solar irradiance at the top of the atmosphere, convolved with the MFRSR filter response. In addition, the aerosol optical parameters obtained from the MFRSR are assessed against the same parameters retrieved with a recently calibrated CIMEL sun/sky radiometer collocated with the MFRSR instrument. These comparisons indicate generally good agreement between the two instruments for both calibration techniques. The advantages and disadvantages of the two techniques are presented. Additionally, an analysis of the optical and physical properties of aerosols from the MFRSR and their chemical compositions obtained by an in situ high-resolution time-of-flight aerosol mass spectrometer, together with back trajectories, indicate that the principal source of high concentrations of fine aerosols observed during July 18-24 was forest fires in western Canada.</t>
        </is>
      </c>
      <c r="Y1901" s="3" t="inlineStr">
        <is>
          <t>OpenAlex</t>
        </is>
      </c>
      <c r="Z1901" s="3" t="inlineStr"/>
      <c r="AA1901" s="3" t="inlineStr">
        <is>
          <t>Not found</t>
        </is>
      </c>
      <c r="AB1901" s="3" t="inlineStr">
        <is>
          <t>closed</t>
        </is>
      </c>
      <c r="AC1901" s="3" t="inlineStr">
        <is>
          <t>School of Technology &amp; Design</t>
        </is>
      </c>
      <c r="AD1901" s="3" t="n">
        <v>4</v>
      </c>
      <c r="AE1901" s="3" t="inlineStr">
        <is>
          <t>No</t>
        </is>
      </c>
      <c r="AF1901" s="3" t="inlineStr"/>
      <c r="AG1901" s="4" t="inlineStr"/>
      <c r="AH1901" s="4" t="inlineStr"/>
      <c r="AI1901" s="4" t="inlineStr"/>
    </row>
    <row r="1902">
      <c r="A1902" s="3" t="inlineStr">
        <is>
          <t>EET-0170</t>
        </is>
      </c>
      <c r="B1902" s="3" t="inlineStr">
        <is>
          <t>Wei</t>
        </is>
      </c>
      <c r="C1902" s="3" t="inlineStr">
        <is>
          <t>Xinzhou</t>
        </is>
      </c>
      <c r="D1902" s="3" t="inlineStr">
        <is>
          <t>Xinzhou Wei</t>
        </is>
      </c>
      <c r="E1902" s="3" t="inlineStr">
        <is>
          <t>Professor</t>
        </is>
      </c>
      <c r="F1902" s="3" t="inlineStr">
        <is>
          <t>NYC College of Technology</t>
        </is>
      </c>
      <c r="G1902" s="3" t="inlineStr">
        <is>
          <t>Electrical and Telecommunications Engineering Technology</t>
        </is>
      </c>
      <c r="H1902" s="3" t="inlineStr">
        <is>
          <t>XWei@citytech.cuny.edu</t>
        </is>
      </c>
      <c r="I1902" s="3" t="inlineStr">
        <is>
          <t>Conference paper</t>
        </is>
      </c>
      <c r="J1902" s="3" t="inlineStr">
        <is>
          <t>Automated polyp measurement based on colon structure decomposition for CT colonography</t>
        </is>
      </c>
      <c r="K1902" s="3" t="n">
        <v>2014</v>
      </c>
      <c r="L1902" s="3" t="inlineStr">
        <is>
          <t>Proceedings of SPIE, the International Society for Optical Engineering/Proceedings of SPIE</t>
        </is>
      </c>
      <c r="M1902" s="3" t="inlineStr">
        <is>
          <t>Huafeng Wang; Lihong C. Li; Hao Han; Hao Peng; Bowen Song; Xinzhou Wei; Zhengrong Liang</t>
        </is>
      </c>
      <c r="N1902" s="3" t="inlineStr"/>
      <c r="O1902" s="3" t="n"/>
      <c r="P1902" s="3" t="inlineStr"/>
      <c r="Q1902" s="3" t="inlineStr">
        <is>
          <t>10.1117/12.2043648</t>
        </is>
      </c>
      <c r="R1902" s="3" t="inlineStr">
        <is>
          <t>https://doi.org/10.1117/12.2043648</t>
        </is>
      </c>
      <c r="S1902" s="3" t="inlineStr">
        <is>
          <t>OpenAlex</t>
        </is>
      </c>
      <c r="T1902" s="3" t="n">
        <v>1</v>
      </c>
      <c r="U1902" s="3" t="inlineStr">
        <is>
          <t>High (City Tech affiliation on paper)</t>
        </is>
      </c>
      <c r="V1902" s="3" t="n"/>
      <c r="W1902" s="3" t="inlineStr"/>
      <c r="X1902" s="3" t="inlineStr">
        <is>
          <t>Accurate assessment of colorectal polyp size is of great significance for early diagnosis and management of colorectal cancers. Due to the complexity of colon structure, polyps with diverse geometric characteristics grow from different landform surfaces. In this paper, we present a new colon decomposition approach for polyp measurement. We first apply an efficient maximum a posteriori expectation-maximization (MAP-EM) partial volume segmentation algorithm to achieve an effective electronic cleansing on colon. The global colon structure is then decomposed into different kinds of morphological shapes, e.g. haustral folds or haustral wall. Meanwhile, the polyp location is identified by an automatic computer aided detection algorithm. By integrating the colon structure decomposition with the computer aided detection system, a patch volume of colon polyps is extracted. Thus, polyp size assessment can be achieved by finding abnormal protrusion on a relative uniform morphological surface from the decomposed colon landform. We evaluated our method via physical phantom and clinical datasets. Experiment results demonstrate the feasibility of our method in consistently quantifying the size of polyp volume and, therefore, facilitating characterizing for clinical management.</t>
        </is>
      </c>
      <c r="Y1902" s="3" t="inlineStr">
        <is>
          <t>OpenAlex</t>
        </is>
      </c>
      <c r="Z1902" s="3" t="inlineStr"/>
      <c r="AA1902" s="3" t="inlineStr">
        <is>
          <t>Not found</t>
        </is>
      </c>
      <c r="AB1902" s="3" t="inlineStr">
        <is>
          <t>closed</t>
        </is>
      </c>
      <c r="AC1902" s="3" t="inlineStr">
        <is>
          <t>School of Technology &amp; Design</t>
        </is>
      </c>
      <c r="AD1902" s="3" t="n">
        <v>2</v>
      </c>
      <c r="AE1902" s="3" t="inlineStr">
        <is>
          <t>No</t>
        </is>
      </c>
      <c r="AF1902" s="3" t="inlineStr"/>
      <c r="AG1902" s="4" t="inlineStr"/>
      <c r="AH1902" s="4" t="inlineStr"/>
      <c r="AI1902" s="4" t="inlineStr"/>
    </row>
    <row r="1903">
      <c r="A1903" s="3" t="inlineStr">
        <is>
          <t>EET-0171</t>
        </is>
      </c>
      <c r="B1903" s="3" t="inlineStr">
        <is>
          <t>Hossain</t>
        </is>
      </c>
      <c r="C1903" s="3" t="inlineStr">
        <is>
          <t>Asm</t>
        </is>
      </c>
      <c r="D1903" s="3" t="inlineStr">
        <is>
          <t>Asm Hossain</t>
        </is>
      </c>
      <c r="E1903" s="3" t="inlineStr">
        <is>
          <t>Professor</t>
        </is>
      </c>
      <c r="F1903" s="3" t="inlineStr">
        <is>
          <t>NYC College of Technology</t>
        </is>
      </c>
      <c r="G1903" s="3" t="inlineStr">
        <is>
          <t>Electrical and Telecommunications Engineering Technology</t>
        </is>
      </c>
      <c r="H1903" s="3" t="inlineStr">
        <is>
          <t>AHossain@citytech.cuny.edu</t>
        </is>
      </c>
      <c r="I1903" s="3" t="inlineStr">
        <is>
          <t>Journal article</t>
        </is>
      </c>
      <c r="J1903" s="3" t="inlineStr">
        <is>
          <t>Current Electronics Curriculum at Two-Year Engineering-Technology Programs:Academic Preparation vs. Industry Expectations</t>
        </is>
      </c>
      <c r="K1903" s="3" t="n">
        <v>2014</v>
      </c>
      <c r="L1903" s="3" t="inlineStr"/>
      <c r="M1903" s="3" t="inlineStr"/>
      <c r="N1903" s="3" t="inlineStr"/>
      <c r="O1903" s="3" t="n"/>
      <c r="P1903" s="3" t="inlineStr"/>
      <c r="Q1903" s="3" t="inlineStr"/>
      <c r="R1903" s="3" t="inlineStr"/>
      <c r="S1903" s="3" t="inlineStr">
        <is>
          <t>Dept bio</t>
        </is>
      </c>
      <c r="T1903" s="3" t="n">
        <v>1</v>
      </c>
      <c r="U1903" s="3" t="inlineStr">
        <is>
          <t>Medium (self-reported in faculty bio)</t>
        </is>
      </c>
      <c r="V1903" s="3" t="n"/>
      <c r="W1903" s="3" t="inlineStr">
        <is>
          <t>ASM Delowar Hossain, Zory Marantz, Djafar Mynbaev, "Current Electronics Curriculum at Two-Year Engineering-Technology Programs:Academic Preparation vs. Industry Expectations", International Journal of Innovative Science and Modern Engineering (IJISME), ISSN: 2319-6386, Volume-2 Issue-11, October 2014</t>
        </is>
      </c>
      <c r="X1903" s="3" t="inlineStr"/>
      <c r="Y1903" s="3" t="inlineStr"/>
      <c r="Z1903" s="3" t="inlineStr"/>
      <c r="AA1903" s="3" t="inlineStr"/>
      <c r="AB1903" s="3" t="inlineStr"/>
      <c r="AC1903" s="3" t="inlineStr">
        <is>
          <t>School of Technology &amp; Design</t>
        </is>
      </c>
      <c r="AD1903" s="3" t="n"/>
      <c r="AE1903" s="3" t="inlineStr">
        <is>
          <t>No</t>
        </is>
      </c>
      <c r="AF1903" s="3" t="inlineStr"/>
      <c r="AG1903" s="4" t="inlineStr"/>
      <c r="AH1903" s="4" t="inlineStr"/>
      <c r="AI1903" s="4" t="inlineStr"/>
    </row>
    <row r="1904">
      <c r="A1904" s="3" t="inlineStr">
        <is>
          <t>EET-0172</t>
        </is>
      </c>
      <c r="B1904" s="3" t="inlineStr">
        <is>
          <t>Ummy</t>
        </is>
      </c>
      <c r="C1904" s="3" t="inlineStr">
        <is>
          <t>Muhammad</t>
        </is>
      </c>
      <c r="D1904" s="3" t="inlineStr">
        <is>
          <t>Muhammad Ummy</t>
        </is>
      </c>
      <c r="E1904" s="3" t="inlineStr">
        <is>
          <t>Professor</t>
        </is>
      </c>
      <c r="F1904" s="3" t="inlineStr">
        <is>
          <t>NYC College of Technology</t>
        </is>
      </c>
      <c r="G1904" s="3" t="inlineStr">
        <is>
          <t>Electrical and Telecommunications Engineering Technology</t>
        </is>
      </c>
      <c r="H1904" s="3" t="inlineStr">
        <is>
          <t>MAummy@citytech.cuny.edu</t>
        </is>
      </c>
      <c r="I1904" s="3" t="inlineStr">
        <is>
          <t>Journal article</t>
        </is>
      </c>
      <c r="J1904" s="3" t="inlineStr">
        <is>
          <t>Engineering an Extended Gain Bandwidth Hybrid Raman—Optical Parametric Amplifier for Next Generation CWDM PON</t>
        </is>
      </c>
      <c r="K1904" s="3" t="n">
        <v>2014</v>
      </c>
      <c r="L1904" s="3" t="inlineStr">
        <is>
          <t>Journal of Lightwave Technology</t>
        </is>
      </c>
      <c r="M1904" s="3" t="inlineStr">
        <is>
          <t>Sasanthi Peiris; Nicholas Madamopoulos; Neo Antoniades; Dwight H. Richards; Muhammad Ali Ummy; R. Dorsinville</t>
        </is>
      </c>
      <c r="N1904" s="3" t="inlineStr"/>
      <c r="O1904" s="3" t="n"/>
      <c r="P1904" s="3" t="inlineStr"/>
      <c r="Q1904" s="3" t="inlineStr">
        <is>
          <t>10.1109/jlt.2013.2295176</t>
        </is>
      </c>
      <c r="R1904" s="3" t="inlineStr">
        <is>
          <t>https://doi.org/10.1109/jlt.2013.2295176</t>
        </is>
      </c>
      <c r="S1904" s="3" t="inlineStr">
        <is>
          <t>OpenAlex; Dept bio</t>
        </is>
      </c>
      <c r="T1904" s="3" t="n">
        <v>2</v>
      </c>
      <c r="U1904" s="3" t="inlineStr">
        <is>
          <t>High (City Tech affiliation on paper); 2 sources</t>
        </is>
      </c>
      <c r="V1904" s="3" t="n"/>
      <c r="W1904" s="3" t="inlineStr">
        <is>
          <t>S. Peiris, N. Madamopoulos, N. Antoniades, D. Richards M. A. Ummy and R. Dorsinville 'Engineering an Extended Gain Bandwith Hybrid Raman-Optical Parametric Amplifier for next generation CWDM PON,' Journal of Lightwave Technology, Vol. 32, Issue 5, pp. 939-946 (2014)</t>
        </is>
      </c>
      <c r="X1904" s="3" t="inlineStr">
        <is>
          <t>We describe a model and present simulation results for the optimization of an extended amplification bandwidth hybrid Raman-Optical Parametric amplifier (HROPA) in Tandem configuration. In this configuration, the Raman and Parametric processes are separated and each one takes place in a separate span of fiber, allowing for optimization of amplification gain (e.g., &gt; 20 dB), gain bandwidth (e.g., 170 nm) and gain ripple (e.g., &lt;; 4 dB). We also focus on the potential signal degradation performance due to the generation of idlers within the operational bandwidth. To overcome this limitation, we propose and model a modified HROPA design, which allows for the management and the suppression of idlers in the amplifier. The idler suppression is achieved through partitioning the channels in two sub-bands and using a wavelength-division multiplexed DEMUM/MUX pair to limit/suppress the idlers, as well as crosstalk terms generated in the amplifier. Our study shows that with proper selection of pump wavelength and power and engineering the HROPA with correct filter transfer function, we can achieve error free performance even in the case when significant misalignment of the transmitter wavelength from the center of the coarse WDM channel band exists.</t>
        </is>
      </c>
      <c r="Y1904" s="3" t="inlineStr">
        <is>
          <t>OpenAlex</t>
        </is>
      </c>
      <c r="Z1904" s="3" t="inlineStr"/>
      <c r="AA1904" s="3" t="inlineStr">
        <is>
          <t>Not found</t>
        </is>
      </c>
      <c r="AB1904" s="3" t="inlineStr">
        <is>
          <t>closed</t>
        </is>
      </c>
      <c r="AC1904" s="3" t="inlineStr">
        <is>
          <t>School of Technology &amp; Design</t>
        </is>
      </c>
      <c r="AD1904" s="3" t="n">
        <v>16</v>
      </c>
      <c r="AE1904" s="3" t="inlineStr">
        <is>
          <t>No</t>
        </is>
      </c>
      <c r="AF1904" s="3" t="inlineStr"/>
      <c r="AG1904" s="4" t="inlineStr"/>
      <c r="AH1904" s="4" t="inlineStr"/>
      <c r="AI1904" s="4" t="inlineStr"/>
    </row>
    <row r="1905">
      <c r="A1905" s="3" t="inlineStr">
        <is>
          <t>EET-0173</t>
        </is>
      </c>
      <c r="B1905" s="3" t="inlineStr">
        <is>
          <t>Geng</t>
        </is>
      </c>
      <c r="C1905" s="3" t="inlineStr">
        <is>
          <t>Li</t>
        </is>
      </c>
      <c r="D1905" s="3" t="inlineStr">
        <is>
          <t>Li Geng</t>
        </is>
      </c>
      <c r="E1905" s="3" t="inlineStr">
        <is>
          <t>Associate Professor</t>
        </is>
      </c>
      <c r="F1905" s="3" t="inlineStr">
        <is>
          <t>NYC College of Technology</t>
        </is>
      </c>
      <c r="G1905" s="3" t="inlineStr">
        <is>
          <t>Electrical and Telecommunications Engineering Technology</t>
        </is>
      </c>
      <c r="H1905" s="3" t="inlineStr">
        <is>
          <t>LGeng@citytech.cuny.edu</t>
        </is>
      </c>
      <c r="I1905" s="3" t="inlineStr">
        <is>
          <t>Journal article</t>
        </is>
      </c>
      <c r="J1905" s="3" t="inlineStr">
        <is>
          <t>Indoor Tracking With RFID Systems</t>
        </is>
      </c>
      <c r="K1905" s="3" t="n">
        <v>2014</v>
      </c>
      <c r="L1905" s="3" t="inlineStr">
        <is>
          <t>IEEE Journal of Selected Topics in Signal Processing</t>
        </is>
      </c>
      <c r="M1905" s="3" t="inlineStr">
        <is>
          <t>Li Geng; Mónica F. Bugallo; Akshay Athalye; Petar M. Djurić</t>
        </is>
      </c>
      <c r="N1905" s="3" t="inlineStr"/>
      <c r="O1905" s="3" t="n"/>
      <c r="P1905" s="3" t="inlineStr"/>
      <c r="Q1905" s="3" t="inlineStr">
        <is>
          <t>10.1109/jstsp.2013.2286972</t>
        </is>
      </c>
      <c r="R1905" s="3" t="inlineStr">
        <is>
          <t>https://doi.org/10.1109/jstsp.2013.2286972</t>
        </is>
      </c>
      <c r="S1905" s="3" t="inlineStr">
        <is>
          <t>OpenAlex; Dept bio</t>
        </is>
      </c>
      <c r="T1905" s="3" t="n">
        <v>2</v>
      </c>
      <c r="U1905" s="3" t="inlineStr">
        <is>
          <t>High (City Tech affiliation on paper); 2 sources</t>
        </is>
      </c>
      <c r="V1905" s="3" t="n"/>
      <c r="W1905" s="3" t="inlineStr">
        <is>
          <t>L. Geng, M. F. Bugallo, A. Athalye and P. M. Djuric. Indoor Tracking with RFID Systems. IEEE Journal of Selected Topics in Signal Processing (J-STSP), vol. 8, no. 1, pp. 96-105, DOI: 10.1109/JSTSP.2013.2286972, Feb. 2014.</t>
        </is>
      </c>
      <c r="X1905" s="3" t="inlineStr">
        <is>
          <t>This paper addresses the problem of indoor tracking of tagged objects with Ultra High Frequency (UHF) Radio Frequency Identification (RFID) systems. A new and more realistic observation model of the system is proposed, where the probability of detecting a tag by a reader is described by a Beta distribution. We model the probability of detection as a function of both the distance and the angle between the tag and the reader. The considered model also accounts for the possibility of a tag being in a dead-zone, that is, in a space where the tag cannot be detected even if it is well within the range of a reader. For tracking, we propose the use of the particle filtering methodology that takes into account the asynchronous nature of the measurements. The needed parameters for modeling the system are obtained from laboratory experiments and the performance of the algorithm is shown by extensive computer simulations.</t>
        </is>
      </c>
      <c r="Y1905" s="3" t="inlineStr">
        <is>
          <t>OpenAlex</t>
        </is>
      </c>
      <c r="Z1905" s="3" t="inlineStr"/>
      <c r="AA1905" s="3" t="inlineStr">
        <is>
          <t>Not found</t>
        </is>
      </c>
      <c r="AB1905" s="3" t="inlineStr">
        <is>
          <t>closed</t>
        </is>
      </c>
      <c r="AC1905" s="3" t="inlineStr">
        <is>
          <t>School of Technology &amp; Design</t>
        </is>
      </c>
      <c r="AD1905" s="3" t="n">
        <v>29</v>
      </c>
      <c r="AE1905" s="3" t="inlineStr">
        <is>
          <t>No</t>
        </is>
      </c>
      <c r="AF1905" s="3" t="inlineStr"/>
      <c r="AG1905" s="4" t="inlineStr"/>
      <c r="AH1905" s="4" t="inlineStr"/>
      <c r="AI1905" s="4" t="inlineStr"/>
    </row>
    <row r="1906">
      <c r="A1906" s="3" t="inlineStr">
        <is>
          <t>EET-0175</t>
        </is>
      </c>
      <c r="B1906" s="3" t="inlineStr">
        <is>
          <t>Hossain</t>
        </is>
      </c>
      <c r="C1906" s="3" t="inlineStr">
        <is>
          <t>Asm</t>
        </is>
      </c>
      <c r="D1906" s="3" t="inlineStr">
        <is>
          <t>Asm Hossain</t>
        </is>
      </c>
      <c r="E1906" s="3" t="inlineStr">
        <is>
          <t>Professor</t>
        </is>
      </c>
      <c r="F1906" s="3" t="inlineStr">
        <is>
          <t>NYC College of Technology</t>
        </is>
      </c>
      <c r="G1906" s="3" t="inlineStr">
        <is>
          <t>Electrical and Telecommunications Engineering Technology</t>
        </is>
      </c>
      <c r="H1906" s="3" t="inlineStr">
        <is>
          <t>AHossain@citytech.cuny.edu</t>
        </is>
      </c>
      <c r="I1906" s="3" t="inlineStr">
        <is>
          <t>Paper (venue type unclear)</t>
        </is>
      </c>
      <c r="J1906" s="3" t="inlineStr">
        <is>
          <t>Performance Analysis of QoS Aware Distributed Schemes over a Ring- based EPON Architecture</t>
        </is>
      </c>
      <c r="K1906" s="3" t="n">
        <v>2014</v>
      </c>
      <c r="L1906" s="3" t="inlineStr"/>
      <c r="M1906" s="3" t="inlineStr">
        <is>
          <t>ASM Delowar Hossain; Mohammed Kouar; Muhammad Ali Ummy; M. Razani</t>
        </is>
      </c>
      <c r="N1906" s="3" t="inlineStr"/>
      <c r="O1906" s="3" t="n"/>
      <c r="P1906" s="3" t="inlineStr"/>
      <c r="Q1906" s="3" t="inlineStr"/>
      <c r="R1906" s="3" t="inlineStr">
        <is>
          <t>https://openalex.org/W2182774146</t>
        </is>
      </c>
      <c r="S1906" s="3" t="inlineStr">
        <is>
          <t>OpenAlex; Dept bio</t>
        </is>
      </c>
      <c r="T1906" s="3" t="n">
        <v>2</v>
      </c>
      <c r="U1906" s="3" t="inlineStr">
        <is>
          <t>High (City Tech affiliation on paper); 2 sources</t>
        </is>
      </c>
      <c r="V1906" s="3" t="n"/>
      <c r="W1906" s="3" t="inlineStr">
        <is>
          <t>ASM Delowar Hossain, et al, "Performance Analysis of QoS Aware Distributed Schemes over a Ring-based EPON Architecture", International Journal of Soft Computing and Engineering, Vol. 3 Issue 4, September 5, 2013, pp 67 - 75</t>
        </is>
      </c>
      <c r="X1906" s="3" t="inlineStr">
        <is>
          <t>Abstract — In this work, we introduce decentralized Dynamic Bandwidth Allocation (DBA) schemes capable of supporting upstream Quality of Service (QoS) through differentiated class of service (CoS). In contrast to the centralized approach, the proposed QoS aware distributed DBA supports differentiated services through the integration of both scheduling mechanisms (intra-ONU and inter-ONU) at the Optical Network Unit (ONU). This integration of both scheduling can only be supported by a decentralized architecture. We demonstrate, in addition to the added flexibility and reliability, that the distributed approach has characteristics that make it far better suited than its centralized counterpart for provisioning QoS necessary for properly handling voice, video, and data services over a single line.</t>
        </is>
      </c>
      <c r="Y1906" s="3" t="inlineStr">
        <is>
          <t>OpenAlex</t>
        </is>
      </c>
      <c r="Z1906" s="3" t="inlineStr"/>
      <c r="AA1906" s="3" t="inlineStr">
        <is>
          <t>Not found</t>
        </is>
      </c>
      <c r="AB1906" s="3" t="inlineStr">
        <is>
          <t>closed</t>
        </is>
      </c>
      <c r="AC1906" s="3" t="inlineStr">
        <is>
          <t>School of Technology &amp; Design</t>
        </is>
      </c>
      <c r="AD1906" s="3" t="n">
        <v>0</v>
      </c>
      <c r="AE1906" s="3" t="inlineStr">
        <is>
          <t>No</t>
        </is>
      </c>
      <c r="AF1906" s="3" t="inlineStr"/>
      <c r="AG1906" s="4" t="inlineStr"/>
      <c r="AH1906" s="4" t="inlineStr"/>
      <c r="AI1906" s="4" t="inlineStr"/>
    </row>
    <row r="1907">
      <c r="A1907" s="3" t="inlineStr">
        <is>
          <t>EET-0176</t>
        </is>
      </c>
      <c r="B1907" s="3" t="inlineStr">
        <is>
          <t>Goykadosh</t>
        </is>
      </c>
      <c r="C1907" s="3" t="inlineStr">
        <is>
          <t>Aron</t>
        </is>
      </c>
      <c r="D1907" s="3" t="inlineStr">
        <is>
          <t>Aron Goykadosh</t>
        </is>
      </c>
      <c r="E1907" s="3" t="inlineStr">
        <is>
          <t>Professor</t>
        </is>
      </c>
      <c r="F1907" s="3" t="inlineStr">
        <is>
          <t>NYC College of Technology</t>
        </is>
      </c>
      <c r="G1907" s="3" t="inlineStr">
        <is>
          <t>Electrical and Telecommunications Engineering Technology</t>
        </is>
      </c>
      <c r="H1907" s="3" t="inlineStr">
        <is>
          <t>AGoykadosh@citytech.cuny.edu</t>
        </is>
      </c>
      <c r="I1907" s="3" t="inlineStr">
        <is>
          <t>Conference paper</t>
        </is>
      </c>
      <c r="J1907" s="3" t="inlineStr">
        <is>
          <t>Retracted: Further developing Torsion Field Communications Technology physical aspects</t>
        </is>
      </c>
      <c r="K1907" s="3" t="n">
        <v>2014</v>
      </c>
      <c r="L1907" s="3" t="inlineStr">
        <is>
          <t>IEEE Long Island Systems, Applications and Technology Conference (LISAT)</t>
        </is>
      </c>
      <c r="M1907" s="3" t="inlineStr">
        <is>
          <t>Mark Krinker; Aron Goykadosh</t>
        </is>
      </c>
      <c r="N1907" s="3" t="inlineStr"/>
      <c r="O1907" s="3" t="n"/>
      <c r="P1907" s="3" t="inlineStr"/>
      <c r="Q1907" s="3" t="inlineStr">
        <is>
          <t>10.1109/lisat.2014.6845219</t>
        </is>
      </c>
      <c r="R1907" s="3" t="inlineStr">
        <is>
          <t>https://doi.org/10.1109/lisat.2014.6845219</t>
        </is>
      </c>
      <c r="S1907" s="3" t="inlineStr">
        <is>
          <t>OpenAlex</t>
        </is>
      </c>
      <c r="T1907" s="3" t="n">
        <v>1</v>
      </c>
      <c r="U1907" s="3" t="inlineStr">
        <is>
          <t>High (City Tech affiliation on paper)</t>
        </is>
      </c>
      <c r="V1907" s="3" t="n"/>
      <c r="W1907" s="3" t="inlineStr"/>
      <c r="X1907" s="3" t="inlineStr">
        <is>
          <t>Experiments on Torsion Fields, TF Communication have revealed its feasibility. Very first experiments were conducted in USSR back in 80's. The further progress of the Theory of TF stimulates evolution in developing physical base of TF Communication. So far this progress is reduced to capability to transmit single bits of information. However, strictly nonlinear nature of TF phenomena reveals unusual hidden meaning even of these single bits of information. The paper deals with further steps in the physical base of this Technology. In particular, one of the major questions of any communication, a signal to noise ratio, is subject to new approaches based on entanglement of wave functions of transmitter and receiver. Moreover, very physical base of generation of TF signal and furnishing mutual addressing of the receiver and the transmitter experienced some new findings. One of them is an application of an orbital momentum of the electronic beam as a source of TF as well as other aspects of physical base of this Technology, considered in the paper.</t>
        </is>
      </c>
      <c r="Y1907" s="3" t="inlineStr">
        <is>
          <t>OpenAlex</t>
        </is>
      </c>
      <c r="Z1907" s="3" t="inlineStr"/>
      <c r="AA1907" s="3" t="inlineStr">
        <is>
          <t>Not found</t>
        </is>
      </c>
      <c r="AB1907" s="3" t="inlineStr">
        <is>
          <t>closed</t>
        </is>
      </c>
      <c r="AC1907" s="3" t="inlineStr">
        <is>
          <t>School of Technology &amp; Design</t>
        </is>
      </c>
      <c r="AD1907" s="3" t="n">
        <v>1</v>
      </c>
      <c r="AE1907" s="3" t="inlineStr">
        <is>
          <t>No</t>
        </is>
      </c>
      <c r="AF1907" s="3" t="inlineStr"/>
      <c r="AG1907" s="4" t="inlineStr"/>
      <c r="AH1907" s="4" t="inlineStr"/>
      <c r="AI1907" s="4" t="inlineStr"/>
    </row>
    <row r="1908">
      <c r="A1908" s="3" t="inlineStr">
        <is>
          <t>EET-0178</t>
        </is>
      </c>
      <c r="B1908" s="3" t="inlineStr">
        <is>
          <t>Goykadosh</t>
        </is>
      </c>
      <c r="C1908" s="3" t="inlineStr">
        <is>
          <t>Aron</t>
        </is>
      </c>
      <c r="D1908" s="3" t="inlineStr">
        <is>
          <t>Aron Goykadosh</t>
        </is>
      </c>
      <c r="E1908" s="3" t="inlineStr">
        <is>
          <t>Professor</t>
        </is>
      </c>
      <c r="F1908" s="3" t="inlineStr">
        <is>
          <t>NYC College of Technology</t>
        </is>
      </c>
      <c r="G1908" s="3" t="inlineStr">
        <is>
          <t>Electrical and Telecommunications Engineering Technology</t>
        </is>
      </c>
      <c r="H1908" s="3" t="inlineStr">
        <is>
          <t>AGoykadosh@citytech.cuny.edu</t>
        </is>
      </c>
      <c r="I1908" s="3" t="inlineStr">
        <is>
          <t>Conference paper</t>
        </is>
      </c>
      <c r="J1908" s="3" t="inlineStr">
        <is>
          <t>Unique One-Probe method and instruments for “instant In-Circuit measurement of quality of capacitors” physical base of the Method - Infinitely Remote Point conception</t>
        </is>
      </c>
      <c r="K1908" s="3" t="n">
        <v>2014</v>
      </c>
      <c r="L1908" s="3" t="inlineStr">
        <is>
          <t>IEEE Long Island Systems, Applications and Technology Conference (LISAT)</t>
        </is>
      </c>
      <c r="M1908" s="3" t="inlineStr">
        <is>
          <t>Mark Krinker; Aron Goykadosh</t>
        </is>
      </c>
      <c r="N1908" s="3" t="inlineStr"/>
      <c r="O1908" s="3" t="n"/>
      <c r="P1908" s="3" t="inlineStr"/>
      <c r="Q1908" s="3" t="inlineStr">
        <is>
          <t>10.1109/lisat.2014.6845216</t>
        </is>
      </c>
      <c r="R1908" s="3" t="inlineStr">
        <is>
          <t>https://doi.org/10.1109/lisat.2014.6845216</t>
        </is>
      </c>
      <c r="S1908" s="3" t="inlineStr">
        <is>
          <t>OpenAlex</t>
        </is>
      </c>
      <c r="T1908" s="3" t="n">
        <v>1</v>
      </c>
      <c r="U1908" s="3" t="inlineStr">
        <is>
          <t>High (City Tech affiliation on paper)</t>
        </is>
      </c>
      <c r="V1908" s="3" t="n"/>
      <c r="W1908" s="3" t="inlineStr"/>
      <c r="X1908" s="3" t="inlineStr">
        <is>
          <t>Unlike the well-known In-Circuit methods, based on passing the probing current through the Meter-first probe-first terminal of the capacitor, and plate-dielectric-plate-second terminal of capacitor-second probe of the meter the new Method is based on the principally new approach. The probing current flows through the following circuit: Meter-the probe-envelop of capacitor-internal content-any terminal-conducting environment of the terminal. Physical base and appropriate equations were set forth in USA Patent 6, 198,290, March 2001. There is no second probe. The probing current is formed due to polarization of conducting environment associated with the terminal of the capacitor as well as displacement currents. The development of physical base of the Method originated by the Method of “Infinitely Remote Point”. The Method and instruments were successfully tested at NASA testing facility in summer of 2001.</t>
        </is>
      </c>
      <c r="Y1908" s="3" t="inlineStr">
        <is>
          <t>OpenAlex</t>
        </is>
      </c>
      <c r="Z1908" s="3" t="inlineStr"/>
      <c r="AA1908" s="3" t="inlineStr">
        <is>
          <t>Not found</t>
        </is>
      </c>
      <c r="AB1908" s="3" t="inlineStr">
        <is>
          <t>closed</t>
        </is>
      </c>
      <c r="AC1908" s="3" t="inlineStr">
        <is>
          <t>School of Technology &amp; Design</t>
        </is>
      </c>
      <c r="AD1908" s="3" t="n">
        <v>1</v>
      </c>
      <c r="AE1908" s="3" t="inlineStr">
        <is>
          <t>No</t>
        </is>
      </c>
      <c r="AF1908" s="3" t="inlineStr"/>
      <c r="AG1908" s="4" t="inlineStr"/>
      <c r="AH1908" s="4" t="inlineStr"/>
      <c r="AI1908" s="4" t="inlineStr"/>
    </row>
    <row r="1909">
      <c r="A1909" s="3" t="inlineStr">
        <is>
          <t>EET-0180</t>
        </is>
      </c>
      <c r="B1909" s="3" t="inlineStr">
        <is>
          <t>Hossain</t>
        </is>
      </c>
      <c r="C1909" s="3" t="inlineStr">
        <is>
          <t>Asm</t>
        </is>
      </c>
      <c r="D1909" s="3" t="inlineStr">
        <is>
          <t>Asm Hossain</t>
        </is>
      </c>
      <c r="E1909" s="3" t="inlineStr">
        <is>
          <t>Professor</t>
        </is>
      </c>
      <c r="F1909" s="3" t="inlineStr">
        <is>
          <t>NYC College of Technology</t>
        </is>
      </c>
      <c r="G1909" s="3" t="inlineStr">
        <is>
          <t>Electrical and Telecommunications Engineering Technology</t>
        </is>
      </c>
      <c r="H1909" s="3" t="inlineStr">
        <is>
          <t>AHossain@citytech.cuny.edu</t>
        </is>
      </c>
      <c r="I1909" s="3" t="inlineStr">
        <is>
          <t>Journal article</t>
        </is>
      </c>
      <c r="J1909" s="3" t="inlineStr">
        <is>
          <t>Consolidation of Accreditation Activities to Improve Assessment of Student Learning Outcomes in Technical Disciplines</t>
        </is>
      </c>
      <c r="K1909" s="3" t="n">
        <v>2015</v>
      </c>
      <c r="L1909" s="3" t="inlineStr"/>
      <c r="M1909" s="3" t="inlineStr"/>
      <c r="N1909" s="3" t="inlineStr"/>
      <c r="O1909" s="3" t="n"/>
      <c r="P1909" s="3" t="inlineStr"/>
      <c r="Q1909" s="3" t="inlineStr"/>
      <c r="R1909" s="3" t="inlineStr"/>
      <c r="S1909" s="3" t="inlineStr">
        <is>
          <t>Dept bio</t>
        </is>
      </c>
      <c r="T1909" s="3" t="n">
        <v>1</v>
      </c>
      <c r="U1909" s="3" t="inlineStr">
        <is>
          <t>Medium (self-reported in faculty bio)</t>
        </is>
      </c>
      <c r="V1909" s="3" t="n"/>
      <c r="W1909" s="3" t="inlineStr">
        <is>
          <t>ASM Delowar Hossain, "Consolidation of Accreditation Activities to Improve Assessment of Student Learning Outcomes in Technical Disciplines", International Journal of Engineering and Advanced Technology (IJEAT) ISSN: 2249 – 8958, Volume-5 Issue-1, October 2015</t>
        </is>
      </c>
      <c r="X1909" s="3" t="inlineStr"/>
      <c r="Y1909" s="3" t="inlineStr"/>
      <c r="Z1909" s="3" t="inlineStr"/>
      <c r="AA1909" s="3" t="inlineStr"/>
      <c r="AB1909" s="3" t="inlineStr"/>
      <c r="AC1909" s="3" t="inlineStr">
        <is>
          <t>School of Technology &amp; Design</t>
        </is>
      </c>
      <c r="AD1909" s="3" t="n"/>
      <c r="AE1909" s="3" t="inlineStr">
        <is>
          <t>No</t>
        </is>
      </c>
      <c r="AF1909" s="3" t="inlineStr"/>
      <c r="AG1909" s="4" t="inlineStr"/>
      <c r="AH1909" s="4" t="inlineStr"/>
      <c r="AI1909" s="4" t="inlineStr"/>
    </row>
    <row r="1910">
      <c r="A1910" s="3" t="inlineStr">
        <is>
          <t>EET-0181</t>
        </is>
      </c>
      <c r="B1910" s="3" t="inlineStr">
        <is>
          <t>Hossain</t>
        </is>
      </c>
      <c r="C1910" s="3" t="inlineStr">
        <is>
          <t>Asm</t>
        </is>
      </c>
      <c r="D1910" s="3" t="inlineStr">
        <is>
          <t>Asm Hossain</t>
        </is>
      </c>
      <c r="E1910" s="3" t="inlineStr">
        <is>
          <t>Professor</t>
        </is>
      </c>
      <c r="F1910" s="3" t="inlineStr">
        <is>
          <t>NYC College of Technology</t>
        </is>
      </c>
      <c r="G1910" s="3" t="inlineStr">
        <is>
          <t>Electrical and Telecommunications Engineering Technology</t>
        </is>
      </c>
      <c r="H1910" s="3" t="inlineStr">
        <is>
          <t>AHossain@citytech.cuny.edu</t>
        </is>
      </c>
      <c r="I1910" s="3" t="inlineStr">
        <is>
          <t>Conference presentation</t>
        </is>
      </c>
      <c r="J1910" s="3" t="inlineStr">
        <is>
          <t>Developing an Efficient Process to Assess the Professional Competencies</t>
        </is>
      </c>
      <c r="K1910" s="3" t="n">
        <v>2015</v>
      </c>
      <c r="L1910" s="3" t="inlineStr"/>
      <c r="M1910" s="3" t="inlineStr"/>
      <c r="N1910" s="3" t="inlineStr"/>
      <c r="O1910" s="3" t="n"/>
      <c r="P1910" s="3" t="inlineStr"/>
      <c r="Q1910" s="3" t="inlineStr"/>
      <c r="R1910" s="3" t="inlineStr"/>
      <c r="S1910" s="3" t="inlineStr">
        <is>
          <t>Dept bio</t>
        </is>
      </c>
      <c r="T1910" s="3" t="n">
        <v>1</v>
      </c>
      <c r="U1910" s="3" t="inlineStr">
        <is>
          <t>Medium (self-reported in faculty bio)</t>
        </is>
      </c>
      <c r="V1910" s="3" t="n"/>
      <c r="W1910" s="3" t="inlineStr">
        <is>
          <t>Tammie Cumming and ASM Delowar Hossain, “Developing an Efficient Process to Assess the Professional Competencies”, ABET symposium April 23-24, 2015, Atlanta, GA April 24, 2015</t>
        </is>
      </c>
      <c r="X1910" s="3" t="inlineStr"/>
      <c r="Y1910" s="3" t="inlineStr"/>
      <c r="Z1910" s="3" t="inlineStr"/>
      <c r="AA1910" s="3" t="inlineStr"/>
      <c r="AB1910" s="3" t="inlineStr"/>
      <c r="AC1910" s="3" t="inlineStr">
        <is>
          <t>School of Technology &amp; Design</t>
        </is>
      </c>
      <c r="AD1910" s="3" t="n"/>
      <c r="AE1910" s="3" t="inlineStr">
        <is>
          <t>No</t>
        </is>
      </c>
      <c r="AF1910" s="3" t="inlineStr"/>
      <c r="AG1910" s="4" t="inlineStr"/>
      <c r="AH1910" s="4" t="inlineStr"/>
      <c r="AI1910" s="4" t="inlineStr"/>
    </row>
    <row r="1911">
      <c r="A1911" s="3" t="inlineStr">
        <is>
          <t>EET-0182</t>
        </is>
      </c>
      <c r="B1911" s="3" t="inlineStr">
        <is>
          <t>Vladutescu</t>
        </is>
      </c>
      <c r="C1911" s="3" t="inlineStr">
        <is>
          <t>Viviana</t>
        </is>
      </c>
      <c r="D1911" s="3" t="inlineStr">
        <is>
          <t>Viviana Vladutescu</t>
        </is>
      </c>
      <c r="E1911" s="3" t="inlineStr">
        <is>
          <t>Associate Professor</t>
        </is>
      </c>
      <c r="F1911" s="3" t="inlineStr">
        <is>
          <t>NYC College of Technology</t>
        </is>
      </c>
      <c r="G1911" s="3" t="inlineStr">
        <is>
          <t>Electrical and Telecommunications Engineering Technology</t>
        </is>
      </c>
      <c r="H1911" s="3" t="inlineStr">
        <is>
          <t>VVladutescu@citytech.cuny.edu</t>
        </is>
      </c>
      <c r="I1911" s="3" t="inlineStr">
        <is>
          <t>Grant</t>
        </is>
      </c>
      <c r="J1911" s="3" t="inlineStr">
        <is>
          <t>GP-EXTRA: Recruiting and Retaining Non-geoscience Minority STEM Majors for the Geoscience Workforce</t>
        </is>
      </c>
      <c r="K1911" s="3" t="n">
        <v>2015</v>
      </c>
      <c r="L1911" s="3" t="inlineStr">
        <is>
          <t>NSF: IUSE</t>
        </is>
      </c>
      <c r="M1911" s="3" t="inlineStr">
        <is>
          <t>Reginald Blake; Janet Liou-Mark; Viviana Vladutescu; Hamidreza Norouzi</t>
        </is>
      </c>
      <c r="N1911" s="3" t="inlineStr">
        <is>
          <t>Co-PI</t>
        </is>
      </c>
      <c r="O1911" s="3" t="n">
        <v>496786</v>
      </c>
      <c r="P1911" s="3" t="inlineStr">
        <is>
          <t>1540721</t>
        </is>
      </c>
      <c r="Q1911" s="3" t="inlineStr"/>
      <c r="R1911" s="3" t="inlineStr">
        <is>
          <t>https://www.nsf.gov/awardsearch/showAward?AWD_ID=1540721</t>
        </is>
      </c>
      <c r="S1911" s="3" t="inlineStr">
        <is>
          <t>NSF</t>
        </is>
      </c>
      <c r="T1911" s="3" t="n">
        <v>1</v>
      </c>
      <c r="U1911" s="3" t="inlineStr">
        <is>
          <t>High (NSF award to City Tech)</t>
        </is>
      </c>
      <c r="V1911" s="3" t="n"/>
      <c r="W1911" s="3" t="inlineStr"/>
      <c r="X1911" s="3" t="inlineStr">
        <is>
          <t>Science, Technology, Engineering, and Mathematics (STEM) have long been the bedrock on which American ingenuity, innovation, advancement, and competitive edge are built. Collectively, these disciplines have been the engine that has powered American economic prosperity, strength, and global leadership for almost all of the last century. Unfortunately, a plethora of recent, reputable studies have highlighted and drawn national attention to the alarming erosion of the STEM bedrock and to the steady decline in the power output and the efficiency of the STEM engine. There is now national consensus that the nation is in the midst of a STEM crisis, a crisis so dire that even national security is being jeopardized.  
Studies show that among the STEM disciplines, the crisis is most acute within the geosciences. The geosciences primarily have the following threefold problem: 1. Despite projections indicating that due to anticipated geoscience demands the future geoscience workforce will grow at above average rates and despite estimates that the turnover rate due to retirements will be significant, there will be major workforce shortfalls due to the woefully insufficient rate at which new geoscientists join the ranks of the geoscience workforce. Shortfalls of about 135,000 geoscientists by 2022 have been predicted; 2. The geoscience academic pipeline is not only leaking, but it is also clogged. Only a small number of students at the tertiary level are retained, pursue, and earn geoscience degrees. Moreover, most high school programs do not require students to take geoscience courses as a criteria for graduation. To compound the problem, unlike other STEM disciplines, the geosciences do not have a clear, unambiguous, definite academic corridor/pathway for growth and degree attainment that shepherds students from high school to graduate school and onto the geoscience workforce, and 3. The geosciences lack both ethnic and gender diversity - pools of potential geoscientists remain untapped and underdeveloped yet available and accessible. It is quite evident that among the geosciences' threefold problem outlined above, point #2 exacerbates point #1, while point #3 ameliorates point #1.
Despite these ills, one of the major strengths of the geosciences is their interdisciplinary nature. This key characteristic allows students from a wide-range of STEM disciplines to have multiple entry points through which they may engage with the geosciences and even become geoscience majors. It is this unique asset of the geosciences that this project is built upon as it seeks to redress the problems of the current and future state of the geosciences. 
This project supports the progress of science by helping to prepare a future STEM workforce that reflects the diversity of the nation.  The New York City College of Technology (City Tech)of the City University of New York (CUNY) system, plays an important role nationally in the education of future scientists, engineers, technologists, and mathematicians.  City Tech is a federally designated Hispanic Serving Institution (HSI) of more than 17,300 students, who have identified themselves as Black (31%), Hispanic (35.6%) and Asian/Pacific Islander (20.6%), among other categories.  This diverse student population offers a talented pool of students to recruit into STEM education and career pathways. Although City Tech does not currently have a geoscience department (one is being planned) and, therefore, does not offer a terminal geoscience degree, this minority-serving institution (with its limited set of geoscience offerings) is aiding in the amelioration of the geoscience workforce plight by creating and  sustaining a two-year geoscience workforce preparation and geoscience career mentoring program for non-geoscience minority STEM students beginning at the critical juncture of their junior year. This juncture is chosen because at this stage of their academic development, these STEM students would have already acquired a comprehensive enough set of STEM skills that are transferrable to geoscience workforce operations. This cohort of rising STEM juniors is, therefore, a ready and available pool of geoscience trainees with the potential to become part of the future geoscience workforce. Guided within the two-year framework of a comprehensive geoscience workforce model that equips them for and exposes them to transformative geoscience courses, career opportunities, explorations, and engagements, these students' prior STEM knowledge will be integrated and enhanced with the skills and competencies (critical thinking and problem-solving skills, spatial and temporal abilities, strong quantitative skills, and the ability to work in teams) that are essential for the geoscience workforce. Since geoscience is interdisciplinary in nature, is primarily a "discovery major" at the undergraduate level, and has multiple entry points into the field, this proposed geoscience workforce model is well-suited for City Tech students.  
The City Tech geoscience workforce program is designed with the following two primary goals: 1) to create a geoscience workforce pathway for non-geoscience minority STEM majors; and 2) to develop geoscience career-aligned collaboration via geoscience industry mentoring. Each year, the program will recruit twelve students to participate in its structured geoscience workforce model that consists of geoscience - Exposure, Preparation, Apprenticeship, and Experience (EPA-E). The students will not only be supported with cohort-building activities, but they will also participate in two geoscience internship programs that will equip them with geoscience knowledge and workforce skills, summer internships at a federal, local, or private geoscience facility, mentoring by geoscience practitioners, and networking opportunities with geoscience companies and geoscience professional societies. Interships are being offered in collaboration with the NYC Department of Environmental Protection, the US Environmental Protection Agency (Region 2), NOAA's Climate and Weather Prediction Center, Brookhaven National Laboratory, the Cary Institute of Ecosystem Studies, and Partner Engineering and Science. The expectation through this initiative is that many underrepresented minority (URM) students who would otherwise not pursue a geoscience career may now choose to follow a geoscience corridor that could not only lead to lucrative geoscience careers, but could also help to diversify the geosciences and simultaneously help to ameliorate the nation's grave geoscience workforce dilemma. This initiative will also serve as a model of how institutions without terminal geoscience degrees may yet positively impact both geoscience education and geoscience employment.</t>
        </is>
      </c>
      <c r="Y1911" s="3" t="inlineStr">
        <is>
          <t>NSF</t>
        </is>
      </c>
      <c r="Z1911" s="3" t="inlineStr"/>
      <c r="AA1911" s="3" t="inlineStr"/>
      <c r="AB1911" s="3" t="inlineStr"/>
      <c r="AC1911" s="3" t="inlineStr">
        <is>
          <t>School of Technology &amp; Design</t>
        </is>
      </c>
      <c r="AD1911" s="3" t="n"/>
      <c r="AE1911" s="3" t="inlineStr">
        <is>
          <t>No</t>
        </is>
      </c>
      <c r="AF1911" s="3" t="inlineStr"/>
      <c r="AG1911" s="4" t="inlineStr"/>
      <c r="AH1911" s="4" t="inlineStr"/>
      <c r="AI1911" s="4" t="inlineStr"/>
    </row>
    <row r="1912">
      <c r="A1912" s="3" t="inlineStr">
        <is>
          <t>EET-0183</t>
        </is>
      </c>
      <c r="B1912" s="3" t="inlineStr">
        <is>
          <t>Hossain</t>
        </is>
      </c>
      <c r="C1912" s="3" t="inlineStr">
        <is>
          <t>Asm</t>
        </is>
      </c>
      <c r="D1912" s="3" t="inlineStr">
        <is>
          <t>Asm Hossain</t>
        </is>
      </c>
      <c r="E1912" s="3" t="inlineStr">
        <is>
          <t>Professor</t>
        </is>
      </c>
      <c r="F1912" s="3" t="inlineStr">
        <is>
          <t>NYC College of Technology</t>
        </is>
      </c>
      <c r="G1912" s="3" t="inlineStr">
        <is>
          <t>Electrical and Telecommunications Engineering Technology</t>
        </is>
      </c>
      <c r="H1912" s="3" t="inlineStr">
        <is>
          <t>AHossain@citytech.cuny.edu</t>
        </is>
      </c>
      <c r="I1912" s="3" t="inlineStr">
        <is>
          <t>Journal article</t>
        </is>
      </c>
      <c r="J1912" s="3" t="inlineStr">
        <is>
          <t>Gaining Institutional Efficiency in the General Education Assessment for Technology Program Accreditation</t>
        </is>
      </c>
      <c r="K1912" s="3" t="n">
        <v>2015</v>
      </c>
      <c r="L1912" s="3" t="inlineStr">
        <is>
          <t>Journal of Education and Learning (EduLearn)</t>
        </is>
      </c>
      <c r="M1912" s="3" t="inlineStr">
        <is>
          <t>ASM Delowar Hossain</t>
        </is>
      </c>
      <c r="N1912" s="3" t="inlineStr"/>
      <c r="O1912" s="3" t="n"/>
      <c r="P1912" s="3" t="inlineStr"/>
      <c r="Q1912" s="3" t="inlineStr">
        <is>
          <t>10.11591/edulearn.v9i4.2680</t>
        </is>
      </c>
      <c r="R1912" s="3" t="inlineStr">
        <is>
          <t>https://doi.org/10.11591/edulearn.v9i4.2680</t>
        </is>
      </c>
      <c r="S1912" s="3" t="inlineStr">
        <is>
          <t>OpenAlex; Dept bio</t>
        </is>
      </c>
      <c r="T1912" s="3" t="n">
        <v>2</v>
      </c>
      <c r="U1912" s="3" t="inlineStr">
        <is>
          <t>High (City Tech affiliation on paper); 2 sources</t>
        </is>
      </c>
      <c r="V1912" s="3" t="n"/>
      <c r="W1912" s="3" t="inlineStr">
        <is>
          <t>ASM Delowar Hossain "Gaining Institutional Efficiency in the General Education Assessment for Technology Program Accreditation", Journal of Education and Learning (EduLearn), Vol 9, No 4: November 2015. http://journal.uad.ac.id/index.php/EduLearn/article/view/2680</t>
        </is>
      </c>
      <c r="X1912" s="3" t="inlineStr">
        <is>
          <t>This work addresses the need to merge various student learning assessment activities to gain efficiency. Specifically, it discusses a mechanism of institutional assessment efficiency through development of common instruments for general education assessment that can support more than one accreditation requirement.</t>
        </is>
      </c>
      <c r="Y1912" s="3" t="inlineStr">
        <is>
          <t>OpenAlex</t>
        </is>
      </c>
      <c r="Z1912" s="3" t="inlineStr">
        <is>
          <t>https://doi.org/10.11591/edulearn.v9i4.2680</t>
        </is>
      </c>
      <c r="AA1912" s="3" t="inlineStr">
        <is>
          <t>Open-access page (via OpenAlex)</t>
        </is>
      </c>
      <c r="AB1912" s="3" t="inlineStr">
        <is>
          <t>hybrid</t>
        </is>
      </c>
      <c r="AC1912" s="3" t="inlineStr">
        <is>
          <t>School of Technology &amp; Design</t>
        </is>
      </c>
      <c r="AD1912" s="3" t="n">
        <v>0</v>
      </c>
      <c r="AE1912" s="3" t="inlineStr">
        <is>
          <t>No</t>
        </is>
      </c>
      <c r="AF1912" s="3" t="inlineStr"/>
      <c r="AG1912" s="4" t="inlineStr"/>
      <c r="AH1912" s="4" t="inlineStr"/>
      <c r="AI1912" s="4" t="inlineStr"/>
    </row>
    <row r="1913">
      <c r="A1913" s="3" t="inlineStr">
        <is>
          <t>EET-0186</t>
        </is>
      </c>
      <c r="B1913" s="3" t="inlineStr">
        <is>
          <t>Hossain</t>
        </is>
      </c>
      <c r="C1913" s="3" t="inlineStr">
        <is>
          <t>Asm</t>
        </is>
      </c>
      <c r="D1913" s="3" t="inlineStr">
        <is>
          <t>Asm Hossain</t>
        </is>
      </c>
      <c r="E1913" s="3" t="inlineStr">
        <is>
          <t>Professor</t>
        </is>
      </c>
      <c r="F1913" s="3" t="inlineStr">
        <is>
          <t>NYC College of Technology</t>
        </is>
      </c>
      <c r="G1913" s="3" t="inlineStr">
        <is>
          <t>Electrical and Telecommunications Engineering Technology</t>
        </is>
      </c>
      <c r="H1913" s="3" t="inlineStr">
        <is>
          <t>AHossain@citytech.cuny.edu</t>
        </is>
      </c>
      <c r="I1913" s="3" t="inlineStr">
        <is>
          <t>Grant</t>
        </is>
      </c>
      <c r="J1913" s="3" t="inlineStr">
        <is>
          <t>PSC-CUNY Grant (PI) 2015/16: $3,500</t>
        </is>
      </c>
      <c r="K1913" s="3" t="n">
        <v>2015</v>
      </c>
      <c r="L1913" s="3" t="inlineStr"/>
      <c r="M1913" s="3" t="inlineStr"/>
      <c r="N1913" s="3" t="inlineStr">
        <is>
          <t>PI</t>
        </is>
      </c>
      <c r="O1913" s="3" t="n">
        <v>3500</v>
      </c>
      <c r="P1913" s="3" t="inlineStr"/>
      <c r="Q1913" s="3" t="inlineStr"/>
      <c r="R1913" s="3" t="inlineStr"/>
      <c r="S1913" s="3" t="inlineStr">
        <is>
          <t>Dept bio</t>
        </is>
      </c>
      <c r="T1913" s="3" t="n">
        <v>1</v>
      </c>
      <c r="U1913" s="3" t="inlineStr">
        <is>
          <t>Medium (self-reported in faculty bio)</t>
        </is>
      </c>
      <c r="V1913" s="3" t="n"/>
      <c r="W1913" s="3" t="inlineStr">
        <is>
          <t>PSC-CUNY Grant (PI) 2015/16: $3,500</t>
        </is>
      </c>
      <c r="X1913" s="3" t="inlineStr"/>
      <c r="Y1913" s="3" t="inlineStr"/>
      <c r="Z1913" s="3" t="inlineStr"/>
      <c r="AA1913" s="3" t="inlineStr"/>
      <c r="AB1913" s="3" t="inlineStr"/>
      <c r="AC1913" s="3" t="inlineStr">
        <is>
          <t>School of Technology &amp; Design</t>
        </is>
      </c>
      <c r="AD1913" s="3" t="n"/>
      <c r="AE1913" s="3" t="inlineStr">
        <is>
          <t>No</t>
        </is>
      </c>
      <c r="AF1913" s="3" t="inlineStr"/>
      <c r="AG1913" s="4" t="inlineStr"/>
      <c r="AH1913" s="4" t="inlineStr"/>
      <c r="AI1913" s="4" t="inlineStr"/>
    </row>
    <row r="1914">
      <c r="A1914" s="3" t="inlineStr">
        <is>
          <t>EET-0187</t>
        </is>
      </c>
      <c r="B1914" s="3" t="inlineStr">
        <is>
          <t>Geng</t>
        </is>
      </c>
      <c r="C1914" s="3" t="inlineStr">
        <is>
          <t>Li</t>
        </is>
      </c>
      <c r="D1914" s="3" t="inlineStr">
        <is>
          <t>Li Geng</t>
        </is>
      </c>
      <c r="E1914" s="3" t="inlineStr">
        <is>
          <t>Associate Professor</t>
        </is>
      </c>
      <c r="F1914" s="3" t="inlineStr">
        <is>
          <t>NYC College of Technology</t>
        </is>
      </c>
      <c r="G1914" s="3" t="inlineStr">
        <is>
          <t>Electrical and Telecommunications Engineering Technology</t>
        </is>
      </c>
      <c r="H1914" s="3" t="inlineStr">
        <is>
          <t>LGeng@citytech.cuny.edu</t>
        </is>
      </c>
      <c r="I1914" s="3" t="inlineStr">
        <is>
          <t>Conference paper</t>
        </is>
      </c>
      <c r="J1914" s="3" t="inlineStr">
        <is>
          <t>Real-time self-tracking in the Internet of Things</t>
        </is>
      </c>
      <c r="K1914" s="3" t="n">
        <v>2015</v>
      </c>
      <c r="L1914" s="3" t="inlineStr">
        <is>
          <t>IEEE International Conference on Acoustics Speech and Signal Processing</t>
        </is>
      </c>
      <c r="M1914" s="3" t="inlineStr">
        <is>
          <t>Li Geng; Mónica F. Bugallo; Akshay Athalye; Petar M. Djurić</t>
        </is>
      </c>
      <c r="N1914" s="3" t="inlineStr"/>
      <c r="O1914" s="3" t="n"/>
      <c r="P1914" s="3" t="inlineStr"/>
      <c r="Q1914" s="3" t="inlineStr">
        <is>
          <t>10.1109/icassp.2015.7179025</t>
        </is>
      </c>
      <c r="R1914" s="3" t="inlineStr">
        <is>
          <t>https://doi.org/10.1109/icassp.2015.7179025</t>
        </is>
      </c>
      <c r="S1914" s="3" t="inlineStr">
        <is>
          <t>OpenAlex; Dept bio</t>
        </is>
      </c>
      <c r="T1914" s="3" t="n">
        <v>2</v>
      </c>
      <c r="U1914" s="3" t="inlineStr">
        <is>
          <t>High (City Tech affiliation on paper); 2 sources</t>
        </is>
      </c>
      <c r="V1914" s="3" t="n"/>
      <c r="W1914" s="3" t="inlineStr">
        <is>
          <t>L. Geng, M. F. Bugallo, A. Athalye and P. M. Djuric. Real-time Self-tracking in the Internet of Things. IEEE International Conference on Acoustics, Speech and Signal Processing (ICASSP), South Brisbane, QLD, pp. 5510-5514, DOI: 10.1109/ICASSP.2015.7179025, 2015.</t>
        </is>
      </c>
      <c r="X1914" s="3" t="inlineStr">
        <is>
          <t>We investigate the problem of real-time self-tracking of tagged objects in a new system with low-cost “smart” tags. These tiny and battery-less devices will play a pivotal role in the infrastructure of the Internet of Things (IoT). With capabilities of low-power computation and tag-to-tag backscattered communication, no readers will be needed for running the Radio Frequency Identification (RFID) system. In order to allow for low-cost tags, self-tracking has to be performed with simple algorithms while still exhibiting high accuracy. In this paper we propose a linear observation model for which Kalman filtering (KF) is the optimal method. We also consider a nonlinear model for which we apply particle filtering (PF) of reduced complexity as the tracking method. The performance and computational complexity of the different methods are compared by computer simulations.</t>
        </is>
      </c>
      <c r="Y1914" s="3" t="inlineStr">
        <is>
          <t>OpenAlex</t>
        </is>
      </c>
      <c r="Z1914" s="3" t="inlineStr"/>
      <c r="AA1914" s="3" t="inlineStr">
        <is>
          <t>Not found</t>
        </is>
      </c>
      <c r="AB1914" s="3" t="inlineStr">
        <is>
          <t>closed</t>
        </is>
      </c>
      <c r="AC1914" s="3" t="inlineStr">
        <is>
          <t>School of Technology &amp; Design</t>
        </is>
      </c>
      <c r="AD1914" s="3" t="n">
        <v>4</v>
      </c>
      <c r="AE1914" s="3" t="inlineStr">
        <is>
          <t>No</t>
        </is>
      </c>
      <c r="AF1914" s="3" t="inlineStr"/>
      <c r="AG1914" s="4" t="inlineStr"/>
      <c r="AH1914" s="4" t="inlineStr"/>
      <c r="AI1914" s="4" t="inlineStr"/>
    </row>
    <row r="1915">
      <c r="A1915" s="3" t="inlineStr">
        <is>
          <t>EET-0188</t>
        </is>
      </c>
      <c r="B1915" s="3" t="inlineStr">
        <is>
          <t>Goykadosh</t>
        </is>
      </c>
      <c r="C1915" s="3" t="inlineStr">
        <is>
          <t>Aron</t>
        </is>
      </c>
      <c r="D1915" s="3" t="inlineStr">
        <is>
          <t>Aron Goykadosh</t>
        </is>
      </c>
      <c r="E1915" s="3" t="inlineStr">
        <is>
          <t>Professor</t>
        </is>
      </c>
      <c r="F1915" s="3" t="inlineStr">
        <is>
          <t>NYC College of Technology</t>
        </is>
      </c>
      <c r="G1915" s="3" t="inlineStr">
        <is>
          <t>Electrical and Telecommunications Engineering Technology</t>
        </is>
      </c>
      <c r="H1915" s="3" t="inlineStr">
        <is>
          <t>AGoykadosh@citytech.cuny.edu</t>
        </is>
      </c>
      <c r="I1915" s="3" t="inlineStr">
        <is>
          <t>Conference paper</t>
        </is>
      </c>
      <c r="J1915" s="3" t="inlineStr">
        <is>
          <t>Retracted: Social importance and physical base of GPZ and dowsing: Instrumentation with perspectives of further development</t>
        </is>
      </c>
      <c r="K1915" s="3" t="n">
        <v>2015</v>
      </c>
      <c r="L1915" s="3" t="inlineStr">
        <is>
          <t>IEEE Long Island Systems, Applications and Technology Conference (LISAT)</t>
        </is>
      </c>
      <c r="M1915" s="3" t="inlineStr">
        <is>
          <t>Mark Krinker; Aron Goykadosh; Kamal Shahrabi</t>
        </is>
      </c>
      <c r="N1915" s="3" t="inlineStr"/>
      <c r="O1915" s="3" t="n"/>
      <c r="P1915" s="3" t="inlineStr"/>
      <c r="Q1915" s="3" t="inlineStr">
        <is>
          <t>10.1109/lisat.2015.7160193</t>
        </is>
      </c>
      <c r="R1915" s="3" t="inlineStr">
        <is>
          <t>https://doi.org/10.1109/lisat.2015.7160193</t>
        </is>
      </c>
      <c r="S1915" s="3" t="inlineStr">
        <is>
          <t>OpenAlex</t>
        </is>
      </c>
      <c r="T1915" s="3" t="n">
        <v>1</v>
      </c>
      <c r="U1915" s="3" t="inlineStr">
        <is>
          <t>High (City Tech affiliation on paper)</t>
        </is>
      </c>
      <c r="V1915" s="3" t="n"/>
      <c r="W1915" s="3" t="inlineStr"/>
      <c r="X1915" s="3" t="inlineStr">
        <is>
          <t>The paper considers social importance of monitoring Geo Pathogenic Zones, GPZ, which negatively affects humans, plants and machinery. One component of Physics of GPZ is based on the origination of natural alternating fields, which entrain the pace of human organs. Another component is the origination of localized spinning electromagnetic fields, which develop strong non-linear phenomena, negatively affecting a wide class of objects. Instrumentation technology is discussed as well as the results which reveal quantum nature of the GPZ issue.</t>
        </is>
      </c>
      <c r="Y1915" s="3" t="inlineStr">
        <is>
          <t>OpenAlex</t>
        </is>
      </c>
      <c r="Z1915" s="3" t="inlineStr"/>
      <c r="AA1915" s="3" t="inlineStr">
        <is>
          <t>Not found</t>
        </is>
      </c>
      <c r="AB1915" s="3" t="inlineStr">
        <is>
          <t>closed</t>
        </is>
      </c>
      <c r="AC1915" s="3" t="inlineStr">
        <is>
          <t>School of Technology &amp; Design</t>
        </is>
      </c>
      <c r="AD1915" s="3" t="n">
        <v>1</v>
      </c>
      <c r="AE1915" s="3" t="inlineStr">
        <is>
          <t>No</t>
        </is>
      </c>
      <c r="AF1915" s="3" t="inlineStr"/>
      <c r="AG1915" s="4" t="inlineStr"/>
      <c r="AH1915" s="4" t="inlineStr"/>
      <c r="AI1915" s="4" t="inlineStr"/>
    </row>
    <row r="1916">
      <c r="A1916" s="3" t="inlineStr">
        <is>
          <t>EET-0190</t>
        </is>
      </c>
      <c r="B1916" s="3" t="inlineStr">
        <is>
          <t>Hossain</t>
        </is>
      </c>
      <c r="C1916" s="3" t="inlineStr">
        <is>
          <t>Asm</t>
        </is>
      </c>
      <c r="D1916" s="3" t="inlineStr">
        <is>
          <t>Asm Hossain</t>
        </is>
      </c>
      <c r="E1916" s="3" t="inlineStr">
        <is>
          <t>Professor</t>
        </is>
      </c>
      <c r="F1916" s="3" t="inlineStr">
        <is>
          <t>NYC College of Technology</t>
        </is>
      </c>
      <c r="G1916" s="3" t="inlineStr">
        <is>
          <t>Electrical and Telecommunications Engineering Technology</t>
        </is>
      </c>
      <c r="H1916" s="3" t="inlineStr">
        <is>
          <t>AHossain@citytech.cuny.edu</t>
        </is>
      </c>
      <c r="I1916" s="3" t="inlineStr">
        <is>
          <t>Journal article</t>
        </is>
      </c>
      <c r="J1916" s="3" t="inlineStr">
        <is>
          <t>Alignment of Regional and ABET accreditation efforts: An Efficient approach to Assessment of Student Outcomes</t>
        </is>
      </c>
      <c r="K1916" s="3" t="n">
        <v>2016</v>
      </c>
      <c r="L1916" s="3" t="inlineStr"/>
      <c r="M1916" s="3" t="inlineStr"/>
      <c r="N1916" s="3" t="inlineStr"/>
      <c r="O1916" s="3" t="n"/>
      <c r="P1916" s="3" t="inlineStr"/>
      <c r="Q1916" s="3" t="inlineStr"/>
      <c r="R1916" s="3" t="inlineStr"/>
      <c r="S1916" s="3" t="inlineStr">
        <is>
          <t>Dept bio</t>
        </is>
      </c>
      <c r="T1916" s="3" t="n">
        <v>1</v>
      </c>
      <c r="U1916" s="3" t="inlineStr">
        <is>
          <t>Medium (self-reported in faculty bio)</t>
        </is>
      </c>
      <c r="V1916" s="3" t="n"/>
      <c r="W1916" s="3" t="inlineStr">
        <is>
          <t>ASM Delowar Hossain and Tammie Cumming, “Alignment of Regional and ABET accreditation efforts: An Efficient approach to Assessment of Student Outcomes ", The Technology Interface International Journal (Spring 2016). http://tiij.org/issues/issues/spring2016/spring_summer_2016.htm</t>
        </is>
      </c>
      <c r="X1916" s="3" t="inlineStr"/>
      <c r="Y1916" s="3" t="inlineStr"/>
      <c r="Z1916" s="3" t="inlineStr"/>
      <c r="AA1916" s="3" t="inlineStr"/>
      <c r="AB1916" s="3" t="inlineStr"/>
      <c r="AC1916" s="3" t="inlineStr">
        <is>
          <t>School of Technology &amp; Design</t>
        </is>
      </c>
      <c r="AD1916" s="3" t="n"/>
      <c r="AE1916" s="3" t="inlineStr">
        <is>
          <t>No</t>
        </is>
      </c>
      <c r="AF1916" s="3" t="inlineStr"/>
      <c r="AG1916" s="4" t="inlineStr"/>
      <c r="AH1916" s="4" t="inlineStr"/>
      <c r="AI1916" s="4" t="inlineStr"/>
    </row>
    <row r="1917">
      <c r="A1917" s="3" t="inlineStr">
        <is>
          <t>EET-0192</t>
        </is>
      </c>
      <c r="B1917" s="3" t="inlineStr">
        <is>
          <t>Ummy</t>
        </is>
      </c>
      <c r="C1917" s="3" t="inlineStr">
        <is>
          <t>Muhammad</t>
        </is>
      </c>
      <c r="D1917" s="3" t="inlineStr">
        <is>
          <t>Muhammad Ummy</t>
        </is>
      </c>
      <c r="E1917" s="3" t="inlineStr">
        <is>
          <t>Professor</t>
        </is>
      </c>
      <c r="F1917" s="3" t="inlineStr">
        <is>
          <t>NYC College of Technology</t>
        </is>
      </c>
      <c r="G1917" s="3" t="inlineStr">
        <is>
          <t>Electrical and Telecommunications Engineering Technology</t>
        </is>
      </c>
      <c r="H1917" s="3" t="inlineStr">
        <is>
          <t>MAummy@citytech.cuny.edu</t>
        </is>
      </c>
      <c r="I1917" s="3" t="inlineStr">
        <is>
          <t>Journal article</t>
        </is>
      </c>
      <c r="J1917" s="3" t="inlineStr">
        <is>
          <t>Beam Combining of SOA-Based Bidirectional Tunable Fiber Nested Ring Lasers With Continuous Tunability Over the C-band at Room Temperature</t>
        </is>
      </c>
      <c r="K1917" s="3" t="n">
        <v>2016</v>
      </c>
      <c r="L1917" s="3" t="inlineStr">
        <is>
          <t>Journal of Lightwave Technology</t>
        </is>
      </c>
      <c r="M1917" s="3" t="inlineStr">
        <is>
          <t>Muhammad Ali Ummy; Siméon Bikorimana; Nicholas Madamopoulos; R. Dorsinville</t>
        </is>
      </c>
      <c r="N1917" s="3" t="inlineStr"/>
      <c r="O1917" s="3" t="n"/>
      <c r="P1917" s="3" t="inlineStr"/>
      <c r="Q1917" s="3" t="inlineStr">
        <is>
          <t>10.1109/jlt.2016.2586743</t>
        </is>
      </c>
      <c r="R1917" s="3" t="inlineStr">
        <is>
          <t>https://doi.org/10.1109/jlt.2016.2586743</t>
        </is>
      </c>
      <c r="S1917" s="3" t="inlineStr">
        <is>
          <t>OpenAlex</t>
        </is>
      </c>
      <c r="T1917" s="3" t="n">
        <v>1</v>
      </c>
      <c r="U1917" s="3" t="inlineStr">
        <is>
          <t>High (City Tech affiliation on paper)</t>
        </is>
      </c>
      <c r="V1917" s="3" t="n"/>
      <c r="W1917" s="3" t="inlineStr"/>
      <c r="X1917" s="3" t="inlineStr">
        <is>
          <t>Nested ring cavities are used to develop a simple compact, low-cost semiconductor optical amplifier (SOA)-based bidirectional tunable fiber ring laser source. We propose a bidirectional tunable fiber ring laser structure based on (N &gt; 1) number of SOAs that has a great potential for achieving a high power laser source that uses low-power optical components by coherently coupling the nested ring cavities. A commercial tunable filter is used to deliver a wavelength tuning range of 30 nm. The lasing tunable range can be further changed by using SOAs with operating wavelengths in different regions of the optical spectrum. The output power of the bidirectional fiber ring resonator with three SOAs was around 3.5 times larger than the output of a single SOA fiber ring laser (i.e., 17.7 versus 5.14 mW) at 1550 nm wavelength. The optical signal-to-noise ratio was measured to be up to +49 dB, wavelength stability was ±0.015 nm, and optical power stability was better than ±0.2 dB.</t>
        </is>
      </c>
      <c r="Y1917" s="3" t="inlineStr">
        <is>
          <t>OpenAlex</t>
        </is>
      </c>
      <c r="Z1917" s="3" t="inlineStr"/>
      <c r="AA1917" s="3" t="inlineStr">
        <is>
          <t>Not found</t>
        </is>
      </c>
      <c r="AB1917" s="3" t="inlineStr">
        <is>
          <t>closed</t>
        </is>
      </c>
      <c r="AC1917" s="3" t="inlineStr">
        <is>
          <t>School of Technology &amp; Design</t>
        </is>
      </c>
      <c r="AD1917" s="3" t="n">
        <v>8</v>
      </c>
      <c r="AE1917" s="3" t="inlineStr">
        <is>
          <t>No</t>
        </is>
      </c>
      <c r="AF1917" s="3" t="inlineStr"/>
      <c r="AG1917" s="4" t="inlineStr"/>
      <c r="AH1917" s="4" t="inlineStr"/>
      <c r="AI1917" s="4" t="inlineStr"/>
    </row>
    <row r="1918">
      <c r="A1918" s="3" t="inlineStr">
        <is>
          <t>EET-0193</t>
        </is>
      </c>
      <c r="B1918" s="3" t="inlineStr">
        <is>
          <t>Hossain</t>
        </is>
      </c>
      <c r="C1918" s="3" t="inlineStr">
        <is>
          <t>Asm</t>
        </is>
      </c>
      <c r="D1918" s="3" t="inlineStr">
        <is>
          <t>Asm Hossain</t>
        </is>
      </c>
      <c r="E1918" s="3" t="inlineStr">
        <is>
          <t>Professor</t>
        </is>
      </c>
      <c r="F1918" s="3" t="inlineStr">
        <is>
          <t>NYC College of Technology</t>
        </is>
      </c>
      <c r="G1918" s="3" t="inlineStr">
        <is>
          <t>Electrical and Telecommunications Engineering Technology</t>
        </is>
      </c>
      <c r="H1918" s="3" t="inlineStr">
        <is>
          <t>AHossain@citytech.cuny.edu</t>
        </is>
      </c>
      <c r="I1918" s="3" t="inlineStr">
        <is>
          <t>Conference presentation</t>
        </is>
      </c>
      <c r="J1918" s="3" t="inlineStr">
        <is>
          <t>College-wide Course Coordination: Design, Implementation, Assessment, Dissemination</t>
        </is>
      </c>
      <c r="K1918" s="3" t="n">
        <v>2016</v>
      </c>
      <c r="L1918" s="3" t="inlineStr"/>
      <c r="M1918" s="3" t="inlineStr"/>
      <c r="N1918" s="3" t="inlineStr"/>
      <c r="O1918" s="3" t="n"/>
      <c r="P1918" s="3" t="inlineStr"/>
      <c r="Q1918" s="3" t="inlineStr"/>
      <c r="R1918" s="3" t="inlineStr"/>
      <c r="S1918" s="3" t="inlineStr">
        <is>
          <t>Dept bio</t>
        </is>
      </c>
      <c r="T1918" s="3" t="n">
        <v>1</v>
      </c>
      <c r="U1918" s="3" t="inlineStr">
        <is>
          <t>Medium (self-reported in faculty bio)</t>
        </is>
      </c>
      <c r="V1918" s="3" t="n"/>
      <c r="W1918" s="3" t="inlineStr">
        <is>
          <t>Pamela Brown, Asm Delowar Hossain, Kara Pasner, et al "College-wide Course Coordination: Design, Implementation, Assessment, Dissemination" CUE Conference, CUNY, May 2016</t>
        </is>
      </c>
      <c r="X1918" s="3" t="inlineStr"/>
      <c r="Y1918" s="3" t="inlineStr"/>
      <c r="Z1918" s="3" t="inlineStr"/>
      <c r="AA1918" s="3" t="inlineStr"/>
      <c r="AB1918" s="3" t="inlineStr"/>
      <c r="AC1918" s="3" t="inlineStr">
        <is>
          <t>School of Technology &amp; Design</t>
        </is>
      </c>
      <c r="AD1918" s="3" t="n"/>
      <c r="AE1918" s="3" t="inlineStr">
        <is>
          <t>No</t>
        </is>
      </c>
      <c r="AF1918" s="3" t="inlineStr"/>
      <c r="AG1918" s="4" t="inlineStr"/>
      <c r="AH1918" s="4" t="inlineStr"/>
      <c r="AI1918" s="4" t="inlineStr"/>
    </row>
    <row r="1919">
      <c r="A1919" s="3" t="inlineStr">
        <is>
          <t>EET-0195</t>
        </is>
      </c>
      <c r="B1919" s="3" t="inlineStr">
        <is>
          <t>Marantz</t>
        </is>
      </c>
      <c r="C1919" s="3" t="inlineStr">
        <is>
          <t>Zory</t>
        </is>
      </c>
      <c r="D1919" s="3" t="inlineStr">
        <is>
          <t>Zory Marantz</t>
        </is>
      </c>
      <c r="E1919" s="3" t="inlineStr">
        <is>
          <t>Associate Professor</t>
        </is>
      </c>
      <c r="F1919" s="3" t="inlineStr">
        <is>
          <t>NYC College of Technology</t>
        </is>
      </c>
      <c r="G1919" s="3" t="inlineStr">
        <is>
          <t>Electrical and Telecommunications Engineering Technology</t>
        </is>
      </c>
      <c r="H1919" s="3" t="inlineStr">
        <is>
          <t>ZMarantz@citytech.cuny.edu</t>
        </is>
      </c>
      <c r="I1919" s="3" t="inlineStr">
        <is>
          <t>Journal article</t>
        </is>
      </c>
      <c r="J1919" s="3" t="inlineStr">
        <is>
          <t>Logistic Modeling for Optimal Resource Allocation in Network Assisted Power Control</t>
        </is>
      </c>
      <c r="K1919" s="3" t="n">
        <v>2016</v>
      </c>
      <c r="L1919" s="3" t="inlineStr">
        <is>
          <t>Wireless Personal Communications</t>
        </is>
      </c>
      <c r="M1919" s="3" t="inlineStr">
        <is>
          <t>Zory Marantz</t>
        </is>
      </c>
      <c r="N1919" s="3" t="inlineStr"/>
      <c r="O1919" s="3" t="n"/>
      <c r="P1919" s="3" t="inlineStr"/>
      <c r="Q1919" s="3" t="inlineStr">
        <is>
          <t>10.1007/s11277-016-3345-2</t>
        </is>
      </c>
      <c r="R1919" s="3" t="inlineStr">
        <is>
          <t>https://doi.org/10.1007/s11277-016-3345-2</t>
        </is>
      </c>
      <c r="S1919" s="3" t="inlineStr">
        <is>
          <t>OpenAlex</t>
        </is>
      </c>
      <c r="T1919" s="3" t="n">
        <v>1</v>
      </c>
      <c r="U1919" s="3" t="inlineStr">
        <is>
          <t>High (City Tech affiliation on paper)</t>
        </is>
      </c>
      <c r="V1919" s="3" t="n"/>
      <c r="W1919" s="3" t="inlineStr"/>
      <c r="X1919" s="3" t="inlineStr"/>
      <c r="Y1919" s="3" t="inlineStr"/>
      <c r="Z1919" s="3" t="inlineStr"/>
      <c r="AA1919" s="3" t="inlineStr">
        <is>
          <t>Not found</t>
        </is>
      </c>
      <c r="AB1919" s="3" t="inlineStr">
        <is>
          <t>closed</t>
        </is>
      </c>
      <c r="AC1919" s="3" t="inlineStr">
        <is>
          <t>School of Technology &amp; Design</t>
        </is>
      </c>
      <c r="AD1919" s="3" t="n">
        <v>1</v>
      </c>
      <c r="AE1919" s="3" t="inlineStr">
        <is>
          <t>No</t>
        </is>
      </c>
      <c r="AF1919" s="3" t="inlineStr"/>
      <c r="AG1919" s="4" t="inlineStr"/>
      <c r="AH1919" s="4" t="inlineStr"/>
      <c r="AI1919" s="4" t="inlineStr"/>
    </row>
    <row r="1920">
      <c r="A1920" s="3" t="inlineStr">
        <is>
          <t>EET-0196</t>
        </is>
      </c>
      <c r="B1920" s="3" t="inlineStr">
        <is>
          <t>Goykadosh</t>
        </is>
      </c>
      <c r="C1920" s="3" t="inlineStr">
        <is>
          <t>Aron</t>
        </is>
      </c>
      <c r="D1920" s="3" t="inlineStr">
        <is>
          <t>Aron Goykadosh</t>
        </is>
      </c>
      <c r="E1920" s="3" t="inlineStr">
        <is>
          <t>Professor</t>
        </is>
      </c>
      <c r="F1920" s="3" t="inlineStr">
        <is>
          <t>NYC College of Technology</t>
        </is>
      </c>
      <c r="G1920" s="3" t="inlineStr">
        <is>
          <t>Electrical and Telecommunications Engineering Technology</t>
        </is>
      </c>
      <c r="H1920" s="3" t="inlineStr">
        <is>
          <t>AGoykadosh@citytech.cuny.edu</t>
        </is>
      </c>
      <c r="I1920" s="3" t="inlineStr">
        <is>
          <t>Conference paper</t>
        </is>
      </c>
      <c r="J1920" s="3" t="inlineStr">
        <is>
          <t>Retracted: Universality of spin-angular momentum of media as a carrier of information</t>
        </is>
      </c>
      <c r="K1920" s="3" t="n">
        <v>2016</v>
      </c>
      <c r="L1920" s="3" t="inlineStr">
        <is>
          <t>IEEE Long Island Systems, Applications and Technology Conference (LISAT)</t>
        </is>
      </c>
      <c r="M1920" s="3" t="inlineStr">
        <is>
          <t>Mark Krinker; Kamal Shahrabi; Aron Goykadosh</t>
        </is>
      </c>
      <c r="N1920" s="3" t="inlineStr"/>
      <c r="O1920" s="3" t="n"/>
      <c r="P1920" s="3" t="inlineStr"/>
      <c r="Q1920" s="3" t="inlineStr">
        <is>
          <t>10.1109/lisat.2016.7494098</t>
        </is>
      </c>
      <c r="R1920" s="3" t="inlineStr">
        <is>
          <t>https://doi.org/10.1109/lisat.2016.7494098</t>
        </is>
      </c>
      <c r="S1920" s="3" t="inlineStr">
        <is>
          <t>OpenAlex</t>
        </is>
      </c>
      <c r="T1920" s="3" t="n">
        <v>1</v>
      </c>
      <c r="U1920" s="3" t="inlineStr">
        <is>
          <t>High (City Tech affiliation on paper)</t>
        </is>
      </c>
      <c r="V1920" s="3" t="n"/>
      <c r="W1920" s="3" t="inlineStr"/>
      <c r="X1920" s="3" t="inlineStr">
        <is>
          <t>The paper considers a group of phenomena united by their common driver-Torsion Fields (TF) and their measurable attribute - field angular momentum and its specific power. This phenomenon plays a considerable role in a human life, manifesting itself everywhere. It has both negative and positive consequences for the mankind and cannot be ignored. One of the positive aspects of this phenomenon is a new approach to Telecommunication without a classical electromagnetic approach. This technology is in its early stages. The methods and the instrument for registering TF consist of simple devices such as energetic barrier detectors through more complex ones, based on registering a Field Gyroscope, associated with Torsion Fields.</t>
        </is>
      </c>
      <c r="Y1920" s="3" t="inlineStr">
        <is>
          <t>OpenAlex</t>
        </is>
      </c>
      <c r="Z1920" s="3" t="inlineStr"/>
      <c r="AA1920" s="3" t="inlineStr">
        <is>
          <t>Not found</t>
        </is>
      </c>
      <c r="AB1920" s="3" t="inlineStr">
        <is>
          <t>closed</t>
        </is>
      </c>
      <c r="AC1920" s="3" t="inlineStr">
        <is>
          <t>School of Technology &amp; Design</t>
        </is>
      </c>
      <c r="AD1920" s="3" t="n">
        <v>2</v>
      </c>
      <c r="AE1920" s="3" t="inlineStr">
        <is>
          <t>No</t>
        </is>
      </c>
      <c r="AF1920" s="3" t="inlineStr"/>
      <c r="AG1920" s="4" t="inlineStr"/>
      <c r="AH1920" s="4" t="inlineStr"/>
      <c r="AI1920" s="4" t="inlineStr"/>
    </row>
    <row r="1921">
      <c r="A1921" s="3" t="inlineStr">
        <is>
          <t>EET-0198</t>
        </is>
      </c>
      <c r="B1921" s="3" t="inlineStr">
        <is>
          <t>Wei</t>
        </is>
      </c>
      <c r="C1921" s="3" t="inlineStr">
        <is>
          <t>Xinzhou</t>
        </is>
      </c>
      <c r="D1921" s="3" t="inlineStr">
        <is>
          <t>Xinzhou Wei</t>
        </is>
      </c>
      <c r="E1921" s="3" t="inlineStr">
        <is>
          <t>Professor</t>
        </is>
      </c>
      <c r="F1921" s="3" t="inlineStr">
        <is>
          <t>NYC College of Technology</t>
        </is>
      </c>
      <c r="G1921" s="3" t="inlineStr">
        <is>
          <t>Electrical and Telecommunications Engineering Technology</t>
        </is>
      </c>
      <c r="H1921" s="3" t="inlineStr">
        <is>
          <t>XWei@citytech.cuny.edu</t>
        </is>
      </c>
      <c r="I1921" s="3" t="inlineStr">
        <is>
          <t>Conference paper</t>
        </is>
      </c>
      <c r="J1921" s="3" t="inlineStr">
        <is>
          <t>Texture-preserved penalized weighted least-squares reconstruction of low-dose CT image via image segmentation and high-order MRF modeling</t>
        </is>
      </c>
      <c r="K1921" s="3" t="n">
        <v>2016</v>
      </c>
      <c r="L1921" s="3" t="inlineStr">
        <is>
          <t>Proceedings of SPIE, the International Society for Optical Engineering/Proceedings of SPIE</t>
        </is>
      </c>
      <c r="M1921" s="3" t="inlineStr">
        <is>
          <t>Hao Han; Hao Zhang; Xinzhou Wei; William H. Moore; Zhengrong Liang</t>
        </is>
      </c>
      <c r="N1921" s="3" t="inlineStr"/>
      <c r="O1921" s="3" t="n"/>
      <c r="P1921" s="3" t="inlineStr"/>
      <c r="Q1921" s="3" t="inlineStr">
        <is>
          <t>10.1117/12.2216428</t>
        </is>
      </c>
      <c r="R1921" s="3" t="inlineStr">
        <is>
          <t>https://doi.org/10.1117/12.2216428</t>
        </is>
      </c>
      <c r="S1921" s="3" t="inlineStr">
        <is>
          <t>OpenAlex</t>
        </is>
      </c>
      <c r="T1921" s="3" t="n">
        <v>1</v>
      </c>
      <c r="U1921" s="3" t="inlineStr">
        <is>
          <t>High (City Tech affiliation on paper)</t>
        </is>
      </c>
      <c r="V1921" s="3" t="n"/>
      <c r="W1921" s="3" t="inlineStr"/>
      <c r="X1921" s="3" t="inlineStr">
        <is>
          <t>In this paper, we proposed a low-dose computed tomography (LdCT) image reconstruction method with the help of prior knowledge learning from previous high-quality or normal-dose CT (NdCT) scans. The well-established statistical penalized weighted least squares (PWLS) algorithm was adopted for image reconstruction, where the penalty term was formulated by a texture-based Gaussian Markov random field (gMRF) model. The NdCT scan was firstly segmented into different tissue types by a feature vector quantization (FVQ) approach. Then for each tissue type, a set of tissue-specific coefficients for the gMRF penalty was statistically learnt from the NdCT image via multiple-linear regression analysis. We also proposed a scheme to adaptively select the order of gMRF model for coefficients prediction. The tissue-specific gMRF patterns learnt from the NdCT image were finally used to form an adaptive MRF penalty for the PWLS reconstruction of LdCT image. The proposed texture-adaptive PWLS image reconstruction algorithm was shown to be more effective to preserve image textures than the conventional PWLS image reconstruction algorithm, and we further demonstrated the gain of high-order MRF modeling for texture-preserved LdCT PWLS image reconstruction.</t>
        </is>
      </c>
      <c r="Y1921" s="3" t="inlineStr">
        <is>
          <t>OpenAlex</t>
        </is>
      </c>
      <c r="Z1921" s="3" t="inlineStr"/>
      <c r="AA1921" s="3" t="inlineStr">
        <is>
          <t>Not found</t>
        </is>
      </c>
      <c r="AB1921" s="3" t="inlineStr">
        <is>
          <t>closed</t>
        </is>
      </c>
      <c r="AC1921" s="3" t="inlineStr">
        <is>
          <t>School of Technology &amp; Design</t>
        </is>
      </c>
      <c r="AD1921" s="3" t="n">
        <v>6</v>
      </c>
      <c r="AE1921" s="3" t="inlineStr">
        <is>
          <t>Yes</t>
        </is>
      </c>
      <c r="AF1921" s="3" t="inlineStr">
        <is>
          <t>title: image segmentation</t>
        </is>
      </c>
      <c r="AG1921" s="4" t="inlineStr"/>
      <c r="AH1921" s="4" t="inlineStr"/>
      <c r="AI1921" s="4" t="inlineStr"/>
    </row>
    <row r="1922">
      <c r="A1922" s="3" t="inlineStr">
        <is>
          <t>EET-0199</t>
        </is>
      </c>
      <c r="B1922" s="3" t="inlineStr">
        <is>
          <t>Ummy</t>
        </is>
      </c>
      <c r="C1922" s="3" t="inlineStr">
        <is>
          <t>Muhammad</t>
        </is>
      </c>
      <c r="D1922" s="3" t="inlineStr">
        <is>
          <t>Muhammad Ummy</t>
        </is>
      </c>
      <c r="E1922" s="3" t="inlineStr">
        <is>
          <t>Professor</t>
        </is>
      </c>
      <c r="F1922" s="3" t="inlineStr">
        <is>
          <t>NYC College of Technology</t>
        </is>
      </c>
      <c r="G1922" s="3" t="inlineStr">
        <is>
          <t>Electrical and Telecommunications Engineering Technology</t>
        </is>
      </c>
      <c r="H1922" s="3" t="inlineStr">
        <is>
          <t>MAummy@citytech.cuny.edu</t>
        </is>
      </c>
      <c r="I1922" s="3" t="inlineStr">
        <is>
          <t>Journal article</t>
        </is>
      </c>
      <c r="J1922" s="3" t="inlineStr">
        <is>
          <t>A Novel Technique for Designing High Power Semiconductor Optical Amplifier (SOA)-Based Tunable Fiber Compound-Ring Lasers Using Low Power Optical Components</t>
        </is>
      </c>
      <c r="K1922" s="3" t="n">
        <v>2017</v>
      </c>
      <c r="L1922" s="3" t="inlineStr">
        <is>
          <t>Applied Sciences</t>
        </is>
      </c>
      <c r="M1922" s="3" t="inlineStr">
        <is>
          <t>Muhammad Ali Ummy; Siméon Bikorimana; R. Dorsinville</t>
        </is>
      </c>
      <c r="N1922" s="3" t="inlineStr"/>
      <c r="O1922" s="3" t="n"/>
      <c r="P1922" s="3" t="inlineStr"/>
      <c r="Q1922" s="3" t="inlineStr">
        <is>
          <t>10.3390/app7050478</t>
        </is>
      </c>
      <c r="R1922" s="3" t="inlineStr">
        <is>
          <t>https://doi.org/10.3390/app7050478</t>
        </is>
      </c>
      <c r="S1922" s="3" t="inlineStr">
        <is>
          <t>OpenAlex; CUNY Academic Works</t>
        </is>
      </c>
      <c r="T1922" s="3" t="n">
        <v>2</v>
      </c>
      <c r="U1922" s="3" t="inlineStr">
        <is>
          <t>High (City Tech affiliation on paper); 2 sources</t>
        </is>
      </c>
      <c r="V1922" s="3" t="n"/>
      <c r="W1922" s="3" t="inlineStr"/>
      <c r="X1922" s="3" t="inlineStr">
        <is>
          <t>A simple, stable and inexpensive dual-output port widely tunable semiconductor optical amplifier (SOA)-based fiber compound-ring laser structure is demonstrated. This unique nested ring cavity enables high optical power to split into different branches where amplification and wavelength selection are achieved by using low-power SOAs and a tunable filter. Furthermore, two Sagnac loop mirrors, which are spliced at the two ends of the compound-ring cavity not only serve as variable reflectors but also channel the optical energy back to the same port without using any high optical power combiner. We propose and discuss how the demonstrated fiber compound-ring laser structure can be extended in order to achieve a high power fiber laser source by using low power optical components, such as N × N couplers and (N &gt; 1) number of SOAs. A coherent beam-combining efficiency of over 98% for two parallel nested fiber ring resonators is achieved over the C-band tuning range of 30 nm. Optical signal-to-noise ratio (OSNR) of +45 dB, and optical power fluctuation of less than ±0.02 dB are measured over three hours at room temperature.</t>
        </is>
      </c>
      <c r="Y1922" s="3" t="inlineStr">
        <is>
          <t>OpenAlex</t>
        </is>
      </c>
      <c r="Z1922" s="3" t="inlineStr">
        <is>
          <t>https://www.mdpi.com/2076-3417/7/5/478/pdf?version=1493977936</t>
        </is>
      </c>
      <c r="AA1922" s="3" t="inlineStr">
        <is>
          <t>Open-access PDF (via OpenAlex)</t>
        </is>
      </c>
      <c r="AB1922" s="3" t="inlineStr">
        <is>
          <t>gold</t>
        </is>
      </c>
      <c r="AC1922" s="3" t="inlineStr">
        <is>
          <t>School of Technology &amp; Design</t>
        </is>
      </c>
      <c r="AD1922" s="3" t="n">
        <v>3</v>
      </c>
      <c r="AE1922" s="3" t="inlineStr">
        <is>
          <t>No</t>
        </is>
      </c>
      <c r="AF1922" s="3" t="inlineStr"/>
      <c r="AG1922" s="4" t="inlineStr"/>
      <c r="AH1922" s="4" t="inlineStr"/>
      <c r="AI1922" s="4" t="inlineStr"/>
    </row>
    <row r="1923">
      <c r="A1923" s="3" t="inlineStr">
        <is>
          <t>EET-0200</t>
        </is>
      </c>
      <c r="B1923" s="3" t="inlineStr">
        <is>
          <t>Wei</t>
        </is>
      </c>
      <c r="C1923" s="3" t="inlineStr">
        <is>
          <t>Xinzhou</t>
        </is>
      </c>
      <c r="D1923" s="3" t="inlineStr">
        <is>
          <t>Xinzhou Wei</t>
        </is>
      </c>
      <c r="E1923" s="3" t="inlineStr">
        <is>
          <t>Professor</t>
        </is>
      </c>
      <c r="F1923" s="3" t="inlineStr">
        <is>
          <t>NYC College of Technology</t>
        </is>
      </c>
      <c r="G1923" s="3" t="inlineStr">
        <is>
          <t>Electrical and Telecommunications Engineering Technology</t>
        </is>
      </c>
      <c r="H1923" s="3" t="inlineStr">
        <is>
          <t>XWei@citytech.cuny.edu</t>
        </is>
      </c>
      <c r="I1923" s="3" t="inlineStr">
        <is>
          <t>Conference paper</t>
        </is>
      </c>
      <c r="J1923" s="3" t="inlineStr">
        <is>
          <t>A new framework for detection of initial flat polyp candidates based on a dual level set competition model</t>
        </is>
      </c>
      <c r="K1923" s="3" t="n">
        <v>2017</v>
      </c>
      <c r="L1923" s="3" t="inlineStr">
        <is>
          <t>Proceedings of SPIE, the International Society for Optical Engineering/Proceedings of SPIE</t>
        </is>
      </c>
      <c r="M1923" s="3" t="inlineStr">
        <is>
          <t>Huafeng Wang; Lihong C. Li; Xinzhou Wei; Wanquan Liu; Yuehai Wang; Zhengrong Liang</t>
        </is>
      </c>
      <c r="N1923" s="3" t="inlineStr"/>
      <c r="O1923" s="3" t="n"/>
      <c r="P1923" s="3" t="inlineStr"/>
      <c r="Q1923" s="3" t="inlineStr">
        <is>
          <t>10.1117/12.2254600</t>
        </is>
      </c>
      <c r="R1923" s="3" t="inlineStr">
        <is>
          <t>https://doi.org/10.1117/12.2254600</t>
        </is>
      </c>
      <c r="S1923" s="3" t="inlineStr">
        <is>
          <t>OpenAlex</t>
        </is>
      </c>
      <c r="T1923" s="3" t="n">
        <v>1</v>
      </c>
      <c r="U1923" s="3" t="inlineStr">
        <is>
          <t>High (City Tech affiliation on paper)</t>
        </is>
      </c>
      <c r="V1923" s="3" t="n"/>
      <c r="W1923" s="3" t="inlineStr"/>
      <c r="X1923" s="3" t="inlineStr">
        <is>
          <t>Computer-aided detection (CAD) of colonic polyps plays an important role in advancing computed tomographic colonography (CTC) toward a screening modality. Detection of flat polyps is very challenging because of their plaquelike morphology with limited geometric features for detection purpose. In this paper, we present a novel scheme to automatically detect initial polyp candidates (IPCs) of flat polyp in CTC images. First, tagged materials in CTC images were automatically removed via the partial volume (PV) based electronic colon cleansing (ECC) strategy. We then propose a dual level set competition model to segment the volumetric colon wall from CTC images after ECC. In this model, we developed a comprehensive cost function which takes consideration of the essential characteristics of colon wall such as colon mucosa and weak boundaries, to simulate the mutual interference relationships among those compositions of the colon wall. Furthermore, we introduced a CAD scheme based on the thickness mapping of the colon wall. By tracing the gradient direction of the potential field between inner and outer borders of the colon wall, we focus on the local thickness measures for the detection of IPCs. The proposed CAD approach was validated on patient CTC scans with flat polyps. Experimental results indicate that the present scheme is very promising towards detection of colonic flat polyp candidates via CTC.</t>
        </is>
      </c>
      <c r="Y1923" s="3" t="inlineStr">
        <is>
          <t>OpenAlex</t>
        </is>
      </c>
      <c r="Z1923" s="3" t="inlineStr"/>
      <c r="AA1923" s="3" t="inlineStr">
        <is>
          <t>Not found</t>
        </is>
      </c>
      <c r="AB1923" s="3" t="inlineStr">
        <is>
          <t>closed</t>
        </is>
      </c>
      <c r="AC1923" s="3" t="inlineStr">
        <is>
          <t>School of Technology &amp; Design</t>
        </is>
      </c>
      <c r="AD1923" s="3" t="n">
        <v>5</v>
      </c>
      <c r="AE1923" s="3" t="inlineStr">
        <is>
          <t>Yes</t>
        </is>
      </c>
      <c r="AF1923" s="3" t="inlineStr">
        <is>
          <t>OpenAlex topic: Medical Image Segmentation Techniques</t>
        </is>
      </c>
      <c r="AG1923" s="4" t="inlineStr"/>
      <c r="AH1923" s="4" t="inlineStr"/>
      <c r="AI1923" s="4" t="inlineStr"/>
    </row>
    <row r="1924">
      <c r="A1924" s="3" t="inlineStr">
        <is>
          <t>EET-0202</t>
        </is>
      </c>
      <c r="B1924" s="3" t="inlineStr">
        <is>
          <t>Geng</t>
        </is>
      </c>
      <c r="C1924" s="3" t="inlineStr">
        <is>
          <t>Li</t>
        </is>
      </c>
      <c r="D1924" s="3" t="inlineStr">
        <is>
          <t>Li Geng</t>
        </is>
      </c>
      <c r="E1924" s="3" t="inlineStr">
        <is>
          <t>Associate Professor</t>
        </is>
      </c>
      <c r="F1924" s="3" t="inlineStr">
        <is>
          <t>NYC College of Technology</t>
        </is>
      </c>
      <c r="G1924" s="3" t="inlineStr">
        <is>
          <t>Electrical and Telecommunications Engineering Technology</t>
        </is>
      </c>
      <c r="H1924" s="3" t="inlineStr">
        <is>
          <t>LGeng@citytech.cuny.edu</t>
        </is>
      </c>
      <c r="I1924" s="3" t="inlineStr">
        <is>
          <t>Conference paper</t>
        </is>
      </c>
      <c r="J1924" s="3" t="inlineStr">
        <is>
          <t>An Intelligent Building Occupancy Detection System Based on Sparse Auto-Encoder</t>
        </is>
      </c>
      <c r="K1924" s="3" t="n">
        <v>2017</v>
      </c>
      <c r="L1924" s="3" t="inlineStr">
        <is>
          <t>IEEE Winter Applications of Computer Vision Workshops (WACVW)</t>
        </is>
      </c>
      <c r="M1924" s="3" t="inlineStr">
        <is>
          <t>Zhi Liu; Jie Zhang; Li Geng</t>
        </is>
      </c>
      <c r="N1924" s="3" t="inlineStr"/>
      <c r="O1924" s="3" t="n"/>
      <c r="P1924" s="3" t="inlineStr"/>
      <c r="Q1924" s="3" t="inlineStr">
        <is>
          <t>10.1109/wacvw.2017.10</t>
        </is>
      </c>
      <c r="R1924" s="3" t="inlineStr">
        <is>
          <t>https://doi.org/10.1109/wacvw.2017.10</t>
        </is>
      </c>
      <c r="S1924" s="3" t="inlineStr">
        <is>
          <t>OpenAlex; Dept bio</t>
        </is>
      </c>
      <c r="T1924" s="3" t="n">
        <v>2</v>
      </c>
      <c r="U1924" s="3" t="inlineStr">
        <is>
          <t>High (City Tech affiliation on paper); 2 sources</t>
        </is>
      </c>
      <c r="V1924" s="3" t="n"/>
      <c r="W1924" s="3" t="inlineStr">
        <is>
          <t>Z. Liu, J. Zhang, L. Geng. An Intelligent Building Occupancy Detection System Based on Sparse Auto-encoder. IEEE Winter Applications of Computer Vision Workshops (WACVW), Santa Rosa, CA, pp. 17-22, 2017.</t>
        </is>
      </c>
      <c r="X1924" s="3" t="inlineStr">
        <is>
          <t>Energy saving in buildings has attracted many researchers attention. One of the research topics is occupancy detection for each room to automatically control airconditioner, light, heating, etc. by monitoring the temperature, humidity, light, and co2using the corresponding sensors. For existing data analysis, traditional regression methods such as CART, RF, LDA are often used to predict the occupancy status after the data are collected. However, traditional methods have disadvantages of difficult adaptation to large data sets and bad generalization. In this paper, deep learning technology is used to perform occupancy detection. We construct sparse auto-encoder to learn features from data, then the learned features are input to Softmax, SVM and Liblinear classifiers to detect the room occupancy status. Experiments and results show the efficiency of the proposed algorithm whose detection accuracy outperforms that of benchmark project. Moreover, proposed algorithm has very low computation overhead which facilitates the real-time detection.</t>
        </is>
      </c>
      <c r="Y1924" s="3" t="inlineStr">
        <is>
          <t>OpenAlex</t>
        </is>
      </c>
      <c r="Z1924" s="3" t="inlineStr"/>
      <c r="AA1924" s="3" t="inlineStr">
        <is>
          <t>Not found</t>
        </is>
      </c>
      <c r="AB1924" s="3" t="inlineStr">
        <is>
          <t>closed</t>
        </is>
      </c>
      <c r="AC1924" s="3" t="inlineStr">
        <is>
          <t>School of Technology &amp; Design</t>
        </is>
      </c>
      <c r="AD1924" s="3" t="n">
        <v>18</v>
      </c>
      <c r="AE1924" s="3" t="inlineStr">
        <is>
          <t>Yes</t>
        </is>
      </c>
      <c r="AF1924" s="3" t="inlineStr">
        <is>
          <t>keyword: autoencoders; abstract: deep learning</t>
        </is>
      </c>
      <c r="AG1924" s="4" t="inlineStr"/>
      <c r="AH1924" s="4" t="inlineStr"/>
      <c r="AI1924" s="4" t="inlineStr"/>
    </row>
    <row r="1925">
      <c r="A1925" s="3" t="inlineStr">
        <is>
          <t>EET-0203</t>
        </is>
      </c>
      <c r="B1925" s="3" t="inlineStr">
        <is>
          <t>Wei</t>
        </is>
      </c>
      <c r="C1925" s="3" t="inlineStr">
        <is>
          <t>Xinzhou</t>
        </is>
      </c>
      <c r="D1925" s="3" t="inlineStr">
        <is>
          <t>Xinzhou Wei</t>
        </is>
      </c>
      <c r="E1925" s="3" t="inlineStr">
        <is>
          <t>Professor</t>
        </is>
      </c>
      <c r="F1925" s="3" t="inlineStr">
        <is>
          <t>NYC College of Technology</t>
        </is>
      </c>
      <c r="G1925" s="3" t="inlineStr">
        <is>
          <t>Electrical and Telecommunications Engineering Technology</t>
        </is>
      </c>
      <c r="H1925" s="3" t="inlineStr">
        <is>
          <t>XWei@citytech.cuny.edu</t>
        </is>
      </c>
      <c r="I1925" s="3" t="inlineStr">
        <is>
          <t>Journal article</t>
        </is>
      </c>
      <c r="J1925" s="3" t="inlineStr">
        <is>
          <t>An Open Source Data Visualization System for Wireless Sensor Network</t>
        </is>
      </c>
      <c r="K1925" s="3" t="n">
        <v>2017</v>
      </c>
      <c r="L1925" s="3" t="inlineStr">
        <is>
          <t>Journal of Computer Science and Information Technology</t>
        </is>
      </c>
      <c r="M1925" s="3" t="inlineStr">
        <is>
          <t>Xinzhou Wei; Li Geng; Xiaowen Zhang</t>
        </is>
      </c>
      <c r="N1925" s="3" t="inlineStr"/>
      <c r="O1925" s="3" t="n"/>
      <c r="P1925" s="3" t="inlineStr"/>
      <c r="Q1925" s="3" t="inlineStr">
        <is>
          <t>10.15640/jcsit.v5n2a2</t>
        </is>
      </c>
      <c r="R1925" s="3" t="inlineStr">
        <is>
          <t>https://doi.org/10.15640/jcsit.v5n2a2</t>
        </is>
      </c>
      <c r="S1925" s="3" t="inlineStr">
        <is>
          <t>OpenAlex</t>
        </is>
      </c>
      <c r="T1925" s="3" t="n">
        <v>1</v>
      </c>
      <c r="U1925" s="3" t="inlineStr">
        <is>
          <t>High (City Tech affiliation on paper)</t>
        </is>
      </c>
      <c r="V1925" s="3" t="n"/>
      <c r="W1925" s="3" t="inlineStr"/>
      <c r="X1925" s="3" t="inlineStr">
        <is>
          <t>This paper presents a data visualization scheme for wireless sensor network which plays an important role in the structure of Internet of Things (IoT).In the infrastructure of IoT, data collected by its end nodes with different sensors can be used to monitor the energy consumption and the salubrity of the environment in public buildings in order to further improve the level of comfort and productivity of the people in these environments.However, the data collected by the wireless sensors at the end nodes of IoT cannot always be directly connected to Internet and provide web-based service to users for some special situations, e.g.electric transport towers installed at remote mountains.In this paper, we propose a framework that uses both open source hardware and software to collect the data at the end nodes from a wireless sensor network while visualizing the data without network gateway and/or web-based cloud server.A Zig Bee based wireless sensor network was applied to achieve an efficient and economical solution to monitor the device in real time and transmit these data to IoT.Experiment results demonstrated that the proposed framework is feasible for achieving an efficient and low-cost visualization system in the wireless sensor network.</t>
        </is>
      </c>
      <c r="Y1925" s="3" t="inlineStr">
        <is>
          <t>OpenAlex</t>
        </is>
      </c>
      <c r="Z1925" s="3" t="inlineStr">
        <is>
          <t>http://jcsitnet.com/journals/jcsit/Vol_5_No_2_December_2017/2.pdf</t>
        </is>
      </c>
      <c r="AA1925" s="3" t="inlineStr">
        <is>
          <t>Open-access PDF (via OpenAlex)</t>
        </is>
      </c>
      <c r="AB1925" s="3" t="inlineStr">
        <is>
          <t>diamond</t>
        </is>
      </c>
      <c r="AC1925" s="3" t="inlineStr">
        <is>
          <t>School of Technology &amp; Design</t>
        </is>
      </c>
      <c r="AD1925" s="3" t="n">
        <v>4</v>
      </c>
      <c r="AE1925" s="3" t="inlineStr">
        <is>
          <t>No</t>
        </is>
      </c>
      <c r="AF1925" s="3" t="inlineStr"/>
      <c r="AG1925" s="4" t="inlineStr"/>
      <c r="AH1925" s="4" t="inlineStr"/>
      <c r="AI1925" s="4" t="inlineStr"/>
    </row>
    <row r="1926">
      <c r="A1926" s="3" t="inlineStr">
        <is>
          <t>EET-0204</t>
        </is>
      </c>
      <c r="B1926" s="3" t="inlineStr">
        <is>
          <t>Geng</t>
        </is>
      </c>
      <c r="C1926" s="3" t="inlineStr">
        <is>
          <t>Li</t>
        </is>
      </c>
      <c r="D1926" s="3" t="inlineStr">
        <is>
          <t>Li Geng</t>
        </is>
      </c>
      <c r="E1926" s="3" t="inlineStr">
        <is>
          <t>Associate Professor</t>
        </is>
      </c>
      <c r="F1926" s="3" t="inlineStr">
        <is>
          <t>NYC College of Technology</t>
        </is>
      </c>
      <c r="G1926" s="3" t="inlineStr">
        <is>
          <t>Electrical and Telecommunications Engineering Technology</t>
        </is>
      </c>
      <c r="H1926" s="3" t="inlineStr">
        <is>
          <t>LGeng@citytech.cuny.edu</t>
        </is>
      </c>
      <c r="I1926" s="3" t="inlineStr">
        <is>
          <t>Journal article</t>
        </is>
      </c>
      <c r="J1926" s="3" t="inlineStr">
        <is>
          <t>An Open Source Data Visualization System for Wireless Sensor Network</t>
        </is>
      </c>
      <c r="K1926" s="3" t="n">
        <v>2017</v>
      </c>
      <c r="L1926" s="3" t="inlineStr">
        <is>
          <t>Journal of Computer Science and Information Technology</t>
        </is>
      </c>
      <c r="M1926" s="3" t="inlineStr">
        <is>
          <t>Xinzhou Wei; Li Geng; Xiaowen Zhang</t>
        </is>
      </c>
      <c r="N1926" s="3" t="inlineStr"/>
      <c r="O1926" s="3" t="n"/>
      <c r="P1926" s="3" t="inlineStr"/>
      <c r="Q1926" s="3" t="inlineStr">
        <is>
          <t>10.15640/jcsit.v5n2a2</t>
        </is>
      </c>
      <c r="R1926" s="3" t="inlineStr">
        <is>
          <t>https://doi.org/10.15640/jcsit.v5n2a2</t>
        </is>
      </c>
      <c r="S1926" s="3" t="inlineStr">
        <is>
          <t>OpenAlex</t>
        </is>
      </c>
      <c r="T1926" s="3" t="n">
        <v>1</v>
      </c>
      <c r="U1926" s="3" t="inlineStr">
        <is>
          <t>High (City Tech affiliation on paper)</t>
        </is>
      </c>
      <c r="V1926" s="3" t="n"/>
      <c r="W1926" s="3" t="inlineStr"/>
      <c r="X1926" s="3" t="inlineStr">
        <is>
          <t>This paper presents a data visualization scheme for wireless sensor network which plays an important role in the structure of Internet of Things (IoT).In the infrastructure of IoT, data collected by its end nodes with different sensors can be used to monitor the energy consumption and the salubrity of the environment in public buildings in order to further improve the level of comfort and productivity of the people in these environments.However, the data collected by the wireless sensors at the end nodes of IoT cannot always be directly connected to Internet and provide web-based service to users for some special situations, e.g.electric transport towers installed at remote mountains.In this paper, we propose a framework that uses both open source hardware and software to collect the data at the end nodes from a wireless sensor network while visualizing the data without network gateway and/or web-based cloud server.A Zig Bee based wireless sensor network was applied to achieve an efficient and economical solution to monitor the device in real time and transmit these data to IoT.Experiment results demonstrated that the proposed framework is feasible for achieving an efficient and low-cost visualization system in the wireless sensor network.</t>
        </is>
      </c>
      <c r="Y1926" s="3" t="inlineStr">
        <is>
          <t>OpenAlex</t>
        </is>
      </c>
      <c r="Z1926" s="3" t="inlineStr">
        <is>
          <t>http://jcsitnet.com/journals/jcsit/Vol_5_No_2_December_2017/2.pdf</t>
        </is>
      </c>
      <c r="AA1926" s="3" t="inlineStr">
        <is>
          <t>Open-access PDF (via OpenAlex)</t>
        </is>
      </c>
      <c r="AB1926" s="3" t="inlineStr">
        <is>
          <t>diamond</t>
        </is>
      </c>
      <c r="AC1926" s="3" t="inlineStr">
        <is>
          <t>School of Technology &amp; Design</t>
        </is>
      </c>
      <c r="AD1926" s="3" t="n">
        <v>4</v>
      </c>
      <c r="AE1926" s="3" t="inlineStr">
        <is>
          <t>No</t>
        </is>
      </c>
      <c r="AF1926" s="3" t="inlineStr"/>
      <c r="AG1926" s="4" t="inlineStr"/>
      <c r="AH1926" s="4" t="inlineStr"/>
      <c r="AI1926" s="4" t="inlineStr"/>
    </row>
    <row r="1927">
      <c r="A1927" s="3" t="inlineStr">
        <is>
          <t>EET-0205</t>
        </is>
      </c>
      <c r="B1927" s="3" t="inlineStr">
        <is>
          <t>Vladutescu</t>
        </is>
      </c>
      <c r="C1927" s="3" t="inlineStr">
        <is>
          <t>Viviana</t>
        </is>
      </c>
      <c r="D1927" s="3" t="inlineStr">
        <is>
          <t>Viviana Vladutescu</t>
        </is>
      </c>
      <c r="E1927" s="3" t="inlineStr">
        <is>
          <t>Associate Professor</t>
        </is>
      </c>
      <c r="F1927" s="3" t="inlineStr">
        <is>
          <t>NYC College of Technology</t>
        </is>
      </c>
      <c r="G1927" s="3" t="inlineStr">
        <is>
          <t>Electrical and Telecommunications Engineering Technology</t>
        </is>
      </c>
      <c r="H1927" s="3" t="inlineStr">
        <is>
          <t>VVladutescu@citytech.cuny.edu</t>
        </is>
      </c>
      <c r="I1927" s="3" t="inlineStr">
        <is>
          <t>Conference paper</t>
        </is>
      </c>
      <c r="J1927" s="3" t="inlineStr">
        <is>
          <t>Applications of synergistic combination of remote sensing and in-situ measurements on urban monitoring of air quality</t>
        </is>
      </c>
      <c r="K1927" s="3" t="n">
        <v>2017</v>
      </c>
      <c r="L1927" s="3" t="inlineStr"/>
      <c r="M1927" s="3" t="inlineStr">
        <is>
          <t>Adrian Diaz; Victor Dominguez; Mark Joseph Campmier; Yonghua Wu; Mark F. Arend; Viviana Vladutescu; Barry M. Gross; Fred Moshary</t>
        </is>
      </c>
      <c r="N1927" s="3" t="inlineStr"/>
      <c r="O1927" s="3" t="n"/>
      <c r="P1927" s="3" t="inlineStr"/>
      <c r="Q1927" s="3" t="inlineStr">
        <is>
          <t>10.1117/12.2281294</t>
        </is>
      </c>
      <c r="R1927" s="3" t="inlineStr">
        <is>
          <t>https://doi.org/10.1117/12.2281294</t>
        </is>
      </c>
      <c r="S1927" s="3" t="inlineStr">
        <is>
          <t>OpenAlex</t>
        </is>
      </c>
      <c r="T1927" s="3" t="n">
        <v>1</v>
      </c>
      <c r="U1927" s="3" t="inlineStr">
        <is>
          <t>High (City Tech affiliation on paper)</t>
        </is>
      </c>
      <c r="V1927" s="3" t="n"/>
      <c r="W1927" s="3" t="inlineStr"/>
      <c r="X1927" s="3" t="inlineStr">
        <is>
          <t>In this study, multiple remote sensing and in-situ measurements are combined in order to obtain a comprehensive understanding of the aerosol distribution in New York City. Measurement of the horizontal distribution of aerosols is performed using a scanning eye-safe elastic-backscatter micro-pulse lidar. Vertical distribution of aerosols is measured with a co-located ceilometer. Furthermore, our analysis also includes in-situ measurements of particulate matter and wind speed and direction. These observations combined show boundary layer dynamics as well as transport and inhomogeneous spatial distribution of aerosols, which are of importance for air quality monitoring.</t>
        </is>
      </c>
      <c r="Y1927" s="3" t="inlineStr">
        <is>
          <t>OpenAlex</t>
        </is>
      </c>
      <c r="Z1927" s="3" t="inlineStr"/>
      <c r="AA1927" s="3" t="inlineStr">
        <is>
          <t>Not found</t>
        </is>
      </c>
      <c r="AB1927" s="3" t="inlineStr">
        <is>
          <t>closed</t>
        </is>
      </c>
      <c r="AC1927" s="3" t="inlineStr">
        <is>
          <t>School of Technology &amp; Design</t>
        </is>
      </c>
      <c r="AD1927" s="3" t="n">
        <v>0</v>
      </c>
      <c r="AE1927" s="3" t="inlineStr">
        <is>
          <t>No</t>
        </is>
      </c>
      <c r="AF1927" s="3" t="inlineStr"/>
      <c r="AG1927" s="4" t="inlineStr"/>
      <c r="AH1927" s="4" t="inlineStr"/>
      <c r="AI1927" s="4" t="inlineStr"/>
    </row>
    <row r="1928">
      <c r="A1928" s="3" t="inlineStr">
        <is>
          <t>EET-0206</t>
        </is>
      </c>
      <c r="B1928" s="3" t="inlineStr">
        <is>
          <t>Ummy</t>
        </is>
      </c>
      <c r="C1928" s="3" t="inlineStr">
        <is>
          <t>Muhammad</t>
        </is>
      </c>
      <c r="D1928" s="3" t="inlineStr">
        <is>
          <t>Muhammad Ummy</t>
        </is>
      </c>
      <c r="E1928" s="3" t="inlineStr">
        <is>
          <t>Professor</t>
        </is>
      </c>
      <c r="F1928" s="3" t="inlineStr">
        <is>
          <t>NYC College of Technology</t>
        </is>
      </c>
      <c r="G1928" s="3" t="inlineStr">
        <is>
          <t>Electrical and Telecommunications Engineering Technology</t>
        </is>
      </c>
      <c r="H1928" s="3" t="inlineStr">
        <is>
          <t>MAummy@citytech.cuny.edu</t>
        </is>
      </c>
      <c r="I1928" s="3" t="inlineStr">
        <is>
          <t>Conference paper</t>
        </is>
      </c>
      <c r="J1928" s="3" t="inlineStr">
        <is>
          <t>Beam Combining of SOA-based Bidirectional Tunable Fiber Compound-ring Lasers with External Reflectors</t>
        </is>
      </c>
      <c r="K1928" s="3" t="n">
        <v>2017</v>
      </c>
      <c r="L1928" s="3" t="inlineStr">
        <is>
          <t>International Conference on Photonics, Optics and Laser Technology</t>
        </is>
      </c>
      <c r="M1928" s="3" t="inlineStr">
        <is>
          <t>Muhammad Ali Ummy; Siméon Bikorimana; R. Dorsinville</t>
        </is>
      </c>
      <c r="N1928" s="3" t="inlineStr"/>
      <c r="O1928" s="3" t="n"/>
      <c r="P1928" s="3" t="inlineStr"/>
      <c r="Q1928" s="3" t="inlineStr">
        <is>
          <t>10.5220/0006149002300236</t>
        </is>
      </c>
      <c r="R1928" s="3" t="inlineStr">
        <is>
          <t>https://doi.org/10.5220/0006149002300236</t>
        </is>
      </c>
      <c r="S1928" s="3" t="inlineStr">
        <is>
          <t>OpenAlex</t>
        </is>
      </c>
      <c r="T1928" s="3" t="n">
        <v>1</v>
      </c>
      <c r="U1928" s="3" t="inlineStr">
        <is>
          <t>High (City Tech affiliation on paper)</t>
        </is>
      </c>
      <c r="V1928" s="3" t="n"/>
      <c r="W1928" s="3" t="inlineStr"/>
      <c r="X1928" s="3" t="inlineStr">
        <is>
          <t>A simple, stable and inexpensive dual- output port widely tunable semiconductor optical amplifier-based fiber compound-ring laser structure is demonstrated. This unique nested ring cavity enables high optical power to split into different branches where amplification and wavelength selection are achieved by using low-power SOAs and a tunable filter. Furthermore, two Sagnac loop mirrors which are spliced at the two ends of the ring cavity not only serve as variable reflectors but also channel the optical energy back to the same port without using any high power combiner. More than 98% coherent beam combining efficiency of two parallel nested fiber ring resonators is achieved over the C-band tuning range of 30 nm. Optical signal to noise ratio (OSNR) of + 45 dB, and optical power fluctuation of less than ± 0.02 dB are measured over three hours at room temperature.</t>
        </is>
      </c>
      <c r="Y1928" s="3" t="inlineStr">
        <is>
          <t>OpenAlex</t>
        </is>
      </c>
      <c r="Z1928" s="3" t="inlineStr">
        <is>
          <t>https://doi.org/10.5220/0006149002300236</t>
        </is>
      </c>
      <c r="AA1928" s="3" t="inlineStr">
        <is>
          <t>Open-access page (via OpenAlex)</t>
        </is>
      </c>
      <c r="AB1928" s="3" t="inlineStr">
        <is>
          <t>hybrid</t>
        </is>
      </c>
      <c r="AC1928" s="3" t="inlineStr">
        <is>
          <t>School of Technology &amp; Design</t>
        </is>
      </c>
      <c r="AD1928" s="3" t="n">
        <v>2</v>
      </c>
      <c r="AE1928" s="3" t="inlineStr">
        <is>
          <t>No</t>
        </is>
      </c>
      <c r="AF1928" s="3" t="inlineStr"/>
      <c r="AG1928" s="4" t="inlineStr"/>
      <c r="AH1928" s="4" t="inlineStr"/>
      <c r="AI1928" s="4" t="inlineStr"/>
    </row>
    <row r="1929">
      <c r="A1929" s="3" t="inlineStr">
        <is>
          <t>EET-0207</t>
        </is>
      </c>
      <c r="B1929" s="3" t="inlineStr">
        <is>
          <t>Vladutescu</t>
        </is>
      </c>
      <c r="C1929" s="3" t="inlineStr">
        <is>
          <t>Viviana</t>
        </is>
      </c>
      <c r="D1929" s="3" t="inlineStr">
        <is>
          <t>Viviana Vladutescu</t>
        </is>
      </c>
      <c r="E1929" s="3" t="inlineStr">
        <is>
          <t>Associate Professor</t>
        </is>
      </c>
      <c r="F1929" s="3" t="inlineStr">
        <is>
          <t>NYC College of Technology</t>
        </is>
      </c>
      <c r="G1929" s="3" t="inlineStr">
        <is>
          <t>Electrical and Telecommunications Engineering Technology</t>
        </is>
      </c>
      <c r="H1929" s="3" t="inlineStr">
        <is>
          <t>VVladutescu@citytech.cuny.edu</t>
        </is>
      </c>
      <c r="I1929" s="3" t="inlineStr">
        <is>
          <t>Journal article</t>
        </is>
      </c>
      <c r="J1929" s="3" t="inlineStr">
        <is>
          <t>Bridging Nongeoscience STEM Majors to the Geoscience Workforce through a Skills Training and Enrichment Program</t>
        </is>
      </c>
      <c r="K1929" s="3" t="n">
        <v>2017</v>
      </c>
      <c r="L1929" s="3" t="inlineStr">
        <is>
          <t>Bulletin of the American Meteorological Society</t>
        </is>
      </c>
      <c r="M1929" s="3" t="inlineStr">
        <is>
          <t>Reginald Blake; Janet Liou-Mark; H. Norouzi; Viviana Vladutescu; Laura Yuen-Lau; Икрамова Малика Рахимбердиевна</t>
        </is>
      </c>
      <c r="N1929" s="3" t="inlineStr"/>
      <c r="O1929" s="3" t="n"/>
      <c r="P1929" s="3" t="inlineStr"/>
      <c r="Q1929" s="3" t="inlineStr">
        <is>
          <t>10.1175/bams-d-16-0085.1</t>
        </is>
      </c>
      <c r="R1929" s="3" t="inlineStr">
        <is>
          <t>https://doi.org/10.1175/bams-d-16-0085.1</t>
        </is>
      </c>
      <c r="S1929" s="3" t="inlineStr">
        <is>
          <t>OpenAlex</t>
        </is>
      </c>
      <c r="T1929" s="3" t="n">
        <v>1</v>
      </c>
      <c r="U1929" s="3" t="inlineStr">
        <is>
          <t>High (City Tech affiliation on paper)</t>
        </is>
      </c>
      <c r="V1929" s="3" t="n"/>
      <c r="W1929" s="3" t="inlineStr"/>
      <c r="X1929" s="3" t="inlineStr">
        <is>
          <t>Abstract New York City College of Technology has created a year-round geoscience workforce preparation and geoscience career mentoring program for nongeoscience, minority science, technology, engineering, and math (STEM) students beginning at the critical juncture of their junior year. The overall goal of the program is to create a viable pathway to the geoscience workforce by tapping into a nontraditional pool of students. Each year 12 students are recruited to participate in a structured geoscience workforce model program that consists of geoscience exposure, preparation, apprenticeship, and experience. The students not only receive support with cohort-building activities, but they also participate in two geoscience internship programs that equip them with geoscience knowledge; geoscience workforce skills; summer internships at a federal, local, or private geoscience facilities; mentoring by geoscience practitioners; and networking opportunities with geoscience companies and geoscience professional societies. The expectation through this unique initiative is that many students who would otherwise not pursue a geoscience career may now choose to follow a geoscience corridor that could lead to lucrative geoscience careers. This paper focuses on the 4-day geoscience workforce skills training and enrichment component of the program. This important enrichment component pivots students from the geoscience theory taught in class to geoscience applications and workforce preparedness. The 4-day program may serve as a model and best practice for preparing nongeoscience STEM students with the skills needed for the geoscience workforce. Preliminary results show that the nongeoscience STEM student participants increased their geoscience awareness, knowledge, and skills competencies and their interest in the geosciences was heightened.</t>
        </is>
      </c>
      <c r="Y1929" s="3" t="inlineStr">
        <is>
          <t>OpenAlex</t>
        </is>
      </c>
      <c r="Z1929" s="3" t="inlineStr"/>
      <c r="AA1929" s="3" t="inlineStr">
        <is>
          <t>Not found</t>
        </is>
      </c>
      <c r="AB1929" s="3" t="inlineStr">
        <is>
          <t>closed</t>
        </is>
      </c>
      <c r="AC1929" s="3" t="inlineStr">
        <is>
          <t>School of Technology &amp; Design</t>
        </is>
      </c>
      <c r="AD1929" s="3" t="n">
        <v>12</v>
      </c>
      <c r="AE1929" s="3" t="inlineStr">
        <is>
          <t>No</t>
        </is>
      </c>
      <c r="AF1929" s="3" t="inlineStr"/>
      <c r="AG1929" s="4" t="inlineStr"/>
      <c r="AH1929" s="4" t="inlineStr"/>
      <c r="AI1929" s="4" t="inlineStr"/>
    </row>
    <row r="1930">
      <c r="A1930" s="3" t="inlineStr">
        <is>
          <t>EET-0209</t>
        </is>
      </c>
      <c r="B1930" s="3" t="inlineStr">
        <is>
          <t>Wei</t>
        </is>
      </c>
      <c r="C1930" s="3" t="inlineStr">
        <is>
          <t>Xinzhou</t>
        </is>
      </c>
      <c r="D1930" s="3" t="inlineStr">
        <is>
          <t>Xinzhou Wei</t>
        </is>
      </c>
      <c r="E1930" s="3" t="inlineStr">
        <is>
          <t>Professor</t>
        </is>
      </c>
      <c r="F1930" s="3" t="inlineStr">
        <is>
          <t>NYC College of Technology</t>
        </is>
      </c>
      <c r="G1930" s="3" t="inlineStr">
        <is>
          <t>Electrical and Telecommunications Engineering Technology</t>
        </is>
      </c>
      <c r="H1930" s="3" t="inlineStr">
        <is>
          <t>XWei@citytech.cuny.edu</t>
        </is>
      </c>
      <c r="I1930" s="3" t="inlineStr">
        <is>
          <t>Conference paper</t>
        </is>
      </c>
      <c r="J1930" s="3" t="inlineStr">
        <is>
          <t>False positive reduction for wall thickness-based detection of colonic flat polyps via CT colonography</t>
        </is>
      </c>
      <c r="K1930" s="3" t="n">
        <v>2017</v>
      </c>
      <c r="L1930" s="3" t="inlineStr">
        <is>
          <t>Proceedings of SPIE, the International Society for Optical Engineering/Proceedings of SPIE</t>
        </is>
      </c>
      <c r="M1930" s="3" t="inlineStr">
        <is>
          <t>Marc Jason Pomeroy; Lihong C. Li; Hao Han; Xinzhou Wei; Perry Joseph Pickhardt; Zhengrong Liang</t>
        </is>
      </c>
      <c r="N1930" s="3" t="inlineStr"/>
      <c r="O1930" s="3" t="n"/>
      <c r="P1930" s="3" t="inlineStr"/>
      <c r="Q1930" s="3" t="inlineStr">
        <is>
          <t>10.1117/12.2254565</t>
        </is>
      </c>
      <c r="R1930" s="3" t="inlineStr">
        <is>
          <t>https://doi.org/10.1117/12.2254565</t>
        </is>
      </c>
      <c r="S1930" s="3" t="inlineStr">
        <is>
          <t>OpenAlex</t>
        </is>
      </c>
      <c r="T1930" s="3" t="n">
        <v>1</v>
      </c>
      <c r="U1930" s="3" t="inlineStr">
        <is>
          <t>High (City Tech affiliation on paper)</t>
        </is>
      </c>
      <c r="V1930" s="3" t="n"/>
      <c r="W1930" s="3" t="inlineStr"/>
      <c r="X1930" s="3" t="inlineStr">
        <is>
          <t>Computer-aided detection (CAD) of flat polyps, in contrast to other polyp types, is challenging due to their lack of projections from the colonic surface and limited geometrical features that can be extracted from such polyps. In this paper, we present a new approach for CAD of flat polyps via colon wall thickness mapping, texture feature extraction and analysis. First, we integrated our previous work of detecting flat polyp candidates via colon wall thickness mapping into this study for automated detection of initial polyp candidates (IPCs). The colon wall segmentation is established on a coupled level-set method after the lumen is electronically cleansed by a sophisticated statistical algorithm, which considers the partial volume effect to preserve the mucosa layer details. The IPC detection was performed based on the wall thickness local pattern. From each IPC volume, we extracted the 14 Haralick texture features and 16 additional features that were previously demonstrated to improve polyp classification performance. Then, we adopted the Rpackage “randomForest” to classify the features for false positive (FP) reduction. We evaluated our method via 16 patient datasets. The proposed scheme achieved a high capacity in terms of the well-known area under the curve value of 0.930. The FPs was reduced to less than 3 FPs/per polyp. The experiment results demonstrate the feasibility of our method in achieving computer aided detection of flat polyps, therefore, improving the screening capability of computed tomography cololongraphy.</t>
        </is>
      </c>
      <c r="Y1930" s="3" t="inlineStr">
        <is>
          <t>OpenAlex</t>
        </is>
      </c>
      <c r="Z1930" s="3" t="inlineStr"/>
      <c r="AA1930" s="3" t="inlineStr">
        <is>
          <t>Not found</t>
        </is>
      </c>
      <c r="AB1930" s="3" t="inlineStr">
        <is>
          <t>closed</t>
        </is>
      </c>
      <c r="AC1930" s="3" t="inlineStr">
        <is>
          <t>School of Technology &amp; Design</t>
        </is>
      </c>
      <c r="AD1930" s="3" t="n">
        <v>1</v>
      </c>
      <c r="AE1930" s="3" t="inlineStr">
        <is>
          <t>No</t>
        </is>
      </c>
      <c r="AF1930" s="3" t="inlineStr"/>
      <c r="AG1930" s="4" t="inlineStr"/>
      <c r="AH1930" s="4" t="inlineStr"/>
      <c r="AI1930" s="4" t="inlineStr"/>
    </row>
    <row r="1931">
      <c r="A1931" s="3" t="inlineStr">
        <is>
          <t>EET-0211</t>
        </is>
      </c>
      <c r="B1931" s="3" t="inlineStr">
        <is>
          <t>Hossain</t>
        </is>
      </c>
      <c r="C1931" s="3" t="inlineStr">
        <is>
          <t>Asm</t>
        </is>
      </c>
      <c r="D1931" s="3" t="inlineStr">
        <is>
          <t>Asm Hossain</t>
        </is>
      </c>
      <c r="E1931" s="3" t="inlineStr">
        <is>
          <t>Professor</t>
        </is>
      </c>
      <c r="F1931" s="3" t="inlineStr">
        <is>
          <t>NYC College of Technology</t>
        </is>
      </c>
      <c r="G1931" s="3" t="inlineStr">
        <is>
          <t>Electrical and Telecommunications Engineering Technology</t>
        </is>
      </c>
      <c r="H1931" s="3" t="inlineStr">
        <is>
          <t>AHossain@citytech.cuny.edu</t>
        </is>
      </c>
      <c r="I1931" s="3" t="inlineStr">
        <is>
          <t>Journal article</t>
        </is>
      </c>
      <c r="J1931" s="3" t="inlineStr">
        <is>
          <t>Improving FiWi Access Network Downstream Performance: A Distributed Approach</t>
        </is>
      </c>
      <c r="K1931" s="3" t="n">
        <v>2017</v>
      </c>
      <c r="L1931" s="3" t="inlineStr"/>
      <c r="M1931" s="3" t="inlineStr"/>
      <c r="N1931" s="3" t="inlineStr"/>
      <c r="O1931" s="3" t="n"/>
      <c r="P1931" s="3" t="inlineStr"/>
      <c r="Q1931" s="3" t="inlineStr"/>
      <c r="R1931" s="3" t="inlineStr"/>
      <c r="S1931" s="3" t="inlineStr">
        <is>
          <t>Dept bio</t>
        </is>
      </c>
      <c r="T1931" s="3" t="n">
        <v>1</v>
      </c>
      <c r="U1931" s="3" t="inlineStr">
        <is>
          <t>Medium (self-reported in faculty bio)</t>
        </is>
      </c>
      <c r="V1931" s="3" t="n"/>
      <c r="W1931" s="3" t="inlineStr">
        <is>
          <t>ASM Delowar Hossain et.al, “Improving FiWi Access Network Downstream Performance: A Distributed Approach”, International Journal of Modern Engineering 2017. http://ijme.us/issues/spring2017/spring_2017.htm</t>
        </is>
      </c>
      <c r="X1931" s="3" t="inlineStr"/>
      <c r="Y1931" s="3" t="inlineStr"/>
      <c r="Z1931" s="3" t="inlineStr"/>
      <c r="AA1931" s="3" t="inlineStr"/>
      <c r="AB1931" s="3" t="inlineStr"/>
      <c r="AC1931" s="3" t="inlineStr">
        <is>
          <t>School of Technology &amp; Design</t>
        </is>
      </c>
      <c r="AD1931" s="3" t="n"/>
      <c r="AE1931" s="3" t="inlineStr">
        <is>
          <t>No</t>
        </is>
      </c>
      <c r="AF1931" s="3" t="inlineStr"/>
      <c r="AG1931" s="4" t="inlineStr"/>
      <c r="AH1931" s="4" t="inlineStr"/>
      <c r="AI1931" s="4" t="inlineStr"/>
    </row>
    <row r="1932">
      <c r="A1932" s="3" t="inlineStr">
        <is>
          <t>EET-0214</t>
        </is>
      </c>
      <c r="B1932" s="3" t="inlineStr">
        <is>
          <t>Ummy</t>
        </is>
      </c>
      <c r="C1932" s="3" t="inlineStr">
        <is>
          <t>Muhammad</t>
        </is>
      </c>
      <c r="D1932" s="3" t="inlineStr">
        <is>
          <t>Muhammad Ummy</t>
        </is>
      </c>
      <c r="E1932" s="3" t="inlineStr">
        <is>
          <t>Professor</t>
        </is>
      </c>
      <c r="F1932" s="3" t="inlineStr">
        <is>
          <t>NYC College of Technology</t>
        </is>
      </c>
      <c r="G1932" s="3" t="inlineStr">
        <is>
          <t>Electrical and Telecommunications Engineering Technology</t>
        </is>
      </c>
      <c r="H1932" s="3" t="inlineStr">
        <is>
          <t>MAummy@citytech.cuny.edu</t>
        </is>
      </c>
      <c r="I1932" s="3" t="inlineStr">
        <is>
          <t>Journal article</t>
        </is>
      </c>
      <c r="J1932" s="3" t="inlineStr">
        <is>
          <t>Revisiting FiWi: On the Merits of a Distributed Upstream Resource Allocation Scheme</t>
        </is>
      </c>
      <c r="K1932" s="3" t="n">
        <v>2017</v>
      </c>
      <c r="L1932" s="3" t="inlineStr">
        <is>
          <t>Journal of Optical Communications and Networking</t>
        </is>
      </c>
      <c r="M1932" s="3" t="inlineStr">
        <is>
          <t>ASM Delowar Hossain; Muhammad Ali Ummy; Abdullah Ridwan Hossain; Mohammed Kouar</t>
        </is>
      </c>
      <c r="N1932" s="3" t="inlineStr"/>
      <c r="O1932" s="3" t="n"/>
      <c r="P1932" s="3" t="inlineStr"/>
      <c r="Q1932" s="3" t="inlineStr">
        <is>
          <t>10.1364/jocn.9.000773</t>
        </is>
      </c>
      <c r="R1932" s="3" t="inlineStr">
        <is>
          <t>https://doi.org/10.1364/jocn.9.000773</t>
        </is>
      </c>
      <c r="S1932" s="3" t="inlineStr">
        <is>
          <t>OpenAlex</t>
        </is>
      </c>
      <c r="T1932" s="3" t="n">
        <v>1</v>
      </c>
      <c r="U1932" s="3" t="inlineStr">
        <is>
          <t>High (City Tech affiliation on paper)</t>
        </is>
      </c>
      <c r="V1932" s="3" t="n"/>
      <c r="W1932" s="3" t="inlineStr"/>
      <c r="X1932" s="3" t="inlineStr">
        <is>
          <t>To improve fiber-wireless (FiWi) access network performance, this work proposes a distributed control plane by simply shifting the centralized control task away from the distant central office (optical plane) towards the closely clustered wireless nodes (wireless plane) at the access end. This distributed scheme results in a globally optimized upstream resource allocation scheme, thus paving the way for improved performance.</t>
        </is>
      </c>
      <c r="Y1932" s="3" t="inlineStr">
        <is>
          <t>OpenAlex</t>
        </is>
      </c>
      <c r="Z1932" s="3" t="inlineStr"/>
      <c r="AA1932" s="3" t="inlineStr">
        <is>
          <t>Not found</t>
        </is>
      </c>
      <c r="AB1932" s="3" t="inlineStr">
        <is>
          <t>closed</t>
        </is>
      </c>
      <c r="AC1932" s="3" t="inlineStr">
        <is>
          <t>School of Technology &amp; Design</t>
        </is>
      </c>
      <c r="AD1932" s="3" t="n">
        <v>6</v>
      </c>
      <c r="AE1932" s="3" t="inlineStr">
        <is>
          <t>No</t>
        </is>
      </c>
      <c r="AF1932" s="3" t="inlineStr"/>
      <c r="AG1932" s="4" t="inlineStr"/>
      <c r="AH1932" s="4" t="inlineStr"/>
      <c r="AI1932" s="4" t="inlineStr"/>
    </row>
    <row r="1933">
      <c r="A1933" s="3" t="inlineStr">
        <is>
          <t>EET-0215</t>
        </is>
      </c>
      <c r="B1933" s="3" t="inlineStr">
        <is>
          <t>Hossain</t>
        </is>
      </c>
      <c r="C1933" s="3" t="inlineStr">
        <is>
          <t>Asm</t>
        </is>
      </c>
      <c r="D1933" s="3" t="inlineStr">
        <is>
          <t>Asm Hossain</t>
        </is>
      </c>
      <c r="E1933" s="3" t="inlineStr">
        <is>
          <t>Professor</t>
        </is>
      </c>
      <c r="F1933" s="3" t="inlineStr">
        <is>
          <t>NYC College of Technology</t>
        </is>
      </c>
      <c r="G1933" s="3" t="inlineStr">
        <is>
          <t>Electrical and Telecommunications Engineering Technology</t>
        </is>
      </c>
      <c r="H1933" s="3" t="inlineStr">
        <is>
          <t>AHossain@citytech.cuny.edu</t>
        </is>
      </c>
      <c r="I1933" s="3" t="inlineStr">
        <is>
          <t>Journal article</t>
        </is>
      </c>
      <c r="J1933" s="3" t="inlineStr">
        <is>
          <t>Revisiting FiWi: On the Merits of a Distributed Upstream Resource Allocation Scheme</t>
        </is>
      </c>
      <c r="K1933" s="3" t="n">
        <v>2017</v>
      </c>
      <c r="L1933" s="3" t="inlineStr">
        <is>
          <t>Journal of Optical Communications and Networking</t>
        </is>
      </c>
      <c r="M1933" s="3" t="inlineStr">
        <is>
          <t>ASM Delowar Hossain; Muhammad Ali Ummy; Abdullah Ridwan Hossain; Mohammed Kouar</t>
        </is>
      </c>
      <c r="N1933" s="3" t="inlineStr"/>
      <c r="O1933" s="3" t="n"/>
      <c r="P1933" s="3" t="inlineStr"/>
      <c r="Q1933" s="3" t="inlineStr">
        <is>
          <t>10.1364/jocn.9.000773</t>
        </is>
      </c>
      <c r="R1933" s="3" t="inlineStr">
        <is>
          <t>https://doi.org/10.1364/jocn.9.000773</t>
        </is>
      </c>
      <c r="S1933" s="3" t="inlineStr">
        <is>
          <t>OpenAlex; Dept bio</t>
        </is>
      </c>
      <c r="T1933" s="3" t="n">
        <v>2</v>
      </c>
      <c r="U1933" s="3" t="inlineStr">
        <is>
          <t>High (City Tech affiliation on paper); 2 sources</t>
        </is>
      </c>
      <c r="V1933" s="3" t="n"/>
      <c r="W1933" s="3" t="inlineStr">
        <is>
          <t>Asm Delowar Hossain et.al, "Revisiting FiWi: On the Merits of a Distributed Upstream Resource Allocation Scheme," Journal of Optical Communication and Networking, Vol 9, 773-781 (2017). https://www.osapublishing.org/jocn/abstract.cfm?URI=jocn-9-9-773</t>
        </is>
      </c>
      <c r="X1933" s="3" t="inlineStr">
        <is>
          <t>To improve fiber-wireless (FiWi) access network performance, this work proposes a distributed control plane by simply shifting the centralized control task away from the distant central office (optical plane) towards the closely clustered wireless nodes (wireless plane) at the access end. This distributed scheme results in a globally optimized upstream resource allocation scheme, thus paving the way for improved performance.</t>
        </is>
      </c>
      <c r="Y1933" s="3" t="inlineStr">
        <is>
          <t>OpenAlex</t>
        </is>
      </c>
      <c r="Z1933" s="3" t="inlineStr"/>
      <c r="AA1933" s="3" t="inlineStr">
        <is>
          <t>Not found</t>
        </is>
      </c>
      <c r="AB1933" s="3" t="inlineStr">
        <is>
          <t>closed</t>
        </is>
      </c>
      <c r="AC1933" s="3" t="inlineStr">
        <is>
          <t>School of Technology &amp; Design</t>
        </is>
      </c>
      <c r="AD1933" s="3" t="n">
        <v>6</v>
      </c>
      <c r="AE1933" s="3" t="inlineStr">
        <is>
          <t>No</t>
        </is>
      </c>
      <c r="AF1933" s="3" t="inlineStr"/>
      <c r="AG1933" s="4" t="inlineStr"/>
      <c r="AH1933" s="4" t="inlineStr"/>
      <c r="AI1933" s="4" t="inlineStr"/>
    </row>
    <row r="1934">
      <c r="A1934" s="3" t="inlineStr">
        <is>
          <t>EET-0216</t>
        </is>
      </c>
      <c r="B1934" s="3" t="inlineStr">
        <is>
          <t>Wei</t>
        </is>
      </c>
      <c r="C1934" s="3" t="inlineStr">
        <is>
          <t>Xinzhou</t>
        </is>
      </c>
      <c r="D1934" s="3" t="inlineStr">
        <is>
          <t>Xinzhou Wei</t>
        </is>
      </c>
      <c r="E1934" s="3" t="inlineStr">
        <is>
          <t>Professor</t>
        </is>
      </c>
      <c r="F1934" s="3" t="inlineStr">
        <is>
          <t>NYC College of Technology</t>
        </is>
      </c>
      <c r="G1934" s="3" t="inlineStr">
        <is>
          <t>Electrical and Telecommunications Engineering Technology</t>
        </is>
      </c>
      <c r="H1934" s="3" t="inlineStr">
        <is>
          <t>XWei@citytech.cuny.edu</t>
        </is>
      </c>
      <c r="I1934" s="3" t="inlineStr">
        <is>
          <t>Conference paper</t>
        </is>
      </c>
      <c r="J1934" s="3" t="inlineStr">
        <is>
          <t>Soft Biometrics in Online Social Networks: A Case Study on Twitter User Gender Recognition</t>
        </is>
      </c>
      <c r="K1934" s="3" t="n">
        <v>2017</v>
      </c>
      <c r="L1934" s="3" t="inlineStr">
        <is>
          <t>IEEE Winter Applications of Computer Vision Workshops (WACVW)</t>
        </is>
      </c>
      <c r="M1934" s="3" t="inlineStr">
        <is>
          <t>Li Geng; Ke Zhang; Xinzhou Wei; Xin Feng</t>
        </is>
      </c>
      <c r="N1934" s="3" t="inlineStr"/>
      <c r="O1934" s="3" t="n"/>
      <c r="P1934" s="3" t="inlineStr"/>
      <c r="Q1934" s="3" t="inlineStr">
        <is>
          <t>10.1109/wacvw.2017.8</t>
        </is>
      </c>
      <c r="R1934" s="3" t="inlineStr">
        <is>
          <t>https://doi.org/10.1109/wacvw.2017.8</t>
        </is>
      </c>
      <c r="S1934" s="3" t="inlineStr">
        <is>
          <t>OpenAlex</t>
        </is>
      </c>
      <c r="T1934" s="3" t="n">
        <v>1</v>
      </c>
      <c r="U1934" s="3" t="inlineStr">
        <is>
          <t>High (City Tech affiliation on paper)</t>
        </is>
      </c>
      <c r="V1934" s="3" t="n"/>
      <c r="W1934" s="3" t="inlineStr"/>
      <c r="X1934" s="3" t="inlineStr">
        <is>
          <t>The proliferate unstructured data generated in online social networks leads to significant research advances in the recognition of user profiles (e.g., age, gender, ethnicity, etc.), but meanwhile brings new challenges. These attributes are referred to as soft biometrics and provide a semantic description of users. Identifying users' soft biometric traits in online social networks is crucial for a variety of applications such as customized marketing, personalized recommendation, and urban planning. Compared to conventional studies, we address the importance and challenges of identifying soft biometrics in online social networks and provide a case study on gender recognition of Twitter users based on their tweets texts and profile images. We first apply an efficient approach to label the soft biometric attributes of users using their self-reported names, instead of labor-forced methodology such as manually labeling and crowdsourcing. Then we investigate the approaches using texts and profile images, respectively, including Hashtag-based TF-IDF, LDA Topic Distribution, SIFT-based TF-IDF and Convolutional Neural Networks (CNN). Finally, we propose an ensemble method by combining models learned from both texts and images to enhance gender identification. The performance in our extensive experiments is demonstrated to be comparative with state-of the-art work.</t>
        </is>
      </c>
      <c r="Y1934" s="3" t="inlineStr">
        <is>
          <t>OpenAlex</t>
        </is>
      </c>
      <c r="Z1934" s="3" t="inlineStr"/>
      <c r="AA1934" s="3" t="inlineStr">
        <is>
          <t>Not found</t>
        </is>
      </c>
      <c r="AB1934" s="3" t="inlineStr">
        <is>
          <t>closed</t>
        </is>
      </c>
      <c r="AC1934" s="3" t="inlineStr">
        <is>
          <t>School of Technology &amp; Design</t>
        </is>
      </c>
      <c r="AD1934" s="3" t="n">
        <v>13</v>
      </c>
      <c r="AE1934" s="3" t="inlineStr">
        <is>
          <t>No</t>
        </is>
      </c>
      <c r="AF1934" s="3" t="inlineStr"/>
      <c r="AG1934" s="4" t="inlineStr"/>
      <c r="AH1934" s="4" t="inlineStr"/>
      <c r="AI1934" s="4" t="inlineStr"/>
    </row>
    <row r="1935">
      <c r="A1935" s="3" t="inlineStr">
        <is>
          <t>EET-0217</t>
        </is>
      </c>
      <c r="B1935" s="3" t="inlineStr">
        <is>
          <t>Geng</t>
        </is>
      </c>
      <c r="C1935" s="3" t="inlineStr">
        <is>
          <t>Li</t>
        </is>
      </c>
      <c r="D1935" s="3" t="inlineStr">
        <is>
          <t>Li Geng</t>
        </is>
      </c>
      <c r="E1935" s="3" t="inlineStr">
        <is>
          <t>Associate Professor</t>
        </is>
      </c>
      <c r="F1935" s="3" t="inlineStr">
        <is>
          <t>NYC College of Technology</t>
        </is>
      </c>
      <c r="G1935" s="3" t="inlineStr">
        <is>
          <t>Electrical and Telecommunications Engineering Technology</t>
        </is>
      </c>
      <c r="H1935" s="3" t="inlineStr">
        <is>
          <t>LGeng@citytech.cuny.edu</t>
        </is>
      </c>
      <c r="I1935" s="3" t="inlineStr">
        <is>
          <t>Conference paper</t>
        </is>
      </c>
      <c r="J1935" s="3" t="inlineStr">
        <is>
          <t>Soft Biometrics in Online Social Networks: A Case Study on Twitter User Gender Recognition</t>
        </is>
      </c>
      <c r="K1935" s="3" t="n">
        <v>2017</v>
      </c>
      <c r="L1935" s="3" t="inlineStr">
        <is>
          <t>IEEE Winter Applications of Computer Vision Workshops (WACVW)</t>
        </is>
      </c>
      <c r="M1935" s="3" t="inlineStr">
        <is>
          <t>Li Geng; Ke Zhang; Xinzhou Wei; Xin Feng</t>
        </is>
      </c>
      <c r="N1935" s="3" t="inlineStr"/>
      <c r="O1935" s="3" t="n"/>
      <c r="P1935" s="3" t="inlineStr"/>
      <c r="Q1935" s="3" t="inlineStr">
        <is>
          <t>10.1109/wacvw.2017.8</t>
        </is>
      </c>
      <c r="R1935" s="3" t="inlineStr">
        <is>
          <t>https://doi.org/10.1109/wacvw.2017.8</t>
        </is>
      </c>
      <c r="S1935" s="3" t="inlineStr">
        <is>
          <t>OpenAlex; Dept bio</t>
        </is>
      </c>
      <c r="T1935" s="3" t="n">
        <v>2</v>
      </c>
      <c r="U1935" s="3" t="inlineStr">
        <is>
          <t>High (City Tech affiliation on paper); 2 sources</t>
        </is>
      </c>
      <c r="V1935" s="3" t="n"/>
      <c r="W1935" s="3" t="inlineStr">
        <is>
          <t>L. Geng, K. Zhang, X. Wei, X. Feng. Soft Biometrics in Online Social Networks: A Case Study on Twitter User Gender Recognition. IEEE Winter Applications of Computer Vision Workshops (WACVW), Santa Rosa, CA, pp. 1-8, 2017.</t>
        </is>
      </c>
      <c r="X1935" s="3" t="inlineStr">
        <is>
          <t>The proliferate unstructured data generated in online social networks leads to significant research advances in the recognition of user profiles (e.g., age, gender, ethnicity, etc.), but meanwhile brings new challenges. These attributes are referred to as soft biometrics and provide a semantic description of users. Identifying users' soft biometric traits in online social networks is crucial for a variety of applications such as customized marketing, personalized recommendation, and urban planning. Compared to conventional studies, we address the importance and challenges of identifying soft biometrics in online social networks and provide a case study on gender recognition of Twitter users based on their tweets texts and profile images. We first apply an efficient approach to label the soft biometric attributes of users using their self-reported names, instead of labor-forced methodology such as manually labeling and crowdsourcing. Then we investigate the approaches using texts and profile images, respectively, including Hashtag-based TF-IDF, LDA Topic Distribution, SIFT-based TF-IDF and Convolutional Neural Networks (CNN). Finally, we propose an ensemble method by combining models learned from both texts and images to enhance gender identification. The performance in our extensive experiments is demonstrated to be comparative with state-of the-art work.</t>
        </is>
      </c>
      <c r="Y1935" s="3" t="inlineStr">
        <is>
          <t>OpenAlex</t>
        </is>
      </c>
      <c r="Z1935" s="3" t="inlineStr"/>
      <c r="AA1935" s="3" t="inlineStr">
        <is>
          <t>Not found</t>
        </is>
      </c>
      <c r="AB1935" s="3" t="inlineStr">
        <is>
          <t>closed</t>
        </is>
      </c>
      <c r="AC1935" s="3" t="inlineStr">
        <is>
          <t>School of Technology &amp; Design</t>
        </is>
      </c>
      <c r="AD1935" s="3" t="n">
        <v>13</v>
      </c>
      <c r="AE1935" s="3" t="inlineStr">
        <is>
          <t>No</t>
        </is>
      </c>
      <c r="AF1935" s="3" t="inlineStr"/>
      <c r="AG1935" s="4" t="inlineStr"/>
      <c r="AH1935" s="4" t="inlineStr"/>
      <c r="AI1935" s="4" t="inlineStr"/>
    </row>
    <row r="1936">
      <c r="A1936" s="3" t="inlineStr">
        <is>
          <t>EET-0220</t>
        </is>
      </c>
      <c r="B1936" s="3" t="inlineStr">
        <is>
          <t>Goykadosh</t>
        </is>
      </c>
      <c r="C1936" s="3" t="inlineStr">
        <is>
          <t>Aron</t>
        </is>
      </c>
      <c r="D1936" s="3" t="inlineStr">
        <is>
          <t>Aron Goykadosh</t>
        </is>
      </c>
      <c r="E1936" s="3" t="inlineStr">
        <is>
          <t>Professor</t>
        </is>
      </c>
      <c r="F1936" s="3" t="inlineStr">
        <is>
          <t>NYC College of Technology</t>
        </is>
      </c>
      <c r="G1936" s="3" t="inlineStr">
        <is>
          <t>Electrical and Telecommunications Engineering Technology</t>
        </is>
      </c>
      <c r="H1936" s="3" t="inlineStr">
        <is>
          <t>AGoykadosh@citytech.cuny.edu</t>
        </is>
      </c>
      <c r="I1936" s="3" t="inlineStr">
        <is>
          <t>Conference paper</t>
        </is>
      </c>
      <c r="J1936" s="3" t="inlineStr">
        <is>
          <t>Utilization of the reusable and free Energy around us</t>
        </is>
      </c>
      <c r="K1936" s="3" t="n">
        <v>2017</v>
      </c>
      <c r="L1936" s="3" t="inlineStr">
        <is>
          <t>IEEE Long Island Systems, Applications and Technology Conference (LISAT)</t>
        </is>
      </c>
      <c r="M1936" s="3" t="inlineStr">
        <is>
          <t>Mark Krinker; Kamal Shahrabi; Aron Goykadosh</t>
        </is>
      </c>
      <c r="N1936" s="3" t="inlineStr"/>
      <c r="O1936" s="3" t="n"/>
      <c r="P1936" s="3" t="inlineStr"/>
      <c r="Q1936" s="3" t="inlineStr">
        <is>
          <t>10.1109/lisat.2017.8001990</t>
        </is>
      </c>
      <c r="R1936" s="3" t="inlineStr">
        <is>
          <t>https://doi.org/10.1109/lisat.2017.8001990</t>
        </is>
      </c>
      <c r="S1936" s="3" t="inlineStr">
        <is>
          <t>OpenAlex</t>
        </is>
      </c>
      <c r="T1936" s="3" t="n">
        <v>1</v>
      </c>
      <c r="U1936" s="3" t="inlineStr">
        <is>
          <t>High (City Tech affiliation on paper)</t>
        </is>
      </c>
      <c r="V1936" s="3" t="n"/>
      <c r="W1936" s="3" t="inlineStr"/>
      <c r="X1936" s="3" t="inlineStr">
        <is>
          <t>We live in a world of Energy. We use it and, following the laws of Thermodynamics, give up a portion of that as inevitable toll for its conversion for our purposes. There are the non-conventional sources around us. Utilization of these energies will help to reduce harmful pollution caused by the oil and coal technologies and save money for the social developments. Beside the previously considered recuperating applications, other approaches will be considered here.</t>
        </is>
      </c>
      <c r="Y1936" s="3" t="inlineStr">
        <is>
          <t>OpenAlex</t>
        </is>
      </c>
      <c r="Z1936" s="3" t="inlineStr"/>
      <c r="AA1936" s="3" t="inlineStr">
        <is>
          <t>Not found</t>
        </is>
      </c>
      <c r="AB1936" s="3" t="inlineStr">
        <is>
          <t>closed</t>
        </is>
      </c>
      <c r="AC1936" s="3" t="inlineStr">
        <is>
          <t>School of Technology &amp; Design</t>
        </is>
      </c>
      <c r="AD1936" s="3" t="n">
        <v>0</v>
      </c>
      <c r="AE1936" s="3" t="inlineStr">
        <is>
          <t>No</t>
        </is>
      </c>
      <c r="AF1936" s="3" t="inlineStr"/>
      <c r="AG1936" s="4" t="inlineStr"/>
      <c r="AH1936" s="4" t="inlineStr"/>
      <c r="AI1936" s="4" t="inlineStr"/>
    </row>
    <row r="1937">
      <c r="A1937" s="3" t="inlineStr">
        <is>
          <t>EET-0223</t>
        </is>
      </c>
      <c r="B1937" s="3" t="inlineStr">
        <is>
          <t>Wei</t>
        </is>
      </c>
      <c r="C1937" s="3" t="inlineStr">
        <is>
          <t>Xinzhou</t>
        </is>
      </c>
      <c r="D1937" s="3" t="inlineStr">
        <is>
          <t>Xinzhou Wei</t>
        </is>
      </c>
      <c r="E1937" s="3" t="inlineStr">
        <is>
          <t>Professor</t>
        </is>
      </c>
      <c r="F1937" s="3" t="inlineStr">
        <is>
          <t>NYC College of Technology</t>
        </is>
      </c>
      <c r="G1937" s="3" t="inlineStr">
        <is>
          <t>Electrical and Telecommunications Engineering Technology</t>
        </is>
      </c>
      <c r="H1937" s="3" t="inlineStr">
        <is>
          <t>XWei@citytech.cuny.edu</t>
        </is>
      </c>
      <c r="I1937" s="3" t="inlineStr">
        <is>
          <t>Conference paper</t>
        </is>
      </c>
      <c r="J1937" s="3" t="inlineStr">
        <is>
          <t>A Novel Adaptive Segmentation Method Based on Legendre Polynomials Approximation</t>
        </is>
      </c>
      <c r="K1937" s="3" t="n">
        <v>2018</v>
      </c>
      <c r="L1937" s="3" t="inlineStr">
        <is>
          <t>Lecture notes in computer science</t>
        </is>
      </c>
      <c r="M1937" s="3" t="inlineStr">
        <is>
          <t>Bo Chen; Mengyun Zhang; Wen-Sheng Chen; Binbin Pan; Lihong C. Li; Xinzhou Wei</t>
        </is>
      </c>
      <c r="N1937" s="3" t="inlineStr"/>
      <c r="O1937" s="3" t="n"/>
      <c r="P1937" s="3" t="inlineStr"/>
      <c r="Q1937" s="3" t="inlineStr">
        <is>
          <t>10.1007/978-3-030-03398-9_26</t>
        </is>
      </c>
      <c r="R1937" s="3" t="inlineStr">
        <is>
          <t>https://doi.org/10.1007/978-3-030-03398-9_26</t>
        </is>
      </c>
      <c r="S1937" s="3" t="inlineStr">
        <is>
          <t>OpenAlex</t>
        </is>
      </c>
      <c r="T1937" s="3" t="n">
        <v>1</v>
      </c>
      <c r="U1937" s="3" t="inlineStr">
        <is>
          <t>High (City Tech affiliation on paper)</t>
        </is>
      </c>
      <c r="V1937" s="3" t="n"/>
      <c r="W1937" s="3" t="inlineStr"/>
      <c r="X1937" s="3" t="inlineStr"/>
      <c r="Y1937" s="3" t="inlineStr"/>
      <c r="Z1937" s="3" t="inlineStr"/>
      <c r="AA1937" s="3" t="inlineStr">
        <is>
          <t>Not found</t>
        </is>
      </c>
      <c r="AB1937" s="3" t="inlineStr">
        <is>
          <t>closed</t>
        </is>
      </c>
      <c r="AC1937" s="3" t="inlineStr">
        <is>
          <t>School of Technology &amp; Design</t>
        </is>
      </c>
      <c r="AD1937" s="3" t="n">
        <v>3</v>
      </c>
      <c r="AE1937" s="3" t="inlineStr">
        <is>
          <t>Yes</t>
        </is>
      </c>
      <c r="AF1937" s="3" t="inlineStr">
        <is>
          <t>OpenAlex topic: Medical Image Segmentation Techniques; keyword: image segmentation</t>
        </is>
      </c>
      <c r="AG1937" s="4" t="inlineStr"/>
      <c r="AH1937" s="4" t="inlineStr"/>
      <c r="AI1937" s="4" t="inlineStr"/>
    </row>
    <row r="1938">
      <c r="A1938" s="3" t="inlineStr">
        <is>
          <t>EET-0224</t>
        </is>
      </c>
      <c r="B1938" s="3" t="inlineStr">
        <is>
          <t>Wei</t>
        </is>
      </c>
      <c r="C1938" s="3" t="inlineStr">
        <is>
          <t>Xinzhou</t>
        </is>
      </c>
      <c r="D1938" s="3" t="inlineStr">
        <is>
          <t>Xinzhou Wei</t>
        </is>
      </c>
      <c r="E1938" s="3" t="inlineStr">
        <is>
          <t>Professor</t>
        </is>
      </c>
      <c r="F1938" s="3" t="inlineStr">
        <is>
          <t>NYC College of Technology</t>
        </is>
      </c>
      <c r="G1938" s="3" t="inlineStr">
        <is>
          <t>Electrical and Telecommunications Engineering Technology</t>
        </is>
      </c>
      <c r="H1938" s="3" t="inlineStr">
        <is>
          <t>XWei@citytech.cuny.edu</t>
        </is>
      </c>
      <c r="I1938" s="3" t="inlineStr">
        <is>
          <t>Conference paper</t>
        </is>
      </c>
      <c r="J1938" s="3" t="inlineStr">
        <is>
          <t>A new fractional order derivative based active contour model for colon wall segmentation</t>
        </is>
      </c>
      <c r="K1938" s="3" t="n">
        <v>2018</v>
      </c>
      <c r="L1938" s="3" t="inlineStr">
        <is>
          <t>SPIE Medical Imaging: Computer-Aided Diagnosis</t>
        </is>
      </c>
      <c r="M1938" s="3" t="inlineStr">
        <is>
          <t>Lihong C. Li; Bo Chen; Huafeng Wang; Wen-Sheng Chen; Zhengrong Liang; Shan Huang; Xinzhou Wei</t>
        </is>
      </c>
      <c r="N1938" s="3" t="inlineStr"/>
      <c r="O1938" s="3" t="n"/>
      <c r="P1938" s="3" t="inlineStr"/>
      <c r="Q1938" s="3" t="inlineStr">
        <is>
          <t>10.1117/12.2293677</t>
        </is>
      </c>
      <c r="R1938" s="3" t="inlineStr">
        <is>
          <t>https://doi.org/10.1117/12.2293677</t>
        </is>
      </c>
      <c r="S1938" s="3" t="inlineStr">
        <is>
          <t>OpenAlex</t>
        </is>
      </c>
      <c r="T1938" s="3" t="n">
        <v>1</v>
      </c>
      <c r="U1938" s="3" t="inlineStr">
        <is>
          <t>High (City Tech affiliation on paper)</t>
        </is>
      </c>
      <c r="V1938" s="3" t="n"/>
      <c r="W1938" s="3" t="inlineStr"/>
      <c r="X1938" s="3" t="inlineStr">
        <is>
          <t>Segmentation of colon wall plays an important role in advancing computed tomographic colonography (CTC) toward a screening modality. Due to the low contrast of CT attenuation around colon wall, accurate segmentation of the boundary of both inner and outer wall is very challenging. In this paper, based on the geodesic active contour model, we develop a new model for colon wall segmentation. First, tagged materials in CTC images were automatically removed via a partial volume (PV) based electronic colon cleansing (ECC) strategy. We then present a new fractional order derivative based active contour model to segment the volumetric colon wall from the cleansed CTC images. In this model, the regionbased Chan-Vese model is incorporated as an energy term to the whole model so that not only edge/gradient information but also region/volume information is taken into account in the segmentation process. Furthermore, a fractional order differentiation derivative energy term is also developed in the new model to preserve the low frequency information and improve the noise immunity of the new segmentation model. The proposed colon wall segmentation approach was validated on 16 patient CTC scans. Experimental results indicate that the present scheme is very promising towards automatically segmenting colon wall, thus facilitating computer aided detection of initial colonic polyp candidates via CTC.</t>
        </is>
      </c>
      <c r="Y1938" s="3" t="inlineStr">
        <is>
          <t>OpenAlex</t>
        </is>
      </c>
      <c r="Z1938" s="3" t="inlineStr"/>
      <c r="AA1938" s="3" t="inlineStr">
        <is>
          <t>Not found</t>
        </is>
      </c>
      <c r="AB1938" s="3" t="inlineStr">
        <is>
          <t>closed</t>
        </is>
      </c>
      <c r="AC1938" s="3" t="inlineStr">
        <is>
          <t>School of Technology &amp; Design</t>
        </is>
      </c>
      <c r="AD1938" s="3" t="n">
        <v>0</v>
      </c>
      <c r="AE1938" s="3" t="inlineStr">
        <is>
          <t>Yes</t>
        </is>
      </c>
      <c r="AF1938" s="3" t="inlineStr">
        <is>
          <t>OpenAlex topic: Medical Image Segmentation Techniques; keyword: image segmentation</t>
        </is>
      </c>
      <c r="AG1938" s="4" t="inlineStr"/>
      <c r="AH1938" s="4" t="inlineStr"/>
      <c r="AI1938" s="4" t="inlineStr"/>
    </row>
    <row r="1939">
      <c r="A1939" s="3" t="inlineStr">
        <is>
          <t>EET-0225</t>
        </is>
      </c>
      <c r="B1939" s="3" t="inlineStr">
        <is>
          <t>Geng</t>
        </is>
      </c>
      <c r="C1939" s="3" t="inlineStr">
        <is>
          <t>Li</t>
        </is>
      </c>
      <c r="D1939" s="3" t="inlineStr">
        <is>
          <t>Li Geng</t>
        </is>
      </c>
      <c r="E1939" s="3" t="inlineStr">
        <is>
          <t>Associate Professor</t>
        </is>
      </c>
      <c r="F1939" s="3" t="inlineStr">
        <is>
          <t>NYC College of Technology</t>
        </is>
      </c>
      <c r="G1939" s="3" t="inlineStr">
        <is>
          <t>Electrical and Telecommunications Engineering Technology</t>
        </is>
      </c>
      <c r="H1939" s="3" t="inlineStr">
        <is>
          <t>LGeng@citytech.cuny.edu</t>
        </is>
      </c>
      <c r="I1939" s="3" t="inlineStr">
        <is>
          <t>Journal article</t>
        </is>
      </c>
      <c r="J1939" s="3" t="inlineStr">
        <is>
          <t>Characterizing peer-judged answer quality on academic Q&amp;A sites</t>
        </is>
      </c>
      <c r="K1939" s="3" t="n">
        <v>2018</v>
      </c>
      <c r="L1939" s="3" t="inlineStr">
        <is>
          <t>Aslib Journal of Information Management</t>
        </is>
      </c>
      <c r="M1939" s="3" t="inlineStr">
        <is>
          <t>Lei Li; Daqing He; Chengzhi Zhang; Li Geng; Ke Zhang</t>
        </is>
      </c>
      <c r="N1939" s="3" t="inlineStr"/>
      <c r="O1939" s="3" t="n"/>
      <c r="P1939" s="3" t="inlineStr"/>
      <c r="Q1939" s="3" t="inlineStr">
        <is>
          <t>10.1108/ajim-11-2017-0246</t>
        </is>
      </c>
      <c r="R1939" s="3" t="inlineStr">
        <is>
          <t>https://doi.org/10.1108/ajim-11-2017-0246</t>
        </is>
      </c>
      <c r="S1939" s="3" t="inlineStr">
        <is>
          <t>OpenAlex; Dept bio</t>
        </is>
      </c>
      <c r="T1939" s="3" t="n">
        <v>2</v>
      </c>
      <c r="U1939" s="3" t="inlineStr">
        <is>
          <t>High (City Tech affiliation on paper); 2 sources</t>
        </is>
      </c>
      <c r="V1939" s="3" t="n"/>
      <c r="W1939" s="3" t="inlineStr">
        <is>
          <t>L. Li, D. He, C. Zhang, L. Geng, and K. Zhang. Characterizing Peer Judged Answer Quality in Academic Q&amp;A Sites: A Case Study on ResearchGate Across Disciplines. Aslib Journal of Information Management, vol. 70, no. 3, pp. 269-287, May. 2018. Published by Emerald Publishing Limited.</t>
        </is>
      </c>
      <c r="X1939" s="3" t="inlineStr">
        <is>
          <t>Purpose Academic social (question and answer) Q&amp;A sites are now utilised by millions of scholars and researchers for seeking and sharing discipline-specific information. However, little is known about the factors that can affect their votes on the quality of an answer, nor how the discipline might influence these factors. The paper aims to discuss this issue. Design/methodology/approach Using 1,021 answers collected over three disciplines (library and information services, history of art, and astrophysics) in ResearchGate, statistical analysis is performed to identify the characteristics of high-quality academic answers, and comparisons were made across the three disciplines. In particular, two major categories of characteristics of the answer provider and answer content were extracted and examined. Findings The results reveal that high-quality answers on academic social Q&amp;A sites tend to possess two characteristics: first, they are provided by scholars with higher academic reputations (e.g. more followers, etc.); and second, they provide objective information (e.g. longer answer with fewer subjective opinions). However, the impact of these factors varies across disciplines, e.g., objectivity is more favourable in physics than in other disciplines. Originality/value The study is envisioned to help academic Q&amp;A sites to select and recommend high-quality answers across different disciplines, especially in a cold-start scenario where the answer has not received enough judgements from peers.</t>
        </is>
      </c>
      <c r="Y1939" s="3" t="inlineStr">
        <is>
          <t>OpenAlex</t>
        </is>
      </c>
      <c r="Z1939" s="3" t="inlineStr"/>
      <c r="AA1939" s="3" t="inlineStr">
        <is>
          <t>Not found</t>
        </is>
      </c>
      <c r="AB1939" s="3" t="inlineStr">
        <is>
          <t>closed</t>
        </is>
      </c>
      <c r="AC1939" s="3" t="inlineStr">
        <is>
          <t>School of Technology &amp; Design</t>
        </is>
      </c>
      <c r="AD1939" s="3" t="n">
        <v>23</v>
      </c>
      <c r="AE1939" s="3" t="inlineStr">
        <is>
          <t>No</t>
        </is>
      </c>
      <c r="AF1939" s="3" t="inlineStr"/>
      <c r="AG1939" s="4" t="inlineStr"/>
      <c r="AH1939" s="4" t="inlineStr"/>
      <c r="AI1939" s="4" t="inlineStr"/>
    </row>
    <row r="1940">
      <c r="A1940" s="3" t="inlineStr">
        <is>
          <t>EET-0228</t>
        </is>
      </c>
      <c r="B1940" s="3" t="inlineStr">
        <is>
          <t>Razani</t>
        </is>
      </c>
      <c r="C1940" s="3" t="inlineStr">
        <is>
          <t>Mohammad</t>
        </is>
      </c>
      <c r="D1940" s="3" t="inlineStr">
        <is>
          <t>Mohammad Razani</t>
        </is>
      </c>
      <c r="E1940" s="3" t="inlineStr">
        <is>
          <t>Chair</t>
        </is>
      </c>
      <c r="F1940" s="3" t="inlineStr">
        <is>
          <t>NYC College of Technology</t>
        </is>
      </c>
      <c r="G1940" s="3" t="inlineStr">
        <is>
          <t>Electrical and Telecommunications Engineering Technology</t>
        </is>
      </c>
      <c r="H1940" s="3" t="inlineStr">
        <is>
          <t>MRazani@citytech.cuny.edu</t>
        </is>
      </c>
      <c r="I1940" s="3" t="inlineStr">
        <is>
          <t>Book</t>
        </is>
      </c>
      <c r="J1940" s="3" t="inlineStr">
        <is>
          <t>Commercial Space Technologies and Applications</t>
        </is>
      </c>
      <c r="K1940" s="3" t="n">
        <v>2018</v>
      </c>
      <c r="L1940" s="3" t="inlineStr">
        <is>
          <t>CRC Press eBooks</t>
        </is>
      </c>
      <c r="M1940" s="3" t="inlineStr">
        <is>
          <t>Mohammad Razani</t>
        </is>
      </c>
      <c r="N1940" s="3" t="inlineStr"/>
      <c r="O1940" s="3" t="n"/>
      <c r="P1940" s="3" t="inlineStr"/>
      <c r="Q1940" s="3" t="inlineStr">
        <is>
          <t>10.1201/9780429454585</t>
        </is>
      </c>
      <c r="R1940" s="3" t="inlineStr">
        <is>
          <t>https://doi.org/10.1201/9780429454585</t>
        </is>
      </c>
      <c r="S1940" s="3" t="inlineStr">
        <is>
          <t>OpenAlex</t>
        </is>
      </c>
      <c r="T1940" s="3" t="n">
        <v>1</v>
      </c>
      <c r="U1940" s="3" t="inlineStr">
        <is>
          <t>High (City Tech affiliation on paper)</t>
        </is>
      </c>
      <c r="V1940" s="3" t="n"/>
      <c r="W1940" s="3" t="inlineStr"/>
      <c r="X1940" s="3" t="inlineStr">
        <is>
          <t>This new edition introduces and examines the space technologies that benefit our everyday lives. Each chapter now includes exercises and problems, and the content covers new satellites and emerging technologies. It explores the ever-improving quality of satellite systems and services, and also investigates ways to bring about higher resolution satellite imagery and lower satellite costs. The focus is on man-made satellites, which are becoming smaller, smarter, cheaper, and easier to launch, having a longer life span, and are less susceptible to interference. Furthermore, the book considers advances in several key technologies that affect the satellite industry. Includes extensive study questions and exercises after each chapter. Explains present commercial space technology and its future outlook. Explores the many applications of space technologies and their impact on our lives, including real world examples. Presents a future outlook on robotics, communications and navigation, and human health and nanotechnology. Provides a clear understanding of space, space technologies, space applications, space security, space regulations, a space roadmap, and their impact on the lives of humans now and for generations to come.</t>
        </is>
      </c>
      <c r="Y1940" s="3" t="inlineStr">
        <is>
          <t>OpenAlex</t>
        </is>
      </c>
      <c r="Z1940" s="3" t="inlineStr"/>
      <c r="AA1940" s="3" t="inlineStr">
        <is>
          <t>Not found</t>
        </is>
      </c>
      <c r="AB1940" s="3" t="inlineStr">
        <is>
          <t>closed</t>
        </is>
      </c>
      <c r="AC1940" s="3" t="inlineStr">
        <is>
          <t>School of Technology &amp; Design</t>
        </is>
      </c>
      <c r="AD1940" s="3" t="n">
        <v>2</v>
      </c>
      <c r="AE1940" s="3" t="inlineStr">
        <is>
          <t>No</t>
        </is>
      </c>
      <c r="AF1940" s="3" t="inlineStr"/>
      <c r="AG1940" s="4" t="inlineStr"/>
      <c r="AH1940" s="4" t="inlineStr"/>
      <c r="AI1940" s="4" t="inlineStr"/>
    </row>
    <row r="1941">
      <c r="A1941" s="3" t="inlineStr">
        <is>
          <t>EET-0229</t>
        </is>
      </c>
      <c r="B1941" s="3" t="inlineStr">
        <is>
          <t>Razani</t>
        </is>
      </c>
      <c r="C1941" s="3" t="inlineStr">
        <is>
          <t>Mohammad</t>
        </is>
      </c>
      <c r="D1941" s="3" t="inlineStr">
        <is>
          <t>Mohammad Razani</t>
        </is>
      </c>
      <c r="E1941" s="3" t="inlineStr">
        <is>
          <t>Chair</t>
        </is>
      </c>
      <c r="F1941" s="3" t="inlineStr">
        <is>
          <t>NYC College of Technology</t>
        </is>
      </c>
      <c r="G1941" s="3" t="inlineStr">
        <is>
          <t>Electrical and Telecommunications Engineering Technology</t>
        </is>
      </c>
      <c r="H1941" s="3" t="inlineStr">
        <is>
          <t>MRazani@citytech.cuny.edu</t>
        </is>
      </c>
      <c r="I1941" s="3" t="inlineStr">
        <is>
          <t>Book</t>
        </is>
      </c>
      <c r="J1941" s="3" t="inlineStr">
        <is>
          <t>Commercial Space Technologies and Applications: Communication, Remote Sensing, GPS, and Meteorological Satellites, Second Edition</t>
        </is>
      </c>
      <c r="K1941" s="3" t="n">
        <v>2018</v>
      </c>
      <c r="L1941" s="3" t="inlineStr"/>
      <c r="M1941" s="3" t="inlineStr">
        <is>
          <t>Mohammad Razani</t>
        </is>
      </c>
      <c r="N1941" s="3" t="inlineStr"/>
      <c r="O1941" s="3" t="n"/>
      <c r="P1941" s="3" t="inlineStr"/>
      <c r="Q1941" s="3" t="inlineStr"/>
      <c r="R1941" s="3" t="inlineStr">
        <is>
          <t>https://openalex.org/W2894803130</t>
        </is>
      </c>
      <c r="S1941" s="3" t="inlineStr">
        <is>
          <t>OpenAlex</t>
        </is>
      </c>
      <c r="T1941" s="3" t="n">
        <v>1</v>
      </c>
      <c r="U1941" s="3" t="inlineStr">
        <is>
          <t>High (City Tech affiliation on paper)</t>
        </is>
      </c>
      <c r="V1941" s="3" t="n"/>
      <c r="W1941" s="3" t="inlineStr"/>
      <c r="X1941" s="3" t="inlineStr">
        <is>
          <t>This new edition introduces and examines the space technologies that benefit our everyday lives. Each chapter now includes exercises and problems, and the content covers new satellites and emerging technologies. It explores the ever-improving quality of satellite systems and services, and also investigates ways to bring about higher resolution satellite imagery and lower satellite costs. The focus is on man-made satellites, which are becoming smaller, smarter, cheaper, and easier to launch, having a longer life span, and are less susceptible to interference. Furthermore, the book considers advances in several key technologies that affect the satellite industry.
Includes extensive study questions and exercises after each chapter. 
Explains present commercial space technology and its future outlook. 
Explores the many applications of space technologies and their impact on our lives, including real world examples. 
Presents a future outlook on robotics, communications and navigation, and human health and nanotechnology. 
Provides a clear understanding of space, space technologies, space applications, space security, space regulations, a space roadmap, and their impact on the lives of humans now and for generations to come.</t>
        </is>
      </c>
      <c r="Y1941" s="3" t="inlineStr">
        <is>
          <t>OpenAlex</t>
        </is>
      </c>
      <c r="Z1941" s="3" t="inlineStr"/>
      <c r="AA1941" s="3" t="inlineStr">
        <is>
          <t>Not found</t>
        </is>
      </c>
      <c r="AB1941" s="3" t="inlineStr">
        <is>
          <t>closed</t>
        </is>
      </c>
      <c r="AC1941" s="3" t="inlineStr">
        <is>
          <t>School of Technology &amp; Design</t>
        </is>
      </c>
      <c r="AD1941" s="3" t="n">
        <v>0</v>
      </c>
      <c r="AE1941" s="3" t="inlineStr">
        <is>
          <t>No</t>
        </is>
      </c>
      <c r="AF1941" s="3" t="inlineStr"/>
      <c r="AG1941" s="4" t="inlineStr"/>
      <c r="AH1941" s="4" t="inlineStr"/>
      <c r="AI1941" s="4" t="inlineStr"/>
    </row>
    <row r="1942">
      <c r="A1942" s="3" t="inlineStr">
        <is>
          <t>EET-0230</t>
        </is>
      </c>
      <c r="B1942" s="3" t="inlineStr">
        <is>
          <t>Ummy</t>
        </is>
      </c>
      <c r="C1942" s="3" t="inlineStr">
        <is>
          <t>Muhammad</t>
        </is>
      </c>
      <c r="D1942" s="3" t="inlineStr">
        <is>
          <t>Muhammad Ummy</t>
        </is>
      </c>
      <c r="E1942" s="3" t="inlineStr">
        <is>
          <t>Professor</t>
        </is>
      </c>
      <c r="F1942" s="3" t="inlineStr">
        <is>
          <t>NYC College of Technology</t>
        </is>
      </c>
      <c r="G1942" s="3" t="inlineStr">
        <is>
          <t>Electrical and Telecommunications Engineering Technology</t>
        </is>
      </c>
      <c r="H1942" s="3" t="inlineStr">
        <is>
          <t>MAummy@citytech.cuny.edu</t>
        </is>
      </c>
      <c r="I1942" s="3" t="inlineStr">
        <is>
          <t>Conference paper</t>
        </is>
      </c>
      <c r="J1942" s="3" t="inlineStr">
        <is>
          <t>Continuous Tunable Terahertz Wave Generation via a Novel CW Optical Beat Laser Source</t>
        </is>
      </c>
      <c r="K1942" s="3" t="n">
        <v>2018</v>
      </c>
      <c r="L1942" s="3" t="inlineStr">
        <is>
          <t>International Conference on Photonics, Optics and Laser Technology</t>
        </is>
      </c>
      <c r="M1942" s="3" t="inlineStr">
        <is>
          <t>Muhammad Ali Ummy; Siméon Bikorimana; Abdullah Ridwan Hossain; R. Dorsinville</t>
        </is>
      </c>
      <c r="N1942" s="3" t="inlineStr"/>
      <c r="O1942" s="3" t="n"/>
      <c r="P1942" s="3" t="inlineStr"/>
      <c r="Q1942" s="3" t="inlineStr">
        <is>
          <t>10.5220/0006622800670073</t>
        </is>
      </c>
      <c r="R1942" s="3" t="inlineStr">
        <is>
          <t>https://doi.org/10.5220/0006622800670073</t>
        </is>
      </c>
      <c r="S1942" s="3" t="inlineStr">
        <is>
          <t>OpenAlex</t>
        </is>
      </c>
      <c r="T1942" s="3" t="n">
        <v>1</v>
      </c>
      <c r="U1942" s="3" t="inlineStr">
        <is>
          <t>High (City Tech affiliation on paper)</t>
        </is>
      </c>
      <c r="V1942" s="3" t="n"/>
      <c r="W1942" s="3" t="inlineStr"/>
      <c r="X1942" s="3" t="inlineStr"/>
      <c r="Y1942" s="3" t="inlineStr"/>
      <c r="Z1942" s="3" t="inlineStr">
        <is>
          <t>https://doi.org/10.5220/0006622800670073</t>
        </is>
      </c>
      <c r="AA1942" s="3" t="inlineStr">
        <is>
          <t>Open-access page (via OpenAlex)</t>
        </is>
      </c>
      <c r="AB1942" s="3" t="inlineStr">
        <is>
          <t>hybrid</t>
        </is>
      </c>
      <c r="AC1942" s="3" t="inlineStr">
        <is>
          <t>School of Technology &amp; Design</t>
        </is>
      </c>
      <c r="AD1942" s="3" t="n">
        <v>2</v>
      </c>
      <c r="AE1942" s="3" t="inlineStr">
        <is>
          <t>No</t>
        </is>
      </c>
      <c r="AF1942" s="3" t="inlineStr"/>
      <c r="AG1942" s="4" t="inlineStr"/>
      <c r="AH1942" s="4" t="inlineStr"/>
      <c r="AI1942" s="4" t="inlineStr"/>
    </row>
    <row r="1943">
      <c r="A1943" s="3" t="inlineStr">
        <is>
          <t>EET-0232</t>
        </is>
      </c>
      <c r="B1943" s="3" t="inlineStr">
        <is>
          <t>Geng</t>
        </is>
      </c>
      <c r="C1943" s="3" t="inlineStr">
        <is>
          <t>Li</t>
        </is>
      </c>
      <c r="D1943" s="3" t="inlineStr">
        <is>
          <t>Li Geng</t>
        </is>
      </c>
      <c r="E1943" s="3" t="inlineStr">
        <is>
          <t>Associate Professor</t>
        </is>
      </c>
      <c r="F1943" s="3" t="inlineStr">
        <is>
          <t>NYC College of Technology</t>
        </is>
      </c>
      <c r="G1943" s="3" t="inlineStr">
        <is>
          <t>Electrical and Telecommunications Engineering Technology</t>
        </is>
      </c>
      <c r="H1943" s="3" t="inlineStr">
        <is>
          <t>LGeng@citytech.cuny.edu</t>
        </is>
      </c>
      <c r="I1943" s="3" t="inlineStr">
        <is>
          <t>Conference paper</t>
        </is>
      </c>
      <c r="J1943" s="3" t="inlineStr">
        <is>
          <t>FORECAST-CLSTM: A New Convolutional LSTM Network for Cloudage Nowcasting</t>
        </is>
      </c>
      <c r="K1943" s="3" t="n">
        <v>2018</v>
      </c>
      <c r="L1943" s="3" t="inlineStr">
        <is>
          <t>IEEE International Conference on Visual Communications and Image Processing (VCIP)</t>
        </is>
      </c>
      <c r="M1943" s="3" t="inlineStr">
        <is>
          <t>Chao Tan; Xin Feng; Jianwu Long; Li Geng</t>
        </is>
      </c>
      <c r="N1943" s="3" t="inlineStr"/>
      <c r="O1943" s="3" t="n"/>
      <c r="P1943" s="3" t="inlineStr"/>
      <c r="Q1943" s="3" t="inlineStr">
        <is>
          <t>10.1109/vcip.2018.8698733</t>
        </is>
      </c>
      <c r="R1943" s="3" t="inlineStr">
        <is>
          <t>https://doi.org/10.1109/vcip.2018.8698733</t>
        </is>
      </c>
      <c r="S1943" s="3" t="inlineStr">
        <is>
          <t>OpenAlex; Dept bio</t>
        </is>
      </c>
      <c r="T1943" s="3" t="n">
        <v>2</v>
      </c>
      <c r="U1943" s="3" t="inlineStr">
        <is>
          <t>High (City Tech affiliation on paper); 2 sources</t>
        </is>
      </c>
      <c r="V1943" s="3" t="n"/>
      <c r="W1943" s="3" t="inlineStr">
        <is>
          <t>C. Tan, X. Feng, J. Long and L. Geng, FORECAST-CLSTM: A New Convolutional LSTM Network for Cloudage Nowcasting. IEEE International Conference on Visual Communications and Image Processing (VCIP), Taichung, Taiwan, Dec. 2018, pp. 1-4.</t>
        </is>
      </c>
      <c r="X1943" s="3" t="inlineStr">
        <is>
          <t>With the highly demand of large-scale and real-time weather service for public, a refinement of short-time cloudage prediction has become an essential part of the weather forecast productions. To provide a weather-service-compliant cloudage nowcasting, in this paper, we propose a novel hierarchical Convolutional Long-Short-Term Memory network based deep learning model, which we term as FORECAST-CLSTM, with a new Forecaster loss function to predict the future satellite cloud images. The model is designed to fuse multi-scale features in the hierarchical network structure to predict the pixel value and the morphological movement of the cloudage simultaneously. We also collect about 40K infrared satellite nephograms and create a large-scale Satellite Cloudage Map Dataset(SCMD). The proposed FORECAST-CLSTM model is shown to achieve better prediction performance compared with the state-of-the-art ConvLSTM model and the proposed Forecaster Loss Function is also demonstrated to retain the uncertainty of the real atmosphere condition better than conventional loss function.</t>
        </is>
      </c>
      <c r="Y1943" s="3" t="inlineStr">
        <is>
          <t>OpenAlex</t>
        </is>
      </c>
      <c r="Z1943" s="3" t="inlineStr">
        <is>
          <t>https://arxiv.org/pdf/1905.07700</t>
        </is>
      </c>
      <c r="AA1943" s="3" t="inlineStr">
        <is>
          <t>Open-access PDF (via OpenAlex)</t>
        </is>
      </c>
      <c r="AB1943" s="3" t="inlineStr">
        <is>
          <t>green</t>
        </is>
      </c>
      <c r="AC1943" s="3" t="inlineStr">
        <is>
          <t>School of Technology &amp; Design</t>
        </is>
      </c>
      <c r="AD1943" s="3" t="n">
        <v>20</v>
      </c>
      <c r="AE1943" s="3" t="inlineStr">
        <is>
          <t>Yes</t>
        </is>
      </c>
      <c r="AF1943" s="3" t="inlineStr">
        <is>
          <t>title: lstm; abstract: deep learning</t>
        </is>
      </c>
      <c r="AG1943" s="4" t="inlineStr"/>
      <c r="AH1943" s="4" t="inlineStr"/>
      <c r="AI1943" s="4" t="inlineStr"/>
    </row>
    <row r="1944">
      <c r="A1944" s="3" t="inlineStr">
        <is>
          <t>EET-0235</t>
        </is>
      </c>
      <c r="B1944" s="3" t="inlineStr">
        <is>
          <t>Goykadosh</t>
        </is>
      </c>
      <c r="C1944" s="3" t="inlineStr">
        <is>
          <t>Aron</t>
        </is>
      </c>
      <c r="D1944" s="3" t="inlineStr">
        <is>
          <t>Aron Goykadosh</t>
        </is>
      </c>
      <c r="E1944" s="3" t="inlineStr">
        <is>
          <t>Professor</t>
        </is>
      </c>
      <c r="F1944" s="3" t="inlineStr">
        <is>
          <t>NYC College of Technology</t>
        </is>
      </c>
      <c r="G1944" s="3" t="inlineStr">
        <is>
          <t>Electrical and Telecommunications Engineering Technology</t>
        </is>
      </c>
      <c r="H1944" s="3" t="inlineStr">
        <is>
          <t>AGoykadosh@citytech.cuny.edu</t>
        </is>
      </c>
      <c r="I1944" s="3" t="inlineStr">
        <is>
          <t>Conference paper</t>
        </is>
      </c>
      <c r="J1944" s="3" t="inlineStr">
        <is>
          <t>Retracted: An equivalency of the field action of twisted structures and mechanical rotation, manifested in the field gyroscopes and properties of water</t>
        </is>
      </c>
      <c r="K1944" s="3" t="n">
        <v>2018</v>
      </c>
      <c r="L1944" s="3" t="inlineStr">
        <is>
          <t>IEEE Long Island Systems, Applications and Technology Conference (LISAT)</t>
        </is>
      </c>
      <c r="M1944" s="3" t="inlineStr">
        <is>
          <t>Mark Krinker; Galina Pana; Aron Goykadosh</t>
        </is>
      </c>
      <c r="N1944" s="3" t="inlineStr"/>
      <c r="O1944" s="3" t="n"/>
      <c r="P1944" s="3" t="inlineStr"/>
      <c r="Q1944" s="3" t="inlineStr">
        <is>
          <t>10.1109/lisat.2018.8378033</t>
        </is>
      </c>
      <c r="R1944" s="3" t="inlineStr">
        <is>
          <t>https://doi.org/10.1109/lisat.2018.8378033</t>
        </is>
      </c>
      <c r="S1944" s="3" t="inlineStr">
        <is>
          <t>OpenAlex</t>
        </is>
      </c>
      <c r="T1944" s="3" t="n">
        <v>1</v>
      </c>
      <c r="U1944" s="3" t="inlineStr">
        <is>
          <t>High (City Tech affiliation on paper)</t>
        </is>
      </c>
      <c r="V1944" s="3" t="n"/>
      <c r="W1944" s="3" t="inlineStr"/>
      <c r="X1944" s="3" t="inlineStr">
        <is>
          <t>The paper deals with a generalization of the results of the experiments on measuring localized spinning electromagnetic fields, induced by mechanical rotation, as well as an action of geometric contours and the twisted molecular structure, which also manifested themselves in a variation of water structure. The authors stress a possible special role of the angular momentum, which is an inherent characteristic of each of these seemingly not connected phenomena, as well as their uniting factor.</t>
        </is>
      </c>
      <c r="Y1944" s="3" t="inlineStr">
        <is>
          <t>OpenAlex</t>
        </is>
      </c>
      <c r="Z1944" s="3" t="inlineStr"/>
      <c r="AA1944" s="3" t="inlineStr">
        <is>
          <t>Not found</t>
        </is>
      </c>
      <c r="AB1944" s="3" t="inlineStr">
        <is>
          <t>closed</t>
        </is>
      </c>
      <c r="AC1944" s="3" t="inlineStr">
        <is>
          <t>School of Technology &amp; Design</t>
        </is>
      </c>
      <c r="AD1944" s="3" t="n">
        <v>0</v>
      </c>
      <c r="AE1944" s="3" t="inlineStr">
        <is>
          <t>No</t>
        </is>
      </c>
      <c r="AF1944" s="3" t="inlineStr"/>
      <c r="AG1944" s="4" t="inlineStr"/>
      <c r="AH1944" s="4" t="inlineStr"/>
      <c r="AI1944" s="4" t="inlineStr"/>
    </row>
    <row r="1945">
      <c r="A1945" s="3" t="inlineStr">
        <is>
          <t>EET-0238</t>
        </is>
      </c>
      <c r="B1945" s="3" t="inlineStr">
        <is>
          <t>Wei</t>
        </is>
      </c>
      <c r="C1945" s="3" t="inlineStr">
        <is>
          <t>Xinzhou</t>
        </is>
      </c>
      <c r="D1945" s="3" t="inlineStr">
        <is>
          <t>Xinzhou Wei</t>
        </is>
      </c>
      <c r="E1945" s="3" t="inlineStr">
        <is>
          <t>Professor</t>
        </is>
      </c>
      <c r="F1945" s="3" t="inlineStr">
        <is>
          <t>NYC College of Technology</t>
        </is>
      </c>
      <c r="G1945" s="3" t="inlineStr">
        <is>
          <t>Electrical and Telecommunications Engineering Technology</t>
        </is>
      </c>
      <c r="H1945" s="3" t="inlineStr">
        <is>
          <t>XWei@citytech.cuny.edu</t>
        </is>
      </c>
      <c r="I1945" s="3" t="inlineStr">
        <is>
          <t>Journal article</t>
        </is>
      </c>
      <c r="J1945" s="3" t="inlineStr">
        <is>
          <t>Web Browser Based Data Visualization Scheme for XBee Wireless Sensor Network</t>
        </is>
      </c>
      <c r="K1945" s="3" t="n">
        <v>2018</v>
      </c>
      <c r="L1945" s="3" t="inlineStr">
        <is>
          <t>Transactions on Networks and Communications</t>
        </is>
      </c>
      <c r="M1945" s="3" t="inlineStr">
        <is>
          <t>Xinzhou Wei; Li Geng; Xiaowen Zhang</t>
        </is>
      </c>
      <c r="N1945" s="3" t="inlineStr"/>
      <c r="O1945" s="3" t="n"/>
      <c r="P1945" s="3" t="inlineStr"/>
      <c r="Q1945" s="3" t="inlineStr">
        <is>
          <t>10.14738/tnc.65.5261</t>
        </is>
      </c>
      <c r="R1945" s="3" t="inlineStr">
        <is>
          <t>https://doi.org/10.14738/tnc.65.5261</t>
        </is>
      </c>
      <c r="S1945" s="3" t="inlineStr">
        <is>
          <t>OpenAlex</t>
        </is>
      </c>
      <c r="T1945" s="3" t="n">
        <v>1</v>
      </c>
      <c r="U1945" s="3" t="inlineStr">
        <is>
          <t>High (City Tech affiliation on paper)</t>
        </is>
      </c>
      <c r="V1945" s="3" t="n"/>
      <c r="W1945" s="3" t="inlineStr"/>
      <c r="X1945" s="3" t="inlineStr">
        <is>
          <t>Wireless sensor network (WSN) plays an important role in the infrastructure of Internet of Things (IoT). Data visualization is an essential component in WSN to facilitate data scientists to interpret information clearly and efficiently. In this paper, we conduct a study of XBee based WSN which integrates the DASH data visualization scheme for building a web-browser based application without using HTML or JavaScript. The data collected from wireless sensors in a WSN were displayed in a web browser with interactive functions. The proposed visualization scheme is real-time, cross platform, and hardware independent. Thus, it could be easily employed on any operating system. Experimental results demonstrated that our WSN data visualization scheme using XBee Python package and Plotly's DASH is feasible for IoT applications like smart buildings, environment monitoring, as well as other WSN applications.</t>
        </is>
      </c>
      <c r="Y1945" s="3" t="inlineStr">
        <is>
          <t>OpenAlex</t>
        </is>
      </c>
      <c r="Z1945" s="3" t="inlineStr">
        <is>
          <t>https://journals.scholarpublishing.org/index.php/TNC/article/download/5261/3382</t>
        </is>
      </c>
      <c r="AA1945" s="3" t="inlineStr">
        <is>
          <t>Open-access PDF (via OpenAlex)</t>
        </is>
      </c>
      <c r="AB1945" s="3" t="inlineStr">
        <is>
          <t>hybrid</t>
        </is>
      </c>
      <c r="AC1945" s="3" t="inlineStr">
        <is>
          <t>School of Technology &amp; Design</t>
        </is>
      </c>
      <c r="AD1945" s="3" t="n">
        <v>0</v>
      </c>
      <c r="AE1945" s="3" t="inlineStr">
        <is>
          <t>No</t>
        </is>
      </c>
      <c r="AF1945" s="3" t="inlineStr"/>
      <c r="AG1945" s="4" t="inlineStr"/>
      <c r="AH1945" s="4" t="inlineStr"/>
      <c r="AI1945" s="4" t="inlineStr"/>
    </row>
    <row r="1946">
      <c r="A1946" s="3" t="inlineStr">
        <is>
          <t>EET-0239</t>
        </is>
      </c>
      <c r="B1946" s="3" t="inlineStr">
        <is>
          <t>Geng</t>
        </is>
      </c>
      <c r="C1946" s="3" t="inlineStr">
        <is>
          <t>Li</t>
        </is>
      </c>
      <c r="D1946" s="3" t="inlineStr">
        <is>
          <t>Li Geng</t>
        </is>
      </c>
      <c r="E1946" s="3" t="inlineStr">
        <is>
          <t>Associate Professor</t>
        </is>
      </c>
      <c r="F1946" s="3" t="inlineStr">
        <is>
          <t>NYC College of Technology</t>
        </is>
      </c>
      <c r="G1946" s="3" t="inlineStr">
        <is>
          <t>Electrical and Telecommunications Engineering Technology</t>
        </is>
      </c>
      <c r="H1946" s="3" t="inlineStr">
        <is>
          <t>LGeng@citytech.cuny.edu</t>
        </is>
      </c>
      <c r="I1946" s="3" t="inlineStr">
        <is>
          <t>Journal article</t>
        </is>
      </c>
      <c r="J1946" s="3" t="inlineStr">
        <is>
          <t>Web Browser Based Data Visualization Scheme for XBee Wireless Sensor Network</t>
        </is>
      </c>
      <c r="K1946" s="3" t="n">
        <v>2018</v>
      </c>
      <c r="L1946" s="3" t="inlineStr">
        <is>
          <t>Transactions on Networks and Communications</t>
        </is>
      </c>
      <c r="M1946" s="3" t="inlineStr">
        <is>
          <t>Xinzhou Wei; Li Geng; Xiaowen Zhang</t>
        </is>
      </c>
      <c r="N1946" s="3" t="inlineStr"/>
      <c r="O1946" s="3" t="n"/>
      <c r="P1946" s="3" t="inlineStr"/>
      <c r="Q1946" s="3" t="inlineStr">
        <is>
          <t>10.14738/tnc.65.5261</t>
        </is>
      </c>
      <c r="R1946" s="3" t="inlineStr">
        <is>
          <t>https://doi.org/10.14738/tnc.65.5261</t>
        </is>
      </c>
      <c r="S1946" s="3" t="inlineStr">
        <is>
          <t>OpenAlex</t>
        </is>
      </c>
      <c r="T1946" s="3" t="n">
        <v>1</v>
      </c>
      <c r="U1946" s="3" t="inlineStr">
        <is>
          <t>High (City Tech affiliation on paper)</t>
        </is>
      </c>
      <c r="V1946" s="3" t="n"/>
      <c r="W1946" s="3" t="inlineStr"/>
      <c r="X1946" s="3" t="inlineStr">
        <is>
          <t>Wireless sensor network (WSN) plays an important role in the infrastructure of Internet of Things (IoT). Data visualization is an essential component in WSN to facilitate data scientists to interpret information clearly and efficiently. In this paper, we conduct a study of XBee based WSN which integrates the DASH data visualization scheme for building a web-browser based application without using HTML or JavaScript. The data collected from wireless sensors in a WSN were displayed in a web browser with interactive functions. The proposed visualization scheme is real-time, cross platform, and hardware independent. Thus, it could be easily employed on any operating system. Experimental results demonstrated that our WSN data visualization scheme using XBee Python package and Plotly's DASH is feasible for IoT applications like smart buildings, environment monitoring, as well as other WSN applications.</t>
        </is>
      </c>
      <c r="Y1946" s="3" t="inlineStr">
        <is>
          <t>OpenAlex</t>
        </is>
      </c>
      <c r="Z1946" s="3" t="inlineStr">
        <is>
          <t>https://journals.scholarpublishing.org/index.php/TNC/article/download/5261/3382</t>
        </is>
      </c>
      <c r="AA1946" s="3" t="inlineStr">
        <is>
          <t>Open-access PDF (via OpenAlex)</t>
        </is>
      </c>
      <c r="AB1946" s="3" t="inlineStr">
        <is>
          <t>hybrid</t>
        </is>
      </c>
      <c r="AC1946" s="3" t="inlineStr">
        <is>
          <t>School of Technology &amp; Design</t>
        </is>
      </c>
      <c r="AD1946" s="3" t="n">
        <v>0</v>
      </c>
      <c r="AE1946" s="3" t="inlineStr">
        <is>
          <t>No</t>
        </is>
      </c>
      <c r="AF1946" s="3" t="inlineStr"/>
      <c r="AG1946" s="4" t="inlineStr"/>
      <c r="AH1946" s="4" t="inlineStr"/>
      <c r="AI1946" s="4" t="inlineStr"/>
    </row>
    <row r="1947">
      <c r="A1947" s="3" t="inlineStr">
        <is>
          <t>EET-0240</t>
        </is>
      </c>
      <c r="B1947" s="3" t="inlineStr">
        <is>
          <t>Wei</t>
        </is>
      </c>
      <c r="C1947" s="3" t="inlineStr">
        <is>
          <t>Xinzhou</t>
        </is>
      </c>
      <c r="D1947" s="3" t="inlineStr">
        <is>
          <t>Xinzhou Wei</t>
        </is>
      </c>
      <c r="E1947" s="3" t="inlineStr">
        <is>
          <t>Professor</t>
        </is>
      </c>
      <c r="F1947" s="3" t="inlineStr">
        <is>
          <t>NYC College of Technology</t>
        </is>
      </c>
      <c r="G1947" s="3" t="inlineStr">
        <is>
          <t>Electrical and Telecommunications Engineering Technology</t>
        </is>
      </c>
      <c r="H1947" s="3" t="inlineStr">
        <is>
          <t>XWei@citytech.cuny.edu</t>
        </is>
      </c>
      <c r="I1947" s="3" t="inlineStr">
        <is>
          <t>Journal article</t>
        </is>
      </c>
      <c r="J1947" s="3" t="inlineStr">
        <is>
          <t>A Data Collection and Visualization System for Smart Buildings</t>
        </is>
      </c>
      <c r="K1947" s="3" t="n">
        <v>2019</v>
      </c>
      <c r="L1947" s="3" t="inlineStr">
        <is>
          <t>Current Trends in Computer Sciences &amp; Applications</t>
        </is>
      </c>
      <c r="M1947" s="3" t="inlineStr">
        <is>
          <t>Xinzhou Wei</t>
        </is>
      </c>
      <c r="N1947" s="3" t="inlineStr"/>
      <c r="O1947" s="3" t="n"/>
      <c r="P1947" s="3" t="inlineStr"/>
      <c r="Q1947" s="3" t="inlineStr">
        <is>
          <t>10.32474/ctcsa.2019.01.000111</t>
        </is>
      </c>
      <c r="R1947" s="3" t="inlineStr">
        <is>
          <t>https://doi.org/10.32474/ctcsa.2019.01.000111</t>
        </is>
      </c>
      <c r="S1947" s="3" t="inlineStr">
        <is>
          <t>OpenAlex</t>
        </is>
      </c>
      <c r="T1947" s="3" t="n">
        <v>1</v>
      </c>
      <c r="U1947" s="3" t="inlineStr">
        <is>
          <t>High (City Tech affiliation on paper)</t>
        </is>
      </c>
      <c r="V1947" s="3" t="n"/>
      <c r="W1947" s="3" t="inlineStr"/>
      <c r="X1947" s="3" t="inlineStr">
        <is>
          <t>Wireless sensor network (WSN) is a very important part of the Internet of Things (IoT) [1]. It is composed of several thousands of sensor nodes which are capable of sensing, actuating and relaying the collected information.</t>
        </is>
      </c>
      <c r="Y1947" s="3" t="inlineStr">
        <is>
          <t>OpenAlex</t>
        </is>
      </c>
      <c r="Z1947" s="3" t="inlineStr">
        <is>
          <t>https://lupinepublishers.com/computer-science-journal/pdf/CTCSA.MS.ID.000111.pdf</t>
        </is>
      </c>
      <c r="AA1947" s="3" t="inlineStr">
        <is>
          <t>Open-access PDF (via OpenAlex)</t>
        </is>
      </c>
      <c r="AB1947" s="3" t="inlineStr">
        <is>
          <t>diamond</t>
        </is>
      </c>
      <c r="AC1947" s="3" t="inlineStr">
        <is>
          <t>School of Technology &amp; Design</t>
        </is>
      </c>
      <c r="AD1947" s="3" t="n">
        <v>0</v>
      </c>
      <c r="AE1947" s="3" t="inlineStr">
        <is>
          <t>No</t>
        </is>
      </c>
      <c r="AF1947" s="3" t="inlineStr"/>
      <c r="AG1947" s="4" t="inlineStr"/>
      <c r="AH1947" s="4" t="inlineStr"/>
      <c r="AI1947" s="4" t="inlineStr"/>
    </row>
    <row r="1948">
      <c r="A1948" s="3" t="inlineStr">
        <is>
          <t>EET-0242</t>
        </is>
      </c>
      <c r="B1948" s="3" t="inlineStr">
        <is>
          <t>Ummy</t>
        </is>
      </c>
      <c r="C1948" s="3" t="inlineStr">
        <is>
          <t>Muhammad</t>
        </is>
      </c>
      <c r="D1948" s="3" t="inlineStr">
        <is>
          <t>Muhammad Ummy</t>
        </is>
      </c>
      <c r="E1948" s="3" t="inlineStr">
        <is>
          <t>Professor</t>
        </is>
      </c>
      <c r="F1948" s="3" t="inlineStr">
        <is>
          <t>NYC College of Technology</t>
        </is>
      </c>
      <c r="G1948" s="3" t="inlineStr">
        <is>
          <t>Electrical and Telecommunications Engineering Technology</t>
        </is>
      </c>
      <c r="H1948" s="3" t="inlineStr">
        <is>
          <t>MAummy@citytech.cuny.edu</t>
        </is>
      </c>
      <c r="I1948" s="3" t="inlineStr">
        <is>
          <t>Book chapter</t>
        </is>
      </c>
      <c r="J1948" s="3" t="inlineStr">
        <is>
          <t>A Dual-Wavelength Widely Tunable C-Band SOA-Based Fiber Laser for Continuous Wave Terahertz Generation</t>
        </is>
      </c>
      <c r="K1948" s="3" t="n">
        <v>2019</v>
      </c>
      <c r="L1948" s="3" t="inlineStr">
        <is>
          <t>Springer series in optical sciences/SPringer series in optical sciences</t>
        </is>
      </c>
      <c r="M1948" s="3" t="inlineStr">
        <is>
          <t>Muhammad Ali Ummy; Abdullah Ridwan Hossain; Siméon Bikorimana; R. Dorsinville</t>
        </is>
      </c>
      <c r="N1948" s="3" t="inlineStr"/>
      <c r="O1948" s="3" t="n"/>
      <c r="P1948" s="3" t="inlineStr"/>
      <c r="Q1948" s="3" t="inlineStr">
        <is>
          <t>10.1007/978-3-030-30113-2_6</t>
        </is>
      </c>
      <c r="R1948" s="3" t="inlineStr">
        <is>
          <t>https://doi.org/10.1007/978-3-030-30113-2_6</t>
        </is>
      </c>
      <c r="S1948" s="3" t="inlineStr">
        <is>
          <t>OpenAlex</t>
        </is>
      </c>
      <c r="T1948" s="3" t="n">
        <v>1</v>
      </c>
      <c r="U1948" s="3" t="inlineStr">
        <is>
          <t>High (City Tech affiliation on paper)</t>
        </is>
      </c>
      <c r="V1948" s="3" t="n"/>
      <c r="W1948" s="3" t="inlineStr"/>
      <c r="X1948" s="3" t="inlineStr"/>
      <c r="Y1948" s="3" t="inlineStr"/>
      <c r="Z1948" s="3" t="inlineStr"/>
      <c r="AA1948" s="3" t="inlineStr">
        <is>
          <t>Not found</t>
        </is>
      </c>
      <c r="AB1948" s="3" t="inlineStr">
        <is>
          <t>closed</t>
        </is>
      </c>
      <c r="AC1948" s="3" t="inlineStr">
        <is>
          <t>School of Technology &amp; Design</t>
        </is>
      </c>
      <c r="AD1948" s="3" t="n">
        <v>1</v>
      </c>
      <c r="AE1948" s="3" t="inlineStr">
        <is>
          <t>No</t>
        </is>
      </c>
      <c r="AF1948" s="3" t="inlineStr"/>
      <c r="AG1948" s="4" t="inlineStr"/>
      <c r="AH1948" s="4" t="inlineStr"/>
      <c r="AI1948" s="4" t="inlineStr"/>
    </row>
    <row r="1949">
      <c r="A1949" s="3" t="inlineStr">
        <is>
          <t>EET-0244</t>
        </is>
      </c>
      <c r="B1949" s="3" t="inlineStr">
        <is>
          <t>Wei</t>
        </is>
      </c>
      <c r="C1949" s="3" t="inlineStr">
        <is>
          <t>Xinzhou</t>
        </is>
      </c>
      <c r="D1949" s="3" t="inlineStr">
        <is>
          <t>Xinzhou Wei</t>
        </is>
      </c>
      <c r="E1949" s="3" t="inlineStr">
        <is>
          <t>Professor</t>
        </is>
      </c>
      <c r="F1949" s="3" t="inlineStr">
        <is>
          <t>NYC College of Technology</t>
        </is>
      </c>
      <c r="G1949" s="3" t="inlineStr">
        <is>
          <t>Electrical and Telecommunications Engineering Technology</t>
        </is>
      </c>
      <c r="H1949" s="3" t="inlineStr">
        <is>
          <t>XWei@citytech.cuny.edu</t>
        </is>
      </c>
      <c r="I1949" s="3" t="inlineStr">
        <is>
          <t>Journal article</t>
        </is>
      </c>
      <c r="J1949" s="3" t="inlineStr">
        <is>
          <t>A Split Bloom Filter for Better Performance</t>
        </is>
      </c>
      <c r="K1949" s="3" t="n">
        <v>2019</v>
      </c>
      <c r="L1949" s="3" t="inlineStr">
        <is>
          <t>Journal of Applied Security Research</t>
        </is>
      </c>
      <c r="M1949" s="3" t="inlineStr">
        <is>
          <t>Chi Sing Chum; Xinzhou Wei; Xiaowen Zhang</t>
        </is>
      </c>
      <c r="N1949" s="3" t="inlineStr"/>
      <c r="O1949" s="3" t="n"/>
      <c r="P1949" s="3" t="inlineStr"/>
      <c r="Q1949" s="3" t="inlineStr">
        <is>
          <t>10.1080/19361610.2019.1613090</t>
        </is>
      </c>
      <c r="R1949" s="3" t="inlineStr">
        <is>
          <t>https://doi.org/10.1080/19361610.2019.1613090</t>
        </is>
      </c>
      <c r="S1949" s="3" t="inlineStr">
        <is>
          <t>OpenAlex</t>
        </is>
      </c>
      <c r="T1949" s="3" t="n">
        <v>1</v>
      </c>
      <c r="U1949" s="3" t="inlineStr">
        <is>
          <t>High (City Tech affiliation on paper)</t>
        </is>
      </c>
      <c r="V1949" s="3" t="n"/>
      <c r="W1949" s="3" t="inlineStr"/>
      <c r="X1949" s="3" t="inlineStr">
        <is>
          <t>Bloom filters (BF) are widely used in (wireless) network security protocols, searchable encryptions, and many other places. For performance and implementation issues, these applications prefer to use as few hash functions and as small sizes as possible. However, these designs lead to higher false-positive rates. In this article, we propose a split BF that divides the original BF into two small ones without increasing the number of hash functions. In comparison with the original BF, the split BF lowers false-positive rates and the filter sizes at the same time. For demonstration purpose, we implemented both the split BF and the original BF by using cryptographic hash functions MD5 and SHA512. We conducted a series experiments, and the results confirmed our theoretical findings.1</t>
        </is>
      </c>
      <c r="Y1949" s="3" t="inlineStr">
        <is>
          <t>OpenAlex</t>
        </is>
      </c>
      <c r="Z1949" s="3" t="inlineStr"/>
      <c r="AA1949" s="3" t="inlineStr">
        <is>
          <t>Not found</t>
        </is>
      </c>
      <c r="AB1949" s="3" t="inlineStr">
        <is>
          <t>closed</t>
        </is>
      </c>
      <c r="AC1949" s="3" t="inlineStr">
        <is>
          <t>School of Technology &amp; Design</t>
        </is>
      </c>
      <c r="AD1949" s="3" t="n">
        <v>2</v>
      </c>
      <c r="AE1949" s="3" t="inlineStr">
        <is>
          <t>No</t>
        </is>
      </c>
      <c r="AF1949" s="3" t="inlineStr"/>
      <c r="AG1949" s="4" t="inlineStr"/>
      <c r="AH1949" s="4" t="inlineStr"/>
      <c r="AI1949" s="4" t="inlineStr"/>
    </row>
    <row r="1950">
      <c r="A1950" s="3" t="inlineStr">
        <is>
          <t>EET-0247</t>
        </is>
      </c>
      <c r="B1950" s="3" t="inlineStr">
        <is>
          <t>Ummy</t>
        </is>
      </c>
      <c r="C1950" s="3" t="inlineStr">
        <is>
          <t>Muhammad</t>
        </is>
      </c>
      <c r="D1950" s="3" t="inlineStr">
        <is>
          <t>Muhammad Ummy</t>
        </is>
      </c>
      <c r="E1950" s="3" t="inlineStr">
        <is>
          <t>Professor</t>
        </is>
      </c>
      <c r="F1950" s="3" t="inlineStr">
        <is>
          <t>NYC College of Technology</t>
        </is>
      </c>
      <c r="G1950" s="3" t="inlineStr">
        <is>
          <t>Electrical and Telecommunications Engineering Technology</t>
        </is>
      </c>
      <c r="H1950" s="3" t="inlineStr">
        <is>
          <t>MAummy@citytech.cuny.edu</t>
        </is>
      </c>
      <c r="I1950" s="3" t="inlineStr">
        <is>
          <t>Book chapter</t>
        </is>
      </c>
      <c r="J1950" s="3" t="inlineStr">
        <is>
          <t>Passive Beam Combining for the Development of High Power SOA-Based Tunable Fiber Compound-Ring Lasers Using Low Power Optical Components</t>
        </is>
      </c>
      <c r="K1950" s="3" t="n">
        <v>2019</v>
      </c>
      <c r="L1950" s="3" t="inlineStr">
        <is>
          <t>Springer series in optical sciences/SPringer series in optical sciences</t>
        </is>
      </c>
      <c r="M1950" s="3" t="inlineStr">
        <is>
          <t>Muhammad Ali Ummy; Siméon Bikorimana; Abdullah Ridwan Hossain; R. Dorsinville</t>
        </is>
      </c>
      <c r="N1950" s="3" t="inlineStr"/>
      <c r="O1950" s="3" t="n"/>
      <c r="P1950" s="3" t="inlineStr"/>
      <c r="Q1950" s="3" t="inlineStr">
        <is>
          <t>10.1007/978-3-030-12692-6_10</t>
        </is>
      </c>
      <c r="R1950" s="3" t="inlineStr">
        <is>
          <t>https://doi.org/10.1007/978-3-030-12692-6_10</t>
        </is>
      </c>
      <c r="S1950" s="3" t="inlineStr">
        <is>
          <t>OpenAlex</t>
        </is>
      </c>
      <c r="T1950" s="3" t="n">
        <v>1</v>
      </c>
      <c r="U1950" s="3" t="inlineStr">
        <is>
          <t>High (City Tech affiliation on paper)</t>
        </is>
      </c>
      <c r="V1950" s="3" t="n"/>
      <c r="W1950" s="3" t="inlineStr"/>
      <c r="X1950" s="3" t="inlineStr"/>
      <c r="Y1950" s="3" t="inlineStr"/>
      <c r="Z1950" s="3" t="inlineStr"/>
      <c r="AA1950" s="3" t="inlineStr">
        <is>
          <t>Not found</t>
        </is>
      </c>
      <c r="AB1950" s="3" t="inlineStr">
        <is>
          <t>closed</t>
        </is>
      </c>
      <c r="AC1950" s="3" t="inlineStr">
        <is>
          <t>School of Technology &amp; Design</t>
        </is>
      </c>
      <c r="AD1950" s="3" t="n">
        <v>1</v>
      </c>
      <c r="AE1950" s="3" t="inlineStr">
        <is>
          <t>No</t>
        </is>
      </c>
      <c r="AF1950" s="3" t="inlineStr"/>
      <c r="AG1950" s="4" t="inlineStr"/>
      <c r="AH1950" s="4" t="inlineStr"/>
      <c r="AI1950" s="4" t="inlineStr"/>
    </row>
    <row r="1951">
      <c r="A1951" s="3" t="inlineStr">
        <is>
          <t>EET-0249</t>
        </is>
      </c>
      <c r="B1951" s="3" t="inlineStr">
        <is>
          <t>Wei</t>
        </is>
      </c>
      <c r="C1951" s="3" t="inlineStr">
        <is>
          <t>Xinzhou</t>
        </is>
      </c>
      <c r="D1951" s="3" t="inlineStr">
        <is>
          <t>Xinzhou Wei</t>
        </is>
      </c>
      <c r="E1951" s="3" t="inlineStr">
        <is>
          <t>Professor</t>
        </is>
      </c>
      <c r="F1951" s="3" t="inlineStr">
        <is>
          <t>NYC College of Technology</t>
        </is>
      </c>
      <c r="G1951" s="3" t="inlineStr">
        <is>
          <t>Electrical and Telecommunications Engineering Technology</t>
        </is>
      </c>
      <c r="H1951" s="3" t="inlineStr">
        <is>
          <t>XWei@citytech.cuny.edu</t>
        </is>
      </c>
      <c r="I1951" s="3" t="inlineStr">
        <is>
          <t>Conference paper</t>
        </is>
      </c>
      <c r="J1951" s="3" t="inlineStr">
        <is>
          <t>Segmentation and Volumetric Analysis of Colon Wall for Detection of Flat Polyp Candidates via CT Colonography</t>
        </is>
      </c>
      <c r="K1951" s="3" t="n">
        <v>2019</v>
      </c>
      <c r="L1951" s="3" t="inlineStr">
        <is>
          <t>International Conference on Computational Science and Computational Intelligence (CSCI)</t>
        </is>
      </c>
      <c r="M1951" s="3" t="inlineStr">
        <is>
          <t>Lihong C. Li; Xinzhou Wei; Kenneth Ng; Anushka Banerjee; Huafeng Wang; Wenfeng Song; Zhengrong Liang</t>
        </is>
      </c>
      <c r="N1951" s="3" t="inlineStr"/>
      <c r="O1951" s="3" t="n"/>
      <c r="P1951" s="3" t="inlineStr"/>
      <c r="Q1951" s="3" t="inlineStr">
        <is>
          <t>10.1109/csci49370.2019.00193</t>
        </is>
      </c>
      <c r="R1951" s="3" t="inlineStr">
        <is>
          <t>https://doi.org/10.1109/csci49370.2019.00193</t>
        </is>
      </c>
      <c r="S1951" s="3" t="inlineStr">
        <is>
          <t>OpenAlex</t>
        </is>
      </c>
      <c r="T1951" s="3" t="n">
        <v>1</v>
      </c>
      <c r="U1951" s="3" t="inlineStr">
        <is>
          <t>High (City Tech affiliation on paper)</t>
        </is>
      </c>
      <c r="V1951" s="3" t="n"/>
      <c r="W1951" s="3" t="inlineStr"/>
      <c r="X1951" s="3" t="inlineStr">
        <is>
          <t>Accurate segmentation and volumetric analysis of colon wall is essential to advance computer-aided detection (CAD) of colonic polyps in computed tomography colonography (CTC). Due to their limited geometric information, detection of flat polyps is very difficult in both optical colonoscopy and CTC. In this paper, we present a new framework of segmentation and volumetric analysis of colon wall for improving detection of flat polyps. First, partial volume (PV) effects around the inner mucous membrane of the colon were reserved through our PV based electronic colon cleansing. PV information was further used to guide colon wall segmentation as well as to establish the starting point of iso-potential surfaces for colon wall thickness measures. Then, we employed a dual level set competition model to simultaneously segment both inner and outer colon wall by taking into account the mutual interference between two borders. We further conducted volumetric analysis of the dynamic colon wall information and built four layer of iso-potential surfaces which represent the intrinsic anatomical information of colon wall. We built a unique point-to-point path starting from the very beginning of the mucous membrane of the colon. As flat polyps are plaque-like lesions raised less than 3mm from the colonic mucosa layer, inclusion of PV effects shall bring us the fine information about flat polyps, thus improving the detection performance. The proposed framework was validated on patient CTC scans with flat polyps. Experimental results demonstrated that the framework is very promising towards detection of colonic flat polyps via CTC.</t>
        </is>
      </c>
      <c r="Y1951" s="3" t="inlineStr">
        <is>
          <t>OpenAlex</t>
        </is>
      </c>
      <c r="Z1951" s="3" t="inlineStr"/>
      <c r="AA1951" s="3" t="inlineStr">
        <is>
          <t>Not found</t>
        </is>
      </c>
      <c r="AB1951" s="3" t="inlineStr">
        <is>
          <t>closed</t>
        </is>
      </c>
      <c r="AC1951" s="3" t="inlineStr">
        <is>
          <t>School of Technology &amp; Design</t>
        </is>
      </c>
      <c r="AD1951" s="3" t="n">
        <v>3</v>
      </c>
      <c r="AE1951" s="3" t="inlineStr">
        <is>
          <t>Yes</t>
        </is>
      </c>
      <c r="AF1951" s="3" t="inlineStr">
        <is>
          <t>OpenAlex topic: Medical Image Segmentation Techniques</t>
        </is>
      </c>
      <c r="AG1951" s="4" t="inlineStr"/>
      <c r="AH1951" s="4" t="inlineStr"/>
      <c r="AI1951" s="4" t="inlineStr"/>
    </row>
    <row r="1952">
      <c r="A1952" s="3" t="inlineStr">
        <is>
          <t>EET-0250</t>
        </is>
      </c>
      <c r="B1952" s="3" t="inlineStr">
        <is>
          <t>Wei</t>
        </is>
      </c>
      <c r="C1952" s="3" t="inlineStr">
        <is>
          <t>Xinzhou</t>
        </is>
      </c>
      <c r="D1952" s="3" t="inlineStr">
        <is>
          <t>Xinzhou Wei</t>
        </is>
      </c>
      <c r="E1952" s="3" t="inlineStr">
        <is>
          <t>Professor</t>
        </is>
      </c>
      <c r="F1952" s="3" t="inlineStr">
        <is>
          <t>NYC College of Technology</t>
        </is>
      </c>
      <c r="G1952" s="3" t="inlineStr">
        <is>
          <t>Electrical and Telecommunications Engineering Technology</t>
        </is>
      </c>
      <c r="H1952" s="3" t="inlineStr">
        <is>
          <t>XWei@citytech.cuny.edu</t>
        </is>
      </c>
      <c r="I1952" s="3" t="inlineStr">
        <is>
          <t>Journal article</t>
        </is>
      </c>
      <c r="J1952" s="3" t="inlineStr">
        <is>
          <t>Smart Building Temperature Monitoring System using Matplotlib</t>
        </is>
      </c>
      <c r="K1952" s="3" t="n">
        <v>2019</v>
      </c>
      <c r="L1952" s="3" t="inlineStr">
        <is>
          <t>Journal of Computer Science and Information Technology</t>
        </is>
      </c>
      <c r="M1952" s="3" t="inlineStr">
        <is>
          <t>Xinzhou Wei; Xiaowen Zhang; Li Geng</t>
        </is>
      </c>
      <c r="N1952" s="3" t="inlineStr"/>
      <c r="O1952" s="3" t="n"/>
      <c r="P1952" s="3" t="inlineStr"/>
      <c r="Q1952" s="3" t="inlineStr">
        <is>
          <t>10.15640/jcsit.v7n2a5</t>
        </is>
      </c>
      <c r="R1952" s="3" t="inlineStr">
        <is>
          <t>https://doi.org/10.15640/jcsit.v7n2a5</t>
        </is>
      </c>
      <c r="S1952" s="3" t="inlineStr">
        <is>
          <t>OpenAlex</t>
        </is>
      </c>
      <c r="T1952" s="3" t="n">
        <v>1</v>
      </c>
      <c r="U1952" s="3" t="inlineStr">
        <is>
          <t>High (City Tech affiliation on paper)</t>
        </is>
      </c>
      <c r="V1952" s="3" t="n"/>
      <c r="W1952" s="3" t="inlineStr"/>
      <c r="X1952" s="3" t="inlineStr">
        <is>
          <t>Wireless sensor network (WSN) has been widely adopted by applications of Internet of Things (IoT).In this paper, we present a practical design of real time temperature monitoring system for smart building by using XBee based mesh WSN.The proposed system collects temperature data from wireless sensors and dynamically displays those data using Matplotlib with Python.The data was recorded by the SQLite3 database simultaneously for cloud usage.Moreover, we evaluated the link quality of the wireless transmission in our system.Experimental results demonstrated that the proposed real time smart building temperature monitoring system is a cross-platform and low cost system for IoT applications.It could be easily applied to single board computer systems such as Raspberry Pi, Jetson Nano, or LatteePanda to further reduce the cost.</t>
        </is>
      </c>
      <c r="Y1952" s="3" t="inlineStr">
        <is>
          <t>OpenAlex</t>
        </is>
      </c>
      <c r="Z1952" s="3" t="inlineStr">
        <is>
          <t>http://jcsitnet.com/journals/jcsit/Vol_7_No_2_December_2019/5.pdf</t>
        </is>
      </c>
      <c r="AA1952" s="3" t="inlineStr">
        <is>
          <t>Open-access PDF (via OpenAlex)</t>
        </is>
      </c>
      <c r="AB1952" s="3" t="inlineStr">
        <is>
          <t>diamond</t>
        </is>
      </c>
      <c r="AC1952" s="3" t="inlineStr">
        <is>
          <t>School of Technology &amp; Design</t>
        </is>
      </c>
      <c r="AD1952" s="3" t="n">
        <v>2</v>
      </c>
      <c r="AE1952" s="3" t="inlineStr">
        <is>
          <t>No</t>
        </is>
      </c>
      <c r="AF1952" s="3" t="inlineStr"/>
      <c r="AG1952" s="4" t="inlineStr"/>
      <c r="AH1952" s="4" t="inlineStr"/>
      <c r="AI1952" s="4" t="inlineStr"/>
    </row>
    <row r="1953">
      <c r="A1953" s="3" t="inlineStr">
        <is>
          <t>EET-0251</t>
        </is>
      </c>
      <c r="B1953" s="3" t="inlineStr">
        <is>
          <t>Geng</t>
        </is>
      </c>
      <c r="C1953" s="3" t="inlineStr">
        <is>
          <t>Li</t>
        </is>
      </c>
      <c r="D1953" s="3" t="inlineStr">
        <is>
          <t>Li Geng</t>
        </is>
      </c>
      <c r="E1953" s="3" t="inlineStr">
        <is>
          <t>Associate Professor</t>
        </is>
      </c>
      <c r="F1953" s="3" t="inlineStr">
        <is>
          <t>NYC College of Technology</t>
        </is>
      </c>
      <c r="G1953" s="3" t="inlineStr">
        <is>
          <t>Electrical and Telecommunications Engineering Technology</t>
        </is>
      </c>
      <c r="H1953" s="3" t="inlineStr">
        <is>
          <t>LGeng@citytech.cuny.edu</t>
        </is>
      </c>
      <c r="I1953" s="3" t="inlineStr">
        <is>
          <t>Journal article</t>
        </is>
      </c>
      <c r="J1953" s="3" t="inlineStr">
        <is>
          <t>Smart Building Temperature Monitoring System using Matplotlib</t>
        </is>
      </c>
      <c r="K1953" s="3" t="n">
        <v>2019</v>
      </c>
      <c r="L1953" s="3" t="inlineStr">
        <is>
          <t>Journal of Computer Science and Information Technology</t>
        </is>
      </c>
      <c r="M1953" s="3" t="inlineStr">
        <is>
          <t>Xinzhou Wei; Xiaowen Zhang; Li Geng</t>
        </is>
      </c>
      <c r="N1953" s="3" t="inlineStr"/>
      <c r="O1953" s="3" t="n"/>
      <c r="P1953" s="3" t="inlineStr"/>
      <c r="Q1953" s="3" t="inlineStr">
        <is>
          <t>10.15640/jcsit.v7n2a5</t>
        </is>
      </c>
      <c r="R1953" s="3" t="inlineStr">
        <is>
          <t>https://doi.org/10.15640/jcsit.v7n2a5</t>
        </is>
      </c>
      <c r="S1953" s="3" t="inlineStr">
        <is>
          <t>OpenAlex</t>
        </is>
      </c>
      <c r="T1953" s="3" t="n">
        <v>1</v>
      </c>
      <c r="U1953" s="3" t="inlineStr">
        <is>
          <t>High (City Tech affiliation on paper)</t>
        </is>
      </c>
      <c r="V1953" s="3" t="n"/>
      <c r="W1953" s="3" t="inlineStr"/>
      <c r="X1953" s="3" t="inlineStr">
        <is>
          <t>Wireless sensor network (WSN) has been widely adopted by applications of Internet of Things (IoT).In this paper, we present a practical design of real time temperature monitoring system for smart building by using XBee based mesh WSN.The proposed system collects temperature data from wireless sensors and dynamically displays those data using Matplotlib with Python.The data was recorded by the SQLite3 database simultaneously for cloud usage.Moreover, we evaluated the link quality of the wireless transmission in our system.Experimental results demonstrated that the proposed real time smart building temperature monitoring system is a cross-platform and low cost system for IoT applications.It could be easily applied to single board computer systems such as Raspberry Pi, Jetson Nano, or LatteePanda to further reduce the cost.</t>
        </is>
      </c>
      <c r="Y1953" s="3" t="inlineStr">
        <is>
          <t>OpenAlex</t>
        </is>
      </c>
      <c r="Z1953" s="3" t="inlineStr">
        <is>
          <t>http://jcsitnet.com/journals/jcsit/Vol_7_No_2_December_2019/5.pdf</t>
        </is>
      </c>
      <c r="AA1953" s="3" t="inlineStr">
        <is>
          <t>Open-access PDF (via OpenAlex)</t>
        </is>
      </c>
      <c r="AB1953" s="3" t="inlineStr">
        <is>
          <t>diamond</t>
        </is>
      </c>
      <c r="AC1953" s="3" t="inlineStr">
        <is>
          <t>School of Technology &amp; Design</t>
        </is>
      </c>
      <c r="AD1953" s="3" t="n">
        <v>2</v>
      </c>
      <c r="AE1953" s="3" t="inlineStr">
        <is>
          <t>No</t>
        </is>
      </c>
      <c r="AF1953" s="3" t="inlineStr"/>
      <c r="AG1953" s="4" t="inlineStr"/>
      <c r="AH1953" s="4" t="inlineStr"/>
      <c r="AI1953" s="4" t="inlineStr"/>
    </row>
    <row r="1954">
      <c r="A1954" s="3" t="inlineStr">
        <is>
          <t>EET-0252</t>
        </is>
      </c>
      <c r="B1954" s="3" t="inlineStr">
        <is>
          <t>Vladutescu</t>
        </is>
      </c>
      <c r="C1954" s="3" t="inlineStr">
        <is>
          <t>Viviana</t>
        </is>
      </c>
      <c r="D1954" s="3" t="inlineStr">
        <is>
          <t>Viviana Vladutescu</t>
        </is>
      </c>
      <c r="E1954" s="3" t="inlineStr">
        <is>
          <t>Associate Professor</t>
        </is>
      </c>
      <c r="F1954" s="3" t="inlineStr">
        <is>
          <t>NYC College of Technology</t>
        </is>
      </c>
      <c r="G1954" s="3" t="inlineStr">
        <is>
          <t>Electrical and Telecommunications Engineering Technology</t>
        </is>
      </c>
      <c r="H1954" s="3" t="inlineStr">
        <is>
          <t>VVladutescu@citytech.cuny.edu</t>
        </is>
      </c>
      <c r="I1954" s="3" t="inlineStr">
        <is>
          <t>Conference paper</t>
        </is>
      </c>
      <c r="J1954" s="3" t="inlineStr">
        <is>
          <t>Transmission telescope optical metrology (Conference Presentation)</t>
        </is>
      </c>
      <c r="K1954" s="3" t="n">
        <v>2019</v>
      </c>
      <c r="L1954" s="3" t="inlineStr">
        <is>
          <t>Modeling Aspects in Optical Metrology</t>
        </is>
      </c>
      <c r="M1954" s="3" t="inlineStr">
        <is>
          <t>Viviana Vladutescu; Aaron J. Swank; Dzu K. Le; Calvin R. Robinson; Félix A. Miranda; Víctor Peña; Katherine Chun</t>
        </is>
      </c>
      <c r="N1954" s="3" t="inlineStr"/>
      <c r="O1954" s="3" t="n"/>
      <c r="P1954" s="3" t="inlineStr"/>
      <c r="Q1954" s="3" t="inlineStr">
        <is>
          <t>10.1117/12.2534296</t>
        </is>
      </c>
      <c r="R1954" s="3" t="inlineStr">
        <is>
          <t>https://doi.org/10.1117/12.2534296</t>
        </is>
      </c>
      <c r="S1954" s="3" t="inlineStr">
        <is>
          <t>OpenAlex</t>
        </is>
      </c>
      <c r="T1954" s="3" t="n">
        <v>1</v>
      </c>
      <c r="U1954" s="3" t="inlineStr">
        <is>
          <t>High (City Tech affiliation on paper)</t>
        </is>
      </c>
      <c r="V1954" s="3" t="n"/>
      <c r="W1954" s="3" t="inlineStr"/>
      <c r="X1954" s="3" t="inlineStr">
        <is>
          <t>Current and future space-exploration endeavors will require new capabilities for large data transfer between Earth and other planets in the Solar system. Data communication with Earth from other planets will be completed through DSN (Deep Space Network) arrays on Earth and satellites around Earth. In an effort to develop advanced Space communication capabilities for large data transfer, NASA John H. Glenn Research Center at Lewis Field (GRC) is also investing a revolutionary concept, named iROC (integrated Radio and Optical Communication), featuring a space-communication terminal which tightly integrates a compact optical transmitter with a radio communication system. A particular design named TeleTenna (Telescope within (RF) Antenna) for future iROC flight-demonstration is being developed at GRC, in which a laser-transmission telescope is placed at the center of an RF antenna. The TeleTenna system capabilities to be demonstrated should include advanced pointing techniques for laser-transmission without a beacon over vast Space distances up to at least 2.0 AU (Astronomical Unit). The pointing-precision imposed on this TeleTenna design for beaconless optical communication should be achievable with an interferometric Star Tracker (iST) for celestial pointing calculation and the metrology for tracking the outgoing laser-beam. The outer-diameter of the Primary-Mirror (PM) of the telescope (either of Cassegrain or Ritchey-Chrétien type) in the TeleTenna concept for data transmission from Mars to Earth is 0.25 meters, and the Secondary-Mirror (SM) outer-diameter is 0.025 meters. The laser-transmission tertiary optics behind the PM include the laser-fiber port, collimator lens, focus lens, quarter-wave plate, and a beam-splitter in that order; all aligned with the telescope axis. The test-bed that the first author and GRC team setup back in 2017 for some preliminary studies on beaconless-pointing and optics alignment metrology for the TeleTenna concept, and some experimental results will be presented in this paper. The investigated metrology includes an optics alignment sensing metrology to image a beam reflected from a fiducial on the secondary mirror of the surrogate telescope onto a pixelated sensor (PixSen) behind the telescope. Additionally, the metrology includes sampling a portion of the laser beam and redirecting it onto the iST image plane. The objectives of this procedure are to determine angular change of a laser beam as it comes out of the surrogate telescope. Among other findings, the work presented here shows that the alignment measurements performed at the edge of the Fine Steering Mirror (FSM) articulation range lead to nonlinearity in the relationship between the out-going beam direction registered on the iST and the fiducial reflected beam direction on an alignment sensor placed behind the telescope. For this reason, the adjustment of FSM angular position can realign only one of the beams with its respective camera but not both, and therefore an additional metrology instrument is required for high pointing precision. In the presented proof-of-concept metrology, this additional metrology component could be the piezo-controller of the FSM and/or an autocollimator that gives with accuracy the position of the FSM. These findings are relevant to the current development and design of the iROC system at GRC.</t>
        </is>
      </c>
      <c r="Y1954" s="3" t="inlineStr">
        <is>
          <t>OpenAlex</t>
        </is>
      </c>
      <c r="Z1954" s="3" t="inlineStr"/>
      <c r="AA1954" s="3" t="inlineStr">
        <is>
          <t>Not found</t>
        </is>
      </c>
      <c r="AB1954" s="3" t="inlineStr">
        <is>
          <t>closed</t>
        </is>
      </c>
      <c r="AC1954" s="3" t="inlineStr">
        <is>
          <t>School of Technology &amp; Design</t>
        </is>
      </c>
      <c r="AD1954" s="3" t="n">
        <v>0</v>
      </c>
      <c r="AE1954" s="3" t="inlineStr">
        <is>
          <t>No</t>
        </is>
      </c>
      <c r="AF1954" s="3" t="inlineStr"/>
      <c r="AG1954" s="4" t="inlineStr"/>
      <c r="AH1954" s="4" t="inlineStr"/>
      <c r="AI1954" s="4" t="inlineStr"/>
    </row>
    <row r="1955">
      <c r="A1955" s="3" t="inlineStr">
        <is>
          <t>EET-0253</t>
        </is>
      </c>
      <c r="B1955" s="3" t="inlineStr">
        <is>
          <t>Ummy</t>
        </is>
      </c>
      <c r="C1955" s="3" t="inlineStr">
        <is>
          <t>Muhammad</t>
        </is>
      </c>
      <c r="D1955" s="3" t="inlineStr">
        <is>
          <t>Muhammad Ummy</t>
        </is>
      </c>
      <c r="E1955" s="3" t="inlineStr">
        <is>
          <t>Professor</t>
        </is>
      </c>
      <c r="F1955" s="3" t="inlineStr">
        <is>
          <t>NYC College of Technology</t>
        </is>
      </c>
      <c r="G1955" s="3" t="inlineStr">
        <is>
          <t>Electrical and Telecommunications Engineering Technology</t>
        </is>
      </c>
      <c r="H1955" s="3" t="inlineStr">
        <is>
          <t>MAummy@citytech.cuny.edu</t>
        </is>
      </c>
      <c r="I1955" s="3" t="inlineStr">
        <is>
          <t>Conference paper</t>
        </is>
      </c>
      <c r="J1955" s="3" t="inlineStr">
        <is>
          <t>Characterization of a Sagnac loop mirror-based hybrid passive variable optical coupler/attenuator</t>
        </is>
      </c>
      <c r="K1955" s="3" t="n">
        <v>2020</v>
      </c>
      <c r="L1955" s="3" t="inlineStr">
        <is>
          <t>Optical Components and Materials</t>
        </is>
      </c>
      <c r="M1955" s="3" t="inlineStr">
        <is>
          <t>Siméon Bikorimana; Muhammad Ali Ummy; Abdullah Ridwan Hossain; Richard Lin; R. Dorsinville</t>
        </is>
      </c>
      <c r="N1955" s="3" t="inlineStr"/>
      <c r="O1955" s="3" t="n"/>
      <c r="P1955" s="3" t="inlineStr"/>
      <c r="Q1955" s="3" t="inlineStr">
        <is>
          <t>10.1117/12.2543606</t>
        </is>
      </c>
      <c r="R1955" s="3" t="inlineStr">
        <is>
          <t>https://doi.org/10.1117/12.2543606</t>
        </is>
      </c>
      <c r="S1955" s="3" t="inlineStr">
        <is>
          <t>OpenAlex; CUNY Academic Works</t>
        </is>
      </c>
      <c r="T1955" s="3" t="n">
        <v>2</v>
      </c>
      <c r="U1955" s="3" t="inlineStr">
        <is>
          <t>High (City Tech affiliation on paper); 2 sources</t>
        </is>
      </c>
      <c r="V1955" s="3" t="n"/>
      <c r="W1955" s="3" t="inlineStr"/>
      <c r="X1955" s="3" t="inlineStr">
        <is>
          <t>The implementation and performance of a unidirectional all-single mode fiber hybrid passive variable optical coupler/attenuator based on a Sagnac loop mirror with a continuous variable coupling ratio using off-the-shelf optical sub-components are discussed. Parameters of two output ports of the unidirectional hybrid passive variable optical coupler/attenuator, such as maximum coupling ratio, insertion loss, excess loss, and wavelength- dependent return loss over the C-band at room temperature are reported. The reflectivity of the Sagnac loop mirror continuously varies from 0.1% to 99.9% by adjusting retarders of a polarization controller. The 3-dB coupling ratio (i.e., 50:50) between the two output ports of the hybrid passive variable optical coupler/attenuator is achieved when the reflectivity of the Sagnac loop mirror is set at 73%. The attenuation and coupling ratio range of 1.7 - 45.5 dB and 0.13 - 99.87% is achieved, respectively, from the implemented unidirectional hybrid passive variable optical coupler/attenuator. The availability of the off-the-shelf optical sub-components and achieved easy control of continuous variable coupling ratio makes the proposed unidirectional hybrid passive variable optical coupler/attenuator a cost-effective optical device for several applications including optical system testing, and general laboratory experiments.</t>
        </is>
      </c>
      <c r="Y1955" s="3" t="inlineStr">
        <is>
          <t>OpenAlex</t>
        </is>
      </c>
      <c r="Z1955" s="3" t="inlineStr">
        <is>
          <t>https://academicworks.cuny.edu/context/ny_pubs/article/1627/viewcontent/SPIE_Proceedings_PAPER__Characterization_of_a_Sagnac_Loop_Mirror_Based_Hybrid_Passive_Variable_Optical_Coupler_Attenuator_1_1.pdf</t>
        </is>
      </c>
      <c r="AA1955" s="3" t="inlineStr">
        <is>
          <t>Not found</t>
        </is>
      </c>
      <c r="AB1955" s="3" t="inlineStr">
        <is>
          <t>closed</t>
        </is>
      </c>
      <c r="AC1955" s="3" t="inlineStr">
        <is>
          <t>School of Technology &amp; Design</t>
        </is>
      </c>
      <c r="AD1955" s="3" t="n">
        <v>0</v>
      </c>
      <c r="AE1955" s="3" t="inlineStr">
        <is>
          <t>No</t>
        </is>
      </c>
      <c r="AF1955" s="3" t="inlineStr"/>
      <c r="AG1955" s="4" t="inlineStr"/>
      <c r="AH1955" s="4" t="inlineStr"/>
      <c r="AI1955" s="4" t="inlineStr"/>
    </row>
    <row r="1956">
      <c r="A1956" s="3" t="inlineStr">
        <is>
          <t>EET-0254</t>
        </is>
      </c>
      <c r="B1956" s="3" t="inlineStr">
        <is>
          <t>Hossain</t>
        </is>
      </c>
      <c r="C1956" s="3" t="inlineStr">
        <is>
          <t>Asm</t>
        </is>
      </c>
      <c r="D1956" s="3" t="inlineStr">
        <is>
          <t>Asm Hossain</t>
        </is>
      </c>
      <c r="E1956" s="3" t="inlineStr">
        <is>
          <t>Professor</t>
        </is>
      </c>
      <c r="F1956" s="3" t="inlineStr">
        <is>
          <t>NYC College of Technology</t>
        </is>
      </c>
      <c r="G1956" s="3" t="inlineStr">
        <is>
          <t>Electrical and Telecommunications Engineering Technology</t>
        </is>
      </c>
      <c r="H1956" s="3" t="inlineStr">
        <is>
          <t>AHossain@citytech.cuny.edu</t>
        </is>
      </c>
      <c r="I1956" s="3" t="inlineStr">
        <is>
          <t>Conference paper</t>
        </is>
      </c>
      <c r="J1956" s="3" t="inlineStr">
        <is>
          <t>Characterization of a Sagnac loop mirror-based hybrid passive variable optical coupler/attenuator</t>
        </is>
      </c>
      <c r="K1956" s="3" t="n">
        <v>2020</v>
      </c>
      <c r="L1956" s="3" t="inlineStr">
        <is>
          <t>Optical Components and Materials</t>
        </is>
      </c>
      <c r="M1956" s="3" t="inlineStr">
        <is>
          <t>Siméon Bikorimana; Muhammad Ali Ummy; Abdullah Ridwan Hossain; Richard Lin; R. Dorsinville</t>
        </is>
      </c>
      <c r="N1956" s="3" t="inlineStr"/>
      <c r="O1956" s="3" t="n"/>
      <c r="P1956" s="3" t="inlineStr"/>
      <c r="Q1956" s="3" t="inlineStr">
        <is>
          <t>10.1117/12.2543606</t>
        </is>
      </c>
      <c r="R1956" s="3" t="inlineStr">
        <is>
          <t>https://doi.org/10.1117/12.2543606</t>
        </is>
      </c>
      <c r="S1956" s="3" t="inlineStr">
        <is>
          <t>OpenAlex; CUNY Academic Works</t>
        </is>
      </c>
      <c r="T1956" s="3" t="n">
        <v>2</v>
      </c>
      <c r="U1956" s="3" t="inlineStr">
        <is>
          <t>High (City Tech affiliation on paper); 2 sources</t>
        </is>
      </c>
      <c r="V1956" s="3" t="n"/>
      <c r="W1956" s="3" t="inlineStr"/>
      <c r="X1956" s="3" t="inlineStr">
        <is>
          <t>The implementation and performance of a unidirectional all-single mode fiber hybrid passive variable optical coupler/attenuator based on a Sagnac loop mirror with a continuous variable coupling ratio using off-the-shelf optical sub-components are discussed. Parameters of two output ports of the unidirectional hybrid passive variable optical coupler/attenuator, such as maximum coupling ratio, insertion loss, excess loss, and wavelength- dependent return loss over the C-band at room temperature are reported. The reflectivity of the Sagnac loop mirror continuously varies from 0.1% to 99.9% by adjusting retarders of a polarization controller. The 3-dB coupling ratio (i.e., 50:50) between the two output ports of the hybrid passive variable optical coupler/attenuator is achieved when the reflectivity of the Sagnac loop mirror is set at 73%. The attenuation and coupling ratio range of 1.7 - 45.5 dB and 0.13 - 99.87% is achieved, respectively, from the implemented unidirectional hybrid passive variable optical coupler/attenuator. The availability of the off-the-shelf optical sub-components and achieved easy control of continuous variable coupling ratio makes the proposed unidirectional hybrid passive variable optical coupler/attenuator a cost-effective optical device for several applications including optical system testing, and general laboratory experiments.</t>
        </is>
      </c>
      <c r="Y1956" s="3" t="inlineStr">
        <is>
          <t>OpenAlex</t>
        </is>
      </c>
      <c r="Z1956" s="3" t="inlineStr">
        <is>
          <t>https://academicworks.cuny.edu/context/ny_pubs/article/1627/viewcontent/SPIE_Proceedings_PAPER__Characterization_of_a_Sagnac_Loop_Mirror_Based_Hybrid_Passive_Variable_Optical_Coupler_Attenuator_1_1.pdf</t>
        </is>
      </c>
      <c r="AA1956" s="3" t="inlineStr">
        <is>
          <t>Not found</t>
        </is>
      </c>
      <c r="AB1956" s="3" t="inlineStr">
        <is>
          <t>closed</t>
        </is>
      </c>
      <c r="AC1956" s="3" t="inlineStr">
        <is>
          <t>School of Technology &amp; Design</t>
        </is>
      </c>
      <c r="AD1956" s="3" t="n">
        <v>0</v>
      </c>
      <c r="AE1956" s="3" t="inlineStr">
        <is>
          <t>No</t>
        </is>
      </c>
      <c r="AF1956" s="3" t="inlineStr"/>
      <c r="AG1956" s="4" t="inlineStr"/>
      <c r="AH1956" s="4" t="inlineStr"/>
      <c r="AI1956" s="4" t="inlineStr"/>
    </row>
    <row r="1957">
      <c r="A1957" s="3" t="inlineStr">
        <is>
          <t>EET-0255</t>
        </is>
      </c>
      <c r="B1957" s="3" t="inlineStr">
        <is>
          <t>Wei</t>
        </is>
      </c>
      <c r="C1957" s="3" t="inlineStr">
        <is>
          <t>Xinzhou</t>
        </is>
      </c>
      <c r="D1957" s="3" t="inlineStr">
        <is>
          <t>Xinzhou Wei</t>
        </is>
      </c>
      <c r="E1957" s="3" t="inlineStr">
        <is>
          <t>Professor</t>
        </is>
      </c>
      <c r="F1957" s="3" t="inlineStr">
        <is>
          <t>NYC College of Technology</t>
        </is>
      </c>
      <c r="G1957" s="3" t="inlineStr">
        <is>
          <t>Electrical and Telecommunications Engineering Technology</t>
        </is>
      </c>
      <c r="H1957" s="3" t="inlineStr">
        <is>
          <t>XWei@citytech.cuny.edu</t>
        </is>
      </c>
      <c r="I1957" s="3" t="inlineStr">
        <is>
          <t>Conference paper</t>
        </is>
      </c>
      <c r="J1957" s="3" t="inlineStr">
        <is>
          <t>Data Visualization for Wireless Sensor Networks Using ThingsBoard</t>
        </is>
      </c>
      <c r="K1957" s="3" t="n">
        <v>2020</v>
      </c>
      <c r="L1957" s="3" t="inlineStr">
        <is>
          <t>Wireless and Optical Communications Conference</t>
        </is>
      </c>
      <c r="M1957" s="3" t="inlineStr">
        <is>
          <t>Matthew Henschke; Xinzhou Wei; Xiaowen Zhang</t>
        </is>
      </c>
      <c r="N1957" s="3" t="inlineStr"/>
      <c r="O1957" s="3" t="n"/>
      <c r="P1957" s="3" t="inlineStr"/>
      <c r="Q1957" s="3" t="inlineStr">
        <is>
          <t>10.1109/wocc48579.2020.9114929</t>
        </is>
      </c>
      <c r="R1957" s="3" t="inlineStr">
        <is>
          <t>https://doi.org/10.1109/wocc48579.2020.9114929</t>
        </is>
      </c>
      <c r="S1957" s="3" t="inlineStr">
        <is>
          <t>OpenAlex</t>
        </is>
      </c>
      <c r="T1957" s="3" t="n">
        <v>1</v>
      </c>
      <c r="U1957" s="3" t="inlineStr">
        <is>
          <t>High (City Tech affiliation on paper)</t>
        </is>
      </c>
      <c r="V1957" s="3" t="n"/>
      <c r="W1957" s="3" t="inlineStr"/>
      <c r="X1957" s="3" t="inlineStr">
        <is>
          <t>A data visualization proposition for wireless sensor networks (WSNs) is presented in this paper. WSNs play a pivotal role in the composition of Internet of Things (IoT) systems. In an IoT system, the data accumulated by nodes with distinct sensors can be used to monitor environmental conditions such as temperature and humidity. With this data, efforts can be taken to improve the comfort of people in these environments. There exist circumstances where directly connecting the data collected in the WSNs to the Internet may not always be economic efficient. Moreover, we propose a scheme that utilizes both open source hardware and software for data collection at the nodes of a WSN where it is visualized using an online IoT platform known as ThingsBoard.</t>
        </is>
      </c>
      <c r="Y1957" s="3" t="inlineStr">
        <is>
          <t>OpenAlex</t>
        </is>
      </c>
      <c r="Z1957" s="3" t="inlineStr"/>
      <c r="AA1957" s="3" t="inlineStr">
        <is>
          <t>Not found</t>
        </is>
      </c>
      <c r="AB1957" s="3" t="inlineStr">
        <is>
          <t>closed</t>
        </is>
      </c>
      <c r="AC1957" s="3" t="inlineStr">
        <is>
          <t>School of Technology &amp; Design</t>
        </is>
      </c>
      <c r="AD1957" s="3" t="n">
        <v>31</v>
      </c>
      <c r="AE1957" s="3" t="inlineStr">
        <is>
          <t>No</t>
        </is>
      </c>
      <c r="AF1957" s="3" t="inlineStr"/>
      <c r="AG1957" s="4" t="inlineStr"/>
      <c r="AH1957" s="4" t="inlineStr"/>
      <c r="AI1957" s="4" t="inlineStr"/>
    </row>
    <row r="1958">
      <c r="A1958" s="3" t="inlineStr">
        <is>
          <t>EET-0263</t>
        </is>
      </c>
      <c r="B1958" s="3" t="inlineStr">
        <is>
          <t>Hassebo</t>
        </is>
      </c>
      <c r="C1958" s="3" t="inlineStr">
        <is>
          <t>Ahmed</t>
        </is>
      </c>
      <c r="D1958" s="3" t="inlineStr">
        <is>
          <t>Ahmed Hassebo</t>
        </is>
      </c>
      <c r="E1958" s="3" t="inlineStr">
        <is>
          <t>Lecturer Doctoral Schedule</t>
        </is>
      </c>
      <c r="F1958" s="3" t="inlineStr">
        <is>
          <t>NYC College of Technology</t>
        </is>
      </c>
      <c r="G1958" s="3" t="inlineStr">
        <is>
          <t>Electrical and Telecommunications Engineering Technology</t>
        </is>
      </c>
      <c r="H1958" s="3" t="inlineStr">
        <is>
          <t>AHMED.HASSEBO10@citytech.cuny.edu</t>
        </is>
      </c>
      <c r="I1958" s="3" t="inlineStr">
        <is>
          <t>Book</t>
        </is>
      </c>
      <c r="J1958" s="3" t="inlineStr">
        <is>
          <t>Commercial 4G LTE Networks for Supporting Strategic IOT Applications</t>
        </is>
      </c>
      <c r="K1958" s="3" t="n">
        <v>2021</v>
      </c>
      <c r="L1958" s="3" t="inlineStr"/>
      <c r="M1958" s="3" t="inlineStr"/>
      <c r="N1958" s="3" t="inlineStr"/>
      <c r="O1958" s="3" t="n"/>
      <c r="P1958" s="3" t="inlineStr"/>
      <c r="Q1958" s="3" t="inlineStr"/>
      <c r="R1958" s="3" t="inlineStr"/>
      <c r="S1958" s="3" t="inlineStr">
        <is>
          <t>Dept bio</t>
        </is>
      </c>
      <c r="T1958" s="3" t="n">
        <v>1</v>
      </c>
      <c r="U1958" s="3" t="inlineStr">
        <is>
          <t>Medium (self-reported in faculty bio)</t>
        </is>
      </c>
      <c r="V1958" s="3" t="n"/>
      <c r="W1958" s="3" t="inlineStr">
        <is>
          <t>2021 [B.1] A. Hassebo, “Commercial 4G LTE Networks for Supporting Strategic IOT Applications”, Shineeks Publishers, ISBN: 978-1-63278-976-1, 2021.</t>
        </is>
      </c>
      <c r="X1958" s="3" t="inlineStr"/>
      <c r="Y1958" s="3" t="inlineStr"/>
      <c r="Z1958" s="3" t="inlineStr"/>
      <c r="AA1958" s="3" t="inlineStr"/>
      <c r="AB1958" s="3" t="inlineStr"/>
      <c r="AC1958" s="3" t="inlineStr">
        <is>
          <t>School of Technology &amp; Design</t>
        </is>
      </c>
      <c r="AD1958" s="3" t="n"/>
      <c r="AE1958" s="3" t="inlineStr">
        <is>
          <t>No</t>
        </is>
      </c>
      <c r="AF1958" s="3" t="inlineStr"/>
      <c r="AG1958" s="4" t="inlineStr"/>
      <c r="AH1958" s="4" t="inlineStr"/>
      <c r="AI1958" s="4" t="inlineStr"/>
    </row>
    <row r="1959">
      <c r="A1959" s="3" t="inlineStr">
        <is>
          <t>EET-0265</t>
        </is>
      </c>
      <c r="B1959" s="3" t="inlineStr">
        <is>
          <t>Vladutescu</t>
        </is>
      </c>
      <c r="C1959" s="3" t="inlineStr">
        <is>
          <t>Viviana</t>
        </is>
      </c>
      <c r="D1959" s="3" t="inlineStr">
        <is>
          <t>Viviana Vladutescu</t>
        </is>
      </c>
      <c r="E1959" s="3" t="inlineStr">
        <is>
          <t>Associate Professor</t>
        </is>
      </c>
      <c r="F1959" s="3" t="inlineStr">
        <is>
          <t>NYC College of Technology</t>
        </is>
      </c>
      <c r="G1959" s="3" t="inlineStr">
        <is>
          <t>Electrical and Telecommunications Engineering Technology</t>
        </is>
      </c>
      <c r="H1959" s="3" t="inlineStr">
        <is>
          <t>VVladutescu@citytech.cuny.edu</t>
        </is>
      </c>
      <c r="I1959" s="3" t="inlineStr">
        <is>
          <t>Paper (venue type unclear)</t>
        </is>
      </c>
      <c r="J1959" s="3" t="inlineStr">
        <is>
          <t>Transmission Telescope Optical Dynamic Alignment</t>
        </is>
      </c>
      <c r="K1959" s="3" t="n">
        <v>2021</v>
      </c>
      <c r="L1959" s="3" t="inlineStr">
        <is>
          <t>CUNY Academic Works (City University of New York)</t>
        </is>
      </c>
      <c r="M1959" s="3" t="inlineStr">
        <is>
          <t>Viviana Vladutescu; Aaron J. Swank; Dzu K. Le; Calvin R. Robinson; O. Scott Sands</t>
        </is>
      </c>
      <c r="N1959" s="3" t="inlineStr"/>
      <c r="O1959" s="3" t="n"/>
      <c r="P1959" s="3" t="inlineStr"/>
      <c r="Q1959" s="3" t="inlineStr"/>
      <c r="R1959" s="3" t="inlineStr">
        <is>
          <t>https://openalex.org/W3202694785</t>
        </is>
      </c>
      <c r="S1959" s="3" t="inlineStr">
        <is>
          <t>OpenAlex; CUNY Academic Works</t>
        </is>
      </c>
      <c r="T1959" s="3" t="n">
        <v>2</v>
      </c>
      <c r="U1959" s="3" t="inlineStr">
        <is>
          <t>High (City Tech affiliation on paper); 2 sources</t>
        </is>
      </c>
      <c r="V1959" s="3" t="n"/>
      <c r="W1959" s="3" t="inlineStr"/>
      <c r="X1959" s="3" t="inlineStr">
        <is>
          <t>The Integrated Radio Optical Communication System (iROC) is designed to transmit data between Mars and Earth by means of radio waves at 32.67 GHz (Ka band) and laser beam (LB) at 1550 nm, both transmitted via a combined telescope/antenna called a teletenna. The iROC terminal will provide “beaconless” operations to allow full function from the outer planets. In order to point without the aid of an uplink beacon, the proof of concept presented here is addressing the need for an accurate determination and control of the relative position of the LB with respect to a reference star. The experiment presented simulates a surrogate transmission telescope system in a laboratory setting and presents the model used in the correction of the outgoing beam. The results of the model show a nonlinear dependence between the outgoing and the reference beam, indicating the necessity of a minimum of two metrology instruments placed along the optical system for increased pointing precision.</t>
        </is>
      </c>
      <c r="Y1959" s="3" t="inlineStr">
        <is>
          <t>OpenAlex</t>
        </is>
      </c>
      <c r="Z1959" s="3" t="inlineStr">
        <is>
          <t>https://academicworks.cuny.edu/cgi/viewcontent.cgi?article=1796&amp;context=ny_pubs</t>
        </is>
      </c>
      <c r="AA1959" s="3" t="inlineStr">
        <is>
          <t>Open-access PDF (via OpenAlex)</t>
        </is>
      </c>
      <c r="AB1959" s="3" t="inlineStr">
        <is>
          <t>green</t>
        </is>
      </c>
      <c r="AC1959" s="3" t="inlineStr">
        <is>
          <t>School of Technology &amp; Design</t>
        </is>
      </c>
      <c r="AD1959" s="3" t="n">
        <v>0</v>
      </c>
      <c r="AE1959" s="3" t="inlineStr">
        <is>
          <t>No</t>
        </is>
      </c>
      <c r="AF1959" s="3" t="inlineStr"/>
      <c r="AG1959" s="4" t="inlineStr"/>
      <c r="AH1959" s="4" t="inlineStr"/>
      <c r="AI1959" s="4" t="inlineStr"/>
    </row>
    <row r="1960">
      <c r="A1960" s="3" t="inlineStr">
        <is>
          <t>EET-0266</t>
        </is>
      </c>
      <c r="B1960" s="3" t="inlineStr">
        <is>
          <t>Hassebo</t>
        </is>
      </c>
      <c r="C1960" s="3" t="inlineStr">
        <is>
          <t>Ahmed</t>
        </is>
      </c>
      <c r="D1960" s="3" t="inlineStr">
        <is>
          <t>Ahmed Hassebo</t>
        </is>
      </c>
      <c r="E1960" s="3" t="inlineStr">
        <is>
          <t>Lecturer Doctoral Schedule</t>
        </is>
      </c>
      <c r="F1960" s="3" t="inlineStr">
        <is>
          <t>NYC College of Technology</t>
        </is>
      </c>
      <c r="G1960" s="3" t="inlineStr">
        <is>
          <t>Electrical and Telecommunications Engineering Technology</t>
        </is>
      </c>
      <c r="H1960" s="3" t="inlineStr">
        <is>
          <t>AHMED.HASSEBO10@citytech.cuny.edu</t>
        </is>
      </c>
      <c r="I1960" s="3" t="inlineStr">
        <is>
          <t>Book chapter</t>
        </is>
      </c>
      <c r="J1960" s="3" t="inlineStr">
        <is>
          <t>xIoT-Based Converged 5G and ICT Infrastructure</t>
        </is>
      </c>
      <c r="K1960" s="3" t="n">
        <v>2021</v>
      </c>
      <c r="L1960" s="3" t="inlineStr">
        <is>
          <t>IntechOpen eBooks</t>
        </is>
      </c>
      <c r="M1960" s="3" t="inlineStr">
        <is>
          <t>Ahmed Hassebo</t>
        </is>
      </c>
      <c r="N1960" s="3" t="inlineStr"/>
      <c r="O1960" s="3" t="n"/>
      <c r="P1960" s="3" t="inlineStr"/>
      <c r="Q1960" s="3" t="inlineStr">
        <is>
          <t>10.5772/intechopen.97605</t>
        </is>
      </c>
      <c r="R1960" s="3" t="inlineStr">
        <is>
          <t>https://doi.org/10.5772/intechopen.97605</t>
        </is>
      </c>
      <c r="S1960" s="3" t="inlineStr">
        <is>
          <t>OpenAlex; Dept bio</t>
        </is>
      </c>
      <c r="T1960" s="3" t="n">
        <v>2</v>
      </c>
      <c r="U1960" s="3" t="inlineStr">
        <is>
          <t>High (City Tech affiliation on paper); 2 sources</t>
        </is>
      </c>
      <c r="V1960" s="3" t="n"/>
      <c r="W1960" s="3" t="inlineStr">
        <is>
          <t>2025 [BC.1] A. Hassebo, “Smart Cities and Surveillance Technology: Balancing Innovation, Security, and Privacy in Urban Environments”, Smart Cities - Designing the Future of Urban Living, Intech Open, [In Process] 2021 [BC.2] A. Hassebo, , “xIoT-based Converged 5G and ICT Infrastructure”, Electric Grid Modernization, Intech Open, DOI: 10.5772/intechopen.97605, 2021.</t>
        </is>
      </c>
      <c r="X1960" s="3" t="inlineStr">
        <is>
          <t>This chapter examines and explores the potential of how the capabilities of the emerging 5G cellular technologies can be integrated with a given mission-critical xIoT application (e., g., smart grid) to enable a truly converged xIoT-ICT infrastructure that would further enhance and enable the adequate support of the strict performance requirement of such an xIoT application. Since the smart grid believed to be one of the most necessitated IoT services. in this work, it has been nominated as a descriptive xIoT case. As the smart grid comprises an extensive collection of applications extended from mission-critical services which have rigorous necessities in terms of end-to-end (E2E) latency and reliability (e.g., real-time system protection and control utilizing PMU measurements) to those that require support of massive number of connected machine-to-machine (M2M) devices with relaxed latency and reliability requirements (e.g., smart meters). Based on time-to-market strategy, we identify and propose two different 5G-based business and architectural models that enable a truly converged power grid-ICT infrastructure, namely, near-term model and long-term model.</t>
        </is>
      </c>
      <c r="Y1960" s="3" t="inlineStr">
        <is>
          <t>OpenAlex</t>
        </is>
      </c>
      <c r="Z1960" s="3" t="inlineStr">
        <is>
          <t>https://doi.org/10.5772/intechopen.97605</t>
        </is>
      </c>
      <c r="AA1960" s="3" t="inlineStr">
        <is>
          <t>Open-access page (via OpenAlex)</t>
        </is>
      </c>
      <c r="AB1960" s="3" t="inlineStr">
        <is>
          <t>hybrid</t>
        </is>
      </c>
      <c r="AC1960" s="3" t="inlineStr">
        <is>
          <t>School of Technology &amp; Design</t>
        </is>
      </c>
      <c r="AD1960" s="3" t="n">
        <v>2</v>
      </c>
      <c r="AE1960" s="3" t="inlineStr">
        <is>
          <t>No</t>
        </is>
      </c>
      <c r="AF1960" s="3" t="inlineStr"/>
      <c r="AG1960" s="4" t="inlineStr"/>
      <c r="AH1960" s="4" t="inlineStr"/>
      <c r="AI1960" s="4" t="inlineStr"/>
    </row>
    <row r="1961">
      <c r="A1961" s="3" t="inlineStr">
        <is>
          <t>EET-0268</t>
        </is>
      </c>
      <c r="B1961" s="3" t="inlineStr">
        <is>
          <t>Ummy</t>
        </is>
      </c>
      <c r="C1961" s="3" t="inlineStr">
        <is>
          <t>Muhammad</t>
        </is>
      </c>
      <c r="D1961" s="3" t="inlineStr">
        <is>
          <t>Muhammad Ummy</t>
        </is>
      </c>
      <c r="E1961" s="3" t="inlineStr">
        <is>
          <t>Professor</t>
        </is>
      </c>
      <c r="F1961" s="3" t="inlineStr">
        <is>
          <t>NYC College of Technology</t>
        </is>
      </c>
      <c r="G1961" s="3" t="inlineStr">
        <is>
          <t>Electrical and Telecommunications Engineering Technology</t>
        </is>
      </c>
      <c r="H1961" s="3" t="inlineStr">
        <is>
          <t>MAummy@citytech.cuny.edu</t>
        </is>
      </c>
      <c r="I1961" s="3" t="inlineStr">
        <is>
          <t>Conference presentation</t>
        </is>
      </c>
      <c r="J1961" s="3" t="inlineStr">
        <is>
          <t>Automated Robotic Light Bulb Testing Platform</t>
        </is>
      </c>
      <c r="K1961" s="3" t="n">
        <v>2022</v>
      </c>
      <c r="L1961" s="3" t="inlineStr">
        <is>
          <t>Publications and Research</t>
        </is>
      </c>
      <c r="M1961" s="3" t="inlineStr">
        <is>
          <t>Akram, Agha I; Ummy, Muhammad Ali</t>
        </is>
      </c>
      <c r="N1961" s="3" t="inlineStr"/>
      <c r="O1961" s="3" t="n"/>
      <c r="P1961" s="3" t="inlineStr"/>
      <c r="Q1961" s="3" t="inlineStr"/>
      <c r="R1961" s="3" t="inlineStr">
        <is>
          <t>https://academicworks.cuny.edu/ny_pubs/898</t>
        </is>
      </c>
      <c r="S1961" s="3" t="inlineStr">
        <is>
          <t>CUNY Academic Works</t>
        </is>
      </c>
      <c r="T1961" s="3" t="n">
        <v>1</v>
      </c>
      <c r="U1961" s="3" t="inlineStr">
        <is>
          <t>High (in CUNY Academic Works)</t>
        </is>
      </c>
      <c r="V1961" s="3" t="n"/>
      <c r="W1961" s="3" t="inlineStr"/>
      <c r="X1961" s="3" t="inlineStr">
        <is>
          <t>The main purpose of this project is to create a functional prototype of a multilayered system that incorporates aspects of electrical, mechanical, and computer engineering technology. The main objective of the system is to be able to determine whether a light bulb is working or not. The building blocks of this system are a robotic arm that is able to slide along a rail (for added mobility), a conveyor belt, and an electromechanical device that holds and tests light bulbs. Initially, the robot arm picks up a light bulb and places it into the holder which then tests it. A photoresistor is used to detect whether the light bulb turns on; if the bulb lights up, then it works. The robot arm then places the light bulb on the conveyor belt which moves the bulb to the other end of the conveyor belt (sensors are used at either end of the conveyor belt to determine the location of the light bulb). Next, the robot arm slides along its rail into a new position, allowing it to pick up the light bulb which is now at the other end of the conveyor belt. After picking up the light bulb, the robot arm places it in one of two locations depending on if the light bulb works or not. Digital and analog control circuits are used in conjunction with sensors to detect measurands which are then fed into a CPU as data.</t>
        </is>
      </c>
      <c r="Y1961" s="3" t="inlineStr">
        <is>
          <t>CUNY Academic Works</t>
        </is>
      </c>
      <c r="Z1961" s="3" t="inlineStr">
        <is>
          <t>https://academicworks.cuny.edu/context/ny_pubs/article/1920/type/native/viewcontent/Poster_ESP_Akram_and_Ummy.pptx</t>
        </is>
      </c>
      <c r="AA1961" s="3" t="inlineStr">
        <is>
          <t>PDF in CUNY Academic Works</t>
        </is>
      </c>
      <c r="AB1961" s="3" t="inlineStr"/>
      <c r="AC1961" s="3" t="inlineStr">
        <is>
          <t>School of Technology &amp; Design</t>
        </is>
      </c>
      <c r="AD1961" s="3" t="n"/>
      <c r="AE1961" s="3" t="inlineStr">
        <is>
          <t>No</t>
        </is>
      </c>
      <c r="AF1961" s="3" t="inlineStr"/>
      <c r="AG1961" s="4" t="inlineStr"/>
      <c r="AH1961" s="4" t="inlineStr"/>
      <c r="AI1961" s="4" t="inlineStr"/>
    </row>
    <row r="1962">
      <c r="A1962" s="3" t="inlineStr">
        <is>
          <t>EET-0269</t>
        </is>
      </c>
      <c r="B1962" s="3" t="inlineStr">
        <is>
          <t>Geng</t>
        </is>
      </c>
      <c r="C1962" s="3" t="inlineStr">
        <is>
          <t>Li</t>
        </is>
      </c>
      <c r="D1962" s="3" t="inlineStr">
        <is>
          <t>Li Geng</t>
        </is>
      </c>
      <c r="E1962" s="3" t="inlineStr">
        <is>
          <t>Associate Professor</t>
        </is>
      </c>
      <c r="F1962" s="3" t="inlineStr">
        <is>
          <t>NYC College of Technology</t>
        </is>
      </c>
      <c r="G1962" s="3" t="inlineStr">
        <is>
          <t>Electrical and Telecommunications Engineering Technology</t>
        </is>
      </c>
      <c r="H1962" s="3" t="inlineStr">
        <is>
          <t>LGeng@citytech.cuny.edu</t>
        </is>
      </c>
      <c r="I1962" s="3" t="inlineStr">
        <is>
          <t>Journal article</t>
        </is>
      </c>
      <c r="J1962" s="3" t="inlineStr">
        <is>
          <t>Correlation of Road Network Structure and Urban Mobility Intensity: An Exploratory Study Using Geo-Tagged Tweets</t>
        </is>
      </c>
      <c r="K1962" s="3" t="n">
        <v>2022</v>
      </c>
      <c r="L1962" s="3" t="inlineStr">
        <is>
          <t>ISPRS International Journal of Geo-Information</t>
        </is>
      </c>
      <c r="M1962" s="3" t="inlineStr">
        <is>
          <t>Li Geng; Ke Zhang</t>
        </is>
      </c>
      <c r="N1962" s="3" t="inlineStr"/>
      <c r="O1962" s="3" t="n"/>
      <c r="P1962" s="3" t="inlineStr"/>
      <c r="Q1962" s="3" t="inlineStr">
        <is>
          <t>10.3390/ijgi12010007</t>
        </is>
      </c>
      <c r="R1962" s="3" t="inlineStr">
        <is>
          <t>https://doi.org/10.3390/ijgi12010007</t>
        </is>
      </c>
      <c r="S1962" s="3" t="inlineStr">
        <is>
          <t>OpenAlex; CUNY Academic Works; Dept bio</t>
        </is>
      </c>
      <c r="T1962" s="3" t="n">
        <v>3</v>
      </c>
      <c r="U1962" s="3" t="inlineStr">
        <is>
          <t>High (City Tech affiliation on paper); 3 sources</t>
        </is>
      </c>
      <c r="V1962" s="3" t="n"/>
      <c r="W1962" s="3" t="inlineStr">
        <is>
          <t>Geng, L., &amp; Zhang, K. (2023). Correlation of Road Network Structure and Urban Mobility Intensity: An Exploratory Study Using Geo-Tagged Tweets. ISPRS International Journal of Geo-Information, vol. 12, no. 1, 2023, p. 7.</t>
        </is>
      </c>
      <c r="X1962" s="3" t="inlineStr">
        <is>
          <t>Urban planners have been long interested in understanding how urban structure and activities are mutually influenced. Human mobility and economic activities naturally drive the formation of road network structure and the accessibility of the latter shapes the patterns of movement flow across urban space. In this paper, we perform an exploratory study on the relationship between the street network structure and the intensity of human movement in urban areas. We focus on two cities and we utilize a dataset of geo-tagged tweets that can form a proxy to urban mobility and the corresponding street networks as obtained from OpenStreetMap. We apply three network centrality measures, including closeness, betweenness and straightness centrality, calculated at a global or local scale, as well as under mixed or individual transportation mode (e.g., driving, biking and walking) with its directional accessibility, to uncover the structural properties of urban street networks. We further design an urban area transition network and apply PageRank to capture the intensity of human mobility. Our correlation analysis indicates different centrality metrics have different levels of correlation with the intensity of human movement. The closeness centrality consistently shows the highest correlation (with a coefficient around 0.6) with human movement intensity when calculated at a global scale, while straightness centrality often shows no correlation at the global scale or weaker correlation ρ≈0.4 at the local scale. The correlation levels further depend on the type of directional accessibility and of various types of transportation modes. Hence, the directionality and transportation mode, largely ignored in the analysis of road networks, are crucial. Furthermore, the strength of the correlation varies in the two cities examined, indicating potential differences in urban spatial structure and human mobility patterns.</t>
        </is>
      </c>
      <c r="Y1962" s="3" t="inlineStr">
        <is>
          <t>OpenAlex</t>
        </is>
      </c>
      <c r="Z1962" s="3" t="inlineStr">
        <is>
          <t>https://www.mdpi.com/2220-9964/12/1/7/pdf?version=1672210031</t>
        </is>
      </c>
      <c r="AA1962" s="3" t="inlineStr">
        <is>
          <t>Open-access PDF (via OpenAlex)</t>
        </is>
      </c>
      <c r="AB1962" s="3" t="inlineStr">
        <is>
          <t>gold</t>
        </is>
      </c>
      <c r="AC1962" s="3" t="inlineStr">
        <is>
          <t>School of Technology &amp; Design</t>
        </is>
      </c>
      <c r="AD1962" s="3" t="n">
        <v>7</v>
      </c>
      <c r="AE1962" s="3" t="inlineStr">
        <is>
          <t>No</t>
        </is>
      </c>
      <c r="AF1962" s="3" t="inlineStr"/>
      <c r="AG1962" s="4" t="inlineStr"/>
      <c r="AH1962" s="4" t="inlineStr"/>
      <c r="AI1962" s="4" t="inlineStr"/>
    </row>
    <row r="1963">
      <c r="A1963" s="3" t="inlineStr">
        <is>
          <t>EET-0270</t>
        </is>
      </c>
      <c r="B1963" s="3" t="inlineStr">
        <is>
          <t>Ummy</t>
        </is>
      </c>
      <c r="C1963" s="3" t="inlineStr">
        <is>
          <t>Muhammad</t>
        </is>
      </c>
      <c r="D1963" s="3" t="inlineStr">
        <is>
          <t>Muhammad Ummy</t>
        </is>
      </c>
      <c r="E1963" s="3" t="inlineStr">
        <is>
          <t>Professor</t>
        </is>
      </c>
      <c r="F1963" s="3" t="inlineStr">
        <is>
          <t>NYC College of Technology</t>
        </is>
      </c>
      <c r="G1963" s="3" t="inlineStr">
        <is>
          <t>Electrical and Telecommunications Engineering Technology</t>
        </is>
      </c>
      <c r="H1963" s="3" t="inlineStr">
        <is>
          <t>MAummy@citytech.cuny.edu</t>
        </is>
      </c>
      <c r="I1963" s="3" t="inlineStr">
        <is>
          <t>Grant</t>
        </is>
      </c>
      <c r="J1963" s="3" t="inlineStr">
        <is>
          <t>Developing an Ecosystem of STEM Success for Built Environment Majors</t>
        </is>
      </c>
      <c r="K1963" s="3" t="n">
        <v>2022</v>
      </c>
      <c r="L1963" s="3" t="inlineStr">
        <is>
          <t>NSF: S-STEM-Schlr Sci Tech Eng&amp;Math</t>
        </is>
      </c>
      <c r="M1963" s="3" t="inlineStr">
        <is>
          <t>Melanie Villatoro; Muhammad Ummy; Hamidreza Norouzi; Daeho Kang; Masato R Nakamura</t>
        </is>
      </c>
      <c r="N1963" s="3" t="inlineStr">
        <is>
          <t>Co-PI</t>
        </is>
      </c>
      <c r="O1963" s="3" t="n">
        <v>1499481</v>
      </c>
      <c r="P1963" s="3" t="inlineStr">
        <is>
          <t>2130402</t>
        </is>
      </c>
      <c r="Q1963" s="3" t="inlineStr"/>
      <c r="R1963" s="3" t="inlineStr">
        <is>
          <t>https://www.nsf.gov/awardsearch/showAward?AWD_ID=2130402</t>
        </is>
      </c>
      <c r="S1963" s="3" t="inlineStr">
        <is>
          <t>NSF</t>
        </is>
      </c>
      <c r="T1963" s="3" t="n">
        <v>1</v>
      </c>
      <c r="U1963" s="3" t="inlineStr">
        <is>
          <t>High (NSF award to City Tech)</t>
        </is>
      </c>
      <c r="V1963" s="3" t="n"/>
      <c r="W1963" s="3" t="inlineStr"/>
      <c r="X1963" s="3" t="inlineStr">
        <is>
          <t>This project will contribute to the national need for well-educated scientists, mathematicians, engineers and technicians by supporting the retention and graduation of high-achieving, low-income students with demonstrated financial need at New York City College of Technology (City Tech), an urban, public Hispanic-serving institution. Over its six-year duration, this project will fund scholarships to about 60 unique full-time students who are pursuing an associate or baccalaureate degree in one of the Built-Environment majors. The Built-Environment majors included in the project are Civil Engineering Technology, Construction Engineering Technology, Electrical Engineering Technology, Mechanical Engineering Technology, and Environmental Control Technology. Associate degree students will receive up to two-years of scholarship support and baccalaureate degree students will receive up to four-years of scholarship support. The project will leverage existing student and academic supports to develop an ecosystem of success. It will implement evidence-based effective practices and assess the impact of these practices, degree attainment and entry into the U.S. workforce or graduate programs in STEM. The project will develop a cohort of faculty and students in the built-environment majors, provide students with opportunities for internships and undergraduate research, and provide professional development for faculty and students. The project will increase the number of low-income STEM students achieving social and economic mobility through the pursuit and achievement of degrees in the Built-Environment. The project will produce a better understanding of the key factors that contribute to the successful transition of low-income academically talented students from their baccalaureate degree attainment to either graduate degree STEM programs or to STEM careers. 
The overall goal of this project is to increase STEM degree completion of low-income, high-achieving undergraduates with demonstrated financial need. The project will add to the vitality and the viability of New York City by increasing opportunities for the overall economic mobility of the students while promoting a diverse workforce. Project objectives are 1) To select, retain, and graduate a total of 60 S-STEM Scholars in the Built Environment majors; 2) To increase the one-year retention rates of participating Scholars 3) To produce more graduates in the Built Environment majors; 4) To increase the enrollment and retention of female students in the Built Environment Majors; 5) To promote S-STEM Scholars’ academic success through cohort development, faculty mentoring, and engaging Scholars in activities such as workshops, field trips, research, workforce internships, and networking sessions; and 6) To identify strategies successful in promoting academic success of low-income students. While there is a large body of literature on first-generation college and low-income students’ experiences in college, their academic support experiences are not well-researched. The project will advance understanding related to diversity and inclusion in STEM academic support by performing two distinct studies to determine the impact on low-income students and female student in the built environment majors. The project will be evaluated using a social science research approach to collecting both formative and summative quantitative and qualitative data. Results of this project will be disseminated at multiple levels: local, regional, and national including, but not limited to publications in open access journals and participation in conferences. This project is funded by the NSF’s Scholarships in Science, Technology, Engineering, and Mathematics program, which seeks to increase the number of low-income academically talented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c r="Y1963" s="3" t="inlineStr">
        <is>
          <t>NSF</t>
        </is>
      </c>
      <c r="Z1963" s="3" t="inlineStr"/>
      <c r="AA1963" s="3" t="inlineStr"/>
      <c r="AB1963" s="3" t="inlineStr"/>
      <c r="AC1963" s="3" t="inlineStr">
        <is>
          <t>School of Technology &amp; Design</t>
        </is>
      </c>
      <c r="AD1963" s="3" t="n"/>
      <c r="AE1963" s="3" t="inlineStr">
        <is>
          <t>No</t>
        </is>
      </c>
      <c r="AF1963" s="3" t="inlineStr"/>
      <c r="AG1963" s="4" t="inlineStr"/>
      <c r="AH1963" s="4" t="inlineStr"/>
      <c r="AI1963" s="4" t="inlineStr"/>
    </row>
    <row r="1964">
      <c r="A1964" s="3" t="inlineStr">
        <is>
          <t>EET-0271</t>
        </is>
      </c>
      <c r="B1964" s="3" t="inlineStr">
        <is>
          <t>Razani</t>
        </is>
      </c>
      <c r="C1964" s="3" t="inlineStr">
        <is>
          <t>Mohammad</t>
        </is>
      </c>
      <c r="D1964" s="3" t="inlineStr">
        <is>
          <t>Mohammad Razani</t>
        </is>
      </c>
      <c r="E1964" s="3" t="inlineStr">
        <is>
          <t>Chair</t>
        </is>
      </c>
      <c r="F1964" s="3" t="inlineStr">
        <is>
          <t>NYC College of Technology</t>
        </is>
      </c>
      <c r="G1964" s="3" t="inlineStr">
        <is>
          <t>Electrical and Telecommunications Engineering Technology</t>
        </is>
      </c>
      <c r="H1964" s="3" t="inlineStr">
        <is>
          <t>MRazani@citytech.cuny.edu</t>
        </is>
      </c>
      <c r="I1964" s="3" t="inlineStr">
        <is>
          <t>Conference paper</t>
        </is>
      </c>
      <c r="J1964" s="3" t="inlineStr">
        <is>
          <t>FUTURE DIRECTIONS IN ENGINEERING AND TECHNOLOGY EDUCATION</t>
        </is>
      </c>
      <c r="K1964" s="3" t="n">
        <v>2022</v>
      </c>
      <c r="L1964" s="3" t="inlineStr">
        <is>
          <t>2010 GSW Proceedings</t>
        </is>
      </c>
      <c r="M1964" s="3" t="inlineStr">
        <is>
          <t>Mohammad Razani</t>
        </is>
      </c>
      <c r="N1964" s="3" t="inlineStr"/>
      <c r="O1964" s="3" t="n"/>
      <c r="P1964" s="3" t="inlineStr"/>
      <c r="Q1964" s="3" t="inlineStr">
        <is>
          <t>10.18260/1-2-620-39029</t>
        </is>
      </c>
      <c r="R1964" s="3" t="inlineStr">
        <is>
          <t>https://doi.org/10.18260/1-2-620-39029</t>
        </is>
      </c>
      <c r="S1964" s="3" t="inlineStr">
        <is>
          <t>OpenAlex</t>
        </is>
      </c>
      <c r="T1964" s="3" t="n">
        <v>1</v>
      </c>
      <c r="U1964" s="3" t="inlineStr">
        <is>
          <t>High (City Tech affiliation on paper)</t>
        </is>
      </c>
      <c r="V1964" s="3" t="n"/>
      <c r="W1964" s="3" t="inlineStr"/>
      <c r="X1964" s="3" t="inlineStr">
        <is>
          <t>The engineering and technology curricula must align themselves with the challenges graduates will face in the future workplace.Such challenges call for scientists, engineers and technologists to possess many attributes such as strong analytical skills, practical ingenuity, creativity, high ethical standards and strong sense of professionalism, leadership abilities, and to become lifelong learners.To prepare such multi-talented workforce requires enhancement of curricula flexibility such as minimizing required core courses and maximizing the non-technical elective courses.This approach is critical for training and educating engineers and technologists to be able to tackle complex and interdisciplinary problems of the future.Students of the future need to be knowledgeable in technical, legal, regulatory, economic, and business fields to give them the capability they need to conduct business globally and deal with diverse business cultures and governmental regulations.There are several instruments in place to help achieve the goal of preparing capable engineers and technologists for the future and these instruments should be fully and objectively utilized.The role of industrial advisory commissions within the engineering and engineering technology programs are crucial in keeping the programs updated and in line with technological advancements.Co-op programs now in place in many institutions also are needed to create a perspective of how academia with industry could be integrated while still in school.Accreditations and standards set by ABET which guides the institutions to achieve the goal of creating a mechanism of closing the loop for continuous improvement is also another tool to help engineering and technology programs march successfully on the road ahead and be able to meet the challenges that lie over the horizon.</t>
        </is>
      </c>
      <c r="Y1964" s="3" t="inlineStr">
        <is>
          <t>OpenAlex</t>
        </is>
      </c>
      <c r="Z1964" s="3" t="inlineStr">
        <is>
          <t>https://strategy.asee.org/39029.pdf</t>
        </is>
      </c>
      <c r="AA1964" s="3" t="inlineStr">
        <is>
          <t>Open-access PDF (via OpenAlex)</t>
        </is>
      </c>
      <c r="AB1964" s="3" t="inlineStr">
        <is>
          <t>bronze</t>
        </is>
      </c>
      <c r="AC1964" s="3" t="inlineStr">
        <is>
          <t>School of Technology &amp; Design</t>
        </is>
      </c>
      <c r="AD1964" s="3" t="n">
        <v>1</v>
      </c>
      <c r="AE1964" s="3" t="inlineStr">
        <is>
          <t>No</t>
        </is>
      </c>
      <c r="AF1964" s="3" t="inlineStr"/>
      <c r="AG1964" s="4" t="inlineStr"/>
      <c r="AH1964" s="4" t="inlineStr"/>
      <c r="AI1964" s="4" t="inlineStr"/>
    </row>
    <row r="1965">
      <c r="A1965" s="3" t="inlineStr">
        <is>
          <t>EET-0274</t>
        </is>
      </c>
      <c r="B1965" s="3" t="inlineStr">
        <is>
          <t>Wei</t>
        </is>
      </c>
      <c r="C1965" s="3" t="inlineStr">
        <is>
          <t>Xinzhou</t>
        </is>
      </c>
      <c r="D1965" s="3" t="inlineStr">
        <is>
          <t>Xinzhou Wei</t>
        </is>
      </c>
      <c r="E1965" s="3" t="inlineStr">
        <is>
          <t>Professor</t>
        </is>
      </c>
      <c r="F1965" s="3" t="inlineStr">
        <is>
          <t>NYC College of Technology</t>
        </is>
      </c>
      <c r="G1965" s="3" t="inlineStr">
        <is>
          <t>Electrical and Telecommunications Engineering Technology</t>
        </is>
      </c>
      <c r="H1965" s="3" t="inlineStr">
        <is>
          <t>XWei@citytech.cuny.edu</t>
        </is>
      </c>
      <c r="I1965" s="3" t="inlineStr">
        <is>
          <t>Journal article</t>
        </is>
      </c>
      <c r="J1965" s="3" t="inlineStr">
        <is>
          <t>Towards Optimal Detection Range through Region Uncertainty in Binary Sensor Networks</t>
        </is>
      </c>
      <c r="K1965" s="3" t="n">
        <v>2022</v>
      </c>
      <c r="L1965" s="3" t="inlineStr">
        <is>
          <t>Journal of Computer Science and Information Technology</t>
        </is>
      </c>
      <c r="M1965" s="3" t="inlineStr">
        <is>
          <t>Li Geng; Xinzhou Wei; Jiehui Zhang</t>
        </is>
      </c>
      <c r="N1965" s="3" t="inlineStr"/>
      <c r="O1965" s="3" t="n"/>
      <c r="P1965" s="3" t="inlineStr"/>
      <c r="Q1965" s="3" t="inlineStr">
        <is>
          <t>10.15640/jcsit.v10n1a1</t>
        </is>
      </c>
      <c r="R1965" s="3" t="inlineStr">
        <is>
          <t>https://doi.org/10.15640/jcsit.v10n1a1</t>
        </is>
      </c>
      <c r="S1965" s="3" t="inlineStr">
        <is>
          <t>OpenAlex</t>
        </is>
      </c>
      <c r="T1965" s="3" t="n">
        <v>1</v>
      </c>
      <c r="U1965" s="3" t="inlineStr">
        <is>
          <t>High (City Tech affiliation on paper)</t>
        </is>
      </c>
      <c r="V1965" s="3" t="n"/>
      <c r="W1965" s="3" t="inlineStr"/>
      <c r="X1965" s="3" t="inlineStr">
        <is>
          <t>This paper presents a novel scheme for determing the optimal detection range by minimizing the region uncertainty in Binary Sensor Networks. The Binary Sensor Network prevails the traditional Wireless Sensor Networkin the Internet of Things infrastructure due to its simplicity, where itssensor devicesprovide only binary decisions regarding whether a target was detected, that is, whether a target was within its detection range.The detection range of these sensor devices can usually be programmed and itdirectly affect thecoverage and the deployment of the network, as well as the positioning accuracy in target localization and tracking problems. In this paper, we propose a scheme that determines the optimal detection range by minimizing the region uncertainty. We investigate three different cases in which each sensor has one fixed threshold, two fixed thresholds, two correlatedthresholds, respectively.The optimization problem is formulized analytically andis then solved using numeric methods with simulations. The results show that the proposed method is feasible for achieving an optimal detection range of binary sensors.</t>
        </is>
      </c>
      <c r="Y1965" s="3" t="inlineStr">
        <is>
          <t>OpenAlex</t>
        </is>
      </c>
      <c r="Z1965" s="3" t="inlineStr">
        <is>
          <t>https://jcsit.thebrpi.org/journals/jcsit/Vol_10_No_1_June_2022/1.pdf</t>
        </is>
      </c>
      <c r="AA1965" s="3" t="inlineStr">
        <is>
          <t>Open-access PDF (via OpenAlex)</t>
        </is>
      </c>
      <c r="AB1965" s="3" t="inlineStr">
        <is>
          <t>diamond</t>
        </is>
      </c>
      <c r="AC1965" s="3" t="inlineStr">
        <is>
          <t>School of Technology &amp; Design</t>
        </is>
      </c>
      <c r="AD1965" s="3" t="n">
        <v>0</v>
      </c>
      <c r="AE1965" s="3" t="inlineStr">
        <is>
          <t>No</t>
        </is>
      </c>
      <c r="AF1965" s="3" t="inlineStr"/>
      <c r="AG1965" s="4" t="inlineStr"/>
      <c r="AH1965" s="4" t="inlineStr"/>
      <c r="AI1965" s="4" t="inlineStr"/>
    </row>
    <row r="1966">
      <c r="A1966" s="3" t="inlineStr">
        <is>
          <t>EET-0275</t>
        </is>
      </c>
      <c r="B1966" s="3" t="inlineStr">
        <is>
          <t>Geng</t>
        </is>
      </c>
      <c r="C1966" s="3" t="inlineStr">
        <is>
          <t>Li</t>
        </is>
      </c>
      <c r="D1966" s="3" t="inlineStr">
        <is>
          <t>Li Geng</t>
        </is>
      </c>
      <c r="E1966" s="3" t="inlineStr">
        <is>
          <t>Associate Professor</t>
        </is>
      </c>
      <c r="F1966" s="3" t="inlineStr">
        <is>
          <t>NYC College of Technology</t>
        </is>
      </c>
      <c r="G1966" s="3" t="inlineStr">
        <is>
          <t>Electrical and Telecommunications Engineering Technology</t>
        </is>
      </c>
      <c r="H1966" s="3" t="inlineStr">
        <is>
          <t>LGeng@citytech.cuny.edu</t>
        </is>
      </c>
      <c r="I1966" s="3" t="inlineStr">
        <is>
          <t>Journal article</t>
        </is>
      </c>
      <c r="J1966" s="3" t="inlineStr">
        <is>
          <t>Towards Optimal Detection Range through Region Uncertainty in Binary Sensor Networks</t>
        </is>
      </c>
      <c r="K1966" s="3" t="n">
        <v>2022</v>
      </c>
      <c r="L1966" s="3" t="inlineStr">
        <is>
          <t>Journal of Computer Science and Information Technology</t>
        </is>
      </c>
      <c r="M1966" s="3" t="inlineStr">
        <is>
          <t>Li Geng; Xinzhou Wei; Jiehui Zhang</t>
        </is>
      </c>
      <c r="N1966" s="3" t="inlineStr"/>
      <c r="O1966" s="3" t="n"/>
      <c r="P1966" s="3" t="inlineStr"/>
      <c r="Q1966" s="3" t="inlineStr">
        <is>
          <t>10.15640/jcsit.v10n1a1</t>
        </is>
      </c>
      <c r="R1966" s="3" t="inlineStr">
        <is>
          <t>https://doi.org/10.15640/jcsit.v10n1a1</t>
        </is>
      </c>
      <c r="S1966" s="3" t="inlineStr">
        <is>
          <t>OpenAlex</t>
        </is>
      </c>
      <c r="T1966" s="3" t="n">
        <v>1</v>
      </c>
      <c r="U1966" s="3" t="inlineStr">
        <is>
          <t>High (City Tech affiliation on paper)</t>
        </is>
      </c>
      <c r="V1966" s="3" t="n"/>
      <c r="W1966" s="3" t="inlineStr"/>
      <c r="X1966" s="3" t="inlineStr">
        <is>
          <t>This paper presents a novel scheme for determing the optimal detection range by minimizing the region uncertainty in Binary Sensor Networks. The Binary Sensor Network prevails the traditional Wireless Sensor Networkin the Internet of Things infrastructure due to its simplicity, where itssensor devicesprovide only binary decisions regarding whether a target was detected, that is, whether a target was within its detection range.The detection range of these sensor devices can usually be programmed and itdirectly affect thecoverage and the deployment of the network, as well as the positioning accuracy in target localization and tracking problems. In this paper, we propose a scheme that determines the optimal detection range by minimizing the region uncertainty. We investigate three different cases in which each sensor has one fixed threshold, two fixed thresholds, two correlatedthresholds, respectively.The optimization problem is formulized analytically andis then solved using numeric methods with simulations. The results show that the proposed method is feasible for achieving an optimal detection range of binary sensors.</t>
        </is>
      </c>
      <c r="Y1966" s="3" t="inlineStr">
        <is>
          <t>OpenAlex</t>
        </is>
      </c>
      <c r="Z1966" s="3" t="inlineStr">
        <is>
          <t>https://jcsit.thebrpi.org/journals/jcsit/Vol_10_No_1_June_2022/1.pdf</t>
        </is>
      </c>
      <c r="AA1966" s="3" t="inlineStr">
        <is>
          <t>Open-access PDF (via OpenAlex)</t>
        </is>
      </c>
      <c r="AB1966" s="3" t="inlineStr">
        <is>
          <t>diamond</t>
        </is>
      </c>
      <c r="AC1966" s="3" t="inlineStr">
        <is>
          <t>School of Technology &amp; Design</t>
        </is>
      </c>
      <c r="AD1966" s="3" t="n">
        <v>0</v>
      </c>
      <c r="AE1966" s="3" t="inlineStr">
        <is>
          <t>No</t>
        </is>
      </c>
      <c r="AF1966" s="3" t="inlineStr"/>
      <c r="AG1966" s="4" t="inlineStr"/>
      <c r="AH1966" s="4" t="inlineStr"/>
      <c r="AI1966" s="4" t="inlineStr"/>
    </row>
    <row r="1967">
      <c r="A1967" s="3" t="inlineStr">
        <is>
          <t>EET-0277</t>
        </is>
      </c>
      <c r="B1967" s="3" t="inlineStr">
        <is>
          <t>Wei</t>
        </is>
      </c>
      <c r="C1967" s="3" t="inlineStr">
        <is>
          <t>Xinzhou</t>
        </is>
      </c>
      <c r="D1967" s="3" t="inlineStr">
        <is>
          <t>Xinzhou Wei</t>
        </is>
      </c>
      <c r="E1967" s="3" t="inlineStr">
        <is>
          <t>Professor</t>
        </is>
      </c>
      <c r="F1967" s="3" t="inlineStr">
        <is>
          <t>NYC College of Technology</t>
        </is>
      </c>
      <c r="G1967" s="3" t="inlineStr">
        <is>
          <t>Electrical and Telecommunications Engineering Technology</t>
        </is>
      </c>
      <c r="H1967" s="3" t="inlineStr">
        <is>
          <t>XWei@citytech.cuny.edu</t>
        </is>
      </c>
      <c r="I1967" s="3" t="inlineStr">
        <is>
          <t>Journal article</t>
        </is>
      </c>
      <c r="J1967" s="3" t="inlineStr">
        <is>
          <t>A Semi-Numerical Analysis of Observations in Passive Tag-to-Tag Communications</t>
        </is>
      </c>
      <c r="K1967" s="3" t="n">
        <v>2023</v>
      </c>
      <c r="L1967" s="3" t="inlineStr">
        <is>
          <t>Mathematical Modelling and Engineering Problems</t>
        </is>
      </c>
      <c r="M1967" s="3" t="inlineStr">
        <is>
          <t>Geng Li; Xinzhou Wei; Jie Zhang; Xin Feng</t>
        </is>
      </c>
      <c r="N1967" s="3" t="inlineStr"/>
      <c r="O1967" s="3" t="n"/>
      <c r="P1967" s="3" t="inlineStr"/>
      <c r="Q1967" s="3" t="inlineStr">
        <is>
          <t>10.18280/mmep.100104</t>
        </is>
      </c>
      <c r="R1967" s="3" t="inlineStr">
        <is>
          <t>https://doi.org/10.18280/mmep.100104</t>
        </is>
      </c>
      <c r="S1967" s="3" t="inlineStr">
        <is>
          <t>OpenAlex</t>
        </is>
      </c>
      <c r="T1967" s="3" t="n">
        <v>1</v>
      </c>
      <c r="U1967" s="3" t="inlineStr">
        <is>
          <t>High (City Tech affiliation on paper)</t>
        </is>
      </c>
      <c r="V1967" s="3" t="n"/>
      <c r="W1967" s="3" t="inlineStr"/>
      <c r="X1967" s="3" t="inlineStr">
        <is>
          <t>Radio Frequency Identification (RFID) is a rapidly growing technology that uses radio frequency signals to transfer data among devices.Recent works have proposed a novel reader-free RFID system where tags can communicate with each other directly with the existence of a continuous wave (CW) from some external RF carrier source or an ambient RF signal.In this paper, we propose the log-power difference as observations for the localization and tracking problems in passive Tag-to-Tag communication systems.The likelihood function of the log-power difference is derived in a seminumerical semi-analytical way.The proposed observation model is validated through estimating the distance between the two tags using maximum likelihood method.The results demonstrate the advantages of the modified method with multiphase backscattering where it shows a significantly improved estimation accuracy with more phases.The analysis is further extended to an infinite number of phases, where the maximum received power is obtained.</t>
        </is>
      </c>
      <c r="Y1967" s="3" t="inlineStr">
        <is>
          <t>OpenAlex</t>
        </is>
      </c>
      <c r="Z1967" s="3" t="inlineStr">
        <is>
          <t>https://www.iieta.org/download/file/fid/90042</t>
        </is>
      </c>
      <c r="AA1967" s="3" t="inlineStr">
        <is>
          <t>Open-access PDF (via OpenAlex)</t>
        </is>
      </c>
      <c r="AB1967" s="3" t="inlineStr">
        <is>
          <t>hybrid</t>
        </is>
      </c>
      <c r="AC1967" s="3" t="inlineStr">
        <is>
          <t>School of Technology &amp; Design</t>
        </is>
      </c>
      <c r="AD1967" s="3" t="n">
        <v>0</v>
      </c>
      <c r="AE1967" s="3" t="inlineStr">
        <is>
          <t>No</t>
        </is>
      </c>
      <c r="AF1967" s="3" t="inlineStr"/>
      <c r="AG1967" s="4" t="inlineStr"/>
      <c r="AH1967" s="4" t="inlineStr"/>
      <c r="AI1967" s="4" t="inlineStr"/>
    </row>
    <row r="1968">
      <c r="A1968" s="3" t="inlineStr">
        <is>
          <t>EET-0278</t>
        </is>
      </c>
      <c r="B1968" s="3" t="inlineStr">
        <is>
          <t>Geng</t>
        </is>
      </c>
      <c r="C1968" s="3" t="inlineStr">
        <is>
          <t>Li</t>
        </is>
      </c>
      <c r="D1968" s="3" t="inlineStr">
        <is>
          <t>Li Geng</t>
        </is>
      </c>
      <c r="E1968" s="3" t="inlineStr">
        <is>
          <t>Associate Professor</t>
        </is>
      </c>
      <c r="F1968" s="3" t="inlineStr">
        <is>
          <t>NYC College of Technology</t>
        </is>
      </c>
      <c r="G1968" s="3" t="inlineStr">
        <is>
          <t>Electrical and Telecommunications Engineering Technology</t>
        </is>
      </c>
      <c r="H1968" s="3" t="inlineStr">
        <is>
          <t>LGeng@citytech.cuny.edu</t>
        </is>
      </c>
      <c r="I1968" s="3" t="inlineStr">
        <is>
          <t>Journal article</t>
        </is>
      </c>
      <c r="J1968" s="3" t="inlineStr">
        <is>
          <t>A semi-numerical Analysis of Observations in Passive Tag-to-tag Communications</t>
        </is>
      </c>
      <c r="K1968" s="3" t="n">
        <v>2023</v>
      </c>
      <c r="L1968" s="3" t="inlineStr"/>
      <c r="M1968" s="3" t="inlineStr">
        <is>
          <t>Geng, L., Wei, X.Z., Zhang, J., Feng, X</t>
        </is>
      </c>
      <c r="N1968" s="3" t="inlineStr"/>
      <c r="O1968" s="3" t="n"/>
      <c r="P1968" s="3" t="inlineStr"/>
      <c r="Q1968" s="3" t="inlineStr"/>
      <c r="R1968" s="3" t="inlineStr"/>
      <c r="S1968" s="3" t="inlineStr">
        <is>
          <t>Dept bio</t>
        </is>
      </c>
      <c r="T1968" s="3" t="n">
        <v>1</v>
      </c>
      <c r="U1968" s="3" t="inlineStr">
        <is>
          <t>Medium (self-reported in faculty bio)</t>
        </is>
      </c>
      <c r="V1968" s="3" t="n"/>
      <c r="W1968" s="3" t="inlineStr">
        <is>
          <t>Geng, L., Wei, X.Z., Zhang, J., Feng, X. (2023). A semi-numerical Analysis of Observations in Passive Tag-to-tag Communications. Mathematical Modelling of Engineering Problems, Vol. 10, No. 1, pp. 31-38.</t>
        </is>
      </c>
      <c r="X1968" s="3" t="inlineStr"/>
      <c r="Y1968" s="3" t="inlineStr"/>
      <c r="Z1968" s="3" t="inlineStr"/>
      <c r="AA1968" s="3" t="inlineStr"/>
      <c r="AB1968" s="3" t="inlineStr"/>
      <c r="AC1968" s="3" t="inlineStr">
        <is>
          <t>School of Technology &amp; Design</t>
        </is>
      </c>
      <c r="AD1968" s="3" t="n"/>
      <c r="AE1968" s="3" t="inlineStr">
        <is>
          <t>No</t>
        </is>
      </c>
      <c r="AF1968" s="3" t="inlineStr"/>
      <c r="AG1968" s="4" t="inlineStr"/>
      <c r="AH1968" s="4" t="inlineStr"/>
      <c r="AI1968" s="4" t="inlineStr"/>
    </row>
    <row r="1969">
      <c r="A1969" s="3" t="inlineStr">
        <is>
          <t>EET-0282</t>
        </is>
      </c>
      <c r="B1969" s="3" t="inlineStr">
        <is>
          <t>Marantz</t>
        </is>
      </c>
      <c r="C1969" s="3" t="inlineStr">
        <is>
          <t>Zory</t>
        </is>
      </c>
      <c r="D1969" s="3" t="inlineStr">
        <is>
          <t>Zory Marantz</t>
        </is>
      </c>
      <c r="E1969" s="3" t="inlineStr">
        <is>
          <t>Associate Professor</t>
        </is>
      </c>
      <c r="F1969" s="3" t="inlineStr">
        <is>
          <t>NYC College of Technology</t>
        </is>
      </c>
      <c r="G1969" s="3" t="inlineStr">
        <is>
          <t>Electrical and Telecommunications Engineering Technology</t>
        </is>
      </c>
      <c r="H1969" s="3" t="inlineStr">
        <is>
          <t>ZMarantz@citytech.cuny.edu</t>
        </is>
      </c>
      <c r="I1969" s="3" t="inlineStr">
        <is>
          <t>Conference paper</t>
        </is>
      </c>
      <c r="J1969" s="3" t="inlineStr">
        <is>
          <t>Are Learning Styles Met Through HyFlex Modalities?</t>
        </is>
      </c>
      <c r="K1969" s="3" t="n">
        <v>2023</v>
      </c>
      <c r="L1969" s="3" t="inlineStr">
        <is>
          <t>IEEE Frontiers in Education Conference (FIE)</t>
        </is>
      </c>
      <c r="M1969" s="3" t="inlineStr">
        <is>
          <t>Zory Marantz</t>
        </is>
      </c>
      <c r="N1969" s="3" t="inlineStr"/>
      <c r="O1969" s="3" t="n"/>
      <c r="P1969" s="3" t="inlineStr"/>
      <c r="Q1969" s="3" t="inlineStr">
        <is>
          <t>10.1109/fie58773.2023.10343374</t>
        </is>
      </c>
      <c r="R1969" s="3" t="inlineStr">
        <is>
          <t>https://doi.org/10.1109/fie58773.2023.10343374</t>
        </is>
      </c>
      <c r="S1969" s="3" t="inlineStr">
        <is>
          <t>OpenAlex</t>
        </is>
      </c>
      <c r="T1969" s="3" t="n">
        <v>1</v>
      </c>
      <c r="U1969" s="3" t="inlineStr">
        <is>
          <t>High (City Tech affiliation on paper)</t>
        </is>
      </c>
      <c r="V1969" s="3" t="n"/>
      <c r="W1969" s="3" t="inlineStr"/>
      <c r="X1969" s="3" t="inlineStr">
        <is>
          <t>Contribution: This article addresses the lack of research correlating the effectiveness of HyFlex with varying learning styles. Background: Learning styles have been shown to guide how instructors should best deliver informational content within various degrees and majors. A subset of the most well-known learning styles is used as a reference point. HyFlex learning utilizes multiple modes of content delivery (live in-person synchronous, non-live in-person synchronous, and asynchronous) to facilitate the constant stream of information to all its learners. The COVID-19 pandemic promoted the proliferation of HyFlex modality at all levels of learning as the national educational system struggled to meet the daunting obstacles posed by the national emergency. As the pandemic's burden has eased, HyFlex learning has been touted as a catch-all technique. However, there has been minimal research done investigating the efficacy of HyFlex in meeting the strengths of each of the many learning styles, especially within the area of engineering and technology undergraduate programs. This literature review will focus on the application of HyFlex learning to a minority serving commuter institution of engineering technology degrees. Research Questions: Does the pedagogical tool of multimodal HyFlex satisfy the needs of various learner styles of students in engineering technology programs within an urban commuter institution of higher learning? What can be done to help improve the impact HyFlex has on multiple learning styles? Methodology: A literature review was performed focusing on different learning styles and the various interpretations and implementations of HyFlex. A critical analysis was performed focusing on how each modality satisfies and overlooks different learning styles. Findings: The result of this research shows that HyFlex can overlook certain student learning styles and therefore fail to address educational accessibility and inclusiveness. The research also suggests what steps can be taken to improve the impact that HyFlex has on various types of learning styles.</t>
        </is>
      </c>
      <c r="Y1969" s="3" t="inlineStr">
        <is>
          <t>OpenAlex</t>
        </is>
      </c>
      <c r="Z1969" s="3" t="inlineStr"/>
      <c r="AA1969" s="3" t="inlineStr">
        <is>
          <t>Not found</t>
        </is>
      </c>
      <c r="AB1969" s="3" t="inlineStr">
        <is>
          <t>closed</t>
        </is>
      </c>
      <c r="AC1969" s="3" t="inlineStr">
        <is>
          <t>School of Technology &amp; Design</t>
        </is>
      </c>
      <c r="AD1969" s="3" t="n">
        <v>1</v>
      </c>
      <c r="AE1969" s="3" t="inlineStr">
        <is>
          <t>No</t>
        </is>
      </c>
      <c r="AF1969" s="3" t="inlineStr"/>
      <c r="AG1969" s="4" t="inlineStr"/>
      <c r="AH1969" s="4" t="inlineStr"/>
      <c r="AI1969" s="4" t="inlineStr"/>
    </row>
    <row r="1970">
      <c r="A1970" s="3" t="inlineStr">
        <is>
          <t>EET-0283</t>
        </is>
      </c>
      <c r="B1970" s="3" t="inlineStr">
        <is>
          <t>Wei</t>
        </is>
      </c>
      <c r="C1970" s="3" t="inlineStr">
        <is>
          <t>Xinzhou</t>
        </is>
      </c>
      <c r="D1970" s="3" t="inlineStr">
        <is>
          <t>Xinzhou Wei</t>
        </is>
      </c>
      <c r="E1970" s="3" t="inlineStr">
        <is>
          <t>Professor</t>
        </is>
      </c>
      <c r="F1970" s="3" t="inlineStr">
        <is>
          <t>NYC College of Technology</t>
        </is>
      </c>
      <c r="G1970" s="3" t="inlineStr">
        <is>
          <t>Electrical and Telecommunications Engineering Technology</t>
        </is>
      </c>
      <c r="H1970" s="3" t="inlineStr">
        <is>
          <t>XWei@citytech.cuny.edu</t>
        </is>
      </c>
      <c r="I1970" s="3" t="inlineStr">
        <is>
          <t>Conference paper</t>
        </is>
      </c>
      <c r="J1970" s="3" t="inlineStr">
        <is>
          <t>Cyber Attack Detection using Secret Sharing Schemes</t>
        </is>
      </c>
      <c r="K1970" s="3" t="n">
        <v>2023</v>
      </c>
      <c r="L1970" s="3" t="inlineStr">
        <is>
          <t>IEEE International Conference on Big Data Security on Cloud, IEEE International Conference on High Performance and Smart Computing, and IEEE International Conference on Intelligent Data and Security (BigDataSecurity/HPSC/IDS)</t>
        </is>
      </c>
      <c r="M1970" s="3" t="inlineStr">
        <is>
          <t>Chi Sing Chum; Xinzhou Wei; Xiaowen Zhang</t>
        </is>
      </c>
      <c r="N1970" s="3" t="inlineStr"/>
      <c r="O1970" s="3" t="n"/>
      <c r="P1970" s="3" t="inlineStr"/>
      <c r="Q1970" s="3" t="inlineStr">
        <is>
          <t>10.1109/bigdatasecurity-hpsc-ids58521.2023.00020</t>
        </is>
      </c>
      <c r="R1970" s="3" t="inlineStr">
        <is>
          <t>https://doi.org/10.1109/bigdatasecurity-hpsc-ids58521.2023.00020</t>
        </is>
      </c>
      <c r="S1970" s="3" t="inlineStr">
        <is>
          <t>OpenAlex</t>
        </is>
      </c>
      <c r="T1970" s="3" t="n">
        <v>1</v>
      </c>
      <c r="U1970" s="3" t="inlineStr">
        <is>
          <t>High (City Tech affiliation on paper)</t>
        </is>
      </c>
      <c r="V1970" s="3" t="n"/>
      <c r="W1970" s="3" t="inlineStr"/>
      <c r="X1970" s="3" t="inlineStr">
        <is>
          <t>We propose a model along with its algorithm, which can detect suspicious activities and safeguard sensitive information within a complicated infrastructure of an organization based on the secret sharing schemes. The model provides a flexible multifactor authentication methodology to increase the overall security of the system.</t>
        </is>
      </c>
      <c r="Y1970" s="3" t="inlineStr">
        <is>
          <t>OpenAlex</t>
        </is>
      </c>
      <c r="Z1970" s="3" t="inlineStr"/>
      <c r="AA1970" s="3" t="inlineStr">
        <is>
          <t>Not found</t>
        </is>
      </c>
      <c r="AB1970" s="3" t="inlineStr">
        <is>
          <t>closed</t>
        </is>
      </c>
      <c r="AC1970" s="3" t="inlineStr">
        <is>
          <t>School of Technology &amp; Design</t>
        </is>
      </c>
      <c r="AD1970" s="3" t="n">
        <v>0</v>
      </c>
      <c r="AE1970" s="3" t="inlineStr">
        <is>
          <t>No</t>
        </is>
      </c>
      <c r="AF1970" s="3" t="inlineStr"/>
      <c r="AG1970" s="4" t="inlineStr"/>
      <c r="AH1970" s="4" t="inlineStr"/>
      <c r="AI1970" s="4" t="inlineStr"/>
    </row>
    <row r="1971">
      <c r="A1971" s="3" t="inlineStr">
        <is>
          <t>EET-0285</t>
        </is>
      </c>
      <c r="B1971" s="3" t="inlineStr">
        <is>
          <t>Geng</t>
        </is>
      </c>
      <c r="C1971" s="3" t="inlineStr">
        <is>
          <t>Li</t>
        </is>
      </c>
      <c r="D1971" s="3" t="inlineStr">
        <is>
          <t>Li Geng</t>
        </is>
      </c>
      <c r="E1971" s="3" t="inlineStr">
        <is>
          <t>Associate Professor</t>
        </is>
      </c>
      <c r="F1971" s="3" t="inlineStr">
        <is>
          <t>NYC College of Technology</t>
        </is>
      </c>
      <c r="G1971" s="3" t="inlineStr">
        <is>
          <t>Electrical and Telecommunications Engineering Technology</t>
        </is>
      </c>
      <c r="H1971" s="3" t="inlineStr">
        <is>
          <t>LGeng@citytech.cuny.edu</t>
        </is>
      </c>
      <c r="I1971" s="3" t="inlineStr">
        <is>
          <t>Conference presentation</t>
        </is>
      </c>
      <c r="J1971" s="3" t="inlineStr">
        <is>
          <t>Energy Harvesting Sensors and Their Role in Fostering Sustainable Air Quality Monitoring</t>
        </is>
      </c>
      <c r="K1971" s="3" t="n">
        <v>2023</v>
      </c>
      <c r="L1971" s="3" t="inlineStr">
        <is>
          <t>Publications and Research</t>
        </is>
      </c>
      <c r="M1971" s="3" t="inlineStr">
        <is>
          <t>Valentin, Tomas; Geng, Li</t>
        </is>
      </c>
      <c r="N1971" s="3" t="inlineStr"/>
      <c r="O1971" s="3" t="n"/>
      <c r="P1971" s="3" t="inlineStr"/>
      <c r="Q1971" s="3" t="inlineStr"/>
      <c r="R1971" s="3" t="inlineStr">
        <is>
          <t>https://academicworks.cuny.edu/ny_pubs/1092</t>
        </is>
      </c>
      <c r="S1971" s="3" t="inlineStr">
        <is>
          <t>CUNY Academic Works</t>
        </is>
      </c>
      <c r="T1971" s="3" t="n">
        <v>1</v>
      </c>
      <c r="U1971" s="3" t="inlineStr">
        <is>
          <t>High (in CUNY Academic Works)</t>
        </is>
      </c>
      <c r="V1971" s="3" t="n"/>
      <c r="W1971" s="3" t="inlineStr"/>
      <c r="X1971" s="3" t="inlineStr">
        <is>
          <t>This research presents a comprehensive investigation into Energy Harvesting Sensors and their role in fostering sustainable air quality monitoring. The primary objective is to explore the viability of energy harvesting technologies in energizing sensor networks devoted to the real-time collection of air quality data, emphasizing the reduction of environmental impact and maintenance demands. The study delves into the integration of energy harvesting mechanisms, including solar and piezoelectric kinetic energy, to power advanced sensor nodes capable of detecting pollutants, particulate matter, and gas concentrations. The findings of this research highlight the significant benefits of energy harvesting sensors, including enhanced sustainability, long-term operation, cost efficiency, reduced environmental impact, wireless deployment, and versatility. These attributes make energy harvesting sensors valuable tools for achieving efficient and environmentally conscious air quality monitoring.</t>
        </is>
      </c>
      <c r="Y1971" s="3" t="inlineStr">
        <is>
          <t>CUNY Academic Works</t>
        </is>
      </c>
      <c r="Z1971" s="3" t="inlineStr">
        <is>
          <t>https://academicworks.cuny.edu/context/ny_pubs/article/2120/viewcontent/Energy_Harvesting_Sensor_Final___Tomas_Valentin_Li_Geng__1___1_.pdf</t>
        </is>
      </c>
      <c r="AA1971" s="3" t="inlineStr">
        <is>
          <t>PDF in CUNY Academic Works</t>
        </is>
      </c>
      <c r="AB1971" s="3" t="inlineStr"/>
      <c r="AC1971" s="3" t="inlineStr">
        <is>
          <t>School of Technology &amp; Design</t>
        </is>
      </c>
      <c r="AD1971" s="3" t="n"/>
      <c r="AE1971" s="3" t="inlineStr">
        <is>
          <t>No</t>
        </is>
      </c>
      <c r="AF1971" s="3" t="inlineStr"/>
      <c r="AG1971" s="4" t="inlineStr"/>
      <c r="AH1971" s="4" t="inlineStr"/>
      <c r="AI1971" s="4" t="inlineStr"/>
    </row>
    <row r="1972">
      <c r="A1972" s="3" t="inlineStr">
        <is>
          <t>EET-0287</t>
        </is>
      </c>
      <c r="B1972" s="3" t="inlineStr">
        <is>
          <t>Geng</t>
        </is>
      </c>
      <c r="C1972" s="3" t="inlineStr">
        <is>
          <t>Li</t>
        </is>
      </c>
      <c r="D1972" s="3" t="inlineStr">
        <is>
          <t>Li Geng</t>
        </is>
      </c>
      <c r="E1972" s="3" t="inlineStr">
        <is>
          <t>Associate Professor</t>
        </is>
      </c>
      <c r="F1972" s="3" t="inlineStr">
        <is>
          <t>NYC College of Technology</t>
        </is>
      </c>
      <c r="G1972" s="3" t="inlineStr">
        <is>
          <t>Electrical and Telecommunications Engineering Technology</t>
        </is>
      </c>
      <c r="H1972" s="3" t="inlineStr">
        <is>
          <t>LGeng@citytech.cuny.edu</t>
        </is>
      </c>
      <c r="I1972" s="3" t="inlineStr">
        <is>
          <t>Conference paper</t>
        </is>
      </c>
      <c r="J1972" s="3" t="inlineStr">
        <is>
          <t>Temporal action proposal generation with self-supervised pre-training transformer</t>
        </is>
      </c>
      <c r="K1972" s="3" t="n">
        <v>2023</v>
      </c>
      <c r="L1972" s="3" t="inlineStr">
        <is>
          <t>International Conference on Computer, Artificial Intelligence and Control Engineering (CAICE)</t>
        </is>
      </c>
      <c r="M1972" s="3" t="inlineStr">
        <is>
          <t>Pan Pan; Xin Feng; Li Geng</t>
        </is>
      </c>
      <c r="N1972" s="3" t="inlineStr"/>
      <c r="O1972" s="3" t="n"/>
      <c r="P1972" s="3" t="inlineStr"/>
      <c r="Q1972" s="3" t="inlineStr">
        <is>
          <t>10.1117/12.2681096</t>
        </is>
      </c>
      <c r="R1972" s="3" t="inlineStr">
        <is>
          <t>https://doi.org/10.1117/12.2681096</t>
        </is>
      </c>
      <c r="S1972" s="3" t="inlineStr">
        <is>
          <t>OpenAlex</t>
        </is>
      </c>
      <c r="T1972" s="3" t="n">
        <v>1</v>
      </c>
      <c r="U1972" s="3" t="inlineStr">
        <is>
          <t>High (City Tech affiliation on paper)</t>
        </is>
      </c>
      <c r="V1972" s="3" t="n"/>
      <c r="W1972" s="3" t="inlineStr"/>
      <c r="X1972" s="3" t="inlineStr">
        <is>
          <t>Temporal Action Proposal Generation (TAPG) is a challenging task at present, which aims to accurately generate temporal proposals that are likely to contain human actions in an untrimmed video. Inspired by the successful pre-training strategy applied by the transformer-based image object detection method, we propose a Self-Supervised Pre-Training transformer (SSPT) method for the TAPG task to train an action locator without any labels. As far as we know, this is the first work to explore self-supervised pre-training for transformer for TAPG. Specifically, the pre-training strategy leverages the transformer model to model the contextual information and we leverage transformer to capture contextual semantic information and global temporal dependencies of actions in the entire video can better accomplish the TAPG task. And in the pre-training process, we adapt Random Query Segments, which randomly crop multiple segments from the original video. We treat the segments as pseudo-labels and input them as queries to the transformer decoder. The pretext we designed is to locate the start time and end time of the pseudo-labels in the original video. Extensive experiments on THUMOS14 demonstrate the effectiveness of SSPT, the results show that it improves the performance of baseline and leads to a higher recall for the Temporal Action Proposal Generation task.</t>
        </is>
      </c>
      <c r="Y1972" s="3" t="inlineStr">
        <is>
          <t>OpenAlex</t>
        </is>
      </c>
      <c r="Z1972" s="3" t="inlineStr"/>
      <c r="AA1972" s="3" t="inlineStr">
        <is>
          <t>Not found</t>
        </is>
      </c>
      <c r="AB1972" s="3" t="inlineStr">
        <is>
          <t>closed</t>
        </is>
      </c>
      <c r="AC1972" s="3" t="inlineStr">
        <is>
          <t>School of Technology &amp; Design</t>
        </is>
      </c>
      <c r="AD1972" s="3" t="n">
        <v>1</v>
      </c>
      <c r="AE1972" s="3" t="inlineStr">
        <is>
          <t>Yes</t>
        </is>
      </c>
      <c r="AF1972" s="3" t="inlineStr">
        <is>
          <t>OpenAlex topic: Human Pose and Action Recognition; abstract: transformer model, object detection; keyword: transformer models</t>
        </is>
      </c>
      <c r="AG1972" s="4" t="inlineStr"/>
      <c r="AH1972" s="4" t="inlineStr"/>
      <c r="AI1972" s="4" t="inlineStr"/>
    </row>
    <row r="1973">
      <c r="A1973" s="3" t="inlineStr">
        <is>
          <t>EET-0288</t>
        </is>
      </c>
      <c r="B1973" s="3" t="inlineStr">
        <is>
          <t>Marantz</t>
        </is>
      </c>
      <c r="C1973" s="3" t="inlineStr">
        <is>
          <t>Zory</t>
        </is>
      </c>
      <c r="D1973" s="3" t="inlineStr">
        <is>
          <t>Zory Marantz</t>
        </is>
      </c>
      <c r="E1973" s="3" t="inlineStr">
        <is>
          <t>Associate Professor</t>
        </is>
      </c>
      <c r="F1973" s="3" t="inlineStr">
        <is>
          <t>NYC College of Technology</t>
        </is>
      </c>
      <c r="G1973" s="3" t="inlineStr">
        <is>
          <t>Electrical and Telecommunications Engineering Technology</t>
        </is>
      </c>
      <c r="H1973" s="3" t="inlineStr">
        <is>
          <t>ZMarantz@citytech.cuny.edu</t>
        </is>
      </c>
      <c r="I1973" s="3" t="inlineStr">
        <is>
          <t>Conference paper</t>
        </is>
      </c>
      <c r="J1973" s="3" t="inlineStr">
        <is>
          <t>Work in Progress: Impressions of HyFlex in an engineering technology program in an undergraduate urban commuter institution</t>
        </is>
      </c>
      <c r="K1973" s="3" t="n">
        <v>2023</v>
      </c>
      <c r="L1973" s="3" t="inlineStr">
        <is>
          <t>IEEE World Engineering Education Conference (EDUNINE)</t>
        </is>
      </c>
      <c r="M1973" s="3" t="inlineStr">
        <is>
          <t>Zory Marantz</t>
        </is>
      </c>
      <c r="N1973" s="3" t="inlineStr"/>
      <c r="O1973" s="3" t="n"/>
      <c r="P1973" s="3" t="inlineStr"/>
      <c r="Q1973" s="3" t="inlineStr">
        <is>
          <t>10.1109/edunine57531.2023.10102853</t>
        </is>
      </c>
      <c r="R1973" s="3" t="inlineStr">
        <is>
          <t>https://doi.org/10.1109/edunine57531.2023.10102853</t>
        </is>
      </c>
      <c r="S1973" s="3" t="inlineStr">
        <is>
          <t>OpenAlex</t>
        </is>
      </c>
      <c r="T1973" s="3" t="n">
        <v>1</v>
      </c>
      <c r="U1973" s="3" t="inlineStr">
        <is>
          <t>High (City Tech affiliation on paper)</t>
        </is>
      </c>
      <c r="V1973" s="3" t="n"/>
      <c r="W1973" s="3" t="inlineStr"/>
      <c r="X1973" s="3" t="inlineStr">
        <is>
          <t>Hybrid flexible (HyFlex) is a pedagogical methodology whereby an instructor delivers content in three modalities, i.e. live in-person (LIP), live online synchronous (LOS), and non-live online asynchronous (nLOS). The advantages of this methodology in providing all three modalities while allowing students the flexibility to choose the mode that best suits their schedules and learning styles. Previous research into the efficacy of HyFlex has focused on graduate or undergraduate programs within the liberal arts. Little evidence is available on the efficacy of this multifaceted content delivery system for engineering technology programs. A survey of student experiences within an undergraduate urban commuter-school environment demonstrates that LIP is the single most preferred modality, yet the usefulness of any modality is limited to how familiar the student and instructor are with the technology being applied.</t>
        </is>
      </c>
      <c r="Y1973" s="3" t="inlineStr">
        <is>
          <t>OpenAlex</t>
        </is>
      </c>
      <c r="Z1973" s="3" t="inlineStr"/>
      <c r="AA1973" s="3" t="inlineStr">
        <is>
          <t>Not found</t>
        </is>
      </c>
      <c r="AB1973" s="3" t="inlineStr">
        <is>
          <t>closed</t>
        </is>
      </c>
      <c r="AC1973" s="3" t="inlineStr">
        <is>
          <t>School of Technology &amp; Design</t>
        </is>
      </c>
      <c r="AD1973" s="3" t="n">
        <v>1</v>
      </c>
      <c r="AE1973" s="3" t="inlineStr">
        <is>
          <t>No</t>
        </is>
      </c>
      <c r="AF1973" s="3" t="inlineStr"/>
      <c r="AG1973" s="4" t="inlineStr"/>
      <c r="AH1973" s="4" t="inlineStr"/>
      <c r="AI1973" s="4" t="inlineStr"/>
    </row>
    <row r="1974">
      <c r="A1974" s="3" t="inlineStr">
        <is>
          <t>EET-0289</t>
        </is>
      </c>
      <c r="B1974" s="3" t="inlineStr">
        <is>
          <t>Ummy</t>
        </is>
      </c>
      <c r="C1974" s="3" t="inlineStr">
        <is>
          <t>Muhammad</t>
        </is>
      </c>
      <c r="D1974" s="3" t="inlineStr">
        <is>
          <t>Muhammad Ummy</t>
        </is>
      </c>
      <c r="E1974" s="3" t="inlineStr">
        <is>
          <t>Professor</t>
        </is>
      </c>
      <c r="F1974" s="3" t="inlineStr">
        <is>
          <t>NYC College of Technology</t>
        </is>
      </c>
      <c r="G1974" s="3" t="inlineStr">
        <is>
          <t>Electrical and Telecommunications Engineering Technology</t>
        </is>
      </c>
      <c r="H1974" s="3" t="inlineStr">
        <is>
          <t>MAummy@citytech.cuny.edu</t>
        </is>
      </c>
      <c r="I1974" s="3" t="inlineStr">
        <is>
          <t>Conference paper</t>
        </is>
      </c>
      <c r="J1974" s="3" t="inlineStr">
        <is>
          <t>A Hands-on Robotics Concentration Curricula in Engineering Technology Programs</t>
        </is>
      </c>
      <c r="K1974" s="3" t="n">
        <v>2024</v>
      </c>
      <c r="L1974" s="3" t="inlineStr">
        <is>
          <t>ASEE Conference for Industry and Education Collaboration (CIEC)</t>
        </is>
      </c>
      <c r="M1974" s="3" t="inlineStr">
        <is>
          <t>Muhammad Ali Ummy; Yu Wang; Angran Xiao; Andy Zhang; Farrukh Zia</t>
        </is>
      </c>
      <c r="N1974" s="3" t="inlineStr"/>
      <c r="O1974" s="3" t="n"/>
      <c r="P1974" s="3" t="inlineStr"/>
      <c r="Q1974" s="3" t="inlineStr">
        <is>
          <t>10.18260/1-2-370-31377</t>
        </is>
      </c>
      <c r="R1974" s="3" t="inlineStr">
        <is>
          <t>https://doi.org/10.18260/1-2-370-31377</t>
        </is>
      </c>
      <c r="S1974" s="3" t="inlineStr">
        <is>
          <t>OpenAlex; CUNY Academic Works</t>
        </is>
      </c>
      <c r="T1974" s="3" t="n">
        <v>2</v>
      </c>
      <c r="U1974" s="3" t="inlineStr">
        <is>
          <t>High (City Tech affiliation on paper); 2 sources</t>
        </is>
      </c>
      <c r="V1974" s="3" t="n"/>
      <c r="W1974" s="3" t="inlineStr"/>
      <c r="X1974" s="3" t="inlineStr">
        <is>
          <t>This paper discusses the creation of a robotic concentration with four courses to meet the industry demands for qualified graduates in product design and services.Advances in computer technology and electronics have created a new field called mechatronics.Nowadays almost all high tech products are mechatronics in nature.Products such as automotive subsystems (such as anti-lock braking systems and automatic steering systems), medical devices, environmental monitoring systems, service and surgical robots are all mechatronic products.The robotic concentration focus on one of the most popular and visible area of mechatronics: robotics.The creation of the four courses: Embedded Systems Fundamentals, Actuators and Sensors, Control Systems, and Robotic Design and Applications is aimed at addressing the important issues of proper scaffolding for the engineering technology students in three engineering technology departments so that students will be able to engage in product design and development using integrated concurrent engineering and multidisciplinary approach.</t>
        </is>
      </c>
      <c r="Y1974" s="3" t="inlineStr">
        <is>
          <t>OpenAlex</t>
        </is>
      </c>
      <c r="Z1974" s="3" t="inlineStr">
        <is>
          <t>https://peer.asee.org/31377.pdf</t>
        </is>
      </c>
      <c r="AA1974" s="3" t="inlineStr">
        <is>
          <t>Open-access PDF (via OpenAlex)</t>
        </is>
      </c>
      <c r="AB1974" s="3" t="inlineStr">
        <is>
          <t>bronze</t>
        </is>
      </c>
      <c r="AC1974" s="3" t="inlineStr">
        <is>
          <t>School of Technology &amp; Design</t>
        </is>
      </c>
      <c r="AD1974" s="3" t="n">
        <v>0</v>
      </c>
      <c r="AE1974" s="3" t="inlineStr">
        <is>
          <t>No</t>
        </is>
      </c>
      <c r="AF1974" s="3" t="inlineStr"/>
      <c r="AG1974" s="4" t="inlineStr"/>
      <c r="AH1974" s="4" t="inlineStr"/>
      <c r="AI1974" s="4" t="inlineStr"/>
    </row>
    <row r="1975">
      <c r="A1975" s="3" t="inlineStr">
        <is>
          <t>EET-0292</t>
        </is>
      </c>
      <c r="B1975" s="3" t="inlineStr">
        <is>
          <t>Razani</t>
        </is>
      </c>
      <c r="C1975" s="3" t="inlineStr">
        <is>
          <t>Mohammad</t>
        </is>
      </c>
      <c r="D1975" s="3" t="inlineStr">
        <is>
          <t>Mohammad Razani</t>
        </is>
      </c>
      <c r="E1975" s="3" t="inlineStr">
        <is>
          <t>Chair</t>
        </is>
      </c>
      <c r="F1975" s="3" t="inlineStr">
        <is>
          <t>NYC College of Technology</t>
        </is>
      </c>
      <c r="G1975" s="3" t="inlineStr">
        <is>
          <t>Electrical and Telecommunications Engineering Technology</t>
        </is>
      </c>
      <c r="H1975" s="3" t="inlineStr">
        <is>
          <t>MRazani@citytech.cuny.edu</t>
        </is>
      </c>
      <c r="I1975" s="3" t="inlineStr">
        <is>
          <t>Conference paper</t>
        </is>
      </c>
      <c r="J1975" s="3" t="inlineStr">
        <is>
          <t>Building Capacity: Enhancing Undergraduate STEM Education by Improving Transfer Success</t>
        </is>
      </c>
      <c r="K1975" s="3" t="n">
        <v>2024</v>
      </c>
      <c r="L1975" s="3" t="inlineStr">
        <is>
          <t>ASEE Annual Conference &amp; Exposition</t>
        </is>
      </c>
      <c r="M1975" s="3" t="inlineStr">
        <is>
          <t>Pamela Ann McElroy Brown; Melanie Villatoro; Elizabeth Milonas; Benito Mendoza; Hon Jie Teo; Mohammad Razani; Diana Samaroo</t>
        </is>
      </c>
      <c r="N1975" s="3" t="inlineStr"/>
      <c r="O1975" s="3" t="n"/>
      <c r="P1975" s="3" t="inlineStr"/>
      <c r="Q1975" s="3" t="inlineStr">
        <is>
          <t>10.18260/1-2--41906</t>
        </is>
      </c>
      <c r="R1975" s="3" t="inlineStr">
        <is>
          <t>https://doi.org/10.18260/1-2--41906</t>
        </is>
      </c>
      <c r="S1975" s="3" t="inlineStr">
        <is>
          <t>OpenAlex</t>
        </is>
      </c>
      <c r="T1975" s="3" t="n">
        <v>1</v>
      </c>
      <c r="U1975" s="3" t="inlineStr">
        <is>
          <t>High (City Tech affiliation on paper)</t>
        </is>
      </c>
      <c r="V1975" s="3" t="n"/>
      <c r="W1975" s="3" t="inlineStr"/>
      <c r="X1975" s="3" t="inlineStr">
        <is>
          <t>She has experience in curricular and program development</t>
        </is>
      </c>
      <c r="Y1975" s="3" t="inlineStr">
        <is>
          <t>OpenAlex</t>
        </is>
      </c>
      <c r="Z1975" s="3" t="inlineStr">
        <is>
          <t>https://peer.asee.org/41906.pdf</t>
        </is>
      </c>
      <c r="AA1975" s="3" t="inlineStr">
        <is>
          <t>Open-access PDF (via OpenAlex)</t>
        </is>
      </c>
      <c r="AB1975" s="3" t="inlineStr">
        <is>
          <t>bronze</t>
        </is>
      </c>
      <c r="AC1975" s="3" t="inlineStr">
        <is>
          <t>School of Technology &amp; Design</t>
        </is>
      </c>
      <c r="AD1975" s="3" t="n">
        <v>1</v>
      </c>
      <c r="AE1975" s="3" t="inlineStr">
        <is>
          <t>No</t>
        </is>
      </c>
      <c r="AF1975" s="3" t="inlineStr"/>
      <c r="AG1975" s="4" t="inlineStr"/>
      <c r="AH1975" s="4" t="inlineStr"/>
      <c r="AI1975" s="4" t="inlineStr"/>
    </row>
    <row r="1976">
      <c r="A1976" s="3" t="inlineStr">
        <is>
          <t>EET-0295</t>
        </is>
      </c>
      <c r="B1976" s="3" t="inlineStr">
        <is>
          <t>Ummy</t>
        </is>
      </c>
      <c r="C1976" s="3" t="inlineStr">
        <is>
          <t>Muhammad</t>
        </is>
      </c>
      <c r="D1976" s="3" t="inlineStr">
        <is>
          <t>Muhammad Ummy</t>
        </is>
      </c>
      <c r="E1976" s="3" t="inlineStr">
        <is>
          <t>Professor</t>
        </is>
      </c>
      <c r="F1976" s="3" t="inlineStr">
        <is>
          <t>NYC College of Technology</t>
        </is>
      </c>
      <c r="G1976" s="3" t="inlineStr">
        <is>
          <t>Electrical and Telecommunications Engineering Technology</t>
        </is>
      </c>
      <c r="H1976" s="3" t="inlineStr">
        <is>
          <t>MAummy@citytech.cuny.edu</t>
        </is>
      </c>
      <c r="I1976" s="3" t="inlineStr">
        <is>
          <t>Conference paper</t>
        </is>
      </c>
      <c r="J1976" s="3" t="inlineStr">
        <is>
          <t>Exploring Engineering Technology: A Multi-Disciplinary, Project-Based Introduction to Engineering Technology</t>
        </is>
      </c>
      <c r="K1976" s="3" t="n">
        <v>2024</v>
      </c>
      <c r="L1976" s="3" t="inlineStr">
        <is>
          <t>ASEE Annual Conference &amp; Exposition</t>
        </is>
      </c>
      <c r="M1976" s="3" t="inlineStr">
        <is>
          <t>Benito Mendoza; Angran Xiao; Muhammad Ali Ummy</t>
        </is>
      </c>
      <c r="N1976" s="3" t="inlineStr"/>
      <c r="O1976" s="3" t="n"/>
      <c r="P1976" s="3" t="inlineStr"/>
      <c r="Q1976" s="3" t="inlineStr">
        <is>
          <t>10.18260/1-2--47410</t>
        </is>
      </c>
      <c r="R1976" s="3" t="inlineStr">
        <is>
          <t>https://doi.org/10.18260/1-2--47410</t>
        </is>
      </c>
      <c r="S1976" s="3" t="inlineStr">
        <is>
          <t>OpenAlex</t>
        </is>
      </c>
      <c r="T1976" s="3" t="n">
        <v>1</v>
      </c>
      <c r="U1976" s="3" t="inlineStr">
        <is>
          <t>High (City Tech affiliation on paper)</t>
        </is>
      </c>
      <c r="V1976" s="3" t="n"/>
      <c r="W1976" s="3" t="inlineStr"/>
      <c r="X1976" s="3" t="inlineStr">
        <is>
          <t>Dr. Mendoza was the (2020-2021) Chair of the Middle Atlantic Section of the American Society for Engineering Education.He is the co-founder and steering member of the City Tech HSI Steering Committee, which seeks to promote awareness of City Tech's identity as an HSI (Hispanic Serving Institution) and the vital role HSIs play in improving access to education and advancing equity for historically underserved students.He is the PI of the project "Information Systems meet Cultural Competencies (IS-CUCO)," an</t>
        </is>
      </c>
      <c r="Y1976" s="3" t="inlineStr">
        <is>
          <t>OpenAlex</t>
        </is>
      </c>
      <c r="Z1976" s="3" t="inlineStr">
        <is>
          <t>https://peer.asee.org/47410.pdf</t>
        </is>
      </c>
      <c r="AA1976" s="3" t="inlineStr">
        <is>
          <t>Open-access PDF (via OpenAlex)</t>
        </is>
      </c>
      <c r="AB1976" s="3" t="inlineStr">
        <is>
          <t>bronze</t>
        </is>
      </c>
      <c r="AC1976" s="3" t="inlineStr">
        <is>
          <t>School of Technology &amp; Design</t>
        </is>
      </c>
      <c r="AD1976" s="3" t="n">
        <v>0</v>
      </c>
      <c r="AE1976" s="3" t="inlineStr">
        <is>
          <t>No</t>
        </is>
      </c>
      <c r="AF1976" s="3" t="inlineStr"/>
      <c r="AG1976" s="4" t="inlineStr"/>
      <c r="AH1976" s="4" t="inlineStr"/>
      <c r="AI1976" s="4" t="inlineStr"/>
    </row>
    <row r="1977">
      <c r="A1977" s="3" t="inlineStr">
        <is>
          <t>EET-0297</t>
        </is>
      </c>
      <c r="B1977" s="3" t="inlineStr">
        <is>
          <t>Hassebo</t>
        </is>
      </c>
      <c r="C1977" s="3" t="inlineStr">
        <is>
          <t>Ahmed</t>
        </is>
      </c>
      <c r="D1977" s="3" t="inlineStr">
        <is>
          <t>Ahmed Hassebo</t>
        </is>
      </c>
      <c r="E1977" s="3" t="inlineStr">
        <is>
          <t>Lecturer Doctoral Schedule</t>
        </is>
      </c>
      <c r="F1977" s="3" t="inlineStr">
        <is>
          <t>NYC College of Technology</t>
        </is>
      </c>
      <c r="G1977" s="3" t="inlineStr">
        <is>
          <t>Electrical and Telecommunications Engineering Technology</t>
        </is>
      </c>
      <c r="H1977" s="3" t="inlineStr">
        <is>
          <t>AHMED.HASSEBO10@citytech.cuny.edu</t>
        </is>
      </c>
      <c r="I1977" s="3" t="inlineStr">
        <is>
          <t>Journal article</t>
        </is>
      </c>
      <c r="J1977" s="3" t="inlineStr">
        <is>
          <t>From a Traditional City to a Smart City: The Measurement of Citiesâ Readiness for Transition, Egypt as a Case Study</t>
        </is>
      </c>
      <c r="K1977" s="3" t="n">
        <v>2024</v>
      </c>
      <c r="L1977" s="3" t="inlineStr">
        <is>
          <t>Publications and Research</t>
        </is>
      </c>
      <c r="M1977" s="3" t="inlineStr">
        <is>
          <t>Hassebo, Ahmed; Tealab, Mohamed; Hamouda, Mosaad</t>
        </is>
      </c>
      <c r="N1977" s="3" t="inlineStr"/>
      <c r="O1977" s="3" t="n"/>
      <c r="P1977" s="3" t="inlineStr"/>
      <c r="Q1977" s="3" t="inlineStr"/>
      <c r="R1977" s="3" t="inlineStr">
        <is>
          <t>https://academicworks.cuny.edu/ny_pubs/1212</t>
        </is>
      </c>
      <c r="S1977" s="3" t="inlineStr">
        <is>
          <t>CUNY Academic Works</t>
        </is>
      </c>
      <c r="T1977" s="3" t="n">
        <v>1</v>
      </c>
      <c r="U1977" s="3" t="inlineStr">
        <is>
          <t>High (in CUNY Academic Works)</t>
        </is>
      </c>
      <c r="V1977" s="3" t="n"/>
      <c r="W1977" s="3" t="inlineStr"/>
      <c r="X1977" s="3" t="inlineStr">
        <is>
          <t>The transition from traditional legacy cities to smart cities represents a pivotal juncture in urban development and governance. As cities worldwide grapple with the challenges of rapid urbanization, resource constraints, and the need to enhance the quality of life for their citizens, the concept of a âsmart cityâ has gained significant attention. This paper delves into the multifaceted process of urban transformation, shedding light on the essential criteria and considerations that guide a cityâs conversion into a smart city. To provide a comprehensive framework for the conversion process, this paper outlines a computer program utilized to measure the readiness to transform a traditional city into a smart city. The transformation criteria encompass technological innovation, data-driven decision-making, infrastructure development, and effective governance models. It explores the significance of citizen engagement, privacy concerns, and sustainability in shaping the transformation process. Case studies of potential cities in Egypt that are ready to be successfully transformed into smart cities are presented to illustrate how these criteria have been applied in real-world contexts. Ultimately, this paper provides a roadmap for city planners, policymakers, and urban stakeholders, offering guidance on the essential elements and considerations required to navigate this complex and transformative journey successfully. In an era where urbanization continues to accelerate, the transition to smart cities is not merely a futuristic concept but a pressing necessity for ensuring the sustainability and prosperity of our cities.</t>
        </is>
      </c>
      <c r="Y1977" s="3" t="inlineStr">
        <is>
          <t>CUNY Academic Works</t>
        </is>
      </c>
      <c r="Z1977" s="3" t="inlineStr">
        <is>
          <t>https://academicworks.cuny.edu/context/ny_pubs/article/2243/viewcontent/urbansci_08_00212_v2.pdf</t>
        </is>
      </c>
      <c r="AA1977" s="3" t="inlineStr">
        <is>
          <t>PDF in CUNY Academic Works</t>
        </is>
      </c>
      <c r="AB1977" s="3" t="inlineStr"/>
      <c r="AC1977" s="3" t="inlineStr">
        <is>
          <t>School of Technology &amp; Design</t>
        </is>
      </c>
      <c r="AD1977" s="3" t="n"/>
      <c r="AE1977" s="3" t="inlineStr">
        <is>
          <t>No</t>
        </is>
      </c>
      <c r="AF1977" s="3" t="inlineStr"/>
      <c r="AG1977" s="4" t="inlineStr"/>
      <c r="AH1977" s="4" t="inlineStr"/>
      <c r="AI1977" s="4" t="inlineStr"/>
    </row>
    <row r="1978">
      <c r="A1978" s="3" t="inlineStr">
        <is>
          <t>EET-0298</t>
        </is>
      </c>
      <c r="B1978" s="3" t="inlineStr">
        <is>
          <t>Hassebo</t>
        </is>
      </c>
      <c r="C1978" s="3" t="inlineStr">
        <is>
          <t>Ahmed</t>
        </is>
      </c>
      <c r="D1978" s="3" t="inlineStr">
        <is>
          <t>Ahmed Hassebo</t>
        </is>
      </c>
      <c r="E1978" s="3" t="inlineStr">
        <is>
          <t>Lecturer Doctoral Schedule</t>
        </is>
      </c>
      <c r="F1978" s="3" t="inlineStr">
        <is>
          <t>NYC College of Technology</t>
        </is>
      </c>
      <c r="G1978" s="3" t="inlineStr">
        <is>
          <t>Electrical and Telecommunications Engineering Technology</t>
        </is>
      </c>
      <c r="H1978" s="3" t="inlineStr">
        <is>
          <t>AHMED.HASSEBO10@citytech.cuny.edu</t>
        </is>
      </c>
      <c r="I1978" s="3" t="inlineStr">
        <is>
          <t>Journal article</t>
        </is>
      </c>
      <c r="J1978" s="3" t="inlineStr">
        <is>
          <t>From a Traditional City to a Smart City: The Measurement of Cities’ Readiness for Transition, Egypt as a Case Study</t>
        </is>
      </c>
      <c r="K1978" s="3" t="n">
        <v>2024</v>
      </c>
      <c r="L1978" s="3" t="inlineStr">
        <is>
          <t>Urban Science</t>
        </is>
      </c>
      <c r="M1978" s="3" t="inlineStr">
        <is>
          <t>Ahmed Hassebo; Mohamed Tealab; Mosaad Hamouda</t>
        </is>
      </c>
      <c r="N1978" s="3" t="inlineStr"/>
      <c r="O1978" s="3" t="n"/>
      <c r="P1978" s="3" t="inlineStr"/>
      <c r="Q1978" s="3" t="inlineStr">
        <is>
          <t>10.3390/urbansci8040212</t>
        </is>
      </c>
      <c r="R1978" s="3" t="inlineStr">
        <is>
          <t>https://doi.org/10.3390/urbansci8040212</t>
        </is>
      </c>
      <c r="S1978" s="3" t="inlineStr">
        <is>
          <t>OpenAlex; Dept bio</t>
        </is>
      </c>
      <c r="T1978" s="3" t="n">
        <v>2</v>
      </c>
      <c r="U1978" s="3" t="inlineStr">
        <is>
          <t>High (City Tech affiliation on paper); 2 sources</t>
        </is>
      </c>
      <c r="V1978" s="3" t="n"/>
      <c r="W1978" s="3" t="inlineStr">
        <is>
          <t>2025 [J.1] A. Hassebo, “Transforming City Living: Health and Safety in Smart Cities”, IoT 2025,6,x [Under Review] [ 2024 [J.2] A. Hassebo, M. Tealab, and M. Hamouda “From a Traditional City to a Smart City: The Measurement of Cities' Readiness for Transition, Egypt as a Case Study”, Urban Sci. 2024, 8, 212. https://doi.org/10.3390/urbansci8040212 2023 [J.3] A. Hassebo, and M. Tealab, “Global Models of Smart City and Potential IoT Applications: A Review”, IoT, 2023. Vol 4-3. https://doi.org/10.3390/iot4030017 2020 [J.4] A. Hassebo, and S. Chaudhary, “Dynamic UL LTE Scheduler for Supporting Smart Grid Applications” International Journal of Computing and Digital Systems, Vol 9-4. 2019 [J.5] M. Obaidat, I. Shahwan, A. Hassebo, S. Obaidat, M. Ali and M. Khodjaeva, “SNR-Based Early Warning Message Scheme for VANETs”, Journal of Mobile Multimedia, Vol. 15-3, PP. 163–190, [Best Paper Award]</t>
        </is>
      </c>
      <c r="X1978" s="3" t="inlineStr">
        <is>
          <t>The transition from traditional legacy cities to smart cities represents a pivotal juncture in urban development and governance. As cities worldwide grapple with the challenges of rapid urbanization, resource constraints, and the need to enhance the quality of life for their citizens, the concept of a “smart city” has gained significant attention. This paper delves into the multifaceted process of urban transformation, shedding light on the essential criteria and considerations that guide a city’s conversion into a smart city. To provide a comprehensive framework for the conversion process, this paper outlines a computer program utilized to measure the readiness to transform a traditional city into a smart city. The transformation criteria encompass technological innovation, data-driven decision-making, infrastructure development, and effective governance models. It explores the significance of citizen engagement, privacy concerns, and sustainability in shaping the transformation process. Case studies of potential cities in Egypt that are ready to be successfully transformed into smart cities are presented to illustrate how these criteria have been applied in real-world contexts. Ultimately, this paper provides a roadmap for city planners, policymakers, and urban stakeholders, offering guidance on the essential elements and considerations required to navigate this complex and transformative journey successfully. In an era where urbanization continues to accelerate, the transition to smart cities is not merely a futuristic concept but a pressing necessity for ensuring the sustainability and prosperity of our cities.</t>
        </is>
      </c>
      <c r="Y1978" s="3" t="inlineStr">
        <is>
          <t>OpenAlex</t>
        </is>
      </c>
      <c r="Z1978" s="3" t="inlineStr">
        <is>
          <t>https://doi.org/10.3390/urbansci8040212</t>
        </is>
      </c>
      <c r="AA1978" s="3" t="inlineStr">
        <is>
          <t>Open-access page (via OpenAlex)</t>
        </is>
      </c>
      <c r="AB1978" s="3" t="inlineStr">
        <is>
          <t>gold</t>
        </is>
      </c>
      <c r="AC1978" s="3" t="inlineStr">
        <is>
          <t>School of Technology &amp; Design</t>
        </is>
      </c>
      <c r="AD1978" s="3" t="n">
        <v>8</v>
      </c>
      <c r="AE1978" s="3" t="inlineStr">
        <is>
          <t>No</t>
        </is>
      </c>
      <c r="AF1978" s="3" t="inlineStr"/>
      <c r="AG1978" s="4" t="inlineStr"/>
      <c r="AH1978" s="4" t="inlineStr"/>
      <c r="AI1978" s="4" t="inlineStr"/>
    </row>
    <row r="1979">
      <c r="A1979" s="3" t="inlineStr">
        <is>
          <t>EET-0301</t>
        </is>
      </c>
      <c r="B1979" s="3" t="inlineStr">
        <is>
          <t>Geng</t>
        </is>
      </c>
      <c r="C1979" s="3" t="inlineStr">
        <is>
          <t>Li</t>
        </is>
      </c>
      <c r="D1979" s="3" t="inlineStr">
        <is>
          <t>Li Geng</t>
        </is>
      </c>
      <c r="E1979" s="3" t="inlineStr">
        <is>
          <t>Associate Professor</t>
        </is>
      </c>
      <c r="F1979" s="3" t="inlineStr">
        <is>
          <t>NYC College of Technology</t>
        </is>
      </c>
      <c r="G1979" s="3" t="inlineStr">
        <is>
          <t>Electrical and Telecommunications Engineering Technology</t>
        </is>
      </c>
      <c r="H1979" s="3" t="inlineStr">
        <is>
          <t>LGeng@citytech.cuny.edu</t>
        </is>
      </c>
      <c r="I1979" s="3" t="inlineStr">
        <is>
          <t>Journal article</t>
        </is>
      </c>
      <c r="J1979" s="3" t="inlineStr">
        <is>
          <t>Self-supervised context-aware correlation filter for robust landmark tracking in liver ultrasound sequences</t>
        </is>
      </c>
      <c r="K1979" s="3" t="n">
        <v>2024</v>
      </c>
      <c r="L1979" s="3" t="inlineStr">
        <is>
          <t>Biomedizinische Technik/Biomedical Engineering</t>
        </is>
      </c>
      <c r="M1979" s="3" t="inlineStr">
        <is>
          <t>Lin Ma; Junjie Wang; Shu Gong; Libin Lan; Li Geng; Siping Wang; Xin Feng</t>
        </is>
      </c>
      <c r="N1979" s="3" t="inlineStr"/>
      <c r="O1979" s="3" t="n"/>
      <c r="P1979" s="3" t="inlineStr"/>
      <c r="Q1979" s="3" t="inlineStr">
        <is>
          <t>10.1515/bmt-2022-0489</t>
        </is>
      </c>
      <c r="R1979" s="3" t="inlineStr">
        <is>
          <t>https://doi.org/10.1515/bmt-2022-0489</t>
        </is>
      </c>
      <c r="S1979" s="3" t="inlineStr">
        <is>
          <t>OpenAlex; Dept bio</t>
        </is>
      </c>
      <c r="T1979" s="3" t="n">
        <v>2</v>
      </c>
      <c r="U1979" s="3" t="inlineStr">
        <is>
          <t>High (City Tech affiliation on paper); 2 sources</t>
        </is>
      </c>
      <c r="V1979" s="3" t="n"/>
      <c r="W1979" s="3" t="inlineStr">
        <is>
          <t>Ma, L., Wang, J., Gong, S., Lan, L., Geng, L., Wang, S., &amp; Feng, X. (2024). Self-supervised context-aware correlation filter for robust landmark tracking in liver ultrasound sequences. Biomedical Engineering/Biomedizinische Technik.</t>
        </is>
      </c>
      <c r="X1979" s="3" t="inlineStr">
        <is>
          <t>Abstract Objectives Respiratory motion-induced displacement of internal organs poses a significant challenge in image-guided radiation therapy, particularly affecting liver landmark tracking accuracy. Methods Addressing this concern, we propose a self-supervised method for robust landmark tracking in long liver ultrasound sequences. Our approach leverages a Siamese-based context-aware correlation filter network, trained by using the consistency loss between forward tracking and back verification. By effectively utilizing both labeled and unlabeled liver ultrasound images, our model, Siam-CCF , mitigates the impact of speckle noise and artifacts on ultrasonic image tracking by a context-aware correlation filter. Additionally, a fusion strategy for template patch feature helps the tracker to obtain rich appearance information around the point-landmark. Results Siam-CCF achieves a mean tracking error of 0.79 ± 0.83 mm at a frame rate of 118.6 fps, exhibiting a superior speed-accuracy trade-off on the public MICCAI 2015 Challenge on Liver Ultrasound Tracking (CLUST2015) 2D dataset. This performance won the 5th place on the CLUST2015 2D point-landmark tracking task. Conclusions Extensive experiments validate the effectiveness of our proposed approach, establishing it as one of the top-performing techniques on the CLUST2015 online leaderboard at the time of this submission.</t>
        </is>
      </c>
      <c r="Y1979" s="3" t="inlineStr">
        <is>
          <t>OpenAlex</t>
        </is>
      </c>
      <c r="Z1979" s="3" t="inlineStr"/>
      <c r="AA1979" s="3" t="inlineStr">
        <is>
          <t>Not found</t>
        </is>
      </c>
      <c r="AB1979" s="3" t="inlineStr">
        <is>
          <t>closed</t>
        </is>
      </c>
      <c r="AC1979" s="3" t="inlineStr">
        <is>
          <t>School of Technology &amp; Design</t>
        </is>
      </c>
      <c r="AD1979" s="3" t="n">
        <v>2</v>
      </c>
      <c r="AE1979" s="3" t="inlineStr">
        <is>
          <t>Yes</t>
        </is>
      </c>
      <c r="AF1979" s="3" t="inlineStr">
        <is>
          <t>OpenAlex topic: Medical Image Segmentation Techniques; keyword: supervised learning</t>
        </is>
      </c>
      <c r="AG1979" s="4" t="inlineStr"/>
      <c r="AH1979" s="4" t="inlineStr"/>
      <c r="AI1979" s="4" t="inlineStr"/>
    </row>
    <row r="1980">
      <c r="A1980" s="3" t="inlineStr">
        <is>
          <t>EET-0302</t>
        </is>
      </c>
      <c r="B1980" s="3" t="inlineStr">
        <is>
          <t>Geng</t>
        </is>
      </c>
      <c r="C1980" s="3" t="inlineStr">
        <is>
          <t>Li</t>
        </is>
      </c>
      <c r="D1980" s="3" t="inlineStr">
        <is>
          <t>Li Geng</t>
        </is>
      </c>
      <c r="E1980" s="3" t="inlineStr">
        <is>
          <t>Associate Professor</t>
        </is>
      </c>
      <c r="F1980" s="3" t="inlineStr">
        <is>
          <t>NYC College of Technology</t>
        </is>
      </c>
      <c r="G1980" s="3" t="inlineStr">
        <is>
          <t>Electrical and Telecommunications Engineering Technology</t>
        </is>
      </c>
      <c r="H1980" s="3" t="inlineStr">
        <is>
          <t>LGeng@citytech.cuny.edu</t>
        </is>
      </c>
      <c r="I1980" s="3" t="inlineStr">
        <is>
          <t>Conference presentation</t>
        </is>
      </c>
      <c r="J1980" s="3" t="inlineStr">
        <is>
          <t>Unveiling Hidden Patterns: Real-Time Experiments with Wi-Fi Signal Strength and Location Data Indoors</t>
        </is>
      </c>
      <c r="K1980" s="3" t="n">
        <v>2024</v>
      </c>
      <c r="L1980" s="3" t="inlineStr">
        <is>
          <t>Publications and Research</t>
        </is>
      </c>
      <c r="M1980" s="3" t="inlineStr">
        <is>
          <t>Valentin, Tomas; Geng, Li</t>
        </is>
      </c>
      <c r="N1980" s="3" t="inlineStr"/>
      <c r="O1980" s="3" t="n"/>
      <c r="P1980" s="3" t="inlineStr"/>
      <c r="Q1980" s="3" t="inlineStr"/>
      <c r="R1980" s="3" t="inlineStr">
        <is>
          <t>https://academicworks.cuny.edu/ny_pubs/1238</t>
        </is>
      </c>
      <c r="S1980" s="3" t="inlineStr">
        <is>
          <t>CUNY Academic Works</t>
        </is>
      </c>
      <c r="T1980" s="3" t="n">
        <v>1</v>
      </c>
      <c r="U1980" s="3" t="inlineStr">
        <is>
          <t>High (in CUNY Academic Works)</t>
        </is>
      </c>
      <c r="V1980" s="3" t="n"/>
      <c r="W1980" s="3" t="inlineStr"/>
      <c r="X1980" s="3" t="inlineStr">
        <is>
          <t>Real-time indoor location tracking is indispensable for numerous applications spanning healthcare equipment management, security, navigation, and smart building operations. However, accurately determining the relationship between location and signal strength can be challenging due to indoor multipath phenomena. In this study, we propose an approach to address this challenge by developing a robot car using the GoPiGo3 Raspberry Pi kit. The robot car will navigate indoor environments autonomously, continuously transmitting timestamped coordinate data to a software platform. Leveraging advanced data analysis techniques, we aim to uncover hidden patterns within the collected data, elucidating the intricate relationship between location and signal strength in indoor settings. By clarifying these relationships, our study seeks to enhance the efficacy of real-time indoor location tracking systems, thereby improving their utility across a wide array of applications.</t>
        </is>
      </c>
      <c r="Y1980" s="3" t="inlineStr">
        <is>
          <t>CUNY Academic Works</t>
        </is>
      </c>
      <c r="Z1980" s="3" t="inlineStr">
        <is>
          <t>https://academicworks.cuny.edu/context/ny_pubs/article/2266/viewcontent/Unveiling_Hidden_Patterns__Real_Time_Experiments_with_Wi_Fi_Signa.pdf</t>
        </is>
      </c>
      <c r="AA1980" s="3" t="inlineStr">
        <is>
          <t>PDF in CUNY Academic Works</t>
        </is>
      </c>
      <c r="AB1980" s="3" t="inlineStr"/>
      <c r="AC1980" s="3" t="inlineStr">
        <is>
          <t>School of Technology &amp; Design</t>
        </is>
      </c>
      <c r="AD1980" s="3" t="n"/>
      <c r="AE1980" s="3" t="inlineStr">
        <is>
          <t>No</t>
        </is>
      </c>
      <c r="AF1980" s="3" t="inlineStr"/>
      <c r="AG1980" s="4" t="inlineStr"/>
      <c r="AH1980" s="4" t="inlineStr"/>
      <c r="AI1980" s="4" t="inlineStr"/>
    </row>
    <row r="1981">
      <c r="A1981" s="3" t="inlineStr">
        <is>
          <t>EET-0303</t>
        </is>
      </c>
      <c r="B1981" s="3" t="inlineStr">
        <is>
          <t>Wei</t>
        </is>
      </c>
      <c r="C1981" s="3" t="inlineStr">
        <is>
          <t>Xinzhou</t>
        </is>
      </c>
      <c r="D1981" s="3" t="inlineStr">
        <is>
          <t>Xinzhou Wei</t>
        </is>
      </c>
      <c r="E1981" s="3" t="inlineStr">
        <is>
          <t>Professor</t>
        </is>
      </c>
      <c r="F1981" s="3" t="inlineStr">
        <is>
          <t>NYC College of Technology</t>
        </is>
      </c>
      <c r="G1981" s="3" t="inlineStr">
        <is>
          <t>Electrical and Telecommunications Engineering Technology</t>
        </is>
      </c>
      <c r="H1981" s="3" t="inlineStr">
        <is>
          <t>XWei@citytech.cuny.edu</t>
        </is>
      </c>
      <c r="I1981" s="3" t="inlineStr">
        <is>
          <t>Conference paper</t>
        </is>
      </c>
      <c r="J1981" s="3" t="inlineStr">
        <is>
          <t>An Introduction of RFID Data Protection Scheme</t>
        </is>
      </c>
      <c r="K1981" s="3" t="n">
        <v>2025</v>
      </c>
      <c r="L1981" s="3" t="inlineStr">
        <is>
          <t>ASEE Middle Atlantic Section Spring Conference</t>
        </is>
      </c>
      <c r="M1981" s="3" t="inlineStr">
        <is>
          <t>Xinzhou Wei; Kenneth Markowitz; Aron Goykadosh</t>
        </is>
      </c>
      <c r="N1981" s="3" t="inlineStr"/>
      <c r="O1981" s="3" t="n"/>
      <c r="P1981" s="3" t="inlineStr"/>
      <c r="Q1981" s="3" t="inlineStr">
        <is>
          <t>10.18260/1-2-1153-50712</t>
        </is>
      </c>
      <c r="R1981" s="3" t="inlineStr">
        <is>
          <t>https://doi.org/10.18260/1-2-1153-50712</t>
        </is>
      </c>
      <c r="S1981" s="3" t="inlineStr">
        <is>
          <t>OpenAlex; Dept bio</t>
        </is>
      </c>
      <c r="T1981" s="3" t="n">
        <v>2</v>
      </c>
      <c r="U1981" s="3" t="inlineStr">
        <is>
          <t>High (City Tech affiliation on paper); 2 sources</t>
        </is>
      </c>
      <c r="V1981" s="3" t="n"/>
      <c r="W1981" s="3" t="inlineStr">
        <is>
          <t>X. Wei, A. Goykadosh, K. Markowitz (2006), "An introduction of RFID data protection scheme", Proc. ASEE Middle Atlantic Conference.</t>
        </is>
      </c>
      <c r="X1981" s="3" t="inlineStr">
        <is>
          <t>Radio frequency identification (RFID) is a promising technology that transmits the information of an object to be saved on the RFID tag wirelessly by using radio waves.RFID has been used widely in industries, such as identifying objects.Utilizing RFID system will automatically manage the inventory and reduce costs for manufacturers and retailers.However, it will also bring the risk to the users and create a new type of theft in the supermarket, if the information on the RFID tag hasn't been protected.This paper introduces a practical method of data security for the RFID technology.It'll enable a RFID tag holding data with its signature to be linked to the enterprise's database of the specific product.The polynomial digital signature scheme we introduce in this paper is one of the practical security solutions that offer the strength and efficiency for the current RFID system.This scheme is the only security technology that fits resource-constrained system such as RFID without compromising the performance and usability.</t>
        </is>
      </c>
      <c r="Y1981" s="3" t="inlineStr">
        <is>
          <t>OpenAlex</t>
        </is>
      </c>
      <c r="Z1981" s="3" t="inlineStr">
        <is>
          <t>https://peer.asee.org/50712.pdf</t>
        </is>
      </c>
      <c r="AA1981" s="3" t="inlineStr">
        <is>
          <t>Open-access PDF (via OpenAlex)</t>
        </is>
      </c>
      <c r="AB1981" s="3" t="inlineStr">
        <is>
          <t>bronze</t>
        </is>
      </c>
      <c r="AC1981" s="3" t="inlineStr">
        <is>
          <t>School of Technology &amp; Design</t>
        </is>
      </c>
      <c r="AD1981" s="3" t="n">
        <v>0</v>
      </c>
      <c r="AE1981" s="3" t="inlineStr">
        <is>
          <t>No</t>
        </is>
      </c>
      <c r="AF1981" s="3" t="inlineStr"/>
      <c r="AG1981" s="4" t="inlineStr"/>
      <c r="AH1981" s="4" t="inlineStr"/>
      <c r="AI1981" s="4" t="inlineStr"/>
    </row>
    <row r="1982">
      <c r="A1982" s="3" t="inlineStr">
        <is>
          <t>EET-0304</t>
        </is>
      </c>
      <c r="B1982" s="3" t="inlineStr">
        <is>
          <t>Goykadosh</t>
        </is>
      </c>
      <c r="C1982" s="3" t="inlineStr">
        <is>
          <t>Aron</t>
        </is>
      </c>
      <c r="D1982" s="3" t="inlineStr">
        <is>
          <t>Aron Goykadosh</t>
        </is>
      </c>
      <c r="E1982" s="3" t="inlineStr">
        <is>
          <t>Professor</t>
        </is>
      </c>
      <c r="F1982" s="3" t="inlineStr">
        <is>
          <t>NYC College of Technology</t>
        </is>
      </c>
      <c r="G1982" s="3" t="inlineStr">
        <is>
          <t>Electrical and Telecommunications Engineering Technology</t>
        </is>
      </c>
      <c r="H1982" s="3" t="inlineStr">
        <is>
          <t>AGoykadosh@citytech.cuny.edu</t>
        </is>
      </c>
      <c r="I1982" s="3" t="inlineStr">
        <is>
          <t>Conference paper</t>
        </is>
      </c>
      <c r="J1982" s="3" t="inlineStr">
        <is>
          <t>An Introduction of RFID Data Protection Scheme</t>
        </is>
      </c>
      <c r="K1982" s="3" t="n">
        <v>2025</v>
      </c>
      <c r="L1982" s="3" t="inlineStr">
        <is>
          <t>ASEE Middle Atlantic Section Spring Conference</t>
        </is>
      </c>
      <c r="M1982" s="3" t="inlineStr">
        <is>
          <t>Xinzhou Wei; Kenneth Markowitz; Aron Goykadosh</t>
        </is>
      </c>
      <c r="N1982" s="3" t="inlineStr"/>
      <c r="O1982" s="3" t="n"/>
      <c r="P1982" s="3" t="inlineStr"/>
      <c r="Q1982" s="3" t="inlineStr">
        <is>
          <t>10.18260/1-2-1153-50712</t>
        </is>
      </c>
      <c r="R1982" s="3" t="inlineStr">
        <is>
          <t>https://doi.org/10.18260/1-2-1153-50712</t>
        </is>
      </c>
      <c r="S1982" s="3" t="inlineStr">
        <is>
          <t>OpenAlex</t>
        </is>
      </c>
      <c r="T1982" s="3" t="n">
        <v>1</v>
      </c>
      <c r="U1982" s="3" t="inlineStr">
        <is>
          <t>High (City Tech affiliation on paper)</t>
        </is>
      </c>
      <c r="V1982" s="3" t="n"/>
      <c r="W1982" s="3" t="inlineStr"/>
      <c r="X1982" s="3" t="inlineStr">
        <is>
          <t>Radio frequency identification (RFID) is a promising technology that transmits the information of an object to be saved on the RFID tag wirelessly by using radio waves.RFID has been used widely in industries, such as identifying objects.Utilizing RFID system will automatically manage the inventory and reduce costs for manufacturers and retailers.However, it will also bring the risk to the users and create a new type of theft in the supermarket, if the information on the RFID tag hasn't been protected.This paper introduces a practical method of data security for the RFID technology.It'll enable a RFID tag holding data with its signature to be linked to the enterprise's database of the specific product.The polynomial digital signature scheme we introduce in this paper is one of the practical security solutions that offer the strength and efficiency for the current RFID system.This scheme is the only security technology that fits resource-constrained system such as RFID without compromising the performance and usability.</t>
        </is>
      </c>
      <c r="Y1982" s="3" t="inlineStr">
        <is>
          <t>OpenAlex</t>
        </is>
      </c>
      <c r="Z1982" s="3" t="inlineStr">
        <is>
          <t>https://peer.asee.org/50712.pdf</t>
        </is>
      </c>
      <c r="AA1982" s="3" t="inlineStr">
        <is>
          <t>Open-access PDF (via OpenAlex)</t>
        </is>
      </c>
      <c r="AB1982" s="3" t="inlineStr">
        <is>
          <t>bronze</t>
        </is>
      </c>
      <c r="AC1982" s="3" t="inlineStr">
        <is>
          <t>School of Technology &amp; Design</t>
        </is>
      </c>
      <c r="AD1982" s="3" t="n">
        <v>0</v>
      </c>
      <c r="AE1982" s="3" t="inlineStr">
        <is>
          <t>No</t>
        </is>
      </c>
      <c r="AF1982" s="3" t="inlineStr"/>
      <c r="AG1982" s="4" t="inlineStr"/>
      <c r="AH1982" s="4" t="inlineStr"/>
      <c r="AI1982" s="4" t="inlineStr"/>
    </row>
    <row r="1983">
      <c r="A1983" s="3" t="inlineStr">
        <is>
          <t>EET-0305</t>
        </is>
      </c>
      <c r="B1983" s="3" t="inlineStr">
        <is>
          <t>Hassebo</t>
        </is>
      </c>
      <c r="C1983" s="3" t="inlineStr">
        <is>
          <t>Ahmed</t>
        </is>
      </c>
      <c r="D1983" s="3" t="inlineStr">
        <is>
          <t>Ahmed Hassebo</t>
        </is>
      </c>
      <c r="E1983" s="3" t="inlineStr">
        <is>
          <t>Lecturer Doctoral Schedule</t>
        </is>
      </c>
      <c r="F1983" s="3" t="inlineStr">
        <is>
          <t>NYC College of Technology</t>
        </is>
      </c>
      <c r="G1983" s="3" t="inlineStr">
        <is>
          <t>Electrical and Telecommunications Engineering Technology</t>
        </is>
      </c>
      <c r="H1983" s="3" t="inlineStr">
        <is>
          <t>AHMED.HASSEBO10@citytech.cuny.edu</t>
        </is>
      </c>
      <c r="I1983" s="3" t="inlineStr">
        <is>
          <t>Journal article</t>
        </is>
      </c>
      <c r="J1983" s="3" t="inlineStr">
        <is>
          <t>Arduino-ESP32 based Smart Irrigation System</t>
        </is>
      </c>
      <c r="K1983" s="3" t="n">
        <v>2025</v>
      </c>
      <c r="L1983" s="3" t="inlineStr">
        <is>
          <t>Publications and Research</t>
        </is>
      </c>
      <c r="M1983" s="3" t="inlineStr">
        <is>
          <t>Hassebo, Ahmed D.; Montes, Kevin B.; Cabrera, Erick</t>
        </is>
      </c>
      <c r="N1983" s="3" t="inlineStr"/>
      <c r="O1983" s="3" t="n"/>
      <c r="P1983" s="3" t="inlineStr"/>
      <c r="Q1983" s="3" t="inlineStr"/>
      <c r="R1983" s="3" t="inlineStr">
        <is>
          <t>https://academicworks.cuny.edu/ny_pubs/1245</t>
        </is>
      </c>
      <c r="S1983" s="3" t="inlineStr">
        <is>
          <t>CUNY Academic Works; Dept bio</t>
        </is>
      </c>
      <c r="T1983" s="3" t="n">
        <v>2</v>
      </c>
      <c r="U1983" s="3" t="inlineStr">
        <is>
          <t>High (in CUNY Academic Works); 2 sources</t>
        </is>
      </c>
      <c r="V1983" s="3" t="n"/>
      <c r="W1983" s="3" t="inlineStr">
        <is>
          <t>2025 [C.1] A. Hassebo, K. B. Montes, and E. Cabrera, “Arduino-ESP32 based Smart Irrigation System”, 2025 NE ASEE, Bridgeport, CT. [Best Paper Award] 2022 [C.2] A. Hassebo, “The Road to 6G, Vision, Drivers, Trends, and Challenges”, The 12th IEEE Annual CCWC, Las Vegas, NV, 2022. [Best Presentation Award] [C.3] A. Hassebo, S. Iqbal, W. Bynoe, “Robust Cellular Connection-Based Smart Street Lighting System for Supporting Strategic IoT Smart City Applications”, ASEE Northeast Conf., MA, 2022 [C.4] A. Hassebo, S. Iqbal, A. Ghanavati, “Filling the Gaps Between Courses: A Proposal to Develop a Network Analysis Laboratory Manual”, ASEE Northeast Conf., MA, 2022 [C.5] S. Iqbal, A. Hassebo, , K. Ran, “Detection of Red Palm Weevil Infestation in Palm Trees”, ASEE Northeast Conf., MA, 2022. [C.6] S. Iqbal, A. Hassebo, J. McCusker, “Implementation and Troubleshooting of Printed Circuit Boards in selected EE/COE Laboratory experiments”, ASEE Northeast Conf., MA, 2022. 2021 [C.7] A. Hassebo, “A Hybrid 5G/PON - Based E-Health Communication Infrastructure”, The 12th IEEE Annual UEMCON, New York, NY, 2021. [Best Presentation Award] 2020 [C.8] A. Hassebo, and M. Ali, “Robust Cellular Connectivity-Based Smart LED Street Lighting System: A Platform for Innovative Mission Critical Smart City IoT Applications”, The 11th IEEE Annual UEMCON, New York, NY, 2020. [C.9] M. Tealab, A. Hassebo, A. Dabour, and M. AbdelAziz, “Smart Cities Digital Transformation and 5G - ICT Architecture”, 2020 11th IEEE Annu</t>
        </is>
      </c>
      <c r="X1983" s="3" t="inlineStr">
        <is>
          <t>In response to the growing demand for efficient water management in agriculture, this research presents the development of an Arduino-ESP32 based automated irrigation system. The project integrates an Arduino microcontroller with an ESP32 module to facilitate real-time data collection and control of irrigation processes. Sensors monitor soil moisture, water levels, and local weather conditions, with data displayed on an LCD I2C screen for user accessibility. The ESP32 module handles alert notifications via text messages, keeping users informed remotely. Key components, including a water pump, valve, relay module, OLED screen, and LED display, are synchronized to ensure precise irrigation control. Additionally, an AC connector and speaker module provide safety alerts to support system operations. This system aims to reduce water waste, optimize irrigation cycles, and offer a user-friendly, data-driven solution for both agricultural and home garden applications. The findings will demonstrate the system's effectiveness in enhancing irrigation practices, highlighting its potential as a sustainable model for resource management in small-scale farming and gardening contexts.</t>
        </is>
      </c>
      <c r="Y1983" s="3" t="inlineStr">
        <is>
          <t>CUNY Academic Works</t>
        </is>
      </c>
      <c r="Z1983" s="3" t="inlineStr">
        <is>
          <t>https://academicworks.cuny.edu/context/ny_pubs/article/2273/viewcontent/arduino_esp32_based_smart_irrigation_system.pdf</t>
        </is>
      </c>
      <c r="AA1983" s="3" t="inlineStr">
        <is>
          <t>PDF in CUNY Academic Works</t>
        </is>
      </c>
      <c r="AB1983" s="3" t="inlineStr"/>
      <c r="AC1983" s="3" t="inlineStr">
        <is>
          <t>School of Technology &amp; Design</t>
        </is>
      </c>
      <c r="AD1983" s="3" t="n"/>
      <c r="AE1983" s="3" t="inlineStr">
        <is>
          <t>No</t>
        </is>
      </c>
      <c r="AF1983" s="3" t="inlineStr"/>
      <c r="AG1983" s="4" t="inlineStr"/>
      <c r="AH1983" s="4" t="inlineStr"/>
      <c r="AI1983" s="4" t="inlineStr"/>
    </row>
    <row r="1984">
      <c r="A1984" s="3" t="inlineStr">
        <is>
          <t>EET-0306</t>
        </is>
      </c>
      <c r="B1984" s="3" t="inlineStr">
        <is>
          <t>Ummy</t>
        </is>
      </c>
      <c r="C1984" s="3" t="inlineStr">
        <is>
          <t>Muhammad</t>
        </is>
      </c>
      <c r="D1984" s="3" t="inlineStr">
        <is>
          <t>Muhammad Ummy</t>
        </is>
      </c>
      <c r="E1984" s="3" t="inlineStr">
        <is>
          <t>Professor</t>
        </is>
      </c>
      <c r="F1984" s="3" t="inlineStr">
        <is>
          <t>NYC College of Technology</t>
        </is>
      </c>
      <c r="G1984" s="3" t="inlineStr">
        <is>
          <t>Electrical and Telecommunications Engineering Technology</t>
        </is>
      </c>
      <c r="H1984" s="3" t="inlineStr">
        <is>
          <t>MAummy@citytech.cuny.edu</t>
        </is>
      </c>
      <c r="I1984" s="3" t="inlineStr">
        <is>
          <t>Conference paper</t>
        </is>
      </c>
      <c r="J1984" s="3" t="inlineStr">
        <is>
          <t>BOARD # 414: NSF S-STEM: Developing an Ecosystem of STEM success for Built Environment Scholars</t>
        </is>
      </c>
      <c r="K1984" s="3" t="n">
        <v>2025</v>
      </c>
      <c r="L1984" s="3" t="inlineStr">
        <is>
          <t>ASEE Annual Conference &amp; Exposition</t>
        </is>
      </c>
      <c r="M1984" s="3" t="inlineStr">
        <is>
          <t>Melanie Villatoro; Muhammad Ali Ummy</t>
        </is>
      </c>
      <c r="N1984" s="3" t="inlineStr"/>
      <c r="O1984" s="3" t="n"/>
      <c r="P1984" s="3" t="inlineStr"/>
      <c r="Q1984" s="3" t="inlineStr">
        <is>
          <t>10.18260/1-2--55791</t>
        </is>
      </c>
      <c r="R1984" s="3" t="inlineStr">
        <is>
          <t>https://doi.org/10.18260/1-2--55791</t>
        </is>
      </c>
      <c r="S1984" s="3" t="inlineStr">
        <is>
          <t>OpenAlex; CUNY Academic Works</t>
        </is>
      </c>
      <c r="T1984" s="3" t="n">
        <v>2</v>
      </c>
      <c r="U1984" s="3" t="inlineStr">
        <is>
          <t>High (City Tech affiliation on paper); 2 sources</t>
        </is>
      </c>
      <c r="V1984" s="3" t="n"/>
      <c r="W1984" s="3" t="inlineStr"/>
      <c r="X1984" s="3" t="inlineStr">
        <is>
          <t>The National Science Foundation S-STEM program, Developing an Ecosystem of STEM success for Built Environment Scholars (Award Number 2150432), focuses on supporting and developing scholars in the majors relating to the Built-Environment which include Civil Engineering Technology, Construction Engineering Technology, Electrical Engineering Technology, Mechanical Engineering Technology and Environmental Control Technology. The intent of the project is to implement evidence-based effective practices and assess the impact of these practices, degree attainment, and entry into the U.S. workforce or graduate programs in STEM. Students are provided faculty mentors and opportunities to engage in cohort building activities that include field trips, research, workforce internships, and networking sessions. The project began in 2022 and has successfully recruited four cohorts of students within the programs first two years serving a unique cohort of 72 students to date, 30 of which have graduated.</t>
        </is>
      </c>
      <c r="Y1984" s="3" t="inlineStr">
        <is>
          <t>OpenAlex</t>
        </is>
      </c>
      <c r="Z1984" s="3" t="inlineStr">
        <is>
          <t>https://academicworks.cuny.edu/context/ny_pubs/article/2300/viewcontent/board_414_nsf_s_stem_developing_an_ecosystem_of_stem_success_for_built_environment_scholars.pdf</t>
        </is>
      </c>
      <c r="AA1984" s="3" t="inlineStr">
        <is>
          <t>Not found</t>
        </is>
      </c>
      <c r="AB1984" s="3" t="inlineStr">
        <is>
          <t>closed</t>
        </is>
      </c>
      <c r="AC1984" s="3" t="inlineStr">
        <is>
          <t>School of Technology &amp; Design</t>
        </is>
      </c>
      <c r="AD1984" s="3" t="n">
        <v>0</v>
      </c>
      <c r="AE1984" s="3" t="inlineStr">
        <is>
          <t>No</t>
        </is>
      </c>
      <c r="AF1984" s="3" t="inlineStr"/>
      <c r="AG1984" s="4" t="inlineStr"/>
      <c r="AH1984" s="4" t="inlineStr"/>
      <c r="AI1984" s="4" t="inlineStr"/>
    </row>
    <row r="1985">
      <c r="A1985" s="3" t="inlineStr">
        <is>
          <t>EET-0307</t>
        </is>
      </c>
      <c r="B1985" s="3" t="inlineStr">
        <is>
          <t>Hossain</t>
        </is>
      </c>
      <c r="C1985" s="3" t="inlineStr">
        <is>
          <t>Asm</t>
        </is>
      </c>
      <c r="D1985" s="3" t="inlineStr">
        <is>
          <t>Asm Hossain</t>
        </is>
      </c>
      <c r="E1985" s="3" t="inlineStr">
        <is>
          <t>Professor</t>
        </is>
      </c>
      <c r="F1985" s="3" t="inlineStr">
        <is>
          <t>NYC College of Technology</t>
        </is>
      </c>
      <c r="G1985" s="3" t="inlineStr">
        <is>
          <t>Electrical and Telecommunications Engineering Technology</t>
        </is>
      </c>
      <c r="H1985" s="3" t="inlineStr">
        <is>
          <t>AHossain@citytech.cuny.edu</t>
        </is>
      </c>
      <c r="I1985" s="3" t="inlineStr">
        <is>
          <t>Conference paper</t>
        </is>
      </c>
      <c r="J1985" s="3" t="inlineStr">
        <is>
          <t>CAN WE TEACH MODERN ELECTRONICS AT A TWO-YEAR ENGINEERING-TECHNOLOGY PROGRAM?</t>
        </is>
      </c>
      <c r="K1985" s="3" t="n">
        <v>2025</v>
      </c>
      <c r="L1985" s="3" t="inlineStr">
        <is>
          <t>ASEE Middle Atlantic Section Spring Conference</t>
        </is>
      </c>
      <c r="M1985" s="3" t="inlineStr">
        <is>
          <t>ASM Delowar Hossain; Zory Marantz; Djafar K. Mynbaev</t>
        </is>
      </c>
      <c r="N1985" s="3" t="inlineStr"/>
      <c r="O1985" s="3" t="n"/>
      <c r="P1985" s="3" t="inlineStr"/>
      <c r="Q1985" s="3" t="inlineStr">
        <is>
          <t>10.18260/1-2-1153-49638</t>
        </is>
      </c>
      <c r="R1985" s="3" t="inlineStr">
        <is>
          <t>https://doi.org/10.18260/1-2-1153-49638</t>
        </is>
      </c>
      <c r="S1985" s="3" t="inlineStr">
        <is>
          <t>OpenAlex; Dept bio</t>
        </is>
      </c>
      <c r="T1985" s="3" t="n">
        <v>2</v>
      </c>
      <c r="U1985" s="3" t="inlineStr">
        <is>
          <t>High (City Tech affiliation on paper); 2 sources</t>
        </is>
      </c>
      <c r="V1985" s="3" t="n"/>
      <c r="W1985" s="3" t="inlineStr">
        <is>
          <t>ASM Delowar Hossain, Zory Marantz and Djafar K. Mynbaev, "Can we teach modern electronics at a two-year engineering-technology program?", Mid-Atlantic Section Conference of the American Society for Engineering Education, City University of New York, April 27 2013, USA</t>
        </is>
      </c>
      <c r="X1985" s="3" t="inlineStr">
        <is>
          <t>Teaching electronics in career-oriented two-year programs is a challenge due to the practical knowledge that must be taught within a limited amount of time.The challenge stems from the balance that must be achieved between theory and practice.There is a huge gap between the fundamentals of electronics that we are still teaching in traditional electronics courses and the real-world electronics used for building modern devices and gadgets.This survey investigates whether it is possible to teach modern electronics for modern industry, particularly in two-year programs.In an attempt to find a solution, various sources are investigated in academia, industry, and professional societies.The goal is to begin a productive discourse to find a solution to this dilemma.</t>
        </is>
      </c>
      <c r="Y1985" s="3" t="inlineStr">
        <is>
          <t>OpenAlex</t>
        </is>
      </c>
      <c r="Z1985" s="3" t="inlineStr">
        <is>
          <t>https://peer.asee.org/49638.pdf</t>
        </is>
      </c>
      <c r="AA1985" s="3" t="inlineStr">
        <is>
          <t>Open-access PDF (via OpenAlex)</t>
        </is>
      </c>
      <c r="AB1985" s="3" t="inlineStr">
        <is>
          <t>bronze</t>
        </is>
      </c>
      <c r="AC1985" s="3" t="inlineStr">
        <is>
          <t>School of Technology &amp; Design</t>
        </is>
      </c>
      <c r="AD1985" s="3" t="n">
        <v>0</v>
      </c>
      <c r="AE1985" s="3" t="inlineStr">
        <is>
          <t>No</t>
        </is>
      </c>
      <c r="AF1985" s="3" t="inlineStr"/>
      <c r="AG1985" s="4" t="inlineStr"/>
      <c r="AH1985" s="4" t="inlineStr"/>
      <c r="AI1985" s="4" t="inlineStr"/>
    </row>
    <row r="1986">
      <c r="A1986" s="3" t="inlineStr">
        <is>
          <t>EET-0308</t>
        </is>
      </c>
      <c r="B1986" s="3" t="inlineStr">
        <is>
          <t>Marantz</t>
        </is>
      </c>
      <c r="C1986" s="3" t="inlineStr">
        <is>
          <t>Zory</t>
        </is>
      </c>
      <c r="D1986" s="3" t="inlineStr">
        <is>
          <t>Zory Marantz</t>
        </is>
      </c>
      <c r="E1986" s="3" t="inlineStr">
        <is>
          <t>Associate Professor</t>
        </is>
      </c>
      <c r="F1986" s="3" t="inlineStr">
        <is>
          <t>NYC College of Technology</t>
        </is>
      </c>
      <c r="G1986" s="3" t="inlineStr">
        <is>
          <t>Electrical and Telecommunications Engineering Technology</t>
        </is>
      </c>
      <c r="H1986" s="3" t="inlineStr">
        <is>
          <t>ZMarantz@citytech.cuny.edu</t>
        </is>
      </c>
      <c r="I1986" s="3" t="inlineStr">
        <is>
          <t>Conference paper</t>
        </is>
      </c>
      <c r="J1986" s="3" t="inlineStr">
        <is>
          <t>CAN WE TEACH MODERN ELECTRONICS AT A TWO-YEAR ENGINEERING-TECHNOLOGY PROGRAM?</t>
        </is>
      </c>
      <c r="K1986" s="3" t="n">
        <v>2025</v>
      </c>
      <c r="L1986" s="3" t="inlineStr">
        <is>
          <t>ASEE Middle Atlantic Section Spring Conference</t>
        </is>
      </c>
      <c r="M1986" s="3" t="inlineStr">
        <is>
          <t>ASM Delowar Hossain; Zory Marantz; Djafar K. Mynbaev</t>
        </is>
      </c>
      <c r="N1986" s="3" t="inlineStr"/>
      <c r="O1986" s="3" t="n"/>
      <c r="P1986" s="3" t="inlineStr"/>
      <c r="Q1986" s="3" t="inlineStr">
        <is>
          <t>10.18260/1-2-1153-49638</t>
        </is>
      </c>
      <c r="R1986" s="3" t="inlineStr">
        <is>
          <t>https://doi.org/10.18260/1-2-1153-49638</t>
        </is>
      </c>
      <c r="S1986" s="3" t="inlineStr">
        <is>
          <t>OpenAlex; Dept bio</t>
        </is>
      </c>
      <c r="T1986" s="3" t="n">
        <v>2</v>
      </c>
      <c r="U1986" s="3" t="inlineStr">
        <is>
          <t>High (City Tech affiliation on paper); 2 sources</t>
        </is>
      </c>
      <c r="V1986" s="3" t="n"/>
      <c r="W1986" s="3" t="inlineStr">
        <is>
          <t>D. Hossain, Z. Marantz, and D. Mynbaev, "Can we teach modern electronics at a two-year engineering-technology program?", ASEE Mid-Atlantic Conference, April 26-27, 2013.</t>
        </is>
      </c>
      <c r="X1986" s="3" t="inlineStr">
        <is>
          <t>Teaching electronics in career-oriented two-year programs is a challenge due to the practical knowledge that must be taught within a limited amount of time.The challenge stems from the balance that must be achieved between theory and practice.There is a huge gap between the fundamentals of electronics that we are still teaching in traditional electronics courses and the real-world electronics used for building modern devices and gadgets.This survey investigates whether it is possible to teach modern electronics for modern industry, particularly in two-year programs.In an attempt to find a solution, various sources are investigated in academia, industry, and professional societies.The goal is to begin a productive discourse to find a solution to this dilemma.</t>
        </is>
      </c>
      <c r="Y1986" s="3" t="inlineStr">
        <is>
          <t>OpenAlex</t>
        </is>
      </c>
      <c r="Z1986" s="3" t="inlineStr">
        <is>
          <t>https://peer.asee.org/49638.pdf</t>
        </is>
      </c>
      <c r="AA1986" s="3" t="inlineStr">
        <is>
          <t>Open-access PDF (via OpenAlex)</t>
        </is>
      </c>
      <c r="AB1986" s="3" t="inlineStr">
        <is>
          <t>bronze</t>
        </is>
      </c>
      <c r="AC1986" s="3" t="inlineStr">
        <is>
          <t>School of Technology &amp; Design</t>
        </is>
      </c>
      <c r="AD1986" s="3" t="n">
        <v>0</v>
      </c>
      <c r="AE1986" s="3" t="inlineStr">
        <is>
          <t>No</t>
        </is>
      </c>
      <c r="AF1986" s="3" t="inlineStr"/>
      <c r="AG1986" s="4" t="inlineStr"/>
      <c r="AH1986" s="4" t="inlineStr"/>
      <c r="AI1986" s="4" t="inlineStr"/>
    </row>
    <row r="1987">
      <c r="A1987" s="3" t="inlineStr">
        <is>
          <t>EET-0309</t>
        </is>
      </c>
      <c r="B1987" s="3" t="inlineStr">
        <is>
          <t>Marantz</t>
        </is>
      </c>
      <c r="C1987" s="3" t="inlineStr">
        <is>
          <t>Zory</t>
        </is>
      </c>
      <c r="D1987" s="3" t="inlineStr">
        <is>
          <t>Zory Marantz</t>
        </is>
      </c>
      <c r="E1987" s="3" t="inlineStr">
        <is>
          <t>Associate Professor</t>
        </is>
      </c>
      <c r="F1987" s="3" t="inlineStr">
        <is>
          <t>NYC College of Technology</t>
        </is>
      </c>
      <c r="G1987" s="3" t="inlineStr">
        <is>
          <t>Electrical and Telecommunications Engineering Technology</t>
        </is>
      </c>
      <c r="H1987" s="3" t="inlineStr">
        <is>
          <t>ZMarantz@citytech.cuny.edu</t>
        </is>
      </c>
      <c r="I1987" s="3" t="inlineStr">
        <is>
          <t>Journal article</t>
        </is>
      </c>
      <c r="J1987" s="3" t="inlineStr">
        <is>
          <t>Improving Efficiency in NOMA Schemes Having Inter-User Interference Using Mechanism Design</t>
        </is>
      </c>
      <c r="K1987" s="3" t="n">
        <v>2025</v>
      </c>
      <c r="L1987" s="3" t="inlineStr">
        <is>
          <t>International Journal of Interdisciplinary Telecommunications and Networking</t>
        </is>
      </c>
      <c r="M1987" s="3" t="inlineStr">
        <is>
          <t>Zory Marantz</t>
        </is>
      </c>
      <c r="N1987" s="3" t="inlineStr"/>
      <c r="O1987" s="3" t="n"/>
      <c r="P1987" s="3" t="inlineStr"/>
      <c r="Q1987" s="3" t="inlineStr">
        <is>
          <t>10.4018/ijitn.396761</t>
        </is>
      </c>
      <c r="R1987" s="3" t="inlineStr">
        <is>
          <t>https://doi.org/10.4018/ijitn.396761</t>
        </is>
      </c>
      <c r="S1987" s="3" t="inlineStr">
        <is>
          <t>OpenAlex; CUNY Academic Works</t>
        </is>
      </c>
      <c r="T1987" s="3" t="n">
        <v>2</v>
      </c>
      <c r="U1987" s="3" t="inlineStr">
        <is>
          <t>High (City Tech affiliation on paper); 2 sources</t>
        </is>
      </c>
      <c r="V1987" s="3" t="n"/>
      <c r="W1987" s="3" t="inlineStr"/>
      <c r="X1987" s="3" t="inlineStr">
        <is>
          <t>Modern wireless systems utilize non-orthogonal multiple access to increase their rate capacities; however, the efficiency of the individual utility defined in bits per Joule has yet to be considered. Multiple variations of non-orthogonal multiple access have the interference of the signal-to-interference-plus-noise ratio as a function of the received power from multiple other users due to code implementations that are non-orthogonal or non-ideal cancellation in successive-interference-cancellation methods. Game theoretic concepts are used to improve user bits-per-Joule performance. Previous solutions increment transmit power and are not based on closed form systematic methods. The mechanism design presented here led to a non-cooperative Nash equilibrium solution based on detrimental inter-user effects. The resulting algorithm not only converged but also yielded a Nash bargaining and Pereto optimal solution that Pareto dominated the non-cooperative solution sans mechanism. Operating power may decrease 20 dB–45 dB, while utility gains may increase between 28 dB–46 dB.</t>
        </is>
      </c>
      <c r="Y1987" s="3" t="inlineStr">
        <is>
          <t>OpenAlex</t>
        </is>
      </c>
      <c r="Z1987" s="3" t="inlineStr">
        <is>
          <t>https://doi.org/10.4018/ijitn.396761</t>
        </is>
      </c>
      <c r="AA1987" s="3" t="inlineStr">
        <is>
          <t>Open-access page (via OpenAlex)</t>
        </is>
      </c>
      <c r="AB1987" s="3" t="inlineStr">
        <is>
          <t>hybrid</t>
        </is>
      </c>
      <c r="AC1987" s="3" t="inlineStr">
        <is>
          <t>School of Technology &amp; Design</t>
        </is>
      </c>
      <c r="AD1987" s="3" t="n">
        <v>0</v>
      </c>
      <c r="AE1987" s="3" t="inlineStr">
        <is>
          <t>No</t>
        </is>
      </c>
      <c r="AF1987" s="3" t="inlineStr"/>
      <c r="AG1987" s="4" t="inlineStr"/>
      <c r="AH1987" s="4" t="inlineStr"/>
      <c r="AI1987" s="4" t="inlineStr"/>
    </row>
    <row r="1988">
      <c r="A1988" s="3" t="inlineStr">
        <is>
          <t>EET-0310</t>
        </is>
      </c>
      <c r="B1988" s="3" t="inlineStr">
        <is>
          <t>Geng</t>
        </is>
      </c>
      <c r="C1988" s="3" t="inlineStr">
        <is>
          <t>Li</t>
        </is>
      </c>
      <c r="D1988" s="3" t="inlineStr">
        <is>
          <t>Li Geng</t>
        </is>
      </c>
      <c r="E1988" s="3" t="inlineStr">
        <is>
          <t>Associate Professor</t>
        </is>
      </c>
      <c r="F1988" s="3" t="inlineStr">
        <is>
          <t>NYC College of Technology</t>
        </is>
      </c>
      <c r="G1988" s="3" t="inlineStr">
        <is>
          <t>Electrical and Telecommunications Engineering Technology</t>
        </is>
      </c>
      <c r="H1988" s="3" t="inlineStr">
        <is>
          <t>LGeng@citytech.cuny.edu</t>
        </is>
      </c>
      <c r="I1988" s="3" t="inlineStr">
        <is>
          <t>Conference presentation</t>
        </is>
      </c>
      <c r="J1988" s="3" t="inlineStr">
        <is>
          <t>Integrated Magnet, Electron Beam, and Ultrafast Laser Studies for Accelerator Applications</t>
        </is>
      </c>
      <c r="K1988" s="3" t="n">
        <v>2025</v>
      </c>
      <c r="L1988" s="3" t="inlineStr">
        <is>
          <t>Publications and Research</t>
        </is>
      </c>
      <c r="M1988" s="3" t="inlineStr">
        <is>
          <t>Chavez, J. K.; Vladutescu, V.; Polyanskiy, M.; Li, W.; Teotia, V.; Babzien, M.; Choge, D.; Palmer, M.; Zhao, T.; Palencia, B.; Rukaj, J.; Rahman, T.; Islam, M.; Situ, O.; Geng, L.; Leng, L.; Ossola, G.</t>
        </is>
      </c>
      <c r="N1988" s="3" t="inlineStr"/>
      <c r="O1988" s="3" t="n"/>
      <c r="P1988" s="3" t="inlineStr"/>
      <c r="Q1988" s="3" t="inlineStr"/>
      <c r="R1988" s="3" t="inlineStr">
        <is>
          <t>https://academicworks.cuny.edu/ny_pubs/1315</t>
        </is>
      </c>
      <c r="S1988" s="3" t="inlineStr">
        <is>
          <t>CUNY Academic Works</t>
        </is>
      </c>
      <c r="T1988" s="3" t="n">
        <v>1</v>
      </c>
      <c r="U1988" s="3" t="inlineStr">
        <is>
          <t>High (in CUNY Academic Works)</t>
        </is>
      </c>
      <c r="V1988" s="3" t="n"/>
      <c r="W1988" s="3" t="inlineStr"/>
      <c r="X1988" s="3" t="inlineStr">
        <is>
          <t>This study provides an integrated overview of key accelerator technologies explored at Brookhaven National Laboratory: superconducting magnets, ultrafast electron diffraction, and ultrafast high-power lasers. At the Superconducting Magnets Division, dipole and quadrupole magnets were designed using Simulia OPERA and Rat-GUI, with simulations validated through 3D-printed coil testing. These magnets were later applied in the Ultrafast Electron Diffraction facility, where General Particle Tracer (GPT) simulations and real experiments with solenoids, dipoles, and quadrupoles revealed consistent particle beam behavior. At the Accelerator Test Facility, ultrafast lasers were used to generate and manipulate electron pulses. Laser setups were simulated in 3DOptix, then assembled and tested using instruments like oscilloscopes and beam profilers. Across all modules, experimental results closely aligned with simulations, confirming model accuracy.</t>
        </is>
      </c>
      <c r="Y1988" s="3" t="inlineStr">
        <is>
          <t>CUNY Academic Works</t>
        </is>
      </c>
      <c r="Z1988" s="3" t="inlineStr">
        <is>
          <t>https://academicworks.cuny.edu/context/ny_pubs/article/2347/viewcontent/RENEW_Poster_Jorge.pdf</t>
        </is>
      </c>
      <c r="AA1988" s="3" t="inlineStr">
        <is>
          <t>PDF in CUNY Academic Works</t>
        </is>
      </c>
      <c r="AB1988" s="3" t="inlineStr"/>
      <c r="AC1988" s="3" t="inlineStr">
        <is>
          <t>School of Technology &amp; Design</t>
        </is>
      </c>
      <c r="AD1988" s="3" t="n"/>
      <c r="AE1988" s="3" t="inlineStr">
        <is>
          <t>No</t>
        </is>
      </c>
      <c r="AF1988" s="3" t="inlineStr"/>
      <c r="AG1988" s="4" t="inlineStr"/>
      <c r="AH1988" s="4" t="inlineStr"/>
      <c r="AI1988" s="4" t="inlineStr"/>
    </row>
    <row r="1989">
      <c r="A1989" s="3" t="inlineStr">
        <is>
          <t>EET-0311</t>
        </is>
      </c>
      <c r="B1989" s="3" t="inlineStr">
        <is>
          <t>Vladutescu</t>
        </is>
      </c>
      <c r="C1989" s="3" t="inlineStr">
        <is>
          <t>Viviana</t>
        </is>
      </c>
      <c r="D1989" s="3" t="inlineStr">
        <is>
          <t>Viviana Vladutescu</t>
        </is>
      </c>
      <c r="E1989" s="3" t="inlineStr">
        <is>
          <t>Associate Professor</t>
        </is>
      </c>
      <c r="F1989" s="3" t="inlineStr">
        <is>
          <t>NYC College of Technology</t>
        </is>
      </c>
      <c r="G1989" s="3" t="inlineStr">
        <is>
          <t>Electrical and Telecommunications Engineering Technology</t>
        </is>
      </c>
      <c r="H1989" s="3" t="inlineStr">
        <is>
          <t>VVladutescu@citytech.cuny.edu</t>
        </is>
      </c>
      <c r="I1989" s="3" t="inlineStr">
        <is>
          <t>Conference presentation</t>
        </is>
      </c>
      <c r="J1989" s="3" t="inlineStr">
        <is>
          <t>Integrated Magnet, Electron Beam, and Ultrafast Laser Studies for Accelerator Applications</t>
        </is>
      </c>
      <c r="K1989" s="3" t="n">
        <v>2025</v>
      </c>
      <c r="L1989" s="3" t="inlineStr">
        <is>
          <t>Publications and Research</t>
        </is>
      </c>
      <c r="M1989" s="3" t="inlineStr">
        <is>
          <t>Chavez, J. K.; Vladutescu, V.; Polyanskiy, M.; Li, W.; Teotia, V.; Babzien, M.; Choge, D.; Palmer, M.; Zhao, T.; Palencia, B.; Rukaj, J.; Rahman, T.; Islam, M.; Situ, O.; Geng, L.; Leng, L.; Ossola, G.</t>
        </is>
      </c>
      <c r="N1989" s="3" t="inlineStr"/>
      <c r="O1989" s="3" t="n"/>
      <c r="P1989" s="3" t="inlineStr"/>
      <c r="Q1989" s="3" t="inlineStr"/>
      <c r="R1989" s="3" t="inlineStr">
        <is>
          <t>https://academicworks.cuny.edu/ny_pubs/1315</t>
        </is>
      </c>
      <c r="S1989" s="3" t="inlineStr">
        <is>
          <t>CUNY Academic Works</t>
        </is>
      </c>
      <c r="T1989" s="3" t="n">
        <v>1</v>
      </c>
      <c r="U1989" s="3" t="inlineStr">
        <is>
          <t>High (in CUNY Academic Works)</t>
        </is>
      </c>
      <c r="V1989" s="3" t="n"/>
      <c r="W1989" s="3" t="inlineStr"/>
      <c r="X1989" s="3" t="inlineStr">
        <is>
          <t>This study provides an integrated overview of key accelerator technologies explored at Brookhaven National Laboratory: superconducting magnets, ultrafast electron diffraction, and ultrafast high-power lasers. At the Superconducting Magnets Division, dipole and quadrupole magnets were designed using Simulia OPERA and Rat-GUI, with simulations validated through 3D-printed coil testing. These magnets were later applied in the Ultrafast Electron Diffraction facility, where General Particle Tracer (GPT) simulations and real experiments with solenoids, dipoles, and quadrupoles revealed consistent particle beam behavior. At the Accelerator Test Facility, ultrafast lasers were used to generate and manipulate electron pulses. Laser setups were simulated in 3DOptix, then assembled and tested using instruments like oscilloscopes and beam profilers. Across all modules, experimental results closely aligned with simulations, confirming model accuracy.</t>
        </is>
      </c>
      <c r="Y1989" s="3" t="inlineStr">
        <is>
          <t>CUNY Academic Works</t>
        </is>
      </c>
      <c r="Z1989" s="3" t="inlineStr">
        <is>
          <t>https://academicworks.cuny.edu/context/ny_pubs/article/2347/viewcontent/RENEW_Poster_Jorge.pdf</t>
        </is>
      </c>
      <c r="AA1989" s="3" t="inlineStr">
        <is>
          <t>PDF in CUNY Academic Works</t>
        </is>
      </c>
      <c r="AB1989" s="3" t="inlineStr"/>
      <c r="AC1989" s="3" t="inlineStr">
        <is>
          <t>School of Technology &amp; Design</t>
        </is>
      </c>
      <c r="AD1989" s="3" t="n"/>
      <c r="AE1989" s="3" t="inlineStr">
        <is>
          <t>No</t>
        </is>
      </c>
      <c r="AF1989" s="3" t="inlineStr"/>
      <c r="AG1989" s="4" t="inlineStr"/>
      <c r="AH1989" s="4" t="inlineStr"/>
      <c r="AI1989" s="4" t="inlineStr"/>
    </row>
    <row r="1990">
      <c r="A1990" s="3" t="inlineStr">
        <is>
          <t>EET-0313</t>
        </is>
      </c>
      <c r="B1990" s="3" t="inlineStr">
        <is>
          <t>Vladutescu</t>
        </is>
      </c>
      <c r="C1990" s="3" t="inlineStr">
        <is>
          <t>Viviana</t>
        </is>
      </c>
      <c r="D1990" s="3" t="inlineStr">
        <is>
          <t>Viviana Vladutescu</t>
        </is>
      </c>
      <c r="E1990" s="3" t="inlineStr">
        <is>
          <t>Associate Professor</t>
        </is>
      </c>
      <c r="F1990" s="3" t="inlineStr">
        <is>
          <t>NYC College of Technology</t>
        </is>
      </c>
      <c r="G1990" s="3" t="inlineStr">
        <is>
          <t>Electrical and Telecommunications Engineering Technology</t>
        </is>
      </c>
      <c r="H1990" s="3" t="inlineStr">
        <is>
          <t>VVladutescu@citytech.cuny.edu</t>
        </is>
      </c>
      <c r="I1990" s="3" t="inlineStr">
        <is>
          <t>Conference presentation</t>
        </is>
      </c>
      <c r="J1990" s="3" t="inlineStr">
        <is>
          <t>LIDT for femtosecond laser optical components</t>
        </is>
      </c>
      <c r="K1990" s="3" t="n">
        <v>2025</v>
      </c>
      <c r="L1990" s="3" t="inlineStr">
        <is>
          <t>Publications and Research</t>
        </is>
      </c>
      <c r="M1990" s="3" t="inlineStr">
        <is>
          <t>Vladutescu, Viviana K.; Polyanskiy, Mikhail; Choge, Dismas; Rahman, Tahsinur; Zhao, Tianyi; Babzien, Marcus; Li, William; Verderesa, Antonio; Pogorelski, Igor</t>
        </is>
      </c>
      <c r="N1990" s="3" t="inlineStr"/>
      <c r="O1990" s="3" t="n"/>
      <c r="P1990" s="3" t="inlineStr"/>
      <c r="Q1990" s="3" t="inlineStr"/>
      <c r="R1990" s="3" t="inlineStr">
        <is>
          <t>https://academicworks.cuny.edu/ny_pubs/1316</t>
        </is>
      </c>
      <c r="S1990" s="3" t="inlineStr">
        <is>
          <t>CUNY Academic Works</t>
        </is>
      </c>
      <c r="T1990" s="3" t="n">
        <v>1</v>
      </c>
      <c r="U1990" s="3" t="inlineStr">
        <is>
          <t>High (in CUNY Academic Works)</t>
        </is>
      </c>
      <c r="V1990" s="3" t="n"/>
      <c r="W1990" s="3" t="inlineStr"/>
      <c r="X1990" s="3" t="inlineStr">
        <is>
          <t>Optical technology is pushed to the upper limits of damage with the advent of ultrafast high-power (UFHP) lasers. UFHP are at the forefront of particle accelerators, being used in interaction with electron beams to produce high-gradient electron acceleration, generation of compact radiation sources like inverse Compton scattering and free electron lasers. The UFHP laser levels, repetition rates, and operating environmental conditions lower the damage threshold of the optical components of femtosecond lasers uttering them useless if not used in the given parameters. In this regard, the present study provides the threshold levels for various optical components used in 800nm femtosecond lasers. The optical materials tested, analyzed and discussed here are beta barium borate (BBO), Ti:Sapphire (Ti:Sa), Zinc Selenide (ZnSe), Cadmium Teluride (CdTe), Thalium Bromo-Iodide (KRS 5), and Gallium Arsenide (GaAs), which are of particular interest, as they are the main medium for the optical parametric amplification (OPA), oscillator used for UFHP lasers such as the one at the input stage of the Long Wave-Infrared (LWIR) UFHP laser system at Brookhaven National Laboratory (BNL), etc. It is important to mention that current studies of these crystals, in this context, show few to no consistent laser induced damage threshold (LIDT) analysis, making this study an important reference for the UFHP laser community. Post-experiment analysis using optical and scanning electron microscopy revealed detailed damage structure, providing insights into the material behavior under high-intensity laser exposure. As part of this work, we utilized 3DOptix and Select Nonlinear Optics (SNLO) software packages, to design and analyze the experimental results, including beam profile analysis and damage threshold quantification.</t>
        </is>
      </c>
      <c r="Y1990" s="3" t="inlineStr">
        <is>
          <t>CUNY Academic Works</t>
        </is>
      </c>
      <c r="Z1990" s="3" t="inlineStr">
        <is>
          <t>https://academicworks.cuny.edu/context/ny_pubs/article/2348/viewcontent/LIDT_for_femtosecond_laser_optical_components.pdf</t>
        </is>
      </c>
      <c r="AA1990" s="3" t="inlineStr">
        <is>
          <t>PDF in CUNY Academic Works</t>
        </is>
      </c>
      <c r="AB1990" s="3" t="inlineStr"/>
      <c r="AC1990" s="3" t="inlineStr">
        <is>
          <t>School of Technology &amp; Design</t>
        </is>
      </c>
      <c r="AD1990" s="3" t="n"/>
      <c r="AE1990" s="3" t="inlineStr">
        <is>
          <t>No</t>
        </is>
      </c>
      <c r="AF1990" s="3" t="inlineStr"/>
      <c r="AG1990" s="4" t="inlineStr"/>
      <c r="AH1990" s="4" t="inlineStr"/>
      <c r="AI1990" s="4" t="inlineStr"/>
    </row>
    <row r="1991">
      <c r="A1991" s="3" t="inlineStr">
        <is>
          <t>EET-0314</t>
        </is>
      </c>
      <c r="B1991" s="3" t="inlineStr">
        <is>
          <t>Razani</t>
        </is>
      </c>
      <c r="C1991" s="3" t="inlineStr">
        <is>
          <t>Mohammad</t>
        </is>
      </c>
      <c r="D1991" s="3" t="inlineStr">
        <is>
          <t>Mohammad Razani</t>
        </is>
      </c>
      <c r="E1991" s="3" t="inlineStr">
        <is>
          <t>Chair</t>
        </is>
      </c>
      <c r="F1991" s="3" t="inlineStr">
        <is>
          <t>NYC College of Technology</t>
        </is>
      </c>
      <c r="G1991" s="3" t="inlineStr">
        <is>
          <t>Electrical and Telecommunications Engineering Technology</t>
        </is>
      </c>
      <c r="H1991" s="3" t="inlineStr">
        <is>
          <t>MRazani@citytech.cuny.edu</t>
        </is>
      </c>
      <c r="I1991" s="3" t="inlineStr">
        <is>
          <t>Conference paper</t>
        </is>
      </c>
      <c r="J1991" s="3" t="inlineStr">
        <is>
          <t>Proposing a New Study in Non-Invasive Amperometric Glucose Sensing Technology through the NYCLSAMP Summer Fellowship Program</t>
        </is>
      </c>
      <c r="K1991" s="3" t="n">
        <v>2025</v>
      </c>
      <c r="L1991" s="3" t="inlineStr">
        <is>
          <t>Fall ASEE Middle Atlantic Section Conference</t>
        </is>
      </c>
      <c r="M1991" s="3" t="inlineStr">
        <is>
          <t>Sunghoon Jang; Peter J. Spellane; Mohammad Razani</t>
        </is>
      </c>
      <c r="N1991" s="3" t="inlineStr"/>
      <c r="O1991" s="3" t="n"/>
      <c r="P1991" s="3" t="inlineStr"/>
      <c r="Q1991" s="3" t="inlineStr">
        <is>
          <t>10.18260/1-2-1153-51101</t>
        </is>
      </c>
      <c r="R1991" s="3" t="inlineStr">
        <is>
          <t>https://doi.org/10.18260/1-2-1153-51101</t>
        </is>
      </c>
      <c r="S1991" s="3" t="inlineStr">
        <is>
          <t>OpenAlex</t>
        </is>
      </c>
      <c r="T1991" s="3" t="n">
        <v>1</v>
      </c>
      <c r="U1991" s="3" t="inlineStr">
        <is>
          <t>High (City Tech affiliation on paper)</t>
        </is>
      </c>
      <c r="V1991" s="3" t="n"/>
      <c r="W1991" s="3" t="inlineStr"/>
      <c r="X1991" s="3" t="inlineStr">
        <is>
          <t>We have conducted an undergraduate research project "Proposing a New Study in Non-Invasive Amperometric Glucose Sensing Technology through the NYC-LSAMP Summer Fellowship Program"with a freshman student.Since a non-invasive method of monitoring blood glucose would present major advantages over existing methods which use invasive technologies, our group has studied the possibility of using a novel sensing technology, an amperometric glucose sensor, based on the information derived from the relationship between glucose molecules and their electrochemical impedance within physiologic glucose levels.Changes in glucose concentrations can be monitored by measuring the impedance within a wide range of frequencies in order to optimize the impact of glucose solution via a DC/AC electrical current.We will also investigate the impedance and electrical current variation in terms of the glucose concentration within a given physiologic range.The impedance of tap water and distilled water is (50 ml each) and will be also measured by using an EIS (electro-chemical impedance spectroscopy) system.The proposed amperometric technology is sensing tear glucose levels, potentially blood glucose monitoring, may be useful as a new approach for noninvasive glucose sensing.Our amperometric glucose sensor, integrated with a disposable contact lens embedded with a glucose sensing metal, may be more economical and safe than existing methods.In this study, we will discuss how to initiate the undergraduate research and how to solve some challenging issues due to the freshman student's level of engineering knowledge and skills.Our student (research assistant) is currently persuing</t>
        </is>
      </c>
      <c r="Y1991" s="3" t="inlineStr">
        <is>
          <t>OpenAlex</t>
        </is>
      </c>
      <c r="Z1991" s="3" t="inlineStr">
        <is>
          <t>https://peer.asee.org/51101.pdf</t>
        </is>
      </c>
      <c r="AA1991" s="3" t="inlineStr">
        <is>
          <t>Open-access PDF (via OpenAlex)</t>
        </is>
      </c>
      <c r="AB1991" s="3" t="inlineStr">
        <is>
          <t>bronze</t>
        </is>
      </c>
      <c r="AC1991" s="3" t="inlineStr">
        <is>
          <t>School of Technology &amp; Design</t>
        </is>
      </c>
      <c r="AD1991" s="3" t="n">
        <v>0</v>
      </c>
      <c r="AE1991" s="3" t="inlineStr">
        <is>
          <t>No</t>
        </is>
      </c>
      <c r="AF1991" s="3" t="inlineStr"/>
      <c r="AG1991" s="4" t="inlineStr"/>
      <c r="AH1991" s="4" t="inlineStr"/>
      <c r="AI1991" s="4" t="inlineStr"/>
    </row>
    <row r="1992">
      <c r="A1992" s="3" t="inlineStr">
        <is>
          <t>EET-0315</t>
        </is>
      </c>
      <c r="B1992" s="3" t="inlineStr">
        <is>
          <t>Marantz</t>
        </is>
      </c>
      <c r="C1992" s="3" t="inlineStr">
        <is>
          <t>Zory</t>
        </is>
      </c>
      <c r="D1992" s="3" t="inlineStr">
        <is>
          <t>Zory Marantz</t>
        </is>
      </c>
      <c r="E1992" s="3" t="inlineStr">
        <is>
          <t>Associate Professor</t>
        </is>
      </c>
      <c r="F1992" s="3" t="inlineStr">
        <is>
          <t>NYC College of Technology</t>
        </is>
      </c>
      <c r="G1992" s="3" t="inlineStr">
        <is>
          <t>Electrical and Telecommunications Engineering Technology</t>
        </is>
      </c>
      <c r="H1992" s="3" t="inlineStr">
        <is>
          <t>ZMarantz@citytech.cuny.edu</t>
        </is>
      </c>
      <c r="I1992" s="3" t="inlineStr">
        <is>
          <t>Journal article</t>
        </is>
      </c>
      <c r="J1992" s="3" t="inlineStr">
        <is>
          <t>Redefining Traffic Light Timing Optimality: A Novel Pricing Mechanism that Operates at the Pareto Frontier</t>
        </is>
      </c>
      <c r="K1992" s="3" t="n">
        <v>2025</v>
      </c>
      <c r="L1992" s="3" t="inlineStr">
        <is>
          <t>International Journal of Intelligent Transportation Systems Research</t>
        </is>
      </c>
      <c r="M1992" s="3" t="inlineStr">
        <is>
          <t>Zory Marantz</t>
        </is>
      </c>
      <c r="N1992" s="3" t="inlineStr"/>
      <c r="O1992" s="3" t="n"/>
      <c r="P1992" s="3" t="inlineStr"/>
      <c r="Q1992" s="3" t="inlineStr">
        <is>
          <t>10.1007/s13177-025-00570-0</t>
        </is>
      </c>
      <c r="R1992" s="3" t="inlineStr">
        <is>
          <t>https://doi.org/10.1007/s13177-025-00570-0</t>
        </is>
      </c>
      <c r="S1992" s="3" t="inlineStr">
        <is>
          <t>OpenAlex</t>
        </is>
      </c>
      <c r="T1992" s="3" t="n">
        <v>1</v>
      </c>
      <c r="U1992" s="3" t="inlineStr">
        <is>
          <t>High (City Tech affiliation on paper)</t>
        </is>
      </c>
      <c r="V1992" s="3" t="n"/>
      <c r="W1992" s="3" t="inlineStr"/>
      <c r="X1992" s="3" t="inlineStr"/>
      <c r="Y1992" s="3" t="inlineStr"/>
      <c r="Z1992" s="3" t="inlineStr"/>
      <c r="AA1992" s="3" t="inlineStr">
        <is>
          <t>Not found</t>
        </is>
      </c>
      <c r="AB1992" s="3" t="inlineStr">
        <is>
          <t>closed</t>
        </is>
      </c>
      <c r="AC1992" s="3" t="inlineStr">
        <is>
          <t>School of Technology &amp; Design</t>
        </is>
      </c>
      <c r="AD1992" s="3" t="n">
        <v>0</v>
      </c>
      <c r="AE1992" s="3" t="inlineStr">
        <is>
          <t>No</t>
        </is>
      </c>
      <c r="AF1992" s="3" t="inlineStr"/>
      <c r="AG1992" s="4" t="inlineStr"/>
      <c r="AH1992" s="4" t="inlineStr"/>
      <c r="AI1992" s="4" t="inlineStr"/>
    </row>
    <row r="1993">
      <c r="A1993" s="3" t="inlineStr">
        <is>
          <t>EET-0316</t>
        </is>
      </c>
      <c r="B1993" s="3" t="inlineStr">
        <is>
          <t>Geng</t>
        </is>
      </c>
      <c r="C1993" s="3" t="inlineStr">
        <is>
          <t>Li</t>
        </is>
      </c>
      <c r="D1993" s="3" t="inlineStr">
        <is>
          <t>Li Geng</t>
        </is>
      </c>
      <c r="E1993" s="3" t="inlineStr">
        <is>
          <t>Associate Professor</t>
        </is>
      </c>
      <c r="F1993" s="3" t="inlineStr">
        <is>
          <t>NYC College of Technology</t>
        </is>
      </c>
      <c r="G1993" s="3" t="inlineStr">
        <is>
          <t>Electrical and Telecommunications Engineering Technology</t>
        </is>
      </c>
      <c r="H1993" s="3" t="inlineStr">
        <is>
          <t>LGeng@citytech.cuny.edu</t>
        </is>
      </c>
      <c r="I1993" s="3" t="inlineStr">
        <is>
          <t>Grant</t>
        </is>
      </c>
      <c r="J1993" s="3" t="inlineStr">
        <is>
          <t>Science and Engineering Student Apprenticeship Program in Accelerator R&amp;D</t>
        </is>
      </c>
      <c r="K1993" s="3" t="n">
        <v>2025</v>
      </c>
      <c r="L1993" s="3" t="inlineStr"/>
      <c r="M1993" s="3" t="inlineStr"/>
      <c r="N1993" s="3" t="inlineStr">
        <is>
          <t>Co-PI</t>
        </is>
      </c>
      <c r="O1993" s="3" t="n">
        <v>700000</v>
      </c>
      <c r="P1993" s="3" t="inlineStr"/>
      <c r="Q1993" s="3" t="inlineStr"/>
      <c r="R1993" s="3" t="inlineStr">
        <is>
          <t>https://www.citytech.cuny.edu/renew/</t>
        </is>
      </c>
      <c r="S1993" s="3" t="inlineStr">
        <is>
          <t>Dept bio</t>
        </is>
      </c>
      <c r="T1993" s="3" t="n">
        <v>1</v>
      </c>
      <c r="U1993" s="3" t="inlineStr">
        <is>
          <t>Medium (self-reported in faculty bio)</t>
        </is>
      </c>
      <c r="V1993" s="3" t="n"/>
      <c r="W1993" s="3" t="inlineStr">
        <is>
          <t>Project / Award Role Year Reaching a New Energy Sciences Workforce (RENEW) / Department of Energy - $700,000.00 - Title:"Science and Engineering Student Apprenticeship Program in Accelerator R&amp;D" - RENEW Website Co-PI Jan 2025 - Present PSC-CUNY Research Award PI 2020-2021 GRTI Project Co-PI 2018-2019 PSC-CUNY Research Award PI 2017-2018 Professional Development Advisory Council Award - Apr 2017</t>
        </is>
      </c>
      <c r="X1993" s="3" t="inlineStr"/>
      <c r="Y1993" s="3" t="inlineStr"/>
      <c r="Z1993" s="3" t="inlineStr"/>
      <c r="AA1993" s="3" t="inlineStr"/>
      <c r="AB1993" s="3" t="inlineStr"/>
      <c r="AC1993" s="3" t="inlineStr">
        <is>
          <t>School of Technology &amp; Design</t>
        </is>
      </c>
      <c r="AD1993" s="3" t="n"/>
      <c r="AE1993" s="3" t="inlineStr">
        <is>
          <t>No</t>
        </is>
      </c>
      <c r="AF1993" s="3" t="inlineStr"/>
      <c r="AG1993" s="4" t="inlineStr"/>
      <c r="AH1993" s="4" t="inlineStr"/>
      <c r="AI1993" s="4" t="inlineStr"/>
    </row>
    <row r="1994">
      <c r="A1994" s="3" t="inlineStr">
        <is>
          <t>EET-0317</t>
        </is>
      </c>
      <c r="B1994" s="3" t="inlineStr">
        <is>
          <t>Hassebo</t>
        </is>
      </c>
      <c r="C1994" s="3" t="inlineStr">
        <is>
          <t>Ahmed</t>
        </is>
      </c>
      <c r="D1994" s="3" t="inlineStr">
        <is>
          <t>Ahmed Hassebo</t>
        </is>
      </c>
      <c r="E1994" s="3" t="inlineStr">
        <is>
          <t>Lecturer Doctoral Schedule</t>
        </is>
      </c>
      <c r="F1994" s="3" t="inlineStr">
        <is>
          <t>NYC College of Technology</t>
        </is>
      </c>
      <c r="G1994" s="3" t="inlineStr">
        <is>
          <t>Electrical and Telecommunications Engineering Technology</t>
        </is>
      </c>
      <c r="H1994" s="3" t="inlineStr">
        <is>
          <t>AHMED.HASSEBO10@citytech.cuny.edu</t>
        </is>
      </c>
      <c r="I1994" s="3" t="inlineStr">
        <is>
          <t>Book chapter</t>
        </is>
      </c>
      <c r="J1994" s="3" t="inlineStr">
        <is>
          <t>Smart Cities and Surveillance Technology: Balancing Innovation, Security, and Privacy in Urban Environments</t>
        </is>
      </c>
      <c r="K1994" s="3" t="n">
        <v>2025</v>
      </c>
      <c r="L1994" s="3" t="inlineStr">
        <is>
          <t>Sustainable development</t>
        </is>
      </c>
      <c r="M1994" s="3" t="inlineStr">
        <is>
          <t>Ahmed Hassebo</t>
        </is>
      </c>
      <c r="N1994" s="3" t="inlineStr"/>
      <c r="O1994" s="3" t="n"/>
      <c r="P1994" s="3" t="inlineStr"/>
      <c r="Q1994" s="3" t="inlineStr">
        <is>
          <t>10.5772/intechopen.1011457</t>
        </is>
      </c>
      <c r="R1994" s="3" t="inlineStr">
        <is>
          <t>https://doi.org/10.5772/intechopen.1011457</t>
        </is>
      </c>
      <c r="S1994" s="3" t="inlineStr">
        <is>
          <t>OpenAlex; CUNY Academic Works</t>
        </is>
      </c>
      <c r="T1994" s="3" t="n">
        <v>2</v>
      </c>
      <c r="U1994" s="3" t="inlineStr">
        <is>
          <t>High (City Tech affiliation on paper); 2 sources</t>
        </is>
      </c>
      <c r="V1994" s="3" t="n"/>
      <c r="W1994" s="3" t="inlineStr"/>
      <c r="X1994" s="3" t="inlineStr">
        <is>
          <t>The integration of surveillance technology into smart cities is transforming urban living, enhancing security, traffic management, and emergency response systems. This research examines the role of artificial intelligence, facial recognition, IoT-connected sensors, and predictive analytics in modern surveillance infrastructures. While these technologies improve efficiency and public safety, they also raise ethical concerns regarding privacy, data security, and government oversight. The study explores how urban planners, policymakers, and technologists can design surveillance frameworks that align with democratic values, ensuring transparency and accountability. Additionally, the research investigates citizen perceptions, legal implications, and potential solutions to mitigate privacy risks while optimizing security measures. By analyzing global case studies, the study aims to provide insights into designing responsible surveillance systems that support smart city initiatives while preserving individual freedoms.</t>
        </is>
      </c>
      <c r="Y1994" s="3" t="inlineStr">
        <is>
          <t>OpenAlex</t>
        </is>
      </c>
      <c r="Z1994" s="3" t="inlineStr">
        <is>
          <t>https://www.intechopen.com/citation-pdf-url/1226431</t>
        </is>
      </c>
      <c r="AA1994" s="3" t="inlineStr">
        <is>
          <t>Open-access PDF (via OpenAlex)</t>
        </is>
      </c>
      <c r="AB1994" s="3" t="inlineStr">
        <is>
          <t>hybrid</t>
        </is>
      </c>
      <c r="AC1994" s="3" t="inlineStr">
        <is>
          <t>School of Technology &amp; Design</t>
        </is>
      </c>
      <c r="AD1994" s="3" t="n">
        <v>0</v>
      </c>
      <c r="AE1994" s="3" t="inlineStr">
        <is>
          <t>Yes</t>
        </is>
      </c>
      <c r="AF1994" s="3" t="inlineStr">
        <is>
          <t>abstract: facial recognition, artificial intelligence; keyword: face recognition; keyword: artificial intelligence</t>
        </is>
      </c>
      <c r="AG1994" s="4" t="inlineStr"/>
      <c r="AH1994" s="4" t="inlineStr"/>
      <c r="AI1994" s="4" t="inlineStr"/>
    </row>
    <row r="1995">
      <c r="A1995" s="3" t="inlineStr">
        <is>
          <t>EET-0320</t>
        </is>
      </c>
      <c r="B1995" s="3" t="inlineStr">
        <is>
          <t>Hassebo</t>
        </is>
      </c>
      <c r="C1995" s="3" t="inlineStr">
        <is>
          <t>Ahmed</t>
        </is>
      </c>
      <c r="D1995" s="3" t="inlineStr">
        <is>
          <t>Ahmed Hassebo</t>
        </is>
      </c>
      <c r="E1995" s="3" t="inlineStr">
        <is>
          <t>Lecturer Doctoral Schedule</t>
        </is>
      </c>
      <c r="F1995" s="3" t="inlineStr">
        <is>
          <t>NYC College of Technology</t>
        </is>
      </c>
      <c r="G1995" s="3" t="inlineStr">
        <is>
          <t>Electrical and Telecommunications Engineering Technology</t>
        </is>
      </c>
      <c r="H1995" s="3" t="inlineStr">
        <is>
          <t>AHMED.HASSEBO10@citytech.cuny.edu</t>
        </is>
      </c>
      <c r="I1995" s="3" t="inlineStr">
        <is>
          <t>Conference paper</t>
        </is>
      </c>
      <c r="J1995" s="3" t="inlineStr">
        <is>
          <t>Evaluation of 5G-Enabled Resource Allocation for Smart LED Streetlight Infrastructure</t>
        </is>
      </c>
      <c r="K1995" s="3" t="n">
        <v>2026</v>
      </c>
      <c r="L1995" s="3" t="inlineStr">
        <is>
          <t>ASEE Northeast Section Conference (ASEE-NE)</t>
        </is>
      </c>
      <c r="M1995" s="3" t="inlineStr">
        <is>
          <t>Ahmed Hassebo; Yasser Y. Hassebo</t>
        </is>
      </c>
      <c r="N1995" s="3" t="inlineStr"/>
      <c r="O1995" s="3" t="n"/>
      <c r="P1995" s="3" t="inlineStr"/>
      <c r="Q1995" s="3" t="inlineStr">
        <is>
          <t>10.18260/1-2--58586</t>
        </is>
      </c>
      <c r="R1995" s="3" t="inlineStr">
        <is>
          <t>https://doi.org/10.18260/1-2--58586</t>
        </is>
      </c>
      <c r="S1995" s="3" t="inlineStr">
        <is>
          <t>OpenAlex; CUNY Academic Works</t>
        </is>
      </c>
      <c r="T1995" s="3" t="n">
        <v>2</v>
      </c>
      <c r="U1995" s="3" t="inlineStr">
        <is>
          <t>High (City Tech affiliation on paper); 2 sources</t>
        </is>
      </c>
      <c r="V1995" s="3" t="n"/>
      <c r="W1995" s="3" t="inlineStr"/>
      <c r="X1995" s="3" t="inlineStr">
        <is>
          <t>The proliferation of 5G networks facilitates high-speed, low-latency communication essential for the advancement of smart city infrastructure. This research investigates the performance of 5G enabled connectivity for smart LED streetlight systems, focusing on resource allocation strategies between mission-critical and latency-tolerant services. Utilizing MATLAB simulations, the study evaluates network slicing and scheduling algorithms through key performance indicators (KPIs) including throughput, end-to-end delay, and Packet Error Rate (PER). The proposed framework integrates dynamic scheduling mechanisms—analogous to LTE uplink protocols—to optimize energy efficiency and data responsiveness across large-scale urban lighting deployments. Empirical results indicate that 5G Ultra-Reliable Low-Latency Communication (URLLC) effectively supports real-time control for lighting and emergency response scenarios, while Enhanced Mobile Broadband (eMBB) manages non-critical background operations. Ultimately, this study confirms that 5G integration enhances performance stability and service differentiation, offering a robust and scalable architecture for future smart city ecosystems.</t>
        </is>
      </c>
      <c r="Y1995" s="3" t="inlineStr">
        <is>
          <t>OpenAlex</t>
        </is>
      </c>
      <c r="Z1995" s="3" t="inlineStr">
        <is>
          <t>https://academicworks.cuny.edu/cgi/viewcontent.cgi?article=2430&amp;context=ny_pubs</t>
        </is>
      </c>
      <c r="AA1995" s="3" t="inlineStr">
        <is>
          <t>Open-access PDF (via OpenAlex)</t>
        </is>
      </c>
      <c r="AB1995" s="3" t="inlineStr">
        <is>
          <t>green</t>
        </is>
      </c>
      <c r="AC1995" s="3" t="inlineStr">
        <is>
          <t>School of Technology &amp; Design</t>
        </is>
      </c>
      <c r="AD1995" s="3" t="n">
        <v>0</v>
      </c>
      <c r="AE1995" s="3" t="inlineStr">
        <is>
          <t>No</t>
        </is>
      </c>
      <c r="AF1995" s="3" t="inlineStr"/>
      <c r="AG1995" s="4" t="inlineStr"/>
      <c r="AH1995" s="4" t="inlineStr"/>
      <c r="AI1995" s="4" t="inlineStr"/>
    </row>
    <row r="1996">
      <c r="A1996" s="3" t="inlineStr">
        <is>
          <t>EET-0321</t>
        </is>
      </c>
      <c r="B1996" s="3" t="inlineStr">
        <is>
          <t>Ummy</t>
        </is>
      </c>
      <c r="C1996" s="3" t="inlineStr">
        <is>
          <t>Muhammad</t>
        </is>
      </c>
      <c r="D1996" s="3" t="inlineStr">
        <is>
          <t>Muhammad Ummy</t>
        </is>
      </c>
      <c r="E1996" s="3" t="inlineStr">
        <is>
          <t>Professor</t>
        </is>
      </c>
      <c r="F1996" s="3" t="inlineStr">
        <is>
          <t>NYC College of Technology</t>
        </is>
      </c>
      <c r="G1996" s="3" t="inlineStr">
        <is>
          <t>Electrical and Telecommunications Engineering Technology</t>
        </is>
      </c>
      <c r="H1996" s="3" t="inlineStr">
        <is>
          <t>MAummy@citytech.cuny.edu</t>
        </is>
      </c>
      <c r="I1996" s="3" t="inlineStr">
        <is>
          <t>Paper (venue type unclear)</t>
        </is>
      </c>
      <c r="J1996" s="3" t="inlineStr">
        <is>
          <t>Exploring Engineering Technology: A Multi-Year, Multidisciplinary Project-Based Engineering Technology Workshop</t>
        </is>
      </c>
      <c r="K1996" s="3" t="n">
        <v>2026</v>
      </c>
      <c r="L1996" s="3" t="inlineStr">
        <is>
          <t>CUNY Academic Works (City University of New York)</t>
        </is>
      </c>
      <c r="M1996" s="3" t="inlineStr">
        <is>
          <t>Benito Mendoza; Angran Xiao; Muhammad Ali Ummy</t>
        </is>
      </c>
      <c r="N1996" s="3" t="inlineStr"/>
      <c r="O1996" s="3" t="n"/>
      <c r="P1996" s="3" t="inlineStr"/>
      <c r="Q1996" s="3" t="inlineStr">
        <is>
          <t>10.5281/zenodo.20670587</t>
        </is>
      </c>
      <c r="R1996" s="3" t="inlineStr">
        <is>
          <t>https://doi.org/10.5281/zenodo.20670587</t>
        </is>
      </c>
      <c r="S1996" s="3" t="inlineStr">
        <is>
          <t>OpenAlex; CUNY Academic Works</t>
        </is>
      </c>
      <c r="T1996" s="3" t="n">
        <v>2</v>
      </c>
      <c r="U1996" s="3" t="inlineStr">
        <is>
          <t>High (City Tech affiliation on paper); 2 sources</t>
        </is>
      </c>
      <c r="V1996" s="3" t="n"/>
      <c r="W1996" s="3" t="inlineStr"/>
      <c r="X1996" s="3" t="inlineStr">
        <is>
          <t>Many students enter engineering technology programs with a limited understanding of disciplinary differences, curricular expectations, and career pathways, contributing to early dissatisfaction and attrition. To address this challenge, we developed Exploring Engineering Technology, a multidisciplinary, project-based workshop that introduces students to Mechanical, Electrical, and Computer Engineering Technology through a shared robotic systems project. This paper presents a multi-year design-based educational research (DBER) study documenting the iterative refinement and sustained implementation of the workshop across three consecutive summers (2023–2025) at a large urban public college. Using a consistent post-workshop survey administered across cohorts and aggregate student progression indicators, we examine cross-year patterns in students’ self-reported disciplinary understanding, career awareness, and preparedness for college-level expectations. The study is guided by three descriptive research questions addressing cross-year stability in student perceptions, design decisions supporting instructional transferability and program stability, and the interpretation of contextual progression indicators. Results show stable and consistently positive patterns across cohorts and instructional teams. Student progression indicators are included to provide contextual follow-up rather than causal evidence. This study contributes a replicable, design-based model for early multidisciplinary exposure in engineering technology education and provides practice-informed insights into design evolution, instructional transferability, and institutional scalability.</t>
        </is>
      </c>
      <c r="Y1996" s="3" t="inlineStr">
        <is>
          <t>OpenAlex</t>
        </is>
      </c>
      <c r="Z1996" s="3" t="inlineStr">
        <is>
          <t>https://academicworks.cuny.edu/cgi/viewcontent.cgi?article=2423&amp;context=ny_pubs</t>
        </is>
      </c>
      <c r="AA1996" s="3" t="inlineStr">
        <is>
          <t>Open-access PDF (via OpenAlex)</t>
        </is>
      </c>
      <c r="AB1996" s="3" t="inlineStr">
        <is>
          <t>green</t>
        </is>
      </c>
      <c r="AC1996" s="3" t="inlineStr">
        <is>
          <t>School of Technology &amp; Design</t>
        </is>
      </c>
      <c r="AD1996" s="3" t="n">
        <v>0</v>
      </c>
      <c r="AE1996" s="3" t="inlineStr">
        <is>
          <t>No</t>
        </is>
      </c>
      <c r="AF1996" s="3" t="inlineStr"/>
      <c r="AG1996" s="4" t="inlineStr"/>
      <c r="AH1996" s="4" t="inlineStr"/>
      <c r="AI1996" s="4" t="inlineStr"/>
    </row>
    <row r="1997">
      <c r="A1997" s="3" t="inlineStr">
        <is>
          <t>EET-0330</t>
        </is>
      </c>
      <c r="B1997" s="3" t="inlineStr">
        <is>
          <t>Razani</t>
        </is>
      </c>
      <c r="C1997" s="3" t="inlineStr">
        <is>
          <t>Mohammad</t>
        </is>
      </c>
      <c r="D1997" s="3" t="inlineStr">
        <is>
          <t>Mohammad Razani</t>
        </is>
      </c>
      <c r="E1997" s="3" t="inlineStr">
        <is>
          <t>Chair</t>
        </is>
      </c>
      <c r="F1997" s="3" t="inlineStr">
        <is>
          <t>NYC College of Technology</t>
        </is>
      </c>
      <c r="G1997" s="3" t="inlineStr">
        <is>
          <t>Electrical and Telecommunications Engineering Technology</t>
        </is>
      </c>
      <c r="H1997" s="3" t="inlineStr">
        <is>
          <t>MRazani@citytech.cuny.edu</t>
        </is>
      </c>
      <c r="I1997" s="3" t="inlineStr">
        <is>
          <t>Book chapter</t>
        </is>
      </c>
      <c r="J1997" s="3" t="inlineStr">
        <is>
          <t>General Criteria to Assess Quality and Economical Comparison among Satellites, HF, Radio Relay and Troposcatter Systems in the Rural Telecommunications Environment</t>
        </is>
      </c>
      <c r="K1997" s="3" t="n">
        <v>1991</v>
      </c>
      <c r="L1997" s="3" t="inlineStr"/>
      <c r="M1997" s="3" t="inlineStr"/>
      <c r="N1997" s="3" t="inlineStr"/>
      <c r="O1997" s="3" t="n"/>
      <c r="P1997" s="3" t="inlineStr"/>
      <c r="Q1997" s="3" t="inlineStr"/>
      <c r="R1997" s="3" t="inlineStr"/>
      <c r="S1997" s="3" t="inlineStr">
        <is>
          <t>Dept bio</t>
        </is>
      </c>
      <c r="T1997" s="3" t="n">
        <v>1</v>
      </c>
      <c r="U1997" s="3" t="inlineStr">
        <is>
          <t>Medium (self-reported in faculty bio)</t>
        </is>
      </c>
      <c r="V1997" s="3" t="n"/>
      <c r="W1997" s="3" t="inlineStr">
        <is>
          <t>M. Razani, et al, "General Criteria to Assess Quality and Economical Comparison among Satellites, HF, Radio Relay and Troposcatter Systems in the Rural Telecommunications Environment," in GAS-7 Handbook, 1991.</t>
        </is>
      </c>
      <c r="X1997" s="3" t="inlineStr"/>
      <c r="Y1997" s="3" t="inlineStr"/>
      <c r="Z1997" s="3" t="inlineStr"/>
      <c r="AA1997" s="3" t="inlineStr"/>
      <c r="AB1997" s="3" t="inlineStr"/>
      <c r="AC1997" s="3" t="inlineStr">
        <is>
          <t>School of Technology &amp; Design</t>
        </is>
      </c>
      <c r="AD1997" s="3" t="n"/>
      <c r="AE1997" s="3" t="inlineStr">
        <is>
          <t>No</t>
        </is>
      </c>
      <c r="AF1997" s="3" t="inlineStr"/>
      <c r="AG1997" s="4" t="inlineStr"/>
      <c r="AH1997" s="4" t="inlineStr"/>
      <c r="AI1997" s="4" t="inlineStr"/>
    </row>
    <row r="1998">
      <c r="A1998" s="3" t="inlineStr">
        <is>
          <t>EET-0331</t>
        </is>
      </c>
      <c r="B1998" s="3" t="inlineStr">
        <is>
          <t>Vladutescu</t>
        </is>
      </c>
      <c r="C1998" s="3" t="inlineStr">
        <is>
          <t>Viviana</t>
        </is>
      </c>
      <c r="D1998" s="3" t="inlineStr">
        <is>
          <t>Viviana Vladutescu</t>
        </is>
      </c>
      <c r="E1998" s="3" t="inlineStr">
        <is>
          <t>Associate Professor</t>
        </is>
      </c>
      <c r="F1998" s="3" t="inlineStr">
        <is>
          <t>NYC College of Technology</t>
        </is>
      </c>
      <c r="G1998" s="3" t="inlineStr">
        <is>
          <t>Electrical and Telecommunications Engineering Technology</t>
        </is>
      </c>
      <c r="H1998" s="3" t="inlineStr">
        <is>
          <t>VVladutescu@citytech.cuny.edu</t>
        </is>
      </c>
      <c r="I1998" s="3" t="inlineStr">
        <is>
          <t>Conference paper</t>
        </is>
      </c>
      <c r="J1998" s="3" t="inlineStr">
        <is>
          <t>Water vapor mixing ratio used in lidar calibration technique Daniela Viviana Vladutescu, Yonghua Wu, Leona Charles, Barry Gross, Fred Moshary, Samir Ahmed, The 2nd WSEAS International Conference on Remote Sensing (Remote’06), December 16-18, 2006</t>
        </is>
      </c>
      <c r="K1998" s="3" t="n">
        <v>2006</v>
      </c>
      <c r="L1998" s="3" t="inlineStr"/>
      <c r="M1998" s="3" t="inlineStr"/>
      <c r="N1998" s="3" t="inlineStr"/>
      <c r="O1998" s="3" t="n"/>
      <c r="P1998" s="3" t="inlineStr"/>
      <c r="Q1998" s="3" t="inlineStr"/>
      <c r="R1998" s="3" t="inlineStr"/>
      <c r="S1998" s="3" t="inlineStr">
        <is>
          <t>Dept bio</t>
        </is>
      </c>
      <c r="T1998" s="3" t="n">
        <v>1</v>
      </c>
      <c r="U1998" s="3" t="inlineStr">
        <is>
          <t>Medium (self-reported in faculty bio)</t>
        </is>
      </c>
      <c r="V1998" s="3" t="n"/>
      <c r="W1998" s="3" t="inlineStr">
        <is>
          <t>Water vapor mixing ratio used in lidar calibration technique Daniela Viviana Vladutescu, Yonghua Wu, Leona Charles, Barry Gross, Fred Moshary, Samir Ahmed, The 2nd WSEAS International Conference on Remote Sensing (Remote’06), December 16-18, 2006</t>
        </is>
      </c>
      <c r="X1998" s="3" t="inlineStr"/>
      <c r="Y1998" s="3" t="inlineStr"/>
      <c r="Z1998" s="3" t="inlineStr"/>
      <c r="AA1998" s="3" t="inlineStr"/>
      <c r="AB1998" s="3" t="inlineStr"/>
      <c r="AC1998" s="3" t="inlineStr">
        <is>
          <t>School of Technology &amp; Design</t>
        </is>
      </c>
      <c r="AD1998" s="3" t="n"/>
      <c r="AE1998" s="3" t="inlineStr">
        <is>
          <t>No</t>
        </is>
      </c>
      <c r="AF1998" s="3" t="inlineStr"/>
      <c r="AG1998" s="4" t="inlineStr"/>
      <c r="AH1998" s="4" t="inlineStr"/>
      <c r="AI1998" s="4" t="inlineStr"/>
    </row>
    <row r="1999">
      <c r="A1999" s="3" t="inlineStr">
        <is>
          <t>EET-0332</t>
        </is>
      </c>
      <c r="B1999" s="3" t="inlineStr">
        <is>
          <t>Vladutescu</t>
        </is>
      </c>
      <c r="C1999" s="3" t="inlineStr">
        <is>
          <t>Viviana</t>
        </is>
      </c>
      <c r="D1999" s="3" t="inlineStr">
        <is>
          <t>Viviana Vladutescu</t>
        </is>
      </c>
      <c r="E1999" s="3" t="inlineStr">
        <is>
          <t>Associate Professor</t>
        </is>
      </c>
      <c r="F1999" s="3" t="inlineStr">
        <is>
          <t>NYC College of Technology</t>
        </is>
      </c>
      <c r="G1999" s="3" t="inlineStr">
        <is>
          <t>Electrical and Telecommunications Engineering Technology</t>
        </is>
      </c>
      <c r="H1999" s="3" t="inlineStr">
        <is>
          <t>VVladutescu@citytech.cuny.edu</t>
        </is>
      </c>
      <c r="I1999" s="3" t="inlineStr">
        <is>
          <t>Conference paper</t>
        </is>
      </c>
      <c r="J1999" s="3" t="inlineStr">
        <is>
          <t>Application of CCNY LIDAR to the study of aerosol transport, Leona Charles, Shuki Chaw, Viviana Vladutescu, Yonghua Wu, Fred Moshary, Barry Gross, and Samir Ahmed, ESS/GEO Session, 2007 Joint Annual Conference of the National Society of Black Physicists and the National Society of Hispanic Physicists, Boston, MA, February 21-25, 2007</t>
        </is>
      </c>
      <c r="K1999" s="3" t="n">
        <v>2007</v>
      </c>
      <c r="L1999" s="3" t="inlineStr"/>
      <c r="M1999" s="3" t="inlineStr"/>
      <c r="N1999" s="3" t="inlineStr"/>
      <c r="O1999" s="3" t="n"/>
      <c r="P1999" s="3" t="inlineStr"/>
      <c r="Q1999" s="3" t="inlineStr"/>
      <c r="R1999" s="3" t="inlineStr"/>
      <c r="S1999" s="3" t="inlineStr">
        <is>
          <t>Dept bio</t>
        </is>
      </c>
      <c r="T1999" s="3" t="n">
        <v>1</v>
      </c>
      <c r="U1999" s="3" t="inlineStr">
        <is>
          <t>Medium (self-reported in faculty bio)</t>
        </is>
      </c>
      <c r="V1999" s="3" t="n"/>
      <c r="W1999" s="3" t="inlineStr">
        <is>
          <t>"Application of CCNY LIDAR to the study of aerosol transport, Leona Charles, Shuki Chaw, Viviana Vladutescu, Yonghua Wu, Fred Moshary, Barry Gross, and Samir Ahmed, ESS/GEO Session, 2007 Joint Annual Conference of the National Society of Black Physicists and the National Society of Hispanic Physicists, Boston, MA, February 21-25, 2007</t>
        </is>
      </c>
      <c r="X1999" s="3" t="inlineStr"/>
      <c r="Y1999" s="3" t="inlineStr"/>
      <c r="Z1999" s="3" t="inlineStr"/>
      <c r="AA1999" s="3" t="inlineStr"/>
      <c r="AB1999" s="3" t="inlineStr"/>
      <c r="AC1999" s="3" t="inlineStr">
        <is>
          <t>School of Technology &amp; Design</t>
        </is>
      </c>
      <c r="AD1999" s="3" t="n"/>
      <c r="AE1999" s="3" t="inlineStr">
        <is>
          <t>No</t>
        </is>
      </c>
      <c r="AF1999" s="3" t="inlineStr"/>
      <c r="AG1999" s="4" t="inlineStr"/>
      <c r="AH1999" s="4" t="inlineStr"/>
      <c r="AI1999" s="4" t="inlineStr"/>
    </row>
    <row r="2000">
      <c r="A2000" s="3" t="inlineStr">
        <is>
          <t>EET-0333</t>
        </is>
      </c>
      <c r="B2000" s="3" t="inlineStr">
        <is>
          <t>Vladutescu</t>
        </is>
      </c>
      <c r="C2000" s="3" t="inlineStr">
        <is>
          <t>Viviana</t>
        </is>
      </c>
      <c r="D2000" s="3" t="inlineStr">
        <is>
          <t>Viviana Vladutescu</t>
        </is>
      </c>
      <c r="E2000" s="3" t="inlineStr">
        <is>
          <t>Associate Professor</t>
        </is>
      </c>
      <c r="F2000" s="3" t="inlineStr">
        <is>
          <t>NYC College of Technology</t>
        </is>
      </c>
      <c r="G2000" s="3" t="inlineStr">
        <is>
          <t>Electrical and Telecommunications Engineering Technology</t>
        </is>
      </c>
      <c r="H2000" s="3" t="inlineStr">
        <is>
          <t>VVladutescu@citytech.cuny.edu</t>
        </is>
      </c>
      <c r="I2000" s="3" t="inlineStr">
        <is>
          <t>Paper (venue type unclear)</t>
        </is>
      </c>
      <c r="J2000" s="3" t="inlineStr">
        <is>
          <t>Lower troposphere water vapor measurements using a Raman lidar, GPS and radiosondes data fusion Daniela Viviana Vladutescu,, Barry Gross, Yonghua Wu, Fred Moshary, Samir Ahmed PRISM/PCCM/MIRTHE University-Industry Research Symposium, Princeton, NJ, USA, March 19-20,2007</t>
        </is>
      </c>
      <c r="K2000" s="3" t="n">
        <v>2007</v>
      </c>
      <c r="L2000" s="3" t="inlineStr"/>
      <c r="M2000" s="3" t="inlineStr"/>
      <c r="N2000" s="3" t="inlineStr"/>
      <c r="O2000" s="3" t="n"/>
      <c r="P2000" s="3" t="inlineStr"/>
      <c r="Q2000" s="3" t="inlineStr"/>
      <c r="R2000" s="3" t="inlineStr"/>
      <c r="S2000" s="3" t="inlineStr">
        <is>
          <t>Dept bio</t>
        </is>
      </c>
      <c r="T2000" s="3" t="n">
        <v>1</v>
      </c>
      <c r="U2000" s="3" t="inlineStr">
        <is>
          <t>Medium (self-reported in faculty bio)</t>
        </is>
      </c>
      <c r="V2000" s="3" t="n"/>
      <c r="W2000" s="3" t="inlineStr">
        <is>
          <t>"Lower troposphere water vapor measurements using a Raman lidar, GPS and radiosondes data fusion Daniela Viviana Vladutescu,, Barry Gross, Yonghua Wu, Fred Moshary, Samir Ahmed PRISM/PCCM/MIRTHE University-Industry Research Symposium, Princeton, NJ, USA, March 19-20,2007</t>
        </is>
      </c>
      <c r="X2000" s="3" t="inlineStr"/>
      <c r="Y2000" s="3" t="inlineStr"/>
      <c r="Z2000" s="3" t="inlineStr"/>
      <c r="AA2000" s="3" t="inlineStr"/>
      <c r="AB2000" s="3" t="inlineStr"/>
      <c r="AC2000" s="3" t="inlineStr">
        <is>
          <t>School of Technology &amp; Design</t>
        </is>
      </c>
      <c r="AD2000" s="3" t="n"/>
      <c r="AE2000" s="3" t="inlineStr">
        <is>
          <t>No</t>
        </is>
      </c>
      <c r="AF2000" s="3" t="inlineStr"/>
      <c r="AG2000" s="4" t="inlineStr"/>
      <c r="AH2000" s="4" t="inlineStr"/>
      <c r="AI2000" s="4" t="inlineStr"/>
    </row>
    <row r="2001">
      <c r="A2001" s="3" t="inlineStr">
        <is>
          <t>ENG-0002</t>
        </is>
      </c>
      <c r="B2001" s="3" t="inlineStr">
        <is>
          <t>Shapiro</t>
        </is>
      </c>
      <c r="C2001" s="3" t="inlineStr">
        <is>
          <t>Rebecca</t>
        </is>
      </c>
      <c r="D2001" s="3" t="inlineStr">
        <is>
          <t>Rebecca Shapiro</t>
        </is>
      </c>
      <c r="E2001" s="3" t="inlineStr">
        <is>
          <t>Professor</t>
        </is>
      </c>
      <c r="F2001" s="3" t="inlineStr">
        <is>
          <t>NYC College of Technology</t>
        </is>
      </c>
      <c r="G2001" s="3" t="inlineStr">
        <is>
          <t>English</t>
        </is>
      </c>
      <c r="H2001" s="3" t="inlineStr">
        <is>
          <t>RShapiro@citytech.cuny.edu</t>
        </is>
      </c>
      <c r="I2001" s="3" t="inlineStr">
        <is>
          <t>Conference presentation</t>
        </is>
      </c>
      <c r="J2001" s="3" t="inlineStr">
        <is>
          <t>*Principles of Applied Lexicography: A Historical Anthology, under contract with AMS Press</t>
        </is>
      </c>
      <c r="K2001" s="3" t="n"/>
      <c r="L2001" s="3" t="inlineStr"/>
      <c r="M2001" s="3" t="inlineStr"/>
      <c r="N2001" s="3" t="inlineStr"/>
      <c r="O2001" s="3" t="n"/>
      <c r="P2001" s="3" t="inlineStr"/>
      <c r="Q2001" s="3" t="inlineStr"/>
      <c r="R2001" s="3" t="inlineStr"/>
      <c r="S2001" s="3" t="inlineStr">
        <is>
          <t>Dept bio</t>
        </is>
      </c>
      <c r="T2001" s="3" t="n">
        <v>1</v>
      </c>
      <c r="U2001" s="3" t="inlineStr">
        <is>
          <t>Medium (self-reported in faculty bio)</t>
        </is>
      </c>
      <c r="V2001" s="3" t="n"/>
      <c r="W2001" s="3" t="inlineStr">
        <is>
          <t>*Principles of Applied Lexicography: A Historical Anthology, under contract with AMS Press.</t>
        </is>
      </c>
      <c r="X2001" s="3" t="inlineStr"/>
      <c r="Y2001" s="3" t="inlineStr"/>
      <c r="Z2001" s="3" t="inlineStr"/>
      <c r="AA2001" s="3" t="inlineStr"/>
      <c r="AB2001" s="3" t="inlineStr"/>
      <c r="AC2001" s="3" t="inlineStr">
        <is>
          <t>School of Arts &amp; Sciences</t>
        </is>
      </c>
      <c r="AD2001" s="3" t="n"/>
      <c r="AE2001" s="3" t="inlineStr">
        <is>
          <t>No</t>
        </is>
      </c>
      <c r="AF2001" s="3" t="inlineStr"/>
      <c r="AG2001" s="4" t="inlineStr"/>
      <c r="AH2001" s="4" t="inlineStr"/>
      <c r="AI2001" s="4" t="inlineStr"/>
    </row>
    <row r="2002">
      <c r="A2002" s="3" t="inlineStr">
        <is>
          <t>ENG-0003</t>
        </is>
      </c>
      <c r="B2002" s="3" t="inlineStr">
        <is>
          <t>Shapiro</t>
        </is>
      </c>
      <c r="C2002" s="3" t="inlineStr">
        <is>
          <t>Rebecca</t>
        </is>
      </c>
      <c r="D2002" s="3" t="inlineStr">
        <is>
          <t>Rebecca Shapiro</t>
        </is>
      </c>
      <c r="E2002" s="3" t="inlineStr">
        <is>
          <t>Professor</t>
        </is>
      </c>
      <c r="F2002" s="3" t="inlineStr">
        <is>
          <t>NYC College of Technology</t>
        </is>
      </c>
      <c r="G2002" s="3" t="inlineStr">
        <is>
          <t>English</t>
        </is>
      </c>
      <c r="H2002" s="3" t="inlineStr">
        <is>
          <t>RShapiro@citytech.cuny.edu</t>
        </is>
      </c>
      <c r="I2002" s="3" t="inlineStr">
        <is>
          <t>Conference presentation</t>
        </is>
      </c>
      <c r="J2002" s="3" t="inlineStr">
        <is>
          <t>*Reviewer and Editor for various adult and children’s dictionaries: Oxford University Press, Collins, Scholastic</t>
        </is>
      </c>
      <c r="K2002" s="3" t="n"/>
      <c r="L2002" s="3" t="inlineStr"/>
      <c r="M2002" s="3" t="inlineStr"/>
      <c r="N2002" s="3" t="inlineStr"/>
      <c r="O2002" s="3" t="n"/>
      <c r="P2002" s="3" t="inlineStr"/>
      <c r="Q2002" s="3" t="inlineStr"/>
      <c r="R2002" s="3" t="inlineStr"/>
      <c r="S2002" s="3" t="inlineStr">
        <is>
          <t>Dept bio</t>
        </is>
      </c>
      <c r="T2002" s="3" t="n">
        <v>1</v>
      </c>
      <c r="U2002" s="3" t="inlineStr">
        <is>
          <t>Medium (self-reported in faculty bio)</t>
        </is>
      </c>
      <c r="V2002" s="3" t="n"/>
      <c r="W2002" s="3" t="inlineStr">
        <is>
          <t>*Reviewer and Editor for various adult and children’s dictionaries: Oxford University Press, Collins, Scholastic</t>
        </is>
      </c>
      <c r="X2002" s="3" t="inlineStr"/>
      <c r="Y2002" s="3" t="inlineStr"/>
      <c r="Z2002" s="3" t="inlineStr"/>
      <c r="AA2002" s="3" t="inlineStr"/>
      <c r="AB2002" s="3" t="inlineStr"/>
      <c r="AC2002" s="3" t="inlineStr">
        <is>
          <t>School of Arts &amp; Sciences</t>
        </is>
      </c>
      <c r="AD2002" s="3" t="n"/>
      <c r="AE2002" s="3" t="inlineStr">
        <is>
          <t>No</t>
        </is>
      </c>
      <c r="AF2002" s="3" t="inlineStr"/>
      <c r="AG2002" s="4" t="inlineStr"/>
      <c r="AH2002" s="4" t="inlineStr"/>
      <c r="AI2002" s="4" t="inlineStr"/>
    </row>
    <row r="2003">
      <c r="A2003" s="3" t="inlineStr">
        <is>
          <t>ENG-0004</t>
        </is>
      </c>
      <c r="B2003" s="3" t="inlineStr">
        <is>
          <t>Falvey</t>
        </is>
      </c>
      <c r="C2003" s="3" t="inlineStr">
        <is>
          <t>Kate</t>
        </is>
      </c>
      <c r="D2003" s="3" t="inlineStr">
        <is>
          <t>Kate Falvey</t>
        </is>
      </c>
      <c r="E2003" s="3" t="inlineStr">
        <is>
          <t>Professor</t>
        </is>
      </c>
      <c r="F2003" s="3" t="inlineStr">
        <is>
          <t>NYC College of Technology</t>
        </is>
      </c>
      <c r="G2003" s="3" t="inlineStr">
        <is>
          <t>English</t>
        </is>
      </c>
      <c r="H2003" s="3" t="inlineStr">
        <is>
          <t>KFalvey@citytech.cuny.edu</t>
        </is>
      </c>
      <c r="I2003" s="3" t="inlineStr">
        <is>
          <t>Book</t>
        </is>
      </c>
      <c r="J2003" s="3" t="inlineStr">
        <is>
          <t>Articles and chapters in numerous reference guides, among them: The Student's Companion to American Literary Characters; the Encyclopedia of African American Women Writers; Ireland and the Americas: Culture, Politics and History; Women in Science Fiction and Fantasy; A Critical Companion to Henry James; The Greenwood Encyclopedia of Multiethnic American Literature; The Encyclopedia of Asian Americ</t>
        </is>
      </c>
      <c r="K2003" s="3" t="n"/>
      <c r="L2003" s="3" t="inlineStr"/>
      <c r="M2003" s="3" t="inlineStr"/>
      <c r="N2003" s="3" t="inlineStr"/>
      <c r="O2003" s="3" t="n"/>
      <c r="P2003" s="3" t="inlineStr"/>
      <c r="Q2003" s="3" t="inlineStr"/>
      <c r="R2003" s="3" t="inlineStr"/>
      <c r="S2003" s="3" t="inlineStr">
        <is>
          <t>Dept bio</t>
        </is>
      </c>
      <c r="T2003" s="3" t="n">
        <v>1</v>
      </c>
      <c r="U2003" s="3" t="inlineStr">
        <is>
          <t>Medium (self-reported in faculty bio)</t>
        </is>
      </c>
      <c r="V2003" s="3" t="n"/>
      <c r="W2003" s="3" t="inlineStr">
        <is>
          <t>Articles and chapters in numerous reference guides, among them: The Student's Companion to American Literary Characters; the Encyclopedia of African American Women Writers; Ireland and the Americas: Culture, Politics and History; Women in Science Fiction and Fantasy; A Critical Companion to Henry James; The Greenwood Encyclopedia of Multiethnic American Literature; The Encyclopedia of Asian American Literature. The Greenwood Encyclopedia of African American Literature; Encyclopedia of Motherhood, Companion to the British Short Story; and LGBTQ Today.</t>
        </is>
      </c>
      <c r="X2003" s="3" t="inlineStr"/>
      <c r="Y2003" s="3" t="inlineStr"/>
      <c r="Z2003" s="3" t="inlineStr"/>
      <c r="AA2003" s="3" t="inlineStr"/>
      <c r="AB2003" s="3" t="inlineStr"/>
      <c r="AC2003" s="3" t="inlineStr">
        <is>
          <t>School of Arts &amp; Sciences</t>
        </is>
      </c>
      <c r="AD2003" s="3" t="n"/>
      <c r="AE2003" s="3" t="inlineStr">
        <is>
          <t>No</t>
        </is>
      </c>
      <c r="AF2003" s="3" t="inlineStr"/>
      <c r="AG2003" s="4" t="inlineStr"/>
      <c r="AH2003" s="4" t="inlineStr"/>
      <c r="AI2003" s="4" t="inlineStr"/>
    </row>
    <row r="2004">
      <c r="A2004" s="3" t="inlineStr">
        <is>
          <t>ENG-0005</t>
        </is>
      </c>
      <c r="B2004" s="3" t="inlineStr">
        <is>
          <t>Papp</t>
        </is>
      </c>
      <c r="C2004" s="3" t="inlineStr">
        <is>
          <t>Vivian</t>
        </is>
      </c>
      <c r="D2004" s="3" t="inlineStr">
        <is>
          <t>Vivian Papp</t>
        </is>
      </c>
      <c r="E2004" s="3" t="inlineStr">
        <is>
          <t>Lecturer Doctoral Schedule</t>
        </is>
      </c>
      <c r="F2004" s="3" t="inlineStr">
        <is>
          <t>NYC College of Technology</t>
        </is>
      </c>
      <c r="G2004" s="3" t="inlineStr">
        <is>
          <t>English</t>
        </is>
      </c>
      <c r="H2004" s="3" t="inlineStr">
        <is>
          <t>VIVIAN.PAPP00@citytech.cuny.edu</t>
        </is>
      </c>
      <c r="I2004" s="3" t="inlineStr">
        <is>
          <t>Paper (venue type unclear)</t>
        </is>
      </c>
      <c r="J2004" s="3" t="inlineStr">
        <is>
          <t>Catbot’s in the Cradle</t>
        </is>
      </c>
      <c r="K2004" s="3" t="n"/>
      <c r="L2004" s="3" t="inlineStr"/>
      <c r="M2004" s="3" t="inlineStr"/>
      <c r="N2004" s="3" t="inlineStr"/>
      <c r="O2004" s="3" t="n"/>
      <c r="P2004" s="3" t="inlineStr"/>
      <c r="Q2004" s="3" t="inlineStr"/>
      <c r="R2004" s="3" t="inlineStr"/>
      <c r="S2004" s="3" t="inlineStr">
        <is>
          <t>Dept bio</t>
        </is>
      </c>
      <c r="T2004" s="3" t="n">
        <v>1</v>
      </c>
      <c r="U2004" s="3" t="inlineStr">
        <is>
          <t>Medium (self-reported in faculty bio)</t>
        </is>
      </c>
      <c r="V2004" s="3" t="n"/>
      <c r="W2004" s="3" t="inlineStr">
        <is>
          <t>“Catbot’s in the Cradle” Behind the Yellow Wallpaper: New Tales of Madness, New Lit Salon Press</t>
        </is>
      </c>
      <c r="X2004" s="3" t="inlineStr"/>
      <c r="Y2004" s="3" t="inlineStr"/>
      <c r="Z2004" s="3" t="inlineStr"/>
      <c r="AA2004" s="3" t="inlineStr"/>
      <c r="AB2004" s="3" t="inlineStr"/>
      <c r="AC2004" s="3" t="inlineStr">
        <is>
          <t>School of Arts &amp; Sciences</t>
        </is>
      </c>
      <c r="AD2004" s="3" t="n"/>
      <c r="AE2004" s="3" t="inlineStr">
        <is>
          <t>No</t>
        </is>
      </c>
      <c r="AF2004" s="3" t="inlineStr"/>
      <c r="AG2004" s="4" t="inlineStr"/>
      <c r="AH2004" s="4" t="inlineStr"/>
      <c r="AI2004" s="4" t="inlineStr"/>
    </row>
    <row r="2005">
      <c r="A2005" s="3" t="inlineStr">
        <is>
          <t>ENG-0006</t>
        </is>
      </c>
      <c r="B2005" s="3" t="inlineStr">
        <is>
          <t>Noonan</t>
        </is>
      </c>
      <c r="C2005" s="3" t="inlineStr">
        <is>
          <t>Mark</t>
        </is>
      </c>
      <c r="D2005" s="3" t="inlineStr">
        <is>
          <t>Mark Noonan</t>
        </is>
      </c>
      <c r="E2005" s="3" t="inlineStr">
        <is>
          <t>Professor</t>
        </is>
      </c>
      <c r="F2005" s="3" t="inlineStr">
        <is>
          <t>NYC College of Technology</t>
        </is>
      </c>
      <c r="G2005" s="3" t="inlineStr">
        <is>
          <t>English</t>
        </is>
      </c>
      <c r="H2005" s="3" t="inlineStr">
        <is>
          <t>MNoonan@citytech.cuny.edu</t>
        </is>
      </c>
      <c r="I2005" s="3" t="inlineStr">
        <is>
          <t>Grant</t>
        </is>
      </c>
      <c r="J2005" s="3" t="inlineStr">
        <is>
          <t>Co-Director, Across Borders: Print and Periodical Studies in Motion</t>
        </is>
      </c>
      <c r="K2005" s="3" t="n"/>
      <c r="L2005" s="3" t="inlineStr"/>
      <c r="M2005" s="3" t="inlineStr"/>
      <c r="N2005" s="3" t="inlineStr"/>
      <c r="O2005" s="3" t="n"/>
      <c r="P2005" s="3" t="inlineStr"/>
      <c r="Q2005" s="3" t="inlineStr"/>
      <c r="R2005" s="3" t="inlineStr"/>
      <c r="S2005" s="3" t="inlineStr">
        <is>
          <t>Dept bio</t>
        </is>
      </c>
      <c r="T2005" s="3" t="n">
        <v>1</v>
      </c>
      <c r="U2005" s="3" t="inlineStr">
        <is>
          <t>Medium (self-reported in faculty bio)</t>
        </is>
      </c>
      <c r="V2005" s="3" t="n"/>
      <c r="W2005" s="3" t="inlineStr">
        <is>
          <t>Co-Director, Across Borders: Print and Periodical Studies in Motion. New York City College of Technology.</t>
        </is>
      </c>
      <c r="X2005" s="3" t="inlineStr"/>
      <c r="Y2005" s="3" t="inlineStr"/>
      <c r="Z2005" s="3" t="inlineStr"/>
      <c r="AA2005" s="3" t="inlineStr"/>
      <c r="AB2005" s="3" t="inlineStr"/>
      <c r="AC2005" s="3" t="inlineStr">
        <is>
          <t>School of Arts &amp; Sciences</t>
        </is>
      </c>
      <c r="AD2005" s="3" t="n"/>
      <c r="AE2005" s="3" t="inlineStr">
        <is>
          <t>No</t>
        </is>
      </c>
      <c r="AF2005" s="3" t="inlineStr"/>
      <c r="AG2005" s="4" t="inlineStr"/>
      <c r="AH2005" s="4" t="inlineStr"/>
      <c r="AI2005" s="4" t="inlineStr"/>
    </row>
    <row r="2006">
      <c r="A2006" s="3" t="inlineStr">
        <is>
          <t>ENG-0007</t>
        </is>
      </c>
      <c r="B2006" s="3" t="inlineStr">
        <is>
          <t>Ferrell</t>
        </is>
      </c>
      <c r="C2006" s="3" t="inlineStr">
        <is>
          <t>Monique</t>
        </is>
      </c>
      <c r="D2006" s="3" t="inlineStr">
        <is>
          <t>Monique Ferrell</t>
        </is>
      </c>
      <c r="E2006" s="3" t="inlineStr">
        <is>
          <t>Professor</t>
        </is>
      </c>
      <c r="F2006" s="3" t="inlineStr">
        <is>
          <t>NYC College of Technology</t>
        </is>
      </c>
      <c r="G2006" s="3" t="inlineStr">
        <is>
          <t>English</t>
        </is>
      </c>
      <c r="H2006" s="3" t="inlineStr">
        <is>
          <t>MFerrell@citytech.cuny.edu</t>
        </is>
      </c>
      <c r="I2006" s="3" t="inlineStr">
        <is>
          <t>Paper (venue type unclear)</t>
        </is>
      </c>
      <c r="J2006" s="3" t="inlineStr">
        <is>
          <t>Composer: Darryl J. Hoffman</t>
        </is>
      </c>
      <c r="K2006" s="3" t="n"/>
      <c r="L2006" s="3" t="inlineStr"/>
      <c r="M2006" s="3" t="inlineStr"/>
      <c r="N2006" s="3" t="inlineStr"/>
      <c r="O2006" s="3" t="n"/>
      <c r="P2006" s="3" t="inlineStr"/>
      <c r="Q2006" s="3" t="inlineStr"/>
      <c r="R2006" s="3" t="inlineStr"/>
      <c r="S2006" s="3" t="inlineStr">
        <is>
          <t>Dept bio</t>
        </is>
      </c>
      <c r="T2006" s="3" t="n">
        <v>1</v>
      </c>
      <c r="U2006" s="3" t="inlineStr">
        <is>
          <t>Medium (self-reported in faculty bio)</t>
        </is>
      </c>
      <c r="V2006" s="3" t="n"/>
      <c r="W2006" s="3" t="inlineStr">
        <is>
          <t>Composer: Darryl J. Hoffman</t>
        </is>
      </c>
      <c r="X2006" s="3" t="inlineStr"/>
      <c r="Y2006" s="3" t="inlineStr"/>
      <c r="Z2006" s="3" t="inlineStr"/>
      <c r="AA2006" s="3" t="inlineStr"/>
      <c r="AB2006" s="3" t="inlineStr"/>
      <c r="AC2006" s="3" t="inlineStr">
        <is>
          <t>School of Arts &amp; Sciences</t>
        </is>
      </c>
      <c r="AD2006" s="3" t="n"/>
      <c r="AE2006" s="3" t="inlineStr">
        <is>
          <t>No</t>
        </is>
      </c>
      <c r="AF2006" s="3" t="inlineStr"/>
      <c r="AG2006" s="4" t="inlineStr"/>
      <c r="AH2006" s="4" t="inlineStr"/>
      <c r="AI2006" s="4" t="inlineStr"/>
    </row>
    <row r="2007">
      <c r="A2007" s="3" t="inlineStr">
        <is>
          <t>ENG-0008</t>
        </is>
      </c>
      <c r="B2007" s="3" t="inlineStr">
        <is>
          <t>Ferrell</t>
        </is>
      </c>
      <c r="C2007" s="3" t="inlineStr">
        <is>
          <t>Monique</t>
        </is>
      </c>
      <c r="D2007" s="3" t="inlineStr">
        <is>
          <t>Monique Ferrell</t>
        </is>
      </c>
      <c r="E2007" s="3" t="inlineStr">
        <is>
          <t>Professor</t>
        </is>
      </c>
      <c r="F2007" s="3" t="inlineStr">
        <is>
          <t>NYC College of Technology</t>
        </is>
      </c>
      <c r="G2007" s="3" t="inlineStr">
        <is>
          <t>English</t>
        </is>
      </c>
      <c r="H2007" s="3" t="inlineStr">
        <is>
          <t>MFerrell@citytech.cuny.edu</t>
        </is>
      </c>
      <c r="I2007" s="3" t="inlineStr">
        <is>
          <t>Paper (venue type unclear)</t>
        </is>
      </c>
      <c r="J2007" s="3" t="inlineStr">
        <is>
          <t>Dancers: Paige Fraser, Samantha Figgens, Jerron Herman, Joey Kipp</t>
        </is>
      </c>
      <c r="K2007" s="3" t="n"/>
      <c r="L2007" s="3" t="inlineStr"/>
      <c r="M2007" s="3" t="inlineStr"/>
      <c r="N2007" s="3" t="inlineStr"/>
      <c r="O2007" s="3" t="n"/>
      <c r="P2007" s="3" t="inlineStr"/>
      <c r="Q2007" s="3" t="inlineStr"/>
      <c r="R2007" s="3" t="inlineStr"/>
      <c r="S2007" s="3" t="inlineStr">
        <is>
          <t>Dept bio</t>
        </is>
      </c>
      <c r="T2007" s="3" t="n">
        <v>1</v>
      </c>
      <c r="U2007" s="3" t="inlineStr">
        <is>
          <t>Medium (self-reported in faculty bio)</t>
        </is>
      </c>
      <c r="V2007" s="3" t="n"/>
      <c r="W2007" s="3" t="inlineStr">
        <is>
          <t>Dancers: Paige Fraser, Samantha Figgens, Jerron Herman, Joey Kipp</t>
        </is>
      </c>
      <c r="X2007" s="3" t="inlineStr"/>
      <c r="Y2007" s="3" t="inlineStr"/>
      <c r="Z2007" s="3" t="inlineStr"/>
      <c r="AA2007" s="3" t="inlineStr"/>
      <c r="AB2007" s="3" t="inlineStr"/>
      <c r="AC2007" s="3" t="inlineStr">
        <is>
          <t>School of Arts &amp; Sciences</t>
        </is>
      </c>
      <c r="AD2007" s="3" t="n"/>
      <c r="AE2007" s="3" t="inlineStr">
        <is>
          <t>No</t>
        </is>
      </c>
      <c r="AF2007" s="3" t="inlineStr"/>
      <c r="AG2007" s="4" t="inlineStr"/>
      <c r="AH2007" s="4" t="inlineStr"/>
      <c r="AI2007" s="4" t="inlineStr"/>
    </row>
    <row r="2008">
      <c r="A2008" s="3" t="inlineStr">
        <is>
          <t>ENG-0009</t>
        </is>
      </c>
      <c r="B2008" s="3" t="inlineStr">
        <is>
          <t>Ferrell</t>
        </is>
      </c>
      <c r="C2008" s="3" t="inlineStr">
        <is>
          <t>Monique</t>
        </is>
      </c>
      <c r="D2008" s="3" t="inlineStr">
        <is>
          <t>Monique Ferrell</t>
        </is>
      </c>
      <c r="E2008" s="3" t="inlineStr">
        <is>
          <t>Professor</t>
        </is>
      </c>
      <c r="F2008" s="3" t="inlineStr">
        <is>
          <t>NYC College of Technology</t>
        </is>
      </c>
      <c r="G2008" s="3" t="inlineStr">
        <is>
          <t>English</t>
        </is>
      </c>
      <c r="H2008" s="3" t="inlineStr">
        <is>
          <t>MFerrell@citytech.cuny.edu</t>
        </is>
      </c>
      <c r="I2008" s="3" t="inlineStr">
        <is>
          <t>Conference presentation</t>
        </is>
      </c>
      <c r="J2008" s="3" t="inlineStr">
        <is>
          <t>Erotica, Intellect, and Godlike Transformation: The Evolving Natures of Sir Arthur Conan Doyle's Sherlock Holmes and Dr</t>
        </is>
      </c>
      <c r="K2008" s="3" t="n"/>
      <c r="L2008" s="3" t="inlineStr"/>
      <c r="M2008" s="3" t="inlineStr"/>
      <c r="N2008" s="3" t="inlineStr"/>
      <c r="O2008" s="3" t="n"/>
      <c r="P2008" s="3" t="inlineStr"/>
      <c r="Q2008" s="3" t="inlineStr"/>
      <c r="R2008" s="3" t="inlineStr"/>
      <c r="S2008" s="3" t="inlineStr">
        <is>
          <t>Dept bio</t>
        </is>
      </c>
      <c r="T2008" s="3" t="n">
        <v>1</v>
      </c>
      <c r="U2008" s="3" t="inlineStr">
        <is>
          <t>Medium (self-reported in faculty bio)</t>
        </is>
      </c>
      <c r="V2008" s="3" t="n"/>
      <c r="W2008" s="3" t="inlineStr">
        <is>
          <t>Erotica, Intellect, and Godlike Transformation: The Evolving Natures of Sir Arthur Conan Doyle's Sherlock Holmes and Dr. Watson, date of publication forthcoming.</t>
        </is>
      </c>
      <c r="X2008" s="3" t="inlineStr"/>
      <c r="Y2008" s="3" t="inlineStr"/>
      <c r="Z2008" s="3" t="inlineStr"/>
      <c r="AA2008" s="3" t="inlineStr"/>
      <c r="AB2008" s="3" t="inlineStr"/>
      <c r="AC2008" s="3" t="inlineStr">
        <is>
          <t>School of Arts &amp; Sciences</t>
        </is>
      </c>
      <c r="AD2008" s="3" t="n"/>
      <c r="AE2008" s="3" t="inlineStr">
        <is>
          <t>No</t>
        </is>
      </c>
      <c r="AF2008" s="3" t="inlineStr"/>
      <c r="AG2008" s="4" t="inlineStr"/>
      <c r="AH2008" s="4" t="inlineStr"/>
      <c r="AI2008" s="4" t="inlineStr"/>
    </row>
    <row r="2009">
      <c r="A2009" s="3" t="inlineStr">
        <is>
          <t>ENG-0010</t>
        </is>
      </c>
      <c r="B2009" s="3" t="inlineStr">
        <is>
          <t>Ferrell</t>
        </is>
      </c>
      <c r="C2009" s="3" t="inlineStr">
        <is>
          <t>Monique</t>
        </is>
      </c>
      <c r="D2009" s="3" t="inlineStr">
        <is>
          <t>Monique Ferrell</t>
        </is>
      </c>
      <c r="E2009" s="3" t="inlineStr">
        <is>
          <t>Professor</t>
        </is>
      </c>
      <c r="F2009" s="3" t="inlineStr">
        <is>
          <t>NYC College of Technology</t>
        </is>
      </c>
      <c r="G2009" s="3" t="inlineStr">
        <is>
          <t>English</t>
        </is>
      </c>
      <c r="H2009" s="3" t="inlineStr">
        <is>
          <t>MFerrell@citytech.cuny.edu</t>
        </is>
      </c>
      <c r="I2009" s="3" t="inlineStr">
        <is>
          <t>Paper (venue type unclear)</t>
        </is>
      </c>
      <c r="J2009" s="3" t="inlineStr">
        <is>
          <t>Featured Poets: Anthony Aguero, Talia Bloch, Monique Ferrell, Nicholas Yingling</t>
        </is>
      </c>
      <c r="K2009" s="3" t="n"/>
      <c r="L2009" s="3" t="inlineStr"/>
      <c r="M2009" s="3" t="inlineStr"/>
      <c r="N2009" s="3" t="inlineStr"/>
      <c r="O2009" s="3" t="n"/>
      <c r="P2009" s="3" t="inlineStr"/>
      <c r="Q2009" s="3" t="inlineStr"/>
      <c r="R2009" s="3" t="inlineStr"/>
      <c r="S2009" s="3" t="inlineStr">
        <is>
          <t>Dept bio</t>
        </is>
      </c>
      <c r="T2009" s="3" t="n">
        <v>1</v>
      </c>
      <c r="U2009" s="3" t="inlineStr">
        <is>
          <t>Medium (self-reported in faculty bio)</t>
        </is>
      </c>
      <c r="V2009" s="3" t="n"/>
      <c r="W2009" s="3" t="inlineStr">
        <is>
          <t>Featured Poets: Anthony Aguero, Talia Bloch, Monique Ferrell, Nicholas Yingling</t>
        </is>
      </c>
      <c r="X2009" s="3" t="inlineStr"/>
      <c r="Y2009" s="3" t="inlineStr"/>
      <c r="Z2009" s="3" t="inlineStr"/>
      <c r="AA2009" s="3" t="inlineStr"/>
      <c r="AB2009" s="3" t="inlineStr"/>
      <c r="AC2009" s="3" t="inlineStr">
        <is>
          <t>School of Arts &amp; Sciences</t>
        </is>
      </c>
      <c r="AD2009" s="3" t="n"/>
      <c r="AE2009" s="3" t="inlineStr">
        <is>
          <t>No</t>
        </is>
      </c>
      <c r="AF2009" s="3" t="inlineStr"/>
      <c r="AG2009" s="4" t="inlineStr"/>
      <c r="AH2009" s="4" t="inlineStr"/>
      <c r="AI2009" s="4" t="inlineStr"/>
    </row>
    <row r="2010">
      <c r="A2010" s="3" t="inlineStr">
        <is>
          <t>ENG-0011</t>
        </is>
      </c>
      <c r="B2010" s="3" t="inlineStr">
        <is>
          <t>Ostrom</t>
        </is>
      </c>
      <c r="C2010" s="3" t="inlineStr">
        <is>
          <t>Robert</t>
        </is>
      </c>
      <c r="D2010" s="3" t="inlineStr">
        <is>
          <t>Robert Ostrom</t>
        </is>
      </c>
      <c r="E2010" s="3" t="inlineStr">
        <is>
          <t>Associate Professor</t>
        </is>
      </c>
      <c r="F2010" s="3" t="inlineStr">
        <is>
          <t>NYC College of Technology</t>
        </is>
      </c>
      <c r="G2010" s="3" t="inlineStr">
        <is>
          <t>English</t>
        </is>
      </c>
      <c r="H2010" s="3" t="inlineStr">
        <is>
          <t>ROstrom@citytech.cuny.edu</t>
        </is>
      </c>
      <c r="I2010" s="3" t="inlineStr">
        <is>
          <t>Journal article</t>
        </is>
      </c>
      <c r="J2010" s="3" t="inlineStr">
        <is>
          <t>Journals: The Awl, Atlas, Guernica, Phantom Limb, Columbia: A Journal of Literature and Art InDigest Podcast, Verse Daily, Gulf Coast, Cutbank, Drunken Boat, Glitterpony, 42opus, Western Humanities Review</t>
        </is>
      </c>
      <c r="K2010" s="3" t="n"/>
      <c r="L2010" s="3" t="inlineStr"/>
      <c r="M2010" s="3" t="inlineStr"/>
      <c r="N2010" s="3" t="inlineStr"/>
      <c r="O2010" s="3" t="n"/>
      <c r="P2010" s="3" t="inlineStr"/>
      <c r="Q2010" s="3" t="inlineStr"/>
      <c r="R2010" s="3" t="inlineStr"/>
      <c r="S2010" s="3" t="inlineStr">
        <is>
          <t>Dept bio</t>
        </is>
      </c>
      <c r="T2010" s="3" t="n">
        <v>1</v>
      </c>
      <c r="U2010" s="3" t="inlineStr">
        <is>
          <t>Medium (self-reported in faculty bio)</t>
        </is>
      </c>
      <c r="V2010" s="3" t="n"/>
      <c r="W2010" s="3" t="inlineStr">
        <is>
          <t>Journals: The Awl, Atlas, Guernica, Phantom Limb, Columbia: A Journal of Literature and Art InDigest Podcast, Verse Daily, Gulf Coast, Cutbank, Drunken Boat, Glitterpony, 42opus, Western Humanities Review</t>
        </is>
      </c>
      <c r="X2010" s="3" t="inlineStr"/>
      <c r="Y2010" s="3" t="inlineStr"/>
      <c r="Z2010" s="3" t="inlineStr"/>
      <c r="AA2010" s="3" t="inlineStr"/>
      <c r="AB2010" s="3" t="inlineStr"/>
      <c r="AC2010" s="3" t="inlineStr">
        <is>
          <t>School of Arts &amp; Sciences</t>
        </is>
      </c>
      <c r="AD2010" s="3" t="n"/>
      <c r="AE2010" s="3" t="inlineStr">
        <is>
          <t>No</t>
        </is>
      </c>
      <c r="AF2010" s="3" t="inlineStr"/>
      <c r="AG2010" s="4" t="inlineStr"/>
      <c r="AH2010" s="4" t="inlineStr"/>
      <c r="AI2010" s="4" t="inlineStr"/>
    </row>
    <row r="2011">
      <c r="A2011" s="3" t="inlineStr">
        <is>
          <t>ENG-0012</t>
        </is>
      </c>
      <c r="B2011" s="3" t="inlineStr">
        <is>
          <t>Ferrell</t>
        </is>
      </c>
      <c r="C2011" s="3" t="inlineStr">
        <is>
          <t>Monique</t>
        </is>
      </c>
      <c r="D2011" s="3" t="inlineStr">
        <is>
          <t>Monique Ferrell</t>
        </is>
      </c>
      <c r="E2011" s="3" t="inlineStr">
        <is>
          <t>Professor</t>
        </is>
      </c>
      <c r="F2011" s="3" t="inlineStr">
        <is>
          <t>NYC College of Technology</t>
        </is>
      </c>
      <c r="G2011" s="3" t="inlineStr">
        <is>
          <t>English</t>
        </is>
      </c>
      <c r="H2011" s="3" t="inlineStr">
        <is>
          <t>MFerrell@citytech.cuny.edu</t>
        </is>
      </c>
      <c r="I2011" s="3" t="inlineStr">
        <is>
          <t>Conference presentation</t>
        </is>
      </c>
      <c r="J2011" s="3" t="inlineStr">
        <is>
          <t>Mark Allen Everett Poetry Series—Western History Collections: Exhibition of African American Oklahoma Poetry Pre-Statehood to 1941, Guest Lecturer and Featured Poet, (Lecture Date Pending)</t>
        </is>
      </c>
      <c r="K2011" s="3" t="n"/>
      <c r="L2011" s="3" t="inlineStr"/>
      <c r="M2011" s="3" t="inlineStr"/>
      <c r="N2011" s="3" t="inlineStr"/>
      <c r="O2011" s="3" t="n"/>
      <c r="P2011" s="3" t="inlineStr"/>
      <c r="Q2011" s="3" t="inlineStr"/>
      <c r="R2011" s="3" t="inlineStr"/>
      <c r="S2011" s="3" t="inlineStr">
        <is>
          <t>Dept bio</t>
        </is>
      </c>
      <c r="T2011" s="3" t="n">
        <v>1</v>
      </c>
      <c r="U2011" s="3" t="inlineStr">
        <is>
          <t>Medium (self-reported in faculty bio)</t>
        </is>
      </c>
      <c r="V2011" s="3" t="n"/>
      <c r="W2011" s="3" t="inlineStr">
        <is>
          <t>Mark Allen Everett Poetry Series—Western History Collections: Exhibition of African American Oklahoma Poetry Pre-Statehood to 1941, Guest Lecturer and Featured Poet, (Lecture Date Pending).</t>
        </is>
      </c>
      <c r="X2011" s="3" t="inlineStr"/>
      <c r="Y2011" s="3" t="inlineStr"/>
      <c r="Z2011" s="3" t="inlineStr"/>
      <c r="AA2011" s="3" t="inlineStr"/>
      <c r="AB2011" s="3" t="inlineStr"/>
      <c r="AC2011" s="3" t="inlineStr">
        <is>
          <t>School of Arts &amp; Sciences</t>
        </is>
      </c>
      <c r="AD2011" s="3" t="n"/>
      <c r="AE2011" s="3" t="inlineStr">
        <is>
          <t>No</t>
        </is>
      </c>
      <c r="AF2011" s="3" t="inlineStr"/>
      <c r="AG2011" s="4" t="inlineStr"/>
      <c r="AH2011" s="4" t="inlineStr"/>
      <c r="AI2011" s="4" t="inlineStr"/>
    </row>
    <row r="2012">
      <c r="A2012" s="3" t="inlineStr">
        <is>
          <t>ENG-0014</t>
        </is>
      </c>
      <c r="B2012" s="3" t="inlineStr">
        <is>
          <t>Ferrell</t>
        </is>
      </c>
      <c r="C2012" s="3" t="inlineStr">
        <is>
          <t>Monique</t>
        </is>
      </c>
      <c r="D2012" s="3" t="inlineStr">
        <is>
          <t>Monique Ferrell</t>
        </is>
      </c>
      <c r="E2012" s="3" t="inlineStr">
        <is>
          <t>Professor</t>
        </is>
      </c>
      <c r="F2012" s="3" t="inlineStr">
        <is>
          <t>NYC College of Technology</t>
        </is>
      </c>
      <c r="G2012" s="3" t="inlineStr">
        <is>
          <t>English</t>
        </is>
      </c>
      <c r="H2012" s="3" t="inlineStr">
        <is>
          <t>MFerrell@citytech.cuny.edu</t>
        </is>
      </c>
      <c r="I2012" s="3" t="inlineStr">
        <is>
          <t>Paper (venue type unclear)</t>
        </is>
      </c>
      <c r="J2012" s="3" t="inlineStr">
        <is>
          <t>Narrator: Lynette R. Freeman</t>
        </is>
      </c>
      <c r="K2012" s="3" t="n"/>
      <c r="L2012" s="3" t="inlineStr"/>
      <c r="M2012" s="3" t="inlineStr"/>
      <c r="N2012" s="3" t="inlineStr"/>
      <c r="O2012" s="3" t="n"/>
      <c r="P2012" s="3" t="inlineStr"/>
      <c r="Q2012" s="3" t="inlineStr"/>
      <c r="R2012" s="3" t="inlineStr"/>
      <c r="S2012" s="3" t="inlineStr">
        <is>
          <t>Dept bio</t>
        </is>
      </c>
      <c r="T2012" s="3" t="n">
        <v>1</v>
      </c>
      <c r="U2012" s="3" t="inlineStr">
        <is>
          <t>Medium (self-reported in faculty bio)</t>
        </is>
      </c>
      <c r="V2012" s="3" t="n"/>
      <c r="W2012" s="3" t="inlineStr">
        <is>
          <t>Narrator: Lynette R. Freeman</t>
        </is>
      </c>
      <c r="X2012" s="3" t="inlineStr"/>
      <c r="Y2012" s="3" t="inlineStr"/>
      <c r="Z2012" s="3" t="inlineStr"/>
      <c r="AA2012" s="3" t="inlineStr"/>
      <c r="AB2012" s="3" t="inlineStr"/>
      <c r="AC2012" s="3" t="inlineStr">
        <is>
          <t>School of Arts &amp; Sciences</t>
        </is>
      </c>
      <c r="AD2012" s="3" t="n"/>
      <c r="AE2012" s="3" t="inlineStr">
        <is>
          <t>No</t>
        </is>
      </c>
      <c r="AF2012" s="3" t="inlineStr"/>
      <c r="AG2012" s="4" t="inlineStr"/>
      <c r="AH2012" s="4" t="inlineStr"/>
      <c r="AI2012" s="4" t="inlineStr"/>
    </row>
    <row r="2013">
      <c r="A2013" s="3" t="inlineStr">
        <is>
          <t>ENG-0015</t>
        </is>
      </c>
      <c r="B2013" s="3" t="inlineStr">
        <is>
          <t>Franklin</t>
        </is>
      </c>
      <c r="C2013" s="3" t="inlineStr">
        <is>
          <t>Joseph</t>
        </is>
      </c>
      <c r="D2013" s="3" t="inlineStr">
        <is>
          <t>Joseph Franklin</t>
        </is>
      </c>
      <c r="E2013" s="3" t="inlineStr">
        <is>
          <t>Assistant Professor</t>
        </is>
      </c>
      <c r="F2013" s="3" t="inlineStr">
        <is>
          <t>NYC College of Technology</t>
        </is>
      </c>
      <c r="G2013" s="3" t="inlineStr">
        <is>
          <t>English</t>
        </is>
      </c>
      <c r="H2013" s="3" t="inlineStr">
        <is>
          <t>JFranklin@citytech.cuny.edu</t>
        </is>
      </c>
      <c r="I2013" s="3" t="inlineStr">
        <is>
          <t>Paper (venue type unclear)</t>
        </is>
      </c>
      <c r="J2013" s="3" t="inlineStr">
        <is>
          <t>Packing our bags: From cosmology to curriculum change with container mobility</t>
        </is>
      </c>
      <c r="K2013" s="3" t="n"/>
      <c r="L2013" s="3" t="inlineStr"/>
      <c r="M2013" s="3" t="inlineStr"/>
      <c r="N2013" s="3" t="inlineStr"/>
      <c r="O2013" s="3" t="n"/>
      <c r="P2013" s="3" t="inlineStr"/>
      <c r="Q2013" s="3" t="inlineStr"/>
      <c r="R2013" s="3" t="inlineStr"/>
      <c r="S2013" s="3" t="inlineStr">
        <is>
          <t>Dept bio</t>
        </is>
      </c>
      <c r="T2013" s="3" t="n">
        <v>1</v>
      </c>
      <c r="U2013" s="3" t="inlineStr">
        <is>
          <t>Medium (self-reported in faculty bio)</t>
        </is>
      </c>
      <c r="V2013" s="3" t="n"/>
      <c r="W2013" s="3" t="inlineStr">
        <is>
          <t>Forthcoming. Packing our bags: From cosmology to curriculum change with container mobility. College Composition &amp; Communication: Special Issue Politics.</t>
        </is>
      </c>
      <c r="X2013" s="3" t="inlineStr"/>
      <c r="Y2013" s="3" t="inlineStr"/>
      <c r="Z2013" s="3" t="inlineStr"/>
      <c r="AA2013" s="3" t="inlineStr"/>
      <c r="AB2013" s="3" t="inlineStr"/>
      <c r="AC2013" s="3" t="inlineStr">
        <is>
          <t>School of Arts &amp; Sciences</t>
        </is>
      </c>
      <c r="AD2013" s="3" t="n"/>
      <c r="AE2013" s="3" t="inlineStr">
        <is>
          <t>No</t>
        </is>
      </c>
      <c r="AF2013" s="3" t="inlineStr"/>
      <c r="AG2013" s="4" t="inlineStr"/>
      <c r="AH2013" s="4" t="inlineStr"/>
      <c r="AI2013" s="4" t="inlineStr"/>
    </row>
    <row r="2014">
      <c r="A2014" s="3" t="inlineStr">
        <is>
          <t>ENG-0017</t>
        </is>
      </c>
      <c r="B2014" s="3" t="inlineStr">
        <is>
          <t>Falvey</t>
        </is>
      </c>
      <c r="C2014" s="3" t="inlineStr">
        <is>
          <t>Kate</t>
        </is>
      </c>
      <c r="D2014" s="3" t="inlineStr">
        <is>
          <t>Kate Falvey</t>
        </is>
      </c>
      <c r="E2014" s="3" t="inlineStr">
        <is>
          <t>Professor</t>
        </is>
      </c>
      <c r="F2014" s="3" t="inlineStr">
        <is>
          <t>NYC College of Technology</t>
        </is>
      </c>
      <c r="G2014" s="3" t="inlineStr">
        <is>
          <t>English</t>
        </is>
      </c>
      <c r="H2014" s="3" t="inlineStr">
        <is>
          <t>KFalvey@citytech.cuny.edu</t>
        </is>
      </c>
      <c r="I2014" s="3" t="inlineStr">
        <is>
          <t>Book</t>
        </is>
      </c>
      <c r="J2014" s="3" t="inlineStr">
        <is>
          <t>Poetry and fiction published in many literary journals, among them: Plume; Little Patuxent Review; Zymbol; Hamilton Stone Review; Memoir(and); Abridged (Ireland); Umbrella; The Mom Egg; Women Writers; Literary Mama; the Citron Review; the Aroostook Review; Subliminal Interiors; Oyedrum; Awakenings Review; Danse Macabre; Hospital Drive; Red Line Blues; Hearing Voices (UK); Italian Americana; Saxifr</t>
        </is>
      </c>
      <c r="K2014" s="3" t="n"/>
      <c r="L2014" s="3" t="inlineStr"/>
      <c r="M2014" s="3" t="inlineStr"/>
      <c r="N2014" s="3" t="inlineStr"/>
      <c r="O2014" s="3" t="n"/>
      <c r="P2014" s="3" t="inlineStr"/>
      <c r="Q2014" s="3" t="inlineStr"/>
      <c r="R2014" s="3" t="inlineStr"/>
      <c r="S2014" s="3" t="inlineStr">
        <is>
          <t>Dept bio</t>
        </is>
      </c>
      <c r="T2014" s="3" t="n">
        <v>1</v>
      </c>
      <c r="U2014" s="3" t="inlineStr">
        <is>
          <t>Medium (self-reported in faculty bio)</t>
        </is>
      </c>
      <c r="V2014" s="3" t="n"/>
      <c r="W2014" s="3" t="inlineStr">
        <is>
          <t>Poetry and fiction published in many literary journals, among them: Plume; Little Patuxent Review; Zymbol; Hamilton Stone Review; Memoir(and); Abridged (Ireland); Umbrella; The Mom Egg; Women Writers; Literary Mama; the Citron Review; the Aroostook Review; Subliminal Interiors; Oyedrum; Awakenings Review; Danse Macabre; Hospital Drive; Red Line Blues; Hearing Voices (UK); Italian Americana; Saxifrage;Yellow Medicine Review; Kigo; The Stony Thursday Book (Ireland); Revival (Ireland), Non-binary Review; Mud Season Review, Corvid Queen, Driftwood Press, Sage Woman; and others.</t>
        </is>
      </c>
      <c r="X2014" s="3" t="inlineStr"/>
      <c r="Y2014" s="3" t="inlineStr"/>
      <c r="Z2014" s="3" t="inlineStr"/>
      <c r="AA2014" s="3" t="inlineStr"/>
      <c r="AB2014" s="3" t="inlineStr"/>
      <c r="AC2014" s="3" t="inlineStr">
        <is>
          <t>School of Arts &amp; Sciences</t>
        </is>
      </c>
      <c r="AD2014" s="3" t="n"/>
      <c r="AE2014" s="3" t="inlineStr">
        <is>
          <t>No</t>
        </is>
      </c>
      <c r="AF2014" s="3" t="inlineStr"/>
      <c r="AG2014" s="4" t="inlineStr"/>
      <c r="AH2014" s="4" t="inlineStr"/>
      <c r="AI2014" s="4" t="inlineStr"/>
    </row>
    <row r="2015">
      <c r="A2015" s="3" t="inlineStr">
        <is>
          <t>ENG-0018</t>
        </is>
      </c>
      <c r="B2015" s="3" t="inlineStr">
        <is>
          <t>Noonan</t>
        </is>
      </c>
      <c r="C2015" s="3" t="inlineStr">
        <is>
          <t>Mark</t>
        </is>
      </c>
      <c r="D2015" s="3" t="inlineStr">
        <is>
          <t>Mark Noonan</t>
        </is>
      </c>
      <c r="E2015" s="3" t="inlineStr">
        <is>
          <t>Professor</t>
        </is>
      </c>
      <c r="F2015" s="3" t="inlineStr">
        <is>
          <t>NYC College of Technology</t>
        </is>
      </c>
      <c r="G2015" s="3" t="inlineStr">
        <is>
          <t>English</t>
        </is>
      </c>
      <c r="H2015" s="3" t="inlineStr">
        <is>
          <t>MNoonan@citytech.cuny.edu</t>
        </is>
      </c>
      <c r="I2015" s="3" t="inlineStr">
        <is>
          <t>Book</t>
        </is>
      </c>
      <c r="J2015" s="3" t="inlineStr">
        <is>
          <t>Revolutionary Ink: New York Printers and the Promise of Democracy, 1693-1804 (Cambridge: Cambridge</t>
        </is>
      </c>
      <c r="K2015" s="3" t="n"/>
      <c r="L2015" s="3" t="inlineStr"/>
      <c r="M2015" s="3" t="inlineStr"/>
      <c r="N2015" s="3" t="inlineStr"/>
      <c r="O2015" s="3" t="n"/>
      <c r="P2015" s="3" t="inlineStr"/>
      <c r="Q2015" s="3" t="inlineStr"/>
      <c r="R2015" s="3" t="inlineStr"/>
      <c r="S2015" s="3" t="inlineStr">
        <is>
          <t>Dept bio</t>
        </is>
      </c>
      <c r="T2015" s="3" t="n">
        <v>1</v>
      </c>
      <c r="U2015" s="3" t="inlineStr">
        <is>
          <t>Medium (self-reported in faculty bio)</t>
        </is>
      </c>
      <c r="V2015" s="3" t="n"/>
      <c r="W2015" s="3" t="inlineStr">
        <is>
          <t>Revolutionary Ink: New York Printers and the Promise of Democracy, 1693-1804 (Cambridge: Cambridge</t>
        </is>
      </c>
      <c r="X2015" s="3" t="inlineStr"/>
      <c r="Y2015" s="3" t="inlineStr"/>
      <c r="Z2015" s="3" t="inlineStr"/>
      <c r="AA2015" s="3" t="inlineStr"/>
      <c r="AB2015" s="3" t="inlineStr"/>
      <c r="AC2015" s="3" t="inlineStr">
        <is>
          <t>School of Arts &amp; Sciences</t>
        </is>
      </c>
      <c r="AD2015" s="3" t="n"/>
      <c r="AE2015" s="3" t="inlineStr">
        <is>
          <t>No</t>
        </is>
      </c>
      <c r="AF2015" s="3" t="inlineStr"/>
      <c r="AG2015" s="4" t="inlineStr"/>
      <c r="AH2015" s="4" t="inlineStr"/>
      <c r="AI2015" s="4" t="inlineStr"/>
    </row>
    <row r="2016">
      <c r="A2016" s="3" t="inlineStr">
        <is>
          <t>ENG-0019</t>
        </is>
      </c>
      <c r="B2016" s="3" t="inlineStr">
        <is>
          <t>Falvey</t>
        </is>
      </c>
      <c r="C2016" s="3" t="inlineStr">
        <is>
          <t>Kate</t>
        </is>
      </c>
      <c r="D2016" s="3" t="inlineStr">
        <is>
          <t>Kate Falvey</t>
        </is>
      </c>
      <c r="E2016" s="3" t="inlineStr">
        <is>
          <t>Professor</t>
        </is>
      </c>
      <c r="F2016" s="3" t="inlineStr">
        <is>
          <t>NYC College of Technology</t>
        </is>
      </c>
      <c r="G2016" s="3" t="inlineStr">
        <is>
          <t>English</t>
        </is>
      </c>
      <c r="H2016" s="3" t="inlineStr">
        <is>
          <t>KFalvey@citytech.cuny.edu</t>
        </is>
      </c>
      <c r="I2016" s="3" t="inlineStr">
        <is>
          <t>Book</t>
        </is>
      </c>
      <c r="J2016" s="3" t="inlineStr">
        <is>
          <t>Spring Fragrance and Grace King's Balcony Stories (both for Rowman and Littlefield); work for children includes articles in Cobblestone's AppleSeeds magazine</t>
        </is>
      </c>
      <c r="K2016" s="3" t="n"/>
      <c r="L2016" s="3" t="inlineStr"/>
      <c r="M2016" s="3" t="inlineStr"/>
      <c r="N2016" s="3" t="inlineStr"/>
      <c r="O2016" s="3" t="n"/>
      <c r="P2016" s="3" t="inlineStr"/>
      <c r="Q2016" s="3" t="inlineStr"/>
      <c r="R2016" s="3" t="inlineStr"/>
      <c r="S2016" s="3" t="inlineStr">
        <is>
          <t>Dept bio</t>
        </is>
      </c>
      <c r="T2016" s="3" t="n">
        <v>1</v>
      </c>
      <c r="U2016" s="3" t="inlineStr">
        <is>
          <t>Medium (self-reported in faculty bio)</t>
        </is>
      </c>
      <c r="V2016" s="3" t="n"/>
      <c r="W2016" s="3" t="inlineStr">
        <is>
          <t>Scholarly articles on Edward Albee, Gwendolyn Brooks, and New Orleans writer Grace King; edited and wrote introductions for editions of short stories: Sui Sin Far's Mrs. Spring Fragrance and Grace King's Balcony Stories (both for Rowman and Littlefield); work for children includes articles in Cobblestone's AppleSeeds magazine.</t>
        </is>
      </c>
      <c r="X2016" s="3" t="inlineStr"/>
      <c r="Y2016" s="3" t="inlineStr"/>
      <c r="Z2016" s="3" t="inlineStr"/>
      <c r="AA2016" s="3" t="inlineStr"/>
      <c r="AB2016" s="3" t="inlineStr"/>
      <c r="AC2016" s="3" t="inlineStr">
        <is>
          <t>School of Arts &amp; Sciences</t>
        </is>
      </c>
      <c r="AD2016" s="3" t="n"/>
      <c r="AE2016" s="3" t="inlineStr">
        <is>
          <t>No</t>
        </is>
      </c>
      <c r="AF2016" s="3" t="inlineStr"/>
      <c r="AG2016" s="4" t="inlineStr"/>
      <c r="AH2016" s="4" t="inlineStr"/>
      <c r="AI2016" s="4" t="inlineStr"/>
    </row>
    <row r="2017">
      <c r="A2017" s="3" t="inlineStr">
        <is>
          <t>ENG-0020</t>
        </is>
      </c>
      <c r="B2017" s="3" t="inlineStr">
        <is>
          <t>Behrent</t>
        </is>
      </c>
      <c r="C2017" s="3" t="inlineStr">
        <is>
          <t>Megan</t>
        </is>
      </c>
      <c r="D2017" s="3" t="inlineStr">
        <is>
          <t>Megan Behrent</t>
        </is>
      </c>
      <c r="E2017" s="3" t="inlineStr">
        <is>
          <t>Professor</t>
        </is>
      </c>
      <c r="F2017" s="3" t="inlineStr">
        <is>
          <t>NYC College of Technology</t>
        </is>
      </c>
      <c r="G2017" s="3" t="inlineStr">
        <is>
          <t>English</t>
        </is>
      </c>
      <c r="H2017" s="3" t="inlineStr">
        <is>
          <t>MBehrent@citytech.cuny.edu</t>
        </is>
      </c>
      <c r="I2017" s="3" t="inlineStr">
        <is>
          <t>Paper (venue type unclear)</t>
        </is>
      </c>
      <c r="J2017" s="3" t="inlineStr">
        <is>
          <t>’Asking for the Impossible’: May 1968 &amp; the Revolt of the Lycéens</t>
        </is>
      </c>
      <c r="K2017" s="3" t="n">
        <v>1968</v>
      </c>
      <c r="L2017" s="3" t="inlineStr"/>
      <c r="M2017" s="3" t="inlineStr"/>
      <c r="N2017" s="3" t="inlineStr"/>
      <c r="O2017" s="3" t="n"/>
      <c r="P2017" s="3" t="inlineStr"/>
      <c r="Q2017" s="3" t="inlineStr"/>
      <c r="R2017" s="3" t="inlineStr">
        <is>
          <t>https://isreview.org/issue/111/may-1968-and-revolt-lyceens/index.html</t>
        </is>
      </c>
      <c r="S2017" s="3" t="inlineStr">
        <is>
          <t>Dept bio</t>
        </is>
      </c>
      <c r="T2017" s="3" t="n">
        <v>1</v>
      </c>
      <c r="U2017" s="3" t="inlineStr">
        <is>
          <t>Medium (self-reported in faculty bio)</t>
        </is>
      </c>
      <c r="V2017" s="3" t="n"/>
      <c r="W2017" s="3" t="inlineStr">
        <is>
          <t>“’Asking for the Impossible’: May 1968 &amp; the Revolt of the Lycéens.” International Socialist Review 111 (Winter 2018): 87-107.</t>
        </is>
      </c>
      <c r="X2017" s="3" t="inlineStr"/>
      <c r="Y2017" s="3" t="inlineStr"/>
      <c r="Z2017" s="3" t="inlineStr"/>
      <c r="AA2017" s="3" t="inlineStr"/>
      <c r="AB2017" s="3" t="inlineStr"/>
      <c r="AC2017" s="3" t="inlineStr">
        <is>
          <t>School of Arts &amp; Sciences</t>
        </is>
      </c>
      <c r="AD2017" s="3" t="n"/>
      <c r="AE2017" s="3" t="inlineStr">
        <is>
          <t>No</t>
        </is>
      </c>
      <c r="AF2017" s="3" t="inlineStr"/>
      <c r="AG2017" s="4" t="inlineStr"/>
      <c r="AH2017" s="4" t="inlineStr"/>
      <c r="AI2017" s="4" t="inlineStr"/>
    </row>
    <row r="2018">
      <c r="A2018" s="3" t="inlineStr">
        <is>
          <t>ENG-0022</t>
        </is>
      </c>
      <c r="B2018" s="3" t="inlineStr">
        <is>
          <t>Harris</t>
        </is>
      </c>
      <c r="C2018" s="3" t="inlineStr">
        <is>
          <t>Carole</t>
        </is>
      </c>
      <c r="D2018" s="3" t="inlineStr">
        <is>
          <t>Carole Harris</t>
        </is>
      </c>
      <c r="E2018" s="3" t="inlineStr">
        <is>
          <t>Associate Professor</t>
        </is>
      </c>
      <c r="F2018" s="3" t="inlineStr">
        <is>
          <t>NYC College of Technology</t>
        </is>
      </c>
      <c r="G2018" s="3" t="inlineStr">
        <is>
          <t>English</t>
        </is>
      </c>
      <c r="H2018" s="3" t="inlineStr">
        <is>
          <t>CHarris@citytech.cuny.edu</t>
        </is>
      </c>
      <c r="I2018" s="3" t="inlineStr">
        <is>
          <t>Paper (venue type unclear)</t>
        </is>
      </c>
      <c r="J2018" s="3" t="inlineStr">
        <is>
          <t>Translation of Ray Bradbury's novel, Death Is a Lonely Business, from English to German, in collaboration with Jürgen Bauer</t>
        </is>
      </c>
      <c r="K2018" s="3" t="n">
        <v>1987</v>
      </c>
      <c r="L2018" s="3" t="inlineStr"/>
      <c r="M2018" s="3" t="inlineStr"/>
      <c r="N2018" s="3" t="inlineStr"/>
      <c r="O2018" s="3" t="n"/>
      <c r="P2018" s="3" t="inlineStr"/>
      <c r="Q2018" s="3" t="inlineStr"/>
      <c r="R2018" s="3" t="inlineStr"/>
      <c r="S2018" s="3" t="inlineStr">
        <is>
          <t>Dept bio</t>
        </is>
      </c>
      <c r="T2018" s="3" t="n">
        <v>1</v>
      </c>
      <c r="U2018" s="3" t="inlineStr">
        <is>
          <t>Medium (self-reported in faculty bio)</t>
        </is>
      </c>
      <c r="V2018" s="3" t="n"/>
      <c r="W2018" s="3" t="inlineStr">
        <is>
          <t>Der Tod ist ein einsames Geschäft, Diogenes Verlag, Zürich, 1987. Translation of Ray Bradbury's novel, Death Is a Lonely Business, from English to German, in collaboration with Jürgen Bauer.</t>
        </is>
      </c>
      <c r="X2018" s="3" t="inlineStr"/>
      <c r="Y2018" s="3" t="inlineStr"/>
      <c r="Z2018" s="3" t="inlineStr"/>
      <c r="AA2018" s="3" t="inlineStr"/>
      <c r="AB2018" s="3" t="inlineStr"/>
      <c r="AC2018" s="3" t="inlineStr">
        <is>
          <t>School of Arts &amp; Sciences</t>
        </is>
      </c>
      <c r="AD2018" s="3" t="n"/>
      <c r="AE2018" s="3" t="inlineStr">
        <is>
          <t>No</t>
        </is>
      </c>
      <c r="AF2018" s="3" t="inlineStr"/>
      <c r="AG2018" s="4" t="inlineStr"/>
      <c r="AH2018" s="4" t="inlineStr"/>
      <c r="AI2018" s="4" t="inlineStr"/>
    </row>
    <row r="2019">
      <c r="A2019" s="3" t="inlineStr">
        <is>
          <t>ENG-0023</t>
        </is>
      </c>
      <c r="B2019" s="3" t="inlineStr">
        <is>
          <t>Shapiro</t>
        </is>
      </c>
      <c r="C2019" s="3" t="inlineStr">
        <is>
          <t>Rebecca</t>
        </is>
      </c>
      <c r="D2019" s="3" t="inlineStr">
        <is>
          <t>Rebecca Shapiro</t>
        </is>
      </c>
      <c r="E2019" s="3" t="inlineStr">
        <is>
          <t>Professor</t>
        </is>
      </c>
      <c r="F2019" s="3" t="inlineStr">
        <is>
          <t>NYC College of Technology</t>
        </is>
      </c>
      <c r="G2019" s="3" t="inlineStr">
        <is>
          <t>English</t>
        </is>
      </c>
      <c r="H2019" s="3" t="inlineStr">
        <is>
          <t>RShapiro@citytech.cuny.edu</t>
        </is>
      </c>
      <c r="I2019" s="3" t="inlineStr">
        <is>
          <t>Conference presentation</t>
        </is>
      </c>
      <c r="J2019" s="3" t="inlineStr">
        <is>
          <t>A Resisting Reading of Jessica in Castle Rackrent</t>
        </is>
      </c>
      <c r="K2019" s="3" t="n">
        <v>1994</v>
      </c>
      <c r="L2019" s="3" t="inlineStr"/>
      <c r="M2019" s="3" t="inlineStr"/>
      <c r="N2019" s="3" t="inlineStr"/>
      <c r="O2019" s="3" t="n"/>
      <c r="P2019" s="3" t="inlineStr"/>
      <c r="Q2019" s="3" t="inlineStr"/>
      <c r="R2019" s="3" t="inlineStr"/>
      <c r="S2019" s="3" t="inlineStr">
        <is>
          <t>Dept bio</t>
        </is>
      </c>
      <c r="T2019" s="3" t="n">
        <v>1</v>
      </c>
      <c r="U2019" s="3" t="inlineStr">
        <is>
          <t>Medium (self-reported in faculty bio)</t>
        </is>
      </c>
      <c r="V2019" s="3" t="n"/>
      <c r="W2019" s="3" t="inlineStr">
        <is>
          <t>"A Resisting Reading of Jessica in Castle Rackrent.” Eighteenth- and Nineteenth-Century British Women Writers. East Lansing, MI, April 1994.</t>
        </is>
      </c>
      <c r="X2019" s="3" t="inlineStr"/>
      <c r="Y2019" s="3" t="inlineStr"/>
      <c r="Z2019" s="3" t="inlineStr"/>
      <c r="AA2019" s="3" t="inlineStr"/>
      <c r="AB2019" s="3" t="inlineStr"/>
      <c r="AC2019" s="3" t="inlineStr">
        <is>
          <t>School of Arts &amp; Sciences</t>
        </is>
      </c>
      <c r="AD2019" s="3" t="n"/>
      <c r="AE2019" s="3" t="inlineStr">
        <is>
          <t>No</t>
        </is>
      </c>
      <c r="AF2019" s="3" t="inlineStr"/>
      <c r="AG2019" s="4" t="inlineStr"/>
      <c r="AH2019" s="4" t="inlineStr"/>
      <c r="AI2019" s="4" t="inlineStr"/>
    </row>
    <row r="2020">
      <c r="A2020" s="3" t="inlineStr">
        <is>
          <t>ENG-0024</t>
        </is>
      </c>
      <c r="B2020" s="3" t="inlineStr">
        <is>
          <t>Shapiro</t>
        </is>
      </c>
      <c r="C2020" s="3" t="inlineStr">
        <is>
          <t>Rebecca</t>
        </is>
      </c>
      <c r="D2020" s="3" t="inlineStr">
        <is>
          <t>Rebecca Shapiro</t>
        </is>
      </c>
      <c r="E2020" s="3" t="inlineStr">
        <is>
          <t>Professor</t>
        </is>
      </c>
      <c r="F2020" s="3" t="inlineStr">
        <is>
          <t>NYC College of Technology</t>
        </is>
      </c>
      <c r="G2020" s="3" t="inlineStr">
        <is>
          <t>English</t>
        </is>
      </c>
      <c r="H2020" s="3" t="inlineStr">
        <is>
          <t>RShapiro@citytech.cuny.edu</t>
        </is>
      </c>
      <c r="I2020" s="3" t="inlineStr">
        <is>
          <t>Conference presentation</t>
        </is>
      </c>
      <c r="J2020" s="3" t="inlineStr">
        <is>
          <t>The Female Quixote Through Adam Smith's The Wealth of Nations</t>
        </is>
      </c>
      <c r="K2020" s="3" t="n">
        <v>1994</v>
      </c>
      <c r="L2020" s="3" t="inlineStr"/>
      <c r="M2020" s="3" t="inlineStr"/>
      <c r="N2020" s="3" t="inlineStr"/>
      <c r="O2020" s="3" t="n"/>
      <c r="P2020" s="3" t="inlineStr"/>
      <c r="Q2020" s="3" t="inlineStr"/>
      <c r="R2020" s="3" t="inlineStr"/>
      <c r="S2020" s="3" t="inlineStr">
        <is>
          <t>Dept bio</t>
        </is>
      </c>
      <c r="T2020" s="3" t="n">
        <v>1</v>
      </c>
      <c r="U2020" s="3" t="inlineStr">
        <is>
          <t>Medium (self-reported in faculty bio)</t>
        </is>
      </c>
      <c r="V2020" s="3" t="n"/>
      <c r="W2020" s="3" t="inlineStr">
        <is>
          <t>“The Female Quixote Through Adam Smith's The Wealth of Nations." Midwest American Society for Eighteenth-Century Studies. Bloomington-Normal, IL, October 1994.</t>
        </is>
      </c>
      <c r="X2020" s="3" t="inlineStr"/>
      <c r="Y2020" s="3" t="inlineStr"/>
      <c r="Z2020" s="3" t="inlineStr"/>
      <c r="AA2020" s="3" t="inlineStr"/>
      <c r="AB2020" s="3" t="inlineStr"/>
      <c r="AC2020" s="3" t="inlineStr">
        <is>
          <t>School of Arts &amp; Sciences</t>
        </is>
      </c>
      <c r="AD2020" s="3" t="n"/>
      <c r="AE2020" s="3" t="inlineStr">
        <is>
          <t>No</t>
        </is>
      </c>
      <c r="AF2020" s="3" t="inlineStr"/>
      <c r="AG2020" s="4" t="inlineStr"/>
      <c r="AH2020" s="4" t="inlineStr"/>
      <c r="AI2020" s="4" t="inlineStr"/>
    </row>
    <row r="2021">
      <c r="A2021" s="3" t="inlineStr">
        <is>
          <t>ENG-0025</t>
        </is>
      </c>
      <c r="B2021" s="3" t="inlineStr">
        <is>
          <t>Shapiro</t>
        </is>
      </c>
      <c r="C2021" s="3" t="inlineStr">
        <is>
          <t>Rebecca</t>
        </is>
      </c>
      <c r="D2021" s="3" t="inlineStr">
        <is>
          <t>Rebecca Shapiro</t>
        </is>
      </c>
      <c r="E2021" s="3" t="inlineStr">
        <is>
          <t>Professor</t>
        </is>
      </c>
      <c r="F2021" s="3" t="inlineStr">
        <is>
          <t>NYC College of Technology</t>
        </is>
      </c>
      <c r="G2021" s="3" t="inlineStr">
        <is>
          <t>English</t>
        </is>
      </c>
      <c r="H2021" s="3" t="inlineStr">
        <is>
          <t>RShapiro@citytech.cuny.edu</t>
        </is>
      </c>
      <c r="I2021" s="3" t="inlineStr">
        <is>
          <t>Conference presentation</t>
        </is>
      </c>
      <c r="J2021" s="3" t="inlineStr">
        <is>
          <t>Anti-Semitism With and Without Jews in Maria Edgeworth's Harrington</t>
        </is>
      </c>
      <c r="K2021" s="3" t="n">
        <v>1995</v>
      </c>
      <c r="L2021" s="3" t="inlineStr"/>
      <c r="M2021" s="3" t="inlineStr"/>
      <c r="N2021" s="3" t="inlineStr"/>
      <c r="O2021" s="3" t="n"/>
      <c r="P2021" s="3" t="inlineStr"/>
      <c r="Q2021" s="3" t="inlineStr"/>
      <c r="R2021" s="3" t="inlineStr"/>
      <c r="S2021" s="3" t="inlineStr">
        <is>
          <t>Dept bio</t>
        </is>
      </c>
      <c r="T2021" s="3" t="n">
        <v>1</v>
      </c>
      <c r="U2021" s="3" t="inlineStr">
        <is>
          <t>Medium (self-reported in faculty bio)</t>
        </is>
      </c>
      <c r="V2021" s="3" t="n"/>
      <c r="W2021" s="3" t="inlineStr">
        <is>
          <t>"Anti-Semitism With and Without Jews in Maria Edgeworth's Harrington." East Central American Society for Eighteenth-Century Studies. Newark, DE, October 1995.</t>
        </is>
      </c>
      <c r="X2021" s="3" t="inlineStr"/>
      <c r="Y2021" s="3" t="inlineStr"/>
      <c r="Z2021" s="3" t="inlineStr"/>
      <c r="AA2021" s="3" t="inlineStr"/>
      <c r="AB2021" s="3" t="inlineStr"/>
      <c r="AC2021" s="3" t="inlineStr">
        <is>
          <t>School of Arts &amp; Sciences</t>
        </is>
      </c>
      <c r="AD2021" s="3" t="n"/>
      <c r="AE2021" s="3" t="inlineStr">
        <is>
          <t>No</t>
        </is>
      </c>
      <c r="AF2021" s="3" t="inlineStr"/>
      <c r="AG2021" s="4" t="inlineStr"/>
      <c r="AH2021" s="4" t="inlineStr"/>
      <c r="AI2021" s="4" t="inlineStr"/>
    </row>
    <row r="2022">
      <c r="A2022" s="3" t="inlineStr">
        <is>
          <t>ENG-0026</t>
        </is>
      </c>
      <c r="B2022" s="3" t="inlineStr">
        <is>
          <t>Shapiro</t>
        </is>
      </c>
      <c r="C2022" s="3" t="inlineStr">
        <is>
          <t>Rebecca</t>
        </is>
      </c>
      <c r="D2022" s="3" t="inlineStr">
        <is>
          <t>Rebecca Shapiro</t>
        </is>
      </c>
      <c r="E2022" s="3" t="inlineStr">
        <is>
          <t>Professor</t>
        </is>
      </c>
      <c r="F2022" s="3" t="inlineStr">
        <is>
          <t>NYC College of Technology</t>
        </is>
      </c>
      <c r="G2022" s="3" t="inlineStr">
        <is>
          <t>English</t>
        </is>
      </c>
      <c r="H2022" s="3" t="inlineStr">
        <is>
          <t>RShapiro@citytech.cuny.edu</t>
        </is>
      </c>
      <c r="I2022" s="3" t="inlineStr">
        <is>
          <t>Conference presentation</t>
        </is>
      </c>
      <c r="J2022" s="3" t="inlineStr">
        <is>
          <t>But You Don't Look Jewish!: Avoiding the Typecast in Scholarship</t>
        </is>
      </c>
      <c r="K2022" s="3" t="n">
        <v>1995</v>
      </c>
      <c r="L2022" s="3" t="inlineStr"/>
      <c r="M2022" s="3" t="inlineStr"/>
      <c r="N2022" s="3" t="inlineStr"/>
      <c r="O2022" s="3" t="n"/>
      <c r="P2022" s="3" t="inlineStr"/>
      <c r="Q2022" s="3" t="inlineStr"/>
      <c r="R2022" s="3" t="inlineStr"/>
      <c r="S2022" s="3" t="inlineStr">
        <is>
          <t>Dept bio</t>
        </is>
      </c>
      <c r="T2022" s="3" t="n">
        <v>1</v>
      </c>
      <c r="U2022" s="3" t="inlineStr">
        <is>
          <t>Medium (self-reported in faculty bio)</t>
        </is>
      </c>
      <c r="V2022" s="3" t="n"/>
      <c r="W2022" s="3" t="inlineStr">
        <is>
          <t>"But You Don't Look Jewish!: Avoiding the Typecast in Scholarship." Midwest American Society for Eighteenth-Century Studies. Minneapolis, October 1995.</t>
        </is>
      </c>
      <c r="X2022" s="3" t="inlineStr"/>
      <c r="Y2022" s="3" t="inlineStr"/>
      <c r="Z2022" s="3" t="inlineStr"/>
      <c r="AA2022" s="3" t="inlineStr"/>
      <c r="AB2022" s="3" t="inlineStr"/>
      <c r="AC2022" s="3" t="inlineStr">
        <is>
          <t>School of Arts &amp; Sciences</t>
        </is>
      </c>
      <c r="AD2022" s="3" t="n"/>
      <c r="AE2022" s="3" t="inlineStr">
        <is>
          <t>No</t>
        </is>
      </c>
      <c r="AF2022" s="3" t="inlineStr"/>
      <c r="AG2022" s="4" t="inlineStr"/>
      <c r="AH2022" s="4" t="inlineStr"/>
      <c r="AI2022" s="4" t="inlineStr"/>
    </row>
    <row r="2023">
      <c r="A2023" s="3" t="inlineStr">
        <is>
          <t>ENG-0027</t>
        </is>
      </c>
      <c r="B2023" s="3" t="inlineStr">
        <is>
          <t>Shapiro</t>
        </is>
      </c>
      <c r="C2023" s="3" t="inlineStr">
        <is>
          <t>Rebecca</t>
        </is>
      </c>
      <c r="D2023" s="3" t="inlineStr">
        <is>
          <t>Rebecca Shapiro</t>
        </is>
      </c>
      <c r="E2023" s="3" t="inlineStr">
        <is>
          <t>Professor</t>
        </is>
      </c>
      <c r="F2023" s="3" t="inlineStr">
        <is>
          <t>NYC College of Technology</t>
        </is>
      </c>
      <c r="G2023" s="3" t="inlineStr">
        <is>
          <t>English</t>
        </is>
      </c>
      <c r="H2023" s="3" t="inlineStr">
        <is>
          <t>RShapiro@citytech.cuny.edu</t>
        </is>
      </c>
      <c r="I2023" s="3" t="inlineStr">
        <is>
          <t>Conference presentation</t>
        </is>
      </c>
      <c r="J2023" s="3" t="inlineStr">
        <is>
          <t>Expatriation and Independence in the Letters and Journals of Frances Burney</t>
        </is>
      </c>
      <c r="K2023" s="3" t="n">
        <v>1995</v>
      </c>
      <c r="L2023" s="3" t="inlineStr"/>
      <c r="M2023" s="3" t="inlineStr"/>
      <c r="N2023" s="3" t="inlineStr"/>
      <c r="O2023" s="3" t="n"/>
      <c r="P2023" s="3" t="inlineStr"/>
      <c r="Q2023" s="3" t="inlineStr"/>
      <c r="R2023" s="3" t="inlineStr"/>
      <c r="S2023" s="3" t="inlineStr">
        <is>
          <t>Dept bio</t>
        </is>
      </c>
      <c r="T2023" s="3" t="n">
        <v>1</v>
      </c>
      <c r="U2023" s="3" t="inlineStr">
        <is>
          <t>Medium (self-reported in faculty bio)</t>
        </is>
      </c>
      <c r="V2023" s="3" t="n"/>
      <c r="W2023" s="3" t="inlineStr">
        <is>
          <t>"Expatriation and Independence in the Letters and Journals of Frances Burney." Midwest Modern Language Association. St. Louis, November 1995.</t>
        </is>
      </c>
      <c r="X2023" s="3" t="inlineStr"/>
      <c r="Y2023" s="3" t="inlineStr"/>
      <c r="Z2023" s="3" t="inlineStr"/>
      <c r="AA2023" s="3" t="inlineStr"/>
      <c r="AB2023" s="3" t="inlineStr"/>
      <c r="AC2023" s="3" t="inlineStr">
        <is>
          <t>School of Arts &amp; Sciences</t>
        </is>
      </c>
      <c r="AD2023" s="3" t="n"/>
      <c r="AE2023" s="3" t="inlineStr">
        <is>
          <t>No</t>
        </is>
      </c>
      <c r="AF2023" s="3" t="inlineStr"/>
      <c r="AG2023" s="4" t="inlineStr"/>
      <c r="AH2023" s="4" t="inlineStr"/>
      <c r="AI2023" s="4" t="inlineStr"/>
    </row>
    <row r="2024">
      <c r="A2024" s="3" t="inlineStr">
        <is>
          <t>ENG-0028</t>
        </is>
      </c>
      <c r="B2024" s="3" t="inlineStr">
        <is>
          <t>Shapiro</t>
        </is>
      </c>
      <c r="C2024" s="3" t="inlineStr">
        <is>
          <t>Rebecca</t>
        </is>
      </c>
      <c r="D2024" s="3" t="inlineStr">
        <is>
          <t>Rebecca Shapiro</t>
        </is>
      </c>
      <c r="E2024" s="3" t="inlineStr">
        <is>
          <t>Professor</t>
        </is>
      </c>
      <c r="F2024" s="3" t="inlineStr">
        <is>
          <t>NYC College of Technology</t>
        </is>
      </c>
      <c r="G2024" s="3" t="inlineStr">
        <is>
          <t>English</t>
        </is>
      </c>
      <c r="H2024" s="3" t="inlineStr">
        <is>
          <t>RShapiro@citytech.cuny.edu</t>
        </is>
      </c>
      <c r="I2024" s="3" t="inlineStr">
        <is>
          <t>Conference presentation</t>
        </is>
      </c>
      <c r="J2024" s="3" t="inlineStr">
        <is>
          <t>Learning Authority: From Graduate Student to Scholar</t>
        </is>
      </c>
      <c r="K2024" s="3" t="n">
        <v>1995</v>
      </c>
      <c r="L2024" s="3" t="inlineStr"/>
      <c r="M2024" s="3" t="inlineStr"/>
      <c r="N2024" s="3" t="inlineStr"/>
      <c r="O2024" s="3" t="n"/>
      <c r="P2024" s="3" t="inlineStr"/>
      <c r="Q2024" s="3" t="inlineStr"/>
      <c r="R2024" s="3" t="inlineStr"/>
      <c r="S2024" s="3" t="inlineStr">
        <is>
          <t>Dept bio</t>
        </is>
      </c>
      <c r="T2024" s="3" t="n">
        <v>1</v>
      </c>
      <c r="U2024" s="3" t="inlineStr">
        <is>
          <t>Medium (self-reported in faculty bio)</t>
        </is>
      </c>
      <c r="V2024" s="3" t="n"/>
      <c r="W2024" s="3" t="inlineStr">
        <is>
          <t>"Learning Authority: From Graduate Student to Scholar.” The Penn State Conference on Rhetoric and Composition. State College, PA, July 1995.</t>
        </is>
      </c>
      <c r="X2024" s="3" t="inlineStr"/>
      <c r="Y2024" s="3" t="inlineStr"/>
      <c r="Z2024" s="3" t="inlineStr"/>
      <c r="AA2024" s="3" t="inlineStr"/>
      <c r="AB2024" s="3" t="inlineStr"/>
      <c r="AC2024" s="3" t="inlineStr">
        <is>
          <t>School of Arts &amp; Sciences</t>
        </is>
      </c>
      <c r="AD2024" s="3" t="n"/>
      <c r="AE2024" s="3" t="inlineStr">
        <is>
          <t>No</t>
        </is>
      </c>
      <c r="AF2024" s="3" t="inlineStr"/>
      <c r="AG2024" s="4" t="inlineStr"/>
      <c r="AH2024" s="4" t="inlineStr"/>
      <c r="AI2024" s="4" t="inlineStr"/>
    </row>
    <row r="2025">
      <c r="A2025" s="3" t="inlineStr">
        <is>
          <t>ENG-0029</t>
        </is>
      </c>
      <c r="B2025" s="3" t="inlineStr">
        <is>
          <t>Guida</t>
        </is>
      </c>
      <c r="C2025" s="3" t="inlineStr">
        <is>
          <t>George</t>
        </is>
      </c>
      <c r="D2025" s="3" t="inlineStr">
        <is>
          <t>George Guida</t>
        </is>
      </c>
      <c r="E2025" s="3" t="inlineStr">
        <is>
          <t>Professor</t>
        </is>
      </c>
      <c r="F2025" s="3" t="inlineStr">
        <is>
          <t>NYC College of Technology</t>
        </is>
      </c>
      <c r="G2025" s="3" t="inlineStr">
        <is>
          <t>English</t>
        </is>
      </c>
      <c r="H2025" s="3" t="inlineStr">
        <is>
          <t>GGuida@citytech.cuny.edu</t>
        </is>
      </c>
      <c r="I2025" s="3" t="inlineStr">
        <is>
          <t>Book</t>
        </is>
      </c>
      <c r="J2025" s="3" t="inlineStr">
        <is>
          <t>Mary Bush's Drowning</t>
        </is>
      </c>
      <c r="K2025" s="3" t="n">
        <v>1995</v>
      </c>
      <c r="L2025" s="3" t="inlineStr"/>
      <c r="M2025" s="3" t="inlineStr">
        <is>
          <t>"Mary Bush's Drowning" (book review), VIA 6.2</t>
        </is>
      </c>
      <c r="N2025" s="3" t="inlineStr"/>
      <c r="O2025" s="3" t="n"/>
      <c r="P2025" s="3" t="inlineStr"/>
      <c r="Q2025" s="3" t="inlineStr"/>
      <c r="R2025" s="3" t="inlineStr"/>
      <c r="S2025" s="3" t="inlineStr">
        <is>
          <t>Dept bio</t>
        </is>
      </c>
      <c r="T2025" s="3" t="n">
        <v>1</v>
      </c>
      <c r="U2025" s="3" t="inlineStr">
        <is>
          <t>Medium (self-reported in faculty bio)</t>
        </is>
      </c>
      <c r="V2025" s="3" t="n"/>
      <c r="W2025" s="3" t="inlineStr">
        <is>
          <t>"Mary Bush's Drowning" (book review), VIA 6.2 (1995): 201-203</t>
        </is>
      </c>
      <c r="X2025" s="3" t="inlineStr"/>
      <c r="Y2025" s="3" t="inlineStr"/>
      <c r="Z2025" s="3" t="inlineStr"/>
      <c r="AA2025" s="3" t="inlineStr"/>
      <c r="AB2025" s="3" t="inlineStr"/>
      <c r="AC2025" s="3" t="inlineStr">
        <is>
          <t>School of Arts &amp; Sciences</t>
        </is>
      </c>
      <c r="AD2025" s="3" t="n"/>
      <c r="AE2025" s="3" t="inlineStr">
        <is>
          <t>No</t>
        </is>
      </c>
      <c r="AF2025" s="3" t="inlineStr"/>
      <c r="AG2025" s="4" t="inlineStr"/>
      <c r="AH2025" s="4" t="inlineStr"/>
      <c r="AI2025" s="4" t="inlineStr"/>
    </row>
    <row r="2026">
      <c r="A2026" s="3" t="inlineStr">
        <is>
          <t>ENG-0030</t>
        </is>
      </c>
      <c r="B2026" s="3" t="inlineStr">
        <is>
          <t>Shapiro</t>
        </is>
      </c>
      <c r="C2026" s="3" t="inlineStr">
        <is>
          <t>Rebecca</t>
        </is>
      </c>
      <c r="D2026" s="3" t="inlineStr">
        <is>
          <t>Rebecca Shapiro</t>
        </is>
      </c>
      <c r="E2026" s="3" t="inlineStr">
        <is>
          <t>Professor</t>
        </is>
      </c>
      <c r="F2026" s="3" t="inlineStr">
        <is>
          <t>NYC College of Technology</t>
        </is>
      </c>
      <c r="G2026" s="3" t="inlineStr">
        <is>
          <t>English</t>
        </is>
      </c>
      <c r="H2026" s="3" t="inlineStr">
        <is>
          <t>RShapiro@citytech.cuny.edu</t>
        </is>
      </c>
      <c r="I2026" s="3" t="inlineStr">
        <is>
          <t>Conference presentation</t>
        </is>
      </c>
      <c r="J2026" s="3" t="inlineStr">
        <is>
          <t>Mary Wollstonecraft: Anachronistically Critiquing Pedagogy of the Oppressed</t>
        </is>
      </c>
      <c r="K2026" s="3" t="n">
        <v>1996</v>
      </c>
      <c r="L2026" s="3" t="inlineStr"/>
      <c r="M2026" s="3" t="inlineStr"/>
      <c r="N2026" s="3" t="inlineStr"/>
      <c r="O2026" s="3" t="n"/>
      <c r="P2026" s="3" t="inlineStr"/>
      <c r="Q2026" s="3" t="inlineStr"/>
      <c r="R2026" s="3" t="inlineStr"/>
      <c r="S2026" s="3" t="inlineStr">
        <is>
          <t>Dept bio</t>
        </is>
      </c>
      <c r="T2026" s="3" t="n">
        <v>1</v>
      </c>
      <c r="U2026" s="3" t="inlineStr">
        <is>
          <t>Medium (self-reported in faculty bio)</t>
        </is>
      </c>
      <c r="V2026" s="3" t="n"/>
      <c r="W2026" s="3" t="inlineStr">
        <is>
          <t>"Mary Wollstonecraft: Anachronistically Critiquing Pedagogy of the Oppressed." Eighteenth-and Nineteenth-Century British Women Writers. Columbia, SC, March 1996.</t>
        </is>
      </c>
      <c r="X2026" s="3" t="inlineStr"/>
      <c r="Y2026" s="3" t="inlineStr"/>
      <c r="Z2026" s="3" t="inlineStr"/>
      <c r="AA2026" s="3" t="inlineStr"/>
      <c r="AB2026" s="3" t="inlineStr"/>
      <c r="AC2026" s="3" t="inlineStr">
        <is>
          <t>School of Arts &amp; Sciences</t>
        </is>
      </c>
      <c r="AD2026" s="3" t="n"/>
      <c r="AE2026" s="3" t="inlineStr">
        <is>
          <t>No</t>
        </is>
      </c>
      <c r="AF2026" s="3" t="inlineStr"/>
      <c r="AG2026" s="4" t="inlineStr"/>
      <c r="AH2026" s="4" t="inlineStr"/>
      <c r="AI2026" s="4" t="inlineStr"/>
    </row>
    <row r="2027">
      <c r="A2027" s="3" t="inlineStr">
        <is>
          <t>ENG-0031</t>
        </is>
      </c>
      <c r="B2027" s="3" t="inlineStr">
        <is>
          <t>Shapiro</t>
        </is>
      </c>
      <c r="C2027" s="3" t="inlineStr">
        <is>
          <t>Rebecca</t>
        </is>
      </c>
      <c r="D2027" s="3" t="inlineStr">
        <is>
          <t>Rebecca Shapiro</t>
        </is>
      </c>
      <c r="E2027" s="3" t="inlineStr">
        <is>
          <t>Professor</t>
        </is>
      </c>
      <c r="F2027" s="3" t="inlineStr">
        <is>
          <t>NYC College of Technology</t>
        </is>
      </c>
      <c r="G2027" s="3" t="inlineStr">
        <is>
          <t>English</t>
        </is>
      </c>
      <c r="H2027" s="3" t="inlineStr">
        <is>
          <t>RShapiro@citytech.cuny.edu</t>
        </is>
      </c>
      <c r="I2027" s="3" t="inlineStr">
        <is>
          <t>Conference presentation</t>
        </is>
      </c>
      <c r="J2027" s="3" t="inlineStr">
        <is>
          <t>What My Mother Didn't Tell Me About Writing a Dissertation</t>
        </is>
      </c>
      <c r="K2027" s="3" t="n">
        <v>1996</v>
      </c>
      <c r="L2027" s="3" t="inlineStr"/>
      <c r="M2027" s="3" t="inlineStr"/>
      <c r="N2027" s="3" t="inlineStr"/>
      <c r="O2027" s="3" t="n"/>
      <c r="P2027" s="3" t="inlineStr"/>
      <c r="Q2027" s="3" t="inlineStr"/>
      <c r="R2027" s="3" t="inlineStr"/>
      <c r="S2027" s="3" t="inlineStr">
        <is>
          <t>Dept bio</t>
        </is>
      </c>
      <c r="T2027" s="3" t="n">
        <v>1</v>
      </c>
      <c r="U2027" s="3" t="inlineStr">
        <is>
          <t>Medium (self-reported in faculty bio)</t>
        </is>
      </c>
      <c r="V2027" s="3" t="n"/>
      <c r="W2027" s="3" t="inlineStr">
        <is>
          <t>"What My Mother Didn't Tell Me About Writing a Dissertation." Northeast American Society for Eighteenth-Century Studies. Worcester, MA, September 1996.</t>
        </is>
      </c>
      <c r="X2027" s="3" t="inlineStr"/>
      <c r="Y2027" s="3" t="inlineStr"/>
      <c r="Z2027" s="3" t="inlineStr"/>
      <c r="AA2027" s="3" t="inlineStr"/>
      <c r="AB2027" s="3" t="inlineStr"/>
      <c r="AC2027" s="3" t="inlineStr">
        <is>
          <t>School of Arts &amp; Sciences</t>
        </is>
      </c>
      <c r="AD2027" s="3" t="n"/>
      <c r="AE2027" s="3" t="inlineStr">
        <is>
          <t>No</t>
        </is>
      </c>
      <c r="AF2027" s="3" t="inlineStr"/>
      <c r="AG2027" s="4" t="inlineStr"/>
      <c r="AH2027" s="4" t="inlineStr"/>
      <c r="AI2027" s="4" t="inlineStr"/>
    </row>
    <row r="2028">
      <c r="A2028" s="3" t="inlineStr">
        <is>
          <t>ENG-0032</t>
        </is>
      </c>
      <c r="B2028" s="3" t="inlineStr">
        <is>
          <t>Goodison</t>
        </is>
      </c>
      <c r="C2028" s="3" t="inlineStr">
        <is>
          <t>Camille</t>
        </is>
      </c>
      <c r="D2028" s="3" t="inlineStr">
        <is>
          <t>Camille Goodison</t>
        </is>
      </c>
      <c r="E2028" s="3" t="inlineStr">
        <is>
          <t>Professor</t>
        </is>
      </c>
      <c r="F2028" s="3" t="inlineStr">
        <is>
          <t>NYC College of Technology</t>
        </is>
      </c>
      <c r="G2028" s="3" t="inlineStr">
        <is>
          <t>English</t>
        </is>
      </c>
      <c r="H2028" s="3" t="inlineStr">
        <is>
          <t>CGoodison@citytech.cuny.edu</t>
        </is>
      </c>
      <c r="I2028" s="3" t="inlineStr">
        <is>
          <t>Journal article</t>
        </is>
      </c>
      <c r="J2028" s="3" t="inlineStr">
        <is>
          <t>Exterminate All The Brutes</t>
        </is>
      </c>
      <c r="K2028" s="3" t="n">
        <v>1997</v>
      </c>
      <c r="L2028" s="3" t="inlineStr">
        <is>
          <t>Monthly Review</t>
        </is>
      </c>
      <c r="M2028" s="3" t="inlineStr">
        <is>
          <t>Camille Goodison</t>
        </is>
      </c>
      <c r="N2028" s="3" t="inlineStr"/>
      <c r="O2028" s="3" t="n"/>
      <c r="P2028" s="3" t="inlineStr"/>
      <c r="Q2028" s="3" t="inlineStr">
        <is>
          <t>10.14452/mr-048-08-1997-01_5</t>
        </is>
      </c>
      <c r="R2028" s="3" t="inlineStr">
        <is>
          <t>https://doi.org/10.14452/mr-048-08-1997-01_5</t>
        </is>
      </c>
      <c r="S2028" s="3" t="inlineStr">
        <is>
          <t>OpenAlex; Dept bio</t>
        </is>
      </c>
      <c r="T2028" s="3" t="n">
        <v>2</v>
      </c>
      <c r="U2028" s="3" t="inlineStr">
        <is>
          <t>High (City Tech affiliation on paper); 2 sources</t>
        </is>
      </c>
      <c r="V2028" s="3" t="n"/>
      <c r="W2028" s="3" t="inlineStr">
        <is>
          <t>”Exterminate All the Brutes.“ Monthly Review Jan. 1997: 45-50.</t>
        </is>
      </c>
      <c r="X2028" s="3" t="inlineStr">
        <is>
          <t>Review of I, Pierre Seel, Deported Homosexual: A Memoir of Nazi Terror by Pierre Seel; Exterminate All The Brutes: One Man's Odyssey into the Heart of Darkness and the Origins of European Genocide by Sven Lindqvist.This article can also be found at the Monthly Review website, where most recent articles are published in full.Click here to purchase a PDF version of this article at the Monthly Review website.</t>
        </is>
      </c>
      <c r="Y2028" s="3" t="inlineStr">
        <is>
          <t>OpenAlex</t>
        </is>
      </c>
      <c r="Z2028" s="3" t="inlineStr"/>
      <c r="AA2028" s="3" t="inlineStr">
        <is>
          <t>Not found</t>
        </is>
      </c>
      <c r="AB2028" s="3" t="inlineStr">
        <is>
          <t>closed</t>
        </is>
      </c>
      <c r="AC2028" s="3" t="inlineStr">
        <is>
          <t>School of Arts &amp; Sciences</t>
        </is>
      </c>
      <c r="AD2028" s="3" t="n">
        <v>224</v>
      </c>
      <c r="AE2028" s="3" t="inlineStr">
        <is>
          <t>No</t>
        </is>
      </c>
      <c r="AF2028" s="3" t="inlineStr"/>
      <c r="AG2028" s="4" t="inlineStr"/>
      <c r="AH2028" s="4" t="inlineStr"/>
      <c r="AI2028" s="4" t="inlineStr"/>
    </row>
    <row r="2029">
      <c r="A2029" s="3" t="inlineStr">
        <is>
          <t>ENG-0033</t>
        </is>
      </c>
      <c r="B2029" s="3" t="inlineStr">
        <is>
          <t>Shapiro</t>
        </is>
      </c>
      <c r="C2029" s="3" t="inlineStr">
        <is>
          <t>Rebecca</t>
        </is>
      </c>
      <c r="D2029" s="3" t="inlineStr">
        <is>
          <t>Rebecca Shapiro</t>
        </is>
      </c>
      <c r="E2029" s="3" t="inlineStr">
        <is>
          <t>Professor</t>
        </is>
      </c>
      <c r="F2029" s="3" t="inlineStr">
        <is>
          <t>NYC College of Technology</t>
        </is>
      </c>
      <c r="G2029" s="3" t="inlineStr">
        <is>
          <t>English</t>
        </is>
      </c>
      <c r="H2029" s="3" t="inlineStr">
        <is>
          <t>RShapiro@citytech.cuny.edu</t>
        </is>
      </c>
      <c r="I2029" s="3" t="inlineStr">
        <is>
          <t>Paper (venue type unclear)</t>
        </is>
      </c>
      <c r="J2029" s="3" t="inlineStr">
        <is>
          <t>Guy Fawkes, Dr. Slop, and the Actions of Providence</t>
        </is>
      </c>
      <c r="K2029" s="3" t="n">
        <v>1997</v>
      </c>
      <c r="L2029" s="3" t="inlineStr"/>
      <c r="M2029" s="3" t="inlineStr">
        <is>
          <t>“Guy Fawkes, Dr. Slop, and the Actions of Providence.”Martha F. Bowden. Philological Quarterly 76.4</t>
        </is>
      </c>
      <c r="N2029" s="3" t="inlineStr"/>
      <c r="O2029" s="3" t="n"/>
      <c r="P2029" s="3" t="inlineStr"/>
      <c r="Q2029" s="3" t="inlineStr"/>
      <c r="R2029" s="3" t="inlineStr"/>
      <c r="S2029" s="3" t="inlineStr">
        <is>
          <t>Dept bio</t>
        </is>
      </c>
      <c r="T2029" s="3" t="n">
        <v>1</v>
      </c>
      <c r="U2029" s="3" t="inlineStr">
        <is>
          <t>Medium (self-reported in faculty bio)</t>
        </is>
      </c>
      <c r="V2029" s="3" t="n"/>
      <c r="W2029" s="3" t="inlineStr">
        <is>
          <t>“Guy Fawkes, Dr. Slop, and the Actions of Providence.”Martha F. Bowden. Philological Quarterly 76.4 (1997): 437-453, The Scriblerian, 32.2 (2000): 320-1.</t>
        </is>
      </c>
      <c r="X2029" s="3" t="inlineStr"/>
      <c r="Y2029" s="3" t="inlineStr"/>
      <c r="Z2029" s="3" t="inlineStr"/>
      <c r="AA2029" s="3" t="inlineStr"/>
      <c r="AB2029" s="3" t="inlineStr"/>
      <c r="AC2029" s="3" t="inlineStr">
        <is>
          <t>School of Arts &amp; Sciences</t>
        </is>
      </c>
      <c r="AD2029" s="3" t="n"/>
      <c r="AE2029" s="3" t="inlineStr">
        <is>
          <t>No</t>
        </is>
      </c>
      <c r="AF2029" s="3" t="inlineStr"/>
      <c r="AG2029" s="4" t="inlineStr"/>
      <c r="AH2029" s="4" t="inlineStr"/>
      <c r="AI2029" s="4" t="inlineStr"/>
    </row>
    <row r="2030">
      <c r="A2030" s="3" t="inlineStr">
        <is>
          <t>ENG-0034</t>
        </is>
      </c>
      <c r="B2030" s="3" t="inlineStr">
        <is>
          <t>Shapiro</t>
        </is>
      </c>
      <c r="C2030" s="3" t="inlineStr">
        <is>
          <t>Rebecca</t>
        </is>
      </c>
      <c r="D2030" s="3" t="inlineStr">
        <is>
          <t>Rebecca Shapiro</t>
        </is>
      </c>
      <c r="E2030" s="3" t="inlineStr">
        <is>
          <t>Professor</t>
        </is>
      </c>
      <c r="F2030" s="3" t="inlineStr">
        <is>
          <t>NYC College of Technology</t>
        </is>
      </c>
      <c r="G2030" s="3" t="inlineStr">
        <is>
          <t>English</t>
        </is>
      </c>
      <c r="H2030" s="3" t="inlineStr">
        <is>
          <t>RShapiro@citytech.cuny.edu</t>
        </is>
      </c>
      <c r="I2030" s="3" t="inlineStr">
        <is>
          <t>Journal article</t>
        </is>
      </c>
      <c r="J2030" s="3" t="inlineStr">
        <is>
          <t>Humor: International Journal of Humor Research 10.2 (1997): 231-34</t>
        </is>
      </c>
      <c r="K2030" s="3" t="n">
        <v>1997</v>
      </c>
      <c r="L2030" s="3" t="inlineStr"/>
      <c r="M2030" s="3" t="inlineStr">
        <is>
          <t>Madness, Masks, and Laughter. R. D. V. Glasgow. Humor: International Journal of Humor Research 10.2</t>
        </is>
      </c>
      <c r="N2030" s="3" t="inlineStr"/>
      <c r="O2030" s="3" t="n"/>
      <c r="P2030" s="3" t="inlineStr"/>
      <c r="Q2030" s="3" t="inlineStr"/>
      <c r="R2030" s="3" t="inlineStr"/>
      <c r="S2030" s="3" t="inlineStr">
        <is>
          <t>Dept bio</t>
        </is>
      </c>
      <c r="T2030" s="3" t="n">
        <v>1</v>
      </c>
      <c r="U2030" s="3" t="inlineStr">
        <is>
          <t>Medium (self-reported in faculty bio)</t>
        </is>
      </c>
      <c r="V2030" s="3" t="n"/>
      <c r="W2030" s="3" t="inlineStr">
        <is>
          <t>Madness, Masks, and Laughter. R. D. V. Glasgow. Humor: International Journal of Humor Research 10.2 (1997): 231-34.</t>
        </is>
      </c>
      <c r="X2030" s="3" t="inlineStr"/>
      <c r="Y2030" s="3" t="inlineStr"/>
      <c r="Z2030" s="3" t="inlineStr"/>
      <c r="AA2030" s="3" t="inlineStr"/>
      <c r="AB2030" s="3" t="inlineStr"/>
      <c r="AC2030" s="3" t="inlineStr">
        <is>
          <t>School of Arts &amp; Sciences</t>
        </is>
      </c>
      <c r="AD2030" s="3" t="n"/>
      <c r="AE2030" s="3" t="inlineStr">
        <is>
          <t>No</t>
        </is>
      </c>
      <c r="AF2030" s="3" t="inlineStr"/>
      <c r="AG2030" s="4" t="inlineStr"/>
      <c r="AH2030" s="4" t="inlineStr"/>
      <c r="AI2030" s="4" t="inlineStr"/>
    </row>
    <row r="2031">
      <c r="A2031" s="3" t="inlineStr">
        <is>
          <t>ENG-0035</t>
        </is>
      </c>
      <c r="B2031" s="3" t="inlineStr">
        <is>
          <t>Shapiro</t>
        </is>
      </c>
      <c r="C2031" s="3" t="inlineStr">
        <is>
          <t>Rebecca</t>
        </is>
      </c>
      <c r="D2031" s="3" t="inlineStr">
        <is>
          <t>Rebecca Shapiro</t>
        </is>
      </c>
      <c r="E2031" s="3" t="inlineStr">
        <is>
          <t>Professor</t>
        </is>
      </c>
      <c r="F2031" s="3" t="inlineStr">
        <is>
          <t>NYC College of Technology</t>
        </is>
      </c>
      <c r="G2031" s="3" t="inlineStr">
        <is>
          <t>English</t>
        </is>
      </c>
      <c r="H2031" s="3" t="inlineStr">
        <is>
          <t>RShapiro@citytech.cuny.edu</t>
        </is>
      </c>
      <c r="I2031" s="3" t="inlineStr">
        <is>
          <t>Conference presentation</t>
        </is>
      </c>
      <c r="J2031" s="3" t="inlineStr">
        <is>
          <t>Selling Yourself on the Market</t>
        </is>
      </c>
      <c r="K2031" s="3" t="n">
        <v>1997</v>
      </c>
      <c r="L2031" s="3" t="inlineStr"/>
      <c r="M2031" s="3" t="inlineStr"/>
      <c r="N2031" s="3" t="inlineStr"/>
      <c r="O2031" s="3" t="n"/>
      <c r="P2031" s="3" t="inlineStr"/>
      <c r="Q2031" s="3" t="inlineStr"/>
      <c r="R2031" s="3" t="inlineStr"/>
      <c r="S2031" s="3" t="inlineStr">
        <is>
          <t>Dept bio</t>
        </is>
      </c>
      <c r="T2031" s="3" t="n">
        <v>1</v>
      </c>
      <c r="U2031" s="3" t="inlineStr">
        <is>
          <t>Medium (self-reported in faculty bio)</t>
        </is>
      </c>
      <c r="V2031" s="3" t="n"/>
      <c r="W2031" s="3" t="inlineStr">
        <is>
          <t>“Selling Yourself on the Market.” East Central American Society for Eighteenth-Century Studies. Collegeville, PA, October 1997.</t>
        </is>
      </c>
      <c r="X2031" s="3" t="inlineStr"/>
      <c r="Y2031" s="3" t="inlineStr"/>
      <c r="Z2031" s="3" t="inlineStr"/>
      <c r="AA2031" s="3" t="inlineStr"/>
      <c r="AB2031" s="3" t="inlineStr"/>
      <c r="AC2031" s="3" t="inlineStr">
        <is>
          <t>School of Arts &amp; Sciences</t>
        </is>
      </c>
      <c r="AD2031" s="3" t="n"/>
      <c r="AE2031" s="3" t="inlineStr">
        <is>
          <t>No</t>
        </is>
      </c>
      <c r="AF2031" s="3" t="inlineStr"/>
      <c r="AG2031" s="4" t="inlineStr"/>
      <c r="AH2031" s="4" t="inlineStr"/>
      <c r="AI2031" s="4" t="inlineStr"/>
    </row>
    <row r="2032">
      <c r="A2032" s="3" t="inlineStr">
        <is>
          <t>ENG-0039</t>
        </is>
      </c>
      <c r="B2032" s="3" t="inlineStr">
        <is>
          <t>Shapiro</t>
        </is>
      </c>
      <c r="C2032" s="3" t="inlineStr">
        <is>
          <t>Rebecca</t>
        </is>
      </c>
      <c r="D2032" s="3" t="inlineStr">
        <is>
          <t>Rebecca Shapiro</t>
        </is>
      </c>
      <c r="E2032" s="3" t="inlineStr">
        <is>
          <t>Professor</t>
        </is>
      </c>
      <c r="F2032" s="3" t="inlineStr">
        <is>
          <t>NYC College of Technology</t>
        </is>
      </c>
      <c r="G2032" s="3" t="inlineStr">
        <is>
          <t>English</t>
        </is>
      </c>
      <c r="H2032" s="3" t="inlineStr">
        <is>
          <t>RShapiro@citytech.cuny.edu</t>
        </is>
      </c>
      <c r="I2032" s="3" t="inlineStr">
        <is>
          <t>Paper (venue type unclear)</t>
        </is>
      </c>
      <c r="J2032" s="3" t="inlineStr">
        <is>
          <t>Applied Linguistics, 8.2 (1998): 271-82, Rpt</t>
        </is>
      </c>
      <c r="K2032" s="3" t="n">
        <v>1998</v>
      </c>
      <c r="L2032" s="3" t="inlineStr"/>
      <c r="M2032" s="3" t="inlineStr">
        <is>
          <t>Applied Linguistics, 8.2</t>
        </is>
      </c>
      <c r="N2032" s="3" t="inlineStr"/>
      <c r="O2032" s="3" t="n"/>
      <c r="P2032" s="3" t="inlineStr"/>
      <c r="Q2032" s="3" t="inlineStr"/>
      <c r="R2032" s="3" t="inlineStr"/>
      <c r="S2032" s="3" t="inlineStr">
        <is>
          <t>Dept bio</t>
        </is>
      </c>
      <c r="T2032" s="3" t="n">
        <v>1</v>
      </c>
      <c r="U2032" s="3" t="inlineStr">
        <is>
          <t>Medium (self-reported in faculty bio)</t>
        </is>
      </c>
      <c r="V2032" s="3" t="n"/>
      <c r="W2032" s="3" t="inlineStr">
        <is>
          <t>Applied Linguistics, 8.2 (1998): 271-82, Rpt. in Controversies in Applied Linguistics. Ed. Barbara Seidlhofer. Oxford: Oxford UP, 2003.</t>
        </is>
      </c>
      <c r="X2032" s="3" t="inlineStr"/>
      <c r="Y2032" s="3" t="inlineStr"/>
      <c r="Z2032" s="3" t="inlineStr"/>
      <c r="AA2032" s="3" t="inlineStr"/>
      <c r="AB2032" s="3" t="inlineStr"/>
      <c r="AC2032" s="3" t="inlineStr">
        <is>
          <t>School of Arts &amp; Sciences</t>
        </is>
      </c>
      <c r="AD2032" s="3" t="n"/>
      <c r="AE2032" s="3" t="inlineStr">
        <is>
          <t>No</t>
        </is>
      </c>
      <c r="AF2032" s="3" t="inlineStr"/>
      <c r="AG2032" s="4" t="inlineStr"/>
      <c r="AH2032" s="4" t="inlineStr"/>
      <c r="AI2032" s="4" t="inlineStr"/>
    </row>
    <row r="2033">
      <c r="A2033" s="3" t="inlineStr">
        <is>
          <t>ENG-0040</t>
        </is>
      </c>
      <c r="B2033" s="3" t="inlineStr">
        <is>
          <t>Goodison</t>
        </is>
      </c>
      <c r="C2033" s="3" t="inlineStr">
        <is>
          <t>Camille</t>
        </is>
      </c>
      <c r="D2033" s="3" t="inlineStr">
        <is>
          <t>Camille Goodison</t>
        </is>
      </c>
      <c r="E2033" s="3" t="inlineStr">
        <is>
          <t>Professor</t>
        </is>
      </c>
      <c r="F2033" s="3" t="inlineStr">
        <is>
          <t>NYC College of Technology</t>
        </is>
      </c>
      <c r="G2033" s="3" t="inlineStr">
        <is>
          <t>English</t>
        </is>
      </c>
      <c r="H2033" s="3" t="inlineStr">
        <is>
          <t>CGoodison@citytech.cuny.edu</t>
        </is>
      </c>
      <c r="I2033" s="3" t="inlineStr">
        <is>
          <t>Book</t>
        </is>
      </c>
      <c r="J2033" s="3" t="inlineStr">
        <is>
          <t>Defending the Spirit: A Black life in America</t>
        </is>
      </c>
      <c r="K2033" s="3" t="n">
        <v>1998</v>
      </c>
      <c r="L2033" s="3" t="inlineStr"/>
      <c r="M2033" s="3" t="inlineStr"/>
      <c r="N2033" s="3" t="inlineStr"/>
      <c r="O2033" s="3" t="n"/>
      <c r="P2033" s="3" t="inlineStr"/>
      <c r="Q2033" s="3" t="inlineStr"/>
      <c r="R2033" s="3" t="inlineStr"/>
      <c r="S2033" s="3" t="inlineStr">
        <is>
          <t>Dept bio</t>
        </is>
      </c>
      <c r="T2033" s="3" t="n">
        <v>1</v>
      </c>
      <c r="U2033" s="3" t="inlineStr">
        <is>
          <t>Medium (self-reported in faculty bio)</t>
        </is>
      </c>
      <c r="V2033" s="3" t="n"/>
      <c r="W2033" s="3" t="inlineStr">
        <is>
          <t>”Defending the Spirit: A Black life in America.“ Z Magazine June 1998: 66-67. Review essay of Randall Robinson’s autobiography.</t>
        </is>
      </c>
      <c r="X2033" s="3" t="inlineStr"/>
      <c r="Y2033" s="3" t="inlineStr"/>
      <c r="Z2033" s="3" t="inlineStr"/>
      <c r="AA2033" s="3" t="inlineStr"/>
      <c r="AB2033" s="3" t="inlineStr"/>
      <c r="AC2033" s="3" t="inlineStr">
        <is>
          <t>School of Arts &amp; Sciences</t>
        </is>
      </c>
      <c r="AD2033" s="3" t="n"/>
      <c r="AE2033" s="3" t="inlineStr">
        <is>
          <t>No</t>
        </is>
      </c>
      <c r="AF2033" s="3" t="inlineStr"/>
      <c r="AG2033" s="4" t="inlineStr"/>
      <c r="AH2033" s="4" t="inlineStr"/>
      <c r="AI2033" s="4" t="inlineStr"/>
    </row>
    <row r="2034">
      <c r="A2034" s="3" t="inlineStr">
        <is>
          <t>ENG-0041</t>
        </is>
      </c>
      <c r="B2034" s="3" t="inlineStr">
        <is>
          <t>Shapiro</t>
        </is>
      </c>
      <c r="C2034" s="3" t="inlineStr">
        <is>
          <t>Rebecca</t>
        </is>
      </c>
      <c r="D2034" s="3" t="inlineStr">
        <is>
          <t>Rebecca Shapiro</t>
        </is>
      </c>
      <c r="E2034" s="3" t="inlineStr">
        <is>
          <t>Professor</t>
        </is>
      </c>
      <c r="F2034" s="3" t="inlineStr">
        <is>
          <t>NYC College of Technology</t>
        </is>
      </c>
      <c r="G2034" s="3" t="inlineStr">
        <is>
          <t>English</t>
        </is>
      </c>
      <c r="H2034" s="3" t="inlineStr">
        <is>
          <t>RShapiro@citytech.cuny.edu</t>
        </is>
      </c>
      <c r="I2034" s="3" t="inlineStr">
        <is>
          <t>Conference presentation</t>
        </is>
      </c>
      <c r="J2034" s="3" t="inlineStr">
        <is>
          <t>Dis-eased Constructions of Masculinity and Jewishness in Maria Edgeworth's Harrington</t>
        </is>
      </c>
      <c r="K2034" s="3" t="n">
        <v>1998</v>
      </c>
      <c r="L2034" s="3" t="inlineStr"/>
      <c r="M2034" s="3" t="inlineStr"/>
      <c r="N2034" s="3" t="inlineStr"/>
      <c r="O2034" s="3" t="n"/>
      <c r="P2034" s="3" t="inlineStr"/>
      <c r="Q2034" s="3" t="inlineStr"/>
      <c r="R2034" s="3" t="inlineStr"/>
      <c r="S2034" s="3" t="inlineStr">
        <is>
          <t>Dept bio</t>
        </is>
      </c>
      <c r="T2034" s="3" t="n">
        <v>1</v>
      </c>
      <c r="U2034" s="3" t="inlineStr">
        <is>
          <t>Medium (self-reported in faculty bio)</t>
        </is>
      </c>
      <c r="V2034" s="3" t="n"/>
      <c r="W2034" s="3" t="inlineStr">
        <is>
          <t>“Dis-eased Constructions of Masculinity and Jewishness in Maria Edgeworth's Harrington.” Canadian Society for Eighteenth-Century Studies. Edmonton, September 1998.</t>
        </is>
      </c>
      <c r="X2034" s="3" t="inlineStr"/>
      <c r="Y2034" s="3" t="inlineStr"/>
      <c r="Z2034" s="3" t="inlineStr"/>
      <c r="AA2034" s="3" t="inlineStr"/>
      <c r="AB2034" s="3" t="inlineStr"/>
      <c r="AC2034" s="3" t="inlineStr">
        <is>
          <t>School of Arts &amp; Sciences</t>
        </is>
      </c>
      <c r="AD2034" s="3" t="n"/>
      <c r="AE2034" s="3" t="inlineStr">
        <is>
          <t>No</t>
        </is>
      </c>
      <c r="AF2034" s="3" t="inlineStr"/>
      <c r="AG2034" s="4" t="inlineStr"/>
      <c r="AH2034" s="4" t="inlineStr"/>
      <c r="AI2034" s="4" t="inlineStr"/>
    </row>
    <row r="2035">
      <c r="A2035" s="3" t="inlineStr">
        <is>
          <t>ENG-0042</t>
        </is>
      </c>
      <c r="B2035" s="3" t="inlineStr">
        <is>
          <t>Shapiro</t>
        </is>
      </c>
      <c r="C2035" s="3" t="inlineStr">
        <is>
          <t>Rebecca</t>
        </is>
      </c>
      <c r="D2035" s="3" t="inlineStr">
        <is>
          <t>Rebecca Shapiro</t>
        </is>
      </c>
      <c r="E2035" s="3" t="inlineStr">
        <is>
          <t>Professor</t>
        </is>
      </c>
      <c r="F2035" s="3" t="inlineStr">
        <is>
          <t>NYC College of Technology</t>
        </is>
      </c>
      <c r="G2035" s="3" t="inlineStr">
        <is>
          <t>English</t>
        </is>
      </c>
      <c r="H2035" s="3" t="inlineStr">
        <is>
          <t>RShapiro@citytech.cuny.edu</t>
        </is>
      </c>
      <c r="I2035" s="3" t="inlineStr">
        <is>
          <t>Conference presentation</t>
        </is>
      </c>
      <c r="J2035" s="3" t="inlineStr">
        <is>
          <t>Gender and the 1753 Jew Bill</t>
        </is>
      </c>
      <c r="K2035" s="3" t="n">
        <v>1998</v>
      </c>
      <c r="L2035" s="3" t="inlineStr"/>
      <c r="M2035" s="3" t="inlineStr"/>
      <c r="N2035" s="3" t="inlineStr"/>
      <c r="O2035" s="3" t="n"/>
      <c r="P2035" s="3" t="inlineStr"/>
      <c r="Q2035" s="3" t="inlineStr"/>
      <c r="R2035" s="3" t="inlineStr"/>
      <c r="S2035" s="3" t="inlineStr">
        <is>
          <t>Dept bio</t>
        </is>
      </c>
      <c r="T2035" s="3" t="n">
        <v>1</v>
      </c>
      <c r="U2035" s="3" t="inlineStr">
        <is>
          <t>Medium (self-reported in faculty bio)</t>
        </is>
      </c>
      <c r="V2035" s="3" t="n"/>
      <c r="W2035" s="3" t="inlineStr">
        <is>
          <t>“Gender and the 1753 Jew Bill.” Midwest Jewish Studies Association. Chicago, October 1998.</t>
        </is>
      </c>
      <c r="X2035" s="3" t="inlineStr"/>
      <c r="Y2035" s="3" t="inlineStr"/>
      <c r="Z2035" s="3" t="inlineStr"/>
      <c r="AA2035" s="3" t="inlineStr"/>
      <c r="AB2035" s="3" t="inlineStr"/>
      <c r="AC2035" s="3" t="inlineStr">
        <is>
          <t>School of Arts &amp; Sciences</t>
        </is>
      </c>
      <c r="AD2035" s="3" t="n"/>
      <c r="AE2035" s="3" t="inlineStr">
        <is>
          <t>No</t>
        </is>
      </c>
      <c r="AF2035" s="3" t="inlineStr"/>
      <c r="AG2035" s="4" t="inlineStr"/>
      <c r="AH2035" s="4" t="inlineStr"/>
      <c r="AI2035" s="4" t="inlineStr"/>
    </row>
    <row r="2036">
      <c r="A2036" s="3" t="inlineStr">
        <is>
          <t>ENG-0043</t>
        </is>
      </c>
      <c r="B2036" s="3" t="inlineStr">
        <is>
          <t>Saddik</t>
        </is>
      </c>
      <c r="C2036" s="3" t="inlineStr">
        <is>
          <t>Annette</t>
        </is>
      </c>
      <c r="D2036" s="3" t="inlineStr">
        <is>
          <t>Annette Saddik</t>
        </is>
      </c>
      <c r="E2036" s="3" t="inlineStr">
        <is>
          <t>Distinguished Professor</t>
        </is>
      </c>
      <c r="F2036" s="3" t="inlineStr">
        <is>
          <t>NYC College of Technology</t>
        </is>
      </c>
      <c r="G2036" s="3" t="inlineStr">
        <is>
          <t>English</t>
        </is>
      </c>
      <c r="H2036" s="3" t="inlineStr">
        <is>
          <t>ASaddik@citytech.cuny.edu</t>
        </is>
      </c>
      <c r="I2036" s="3" t="inlineStr">
        <is>
          <t>Book</t>
        </is>
      </c>
      <c r="J2036" s="3" t="inlineStr">
        <is>
          <t>The (Un)Represented Fragmentation of the Body in Tennessee Williams' `Desire and the Black Masseur' and Suddenly Last Summer</t>
        </is>
      </c>
      <c r="K2036" s="3" t="n">
        <v>1998</v>
      </c>
      <c r="L2036" s="3" t="inlineStr"/>
      <c r="M2036" s="3" t="inlineStr"/>
      <c r="N2036" s="3" t="inlineStr"/>
      <c r="O2036" s="3" t="n"/>
      <c r="P2036" s="3" t="inlineStr"/>
      <c r="Q2036" s="3" t="inlineStr"/>
      <c r="R2036" s="3" t="inlineStr"/>
      <c r="S2036" s="3" t="inlineStr">
        <is>
          <t>Dept bio</t>
        </is>
      </c>
      <c r="T2036" s="3" t="n">
        <v>1</v>
      </c>
      <c r="U2036" s="3" t="inlineStr">
        <is>
          <t>Medium (self-reported in faculty bio)</t>
        </is>
      </c>
      <c r="V2036" s="3" t="n"/>
      <c r="W2036" s="3" t="inlineStr">
        <is>
          <t>"The (Un)Represented Fragmentation of the Body in Tennessee Williams' `Desire and the Black Masseur' and Suddenly Last Summer." Modern Drama 41 (Fall 1998): 347-354.</t>
        </is>
      </c>
      <c r="X2036" s="3" t="inlineStr"/>
      <c r="Y2036" s="3" t="inlineStr"/>
      <c r="Z2036" s="3" t="inlineStr"/>
      <c r="AA2036" s="3" t="inlineStr"/>
      <c r="AB2036" s="3" t="inlineStr"/>
      <c r="AC2036" s="3" t="inlineStr">
        <is>
          <t>School of Arts &amp; Sciences</t>
        </is>
      </c>
      <c r="AD2036" s="3" t="n"/>
      <c r="AE2036" s="3" t="inlineStr">
        <is>
          <t>No</t>
        </is>
      </c>
      <c r="AF2036" s="3" t="inlineStr"/>
      <c r="AG2036" s="4" t="inlineStr"/>
      <c r="AH2036" s="4" t="inlineStr"/>
      <c r="AI2036" s="4" t="inlineStr"/>
    </row>
    <row r="2037">
      <c r="A2037" s="3" t="inlineStr">
        <is>
          <t>ENG-0044</t>
        </is>
      </c>
      <c r="B2037" s="3" t="inlineStr">
        <is>
          <t>Shapiro</t>
        </is>
      </c>
      <c r="C2037" s="3" t="inlineStr">
        <is>
          <t>Rebecca</t>
        </is>
      </c>
      <c r="D2037" s="3" t="inlineStr">
        <is>
          <t>Rebecca Shapiro</t>
        </is>
      </c>
      <c r="E2037" s="3" t="inlineStr">
        <is>
          <t>Professor</t>
        </is>
      </c>
      <c r="F2037" s="3" t="inlineStr">
        <is>
          <t>NYC College of Technology</t>
        </is>
      </c>
      <c r="G2037" s="3" t="inlineStr">
        <is>
          <t>English</t>
        </is>
      </c>
      <c r="H2037" s="3" t="inlineStr">
        <is>
          <t>RShapiro@citytech.cuny.edu</t>
        </is>
      </c>
      <c r="I2037" s="3" t="inlineStr">
        <is>
          <t>Conference presentation</t>
        </is>
      </c>
      <c r="J2037" s="3" t="inlineStr">
        <is>
          <t>The Troubles with Maria Edgeworth’s English</t>
        </is>
      </c>
      <c r="K2037" s="3" t="n">
        <v>1998</v>
      </c>
      <c r="L2037" s="3" t="inlineStr"/>
      <c r="M2037" s="3" t="inlineStr"/>
      <c r="N2037" s="3" t="inlineStr"/>
      <c r="O2037" s="3" t="n"/>
      <c r="P2037" s="3" t="inlineStr"/>
      <c r="Q2037" s="3" t="inlineStr"/>
      <c r="R2037" s="3" t="inlineStr"/>
      <c r="S2037" s="3" t="inlineStr">
        <is>
          <t>Dept bio</t>
        </is>
      </c>
      <c r="T2037" s="3" t="n">
        <v>1</v>
      </c>
      <c r="U2037" s="3" t="inlineStr">
        <is>
          <t>Medium (self-reported in faculty bio)</t>
        </is>
      </c>
      <c r="V2037" s="3" t="n"/>
      <c r="W2037" s="3" t="inlineStr">
        <is>
          <t>“The Troubles with Maria Edgeworth’s English.” SA/MLA. Atlanta, GA, November 1998.</t>
        </is>
      </c>
      <c r="X2037" s="3" t="inlineStr"/>
      <c r="Y2037" s="3" t="inlineStr"/>
      <c r="Z2037" s="3" t="inlineStr"/>
      <c r="AA2037" s="3" t="inlineStr"/>
      <c r="AB2037" s="3" t="inlineStr"/>
      <c r="AC2037" s="3" t="inlineStr">
        <is>
          <t>School of Arts &amp; Sciences</t>
        </is>
      </c>
      <c r="AD2037" s="3" t="n"/>
      <c r="AE2037" s="3" t="inlineStr">
        <is>
          <t>No</t>
        </is>
      </c>
      <c r="AF2037" s="3" t="inlineStr"/>
      <c r="AG2037" s="4" t="inlineStr"/>
      <c r="AH2037" s="4" t="inlineStr"/>
      <c r="AI2037" s="4" t="inlineStr"/>
    </row>
    <row r="2038">
      <c r="A2038" s="3" t="inlineStr">
        <is>
          <t>ENG-0045</t>
        </is>
      </c>
      <c r="B2038" s="3" t="inlineStr">
        <is>
          <t>Shapiro</t>
        </is>
      </c>
      <c r="C2038" s="3" t="inlineStr">
        <is>
          <t>Rebecca</t>
        </is>
      </c>
      <c r="D2038" s="3" t="inlineStr">
        <is>
          <t>Rebecca Shapiro</t>
        </is>
      </c>
      <c r="E2038" s="3" t="inlineStr">
        <is>
          <t>Professor</t>
        </is>
      </c>
      <c r="F2038" s="3" t="inlineStr">
        <is>
          <t>NYC College of Technology</t>
        </is>
      </c>
      <c r="G2038" s="3" t="inlineStr">
        <is>
          <t>English</t>
        </is>
      </c>
      <c r="H2038" s="3" t="inlineStr">
        <is>
          <t>RShapiro@citytech.cuny.edu</t>
        </is>
      </c>
      <c r="I2038" s="3" t="inlineStr">
        <is>
          <t>Conference presentation</t>
        </is>
      </c>
      <c r="J2038" s="3" t="inlineStr">
        <is>
          <t>A Shanda fur der Goyim: Anti-Semitism in Amy Levy’s Reuben Sachs</t>
        </is>
      </c>
      <c r="K2038" s="3" t="n">
        <v>1999</v>
      </c>
      <c r="L2038" s="3" t="inlineStr"/>
      <c r="M2038" s="3" t="inlineStr"/>
      <c r="N2038" s="3" t="inlineStr"/>
      <c r="O2038" s="3" t="n"/>
      <c r="P2038" s="3" t="inlineStr"/>
      <c r="Q2038" s="3" t="inlineStr"/>
      <c r="R2038" s="3" t="inlineStr"/>
      <c r="S2038" s="3" t="inlineStr">
        <is>
          <t>Dept bio</t>
        </is>
      </c>
      <c r="T2038" s="3" t="n">
        <v>1</v>
      </c>
      <c r="U2038" s="3" t="inlineStr">
        <is>
          <t>Medium (self-reported in faculty bio)</t>
        </is>
      </c>
      <c r="V2038" s="3" t="n"/>
      <c r="W2038" s="3" t="inlineStr">
        <is>
          <t>“A Shanda fur der Goyim: Anti-Semitism in Amy Levy’s Reuben Sachs.” Eighteenth- and Nineteenth-Century British Women Writers. Albuquerque, NM, September, 1999.</t>
        </is>
      </c>
      <c r="X2038" s="3" t="inlineStr"/>
      <c r="Y2038" s="3" t="inlineStr"/>
      <c r="Z2038" s="3" t="inlineStr"/>
      <c r="AA2038" s="3" t="inlineStr"/>
      <c r="AB2038" s="3" t="inlineStr"/>
      <c r="AC2038" s="3" t="inlineStr">
        <is>
          <t>School of Arts &amp; Sciences</t>
        </is>
      </c>
      <c r="AD2038" s="3" t="n"/>
      <c r="AE2038" s="3" t="inlineStr">
        <is>
          <t>No</t>
        </is>
      </c>
      <c r="AF2038" s="3" t="inlineStr"/>
      <c r="AG2038" s="4" t="inlineStr"/>
      <c r="AH2038" s="4" t="inlineStr"/>
      <c r="AI2038" s="4" t="inlineStr"/>
    </row>
    <row r="2039">
      <c r="A2039" s="3" t="inlineStr">
        <is>
          <t>ENG-0046</t>
        </is>
      </c>
      <c r="B2039" s="3" t="inlineStr">
        <is>
          <t>Shapiro</t>
        </is>
      </c>
      <c r="C2039" s="3" t="inlineStr">
        <is>
          <t>Rebecca</t>
        </is>
      </c>
      <c r="D2039" s="3" t="inlineStr">
        <is>
          <t>Rebecca Shapiro</t>
        </is>
      </c>
      <c r="E2039" s="3" t="inlineStr">
        <is>
          <t>Professor</t>
        </is>
      </c>
      <c r="F2039" s="3" t="inlineStr">
        <is>
          <t>NYC College of Technology</t>
        </is>
      </c>
      <c r="G2039" s="3" t="inlineStr">
        <is>
          <t>English</t>
        </is>
      </c>
      <c r="H2039" s="3" t="inlineStr">
        <is>
          <t>RShapiro@citytech.cuny.edu</t>
        </is>
      </c>
      <c r="I2039" s="3" t="inlineStr">
        <is>
          <t>Paper (venue type unclear)</t>
        </is>
      </c>
      <c r="J2039" s="3" t="inlineStr">
        <is>
          <t>English Pronunciation in the Eighteenth Century</t>
        </is>
      </c>
      <c r="K2039" s="3" t="n">
        <v>1999</v>
      </c>
      <c r="L2039" s="3" t="inlineStr"/>
      <c r="M2039" s="3" t="inlineStr"/>
      <c r="N2039" s="3" t="inlineStr"/>
      <c r="O2039" s="3" t="n"/>
      <c r="P2039" s="3" t="inlineStr"/>
      <c r="Q2039" s="3" t="inlineStr"/>
      <c r="R2039" s="3" t="inlineStr"/>
      <c r="S2039" s="3" t="inlineStr">
        <is>
          <t>Dept bio</t>
        </is>
      </c>
      <c r="T2039" s="3" t="n">
        <v>1</v>
      </c>
      <c r="U2039" s="3" t="inlineStr">
        <is>
          <t>Medium (self-reported in faculty bio)</t>
        </is>
      </c>
      <c r="V2039" s="3" t="n"/>
      <c r="W2039" s="3" t="inlineStr">
        <is>
          <t>English Pronunciation in the Eighteenth Century. Joan Beales. Oxford: Oxford UP, 1999. The Scriblerian 36(Spring 2004): 201-2.</t>
        </is>
      </c>
      <c r="X2039" s="3" t="inlineStr"/>
      <c r="Y2039" s="3" t="inlineStr"/>
      <c r="Z2039" s="3" t="inlineStr"/>
      <c r="AA2039" s="3" t="inlineStr"/>
      <c r="AB2039" s="3" t="inlineStr"/>
      <c r="AC2039" s="3" t="inlineStr">
        <is>
          <t>School of Arts &amp; Sciences</t>
        </is>
      </c>
      <c r="AD2039" s="3" t="n"/>
      <c r="AE2039" s="3" t="inlineStr">
        <is>
          <t>No</t>
        </is>
      </c>
      <c r="AF2039" s="3" t="inlineStr"/>
      <c r="AG2039" s="4" t="inlineStr"/>
      <c r="AH2039" s="4" t="inlineStr"/>
      <c r="AI2039" s="4" t="inlineStr"/>
    </row>
    <row r="2040">
      <c r="A2040" s="3" t="inlineStr">
        <is>
          <t>ENG-0047</t>
        </is>
      </c>
      <c r="B2040" s="3" t="inlineStr">
        <is>
          <t>Guida</t>
        </is>
      </c>
      <c r="C2040" s="3" t="inlineStr">
        <is>
          <t>George</t>
        </is>
      </c>
      <c r="D2040" s="3" t="inlineStr">
        <is>
          <t>George Guida</t>
        </is>
      </c>
      <c r="E2040" s="3" t="inlineStr">
        <is>
          <t>Professor</t>
        </is>
      </c>
      <c r="F2040" s="3" t="inlineStr">
        <is>
          <t>NYC College of Technology</t>
        </is>
      </c>
      <c r="G2040" s="3" t="inlineStr">
        <is>
          <t>English</t>
        </is>
      </c>
      <c r="H2040" s="3" t="inlineStr">
        <is>
          <t>GGuida@citytech.cuny.edu</t>
        </is>
      </c>
      <c r="I2040" s="3" t="inlineStr">
        <is>
          <t>Book</t>
        </is>
      </c>
      <c r="J2040" s="3" t="inlineStr">
        <is>
          <t>Gay Talese" and "Daniela Gioseffi," The Italian American Experience</t>
        </is>
      </c>
      <c r="K2040" s="3" t="n">
        <v>1999</v>
      </c>
      <c r="L2040" s="3" t="inlineStr"/>
      <c r="M2040" s="3" t="inlineStr"/>
      <c r="N2040" s="3" t="inlineStr"/>
      <c r="O2040" s="3" t="n"/>
      <c r="P2040" s="3" t="inlineStr"/>
      <c r="Q2040" s="3" t="inlineStr"/>
      <c r="R2040" s="3" t="inlineStr"/>
      <c r="S2040" s="3" t="inlineStr">
        <is>
          <t>Dept bio</t>
        </is>
      </c>
      <c r="T2040" s="3" t="n">
        <v>1</v>
      </c>
      <c r="U2040" s="3" t="inlineStr">
        <is>
          <t>Medium (self-reported in faculty bio)</t>
        </is>
      </c>
      <c r="V2040" s="3" t="n"/>
      <c r="W2040" s="3" t="inlineStr">
        <is>
          <t>"Gay Talese" and "Daniela Gioseffi," The Italian American Experience. Ed. Salvatore J. LaGumina. New York and London: Garland Publishing, 1999: 267-68, 623-624.</t>
        </is>
      </c>
      <c r="X2040" s="3" t="inlineStr"/>
      <c r="Y2040" s="3" t="inlineStr"/>
      <c r="Z2040" s="3" t="inlineStr"/>
      <c r="AA2040" s="3" t="inlineStr"/>
      <c r="AB2040" s="3" t="inlineStr"/>
      <c r="AC2040" s="3" t="inlineStr">
        <is>
          <t>School of Arts &amp; Sciences</t>
        </is>
      </c>
      <c r="AD2040" s="3" t="n"/>
      <c r="AE2040" s="3" t="inlineStr">
        <is>
          <t>No</t>
        </is>
      </c>
      <c r="AF2040" s="3" t="inlineStr"/>
      <c r="AG2040" s="4" t="inlineStr"/>
      <c r="AH2040" s="4" t="inlineStr"/>
      <c r="AI2040" s="4" t="inlineStr"/>
    </row>
    <row r="2041">
      <c r="A2041" s="3" t="inlineStr">
        <is>
          <t>ENG-0048</t>
        </is>
      </c>
      <c r="B2041" s="3" t="inlineStr">
        <is>
          <t>Shapiro</t>
        </is>
      </c>
      <c r="C2041" s="3" t="inlineStr">
        <is>
          <t>Rebecca</t>
        </is>
      </c>
      <c r="D2041" s="3" t="inlineStr">
        <is>
          <t>Rebecca Shapiro</t>
        </is>
      </c>
      <c r="E2041" s="3" t="inlineStr">
        <is>
          <t>Professor</t>
        </is>
      </c>
      <c r="F2041" s="3" t="inlineStr">
        <is>
          <t>NYC College of Technology</t>
        </is>
      </c>
      <c r="G2041" s="3" t="inlineStr">
        <is>
          <t>English</t>
        </is>
      </c>
      <c r="H2041" s="3" t="inlineStr">
        <is>
          <t>RShapiro@citytech.cuny.edu</t>
        </is>
      </c>
      <c r="I2041" s="3" t="inlineStr">
        <is>
          <t>Journal article</t>
        </is>
      </c>
      <c r="J2041" s="3" t="inlineStr">
        <is>
          <t>Hegemonic discourse revisited</t>
        </is>
      </c>
      <c r="K2041" s="3" t="n">
        <v>1999</v>
      </c>
      <c r="L2041" s="3" t="inlineStr">
        <is>
          <t>International Journal of Applied Linguistics</t>
        </is>
      </c>
      <c r="M2041" s="3" t="inlineStr">
        <is>
          <t>Margie Berns; Jeanelle Barrett; Chak Chan; Yoshiki Chikuma; Patricia Friedrich; Olga‐Maria Hadjidimos; Jill Harney; Kristi Hislope; David Johnson; Suzanne Kimball; Yvonne Low; Tracey McHenry; Vivienne Palaiologos; Marnie Jo Petray; Rebecca Shapiro; Ana Ramirez Shook</t>
        </is>
      </c>
      <c r="N2041" s="3" t="inlineStr"/>
      <c r="O2041" s="3" t="n"/>
      <c r="P2041" s="3" t="inlineStr"/>
      <c r="Q2041" s="3" t="inlineStr">
        <is>
          <t>10.1111/j.1473-4192.1999.tb00166.x</t>
        </is>
      </c>
      <c r="R2041" s="3" t="inlineStr">
        <is>
          <t>https://doi.org/10.1111/j.1473-4192.1999.tb00166.x</t>
        </is>
      </c>
      <c r="S2041" s="3" t="inlineStr">
        <is>
          <t>OpenAlex; Dept bio</t>
        </is>
      </c>
      <c r="T2041" s="3" t="n">
        <v>2</v>
      </c>
      <c r="U2041" s="3" t="inlineStr">
        <is>
          <t>High (City Tech affiliation on paper); 2 sources</t>
        </is>
      </c>
      <c r="V2041" s="3" t="n"/>
      <c r="W2041" s="3" t="inlineStr">
        <is>
          <t>Berns, Margie, et. al. “Hegemonic Discourse Revisited.” Journal of Applied Linguistics 9.1 (1999): 138-41and Berns, Margie, et. al. “(Re)experiencing Hegemony: The Linguistic Imperialism of Robert Phillipson.” Journal of</t>
        </is>
      </c>
      <c r="X2041" s="3" t="inlineStr">
        <is>
          <t>It is necessary to trust in the oppressed and in their ability to reason. Whoever lacks this trust will fail to initiate (or will abandon) dialogue, reflection, and communication, and will fall into using slogans, communiqués, monologues, and instructions. Paulo Freire (1970: 53)</t>
        </is>
      </c>
      <c r="Y2041" s="3" t="inlineStr">
        <is>
          <t>OpenAlex</t>
        </is>
      </c>
      <c r="Z2041" s="3" t="inlineStr"/>
      <c r="AA2041" s="3" t="inlineStr">
        <is>
          <t>Not found</t>
        </is>
      </c>
      <c r="AB2041" s="3" t="inlineStr">
        <is>
          <t>closed</t>
        </is>
      </c>
      <c r="AC2041" s="3" t="inlineStr">
        <is>
          <t>School of Arts &amp; Sciences</t>
        </is>
      </c>
      <c r="AD2041" s="3" t="n">
        <v>26</v>
      </c>
      <c r="AE2041" s="3" t="inlineStr">
        <is>
          <t>No</t>
        </is>
      </c>
      <c r="AF2041" s="3" t="inlineStr"/>
      <c r="AG2041" s="4" t="inlineStr"/>
      <c r="AH2041" s="4" t="inlineStr"/>
      <c r="AI2041" s="4" t="inlineStr"/>
    </row>
    <row r="2042">
      <c r="A2042" s="3" t="inlineStr">
        <is>
          <t>ENG-0049</t>
        </is>
      </c>
      <c r="B2042" s="3" t="inlineStr">
        <is>
          <t>Guida</t>
        </is>
      </c>
      <c r="C2042" s="3" t="inlineStr">
        <is>
          <t>George</t>
        </is>
      </c>
      <c r="D2042" s="3" t="inlineStr">
        <is>
          <t>George Guida</t>
        </is>
      </c>
      <c r="E2042" s="3" t="inlineStr">
        <is>
          <t>Professor</t>
        </is>
      </c>
      <c r="F2042" s="3" t="inlineStr">
        <is>
          <t>NYC College of Technology</t>
        </is>
      </c>
      <c r="G2042" s="3" t="inlineStr">
        <is>
          <t>English</t>
        </is>
      </c>
      <c r="H2042" s="3" t="inlineStr">
        <is>
          <t>GGuida@citytech.cuny.edu</t>
        </is>
      </c>
      <c r="I2042" s="3" t="inlineStr">
        <is>
          <t>Book</t>
        </is>
      </c>
      <c r="J2042" s="3" t="inlineStr">
        <is>
          <t>In Imagination of the Past: John Fante's Ask the Dust as Italian American Modernism</t>
        </is>
      </c>
      <c r="K2042" s="3" t="n">
        <v>1999</v>
      </c>
      <c r="L2042" s="3" t="inlineStr"/>
      <c r="M2042" s="3" t="inlineStr"/>
      <c r="N2042" s="3" t="inlineStr"/>
      <c r="O2042" s="3" t="n"/>
      <c r="P2042" s="3" t="inlineStr"/>
      <c r="Q2042" s="3" t="inlineStr"/>
      <c r="R2042" s="3" t="inlineStr"/>
      <c r="S2042" s="3" t="inlineStr">
        <is>
          <t>Dept bio</t>
        </is>
      </c>
      <c r="T2042" s="3" t="n">
        <v>1</v>
      </c>
      <c r="U2042" s="3" t="inlineStr">
        <is>
          <t>Medium (self-reported in faculty bio)</t>
        </is>
      </c>
      <c r="V2042" s="3" t="n"/>
      <c r="W2042" s="3" t="inlineStr">
        <is>
          <t>"In Imagination of the Past: John Fante's Ask the Dust as Italian American Modernism," John Fante: A Critical Gathering. Eds. Stephen Cooper and David Fine. Rutherford, N.J.: Fairleigh Dickinson UP, 1999: 131-144.</t>
        </is>
      </c>
      <c r="X2042" s="3" t="inlineStr"/>
      <c r="Y2042" s="3" t="inlineStr"/>
      <c r="Z2042" s="3" t="inlineStr"/>
      <c r="AA2042" s="3" t="inlineStr"/>
      <c r="AB2042" s="3" t="inlineStr"/>
      <c r="AC2042" s="3" t="inlineStr">
        <is>
          <t>School of Arts &amp; Sciences</t>
        </is>
      </c>
      <c r="AD2042" s="3" t="n"/>
      <c r="AE2042" s="3" t="inlineStr">
        <is>
          <t>No</t>
        </is>
      </c>
      <c r="AF2042" s="3" t="inlineStr"/>
      <c r="AG2042" s="4" t="inlineStr"/>
      <c r="AH2042" s="4" t="inlineStr"/>
      <c r="AI2042" s="4" t="inlineStr"/>
    </row>
    <row r="2043">
      <c r="A2043" s="3" t="inlineStr">
        <is>
          <t>ENG-0050</t>
        </is>
      </c>
      <c r="B2043" s="3" t="inlineStr">
        <is>
          <t>Shapiro</t>
        </is>
      </c>
      <c r="C2043" s="3" t="inlineStr">
        <is>
          <t>Rebecca</t>
        </is>
      </c>
      <c r="D2043" s="3" t="inlineStr">
        <is>
          <t>Rebecca Shapiro</t>
        </is>
      </c>
      <c r="E2043" s="3" t="inlineStr">
        <is>
          <t>Professor</t>
        </is>
      </c>
      <c r="F2043" s="3" t="inlineStr">
        <is>
          <t>NYC College of Technology</t>
        </is>
      </c>
      <c r="G2043" s="3" t="inlineStr">
        <is>
          <t>English</t>
        </is>
      </c>
      <c r="H2043" s="3" t="inlineStr">
        <is>
          <t>RShapiro@citytech.cuny.edu</t>
        </is>
      </c>
      <c r="I2043" s="3" t="inlineStr">
        <is>
          <t>Paper (venue type unclear)</t>
        </is>
      </c>
      <c r="J2043" s="3" t="inlineStr">
        <is>
          <t>Menippean Satire and the Poetics of Wit</t>
        </is>
      </c>
      <c r="K2043" s="3" t="n">
        <v>1999</v>
      </c>
      <c r="L2043" s="3" t="inlineStr"/>
      <c r="M2043" s="3" t="inlineStr">
        <is>
          <t>Menippean Satire and the Poetics of Wit. Garry Sherbert. New York: Peter Lang, 1996, The Scriblerian 32.1</t>
        </is>
      </c>
      <c r="N2043" s="3" t="inlineStr"/>
      <c r="O2043" s="3" t="n"/>
      <c r="P2043" s="3" t="inlineStr"/>
      <c r="Q2043" s="3" t="inlineStr"/>
      <c r="R2043" s="3" t="inlineStr"/>
      <c r="S2043" s="3" t="inlineStr">
        <is>
          <t>Dept bio</t>
        </is>
      </c>
      <c r="T2043" s="3" t="n">
        <v>1</v>
      </c>
      <c r="U2043" s="3" t="inlineStr">
        <is>
          <t>Medium (self-reported in faculty bio)</t>
        </is>
      </c>
      <c r="V2043" s="3" t="n"/>
      <c r="W2043" s="3" t="inlineStr">
        <is>
          <t>Menippean Satire and the Poetics of Wit. Garry Sherbert. New York: Peter Lang, 1996, The Scriblerian 32.1 (1999): 259-60.</t>
        </is>
      </c>
      <c r="X2043" s="3" t="inlineStr"/>
      <c r="Y2043" s="3" t="inlineStr"/>
      <c r="Z2043" s="3" t="inlineStr"/>
      <c r="AA2043" s="3" t="inlineStr"/>
      <c r="AB2043" s="3" t="inlineStr"/>
      <c r="AC2043" s="3" t="inlineStr">
        <is>
          <t>School of Arts &amp; Sciences</t>
        </is>
      </c>
      <c r="AD2043" s="3" t="n"/>
      <c r="AE2043" s="3" t="inlineStr">
        <is>
          <t>No</t>
        </is>
      </c>
      <c r="AF2043" s="3" t="inlineStr"/>
      <c r="AG2043" s="4" t="inlineStr"/>
      <c r="AH2043" s="4" t="inlineStr"/>
      <c r="AI2043" s="4" t="inlineStr"/>
    </row>
    <row r="2044">
      <c r="A2044" s="3" t="inlineStr">
        <is>
          <t>ENG-0051</t>
        </is>
      </c>
      <c r="B2044" s="3" t="inlineStr">
        <is>
          <t>Saddik</t>
        </is>
      </c>
      <c r="C2044" s="3" t="inlineStr">
        <is>
          <t>Annette</t>
        </is>
      </c>
      <c r="D2044" s="3" t="inlineStr">
        <is>
          <t>Annette Saddik</t>
        </is>
      </c>
      <c r="E2044" s="3" t="inlineStr">
        <is>
          <t>Distinguished Professor</t>
        </is>
      </c>
      <c r="F2044" s="3" t="inlineStr">
        <is>
          <t>NYC College of Technology</t>
        </is>
      </c>
      <c r="G2044" s="3" t="inlineStr">
        <is>
          <t>English</t>
        </is>
      </c>
      <c r="H2044" s="3" t="inlineStr">
        <is>
          <t>ASaddik@citytech.cuny.edu</t>
        </is>
      </c>
      <c r="I2044" s="3" t="inlineStr">
        <is>
          <t>Book</t>
        </is>
      </c>
      <c r="J2044" s="3" t="inlineStr">
        <is>
          <t>The Politics of Reputation: The Critical Reception of Tennessee Williams' Later Plays (Associated University Presses/Fairleigh Dickinson UP, 1999)</t>
        </is>
      </c>
      <c r="K2044" s="3" t="n">
        <v>1999</v>
      </c>
      <c r="L2044" s="3" t="inlineStr"/>
      <c r="M2044" s="3" t="inlineStr"/>
      <c r="N2044" s="3" t="inlineStr"/>
      <c r="O2044" s="3" t="n"/>
      <c r="P2044" s="3" t="inlineStr"/>
      <c r="Q2044" s="3" t="inlineStr"/>
      <c r="R2044" s="3" t="inlineStr"/>
      <c r="S2044" s="3" t="inlineStr">
        <is>
          <t>Dept bio</t>
        </is>
      </c>
      <c r="T2044" s="3" t="n">
        <v>1</v>
      </c>
      <c r="U2044" s="3" t="inlineStr">
        <is>
          <t>Medium (self-reported in faculty bio)</t>
        </is>
      </c>
      <c r="V2044" s="3" t="n"/>
      <c r="W2044" s="3" t="inlineStr">
        <is>
          <t>The Politics of Reputation: The Critical Reception of Tennessee Williams' Later Plays (Associated University Presses/Fairleigh Dickinson UP, 1999).</t>
        </is>
      </c>
      <c r="X2044" s="3" t="inlineStr"/>
      <c r="Y2044" s="3" t="inlineStr"/>
      <c r="Z2044" s="3" t="inlineStr"/>
      <c r="AA2044" s="3" t="inlineStr"/>
      <c r="AB2044" s="3" t="inlineStr"/>
      <c r="AC2044" s="3" t="inlineStr">
        <is>
          <t>School of Arts &amp; Sciences</t>
        </is>
      </c>
      <c r="AD2044" s="3" t="n"/>
      <c r="AE2044" s="3" t="inlineStr">
        <is>
          <t>No</t>
        </is>
      </c>
      <c r="AF2044" s="3" t="inlineStr"/>
      <c r="AG2044" s="4" t="inlineStr"/>
      <c r="AH2044" s="4" t="inlineStr"/>
      <c r="AI2044" s="4" t="inlineStr"/>
    </row>
    <row r="2045">
      <c r="A2045" s="3" t="inlineStr">
        <is>
          <t>ENG-0052</t>
        </is>
      </c>
      <c r="B2045" s="3" t="inlineStr">
        <is>
          <t>Guida</t>
        </is>
      </c>
      <c r="C2045" s="3" t="inlineStr">
        <is>
          <t>George</t>
        </is>
      </c>
      <c r="D2045" s="3" t="inlineStr">
        <is>
          <t>George Guida</t>
        </is>
      </c>
      <c r="E2045" s="3" t="inlineStr">
        <is>
          <t>Professor</t>
        </is>
      </c>
      <c r="F2045" s="3" t="inlineStr">
        <is>
          <t>NYC College of Technology</t>
        </is>
      </c>
      <c r="G2045" s="3" t="inlineStr">
        <is>
          <t>English</t>
        </is>
      </c>
      <c r="H2045" s="3" t="inlineStr">
        <is>
          <t>GGuida@citytech.cuny.edu</t>
        </is>
      </c>
      <c r="I2045" s="3" t="inlineStr">
        <is>
          <t>Book</t>
        </is>
      </c>
      <c r="J2045" s="3" t="inlineStr">
        <is>
          <t>Italian American Literature</t>
        </is>
      </c>
      <c r="K2045" s="3" t="n">
        <v>2000</v>
      </c>
      <c r="L2045" s="3" t="inlineStr"/>
      <c r="M2045" s="3" t="inlineStr"/>
      <c r="N2045" s="3" t="inlineStr"/>
      <c r="O2045" s="3" t="n"/>
      <c r="P2045" s="3" t="inlineStr"/>
      <c r="Q2045" s="3" t="inlineStr"/>
      <c r="R2045" s="3" t="inlineStr"/>
      <c r="S2045" s="3" t="inlineStr">
        <is>
          <t>Dept bio</t>
        </is>
      </c>
      <c r="T2045" s="3" t="n">
        <v>1</v>
      </c>
      <c r="U2045" s="3" t="inlineStr">
        <is>
          <t>Medium (self-reported in faculty bio)</t>
        </is>
      </c>
      <c r="V2045" s="3" t="n"/>
      <c r="W2045" s="3" t="inlineStr">
        <is>
          <t>"Italian American Literature" (commentary), PMLA 115.7 (December 2000): 2006.</t>
        </is>
      </c>
      <c r="X2045" s="3" t="inlineStr"/>
      <c r="Y2045" s="3" t="inlineStr"/>
      <c r="Z2045" s="3" t="inlineStr"/>
      <c r="AA2045" s="3" t="inlineStr"/>
      <c r="AB2045" s="3" t="inlineStr"/>
      <c r="AC2045" s="3" t="inlineStr">
        <is>
          <t>School of Arts &amp; Sciences</t>
        </is>
      </c>
      <c r="AD2045" s="3" t="n"/>
      <c r="AE2045" s="3" t="inlineStr">
        <is>
          <t>No</t>
        </is>
      </c>
      <c r="AF2045" s="3" t="inlineStr"/>
      <c r="AG2045" s="4" t="inlineStr"/>
      <c r="AH2045" s="4" t="inlineStr"/>
      <c r="AI2045" s="4" t="inlineStr"/>
    </row>
    <row r="2046">
      <c r="A2046" s="3" t="inlineStr">
        <is>
          <t>ENG-0054</t>
        </is>
      </c>
      <c r="B2046" s="3" t="inlineStr">
        <is>
          <t>Shapiro</t>
        </is>
      </c>
      <c r="C2046" s="3" t="inlineStr">
        <is>
          <t>Rebecca</t>
        </is>
      </c>
      <c r="D2046" s="3" t="inlineStr">
        <is>
          <t>Rebecca Shapiro</t>
        </is>
      </c>
      <c r="E2046" s="3" t="inlineStr">
        <is>
          <t>Professor</t>
        </is>
      </c>
      <c r="F2046" s="3" t="inlineStr">
        <is>
          <t>NYC College of Technology</t>
        </is>
      </c>
      <c r="G2046" s="3" t="inlineStr">
        <is>
          <t>English</t>
        </is>
      </c>
      <c r="H2046" s="3" t="inlineStr">
        <is>
          <t>RShapiro@citytech.cuny.edu</t>
        </is>
      </c>
      <c r="I2046" s="3" t="inlineStr">
        <is>
          <t>Conference presentation</t>
        </is>
      </c>
      <c r="J2046" s="3" t="inlineStr">
        <is>
          <t>Reading Tristram Shandy</t>
        </is>
      </c>
      <c r="K2046" s="3" t="n">
        <v>2000</v>
      </c>
      <c r="L2046" s="3" t="inlineStr"/>
      <c r="M2046" s="3" t="inlineStr"/>
      <c r="N2046" s="3" t="inlineStr"/>
      <c r="O2046" s="3" t="n"/>
      <c r="P2046" s="3" t="inlineStr"/>
      <c r="Q2046" s="3" t="inlineStr"/>
      <c r="R2046" s="3" t="inlineStr"/>
      <c r="S2046" s="3" t="inlineStr">
        <is>
          <t>Dept bio</t>
        </is>
      </c>
      <c r="T2046" s="3" t="n">
        <v>1</v>
      </c>
      <c r="U2046" s="3" t="inlineStr">
        <is>
          <t>Medium (self-reported in faculty bio)</t>
        </is>
      </c>
      <c r="V2046" s="3" t="n"/>
      <c r="W2046" s="3" t="inlineStr">
        <is>
          <t>“Reading Tristram Shandy”. Canadian Society for Eighteenth-Century Studies. Toronto, October 2000.</t>
        </is>
      </c>
      <c r="X2046" s="3" t="inlineStr"/>
      <c r="Y2046" s="3" t="inlineStr"/>
      <c r="Z2046" s="3" t="inlineStr"/>
      <c r="AA2046" s="3" t="inlineStr"/>
      <c r="AB2046" s="3" t="inlineStr"/>
      <c r="AC2046" s="3" t="inlineStr">
        <is>
          <t>School of Arts &amp; Sciences</t>
        </is>
      </c>
      <c r="AD2046" s="3" t="n"/>
      <c r="AE2046" s="3" t="inlineStr">
        <is>
          <t>No</t>
        </is>
      </c>
      <c r="AF2046" s="3" t="inlineStr"/>
      <c r="AG2046" s="4" t="inlineStr"/>
      <c r="AH2046" s="4" t="inlineStr"/>
      <c r="AI2046" s="4" t="inlineStr"/>
    </row>
    <row r="2047">
      <c r="A2047" s="3" t="inlineStr">
        <is>
          <t>ENG-0056</t>
        </is>
      </c>
      <c r="B2047" s="3" t="inlineStr">
        <is>
          <t>Guida</t>
        </is>
      </c>
      <c r="C2047" s="3" t="inlineStr">
        <is>
          <t>George</t>
        </is>
      </c>
      <c r="D2047" s="3" t="inlineStr">
        <is>
          <t>George Guida</t>
        </is>
      </c>
      <c r="E2047" s="3" t="inlineStr">
        <is>
          <t>Professor</t>
        </is>
      </c>
      <c r="F2047" s="3" t="inlineStr">
        <is>
          <t>NYC College of Technology</t>
        </is>
      </c>
      <c r="G2047" s="3" t="inlineStr">
        <is>
          <t>English</t>
        </is>
      </c>
      <c r="H2047" s="3" t="inlineStr">
        <is>
          <t>GGuida@citytech.cuny.edu</t>
        </is>
      </c>
      <c r="I2047" s="3" t="inlineStr">
        <is>
          <t>Book</t>
        </is>
      </c>
      <c r="J2047" s="3" t="inlineStr">
        <is>
          <t>Anita Garibaldi, A Biography</t>
        </is>
      </c>
      <c r="K2047" s="3" t="n">
        <v>2001</v>
      </c>
      <c r="L2047" s="3" t="inlineStr"/>
      <c r="M2047" s="3" t="inlineStr"/>
      <c r="N2047" s="3" t="inlineStr"/>
      <c r="O2047" s="3" t="n"/>
      <c r="P2047" s="3" t="inlineStr"/>
      <c r="Q2047" s="3" t="inlineStr"/>
      <c r="R2047" s="3" t="inlineStr"/>
      <c r="S2047" s="3" t="inlineStr">
        <is>
          <t>Dept bio</t>
        </is>
      </c>
      <c r="T2047" s="3" t="n">
        <v>1</v>
      </c>
      <c r="U2047" s="3" t="inlineStr">
        <is>
          <t>Medium (self-reported in faculty bio)</t>
        </is>
      </c>
      <c r="V2047" s="3" t="n"/>
      <c r="W2047" s="3" t="inlineStr">
        <is>
          <t>"Anita Garibaldi, A Biography" (book review), Italian American Review 8.1 (Spring/Summer 2001): 208-212.</t>
        </is>
      </c>
      <c r="X2047" s="3" t="inlineStr"/>
      <c r="Y2047" s="3" t="inlineStr"/>
      <c r="Z2047" s="3" t="inlineStr"/>
      <c r="AA2047" s="3" t="inlineStr"/>
      <c r="AB2047" s="3" t="inlineStr"/>
      <c r="AC2047" s="3" t="inlineStr">
        <is>
          <t>School of Arts &amp; Sciences</t>
        </is>
      </c>
      <c r="AD2047" s="3" t="n"/>
      <c r="AE2047" s="3" t="inlineStr">
        <is>
          <t>No</t>
        </is>
      </c>
      <c r="AF2047" s="3" t="inlineStr"/>
      <c r="AG2047" s="4" t="inlineStr"/>
      <c r="AH2047" s="4" t="inlineStr"/>
      <c r="AI2047" s="4" t="inlineStr"/>
    </row>
    <row r="2048">
      <c r="A2048" s="3" t="inlineStr">
        <is>
          <t>ENG-0057</t>
        </is>
      </c>
      <c r="B2048" s="3" t="inlineStr">
        <is>
          <t>Guida</t>
        </is>
      </c>
      <c r="C2048" s="3" t="inlineStr">
        <is>
          <t>George</t>
        </is>
      </c>
      <c r="D2048" s="3" t="inlineStr">
        <is>
          <t>George Guida</t>
        </is>
      </c>
      <c r="E2048" s="3" t="inlineStr">
        <is>
          <t>Professor</t>
        </is>
      </c>
      <c r="F2048" s="3" t="inlineStr">
        <is>
          <t>NYC College of Technology</t>
        </is>
      </c>
      <c r="G2048" s="3" t="inlineStr">
        <is>
          <t>English</t>
        </is>
      </c>
      <c r="H2048" s="3" t="inlineStr">
        <is>
          <t>GGuida@citytech.cuny.edu</t>
        </is>
      </c>
      <c r="I2048" s="3" t="inlineStr">
        <is>
          <t>Book</t>
        </is>
      </c>
      <c r="J2048" s="3" t="inlineStr">
        <is>
          <t>Dennis Barone's Separate Objects and Echoes</t>
        </is>
      </c>
      <c r="K2048" s="3" t="n">
        <v>2001</v>
      </c>
      <c r="L2048" s="3" t="inlineStr"/>
      <c r="M2048" s="3" t="inlineStr"/>
      <c r="N2048" s="3" t="inlineStr"/>
      <c r="O2048" s="3" t="n"/>
      <c r="P2048" s="3" t="inlineStr"/>
      <c r="Q2048" s="3" t="inlineStr"/>
      <c r="R2048" s="3" t="inlineStr"/>
      <c r="S2048" s="3" t="inlineStr">
        <is>
          <t>Dept bio</t>
        </is>
      </c>
      <c r="T2048" s="3" t="n">
        <v>1</v>
      </c>
      <c r="U2048" s="3" t="inlineStr">
        <is>
          <t>Medium (self-reported in faculty bio)</t>
        </is>
      </c>
      <c r="V2048" s="3" t="n"/>
      <c r="W2048" s="3" t="inlineStr">
        <is>
          <t>"Dennis Barone's Separate Objects and Echoes" (book review), Italian Americana 19.1 (Summer 2001): 243-244.</t>
        </is>
      </c>
      <c r="X2048" s="3" t="inlineStr"/>
      <c r="Y2048" s="3" t="inlineStr"/>
      <c r="Z2048" s="3" t="inlineStr"/>
      <c r="AA2048" s="3" t="inlineStr"/>
      <c r="AB2048" s="3" t="inlineStr"/>
      <c r="AC2048" s="3" t="inlineStr">
        <is>
          <t>School of Arts &amp; Sciences</t>
        </is>
      </c>
      <c r="AD2048" s="3" t="n"/>
      <c r="AE2048" s="3" t="inlineStr">
        <is>
          <t>No</t>
        </is>
      </c>
      <c r="AF2048" s="3" t="inlineStr"/>
      <c r="AG2048" s="4" t="inlineStr"/>
      <c r="AH2048" s="4" t="inlineStr"/>
      <c r="AI2048" s="4" t="inlineStr"/>
    </row>
    <row r="2049">
      <c r="A2049" s="3" t="inlineStr">
        <is>
          <t>ENG-0058</t>
        </is>
      </c>
      <c r="B2049" s="3" t="inlineStr">
        <is>
          <t>Shapiro</t>
        </is>
      </c>
      <c r="C2049" s="3" t="inlineStr">
        <is>
          <t>Rebecca</t>
        </is>
      </c>
      <c r="D2049" s="3" t="inlineStr">
        <is>
          <t>Rebecca Shapiro</t>
        </is>
      </c>
      <c r="E2049" s="3" t="inlineStr">
        <is>
          <t>Professor</t>
        </is>
      </c>
      <c r="F2049" s="3" t="inlineStr">
        <is>
          <t>NYC College of Technology</t>
        </is>
      </c>
      <c r="G2049" s="3" t="inlineStr">
        <is>
          <t>English</t>
        </is>
      </c>
      <c r="H2049" s="3" t="inlineStr">
        <is>
          <t>RShapiro@citytech.cuny.edu</t>
        </is>
      </c>
      <c r="I2049" s="3" t="inlineStr">
        <is>
          <t>Conference presentation</t>
        </is>
      </c>
      <c r="J2049" s="3" t="inlineStr">
        <is>
          <t>Domestic (M)Otherhood: The</t>
        </is>
      </c>
      <c r="K2049" s="3" t="n">
        <v>2001</v>
      </c>
      <c r="L2049" s="3" t="inlineStr"/>
      <c r="M2049" s="3" t="inlineStr"/>
      <c r="N2049" s="3" t="inlineStr"/>
      <c r="O2049" s="3" t="n"/>
      <c r="P2049" s="3" t="inlineStr"/>
      <c r="Q2049" s="3" t="inlineStr"/>
      <c r="R2049" s="3" t="inlineStr"/>
      <c r="S2049" s="3" t="inlineStr">
        <is>
          <t>Dept bio</t>
        </is>
      </c>
      <c r="T2049" s="3" t="n">
        <v>1</v>
      </c>
      <c r="U2049" s="3" t="inlineStr">
        <is>
          <t>Medium (self-reported in faculty bio)</t>
        </is>
      </c>
      <c r="V2049" s="3" t="n"/>
      <c r="W2049" s="3" t="inlineStr">
        <is>
          <t>“Domestic (M)Otherhood: The “Unnatural” Mother/Child Relationship in Defoe's Fiction.” Group for Early Modern Cultural Studies. Philadelphia, November 2001.</t>
        </is>
      </c>
      <c r="X2049" s="3" t="inlineStr"/>
      <c r="Y2049" s="3" t="inlineStr"/>
      <c r="Z2049" s="3" t="inlineStr"/>
      <c r="AA2049" s="3" t="inlineStr"/>
      <c r="AB2049" s="3" t="inlineStr"/>
      <c r="AC2049" s="3" t="inlineStr">
        <is>
          <t>School of Arts &amp; Sciences</t>
        </is>
      </c>
      <c r="AD2049" s="3" t="n"/>
      <c r="AE2049" s="3" t="inlineStr">
        <is>
          <t>No</t>
        </is>
      </c>
      <c r="AF2049" s="3" t="inlineStr"/>
      <c r="AG2049" s="4" t="inlineStr"/>
      <c r="AH2049" s="4" t="inlineStr"/>
      <c r="AI2049" s="4" t="inlineStr"/>
    </row>
    <row r="2050">
      <c r="A2050" s="3" t="inlineStr">
        <is>
          <t>ENG-0059</t>
        </is>
      </c>
      <c r="B2050" s="3" t="inlineStr">
        <is>
          <t>Shapiro</t>
        </is>
      </c>
      <c r="C2050" s="3" t="inlineStr">
        <is>
          <t>Rebecca</t>
        </is>
      </c>
      <c r="D2050" s="3" t="inlineStr">
        <is>
          <t>Rebecca Shapiro</t>
        </is>
      </c>
      <c r="E2050" s="3" t="inlineStr">
        <is>
          <t>Professor</t>
        </is>
      </c>
      <c r="F2050" s="3" t="inlineStr">
        <is>
          <t>NYC College of Technology</t>
        </is>
      </c>
      <c r="G2050" s="3" t="inlineStr">
        <is>
          <t>English</t>
        </is>
      </c>
      <c r="H2050" s="3" t="inlineStr">
        <is>
          <t>RShapiro@citytech.cuny.edu</t>
        </is>
      </c>
      <c r="I2050" s="3" t="inlineStr">
        <is>
          <t>Conference presentation</t>
        </is>
      </c>
      <c r="J2050" s="3" t="inlineStr">
        <is>
          <t>Educating the English: Linguistic Imperialism and Pedagogy in Castle Rackrent and Essay on Irish Bulls</t>
        </is>
      </c>
      <c r="K2050" s="3" t="n">
        <v>2001</v>
      </c>
      <c r="L2050" s="3" t="inlineStr"/>
      <c r="M2050" s="3" t="inlineStr"/>
      <c r="N2050" s="3" t="inlineStr"/>
      <c r="O2050" s="3" t="n"/>
      <c r="P2050" s="3" t="inlineStr"/>
      <c r="Q2050" s="3" t="inlineStr"/>
      <c r="R2050" s="3" t="inlineStr"/>
      <c r="S2050" s="3" t="inlineStr">
        <is>
          <t>Dept bio</t>
        </is>
      </c>
      <c r="T2050" s="3" t="n">
        <v>1</v>
      </c>
      <c r="U2050" s="3" t="inlineStr">
        <is>
          <t>Medium (self-reported in faculty bio)</t>
        </is>
      </c>
      <c r="V2050" s="3" t="n"/>
      <c r="W2050" s="3" t="inlineStr">
        <is>
          <t>“Educating the English: Linguistic Imperialism and Pedagogy in Castle Rackrent and Essay on Irish Bulls.” British Society for Eighteenth Century Studies. Oxford, U.K., January 2001.</t>
        </is>
      </c>
      <c r="X2050" s="3" t="inlineStr"/>
      <c r="Y2050" s="3" t="inlineStr"/>
      <c r="Z2050" s="3" t="inlineStr"/>
      <c r="AA2050" s="3" t="inlineStr"/>
      <c r="AB2050" s="3" t="inlineStr"/>
      <c r="AC2050" s="3" t="inlineStr">
        <is>
          <t>School of Arts &amp; Sciences</t>
        </is>
      </c>
      <c r="AD2050" s="3" t="n"/>
      <c r="AE2050" s="3" t="inlineStr">
        <is>
          <t>No</t>
        </is>
      </c>
      <c r="AF2050" s="3" t="inlineStr"/>
      <c r="AG2050" s="4" t="inlineStr"/>
      <c r="AH2050" s="4" t="inlineStr"/>
      <c r="AI2050" s="4" t="inlineStr"/>
    </row>
    <row r="2051">
      <c r="A2051" s="3" t="inlineStr">
        <is>
          <t>ENG-0060</t>
        </is>
      </c>
      <c r="B2051" s="3" t="inlineStr">
        <is>
          <t>Shapiro</t>
        </is>
      </c>
      <c r="C2051" s="3" t="inlineStr">
        <is>
          <t>Rebecca</t>
        </is>
      </c>
      <c r="D2051" s="3" t="inlineStr">
        <is>
          <t>Rebecca Shapiro</t>
        </is>
      </c>
      <c r="E2051" s="3" t="inlineStr">
        <is>
          <t>Professor</t>
        </is>
      </c>
      <c r="F2051" s="3" t="inlineStr">
        <is>
          <t>NYC College of Technology</t>
        </is>
      </c>
      <c r="G2051" s="3" t="inlineStr">
        <is>
          <t>English</t>
        </is>
      </c>
      <c r="H2051" s="3" t="inlineStr">
        <is>
          <t>RShapiro@citytech.cuny.edu</t>
        </is>
      </c>
      <c r="I2051" s="3" t="inlineStr">
        <is>
          <t>Paper (venue type unclear)</t>
        </is>
      </c>
      <c r="J2051" s="3" t="inlineStr">
        <is>
          <t>Late Nineteenth- and Early Twentieth-Century British Women Poets</t>
        </is>
      </c>
      <c r="K2051" s="3" t="n">
        <v>2001</v>
      </c>
      <c r="L2051" s="3" t="inlineStr"/>
      <c r="M2051" s="3" t="inlineStr"/>
      <c r="N2051" s="3" t="inlineStr"/>
      <c r="O2051" s="3" t="n"/>
      <c r="P2051" s="3" t="inlineStr"/>
      <c r="Q2051" s="3" t="inlineStr"/>
      <c r="R2051" s="3" t="inlineStr"/>
      <c r="S2051" s="3" t="inlineStr">
        <is>
          <t>Dept bio</t>
        </is>
      </c>
      <c r="T2051" s="3" t="n">
        <v>1</v>
      </c>
      <c r="U2051" s="3" t="inlineStr">
        <is>
          <t>Medium (self-reported in faculty bio)</t>
        </is>
      </c>
      <c r="V2051" s="3" t="n"/>
      <c r="W2051" s="3" t="inlineStr">
        <is>
          <t>“Amy Levy.” Dictionary of Literary Biography. Ed. William B. Thesing. Late Nineteenth- and Early Twentieth-Century British Women Poets. Detroit: Gale, 2001.</t>
        </is>
      </c>
      <c r="X2051" s="3" t="inlineStr"/>
      <c r="Y2051" s="3" t="inlineStr"/>
      <c r="Z2051" s="3" t="inlineStr"/>
      <c r="AA2051" s="3" t="inlineStr"/>
      <c r="AB2051" s="3" t="inlineStr"/>
      <c r="AC2051" s="3" t="inlineStr">
        <is>
          <t>School of Arts &amp; Sciences</t>
        </is>
      </c>
      <c r="AD2051" s="3" t="n"/>
      <c r="AE2051" s="3" t="inlineStr">
        <is>
          <t>No</t>
        </is>
      </c>
      <c r="AF2051" s="3" t="inlineStr"/>
      <c r="AG2051" s="4" t="inlineStr"/>
      <c r="AH2051" s="4" t="inlineStr"/>
      <c r="AI2051" s="4" t="inlineStr"/>
    </row>
    <row r="2052">
      <c r="A2052" s="3" t="inlineStr">
        <is>
          <t>ENG-0061</t>
        </is>
      </c>
      <c r="B2052" s="3" t="inlineStr">
        <is>
          <t>Shapiro</t>
        </is>
      </c>
      <c r="C2052" s="3" t="inlineStr">
        <is>
          <t>Rebecca</t>
        </is>
      </c>
      <c r="D2052" s="3" t="inlineStr">
        <is>
          <t>Rebecca Shapiro</t>
        </is>
      </c>
      <c r="E2052" s="3" t="inlineStr">
        <is>
          <t>Professor</t>
        </is>
      </c>
      <c r="F2052" s="3" t="inlineStr">
        <is>
          <t>NYC College of Technology</t>
        </is>
      </c>
      <c r="G2052" s="3" t="inlineStr">
        <is>
          <t>English</t>
        </is>
      </c>
      <c r="H2052" s="3" t="inlineStr">
        <is>
          <t>RShapiro@citytech.cuny.edu</t>
        </is>
      </c>
      <c r="I2052" s="3" t="inlineStr">
        <is>
          <t>Paper (venue type unclear)</t>
        </is>
      </c>
      <c r="J2052" s="3" t="inlineStr">
        <is>
          <t>Men’s Work: Gender, Class, and the Professionalization of Poetry, 1160-1784</t>
        </is>
      </c>
      <c r="K2052" s="3" t="n">
        <v>2001</v>
      </c>
      <c r="L2052" s="3" t="inlineStr"/>
      <c r="M2052" s="3" t="inlineStr"/>
      <c r="N2052" s="3" t="inlineStr"/>
      <c r="O2052" s="3" t="n"/>
      <c r="P2052" s="3" t="inlineStr"/>
      <c r="Q2052" s="3" t="inlineStr"/>
      <c r="R2052" s="3" t="inlineStr"/>
      <c r="S2052" s="3" t="inlineStr">
        <is>
          <t>Dept bio</t>
        </is>
      </c>
      <c r="T2052" s="3" t="n">
        <v>1</v>
      </c>
      <c r="U2052" s="3" t="inlineStr">
        <is>
          <t>Medium (self-reported in faculty bio)</t>
        </is>
      </c>
      <c r="V2052" s="3" t="n"/>
      <c r="W2052" s="3" t="inlineStr">
        <is>
          <t>Men’s Work: Gender, Class, and the Professionalization of Poetry, 1160-1784. Linda Zionkowski. New York:Palgrave, 2001, The Scriblerian 33 (Fall/Winter 2002): 31-32.</t>
        </is>
      </c>
      <c r="X2052" s="3" t="inlineStr"/>
      <c r="Y2052" s="3" t="inlineStr"/>
      <c r="Z2052" s="3" t="inlineStr"/>
      <c r="AA2052" s="3" t="inlineStr"/>
      <c r="AB2052" s="3" t="inlineStr"/>
      <c r="AC2052" s="3" t="inlineStr">
        <is>
          <t>School of Arts &amp; Sciences</t>
        </is>
      </c>
      <c r="AD2052" s="3" t="n"/>
      <c r="AE2052" s="3" t="inlineStr">
        <is>
          <t>No</t>
        </is>
      </c>
      <c r="AF2052" s="3" t="inlineStr"/>
      <c r="AG2052" s="4" t="inlineStr"/>
      <c r="AH2052" s="4" t="inlineStr"/>
      <c r="AI2052" s="4" t="inlineStr"/>
    </row>
    <row r="2053">
      <c r="A2053" s="3" t="inlineStr">
        <is>
          <t>ENG-0062</t>
        </is>
      </c>
      <c r="B2053" s="3" t="inlineStr">
        <is>
          <t>Guida</t>
        </is>
      </c>
      <c r="C2053" s="3" t="inlineStr">
        <is>
          <t>George</t>
        </is>
      </c>
      <c r="D2053" s="3" t="inlineStr">
        <is>
          <t>George Guida</t>
        </is>
      </c>
      <c r="E2053" s="3" t="inlineStr">
        <is>
          <t>Professor</t>
        </is>
      </c>
      <c r="F2053" s="3" t="inlineStr">
        <is>
          <t>NYC College of Technology</t>
        </is>
      </c>
      <c r="G2053" s="3" t="inlineStr">
        <is>
          <t>English</t>
        </is>
      </c>
      <c r="H2053" s="3" t="inlineStr">
        <is>
          <t>GGuida@citytech.cuny.edu</t>
        </is>
      </c>
      <c r="I2053" s="3" t="inlineStr">
        <is>
          <t>Journal article</t>
        </is>
      </c>
      <c r="J2053" s="3" t="inlineStr">
        <is>
          <t>Novel Paesans: The Reconstruction of Italian-American Male Identify in Anthony Valerio's Converstion with Johnny and Robert Viscusi's Astoria</t>
        </is>
      </c>
      <c r="K2053" s="3" t="n">
        <v>2001</v>
      </c>
      <c r="L2053" s="3" t="inlineStr">
        <is>
          <t>MELUS Multi-Ethnic Literature of the United States</t>
        </is>
      </c>
      <c r="M2053" s="3" t="inlineStr">
        <is>
          <t>George Guida</t>
        </is>
      </c>
      <c r="N2053" s="3" t="inlineStr"/>
      <c r="O2053" s="3" t="n"/>
      <c r="P2053" s="3" t="inlineStr"/>
      <c r="Q2053" s="3" t="inlineStr">
        <is>
          <t>10.2307/3185520</t>
        </is>
      </c>
      <c r="R2053" s="3" t="inlineStr">
        <is>
          <t>https://doi.org/10.2307/3185520</t>
        </is>
      </c>
      <c r="S2053" s="3" t="inlineStr">
        <is>
          <t>OpenAlex; Dept bio</t>
        </is>
      </c>
      <c r="T2053" s="3" t="n">
        <v>2</v>
      </c>
      <c r="U2053" s="3" t="inlineStr">
        <is>
          <t>High (City Tech affiliation on paper); 2 sources</t>
        </is>
      </c>
      <c r="V2053" s="3" t="n"/>
      <c r="W2053" s="3" t="inlineStr">
        <is>
          <t>"Novel Paesans: The Reconstruction of Italian American Male Identity in Robert Viscusi's Astoria and Anthony Valerio's Conversation with Johnny," MELUS 26.2 (Summer 2001): 95-107.</t>
        </is>
      </c>
      <c r="X2053" s="3" t="inlineStr">
        <is>
          <t>George Guida; Novel Paesans: The Reconstruction of Italian-American Male Identify in Anthony Valerio’s Converstion with Johnny and Robert Viscusi’s Astoria, MEL</t>
        </is>
      </c>
      <c r="Y2053" s="3" t="inlineStr">
        <is>
          <t>OpenAlex</t>
        </is>
      </c>
      <c r="Z2053" s="3" t="inlineStr"/>
      <c r="AA2053" s="3" t="inlineStr">
        <is>
          <t>Not found</t>
        </is>
      </c>
      <c r="AB2053" s="3" t="inlineStr">
        <is>
          <t>closed</t>
        </is>
      </c>
      <c r="AC2053" s="3" t="inlineStr">
        <is>
          <t>School of Arts &amp; Sciences</t>
        </is>
      </c>
      <c r="AD2053" s="3" t="n">
        <v>0</v>
      </c>
      <c r="AE2053" s="3" t="inlineStr">
        <is>
          <t>No</t>
        </is>
      </c>
      <c r="AF2053" s="3" t="inlineStr"/>
      <c r="AG2053" s="4" t="inlineStr"/>
      <c r="AH2053" s="4" t="inlineStr"/>
      <c r="AI2053" s="4" t="inlineStr"/>
    </row>
    <row r="2054">
      <c r="A2054" s="3" t="inlineStr">
        <is>
          <t>ENG-0063</t>
        </is>
      </c>
      <c r="B2054" s="3" t="inlineStr">
        <is>
          <t>Ferrell</t>
        </is>
      </c>
      <c r="C2054" s="3" t="inlineStr">
        <is>
          <t>Monique</t>
        </is>
      </c>
      <c r="D2054" s="3" t="inlineStr">
        <is>
          <t>Monique Ferrell</t>
        </is>
      </c>
      <c r="E2054" s="3" t="inlineStr">
        <is>
          <t>Professor</t>
        </is>
      </c>
      <c r="F2054" s="3" t="inlineStr">
        <is>
          <t>NYC College of Technology</t>
        </is>
      </c>
      <c r="G2054" s="3" t="inlineStr">
        <is>
          <t>English</t>
        </is>
      </c>
      <c r="H2054" s="3" t="inlineStr">
        <is>
          <t>MFerrell@citytech.cuny.edu</t>
        </is>
      </c>
      <c r="I2054" s="3" t="inlineStr">
        <is>
          <t>Book</t>
        </is>
      </c>
      <c r="J2054" s="3" t="inlineStr">
        <is>
          <t>Out of the Rough: Women's Poems of Survival and Celebration.(Novello Festival Press, 2001)</t>
        </is>
      </c>
      <c r="K2054" s="3" t="n">
        <v>2001</v>
      </c>
      <c r="L2054" s="3" t="inlineStr"/>
      <c r="M2054" s="3" t="inlineStr"/>
      <c r="N2054" s="3" t="inlineStr"/>
      <c r="O2054" s="3" t="n"/>
      <c r="P2054" s="3" t="inlineStr"/>
      <c r="Q2054" s="3" t="inlineStr"/>
      <c r="R2054" s="3" t="inlineStr"/>
      <c r="S2054" s="3" t="inlineStr">
        <is>
          <t>Dept bio</t>
        </is>
      </c>
      <c r="T2054" s="3" t="n">
        <v>1</v>
      </c>
      <c r="U2054" s="3" t="inlineStr">
        <is>
          <t>Medium (self-reported in faculty bio)</t>
        </is>
      </c>
      <c r="V2054" s="3" t="n"/>
      <c r="W2054" s="3" t="inlineStr">
        <is>
          <t>Out of the Rough: Women's Poems of Survival and Celebration.(Novello Festival Press, 2001)</t>
        </is>
      </c>
      <c r="X2054" s="3" t="inlineStr"/>
      <c r="Y2054" s="3" t="inlineStr"/>
      <c r="Z2054" s="3" t="inlineStr"/>
      <c r="AA2054" s="3" t="inlineStr"/>
      <c r="AB2054" s="3" t="inlineStr"/>
      <c r="AC2054" s="3" t="inlineStr">
        <is>
          <t>School of Arts &amp; Sciences</t>
        </is>
      </c>
      <c r="AD2054" s="3" t="n"/>
      <c r="AE2054" s="3" t="inlineStr">
        <is>
          <t>No</t>
        </is>
      </c>
      <c r="AF2054" s="3" t="inlineStr"/>
      <c r="AG2054" s="4" t="inlineStr"/>
      <c r="AH2054" s="4" t="inlineStr"/>
      <c r="AI2054" s="4" t="inlineStr"/>
    </row>
    <row r="2055">
      <c r="A2055" s="3" t="inlineStr">
        <is>
          <t>ENG-0065</t>
        </is>
      </c>
      <c r="B2055" s="3" t="inlineStr">
        <is>
          <t>Goodison</t>
        </is>
      </c>
      <c r="C2055" s="3" t="inlineStr">
        <is>
          <t>Camille</t>
        </is>
      </c>
      <c r="D2055" s="3" t="inlineStr">
        <is>
          <t>Camille Goodison</t>
        </is>
      </c>
      <c r="E2055" s="3" t="inlineStr">
        <is>
          <t>Professor</t>
        </is>
      </c>
      <c r="F2055" s="3" t="inlineStr">
        <is>
          <t>NYC College of Technology</t>
        </is>
      </c>
      <c r="G2055" s="3" t="inlineStr">
        <is>
          <t>English</t>
        </is>
      </c>
      <c r="H2055" s="3" t="inlineStr">
        <is>
          <t>CGoodison@citytech.cuny.edu</t>
        </is>
      </c>
      <c r="I2055" s="3" t="inlineStr">
        <is>
          <t>Book</t>
        </is>
      </c>
      <c r="J2055" s="3" t="inlineStr">
        <is>
          <t>Talk Stories by Jamaica Kincaid</t>
        </is>
      </c>
      <c r="K2055" s="3" t="n">
        <v>2001</v>
      </c>
      <c r="L2055" s="3" t="inlineStr"/>
      <c r="M2055" s="3" t="inlineStr"/>
      <c r="N2055" s="3" t="inlineStr"/>
      <c r="O2055" s="3" t="n"/>
      <c r="P2055" s="3" t="inlineStr"/>
      <c r="Q2055" s="3" t="inlineStr"/>
      <c r="R2055" s="3" t="inlineStr"/>
      <c r="S2055" s="3" t="inlineStr">
        <is>
          <t>Dept bio</t>
        </is>
      </c>
      <c r="T2055" s="3" t="n">
        <v>1</v>
      </c>
      <c r="U2055" s="3" t="inlineStr">
        <is>
          <t>Medium (self-reported in faculty bio)</t>
        </is>
      </c>
      <c r="V2055" s="3" t="n"/>
      <c r="W2055" s="3" t="inlineStr">
        <is>
          <t>”Talk Stories by Jamaica Kincaid.“ Caribbeat Aug./Sep. 2001: 42.</t>
        </is>
      </c>
      <c r="X2055" s="3" t="inlineStr"/>
      <c r="Y2055" s="3" t="inlineStr"/>
      <c r="Z2055" s="3" t="inlineStr"/>
      <c r="AA2055" s="3" t="inlineStr"/>
      <c r="AB2055" s="3" t="inlineStr"/>
      <c r="AC2055" s="3" t="inlineStr">
        <is>
          <t>School of Arts &amp; Sciences</t>
        </is>
      </c>
      <c r="AD2055" s="3" t="n"/>
      <c r="AE2055" s="3" t="inlineStr">
        <is>
          <t>No</t>
        </is>
      </c>
      <c r="AF2055" s="3" t="inlineStr"/>
      <c r="AG2055" s="4" t="inlineStr"/>
      <c r="AH2055" s="4" t="inlineStr"/>
      <c r="AI2055" s="4" t="inlineStr"/>
    </row>
    <row r="2056">
      <c r="A2056" s="3" t="inlineStr">
        <is>
          <t>ENG-0066</t>
        </is>
      </c>
      <c r="B2056" s="3" t="inlineStr">
        <is>
          <t>Shapiro</t>
        </is>
      </c>
      <c r="C2056" s="3" t="inlineStr">
        <is>
          <t>Rebecca</t>
        </is>
      </c>
      <c r="D2056" s="3" t="inlineStr">
        <is>
          <t>Rebecca Shapiro</t>
        </is>
      </c>
      <c r="E2056" s="3" t="inlineStr">
        <is>
          <t>Professor</t>
        </is>
      </c>
      <c r="F2056" s="3" t="inlineStr">
        <is>
          <t>NYC College of Technology</t>
        </is>
      </c>
      <c r="G2056" s="3" t="inlineStr">
        <is>
          <t>English</t>
        </is>
      </c>
      <c r="H2056" s="3" t="inlineStr">
        <is>
          <t>RShapiro@citytech.cuny.edu</t>
        </is>
      </c>
      <c r="I2056" s="3" t="inlineStr">
        <is>
          <t>Conference presentation</t>
        </is>
      </c>
      <c r="J2056" s="3" t="inlineStr">
        <is>
          <t>Widening the Sphere of Influence: A Freshman Composition Conference</t>
        </is>
      </c>
      <c r="K2056" s="3" t="n">
        <v>2001</v>
      </c>
      <c r="L2056" s="3" t="inlineStr"/>
      <c r="M2056" s="3" t="inlineStr"/>
      <c r="N2056" s="3" t="inlineStr"/>
      <c r="O2056" s="3" t="n"/>
      <c r="P2056" s="3" t="inlineStr"/>
      <c r="Q2056" s="3" t="inlineStr"/>
      <c r="R2056" s="3" t="inlineStr"/>
      <c r="S2056" s="3" t="inlineStr">
        <is>
          <t>Dept bio</t>
        </is>
      </c>
      <c r="T2056" s="3" t="n">
        <v>1</v>
      </c>
      <c r="U2056" s="3" t="inlineStr">
        <is>
          <t>Medium (self-reported in faculty bio)</t>
        </is>
      </c>
      <c r="V2056" s="3" t="n"/>
      <c r="W2056" s="3" t="inlineStr">
        <is>
          <t>“Widening the Sphere of Influence: A Freshman Composition Conference” SC/MLA. Tulsa, November 2001.</t>
        </is>
      </c>
      <c r="X2056" s="3" t="inlineStr"/>
      <c r="Y2056" s="3" t="inlineStr"/>
      <c r="Z2056" s="3" t="inlineStr"/>
      <c r="AA2056" s="3" t="inlineStr"/>
      <c r="AB2056" s="3" t="inlineStr"/>
      <c r="AC2056" s="3" t="inlineStr">
        <is>
          <t>School of Arts &amp; Sciences</t>
        </is>
      </c>
      <c r="AD2056" s="3" t="n"/>
      <c r="AE2056" s="3" t="inlineStr">
        <is>
          <t>No</t>
        </is>
      </c>
      <c r="AF2056" s="3" t="inlineStr"/>
      <c r="AG2056" s="4" t="inlineStr"/>
      <c r="AH2056" s="4" t="inlineStr"/>
      <c r="AI2056" s="4" t="inlineStr"/>
    </row>
    <row r="2057">
      <c r="A2057" s="3" t="inlineStr">
        <is>
          <t>ENG-0067</t>
        </is>
      </c>
      <c r="B2057" s="3" t="inlineStr">
        <is>
          <t>Guida</t>
        </is>
      </c>
      <c r="C2057" s="3" t="inlineStr">
        <is>
          <t>George</t>
        </is>
      </c>
      <c r="D2057" s="3" t="inlineStr">
        <is>
          <t>George Guida</t>
        </is>
      </c>
      <c r="E2057" s="3" t="inlineStr">
        <is>
          <t>Professor</t>
        </is>
      </c>
      <c r="F2057" s="3" t="inlineStr">
        <is>
          <t>NYC College of Technology</t>
        </is>
      </c>
      <c r="G2057" s="3" t="inlineStr">
        <is>
          <t>English</t>
        </is>
      </c>
      <c r="H2057" s="3" t="inlineStr">
        <is>
          <t>GGuida@citytech.cuny.edu</t>
        </is>
      </c>
      <c r="I2057" s="3" t="inlineStr">
        <is>
          <t>Book</t>
        </is>
      </c>
      <c r="J2057" s="3" t="inlineStr">
        <is>
          <t>'Cunnilingus and Psychotherapy Brought Us to This': Mafia Comedy and Italian American Culture</t>
        </is>
      </c>
      <c r="K2057" s="3" t="n">
        <v>2002</v>
      </c>
      <c r="L2057" s="3" t="inlineStr"/>
      <c r="M2057" s="3" t="inlineStr">
        <is>
          <t>"'Cunnilingus and Psychotherapy Brought Us to This': Mafia Comedy and Italian American Culture," The Columbia Journal of American Studies 5.1</t>
        </is>
      </c>
      <c r="N2057" s="3" t="inlineStr"/>
      <c r="O2057" s="3" t="n"/>
      <c r="P2057" s="3" t="inlineStr"/>
      <c r="Q2057" s="3" t="inlineStr"/>
      <c r="R2057" s="3" t="inlineStr"/>
      <c r="S2057" s="3" t="inlineStr">
        <is>
          <t>Dept bio</t>
        </is>
      </c>
      <c r="T2057" s="3" t="n">
        <v>1</v>
      </c>
      <c r="U2057" s="3" t="inlineStr">
        <is>
          <t>Medium (self-reported in faculty bio)</t>
        </is>
      </c>
      <c r="V2057" s="3" t="n"/>
      <c r="W2057" s="3" t="inlineStr">
        <is>
          <t>"'Cunnilingus and Psychotherapy Brought Us to This': Mafia Comedy and Italian American Culture," The Columbia Journal of American Studies 5.1 (2002): 82-96.</t>
        </is>
      </c>
      <c r="X2057" s="3" t="inlineStr"/>
      <c r="Y2057" s="3" t="inlineStr"/>
      <c r="Z2057" s="3" t="inlineStr"/>
      <c r="AA2057" s="3" t="inlineStr"/>
      <c r="AB2057" s="3" t="inlineStr"/>
      <c r="AC2057" s="3" t="inlineStr">
        <is>
          <t>School of Arts &amp; Sciences</t>
        </is>
      </c>
      <c r="AD2057" s="3" t="n"/>
      <c r="AE2057" s="3" t="inlineStr">
        <is>
          <t>No</t>
        </is>
      </c>
      <c r="AF2057" s="3" t="inlineStr"/>
      <c r="AG2057" s="4" t="inlineStr"/>
      <c r="AH2057" s="4" t="inlineStr"/>
      <c r="AI2057" s="4" t="inlineStr"/>
    </row>
    <row r="2058">
      <c r="A2058" s="3" t="inlineStr">
        <is>
          <t>ENG-0069</t>
        </is>
      </c>
      <c r="B2058" s="3" t="inlineStr">
        <is>
          <t>Goodison</t>
        </is>
      </c>
      <c r="C2058" s="3" t="inlineStr">
        <is>
          <t>Camille</t>
        </is>
      </c>
      <c r="D2058" s="3" t="inlineStr">
        <is>
          <t>Camille Goodison</t>
        </is>
      </c>
      <c r="E2058" s="3" t="inlineStr">
        <is>
          <t>Professor</t>
        </is>
      </c>
      <c r="F2058" s="3" t="inlineStr">
        <is>
          <t>NYC College of Technology</t>
        </is>
      </c>
      <c r="G2058" s="3" t="inlineStr">
        <is>
          <t>English</t>
        </is>
      </c>
      <c r="H2058" s="3" t="inlineStr">
        <is>
          <t>CGoodison@citytech.cuny.edu</t>
        </is>
      </c>
      <c r="I2058" s="3" t="inlineStr">
        <is>
          <t>Book</t>
        </is>
      </c>
      <c r="J2058" s="3" t="inlineStr">
        <is>
          <t>A Matter of Discretion: Elizabeth Nunez’s New Novel</t>
        </is>
      </c>
      <c r="K2058" s="3" t="n">
        <v>2002</v>
      </c>
      <c r="L2058" s="3" t="inlineStr"/>
      <c r="M2058" s="3" t="inlineStr"/>
      <c r="N2058" s="3" t="inlineStr"/>
      <c r="O2058" s="3" t="n"/>
      <c r="P2058" s="3" t="inlineStr"/>
      <c r="Q2058" s="3" t="inlineStr"/>
      <c r="R2058" s="3" t="inlineStr"/>
      <c r="S2058" s="3" t="inlineStr">
        <is>
          <t>Dept bio</t>
        </is>
      </c>
      <c r="T2058" s="3" t="n">
        <v>1</v>
      </c>
      <c r="U2058" s="3" t="inlineStr">
        <is>
          <t>Medium (self-reported in faculty bio)</t>
        </is>
      </c>
      <c r="V2058" s="3" t="n"/>
      <c r="W2058" s="3" t="inlineStr">
        <is>
          <t>”A Matter of Discretion: Elizabeth Nunez’s New Novel.“ Caribbeat Apr. 2002: 14.</t>
        </is>
      </c>
      <c r="X2058" s="3" t="inlineStr"/>
      <c r="Y2058" s="3" t="inlineStr"/>
      <c r="Z2058" s="3" t="inlineStr"/>
      <c r="AA2058" s="3" t="inlineStr"/>
      <c r="AB2058" s="3" t="inlineStr"/>
      <c r="AC2058" s="3" t="inlineStr">
        <is>
          <t>School of Arts &amp; Sciences</t>
        </is>
      </c>
      <c r="AD2058" s="3" t="n"/>
      <c r="AE2058" s="3" t="inlineStr">
        <is>
          <t>No</t>
        </is>
      </c>
      <c r="AF2058" s="3" t="inlineStr"/>
      <c r="AG2058" s="4" t="inlineStr"/>
      <c r="AH2058" s="4" t="inlineStr"/>
      <c r="AI2058" s="4" t="inlineStr"/>
    </row>
    <row r="2059">
      <c r="A2059" s="3" t="inlineStr">
        <is>
          <t>ENG-0070</t>
        </is>
      </c>
      <c r="B2059" s="3" t="inlineStr">
        <is>
          <t>Ferrell</t>
        </is>
      </c>
      <c r="C2059" s="3" t="inlineStr">
        <is>
          <t>Monique</t>
        </is>
      </c>
      <c r="D2059" s="3" t="inlineStr">
        <is>
          <t>Monique Ferrell</t>
        </is>
      </c>
      <c r="E2059" s="3" t="inlineStr">
        <is>
          <t>Professor</t>
        </is>
      </c>
      <c r="F2059" s="3" t="inlineStr">
        <is>
          <t>NYC College of Technology</t>
        </is>
      </c>
      <c r="G2059" s="3" t="inlineStr">
        <is>
          <t>English</t>
        </is>
      </c>
      <c r="H2059" s="3" t="inlineStr">
        <is>
          <t>MFerrell@citytech.cuny.edu</t>
        </is>
      </c>
      <c r="I2059" s="3" t="inlineStr">
        <is>
          <t>Book</t>
        </is>
      </c>
      <c r="J2059" s="3" t="inlineStr">
        <is>
          <t>Black Body Parts (Cross Roads Press, 2002)</t>
        </is>
      </c>
      <c r="K2059" s="3" t="n">
        <v>2002</v>
      </c>
      <c r="L2059" s="3" t="inlineStr"/>
      <c r="M2059" s="3" t="inlineStr"/>
      <c r="N2059" s="3" t="inlineStr"/>
      <c r="O2059" s="3" t="n"/>
      <c r="P2059" s="3" t="inlineStr"/>
      <c r="Q2059" s="3" t="inlineStr"/>
      <c r="R2059" s="3" t="inlineStr"/>
      <c r="S2059" s="3" t="inlineStr">
        <is>
          <t>Dept bio</t>
        </is>
      </c>
      <c r="T2059" s="3" t="n">
        <v>1</v>
      </c>
      <c r="U2059" s="3" t="inlineStr">
        <is>
          <t>Medium (self-reported in faculty bio)</t>
        </is>
      </c>
      <c r="V2059" s="3" t="n"/>
      <c r="W2059" s="3" t="inlineStr">
        <is>
          <t>Black Body Parts (Cross Roads Press, 2002)</t>
        </is>
      </c>
      <c r="X2059" s="3" t="inlineStr"/>
      <c r="Y2059" s="3" t="inlineStr"/>
      <c r="Z2059" s="3" t="inlineStr"/>
      <c r="AA2059" s="3" t="inlineStr"/>
      <c r="AB2059" s="3" t="inlineStr"/>
      <c r="AC2059" s="3" t="inlineStr">
        <is>
          <t>School of Arts &amp; Sciences</t>
        </is>
      </c>
      <c r="AD2059" s="3" t="n"/>
      <c r="AE2059" s="3" t="inlineStr">
        <is>
          <t>No</t>
        </is>
      </c>
      <c r="AF2059" s="3" t="inlineStr"/>
      <c r="AG2059" s="4" t="inlineStr"/>
      <c r="AH2059" s="4" t="inlineStr"/>
      <c r="AI2059" s="4" t="inlineStr"/>
    </row>
    <row r="2060">
      <c r="A2060" s="3" t="inlineStr">
        <is>
          <t>ENG-0072</t>
        </is>
      </c>
      <c r="B2060" s="3" t="inlineStr">
        <is>
          <t>Shapiro</t>
        </is>
      </c>
      <c r="C2060" s="3" t="inlineStr">
        <is>
          <t>Rebecca</t>
        </is>
      </c>
      <c r="D2060" s="3" t="inlineStr">
        <is>
          <t>Rebecca Shapiro</t>
        </is>
      </c>
      <c r="E2060" s="3" t="inlineStr">
        <is>
          <t>Professor</t>
        </is>
      </c>
      <c r="F2060" s="3" t="inlineStr">
        <is>
          <t>NYC College of Technology</t>
        </is>
      </c>
      <c r="G2060" s="3" t="inlineStr">
        <is>
          <t>English</t>
        </is>
      </c>
      <c r="H2060" s="3" t="inlineStr">
        <is>
          <t>RShapiro@citytech.cuny.edu</t>
        </is>
      </c>
      <c r="I2060" s="3" t="inlineStr">
        <is>
          <t>Conference presentation</t>
        </is>
      </c>
      <c r="J2060" s="3" t="inlineStr">
        <is>
          <t>Commerce and Motherhood in Defoe's Roxana</t>
        </is>
      </c>
      <c r="K2060" s="3" t="n">
        <v>2002</v>
      </c>
      <c r="L2060" s="3" t="inlineStr"/>
      <c r="M2060" s="3" t="inlineStr"/>
      <c r="N2060" s="3" t="inlineStr"/>
      <c r="O2060" s="3" t="n"/>
      <c r="P2060" s="3" t="inlineStr"/>
      <c r="Q2060" s="3" t="inlineStr"/>
      <c r="R2060" s="3" t="inlineStr"/>
      <c r="S2060" s="3" t="inlineStr">
        <is>
          <t>Dept bio</t>
        </is>
      </c>
      <c r="T2060" s="3" t="n">
        <v>1</v>
      </c>
      <c r="U2060" s="3" t="inlineStr">
        <is>
          <t>Medium (self-reported in faculty bio)</t>
        </is>
      </c>
      <c r="V2060" s="3" t="n"/>
      <c r="W2060" s="3" t="inlineStr">
        <is>
          <t>“Commerce and Motherhood in Defoe's Roxana.” British Society for Eighteenth Century Studies. Cambridge, UK., January, 2002.</t>
        </is>
      </c>
      <c r="X2060" s="3" t="inlineStr"/>
      <c r="Y2060" s="3" t="inlineStr"/>
      <c r="Z2060" s="3" t="inlineStr"/>
      <c r="AA2060" s="3" t="inlineStr"/>
      <c r="AB2060" s="3" t="inlineStr"/>
      <c r="AC2060" s="3" t="inlineStr">
        <is>
          <t>School of Arts &amp; Sciences</t>
        </is>
      </c>
      <c r="AD2060" s="3" t="n"/>
      <c r="AE2060" s="3" t="inlineStr">
        <is>
          <t>No</t>
        </is>
      </c>
      <c r="AF2060" s="3" t="inlineStr"/>
      <c r="AG2060" s="4" t="inlineStr"/>
      <c r="AH2060" s="4" t="inlineStr"/>
      <c r="AI2060" s="4" t="inlineStr"/>
    </row>
    <row r="2061">
      <c r="A2061" s="3" t="inlineStr">
        <is>
          <t>ENG-0073</t>
        </is>
      </c>
      <c r="B2061" s="3" t="inlineStr">
        <is>
          <t>Goodison</t>
        </is>
      </c>
      <c r="C2061" s="3" t="inlineStr">
        <is>
          <t>Camille</t>
        </is>
      </c>
      <c r="D2061" s="3" t="inlineStr">
        <is>
          <t>Camille Goodison</t>
        </is>
      </c>
      <c r="E2061" s="3" t="inlineStr">
        <is>
          <t>Professor</t>
        </is>
      </c>
      <c r="F2061" s="3" t="inlineStr">
        <is>
          <t>NYC College of Technology</t>
        </is>
      </c>
      <c r="G2061" s="3" t="inlineStr">
        <is>
          <t>English</t>
        </is>
      </c>
      <c r="H2061" s="3" t="inlineStr">
        <is>
          <t>CGoodison@citytech.cuny.edu</t>
        </is>
      </c>
      <c r="I2061" s="3" t="inlineStr">
        <is>
          <t>Book</t>
        </is>
      </c>
      <c r="J2061" s="3" t="inlineStr">
        <is>
          <t>Derek Walcott Offers Two New Literary Dramas</t>
        </is>
      </c>
      <c r="K2061" s="3" t="n">
        <v>2002</v>
      </c>
      <c r="L2061" s="3" t="inlineStr"/>
      <c r="M2061" s="3" t="inlineStr"/>
      <c r="N2061" s="3" t="inlineStr"/>
      <c r="O2061" s="3" t="n"/>
      <c r="P2061" s="3" t="inlineStr"/>
      <c r="Q2061" s="3" t="inlineStr"/>
      <c r="R2061" s="3" t="inlineStr"/>
      <c r="S2061" s="3" t="inlineStr">
        <is>
          <t>Dept bio</t>
        </is>
      </c>
      <c r="T2061" s="3" t="n">
        <v>1</v>
      </c>
      <c r="U2061" s="3" t="inlineStr">
        <is>
          <t>Medium (self-reported in faculty bio)</t>
        </is>
      </c>
      <c r="V2061" s="3" t="n"/>
      <c r="W2061" s="3" t="inlineStr">
        <is>
          <t>”Derek Walcott Offers Two New Literary Dramas.“ Caribbeat June/July 2002: 22.</t>
        </is>
      </c>
      <c r="X2061" s="3" t="inlineStr"/>
      <c r="Y2061" s="3" t="inlineStr"/>
      <c r="Z2061" s="3" t="inlineStr"/>
      <c r="AA2061" s="3" t="inlineStr"/>
      <c r="AB2061" s="3" t="inlineStr"/>
      <c r="AC2061" s="3" t="inlineStr">
        <is>
          <t>School of Arts &amp; Sciences</t>
        </is>
      </c>
      <c r="AD2061" s="3" t="n"/>
      <c r="AE2061" s="3" t="inlineStr">
        <is>
          <t>No</t>
        </is>
      </c>
      <c r="AF2061" s="3" t="inlineStr"/>
      <c r="AG2061" s="4" t="inlineStr"/>
      <c r="AH2061" s="4" t="inlineStr"/>
      <c r="AI2061" s="4" t="inlineStr"/>
    </row>
    <row r="2062">
      <c r="A2062" s="3" t="inlineStr">
        <is>
          <t>ENG-0074</t>
        </is>
      </c>
      <c r="B2062" s="3" t="inlineStr">
        <is>
          <t>Shapiro</t>
        </is>
      </c>
      <c r="C2062" s="3" t="inlineStr">
        <is>
          <t>Rebecca</t>
        </is>
      </c>
      <c r="D2062" s="3" t="inlineStr">
        <is>
          <t>Rebecca Shapiro</t>
        </is>
      </c>
      <c r="E2062" s="3" t="inlineStr">
        <is>
          <t>Professor</t>
        </is>
      </c>
      <c r="F2062" s="3" t="inlineStr">
        <is>
          <t>NYC College of Technology</t>
        </is>
      </c>
      <c r="G2062" s="3" t="inlineStr">
        <is>
          <t>English</t>
        </is>
      </c>
      <c r="H2062" s="3" t="inlineStr">
        <is>
          <t>RShapiro@citytech.cuny.edu</t>
        </is>
      </c>
      <c r="I2062" s="3" t="inlineStr">
        <is>
          <t>Conference presentation</t>
        </is>
      </c>
      <c r="J2062" s="3" t="inlineStr">
        <is>
          <t>Dynamic Masculinity in Bage and Scott</t>
        </is>
      </c>
      <c r="K2062" s="3" t="n">
        <v>2002</v>
      </c>
      <c r="L2062" s="3" t="inlineStr"/>
      <c r="M2062" s="3" t="inlineStr"/>
      <c r="N2062" s="3" t="inlineStr"/>
      <c r="O2062" s="3" t="n"/>
      <c r="P2062" s="3" t="inlineStr"/>
      <c r="Q2062" s="3" t="inlineStr"/>
      <c r="R2062" s="3" t="inlineStr"/>
      <c r="S2062" s="3" t="inlineStr">
        <is>
          <t>Dept bio</t>
        </is>
      </c>
      <c r="T2062" s="3" t="n">
        <v>1</v>
      </c>
      <c r="U2062" s="3" t="inlineStr">
        <is>
          <t>Medium (self-reported in faculty bio)</t>
        </is>
      </c>
      <c r="V2062" s="3" t="n"/>
      <c r="W2062" s="3" t="inlineStr">
        <is>
          <t>“Dynamic Masculinity in Bage and Scott.” Canadian Society for Eighteenth-Century Studies. Quebec City, October 2002.</t>
        </is>
      </c>
      <c r="X2062" s="3" t="inlineStr"/>
      <c r="Y2062" s="3" t="inlineStr"/>
      <c r="Z2062" s="3" t="inlineStr"/>
      <c r="AA2062" s="3" t="inlineStr"/>
      <c r="AB2062" s="3" t="inlineStr"/>
      <c r="AC2062" s="3" t="inlineStr">
        <is>
          <t>School of Arts &amp; Sciences</t>
        </is>
      </c>
      <c r="AD2062" s="3" t="n"/>
      <c r="AE2062" s="3" t="inlineStr">
        <is>
          <t>No</t>
        </is>
      </c>
      <c r="AF2062" s="3" t="inlineStr"/>
      <c r="AG2062" s="4" t="inlineStr"/>
      <c r="AH2062" s="4" t="inlineStr"/>
      <c r="AI2062" s="4" t="inlineStr"/>
    </row>
    <row r="2063">
      <c r="A2063" s="3" t="inlineStr">
        <is>
          <t>ENG-0075</t>
        </is>
      </c>
      <c r="B2063" s="3" t="inlineStr">
        <is>
          <t>Shapiro</t>
        </is>
      </c>
      <c r="C2063" s="3" t="inlineStr">
        <is>
          <t>Rebecca</t>
        </is>
      </c>
      <c r="D2063" s="3" t="inlineStr">
        <is>
          <t>Rebecca Shapiro</t>
        </is>
      </c>
      <c r="E2063" s="3" t="inlineStr">
        <is>
          <t>Professor</t>
        </is>
      </c>
      <c r="F2063" s="3" t="inlineStr">
        <is>
          <t>NYC College of Technology</t>
        </is>
      </c>
      <c r="G2063" s="3" t="inlineStr">
        <is>
          <t>English</t>
        </is>
      </c>
      <c r="H2063" s="3" t="inlineStr">
        <is>
          <t>RShapiro@citytech.cuny.edu</t>
        </is>
      </c>
      <c r="I2063" s="3" t="inlineStr">
        <is>
          <t>Paper (venue type unclear)</t>
        </is>
      </c>
      <c r="J2063" s="3" t="inlineStr">
        <is>
          <t>Forging Connections: Women’s Poetry from the Renaissance to Romanticism</t>
        </is>
      </c>
      <c r="K2063" s="3" t="n">
        <v>2002</v>
      </c>
      <c r="L2063" s="3" t="inlineStr"/>
      <c r="M2063" s="3" t="inlineStr"/>
      <c r="N2063" s="3" t="inlineStr"/>
      <c r="O2063" s="3" t="n"/>
      <c r="P2063" s="3" t="inlineStr"/>
      <c r="Q2063" s="3" t="inlineStr"/>
      <c r="R2063" s="3" t="inlineStr"/>
      <c r="S2063" s="3" t="inlineStr">
        <is>
          <t>Dept bio</t>
        </is>
      </c>
      <c r="T2063" s="3" t="n">
        <v>1</v>
      </c>
      <c r="U2063" s="3" t="inlineStr">
        <is>
          <t>Medium (self-reported in faculty bio)</t>
        </is>
      </c>
      <c r="V2063" s="3" t="n"/>
      <c r="W2063" s="3" t="inlineStr">
        <is>
          <t>Forging Connections: Women’s Poetry from the Renaissance to Romanticism. Eds. Anne K. Mellor, Felicity Nussbaum, and Jonathon F. S. Post. San Marino, CA: Huntington Library Press, 2002. The Scriblerian 40(2007-8): 178-79.</t>
        </is>
      </c>
      <c r="X2063" s="3" t="inlineStr"/>
      <c r="Y2063" s="3" t="inlineStr"/>
      <c r="Z2063" s="3" t="inlineStr"/>
      <c r="AA2063" s="3" t="inlineStr"/>
      <c r="AB2063" s="3" t="inlineStr"/>
      <c r="AC2063" s="3" t="inlineStr">
        <is>
          <t>School of Arts &amp; Sciences</t>
        </is>
      </c>
      <c r="AD2063" s="3" t="n"/>
      <c r="AE2063" s="3" t="inlineStr">
        <is>
          <t>No</t>
        </is>
      </c>
      <c r="AF2063" s="3" t="inlineStr"/>
      <c r="AG2063" s="4" t="inlineStr"/>
      <c r="AH2063" s="4" t="inlineStr"/>
      <c r="AI2063" s="4" t="inlineStr"/>
    </row>
    <row r="2064">
      <c r="A2064" s="3" t="inlineStr">
        <is>
          <t>ENG-0076</t>
        </is>
      </c>
      <c r="B2064" s="3" t="inlineStr">
        <is>
          <t>Shapiro</t>
        </is>
      </c>
      <c r="C2064" s="3" t="inlineStr">
        <is>
          <t>Rebecca</t>
        </is>
      </c>
      <c r="D2064" s="3" t="inlineStr">
        <is>
          <t>Rebecca Shapiro</t>
        </is>
      </c>
      <c r="E2064" s="3" t="inlineStr">
        <is>
          <t>Professor</t>
        </is>
      </c>
      <c r="F2064" s="3" t="inlineStr">
        <is>
          <t>NYC College of Technology</t>
        </is>
      </c>
      <c r="G2064" s="3" t="inlineStr">
        <is>
          <t>English</t>
        </is>
      </c>
      <c r="H2064" s="3" t="inlineStr">
        <is>
          <t>RShapiro@citytech.cuny.edu</t>
        </is>
      </c>
      <c r="I2064" s="3" t="inlineStr">
        <is>
          <t>Conference presentation</t>
        </is>
      </c>
      <c r="J2064" s="3" t="inlineStr">
        <is>
          <t>Fostering Better Writing Through a Freshman Composition Conference</t>
        </is>
      </c>
      <c r="K2064" s="3" t="n">
        <v>2002</v>
      </c>
      <c r="L2064" s="3" t="inlineStr"/>
      <c r="M2064" s="3" t="inlineStr"/>
      <c r="N2064" s="3" t="inlineStr"/>
      <c r="O2064" s="3" t="n"/>
      <c r="P2064" s="3" t="inlineStr"/>
      <c r="Q2064" s="3" t="inlineStr"/>
      <c r="R2064" s="3" t="inlineStr"/>
      <c r="S2064" s="3" t="inlineStr">
        <is>
          <t>Dept bio</t>
        </is>
      </c>
      <c r="T2064" s="3" t="n">
        <v>1</v>
      </c>
      <c r="U2064" s="3" t="inlineStr">
        <is>
          <t>Medium (self-reported in faculty bio)</t>
        </is>
      </c>
      <c r="V2064" s="3" t="n"/>
      <c r="W2064" s="3" t="inlineStr">
        <is>
          <t>“Fostering Better Writing Through a Freshman Composition Conference.” Conference on College Composition and Communication (4C). Chicago, March 2002.</t>
        </is>
      </c>
      <c r="X2064" s="3" t="inlineStr"/>
      <c r="Y2064" s="3" t="inlineStr"/>
      <c r="Z2064" s="3" t="inlineStr"/>
      <c r="AA2064" s="3" t="inlineStr"/>
      <c r="AB2064" s="3" t="inlineStr"/>
      <c r="AC2064" s="3" t="inlineStr">
        <is>
          <t>School of Arts &amp; Sciences</t>
        </is>
      </c>
      <c r="AD2064" s="3" t="n"/>
      <c r="AE2064" s="3" t="inlineStr">
        <is>
          <t>No</t>
        </is>
      </c>
      <c r="AF2064" s="3" t="inlineStr"/>
      <c r="AG2064" s="4" t="inlineStr"/>
      <c r="AH2064" s="4" t="inlineStr"/>
      <c r="AI2064" s="4" t="inlineStr"/>
    </row>
    <row r="2065">
      <c r="A2065" s="3" t="inlineStr">
        <is>
          <t>ENG-0077</t>
        </is>
      </c>
      <c r="B2065" s="3" t="inlineStr">
        <is>
          <t>Goodison</t>
        </is>
      </c>
      <c r="C2065" s="3" t="inlineStr">
        <is>
          <t>Camille</t>
        </is>
      </c>
      <c r="D2065" s="3" t="inlineStr">
        <is>
          <t>Camille Goodison</t>
        </is>
      </c>
      <c r="E2065" s="3" t="inlineStr">
        <is>
          <t>Professor</t>
        </is>
      </c>
      <c r="F2065" s="3" t="inlineStr">
        <is>
          <t>NYC College of Technology</t>
        </is>
      </c>
      <c r="G2065" s="3" t="inlineStr">
        <is>
          <t>English</t>
        </is>
      </c>
      <c r="H2065" s="3" t="inlineStr">
        <is>
          <t>CGoodison@citytech.cuny.edu</t>
        </is>
      </c>
      <c r="I2065" s="3" t="inlineStr">
        <is>
          <t>Book</t>
        </is>
      </c>
      <c r="J2065" s="3" t="inlineStr">
        <is>
          <t>June Jordan: People’s Poet</t>
        </is>
      </c>
      <c r="K2065" s="3" t="n">
        <v>2002</v>
      </c>
      <c r="L2065" s="3" t="inlineStr"/>
      <c r="M2065" s="3" t="inlineStr"/>
      <c r="N2065" s="3" t="inlineStr"/>
      <c r="O2065" s="3" t="n"/>
      <c r="P2065" s="3" t="inlineStr"/>
      <c r="Q2065" s="3" t="inlineStr"/>
      <c r="R2065" s="3" t="inlineStr"/>
      <c r="S2065" s="3" t="inlineStr">
        <is>
          <t>Dept bio</t>
        </is>
      </c>
      <c r="T2065" s="3" t="n">
        <v>1</v>
      </c>
      <c r="U2065" s="3" t="inlineStr">
        <is>
          <t>Medium (self-reported in faculty bio)</t>
        </is>
      </c>
      <c r="V2065" s="3" t="n"/>
      <c r="W2065" s="3" t="inlineStr">
        <is>
          <t>”June Jordan: People’s Poet.“ Caribbeat Aug. 2002: 37.</t>
        </is>
      </c>
      <c r="X2065" s="3" t="inlineStr"/>
      <c r="Y2065" s="3" t="inlineStr"/>
      <c r="Z2065" s="3" t="inlineStr"/>
      <c r="AA2065" s="3" t="inlineStr"/>
      <c r="AB2065" s="3" t="inlineStr"/>
      <c r="AC2065" s="3" t="inlineStr">
        <is>
          <t>School of Arts &amp; Sciences</t>
        </is>
      </c>
      <c r="AD2065" s="3" t="n"/>
      <c r="AE2065" s="3" t="inlineStr">
        <is>
          <t>No</t>
        </is>
      </c>
      <c r="AF2065" s="3" t="inlineStr"/>
      <c r="AG2065" s="4" t="inlineStr"/>
      <c r="AH2065" s="4" t="inlineStr"/>
      <c r="AI2065" s="4" t="inlineStr"/>
    </row>
    <row r="2066">
      <c r="A2066" s="3" t="inlineStr">
        <is>
          <t>ENG-0078</t>
        </is>
      </c>
      <c r="B2066" s="3" t="inlineStr">
        <is>
          <t>Shapiro</t>
        </is>
      </c>
      <c r="C2066" s="3" t="inlineStr">
        <is>
          <t>Rebecca</t>
        </is>
      </c>
      <c r="D2066" s="3" t="inlineStr">
        <is>
          <t>Rebecca Shapiro</t>
        </is>
      </c>
      <c r="E2066" s="3" t="inlineStr">
        <is>
          <t>Professor</t>
        </is>
      </c>
      <c r="F2066" s="3" t="inlineStr">
        <is>
          <t>NYC College of Technology</t>
        </is>
      </c>
      <c r="G2066" s="3" t="inlineStr">
        <is>
          <t>English</t>
        </is>
      </c>
      <c r="H2066" s="3" t="inlineStr">
        <is>
          <t>RShapiro@citytech.cuny.edu</t>
        </is>
      </c>
      <c r="I2066" s="3" t="inlineStr">
        <is>
          <t>Paper (venue type unclear)</t>
        </is>
      </c>
      <c r="J2066" s="3" t="inlineStr">
        <is>
          <t>Laurence Sterne and the Ethics of Sexual Difference: Chiasmic Narration and Double Desire</t>
        </is>
      </c>
      <c r="K2066" s="3" t="n">
        <v>2002</v>
      </c>
      <c r="L2066" s="3" t="inlineStr"/>
      <c r="M2066" s="3" t="inlineStr"/>
      <c r="N2066" s="3" t="inlineStr"/>
      <c r="O2066" s="3" t="n"/>
      <c r="P2066" s="3" t="inlineStr"/>
      <c r="Q2066" s="3" t="inlineStr"/>
      <c r="R2066" s="3" t="inlineStr"/>
      <c r="S2066" s="3" t="inlineStr">
        <is>
          <t>Dept bio</t>
        </is>
      </c>
      <c r="T2066" s="3" t="n">
        <v>1</v>
      </c>
      <c r="U2066" s="3" t="inlineStr">
        <is>
          <t>Medium (self-reported in faculty bio)</t>
        </is>
      </c>
      <c r="V2066" s="3" t="n"/>
      <c r="W2066" s="3" t="inlineStr">
        <is>
          <t>“Laurence Sterne and the Ethics of Sexual Difference: Chiasmic Narration and Double Desire. Elizabeth Kraft.Christianity and Literature, 51 (Spring 2002), 363-385. The Scriblerian 34 (Spring/Summer 2003): 167-68.</t>
        </is>
      </c>
      <c r="X2066" s="3" t="inlineStr"/>
      <c r="Y2066" s="3" t="inlineStr"/>
      <c r="Z2066" s="3" t="inlineStr"/>
      <c r="AA2066" s="3" t="inlineStr"/>
      <c r="AB2066" s="3" t="inlineStr"/>
      <c r="AC2066" s="3" t="inlineStr">
        <is>
          <t>School of Arts &amp; Sciences</t>
        </is>
      </c>
      <c r="AD2066" s="3" t="n"/>
      <c r="AE2066" s="3" t="inlineStr">
        <is>
          <t>No</t>
        </is>
      </c>
      <c r="AF2066" s="3" t="inlineStr"/>
      <c r="AG2066" s="4" t="inlineStr"/>
      <c r="AH2066" s="4" t="inlineStr"/>
      <c r="AI2066" s="4" t="inlineStr"/>
    </row>
    <row r="2067">
      <c r="A2067" s="3" t="inlineStr">
        <is>
          <t>ENG-0079</t>
        </is>
      </c>
      <c r="B2067" s="3" t="inlineStr">
        <is>
          <t>Shapiro</t>
        </is>
      </c>
      <c r="C2067" s="3" t="inlineStr">
        <is>
          <t>Rebecca</t>
        </is>
      </c>
      <c r="D2067" s="3" t="inlineStr">
        <is>
          <t>Rebecca Shapiro</t>
        </is>
      </c>
      <c r="E2067" s="3" t="inlineStr">
        <is>
          <t>Professor</t>
        </is>
      </c>
      <c r="F2067" s="3" t="inlineStr">
        <is>
          <t>NYC College of Technology</t>
        </is>
      </c>
      <c r="G2067" s="3" t="inlineStr">
        <is>
          <t>English</t>
        </is>
      </c>
      <c r="H2067" s="3" t="inlineStr">
        <is>
          <t>RShapiro@citytech.cuny.edu</t>
        </is>
      </c>
      <c r="I2067" s="3" t="inlineStr">
        <is>
          <t>Conference presentation</t>
        </is>
      </c>
      <c r="J2067" s="3" t="inlineStr">
        <is>
          <t>Masculinity in Northanger Abbey, Wild Irish Girl, and Ivanhoe</t>
        </is>
      </c>
      <c r="K2067" s="3" t="n">
        <v>2002</v>
      </c>
      <c r="L2067" s="3" t="inlineStr"/>
      <c r="M2067" s="3" t="inlineStr"/>
      <c r="N2067" s="3" t="inlineStr"/>
      <c r="O2067" s="3" t="n"/>
      <c r="P2067" s="3" t="inlineStr"/>
      <c r="Q2067" s="3" t="inlineStr"/>
      <c r="R2067" s="3" t="inlineStr"/>
      <c r="S2067" s="3" t="inlineStr">
        <is>
          <t>Dept bio</t>
        </is>
      </c>
      <c r="T2067" s="3" t="n">
        <v>1</v>
      </c>
      <c r="U2067" s="3" t="inlineStr">
        <is>
          <t>Medium (self-reported in faculty bio)</t>
        </is>
      </c>
      <c r="V2067" s="3" t="n"/>
      <c r="W2067" s="3" t="inlineStr">
        <is>
          <t>“Masculinity in Northanger Abbey, Wild Irish Girl, and Ivanhoe.” Northeast American Society for Eighteenth-Century Studies. New York City, October 2002.</t>
        </is>
      </c>
      <c r="X2067" s="3" t="inlineStr"/>
      <c r="Y2067" s="3" t="inlineStr"/>
      <c r="Z2067" s="3" t="inlineStr"/>
      <c r="AA2067" s="3" t="inlineStr"/>
      <c r="AB2067" s="3" t="inlineStr"/>
      <c r="AC2067" s="3" t="inlineStr">
        <is>
          <t>School of Arts &amp; Sciences</t>
        </is>
      </c>
      <c r="AD2067" s="3" t="n"/>
      <c r="AE2067" s="3" t="inlineStr">
        <is>
          <t>No</t>
        </is>
      </c>
      <c r="AF2067" s="3" t="inlineStr"/>
      <c r="AG2067" s="4" t="inlineStr"/>
      <c r="AH2067" s="4" t="inlineStr"/>
      <c r="AI2067" s="4" t="inlineStr"/>
    </row>
    <row r="2068">
      <c r="A2068" s="3" t="inlineStr">
        <is>
          <t>ENG-0080</t>
        </is>
      </c>
      <c r="B2068" s="3" t="inlineStr">
        <is>
          <t>Saddik</t>
        </is>
      </c>
      <c r="C2068" s="3" t="inlineStr">
        <is>
          <t>Annette</t>
        </is>
      </c>
      <c r="D2068" s="3" t="inlineStr">
        <is>
          <t>Annette Saddik</t>
        </is>
      </c>
      <c r="E2068" s="3" t="inlineStr">
        <is>
          <t>Distinguished Professor</t>
        </is>
      </c>
      <c r="F2068" s="3" t="inlineStr">
        <is>
          <t>NYC College of Technology</t>
        </is>
      </c>
      <c r="G2068" s="3" t="inlineStr">
        <is>
          <t>English</t>
        </is>
      </c>
      <c r="H2068" s="3" t="inlineStr">
        <is>
          <t>ASaddik@citytech.cuny.edu</t>
        </is>
      </c>
      <c r="I2068" s="3" t="inlineStr">
        <is>
          <t>Book</t>
        </is>
      </c>
      <c r="J2068" s="3" t="inlineStr">
        <is>
          <t>Performing the American Dream: Postmodern Blurrings of Myth and Reality in the Work of David Mamet and Sam Shepard</t>
        </is>
      </c>
      <c r="K2068" s="3" t="n">
        <v>2002</v>
      </c>
      <c r="L2068" s="3" t="inlineStr"/>
      <c r="M2068" s="3" t="inlineStr"/>
      <c r="N2068" s="3" t="inlineStr"/>
      <c r="O2068" s="3" t="n"/>
      <c r="P2068" s="3" t="inlineStr"/>
      <c r="Q2068" s="3" t="inlineStr"/>
      <c r="R2068" s="3" t="inlineStr"/>
      <c r="S2068" s="3" t="inlineStr">
        <is>
          <t>Dept bio</t>
        </is>
      </c>
      <c r="T2068" s="3" t="n">
        <v>1</v>
      </c>
      <c r="U2068" s="3" t="inlineStr">
        <is>
          <t>Medium (self-reported in faculty bio)</t>
        </is>
      </c>
      <c r="V2068" s="3" t="n"/>
      <c r="W2068" s="3" t="inlineStr">
        <is>
          <t>"Performing the American Dream: Postmodern Blurrings of Myth and Reality in the Work of David Mamet and Sam Shepard," Études Théâtrales/Essays in Theatre 20:2 (May 2002): 103-112.</t>
        </is>
      </c>
      <c r="X2068" s="3" t="inlineStr"/>
      <c r="Y2068" s="3" t="inlineStr"/>
      <c r="Z2068" s="3" t="inlineStr"/>
      <c r="AA2068" s="3" t="inlineStr"/>
      <c r="AB2068" s="3" t="inlineStr"/>
      <c r="AC2068" s="3" t="inlineStr">
        <is>
          <t>School of Arts &amp; Sciences</t>
        </is>
      </c>
      <c r="AD2068" s="3" t="n"/>
      <c r="AE2068" s="3" t="inlineStr">
        <is>
          <t>No</t>
        </is>
      </c>
      <c r="AF2068" s="3" t="inlineStr"/>
      <c r="AG2068" s="4" t="inlineStr"/>
      <c r="AH2068" s="4" t="inlineStr"/>
      <c r="AI2068" s="4" t="inlineStr"/>
    </row>
    <row r="2069">
      <c r="A2069" s="3" t="inlineStr">
        <is>
          <t>ENG-0081</t>
        </is>
      </c>
      <c r="B2069" s="3" t="inlineStr">
        <is>
          <t>Goodison</t>
        </is>
      </c>
      <c r="C2069" s="3" t="inlineStr">
        <is>
          <t>Camille</t>
        </is>
      </c>
      <c r="D2069" s="3" t="inlineStr">
        <is>
          <t>Camille Goodison</t>
        </is>
      </c>
      <c r="E2069" s="3" t="inlineStr">
        <is>
          <t>Professor</t>
        </is>
      </c>
      <c r="F2069" s="3" t="inlineStr">
        <is>
          <t>NYC College of Technology</t>
        </is>
      </c>
      <c r="G2069" s="3" t="inlineStr">
        <is>
          <t>English</t>
        </is>
      </c>
      <c r="H2069" s="3" t="inlineStr">
        <is>
          <t>CGoodison@citytech.cuny.edu</t>
        </is>
      </c>
      <c r="I2069" s="3" t="inlineStr">
        <is>
          <t>Book</t>
        </is>
      </c>
      <c r="J2069" s="3" t="inlineStr">
        <is>
          <t>Satisfy My Soul: Colin Channer’s latest novel</t>
        </is>
      </c>
      <c r="K2069" s="3" t="n">
        <v>2002</v>
      </c>
      <c r="L2069" s="3" t="inlineStr"/>
      <c r="M2069" s="3" t="inlineStr"/>
      <c r="N2069" s="3" t="inlineStr"/>
      <c r="O2069" s="3" t="n"/>
      <c r="P2069" s="3" t="inlineStr"/>
      <c r="Q2069" s="3" t="inlineStr"/>
      <c r="R2069" s="3" t="inlineStr"/>
      <c r="S2069" s="3" t="inlineStr">
        <is>
          <t>Dept bio</t>
        </is>
      </c>
      <c r="T2069" s="3" t="n">
        <v>1</v>
      </c>
      <c r="U2069" s="3" t="inlineStr">
        <is>
          <t>Medium (self-reported in faculty bio)</t>
        </is>
      </c>
      <c r="V2069" s="3" t="n"/>
      <c r="W2069" s="3" t="inlineStr">
        <is>
          <t>”Satisfy My Soul: Colin Channer’s latest novel.“ Caribbeat Feb./Mar. 2002: 15.</t>
        </is>
      </c>
      <c r="X2069" s="3" t="inlineStr"/>
      <c r="Y2069" s="3" t="inlineStr"/>
      <c r="Z2069" s="3" t="inlineStr"/>
      <c r="AA2069" s="3" t="inlineStr"/>
      <c r="AB2069" s="3" t="inlineStr"/>
      <c r="AC2069" s="3" t="inlineStr">
        <is>
          <t>School of Arts &amp; Sciences</t>
        </is>
      </c>
      <c r="AD2069" s="3" t="n"/>
      <c r="AE2069" s="3" t="inlineStr">
        <is>
          <t>No</t>
        </is>
      </c>
      <c r="AF2069" s="3" t="inlineStr"/>
      <c r="AG2069" s="4" t="inlineStr"/>
      <c r="AH2069" s="4" t="inlineStr"/>
      <c r="AI2069" s="4" t="inlineStr"/>
    </row>
    <row r="2070">
      <c r="A2070" s="3" t="inlineStr">
        <is>
          <t>ENG-0082</t>
        </is>
      </c>
      <c r="B2070" s="3" t="inlineStr">
        <is>
          <t>Guida</t>
        </is>
      </c>
      <c r="C2070" s="3" t="inlineStr">
        <is>
          <t>George</t>
        </is>
      </c>
      <c r="D2070" s="3" t="inlineStr">
        <is>
          <t>George Guida</t>
        </is>
      </c>
      <c r="E2070" s="3" t="inlineStr">
        <is>
          <t>Professor</t>
        </is>
      </c>
      <c r="F2070" s="3" t="inlineStr">
        <is>
          <t>NYC College of Technology</t>
        </is>
      </c>
      <c r="G2070" s="3" t="inlineStr">
        <is>
          <t>English</t>
        </is>
      </c>
      <c r="H2070" s="3" t="inlineStr">
        <is>
          <t>GGuida@citytech.cuny.edu</t>
        </is>
      </c>
      <c r="I2070" s="3" t="inlineStr">
        <is>
          <t>Book</t>
        </is>
      </c>
      <c r="J2070" s="3" t="inlineStr">
        <is>
          <t>Anthony Giardina's Recent History: A Novel</t>
        </is>
      </c>
      <c r="K2070" s="3" t="n">
        <v>2003</v>
      </c>
      <c r="L2070" s="3" t="inlineStr"/>
      <c r="M2070" s="3" t="inlineStr"/>
      <c r="N2070" s="3" t="inlineStr"/>
      <c r="O2070" s="3" t="n"/>
      <c r="P2070" s="3" t="inlineStr"/>
      <c r="Q2070" s="3" t="inlineStr"/>
      <c r="R2070" s="3" t="inlineStr"/>
      <c r="S2070" s="3" t="inlineStr">
        <is>
          <t>Dept bio</t>
        </is>
      </c>
      <c r="T2070" s="3" t="n">
        <v>1</v>
      </c>
      <c r="U2070" s="3" t="inlineStr">
        <is>
          <t>Medium (self-reported in faculty bio)</t>
        </is>
      </c>
      <c r="V2070" s="3" t="n"/>
      <c r="W2070" s="3" t="inlineStr">
        <is>
          <t>"Anthony Giardina's Recent History: A Novel" (book review), Italian Americana 21.1 (Winter 2003): 105.</t>
        </is>
      </c>
      <c r="X2070" s="3" t="inlineStr"/>
      <c r="Y2070" s="3" t="inlineStr"/>
      <c r="Z2070" s="3" t="inlineStr"/>
      <c r="AA2070" s="3" t="inlineStr"/>
      <c r="AB2070" s="3" t="inlineStr"/>
      <c r="AC2070" s="3" t="inlineStr">
        <is>
          <t>School of Arts &amp; Sciences</t>
        </is>
      </c>
      <c r="AD2070" s="3" t="n"/>
      <c r="AE2070" s="3" t="inlineStr">
        <is>
          <t>No</t>
        </is>
      </c>
      <c r="AF2070" s="3" t="inlineStr"/>
      <c r="AG2070" s="4" t="inlineStr"/>
      <c r="AH2070" s="4" t="inlineStr"/>
      <c r="AI2070" s="4" t="inlineStr"/>
    </row>
    <row r="2071">
      <c r="A2071" s="3" t="inlineStr">
        <is>
          <t>ENG-0083</t>
        </is>
      </c>
      <c r="B2071" s="3" t="inlineStr">
        <is>
          <t>Shapiro</t>
        </is>
      </c>
      <c r="C2071" s="3" t="inlineStr">
        <is>
          <t>Rebecca</t>
        </is>
      </c>
      <c r="D2071" s="3" t="inlineStr">
        <is>
          <t>Rebecca Shapiro</t>
        </is>
      </c>
      <c r="E2071" s="3" t="inlineStr">
        <is>
          <t>Professor</t>
        </is>
      </c>
      <c r="F2071" s="3" t="inlineStr">
        <is>
          <t>NYC College of Technology</t>
        </is>
      </c>
      <c r="G2071" s="3" t="inlineStr">
        <is>
          <t>English</t>
        </is>
      </c>
      <c r="H2071" s="3" t="inlineStr">
        <is>
          <t>RShapiro@citytech.cuny.edu</t>
        </is>
      </c>
      <c r="I2071" s="3" t="inlineStr">
        <is>
          <t>Journal article</t>
        </is>
      </c>
      <c r="J2071" s="3" t="inlineStr">
        <is>
          <t>Educating the english: Maria Edgeworth's castle rackrent and essay on irish bulls</t>
        </is>
      </c>
      <c r="K2071" s="3" t="n">
        <v>2003</v>
      </c>
      <c r="L2071" s="3" t="inlineStr">
        <is>
          <t>Women s Writing</t>
        </is>
      </c>
      <c r="M2071" s="3" t="inlineStr">
        <is>
          <t>Rebecca Shapiro</t>
        </is>
      </c>
      <c r="N2071" s="3" t="inlineStr"/>
      <c r="O2071" s="3" t="n"/>
      <c r="P2071" s="3" t="inlineStr"/>
      <c r="Q2071" s="3" t="inlineStr">
        <is>
          <t>10.1080/09699080300200188</t>
        </is>
      </c>
      <c r="R2071" s="3" t="inlineStr">
        <is>
          <t>https://doi.org/10.1080/09699080300200188</t>
        </is>
      </c>
      <c r="S2071" s="3" t="inlineStr">
        <is>
          <t>OpenAlex; Dept bio</t>
        </is>
      </c>
      <c r="T2071" s="3" t="n">
        <v>2</v>
      </c>
      <c r="U2071" s="3" t="inlineStr">
        <is>
          <t>High (City Tech affiliation on paper); 2 sources</t>
        </is>
      </c>
      <c r="V2071" s="3" t="n"/>
      <c r="W2071" s="3" t="inlineStr">
        <is>
          <t>“Educating the English: Maria Edgeworth's Castle Rackrent and Essay on Irish Bulls,” Women’s Writing, 10.1 (2003): 73-92.</t>
        </is>
      </c>
      <c r="X2071" s="3" t="inlineStr">
        <is>
          <t>Abstract Much of Maria Edgeworth's work has Irish themes and, particularly, Castle Rackrent and Essay on Irish Bulls, written around the tense time of the Act of Union, examine linguistic and cultural differences between Standard and Irish English. Castle Rackrent is an ironic guide to Irish estate life tempered with a metadiscursive editorial apparatus. Essay on Irish Bulls is an analysis and defense of Irish “bulls,” or linguistic deviations from Standard English. The difference between the rhetoric in Castle Rackrent and Essay on Irish Bulls is that in the former, Edgeworth does not ally herself with either English or Irish and her conclusions about the future for Ireland are ambiguous. In Essay on Irish Bulls, though, she enthusiastically shows how England can profit from a linguistic and cultural partnership with Ireland. Edgeworth's attitude about the English language in Ireland moves from caution in Castle Rackrent to assertiveness in Essay on Irish Bulls.</t>
        </is>
      </c>
      <c r="Y2071" s="3" t="inlineStr">
        <is>
          <t>OpenAlex</t>
        </is>
      </c>
      <c r="Z2071" s="3" t="inlineStr"/>
      <c r="AA2071" s="3" t="inlineStr">
        <is>
          <t>Not found</t>
        </is>
      </c>
      <c r="AB2071" s="3" t="inlineStr">
        <is>
          <t>closed</t>
        </is>
      </c>
      <c r="AC2071" s="3" t="inlineStr">
        <is>
          <t>School of Arts &amp; Sciences</t>
        </is>
      </c>
      <c r="AD2071" s="3" t="n">
        <v>3</v>
      </c>
      <c r="AE2071" s="3" t="inlineStr">
        <is>
          <t>No</t>
        </is>
      </c>
      <c r="AF2071" s="3" t="inlineStr"/>
      <c r="AG2071" s="4" t="inlineStr"/>
      <c r="AH2071" s="4" t="inlineStr"/>
      <c r="AI2071" s="4" t="inlineStr"/>
    </row>
    <row r="2072">
      <c r="A2072" s="3" t="inlineStr">
        <is>
          <t>ENG-0084</t>
        </is>
      </c>
      <c r="B2072" s="3" t="inlineStr">
        <is>
          <t>Guida</t>
        </is>
      </c>
      <c r="C2072" s="3" t="inlineStr">
        <is>
          <t>George</t>
        </is>
      </c>
      <c r="D2072" s="3" t="inlineStr">
        <is>
          <t>George Guida</t>
        </is>
      </c>
      <c r="E2072" s="3" t="inlineStr">
        <is>
          <t>Professor</t>
        </is>
      </c>
      <c r="F2072" s="3" t="inlineStr">
        <is>
          <t>NYC College of Technology</t>
        </is>
      </c>
      <c r="G2072" s="3" t="inlineStr">
        <is>
          <t>English</t>
        </is>
      </c>
      <c r="H2072" s="3" t="inlineStr">
        <is>
          <t>GGuida@citytech.cuny.edu</t>
        </is>
      </c>
      <c r="I2072" s="3" t="inlineStr">
        <is>
          <t>Book</t>
        </is>
      </c>
      <c r="J2072" s="3" t="inlineStr">
        <is>
          <t>Giovanni Verga and the Roots of Italian America</t>
        </is>
      </c>
      <c r="K2072" s="3" t="n">
        <v>2003</v>
      </c>
      <c r="L2072" s="3" t="inlineStr"/>
      <c r="M2072" s="3" t="inlineStr"/>
      <c r="N2072" s="3" t="inlineStr"/>
      <c r="O2072" s="3" t="n"/>
      <c r="P2072" s="3" t="inlineStr"/>
      <c r="Q2072" s="3" t="inlineStr"/>
      <c r="R2072" s="3" t="inlineStr"/>
      <c r="S2072" s="3" t="inlineStr">
        <is>
          <t>Dept bio</t>
        </is>
      </c>
      <c r="T2072" s="3" t="n">
        <v>1</v>
      </c>
      <c r="U2072" s="3" t="inlineStr">
        <is>
          <t>Medium (self-reported in faculty bio)</t>
        </is>
      </c>
      <c r="V2072" s="3" t="n"/>
      <c r="W2072" s="3" t="inlineStr">
        <is>
          <t>"Giovanni Verga and the Roots of Italian America," Italian Americana 21.2 (Summer 2003): 150-163.</t>
        </is>
      </c>
      <c r="X2072" s="3" t="inlineStr"/>
      <c r="Y2072" s="3" t="inlineStr"/>
      <c r="Z2072" s="3" t="inlineStr"/>
      <c r="AA2072" s="3" t="inlineStr"/>
      <c r="AB2072" s="3" t="inlineStr"/>
      <c r="AC2072" s="3" t="inlineStr">
        <is>
          <t>School of Arts &amp; Sciences</t>
        </is>
      </c>
      <c r="AD2072" s="3" t="n"/>
      <c r="AE2072" s="3" t="inlineStr">
        <is>
          <t>No</t>
        </is>
      </c>
      <c r="AF2072" s="3" t="inlineStr"/>
      <c r="AG2072" s="4" t="inlineStr"/>
      <c r="AH2072" s="4" t="inlineStr"/>
      <c r="AI2072" s="4" t="inlineStr"/>
    </row>
    <row r="2073">
      <c r="A2073" s="3" t="inlineStr">
        <is>
          <t>ENG-0086</t>
        </is>
      </c>
      <c r="B2073" s="3" t="inlineStr">
        <is>
          <t>Saddik</t>
        </is>
      </c>
      <c r="C2073" s="3" t="inlineStr">
        <is>
          <t>Annette</t>
        </is>
      </c>
      <c r="D2073" s="3" t="inlineStr">
        <is>
          <t>Annette Saddik</t>
        </is>
      </c>
      <c r="E2073" s="3" t="inlineStr">
        <is>
          <t>Distinguished Professor</t>
        </is>
      </c>
      <c r="F2073" s="3" t="inlineStr">
        <is>
          <t>NYC College of Technology</t>
        </is>
      </c>
      <c r="G2073" s="3" t="inlineStr">
        <is>
          <t>English</t>
        </is>
      </c>
      <c r="H2073" s="3" t="inlineStr">
        <is>
          <t>ASaddik@citytech.cuny.edu</t>
        </is>
      </c>
      <c r="I2073" s="3" t="inlineStr">
        <is>
          <t>Book</t>
        </is>
      </c>
      <c r="J2073" s="3" t="inlineStr">
        <is>
          <t>Rap ’s Unruly Body: The Postmodern Performance of Black Male Identity on the American Stage</t>
        </is>
      </c>
      <c r="K2073" s="3" t="n">
        <v>2003</v>
      </c>
      <c r="L2073" s="3" t="inlineStr"/>
      <c r="M2073" s="3" t="inlineStr"/>
      <c r="N2073" s="3" t="inlineStr"/>
      <c r="O2073" s="3" t="n"/>
      <c r="P2073" s="3" t="inlineStr"/>
      <c r="Q2073" s="3" t="inlineStr"/>
      <c r="R2073" s="3" t="inlineStr"/>
      <c r="S2073" s="3" t="inlineStr">
        <is>
          <t>Dept bio</t>
        </is>
      </c>
      <c r="T2073" s="3" t="n">
        <v>1</v>
      </c>
      <c r="U2073" s="3" t="inlineStr">
        <is>
          <t>Medium (self-reported in faculty bio)</t>
        </is>
      </c>
      <c r="V2073" s="3" t="n"/>
      <c r="W2073" s="3" t="inlineStr">
        <is>
          <t>"Rap ’s Unruly Body: The Postmodern Performance of Black Male Identity on the American Stage," TDR: The Drama Review 47:4 (Winter 2003): 110-27.</t>
        </is>
      </c>
      <c r="X2073" s="3" t="inlineStr"/>
      <c r="Y2073" s="3" t="inlineStr"/>
      <c r="Z2073" s="3" t="inlineStr"/>
      <c r="AA2073" s="3" t="inlineStr"/>
      <c r="AB2073" s="3" t="inlineStr"/>
      <c r="AC2073" s="3" t="inlineStr">
        <is>
          <t>School of Arts &amp; Sciences</t>
        </is>
      </c>
      <c r="AD2073" s="3" t="n"/>
      <c r="AE2073" s="3" t="inlineStr">
        <is>
          <t>No</t>
        </is>
      </c>
      <c r="AF2073" s="3" t="inlineStr"/>
      <c r="AG2073" s="4" t="inlineStr"/>
      <c r="AH2073" s="4" t="inlineStr"/>
      <c r="AI2073" s="4" t="inlineStr"/>
    </row>
    <row r="2074">
      <c r="A2074" s="3" t="inlineStr">
        <is>
          <t>ENG-0087</t>
        </is>
      </c>
      <c r="B2074" s="3" t="inlineStr">
        <is>
          <t>Guida</t>
        </is>
      </c>
      <c r="C2074" s="3" t="inlineStr">
        <is>
          <t>George</t>
        </is>
      </c>
      <c r="D2074" s="3" t="inlineStr">
        <is>
          <t>George Guida</t>
        </is>
      </c>
      <c r="E2074" s="3" t="inlineStr">
        <is>
          <t>Professor</t>
        </is>
      </c>
      <c r="F2074" s="3" t="inlineStr">
        <is>
          <t>NYC College of Technology</t>
        </is>
      </c>
      <c r="G2074" s="3" t="inlineStr">
        <is>
          <t>English</t>
        </is>
      </c>
      <c r="H2074" s="3" t="inlineStr">
        <is>
          <t>GGuida@citytech.cuny.edu</t>
        </is>
      </c>
      <c r="I2074" s="3" t="inlineStr">
        <is>
          <t>Paper (venue type unclear)</t>
        </is>
      </c>
      <c r="J2074" s="3" t="inlineStr">
        <is>
          <t>The Culture that Time Forgot: Nineteenth-Century Mezzogiorno Society and the Stories of Giovanni Verga</t>
        </is>
      </c>
      <c r="K2074" s="3" t="n">
        <v>2003</v>
      </c>
      <c r="L2074" s="3" t="inlineStr">
        <is>
          <t>Publications and Research</t>
        </is>
      </c>
      <c r="M2074" s="3" t="inlineStr">
        <is>
          <t>Guida, George</t>
        </is>
      </c>
      <c r="N2074" s="3" t="inlineStr"/>
      <c r="O2074" s="3" t="n"/>
      <c r="P2074" s="3" t="inlineStr"/>
      <c r="Q2074" s="3" t="inlineStr"/>
      <c r="R2074" s="3" t="inlineStr">
        <is>
          <t>https://academicworks.cuny.edu/ny_pubs/1295</t>
        </is>
      </c>
      <c r="S2074" s="3" t="inlineStr">
        <is>
          <t>CUNY Academic Works</t>
        </is>
      </c>
      <c r="T2074" s="3" t="n">
        <v>1</v>
      </c>
      <c r="U2074" s="3" t="inlineStr">
        <is>
          <t>High (in CUNY Academic Works)</t>
        </is>
      </c>
      <c r="V2074" s="3" t="n"/>
      <c r="W2074" s="3" t="inlineStr"/>
      <c r="X2074" s="3" t="inlineStr"/>
      <c r="Y2074" s="3" t="inlineStr"/>
      <c r="Z2074" s="3" t="inlineStr">
        <is>
          <t>https://academicworks.cuny.edu/context/ny_pubs/article/2325/viewcontent/auto_convert.pdf</t>
        </is>
      </c>
      <c r="AA2074" s="3" t="inlineStr">
        <is>
          <t>PDF in CUNY Academic Works</t>
        </is>
      </c>
      <c r="AB2074" s="3" t="inlineStr"/>
      <c r="AC2074" s="3" t="inlineStr">
        <is>
          <t>School of Arts &amp; Sciences</t>
        </is>
      </c>
      <c r="AD2074" s="3" t="n"/>
      <c r="AE2074" s="3" t="inlineStr">
        <is>
          <t>No</t>
        </is>
      </c>
      <c r="AF2074" s="3" t="inlineStr"/>
      <c r="AG2074" s="4" t="inlineStr"/>
      <c r="AH2074" s="4" t="inlineStr"/>
      <c r="AI2074" s="4" t="inlineStr"/>
    </row>
    <row r="2075">
      <c r="A2075" s="3" t="inlineStr">
        <is>
          <t>ENG-0088</t>
        </is>
      </c>
      <c r="B2075" s="3" t="inlineStr">
        <is>
          <t>Guida</t>
        </is>
      </c>
      <c r="C2075" s="3" t="inlineStr">
        <is>
          <t>George</t>
        </is>
      </c>
      <c r="D2075" s="3" t="inlineStr">
        <is>
          <t>George Guida</t>
        </is>
      </c>
      <c r="E2075" s="3" t="inlineStr">
        <is>
          <t>Professor</t>
        </is>
      </c>
      <c r="F2075" s="3" t="inlineStr">
        <is>
          <t>NYC College of Technology</t>
        </is>
      </c>
      <c r="G2075" s="3" t="inlineStr">
        <is>
          <t>English</t>
        </is>
      </c>
      <c r="H2075" s="3" t="inlineStr">
        <is>
          <t>GGuida@citytech.cuny.edu</t>
        </is>
      </c>
      <c r="I2075" s="3" t="inlineStr">
        <is>
          <t>Book</t>
        </is>
      </c>
      <c r="J2075" s="3" t="inlineStr">
        <is>
          <t>The Peasant and the Pen: Men, Enterprise and the Recovery of Culture in Italian American Narrative</t>
        </is>
      </c>
      <c r="K2075" s="3" t="n">
        <v>2003</v>
      </c>
      <c r="L2075" s="3" t="inlineStr"/>
      <c r="M2075" s="3" t="inlineStr"/>
      <c r="N2075" s="3" t="inlineStr"/>
      <c r="O2075" s="3" t="n"/>
      <c r="P2075" s="3" t="inlineStr"/>
      <c r="Q2075" s="3" t="inlineStr"/>
      <c r="R2075" s="3" t="inlineStr"/>
      <c r="S2075" s="3" t="inlineStr">
        <is>
          <t>Dept bio</t>
        </is>
      </c>
      <c r="T2075" s="3" t="n">
        <v>1</v>
      </c>
      <c r="U2075" s="3" t="inlineStr">
        <is>
          <t>Medium (self-reported in faculty bio)</t>
        </is>
      </c>
      <c r="V2075" s="3" t="n"/>
      <c r="W2075" s="3" t="inlineStr">
        <is>
          <t>The Peasant and the Pen: Men, Enterprise and the Recovery of Culture in Italian American Narrative. New York: Peter Lang, 2003.</t>
        </is>
      </c>
      <c r="X2075" s="3" t="inlineStr"/>
      <c r="Y2075" s="3" t="inlineStr"/>
      <c r="Z2075" s="3" t="inlineStr"/>
      <c r="AA2075" s="3" t="inlineStr"/>
      <c r="AB2075" s="3" t="inlineStr"/>
      <c r="AC2075" s="3" t="inlineStr">
        <is>
          <t>School of Arts &amp; Sciences</t>
        </is>
      </c>
      <c r="AD2075" s="3" t="n"/>
      <c r="AE2075" s="3" t="inlineStr">
        <is>
          <t>No</t>
        </is>
      </c>
      <c r="AF2075" s="3" t="inlineStr"/>
      <c r="AG2075" s="4" t="inlineStr"/>
      <c r="AH2075" s="4" t="inlineStr"/>
      <c r="AI2075" s="4" t="inlineStr"/>
    </row>
    <row r="2076">
      <c r="A2076" s="3" t="inlineStr">
        <is>
          <t>ENG-0090</t>
        </is>
      </c>
      <c r="B2076" s="3" t="inlineStr">
        <is>
          <t>Guida</t>
        </is>
      </c>
      <c r="C2076" s="3" t="inlineStr">
        <is>
          <t>George</t>
        </is>
      </c>
      <c r="D2076" s="3" t="inlineStr">
        <is>
          <t>George Guida</t>
        </is>
      </c>
      <c r="E2076" s="3" t="inlineStr">
        <is>
          <t>Professor</t>
        </is>
      </c>
      <c r="F2076" s="3" t="inlineStr">
        <is>
          <t>NYC College of Technology</t>
        </is>
      </c>
      <c r="G2076" s="3" t="inlineStr">
        <is>
          <t>English</t>
        </is>
      </c>
      <c r="H2076" s="3" t="inlineStr">
        <is>
          <t>GGuida@citytech.cuny.edu</t>
        </is>
      </c>
      <c r="I2076" s="3" t="inlineStr">
        <is>
          <t>Book</t>
        </is>
      </c>
      <c r="J2076" s="3" t="inlineStr">
        <is>
          <t>Featured Poet Section including biographical essay and "Shinto Mama" (poem), Italian Americana 22.1 (Summer 2004): 156–158</t>
        </is>
      </c>
      <c r="K2076" s="3" t="n">
        <v>2004</v>
      </c>
      <c r="L2076" s="3" t="inlineStr"/>
      <c r="M2076" s="3" t="inlineStr"/>
      <c r="N2076" s="3" t="inlineStr"/>
      <c r="O2076" s="3" t="n"/>
      <c r="P2076" s="3" t="inlineStr"/>
      <c r="Q2076" s="3" t="inlineStr"/>
      <c r="R2076" s="3" t="inlineStr"/>
      <c r="S2076" s="3" t="inlineStr">
        <is>
          <t>Dept bio</t>
        </is>
      </c>
      <c r="T2076" s="3" t="n">
        <v>1</v>
      </c>
      <c r="U2076" s="3" t="inlineStr">
        <is>
          <t>Medium (self-reported in faculty bio)</t>
        </is>
      </c>
      <c r="V2076" s="3" t="n"/>
      <c r="W2076" s="3" t="inlineStr">
        <is>
          <t>Featured Poet Section including biographical essay and "Shinto Mama" (poem), Italian Americana 22.1 (Summer 2004): 156–158.</t>
        </is>
      </c>
      <c r="X2076" s="3" t="inlineStr"/>
      <c r="Y2076" s="3" t="inlineStr"/>
      <c r="Z2076" s="3" t="inlineStr"/>
      <c r="AA2076" s="3" t="inlineStr"/>
      <c r="AB2076" s="3" t="inlineStr"/>
      <c r="AC2076" s="3" t="inlineStr">
        <is>
          <t>School of Arts &amp; Sciences</t>
        </is>
      </c>
      <c r="AD2076" s="3" t="n"/>
      <c r="AE2076" s="3" t="inlineStr">
        <is>
          <t>No</t>
        </is>
      </c>
      <c r="AF2076" s="3" t="inlineStr"/>
      <c r="AG2076" s="4" t="inlineStr"/>
      <c r="AH2076" s="4" t="inlineStr"/>
      <c r="AI2076" s="4" t="inlineStr"/>
    </row>
    <row r="2077">
      <c r="A2077" s="3" t="inlineStr">
        <is>
          <t>ENG-0093</t>
        </is>
      </c>
      <c r="B2077" s="3" t="inlineStr">
        <is>
          <t>Shapiro</t>
        </is>
      </c>
      <c r="C2077" s="3" t="inlineStr">
        <is>
          <t>Rebecca</t>
        </is>
      </c>
      <c r="D2077" s="3" t="inlineStr">
        <is>
          <t>Rebecca Shapiro</t>
        </is>
      </c>
      <c r="E2077" s="3" t="inlineStr">
        <is>
          <t>Professor</t>
        </is>
      </c>
      <c r="F2077" s="3" t="inlineStr">
        <is>
          <t>NYC College of Technology</t>
        </is>
      </c>
      <c r="G2077" s="3" t="inlineStr">
        <is>
          <t>English</t>
        </is>
      </c>
      <c r="H2077" s="3" t="inlineStr">
        <is>
          <t>RShapiro@citytech.cuny.edu</t>
        </is>
      </c>
      <c r="I2077" s="3" t="inlineStr">
        <is>
          <t>Journal article</t>
        </is>
      </c>
      <c r="J2077" s="3" t="inlineStr">
        <is>
          <t>Life Writings by British Women Writers, 1660–1815 ed. by Carolyn Barros and Johanna M. Smith</t>
        </is>
      </c>
      <c r="K2077" s="3" t="n">
        <v>2004</v>
      </c>
      <c r="L2077" s="3" t="inlineStr">
        <is>
          <t>The Scriblerian and the Kit-Cats</t>
        </is>
      </c>
      <c r="M2077" s="3" t="inlineStr">
        <is>
          <t>Rebecca Shapiro</t>
        </is>
      </c>
      <c r="N2077" s="3" t="inlineStr"/>
      <c r="O2077" s="3" t="n"/>
      <c r="P2077" s="3" t="inlineStr"/>
      <c r="Q2077" s="3" t="inlineStr">
        <is>
          <t>10.1353/scb.2004.0075</t>
        </is>
      </c>
      <c r="R2077" s="3" t="inlineStr">
        <is>
          <t>https://doi.org/10.1353/scb.2004.0075</t>
        </is>
      </c>
      <c r="S2077" s="3" t="inlineStr">
        <is>
          <t>OpenAlex; Dept bio</t>
        </is>
      </c>
      <c r="T2077" s="3" t="n">
        <v>2</v>
      </c>
      <c r="U2077" s="3" t="inlineStr">
        <is>
          <t>High (City Tech affiliation on paper); 2 sources</t>
        </is>
      </c>
      <c r="V2077" s="3" t="n"/>
      <c r="W2077" s="3" t="inlineStr">
        <is>
          <t>Life Writings by British Women Writers, 1660-1815. Eds. Carolyn Barros and Johanna M. Smith. Boston: Northeastern UP, 2000. The Scriblerian 37 (2004): 78.</t>
        </is>
      </c>
      <c r="X2077" s="3" t="inlineStr">
        <is>
          <t>79 adopting the sensual imagery and jettisoning his warnings against sexual excess . In 1685, Dryden used ‘‘humid’’ to describe tongues in his translation of book IV, so the borrowing in Nunnery Amusements might come from there, rather than the Latin. Nunnery Amusements does not simply ‘‘target high literary culture’’ (pace Ms. Benedict); it recycles sexual discourse from earlier erotica and the classics which Dryden made current a century before. What we need now are methods for reading these texts that are sophisticated enough to account for their wild variations . Is it enough to say that Venus in the Cloister; or, The Nun in Her Smock (v.2) is ‘‘anti-Catholic erotica’’? What does it mean for a seventeenth-century French text to be translated in eighteenth-century London? With the primary materialatour disposal, we can begin to answer such questions more fully. Joseph Pappa State University of New York, Binghamton Life Writings by British Women Writers, 1660–1815, ed. Carolyn Barros and Johanna M. Smith. Boston: Northeastern, 2000. Pp. 418. $50; $22.50 (paper). Ms. Barros and Ms. Smith argue that ‘‘life writing’’is a better term for the writing in this anthology because ‘‘autobiography ’’ is a generic category that represents only one kind. Their feminist perspective informs how they introduce the subjects of their collection as well as how they analyze the ways that women’s lives are interpreted as texts by their readers . For them, ‘‘life writing’’ expands autobiography to encompass ‘‘letters, diaries, travelogues, confessions, pleas, apologies, vindications, and scandalous memoirs.’’ The Introduction, which supports the claim that women’s ‘‘life writing’’ is different from that of men’s because of its internality and domesticity, is lengthy,redundant , and occasionally mired in references to literary theory (‘‘subvert’’ occurs three times in two pages). But the Introduction’s important historical and social background reveals the achievements of women when they were legally at the mercy of fathers, husbands, or a legal and social system biased against them. Though the collection lacks an index, there is a comprehensive Bibliography, and the editors organized entries into categories , such as family histories, conversion narratives, scandalous memoirs, defenses , and travel writing. This diversity ‘‘signals the rich mix of women’s experiences , class and occupational position, and gendered status in Britain between the restoration of the Stuart monarchy in 1660 and the end of the Napoleonic Wars in 1815.’’ For example, in addition to Lady Mary Wortley Montagu, Ann Radcliffe , Mary Wollstonecraft, and Mary Robinson, there are the more obscure Jane Hoskens, George Anne Bellamy, and Hannah Robertson. Each entry includes a rich introduction to the woman’s life, family history,andthecircumstances surrounding her foray into ‘‘life writing.’’ Ms. Barros and Ms. Smith also provide bibliographical details on the text and its publishing history; each excerpt is about ten pages. This project is successful; it is inclusive, important, and well-researched . Rebecca Shapiro St. Thomas Aquinas College Women and Literary History: ‘‘For There She Was,’’ ed. Katherine Binhammer and Jeanne Wood. Newark: Delaware and London: Associated University Presses, 2003. Pp. 247. $48.50. The essays in this volume originate in ...</t>
        </is>
      </c>
      <c r="Y2077" s="3" t="inlineStr">
        <is>
          <t>OpenAlex</t>
        </is>
      </c>
      <c r="Z2077" s="3" t="inlineStr"/>
      <c r="AA2077" s="3" t="inlineStr">
        <is>
          <t>Not found</t>
        </is>
      </c>
      <c r="AB2077" s="3" t="inlineStr">
        <is>
          <t>closed</t>
        </is>
      </c>
      <c r="AC2077" s="3" t="inlineStr">
        <is>
          <t>School of Arts &amp; Sciences</t>
        </is>
      </c>
      <c r="AD2077" s="3" t="n">
        <v>0</v>
      </c>
      <c r="AE2077" s="3" t="inlineStr">
        <is>
          <t>No</t>
        </is>
      </c>
      <c r="AF2077" s="3" t="inlineStr"/>
      <c r="AG2077" s="4" t="inlineStr"/>
      <c r="AH2077" s="4" t="inlineStr"/>
      <c r="AI2077" s="4" t="inlineStr"/>
    </row>
    <row r="2078">
      <c r="A2078" s="3" t="inlineStr">
        <is>
          <t>ENG-0096</t>
        </is>
      </c>
      <c r="B2078" s="3" t="inlineStr">
        <is>
          <t>Behrent</t>
        </is>
      </c>
      <c r="C2078" s="3" t="inlineStr">
        <is>
          <t>Megan</t>
        </is>
      </c>
      <c r="D2078" s="3" t="inlineStr">
        <is>
          <t>Megan Behrent</t>
        </is>
      </c>
      <c r="E2078" s="3" t="inlineStr">
        <is>
          <t>Professor</t>
        </is>
      </c>
      <c r="F2078" s="3" t="inlineStr">
        <is>
          <t>NYC College of Technology</t>
        </is>
      </c>
      <c r="G2078" s="3" t="inlineStr">
        <is>
          <t>English</t>
        </is>
      </c>
      <c r="H2078" s="3" t="inlineStr">
        <is>
          <t>MBehrent@citytech.cuny.edu</t>
        </is>
      </c>
      <c r="I2078" s="3" t="inlineStr">
        <is>
          <t>Book chapter</t>
        </is>
      </c>
      <c r="J2078" s="3" t="inlineStr">
        <is>
          <t>Preface.” Daewoo: A Novel by Francois Bon (Fayard, 2004); translated by Youna Kwak, Diálogos Press, 2020, pp V-X</t>
        </is>
      </c>
      <c r="K2078" s="3" t="n">
        <v>2004</v>
      </c>
      <c r="L2078" s="3" t="inlineStr"/>
      <c r="M2078" s="3" t="inlineStr"/>
      <c r="N2078" s="3" t="inlineStr"/>
      <c r="O2078" s="3" t="n"/>
      <c r="P2078" s="3" t="inlineStr"/>
      <c r="Q2078" s="3" t="inlineStr"/>
      <c r="R2078" s="3" t="inlineStr"/>
      <c r="S2078" s="3" t="inlineStr">
        <is>
          <t>Dept bio</t>
        </is>
      </c>
      <c r="T2078" s="3" t="n">
        <v>1</v>
      </c>
      <c r="U2078" s="3" t="inlineStr">
        <is>
          <t>Medium (self-reported in faculty bio)</t>
        </is>
      </c>
      <c r="V2078" s="3" t="n"/>
      <c r="W2078" s="3" t="inlineStr">
        <is>
          <t>“Preface.” Daewoo: A Novel by Francois Bon (Fayard, 2004); translated by Youna Kwak, Diálogos Press, 2020, pp V-X.</t>
        </is>
      </c>
      <c r="X2078" s="3" t="inlineStr"/>
      <c r="Y2078" s="3" t="inlineStr"/>
      <c r="Z2078" s="3" t="inlineStr"/>
      <c r="AA2078" s="3" t="inlineStr"/>
      <c r="AB2078" s="3" t="inlineStr"/>
      <c r="AC2078" s="3" t="inlineStr">
        <is>
          <t>School of Arts &amp; Sciences</t>
        </is>
      </c>
      <c r="AD2078" s="3" t="n"/>
      <c r="AE2078" s="3" t="inlineStr">
        <is>
          <t>No</t>
        </is>
      </c>
      <c r="AF2078" s="3" t="inlineStr"/>
      <c r="AG2078" s="4" t="inlineStr"/>
      <c r="AH2078" s="4" t="inlineStr"/>
      <c r="AI2078" s="4" t="inlineStr"/>
    </row>
    <row r="2079">
      <c r="A2079" s="3" t="inlineStr">
        <is>
          <t>ENG-0097</t>
        </is>
      </c>
      <c r="B2079" s="3" t="inlineStr">
        <is>
          <t>Do</t>
        </is>
      </c>
      <c r="C2079" s="3" t="inlineStr">
        <is>
          <t>Hyunjoo</t>
        </is>
      </c>
      <c r="D2079" s="3" t="inlineStr">
        <is>
          <t>Hyunjoo Do</t>
        </is>
      </c>
      <c r="E2079" s="3" t="inlineStr">
        <is>
          <t>Associate Professor</t>
        </is>
      </c>
      <c r="F2079" s="3" t="inlineStr">
        <is>
          <t>NYC College of Technology</t>
        </is>
      </c>
      <c r="G2079" s="3" t="inlineStr">
        <is>
          <t>English</t>
        </is>
      </c>
      <c r="H2079" s="3" t="inlineStr">
        <is>
          <t>ADo@citytech.cuny.edu</t>
        </is>
      </c>
      <c r="I2079" s="3" t="inlineStr">
        <is>
          <t>Conference presentation</t>
        </is>
      </c>
      <c r="J2079" s="3" t="inlineStr">
        <is>
          <t>Rethinking noun phrase accessibility hierarchy and transfer: Evidence from the acquisition of Korean relative clauses by English speakers</t>
        </is>
      </c>
      <c r="K2079" s="3" t="n">
        <v>2004</v>
      </c>
      <c r="L2079" s="3" t="inlineStr"/>
      <c r="M2079" s="3" t="inlineStr"/>
      <c r="N2079" s="3" t="inlineStr"/>
      <c r="O2079" s="3" t="n"/>
      <c r="P2079" s="3" t="inlineStr"/>
      <c r="Q2079" s="3" t="inlineStr"/>
      <c r="R2079" s="3" t="inlineStr"/>
      <c r="S2079" s="3" t="inlineStr">
        <is>
          <t>Dept bio</t>
        </is>
      </c>
      <c r="T2079" s="3" t="n">
        <v>1</v>
      </c>
      <c r="U2079" s="3" t="inlineStr">
        <is>
          <t>Medium (self-reported in faculty bio)</t>
        </is>
      </c>
      <c r="V2079" s="3" t="n"/>
      <c r="W2079" s="3" t="inlineStr">
        <is>
          <t>Rethinking noun phrase accessibility hierarchy and transfer: Evidence from the acquisition of Korean relative clauses by English speakers. In Susumu Kuno et al. (eds.), Harvard Studies in Korean linguistics 10, 2004, 35-47. Cambridge, MA: Harvard University and Seoul, Korea: Hanshin Publishing Co.</t>
        </is>
      </c>
      <c r="X2079" s="3" t="inlineStr"/>
      <c r="Y2079" s="3" t="inlineStr"/>
      <c r="Z2079" s="3" t="inlineStr"/>
      <c r="AA2079" s="3" t="inlineStr"/>
      <c r="AB2079" s="3" t="inlineStr"/>
      <c r="AC2079" s="3" t="inlineStr">
        <is>
          <t>School of Arts &amp; Sciences</t>
        </is>
      </c>
      <c r="AD2079" s="3" t="n"/>
      <c r="AE2079" s="3" t="inlineStr">
        <is>
          <t>No</t>
        </is>
      </c>
      <c r="AF2079" s="3" t="inlineStr"/>
      <c r="AG2079" s="4" t="inlineStr"/>
      <c r="AH2079" s="4" t="inlineStr"/>
      <c r="AI2079" s="4" t="inlineStr"/>
    </row>
    <row r="2080">
      <c r="A2080" s="3" t="inlineStr">
        <is>
          <t>ENG-0098</t>
        </is>
      </c>
      <c r="B2080" s="3" t="inlineStr">
        <is>
          <t>Shapiro</t>
        </is>
      </c>
      <c r="C2080" s="3" t="inlineStr">
        <is>
          <t>Rebecca</t>
        </is>
      </c>
      <c r="D2080" s="3" t="inlineStr">
        <is>
          <t>Rebecca Shapiro</t>
        </is>
      </c>
      <c r="E2080" s="3" t="inlineStr">
        <is>
          <t>Professor</t>
        </is>
      </c>
      <c r="F2080" s="3" t="inlineStr">
        <is>
          <t>NYC College of Technology</t>
        </is>
      </c>
      <c r="G2080" s="3" t="inlineStr">
        <is>
          <t>English</t>
        </is>
      </c>
      <c r="H2080" s="3" t="inlineStr">
        <is>
          <t>RShapiro@citytech.cuny.edu</t>
        </is>
      </c>
      <c r="I2080" s="3" t="inlineStr">
        <is>
          <t>Journal article</t>
        </is>
      </c>
      <c r="J2080" s="3" t="inlineStr">
        <is>
          <t>Review article: The English Novel: An Introduction</t>
        </is>
      </c>
      <c r="K2080" s="3" t="n">
        <v>2004</v>
      </c>
      <c r="L2080" s="3" t="inlineStr"/>
      <c r="M2080" s="3" t="inlineStr"/>
      <c r="N2080" s="3" t="inlineStr"/>
      <c r="O2080" s="3" t="n"/>
      <c r="P2080" s="3" t="inlineStr"/>
      <c r="Q2080" s="3" t="inlineStr"/>
      <c r="R2080" s="3" t="inlineStr"/>
      <c r="S2080" s="3" t="inlineStr">
        <is>
          <t>Dept bio</t>
        </is>
      </c>
      <c r="T2080" s="3" t="n">
        <v>1</v>
      </c>
      <c r="U2080" s="3" t="inlineStr">
        <is>
          <t>Medium (self-reported in faculty bio)</t>
        </is>
      </c>
      <c r="V2080" s="3" t="n"/>
      <c r="W2080" s="3" t="inlineStr">
        <is>
          <t>Review article: The English Novel: An Introduction. Terry Eagleton. London: Blackwell, 2004. Eighteenth Century Novel, 2006.</t>
        </is>
      </c>
      <c r="X2080" s="3" t="inlineStr"/>
      <c r="Y2080" s="3" t="inlineStr"/>
      <c r="Z2080" s="3" t="inlineStr"/>
      <c r="AA2080" s="3" t="inlineStr"/>
      <c r="AB2080" s="3" t="inlineStr"/>
      <c r="AC2080" s="3" t="inlineStr">
        <is>
          <t>School of Arts &amp; Sciences</t>
        </is>
      </c>
      <c r="AD2080" s="3" t="n"/>
      <c r="AE2080" s="3" t="inlineStr">
        <is>
          <t>No</t>
        </is>
      </c>
      <c r="AF2080" s="3" t="inlineStr"/>
      <c r="AG2080" s="4" t="inlineStr"/>
      <c r="AH2080" s="4" t="inlineStr"/>
      <c r="AI2080" s="4" t="inlineStr"/>
    </row>
    <row r="2081">
      <c r="A2081" s="3" t="inlineStr">
        <is>
          <t>ENG-0099</t>
        </is>
      </c>
      <c r="B2081" s="3" t="inlineStr">
        <is>
          <t>Leston</t>
        </is>
      </c>
      <c r="C2081" s="3" t="inlineStr">
        <is>
          <t>Robert</t>
        </is>
      </c>
      <c r="D2081" s="3" t="inlineStr">
        <is>
          <t>Robert Leston</t>
        </is>
      </c>
      <c r="E2081" s="3" t="inlineStr">
        <is>
          <t>Professor</t>
        </is>
      </c>
      <c r="F2081" s="3" t="inlineStr">
        <is>
          <t>NYC College of Technology</t>
        </is>
      </c>
      <c r="G2081" s="3" t="inlineStr">
        <is>
          <t>English</t>
        </is>
      </c>
      <c r="H2081" s="3" t="inlineStr">
        <is>
          <t>RLeston@citytech.cuny.edu</t>
        </is>
      </c>
      <c r="I2081" s="3" t="inlineStr">
        <is>
          <t>Book chapter</t>
        </is>
      </c>
      <c r="J2081" s="3" t="inlineStr">
        <is>
          <t>Teaching Argument in the Computer Classroom using the Companion Website and Writing Webfolios</t>
        </is>
      </c>
      <c r="K2081" s="3" t="n">
        <v>2004</v>
      </c>
      <c r="L2081" s="3" t="inlineStr"/>
      <c r="M2081" s="3" t="inlineStr"/>
      <c r="N2081" s="3" t="inlineStr"/>
      <c r="O2081" s="3" t="n"/>
      <c r="P2081" s="3" t="inlineStr"/>
      <c r="Q2081" s="3" t="inlineStr"/>
      <c r="R2081" s="3" t="inlineStr"/>
      <c r="S2081" s="3" t="inlineStr">
        <is>
          <t>Dept bio</t>
        </is>
      </c>
      <c r="T2081" s="3" t="n">
        <v>1</v>
      </c>
      <c r="U2081" s="3" t="inlineStr">
        <is>
          <t>Medium (self-reported in faculty bio)</t>
        </is>
      </c>
      <c r="V2081" s="3" t="n"/>
      <c r="W2081" s="3" t="inlineStr">
        <is>
          <t>Lestón, Robert. “Teaching Argument in the Computer Classroom using the Companion Website and Writing Webfolios.” Perspectives on Argument. Ed. Nancy Wood. Instructor’s Manual. Upper Saddle Brooke River, NJ. Prentice Hall, 2004. Print.</t>
        </is>
      </c>
      <c r="X2081" s="3" t="inlineStr"/>
      <c r="Y2081" s="3" t="inlineStr"/>
      <c r="Z2081" s="3" t="inlineStr"/>
      <c r="AA2081" s="3" t="inlineStr"/>
      <c r="AB2081" s="3" t="inlineStr"/>
      <c r="AC2081" s="3" t="inlineStr">
        <is>
          <t>School of Arts &amp; Sciences</t>
        </is>
      </c>
      <c r="AD2081" s="3" t="n"/>
      <c r="AE2081" s="3" t="inlineStr">
        <is>
          <t>No</t>
        </is>
      </c>
      <c r="AF2081" s="3" t="inlineStr"/>
      <c r="AG2081" s="4" t="inlineStr"/>
      <c r="AH2081" s="4" t="inlineStr"/>
      <c r="AI2081" s="4" t="inlineStr"/>
    </row>
    <row r="2082">
      <c r="A2082" s="3" t="inlineStr">
        <is>
          <t>ENG-0100</t>
        </is>
      </c>
      <c r="B2082" s="3" t="inlineStr">
        <is>
          <t>Shapiro</t>
        </is>
      </c>
      <c r="C2082" s="3" t="inlineStr">
        <is>
          <t>Rebecca</t>
        </is>
      </c>
      <c r="D2082" s="3" t="inlineStr">
        <is>
          <t>Rebecca Shapiro</t>
        </is>
      </c>
      <c r="E2082" s="3" t="inlineStr">
        <is>
          <t>Professor</t>
        </is>
      </c>
      <c r="F2082" s="3" t="inlineStr">
        <is>
          <t>NYC College of Technology</t>
        </is>
      </c>
      <c r="G2082" s="3" t="inlineStr">
        <is>
          <t>English</t>
        </is>
      </c>
      <c r="H2082" s="3" t="inlineStr">
        <is>
          <t>RShapiro@citytech.cuny.edu</t>
        </is>
      </c>
      <c r="I2082" s="3" t="inlineStr">
        <is>
          <t>Conference presentation</t>
        </is>
      </c>
      <c r="J2082" s="3" t="inlineStr">
        <is>
          <t>The Effects of Unnatural Exuberance in Maria Edgeworth’s Children’s Literature</t>
        </is>
      </c>
      <c r="K2082" s="3" t="n">
        <v>2004</v>
      </c>
      <c r="L2082" s="3" t="inlineStr"/>
      <c r="M2082" s="3" t="inlineStr"/>
      <c r="N2082" s="3" t="inlineStr"/>
      <c r="O2082" s="3" t="n"/>
      <c r="P2082" s="3" t="inlineStr"/>
      <c r="Q2082" s="3" t="inlineStr"/>
      <c r="R2082" s="3" t="inlineStr"/>
      <c r="S2082" s="3" t="inlineStr">
        <is>
          <t>Dept bio</t>
        </is>
      </c>
      <c r="T2082" s="3" t="n">
        <v>1</v>
      </c>
      <c r="U2082" s="3" t="inlineStr">
        <is>
          <t>Medium (self-reported in faculty bio)</t>
        </is>
      </c>
      <c r="V2082" s="3" t="n"/>
      <c r="W2082" s="3" t="inlineStr">
        <is>
          <t>“The Effects of Unnatural Exuberance in Maria Edgeworth’s Children’s Literature.” British Society for Eighteenth-Century Studies. St. Hughes College, Oxford University, UK. January 2004.</t>
        </is>
      </c>
      <c r="X2082" s="3" t="inlineStr"/>
      <c r="Y2082" s="3" t="inlineStr"/>
      <c r="Z2082" s="3" t="inlineStr"/>
      <c r="AA2082" s="3" t="inlineStr"/>
      <c r="AB2082" s="3" t="inlineStr"/>
      <c r="AC2082" s="3" t="inlineStr">
        <is>
          <t>School of Arts &amp; Sciences</t>
        </is>
      </c>
      <c r="AD2082" s="3" t="n"/>
      <c r="AE2082" s="3" t="inlineStr">
        <is>
          <t>No</t>
        </is>
      </c>
      <c r="AF2082" s="3" t="inlineStr"/>
      <c r="AG2082" s="4" t="inlineStr"/>
      <c r="AH2082" s="4" t="inlineStr"/>
      <c r="AI2082" s="4" t="inlineStr"/>
    </row>
    <row r="2083">
      <c r="A2083" s="3" t="inlineStr">
        <is>
          <t>ENG-0101</t>
        </is>
      </c>
      <c r="B2083" s="3" t="inlineStr">
        <is>
          <t>Hellman</t>
        </is>
      </c>
      <c r="C2083" s="3" t="inlineStr">
        <is>
          <t>Caroline Chamberlin</t>
        </is>
      </c>
      <c r="D2083" s="3" t="inlineStr">
        <is>
          <t>Caroline Chamberlin Hellman</t>
        </is>
      </c>
      <c r="E2083" s="3" t="inlineStr">
        <is>
          <t>Professor</t>
        </is>
      </c>
      <c r="F2083" s="3" t="inlineStr">
        <is>
          <t>NYC College of Technology</t>
        </is>
      </c>
      <c r="G2083" s="3" t="inlineStr">
        <is>
          <t>English</t>
        </is>
      </c>
      <c r="H2083" s="3" t="inlineStr">
        <is>
          <t>CHellman@citytech.cuny.edu</t>
        </is>
      </c>
      <c r="I2083" s="3" t="inlineStr">
        <is>
          <t>Book chapter</t>
        </is>
      </c>
      <c r="J2083" s="3" t="inlineStr">
        <is>
          <t>The Other American Kitchen: Alternative Domesticity in 1950s Politics, Design, and Fiction</t>
        </is>
      </c>
      <c r="K2083" s="3" t="n">
        <v>2004</v>
      </c>
      <c r="L2083" s="3" t="inlineStr"/>
      <c r="M2083" s="3" t="inlineStr"/>
      <c r="N2083" s="3" t="inlineStr"/>
      <c r="O2083" s="3" t="n"/>
      <c r="P2083" s="3" t="inlineStr"/>
      <c r="Q2083" s="3" t="inlineStr"/>
      <c r="R2083" s="3" t="inlineStr"/>
      <c r="S2083" s="3" t="inlineStr">
        <is>
          <t>Dept bio</t>
        </is>
      </c>
      <c r="T2083" s="3" t="n">
        <v>1</v>
      </c>
      <c r="U2083" s="3" t="inlineStr">
        <is>
          <t>Medium (self-reported in faculty bio)</t>
        </is>
      </c>
      <c r="V2083" s="3" t="n"/>
      <c r="W2083" s="3" t="inlineStr">
        <is>
          <t>“The Other American Kitchen: Alternative Domesticity in 1950s Politics, Design, and Fiction.” Americana: The Journal of American Popular Culture. 3.2 (Fall 2004).</t>
        </is>
      </c>
      <c r="X2083" s="3" t="inlineStr"/>
      <c r="Y2083" s="3" t="inlineStr"/>
      <c r="Z2083" s="3" t="inlineStr"/>
      <c r="AA2083" s="3" t="inlineStr"/>
      <c r="AB2083" s="3" t="inlineStr"/>
      <c r="AC2083" s="3" t="inlineStr">
        <is>
          <t>School of Arts &amp; Sciences</t>
        </is>
      </c>
      <c r="AD2083" s="3" t="n"/>
      <c r="AE2083" s="3" t="inlineStr">
        <is>
          <t>No</t>
        </is>
      </c>
      <c r="AF2083" s="3" t="inlineStr"/>
      <c r="AG2083" s="4" t="inlineStr"/>
      <c r="AH2083" s="4" t="inlineStr"/>
      <c r="AI2083" s="4" t="inlineStr"/>
    </row>
    <row r="2084">
      <c r="A2084" s="3" t="inlineStr">
        <is>
          <t>ENG-0102</t>
        </is>
      </c>
      <c r="B2084" s="3" t="inlineStr">
        <is>
          <t>Guida</t>
        </is>
      </c>
      <c r="C2084" s="3" t="inlineStr">
        <is>
          <t>George</t>
        </is>
      </c>
      <c r="D2084" s="3" t="inlineStr">
        <is>
          <t>George Guida</t>
        </is>
      </c>
      <c r="E2084" s="3" t="inlineStr">
        <is>
          <t>Professor</t>
        </is>
      </c>
      <c r="F2084" s="3" t="inlineStr">
        <is>
          <t>NYC College of Technology</t>
        </is>
      </c>
      <c r="G2084" s="3" t="inlineStr">
        <is>
          <t>English</t>
        </is>
      </c>
      <c r="H2084" s="3" t="inlineStr">
        <is>
          <t>GGuida@citytech.cuny.edu</t>
        </is>
      </c>
      <c r="I2084" s="3" t="inlineStr">
        <is>
          <t>Book</t>
        </is>
      </c>
      <c r="J2084" s="3" t="inlineStr">
        <is>
          <t>Variations on a Theme by Kenneth Koch</t>
        </is>
      </c>
      <c r="K2084" s="3" t="n">
        <v>2004</v>
      </c>
      <c r="L2084" s="3" t="inlineStr"/>
      <c r="M2084" s="3" t="inlineStr"/>
      <c r="N2084" s="3" t="inlineStr"/>
      <c r="O2084" s="3" t="n"/>
      <c r="P2084" s="3" t="inlineStr"/>
      <c r="Q2084" s="3" t="inlineStr"/>
      <c r="R2084" s="3" t="inlineStr"/>
      <c r="S2084" s="3" t="inlineStr">
        <is>
          <t>Dept bio</t>
        </is>
      </c>
      <c r="T2084" s="3" t="n">
        <v>1</v>
      </c>
      <c r="U2084" s="3" t="inlineStr">
        <is>
          <t>Medium (self-reported in faculty bio)</t>
        </is>
      </c>
      <c r="V2084" s="3" t="n"/>
      <c r="W2084" s="3" t="inlineStr">
        <is>
          <t>"Travel" and "Variations on a Theme by Kenneth Koch" (poems), Perspectives 27 (2004-2005): 182-185.</t>
        </is>
      </c>
      <c r="X2084" s="3" t="inlineStr"/>
      <c r="Y2084" s="3" t="inlineStr"/>
      <c r="Z2084" s="3" t="inlineStr"/>
      <c r="AA2084" s="3" t="inlineStr"/>
      <c r="AB2084" s="3" t="inlineStr"/>
      <c r="AC2084" s="3" t="inlineStr">
        <is>
          <t>School of Arts &amp; Sciences</t>
        </is>
      </c>
      <c r="AD2084" s="3" t="n"/>
      <c r="AE2084" s="3" t="inlineStr">
        <is>
          <t>No</t>
        </is>
      </c>
      <c r="AF2084" s="3" t="inlineStr"/>
      <c r="AG2084" s="4" t="inlineStr"/>
      <c r="AH2084" s="4" t="inlineStr"/>
      <c r="AI2084" s="4" t="inlineStr"/>
    </row>
    <row r="2085">
      <c r="A2085" s="3" t="inlineStr">
        <is>
          <t>ENG-0103</t>
        </is>
      </c>
      <c r="B2085" s="3" t="inlineStr">
        <is>
          <t>Harris</t>
        </is>
      </c>
      <c r="C2085" s="3" t="inlineStr">
        <is>
          <t>Carole</t>
        </is>
      </c>
      <c r="D2085" s="3" t="inlineStr">
        <is>
          <t>Carole Harris</t>
        </is>
      </c>
      <c r="E2085" s="3" t="inlineStr">
        <is>
          <t>Associate Professor</t>
        </is>
      </c>
      <c r="F2085" s="3" t="inlineStr">
        <is>
          <t>NYC College of Technology</t>
        </is>
      </c>
      <c r="G2085" s="3" t="inlineStr">
        <is>
          <t>English</t>
        </is>
      </c>
      <c r="H2085" s="3" t="inlineStr">
        <is>
          <t>CHarris@citytech.cuny.edu</t>
        </is>
      </c>
      <c r="I2085" s="3" t="inlineStr">
        <is>
          <t>Journal article</t>
        </is>
      </c>
      <c r="J2085" s="3" t="inlineStr">
        <is>
          <t>Crossing the Channel: Conversations with Colette and Woolf</t>
        </is>
      </c>
      <c r="K2085" s="3" t="n">
        <v>2005</v>
      </c>
      <c r="L2085" s="3" t="inlineStr">
        <is>
          <t>Twentieth Century Literature</t>
        </is>
      </c>
      <c r="M2085" s="3" t="inlineStr">
        <is>
          <t>Carole K. Harris</t>
        </is>
      </c>
      <c r="N2085" s="3" t="inlineStr"/>
      <c r="O2085" s="3" t="n"/>
      <c r="P2085" s="3" t="inlineStr"/>
      <c r="Q2085" s="3" t="inlineStr">
        <is>
          <t>10.1215/0041462x-2005-1003</t>
        </is>
      </c>
      <c r="R2085" s="3" t="inlineStr">
        <is>
          <t>https://doi.org/10.1215/0041462x-2005-1003</t>
        </is>
      </c>
      <c r="S2085" s="3" t="inlineStr">
        <is>
          <t>OpenAlex; Dept bio</t>
        </is>
      </c>
      <c r="T2085" s="3" t="n">
        <v>2</v>
      </c>
      <c r="U2085" s="3" t="inlineStr">
        <is>
          <t>High (City Tech affiliation on paper); 2 sources</t>
        </is>
      </c>
      <c r="V2085" s="3" t="n"/>
      <c r="W2085" s="3" t="inlineStr">
        <is>
          <t>"Crossing the Channel: Conversations with Colette and Woolf." Rev. of The Intersecting Realities and Fictions of Virginia Woolf and Colette, by Helen Southworth. Twentieth-Century Literature 51.4 (Winter 2005): 495-503.</t>
        </is>
      </c>
      <c r="X2085" s="3" t="inlineStr"/>
      <c r="Y2085" s="3" t="inlineStr"/>
      <c r="Z2085" s="3" t="inlineStr"/>
      <c r="AA2085" s="3" t="inlineStr">
        <is>
          <t>Not found</t>
        </is>
      </c>
      <c r="AB2085" s="3" t="inlineStr">
        <is>
          <t>closed</t>
        </is>
      </c>
      <c r="AC2085" s="3" t="inlineStr">
        <is>
          <t>School of Arts &amp; Sciences</t>
        </is>
      </c>
      <c r="AD2085" s="3" t="n">
        <v>1</v>
      </c>
      <c r="AE2085" s="3" t="inlineStr">
        <is>
          <t>No</t>
        </is>
      </c>
      <c r="AF2085" s="3" t="inlineStr"/>
      <c r="AG2085" s="4" t="inlineStr"/>
      <c r="AH2085" s="4" t="inlineStr"/>
      <c r="AI2085" s="4" t="inlineStr"/>
    </row>
    <row r="2086">
      <c r="A2086" s="3" t="inlineStr">
        <is>
          <t>ENG-0104</t>
        </is>
      </c>
      <c r="B2086" s="3" t="inlineStr">
        <is>
          <t>Guida</t>
        </is>
      </c>
      <c r="C2086" s="3" t="inlineStr">
        <is>
          <t>George</t>
        </is>
      </c>
      <c r="D2086" s="3" t="inlineStr">
        <is>
          <t>George Guida</t>
        </is>
      </c>
      <c r="E2086" s="3" t="inlineStr">
        <is>
          <t>Professor</t>
        </is>
      </c>
      <c r="F2086" s="3" t="inlineStr">
        <is>
          <t>NYC College of Technology</t>
        </is>
      </c>
      <c r="G2086" s="3" t="inlineStr">
        <is>
          <t>English</t>
        </is>
      </c>
      <c r="H2086" s="3" t="inlineStr">
        <is>
          <t>GGuida@citytech.cuny.edu</t>
        </is>
      </c>
      <c r="I2086" s="3" t="inlineStr">
        <is>
          <t>Book</t>
        </is>
      </c>
      <c r="J2086" s="3" t="inlineStr">
        <is>
          <t>Italian American History: An Overview</t>
        </is>
      </c>
      <c r="K2086" s="3" t="n">
        <v>2005</v>
      </c>
      <c r="L2086" s="3" t="inlineStr"/>
      <c r="M2086" s="3" t="inlineStr"/>
      <c r="N2086" s="3" t="inlineStr"/>
      <c r="O2086" s="3" t="n"/>
      <c r="P2086" s="3" t="inlineStr"/>
      <c r="Q2086" s="3" t="inlineStr"/>
      <c r="R2086" s="3" t="inlineStr"/>
      <c r="S2086" s="3" t="inlineStr">
        <is>
          <t>Dept bio</t>
        </is>
      </c>
      <c r="T2086" s="3" t="n">
        <v>1</v>
      </c>
      <c r="U2086" s="3" t="inlineStr">
        <is>
          <t>Medium (self-reported in faculty bio)</t>
        </is>
      </c>
      <c r="V2086" s="3" t="n"/>
      <c r="W2086" s="3" t="inlineStr">
        <is>
          <t>"Italian American History: An Overview," Perspectives 28 (2005-2006): 63-72</t>
        </is>
      </c>
      <c r="X2086" s="3" t="inlineStr"/>
      <c r="Y2086" s="3" t="inlineStr"/>
      <c r="Z2086" s="3" t="inlineStr"/>
      <c r="AA2086" s="3" t="inlineStr"/>
      <c r="AB2086" s="3" t="inlineStr"/>
      <c r="AC2086" s="3" t="inlineStr">
        <is>
          <t>School of Arts &amp; Sciences</t>
        </is>
      </c>
      <c r="AD2086" s="3" t="n"/>
      <c r="AE2086" s="3" t="inlineStr">
        <is>
          <t>No</t>
        </is>
      </c>
      <c r="AF2086" s="3" t="inlineStr"/>
      <c r="AG2086" s="4" t="inlineStr"/>
      <c r="AH2086" s="4" t="inlineStr"/>
      <c r="AI2086" s="4" t="inlineStr"/>
    </row>
    <row r="2087">
      <c r="A2087" s="3" t="inlineStr">
        <is>
          <t>ENG-0105</t>
        </is>
      </c>
      <c r="B2087" s="3" t="inlineStr">
        <is>
          <t>Guida</t>
        </is>
      </c>
      <c r="C2087" s="3" t="inlineStr">
        <is>
          <t>George</t>
        </is>
      </c>
      <c r="D2087" s="3" t="inlineStr">
        <is>
          <t>George Guida</t>
        </is>
      </c>
      <c r="E2087" s="3" t="inlineStr">
        <is>
          <t>Professor</t>
        </is>
      </c>
      <c r="F2087" s="3" t="inlineStr">
        <is>
          <t>NYC College of Technology</t>
        </is>
      </c>
      <c r="G2087" s="3" t="inlineStr">
        <is>
          <t>English</t>
        </is>
      </c>
      <c r="H2087" s="3" t="inlineStr">
        <is>
          <t>GGuida@citytech.cuny.edu</t>
        </is>
      </c>
      <c r="I2087" s="3" t="inlineStr">
        <is>
          <t>Journal article</t>
        </is>
      </c>
      <c r="J2087" s="3" t="inlineStr">
        <is>
          <t>Las Vegas Jubilee: Louis Prima's 1950s Stage Act as Multicultural Pageant</t>
        </is>
      </c>
      <c r="K2087" s="3" t="n">
        <v>2005</v>
      </c>
      <c r="L2087" s="3" t="inlineStr">
        <is>
          <t>The Journal of Popular Culture</t>
        </is>
      </c>
      <c r="M2087" s="3" t="inlineStr">
        <is>
          <t>George Guida</t>
        </is>
      </c>
      <c r="N2087" s="3" t="inlineStr"/>
      <c r="O2087" s="3" t="n"/>
      <c r="P2087" s="3" t="inlineStr"/>
      <c r="Q2087" s="3" t="inlineStr">
        <is>
          <t>10.1111/j.0022-3840.2005.00135.x</t>
        </is>
      </c>
      <c r="R2087" s="3" t="inlineStr">
        <is>
          <t>https://doi.org/10.1111/j.0022-3840.2005.00135.x</t>
        </is>
      </c>
      <c r="S2087" s="3" t="inlineStr">
        <is>
          <t>OpenAlex; Dept bio</t>
        </is>
      </c>
      <c r="T2087" s="3" t="n">
        <v>2</v>
      </c>
      <c r="U2087" s="3" t="inlineStr">
        <is>
          <t>High (City Tech affiliation on paper); 2 sources</t>
        </is>
      </c>
      <c r="V2087" s="3" t="n"/>
      <c r="W2087" s="3" t="inlineStr">
        <is>
          <t>"Las Vegas Jubilee: Louis Prima's 1950s Stage Show as Multicultural Pageant," The Journal of Popular Culture 38.4 (May 2005): 678-697.</t>
        </is>
      </c>
      <c r="X2087" s="3" t="inlineStr"/>
      <c r="Y2087" s="3" t="inlineStr"/>
      <c r="Z2087" s="3" t="inlineStr"/>
      <c r="AA2087" s="3" t="inlineStr">
        <is>
          <t>Not found</t>
        </is>
      </c>
      <c r="AB2087" s="3" t="inlineStr">
        <is>
          <t>closed</t>
        </is>
      </c>
      <c r="AC2087" s="3" t="inlineStr">
        <is>
          <t>School of Arts &amp; Sciences</t>
        </is>
      </c>
      <c r="AD2087" s="3" t="n">
        <v>3</v>
      </c>
      <c r="AE2087" s="3" t="inlineStr">
        <is>
          <t>No</t>
        </is>
      </c>
      <c r="AF2087" s="3" t="inlineStr"/>
      <c r="AG2087" s="4" t="inlineStr"/>
      <c r="AH2087" s="4" t="inlineStr"/>
      <c r="AI2087" s="4" t="inlineStr"/>
    </row>
    <row r="2088">
      <c r="A2088" s="3" t="inlineStr">
        <is>
          <t>ENG-0106</t>
        </is>
      </c>
      <c r="B2088" s="3" t="inlineStr">
        <is>
          <t>Guida</t>
        </is>
      </c>
      <c r="C2088" s="3" t="inlineStr">
        <is>
          <t>George</t>
        </is>
      </c>
      <c r="D2088" s="3" t="inlineStr">
        <is>
          <t>George Guida</t>
        </is>
      </c>
      <c r="E2088" s="3" t="inlineStr">
        <is>
          <t>Professor</t>
        </is>
      </c>
      <c r="F2088" s="3" t="inlineStr">
        <is>
          <t>NYC College of Technology</t>
        </is>
      </c>
      <c r="G2088" s="3" t="inlineStr">
        <is>
          <t>English</t>
        </is>
      </c>
      <c r="H2088" s="3" t="inlineStr">
        <is>
          <t>GGuida@citytech.cuny.edu</t>
        </is>
      </c>
      <c r="I2088" s="3" t="inlineStr">
        <is>
          <t>Book</t>
        </is>
      </c>
      <c r="J2088" s="3" t="inlineStr">
        <is>
          <t>Manhattan-Bound F" (poem), The Place Where We Dwell: Reading and Writing about New York City</t>
        </is>
      </c>
      <c r="K2088" s="3" t="n">
        <v>2005</v>
      </c>
      <c r="L2088" s="3" t="inlineStr"/>
      <c r="M2088" s="3" t="inlineStr"/>
      <c r="N2088" s="3" t="inlineStr"/>
      <c r="O2088" s="3" t="n"/>
      <c r="P2088" s="3" t="inlineStr"/>
      <c r="Q2088" s="3" t="inlineStr"/>
      <c r="R2088" s="3" t="inlineStr"/>
      <c r="S2088" s="3" t="inlineStr">
        <is>
          <t>Dept bio</t>
        </is>
      </c>
      <c r="T2088" s="3" t="n">
        <v>1</v>
      </c>
      <c r="U2088" s="3" t="inlineStr">
        <is>
          <t>Medium (self-reported in faculty bio)</t>
        </is>
      </c>
      <c r="V2088" s="3" t="n"/>
      <c r="W2088" s="3" t="inlineStr">
        <is>
          <t>"Manhattan-Bound F" (poem), The Place Where We Dwell: Reading and Writing about New York City. 1st Ed. Dubuque: Kendall/Hunt, 2005: 301-302.</t>
        </is>
      </c>
      <c r="X2088" s="3" t="inlineStr"/>
      <c r="Y2088" s="3" t="inlineStr"/>
      <c r="Z2088" s="3" t="inlineStr"/>
      <c r="AA2088" s="3" t="inlineStr"/>
      <c r="AB2088" s="3" t="inlineStr"/>
      <c r="AC2088" s="3" t="inlineStr">
        <is>
          <t>School of Arts &amp; Sciences</t>
        </is>
      </c>
      <c r="AD2088" s="3" t="n"/>
      <c r="AE2088" s="3" t="inlineStr">
        <is>
          <t>No</t>
        </is>
      </c>
      <c r="AF2088" s="3" t="inlineStr"/>
      <c r="AG2088" s="4" t="inlineStr"/>
      <c r="AH2088" s="4" t="inlineStr"/>
      <c r="AI2088" s="4" t="inlineStr"/>
    </row>
    <row r="2089">
      <c r="A2089" s="3" t="inlineStr">
        <is>
          <t>ENG-0107</t>
        </is>
      </c>
      <c r="B2089" s="3" t="inlineStr">
        <is>
          <t>Shapiro</t>
        </is>
      </c>
      <c r="C2089" s="3" t="inlineStr">
        <is>
          <t>Rebecca</t>
        </is>
      </c>
      <c r="D2089" s="3" t="inlineStr">
        <is>
          <t>Rebecca Shapiro</t>
        </is>
      </c>
      <c r="E2089" s="3" t="inlineStr">
        <is>
          <t>Professor</t>
        </is>
      </c>
      <c r="F2089" s="3" t="inlineStr">
        <is>
          <t>NYC College of Technology</t>
        </is>
      </c>
      <c r="G2089" s="3" t="inlineStr">
        <is>
          <t>English</t>
        </is>
      </c>
      <c r="H2089" s="3" t="inlineStr">
        <is>
          <t>RShapiro@citytech.cuny.edu</t>
        </is>
      </c>
      <c r="I2089" s="3" t="inlineStr">
        <is>
          <t>Conference presentation</t>
        </is>
      </c>
      <c r="J2089" s="3" t="inlineStr">
        <is>
          <t>Masculinity in Three of Austen’s Novels</t>
        </is>
      </c>
      <c r="K2089" s="3" t="n">
        <v>2005</v>
      </c>
      <c r="L2089" s="3" t="inlineStr"/>
      <c r="M2089" s="3" t="inlineStr"/>
      <c r="N2089" s="3" t="inlineStr"/>
      <c r="O2089" s="3" t="n"/>
      <c r="P2089" s="3" t="inlineStr"/>
      <c r="Q2089" s="3" t="inlineStr"/>
      <c r="R2089" s="3" t="inlineStr"/>
      <c r="S2089" s="3" t="inlineStr">
        <is>
          <t>Dept bio</t>
        </is>
      </c>
      <c r="T2089" s="3" t="n">
        <v>1</v>
      </c>
      <c r="U2089" s="3" t="inlineStr">
        <is>
          <t>Medium (self-reported in faculty bio)</t>
        </is>
      </c>
      <c r="V2089" s="3" t="n"/>
      <c r="W2089" s="3" t="inlineStr">
        <is>
          <t>“Masculinity in Three of Austen’s Novels.” British Society for Eighteenth-Century Studies. St. Hughes College,Oxford University, UK. January 2005.</t>
        </is>
      </c>
      <c r="X2089" s="3" t="inlineStr"/>
      <c r="Y2089" s="3" t="inlineStr"/>
      <c r="Z2089" s="3" t="inlineStr"/>
      <c r="AA2089" s="3" t="inlineStr"/>
      <c r="AB2089" s="3" t="inlineStr"/>
      <c r="AC2089" s="3" t="inlineStr">
        <is>
          <t>School of Arts &amp; Sciences</t>
        </is>
      </c>
      <c r="AD2089" s="3" t="n"/>
      <c r="AE2089" s="3" t="inlineStr">
        <is>
          <t>No</t>
        </is>
      </c>
      <c r="AF2089" s="3" t="inlineStr"/>
      <c r="AG2089" s="4" t="inlineStr"/>
      <c r="AH2089" s="4" t="inlineStr"/>
      <c r="AI2089" s="4" t="inlineStr"/>
    </row>
    <row r="2090">
      <c r="A2090" s="3" t="inlineStr">
        <is>
          <t>ENG-0109</t>
        </is>
      </c>
      <c r="B2090" s="3" t="inlineStr">
        <is>
          <t>Guida</t>
        </is>
      </c>
      <c r="C2090" s="3" t="inlineStr">
        <is>
          <t>George</t>
        </is>
      </c>
      <c r="D2090" s="3" t="inlineStr">
        <is>
          <t>George Guida</t>
        </is>
      </c>
      <c r="E2090" s="3" t="inlineStr">
        <is>
          <t>Professor</t>
        </is>
      </c>
      <c r="F2090" s="3" t="inlineStr">
        <is>
          <t>NYC College of Technology</t>
        </is>
      </c>
      <c r="G2090" s="3" t="inlineStr">
        <is>
          <t>English</t>
        </is>
      </c>
      <c r="H2090" s="3" t="inlineStr">
        <is>
          <t>GGuida@citytech.cuny.edu</t>
        </is>
      </c>
      <c r="I2090" s="3" t="inlineStr">
        <is>
          <t>Book</t>
        </is>
      </c>
      <c r="J2090" s="3" t="inlineStr">
        <is>
          <t>Rita Ciresi," "John Fante," "Fred L. Gardaphè," "Maria Mazziotti Gillan," "Daniela Gioseffi," "Frank O'Hara," "Gay Talese," "Anthony Valerio," "Robert Viscusi" (profiles), The Encyclopedia of Ethnic American Literature</t>
        </is>
      </c>
      <c r="K2090" s="3" t="n">
        <v>2005</v>
      </c>
      <c r="L2090" s="3" t="inlineStr"/>
      <c r="M2090" s="3" t="inlineStr"/>
      <c r="N2090" s="3" t="inlineStr"/>
      <c r="O2090" s="3" t="n"/>
      <c r="P2090" s="3" t="inlineStr"/>
      <c r="Q2090" s="3" t="inlineStr"/>
      <c r="R2090" s="3" t="inlineStr"/>
      <c r="S2090" s="3" t="inlineStr">
        <is>
          <t>Dept bio</t>
        </is>
      </c>
      <c r="T2090" s="3" t="n">
        <v>1</v>
      </c>
      <c r="U2090" s="3" t="inlineStr">
        <is>
          <t>Medium (self-reported in faculty bio)</t>
        </is>
      </c>
      <c r="V2090" s="3" t="n"/>
      <c r="W2090" s="3" t="inlineStr">
        <is>
          <t>"Rita Ciresi," "John Fante," "Fred L. Gardaphè," "Maria Mazziotti Gillan," "Daniela Gioseffi," "Frank O'Hara," "Gay Talese," "Anthony Valerio," "Robert Viscusi" (profiles), The Encyclopedia of Ethnic American Literature. Westport, CT: Greenwood Press, 2005: 460-461, 695-696, 795-796, 824-825, 831-832, 1660-1661, 2129-2131, 2203-2205, 2225-2226.</t>
        </is>
      </c>
      <c r="X2090" s="3" t="inlineStr"/>
      <c r="Y2090" s="3" t="inlineStr"/>
      <c r="Z2090" s="3" t="inlineStr"/>
      <c r="AA2090" s="3" t="inlineStr"/>
      <c r="AB2090" s="3" t="inlineStr"/>
      <c r="AC2090" s="3" t="inlineStr">
        <is>
          <t>School of Arts &amp; Sciences</t>
        </is>
      </c>
      <c r="AD2090" s="3" t="n"/>
      <c r="AE2090" s="3" t="inlineStr">
        <is>
          <t>No</t>
        </is>
      </c>
      <c r="AF2090" s="3" t="inlineStr"/>
      <c r="AG2090" s="4" t="inlineStr"/>
      <c r="AH2090" s="4" t="inlineStr"/>
      <c r="AI2090" s="4" t="inlineStr"/>
    </row>
    <row r="2091">
      <c r="A2091" s="3" t="inlineStr">
        <is>
          <t>ENG-0110</t>
        </is>
      </c>
      <c r="B2091" s="3" t="inlineStr">
        <is>
          <t>Shapiro</t>
        </is>
      </c>
      <c r="C2091" s="3" t="inlineStr">
        <is>
          <t>Rebecca</t>
        </is>
      </c>
      <c r="D2091" s="3" t="inlineStr">
        <is>
          <t>Rebecca Shapiro</t>
        </is>
      </c>
      <c r="E2091" s="3" t="inlineStr">
        <is>
          <t>Professor</t>
        </is>
      </c>
      <c r="F2091" s="3" t="inlineStr">
        <is>
          <t>NYC College of Technology</t>
        </is>
      </c>
      <c r="G2091" s="3" t="inlineStr">
        <is>
          <t>English</t>
        </is>
      </c>
      <c r="H2091" s="3" t="inlineStr">
        <is>
          <t>RShapiro@citytech.cuny.edu</t>
        </is>
      </c>
      <c r="I2091" s="3" t="inlineStr">
        <is>
          <t>Conference presentation</t>
        </is>
      </c>
      <c r="J2091" s="3" t="inlineStr">
        <is>
          <t>Roxana in the City</t>
        </is>
      </c>
      <c r="K2091" s="3" t="n">
        <v>2005</v>
      </c>
      <c r="L2091" s="3" t="inlineStr"/>
      <c r="M2091" s="3" t="inlineStr"/>
      <c r="N2091" s="3" t="inlineStr"/>
      <c r="O2091" s="3" t="n"/>
      <c r="P2091" s="3" t="inlineStr"/>
      <c r="Q2091" s="3" t="inlineStr"/>
      <c r="R2091" s="3" t="inlineStr"/>
      <c r="S2091" s="3" t="inlineStr">
        <is>
          <t>Dept bio</t>
        </is>
      </c>
      <c r="T2091" s="3" t="n">
        <v>1</v>
      </c>
      <c r="U2091" s="3" t="inlineStr">
        <is>
          <t>Medium (self-reported in faculty bio)</t>
        </is>
      </c>
      <c r="V2091" s="3" t="n"/>
      <c r="W2091" s="3" t="inlineStr">
        <is>
          <t>“Roxana in the City.” Literary London, Kingston University, Kingston, UK, July 2005.</t>
        </is>
      </c>
      <c r="X2091" s="3" t="inlineStr"/>
      <c r="Y2091" s="3" t="inlineStr"/>
      <c r="Z2091" s="3" t="inlineStr"/>
      <c r="AA2091" s="3" t="inlineStr"/>
      <c r="AB2091" s="3" t="inlineStr"/>
      <c r="AC2091" s="3" t="inlineStr">
        <is>
          <t>School of Arts &amp; Sciences</t>
        </is>
      </c>
      <c r="AD2091" s="3" t="n"/>
      <c r="AE2091" s="3" t="inlineStr">
        <is>
          <t>No</t>
        </is>
      </c>
      <c r="AF2091" s="3" t="inlineStr"/>
      <c r="AG2091" s="4" t="inlineStr"/>
      <c r="AH2091" s="4" t="inlineStr"/>
      <c r="AI2091" s="4" t="inlineStr"/>
    </row>
    <row r="2092">
      <c r="A2092" s="3" t="inlineStr">
        <is>
          <t>ENG-0111</t>
        </is>
      </c>
      <c r="B2092" s="3" t="inlineStr">
        <is>
          <t>Mazumdar</t>
        </is>
      </c>
      <c r="C2092" s="3" t="inlineStr">
        <is>
          <t>Rebecca</t>
        </is>
      </c>
      <c r="D2092" s="3" t="inlineStr">
        <is>
          <t>Rebecca Mazumdar</t>
        </is>
      </c>
      <c r="E2092" s="3" t="inlineStr">
        <is>
          <t>Associate Professor</t>
        </is>
      </c>
      <c r="F2092" s="3" t="inlineStr">
        <is>
          <t>NYC College of Technology</t>
        </is>
      </c>
      <c r="G2092" s="3" t="inlineStr">
        <is>
          <t>English</t>
        </is>
      </c>
      <c r="H2092" s="3" t="inlineStr">
        <is>
          <t>RMazumdar@citytech.cuny.edu</t>
        </is>
      </c>
      <c r="I2092" s="3" t="inlineStr">
        <is>
          <t>Paper (venue type unclear)</t>
        </is>
      </c>
      <c r="J2092" s="3" t="inlineStr">
        <is>
          <t>Sea, The Beats at</t>
        </is>
      </c>
      <c r="K2092" s="3" t="n">
        <v>2005</v>
      </c>
      <c r="L2092" s="3" t="inlineStr"/>
      <c r="M2092" s="3" t="inlineStr"/>
      <c r="N2092" s="3" t="inlineStr"/>
      <c r="O2092" s="3" t="n"/>
      <c r="P2092" s="3" t="inlineStr"/>
      <c r="Q2092" s="3" t="inlineStr"/>
      <c r="R2092" s="3" t="inlineStr"/>
      <c r="S2092" s="3" t="inlineStr">
        <is>
          <t>Dept bio</t>
        </is>
      </c>
      <c r="T2092" s="3" t="n">
        <v>1</v>
      </c>
      <c r="U2092" s="3" t="inlineStr">
        <is>
          <t>Medium (self-reported in faculty bio)</t>
        </is>
      </c>
      <c r="V2092" s="3" t="n"/>
      <c r="W2092" s="3" t="inlineStr">
        <is>
          <t>"Sea, The Beats at." Encyclopedia entry. Beat Culture: Lifestyles, Icons, and Impact. Ed. William Lawlor. Santa Barbara: ABC-CLIO, 2005. 322-323.</t>
        </is>
      </c>
      <c r="X2092" s="3" t="inlineStr"/>
      <c r="Y2092" s="3" t="inlineStr"/>
      <c r="Z2092" s="3" t="inlineStr"/>
      <c r="AA2092" s="3" t="inlineStr"/>
      <c r="AB2092" s="3" t="inlineStr"/>
      <c r="AC2092" s="3" t="inlineStr">
        <is>
          <t>School of Arts &amp; Sciences</t>
        </is>
      </c>
      <c r="AD2092" s="3" t="n"/>
      <c r="AE2092" s="3" t="inlineStr">
        <is>
          <t>No</t>
        </is>
      </c>
      <c r="AF2092" s="3" t="inlineStr"/>
      <c r="AG2092" s="4" t="inlineStr"/>
      <c r="AH2092" s="4" t="inlineStr"/>
      <c r="AI2092" s="4" t="inlineStr"/>
    </row>
    <row r="2093">
      <c r="A2093" s="3" t="inlineStr">
        <is>
          <t>ENG-0112</t>
        </is>
      </c>
      <c r="B2093" s="3" t="inlineStr">
        <is>
          <t>Shapiro</t>
        </is>
      </c>
      <c r="C2093" s="3" t="inlineStr">
        <is>
          <t>Rebecca</t>
        </is>
      </c>
      <c r="D2093" s="3" t="inlineStr">
        <is>
          <t>Rebecca Shapiro</t>
        </is>
      </c>
      <c r="E2093" s="3" t="inlineStr">
        <is>
          <t>Professor</t>
        </is>
      </c>
      <c r="F2093" s="3" t="inlineStr">
        <is>
          <t>NYC College of Technology</t>
        </is>
      </c>
      <c r="G2093" s="3" t="inlineStr">
        <is>
          <t>English</t>
        </is>
      </c>
      <c r="H2093" s="3" t="inlineStr">
        <is>
          <t>RShapiro@citytech.cuny.edu</t>
        </is>
      </c>
      <c r="I2093" s="3" t="inlineStr">
        <is>
          <t>Paper (venue type unclear)</t>
        </is>
      </c>
      <c r="J2093" s="3" t="inlineStr">
        <is>
          <t>Teaching Evangelical Women’s Writing to Undergraduates: Can it Be Done?</t>
        </is>
      </c>
      <c r="K2093" s="3" t="n">
        <v>2005</v>
      </c>
      <c r="L2093" s="3" t="inlineStr"/>
      <c r="M2093" s="3" t="inlineStr"/>
      <c r="N2093" s="3" t="inlineStr"/>
      <c r="O2093" s="3" t="n"/>
      <c r="P2093" s="3" t="inlineStr"/>
      <c r="Q2093" s="3" t="inlineStr"/>
      <c r="R2093" s="3" t="inlineStr"/>
      <c r="S2093" s="3" t="inlineStr">
        <is>
          <t>Dept bio</t>
        </is>
      </c>
      <c r="T2093" s="3" t="n">
        <v>1</v>
      </c>
      <c r="U2093" s="3" t="inlineStr">
        <is>
          <t>Medium (self-reported in faculty bio)</t>
        </is>
      </c>
      <c r="V2093" s="3" t="n"/>
      <c r="W2093" s="3" t="inlineStr">
        <is>
          <t>“Teaching Evangelical Women’s Writing to Undergraduates: Can it Be Done?” Teaching British Women Writers. Ed. Shannon Wooden. New York: Peter Lang, 2005.</t>
        </is>
      </c>
      <c r="X2093" s="3" t="inlineStr"/>
      <c r="Y2093" s="3" t="inlineStr"/>
      <c r="Z2093" s="3" t="inlineStr"/>
      <c r="AA2093" s="3" t="inlineStr"/>
      <c r="AB2093" s="3" t="inlineStr"/>
      <c r="AC2093" s="3" t="inlineStr">
        <is>
          <t>School of Arts &amp; Sciences</t>
        </is>
      </c>
      <c r="AD2093" s="3" t="n"/>
      <c r="AE2093" s="3" t="inlineStr">
        <is>
          <t>No</t>
        </is>
      </c>
      <c r="AF2093" s="3" t="inlineStr"/>
      <c r="AG2093" s="4" t="inlineStr"/>
      <c r="AH2093" s="4" t="inlineStr"/>
      <c r="AI2093" s="4" t="inlineStr"/>
    </row>
    <row r="2094">
      <c r="A2094" s="3" t="inlineStr">
        <is>
          <t>ENG-0114</t>
        </is>
      </c>
      <c r="B2094" s="3" t="inlineStr">
        <is>
          <t>Guida</t>
        </is>
      </c>
      <c r="C2094" s="3" t="inlineStr">
        <is>
          <t>George</t>
        </is>
      </c>
      <c r="D2094" s="3" t="inlineStr">
        <is>
          <t>George Guida</t>
        </is>
      </c>
      <c r="E2094" s="3" t="inlineStr">
        <is>
          <t>Professor</t>
        </is>
      </c>
      <c r="F2094" s="3" t="inlineStr">
        <is>
          <t>NYC College of Technology</t>
        </is>
      </c>
      <c r="G2094" s="3" t="inlineStr">
        <is>
          <t>English</t>
        </is>
      </c>
      <c r="H2094" s="3" t="inlineStr">
        <is>
          <t>GGuida@citytech.cuny.edu</t>
        </is>
      </c>
      <c r="I2094" s="3" t="inlineStr">
        <is>
          <t>Book</t>
        </is>
      </c>
      <c r="J2094" s="3" t="inlineStr">
        <is>
          <t>The Future Without a Past: The Humanities in a Technological Society</t>
        </is>
      </c>
      <c r="K2094" s="3" t="n">
        <v>2005</v>
      </c>
      <c r="L2094" s="3" t="inlineStr"/>
      <c r="M2094" s="3" t="inlineStr"/>
      <c r="N2094" s="3" t="inlineStr"/>
      <c r="O2094" s="3" t="n"/>
      <c r="P2094" s="3" t="inlineStr"/>
      <c r="Q2094" s="3" t="inlineStr"/>
      <c r="R2094" s="3" t="inlineStr"/>
      <c r="S2094" s="3" t="inlineStr">
        <is>
          <t>Dept bio</t>
        </is>
      </c>
      <c r="T2094" s="3" t="n">
        <v>1</v>
      </c>
      <c r="U2094" s="3" t="inlineStr">
        <is>
          <t>Medium (self-reported in faculty bio)</t>
        </is>
      </c>
      <c r="V2094" s="3" t="n"/>
      <c r="W2094" s="3" t="inlineStr">
        <is>
          <t>"The Future Without a Past: The Humanities in a Technological Society" (book review), The American Italian Historical Association Newsletter 38.3 (Fall 2005): 27-30.</t>
        </is>
      </c>
      <c r="X2094" s="3" t="inlineStr"/>
      <c r="Y2094" s="3" t="inlineStr"/>
      <c r="Z2094" s="3" t="inlineStr"/>
      <c r="AA2094" s="3" t="inlineStr"/>
      <c r="AB2094" s="3" t="inlineStr"/>
      <c r="AC2094" s="3" t="inlineStr">
        <is>
          <t>School of Arts &amp; Sciences</t>
        </is>
      </c>
      <c r="AD2094" s="3" t="n"/>
      <c r="AE2094" s="3" t="inlineStr">
        <is>
          <t>No</t>
        </is>
      </c>
      <c r="AF2094" s="3" t="inlineStr"/>
      <c r="AG2094" s="4" t="inlineStr"/>
      <c r="AH2094" s="4" t="inlineStr"/>
      <c r="AI2094" s="4" t="inlineStr"/>
    </row>
    <row r="2095">
      <c r="A2095" s="3" t="inlineStr">
        <is>
          <t>ENG-0115</t>
        </is>
      </c>
      <c r="B2095" s="3" t="inlineStr">
        <is>
          <t>Guida</t>
        </is>
      </c>
      <c r="C2095" s="3" t="inlineStr">
        <is>
          <t>George</t>
        </is>
      </c>
      <c r="D2095" s="3" t="inlineStr">
        <is>
          <t>George Guida</t>
        </is>
      </c>
      <c r="E2095" s="3" t="inlineStr">
        <is>
          <t>Professor</t>
        </is>
      </c>
      <c r="F2095" s="3" t="inlineStr">
        <is>
          <t>NYC College of Technology</t>
        </is>
      </c>
      <c r="G2095" s="3" t="inlineStr">
        <is>
          <t>English</t>
        </is>
      </c>
      <c r="H2095" s="3" t="inlineStr">
        <is>
          <t>GGuida@citytech.cuny.edu</t>
        </is>
      </c>
      <c r="I2095" s="3" t="inlineStr">
        <is>
          <t>Book</t>
        </is>
      </c>
      <c r="J2095" s="3" t="inlineStr">
        <is>
          <t>The Government," "If My Son Is a Moron," "My Mother's Ink" (poems), Inkwell 17 (Spring 2005): 106-108</t>
        </is>
      </c>
      <c r="K2095" s="3" t="n">
        <v>2005</v>
      </c>
      <c r="L2095" s="3" t="inlineStr"/>
      <c r="M2095" s="3" t="inlineStr"/>
      <c r="N2095" s="3" t="inlineStr"/>
      <c r="O2095" s="3" t="n"/>
      <c r="P2095" s="3" t="inlineStr"/>
      <c r="Q2095" s="3" t="inlineStr"/>
      <c r="R2095" s="3" t="inlineStr"/>
      <c r="S2095" s="3" t="inlineStr">
        <is>
          <t>Dept bio</t>
        </is>
      </c>
      <c r="T2095" s="3" t="n">
        <v>1</v>
      </c>
      <c r="U2095" s="3" t="inlineStr">
        <is>
          <t>Medium (self-reported in faculty bio)</t>
        </is>
      </c>
      <c r="V2095" s="3" t="n"/>
      <c r="W2095" s="3" t="inlineStr">
        <is>
          <t>"The Government," "If My Son Is a Moron," "My Mother's Ink" (poems), Inkwell 17 (Spring 2005): 106-108.</t>
        </is>
      </c>
      <c r="X2095" s="3" t="inlineStr"/>
      <c r="Y2095" s="3" t="inlineStr"/>
      <c r="Z2095" s="3" t="inlineStr"/>
      <c r="AA2095" s="3" t="inlineStr"/>
      <c r="AB2095" s="3" t="inlineStr"/>
      <c r="AC2095" s="3" t="inlineStr">
        <is>
          <t>School of Arts &amp; Sciences</t>
        </is>
      </c>
      <c r="AD2095" s="3" t="n"/>
      <c r="AE2095" s="3" t="inlineStr">
        <is>
          <t>No</t>
        </is>
      </c>
      <c r="AF2095" s="3" t="inlineStr"/>
      <c r="AG2095" s="4" t="inlineStr"/>
      <c r="AH2095" s="4" t="inlineStr"/>
      <c r="AI2095" s="4" t="inlineStr"/>
    </row>
    <row r="2096">
      <c r="A2096" s="3" t="inlineStr">
        <is>
          <t>ENG-0116</t>
        </is>
      </c>
      <c r="B2096" s="3" t="inlineStr">
        <is>
          <t>Guida</t>
        </is>
      </c>
      <c r="C2096" s="3" t="inlineStr">
        <is>
          <t>George</t>
        </is>
      </c>
      <c r="D2096" s="3" t="inlineStr">
        <is>
          <t>George Guida</t>
        </is>
      </c>
      <c r="E2096" s="3" t="inlineStr">
        <is>
          <t>Professor</t>
        </is>
      </c>
      <c r="F2096" s="3" t="inlineStr">
        <is>
          <t>NYC College of Technology</t>
        </is>
      </c>
      <c r="G2096" s="3" t="inlineStr">
        <is>
          <t>English</t>
        </is>
      </c>
      <c r="H2096" s="3" t="inlineStr">
        <is>
          <t>GGuida@citytech.cuny.edu</t>
        </is>
      </c>
      <c r="I2096" s="3" t="inlineStr">
        <is>
          <t>Book</t>
        </is>
      </c>
      <c r="J2096" s="3" t="inlineStr">
        <is>
          <t>The Outcome" (poem), Barrow Street (Winter 2005): 52-53</t>
        </is>
      </c>
      <c r="K2096" s="3" t="n">
        <v>2005</v>
      </c>
      <c r="L2096" s="3" t="inlineStr"/>
      <c r="M2096" s="3" t="inlineStr"/>
      <c r="N2096" s="3" t="inlineStr"/>
      <c r="O2096" s="3" t="n"/>
      <c r="P2096" s="3" t="inlineStr"/>
      <c r="Q2096" s="3" t="inlineStr"/>
      <c r="R2096" s="3" t="inlineStr"/>
      <c r="S2096" s="3" t="inlineStr">
        <is>
          <t>Dept bio</t>
        </is>
      </c>
      <c r="T2096" s="3" t="n">
        <v>1</v>
      </c>
      <c r="U2096" s="3" t="inlineStr">
        <is>
          <t>Medium (self-reported in faculty bio)</t>
        </is>
      </c>
      <c r="V2096" s="3" t="n"/>
      <c r="W2096" s="3" t="inlineStr">
        <is>
          <t>"The Outcome" (poem), Barrow Street (Winter 2005): 52-53.</t>
        </is>
      </c>
      <c r="X2096" s="3" t="inlineStr"/>
      <c r="Y2096" s="3" t="inlineStr"/>
      <c r="Z2096" s="3" t="inlineStr"/>
      <c r="AA2096" s="3" t="inlineStr"/>
      <c r="AB2096" s="3" t="inlineStr"/>
      <c r="AC2096" s="3" t="inlineStr">
        <is>
          <t>School of Arts &amp; Sciences</t>
        </is>
      </c>
      <c r="AD2096" s="3" t="n"/>
      <c r="AE2096" s="3" t="inlineStr">
        <is>
          <t>No</t>
        </is>
      </c>
      <c r="AF2096" s="3" t="inlineStr"/>
      <c r="AG2096" s="4" t="inlineStr"/>
      <c r="AH2096" s="4" t="inlineStr"/>
      <c r="AI2096" s="4" t="inlineStr"/>
    </row>
    <row r="2097">
      <c r="A2097" s="3" t="inlineStr">
        <is>
          <t>ENG-0117</t>
        </is>
      </c>
      <c r="B2097" s="3" t="inlineStr">
        <is>
          <t>Ferrell</t>
        </is>
      </c>
      <c r="C2097" s="3" t="inlineStr">
        <is>
          <t>Monique</t>
        </is>
      </c>
      <c r="D2097" s="3" t="inlineStr">
        <is>
          <t>Monique Ferrell</t>
        </is>
      </c>
      <c r="E2097" s="3" t="inlineStr">
        <is>
          <t>Professor</t>
        </is>
      </c>
      <c r="F2097" s="3" t="inlineStr">
        <is>
          <t>NYC College of Technology</t>
        </is>
      </c>
      <c r="G2097" s="3" t="inlineStr">
        <is>
          <t>English</t>
        </is>
      </c>
      <c r="H2097" s="3" t="inlineStr">
        <is>
          <t>MFerrell@citytech.cuny.edu</t>
        </is>
      </c>
      <c r="I2097" s="3" t="inlineStr">
        <is>
          <t>Book</t>
        </is>
      </c>
      <c r="J2097" s="3" t="inlineStr">
        <is>
          <t>The Place Where We Dwell: Reading and Writing About New York City (Kendall Hunt, 2005, 2007, 2012)</t>
        </is>
      </c>
      <c r="K2097" s="3" t="n">
        <v>2005</v>
      </c>
      <c r="L2097" s="3" t="inlineStr"/>
      <c r="M2097" s="3" t="inlineStr"/>
      <c r="N2097" s="3" t="inlineStr"/>
      <c r="O2097" s="3" t="n"/>
      <c r="P2097" s="3" t="inlineStr"/>
      <c r="Q2097" s="3" t="inlineStr"/>
      <c r="R2097" s="3" t="inlineStr"/>
      <c r="S2097" s="3" t="inlineStr">
        <is>
          <t>Dept bio</t>
        </is>
      </c>
      <c r="T2097" s="3" t="n">
        <v>1</v>
      </c>
      <c r="U2097" s="3" t="inlineStr">
        <is>
          <t>Medium (self-reported in faculty bio)</t>
        </is>
      </c>
      <c r="V2097" s="3" t="n"/>
      <c r="W2097" s="3" t="inlineStr">
        <is>
          <t>The Place Where We Dwell: Reading and Writing About New York City (Kendall Hunt, 2005, 2007, 2012)</t>
        </is>
      </c>
      <c r="X2097" s="3" t="inlineStr"/>
      <c r="Y2097" s="3" t="inlineStr"/>
      <c r="Z2097" s="3" t="inlineStr"/>
      <c r="AA2097" s="3" t="inlineStr"/>
      <c r="AB2097" s="3" t="inlineStr"/>
      <c r="AC2097" s="3" t="inlineStr">
        <is>
          <t>School of Arts &amp; Sciences</t>
        </is>
      </c>
      <c r="AD2097" s="3" t="n"/>
      <c r="AE2097" s="3" t="inlineStr">
        <is>
          <t>No</t>
        </is>
      </c>
      <c r="AF2097" s="3" t="inlineStr"/>
      <c r="AG2097" s="4" t="inlineStr"/>
      <c r="AH2097" s="4" t="inlineStr"/>
      <c r="AI2097" s="4" t="inlineStr"/>
    </row>
    <row r="2098">
      <c r="A2098" s="3" t="inlineStr">
        <is>
          <t>ENG-0118</t>
        </is>
      </c>
      <c r="B2098" s="3" t="inlineStr">
        <is>
          <t>But</t>
        </is>
      </c>
      <c r="C2098" s="3" t="inlineStr">
        <is>
          <t>Juanita</t>
        </is>
      </c>
      <c r="D2098" s="3" t="inlineStr">
        <is>
          <t>Juanita But</t>
        </is>
      </c>
      <c r="E2098" s="3" t="inlineStr">
        <is>
          <t>Professor</t>
        </is>
      </c>
      <c r="F2098" s="3" t="inlineStr">
        <is>
          <t>NYC College of Technology</t>
        </is>
      </c>
      <c r="G2098" s="3" t="inlineStr">
        <is>
          <t>English</t>
        </is>
      </c>
      <c r="H2098" s="3" t="inlineStr">
        <is>
          <t>JBut@citytech.cuny.edu</t>
        </is>
      </c>
      <c r="I2098" s="3" t="inlineStr">
        <is>
          <t>Book</t>
        </is>
      </c>
      <c r="J2098" s="3" t="inlineStr">
        <is>
          <t>The Place Where We Dwell: Reading and Writing about New York City</t>
        </is>
      </c>
      <c r="K2098" s="3" t="n">
        <v>2005</v>
      </c>
      <c r="L2098" s="3" t="inlineStr"/>
      <c r="M2098" s="3" t="inlineStr">
        <is>
          <t>Mark J. Noonan; Juanita C. But; Sean Scanlan</t>
        </is>
      </c>
      <c r="N2098" s="3" t="inlineStr"/>
      <c r="O2098" s="3" t="n"/>
      <c r="P2098" s="3" t="inlineStr"/>
      <c r="Q2098" s="3" t="inlineStr"/>
      <c r="R2098" s="3" t="inlineStr">
        <is>
          <t>https://openalex.org/W2799076083</t>
        </is>
      </c>
      <c r="S2098" s="3" t="inlineStr">
        <is>
          <t>OpenAlex; Dept bio</t>
        </is>
      </c>
      <c r="T2098" s="3" t="n">
        <v>2</v>
      </c>
      <c r="U2098" s="3" t="inlineStr">
        <is>
          <t>High (City Tech affiliation on paper); 2 sources</t>
        </is>
      </c>
      <c r="V2098" s="3" t="n"/>
      <c r="W2098" s="3" t="inlineStr">
        <is>
          <t>The Place Where We Dwell: Reading and Writing about New York City, (2005, 2007, 2012), with Mark Noonan and Sean Scanlan.</t>
        </is>
      </c>
      <c r="X2098" s="3" t="inlineStr"/>
      <c r="Y2098" s="3" t="inlineStr"/>
      <c r="Z2098" s="3" t="inlineStr"/>
      <c r="AA2098" s="3" t="inlineStr">
        <is>
          <t>Not found</t>
        </is>
      </c>
      <c r="AB2098" s="3" t="inlineStr">
        <is>
          <t>closed</t>
        </is>
      </c>
      <c r="AC2098" s="3" t="inlineStr">
        <is>
          <t>School of Arts &amp; Sciences</t>
        </is>
      </c>
      <c r="AD2098" s="3" t="n">
        <v>0</v>
      </c>
      <c r="AE2098" s="3" t="inlineStr">
        <is>
          <t>No</t>
        </is>
      </c>
      <c r="AF2098" s="3" t="inlineStr"/>
      <c r="AG2098" s="4" t="inlineStr"/>
      <c r="AH2098" s="4" t="inlineStr"/>
      <c r="AI2098" s="4" t="inlineStr"/>
    </row>
    <row r="2099">
      <c r="A2099" s="3" t="inlineStr">
        <is>
          <t>ENG-0120</t>
        </is>
      </c>
      <c r="B2099" s="3" t="inlineStr">
        <is>
          <t>Scanlan</t>
        </is>
      </c>
      <c r="C2099" s="3" t="inlineStr">
        <is>
          <t>Sean</t>
        </is>
      </c>
      <c r="D2099" s="3" t="inlineStr">
        <is>
          <t>Sean Scanlan</t>
        </is>
      </c>
      <c r="E2099" s="3" t="inlineStr">
        <is>
          <t>Associate Professor</t>
        </is>
      </c>
      <c r="F2099" s="3" t="inlineStr">
        <is>
          <t>NYC College of Technology</t>
        </is>
      </c>
      <c r="G2099" s="3" t="inlineStr">
        <is>
          <t>English</t>
        </is>
      </c>
      <c r="H2099" s="3" t="inlineStr">
        <is>
          <t>SScanlan@citytech.cuny.edu</t>
        </is>
      </c>
      <c r="I2099" s="3" t="inlineStr">
        <is>
          <t>Book</t>
        </is>
      </c>
      <c r="J2099" s="3" t="inlineStr">
        <is>
          <t>The Place Where We Dwell: Reading and Writing about New York City</t>
        </is>
      </c>
      <c r="K2099" s="3" t="n">
        <v>2005</v>
      </c>
      <c r="L2099" s="3" t="inlineStr"/>
      <c r="M2099" s="3" t="inlineStr">
        <is>
          <t>Mark J. Noonan; Juanita C. But; Sean Scanlan</t>
        </is>
      </c>
      <c r="N2099" s="3" t="inlineStr"/>
      <c r="O2099" s="3" t="n"/>
      <c r="P2099" s="3" t="inlineStr"/>
      <c r="Q2099" s="3" t="inlineStr"/>
      <c r="R2099" s="3" t="inlineStr">
        <is>
          <t>https://openalex.org/W2799076083</t>
        </is>
      </c>
      <c r="S2099" s="3" t="inlineStr">
        <is>
          <t>OpenAlex; Dept bio</t>
        </is>
      </c>
      <c r="T2099" s="3" t="n">
        <v>2</v>
      </c>
      <c r="U2099" s="3" t="inlineStr">
        <is>
          <t>High (City Tech affiliation on paper); 2 sources</t>
        </is>
      </c>
      <c r="V2099" s="3" t="n"/>
      <c r="W2099" s="3" t="inlineStr">
        <is>
          <t>But, Juanita, Mark Noonan, and Sean Scanlan, eds. The Place Where We Dwell: Reading and Writing about New York City. Kendall/Hunt, 2014.» More Info</t>
        </is>
      </c>
      <c r="X2099" s="3" t="inlineStr"/>
      <c r="Y2099" s="3" t="inlineStr"/>
      <c r="Z2099" s="3" t="inlineStr"/>
      <c r="AA2099" s="3" t="inlineStr">
        <is>
          <t>Not found</t>
        </is>
      </c>
      <c r="AB2099" s="3" t="inlineStr">
        <is>
          <t>closed</t>
        </is>
      </c>
      <c r="AC2099" s="3" t="inlineStr">
        <is>
          <t>School of Arts &amp; Sciences</t>
        </is>
      </c>
      <c r="AD2099" s="3" t="n">
        <v>0</v>
      </c>
      <c r="AE2099" s="3" t="inlineStr">
        <is>
          <t>No</t>
        </is>
      </c>
      <c r="AF2099" s="3" t="inlineStr"/>
      <c r="AG2099" s="4" t="inlineStr"/>
      <c r="AH2099" s="4" t="inlineStr"/>
      <c r="AI2099" s="4" t="inlineStr"/>
    </row>
    <row r="2100">
      <c r="A2100" s="3" t="inlineStr">
        <is>
          <t>ENG-0121</t>
        </is>
      </c>
      <c r="B2100" s="3" t="inlineStr">
        <is>
          <t>Shapiro</t>
        </is>
      </c>
      <c r="C2100" s="3" t="inlineStr">
        <is>
          <t>Rebecca</t>
        </is>
      </c>
      <c r="D2100" s="3" t="inlineStr">
        <is>
          <t>Rebecca Shapiro</t>
        </is>
      </c>
      <c r="E2100" s="3" t="inlineStr">
        <is>
          <t>Professor</t>
        </is>
      </c>
      <c r="F2100" s="3" t="inlineStr">
        <is>
          <t>NYC College of Technology</t>
        </is>
      </c>
      <c r="G2100" s="3" t="inlineStr">
        <is>
          <t>English</t>
        </is>
      </c>
      <c r="H2100" s="3" t="inlineStr">
        <is>
          <t>RShapiro@citytech.cuny.edu</t>
        </is>
      </c>
      <c r="I2100" s="3" t="inlineStr">
        <is>
          <t>Paper (venue type unclear)</t>
        </is>
      </c>
      <c r="J2100" s="3" t="inlineStr">
        <is>
          <t>The Rhetoric of Sensibility in Eighteenth-Century Culture</t>
        </is>
      </c>
      <c r="K2100" s="3" t="n">
        <v>2005</v>
      </c>
      <c r="L2100" s="3" t="inlineStr"/>
      <c r="M2100" s="3" t="inlineStr"/>
      <c r="N2100" s="3" t="inlineStr"/>
      <c r="O2100" s="3" t="n"/>
      <c r="P2100" s="3" t="inlineStr"/>
      <c r="Q2100" s="3" t="inlineStr"/>
      <c r="R2100" s="3" t="inlineStr"/>
      <c r="S2100" s="3" t="inlineStr">
        <is>
          <t>Dept bio</t>
        </is>
      </c>
      <c r="T2100" s="3" t="n">
        <v>1</v>
      </c>
      <c r="U2100" s="3" t="inlineStr">
        <is>
          <t>Medium (self-reported in faculty bio)</t>
        </is>
      </c>
      <c r="V2100" s="3" t="n"/>
      <c r="W2100" s="3" t="inlineStr">
        <is>
          <t>The Rhetoric of Sensibility in Eighteenth-Century Culture. Paul Goring. Cambridge: Cambridge UP, 2005. The Scriblerian, 40 (2007-8): 162-63.</t>
        </is>
      </c>
      <c r="X2100" s="3" t="inlineStr"/>
      <c r="Y2100" s="3" t="inlineStr"/>
      <c r="Z2100" s="3" t="inlineStr"/>
      <c r="AA2100" s="3" t="inlineStr"/>
      <c r="AB2100" s="3" t="inlineStr"/>
      <c r="AC2100" s="3" t="inlineStr">
        <is>
          <t>School of Arts &amp; Sciences</t>
        </is>
      </c>
      <c r="AD2100" s="3" t="n"/>
      <c r="AE2100" s="3" t="inlineStr">
        <is>
          <t>No</t>
        </is>
      </c>
      <c r="AF2100" s="3" t="inlineStr"/>
      <c r="AG2100" s="4" t="inlineStr"/>
      <c r="AH2100" s="4" t="inlineStr"/>
      <c r="AI2100" s="4" t="inlineStr"/>
    </row>
    <row r="2101">
      <c r="A2101" s="3" t="inlineStr">
        <is>
          <t>ENG-0122</t>
        </is>
      </c>
      <c r="B2101" s="3" t="inlineStr">
        <is>
          <t>Leston</t>
        </is>
      </c>
      <c r="C2101" s="3" t="inlineStr">
        <is>
          <t>Robert</t>
        </is>
      </c>
      <c r="D2101" s="3" t="inlineStr">
        <is>
          <t>Robert Leston</t>
        </is>
      </c>
      <c r="E2101" s="3" t="inlineStr">
        <is>
          <t>Professor</t>
        </is>
      </c>
      <c r="F2101" s="3" t="inlineStr">
        <is>
          <t>NYC College of Technology</t>
        </is>
      </c>
      <c r="G2101" s="3" t="inlineStr">
        <is>
          <t>English</t>
        </is>
      </c>
      <c r="H2101" s="3" t="inlineStr">
        <is>
          <t>RLeston@citytech.cuny.edu</t>
        </is>
      </c>
      <c r="I2101" s="3" t="inlineStr">
        <is>
          <t>Book chapter</t>
        </is>
      </c>
      <c r="J2101" s="3" t="inlineStr">
        <is>
          <t>Towards Reconciliation: Common Ground in the Education Curriculum</t>
        </is>
      </c>
      <c r="K2101" s="3" t="n">
        <v>2005</v>
      </c>
      <c r="L2101" s="3" t="inlineStr"/>
      <c r="M2101" s="3" t="inlineStr"/>
      <c r="N2101" s="3" t="inlineStr"/>
      <c r="O2101" s="3" t="n"/>
      <c r="P2101" s="3" t="inlineStr"/>
      <c r="Q2101" s="3" t="inlineStr"/>
      <c r="R2101" s="3" t="inlineStr"/>
      <c r="S2101" s="3" t="inlineStr">
        <is>
          <t>Dept bio</t>
        </is>
      </c>
      <c r="T2101" s="3" t="n">
        <v>1</v>
      </c>
      <c r="U2101" s="3" t="inlineStr">
        <is>
          <t>Medium (self-reported in faculty bio)</t>
        </is>
      </c>
      <c r="V2101" s="3" t="n"/>
      <c r="W2101" s="3" t="inlineStr">
        <is>
          <t>Lestón, Robert. “Towards Reconciliation: Common Ground in the Education Curriculum” Argument Now: A Brief Rhetoric. Jonathan Alexander and Margaret Barber. Old Tappan, NJ: Longman, 2005. 154-57. Print.</t>
        </is>
      </c>
      <c r="X2101" s="3" t="inlineStr"/>
      <c r="Y2101" s="3" t="inlineStr"/>
      <c r="Z2101" s="3" t="inlineStr"/>
      <c r="AA2101" s="3" t="inlineStr"/>
      <c r="AB2101" s="3" t="inlineStr"/>
      <c r="AC2101" s="3" t="inlineStr">
        <is>
          <t>School of Arts &amp; Sciences</t>
        </is>
      </c>
      <c r="AD2101" s="3" t="n"/>
      <c r="AE2101" s="3" t="inlineStr">
        <is>
          <t>No</t>
        </is>
      </c>
      <c r="AF2101" s="3" t="inlineStr"/>
      <c r="AG2101" s="4" t="inlineStr"/>
      <c r="AH2101" s="4" t="inlineStr"/>
      <c r="AI2101" s="4" t="inlineStr"/>
    </row>
    <row r="2102">
      <c r="A2102" s="3" t="inlineStr">
        <is>
          <t>ENG-0123</t>
        </is>
      </c>
      <c r="B2102" s="3" t="inlineStr">
        <is>
          <t>Saddik</t>
        </is>
      </c>
      <c r="C2102" s="3" t="inlineStr">
        <is>
          <t>Annette</t>
        </is>
      </c>
      <c r="D2102" s="3" t="inlineStr">
        <is>
          <t>Annette Saddik</t>
        </is>
      </c>
      <c r="E2102" s="3" t="inlineStr">
        <is>
          <t>Distinguished Professor</t>
        </is>
      </c>
      <c r="F2102" s="3" t="inlineStr">
        <is>
          <t>NYC College of Technology</t>
        </is>
      </c>
      <c r="G2102" s="3" t="inlineStr">
        <is>
          <t>English</t>
        </is>
      </c>
      <c r="H2102" s="3" t="inlineStr">
        <is>
          <t>ASaddik@citytech.cuny.edu</t>
        </is>
      </c>
      <c r="I2102" s="3" t="inlineStr">
        <is>
          <t>Book</t>
        </is>
      </c>
      <c r="J2102" s="3" t="inlineStr">
        <is>
          <t>`You Just Forge Ahead ’ : Image, Authenticity, and Freedom in the Plays of Tennessee Williams and Sam Shepard</t>
        </is>
      </c>
      <c r="K2102" s="3" t="n">
        <v>2005</v>
      </c>
      <c r="L2102" s="3" t="inlineStr"/>
      <c r="M2102" s="3" t="inlineStr"/>
      <c r="N2102" s="3" t="inlineStr"/>
      <c r="O2102" s="3" t="n"/>
      <c r="P2102" s="3" t="inlineStr"/>
      <c r="Q2102" s="3" t="inlineStr"/>
      <c r="R2102" s="3" t="inlineStr"/>
      <c r="S2102" s="3" t="inlineStr">
        <is>
          <t>Dept bio</t>
        </is>
      </c>
      <c r="T2102" s="3" t="n">
        <v>1</v>
      </c>
      <c r="U2102" s="3" t="inlineStr">
        <is>
          <t>Medium (self-reported in faculty bio)</t>
        </is>
      </c>
      <c r="V2102" s="3" t="n"/>
      <c r="W2102" s="3" t="inlineStr">
        <is>
          <t>“ `You Just Forge Ahead ’ : Image, Authenticity, and Freedom in the Plays of Tennessee Williams and Sam Shepard,” South Atlantic Review 70:4 (Fall 2005): 73-93.</t>
        </is>
      </c>
      <c r="X2102" s="3" t="inlineStr"/>
      <c r="Y2102" s="3" t="inlineStr"/>
      <c r="Z2102" s="3" t="inlineStr"/>
      <c r="AA2102" s="3" t="inlineStr"/>
      <c r="AB2102" s="3" t="inlineStr"/>
      <c r="AC2102" s="3" t="inlineStr">
        <is>
          <t>School of Arts &amp; Sciences</t>
        </is>
      </c>
      <c r="AD2102" s="3" t="n"/>
      <c r="AE2102" s="3" t="inlineStr">
        <is>
          <t>No</t>
        </is>
      </c>
      <c r="AF2102" s="3" t="inlineStr"/>
      <c r="AG2102" s="4" t="inlineStr"/>
      <c r="AH2102" s="4" t="inlineStr"/>
      <c r="AI2102" s="4" t="inlineStr"/>
    </row>
    <row r="2103">
      <c r="A2103" s="3" t="inlineStr">
        <is>
          <t>ENG-0124</t>
        </is>
      </c>
      <c r="B2103" s="3" t="inlineStr">
        <is>
          <t>Guida</t>
        </is>
      </c>
      <c r="C2103" s="3" t="inlineStr">
        <is>
          <t>George</t>
        </is>
      </c>
      <c r="D2103" s="3" t="inlineStr">
        <is>
          <t>George Guida</t>
        </is>
      </c>
      <c r="E2103" s="3" t="inlineStr">
        <is>
          <t>Professor</t>
        </is>
      </c>
      <c r="F2103" s="3" t="inlineStr">
        <is>
          <t>NYC College of Technology</t>
        </is>
      </c>
      <c r="G2103" s="3" t="inlineStr">
        <is>
          <t>English</t>
        </is>
      </c>
      <c r="H2103" s="3" t="inlineStr">
        <is>
          <t>GGuida@citytech.cuny.edu</t>
        </is>
      </c>
      <c r="I2103" s="3" t="inlineStr">
        <is>
          <t>Book</t>
        </is>
      </c>
      <c r="J2103" s="3" t="inlineStr">
        <is>
          <t>An Italian in Nature</t>
        </is>
      </c>
      <c r="K2103" s="3" t="n">
        <v>2006</v>
      </c>
      <c r="L2103" s="3" t="inlineStr"/>
      <c r="M2103" s="3" t="inlineStr">
        <is>
          <t>"An Italian in Nature," "Nazis, Dwarves, and Crones," "Your Cousin Dominick" (poems), The Paterson Literary Review 35</t>
        </is>
      </c>
      <c r="N2103" s="3" t="inlineStr"/>
      <c r="O2103" s="3" t="n"/>
      <c r="P2103" s="3" t="inlineStr"/>
      <c r="Q2103" s="3" t="inlineStr"/>
      <c r="R2103" s="3" t="inlineStr"/>
      <c r="S2103" s="3" t="inlineStr">
        <is>
          <t>Dept bio</t>
        </is>
      </c>
      <c r="T2103" s="3" t="n">
        <v>1</v>
      </c>
      <c r="U2103" s="3" t="inlineStr">
        <is>
          <t>Medium (self-reported in faculty bio)</t>
        </is>
      </c>
      <c r="V2103" s="3" t="n"/>
      <c r="W2103" s="3" t="inlineStr">
        <is>
          <t>"An Italian in Nature," "Nazis, Dwarves, and Crones," "Your Cousin Dominick" (poems), The Paterson Literary Review 35 (2006): 178-181.</t>
        </is>
      </c>
      <c r="X2103" s="3" t="inlineStr"/>
      <c r="Y2103" s="3" t="inlineStr"/>
      <c r="Z2103" s="3" t="inlineStr"/>
      <c r="AA2103" s="3" t="inlineStr"/>
      <c r="AB2103" s="3" t="inlineStr"/>
      <c r="AC2103" s="3" t="inlineStr">
        <is>
          <t>School of Arts &amp; Sciences</t>
        </is>
      </c>
      <c r="AD2103" s="3" t="n"/>
      <c r="AE2103" s="3" t="inlineStr">
        <is>
          <t>No</t>
        </is>
      </c>
      <c r="AF2103" s="3" t="inlineStr"/>
      <c r="AG2103" s="4" t="inlineStr"/>
      <c r="AH2103" s="4" t="inlineStr"/>
      <c r="AI2103" s="4" t="inlineStr"/>
    </row>
    <row r="2104">
      <c r="A2104" s="3" t="inlineStr">
        <is>
          <t>ENG-0125</t>
        </is>
      </c>
      <c r="B2104" s="3" t="inlineStr">
        <is>
          <t>Guida</t>
        </is>
      </c>
      <c r="C2104" s="3" t="inlineStr">
        <is>
          <t>George</t>
        </is>
      </c>
      <c r="D2104" s="3" t="inlineStr">
        <is>
          <t>George Guida</t>
        </is>
      </c>
      <c r="E2104" s="3" t="inlineStr">
        <is>
          <t>Professor</t>
        </is>
      </c>
      <c r="F2104" s="3" t="inlineStr">
        <is>
          <t>NYC College of Technology</t>
        </is>
      </c>
      <c r="G2104" s="3" t="inlineStr">
        <is>
          <t>English</t>
        </is>
      </c>
      <c r="H2104" s="3" t="inlineStr">
        <is>
          <t>GGuida@citytech.cuny.edu</t>
        </is>
      </c>
      <c r="I2104" s="3" t="inlineStr">
        <is>
          <t>Book</t>
        </is>
      </c>
      <c r="J2104" s="3" t="inlineStr">
        <is>
          <t>Anthony Valerio's The Little Sailor: Quintessence of an Oeuvre</t>
        </is>
      </c>
      <c r="K2104" s="3" t="n">
        <v>2006</v>
      </c>
      <c r="L2104" s="3" t="inlineStr"/>
      <c r="M2104" s="3" t="inlineStr">
        <is>
          <t>"Anthony Valerio's The Little Sailor: Quintessence of an Oeuvre" (review essay), VIA 17.2</t>
        </is>
      </c>
      <c r="N2104" s="3" t="inlineStr"/>
      <c r="O2104" s="3" t="n"/>
      <c r="P2104" s="3" t="inlineStr"/>
      <c r="Q2104" s="3" t="inlineStr"/>
      <c r="R2104" s="3" t="inlineStr"/>
      <c r="S2104" s="3" t="inlineStr">
        <is>
          <t>Dept bio</t>
        </is>
      </c>
      <c r="T2104" s="3" t="n">
        <v>1</v>
      </c>
      <c r="U2104" s="3" t="inlineStr">
        <is>
          <t>Medium (self-reported in faculty bio)</t>
        </is>
      </c>
      <c r="V2104" s="3" t="n"/>
      <c r="W2104" s="3" t="inlineStr">
        <is>
          <t>"Anthony Valerio's The Little Sailor: Quintessence of an Oeuvre" (review essay), VIA 17.2 (2006): 138-140.</t>
        </is>
      </c>
      <c r="X2104" s="3" t="inlineStr"/>
      <c r="Y2104" s="3" t="inlineStr"/>
      <c r="Z2104" s="3" t="inlineStr"/>
      <c r="AA2104" s="3" t="inlineStr"/>
      <c r="AB2104" s="3" t="inlineStr"/>
      <c r="AC2104" s="3" t="inlineStr">
        <is>
          <t>School of Arts &amp; Sciences</t>
        </is>
      </c>
      <c r="AD2104" s="3" t="n"/>
      <c r="AE2104" s="3" t="inlineStr">
        <is>
          <t>No</t>
        </is>
      </c>
      <c r="AF2104" s="3" t="inlineStr"/>
      <c r="AG2104" s="4" t="inlineStr"/>
      <c r="AH2104" s="4" t="inlineStr"/>
      <c r="AI2104" s="4" t="inlineStr"/>
    </row>
    <row r="2105">
      <c r="A2105" s="3" t="inlineStr">
        <is>
          <t>ENG-0126</t>
        </is>
      </c>
      <c r="B2105" s="3" t="inlineStr">
        <is>
          <t>Rosen</t>
        </is>
      </c>
      <c r="C2105" s="3" t="inlineStr">
        <is>
          <t>Jody</t>
        </is>
      </c>
      <c r="D2105" s="3" t="inlineStr">
        <is>
          <t>Jody Rosen</t>
        </is>
      </c>
      <c r="E2105" s="3" t="inlineStr">
        <is>
          <t>Associate Professor</t>
        </is>
      </c>
      <c r="F2105" s="3" t="inlineStr">
        <is>
          <t>NYC College of Technology</t>
        </is>
      </c>
      <c r="G2105" s="3" t="inlineStr">
        <is>
          <t>English</t>
        </is>
      </c>
      <c r="H2105" s="3" t="inlineStr">
        <is>
          <t>JRRosen@citytech.cuny.edu</t>
        </is>
      </c>
      <c r="I2105" s="3" t="inlineStr">
        <is>
          <t>Paper (venue type unclear)</t>
        </is>
      </c>
      <c r="J2105" s="3" t="inlineStr">
        <is>
          <t>Deviation and Acceleration: Time in the Story and Narrative of Orlando</t>
        </is>
      </c>
      <c r="K2105" s="3" t="n">
        <v>2006</v>
      </c>
      <c r="L2105" s="3" t="inlineStr"/>
      <c r="M2105" s="3" t="inlineStr"/>
      <c r="N2105" s="3" t="inlineStr"/>
      <c r="O2105" s="3" t="n"/>
      <c r="P2105" s="3" t="inlineStr"/>
      <c r="Q2105" s="3" t="inlineStr"/>
      <c r="R2105" s="3" t="inlineStr"/>
      <c r="S2105" s="3" t="inlineStr">
        <is>
          <t>Dept bio</t>
        </is>
      </c>
      <c r="T2105" s="3" t="n">
        <v>1</v>
      </c>
      <c r="U2105" s="3" t="inlineStr">
        <is>
          <t>Medium (self-reported in faculty bio)</t>
        </is>
      </c>
      <c r="V2105" s="3" t="n"/>
      <c r="W2105" s="3" t="inlineStr">
        <is>
          <t>“Deviation and Acceleration: Time in the Story and Narrative of Orlando.” Virginia Woolf Miscellany, (70) Fall 2006.</t>
        </is>
      </c>
      <c r="X2105" s="3" t="inlineStr"/>
      <c r="Y2105" s="3" t="inlineStr"/>
      <c r="Z2105" s="3" t="inlineStr"/>
      <c r="AA2105" s="3" t="inlineStr"/>
      <c r="AB2105" s="3" t="inlineStr"/>
      <c r="AC2105" s="3" t="inlineStr">
        <is>
          <t>School of Arts &amp; Sciences</t>
        </is>
      </c>
      <c r="AD2105" s="3" t="n"/>
      <c r="AE2105" s="3" t="inlineStr">
        <is>
          <t>No</t>
        </is>
      </c>
      <c r="AF2105" s="3" t="inlineStr"/>
      <c r="AG2105" s="4" t="inlineStr"/>
      <c r="AH2105" s="4" t="inlineStr"/>
      <c r="AI2105" s="4" t="inlineStr"/>
    </row>
    <row r="2106">
      <c r="A2106" s="3" t="inlineStr">
        <is>
          <t>ENG-0127</t>
        </is>
      </c>
      <c r="B2106" s="3" t="inlineStr">
        <is>
          <t>Shapiro</t>
        </is>
      </c>
      <c r="C2106" s="3" t="inlineStr">
        <is>
          <t>Rebecca</t>
        </is>
      </c>
      <c r="D2106" s="3" t="inlineStr">
        <is>
          <t>Rebecca Shapiro</t>
        </is>
      </c>
      <c r="E2106" s="3" t="inlineStr">
        <is>
          <t>Professor</t>
        </is>
      </c>
      <c r="F2106" s="3" t="inlineStr">
        <is>
          <t>NYC College of Technology</t>
        </is>
      </c>
      <c r="G2106" s="3" t="inlineStr">
        <is>
          <t>English</t>
        </is>
      </c>
      <c r="H2106" s="3" t="inlineStr">
        <is>
          <t>RShapiro@citytech.cuny.edu</t>
        </is>
      </c>
      <c r="I2106" s="3" t="inlineStr">
        <is>
          <t>Conference presentation</t>
        </is>
      </c>
      <c r="J2106" s="3" t="inlineStr">
        <is>
          <t>Education and Quixotism in Wollstonecraft and Hamilton</t>
        </is>
      </c>
      <c r="K2106" s="3" t="n">
        <v>2006</v>
      </c>
      <c r="L2106" s="3" t="inlineStr"/>
      <c r="M2106" s="3" t="inlineStr"/>
      <c r="N2106" s="3" t="inlineStr"/>
      <c r="O2106" s="3" t="n"/>
      <c r="P2106" s="3" t="inlineStr"/>
      <c r="Q2106" s="3" t="inlineStr"/>
      <c r="R2106" s="3" t="inlineStr"/>
      <c r="S2106" s="3" t="inlineStr">
        <is>
          <t>Dept bio</t>
        </is>
      </c>
      <c r="T2106" s="3" t="n">
        <v>1</v>
      </c>
      <c r="U2106" s="3" t="inlineStr">
        <is>
          <t>Medium (self-reported in faculty bio)</t>
        </is>
      </c>
      <c r="V2106" s="3" t="n"/>
      <c r="W2106" s="3" t="inlineStr">
        <is>
          <t>“Education and Quixotism in Wollstonecraft and Hamilton,” British Society for Eighteenth-Century Studies. St.Hughes College, Oxford University, UK. January 2006.</t>
        </is>
      </c>
      <c r="X2106" s="3" t="inlineStr"/>
      <c r="Y2106" s="3" t="inlineStr"/>
      <c r="Z2106" s="3" t="inlineStr"/>
      <c r="AA2106" s="3" t="inlineStr"/>
      <c r="AB2106" s="3" t="inlineStr"/>
      <c r="AC2106" s="3" t="inlineStr">
        <is>
          <t>School of Arts &amp; Sciences</t>
        </is>
      </c>
      <c r="AD2106" s="3" t="n"/>
      <c r="AE2106" s="3" t="inlineStr">
        <is>
          <t>No</t>
        </is>
      </c>
      <c r="AF2106" s="3" t="inlineStr"/>
      <c r="AG2106" s="4" t="inlineStr"/>
      <c r="AH2106" s="4" t="inlineStr"/>
      <c r="AI2106" s="4" t="inlineStr"/>
    </row>
    <row r="2107">
      <c r="A2107" s="3" t="inlineStr">
        <is>
          <t>ENG-0128</t>
        </is>
      </c>
      <c r="B2107" s="3" t="inlineStr">
        <is>
          <t>Shapiro</t>
        </is>
      </c>
      <c r="C2107" s="3" t="inlineStr">
        <is>
          <t>Rebecca</t>
        </is>
      </c>
      <c r="D2107" s="3" t="inlineStr">
        <is>
          <t>Rebecca Shapiro</t>
        </is>
      </c>
      <c r="E2107" s="3" t="inlineStr">
        <is>
          <t>Professor</t>
        </is>
      </c>
      <c r="F2107" s="3" t="inlineStr">
        <is>
          <t>NYC College of Technology</t>
        </is>
      </c>
      <c r="G2107" s="3" t="inlineStr">
        <is>
          <t>English</t>
        </is>
      </c>
      <c r="H2107" s="3" t="inlineStr">
        <is>
          <t>RShapiro@citytech.cuny.edu</t>
        </is>
      </c>
      <c r="I2107" s="3" t="inlineStr">
        <is>
          <t>Conference presentation</t>
        </is>
      </c>
      <c r="J2107" s="3" t="inlineStr">
        <is>
          <t>Harrington and Ivanhoe</t>
        </is>
      </c>
      <c r="K2107" s="3" t="n">
        <v>2006</v>
      </c>
      <c r="L2107" s="3" t="inlineStr"/>
      <c r="M2107" s="3" t="inlineStr"/>
      <c r="N2107" s="3" t="inlineStr"/>
      <c r="O2107" s="3" t="n"/>
      <c r="P2107" s="3" t="inlineStr"/>
      <c r="Q2107" s="3" t="inlineStr"/>
      <c r="R2107" s="3" t="inlineStr"/>
      <c r="S2107" s="3" t="inlineStr">
        <is>
          <t>Dept bio</t>
        </is>
      </c>
      <c r="T2107" s="3" t="n">
        <v>1</v>
      </c>
      <c r="U2107" s="3" t="inlineStr">
        <is>
          <t>Medium (self-reported in faculty bio)</t>
        </is>
      </c>
      <c r="V2107" s="3" t="n"/>
      <c r="W2107" s="3" t="inlineStr">
        <is>
          <t>“Harrington and Ivanhoe.” Jews and British Romanticism, Institute of English Studies, Senate House, London, January 2006.</t>
        </is>
      </c>
      <c r="X2107" s="3" t="inlineStr"/>
      <c r="Y2107" s="3" t="inlineStr"/>
      <c r="Z2107" s="3" t="inlineStr"/>
      <c r="AA2107" s="3" t="inlineStr"/>
      <c r="AB2107" s="3" t="inlineStr"/>
      <c r="AC2107" s="3" t="inlineStr">
        <is>
          <t>School of Arts &amp; Sciences</t>
        </is>
      </c>
      <c r="AD2107" s="3" t="n"/>
      <c r="AE2107" s="3" t="inlineStr">
        <is>
          <t>No</t>
        </is>
      </c>
      <c r="AF2107" s="3" t="inlineStr"/>
      <c r="AG2107" s="4" t="inlineStr"/>
      <c r="AH2107" s="4" t="inlineStr"/>
      <c r="AI2107" s="4" t="inlineStr"/>
    </row>
    <row r="2108">
      <c r="A2108" s="3" t="inlineStr">
        <is>
          <t>ENG-0129</t>
        </is>
      </c>
      <c r="B2108" s="3" t="inlineStr">
        <is>
          <t>Shapiro</t>
        </is>
      </c>
      <c r="C2108" s="3" t="inlineStr">
        <is>
          <t>Rebecca</t>
        </is>
      </c>
      <c r="D2108" s="3" t="inlineStr">
        <is>
          <t>Rebecca Shapiro</t>
        </is>
      </c>
      <c r="E2108" s="3" t="inlineStr">
        <is>
          <t>Professor</t>
        </is>
      </c>
      <c r="F2108" s="3" t="inlineStr">
        <is>
          <t>NYC College of Technology</t>
        </is>
      </c>
      <c r="G2108" s="3" t="inlineStr">
        <is>
          <t>English</t>
        </is>
      </c>
      <c r="H2108" s="3" t="inlineStr">
        <is>
          <t>RShapiro@citytech.cuny.edu</t>
        </is>
      </c>
      <c r="I2108" s="3" t="inlineStr">
        <is>
          <t>Conference presentation</t>
        </is>
      </c>
      <c r="J2108" s="3" t="inlineStr">
        <is>
          <t>Jews, Masculinity and the Gothic</t>
        </is>
      </c>
      <c r="K2108" s="3" t="n">
        <v>2006</v>
      </c>
      <c r="L2108" s="3" t="inlineStr"/>
      <c r="M2108" s="3" t="inlineStr"/>
      <c r="N2108" s="3" t="inlineStr"/>
      <c r="O2108" s="3" t="n"/>
      <c r="P2108" s="3" t="inlineStr"/>
      <c r="Q2108" s="3" t="inlineStr"/>
      <c r="R2108" s="3" t="inlineStr"/>
      <c r="S2108" s="3" t="inlineStr">
        <is>
          <t>Dept bio</t>
        </is>
      </c>
      <c r="T2108" s="3" t="n">
        <v>1</v>
      </c>
      <c r="U2108" s="3" t="inlineStr">
        <is>
          <t>Medium (self-reported in faculty bio)</t>
        </is>
      </c>
      <c r="V2108" s="3" t="n"/>
      <c r="W2108" s="3" t="inlineStr">
        <is>
          <t>“Jews, Masculinity and the Gothic.” American Society for Eighteenth Century Studies, Montreal, March 2006.</t>
        </is>
      </c>
      <c r="X2108" s="3" t="inlineStr"/>
      <c r="Y2108" s="3" t="inlineStr"/>
      <c r="Z2108" s="3" t="inlineStr"/>
      <c r="AA2108" s="3" t="inlineStr"/>
      <c r="AB2108" s="3" t="inlineStr"/>
      <c r="AC2108" s="3" t="inlineStr">
        <is>
          <t>School of Arts &amp; Sciences</t>
        </is>
      </c>
      <c r="AD2108" s="3" t="n"/>
      <c r="AE2108" s="3" t="inlineStr">
        <is>
          <t>No</t>
        </is>
      </c>
      <c r="AF2108" s="3" t="inlineStr"/>
      <c r="AG2108" s="4" t="inlineStr"/>
      <c r="AH2108" s="4" t="inlineStr"/>
      <c r="AI2108" s="4" t="inlineStr"/>
    </row>
    <row r="2109">
      <c r="A2109" s="3" t="inlineStr">
        <is>
          <t>ENG-0131</t>
        </is>
      </c>
      <c r="B2109" s="3" t="inlineStr">
        <is>
          <t>Ferrell</t>
        </is>
      </c>
      <c r="C2109" s="3" t="inlineStr">
        <is>
          <t>Monique</t>
        </is>
      </c>
      <c r="D2109" s="3" t="inlineStr">
        <is>
          <t>Monique Ferrell</t>
        </is>
      </c>
      <c r="E2109" s="3" t="inlineStr">
        <is>
          <t>Professor</t>
        </is>
      </c>
      <c r="F2109" s="3" t="inlineStr">
        <is>
          <t>NYC College of Technology</t>
        </is>
      </c>
      <c r="G2109" s="3" t="inlineStr">
        <is>
          <t>English</t>
        </is>
      </c>
      <c r="H2109" s="3" t="inlineStr">
        <is>
          <t>MFerrell@citytech.cuny.edu</t>
        </is>
      </c>
      <c r="I2109" s="3" t="inlineStr">
        <is>
          <t>Book</t>
        </is>
      </c>
      <c r="J2109" s="3" t="inlineStr">
        <is>
          <t>Lead, Follow, or Move Out of The Way: Global Perspectives In Literature w/ Julian Williams (2006, 2008, 2012, 2015); 4th edition w/Julian Williams and Ruth Garcia, 2018</t>
        </is>
      </c>
      <c r="K2109" s="3" t="n">
        <v>2006</v>
      </c>
      <c r="L2109" s="3" t="inlineStr"/>
      <c r="M2109" s="3" t="inlineStr"/>
      <c r="N2109" s="3" t="inlineStr"/>
      <c r="O2109" s="3" t="n"/>
      <c r="P2109" s="3" t="inlineStr"/>
      <c r="Q2109" s="3" t="inlineStr"/>
      <c r="R2109" s="3" t="inlineStr"/>
      <c r="S2109" s="3" t="inlineStr">
        <is>
          <t>Dept bio</t>
        </is>
      </c>
      <c r="T2109" s="3" t="n">
        <v>1</v>
      </c>
      <c r="U2109" s="3" t="inlineStr">
        <is>
          <t>Medium (self-reported in faculty bio)</t>
        </is>
      </c>
      <c r="V2109" s="3" t="n"/>
      <c r="W2109" s="3" t="inlineStr">
        <is>
          <t>Lead, Follow, or Move Out of The Way: Global Perspectives In Literature w/ Julian Williams (2006, 2008, 2012, 2015); 4th edition w/Julian Williams and Ruth Garcia, 2018.</t>
        </is>
      </c>
      <c r="X2109" s="3" t="inlineStr"/>
      <c r="Y2109" s="3" t="inlineStr"/>
      <c r="Z2109" s="3" t="inlineStr"/>
      <c r="AA2109" s="3" t="inlineStr"/>
      <c r="AB2109" s="3" t="inlineStr"/>
      <c r="AC2109" s="3" t="inlineStr">
        <is>
          <t>School of Arts &amp; Sciences</t>
        </is>
      </c>
      <c r="AD2109" s="3" t="n"/>
      <c r="AE2109" s="3" t="inlineStr">
        <is>
          <t>No</t>
        </is>
      </c>
      <c r="AF2109" s="3" t="inlineStr"/>
      <c r="AG2109" s="4" t="inlineStr"/>
      <c r="AH2109" s="4" t="inlineStr"/>
      <c r="AI2109" s="4" t="inlineStr"/>
    </row>
    <row r="2110">
      <c r="A2110" s="3" t="inlineStr">
        <is>
          <t>ENG-0132</t>
        </is>
      </c>
      <c r="B2110" s="3" t="inlineStr">
        <is>
          <t>Guida</t>
        </is>
      </c>
      <c r="C2110" s="3" t="inlineStr">
        <is>
          <t>George</t>
        </is>
      </c>
      <c r="D2110" s="3" t="inlineStr">
        <is>
          <t>George Guida</t>
        </is>
      </c>
      <c r="E2110" s="3" t="inlineStr">
        <is>
          <t>Professor</t>
        </is>
      </c>
      <c r="F2110" s="3" t="inlineStr">
        <is>
          <t>NYC College of Technology</t>
        </is>
      </c>
      <c r="G2110" s="3" t="inlineStr">
        <is>
          <t>English</t>
        </is>
      </c>
      <c r="H2110" s="3" t="inlineStr">
        <is>
          <t>GGuida@citytech.cuny.edu</t>
        </is>
      </c>
      <c r="I2110" s="3" t="inlineStr">
        <is>
          <t>Book</t>
        </is>
      </c>
      <c r="J2110" s="3" t="inlineStr">
        <is>
          <t>Lies to Live By</t>
        </is>
      </c>
      <c r="K2110" s="3" t="n">
        <v>2006</v>
      </c>
      <c r="L2110" s="3" t="inlineStr"/>
      <c r="M2110" s="3" t="inlineStr">
        <is>
          <t>"Lies to Live By" (book review), The Paterson Literary Review 35</t>
        </is>
      </c>
      <c r="N2110" s="3" t="inlineStr"/>
      <c r="O2110" s="3" t="n"/>
      <c r="P2110" s="3" t="inlineStr"/>
      <c r="Q2110" s="3" t="inlineStr"/>
      <c r="R2110" s="3" t="inlineStr"/>
      <c r="S2110" s="3" t="inlineStr">
        <is>
          <t>Dept bio</t>
        </is>
      </c>
      <c r="T2110" s="3" t="n">
        <v>1</v>
      </c>
      <c r="U2110" s="3" t="inlineStr">
        <is>
          <t>Medium (self-reported in faculty bio)</t>
        </is>
      </c>
      <c r="V2110" s="3" t="n"/>
      <c r="W2110" s="3" t="inlineStr">
        <is>
          <t>"Lies to Live By" (book review), The Paterson Literary Review 35 (2006): 294-297.</t>
        </is>
      </c>
      <c r="X2110" s="3" t="inlineStr"/>
      <c r="Y2110" s="3" t="inlineStr"/>
      <c r="Z2110" s="3" t="inlineStr"/>
      <c r="AA2110" s="3" t="inlineStr"/>
      <c r="AB2110" s="3" t="inlineStr"/>
      <c r="AC2110" s="3" t="inlineStr">
        <is>
          <t>School of Arts &amp; Sciences</t>
        </is>
      </c>
      <c r="AD2110" s="3" t="n"/>
      <c r="AE2110" s="3" t="inlineStr">
        <is>
          <t>No</t>
        </is>
      </c>
      <c r="AF2110" s="3" t="inlineStr"/>
      <c r="AG2110" s="4" t="inlineStr"/>
      <c r="AH2110" s="4" t="inlineStr"/>
      <c r="AI2110" s="4" t="inlineStr"/>
    </row>
    <row r="2111">
      <c r="A2111" s="3" t="inlineStr">
        <is>
          <t>ENG-0133</t>
        </is>
      </c>
      <c r="B2111" s="3" t="inlineStr">
        <is>
          <t>Guida</t>
        </is>
      </c>
      <c r="C2111" s="3" t="inlineStr">
        <is>
          <t>George</t>
        </is>
      </c>
      <c r="D2111" s="3" t="inlineStr">
        <is>
          <t>George Guida</t>
        </is>
      </c>
      <c r="E2111" s="3" t="inlineStr">
        <is>
          <t>Professor</t>
        </is>
      </c>
      <c r="F2111" s="3" t="inlineStr">
        <is>
          <t>NYC College of Technology</t>
        </is>
      </c>
      <c r="G2111" s="3" t="inlineStr">
        <is>
          <t>English</t>
        </is>
      </c>
      <c r="H2111" s="3" t="inlineStr">
        <is>
          <t>GGuida@citytech.cuny.edu</t>
        </is>
      </c>
      <c r="I2111" s="3" t="inlineStr">
        <is>
          <t>Book</t>
        </is>
      </c>
      <c r="J2111" s="3" t="inlineStr">
        <is>
          <t>New York: Bordighera Press, 2006</t>
        </is>
      </c>
      <c r="K2111" s="3" t="n">
        <v>2006</v>
      </c>
      <c r="L2111" s="3" t="inlineStr"/>
      <c r="M2111" s="3" t="inlineStr"/>
      <c r="N2111" s="3" t="inlineStr"/>
      <c r="O2111" s="3" t="n"/>
      <c r="P2111" s="3" t="inlineStr"/>
      <c r="Q2111" s="3" t="inlineStr"/>
      <c r="R2111" s="3" t="inlineStr"/>
      <c r="S2111" s="3" t="inlineStr">
        <is>
          <t>Dept bio</t>
        </is>
      </c>
      <c r="T2111" s="3" t="n">
        <v>1</v>
      </c>
      <c r="U2111" s="3" t="inlineStr">
        <is>
          <t>Medium (self-reported in faculty bio)</t>
        </is>
      </c>
      <c r="V2111" s="3" t="n"/>
      <c r="W2111" s="3" t="inlineStr">
        <is>
          <t>Low Italian (poems). New York: Bordighera Press, 2006. [Bordighera Poetry Prize Finalist] Bordighera Press, 2014.</t>
        </is>
      </c>
      <c r="X2111" s="3" t="inlineStr"/>
      <c r="Y2111" s="3" t="inlineStr"/>
      <c r="Z2111" s="3" t="inlineStr"/>
      <c r="AA2111" s="3" t="inlineStr"/>
      <c r="AB2111" s="3" t="inlineStr"/>
      <c r="AC2111" s="3" t="inlineStr">
        <is>
          <t>School of Arts &amp; Sciences</t>
        </is>
      </c>
      <c r="AD2111" s="3" t="n"/>
      <c r="AE2111" s="3" t="inlineStr">
        <is>
          <t>No</t>
        </is>
      </c>
      <c r="AF2111" s="3" t="inlineStr"/>
      <c r="AG2111" s="4" t="inlineStr"/>
      <c r="AH2111" s="4" t="inlineStr"/>
      <c r="AI2111" s="4" t="inlineStr"/>
    </row>
    <row r="2112">
      <c r="A2112" s="3" t="inlineStr">
        <is>
          <t>ENG-0134</t>
        </is>
      </c>
      <c r="B2112" s="3" t="inlineStr">
        <is>
          <t>Shapiro</t>
        </is>
      </c>
      <c r="C2112" s="3" t="inlineStr">
        <is>
          <t>Rebecca</t>
        </is>
      </c>
      <c r="D2112" s="3" t="inlineStr">
        <is>
          <t>Rebecca Shapiro</t>
        </is>
      </c>
      <c r="E2112" s="3" t="inlineStr">
        <is>
          <t>Professor</t>
        </is>
      </c>
      <c r="F2112" s="3" t="inlineStr">
        <is>
          <t>NYC College of Technology</t>
        </is>
      </c>
      <c r="G2112" s="3" t="inlineStr">
        <is>
          <t>English</t>
        </is>
      </c>
      <c r="H2112" s="3" t="inlineStr">
        <is>
          <t>RShapiro@citytech.cuny.edu</t>
        </is>
      </c>
      <c r="I2112" s="3" t="inlineStr">
        <is>
          <t>Conference presentation</t>
        </is>
      </c>
      <c r="J2112" s="3" t="inlineStr">
        <is>
          <t>Newgate College: The Practical Education of Moll Flanders</t>
        </is>
      </c>
      <c r="K2112" s="3" t="n">
        <v>2006</v>
      </c>
      <c r="L2112" s="3" t="inlineStr"/>
      <c r="M2112" s="3" t="inlineStr"/>
      <c r="N2112" s="3" t="inlineStr"/>
      <c r="O2112" s="3" t="n"/>
      <c r="P2112" s="3" t="inlineStr"/>
      <c r="Q2112" s="3" t="inlineStr"/>
      <c r="R2112" s="3" t="inlineStr"/>
      <c r="S2112" s="3" t="inlineStr">
        <is>
          <t>Dept bio</t>
        </is>
      </c>
      <c r="T2112" s="3" t="n">
        <v>1</v>
      </c>
      <c r="U2112" s="3" t="inlineStr">
        <is>
          <t>Medium (self-reported in faculty bio)</t>
        </is>
      </c>
      <c r="V2112" s="3" t="n"/>
      <c r="W2112" s="3" t="inlineStr">
        <is>
          <t>“Newgate College: The Practical Education of Moll Flanders.” Literary London, University of Greenwich, UK, January 2006.</t>
        </is>
      </c>
      <c r="X2112" s="3" t="inlineStr"/>
      <c r="Y2112" s="3" t="inlineStr"/>
      <c r="Z2112" s="3" t="inlineStr"/>
      <c r="AA2112" s="3" t="inlineStr"/>
      <c r="AB2112" s="3" t="inlineStr"/>
      <c r="AC2112" s="3" t="inlineStr">
        <is>
          <t>School of Arts &amp; Sciences</t>
        </is>
      </c>
      <c r="AD2112" s="3" t="n"/>
      <c r="AE2112" s="3" t="inlineStr">
        <is>
          <t>No</t>
        </is>
      </c>
      <c r="AF2112" s="3" t="inlineStr"/>
      <c r="AG2112" s="4" t="inlineStr"/>
      <c r="AH2112" s="4" t="inlineStr"/>
      <c r="AI2112" s="4" t="inlineStr"/>
    </row>
    <row r="2113">
      <c r="A2113" s="3" t="inlineStr">
        <is>
          <t>ENG-0135</t>
        </is>
      </c>
      <c r="B2113" s="3" t="inlineStr">
        <is>
          <t>Shapiro</t>
        </is>
      </c>
      <c r="C2113" s="3" t="inlineStr">
        <is>
          <t>Rebecca</t>
        </is>
      </c>
      <c r="D2113" s="3" t="inlineStr">
        <is>
          <t>Rebecca Shapiro</t>
        </is>
      </c>
      <c r="E2113" s="3" t="inlineStr">
        <is>
          <t>Professor</t>
        </is>
      </c>
      <c r="F2113" s="3" t="inlineStr">
        <is>
          <t>NYC College of Technology</t>
        </is>
      </c>
      <c r="G2113" s="3" t="inlineStr">
        <is>
          <t>English</t>
        </is>
      </c>
      <c r="H2113" s="3" t="inlineStr">
        <is>
          <t>RShapiro@citytech.cuny.edu</t>
        </is>
      </c>
      <c r="I2113" s="3" t="inlineStr">
        <is>
          <t>Paper (venue type unclear)</t>
        </is>
      </c>
      <c r="J2113" s="3" t="inlineStr">
        <is>
          <t>Oroonoko: Adaptations and Offshoots</t>
        </is>
      </c>
      <c r="K2113" s="3" t="n">
        <v>2006</v>
      </c>
      <c r="L2113" s="3" t="inlineStr"/>
      <c r="M2113" s="3" t="inlineStr"/>
      <c r="N2113" s="3" t="inlineStr"/>
      <c r="O2113" s="3" t="n"/>
      <c r="P2113" s="3" t="inlineStr"/>
      <c r="Q2113" s="3" t="inlineStr"/>
      <c r="R2113" s="3" t="inlineStr"/>
      <c r="S2113" s="3" t="inlineStr">
        <is>
          <t>Dept bio</t>
        </is>
      </c>
      <c r="T2113" s="3" t="n">
        <v>1</v>
      </c>
      <c r="U2113" s="3" t="inlineStr">
        <is>
          <t>Medium (self-reported in faculty bio)</t>
        </is>
      </c>
      <c r="V2113" s="3" t="n"/>
      <c r="W2113" s="3" t="inlineStr">
        <is>
          <t>Oroonoko: Adaptations and Offshoots. Susan B. Iwanisziw. Alershot, UK: Ashgate, 2006. The Scriblerian, forthcoming.</t>
        </is>
      </c>
      <c r="X2113" s="3" t="inlineStr"/>
      <c r="Y2113" s="3" t="inlineStr"/>
      <c r="Z2113" s="3" t="inlineStr"/>
      <c r="AA2113" s="3" t="inlineStr"/>
      <c r="AB2113" s="3" t="inlineStr"/>
      <c r="AC2113" s="3" t="inlineStr">
        <is>
          <t>School of Arts &amp; Sciences</t>
        </is>
      </c>
      <c r="AD2113" s="3" t="n"/>
      <c r="AE2113" s="3" t="inlineStr">
        <is>
          <t>No</t>
        </is>
      </c>
      <c r="AF2113" s="3" t="inlineStr"/>
      <c r="AG2113" s="4" t="inlineStr"/>
      <c r="AH2113" s="4" t="inlineStr"/>
      <c r="AI2113" s="4" t="inlineStr"/>
    </row>
    <row r="2114">
      <c r="A2114" s="3" t="inlineStr">
        <is>
          <t>ENG-0136</t>
        </is>
      </c>
      <c r="B2114" s="3" t="inlineStr">
        <is>
          <t>Harris</t>
        </is>
      </c>
      <c r="C2114" s="3" t="inlineStr">
        <is>
          <t>Carole</t>
        </is>
      </c>
      <c r="D2114" s="3" t="inlineStr">
        <is>
          <t>Carole Harris</t>
        </is>
      </c>
      <c r="E2114" s="3" t="inlineStr">
        <is>
          <t>Associate Professor</t>
        </is>
      </c>
      <c r="F2114" s="3" t="inlineStr">
        <is>
          <t>NYC College of Technology</t>
        </is>
      </c>
      <c r="G2114" s="3" t="inlineStr">
        <is>
          <t>English</t>
        </is>
      </c>
      <c r="H2114" s="3" t="inlineStr">
        <is>
          <t>CHarris@citytech.cuny.edu</t>
        </is>
      </c>
      <c r="I2114" s="3" t="inlineStr">
        <is>
          <t>Journal article</t>
        </is>
      </c>
      <c r="J2114" s="3" t="inlineStr">
        <is>
          <t>Perspectives: A Journal of the Faculty and Staff XXIX (2006-2007): 60-68</t>
        </is>
      </c>
      <c r="K2114" s="3" t="n">
        <v>2006</v>
      </c>
      <c r="L2114" s="3" t="inlineStr"/>
      <c r="M2114" s="3" t="inlineStr"/>
      <c r="N2114" s="3" t="inlineStr"/>
      <c r="O2114" s="3" t="n"/>
      <c r="P2114" s="3" t="inlineStr"/>
      <c r="Q2114" s="3" t="inlineStr"/>
      <c r="R2114" s="3" t="inlineStr"/>
      <c r="S2114" s="3" t="inlineStr">
        <is>
          <t>Dept bio</t>
        </is>
      </c>
      <c r="T2114" s="3" t="n">
        <v>1</v>
      </c>
      <c r="U2114" s="3" t="inlineStr">
        <is>
          <t>Medium (self-reported in faculty bio)</t>
        </is>
      </c>
      <c r="V2114" s="3" t="n"/>
      <c r="W2114" s="3" t="inlineStr">
        <is>
          <t>"Pug," personal essay. Perspectives: A Journal of the Faculty and Staff XXIX (2006-2007): 60-68.</t>
        </is>
      </c>
      <c r="X2114" s="3" t="inlineStr"/>
      <c r="Y2114" s="3" t="inlineStr"/>
      <c r="Z2114" s="3" t="inlineStr"/>
      <c r="AA2114" s="3" t="inlineStr"/>
      <c r="AB2114" s="3" t="inlineStr"/>
      <c r="AC2114" s="3" t="inlineStr">
        <is>
          <t>School of Arts &amp; Sciences</t>
        </is>
      </c>
      <c r="AD2114" s="3" t="n"/>
      <c r="AE2114" s="3" t="inlineStr">
        <is>
          <t>No</t>
        </is>
      </c>
      <c r="AF2114" s="3" t="inlineStr"/>
      <c r="AG2114" s="4" t="inlineStr"/>
      <c r="AH2114" s="4" t="inlineStr"/>
      <c r="AI2114" s="4" t="inlineStr"/>
    </row>
    <row r="2115">
      <c r="A2115" s="3" t="inlineStr">
        <is>
          <t>ENG-0137</t>
        </is>
      </c>
      <c r="B2115" s="3" t="inlineStr">
        <is>
          <t>Guida</t>
        </is>
      </c>
      <c r="C2115" s="3" t="inlineStr">
        <is>
          <t>George</t>
        </is>
      </c>
      <c r="D2115" s="3" t="inlineStr">
        <is>
          <t>George Guida</t>
        </is>
      </c>
      <c r="E2115" s="3" t="inlineStr">
        <is>
          <t>Professor</t>
        </is>
      </c>
      <c r="F2115" s="3" t="inlineStr">
        <is>
          <t>NYC College of Technology</t>
        </is>
      </c>
      <c r="G2115" s="3" t="inlineStr">
        <is>
          <t>English</t>
        </is>
      </c>
      <c r="H2115" s="3" t="inlineStr">
        <is>
          <t>GGuida@citytech.cuny.edu</t>
        </is>
      </c>
      <c r="I2115" s="3" t="inlineStr">
        <is>
          <t>Book</t>
        </is>
      </c>
      <c r="J2115" s="3" t="inlineStr">
        <is>
          <t>The Techniques of Fiction</t>
        </is>
      </c>
      <c r="K2115" s="3" t="n">
        <v>2006</v>
      </c>
      <c r="L2115" s="3" t="inlineStr"/>
      <c r="M2115" s="3" t="inlineStr"/>
      <c r="N2115" s="3" t="inlineStr"/>
      <c r="O2115" s="3" t="n"/>
      <c r="P2115" s="3" t="inlineStr"/>
      <c r="Q2115" s="3" t="inlineStr"/>
      <c r="R2115" s="3" t="inlineStr"/>
      <c r="S2115" s="3" t="inlineStr">
        <is>
          <t>Dept bio</t>
        </is>
      </c>
      <c r="T2115" s="3" t="n">
        <v>1</v>
      </c>
      <c r="U2115" s="3" t="inlineStr">
        <is>
          <t>Medium (self-reported in faculty bio)</t>
        </is>
      </c>
      <c r="V2115" s="3" t="n"/>
      <c r="W2115" s="3" t="inlineStr">
        <is>
          <t>"The Techniques of Fiction" (poem), Inkwell 19 (Spring 2006): 62-63.</t>
        </is>
      </c>
      <c r="X2115" s="3" t="inlineStr"/>
      <c r="Y2115" s="3" t="inlineStr"/>
      <c r="Z2115" s="3" t="inlineStr"/>
      <c r="AA2115" s="3" t="inlineStr"/>
      <c r="AB2115" s="3" t="inlineStr"/>
      <c r="AC2115" s="3" t="inlineStr">
        <is>
          <t>School of Arts &amp; Sciences</t>
        </is>
      </c>
      <c r="AD2115" s="3" t="n"/>
      <c r="AE2115" s="3" t="inlineStr">
        <is>
          <t>No</t>
        </is>
      </c>
      <c r="AF2115" s="3" t="inlineStr"/>
      <c r="AG2115" s="4" t="inlineStr"/>
      <c r="AH2115" s="4" t="inlineStr"/>
      <c r="AI2115" s="4" t="inlineStr"/>
    </row>
    <row r="2116">
      <c r="A2116" s="3" t="inlineStr">
        <is>
          <t>ENG-0138</t>
        </is>
      </c>
      <c r="B2116" s="3" t="inlineStr">
        <is>
          <t>Leston</t>
        </is>
      </c>
      <c r="C2116" s="3" t="inlineStr">
        <is>
          <t>Robert</t>
        </is>
      </c>
      <c r="D2116" s="3" t="inlineStr">
        <is>
          <t>Robert Leston</t>
        </is>
      </c>
      <c r="E2116" s="3" t="inlineStr">
        <is>
          <t>Professor</t>
        </is>
      </c>
      <c r="F2116" s="3" t="inlineStr">
        <is>
          <t>NYC College of Technology</t>
        </is>
      </c>
      <c r="G2116" s="3" t="inlineStr">
        <is>
          <t>English</t>
        </is>
      </c>
      <c r="H2116" s="3" t="inlineStr">
        <is>
          <t>RLeston@citytech.cuny.edu</t>
        </is>
      </c>
      <c r="I2116" s="3" t="inlineStr">
        <is>
          <t>Book chapter</t>
        </is>
      </c>
      <c r="J2116" s="3" t="inlineStr">
        <is>
          <t>Towers Open Fire: From Knowing to Doing</t>
        </is>
      </c>
      <c r="K2116" s="3" t="n">
        <v>2006</v>
      </c>
      <c r="L2116" s="3" t="inlineStr"/>
      <c r="M2116" s="3" t="inlineStr"/>
      <c r="N2116" s="3" t="inlineStr"/>
      <c r="O2116" s="3" t="n"/>
      <c r="P2116" s="3" t="inlineStr"/>
      <c r="Q2116" s="3" t="inlineStr"/>
      <c r="R2116" s="3" t="inlineStr">
        <is>
          <t>http://cconlinejournal.org/leston/</t>
        </is>
      </c>
      <c r="S2116" s="3" t="inlineStr">
        <is>
          <t>Dept bio</t>
        </is>
      </c>
      <c r="T2116" s="3" t="n">
        <v>1</v>
      </c>
      <c r="U2116" s="3" t="inlineStr">
        <is>
          <t>Medium (self-reported in faculty bio)</t>
        </is>
      </c>
      <c r="V2116" s="3" t="n"/>
      <c r="W2116" s="3" t="inlineStr">
        <is>
          <t>Lestón, Robert. “Towers Open Fire: From Knowing to Doing” Computers and Composition Online. Special Issue on Sound in/as Compositional Space (Fall 2006). Multimedia (essay and sound composition in Flash). http://cconlinejournal.org/leston/</t>
        </is>
      </c>
      <c r="X2116" s="3" t="inlineStr"/>
      <c r="Y2116" s="3" t="inlineStr"/>
      <c r="Z2116" s="3" t="inlineStr"/>
      <c r="AA2116" s="3" t="inlineStr"/>
      <c r="AB2116" s="3" t="inlineStr"/>
      <c r="AC2116" s="3" t="inlineStr">
        <is>
          <t>School of Arts &amp; Sciences</t>
        </is>
      </c>
      <c r="AD2116" s="3" t="n"/>
      <c r="AE2116" s="3" t="inlineStr">
        <is>
          <t>No</t>
        </is>
      </c>
      <c r="AF2116" s="3" t="inlineStr"/>
      <c r="AG2116" s="4" t="inlineStr"/>
      <c r="AH2116" s="4" t="inlineStr"/>
      <c r="AI2116" s="4" t="inlineStr"/>
    </row>
    <row r="2117">
      <c r="A2117" s="3" t="inlineStr">
        <is>
          <t>ENG-0139</t>
        </is>
      </c>
      <c r="B2117" s="3" t="inlineStr">
        <is>
          <t>Guida</t>
        </is>
      </c>
      <c r="C2117" s="3" t="inlineStr">
        <is>
          <t>George</t>
        </is>
      </c>
      <c r="D2117" s="3" t="inlineStr">
        <is>
          <t>George Guida</t>
        </is>
      </c>
      <c r="E2117" s="3" t="inlineStr">
        <is>
          <t>Professor</t>
        </is>
      </c>
      <c r="F2117" s="3" t="inlineStr">
        <is>
          <t>NYC College of Technology</t>
        </is>
      </c>
      <c r="G2117" s="3" t="inlineStr">
        <is>
          <t>English</t>
        </is>
      </c>
      <c r="H2117" s="3" t="inlineStr">
        <is>
          <t>GGuida@citytech.cuny.edu</t>
        </is>
      </c>
      <c r="I2117" s="3" t="inlineStr">
        <is>
          <t>Book</t>
        </is>
      </c>
      <c r="J2117" s="3" t="inlineStr">
        <is>
          <t>Washboard" (poem), Hurricane Blues: Poems about Katrina and Rita</t>
        </is>
      </c>
      <c r="K2117" s="3" t="n">
        <v>2006</v>
      </c>
      <c r="L2117" s="3" t="inlineStr"/>
      <c r="M2117" s="3" t="inlineStr"/>
      <c r="N2117" s="3" t="inlineStr"/>
      <c r="O2117" s="3" t="n"/>
      <c r="P2117" s="3" t="inlineStr"/>
      <c r="Q2117" s="3" t="inlineStr"/>
      <c r="R2117" s="3" t="inlineStr"/>
      <c r="S2117" s="3" t="inlineStr">
        <is>
          <t>Dept bio</t>
        </is>
      </c>
      <c r="T2117" s="3" t="n">
        <v>1</v>
      </c>
      <c r="U2117" s="3" t="inlineStr">
        <is>
          <t>Medium (self-reported in faculty bio)</t>
        </is>
      </c>
      <c r="V2117" s="3" t="n"/>
      <c r="W2117" s="3" t="inlineStr">
        <is>
          <t>"Washboard" (poem), Hurricane Blues: Poems about Katrina and Rita. Cape Girardeau, MO: Southeast Missouri UP, 2006: 124-125.</t>
        </is>
      </c>
      <c r="X2117" s="3" t="inlineStr"/>
      <c r="Y2117" s="3" t="inlineStr"/>
      <c r="Z2117" s="3" t="inlineStr"/>
      <c r="AA2117" s="3" t="inlineStr"/>
      <c r="AB2117" s="3" t="inlineStr"/>
      <c r="AC2117" s="3" t="inlineStr">
        <is>
          <t>School of Arts &amp; Sciences</t>
        </is>
      </c>
      <c r="AD2117" s="3" t="n"/>
      <c r="AE2117" s="3" t="inlineStr">
        <is>
          <t>No</t>
        </is>
      </c>
      <c r="AF2117" s="3" t="inlineStr"/>
      <c r="AG2117" s="4" t="inlineStr"/>
      <c r="AH2117" s="4" t="inlineStr"/>
      <c r="AI2117" s="4" t="inlineStr"/>
    </row>
    <row r="2118">
      <c r="A2118" s="3" t="inlineStr">
        <is>
          <t>ENG-0140</t>
        </is>
      </c>
      <c r="B2118" s="3" t="inlineStr">
        <is>
          <t>Saddik</t>
        </is>
      </c>
      <c r="C2118" s="3" t="inlineStr">
        <is>
          <t>Annette</t>
        </is>
      </c>
      <c r="D2118" s="3" t="inlineStr">
        <is>
          <t>Annette Saddik</t>
        </is>
      </c>
      <c r="E2118" s="3" t="inlineStr">
        <is>
          <t>Distinguished Professor</t>
        </is>
      </c>
      <c r="F2118" s="3" t="inlineStr">
        <is>
          <t>NYC College of Technology</t>
        </is>
      </c>
      <c r="G2118" s="3" t="inlineStr">
        <is>
          <t>English</t>
        </is>
      </c>
      <c r="H2118" s="3" t="inlineStr">
        <is>
          <t>ASaddik@citytech.cuny.edu</t>
        </is>
      </c>
      <c r="I2118" s="3" t="inlineStr">
        <is>
          <t>Book</t>
        </is>
      </c>
      <c r="J2118" s="3" t="inlineStr">
        <is>
          <t>`The Inexpressible Regret of All Her Regrets': Tennessee Williams's Later Plays as Artaudian Theater of Cruelty</t>
        </is>
      </c>
      <c r="K2118" s="3" t="n">
        <v>2006</v>
      </c>
      <c r="L2118" s="3" t="inlineStr"/>
      <c r="M2118" s="3" t="inlineStr"/>
      <c r="N2118" s="3" t="inlineStr"/>
      <c r="O2118" s="3" t="n"/>
      <c r="P2118" s="3" t="inlineStr"/>
      <c r="Q2118" s="3" t="inlineStr"/>
      <c r="R2118" s="3" t="inlineStr"/>
      <c r="S2118" s="3" t="inlineStr">
        <is>
          <t>Dept bio</t>
        </is>
      </c>
      <c r="T2118" s="3" t="n">
        <v>1</v>
      </c>
      <c r="U2118" s="3" t="inlineStr">
        <is>
          <t>Medium (self-reported in faculty bio)</t>
        </is>
      </c>
      <c r="V2118" s="3" t="n"/>
      <c r="W2118" s="3" t="inlineStr">
        <is>
          <t>"`The Inexpressible Regret of All Her Regrets': Tennessee Williams's Later Plays as Artaudian Theater of Cruelty," Rpt. in 20th-Century American Drama: Volume Two, ed. Brenda Murphy and Laurie C.J. Cella, London: Routledge, 2006: 289-309</t>
        </is>
      </c>
      <c r="X2118" s="3" t="inlineStr"/>
      <c r="Y2118" s="3" t="inlineStr"/>
      <c r="Z2118" s="3" t="inlineStr"/>
      <c r="AA2118" s="3" t="inlineStr"/>
      <c r="AB2118" s="3" t="inlineStr"/>
      <c r="AC2118" s="3" t="inlineStr">
        <is>
          <t>School of Arts &amp; Sciences</t>
        </is>
      </c>
      <c r="AD2118" s="3" t="n"/>
      <c r="AE2118" s="3" t="inlineStr">
        <is>
          <t>No</t>
        </is>
      </c>
      <c r="AF2118" s="3" t="inlineStr"/>
      <c r="AG2118" s="4" t="inlineStr"/>
      <c r="AH2118" s="4" t="inlineStr"/>
      <c r="AI2118" s="4" t="inlineStr"/>
    </row>
    <row r="2119">
      <c r="A2119" s="3" t="inlineStr">
        <is>
          <t>ENG-0141</t>
        </is>
      </c>
      <c r="B2119" s="3" t="inlineStr">
        <is>
          <t>Bannett</t>
        </is>
      </c>
      <c r="C2119" s="3" t="inlineStr">
        <is>
          <t>Nina</t>
        </is>
      </c>
      <c r="D2119" s="3" t="inlineStr">
        <is>
          <t>Nina Bannett</t>
        </is>
      </c>
      <c r="E2119" s="3" t="inlineStr">
        <is>
          <t>Professor</t>
        </is>
      </c>
      <c r="F2119" s="3" t="inlineStr">
        <is>
          <t>NYC College of Technology</t>
        </is>
      </c>
      <c r="G2119" s="3" t="inlineStr">
        <is>
          <t>English</t>
        </is>
      </c>
      <c r="H2119" s="3" t="inlineStr">
        <is>
          <t>NBannett@citytech.cuny.edu</t>
        </is>
      </c>
      <c r="I2119" s="3" t="inlineStr">
        <is>
          <t>Book chapter</t>
        </is>
      </c>
      <c r="J2119" s="3" t="inlineStr">
        <is>
          <t>"Unrighteous Compact": Louisa May Alcott's Resistance to Contracts and Promises in Moods</t>
        </is>
      </c>
      <c r="K2119" s="3" t="n">
        <v>2007</v>
      </c>
      <c r="L2119" s="3" t="inlineStr">
        <is>
          <t>CUNY Academic Works (City University of New York)</t>
        </is>
      </c>
      <c r="M2119" s="3" t="inlineStr">
        <is>
          <t>Nina Bannett</t>
        </is>
      </c>
      <c r="N2119" s="3" t="inlineStr"/>
      <c r="O2119" s="3" t="n"/>
      <c r="P2119" s="3" t="inlineStr"/>
      <c r="Q2119" s="3" t="inlineStr"/>
      <c r="R2119" s="3" t="inlineStr">
        <is>
          <t>https://openalex.org/W2588080266</t>
        </is>
      </c>
      <c r="S2119" s="3" t="inlineStr">
        <is>
          <t>OpenAlex; CUNY Academic Works; Dept bio</t>
        </is>
      </c>
      <c r="T2119" s="3" t="n">
        <v>3</v>
      </c>
      <c r="U2119" s="3" t="inlineStr">
        <is>
          <t>High (City Tech affiliation on paper); 3 sources</t>
        </is>
      </c>
      <c r="V2119" s="3" t="n"/>
      <c r="W2119" s="3" t="inlineStr">
        <is>
          <t>Bannett, Nina. “‘Unrighteous Compact’: Louisa May Alcott's Resistance to Contracts in Moods.” Popular Nineteenth—Century American Women Writers and the Literary Marketplace. Eds. Mary De Jong and Earl Yarington. Cambridge Scholars Press. 2007, pp. 329-348. https://academicworks.cuny.edu/ny_pubs/66/</t>
        </is>
      </c>
      <c r="X2119" s="3" t="inlineStr">
        <is>
          <t>Alcott’s first adult novel, Moods, initially published in 1864, presents oral promises between women as extralegal alternatives to standard legal contracts between men and women. In the 1864 edition of Moods, Alcott's protagonist, Sylvia Yule, fails to understand the constraints of marriage as a type of contract, and the results are dramatic. In fact, Alcott undermines the idealized marriage plot so crucial to her later, wildly popular works like Little Women (1868-69). In the 1864 Moods, Alcott boldly questions both legal contracts and oral promises characteristic of nineteenth-century conceptions of romantic love and heterosexual friendship.</t>
        </is>
      </c>
      <c r="Y2119" s="3" t="inlineStr">
        <is>
          <t>OpenAlex</t>
        </is>
      </c>
      <c r="Z2119" s="3" t="inlineStr">
        <is>
          <t>https://academicworks.cuny.edu/cgi/viewcontent.cgi?article=1066&amp;context=ny_pubs</t>
        </is>
      </c>
      <c r="AA2119" s="3" t="inlineStr">
        <is>
          <t>Open-access PDF (via OpenAlex)</t>
        </is>
      </c>
      <c r="AB2119" s="3" t="inlineStr">
        <is>
          <t>green</t>
        </is>
      </c>
      <c r="AC2119" s="3" t="inlineStr">
        <is>
          <t>School of Arts &amp; Sciences</t>
        </is>
      </c>
      <c r="AD2119" s="3" t="n">
        <v>1</v>
      </c>
      <c r="AE2119" s="3" t="inlineStr">
        <is>
          <t>No</t>
        </is>
      </c>
      <c r="AF2119" s="3" t="inlineStr"/>
      <c r="AG2119" s="4" t="inlineStr"/>
      <c r="AH2119" s="4" t="inlineStr"/>
      <c r="AI2119" s="4" t="inlineStr"/>
    </row>
    <row r="2120">
      <c r="A2120" s="3" t="inlineStr">
        <is>
          <t>ENG-0142</t>
        </is>
      </c>
      <c r="B2120" s="3" t="inlineStr">
        <is>
          <t>Shapiro</t>
        </is>
      </c>
      <c r="C2120" s="3" t="inlineStr">
        <is>
          <t>Rebecca</t>
        </is>
      </c>
      <c r="D2120" s="3" t="inlineStr">
        <is>
          <t>Rebecca Shapiro</t>
        </is>
      </c>
      <c r="E2120" s="3" t="inlineStr">
        <is>
          <t>Professor</t>
        </is>
      </c>
      <c r="F2120" s="3" t="inlineStr">
        <is>
          <t>NYC College of Technology</t>
        </is>
      </c>
      <c r="G2120" s="3" t="inlineStr">
        <is>
          <t>English</t>
        </is>
      </c>
      <c r="H2120" s="3" t="inlineStr">
        <is>
          <t>RShapiro@citytech.cuny.edu</t>
        </is>
      </c>
      <c r="I2120" s="3" t="inlineStr">
        <is>
          <t>Conference presentation</t>
        </is>
      </c>
      <c r="J2120" s="3" t="inlineStr">
        <is>
          <t>Anaphora in Tristram Shandy</t>
        </is>
      </c>
      <c r="K2120" s="3" t="n">
        <v>2007</v>
      </c>
      <c r="L2120" s="3" t="inlineStr"/>
      <c r="M2120" s="3" t="inlineStr"/>
      <c r="N2120" s="3" t="inlineStr"/>
      <c r="O2120" s="3" t="n"/>
      <c r="P2120" s="3" t="inlineStr"/>
      <c r="Q2120" s="3" t="inlineStr"/>
      <c r="R2120" s="3" t="inlineStr"/>
      <c r="S2120" s="3" t="inlineStr">
        <is>
          <t>Dept bio</t>
        </is>
      </c>
      <c r="T2120" s="3" t="n">
        <v>1</v>
      </c>
      <c r="U2120" s="3" t="inlineStr">
        <is>
          <t>Medium (self-reported in faculty bio)</t>
        </is>
      </c>
      <c r="V2120" s="3" t="n"/>
      <c r="W2120" s="3" t="inlineStr">
        <is>
          <t>“Anaphora in Tristram Shandy.” International Society for Eighteenth-Century Studies, Montpellier, France, July 2007.</t>
        </is>
      </c>
      <c r="X2120" s="3" t="inlineStr"/>
      <c r="Y2120" s="3" t="inlineStr"/>
      <c r="Z2120" s="3" t="inlineStr"/>
      <c r="AA2120" s="3" t="inlineStr"/>
      <c r="AB2120" s="3" t="inlineStr"/>
      <c r="AC2120" s="3" t="inlineStr">
        <is>
          <t>School of Arts &amp; Sciences</t>
        </is>
      </c>
      <c r="AD2120" s="3" t="n"/>
      <c r="AE2120" s="3" t="inlineStr">
        <is>
          <t>No</t>
        </is>
      </c>
      <c r="AF2120" s="3" t="inlineStr"/>
      <c r="AG2120" s="4" t="inlineStr"/>
      <c r="AH2120" s="4" t="inlineStr"/>
      <c r="AI2120" s="4" t="inlineStr"/>
    </row>
    <row r="2121">
      <c r="A2121" s="3" t="inlineStr">
        <is>
          <t>ENG-0143</t>
        </is>
      </c>
      <c r="B2121" s="3" t="inlineStr">
        <is>
          <t>Guida</t>
        </is>
      </c>
      <c r="C2121" s="3" t="inlineStr">
        <is>
          <t>George</t>
        </is>
      </c>
      <c r="D2121" s="3" t="inlineStr">
        <is>
          <t>George Guida</t>
        </is>
      </c>
      <c r="E2121" s="3" t="inlineStr">
        <is>
          <t>Professor</t>
        </is>
      </c>
      <c r="F2121" s="3" t="inlineStr">
        <is>
          <t>NYC College of Technology</t>
        </is>
      </c>
      <c r="G2121" s="3" t="inlineStr">
        <is>
          <t>English</t>
        </is>
      </c>
      <c r="H2121" s="3" t="inlineStr">
        <is>
          <t>GGuida@citytech.cuny.edu</t>
        </is>
      </c>
      <c r="I2121" s="3" t="inlineStr">
        <is>
          <t>Book</t>
        </is>
      </c>
      <c r="J2121" s="3" t="inlineStr">
        <is>
          <t>Brooklyn is Your Classroom</t>
        </is>
      </c>
      <c r="K2121" s="3" t="n">
        <v>2007</v>
      </c>
      <c r="L2121" s="3" t="inlineStr"/>
      <c r="M2121" s="3" t="inlineStr"/>
      <c r="N2121" s="3" t="inlineStr"/>
      <c r="O2121" s="3" t="n"/>
      <c r="P2121" s="3" t="inlineStr"/>
      <c r="Q2121" s="3" t="inlineStr"/>
      <c r="R2121" s="3" t="inlineStr"/>
      <c r="S2121" s="3" t="inlineStr">
        <is>
          <t>Dept bio</t>
        </is>
      </c>
      <c r="T2121" s="3" t="n">
        <v>1</v>
      </c>
      <c r="U2121" s="3" t="inlineStr">
        <is>
          <t>Medium (self-reported in faculty bio)</t>
        </is>
      </c>
      <c r="V2121" s="3" t="n"/>
      <c r="W2121" s="3" t="inlineStr">
        <is>
          <t>"Brooklyn is Your Classroom" (poem), Transformations 28:1 (Spring/Summer 2007): 74.</t>
        </is>
      </c>
      <c r="X2121" s="3" t="inlineStr"/>
      <c r="Y2121" s="3" t="inlineStr"/>
      <c r="Z2121" s="3" t="inlineStr"/>
      <c r="AA2121" s="3" t="inlineStr"/>
      <c r="AB2121" s="3" t="inlineStr"/>
      <c r="AC2121" s="3" t="inlineStr">
        <is>
          <t>School of Arts &amp; Sciences</t>
        </is>
      </c>
      <c r="AD2121" s="3" t="n"/>
      <c r="AE2121" s="3" t="inlineStr">
        <is>
          <t>No</t>
        </is>
      </c>
      <c r="AF2121" s="3" t="inlineStr"/>
      <c r="AG2121" s="4" t="inlineStr"/>
      <c r="AH2121" s="4" t="inlineStr"/>
      <c r="AI2121" s="4" t="inlineStr"/>
    </row>
    <row r="2122">
      <c r="A2122" s="3" t="inlineStr">
        <is>
          <t>ENG-0144</t>
        </is>
      </c>
      <c r="B2122" s="3" t="inlineStr">
        <is>
          <t>Hellman</t>
        </is>
      </c>
      <c r="C2122" s="3" t="inlineStr">
        <is>
          <t>Caroline Chamberlin</t>
        </is>
      </c>
      <c r="D2122" s="3" t="inlineStr">
        <is>
          <t>Caroline Chamberlin Hellman</t>
        </is>
      </c>
      <c r="E2122" s="3" t="inlineStr">
        <is>
          <t>Professor</t>
        </is>
      </c>
      <c r="F2122" s="3" t="inlineStr">
        <is>
          <t>NYC College of Technology</t>
        </is>
      </c>
      <c r="G2122" s="3" t="inlineStr">
        <is>
          <t>English</t>
        </is>
      </c>
      <c r="H2122" s="3" t="inlineStr">
        <is>
          <t>CHellman@citytech.cuny.edu</t>
        </is>
      </c>
      <c r="I2122" s="3" t="inlineStr">
        <is>
          <t>Book chapter</t>
        </is>
      </c>
      <c r="J2122" s="3" t="inlineStr">
        <is>
          <t>Chintz Goes to War: Edith Wharton’s Revised Designs for Home and Homefront</t>
        </is>
      </c>
      <c r="K2122" s="3" t="n">
        <v>2007</v>
      </c>
      <c r="L2122" s="3" t="inlineStr"/>
      <c r="M2122" s="3" t="inlineStr"/>
      <c r="N2122" s="3" t="inlineStr"/>
      <c r="O2122" s="3" t="n"/>
      <c r="P2122" s="3" t="inlineStr"/>
      <c r="Q2122" s="3" t="inlineStr"/>
      <c r="R2122" s="3" t="inlineStr"/>
      <c r="S2122" s="3" t="inlineStr">
        <is>
          <t>Dept bio</t>
        </is>
      </c>
      <c r="T2122" s="3" t="n">
        <v>1</v>
      </c>
      <c r="U2122" s="3" t="inlineStr">
        <is>
          <t>Medium (self-reported in faculty bio)</t>
        </is>
      </c>
      <c r="V2122" s="3" t="n"/>
      <c r="W2122" s="3" t="inlineStr">
        <is>
          <t>“Chintz Goes to War: Edith Wharton’s Revised Designs for Home and Homefront.” The Edith Wharton Review 23.2 (Spring 2007): 8–13.</t>
        </is>
      </c>
      <c r="X2122" s="3" t="inlineStr"/>
      <c r="Y2122" s="3" t="inlineStr"/>
      <c r="Z2122" s="3" t="inlineStr"/>
      <c r="AA2122" s="3" t="inlineStr"/>
      <c r="AB2122" s="3" t="inlineStr"/>
      <c r="AC2122" s="3" t="inlineStr">
        <is>
          <t>School of Arts &amp; Sciences</t>
        </is>
      </c>
      <c r="AD2122" s="3" t="n"/>
      <c r="AE2122" s="3" t="inlineStr">
        <is>
          <t>No</t>
        </is>
      </c>
      <c r="AF2122" s="3" t="inlineStr"/>
      <c r="AG2122" s="4" t="inlineStr"/>
      <c r="AH2122" s="4" t="inlineStr"/>
      <c r="AI2122" s="4" t="inlineStr"/>
    </row>
    <row r="2123">
      <c r="A2123" s="3" t="inlineStr">
        <is>
          <t>ENG-0145</t>
        </is>
      </c>
      <c r="B2123" s="3" t="inlineStr">
        <is>
          <t>Saddik</t>
        </is>
      </c>
      <c r="C2123" s="3" t="inlineStr">
        <is>
          <t>Annette</t>
        </is>
      </c>
      <c r="D2123" s="3" t="inlineStr">
        <is>
          <t>Annette Saddik</t>
        </is>
      </c>
      <c r="E2123" s="3" t="inlineStr">
        <is>
          <t>Distinguished Professor</t>
        </is>
      </c>
      <c r="F2123" s="3" t="inlineStr">
        <is>
          <t>NYC College of Technology</t>
        </is>
      </c>
      <c r="G2123" s="3" t="inlineStr">
        <is>
          <t>English</t>
        </is>
      </c>
      <c r="H2123" s="3" t="inlineStr">
        <is>
          <t>ASaddik@citytech.cuny.edu</t>
        </is>
      </c>
      <c r="I2123" s="3" t="inlineStr">
        <is>
          <t>Book</t>
        </is>
      </c>
      <c r="J2123" s="3" t="inlineStr">
        <is>
          <t>Contemporary American Drama (Edinburgh UP/Oxford UP, 2007)</t>
        </is>
      </c>
      <c r="K2123" s="3" t="n">
        <v>2007</v>
      </c>
      <c r="L2123" s="3" t="inlineStr"/>
      <c r="M2123" s="3" t="inlineStr"/>
      <c r="N2123" s="3" t="inlineStr"/>
      <c r="O2123" s="3" t="n"/>
      <c r="P2123" s="3" t="inlineStr"/>
      <c r="Q2123" s="3" t="inlineStr"/>
      <c r="R2123" s="3" t="inlineStr"/>
      <c r="S2123" s="3" t="inlineStr">
        <is>
          <t>Dept bio</t>
        </is>
      </c>
      <c r="T2123" s="3" t="n">
        <v>1</v>
      </c>
      <c r="U2123" s="3" t="inlineStr">
        <is>
          <t>Medium (self-reported in faculty bio)</t>
        </is>
      </c>
      <c r="V2123" s="3" t="n"/>
      <c r="W2123" s="3" t="inlineStr">
        <is>
          <t>Contemporary American Drama (Edinburgh UP/Oxford UP, 2007).</t>
        </is>
      </c>
      <c r="X2123" s="3" t="inlineStr"/>
      <c r="Y2123" s="3" t="inlineStr"/>
      <c r="Z2123" s="3" t="inlineStr"/>
      <c r="AA2123" s="3" t="inlineStr"/>
      <c r="AB2123" s="3" t="inlineStr"/>
      <c r="AC2123" s="3" t="inlineStr">
        <is>
          <t>School of Arts &amp; Sciences</t>
        </is>
      </c>
      <c r="AD2123" s="3" t="n"/>
      <c r="AE2123" s="3" t="inlineStr">
        <is>
          <t>No</t>
        </is>
      </c>
      <c r="AF2123" s="3" t="inlineStr"/>
      <c r="AG2123" s="4" t="inlineStr"/>
      <c r="AH2123" s="4" t="inlineStr"/>
      <c r="AI2123" s="4" t="inlineStr"/>
    </row>
    <row r="2124">
      <c r="A2124" s="3" t="inlineStr">
        <is>
          <t>ENG-0146</t>
        </is>
      </c>
      <c r="B2124" s="3" t="inlineStr">
        <is>
          <t>Saddik</t>
        </is>
      </c>
      <c r="C2124" s="3" t="inlineStr">
        <is>
          <t>Annette</t>
        </is>
      </c>
      <c r="D2124" s="3" t="inlineStr">
        <is>
          <t>Annette Saddik</t>
        </is>
      </c>
      <c r="E2124" s="3" t="inlineStr">
        <is>
          <t>Distinguished Professor</t>
        </is>
      </c>
      <c r="F2124" s="3" t="inlineStr">
        <is>
          <t>NYC College of Technology</t>
        </is>
      </c>
      <c r="G2124" s="3" t="inlineStr">
        <is>
          <t>English</t>
        </is>
      </c>
      <c r="H2124" s="3" t="inlineStr">
        <is>
          <t>ASaddik@citytech.cuny.edu</t>
        </is>
      </c>
      <c r="I2124" s="3" t="inlineStr">
        <is>
          <t>Book</t>
        </is>
      </c>
      <c r="J2124" s="3" t="inlineStr">
        <is>
          <t>Critical Expectations and Assumptions: Williams ’ Later Reputation and the American Reception of the Avant-Garde</t>
        </is>
      </c>
      <c r="K2124" s="3" t="n">
        <v>2007</v>
      </c>
      <c r="L2124" s="3" t="inlineStr"/>
      <c r="M2124" s="3" t="inlineStr"/>
      <c r="N2124" s="3" t="inlineStr"/>
      <c r="O2124" s="3" t="n"/>
      <c r="P2124" s="3" t="inlineStr"/>
      <c r="Q2124" s="3" t="inlineStr"/>
      <c r="R2124" s="3" t="inlineStr"/>
      <c r="S2124" s="3" t="inlineStr">
        <is>
          <t>Dept bio</t>
        </is>
      </c>
      <c r="T2124" s="3" t="n">
        <v>1</v>
      </c>
      <c r="U2124" s="3" t="inlineStr">
        <is>
          <t>Medium (self-reported in faculty bio)</t>
        </is>
      </c>
      <c r="V2124" s="3" t="n"/>
      <c r="W2124" s="3" t="inlineStr">
        <is>
          <t>“Critical Expectations and Assumptions: Williams ’ Later Reputation and the American Reception of the Avant-Garde.” In Bloom ’s Modern Critical Views: Tennessee Williams. Ed. Harold Bloom. New York: Chelsea House Publishers, 2007: 123-142.</t>
        </is>
      </c>
      <c r="X2124" s="3" t="inlineStr"/>
      <c r="Y2124" s="3" t="inlineStr"/>
      <c r="Z2124" s="3" t="inlineStr"/>
      <c r="AA2124" s="3" t="inlineStr"/>
      <c r="AB2124" s="3" t="inlineStr"/>
      <c r="AC2124" s="3" t="inlineStr">
        <is>
          <t>School of Arts &amp; Sciences</t>
        </is>
      </c>
      <c r="AD2124" s="3" t="n"/>
      <c r="AE2124" s="3" t="inlineStr">
        <is>
          <t>No</t>
        </is>
      </c>
      <c r="AF2124" s="3" t="inlineStr"/>
      <c r="AG2124" s="4" t="inlineStr"/>
      <c r="AH2124" s="4" t="inlineStr"/>
      <c r="AI2124" s="4" t="inlineStr"/>
    </row>
    <row r="2125">
      <c r="A2125" s="3" t="inlineStr">
        <is>
          <t>ENG-0147</t>
        </is>
      </c>
      <c r="B2125" s="3" t="inlineStr">
        <is>
          <t>Bannett</t>
        </is>
      </c>
      <c r="C2125" s="3" t="inlineStr">
        <is>
          <t>Nina</t>
        </is>
      </c>
      <c r="D2125" s="3" t="inlineStr">
        <is>
          <t>Nina Bannett</t>
        </is>
      </c>
      <c r="E2125" s="3" t="inlineStr">
        <is>
          <t>Professor</t>
        </is>
      </c>
      <c r="F2125" s="3" t="inlineStr">
        <is>
          <t>NYC College of Technology</t>
        </is>
      </c>
      <c r="G2125" s="3" t="inlineStr">
        <is>
          <t>English</t>
        </is>
      </c>
      <c r="H2125" s="3" t="inlineStr">
        <is>
          <t>NBannett@citytech.cuny.edu</t>
        </is>
      </c>
      <c r="I2125" s="3" t="inlineStr">
        <is>
          <t>Book chapter</t>
        </is>
      </c>
      <c r="J2125" s="3" t="inlineStr">
        <is>
          <t>Cuban Femininity and National Unity in Louisa May Alcott's Moods and Elizabeth Stoddard's "Eros and Anteros"</t>
        </is>
      </c>
      <c r="K2125" s="3" t="n">
        <v>2007</v>
      </c>
      <c r="L2125" s="3" t="inlineStr">
        <is>
          <t>CUNY Academic Works (City University of New York)</t>
        </is>
      </c>
      <c r="M2125" s="3" t="inlineStr">
        <is>
          <t>Nina Bannett</t>
        </is>
      </c>
      <c r="N2125" s="3" t="inlineStr"/>
      <c r="O2125" s="3" t="n"/>
      <c r="P2125" s="3" t="inlineStr"/>
      <c r="Q2125" s="3" t="inlineStr"/>
      <c r="R2125" s="3" t="inlineStr">
        <is>
          <t>https://openalex.org/W2767182292</t>
        </is>
      </c>
      <c r="S2125" s="3" t="inlineStr">
        <is>
          <t>OpenAlex; CUNY Academic Works; Dept bio</t>
        </is>
      </c>
      <c r="T2125" s="3" t="n">
        <v>3</v>
      </c>
      <c r="U2125" s="3" t="inlineStr">
        <is>
          <t>High (City Tech affiliation on paper); 3 sources</t>
        </is>
      </c>
      <c r="V2125" s="3" t="n"/>
      <c r="W2125" s="3" t="inlineStr">
        <is>
          <t>Bannett, Nina. "Cuban Femininity and National Unity in Louisa May Alcott's Moods and Elizabeth Stoddard's ‘Eros and Anteros.’" Women in Anglophone Literary Culture: Nineteenth and Twentieth Century Perspectives. Ed. Robin Hammerman. Cambridge Scholars Press. 2007. 136-162. https://academicworks.cuny.edu/ny_pubs/67/</t>
        </is>
      </c>
      <c r="X2125" s="3" t="inlineStr">
        <is>
          <t>This book chapter compares the depictions of Cuban women in Louisa May Alcott's first adult novel Moods (1864) and Elizabeth Stoddard's short story "Eros and Anteros" (1862). Both writers configure a love triangle between an Anglo man and two women, one Anglo and one Cuban. In both texts, the Cuban woman is rejected as an unsuitable choice for an Anglo man. Alcott’s and Stoddard’s decision to re-value the Anglo woman as the more appropriate choice can be read as a rejection of the popular nineteenth-century political doctrine of manifest destiny and, at least with Alcott, of the United States’s dependence on slavery. Using travel narratives from Americans in Cuba in the 1850s as well as historical context of the antebellum period, I argue that Cuban women are presented as more overtly sexual and dangerous than Anglo women, and because of these very characteristics, are expelled from Alcott’s novel and Stoddard’s story. Both Alcott and Stoddard challenge notions of conquest abroad by doing so in a domestic context more familiar to their readers. The nineteenth-century belief in the “separate spheres” of men and women is challenged by the re-inscription of women into a battle for heart and hearth. Relationships between the so-called “American” couples falter, and both Moods and “Eros and Anteros” end with failure of domestic relationships, hinting that Alcott and Stoddard are as critical of political domination as they are of domestic subjugation.</t>
        </is>
      </c>
      <c r="Y2125" s="3" t="inlineStr">
        <is>
          <t>OpenAlex</t>
        </is>
      </c>
      <c r="Z2125" s="3" t="inlineStr">
        <is>
          <t>https://academicworks.cuny.edu/context/ny_pubs/article/1067/viewcontent/auto_convert.pdf</t>
        </is>
      </c>
      <c r="AA2125" s="3" t="inlineStr">
        <is>
          <t>Not found</t>
        </is>
      </c>
      <c r="AB2125" s="3" t="inlineStr">
        <is>
          <t>closed</t>
        </is>
      </c>
      <c r="AC2125" s="3" t="inlineStr">
        <is>
          <t>School of Arts &amp; Sciences</t>
        </is>
      </c>
      <c r="AD2125" s="3" t="n">
        <v>0</v>
      </c>
      <c r="AE2125" s="3" t="inlineStr">
        <is>
          <t>No</t>
        </is>
      </c>
      <c r="AF2125" s="3" t="inlineStr"/>
      <c r="AG2125" s="4" t="inlineStr"/>
      <c r="AH2125" s="4" t="inlineStr"/>
      <c r="AI2125" s="4" t="inlineStr"/>
    </row>
    <row r="2126">
      <c r="A2126" s="3" t="inlineStr">
        <is>
          <t>ENG-0148</t>
        </is>
      </c>
      <c r="B2126" s="3" t="inlineStr">
        <is>
          <t>Guida</t>
        </is>
      </c>
      <c r="C2126" s="3" t="inlineStr">
        <is>
          <t>George</t>
        </is>
      </c>
      <c r="D2126" s="3" t="inlineStr">
        <is>
          <t>George Guida</t>
        </is>
      </c>
      <c r="E2126" s="3" t="inlineStr">
        <is>
          <t>Professor</t>
        </is>
      </c>
      <c r="F2126" s="3" t="inlineStr">
        <is>
          <t>NYC College of Technology</t>
        </is>
      </c>
      <c r="G2126" s="3" t="inlineStr">
        <is>
          <t>English</t>
        </is>
      </c>
      <c r="H2126" s="3" t="inlineStr">
        <is>
          <t>GGuida@citytech.cuny.edu</t>
        </is>
      </c>
      <c r="I2126" s="3" t="inlineStr">
        <is>
          <t>Book</t>
        </is>
      </c>
      <c r="J2126" s="3" t="inlineStr">
        <is>
          <t>Dong Dai Moon" (poem), Asbestos 1 (Fall 2007): 16</t>
        </is>
      </c>
      <c r="K2126" s="3" t="n">
        <v>2007</v>
      </c>
      <c r="L2126" s="3" t="inlineStr"/>
      <c r="M2126" s="3" t="inlineStr"/>
      <c r="N2126" s="3" t="inlineStr"/>
      <c r="O2126" s="3" t="n"/>
      <c r="P2126" s="3" t="inlineStr"/>
      <c r="Q2126" s="3" t="inlineStr"/>
      <c r="R2126" s="3" t="inlineStr"/>
      <c r="S2126" s="3" t="inlineStr">
        <is>
          <t>Dept bio</t>
        </is>
      </c>
      <c r="T2126" s="3" t="n">
        <v>1</v>
      </c>
      <c r="U2126" s="3" t="inlineStr">
        <is>
          <t>Medium (self-reported in faculty bio)</t>
        </is>
      </c>
      <c r="V2126" s="3" t="n"/>
      <c r="W2126" s="3" t="inlineStr">
        <is>
          <t>"Dong Dai Moon" (poem), Asbestos 1 (Fall 2007): 16.</t>
        </is>
      </c>
      <c r="X2126" s="3" t="inlineStr"/>
      <c r="Y2126" s="3" t="inlineStr"/>
      <c r="Z2126" s="3" t="inlineStr"/>
      <c r="AA2126" s="3" t="inlineStr"/>
      <c r="AB2126" s="3" t="inlineStr"/>
      <c r="AC2126" s="3" t="inlineStr">
        <is>
          <t>School of Arts &amp; Sciences</t>
        </is>
      </c>
      <c r="AD2126" s="3" t="n"/>
      <c r="AE2126" s="3" t="inlineStr">
        <is>
          <t>No</t>
        </is>
      </c>
      <c r="AF2126" s="3" t="inlineStr"/>
      <c r="AG2126" s="4" t="inlineStr"/>
      <c r="AH2126" s="4" t="inlineStr"/>
      <c r="AI2126" s="4" t="inlineStr"/>
    </row>
    <row r="2127">
      <c r="A2127" s="3" t="inlineStr">
        <is>
          <t>ENG-0150</t>
        </is>
      </c>
      <c r="B2127" s="3" t="inlineStr">
        <is>
          <t>Guida</t>
        </is>
      </c>
      <c r="C2127" s="3" t="inlineStr">
        <is>
          <t>George</t>
        </is>
      </c>
      <c r="D2127" s="3" t="inlineStr">
        <is>
          <t>George Guida</t>
        </is>
      </c>
      <c r="E2127" s="3" t="inlineStr">
        <is>
          <t>Professor</t>
        </is>
      </c>
      <c r="F2127" s="3" t="inlineStr">
        <is>
          <t>NYC College of Technology</t>
        </is>
      </c>
      <c r="G2127" s="3" t="inlineStr">
        <is>
          <t>English</t>
        </is>
      </c>
      <c r="H2127" s="3" t="inlineStr">
        <is>
          <t>GGuida@citytech.cuny.edu</t>
        </is>
      </c>
      <c r="I2127" s="3" t="inlineStr">
        <is>
          <t>Book</t>
        </is>
      </c>
      <c r="J2127" s="3" t="inlineStr">
        <is>
          <t>How Does That Make You Feel?</t>
        </is>
      </c>
      <c r="K2127" s="3" t="n">
        <v>2007</v>
      </c>
      <c r="L2127" s="3" t="inlineStr"/>
      <c r="M2127" s="3" t="inlineStr"/>
      <c r="N2127" s="3" t="inlineStr"/>
      <c r="O2127" s="3" t="n"/>
      <c r="P2127" s="3" t="inlineStr"/>
      <c r="Q2127" s="3" t="inlineStr"/>
      <c r="R2127" s="3" t="inlineStr"/>
      <c r="S2127" s="3" t="inlineStr">
        <is>
          <t>Dept bio</t>
        </is>
      </c>
      <c r="T2127" s="3" t="n">
        <v>1</v>
      </c>
      <c r="U2127" s="3" t="inlineStr">
        <is>
          <t>Medium (self-reported in faculty bio)</t>
        </is>
      </c>
      <c r="V2127" s="3" t="n"/>
      <c r="W2127" s="3" t="inlineStr">
        <is>
          <t>"How Does That Make You Feel?" (story) and "So I Don't Look Italian" (poem), The Harvard Journal of Italian American History and Culture 1:1 (Fall 2007): 29-35.</t>
        </is>
      </c>
      <c r="X2127" s="3" t="inlineStr"/>
      <c r="Y2127" s="3" t="inlineStr"/>
      <c r="Z2127" s="3" t="inlineStr"/>
      <c r="AA2127" s="3" t="inlineStr"/>
      <c r="AB2127" s="3" t="inlineStr"/>
      <c r="AC2127" s="3" t="inlineStr">
        <is>
          <t>School of Arts &amp; Sciences</t>
        </is>
      </c>
      <c r="AD2127" s="3" t="n"/>
      <c r="AE2127" s="3" t="inlineStr">
        <is>
          <t>No</t>
        </is>
      </c>
      <c r="AF2127" s="3" t="inlineStr"/>
      <c r="AG2127" s="4" t="inlineStr"/>
      <c r="AH2127" s="4" t="inlineStr"/>
      <c r="AI2127" s="4" t="inlineStr"/>
    </row>
    <row r="2128">
      <c r="A2128" s="3" t="inlineStr">
        <is>
          <t>ENG-0151</t>
        </is>
      </c>
      <c r="B2128" s="3" t="inlineStr">
        <is>
          <t>Guida</t>
        </is>
      </c>
      <c r="C2128" s="3" t="inlineStr">
        <is>
          <t>George</t>
        </is>
      </c>
      <c r="D2128" s="3" t="inlineStr">
        <is>
          <t>George Guida</t>
        </is>
      </c>
      <c r="E2128" s="3" t="inlineStr">
        <is>
          <t>Professor</t>
        </is>
      </c>
      <c r="F2128" s="3" t="inlineStr">
        <is>
          <t>NYC College of Technology</t>
        </is>
      </c>
      <c r="G2128" s="3" t="inlineStr">
        <is>
          <t>English</t>
        </is>
      </c>
      <c r="H2128" s="3" t="inlineStr">
        <is>
          <t>GGuida@citytech.cuny.edu</t>
        </is>
      </c>
      <c r="I2128" s="3" t="inlineStr">
        <is>
          <t>Book</t>
        </is>
      </c>
      <c r="J2128" s="3" t="inlineStr">
        <is>
          <t>Ink in the Streets: Dana Gioia, the New Poetry Wars, and Italian American Poetry</t>
        </is>
      </c>
      <c r="K2128" s="3" t="n">
        <v>2007</v>
      </c>
      <c r="L2128" s="3" t="inlineStr"/>
      <c r="M2128" s="3" t="inlineStr"/>
      <c r="N2128" s="3" t="inlineStr"/>
      <c r="O2128" s="3" t="n"/>
      <c r="P2128" s="3" t="inlineStr"/>
      <c r="Q2128" s="3" t="inlineStr"/>
      <c r="R2128" s="3" t="inlineStr"/>
      <c r="S2128" s="3" t="inlineStr">
        <is>
          <t>Dept bio</t>
        </is>
      </c>
      <c r="T2128" s="3" t="n">
        <v>1</v>
      </c>
      <c r="U2128" s="3" t="inlineStr">
        <is>
          <t>Medium (self-reported in faculty bio)</t>
        </is>
      </c>
      <c r="V2128" s="3" t="n"/>
      <c r="W2128" s="3" t="inlineStr">
        <is>
          <t>"Ink in the Streets: Dana Gioia, the New Poetry Wars, and Italian American Poetry" (review essay), Italian Americana 25.2 (Summer 2007): 222-227.</t>
        </is>
      </c>
      <c r="X2128" s="3" t="inlineStr"/>
      <c r="Y2128" s="3" t="inlineStr"/>
      <c r="Z2128" s="3" t="inlineStr"/>
      <c r="AA2128" s="3" t="inlineStr"/>
      <c r="AB2128" s="3" t="inlineStr"/>
      <c r="AC2128" s="3" t="inlineStr">
        <is>
          <t>School of Arts &amp; Sciences</t>
        </is>
      </c>
      <c r="AD2128" s="3" t="n"/>
      <c r="AE2128" s="3" t="inlineStr">
        <is>
          <t>No</t>
        </is>
      </c>
      <c r="AF2128" s="3" t="inlineStr"/>
      <c r="AG2128" s="4" t="inlineStr"/>
      <c r="AH2128" s="4" t="inlineStr"/>
      <c r="AI2128" s="4" t="inlineStr"/>
    </row>
    <row r="2129">
      <c r="A2129" s="3" t="inlineStr">
        <is>
          <t>ENG-0152</t>
        </is>
      </c>
      <c r="B2129" s="3" t="inlineStr">
        <is>
          <t>Goodison</t>
        </is>
      </c>
      <c r="C2129" s="3" t="inlineStr">
        <is>
          <t>Camille</t>
        </is>
      </c>
      <c r="D2129" s="3" t="inlineStr">
        <is>
          <t>Camille Goodison</t>
        </is>
      </c>
      <c r="E2129" s="3" t="inlineStr">
        <is>
          <t>Professor</t>
        </is>
      </c>
      <c r="F2129" s="3" t="inlineStr">
        <is>
          <t>NYC College of Technology</t>
        </is>
      </c>
      <c r="G2129" s="3" t="inlineStr">
        <is>
          <t>English</t>
        </is>
      </c>
      <c r="H2129" s="3" t="inlineStr">
        <is>
          <t>CGoodison@citytech.cuny.edu</t>
        </is>
      </c>
      <c r="I2129" s="3" t="inlineStr">
        <is>
          <t>Book</t>
        </is>
      </c>
      <c r="J2129" s="3" t="inlineStr">
        <is>
          <t>Legacies: Contemporary Artists Reflect on Slavery</t>
        </is>
      </c>
      <c r="K2129" s="3" t="n">
        <v>2007</v>
      </c>
      <c r="L2129" s="3" t="inlineStr"/>
      <c r="M2129" s="3" t="inlineStr">
        <is>
          <t>“Legacies: Contemporary Artists Reflect on Slavery.” Perspectives</t>
        </is>
      </c>
      <c r="N2129" s="3" t="inlineStr"/>
      <c r="O2129" s="3" t="n"/>
      <c r="P2129" s="3" t="inlineStr"/>
      <c r="Q2129" s="3" t="inlineStr"/>
      <c r="R2129" s="3" t="inlineStr"/>
      <c r="S2129" s="3" t="inlineStr">
        <is>
          <t>Dept bio</t>
        </is>
      </c>
      <c r="T2129" s="3" t="n">
        <v>1</v>
      </c>
      <c r="U2129" s="3" t="inlineStr">
        <is>
          <t>Medium (self-reported in faculty bio)</t>
        </is>
      </c>
      <c r="V2129" s="3" t="n"/>
      <c r="W2129" s="3" t="inlineStr">
        <is>
          <t>“Legacies: Contemporary Artists Reflect on Slavery.” Perspectives (2007): 306-313.</t>
        </is>
      </c>
      <c r="X2129" s="3" t="inlineStr"/>
      <c r="Y2129" s="3" t="inlineStr"/>
      <c r="Z2129" s="3" t="inlineStr"/>
      <c r="AA2129" s="3" t="inlineStr"/>
      <c r="AB2129" s="3" t="inlineStr"/>
      <c r="AC2129" s="3" t="inlineStr">
        <is>
          <t>School of Arts &amp; Sciences</t>
        </is>
      </c>
      <c r="AD2129" s="3" t="n"/>
      <c r="AE2129" s="3" t="inlineStr">
        <is>
          <t>No</t>
        </is>
      </c>
      <c r="AF2129" s="3" t="inlineStr"/>
      <c r="AG2129" s="4" t="inlineStr"/>
      <c r="AH2129" s="4" t="inlineStr"/>
      <c r="AI2129" s="4" t="inlineStr"/>
    </row>
    <row r="2130">
      <c r="A2130" s="3" t="inlineStr">
        <is>
          <t>ENG-0153</t>
        </is>
      </c>
      <c r="B2130" s="3" t="inlineStr">
        <is>
          <t>Harris</t>
        </is>
      </c>
      <c r="C2130" s="3" t="inlineStr">
        <is>
          <t>Carole</t>
        </is>
      </c>
      <c r="D2130" s="3" t="inlineStr">
        <is>
          <t>Carole Harris</t>
        </is>
      </c>
      <c r="E2130" s="3" t="inlineStr">
        <is>
          <t>Associate Professor</t>
        </is>
      </c>
      <c r="F2130" s="3" t="inlineStr">
        <is>
          <t>NYC College of Technology</t>
        </is>
      </c>
      <c r="G2130" s="3" t="inlineStr">
        <is>
          <t>English</t>
        </is>
      </c>
      <c r="H2130" s="3" t="inlineStr">
        <is>
          <t>CHarris@citytech.cuny.edu</t>
        </is>
      </c>
      <c r="I2130" s="3" t="inlineStr">
        <is>
          <t>Journal article</t>
        </is>
      </c>
      <c r="J2130" s="3" t="inlineStr">
        <is>
          <t>Perspectives: A Journal of the Faculty and Staff XXX (2007-2009): 73-79</t>
        </is>
      </c>
      <c r="K2130" s="3" t="n">
        <v>2007</v>
      </c>
      <c r="L2130" s="3" t="inlineStr"/>
      <c r="M2130" s="3" t="inlineStr"/>
      <c r="N2130" s="3" t="inlineStr"/>
      <c r="O2130" s="3" t="n"/>
      <c r="P2130" s="3" t="inlineStr"/>
      <c r="Q2130" s="3" t="inlineStr"/>
      <c r="R2130" s="3" t="inlineStr"/>
      <c r="S2130" s="3" t="inlineStr">
        <is>
          <t>Dept bio</t>
        </is>
      </c>
      <c r="T2130" s="3" t="n">
        <v>1</v>
      </c>
      <c r="U2130" s="3" t="inlineStr">
        <is>
          <t>Medium (self-reported in faculty bio)</t>
        </is>
      </c>
      <c r="V2130" s="3" t="n"/>
      <c r="W2130" s="3" t="inlineStr">
        <is>
          <t>"Queen Mother," personal essay. Perspectives: A Journal of the Faculty and Staff XXX (2007-2009): 73-79.</t>
        </is>
      </c>
      <c r="X2130" s="3" t="inlineStr"/>
      <c r="Y2130" s="3" t="inlineStr"/>
      <c r="Z2130" s="3" t="inlineStr"/>
      <c r="AA2130" s="3" t="inlineStr"/>
      <c r="AB2130" s="3" t="inlineStr"/>
      <c r="AC2130" s="3" t="inlineStr">
        <is>
          <t>School of Arts &amp; Sciences</t>
        </is>
      </c>
      <c r="AD2130" s="3" t="n"/>
      <c r="AE2130" s="3" t="inlineStr">
        <is>
          <t>No</t>
        </is>
      </c>
      <c r="AF2130" s="3" t="inlineStr"/>
      <c r="AG2130" s="4" t="inlineStr"/>
      <c r="AH2130" s="4" t="inlineStr"/>
      <c r="AI2130" s="4" t="inlineStr"/>
    </row>
    <row r="2131">
      <c r="A2131" s="3" t="inlineStr">
        <is>
          <t>ENG-0154</t>
        </is>
      </c>
      <c r="B2131" s="3" t="inlineStr">
        <is>
          <t>Harris</t>
        </is>
      </c>
      <c r="C2131" s="3" t="inlineStr">
        <is>
          <t>Carole</t>
        </is>
      </c>
      <c r="D2131" s="3" t="inlineStr">
        <is>
          <t>Carole Harris</t>
        </is>
      </c>
      <c r="E2131" s="3" t="inlineStr">
        <is>
          <t>Associate Professor</t>
        </is>
      </c>
      <c r="F2131" s="3" t="inlineStr">
        <is>
          <t>NYC College of Technology</t>
        </is>
      </c>
      <c r="G2131" s="3" t="inlineStr">
        <is>
          <t>English</t>
        </is>
      </c>
      <c r="H2131" s="3" t="inlineStr">
        <is>
          <t>CHarris@citytech.cuny.edu</t>
        </is>
      </c>
      <c r="I2131" s="3" t="inlineStr">
        <is>
          <t>Paper (venue type unclear)</t>
        </is>
      </c>
      <c r="J2131" s="3" t="inlineStr">
        <is>
          <t>The Echoing Afterlife of Clichés in Flannery O'Connor's 'Good Country People.'</t>
        </is>
      </c>
      <c r="K2131" s="3" t="n">
        <v>2007</v>
      </c>
      <c r="L2131" s="3" t="inlineStr"/>
      <c r="M2131" s="3" t="inlineStr">
        <is>
          <t>"The Echoing Afterlife of Clichés in Flannery O'Connor's 'Good Country People.'" Flannery O'Connor Review 5</t>
        </is>
      </c>
      <c r="N2131" s="3" t="inlineStr"/>
      <c r="O2131" s="3" t="n"/>
      <c r="P2131" s="3" t="inlineStr"/>
      <c r="Q2131" s="3" t="inlineStr"/>
      <c r="R2131" s="3" t="inlineStr"/>
      <c r="S2131" s="3" t="inlineStr">
        <is>
          <t>Dept bio</t>
        </is>
      </c>
      <c r="T2131" s="3" t="n">
        <v>1</v>
      </c>
      <c r="U2131" s="3" t="inlineStr">
        <is>
          <t>Medium (self-reported in faculty bio)</t>
        </is>
      </c>
      <c r="V2131" s="3" t="n"/>
      <c r="W2131" s="3" t="inlineStr">
        <is>
          <t>"The Echoing Afterlife of Clichés in Flannery O'Connor's 'Good Country People.'" Flannery O'Connor Review 5 (2007): 56-65.</t>
        </is>
      </c>
      <c r="X2131" s="3" t="inlineStr"/>
      <c r="Y2131" s="3" t="inlineStr"/>
      <c r="Z2131" s="3" t="inlineStr"/>
      <c r="AA2131" s="3" t="inlineStr"/>
      <c r="AB2131" s="3" t="inlineStr"/>
      <c r="AC2131" s="3" t="inlineStr">
        <is>
          <t>School of Arts &amp; Sciences</t>
        </is>
      </c>
      <c r="AD2131" s="3" t="n"/>
      <c r="AE2131" s="3" t="inlineStr">
        <is>
          <t>No</t>
        </is>
      </c>
      <c r="AF2131" s="3" t="inlineStr"/>
      <c r="AG2131" s="4" t="inlineStr"/>
      <c r="AH2131" s="4" t="inlineStr"/>
      <c r="AI2131" s="4" t="inlineStr"/>
    </row>
    <row r="2132">
      <c r="A2132" s="3" t="inlineStr">
        <is>
          <t>ENG-0156</t>
        </is>
      </c>
      <c r="B2132" s="3" t="inlineStr">
        <is>
          <t>Shapiro</t>
        </is>
      </c>
      <c r="C2132" s="3" t="inlineStr">
        <is>
          <t>Rebecca</t>
        </is>
      </c>
      <c r="D2132" s="3" t="inlineStr">
        <is>
          <t>Rebecca Shapiro</t>
        </is>
      </c>
      <c r="E2132" s="3" t="inlineStr">
        <is>
          <t>Professor</t>
        </is>
      </c>
      <c r="F2132" s="3" t="inlineStr">
        <is>
          <t>NYC College of Technology</t>
        </is>
      </c>
      <c r="G2132" s="3" t="inlineStr">
        <is>
          <t>English</t>
        </is>
      </c>
      <c r="H2132" s="3" t="inlineStr">
        <is>
          <t>RShapiro@citytech.cuny.edu</t>
        </is>
      </c>
      <c r="I2132" s="3" t="inlineStr">
        <is>
          <t>Paper (venue type unclear)</t>
        </is>
      </c>
      <c r="J2132" s="3" t="inlineStr">
        <is>
          <t>The Unnatural Mother-Daughter Relationship in Roxana</t>
        </is>
      </c>
      <c r="K2132" s="3" t="n">
        <v>2007</v>
      </c>
      <c r="L2132" s="3" t="inlineStr"/>
      <c r="M2132" s="3" t="inlineStr"/>
      <c r="N2132" s="3" t="inlineStr"/>
      <c r="O2132" s="3" t="n"/>
      <c r="P2132" s="3" t="inlineStr"/>
      <c r="Q2132" s="3" t="inlineStr"/>
      <c r="R2132" s="3" t="inlineStr"/>
      <c r="S2132" s="3" t="inlineStr">
        <is>
          <t>Dept bio</t>
        </is>
      </c>
      <c r="T2132" s="3" t="n">
        <v>1</v>
      </c>
      <c r="U2132" s="3" t="inlineStr">
        <is>
          <t>Medium (self-reported in faculty bio)</t>
        </is>
      </c>
      <c r="V2132" s="3" t="n"/>
      <c r="W2132" s="3" t="inlineStr">
        <is>
          <t>“The Unnatural Mother-Daughter Relationship in Roxana.” Negotiating Motherhood. Ed. Susan Staub. New York:McFarland, 2007.</t>
        </is>
      </c>
      <c r="X2132" s="3" t="inlineStr"/>
      <c r="Y2132" s="3" t="inlineStr"/>
      <c r="Z2132" s="3" t="inlineStr"/>
      <c r="AA2132" s="3" t="inlineStr"/>
      <c r="AB2132" s="3" t="inlineStr"/>
      <c r="AC2132" s="3" t="inlineStr">
        <is>
          <t>School of Arts &amp; Sciences</t>
        </is>
      </c>
      <c r="AD2132" s="3" t="n"/>
      <c r="AE2132" s="3" t="inlineStr">
        <is>
          <t>No</t>
        </is>
      </c>
      <c r="AF2132" s="3" t="inlineStr"/>
      <c r="AG2132" s="4" t="inlineStr"/>
      <c r="AH2132" s="4" t="inlineStr"/>
      <c r="AI2132" s="4" t="inlineStr"/>
    </row>
    <row r="2133">
      <c r="A2133" s="3" t="inlineStr">
        <is>
          <t>ENG-0157</t>
        </is>
      </c>
      <c r="B2133" s="3" t="inlineStr">
        <is>
          <t>Goodison</t>
        </is>
      </c>
      <c r="C2133" s="3" t="inlineStr">
        <is>
          <t>Camille</t>
        </is>
      </c>
      <c r="D2133" s="3" t="inlineStr">
        <is>
          <t>Camille Goodison</t>
        </is>
      </c>
      <c r="E2133" s="3" t="inlineStr">
        <is>
          <t>Professor</t>
        </is>
      </c>
      <c r="F2133" s="3" t="inlineStr">
        <is>
          <t>NYC College of Technology</t>
        </is>
      </c>
      <c r="G2133" s="3" t="inlineStr">
        <is>
          <t>English</t>
        </is>
      </c>
      <c r="H2133" s="3" t="inlineStr">
        <is>
          <t>CGoodison@citytech.cuny.edu</t>
        </is>
      </c>
      <c r="I2133" s="3" t="inlineStr">
        <is>
          <t>Book</t>
        </is>
      </c>
      <c r="J2133" s="3" t="inlineStr">
        <is>
          <t>White Night in June</t>
        </is>
      </c>
      <c r="K2133" s="3" t="n">
        <v>2007</v>
      </c>
      <c r="L2133" s="3" t="inlineStr"/>
      <c r="M2133" s="3" t="inlineStr">
        <is>
          <t>”White Night in June“ Steam Ticket 10.1</t>
        </is>
      </c>
      <c r="N2133" s="3" t="inlineStr"/>
      <c r="O2133" s="3" t="n"/>
      <c r="P2133" s="3" t="inlineStr"/>
      <c r="Q2133" s="3" t="inlineStr"/>
      <c r="R2133" s="3" t="inlineStr"/>
      <c r="S2133" s="3" t="inlineStr">
        <is>
          <t>Dept bio</t>
        </is>
      </c>
      <c r="T2133" s="3" t="n">
        <v>1</v>
      </c>
      <c r="U2133" s="3" t="inlineStr">
        <is>
          <t>Medium (self-reported in faculty bio)</t>
        </is>
      </c>
      <c r="V2133" s="3" t="n"/>
      <c r="W2133" s="3" t="inlineStr">
        <is>
          <t>”White Night in June“ Steam Ticket 10.1 (2007): 18-25.</t>
        </is>
      </c>
      <c r="X2133" s="3" t="inlineStr"/>
      <c r="Y2133" s="3" t="inlineStr"/>
      <c r="Z2133" s="3" t="inlineStr"/>
      <c r="AA2133" s="3" t="inlineStr"/>
      <c r="AB2133" s="3" t="inlineStr"/>
      <c r="AC2133" s="3" t="inlineStr">
        <is>
          <t>School of Arts &amp; Sciences</t>
        </is>
      </c>
      <c r="AD2133" s="3" t="n"/>
      <c r="AE2133" s="3" t="inlineStr">
        <is>
          <t>No</t>
        </is>
      </c>
      <c r="AF2133" s="3" t="inlineStr"/>
      <c r="AG2133" s="4" t="inlineStr"/>
      <c r="AH2133" s="4" t="inlineStr"/>
      <c r="AI2133" s="4" t="inlineStr"/>
    </row>
    <row r="2134">
      <c r="A2134" s="3" t="inlineStr">
        <is>
          <t>ENG-0158</t>
        </is>
      </c>
      <c r="B2134" s="3" t="inlineStr">
        <is>
          <t>Saddik</t>
        </is>
      </c>
      <c r="C2134" s="3" t="inlineStr">
        <is>
          <t>Annette</t>
        </is>
      </c>
      <c r="D2134" s="3" t="inlineStr">
        <is>
          <t>Annette Saddik</t>
        </is>
      </c>
      <c r="E2134" s="3" t="inlineStr">
        <is>
          <t>Distinguished Professor</t>
        </is>
      </c>
      <c r="F2134" s="3" t="inlineStr">
        <is>
          <t>NYC College of Technology</t>
        </is>
      </c>
      <c r="G2134" s="3" t="inlineStr">
        <is>
          <t>English</t>
        </is>
      </c>
      <c r="H2134" s="3" t="inlineStr">
        <is>
          <t>ASaddik@citytech.cuny.edu</t>
        </is>
      </c>
      <c r="I2134" s="3" t="inlineStr">
        <is>
          <t>Book</t>
        </is>
      </c>
      <c r="J2134" s="3" t="inlineStr">
        <is>
          <t>`Blueprints for the Reconstruction ’ : Postmodern Possibility in Stairs to the Roof</t>
        </is>
      </c>
      <c r="K2134" s="3" t="n">
        <v>2007</v>
      </c>
      <c r="L2134" s="3" t="inlineStr"/>
      <c r="M2134" s="3" t="inlineStr">
        <is>
          <t>“ `Blueprints for the Reconstruction ’ : Postmodern Possibility in Stairs to the Roof,” Tennessee Williams Annual Review</t>
        </is>
      </c>
      <c r="N2134" s="3" t="inlineStr"/>
      <c r="O2134" s="3" t="n"/>
      <c r="P2134" s="3" t="inlineStr"/>
      <c r="Q2134" s="3" t="inlineStr"/>
      <c r="R2134" s="3" t="inlineStr"/>
      <c r="S2134" s="3" t="inlineStr">
        <is>
          <t>Dept bio</t>
        </is>
      </c>
      <c r="T2134" s="3" t="n">
        <v>1</v>
      </c>
      <c r="U2134" s="3" t="inlineStr">
        <is>
          <t>Medium (self-reported in faculty bio)</t>
        </is>
      </c>
      <c r="V2134" s="3" t="n"/>
      <c r="W2134" s="3" t="inlineStr">
        <is>
          <t>“ `Blueprints for the Reconstruction ’ : Postmodern Possibility in Stairs to the Roof,” Tennessee Williams Annual Review (2007): 67-75.</t>
        </is>
      </c>
      <c r="X2134" s="3" t="inlineStr"/>
      <c r="Y2134" s="3" t="inlineStr"/>
      <c r="Z2134" s="3" t="inlineStr"/>
      <c r="AA2134" s="3" t="inlineStr"/>
      <c r="AB2134" s="3" t="inlineStr"/>
      <c r="AC2134" s="3" t="inlineStr">
        <is>
          <t>School of Arts &amp; Sciences</t>
        </is>
      </c>
      <c r="AD2134" s="3" t="n"/>
      <c r="AE2134" s="3" t="inlineStr">
        <is>
          <t>No</t>
        </is>
      </c>
      <c r="AF2134" s="3" t="inlineStr"/>
      <c r="AG2134" s="4" t="inlineStr"/>
      <c r="AH2134" s="4" t="inlineStr"/>
      <c r="AI2134" s="4" t="inlineStr"/>
    </row>
    <row r="2135">
      <c r="A2135" s="3" t="inlineStr">
        <is>
          <t>ENG-0159</t>
        </is>
      </c>
      <c r="B2135" s="3" t="inlineStr">
        <is>
          <t>Shapiro</t>
        </is>
      </c>
      <c r="C2135" s="3" t="inlineStr">
        <is>
          <t>Rebecca</t>
        </is>
      </c>
      <c r="D2135" s="3" t="inlineStr">
        <is>
          <t>Rebecca Shapiro</t>
        </is>
      </c>
      <c r="E2135" s="3" t="inlineStr">
        <is>
          <t>Professor</t>
        </is>
      </c>
      <c r="F2135" s="3" t="inlineStr">
        <is>
          <t>NYC College of Technology</t>
        </is>
      </c>
      <c r="G2135" s="3" t="inlineStr">
        <is>
          <t>English</t>
        </is>
      </c>
      <c r="H2135" s="3" t="inlineStr">
        <is>
          <t>RShapiro@citytech.cuny.edu</t>
        </is>
      </c>
      <c r="I2135" s="3" t="inlineStr">
        <is>
          <t>Conference presentation</t>
        </is>
      </c>
      <c r="J2135" s="3" t="inlineStr">
        <is>
          <t>After Locke: Prescriptivism and Descriptivism in Maria Edgeworth’s Children’s Literature</t>
        </is>
      </c>
      <c r="K2135" s="3" t="n">
        <v>2008</v>
      </c>
      <c r="L2135" s="3" t="inlineStr"/>
      <c r="M2135" s="3" t="inlineStr"/>
      <c r="N2135" s="3" t="inlineStr"/>
      <c r="O2135" s="3" t="n"/>
      <c r="P2135" s="3" t="inlineStr"/>
      <c r="Q2135" s="3" t="inlineStr"/>
      <c r="R2135" s="3" t="inlineStr"/>
      <c r="S2135" s="3" t="inlineStr">
        <is>
          <t>Dept bio</t>
        </is>
      </c>
      <c r="T2135" s="3" t="n">
        <v>1</v>
      </c>
      <c r="U2135" s="3" t="inlineStr">
        <is>
          <t>Medium (self-reported in faculty bio)</t>
        </is>
      </c>
      <c r="V2135" s="3" t="n"/>
      <c r="W2135" s="3" t="inlineStr">
        <is>
          <t>“After Locke: Prescriptivism and Descriptivism in Maria Edgeworth’s Children’s Literature.” American Society for Eighteenth-Century Studies, Portland, OR, March 2008.</t>
        </is>
      </c>
      <c r="X2135" s="3" t="inlineStr"/>
      <c r="Y2135" s="3" t="inlineStr"/>
      <c r="Z2135" s="3" t="inlineStr"/>
      <c r="AA2135" s="3" t="inlineStr"/>
      <c r="AB2135" s="3" t="inlineStr"/>
      <c r="AC2135" s="3" t="inlineStr">
        <is>
          <t>School of Arts &amp; Sciences</t>
        </is>
      </c>
      <c r="AD2135" s="3" t="n"/>
      <c r="AE2135" s="3" t="inlineStr">
        <is>
          <t>No</t>
        </is>
      </c>
      <c r="AF2135" s="3" t="inlineStr"/>
      <c r="AG2135" s="4" t="inlineStr"/>
      <c r="AH2135" s="4" t="inlineStr"/>
      <c r="AI2135" s="4" t="inlineStr"/>
    </row>
    <row r="2136">
      <c r="A2136" s="3" t="inlineStr">
        <is>
          <t>ENG-0160</t>
        </is>
      </c>
      <c r="B2136" s="3" t="inlineStr">
        <is>
          <t>Shapiro</t>
        </is>
      </c>
      <c r="C2136" s="3" t="inlineStr">
        <is>
          <t>Rebecca</t>
        </is>
      </c>
      <c r="D2136" s="3" t="inlineStr">
        <is>
          <t>Rebecca Shapiro</t>
        </is>
      </c>
      <c r="E2136" s="3" t="inlineStr">
        <is>
          <t>Professor</t>
        </is>
      </c>
      <c r="F2136" s="3" t="inlineStr">
        <is>
          <t>NYC College of Technology</t>
        </is>
      </c>
      <c r="G2136" s="3" t="inlineStr">
        <is>
          <t>English</t>
        </is>
      </c>
      <c r="H2136" s="3" t="inlineStr">
        <is>
          <t>RShapiro@citytech.cuny.edu</t>
        </is>
      </c>
      <c r="I2136" s="3" t="inlineStr">
        <is>
          <t>Conference presentation</t>
        </is>
      </c>
      <c r="J2136" s="3" t="inlineStr">
        <is>
          <t>Constant Commenting: Language and Conversation in Tristram Shandy</t>
        </is>
      </c>
      <c r="K2136" s="3" t="n">
        <v>2008</v>
      </c>
      <c r="L2136" s="3" t="inlineStr"/>
      <c r="M2136" s="3" t="inlineStr"/>
      <c r="N2136" s="3" t="inlineStr"/>
      <c r="O2136" s="3" t="n"/>
      <c r="P2136" s="3" t="inlineStr"/>
      <c r="Q2136" s="3" t="inlineStr"/>
      <c r="R2136" s="3" t="inlineStr"/>
      <c r="S2136" s="3" t="inlineStr">
        <is>
          <t>Dept bio</t>
        </is>
      </c>
      <c r="T2136" s="3" t="n">
        <v>1</v>
      </c>
      <c r="U2136" s="3" t="inlineStr">
        <is>
          <t>Medium (self-reported in faculty bio)</t>
        </is>
      </c>
      <c r="V2136" s="3" t="n"/>
      <c r="W2136" s="3" t="inlineStr">
        <is>
          <t>"Constant Commenting: Language and Conversation in Tristram Shandy” East Central Society for Eighteenth-Century Studies, Washington, DC, November 2008.</t>
        </is>
      </c>
      <c r="X2136" s="3" t="inlineStr"/>
      <c r="Y2136" s="3" t="inlineStr"/>
      <c r="Z2136" s="3" t="inlineStr"/>
      <c r="AA2136" s="3" t="inlineStr"/>
      <c r="AB2136" s="3" t="inlineStr"/>
      <c r="AC2136" s="3" t="inlineStr">
        <is>
          <t>School of Arts &amp; Sciences</t>
        </is>
      </c>
      <c r="AD2136" s="3" t="n"/>
      <c r="AE2136" s="3" t="inlineStr">
        <is>
          <t>No</t>
        </is>
      </c>
      <c r="AF2136" s="3" t="inlineStr"/>
      <c r="AG2136" s="4" t="inlineStr"/>
      <c r="AH2136" s="4" t="inlineStr"/>
      <c r="AI2136" s="4" t="inlineStr"/>
    </row>
    <row r="2137">
      <c r="A2137" s="3" t="inlineStr">
        <is>
          <t>ENG-0161</t>
        </is>
      </c>
      <c r="B2137" s="3" t="inlineStr">
        <is>
          <t>Guida</t>
        </is>
      </c>
      <c r="C2137" s="3" t="inlineStr">
        <is>
          <t>George</t>
        </is>
      </c>
      <c r="D2137" s="3" t="inlineStr">
        <is>
          <t>George Guida</t>
        </is>
      </c>
      <c r="E2137" s="3" t="inlineStr">
        <is>
          <t>Professor</t>
        </is>
      </c>
      <c r="F2137" s="3" t="inlineStr">
        <is>
          <t>NYC College of Technology</t>
        </is>
      </c>
      <c r="G2137" s="3" t="inlineStr">
        <is>
          <t>English</t>
        </is>
      </c>
      <c r="H2137" s="3" t="inlineStr">
        <is>
          <t>GGuida@citytech.cuny.edu</t>
        </is>
      </c>
      <c r="I2137" s="3" t="inlineStr">
        <is>
          <t>Book</t>
        </is>
      </c>
      <c r="J2137" s="3" t="inlineStr">
        <is>
          <t>Goliard, Goosander" (poem), Phoenix 2 (2008): 14</t>
        </is>
      </c>
      <c r="K2137" s="3" t="n">
        <v>2008</v>
      </c>
      <c r="L2137" s="3" t="inlineStr"/>
      <c r="M2137" s="3" t="inlineStr">
        <is>
          <t>"Goliard, Goosander" (poem), Phoenix 2</t>
        </is>
      </c>
      <c r="N2137" s="3" t="inlineStr"/>
      <c r="O2137" s="3" t="n"/>
      <c r="P2137" s="3" t="inlineStr"/>
      <c r="Q2137" s="3" t="inlineStr"/>
      <c r="R2137" s="3" t="inlineStr"/>
      <c r="S2137" s="3" t="inlineStr">
        <is>
          <t>Dept bio</t>
        </is>
      </c>
      <c r="T2137" s="3" t="n">
        <v>1</v>
      </c>
      <c r="U2137" s="3" t="inlineStr">
        <is>
          <t>Medium (self-reported in faculty bio)</t>
        </is>
      </c>
      <c r="V2137" s="3" t="n"/>
      <c r="W2137" s="3" t="inlineStr">
        <is>
          <t>"Goliard, Goosander" (poem), Phoenix 2 (2008): 14.</t>
        </is>
      </c>
      <c r="X2137" s="3" t="inlineStr"/>
      <c r="Y2137" s="3" t="inlineStr"/>
      <c r="Z2137" s="3" t="inlineStr"/>
      <c r="AA2137" s="3" t="inlineStr"/>
      <c r="AB2137" s="3" t="inlineStr"/>
      <c r="AC2137" s="3" t="inlineStr">
        <is>
          <t>School of Arts &amp; Sciences</t>
        </is>
      </c>
      <c r="AD2137" s="3" t="n"/>
      <c r="AE2137" s="3" t="inlineStr">
        <is>
          <t>No</t>
        </is>
      </c>
      <c r="AF2137" s="3" t="inlineStr"/>
      <c r="AG2137" s="4" t="inlineStr"/>
      <c r="AH2137" s="4" t="inlineStr"/>
      <c r="AI2137" s="4" t="inlineStr"/>
    </row>
    <row r="2138">
      <c r="A2138" s="3" t="inlineStr">
        <is>
          <t>ENG-0162</t>
        </is>
      </c>
      <c r="B2138" s="3" t="inlineStr">
        <is>
          <t>Saddik</t>
        </is>
      </c>
      <c r="C2138" s="3" t="inlineStr">
        <is>
          <t>Annette</t>
        </is>
      </c>
      <c r="D2138" s="3" t="inlineStr">
        <is>
          <t>Annette Saddik</t>
        </is>
      </c>
      <c r="E2138" s="3" t="inlineStr">
        <is>
          <t>Distinguished Professor</t>
        </is>
      </c>
      <c r="F2138" s="3" t="inlineStr">
        <is>
          <t>NYC College of Technology</t>
        </is>
      </c>
      <c r="G2138" s="3" t="inlineStr">
        <is>
          <t>English</t>
        </is>
      </c>
      <c r="H2138" s="3" t="inlineStr">
        <is>
          <t>ASaddik@citytech.cuny.edu</t>
        </is>
      </c>
      <c r="I2138" s="3" t="inlineStr">
        <is>
          <t>Book</t>
        </is>
      </c>
      <c r="J2138" s="3" t="inlineStr">
        <is>
          <t>Image, Myth, and Movement in the Plays of Sam Shepard and Tennessee Williams</t>
        </is>
      </c>
      <c r="K2138" s="3" t="n">
        <v>2008</v>
      </c>
      <c r="L2138" s="3" t="inlineStr"/>
      <c r="M2138" s="3" t="inlineStr"/>
      <c r="N2138" s="3" t="inlineStr"/>
      <c r="O2138" s="3" t="n"/>
      <c r="P2138" s="3" t="inlineStr"/>
      <c r="Q2138" s="3" t="inlineStr"/>
      <c r="R2138" s="3" t="inlineStr"/>
      <c r="S2138" s="3" t="inlineStr">
        <is>
          <t>Dept bio</t>
        </is>
      </c>
      <c r="T2138" s="3" t="n">
        <v>1</v>
      </c>
      <c r="U2138" s="3" t="inlineStr">
        <is>
          <t>Medium (self-reported in faculty bio)</t>
        </is>
      </c>
      <c r="V2138" s="3" t="n"/>
      <c r="W2138" s="3" t="inlineStr">
        <is>
          <t>“Image, Myth, and Movement in the Plays of Sam Shepard and Tennessee Williams.” In The Influence of Tennessee Williams: Essays on Fifteen American Playwrights. Ed. Philip C. Kolin. McFarland &amp; Co., 2008: 106-121.</t>
        </is>
      </c>
      <c r="X2138" s="3" t="inlineStr"/>
      <c r="Y2138" s="3" t="inlineStr"/>
      <c r="Z2138" s="3" t="inlineStr"/>
      <c r="AA2138" s="3" t="inlineStr"/>
      <c r="AB2138" s="3" t="inlineStr"/>
      <c r="AC2138" s="3" t="inlineStr">
        <is>
          <t>School of Arts &amp; Sciences</t>
        </is>
      </c>
      <c r="AD2138" s="3" t="n"/>
      <c r="AE2138" s="3" t="inlineStr">
        <is>
          <t>No</t>
        </is>
      </c>
      <c r="AF2138" s="3" t="inlineStr"/>
      <c r="AG2138" s="4" t="inlineStr"/>
      <c r="AH2138" s="4" t="inlineStr"/>
      <c r="AI2138" s="4" t="inlineStr"/>
    </row>
    <row r="2139">
      <c r="A2139" s="3" t="inlineStr">
        <is>
          <t>ENG-0163</t>
        </is>
      </c>
      <c r="B2139" s="3" t="inlineStr">
        <is>
          <t>Leston</t>
        </is>
      </c>
      <c r="C2139" s="3" t="inlineStr">
        <is>
          <t>Robert</t>
        </is>
      </c>
      <c r="D2139" s="3" t="inlineStr">
        <is>
          <t>Robert Leston</t>
        </is>
      </c>
      <c r="E2139" s="3" t="inlineStr">
        <is>
          <t>Professor</t>
        </is>
      </c>
      <c r="F2139" s="3" t="inlineStr">
        <is>
          <t>NYC College of Technology</t>
        </is>
      </c>
      <c r="G2139" s="3" t="inlineStr">
        <is>
          <t>English</t>
        </is>
      </c>
      <c r="H2139" s="3" t="inlineStr">
        <is>
          <t>RLeston@citytech.cuny.edu</t>
        </is>
      </c>
      <c r="I2139" s="3" t="inlineStr">
        <is>
          <t>Book chapter</t>
        </is>
      </c>
      <c r="J2139" s="3" t="inlineStr">
        <is>
          <t>Into the After.word with Victor Vitanza</t>
        </is>
      </c>
      <c r="K2139" s="3" t="n">
        <v>2008</v>
      </c>
      <c r="L2139" s="3" t="inlineStr"/>
      <c r="M2139" s="3" t="inlineStr">
        <is>
          <t>Lestón, Robert. “Into the After.word with Victor Vitanza.” Kairos: A Journal of Rhetoric, Technology, and Pedagogy. 12.3</t>
        </is>
      </c>
      <c r="N2139" s="3" t="inlineStr"/>
      <c r="O2139" s="3" t="n"/>
      <c r="P2139" s="3" t="inlineStr"/>
      <c r="Q2139" s="3" t="inlineStr"/>
      <c r="R2139" s="3" t="inlineStr">
        <is>
          <t>http://kairos.technorhetoric.net/12.3/</t>
        </is>
      </c>
      <c r="S2139" s="3" t="inlineStr">
        <is>
          <t>Dept bio</t>
        </is>
      </c>
      <c r="T2139" s="3" t="n">
        <v>1</v>
      </c>
      <c r="U2139" s="3" t="inlineStr">
        <is>
          <t>Medium (self-reported in faculty bio)</t>
        </is>
      </c>
      <c r="V2139" s="3" t="n"/>
      <c r="W2139" s="3" t="inlineStr">
        <is>
          <t>Lestón, Robert. “Into the After.word with Victor Vitanza.” Kairos: A Journal of Rhetoric, Technology, and Pedagogy. 12.3(2008). Digital Video and Webtext. http://kairos.technorhetoric.net/12.3/</t>
        </is>
      </c>
      <c r="X2139" s="3" t="inlineStr"/>
      <c r="Y2139" s="3" t="inlineStr"/>
      <c r="Z2139" s="3" t="inlineStr"/>
      <c r="AA2139" s="3" t="inlineStr"/>
      <c r="AB2139" s="3" t="inlineStr"/>
      <c r="AC2139" s="3" t="inlineStr">
        <is>
          <t>School of Arts &amp; Sciences</t>
        </is>
      </c>
      <c r="AD2139" s="3" t="n"/>
      <c r="AE2139" s="3" t="inlineStr">
        <is>
          <t>No</t>
        </is>
      </c>
      <c r="AF2139" s="3" t="inlineStr"/>
      <c r="AG2139" s="4" t="inlineStr"/>
      <c r="AH2139" s="4" t="inlineStr"/>
      <c r="AI2139" s="4" t="inlineStr"/>
    </row>
    <row r="2140">
      <c r="A2140" s="3" t="inlineStr">
        <is>
          <t>ENG-0164</t>
        </is>
      </c>
      <c r="B2140" s="3" t="inlineStr">
        <is>
          <t>Hellman</t>
        </is>
      </c>
      <c r="C2140" s="3" t="inlineStr">
        <is>
          <t>Caroline Chamberlin</t>
        </is>
      </c>
      <c r="D2140" s="3" t="inlineStr">
        <is>
          <t>Caroline Chamberlin Hellman</t>
        </is>
      </c>
      <c r="E2140" s="3" t="inlineStr">
        <is>
          <t>Professor</t>
        </is>
      </c>
      <c r="F2140" s="3" t="inlineStr">
        <is>
          <t>NYC College of Technology</t>
        </is>
      </c>
      <c r="G2140" s="3" t="inlineStr">
        <is>
          <t>English</t>
        </is>
      </c>
      <c r="H2140" s="3" t="inlineStr">
        <is>
          <t>CHellman@citytech.cuny.edu</t>
        </is>
      </c>
      <c r="I2140" s="3" t="inlineStr">
        <is>
          <t>Journal article</t>
        </is>
      </c>
      <c r="J2140" s="3" t="inlineStr">
        <is>
          <t>Mens Sana in Corpore Sano (A Sound Mind in a Sound Body): Implementing and Evaluating Writing across the Curriculum Strategies in Physical Education.</t>
        </is>
      </c>
      <c r="K2140" s="3" t="n">
        <v>2008</v>
      </c>
      <c r="L2140" s="3" t="inlineStr">
        <is>
          <t>The Physical Educator</t>
        </is>
      </c>
      <c r="M2140" s="3" t="inlineStr">
        <is>
          <t>Caroline Chamberlin Hellman; Amy L. Rowland</t>
        </is>
      </c>
      <c r="N2140" s="3" t="inlineStr"/>
      <c r="O2140" s="3" t="n"/>
      <c r="P2140" s="3" t="inlineStr"/>
      <c r="Q2140" s="3" t="inlineStr"/>
      <c r="R2140" s="3" t="inlineStr">
        <is>
          <t>https://openalex.org/W177161531</t>
        </is>
      </c>
      <c r="S2140" s="3" t="inlineStr">
        <is>
          <t>OpenAlex; Dept bio</t>
        </is>
      </c>
      <c r="T2140" s="3" t="n">
        <v>2</v>
      </c>
      <c r="U2140" s="3" t="inlineStr">
        <is>
          <t>High (City Tech affiliation on paper); 2 sources</t>
        </is>
      </c>
      <c r="V2140" s="3" t="n"/>
      <c r="W2140" s="3" t="inlineStr">
        <is>
          <t>“Mens Sana in Corpore Sano: Implementing and Evaluating Writing Across the Curriculum Strategies in Physical Education.” The Physical Educator. Winter 2009(4): 170-179.</t>
        </is>
      </c>
      <c r="X2140" s="3" t="inlineStr">
        <is>
          <t>During the spring semester of 2006 the Department of Physical Education (John Jay College of Criminal Justice) and a writing fellow, an English doctoral candidate (CUNY Graduate Center), began working together, with the goal of creating a new writing assignment for an integral course at the college. PED 103, Personal Physical Fitness and Dynamic Health, is typically offered in 15-18 different sections and taught by a large number of adjuncts. Typical enrollment per semester is about 650 students, so our course of action affected a significant number of students each year. Our goal was to create a standard writing curriculum that would improve student writing, yet not stray from the objectives of the course. As we are duly aware that similar Writing Across the Curriculum work (albeit perhaps not always in physical education) is taking place at academic institutions across the country, and indeed beyond, we decided to chronicle our collaboration in order to contribute to the critical conversation regarding the work of WAC. Ultimately, surrounded by the fruits of student and instructor effort alike in implementing the new writing curriculum, we concluded that the endeavor was successful. However, there are several revisions of the project that we plan to execute this coming semester. The results of the project, as well as potential changes to its design, are discussed in our article. ?</t>
        </is>
      </c>
      <c r="Y2140" s="3" t="inlineStr">
        <is>
          <t>OpenAlex</t>
        </is>
      </c>
      <c r="Z2140" s="3" t="inlineStr"/>
      <c r="AA2140" s="3" t="inlineStr">
        <is>
          <t>Not found</t>
        </is>
      </c>
      <c r="AB2140" s="3" t="inlineStr">
        <is>
          <t>closed</t>
        </is>
      </c>
      <c r="AC2140" s="3" t="inlineStr">
        <is>
          <t>School of Arts &amp; Sciences</t>
        </is>
      </c>
      <c r="AD2140" s="3" t="n">
        <v>0</v>
      </c>
      <c r="AE2140" s="3" t="inlineStr">
        <is>
          <t>No</t>
        </is>
      </c>
      <c r="AF2140" s="3" t="inlineStr"/>
      <c r="AG2140" s="4" t="inlineStr"/>
      <c r="AH2140" s="4" t="inlineStr"/>
      <c r="AI2140" s="4" t="inlineStr"/>
    </row>
    <row r="2141">
      <c r="A2141" s="3" t="inlineStr">
        <is>
          <t>ENG-0165</t>
        </is>
      </c>
      <c r="B2141" s="3" t="inlineStr">
        <is>
          <t>Guida</t>
        </is>
      </c>
      <c r="C2141" s="3" t="inlineStr">
        <is>
          <t>George</t>
        </is>
      </c>
      <c r="D2141" s="3" t="inlineStr">
        <is>
          <t>George Guida</t>
        </is>
      </c>
      <c r="E2141" s="3" t="inlineStr">
        <is>
          <t>Professor</t>
        </is>
      </c>
      <c r="F2141" s="3" t="inlineStr">
        <is>
          <t>NYC College of Technology</t>
        </is>
      </c>
      <c r="G2141" s="3" t="inlineStr">
        <is>
          <t>English</t>
        </is>
      </c>
      <c r="H2141" s="3" t="inlineStr">
        <is>
          <t>GGuida@citytech.cuny.edu</t>
        </is>
      </c>
      <c r="I2141" s="3" t="inlineStr">
        <is>
          <t>Book</t>
        </is>
      </c>
      <c r="J2141" s="3" t="inlineStr">
        <is>
          <t>New York and Other Lovers (poems)</t>
        </is>
      </c>
      <c r="K2141" s="3" t="n">
        <v>2008</v>
      </c>
      <c r="L2141" s="3" t="inlineStr"/>
      <c r="M2141" s="3" t="inlineStr"/>
      <c r="N2141" s="3" t="inlineStr"/>
      <c r="O2141" s="3" t="n"/>
      <c r="P2141" s="3" t="inlineStr"/>
      <c r="Q2141" s="3" t="inlineStr"/>
      <c r="R2141" s="3" t="inlineStr"/>
      <c r="S2141" s="3" t="inlineStr">
        <is>
          <t>Dept bio</t>
        </is>
      </c>
      <c r="T2141" s="3" t="n">
        <v>1</v>
      </c>
      <c r="U2141" s="3" t="inlineStr">
        <is>
          <t>Medium (self-reported in faculty bio)</t>
        </is>
      </c>
      <c r="V2141" s="3" t="n"/>
      <c r="W2141" s="3" t="inlineStr">
        <is>
          <t>New York and Other Lovers (poems). New York: Smalls Books, 2008.</t>
        </is>
      </c>
      <c r="X2141" s="3" t="inlineStr"/>
      <c r="Y2141" s="3" t="inlineStr"/>
      <c r="Z2141" s="3" t="inlineStr"/>
      <c r="AA2141" s="3" t="inlineStr"/>
      <c r="AB2141" s="3" t="inlineStr"/>
      <c r="AC2141" s="3" t="inlineStr">
        <is>
          <t>School of Arts &amp; Sciences</t>
        </is>
      </c>
      <c r="AD2141" s="3" t="n"/>
      <c r="AE2141" s="3" t="inlineStr">
        <is>
          <t>No</t>
        </is>
      </c>
      <c r="AF2141" s="3" t="inlineStr"/>
      <c r="AG2141" s="4" t="inlineStr"/>
      <c r="AH2141" s="4" t="inlineStr"/>
      <c r="AI2141" s="4" t="inlineStr"/>
    </row>
    <row r="2142">
      <c r="A2142" s="3" t="inlineStr">
        <is>
          <t>ENG-0166</t>
        </is>
      </c>
      <c r="B2142" s="3" t="inlineStr">
        <is>
          <t>Guida</t>
        </is>
      </c>
      <c r="C2142" s="3" t="inlineStr">
        <is>
          <t>George</t>
        </is>
      </c>
      <c r="D2142" s="3" t="inlineStr">
        <is>
          <t>George Guida</t>
        </is>
      </c>
      <c r="E2142" s="3" t="inlineStr">
        <is>
          <t>Professor</t>
        </is>
      </c>
      <c r="F2142" s="3" t="inlineStr">
        <is>
          <t>NYC College of Technology</t>
        </is>
      </c>
      <c r="G2142" s="3" t="inlineStr">
        <is>
          <t>English</t>
        </is>
      </c>
      <c r="H2142" s="3" t="inlineStr">
        <is>
          <t>GGuida@citytech.cuny.edu</t>
        </is>
      </c>
      <c r="I2142" s="3" t="inlineStr">
        <is>
          <t>Book</t>
        </is>
      </c>
      <c r="J2142" s="3" t="inlineStr">
        <is>
          <t>North Sea, New York: North Sea Poetry Scene Press, 2008: 251-252</t>
        </is>
      </c>
      <c r="K2142" s="3" t="n">
        <v>2008</v>
      </c>
      <c r="L2142" s="3" t="inlineStr"/>
      <c r="M2142" s="3" t="inlineStr"/>
      <c r="N2142" s="3" t="inlineStr"/>
      <c r="O2142" s="3" t="n"/>
      <c r="P2142" s="3" t="inlineStr"/>
      <c r="Q2142" s="3" t="inlineStr"/>
      <c r="R2142" s="3" t="inlineStr"/>
      <c r="S2142" s="3" t="inlineStr">
        <is>
          <t>Dept bio</t>
        </is>
      </c>
      <c r="T2142" s="3" t="n">
        <v>1</v>
      </c>
      <c r="U2142" s="3" t="inlineStr">
        <is>
          <t>Medium (self-reported in faculty bio)</t>
        </is>
      </c>
      <c r="V2142" s="3" t="n"/>
      <c r="W2142" s="3" t="inlineStr">
        <is>
          <t>An Anthology of Poetry. North Sea, New York: North Sea Poetry Scene Press, 2008: 251-252.</t>
        </is>
      </c>
      <c r="X2142" s="3" t="inlineStr"/>
      <c r="Y2142" s="3" t="inlineStr"/>
      <c r="Z2142" s="3" t="inlineStr"/>
      <c r="AA2142" s="3" t="inlineStr"/>
      <c r="AB2142" s="3" t="inlineStr"/>
      <c r="AC2142" s="3" t="inlineStr">
        <is>
          <t>School of Arts &amp; Sciences</t>
        </is>
      </c>
      <c r="AD2142" s="3" t="n"/>
      <c r="AE2142" s="3" t="inlineStr">
        <is>
          <t>No</t>
        </is>
      </c>
      <c r="AF2142" s="3" t="inlineStr"/>
      <c r="AG2142" s="4" t="inlineStr"/>
      <c r="AH2142" s="4" t="inlineStr"/>
      <c r="AI2142" s="4" t="inlineStr"/>
    </row>
    <row r="2143">
      <c r="A2143" s="3" t="inlineStr">
        <is>
          <t>ENG-0167</t>
        </is>
      </c>
      <c r="B2143" s="3" t="inlineStr">
        <is>
          <t>Guida</t>
        </is>
      </c>
      <c r="C2143" s="3" t="inlineStr">
        <is>
          <t>George</t>
        </is>
      </c>
      <c r="D2143" s="3" t="inlineStr">
        <is>
          <t>George Guida</t>
        </is>
      </c>
      <c r="E2143" s="3" t="inlineStr">
        <is>
          <t>Professor</t>
        </is>
      </c>
      <c r="F2143" s="3" t="inlineStr">
        <is>
          <t>NYC College of Technology</t>
        </is>
      </c>
      <c r="G2143" s="3" t="inlineStr">
        <is>
          <t>English</t>
        </is>
      </c>
      <c r="H2143" s="3" t="inlineStr">
        <is>
          <t>GGuida@citytech.cuny.edu</t>
        </is>
      </c>
      <c r="I2143" s="3" t="inlineStr">
        <is>
          <t>Book</t>
        </is>
      </c>
      <c r="J2143" s="3" t="inlineStr">
        <is>
          <t>Not the Wind" and "Topsoil in the Old Continental" (poems), Long Island Sounds 2008:</t>
        </is>
      </c>
      <c r="K2143" s="3" t="n">
        <v>2008</v>
      </c>
      <c r="L2143" s="3" t="inlineStr"/>
      <c r="M2143" s="3" t="inlineStr"/>
      <c r="N2143" s="3" t="inlineStr"/>
      <c r="O2143" s="3" t="n"/>
      <c r="P2143" s="3" t="inlineStr"/>
      <c r="Q2143" s="3" t="inlineStr"/>
      <c r="R2143" s="3" t="inlineStr"/>
      <c r="S2143" s="3" t="inlineStr">
        <is>
          <t>Dept bio</t>
        </is>
      </c>
      <c r="T2143" s="3" t="n">
        <v>1</v>
      </c>
      <c r="U2143" s="3" t="inlineStr">
        <is>
          <t>Medium (self-reported in faculty bio)</t>
        </is>
      </c>
      <c r="V2143" s="3" t="n"/>
      <c r="W2143" s="3" t="inlineStr">
        <is>
          <t>"Not the Wind" and "Topsoil in the Old Continental" (poems), Long Island Sounds 2008:</t>
        </is>
      </c>
      <c r="X2143" s="3" t="inlineStr"/>
      <c r="Y2143" s="3" t="inlineStr"/>
      <c r="Z2143" s="3" t="inlineStr"/>
      <c r="AA2143" s="3" t="inlineStr"/>
      <c r="AB2143" s="3" t="inlineStr"/>
      <c r="AC2143" s="3" t="inlineStr">
        <is>
          <t>School of Arts &amp; Sciences</t>
        </is>
      </c>
      <c r="AD2143" s="3" t="n"/>
      <c r="AE2143" s="3" t="inlineStr">
        <is>
          <t>No</t>
        </is>
      </c>
      <c r="AF2143" s="3" t="inlineStr"/>
      <c r="AG2143" s="4" t="inlineStr"/>
      <c r="AH2143" s="4" t="inlineStr"/>
      <c r="AI2143" s="4" t="inlineStr"/>
    </row>
    <row r="2144">
      <c r="A2144" s="3" t="inlineStr">
        <is>
          <t>ENG-0168</t>
        </is>
      </c>
      <c r="B2144" s="3" t="inlineStr">
        <is>
          <t>Guida</t>
        </is>
      </c>
      <c r="C2144" s="3" t="inlineStr">
        <is>
          <t>George</t>
        </is>
      </c>
      <c r="D2144" s="3" t="inlineStr">
        <is>
          <t>George Guida</t>
        </is>
      </c>
      <c r="E2144" s="3" t="inlineStr">
        <is>
          <t>Professor</t>
        </is>
      </c>
      <c r="F2144" s="3" t="inlineStr">
        <is>
          <t>NYC College of Technology</t>
        </is>
      </c>
      <c r="G2144" s="3" t="inlineStr">
        <is>
          <t>English</t>
        </is>
      </c>
      <c r="H2144" s="3" t="inlineStr">
        <is>
          <t>GGuida@citytech.cuny.edu</t>
        </is>
      </c>
      <c r="I2144" s="3" t="inlineStr">
        <is>
          <t>Book</t>
        </is>
      </c>
      <c r="J2144" s="3" t="inlineStr">
        <is>
          <t>Piccola Italia" (poem), Avanti Popolo: Italian American Writers Sail Beyond Columbus</t>
        </is>
      </c>
      <c r="K2144" s="3" t="n">
        <v>2008</v>
      </c>
      <c r="L2144" s="3" t="inlineStr"/>
      <c r="M2144" s="3" t="inlineStr"/>
      <c r="N2144" s="3" t="inlineStr"/>
      <c r="O2144" s="3" t="n"/>
      <c r="P2144" s="3" t="inlineStr"/>
      <c r="Q2144" s="3" t="inlineStr"/>
      <c r="R2144" s="3" t="inlineStr"/>
      <c r="S2144" s="3" t="inlineStr">
        <is>
          <t>Dept bio</t>
        </is>
      </c>
      <c r="T2144" s="3" t="n">
        <v>1</v>
      </c>
      <c r="U2144" s="3" t="inlineStr">
        <is>
          <t>Medium (self-reported in faculty bio)</t>
        </is>
      </c>
      <c r="V2144" s="3" t="n"/>
      <c r="W2144" s="3" t="inlineStr">
        <is>
          <t>"Piccola Italia" (poem), Avanti Popolo: Italian American Writers Sail Beyond Columbus. San Francisco: Manic D Press, 2008: 123-124.</t>
        </is>
      </c>
      <c r="X2144" s="3" t="inlineStr"/>
      <c r="Y2144" s="3" t="inlineStr"/>
      <c r="Z2144" s="3" t="inlineStr"/>
      <c r="AA2144" s="3" t="inlineStr"/>
      <c r="AB2144" s="3" t="inlineStr"/>
      <c r="AC2144" s="3" t="inlineStr">
        <is>
          <t>School of Arts &amp; Sciences</t>
        </is>
      </c>
      <c r="AD2144" s="3" t="n"/>
      <c r="AE2144" s="3" t="inlineStr">
        <is>
          <t>No</t>
        </is>
      </c>
      <c r="AF2144" s="3" t="inlineStr"/>
      <c r="AG2144" s="4" t="inlineStr"/>
      <c r="AH2144" s="4" t="inlineStr"/>
      <c r="AI2144" s="4" t="inlineStr"/>
    </row>
    <row r="2145">
      <c r="A2145" s="3" t="inlineStr">
        <is>
          <t>ENG-0169</t>
        </is>
      </c>
      <c r="B2145" s="3" t="inlineStr">
        <is>
          <t>Grujicic-Alatriste</t>
        </is>
      </c>
      <c r="C2145" s="3" t="inlineStr">
        <is>
          <t>Lubie</t>
        </is>
      </c>
      <c r="D2145" s="3" t="inlineStr">
        <is>
          <t>Lubie Grujicic-Alatriste</t>
        </is>
      </c>
      <c r="E2145" s="3" t="inlineStr">
        <is>
          <t>Professor</t>
        </is>
      </c>
      <c r="F2145" s="3" t="inlineStr">
        <is>
          <t>NYC College of Technology</t>
        </is>
      </c>
      <c r="G2145" s="3" t="inlineStr">
        <is>
          <t>English</t>
        </is>
      </c>
      <c r="H2145" s="3" t="inlineStr">
        <is>
          <t>LAlatriste@citytech.cuny.edu</t>
        </is>
      </c>
      <c r="I2145" s="3" t="inlineStr">
        <is>
          <t>Journal article</t>
        </is>
      </c>
      <c r="J2145" s="3" t="inlineStr">
        <is>
          <t>Pragmatics in Academia: The Role of Gender and Power Relations in the Use of Implicatures</t>
        </is>
      </c>
      <c r="K2145" s="3" t="n">
        <v>2008</v>
      </c>
      <c r="L2145" s="3" t="inlineStr">
        <is>
          <t>Studies in Applied Linguistics and TESOL</t>
        </is>
      </c>
      <c r="M2145" s="3" t="inlineStr">
        <is>
          <t>Lubie Grujicic-Alatriste</t>
        </is>
      </c>
      <c r="N2145" s="3" t="inlineStr"/>
      <c r="O2145" s="3" t="n"/>
      <c r="P2145" s="3" t="inlineStr"/>
      <c r="Q2145" s="3" t="inlineStr">
        <is>
          <t>10.7916/d8-4r34-1t97</t>
        </is>
      </c>
      <c r="R2145" s="3" t="inlineStr">
        <is>
          <t>https://doi.org/10.7916/d8-4r34-1t97</t>
        </is>
      </c>
      <c r="S2145" s="3" t="inlineStr">
        <is>
          <t>OpenAlex; Dept bio</t>
        </is>
      </c>
      <c r="T2145" s="3" t="n">
        <v>2</v>
      </c>
      <c r="U2145" s="3" t="inlineStr">
        <is>
          <t>High (City Tech affiliation on paper); 2 sources</t>
        </is>
      </c>
      <c r="V2145" s="3" t="n"/>
      <c r="W2145" s="3" t="inlineStr">
        <is>
          <t>Grujicic-Alatriste, L. (2008). Pragmatics in the Academia: The Role of Gender and Power Relations in the Use Implicatures. TESOL/AL Teachers College Web Journal, Vol. 8. No. 2, November 2008.</t>
        </is>
      </c>
      <c r="X2145" s="3" t="inlineStr">
        <is>
          <t>“Waiting to see me?” asked Dr. Beebe. Was it an implicature or a speech act? Was the utterance intended as an invitation—Come in—or as a request for information—Are you here to see me? I stood up and followed Dr. Beebe into her office. This very first encounter ushered pragmatics into my life. It was also my first step in discovering many different aspects of interaction, and later on, it allowed me to go in my research where others feared to tread, so to speak. Doctor Beebe’s passion for pragmatics, and her ability to ignite her students’ desire to pursue questions relevant to their lives, has kept many of us in her camp. The findings that will be presented in this paper come from my first research study inspired by Dr. Beebe’s class on pragmatics.</t>
        </is>
      </c>
      <c r="Y2145" s="3" t="inlineStr">
        <is>
          <t>OpenAlex</t>
        </is>
      </c>
      <c r="Z2145" s="3" t="inlineStr">
        <is>
          <t>https://journals.library.columbia.edu/index.php/index/article/view/1482</t>
        </is>
      </c>
      <c r="AA2145" s="3" t="inlineStr">
        <is>
          <t>Open-access page (via OpenAlex)</t>
        </is>
      </c>
      <c r="AB2145" s="3" t="inlineStr">
        <is>
          <t>diamond</t>
        </is>
      </c>
      <c r="AC2145" s="3" t="inlineStr">
        <is>
          <t>School of Arts &amp; Sciences</t>
        </is>
      </c>
      <c r="AD2145" s="3" t="n">
        <v>2</v>
      </c>
      <c r="AE2145" s="3" t="inlineStr">
        <is>
          <t>No</t>
        </is>
      </c>
      <c r="AF2145" s="3" t="inlineStr"/>
      <c r="AG2145" s="4" t="inlineStr"/>
      <c r="AH2145" s="4" t="inlineStr"/>
      <c r="AI2145" s="4" t="inlineStr"/>
    </row>
    <row r="2146">
      <c r="A2146" s="3" t="inlineStr">
        <is>
          <t>ENG-0170</t>
        </is>
      </c>
      <c r="B2146" s="3" t="inlineStr">
        <is>
          <t>Guida</t>
        </is>
      </c>
      <c r="C2146" s="3" t="inlineStr">
        <is>
          <t>George</t>
        </is>
      </c>
      <c r="D2146" s="3" t="inlineStr">
        <is>
          <t>George Guida</t>
        </is>
      </c>
      <c r="E2146" s="3" t="inlineStr">
        <is>
          <t>Professor</t>
        </is>
      </c>
      <c r="F2146" s="3" t="inlineStr">
        <is>
          <t>NYC College of Technology</t>
        </is>
      </c>
      <c r="G2146" s="3" t="inlineStr">
        <is>
          <t>English</t>
        </is>
      </c>
      <c r="H2146" s="3" t="inlineStr">
        <is>
          <t>GGuida@citytech.cuny.edu</t>
        </is>
      </c>
      <c r="I2146" s="3" t="inlineStr">
        <is>
          <t>Book</t>
        </is>
      </c>
      <c r="J2146" s="3" t="inlineStr">
        <is>
          <t>Rome" (story), J Journal 1.1 (Spring 2008): 94-114</t>
        </is>
      </c>
      <c r="K2146" s="3" t="n">
        <v>2008</v>
      </c>
      <c r="L2146" s="3" t="inlineStr"/>
      <c r="M2146" s="3" t="inlineStr"/>
      <c r="N2146" s="3" t="inlineStr"/>
      <c r="O2146" s="3" t="n"/>
      <c r="P2146" s="3" t="inlineStr"/>
      <c r="Q2146" s="3" t="inlineStr"/>
      <c r="R2146" s="3" t="inlineStr"/>
      <c r="S2146" s="3" t="inlineStr">
        <is>
          <t>Dept bio</t>
        </is>
      </c>
      <c r="T2146" s="3" t="n">
        <v>1</v>
      </c>
      <c r="U2146" s="3" t="inlineStr">
        <is>
          <t>Medium (self-reported in faculty bio)</t>
        </is>
      </c>
      <c r="V2146" s="3" t="n"/>
      <c r="W2146" s="3" t="inlineStr">
        <is>
          <t>"Rome" (story), J Journal 1.1 (Spring 2008): 94-114. [Pushcart Prize Nominee]</t>
        </is>
      </c>
      <c r="X2146" s="3" t="inlineStr"/>
      <c r="Y2146" s="3" t="inlineStr"/>
      <c r="Z2146" s="3" t="inlineStr"/>
      <c r="AA2146" s="3" t="inlineStr"/>
      <c r="AB2146" s="3" t="inlineStr"/>
      <c r="AC2146" s="3" t="inlineStr">
        <is>
          <t>School of Arts &amp; Sciences</t>
        </is>
      </c>
      <c r="AD2146" s="3" t="n"/>
      <c r="AE2146" s="3" t="inlineStr">
        <is>
          <t>No</t>
        </is>
      </c>
      <c r="AF2146" s="3" t="inlineStr"/>
      <c r="AG2146" s="4" t="inlineStr"/>
      <c r="AH2146" s="4" t="inlineStr"/>
      <c r="AI2146" s="4" t="inlineStr"/>
    </row>
    <row r="2147">
      <c r="A2147" s="3" t="inlineStr">
        <is>
          <t>ENG-0171</t>
        </is>
      </c>
      <c r="B2147" s="3" t="inlineStr">
        <is>
          <t>Lansiquot-Panagiotakis</t>
        </is>
      </c>
      <c r="C2147" s="3" t="inlineStr">
        <is>
          <t>Reneta</t>
        </is>
      </c>
      <c r="D2147" s="3" t="inlineStr">
        <is>
          <t>Reneta Lansiquot-Panagiotakis</t>
        </is>
      </c>
      <c r="E2147" s="3" t="inlineStr">
        <is>
          <t>Professor</t>
        </is>
      </c>
      <c r="F2147" s="3" t="inlineStr">
        <is>
          <t>NYC College of Technology</t>
        </is>
      </c>
      <c r="G2147" s="3" t="inlineStr">
        <is>
          <t>English</t>
        </is>
      </c>
      <c r="H2147" s="3" t="inlineStr">
        <is>
          <t>RLansiquot@citytech.cuny.edu</t>
        </is>
      </c>
      <c r="I2147" s="3" t="inlineStr">
        <is>
          <t>Other</t>
        </is>
      </c>
      <c r="J2147" s="3" t="inlineStr">
        <is>
          <t>Second languages, virtual worlds: Living second lives</t>
        </is>
      </c>
      <c r="K2147" s="3" t="n">
        <v>2008</v>
      </c>
      <c r="L2147" s="3" t="inlineStr"/>
      <c r="M2147" s="3" t="inlineStr">
        <is>
          <t>Lansiquot, R., &amp; Rosalia, C</t>
        </is>
      </c>
      <c r="N2147" s="3" t="inlineStr"/>
      <c r="O2147" s="3" t="n"/>
      <c r="P2147" s="3" t="inlineStr"/>
      <c r="Q2147" s="3" t="inlineStr"/>
      <c r="R2147" s="3" t="inlineStr"/>
      <c r="S2147" s="3" t="inlineStr">
        <is>
          <t>Dept bio</t>
        </is>
      </c>
      <c r="T2147" s="3" t="n">
        <v>1</v>
      </c>
      <c r="U2147" s="3" t="inlineStr">
        <is>
          <t>Medium (self-reported in faculty bio)</t>
        </is>
      </c>
      <c r="V2147" s="3" t="n"/>
      <c r="W2147" s="3" t="inlineStr">
        <is>
          <t>Lansiquot, R., &amp; Rosalia, C. (2008). Second languages, virtual worlds: Living second lives. In J. Luca &amp; E. R. Weippl (Eds.), Proceedings of EdMedia 2008: World Conference on Educational Multimedia, Hypermedia, &amp; Telecommunications (pp. 2660-2664). Vienna, Austria: AACE.</t>
        </is>
      </c>
      <c r="X2147" s="3" t="inlineStr"/>
      <c r="Y2147" s="3" t="inlineStr"/>
      <c r="Z2147" s="3" t="inlineStr"/>
      <c r="AA2147" s="3" t="inlineStr"/>
      <c r="AB2147" s="3" t="inlineStr"/>
      <c r="AC2147" s="3" t="inlineStr">
        <is>
          <t>School of Arts &amp; Sciences</t>
        </is>
      </c>
      <c r="AD2147" s="3" t="n"/>
      <c r="AE2147" s="3" t="inlineStr">
        <is>
          <t>No</t>
        </is>
      </c>
      <c r="AF2147" s="3" t="inlineStr"/>
      <c r="AG2147" s="4" t="inlineStr"/>
      <c r="AH2147" s="4" t="inlineStr"/>
      <c r="AI2147" s="4" t="inlineStr"/>
    </row>
    <row r="2148">
      <c r="A2148" s="3" t="inlineStr">
        <is>
          <t>ENG-0172</t>
        </is>
      </c>
      <c r="B2148" s="3" t="inlineStr">
        <is>
          <t>Guida</t>
        </is>
      </c>
      <c r="C2148" s="3" t="inlineStr">
        <is>
          <t>George</t>
        </is>
      </c>
      <c r="D2148" s="3" t="inlineStr">
        <is>
          <t>George Guida</t>
        </is>
      </c>
      <c r="E2148" s="3" t="inlineStr">
        <is>
          <t>Professor</t>
        </is>
      </c>
      <c r="F2148" s="3" t="inlineStr">
        <is>
          <t>NYC College of Technology</t>
        </is>
      </c>
      <c r="G2148" s="3" t="inlineStr">
        <is>
          <t>English</t>
        </is>
      </c>
      <c r="H2148" s="3" t="inlineStr">
        <is>
          <t>GGuida@citytech.cuny.edu</t>
        </is>
      </c>
      <c r="I2148" s="3" t="inlineStr">
        <is>
          <t>Book</t>
        </is>
      </c>
      <c r="J2148" s="3" t="inlineStr">
        <is>
          <t>Shinto Mama" (reprinted poem), Wild Dreams: The Best of Italian Americana, Carol Bonomo Albright and Joanna Clapps Herman, eds</t>
        </is>
      </c>
      <c r="K2148" s="3" t="n">
        <v>2008</v>
      </c>
      <c r="L2148" s="3" t="inlineStr"/>
      <c r="M2148" s="3" t="inlineStr"/>
      <c r="N2148" s="3" t="inlineStr"/>
      <c r="O2148" s="3" t="n"/>
      <c r="P2148" s="3" t="inlineStr"/>
      <c r="Q2148" s="3" t="inlineStr"/>
      <c r="R2148" s="3" t="inlineStr"/>
      <c r="S2148" s="3" t="inlineStr">
        <is>
          <t>Dept bio</t>
        </is>
      </c>
      <c r="T2148" s="3" t="n">
        <v>1</v>
      </c>
      <c r="U2148" s="3" t="inlineStr">
        <is>
          <t>Medium (self-reported in faculty bio)</t>
        </is>
      </c>
      <c r="V2148" s="3" t="n"/>
      <c r="W2148" s="3" t="inlineStr">
        <is>
          <t>"Shinto Mama" (reprinted poem), Wild Dreams: The Best of Italian Americana, Carol Bonomo Albright and Joanna Clapps Herman, eds. New York: Fordham UP, 2008: 113-114.</t>
        </is>
      </c>
      <c r="X2148" s="3" t="inlineStr"/>
      <c r="Y2148" s="3" t="inlineStr"/>
      <c r="Z2148" s="3" t="inlineStr"/>
      <c r="AA2148" s="3" t="inlineStr"/>
      <c r="AB2148" s="3" t="inlineStr"/>
      <c r="AC2148" s="3" t="inlineStr">
        <is>
          <t>School of Arts &amp; Sciences</t>
        </is>
      </c>
      <c r="AD2148" s="3" t="n"/>
      <c r="AE2148" s="3" t="inlineStr">
        <is>
          <t>No</t>
        </is>
      </c>
      <c r="AF2148" s="3" t="inlineStr"/>
      <c r="AG2148" s="4" t="inlineStr"/>
      <c r="AH2148" s="4" t="inlineStr"/>
      <c r="AI2148" s="4" t="inlineStr"/>
    </row>
    <row r="2149">
      <c r="A2149" s="3" t="inlineStr">
        <is>
          <t>ENG-0173</t>
        </is>
      </c>
      <c r="B2149" s="3" t="inlineStr">
        <is>
          <t>Saddik</t>
        </is>
      </c>
      <c r="C2149" s="3" t="inlineStr">
        <is>
          <t>Annette</t>
        </is>
      </c>
      <c r="D2149" s="3" t="inlineStr">
        <is>
          <t>Annette Saddik</t>
        </is>
      </c>
      <c r="E2149" s="3" t="inlineStr">
        <is>
          <t>Distinguished Professor</t>
        </is>
      </c>
      <c r="F2149" s="3" t="inlineStr">
        <is>
          <t>NYC College of Technology</t>
        </is>
      </c>
      <c r="G2149" s="3" t="inlineStr">
        <is>
          <t>English</t>
        </is>
      </c>
      <c r="H2149" s="3" t="inlineStr">
        <is>
          <t>ASaddik@citytech.cuny.edu</t>
        </is>
      </c>
      <c r="I2149" s="3" t="inlineStr">
        <is>
          <t>Book</t>
        </is>
      </c>
      <c r="J2149" s="3" t="inlineStr">
        <is>
          <t>Tennessee Williams: The Traveling Companion and Other Plays, editor and introduction (New Directions Publishing, 2008)</t>
        </is>
      </c>
      <c r="K2149" s="3" t="n">
        <v>2008</v>
      </c>
      <c r="L2149" s="3" t="inlineStr"/>
      <c r="M2149" s="3" t="inlineStr"/>
      <c r="N2149" s="3" t="inlineStr"/>
      <c r="O2149" s="3" t="n"/>
      <c r="P2149" s="3" t="inlineStr"/>
      <c r="Q2149" s="3" t="inlineStr"/>
      <c r="R2149" s="3" t="inlineStr"/>
      <c r="S2149" s="3" t="inlineStr">
        <is>
          <t>Dept bio</t>
        </is>
      </c>
      <c r="T2149" s="3" t="n">
        <v>1</v>
      </c>
      <c r="U2149" s="3" t="inlineStr">
        <is>
          <t>Medium (self-reported in faculty bio)</t>
        </is>
      </c>
      <c r="V2149" s="3" t="n"/>
      <c r="W2149" s="3" t="inlineStr">
        <is>
          <t>Tennessee Williams: The Traveling Companion and Other Plays, editor and introduction (New Directions Publishing, 2008).</t>
        </is>
      </c>
      <c r="X2149" s="3" t="inlineStr"/>
      <c r="Y2149" s="3" t="inlineStr"/>
      <c r="Z2149" s="3" t="inlineStr"/>
      <c r="AA2149" s="3" t="inlineStr"/>
      <c r="AB2149" s="3" t="inlineStr"/>
      <c r="AC2149" s="3" t="inlineStr">
        <is>
          <t>School of Arts &amp; Sciences</t>
        </is>
      </c>
      <c r="AD2149" s="3" t="n"/>
      <c r="AE2149" s="3" t="inlineStr">
        <is>
          <t>No</t>
        </is>
      </c>
      <c r="AF2149" s="3" t="inlineStr"/>
      <c r="AG2149" s="4" t="inlineStr"/>
      <c r="AH2149" s="4" t="inlineStr"/>
      <c r="AI2149" s="4" t="inlineStr"/>
    </row>
    <row r="2150">
      <c r="A2150" s="3" t="inlineStr">
        <is>
          <t>ENG-0174</t>
        </is>
      </c>
      <c r="B2150" s="3" t="inlineStr">
        <is>
          <t>Guida</t>
        </is>
      </c>
      <c r="C2150" s="3" t="inlineStr">
        <is>
          <t>George</t>
        </is>
      </c>
      <c r="D2150" s="3" t="inlineStr">
        <is>
          <t>George Guida</t>
        </is>
      </c>
      <c r="E2150" s="3" t="inlineStr">
        <is>
          <t>Professor</t>
        </is>
      </c>
      <c r="F2150" s="3" t="inlineStr">
        <is>
          <t>NYC College of Technology</t>
        </is>
      </c>
      <c r="G2150" s="3" t="inlineStr">
        <is>
          <t>English</t>
        </is>
      </c>
      <c r="H2150" s="3" t="inlineStr">
        <is>
          <t>GGuida@citytech.cuny.edu</t>
        </is>
      </c>
      <c r="I2150" s="3" t="inlineStr">
        <is>
          <t>Book</t>
        </is>
      </c>
      <c r="J2150" s="3" t="inlineStr">
        <is>
          <t>The New Pope" (story), American Fiction 2.2 (Fall 2008)</t>
        </is>
      </c>
      <c r="K2150" s="3" t="n">
        <v>2008</v>
      </c>
      <c r="L2150" s="3" t="inlineStr"/>
      <c r="M2150" s="3" t="inlineStr"/>
      <c r="N2150" s="3" t="inlineStr"/>
      <c r="O2150" s="3" t="n"/>
      <c r="P2150" s="3" t="inlineStr"/>
      <c r="Q2150" s="3" t="inlineStr"/>
      <c r="R2150" s="3" t="inlineStr"/>
      <c r="S2150" s="3" t="inlineStr">
        <is>
          <t>Dept bio</t>
        </is>
      </c>
      <c r="T2150" s="3" t="n">
        <v>1</v>
      </c>
      <c r="U2150" s="3" t="inlineStr">
        <is>
          <t>Medium (self-reported in faculty bio)</t>
        </is>
      </c>
      <c r="V2150" s="3" t="n"/>
      <c r="W2150" s="3" t="inlineStr">
        <is>
          <t>"The New Pope" (story), American Fiction 2.2 (Fall 2008).</t>
        </is>
      </c>
      <c r="X2150" s="3" t="inlineStr"/>
      <c r="Y2150" s="3" t="inlineStr"/>
      <c r="Z2150" s="3" t="inlineStr"/>
      <c r="AA2150" s="3" t="inlineStr"/>
      <c r="AB2150" s="3" t="inlineStr"/>
      <c r="AC2150" s="3" t="inlineStr">
        <is>
          <t>School of Arts &amp; Sciences</t>
        </is>
      </c>
      <c r="AD2150" s="3" t="n"/>
      <c r="AE2150" s="3" t="inlineStr">
        <is>
          <t>No</t>
        </is>
      </c>
      <c r="AF2150" s="3" t="inlineStr"/>
      <c r="AG2150" s="4" t="inlineStr"/>
      <c r="AH2150" s="4" t="inlineStr"/>
      <c r="AI2150" s="4" t="inlineStr"/>
    </row>
    <row r="2151">
      <c r="A2151" s="3" t="inlineStr">
        <is>
          <t>ENG-0175</t>
        </is>
      </c>
      <c r="B2151" s="3" t="inlineStr">
        <is>
          <t>Harris</t>
        </is>
      </c>
      <c r="C2151" s="3" t="inlineStr">
        <is>
          <t>Carole</t>
        </is>
      </c>
      <c r="D2151" s="3" t="inlineStr">
        <is>
          <t>Carole Harris</t>
        </is>
      </c>
      <c r="E2151" s="3" t="inlineStr">
        <is>
          <t>Associate Professor</t>
        </is>
      </c>
      <c r="F2151" s="3" t="inlineStr">
        <is>
          <t>NYC College of Technology</t>
        </is>
      </c>
      <c r="G2151" s="3" t="inlineStr">
        <is>
          <t>English</t>
        </is>
      </c>
      <c r="H2151" s="3" t="inlineStr">
        <is>
          <t>CHarris@citytech.cuny.edu</t>
        </is>
      </c>
      <c r="I2151" s="3" t="inlineStr">
        <is>
          <t>Paper (venue type unclear)</t>
        </is>
      </c>
      <c r="J2151" s="3" t="inlineStr">
        <is>
          <t>The Photography of Professor Carole K. Harris</t>
        </is>
      </c>
      <c r="K2151" s="3" t="n">
        <v>2008</v>
      </c>
      <c r="L2151" s="3" t="inlineStr"/>
      <c r="M2151" s="3" t="inlineStr"/>
      <c r="N2151" s="3" t="inlineStr"/>
      <c r="O2151" s="3" t="n"/>
      <c r="P2151" s="3" t="inlineStr"/>
      <c r="Q2151" s="3" t="inlineStr"/>
      <c r="R2151" s="3" t="inlineStr"/>
      <c r="S2151" s="3" t="inlineStr">
        <is>
          <t>Dept bio</t>
        </is>
      </c>
      <c r="T2151" s="3" t="n">
        <v>1</v>
      </c>
      <c r="U2151" s="3" t="inlineStr">
        <is>
          <t>Medium (self-reported in faculty bio)</t>
        </is>
      </c>
      <c r="V2151" s="3" t="n"/>
      <c r="W2151" s="3" t="inlineStr">
        <is>
          <t>"The Photography of Professor Carole K. Harris," photography exhibit. Ursula C. Schwerin Library. New York City College of Technology. Oct. 8-Nov. 8, 2008.</t>
        </is>
      </c>
      <c r="X2151" s="3" t="inlineStr"/>
      <c r="Y2151" s="3" t="inlineStr"/>
      <c r="Z2151" s="3" t="inlineStr"/>
      <c r="AA2151" s="3" t="inlineStr"/>
      <c r="AB2151" s="3" t="inlineStr"/>
      <c r="AC2151" s="3" t="inlineStr">
        <is>
          <t>School of Arts &amp; Sciences</t>
        </is>
      </c>
      <c r="AD2151" s="3" t="n"/>
      <c r="AE2151" s="3" t="inlineStr">
        <is>
          <t>No</t>
        </is>
      </c>
      <c r="AF2151" s="3" t="inlineStr"/>
      <c r="AG2151" s="4" t="inlineStr"/>
      <c r="AH2151" s="4" t="inlineStr"/>
      <c r="AI2151" s="4" t="inlineStr"/>
    </row>
    <row r="2152">
      <c r="A2152" s="3" t="inlineStr">
        <is>
          <t>ENG-0176</t>
        </is>
      </c>
      <c r="B2152" s="3" t="inlineStr">
        <is>
          <t>Do</t>
        </is>
      </c>
      <c r="C2152" s="3" t="inlineStr">
        <is>
          <t>Hyunjoo</t>
        </is>
      </c>
      <c r="D2152" s="3" t="inlineStr">
        <is>
          <t>Hyunjoo Do</t>
        </is>
      </c>
      <c r="E2152" s="3" t="inlineStr">
        <is>
          <t>Associate Professor</t>
        </is>
      </c>
      <c r="F2152" s="3" t="inlineStr">
        <is>
          <t>NYC College of Technology</t>
        </is>
      </c>
      <c r="G2152" s="3" t="inlineStr">
        <is>
          <t>English</t>
        </is>
      </c>
      <c r="H2152" s="3" t="inlineStr">
        <is>
          <t>ADo@citytech.cuny.edu</t>
        </is>
      </c>
      <c r="I2152" s="3" t="inlineStr">
        <is>
          <t>Conference presentation</t>
        </is>
      </c>
      <c r="J2152" s="3" t="inlineStr">
        <is>
          <t>The acquisition of narrative skills by secondary ESL learners</t>
        </is>
      </c>
      <c r="K2152" s="3" t="n">
        <v>2008</v>
      </c>
      <c r="L2152" s="3" t="inlineStr"/>
      <c r="M2152" s="3" t="inlineStr"/>
      <c r="N2152" s="3" t="inlineStr"/>
      <c r="O2152" s="3" t="n"/>
      <c r="P2152" s="3" t="inlineStr"/>
      <c r="Q2152" s="3" t="inlineStr"/>
      <c r="R2152" s="3" t="inlineStr"/>
      <c r="S2152" s="3" t="inlineStr">
        <is>
          <t>Dept bio</t>
        </is>
      </c>
      <c r="T2152" s="3" t="n">
        <v>1</v>
      </c>
      <c r="U2152" s="3" t="inlineStr">
        <is>
          <t>Medium (self-reported in faculty bio)</t>
        </is>
      </c>
      <c r="V2152" s="3" t="n"/>
      <c r="W2152" s="3" t="inlineStr">
        <is>
          <t>"The acquisition of narrative skills by secondary ESL learners" Idiom 38(1), 2008, 8-9.</t>
        </is>
      </c>
      <c r="X2152" s="3" t="inlineStr"/>
      <c r="Y2152" s="3" t="inlineStr"/>
      <c r="Z2152" s="3" t="inlineStr"/>
      <c r="AA2152" s="3" t="inlineStr"/>
      <c r="AB2152" s="3" t="inlineStr"/>
      <c r="AC2152" s="3" t="inlineStr">
        <is>
          <t>School of Arts &amp; Sciences</t>
        </is>
      </c>
      <c r="AD2152" s="3" t="n"/>
      <c r="AE2152" s="3" t="inlineStr">
        <is>
          <t>No</t>
        </is>
      </c>
      <c r="AF2152" s="3" t="inlineStr"/>
      <c r="AG2152" s="4" t="inlineStr"/>
      <c r="AH2152" s="4" t="inlineStr"/>
      <c r="AI2152" s="4" t="inlineStr"/>
    </row>
    <row r="2153">
      <c r="A2153" s="3" t="inlineStr">
        <is>
          <t>ENG-0177</t>
        </is>
      </c>
      <c r="B2153" s="3" t="inlineStr">
        <is>
          <t>Lansiquot-Panagiotakis</t>
        </is>
      </c>
      <c r="C2153" s="3" t="inlineStr">
        <is>
          <t>Reneta</t>
        </is>
      </c>
      <c r="D2153" s="3" t="inlineStr">
        <is>
          <t>Reneta Lansiquot-Panagiotakis</t>
        </is>
      </c>
      <c r="E2153" s="3" t="inlineStr">
        <is>
          <t>Professor</t>
        </is>
      </c>
      <c r="F2153" s="3" t="inlineStr">
        <is>
          <t>NYC College of Technology</t>
        </is>
      </c>
      <c r="G2153" s="3" t="inlineStr">
        <is>
          <t>English</t>
        </is>
      </c>
      <c r="H2153" s="3" t="inlineStr">
        <is>
          <t>RLansiquot@citytech.cuny.edu</t>
        </is>
      </c>
      <c r="I2153" s="3" t="inlineStr">
        <is>
          <t>Other</t>
        </is>
      </c>
      <c r="J2153" s="3" t="inlineStr">
        <is>
          <t>Advanced technical writing: Blending virtual communities</t>
        </is>
      </c>
      <c r="K2153" s="3" t="n">
        <v>2009</v>
      </c>
      <c r="L2153" s="3" t="inlineStr"/>
      <c r="M2153" s="3" t="inlineStr">
        <is>
          <t>Lansiquot, R. D</t>
        </is>
      </c>
      <c r="N2153" s="3" t="inlineStr"/>
      <c r="O2153" s="3" t="n"/>
      <c r="P2153" s="3" t="inlineStr"/>
      <c r="Q2153" s="3" t="inlineStr"/>
      <c r="R2153" s="3" t="inlineStr"/>
      <c r="S2153" s="3" t="inlineStr">
        <is>
          <t>Dept bio</t>
        </is>
      </c>
      <c r="T2153" s="3" t="n">
        <v>1</v>
      </c>
      <c r="U2153" s="3" t="inlineStr">
        <is>
          <t>Medium (self-reported in faculty bio)</t>
        </is>
      </c>
      <c r="V2153" s="3" t="n"/>
      <c r="W2153" s="3" t="inlineStr">
        <is>
          <t>Lansiquot, R. D. (2009). Advanced technical writing: Blending virtual communities. [Special issue on blended learning]. The Journal of the Research Center for Educational Technology, 5 (1), 57-63.</t>
        </is>
      </c>
      <c r="X2153" s="3" t="inlineStr"/>
      <c r="Y2153" s="3" t="inlineStr"/>
      <c r="Z2153" s="3" t="inlineStr"/>
      <c r="AA2153" s="3" t="inlineStr"/>
      <c r="AB2153" s="3" t="inlineStr"/>
      <c r="AC2153" s="3" t="inlineStr">
        <is>
          <t>School of Arts &amp; Sciences</t>
        </is>
      </c>
      <c r="AD2153" s="3" t="n"/>
      <c r="AE2153" s="3" t="inlineStr">
        <is>
          <t>No</t>
        </is>
      </c>
      <c r="AF2153" s="3" t="inlineStr"/>
      <c r="AG2153" s="4" t="inlineStr"/>
      <c r="AH2153" s="4" t="inlineStr"/>
      <c r="AI2153" s="4" t="inlineStr"/>
    </row>
    <row r="2154">
      <c r="A2154" s="3" t="inlineStr">
        <is>
          <t>ENG-0178</t>
        </is>
      </c>
      <c r="B2154" s="3" t="inlineStr">
        <is>
          <t>Guida</t>
        </is>
      </c>
      <c r="C2154" s="3" t="inlineStr">
        <is>
          <t>George</t>
        </is>
      </c>
      <c r="D2154" s="3" t="inlineStr">
        <is>
          <t>George Guida</t>
        </is>
      </c>
      <c r="E2154" s="3" t="inlineStr">
        <is>
          <t>Professor</t>
        </is>
      </c>
      <c r="F2154" s="3" t="inlineStr">
        <is>
          <t>NYC College of Technology</t>
        </is>
      </c>
      <c r="G2154" s="3" t="inlineStr">
        <is>
          <t>English</t>
        </is>
      </c>
      <c r="H2154" s="3" t="inlineStr">
        <is>
          <t>GGuida@citytech.cuny.edu</t>
        </is>
      </c>
      <c r="I2154" s="3" t="inlineStr">
        <is>
          <t>Book</t>
        </is>
      </c>
      <c r="J2154" s="3" t="inlineStr">
        <is>
          <t>Aglio-Olio Alleluia</t>
        </is>
      </c>
      <c r="K2154" s="3" t="n">
        <v>2009</v>
      </c>
      <c r="L2154" s="3" t="inlineStr"/>
      <c r="M2154" s="3" t="inlineStr"/>
      <c r="N2154" s="3" t="inlineStr"/>
      <c r="O2154" s="3" t="n"/>
      <c r="P2154" s="3" t="inlineStr"/>
      <c r="Q2154" s="3" t="inlineStr"/>
      <c r="R2154" s="3" t="inlineStr"/>
      <c r="S2154" s="3" t="inlineStr">
        <is>
          <t>Dept bio</t>
        </is>
      </c>
      <c r="T2154" s="3" t="n">
        <v>1</v>
      </c>
      <c r="U2154" s="3" t="inlineStr">
        <is>
          <t>Medium (self-reported in faculty bio)</t>
        </is>
      </c>
      <c r="V2154" s="3" t="n"/>
      <c r="W2154" s="3" t="inlineStr">
        <is>
          <t>"Aglio-Olio Alleluia" (prose poem, co-authored with Joanna Clapps Herman and Annie Lanzillotto), Alimentum 8 (Summer 2009): 67-68.</t>
        </is>
      </c>
      <c r="X2154" s="3" t="inlineStr"/>
      <c r="Y2154" s="3" t="inlineStr"/>
      <c r="Z2154" s="3" t="inlineStr"/>
      <c r="AA2154" s="3" t="inlineStr"/>
      <c r="AB2154" s="3" t="inlineStr"/>
      <c r="AC2154" s="3" t="inlineStr">
        <is>
          <t>School of Arts &amp; Sciences</t>
        </is>
      </c>
      <c r="AD2154" s="3" t="n"/>
      <c r="AE2154" s="3" t="inlineStr">
        <is>
          <t>No</t>
        </is>
      </c>
      <c r="AF2154" s="3" t="inlineStr"/>
      <c r="AG2154" s="4" t="inlineStr"/>
      <c r="AH2154" s="4" t="inlineStr"/>
      <c r="AI2154" s="4" t="inlineStr"/>
    </row>
    <row r="2155">
      <c r="A2155" s="3" t="inlineStr">
        <is>
          <t>ENG-0180</t>
        </is>
      </c>
      <c r="B2155" s="3" t="inlineStr">
        <is>
          <t>Guida</t>
        </is>
      </c>
      <c r="C2155" s="3" t="inlineStr">
        <is>
          <t>George</t>
        </is>
      </c>
      <c r="D2155" s="3" t="inlineStr">
        <is>
          <t>George Guida</t>
        </is>
      </c>
      <c r="E2155" s="3" t="inlineStr">
        <is>
          <t>Professor</t>
        </is>
      </c>
      <c r="F2155" s="3" t="inlineStr">
        <is>
          <t>NYC College of Technology</t>
        </is>
      </c>
      <c r="G2155" s="3" t="inlineStr">
        <is>
          <t>English</t>
        </is>
      </c>
      <c r="H2155" s="3" t="inlineStr">
        <is>
          <t>GGuida@citytech.cuny.edu</t>
        </is>
      </c>
      <c r="I2155" s="3" t="inlineStr">
        <is>
          <t>Book</t>
        </is>
      </c>
      <c r="J2155" s="3" t="inlineStr">
        <is>
          <t>Cabin in the Sky</t>
        </is>
      </c>
      <c r="K2155" s="3" t="n">
        <v>2009</v>
      </c>
      <c r="L2155" s="3" t="inlineStr"/>
      <c r="M2155" s="3" t="inlineStr"/>
      <c r="N2155" s="3" t="inlineStr"/>
      <c r="O2155" s="3" t="n"/>
      <c r="P2155" s="3" t="inlineStr"/>
      <c r="Q2155" s="3" t="inlineStr"/>
      <c r="R2155" s="3" t="inlineStr"/>
      <c r="S2155" s="3" t="inlineStr">
        <is>
          <t>Dept bio</t>
        </is>
      </c>
      <c r="T2155" s="3" t="n">
        <v>1</v>
      </c>
      <c r="U2155" s="3" t="inlineStr">
        <is>
          <t>Medium (self-reported in faculty bio)</t>
        </is>
      </c>
      <c r="V2155" s="3" t="n"/>
      <c r="W2155" s="3" t="inlineStr">
        <is>
          <t>"Cabin in the Sky," "Song of the Rock Dove," "Untitled," Long Island Sounds 2009:</t>
        </is>
      </c>
      <c r="X2155" s="3" t="inlineStr"/>
      <c r="Y2155" s="3" t="inlineStr"/>
      <c r="Z2155" s="3" t="inlineStr"/>
      <c r="AA2155" s="3" t="inlineStr"/>
      <c r="AB2155" s="3" t="inlineStr"/>
      <c r="AC2155" s="3" t="inlineStr">
        <is>
          <t>School of Arts &amp; Sciences</t>
        </is>
      </c>
      <c r="AD2155" s="3" t="n"/>
      <c r="AE2155" s="3" t="inlineStr">
        <is>
          <t>No</t>
        </is>
      </c>
      <c r="AF2155" s="3" t="inlineStr"/>
      <c r="AG2155" s="4" t="inlineStr"/>
      <c r="AH2155" s="4" t="inlineStr"/>
      <c r="AI2155" s="4" t="inlineStr"/>
    </row>
    <row r="2156">
      <c r="A2156" s="3" t="inlineStr">
        <is>
          <t>ENG-0181</t>
        </is>
      </c>
      <c r="B2156" s="3" t="inlineStr">
        <is>
          <t>Lansiquot-Panagiotakis</t>
        </is>
      </c>
      <c r="C2156" s="3" t="inlineStr">
        <is>
          <t>Reneta</t>
        </is>
      </c>
      <c r="D2156" s="3" t="inlineStr">
        <is>
          <t>Reneta Lansiquot-Panagiotakis</t>
        </is>
      </c>
      <c r="E2156" s="3" t="inlineStr">
        <is>
          <t>Professor</t>
        </is>
      </c>
      <c r="F2156" s="3" t="inlineStr">
        <is>
          <t>NYC College of Technology</t>
        </is>
      </c>
      <c r="G2156" s="3" t="inlineStr">
        <is>
          <t>English</t>
        </is>
      </c>
      <c r="H2156" s="3" t="inlineStr">
        <is>
          <t>RLansiquot@citytech.cuny.edu</t>
        </is>
      </c>
      <c r="I2156" s="3" t="inlineStr">
        <is>
          <t>Grant</t>
        </is>
      </c>
      <c r="J2156" s="3" t="inlineStr">
        <is>
          <t>Co-PI, Academic Inventory Module for Success (AIM for Success)</t>
        </is>
      </c>
      <c r="K2156" s="3" t="n">
        <v>2009</v>
      </c>
      <c r="L2156" s="3" t="inlineStr"/>
      <c r="M2156" s="3" t="inlineStr"/>
      <c r="N2156" s="3" t="inlineStr">
        <is>
          <t>Co-PI</t>
        </is>
      </c>
      <c r="O2156" s="3" t="n">
        <v>59000</v>
      </c>
      <c r="P2156" s="3" t="inlineStr"/>
      <c r="Q2156" s="3" t="inlineStr"/>
      <c r="R2156" s="3" t="inlineStr"/>
      <c r="S2156" s="3" t="inlineStr">
        <is>
          <t>Dept bio</t>
        </is>
      </c>
      <c r="T2156" s="3" t="n">
        <v>1</v>
      </c>
      <c r="U2156" s="3" t="inlineStr">
        <is>
          <t>Medium (self-reported in faculty bio)</t>
        </is>
      </c>
      <c r="V2156" s="3" t="n"/>
      <c r="W2156" s="3" t="inlineStr">
        <is>
          <t>Co-PI, Academic Inventory Module for Success (AIM for Success). PI: Janet Liou-Mark. $59,000, CUE Innovative Program, 2009-2010.</t>
        </is>
      </c>
      <c r="X2156" s="3" t="inlineStr"/>
      <c r="Y2156" s="3" t="inlineStr"/>
      <c r="Z2156" s="3" t="inlineStr"/>
      <c r="AA2156" s="3" t="inlineStr"/>
      <c r="AB2156" s="3" t="inlineStr"/>
      <c r="AC2156" s="3" t="inlineStr">
        <is>
          <t>School of Arts &amp; Sciences</t>
        </is>
      </c>
      <c r="AD2156" s="3" t="n"/>
      <c r="AE2156" s="3" t="inlineStr">
        <is>
          <t>No</t>
        </is>
      </c>
      <c r="AF2156" s="3" t="inlineStr"/>
      <c r="AG2156" s="4" t="inlineStr"/>
      <c r="AH2156" s="4" t="inlineStr"/>
      <c r="AI2156" s="4" t="inlineStr"/>
    </row>
    <row r="2157">
      <c r="A2157" s="3" t="inlineStr">
        <is>
          <t>ENG-0182</t>
        </is>
      </c>
      <c r="B2157" s="3" t="inlineStr">
        <is>
          <t>Do</t>
        </is>
      </c>
      <c r="C2157" s="3" t="inlineStr">
        <is>
          <t>Hyunjoo</t>
        </is>
      </c>
      <c r="D2157" s="3" t="inlineStr">
        <is>
          <t>Hyunjoo Do</t>
        </is>
      </c>
      <c r="E2157" s="3" t="inlineStr">
        <is>
          <t>Associate Professor</t>
        </is>
      </c>
      <c r="F2157" s="3" t="inlineStr">
        <is>
          <t>NYC College of Technology</t>
        </is>
      </c>
      <c r="G2157" s="3" t="inlineStr">
        <is>
          <t>English</t>
        </is>
      </c>
      <c r="H2157" s="3" t="inlineStr">
        <is>
          <t>ADo@citytech.cuny.edu</t>
        </is>
      </c>
      <c r="I2157" s="3" t="inlineStr">
        <is>
          <t>Conference presentation</t>
        </is>
      </c>
      <c r="J2157" s="3" t="inlineStr">
        <is>
          <t>Contrastive discourse markers: An examination of their characteristics in Korean (2009)</t>
        </is>
      </c>
      <c r="K2157" s="3" t="n">
        <v>2009</v>
      </c>
      <c r="L2157" s="3" t="inlineStr"/>
      <c r="M2157" s="3" t="inlineStr">
        <is>
          <t>Contrastive discourse markers: An examination of their characteristics in Korean</t>
        </is>
      </c>
      <c r="N2157" s="3" t="inlineStr"/>
      <c r="O2157" s="3" t="n"/>
      <c r="P2157" s="3" t="inlineStr"/>
      <c r="Q2157" s="3" t="inlineStr"/>
      <c r="R2157" s="3" t="inlineStr"/>
      <c r="S2157" s="3" t="inlineStr">
        <is>
          <t>Dept bio</t>
        </is>
      </c>
      <c r="T2157" s="3" t="n">
        <v>1</v>
      </c>
      <c r="U2157" s="3" t="inlineStr">
        <is>
          <t>Medium (self-reported in faculty bio)</t>
        </is>
      </c>
      <c r="V2157" s="3" t="n"/>
      <c r="W2157" s="3" t="inlineStr">
        <is>
          <t>Contrastive discourse markers: An examination of their characteristics in Korean (2009). VDM Verlag Dr. Müller.</t>
        </is>
      </c>
      <c r="X2157" s="3" t="inlineStr"/>
      <c r="Y2157" s="3" t="inlineStr"/>
      <c r="Z2157" s="3" t="inlineStr"/>
      <c r="AA2157" s="3" t="inlineStr"/>
      <c r="AB2157" s="3" t="inlineStr"/>
      <c r="AC2157" s="3" t="inlineStr">
        <is>
          <t>School of Arts &amp; Sciences</t>
        </is>
      </c>
      <c r="AD2157" s="3" t="n"/>
      <c r="AE2157" s="3" t="inlineStr">
        <is>
          <t>No</t>
        </is>
      </c>
      <c r="AF2157" s="3" t="inlineStr"/>
      <c r="AG2157" s="4" t="inlineStr"/>
      <c r="AH2157" s="4" t="inlineStr"/>
      <c r="AI2157" s="4" t="inlineStr"/>
    </row>
    <row r="2158">
      <c r="A2158" s="3" t="inlineStr">
        <is>
          <t>ENG-0183</t>
        </is>
      </c>
      <c r="B2158" s="3" t="inlineStr">
        <is>
          <t>Do</t>
        </is>
      </c>
      <c r="C2158" s="3" t="inlineStr">
        <is>
          <t>Hyunjoo</t>
        </is>
      </c>
      <c r="D2158" s="3" t="inlineStr">
        <is>
          <t>Hyunjoo Do</t>
        </is>
      </c>
      <c r="E2158" s="3" t="inlineStr">
        <is>
          <t>Associate Professor</t>
        </is>
      </c>
      <c r="F2158" s="3" t="inlineStr">
        <is>
          <t>NYC College of Technology</t>
        </is>
      </c>
      <c r="G2158" s="3" t="inlineStr">
        <is>
          <t>English</t>
        </is>
      </c>
      <c r="H2158" s="3" t="inlineStr">
        <is>
          <t>ADo@citytech.cuny.edu</t>
        </is>
      </c>
      <c r="I2158" s="3" t="inlineStr">
        <is>
          <t>Conference presentation</t>
        </is>
      </c>
      <c r="J2158" s="3" t="inlineStr">
        <is>
          <t>Eight helpful tips that non-ESL composition professors can employ when responding to the writing style of students with ESL</t>
        </is>
      </c>
      <c r="K2158" s="3" t="n">
        <v>2009</v>
      </c>
      <c r="L2158" s="3" t="inlineStr"/>
      <c r="M2158" s="3" t="inlineStr"/>
      <c r="N2158" s="3" t="inlineStr"/>
      <c r="O2158" s="3" t="n"/>
      <c r="P2158" s="3" t="inlineStr"/>
      <c r="Q2158" s="3" t="inlineStr"/>
      <c r="R2158" s="3" t="inlineStr"/>
      <c r="S2158" s="3" t="inlineStr">
        <is>
          <t>Dept bio</t>
        </is>
      </c>
      <c r="T2158" s="3" t="n">
        <v>1</v>
      </c>
      <c r="U2158" s="3" t="inlineStr">
        <is>
          <t>Medium (self-reported in faculty bio)</t>
        </is>
      </c>
      <c r="V2158" s="3" t="n"/>
      <c r="W2158" s="3" t="inlineStr">
        <is>
          <t>"Eight helpful tips that non-ESL composition professors can employ when responding to the writing style of students with ESL" Idiom 39(3), 2009, 4-5.</t>
        </is>
      </c>
      <c r="X2158" s="3" t="inlineStr"/>
      <c r="Y2158" s="3" t="inlineStr"/>
      <c r="Z2158" s="3" t="inlineStr"/>
      <c r="AA2158" s="3" t="inlineStr"/>
      <c r="AB2158" s="3" t="inlineStr"/>
      <c r="AC2158" s="3" t="inlineStr">
        <is>
          <t>School of Arts &amp; Sciences</t>
        </is>
      </c>
      <c r="AD2158" s="3" t="n"/>
      <c r="AE2158" s="3" t="inlineStr">
        <is>
          <t>No</t>
        </is>
      </c>
      <c r="AF2158" s="3" t="inlineStr"/>
      <c r="AG2158" s="4" t="inlineStr"/>
      <c r="AH2158" s="4" t="inlineStr"/>
      <c r="AI2158" s="4" t="inlineStr"/>
    </row>
    <row r="2159">
      <c r="A2159" s="3" t="inlineStr">
        <is>
          <t>ENG-0184</t>
        </is>
      </c>
      <c r="B2159" s="3" t="inlineStr">
        <is>
          <t>Guida</t>
        </is>
      </c>
      <c r="C2159" s="3" t="inlineStr">
        <is>
          <t>George</t>
        </is>
      </c>
      <c r="D2159" s="3" t="inlineStr">
        <is>
          <t>George Guida</t>
        </is>
      </c>
      <c r="E2159" s="3" t="inlineStr">
        <is>
          <t>Professor</t>
        </is>
      </c>
      <c r="F2159" s="3" t="inlineStr">
        <is>
          <t>NYC College of Technology</t>
        </is>
      </c>
      <c r="G2159" s="3" t="inlineStr">
        <is>
          <t>English</t>
        </is>
      </c>
      <c r="H2159" s="3" t="inlineStr">
        <is>
          <t>GGuida@citytech.cuny.edu</t>
        </is>
      </c>
      <c r="I2159" s="3" t="inlineStr">
        <is>
          <t>Book</t>
        </is>
      </c>
      <c r="J2159" s="3" t="inlineStr">
        <is>
          <t>Little Falls" (story), J Journal 2.2 (Fall 2009): 94-111</t>
        </is>
      </c>
      <c r="K2159" s="3" t="n">
        <v>2009</v>
      </c>
      <c r="L2159" s="3" t="inlineStr"/>
      <c r="M2159" s="3" t="inlineStr"/>
      <c r="N2159" s="3" t="inlineStr"/>
      <c r="O2159" s="3" t="n"/>
      <c r="P2159" s="3" t="inlineStr"/>
      <c r="Q2159" s="3" t="inlineStr"/>
      <c r="R2159" s="3" t="inlineStr"/>
      <c r="S2159" s="3" t="inlineStr">
        <is>
          <t>Dept bio</t>
        </is>
      </c>
      <c r="T2159" s="3" t="n">
        <v>1</v>
      </c>
      <c r="U2159" s="3" t="inlineStr">
        <is>
          <t>Medium (self-reported in faculty bio)</t>
        </is>
      </c>
      <c r="V2159" s="3" t="n"/>
      <c r="W2159" s="3" t="inlineStr">
        <is>
          <t>"Little Falls" (story), J Journal 2.2 (Fall 2009): 94-111.</t>
        </is>
      </c>
      <c r="X2159" s="3" t="inlineStr"/>
      <c r="Y2159" s="3" t="inlineStr"/>
      <c r="Z2159" s="3" t="inlineStr"/>
      <c r="AA2159" s="3" t="inlineStr"/>
      <c r="AB2159" s="3" t="inlineStr"/>
      <c r="AC2159" s="3" t="inlineStr">
        <is>
          <t>School of Arts &amp; Sciences</t>
        </is>
      </c>
      <c r="AD2159" s="3" t="n"/>
      <c r="AE2159" s="3" t="inlineStr">
        <is>
          <t>No</t>
        </is>
      </c>
      <c r="AF2159" s="3" t="inlineStr"/>
      <c r="AG2159" s="4" t="inlineStr"/>
      <c r="AH2159" s="4" t="inlineStr"/>
      <c r="AI2159" s="4" t="inlineStr"/>
    </row>
    <row r="2160">
      <c r="A2160" s="3" t="inlineStr">
        <is>
          <t>ENG-0185</t>
        </is>
      </c>
      <c r="B2160" s="3" t="inlineStr">
        <is>
          <t>Shapiro</t>
        </is>
      </c>
      <c r="C2160" s="3" t="inlineStr">
        <is>
          <t>Rebecca</t>
        </is>
      </c>
      <c r="D2160" s="3" t="inlineStr">
        <is>
          <t>Rebecca Shapiro</t>
        </is>
      </c>
      <c r="E2160" s="3" t="inlineStr">
        <is>
          <t>Professor</t>
        </is>
      </c>
      <c r="F2160" s="3" t="inlineStr">
        <is>
          <t>NYC College of Technology</t>
        </is>
      </c>
      <c r="G2160" s="3" t="inlineStr">
        <is>
          <t>English</t>
        </is>
      </c>
      <c r="H2160" s="3" t="inlineStr">
        <is>
          <t>RShapiro@citytech.cuny.edu</t>
        </is>
      </c>
      <c r="I2160" s="3" t="inlineStr">
        <is>
          <t>Conference presentation</t>
        </is>
      </c>
      <c r="J2160" s="3" t="inlineStr">
        <is>
          <t>Making Adminstration and Scholarship Work</t>
        </is>
      </c>
      <c r="K2160" s="3" t="n">
        <v>2009</v>
      </c>
      <c r="L2160" s="3" t="inlineStr"/>
      <c r="M2160" s="3" t="inlineStr"/>
      <c r="N2160" s="3" t="inlineStr"/>
      <c r="O2160" s="3" t="n"/>
      <c r="P2160" s="3" t="inlineStr"/>
      <c r="Q2160" s="3" t="inlineStr"/>
      <c r="R2160" s="3" t="inlineStr"/>
      <c r="S2160" s="3" t="inlineStr">
        <is>
          <t>Dept bio</t>
        </is>
      </c>
      <c r="T2160" s="3" t="n">
        <v>1</v>
      </c>
      <c r="U2160" s="3" t="inlineStr">
        <is>
          <t>Medium (self-reported in faculty bio)</t>
        </is>
      </c>
      <c r="V2160" s="3" t="n"/>
      <c r="W2160" s="3" t="inlineStr">
        <is>
          <t>“Making Adminstration and Scholarship Work.” American Society for Eighteenth-Century Studies, Richmond, VA, March 2009.</t>
        </is>
      </c>
      <c r="X2160" s="3" t="inlineStr"/>
      <c r="Y2160" s="3" t="inlineStr"/>
      <c r="Z2160" s="3" t="inlineStr"/>
      <c r="AA2160" s="3" t="inlineStr"/>
      <c r="AB2160" s="3" t="inlineStr"/>
      <c r="AC2160" s="3" t="inlineStr">
        <is>
          <t>School of Arts &amp; Sciences</t>
        </is>
      </c>
      <c r="AD2160" s="3" t="n"/>
      <c r="AE2160" s="3" t="inlineStr">
        <is>
          <t>No</t>
        </is>
      </c>
      <c r="AF2160" s="3" t="inlineStr"/>
      <c r="AG2160" s="4" t="inlineStr"/>
      <c r="AH2160" s="4" t="inlineStr"/>
      <c r="AI2160" s="4" t="inlineStr"/>
    </row>
    <row r="2161">
      <c r="A2161" s="3" t="inlineStr">
        <is>
          <t>ENG-0186</t>
        </is>
      </c>
      <c r="B2161" s="3" t="inlineStr">
        <is>
          <t>Guida</t>
        </is>
      </c>
      <c r="C2161" s="3" t="inlineStr">
        <is>
          <t>George</t>
        </is>
      </c>
      <c r="D2161" s="3" t="inlineStr">
        <is>
          <t>George Guida</t>
        </is>
      </c>
      <c r="E2161" s="3" t="inlineStr">
        <is>
          <t>Professor</t>
        </is>
      </c>
      <c r="F2161" s="3" t="inlineStr">
        <is>
          <t>NYC College of Technology</t>
        </is>
      </c>
      <c r="G2161" s="3" t="inlineStr">
        <is>
          <t>English</t>
        </is>
      </c>
      <c r="H2161" s="3" t="inlineStr">
        <is>
          <t>GGuida@citytech.cuny.edu</t>
        </is>
      </c>
      <c r="I2161" s="3" t="inlineStr">
        <is>
          <t>Book</t>
        </is>
      </c>
      <c r="J2161" s="3" t="inlineStr">
        <is>
          <t>Mathematics" and "Book-Signing" (poems), VIA 20.2 (2009): 69-70</t>
        </is>
      </c>
      <c r="K2161" s="3" t="n">
        <v>2009</v>
      </c>
      <c r="L2161" s="3" t="inlineStr"/>
      <c r="M2161" s="3" t="inlineStr">
        <is>
          <t>"Mathematics" and "Book-Signing" (poems), VIA 20.2</t>
        </is>
      </c>
      <c r="N2161" s="3" t="inlineStr"/>
      <c r="O2161" s="3" t="n"/>
      <c r="P2161" s="3" t="inlineStr"/>
      <c r="Q2161" s="3" t="inlineStr"/>
      <c r="R2161" s="3" t="inlineStr"/>
      <c r="S2161" s="3" t="inlineStr">
        <is>
          <t>Dept bio</t>
        </is>
      </c>
      <c r="T2161" s="3" t="n">
        <v>1</v>
      </c>
      <c r="U2161" s="3" t="inlineStr">
        <is>
          <t>Medium (self-reported in faculty bio)</t>
        </is>
      </c>
      <c r="V2161" s="3" t="n"/>
      <c r="W2161" s="3" t="inlineStr">
        <is>
          <t>"Mathematics" and "Book-Signing" (poems), VIA 20.2 (2009): 69-70.</t>
        </is>
      </c>
      <c r="X2161" s="3" t="inlineStr"/>
      <c r="Y2161" s="3" t="inlineStr"/>
      <c r="Z2161" s="3" t="inlineStr"/>
      <c r="AA2161" s="3" t="inlineStr"/>
      <c r="AB2161" s="3" t="inlineStr"/>
      <c r="AC2161" s="3" t="inlineStr">
        <is>
          <t>School of Arts &amp; Sciences</t>
        </is>
      </c>
      <c r="AD2161" s="3" t="n"/>
      <c r="AE2161" s="3" t="inlineStr">
        <is>
          <t>No</t>
        </is>
      </c>
      <c r="AF2161" s="3" t="inlineStr"/>
      <c r="AG2161" s="4" t="inlineStr"/>
      <c r="AH2161" s="4" t="inlineStr"/>
      <c r="AI2161" s="4" t="inlineStr"/>
    </row>
    <row r="2162">
      <c r="A2162" s="3" t="inlineStr">
        <is>
          <t>ENG-0188</t>
        </is>
      </c>
      <c r="B2162" s="3" t="inlineStr">
        <is>
          <t>Guida</t>
        </is>
      </c>
      <c r="C2162" s="3" t="inlineStr">
        <is>
          <t>George</t>
        </is>
      </c>
      <c r="D2162" s="3" t="inlineStr">
        <is>
          <t>George Guida</t>
        </is>
      </c>
      <c r="E2162" s="3" t="inlineStr">
        <is>
          <t>Professor</t>
        </is>
      </c>
      <c r="F2162" s="3" t="inlineStr">
        <is>
          <t>NYC College of Technology</t>
        </is>
      </c>
      <c r="G2162" s="3" t="inlineStr">
        <is>
          <t>English</t>
        </is>
      </c>
      <c r="H2162" s="3" t="inlineStr">
        <is>
          <t>GGuida@citytech.cuny.edu</t>
        </is>
      </c>
      <c r="I2162" s="3" t="inlineStr">
        <is>
          <t>Book</t>
        </is>
      </c>
      <c r="J2162" s="3" t="inlineStr">
        <is>
          <t>North Sea, New York: North Sea Poetry Scene Press, 2009: 165-167</t>
        </is>
      </c>
      <c r="K2162" s="3" t="n">
        <v>2009</v>
      </c>
      <c r="L2162" s="3" t="inlineStr"/>
      <c r="M2162" s="3" t="inlineStr"/>
      <c r="N2162" s="3" t="inlineStr"/>
      <c r="O2162" s="3" t="n"/>
      <c r="P2162" s="3" t="inlineStr"/>
      <c r="Q2162" s="3" t="inlineStr"/>
      <c r="R2162" s="3" t="inlineStr"/>
      <c r="S2162" s="3" t="inlineStr">
        <is>
          <t>Dept bio</t>
        </is>
      </c>
      <c r="T2162" s="3" t="n">
        <v>1</v>
      </c>
      <c r="U2162" s="3" t="inlineStr">
        <is>
          <t>Medium (self-reported in faculty bio)</t>
        </is>
      </c>
      <c r="V2162" s="3" t="n"/>
      <c r="W2162" s="3" t="inlineStr">
        <is>
          <t>An Anthology of Poetry. North Sea, New York: North Sea Poetry Scene Press, 2009: 165-167.</t>
        </is>
      </c>
      <c r="X2162" s="3" t="inlineStr"/>
      <c r="Y2162" s="3" t="inlineStr"/>
      <c r="Z2162" s="3" t="inlineStr"/>
      <c r="AA2162" s="3" t="inlineStr"/>
      <c r="AB2162" s="3" t="inlineStr"/>
      <c r="AC2162" s="3" t="inlineStr">
        <is>
          <t>School of Arts &amp; Sciences</t>
        </is>
      </c>
      <c r="AD2162" s="3" t="n"/>
      <c r="AE2162" s="3" t="inlineStr">
        <is>
          <t>No</t>
        </is>
      </c>
      <c r="AF2162" s="3" t="inlineStr"/>
      <c r="AG2162" s="4" t="inlineStr"/>
      <c r="AH2162" s="4" t="inlineStr"/>
      <c r="AI2162" s="4" t="inlineStr"/>
    </row>
    <row r="2163">
      <c r="A2163" s="3" t="inlineStr">
        <is>
          <t>ENG-0191</t>
        </is>
      </c>
      <c r="B2163" s="3" t="inlineStr">
        <is>
          <t>Behrent</t>
        </is>
      </c>
      <c r="C2163" s="3" t="inlineStr">
        <is>
          <t>Megan</t>
        </is>
      </c>
      <c r="D2163" s="3" t="inlineStr">
        <is>
          <t>Megan Behrent</t>
        </is>
      </c>
      <c r="E2163" s="3" t="inlineStr">
        <is>
          <t>Professor</t>
        </is>
      </c>
      <c r="F2163" s="3" t="inlineStr">
        <is>
          <t>NYC College of Technology</t>
        </is>
      </c>
      <c r="G2163" s="3" t="inlineStr">
        <is>
          <t>English</t>
        </is>
      </c>
      <c r="H2163" s="3" t="inlineStr">
        <is>
          <t>MBehrent@citytech.cuny.edu</t>
        </is>
      </c>
      <c r="I2163" s="3" t="inlineStr">
        <is>
          <t>Journal article</t>
        </is>
      </c>
      <c r="J2163" s="3" t="inlineStr">
        <is>
          <t>Reclaiming Our Freedom to Teach: Education Reform in the Obama Era</t>
        </is>
      </c>
      <c r="K2163" s="3" t="n">
        <v>2009</v>
      </c>
      <c r="L2163" s="3" t="inlineStr">
        <is>
          <t>Harvard Educational Review</t>
        </is>
      </c>
      <c r="M2163" s="3" t="inlineStr">
        <is>
          <t>Megan Behrent</t>
        </is>
      </c>
      <c r="N2163" s="3" t="inlineStr"/>
      <c r="O2163" s="3" t="n"/>
      <c r="P2163" s="3" t="inlineStr"/>
      <c r="Q2163" s="3" t="inlineStr">
        <is>
          <t>10.17763/haer.79.2.lx22x02678137153</t>
        </is>
      </c>
      <c r="R2163" s="3" t="inlineStr">
        <is>
          <t>https://doi.org/10.17763/haer.79.2.lx22x02678137153</t>
        </is>
      </c>
      <c r="S2163" s="3" t="inlineStr">
        <is>
          <t>OpenAlex; Dept bio</t>
        </is>
      </c>
      <c r="T2163" s="3" t="n">
        <v>2</v>
      </c>
      <c r="U2163" s="3" t="inlineStr">
        <is>
          <t>High (City Tech affiliation on paper); 2 sources</t>
        </is>
      </c>
      <c r="V2163" s="3" t="n"/>
      <c r="W2163" s="3" t="inlineStr">
        <is>
          <t>“Reclaiming Our Freedom to Teach: Education in the Obama Era.” Harvard Educational Review. 79: 2 (Summer 2009): 240-246.</t>
        </is>
      </c>
      <c r="X2163" s="3" t="inlineStr">
        <is>
          <t>High school teacher Megan Behrent reflects on the impact of Obama's election on the students in her high school classroom. Obliged to temper her students' joyful exuberance on the morning of November 5, 2008, Behrent found that the election fervor highlighted for her the ways that schooling under NCLB has constrained both educators and students, taking away teachers' freedom to teach and students' freedom to learn. In this essay, she examines the many ways in which the high-stakes testing industry punishes public school students and teachers, continually disenfranchising those who struggle to learn without adequate resources. While Obama's election may bring hope to learners of all ages, Behrent advises skepticism toward the changes education secretary Arne Duncan might bring, and she calls on teachers, families, and unions to collaborate in demanding the freedom to nurture true learning.</t>
        </is>
      </c>
      <c r="Y2163" s="3" t="inlineStr">
        <is>
          <t>OpenAlex</t>
        </is>
      </c>
      <c r="Z2163" s="3" t="inlineStr"/>
      <c r="AA2163" s="3" t="inlineStr">
        <is>
          <t>Not found</t>
        </is>
      </c>
      <c r="AB2163" s="3" t="inlineStr">
        <is>
          <t>closed</t>
        </is>
      </c>
      <c r="AC2163" s="3" t="inlineStr">
        <is>
          <t>School of Arts &amp; Sciences</t>
        </is>
      </c>
      <c r="AD2163" s="3" t="n">
        <v>20</v>
      </c>
      <c r="AE2163" s="3" t="inlineStr">
        <is>
          <t>No</t>
        </is>
      </c>
      <c r="AF2163" s="3" t="inlineStr"/>
      <c r="AG2163" s="4" t="inlineStr"/>
      <c r="AH2163" s="4" t="inlineStr"/>
      <c r="AI2163" s="4" t="inlineStr"/>
    </row>
    <row r="2164">
      <c r="A2164" s="3" t="inlineStr">
        <is>
          <t>ENG-0192</t>
        </is>
      </c>
      <c r="B2164" s="3" t="inlineStr">
        <is>
          <t>Saddik</t>
        </is>
      </c>
      <c r="C2164" s="3" t="inlineStr">
        <is>
          <t>Annette</t>
        </is>
      </c>
      <c r="D2164" s="3" t="inlineStr">
        <is>
          <t>Annette Saddik</t>
        </is>
      </c>
      <c r="E2164" s="3" t="inlineStr">
        <is>
          <t>Distinguished Professor</t>
        </is>
      </c>
      <c r="F2164" s="3" t="inlineStr">
        <is>
          <t>NYC College of Technology</t>
        </is>
      </c>
      <c r="G2164" s="3" t="inlineStr">
        <is>
          <t>English</t>
        </is>
      </c>
      <c r="H2164" s="3" t="inlineStr">
        <is>
          <t>ASaddik@citytech.cuny.edu</t>
        </is>
      </c>
      <c r="I2164" s="3" t="inlineStr">
        <is>
          <t>Book</t>
        </is>
      </c>
      <c r="J2164" s="3" t="inlineStr">
        <is>
          <t>Recovering ‘Moral and Sexual Chaos ’ in Tennessee Williams’ Clothes for a Summer Hotel</t>
        </is>
      </c>
      <c r="K2164" s="3" t="n">
        <v>2009</v>
      </c>
      <c r="L2164" s="3" t="inlineStr"/>
      <c r="M2164" s="3" t="inlineStr">
        <is>
          <t>“Recovering ‘Moral and Sexual Chaos ’ in Tennessee Williams’ Clothes for a Summer Hotel.” North Carolina Literary Review, number 18</t>
        </is>
      </c>
      <c r="N2164" s="3" t="inlineStr"/>
      <c r="O2164" s="3" t="n"/>
      <c r="P2164" s="3" t="inlineStr"/>
      <c r="Q2164" s="3" t="inlineStr"/>
      <c r="R2164" s="3" t="inlineStr"/>
      <c r="S2164" s="3" t="inlineStr">
        <is>
          <t>Dept bio</t>
        </is>
      </c>
      <c r="T2164" s="3" t="n">
        <v>1</v>
      </c>
      <c r="U2164" s="3" t="inlineStr">
        <is>
          <t>Medium (self-reported in faculty bio)</t>
        </is>
      </c>
      <c r="V2164" s="3" t="n"/>
      <c r="W2164" s="3" t="inlineStr">
        <is>
          <t>“Recovering ‘Moral and Sexual Chaos ’ in Tennessee Williams’ Clothes for a Summer Hotel.” North Carolina Literary Review, number 18 (2009): 53-65.</t>
        </is>
      </c>
      <c r="X2164" s="3" t="inlineStr"/>
      <c r="Y2164" s="3" t="inlineStr"/>
      <c r="Z2164" s="3" t="inlineStr"/>
      <c r="AA2164" s="3" t="inlineStr"/>
      <c r="AB2164" s="3" t="inlineStr"/>
      <c r="AC2164" s="3" t="inlineStr">
        <is>
          <t>School of Arts &amp; Sciences</t>
        </is>
      </c>
      <c r="AD2164" s="3" t="n"/>
      <c r="AE2164" s="3" t="inlineStr">
        <is>
          <t>No</t>
        </is>
      </c>
      <c r="AF2164" s="3" t="inlineStr"/>
      <c r="AG2164" s="4" t="inlineStr"/>
      <c r="AH2164" s="4" t="inlineStr"/>
      <c r="AI2164" s="4" t="inlineStr"/>
    </row>
    <row r="2165">
      <c r="A2165" s="3" t="inlineStr">
        <is>
          <t>ENG-0193</t>
        </is>
      </c>
      <c r="B2165" s="3" t="inlineStr">
        <is>
          <t>Lansiquot-Panagiotakis</t>
        </is>
      </c>
      <c r="C2165" s="3" t="inlineStr">
        <is>
          <t>Reneta</t>
        </is>
      </c>
      <c r="D2165" s="3" t="inlineStr">
        <is>
          <t>Reneta Lansiquot-Panagiotakis</t>
        </is>
      </c>
      <c r="E2165" s="3" t="inlineStr">
        <is>
          <t>Professor</t>
        </is>
      </c>
      <c r="F2165" s="3" t="inlineStr">
        <is>
          <t>NYC College of Technology</t>
        </is>
      </c>
      <c r="G2165" s="3" t="inlineStr">
        <is>
          <t>English</t>
        </is>
      </c>
      <c r="H2165" s="3" t="inlineStr">
        <is>
          <t>RLansiquot@citytech.cuny.edu</t>
        </is>
      </c>
      <c r="I2165" s="3" t="inlineStr">
        <is>
          <t>Other</t>
        </is>
      </c>
      <c r="J2165" s="3" t="inlineStr">
        <is>
          <t>Software design for video research in the learning sciences and CSCL: Two studies use the perspectivity framework and Orion™. In Proceedings of the International Conference on Computer-Supported Collaborative Learning, Vol</t>
        </is>
      </c>
      <c r="K2165" s="3" t="n">
        <v>2009</v>
      </c>
      <c r="L2165" s="3" t="inlineStr"/>
      <c r="M2165" s="3" t="inlineStr">
        <is>
          <t>Goldman, R., Dong, C., &amp; Lansiquot, R</t>
        </is>
      </c>
      <c r="N2165" s="3" t="inlineStr"/>
      <c r="O2165" s="3" t="n"/>
      <c r="P2165" s="3" t="inlineStr"/>
      <c r="Q2165" s="3" t="inlineStr"/>
      <c r="R2165" s="3" t="inlineStr"/>
      <c r="S2165" s="3" t="inlineStr">
        <is>
          <t>Dept bio</t>
        </is>
      </c>
      <c r="T2165" s="3" t="n">
        <v>1</v>
      </c>
      <c r="U2165" s="3" t="inlineStr">
        <is>
          <t>Medium (self-reported in faculty bio)</t>
        </is>
      </c>
      <c r="V2165" s="3" t="n"/>
      <c r="W2165" s="3" t="inlineStr">
        <is>
          <t>Goldman, R., Dong, C., &amp; Lansiquot, R. (2009). Software design for video research in the learning sciences and CSCL: Two studies use the perspectivity framework and Orion™. In Proceedings of the International Conference on Computer-Supported Collaborative Learning, Vol. 2 (pp. 132-134). New York: ACM.</t>
        </is>
      </c>
      <c r="X2165" s="3" t="inlineStr"/>
      <c r="Y2165" s="3" t="inlineStr"/>
      <c r="Z2165" s="3" t="inlineStr"/>
      <c r="AA2165" s="3" t="inlineStr"/>
      <c r="AB2165" s="3" t="inlineStr"/>
      <c r="AC2165" s="3" t="inlineStr">
        <is>
          <t>School of Arts &amp; Sciences</t>
        </is>
      </c>
      <c r="AD2165" s="3" t="n"/>
      <c r="AE2165" s="3" t="inlineStr">
        <is>
          <t>No</t>
        </is>
      </c>
      <c r="AF2165" s="3" t="inlineStr"/>
      <c r="AG2165" s="4" t="inlineStr"/>
      <c r="AH2165" s="4" t="inlineStr"/>
      <c r="AI2165" s="4" t="inlineStr"/>
    </row>
    <row r="2166">
      <c r="A2166" s="3" t="inlineStr">
        <is>
          <t>ENG-0195</t>
        </is>
      </c>
      <c r="B2166" s="3" t="inlineStr">
        <is>
          <t>Lansiquot-Panagiotakis</t>
        </is>
      </c>
      <c r="C2166" s="3" t="inlineStr">
        <is>
          <t>Reneta</t>
        </is>
      </c>
      <c r="D2166" s="3" t="inlineStr">
        <is>
          <t>Reneta Lansiquot-Panagiotakis</t>
        </is>
      </c>
      <c r="E2166" s="3" t="inlineStr">
        <is>
          <t>Professor</t>
        </is>
      </c>
      <c r="F2166" s="3" t="inlineStr">
        <is>
          <t>NYC College of Technology</t>
        </is>
      </c>
      <c r="G2166" s="3" t="inlineStr">
        <is>
          <t>English</t>
        </is>
      </c>
      <c r="H2166" s="3" t="inlineStr">
        <is>
          <t>RLansiquot@citytech.cuny.edu</t>
        </is>
      </c>
      <c r="I2166" s="3" t="inlineStr">
        <is>
          <t>Grant</t>
        </is>
      </c>
      <c r="J2166" s="3" t="inlineStr">
        <is>
          <t>The City Tech I-Cubed Incubator: Interdisciplinary Partnerships for Laboratory Integration</t>
        </is>
      </c>
      <c r="K2166" s="3" t="n">
        <v>2009</v>
      </c>
      <c r="L2166" s="3" t="inlineStr">
        <is>
          <t>NSF: RES ON GENDER IN SCI &amp; ENGINE, Centers for Rsch Excell in S&amp;T</t>
        </is>
      </c>
      <c r="M2166" s="3" t="inlineStr">
        <is>
          <t>Bonne August; Vasiliy Kolchenko; Reneta Lansiquot-Panagiotakis; Pamela A Brown (Former); Robin Bargar (Former)</t>
        </is>
      </c>
      <c r="N2166" s="3" t="inlineStr">
        <is>
          <t>Co-PI</t>
        </is>
      </c>
      <c r="O2166" s="3" t="n">
        <v>1102068</v>
      </c>
      <c r="P2166" s="3" t="inlineStr">
        <is>
          <t>0930242</t>
        </is>
      </c>
      <c r="Q2166" s="3" t="inlineStr"/>
      <c r="R2166" s="3" t="inlineStr">
        <is>
          <t>https://www.nsf.gov/awardsearch/showAward?AWD_ID=0930242</t>
        </is>
      </c>
      <c r="S2166" s="3" t="inlineStr">
        <is>
          <t>NSF; Dept bio</t>
        </is>
      </c>
      <c r="T2166" s="3" t="n">
        <v>2</v>
      </c>
      <c r="U2166" s="3" t="inlineStr">
        <is>
          <t>High (NSF award to City Tech); 2 sources</t>
        </is>
      </c>
      <c r="V2166" s="3" t="n"/>
      <c r="W2166" s="3" t="inlineStr">
        <is>
          <t>Co-PI, The City Tech I3 (Innovation through Institutional Integration) Incubator: Interdisciplinary Partnerships for Laboratory Integration . PI: Bonne August. $1,102,068, National Science Foundation, 2009-2014.</t>
        </is>
      </c>
      <c r="X2166" s="3" t="inlineStr">
        <is>
          <t>The City Tech I3 Incubator: Interdisciplinary Partnerships for Laboratory Integration addresses
three NSF I3 goals: broadening participation, integrating research and education, and developing a
global workforce. The incubator will broaden participation by enabling our students, the majority
of whom are underrepresented in STEM programs of study and professions, to learn science,
mathematics, and engineering technology applications in laboratories that have been transformed
to reflect the collaborative interdisciplinary approaches of advanced science and industry labs
today. The incubator will provide new opportunities to fuse STEM education and STEM research
by creating an institution-wide focus on inquiry based research as a means of learning and doing
science in labs, in faculty-led research projects outside the classroom, and in industry settings in
the New York metropolitan area, where our students will seek their futures. Finally, the incubator
will contribute to the development of a global workforce by enhancing and expanding the role of
industry representatives in communicating their needs and practices to the college and
reciprocally using the college to meet their own technological workforce needs.
The City Tech I3 Incubator will weave together dimensions of four current NSF-funded projects:
Metropolitan Mentors Network: Growing an Urban Talent Pool in New York City (STEP),
Research Experiences for Undergraduates in Ground-Based and Satellite Remote Sensing at
NOAA-CREST (REU), S-STEM Scholarships for Students, and Research, Reflect, Plan:
ADVANCE IT-START at New York City College of Technology (ADVANCE). Mechanisms of
integration are 1) creation of a multi-dimensional model of lab practice across all STEM
departments as a tool for benchmarking lab transformation; 2) creation of a cross-project matrix
for grant funded projects that charts diversity goals, outreach to high schools, research
engagement of students, involvement of industry, and significant learning outcomes; 3) a
management structure led by the provost, two academic deans, and a biologist on the faculty that
will be continuously advised by a City Tech I3Incubator Advisory Board comprising members of
departmental advisory boards and the PIs of current grant-funded STEM initiatives; 4) location of
professional development activities for the wider STEM faculty in the Faculty Commons, a
college-wide center for teaching and learning; and 5) enhancing communications by using the
cross-project matrix as a communication tool and establishing a strong web presence for all I3
activities.
The City Tech I-Cubed Incubator:  Interdisciplinary Partnerships for Laboratory Integration brings together NSF/EHR awards from the ADVANCE, NSF-STEP and S-STEM programs, as well as other work, around the I3 integrative themes for broadening participation, developing a globally engaged workforce, and the integration of research and education.</t>
        </is>
      </c>
      <c r="Y2166" s="3" t="inlineStr">
        <is>
          <t>NSF</t>
        </is>
      </c>
      <c r="Z2166" s="3" t="inlineStr"/>
      <c r="AA2166" s="3" t="inlineStr"/>
      <c r="AB2166" s="3" t="inlineStr"/>
      <c r="AC2166" s="3" t="inlineStr">
        <is>
          <t>School of Arts &amp; Sciences</t>
        </is>
      </c>
      <c r="AD2166" s="3" t="n"/>
      <c r="AE2166" s="3" t="inlineStr">
        <is>
          <t>No</t>
        </is>
      </c>
      <c r="AF2166" s="3" t="inlineStr"/>
      <c r="AG2166" s="4" t="inlineStr"/>
      <c r="AH2166" s="4" t="inlineStr"/>
      <c r="AI2166" s="4" t="inlineStr"/>
    </row>
    <row r="2167">
      <c r="A2167" s="3" t="inlineStr">
        <is>
          <t>ENG-0196</t>
        </is>
      </c>
      <c r="B2167" s="3" t="inlineStr">
        <is>
          <t>Guida</t>
        </is>
      </c>
      <c r="C2167" s="3" t="inlineStr">
        <is>
          <t>George</t>
        </is>
      </c>
      <c r="D2167" s="3" t="inlineStr">
        <is>
          <t>George Guida</t>
        </is>
      </c>
      <c r="E2167" s="3" t="inlineStr">
        <is>
          <t>Professor</t>
        </is>
      </c>
      <c r="F2167" s="3" t="inlineStr">
        <is>
          <t>NYC College of Technology</t>
        </is>
      </c>
      <c r="G2167" s="3" t="inlineStr">
        <is>
          <t>English</t>
        </is>
      </c>
      <c r="H2167" s="3" t="inlineStr">
        <is>
          <t>GGuida@citytech.cuny.edu</t>
        </is>
      </c>
      <c r="I2167" s="3" t="inlineStr">
        <is>
          <t>Book</t>
        </is>
      </c>
      <c r="J2167" s="3" t="inlineStr">
        <is>
          <t>The Pope Play (play), staged reading by Teatromania and Theaterworks, Brooklyn, New York, 2009</t>
        </is>
      </c>
      <c r="K2167" s="3" t="n">
        <v>2009</v>
      </c>
      <c r="L2167" s="3" t="inlineStr"/>
      <c r="M2167" s="3" t="inlineStr"/>
      <c r="N2167" s="3" t="inlineStr"/>
      <c r="O2167" s="3" t="n"/>
      <c r="P2167" s="3" t="inlineStr"/>
      <c r="Q2167" s="3" t="inlineStr"/>
      <c r="R2167" s="3" t="inlineStr"/>
      <c r="S2167" s="3" t="inlineStr">
        <is>
          <t>Dept bio</t>
        </is>
      </c>
      <c r="T2167" s="3" t="n">
        <v>1</v>
      </c>
      <c r="U2167" s="3" t="inlineStr">
        <is>
          <t>Medium (self-reported in faculty bio)</t>
        </is>
      </c>
      <c r="V2167" s="3" t="n"/>
      <c r="W2167" s="3" t="inlineStr">
        <is>
          <t>The Pope Play (play), staged reading by Teatromania and Theaterworks, Brooklyn, New York, 2009.</t>
        </is>
      </c>
      <c r="X2167" s="3" t="inlineStr"/>
      <c r="Y2167" s="3" t="inlineStr"/>
      <c r="Z2167" s="3" t="inlineStr"/>
      <c r="AA2167" s="3" t="inlineStr"/>
      <c r="AB2167" s="3" t="inlineStr"/>
      <c r="AC2167" s="3" t="inlineStr">
        <is>
          <t>School of Arts &amp; Sciences</t>
        </is>
      </c>
      <c r="AD2167" s="3" t="n"/>
      <c r="AE2167" s="3" t="inlineStr">
        <is>
          <t>No</t>
        </is>
      </c>
      <c r="AF2167" s="3" t="inlineStr"/>
      <c r="AG2167" s="4" t="inlineStr"/>
      <c r="AH2167" s="4" t="inlineStr"/>
      <c r="AI2167" s="4" t="inlineStr"/>
    </row>
    <row r="2168">
      <c r="A2168" s="3" t="inlineStr">
        <is>
          <t>ENG-0197</t>
        </is>
      </c>
      <c r="B2168" s="3" t="inlineStr">
        <is>
          <t>Lansiquot-Panagiotakis</t>
        </is>
      </c>
      <c r="C2168" s="3" t="inlineStr">
        <is>
          <t>Reneta</t>
        </is>
      </c>
      <c r="D2168" s="3" t="inlineStr">
        <is>
          <t>Reneta Lansiquot-Panagiotakis</t>
        </is>
      </c>
      <c r="E2168" s="3" t="inlineStr">
        <is>
          <t>Professor</t>
        </is>
      </c>
      <c r="F2168" s="3" t="inlineStr">
        <is>
          <t>NYC College of Technology</t>
        </is>
      </c>
      <c r="G2168" s="3" t="inlineStr">
        <is>
          <t>English</t>
        </is>
      </c>
      <c r="H2168" s="3" t="inlineStr">
        <is>
          <t>RLansiquot@citytech.cuny.edu</t>
        </is>
      </c>
      <c r="I2168" s="3" t="inlineStr">
        <is>
          <t>Other</t>
        </is>
      </c>
      <c r="J2168" s="3" t="inlineStr">
        <is>
          <t>The use and abuse of blogging as a course activity: Three perspectives, three approaches</t>
        </is>
      </c>
      <c r="K2168" s="3" t="n">
        <v>2009</v>
      </c>
      <c r="L2168" s="3" t="inlineStr"/>
      <c r="M2168" s="3" t="inlineStr">
        <is>
          <t>Lansiquot, R., Rosalia, C., &amp; Howell, A</t>
        </is>
      </c>
      <c r="N2168" s="3" t="inlineStr"/>
      <c r="O2168" s="3" t="n"/>
      <c r="P2168" s="3" t="inlineStr"/>
      <c r="Q2168" s="3" t="inlineStr"/>
      <c r="R2168" s="3" t="inlineStr"/>
      <c r="S2168" s="3" t="inlineStr">
        <is>
          <t>Dept bio</t>
        </is>
      </c>
      <c r="T2168" s="3" t="n">
        <v>1</v>
      </c>
      <c r="U2168" s="3" t="inlineStr">
        <is>
          <t>Medium (self-reported in faculty bio)</t>
        </is>
      </c>
      <c r="V2168" s="3" t="n"/>
      <c r="W2168" s="3" t="inlineStr">
        <is>
          <t>Lansiquot, R., Rosalia, C., &amp; Howell, A. (2009). The use and abuse of blogging as a course activity: Three perspectives, three approaches. In I. Gibson, R. Weber, K. McFerrin, R. Carlsen &amp; D. Willis (Eds.), Proceedings of SITE 2009: Society for Information Technology &amp; Teacher Education International Conference (pp. 2853-2857). Charleston, SC, USA: AACE.</t>
        </is>
      </c>
      <c r="X2168" s="3" t="inlineStr"/>
      <c r="Y2168" s="3" t="inlineStr"/>
      <c r="Z2168" s="3" t="inlineStr"/>
      <c r="AA2168" s="3" t="inlineStr"/>
      <c r="AB2168" s="3" t="inlineStr"/>
      <c r="AC2168" s="3" t="inlineStr">
        <is>
          <t>School of Arts &amp; Sciences</t>
        </is>
      </c>
      <c r="AD2168" s="3" t="n"/>
      <c r="AE2168" s="3" t="inlineStr">
        <is>
          <t>No</t>
        </is>
      </c>
      <c r="AF2168" s="3" t="inlineStr"/>
      <c r="AG2168" s="4" t="inlineStr"/>
      <c r="AH2168" s="4" t="inlineStr"/>
      <c r="AI2168" s="4" t="inlineStr"/>
    </row>
    <row r="2169">
      <c r="A2169" s="3" t="inlineStr">
        <is>
          <t>ENG-0198</t>
        </is>
      </c>
      <c r="B2169" s="3" t="inlineStr">
        <is>
          <t>Rosen</t>
        </is>
      </c>
      <c r="C2169" s="3" t="inlineStr">
        <is>
          <t>Jody</t>
        </is>
      </c>
      <c r="D2169" s="3" t="inlineStr">
        <is>
          <t>Jody Rosen</t>
        </is>
      </c>
      <c r="E2169" s="3" t="inlineStr">
        <is>
          <t>Associate Professor</t>
        </is>
      </c>
      <c r="F2169" s="3" t="inlineStr">
        <is>
          <t>NYC College of Technology</t>
        </is>
      </c>
      <c r="G2169" s="3" t="inlineStr">
        <is>
          <t>English</t>
        </is>
      </c>
      <c r="H2169" s="3" t="inlineStr">
        <is>
          <t>JRRosen@citytech.cuny.edu</t>
        </is>
      </c>
      <c r="I2169" s="3" t="inlineStr">
        <is>
          <t>Paper (venue type unclear)</t>
        </is>
      </c>
      <c r="J2169" s="3" t="inlineStr">
        <is>
          <t>Vacillation and Mixture: The Multiple Genders of Orlando and Nature in Virginia Woolf’s Orlando</t>
        </is>
      </c>
      <c r="K2169" s="3" t="n">
        <v>2009</v>
      </c>
      <c r="L2169" s="3" t="inlineStr"/>
      <c r="M2169" s="3" t="inlineStr"/>
      <c r="N2169" s="3" t="inlineStr"/>
      <c r="O2169" s="3" t="n"/>
      <c r="P2169" s="3" t="inlineStr"/>
      <c r="Q2169" s="3" t="inlineStr"/>
      <c r="R2169" s="3" t="inlineStr"/>
      <c r="S2169" s="3" t="inlineStr">
        <is>
          <t>Dept bio</t>
        </is>
      </c>
      <c r="T2169" s="3" t="n">
        <v>1</v>
      </c>
      <c r="U2169" s="3" t="inlineStr">
        <is>
          <t>Medium (self-reported in faculty bio)</t>
        </is>
      </c>
      <c r="V2169" s="3" t="n"/>
      <c r="W2169" s="3" t="inlineStr">
        <is>
          <t>“Vacillation and Mixture: The Multiple Genders of Orlando and Nature in Virginia Woolf’s Orlando,” in Forces of Nature: Natural(-izing) Gender and Gender(-ing) Nature in the Discourses of Western Culture, Cambridge Scholars, 2009. 153-173.</t>
        </is>
      </c>
      <c r="X2169" s="3" t="inlineStr"/>
      <c r="Y2169" s="3" t="inlineStr"/>
      <c r="Z2169" s="3" t="inlineStr"/>
      <c r="AA2169" s="3" t="inlineStr"/>
      <c r="AB2169" s="3" t="inlineStr"/>
      <c r="AC2169" s="3" t="inlineStr">
        <is>
          <t>School of Arts &amp; Sciences</t>
        </is>
      </c>
      <c r="AD2169" s="3" t="n"/>
      <c r="AE2169" s="3" t="inlineStr">
        <is>
          <t>No</t>
        </is>
      </c>
      <c r="AF2169" s="3" t="inlineStr"/>
      <c r="AG2169" s="4" t="inlineStr"/>
      <c r="AH2169" s="4" t="inlineStr"/>
      <c r="AI2169" s="4" t="inlineStr"/>
    </row>
    <row r="2170">
      <c r="A2170" s="3" t="inlineStr">
        <is>
          <t>ENG-0199</t>
        </is>
      </c>
      <c r="B2170" s="3" t="inlineStr">
        <is>
          <t>Guida</t>
        </is>
      </c>
      <c r="C2170" s="3" t="inlineStr">
        <is>
          <t>George</t>
        </is>
      </c>
      <c r="D2170" s="3" t="inlineStr">
        <is>
          <t>George Guida</t>
        </is>
      </c>
      <c r="E2170" s="3" t="inlineStr">
        <is>
          <t>Professor</t>
        </is>
      </c>
      <c r="F2170" s="3" t="inlineStr">
        <is>
          <t>NYC College of Technology</t>
        </is>
      </c>
      <c r="G2170" s="3" t="inlineStr">
        <is>
          <t>English</t>
        </is>
      </c>
      <c r="H2170" s="3" t="inlineStr">
        <is>
          <t>GGuida@citytech.cuny.edu</t>
        </is>
      </c>
      <c r="I2170" s="3" t="inlineStr">
        <is>
          <t>Book</t>
        </is>
      </c>
      <c r="J2170" s="3" t="inlineStr">
        <is>
          <t>Zombies All Around</t>
        </is>
      </c>
      <c r="K2170" s="3" t="n">
        <v>2009</v>
      </c>
      <c r="L2170" s="3" t="inlineStr"/>
      <c r="M2170" s="3" t="inlineStr"/>
      <c r="N2170" s="3" t="inlineStr"/>
      <c r="O2170" s="3" t="n"/>
      <c r="P2170" s="3" t="inlineStr"/>
      <c r="Q2170" s="3" t="inlineStr"/>
      <c r="R2170" s="3" t="inlineStr"/>
      <c r="S2170" s="3" t="inlineStr">
        <is>
          <t>Dept bio</t>
        </is>
      </c>
      <c r="T2170" s="3" t="n">
        <v>1</v>
      </c>
      <c r="U2170" s="3" t="inlineStr">
        <is>
          <t>Medium (self-reported in faculty bio)</t>
        </is>
      </c>
      <c r="V2170" s="3" t="n"/>
      <c r="W2170" s="3" t="inlineStr">
        <is>
          <t>"For the Dog" and "Zombies All Around" (poems), Controlled Burn 25 (Spring 2009): 61-63.</t>
        </is>
      </c>
      <c r="X2170" s="3" t="inlineStr"/>
      <c r="Y2170" s="3" t="inlineStr"/>
      <c r="Z2170" s="3" t="inlineStr"/>
      <c r="AA2170" s="3" t="inlineStr"/>
      <c r="AB2170" s="3" t="inlineStr"/>
      <c r="AC2170" s="3" t="inlineStr">
        <is>
          <t>School of Arts &amp; Sciences</t>
        </is>
      </c>
      <c r="AD2170" s="3" t="n"/>
      <c r="AE2170" s="3" t="inlineStr">
        <is>
          <t>No</t>
        </is>
      </c>
      <c r="AF2170" s="3" t="inlineStr"/>
      <c r="AG2170" s="4" t="inlineStr"/>
      <c r="AH2170" s="4" t="inlineStr"/>
      <c r="AI2170" s="4" t="inlineStr"/>
    </row>
    <row r="2171">
      <c r="A2171" s="3" t="inlineStr">
        <is>
          <t>ENG-0200</t>
        </is>
      </c>
      <c r="B2171" s="3" t="inlineStr">
        <is>
          <t>Guida</t>
        </is>
      </c>
      <c r="C2171" s="3" t="inlineStr">
        <is>
          <t>George</t>
        </is>
      </c>
      <c r="D2171" s="3" t="inlineStr">
        <is>
          <t>George Guida</t>
        </is>
      </c>
      <c r="E2171" s="3" t="inlineStr">
        <is>
          <t>Professor</t>
        </is>
      </c>
      <c r="F2171" s="3" t="inlineStr">
        <is>
          <t>NYC College of Technology</t>
        </is>
      </c>
      <c r="G2171" s="3" t="inlineStr">
        <is>
          <t>English</t>
        </is>
      </c>
      <c r="H2171" s="3" t="inlineStr">
        <is>
          <t>GGuida@citytech.cuny.edu</t>
        </is>
      </c>
      <c r="I2171" s="3" t="inlineStr">
        <is>
          <t>Book</t>
        </is>
      </c>
      <c r="J2171" s="3" t="inlineStr">
        <is>
          <t>American Gothic, Take 2, by Maria Terrone</t>
        </is>
      </c>
      <c r="K2171" s="3" t="n">
        <v>2010</v>
      </c>
      <c r="L2171" s="3" t="inlineStr"/>
      <c r="M2171" s="3" t="inlineStr"/>
      <c r="N2171" s="3" t="inlineStr"/>
      <c r="O2171" s="3" t="n"/>
      <c r="P2171" s="3" t="inlineStr"/>
      <c r="Q2171" s="3" t="inlineStr"/>
      <c r="R2171" s="3" t="inlineStr"/>
      <c r="S2171" s="3" t="inlineStr">
        <is>
          <t>Dept bio</t>
        </is>
      </c>
      <c r="T2171" s="3" t="n">
        <v>1</v>
      </c>
      <c r="U2171" s="3" t="inlineStr">
        <is>
          <t>Medium (self-reported in faculty bio)</t>
        </is>
      </c>
      <c r="V2171" s="3" t="n"/>
      <c r="W2171" s="3" t="inlineStr">
        <is>
          <t>"American Gothic, Take 2, by Maria Terrone" (book review), Rain Taxi, Online Edition 15 (Spring 2010).</t>
        </is>
      </c>
      <c r="X2171" s="3" t="inlineStr"/>
      <c r="Y2171" s="3" t="inlineStr"/>
      <c r="Z2171" s="3" t="inlineStr"/>
      <c r="AA2171" s="3" t="inlineStr"/>
      <c r="AB2171" s="3" t="inlineStr"/>
      <c r="AC2171" s="3" t="inlineStr">
        <is>
          <t>School of Arts &amp; Sciences</t>
        </is>
      </c>
      <c r="AD2171" s="3" t="n"/>
      <c r="AE2171" s="3" t="inlineStr">
        <is>
          <t>No</t>
        </is>
      </c>
      <c r="AF2171" s="3" t="inlineStr"/>
      <c r="AG2171" s="4" t="inlineStr"/>
      <c r="AH2171" s="4" t="inlineStr"/>
      <c r="AI2171" s="4" t="inlineStr"/>
    </row>
    <row r="2172">
      <c r="A2172" s="3" t="inlineStr">
        <is>
          <t>ENG-0201</t>
        </is>
      </c>
      <c r="B2172" s="3" t="inlineStr">
        <is>
          <t>Ostrom</t>
        </is>
      </c>
      <c r="C2172" s="3" t="inlineStr">
        <is>
          <t>Robert</t>
        </is>
      </c>
      <c r="D2172" s="3" t="inlineStr">
        <is>
          <t>Robert Ostrom</t>
        </is>
      </c>
      <c r="E2172" s="3" t="inlineStr">
        <is>
          <t>Associate Professor</t>
        </is>
      </c>
      <c r="F2172" s="3" t="inlineStr">
        <is>
          <t>NYC College of Technology</t>
        </is>
      </c>
      <c r="G2172" s="3" t="inlineStr">
        <is>
          <t>English</t>
        </is>
      </c>
      <c r="H2172" s="3" t="inlineStr">
        <is>
          <t>ROstrom@citytech.cuny.edu</t>
        </is>
      </c>
      <c r="I2172" s="3" t="inlineStr">
        <is>
          <t>Paper (venue type unclear)</t>
        </is>
      </c>
      <c r="J2172" s="3" t="inlineStr">
        <is>
          <t>Apocalypse Anthology (Flying Guillotine Press 2010)</t>
        </is>
      </c>
      <c r="K2172" s="3" t="n">
        <v>2010</v>
      </c>
      <c r="L2172" s="3" t="inlineStr"/>
      <c r="M2172" s="3" t="inlineStr">
        <is>
          <t>Anthologies: New Voices from the Academy of American Poets</t>
        </is>
      </c>
      <c r="N2172" s="3" t="inlineStr"/>
      <c r="O2172" s="3" t="n"/>
      <c r="P2172" s="3" t="inlineStr"/>
      <c r="Q2172" s="3" t="inlineStr"/>
      <c r="R2172" s="3" t="inlineStr"/>
      <c r="S2172" s="3" t="inlineStr">
        <is>
          <t>Dept bio</t>
        </is>
      </c>
      <c r="T2172" s="3" t="n">
        <v>1</v>
      </c>
      <c r="U2172" s="3" t="inlineStr">
        <is>
          <t>Medium (self-reported in faculty bio)</t>
        </is>
      </c>
      <c r="V2172" s="3" t="n"/>
      <c r="W2172" s="3" t="inlineStr">
        <is>
          <t>Anthologies: New Voices from the Academy of American Poets (2010), Apocalypse Anthology (Flying Guillotine Press 2010)</t>
        </is>
      </c>
      <c r="X2172" s="3" t="inlineStr"/>
      <c r="Y2172" s="3" t="inlineStr"/>
      <c r="Z2172" s="3" t="inlineStr"/>
      <c r="AA2172" s="3" t="inlineStr"/>
      <c r="AB2172" s="3" t="inlineStr"/>
      <c r="AC2172" s="3" t="inlineStr">
        <is>
          <t>School of Arts &amp; Sciences</t>
        </is>
      </c>
      <c r="AD2172" s="3" t="n"/>
      <c r="AE2172" s="3" t="inlineStr">
        <is>
          <t>No</t>
        </is>
      </c>
      <c r="AF2172" s="3" t="inlineStr"/>
      <c r="AG2172" s="4" t="inlineStr"/>
      <c r="AH2172" s="4" t="inlineStr"/>
      <c r="AI2172" s="4" t="inlineStr"/>
    </row>
    <row r="2173">
      <c r="A2173" s="3" t="inlineStr">
        <is>
          <t>ENG-0202</t>
        </is>
      </c>
      <c r="B2173" s="3" t="inlineStr">
        <is>
          <t>Guida</t>
        </is>
      </c>
      <c r="C2173" s="3" t="inlineStr">
        <is>
          <t>George</t>
        </is>
      </c>
      <c r="D2173" s="3" t="inlineStr">
        <is>
          <t>George Guida</t>
        </is>
      </c>
      <c r="E2173" s="3" t="inlineStr">
        <is>
          <t>Professor</t>
        </is>
      </c>
      <c r="F2173" s="3" t="inlineStr">
        <is>
          <t>NYC College of Technology</t>
        </is>
      </c>
      <c r="G2173" s="3" t="inlineStr">
        <is>
          <t>English</t>
        </is>
      </c>
      <c r="H2173" s="3" t="inlineStr">
        <is>
          <t>GGuida@citytech.cuny.edu</t>
        </is>
      </c>
      <c r="I2173" s="3" t="inlineStr">
        <is>
          <t>Book</t>
        </is>
      </c>
      <c r="J2173" s="3" t="inlineStr">
        <is>
          <t>Books and Rough Business, by Tullio Pironti</t>
        </is>
      </c>
      <c r="K2173" s="3" t="n">
        <v>2010</v>
      </c>
      <c r="L2173" s="3" t="inlineStr"/>
      <c r="M2173" s="3" t="inlineStr"/>
      <c r="N2173" s="3" t="inlineStr"/>
      <c r="O2173" s="3" t="n"/>
      <c r="P2173" s="3" t="inlineStr"/>
      <c r="Q2173" s="3" t="inlineStr"/>
      <c r="R2173" s="3" t="inlineStr"/>
      <c r="S2173" s="3" t="inlineStr">
        <is>
          <t>Dept bio</t>
        </is>
      </c>
      <c r="T2173" s="3" t="n">
        <v>1</v>
      </c>
      <c r="U2173" s="3" t="inlineStr">
        <is>
          <t>Medium (self-reported in faculty bio)</t>
        </is>
      </c>
      <c r="V2173" s="3" t="n"/>
      <c r="W2173" s="3" t="inlineStr">
        <is>
          <t>"Books and Rough Business, by Tullio Pironti" (book review), Italian Americana 28.2 (Winter 2010): 107-110.</t>
        </is>
      </c>
      <c r="X2173" s="3" t="inlineStr"/>
      <c r="Y2173" s="3" t="inlineStr"/>
      <c r="Z2173" s="3" t="inlineStr"/>
      <c r="AA2173" s="3" t="inlineStr"/>
      <c r="AB2173" s="3" t="inlineStr"/>
      <c r="AC2173" s="3" t="inlineStr">
        <is>
          <t>School of Arts &amp; Sciences</t>
        </is>
      </c>
      <c r="AD2173" s="3" t="n"/>
      <c r="AE2173" s="3" t="inlineStr">
        <is>
          <t>No</t>
        </is>
      </c>
      <c r="AF2173" s="3" t="inlineStr"/>
      <c r="AG2173" s="4" t="inlineStr"/>
      <c r="AH2173" s="4" t="inlineStr"/>
      <c r="AI2173" s="4" t="inlineStr"/>
    </row>
    <row r="2174">
      <c r="A2174" s="3" t="inlineStr">
        <is>
          <t>ENG-0203</t>
        </is>
      </c>
      <c r="B2174" s="3" t="inlineStr">
        <is>
          <t>Guida</t>
        </is>
      </c>
      <c r="C2174" s="3" t="inlineStr">
        <is>
          <t>George</t>
        </is>
      </c>
      <c r="D2174" s="3" t="inlineStr">
        <is>
          <t>George Guida</t>
        </is>
      </c>
      <c r="E2174" s="3" t="inlineStr">
        <is>
          <t>Professor</t>
        </is>
      </c>
      <c r="F2174" s="3" t="inlineStr">
        <is>
          <t>NYC College of Technology</t>
        </is>
      </c>
      <c r="G2174" s="3" t="inlineStr">
        <is>
          <t>English</t>
        </is>
      </c>
      <c r="H2174" s="3" t="inlineStr">
        <is>
          <t>GGuida@citytech.cuny.edu</t>
        </is>
      </c>
      <c r="I2174" s="3" t="inlineStr">
        <is>
          <t>Book</t>
        </is>
      </c>
      <c r="J2174" s="3" t="inlineStr">
        <is>
          <t>Boom!" (poem), Valley Voices 10.1 (Spring 2010): 130</t>
        </is>
      </c>
      <c r="K2174" s="3" t="n">
        <v>2010</v>
      </c>
      <c r="L2174" s="3" t="inlineStr"/>
      <c r="M2174" s="3" t="inlineStr"/>
      <c r="N2174" s="3" t="inlineStr"/>
      <c r="O2174" s="3" t="n"/>
      <c r="P2174" s="3" t="inlineStr"/>
      <c r="Q2174" s="3" t="inlineStr"/>
      <c r="R2174" s="3" t="inlineStr"/>
      <c r="S2174" s="3" t="inlineStr">
        <is>
          <t>Dept bio</t>
        </is>
      </c>
      <c r="T2174" s="3" t="n">
        <v>1</v>
      </c>
      <c r="U2174" s="3" t="inlineStr">
        <is>
          <t>Medium (self-reported in faculty bio)</t>
        </is>
      </c>
      <c r="V2174" s="3" t="n"/>
      <c r="W2174" s="3" t="inlineStr">
        <is>
          <t>"Boom!" (poem), Valley Voices 10.1 (Spring 2010): 130.</t>
        </is>
      </c>
      <c r="X2174" s="3" t="inlineStr"/>
      <c r="Y2174" s="3" t="inlineStr"/>
      <c r="Z2174" s="3" t="inlineStr"/>
      <c r="AA2174" s="3" t="inlineStr"/>
      <c r="AB2174" s="3" t="inlineStr"/>
      <c r="AC2174" s="3" t="inlineStr">
        <is>
          <t>School of Arts &amp; Sciences</t>
        </is>
      </c>
      <c r="AD2174" s="3" t="n"/>
      <c r="AE2174" s="3" t="inlineStr">
        <is>
          <t>No</t>
        </is>
      </c>
      <c r="AF2174" s="3" t="inlineStr"/>
      <c r="AG2174" s="4" t="inlineStr"/>
      <c r="AH2174" s="4" t="inlineStr"/>
      <c r="AI2174" s="4" t="inlineStr"/>
    </row>
    <row r="2175">
      <c r="A2175" s="3" t="inlineStr">
        <is>
          <t>ENG-0205</t>
        </is>
      </c>
      <c r="B2175" s="3" t="inlineStr">
        <is>
          <t>Shapiro</t>
        </is>
      </c>
      <c r="C2175" s="3" t="inlineStr">
        <is>
          <t>Rebecca</t>
        </is>
      </c>
      <c r="D2175" s="3" t="inlineStr">
        <is>
          <t>Rebecca Shapiro</t>
        </is>
      </c>
      <c r="E2175" s="3" t="inlineStr">
        <is>
          <t>Professor</t>
        </is>
      </c>
      <c r="F2175" s="3" t="inlineStr">
        <is>
          <t>NYC College of Technology</t>
        </is>
      </c>
      <c r="G2175" s="3" t="inlineStr">
        <is>
          <t>English</t>
        </is>
      </c>
      <c r="H2175" s="3" t="inlineStr">
        <is>
          <t>RShapiro@citytech.cuny.edu</t>
        </is>
      </c>
      <c r="I2175" s="3" t="inlineStr">
        <is>
          <t>Paper (venue type unclear)</t>
        </is>
      </c>
      <c r="J2175" s="3" t="inlineStr">
        <is>
          <t>CHOICE (2010): http://www.cro2.org/</t>
        </is>
      </c>
      <c r="K2175" s="3" t="n">
        <v>2010</v>
      </c>
      <c r="L2175" s="3" t="inlineStr"/>
      <c r="M2175" s="3" t="inlineStr">
        <is>
          <t>Red, Black, and Jew. Stephen Katz. University of Texas Press, 2009. CHOICE</t>
        </is>
      </c>
      <c r="N2175" s="3" t="inlineStr"/>
      <c r="O2175" s="3" t="n"/>
      <c r="P2175" s="3" t="inlineStr"/>
      <c r="Q2175" s="3" t="inlineStr"/>
      <c r="R2175" s="3" t="inlineStr">
        <is>
          <t>http://www.cro2.org/</t>
        </is>
      </c>
      <c r="S2175" s="3" t="inlineStr">
        <is>
          <t>Dept bio</t>
        </is>
      </c>
      <c r="T2175" s="3" t="n">
        <v>1</v>
      </c>
      <c r="U2175" s="3" t="inlineStr">
        <is>
          <t>Medium (self-reported in faculty bio)</t>
        </is>
      </c>
      <c r="V2175" s="3" t="n"/>
      <c r="W2175" s="3" t="inlineStr">
        <is>
          <t>Red, Black, and Jew. Stephen Katz. University of Texas Press, 2009. CHOICE (2010): http://www.cro2.org/.</t>
        </is>
      </c>
      <c r="X2175" s="3" t="inlineStr"/>
      <c r="Y2175" s="3" t="inlineStr"/>
      <c r="Z2175" s="3" t="inlineStr"/>
      <c r="AA2175" s="3" t="inlineStr"/>
      <c r="AB2175" s="3" t="inlineStr"/>
      <c r="AC2175" s="3" t="inlineStr">
        <is>
          <t>School of Arts &amp; Sciences</t>
        </is>
      </c>
      <c r="AD2175" s="3" t="n"/>
      <c r="AE2175" s="3" t="inlineStr">
        <is>
          <t>No</t>
        </is>
      </c>
      <c r="AF2175" s="3" t="inlineStr"/>
      <c r="AG2175" s="4" t="inlineStr"/>
      <c r="AH2175" s="4" t="inlineStr"/>
      <c r="AI2175" s="4" t="inlineStr"/>
    </row>
    <row r="2176">
      <c r="A2176" s="3" t="inlineStr">
        <is>
          <t>ENG-0206</t>
        </is>
      </c>
      <c r="B2176" s="3" t="inlineStr">
        <is>
          <t>Noonan</t>
        </is>
      </c>
      <c r="C2176" s="3" t="inlineStr">
        <is>
          <t>Mark</t>
        </is>
      </c>
      <c r="D2176" s="3" t="inlineStr">
        <is>
          <t>Mark Noonan</t>
        </is>
      </c>
      <c r="E2176" s="3" t="inlineStr">
        <is>
          <t>Professor</t>
        </is>
      </c>
      <c r="F2176" s="3" t="inlineStr">
        <is>
          <t>NYC College of Technology</t>
        </is>
      </c>
      <c r="G2176" s="3" t="inlineStr">
        <is>
          <t>English</t>
        </is>
      </c>
      <c r="H2176" s="3" t="inlineStr">
        <is>
          <t>MNoonan@citytech.cuny.edu</t>
        </is>
      </c>
      <c r="I2176" s="3" t="inlineStr">
        <is>
          <t>Book chapter</t>
        </is>
      </c>
      <c r="J2176" s="3" t="inlineStr">
        <is>
          <t>Campus Without Boundaries: The Brooklyn Green Walk</t>
        </is>
      </c>
      <c r="K2176" s="3" t="n">
        <v>2010</v>
      </c>
      <c r="L2176" s="3" t="inlineStr">
        <is>
          <t>Springer eBooks</t>
        </is>
      </c>
      <c r="M2176" s="3" t="inlineStr">
        <is>
          <t>Monica Berger; Reggie Blake; Anné Leonard; Robin Michals; Mark J. Noonan; Susan Phillip; Peter J. Spellane</t>
        </is>
      </c>
      <c r="N2176" s="3" t="inlineStr"/>
      <c r="O2176" s="3" t="n"/>
      <c r="P2176" s="3" t="inlineStr"/>
      <c r="Q2176" s="3" t="inlineStr">
        <is>
          <t>10.1007/978-90-481-9166-6_14</t>
        </is>
      </c>
      <c r="R2176" s="3" t="inlineStr">
        <is>
          <t>https://doi.org/10.1007/978-90-481-9166-6_14</t>
        </is>
      </c>
      <c r="S2176" s="3" t="inlineStr">
        <is>
          <t>OpenAlex</t>
        </is>
      </c>
      <c r="T2176" s="3" t="n">
        <v>1</v>
      </c>
      <c r="U2176" s="3" t="inlineStr">
        <is>
          <t>High (City Tech affiliation on paper)</t>
        </is>
      </c>
      <c r="V2176" s="3" t="n"/>
      <c r="W2176" s="3" t="inlineStr"/>
      <c r="X2176" s="3" t="inlineStr"/>
      <c r="Y2176" s="3" t="inlineStr"/>
      <c r="Z2176" s="3" t="inlineStr"/>
      <c r="AA2176" s="3" t="inlineStr">
        <is>
          <t>Not found</t>
        </is>
      </c>
      <c r="AB2176" s="3" t="inlineStr">
        <is>
          <t>closed</t>
        </is>
      </c>
      <c r="AC2176" s="3" t="inlineStr">
        <is>
          <t>School of Arts &amp; Sciences</t>
        </is>
      </c>
      <c r="AD2176" s="3" t="n">
        <v>2</v>
      </c>
      <c r="AE2176" s="3" t="inlineStr">
        <is>
          <t>No</t>
        </is>
      </c>
      <c r="AF2176" s="3" t="inlineStr"/>
      <c r="AG2176" s="4" t="inlineStr"/>
      <c r="AH2176" s="4" t="inlineStr"/>
      <c r="AI2176" s="4" t="inlineStr"/>
    </row>
    <row r="2177">
      <c r="A2177" s="3" t="inlineStr">
        <is>
          <t>ENG-0207</t>
        </is>
      </c>
      <c r="B2177" s="3" t="inlineStr">
        <is>
          <t>Do</t>
        </is>
      </c>
      <c r="C2177" s="3" t="inlineStr">
        <is>
          <t>Hyunjoo</t>
        </is>
      </c>
      <c r="D2177" s="3" t="inlineStr">
        <is>
          <t>Hyunjoo Do</t>
        </is>
      </c>
      <c r="E2177" s="3" t="inlineStr">
        <is>
          <t>Associate Professor</t>
        </is>
      </c>
      <c r="F2177" s="3" t="inlineStr">
        <is>
          <t>NYC College of Technology</t>
        </is>
      </c>
      <c r="G2177" s="3" t="inlineStr">
        <is>
          <t>English</t>
        </is>
      </c>
      <c r="H2177" s="3" t="inlineStr">
        <is>
          <t>ADo@citytech.cuny.edu</t>
        </is>
      </c>
      <c r="I2177" s="3" t="inlineStr">
        <is>
          <t>Conference presentation</t>
        </is>
      </c>
      <c r="J2177" s="3" t="inlineStr">
        <is>
          <t>Context specific features of Korean contrastive discourse markers</t>
        </is>
      </c>
      <c r="K2177" s="3" t="n">
        <v>2010</v>
      </c>
      <c r="L2177" s="3" t="inlineStr"/>
      <c r="M2177" s="3" t="inlineStr"/>
      <c r="N2177" s="3" t="inlineStr"/>
      <c r="O2177" s="3" t="n"/>
      <c r="P2177" s="3" t="inlineStr"/>
      <c r="Q2177" s="3" t="inlineStr"/>
      <c r="R2177" s="3" t="inlineStr"/>
      <c r="S2177" s="3" t="inlineStr">
        <is>
          <t>Dept bio</t>
        </is>
      </c>
      <c r="T2177" s="3" t="n">
        <v>1</v>
      </c>
      <c r="U2177" s="3" t="inlineStr">
        <is>
          <t>Medium (self-reported in faculty bio)</t>
        </is>
      </c>
      <c r="V2177" s="3" t="n"/>
      <c r="W2177" s="3" t="inlineStr">
        <is>
          <t>"Context specific features of Korean contrastive discourse markers" In Susumu Kuno et al. (eds.), Harvard studies in Korean linguistics 13, 2010, 191-206. Cambridge, MA: Harvard University and Seoul, Korea: Hankook Munhwasa.</t>
        </is>
      </c>
      <c r="X2177" s="3" t="inlineStr"/>
      <c r="Y2177" s="3" t="inlineStr"/>
      <c r="Z2177" s="3" t="inlineStr"/>
      <c r="AA2177" s="3" t="inlineStr"/>
      <c r="AB2177" s="3" t="inlineStr"/>
      <c r="AC2177" s="3" t="inlineStr">
        <is>
          <t>School of Arts &amp; Sciences</t>
        </is>
      </c>
      <c r="AD2177" s="3" t="n"/>
      <c r="AE2177" s="3" t="inlineStr">
        <is>
          <t>No</t>
        </is>
      </c>
      <c r="AF2177" s="3" t="inlineStr"/>
      <c r="AG2177" s="4" t="inlineStr"/>
      <c r="AH2177" s="4" t="inlineStr"/>
      <c r="AI2177" s="4" t="inlineStr"/>
    </row>
    <row r="2178">
      <c r="A2178" s="3" t="inlineStr">
        <is>
          <t>ENG-0208</t>
        </is>
      </c>
      <c r="B2178" s="3" t="inlineStr">
        <is>
          <t>Ellis</t>
        </is>
      </c>
      <c r="C2178" s="3" t="inlineStr">
        <is>
          <t>Jason</t>
        </is>
      </c>
      <c r="D2178" s="3" t="inlineStr">
        <is>
          <t>Jason Ellis</t>
        </is>
      </c>
      <c r="E2178" s="3" t="inlineStr">
        <is>
          <t>Associate Professor</t>
        </is>
      </c>
      <c r="F2178" s="3" t="inlineStr">
        <is>
          <t>NYC College of Technology</t>
        </is>
      </c>
      <c r="G2178" s="3" t="inlineStr">
        <is>
          <t>English</t>
        </is>
      </c>
      <c r="H2178" s="3" t="inlineStr">
        <is>
          <t>JEllis@citytech.cuny.edu</t>
        </is>
      </c>
      <c r="I2178" s="3" t="inlineStr">
        <is>
          <t>Journal article</t>
        </is>
      </c>
      <c r="J2178" s="3" t="inlineStr">
        <is>
          <t>Decoding the Origins of H.G. Wells's The Land Ironclads and Sir Ernest Dunlop Swinton's Tank’</t>
        </is>
      </c>
      <c r="K2178" s="3" t="n">
        <v>2010</v>
      </c>
      <c r="L2178" s="3" t="inlineStr">
        <is>
          <t>The Wellsian: The Journal of the H.G. Wells Society</t>
        </is>
      </c>
      <c r="M2178" s="3" t="inlineStr">
        <is>
          <t>Jason W. Ellis</t>
        </is>
      </c>
      <c r="N2178" s="3" t="inlineStr"/>
      <c r="O2178" s="3" t="n"/>
      <c r="P2178" s="3" t="inlineStr"/>
      <c r="Q2178" s="3" t="inlineStr"/>
      <c r="R2178" s="3" t="inlineStr">
        <is>
          <t>https://openalex.org/W2592466572</t>
        </is>
      </c>
      <c r="S2178" s="3" t="inlineStr">
        <is>
          <t>OpenAlex; Dept bio</t>
        </is>
      </c>
      <c r="T2178" s="3" t="n">
        <v>2</v>
      </c>
      <c r="U2178" s="3" t="inlineStr">
        <is>
          <t>High (City Tech affiliation on paper); 2 sources</t>
        </is>
      </c>
      <c r="V2178" s="3" t="n"/>
      <c r="W2178" s="3" t="inlineStr">
        <is>
          <t>"Decoding the Origins of H.G. Wells’s ‘The Land Ironclads’ and Sir Ernest Dunlop Swinton’s Tank." The Wellsian: The Journal of the H.G. Wells Society, no. 33, 2010, pp. 42-57. Reprinted in Short Story Criticism. edited by Catherine C. DiMercurio. Vol. 264. Prod. Layman Poupard. Gale, Cengage, 2018. pp. 256-65.</t>
        </is>
      </c>
      <c r="X2178" s="3" t="inlineStr"/>
      <c r="Y2178" s="3" t="inlineStr"/>
      <c r="Z2178" s="3" t="inlineStr"/>
      <c r="AA2178" s="3" t="inlineStr">
        <is>
          <t>Not found</t>
        </is>
      </c>
      <c r="AB2178" s="3" t="inlineStr">
        <is>
          <t>closed</t>
        </is>
      </c>
      <c r="AC2178" s="3" t="inlineStr">
        <is>
          <t>School of Arts &amp; Sciences</t>
        </is>
      </c>
      <c r="AD2178" s="3" t="n">
        <v>0</v>
      </c>
      <c r="AE2178" s="3" t="inlineStr">
        <is>
          <t>No</t>
        </is>
      </c>
      <c r="AF2178" s="3" t="inlineStr"/>
      <c r="AG2178" s="4" t="inlineStr"/>
      <c r="AH2178" s="4" t="inlineStr"/>
      <c r="AI2178" s="4" t="inlineStr"/>
    </row>
    <row r="2179">
      <c r="A2179" s="3" t="inlineStr">
        <is>
          <t>ENG-0209</t>
        </is>
      </c>
      <c r="B2179" s="3" t="inlineStr">
        <is>
          <t>Guida</t>
        </is>
      </c>
      <c r="C2179" s="3" t="inlineStr">
        <is>
          <t>George</t>
        </is>
      </c>
      <c r="D2179" s="3" t="inlineStr">
        <is>
          <t>George Guida</t>
        </is>
      </c>
      <c r="E2179" s="3" t="inlineStr">
        <is>
          <t>Professor</t>
        </is>
      </c>
      <c r="F2179" s="3" t="inlineStr">
        <is>
          <t>NYC College of Technology</t>
        </is>
      </c>
      <c r="G2179" s="3" t="inlineStr">
        <is>
          <t>English</t>
        </is>
      </c>
      <c r="H2179" s="3" t="inlineStr">
        <is>
          <t>GGuida@citytech.cuny.edu</t>
        </is>
      </c>
      <c r="I2179" s="3" t="inlineStr">
        <is>
          <t>Book</t>
        </is>
      </c>
      <c r="J2179" s="3" t="inlineStr">
        <is>
          <t>Don't Look Italian</t>
        </is>
      </c>
      <c r="K2179" s="3" t="n">
        <v>2010</v>
      </c>
      <c r="L2179" s="3" t="inlineStr"/>
      <c r="M2179" s="3" t="inlineStr"/>
      <c r="N2179" s="3" t="inlineStr"/>
      <c r="O2179" s="3" t="n"/>
      <c r="P2179" s="3" t="inlineStr"/>
      <c r="Q2179" s="3" t="inlineStr"/>
      <c r="R2179" s="3" t="inlineStr"/>
      <c r="S2179" s="3" t="inlineStr">
        <is>
          <t>Dept bio</t>
        </is>
      </c>
      <c r="T2179" s="3" t="n">
        <v>1</v>
      </c>
      <c r="U2179" s="3" t="inlineStr">
        <is>
          <t>Medium (self-reported in faculty bio)</t>
        </is>
      </c>
      <c r="V2179" s="3" t="n"/>
      <c r="W2179" s="3" t="inlineStr">
        <is>
          <t>"Pacino" (poem), "So I Don't Look Italian" (reprinted poem) and "Piccola Italia" (reprinted poem). Italian Passages: Making and Thinking History. New York: Bordighera Press, 2010: 284-289.</t>
        </is>
      </c>
      <c r="X2179" s="3" t="inlineStr"/>
      <c r="Y2179" s="3" t="inlineStr"/>
      <c r="Z2179" s="3" t="inlineStr"/>
      <c r="AA2179" s="3" t="inlineStr"/>
      <c r="AB2179" s="3" t="inlineStr"/>
      <c r="AC2179" s="3" t="inlineStr">
        <is>
          <t>School of Arts &amp; Sciences</t>
        </is>
      </c>
      <c r="AD2179" s="3" t="n"/>
      <c r="AE2179" s="3" t="inlineStr">
        <is>
          <t>No</t>
        </is>
      </c>
      <c r="AF2179" s="3" t="inlineStr"/>
      <c r="AG2179" s="4" t="inlineStr"/>
      <c r="AH2179" s="4" t="inlineStr"/>
      <c r="AI2179" s="4" t="inlineStr"/>
    </row>
    <row r="2180">
      <c r="A2180" s="3" t="inlineStr">
        <is>
          <t>ENG-0210</t>
        </is>
      </c>
      <c r="B2180" s="3" t="inlineStr">
        <is>
          <t>Guida</t>
        </is>
      </c>
      <c r="C2180" s="3" t="inlineStr">
        <is>
          <t>George</t>
        </is>
      </c>
      <c r="D2180" s="3" t="inlineStr">
        <is>
          <t>George Guida</t>
        </is>
      </c>
      <c r="E2180" s="3" t="inlineStr">
        <is>
          <t>Professor</t>
        </is>
      </c>
      <c r="F2180" s="3" t="inlineStr">
        <is>
          <t>NYC College of Technology</t>
        </is>
      </c>
      <c r="G2180" s="3" t="inlineStr">
        <is>
          <t>English</t>
        </is>
      </c>
      <c r="H2180" s="3" t="inlineStr">
        <is>
          <t>GGuida@citytech.cuny.edu</t>
        </is>
      </c>
      <c r="I2180" s="3" t="inlineStr">
        <is>
          <t>Book</t>
        </is>
      </c>
      <c r="J2180" s="3" t="inlineStr">
        <is>
          <t>Fear of Crossing Over</t>
        </is>
      </c>
      <c r="K2180" s="3" t="n">
        <v>2010</v>
      </c>
      <c r="L2180" s="3" t="inlineStr"/>
      <c r="M2180" s="3" t="inlineStr"/>
      <c r="N2180" s="3" t="inlineStr"/>
      <c r="O2180" s="3" t="n"/>
      <c r="P2180" s="3" t="inlineStr"/>
      <c r="Q2180" s="3" t="inlineStr"/>
      <c r="R2180" s="3" t="inlineStr"/>
      <c r="S2180" s="3" t="inlineStr">
        <is>
          <t>Dept bio</t>
        </is>
      </c>
      <c r="T2180" s="3" t="n">
        <v>1</v>
      </c>
      <c r="U2180" s="3" t="inlineStr">
        <is>
          <t>Medium (self-reported in faculty bio)</t>
        </is>
      </c>
      <c r="V2180" s="3" t="n"/>
      <c r="W2180" s="3" t="inlineStr">
        <is>
          <t>"Fear of Crossing Over" (reprinted poem). Literature and Gender. New York: Prentice Hall, 2010: 264-265.</t>
        </is>
      </c>
      <c r="X2180" s="3" t="inlineStr"/>
      <c r="Y2180" s="3" t="inlineStr"/>
      <c r="Z2180" s="3" t="inlineStr"/>
      <c r="AA2180" s="3" t="inlineStr"/>
      <c r="AB2180" s="3" t="inlineStr"/>
      <c r="AC2180" s="3" t="inlineStr">
        <is>
          <t>School of Arts &amp; Sciences</t>
        </is>
      </c>
      <c r="AD2180" s="3" t="n"/>
      <c r="AE2180" s="3" t="inlineStr">
        <is>
          <t>No</t>
        </is>
      </c>
      <c r="AF2180" s="3" t="inlineStr"/>
      <c r="AG2180" s="4" t="inlineStr"/>
      <c r="AH2180" s="4" t="inlineStr"/>
      <c r="AI2180" s="4" t="inlineStr"/>
    </row>
    <row r="2181">
      <c r="A2181" s="3" t="inlineStr">
        <is>
          <t>ENG-0211</t>
        </is>
      </c>
      <c r="B2181" s="3" t="inlineStr">
        <is>
          <t>Scanlan</t>
        </is>
      </c>
      <c r="C2181" s="3" t="inlineStr">
        <is>
          <t>Sean</t>
        </is>
      </c>
      <c r="D2181" s="3" t="inlineStr">
        <is>
          <t>Sean Scanlan</t>
        </is>
      </c>
      <c r="E2181" s="3" t="inlineStr">
        <is>
          <t>Associate Professor</t>
        </is>
      </c>
      <c r="F2181" s="3" t="inlineStr">
        <is>
          <t>NYC College of Technology</t>
        </is>
      </c>
      <c r="G2181" s="3" t="inlineStr">
        <is>
          <t>English</t>
        </is>
      </c>
      <c r="H2181" s="3" t="inlineStr">
        <is>
          <t>SScanlan@citytech.cuny.edu</t>
        </is>
      </c>
      <c r="I2181" s="3" t="inlineStr">
        <is>
          <t>Paper (venue type unclear)</t>
        </is>
      </c>
      <c r="J2181" s="3" t="inlineStr">
        <is>
          <t>Going No Place?: Foreground Nostalgia and Psychological Spaces in Wharton's the House of Mirth</t>
        </is>
      </c>
      <c r="K2181" s="3" t="n">
        <v>2010</v>
      </c>
      <c r="L2181" s="3" t="inlineStr">
        <is>
          <t>CUNY Academic Works (City University of New York)</t>
        </is>
      </c>
      <c r="M2181" s="3" t="inlineStr">
        <is>
          <t>Sean Scanlan</t>
        </is>
      </c>
      <c r="N2181" s="3" t="inlineStr"/>
      <c r="O2181" s="3" t="n"/>
      <c r="P2181" s="3" t="inlineStr"/>
      <c r="Q2181" s="3" t="inlineStr">
        <is>
          <t>10.5325/style.44.1-2.0207</t>
        </is>
      </c>
      <c r="R2181" s="3" t="inlineStr">
        <is>
          <t>https://openalex.org/W1516669184</t>
        </is>
      </c>
      <c r="S2181" s="3" t="inlineStr">
        <is>
          <t>OpenAlex; CUNY Academic Works</t>
        </is>
      </c>
      <c r="T2181" s="3" t="n">
        <v>2</v>
      </c>
      <c r="U2181" s="3" t="inlineStr">
        <is>
          <t>High (City Tech affiliation on paper); 2 sources</t>
        </is>
      </c>
      <c r="V2181" s="3" t="n"/>
      <c r="W2181" s="3" t="inlineStr"/>
      <c r="X2181" s="3" t="inlineStr">
        <is>
          <t>This essay argues that the power of Edith Wharton's The House of Mirth comes not from Lily Bart's function as a mere symptom of historical and economic pressures, but from the complex narrative and psychological process by which she negotiates a sequence of homes and their repeated collapse. Informing this process is nostalgia, a feeling that frames Lily Bart's step-by-step fall from riches to rags. Reading Lily via cognitive and family systems approaches suggests that Lily's rootlessness is predicated on a subtle transformation from her reliance upon simple “background” (aesthetic and monetary) nostalgia to a more complex and overwhelming “foreground” (experiential and embodied) nostalgia. Her transition to foreground nostalgia shapes her recognition that no route to a stabilizing home is available on equitable terms.</t>
        </is>
      </c>
      <c r="Y2181" s="3" t="inlineStr">
        <is>
          <t>OpenAlex</t>
        </is>
      </c>
      <c r="Z2181" s="3" t="inlineStr">
        <is>
          <t>https://academicworks.cuny.edu/context/ny_pubs/article/1114/viewcontent/Going_No_Place__rev.pdf</t>
        </is>
      </c>
      <c r="AA2181" s="3" t="inlineStr">
        <is>
          <t>Not found</t>
        </is>
      </c>
      <c r="AB2181" s="3" t="inlineStr">
        <is>
          <t>closed</t>
        </is>
      </c>
      <c r="AC2181" s="3" t="inlineStr">
        <is>
          <t>School of Arts &amp; Sciences</t>
        </is>
      </c>
      <c r="AD2181" s="3" t="n">
        <v>2</v>
      </c>
      <c r="AE2181" s="3" t="inlineStr">
        <is>
          <t>No</t>
        </is>
      </c>
      <c r="AF2181" s="3" t="inlineStr"/>
      <c r="AG2181" s="4" t="inlineStr"/>
      <c r="AH2181" s="4" t="inlineStr"/>
      <c r="AI2181" s="4" t="inlineStr"/>
    </row>
    <row r="2182">
      <c r="A2182" s="3" t="inlineStr">
        <is>
          <t>ENG-0212</t>
        </is>
      </c>
      <c r="B2182" s="3" t="inlineStr">
        <is>
          <t>Guida</t>
        </is>
      </c>
      <c r="C2182" s="3" t="inlineStr">
        <is>
          <t>George</t>
        </is>
      </c>
      <c r="D2182" s="3" t="inlineStr">
        <is>
          <t>George Guida</t>
        </is>
      </c>
      <c r="E2182" s="3" t="inlineStr">
        <is>
          <t>Professor</t>
        </is>
      </c>
      <c r="F2182" s="3" t="inlineStr">
        <is>
          <t>NYC College of Technology</t>
        </is>
      </c>
      <c r="G2182" s="3" t="inlineStr">
        <is>
          <t>English</t>
        </is>
      </c>
      <c r="H2182" s="3" t="inlineStr">
        <is>
          <t>GGuida@citytech.cuny.edu</t>
        </is>
      </c>
      <c r="I2182" s="3" t="inlineStr">
        <is>
          <t>Book</t>
        </is>
      </c>
      <c r="J2182" s="3" t="inlineStr">
        <is>
          <t>Heart Murmur, by Michael LaSorsa Steffen and And This is What Happens Next, by Marcus Rome</t>
        </is>
      </c>
      <c r="K2182" s="3" t="n">
        <v>2010</v>
      </c>
      <c r="L2182" s="3" t="inlineStr"/>
      <c r="M2182" s="3" t="inlineStr"/>
      <c r="N2182" s="3" t="inlineStr"/>
      <c r="O2182" s="3" t="n"/>
      <c r="P2182" s="3" t="inlineStr"/>
      <c r="Q2182" s="3" t="inlineStr"/>
      <c r="R2182" s="3" t="inlineStr"/>
      <c r="S2182" s="3" t="inlineStr">
        <is>
          <t>Dept bio</t>
        </is>
      </c>
      <c r="T2182" s="3" t="n">
        <v>1</v>
      </c>
      <c r="U2182" s="3" t="inlineStr">
        <is>
          <t>Medium (self-reported in faculty bio)</t>
        </is>
      </c>
      <c r="V2182" s="3" t="n"/>
      <c r="W2182" s="3" t="inlineStr">
        <is>
          <t>"Heart Murmur, by Michael LaSorsa Steffen and And This is What Happens Next, by Marcus Rome" (book reviews), VIA 21.2 (Winter 2010): 90-92.</t>
        </is>
      </c>
      <c r="X2182" s="3" t="inlineStr"/>
      <c r="Y2182" s="3" t="inlineStr"/>
      <c r="Z2182" s="3" t="inlineStr"/>
      <c r="AA2182" s="3" t="inlineStr"/>
      <c r="AB2182" s="3" t="inlineStr"/>
      <c r="AC2182" s="3" t="inlineStr">
        <is>
          <t>School of Arts &amp; Sciences</t>
        </is>
      </c>
      <c r="AD2182" s="3" t="n"/>
      <c r="AE2182" s="3" t="inlineStr">
        <is>
          <t>No</t>
        </is>
      </c>
      <c r="AF2182" s="3" t="inlineStr"/>
      <c r="AG2182" s="4" t="inlineStr"/>
      <c r="AH2182" s="4" t="inlineStr"/>
      <c r="AI2182" s="4" t="inlineStr"/>
    </row>
    <row r="2183">
      <c r="A2183" s="3" t="inlineStr">
        <is>
          <t>ENG-0213</t>
        </is>
      </c>
      <c r="B2183" s="3" t="inlineStr">
        <is>
          <t>Grujicic-Alatriste</t>
        </is>
      </c>
      <c r="C2183" s="3" t="inlineStr">
        <is>
          <t>Lubie</t>
        </is>
      </c>
      <c r="D2183" s="3" t="inlineStr">
        <is>
          <t>Lubie Grujicic-Alatriste</t>
        </is>
      </c>
      <c r="E2183" s="3" t="inlineStr">
        <is>
          <t>Professor</t>
        </is>
      </c>
      <c r="F2183" s="3" t="inlineStr">
        <is>
          <t>NYC College of Technology</t>
        </is>
      </c>
      <c r="G2183" s="3" t="inlineStr">
        <is>
          <t>English</t>
        </is>
      </c>
      <c r="H2183" s="3" t="inlineStr">
        <is>
          <t>LAlatriste@citytech.cuny.edu</t>
        </is>
      </c>
      <c r="I2183" s="3" t="inlineStr">
        <is>
          <t>Paper (venue type unclear)</t>
        </is>
      </c>
      <c r="J2183" s="3" t="inlineStr">
        <is>
          <t>Helping Non-ESL Instructors Better Understand Second Language Learner Needs.” NYS TESOL Idiom, 40.1 (Spring 2010): 18-19</t>
        </is>
      </c>
      <c r="K2183" s="3" t="n">
        <v>2010</v>
      </c>
      <c r="L2183" s="3" t="inlineStr"/>
      <c r="M2183" s="3" t="inlineStr">
        <is>
          <t>Grujicic-Alatriste, L</t>
        </is>
      </c>
      <c r="N2183" s="3" t="inlineStr"/>
      <c r="O2183" s="3" t="n"/>
      <c r="P2183" s="3" t="inlineStr"/>
      <c r="Q2183" s="3" t="inlineStr"/>
      <c r="R2183" s="3" t="inlineStr"/>
      <c r="S2183" s="3" t="inlineStr">
        <is>
          <t>Dept bio</t>
        </is>
      </c>
      <c r="T2183" s="3" t="n">
        <v>1</v>
      </c>
      <c r="U2183" s="3" t="inlineStr">
        <is>
          <t>Medium (self-reported in faculty bio)</t>
        </is>
      </c>
      <c r="V2183" s="3" t="n"/>
      <c r="W2183" s="3" t="inlineStr">
        <is>
          <t>Grujicic-Alatriste, L. (2010). Helping Non-ESL Instructors Better Understand Second Language Learner Needs.” NYS TESOL Idiom, 40.1 (Spring 2010): 18-19.</t>
        </is>
      </c>
      <c r="X2183" s="3" t="inlineStr"/>
      <c r="Y2183" s="3" t="inlineStr"/>
      <c r="Z2183" s="3" t="inlineStr"/>
      <c r="AA2183" s="3" t="inlineStr"/>
      <c r="AB2183" s="3" t="inlineStr"/>
      <c r="AC2183" s="3" t="inlineStr">
        <is>
          <t>School of Arts &amp; Sciences</t>
        </is>
      </c>
      <c r="AD2183" s="3" t="n"/>
      <c r="AE2183" s="3" t="inlineStr">
        <is>
          <t>No</t>
        </is>
      </c>
      <c r="AF2183" s="3" t="inlineStr"/>
      <c r="AG2183" s="4" t="inlineStr"/>
      <c r="AH2183" s="4" t="inlineStr"/>
      <c r="AI2183" s="4" t="inlineStr"/>
    </row>
    <row r="2184">
      <c r="A2184" s="3" t="inlineStr">
        <is>
          <t>ENG-0214</t>
        </is>
      </c>
      <c r="B2184" s="3" t="inlineStr">
        <is>
          <t>Guida</t>
        </is>
      </c>
      <c r="C2184" s="3" t="inlineStr">
        <is>
          <t>George</t>
        </is>
      </c>
      <c r="D2184" s="3" t="inlineStr">
        <is>
          <t>George Guida</t>
        </is>
      </c>
      <c r="E2184" s="3" t="inlineStr">
        <is>
          <t>Professor</t>
        </is>
      </c>
      <c r="F2184" s="3" t="inlineStr">
        <is>
          <t>NYC College of Technology</t>
        </is>
      </c>
      <c r="G2184" s="3" t="inlineStr">
        <is>
          <t>English</t>
        </is>
      </c>
      <c r="H2184" s="3" t="inlineStr">
        <is>
          <t>GGuida@citytech.cuny.edu</t>
        </is>
      </c>
      <c r="I2184" s="3" t="inlineStr">
        <is>
          <t>Book</t>
        </is>
      </c>
      <c r="J2184" s="3" t="inlineStr">
        <is>
          <t>I Pagliacci" (poem), Italian Americana 28.1 (Winter 2010): 85-86</t>
        </is>
      </c>
      <c r="K2184" s="3" t="n">
        <v>2010</v>
      </c>
      <c r="L2184" s="3" t="inlineStr"/>
      <c r="M2184" s="3" t="inlineStr"/>
      <c r="N2184" s="3" t="inlineStr"/>
      <c r="O2184" s="3" t="n"/>
      <c r="P2184" s="3" t="inlineStr"/>
      <c r="Q2184" s="3" t="inlineStr"/>
      <c r="R2184" s="3" t="inlineStr"/>
      <c r="S2184" s="3" t="inlineStr">
        <is>
          <t>Dept bio</t>
        </is>
      </c>
      <c r="T2184" s="3" t="n">
        <v>1</v>
      </c>
      <c r="U2184" s="3" t="inlineStr">
        <is>
          <t>Medium (self-reported in faculty bio)</t>
        </is>
      </c>
      <c r="V2184" s="3" t="n"/>
      <c r="W2184" s="3" t="inlineStr">
        <is>
          <t>"I Pagliacci" (poem), Italian Americana 28.1 (Winter 2010): 85-86.</t>
        </is>
      </c>
      <c r="X2184" s="3" t="inlineStr"/>
      <c r="Y2184" s="3" t="inlineStr"/>
      <c r="Z2184" s="3" t="inlineStr"/>
      <c r="AA2184" s="3" t="inlineStr"/>
      <c r="AB2184" s="3" t="inlineStr"/>
      <c r="AC2184" s="3" t="inlineStr">
        <is>
          <t>School of Arts &amp; Sciences</t>
        </is>
      </c>
      <c r="AD2184" s="3" t="n"/>
      <c r="AE2184" s="3" t="inlineStr">
        <is>
          <t>No</t>
        </is>
      </c>
      <c r="AF2184" s="3" t="inlineStr"/>
      <c r="AG2184" s="4" t="inlineStr"/>
      <c r="AH2184" s="4" t="inlineStr"/>
      <c r="AI2184" s="4" t="inlineStr"/>
    </row>
    <row r="2185">
      <c r="A2185" s="3" t="inlineStr">
        <is>
          <t>ENG-0215</t>
        </is>
      </c>
      <c r="B2185" s="3" t="inlineStr">
        <is>
          <t>Lansiquot-Panagiotakis</t>
        </is>
      </c>
      <c r="C2185" s="3" t="inlineStr">
        <is>
          <t>Reneta</t>
        </is>
      </c>
      <c r="D2185" s="3" t="inlineStr">
        <is>
          <t>Reneta Lansiquot-Panagiotakis</t>
        </is>
      </c>
      <c r="E2185" s="3" t="inlineStr">
        <is>
          <t>Professor</t>
        </is>
      </c>
      <c r="F2185" s="3" t="inlineStr">
        <is>
          <t>NYC College of Technology</t>
        </is>
      </c>
      <c r="G2185" s="3" t="inlineStr">
        <is>
          <t>English</t>
        </is>
      </c>
      <c r="H2185" s="3" t="inlineStr">
        <is>
          <t>RLansiquot@citytech.cuny.edu</t>
        </is>
      </c>
      <c r="I2185" s="3" t="inlineStr">
        <is>
          <t>Other</t>
        </is>
      </c>
      <c r="J2185" s="3" t="inlineStr">
        <is>
          <t>Interactive iconography: Using visual scope to promote writing and revision</t>
        </is>
      </c>
      <c r="K2185" s="3" t="n">
        <v>2010</v>
      </c>
      <c r="L2185" s="3" t="inlineStr"/>
      <c r="M2185" s="3" t="inlineStr">
        <is>
          <t>Lansiquot, R. D</t>
        </is>
      </c>
      <c r="N2185" s="3" t="inlineStr"/>
      <c r="O2185" s="3" t="n"/>
      <c r="P2185" s="3" t="inlineStr"/>
      <c r="Q2185" s="3" t="inlineStr"/>
      <c r="R2185" s="3" t="inlineStr"/>
      <c r="S2185" s="3" t="inlineStr">
        <is>
          <t>Dept bio</t>
        </is>
      </c>
      <c r="T2185" s="3" t="n">
        <v>1</v>
      </c>
      <c r="U2185" s="3" t="inlineStr">
        <is>
          <t>Medium (self-reported in faculty bio)</t>
        </is>
      </c>
      <c r="V2185" s="3" t="n"/>
      <c r="W2185" s="3" t="inlineStr">
        <is>
          <t>Lansiquot, R. D. (2010). Interactive iconography: Using visual scope to promote writing and revision. Journal of Interactive Learning Research, 21 (3), 367-381.</t>
        </is>
      </c>
      <c r="X2185" s="3" t="inlineStr"/>
      <c r="Y2185" s="3" t="inlineStr"/>
      <c r="Z2185" s="3" t="inlineStr"/>
      <c r="AA2185" s="3" t="inlineStr"/>
      <c r="AB2185" s="3" t="inlineStr"/>
      <c r="AC2185" s="3" t="inlineStr">
        <is>
          <t>School of Arts &amp; Sciences</t>
        </is>
      </c>
      <c r="AD2185" s="3" t="n"/>
      <c r="AE2185" s="3" t="inlineStr">
        <is>
          <t>No</t>
        </is>
      </c>
      <c r="AF2185" s="3" t="inlineStr"/>
      <c r="AG2185" s="4" t="inlineStr"/>
      <c r="AH2185" s="4" t="inlineStr"/>
      <c r="AI2185" s="4" t="inlineStr"/>
    </row>
    <row r="2186">
      <c r="A2186" s="3" t="inlineStr">
        <is>
          <t>ENG-0216</t>
        </is>
      </c>
      <c r="B2186" s="3" t="inlineStr">
        <is>
          <t>Noonan</t>
        </is>
      </c>
      <c r="C2186" s="3" t="inlineStr">
        <is>
          <t>Mark</t>
        </is>
      </c>
      <c r="D2186" s="3" t="inlineStr">
        <is>
          <t>Mark Noonan</t>
        </is>
      </c>
      <c r="E2186" s="3" t="inlineStr">
        <is>
          <t>Professor</t>
        </is>
      </c>
      <c r="F2186" s="3" t="inlineStr">
        <is>
          <t>NYC College of Technology</t>
        </is>
      </c>
      <c r="G2186" s="3" t="inlineStr">
        <is>
          <t>English</t>
        </is>
      </c>
      <c r="H2186" s="3" t="inlineStr">
        <is>
          <t>MNoonan@citytech.cuny.edu</t>
        </is>
      </c>
      <c r="I2186" s="3" t="inlineStr">
        <is>
          <t>Journal article</t>
        </is>
      </c>
      <c r="J2186" s="3" t="inlineStr">
        <is>
          <t>Modern Instances: Vanishing Women Writers and the Rise of Realism in the Century Illustrated Monthly Magazine</t>
        </is>
      </c>
      <c r="K2186" s="3" t="n">
        <v>2010</v>
      </c>
      <c r="L2186" s="3" t="inlineStr">
        <is>
          <t>American Literary Realism</t>
        </is>
      </c>
      <c r="M2186" s="3" t="inlineStr">
        <is>
          <t>Mark J. Noonan</t>
        </is>
      </c>
      <c r="N2186" s="3" t="inlineStr"/>
      <c r="O2186" s="3" t="n"/>
      <c r="P2186" s="3" t="inlineStr"/>
      <c r="Q2186" s="3" t="inlineStr">
        <is>
          <t>10.5406/amerlitereal.42.3.0192</t>
        </is>
      </c>
      <c r="R2186" s="3" t="inlineStr">
        <is>
          <t>https://doi.org/10.5406/amerlitereal.42.3.0192</t>
        </is>
      </c>
      <c r="S2186" s="3" t="inlineStr">
        <is>
          <t>OpenAlex</t>
        </is>
      </c>
      <c r="T2186" s="3" t="n">
        <v>1</v>
      </c>
      <c r="U2186" s="3" t="inlineStr">
        <is>
          <t>High (City Tech affiliation on paper)</t>
        </is>
      </c>
      <c r="V2186" s="3" t="n"/>
      <c r="W2186" s="3" t="inlineStr"/>
      <c r="X2186" s="3" t="inlineStr">
        <is>
          <t>Modern InstancesVanishing Women Writers and the Rise of Realism in the Century Illustrated Monthly Magazine Mark J. Noonan In 1882, if asked who the most prominent American writers of adult fiction were, a reader of the leading house magazines would most likely have mentioned W. D. Howells and Frances Hodgson Burnett. Indeed, running side by side in the Century Illustrated Monthly Magazine were serial installments of Howells' "A Modern Instance" (December 1881–October 1882) and Burnett's "Through One Administration" (November 1881–April 1883), two works dealing with the theme of unhappy marriage. In Howells' novel the central lesson is that young girls such as the impressionable Marcia Gaylord should listen to their fathers before choosing their mates, whereas the point of Burnett's work is that women should be more independent-minded and listen to their own hearts before prematurely accepting a marriage proposal. Whereas Howells has Marcia's husband run off on her, finally allowing her to file for divorce, Burnett's heroine, Bertha Amory—in a radical departure from feminine conventions of the time—is left contemplating an affair outside of her loveless home. Another sharp contrast worth noting is how quickly Howells' text came to be recognized as one of the first great classics of literary realism. He followed A Modern Instance with A Woman's Reason and The Rise of Silas Lapham—works also serialized in the Century—that garnered him enormous prestige and significant profits. Burnett's masterpiece, on the other hand, caused the female author to be excoriated by editors and readers alike and essentially to be driven out of the adult fiction market. Needless to say, it has long been out of print. By 1882, Burnett had already been widely praised for her first four novels (That Lass O'Lowries, Haworth's, Louisiana, and A Fair Barbarian) [End Page 192] and a collection of short stories (Surly Tim and Other Stories) that had originally appeared in the Century under its earlier title Scribner's Monthly (1870–81). Today, however, Burnett's reputation rests almost entirely on three children's books: Little Lord Fauntleroy, A Little Princess, and The Secret Garden. On the basis of these works, she is often praised for writing some of the world's finest children's literature. Just as frequently, she has been skewered for the "Fauntleroy plague" responsible for putting countless Victorian-era boys in dark velvet suits with lace collars. Rarely has she been rightly acknowledged as a gifted author of both children and adult fiction. According to Francis J. Molson, at fault for the erosion of Burnett's reputation as a major literary figure is the male-dominated critical establishment of the twentieth century, which never "considered the possibility that the most important victim of the Fauntleroy curse may have been the author herself, who was never able to disassociate herself from the 'sweet Lord.'"1 Yet, as this essay will show, Burnett's present reputation can be traced back further to the period when she stopped writing "actual" fiction, as she called it, as a result of the scandal surrounding the serialization of "Through One Administration." Indeed, her entrée into children's literature speaks volumes about the male-controlled publishing world in the Victorian era, specifically the pressures put on women writers as literary realism began to emerge in the pages of the magazine that had once relied on her writings for its success. In a letter to John Hay, who had just submitted "The Bread-winners," Century editor Richard Watson Gilder warned that what transpired during the serial publication of Burnett's Through One Administration would never be allowed again. As Gilder explained: we made the not unusual mistake of beginning Mrs. Burnett's story before it was finished. It began to take on a distinctively immoral tendency.… [S]he gave up certain points, but … the evil was too deep-seated—&amp; the consequence was that in the first year of my editorial independence on the Century, I brought upon the magazine the only serious, dangerous, and at the same time [correct] criticism it has ever had. After making a social &amp; moral mistake in the opening chapters, Mrs. Burnett inflicted on us...</t>
        </is>
      </c>
      <c r="Y2186" s="3" t="inlineStr">
        <is>
          <t>OpenAlex</t>
        </is>
      </c>
      <c r="Z2186" s="3" t="inlineStr"/>
      <c r="AA2186" s="3" t="inlineStr">
        <is>
          <t>Not found</t>
        </is>
      </c>
      <c r="AB2186" s="3" t="inlineStr">
        <is>
          <t>closed</t>
        </is>
      </c>
      <c r="AC2186" s="3" t="inlineStr">
        <is>
          <t>School of Arts &amp; Sciences</t>
        </is>
      </c>
      <c r="AD2186" s="3" t="n">
        <v>0</v>
      </c>
      <c r="AE2186" s="3" t="inlineStr">
        <is>
          <t>No</t>
        </is>
      </c>
      <c r="AF2186" s="3" t="inlineStr"/>
      <c r="AG2186" s="4" t="inlineStr"/>
      <c r="AH2186" s="4" t="inlineStr"/>
      <c r="AI2186" s="4" t="inlineStr"/>
    </row>
    <row r="2187">
      <c r="A2187" s="3" t="inlineStr">
        <is>
          <t>ENG-0217</t>
        </is>
      </c>
      <c r="B2187" s="3" t="inlineStr">
        <is>
          <t>Guida</t>
        </is>
      </c>
      <c r="C2187" s="3" t="inlineStr">
        <is>
          <t>George</t>
        </is>
      </c>
      <c r="D2187" s="3" t="inlineStr">
        <is>
          <t>George Guida</t>
        </is>
      </c>
      <c r="E2187" s="3" t="inlineStr">
        <is>
          <t>Professor</t>
        </is>
      </c>
      <c r="F2187" s="3" t="inlineStr">
        <is>
          <t>NYC College of Technology</t>
        </is>
      </c>
      <c r="G2187" s="3" t="inlineStr">
        <is>
          <t>English</t>
        </is>
      </c>
      <c r="H2187" s="3" t="inlineStr">
        <is>
          <t>GGuida@citytech.cuny.edu</t>
        </is>
      </c>
      <c r="I2187" s="3" t="inlineStr">
        <is>
          <t>Book</t>
        </is>
      </c>
      <c r="J2187" s="3" t="inlineStr">
        <is>
          <t>Prospero's Muccs: The Meaning of Martin Scorsese's Italian American Dialect</t>
        </is>
      </c>
      <c r="K2187" s="3" t="n">
        <v>2010</v>
      </c>
      <c r="L2187" s="3" t="inlineStr"/>
      <c r="M2187" s="3" t="inlineStr"/>
      <c r="N2187" s="3" t="inlineStr"/>
      <c r="O2187" s="3" t="n"/>
      <c r="P2187" s="3" t="inlineStr"/>
      <c r="Q2187" s="3" t="inlineStr"/>
      <c r="R2187" s="3" t="inlineStr"/>
      <c r="S2187" s="3" t="inlineStr">
        <is>
          <t>Dept bio</t>
        </is>
      </c>
      <c r="T2187" s="3" t="n">
        <v>1</v>
      </c>
      <c r="U2187" s="3" t="inlineStr">
        <is>
          <t>Medium (self-reported in faculty bio)</t>
        </is>
      </c>
      <c r="V2187" s="3" t="n"/>
      <c r="W2187" s="3" t="inlineStr">
        <is>
          <t>"Prospero's Muccs: The Meaning of Martin Scorsese's Italian American Dialect," Italian Americana 28.1 (Winter 2010): 5-17.</t>
        </is>
      </c>
      <c r="X2187" s="3" t="inlineStr"/>
      <c r="Y2187" s="3" t="inlineStr"/>
      <c r="Z2187" s="3" t="inlineStr"/>
      <c r="AA2187" s="3" t="inlineStr"/>
      <c r="AB2187" s="3" t="inlineStr"/>
      <c r="AC2187" s="3" t="inlineStr">
        <is>
          <t>School of Arts &amp; Sciences</t>
        </is>
      </c>
      <c r="AD2187" s="3" t="n"/>
      <c r="AE2187" s="3" t="inlineStr">
        <is>
          <t>No</t>
        </is>
      </c>
      <c r="AF2187" s="3" t="inlineStr"/>
      <c r="AG2187" s="4" t="inlineStr"/>
      <c r="AH2187" s="4" t="inlineStr"/>
      <c r="AI2187" s="4" t="inlineStr"/>
    </row>
    <row r="2188">
      <c r="A2188" s="3" t="inlineStr">
        <is>
          <t>ENG-0218</t>
        </is>
      </c>
      <c r="B2188" s="3" t="inlineStr">
        <is>
          <t>Guida</t>
        </is>
      </c>
      <c r="C2188" s="3" t="inlineStr">
        <is>
          <t>George</t>
        </is>
      </c>
      <c r="D2188" s="3" t="inlineStr">
        <is>
          <t>George Guida</t>
        </is>
      </c>
      <c r="E2188" s="3" t="inlineStr">
        <is>
          <t>Professor</t>
        </is>
      </c>
      <c r="F2188" s="3" t="inlineStr">
        <is>
          <t>NYC College of Technology</t>
        </is>
      </c>
      <c r="G2188" s="3" t="inlineStr">
        <is>
          <t>English</t>
        </is>
      </c>
      <c r="H2188" s="3" t="inlineStr">
        <is>
          <t>GGuida@citytech.cuny.edu</t>
        </is>
      </c>
      <c r="I2188" s="3" t="inlineStr">
        <is>
          <t>Journal article</t>
        </is>
      </c>
      <c r="J2188" s="3" t="inlineStr">
        <is>
          <t>Prosperoâs Muccs: The Meaning of Martin Scorseseâs Italian American Dialect</t>
        </is>
      </c>
      <c r="K2188" s="3" t="n">
        <v>2010</v>
      </c>
      <c r="L2188" s="3" t="inlineStr">
        <is>
          <t>Publications and Research</t>
        </is>
      </c>
      <c r="M2188" s="3" t="inlineStr">
        <is>
          <t>Guida, George</t>
        </is>
      </c>
      <c r="N2188" s="3" t="inlineStr"/>
      <c r="O2188" s="3" t="n"/>
      <c r="P2188" s="3" t="inlineStr"/>
      <c r="Q2188" s="3" t="inlineStr"/>
      <c r="R2188" s="3" t="inlineStr">
        <is>
          <t>https://academicworks.cuny.edu/ny_pubs/1298</t>
        </is>
      </c>
      <c r="S2188" s="3" t="inlineStr">
        <is>
          <t>CUNY Academic Works</t>
        </is>
      </c>
      <c r="T2188" s="3" t="n">
        <v>1</v>
      </c>
      <c r="U2188" s="3" t="inlineStr">
        <is>
          <t>High (in CUNY Academic Works)</t>
        </is>
      </c>
      <c r="V2188" s="3" t="n"/>
      <c r="W2188" s="3" t="inlineStr"/>
      <c r="X2188" s="3" t="inlineStr"/>
      <c r="Y2188" s="3" t="inlineStr"/>
      <c r="Z2188" s="3" t="inlineStr">
        <is>
          <t>https://academicworks.cuny.edu/context/ny_pubs/article/2328/viewcontent/auto_convert.pdf</t>
        </is>
      </c>
      <c r="AA2188" s="3" t="inlineStr">
        <is>
          <t>PDF in CUNY Academic Works</t>
        </is>
      </c>
      <c r="AB2188" s="3" t="inlineStr"/>
      <c r="AC2188" s="3" t="inlineStr">
        <is>
          <t>School of Arts &amp; Sciences</t>
        </is>
      </c>
      <c r="AD2188" s="3" t="n"/>
      <c r="AE2188" s="3" t="inlineStr">
        <is>
          <t>No</t>
        </is>
      </c>
      <c r="AF2188" s="3" t="inlineStr"/>
      <c r="AG2188" s="4" t="inlineStr"/>
      <c r="AH2188" s="4" t="inlineStr"/>
      <c r="AI2188" s="4" t="inlineStr"/>
    </row>
    <row r="2189">
      <c r="A2189" s="3" t="inlineStr">
        <is>
          <t>ENG-0220</t>
        </is>
      </c>
      <c r="B2189" s="3" t="inlineStr">
        <is>
          <t>Noonan</t>
        </is>
      </c>
      <c r="C2189" s="3" t="inlineStr">
        <is>
          <t>Mark</t>
        </is>
      </c>
      <c r="D2189" s="3" t="inlineStr">
        <is>
          <t>Mark Noonan</t>
        </is>
      </c>
      <c r="E2189" s="3" t="inlineStr">
        <is>
          <t>Professor</t>
        </is>
      </c>
      <c r="F2189" s="3" t="inlineStr">
        <is>
          <t>NYC College of Technology</t>
        </is>
      </c>
      <c r="G2189" s="3" t="inlineStr">
        <is>
          <t>English</t>
        </is>
      </c>
      <c r="H2189" s="3" t="inlineStr">
        <is>
          <t>MNoonan@citytech.cuny.edu</t>
        </is>
      </c>
      <c r="I2189" s="3" t="inlineStr">
        <is>
          <t>Book</t>
        </is>
      </c>
      <c r="J2189" s="3" t="inlineStr">
        <is>
          <t>Reading The Century Illustrated Monthly Magazine: American Literature and Culture, 1870-1893</t>
        </is>
      </c>
      <c r="K2189" s="3" t="n">
        <v>2010</v>
      </c>
      <c r="L2189" s="3" t="inlineStr"/>
      <c r="M2189" s="3" t="inlineStr">
        <is>
          <t>Mark J. Noonan</t>
        </is>
      </c>
      <c r="N2189" s="3" t="inlineStr"/>
      <c r="O2189" s="3" t="n"/>
      <c r="P2189" s="3" t="inlineStr"/>
      <c r="Q2189" s="3" t="inlineStr">
        <is>
          <t>10.1353/book10403</t>
        </is>
      </c>
      <c r="R2189" s="3" t="inlineStr">
        <is>
          <t>https://doi.org/10.1353/book10403</t>
        </is>
      </c>
      <c r="S2189" s="3" t="inlineStr">
        <is>
          <t>OpenAlex; Dept bio</t>
        </is>
      </c>
      <c r="T2189" s="3" t="n">
        <v>2</v>
      </c>
      <c r="U2189" s="3" t="inlineStr">
        <is>
          <t>High (City Tech affiliation on paper); 2 sources</t>
        </is>
      </c>
      <c r="V2189" s="3" t="n"/>
      <c r="W2189" s="3" t="inlineStr">
        <is>
          <t>Reading the Century Illustrated Monthly Magazine: American Literature and Culture, 1870-1893 (Kent State:</t>
        </is>
      </c>
      <c r="X2189" s="3" t="inlineStr"/>
      <c r="Y2189" s="3" t="inlineStr"/>
      <c r="Z2189" s="3" t="inlineStr"/>
      <c r="AA2189" s="3" t="inlineStr">
        <is>
          <t>Not found</t>
        </is>
      </c>
      <c r="AB2189" s="3" t="inlineStr">
        <is>
          <t>closed</t>
        </is>
      </c>
      <c r="AC2189" s="3" t="inlineStr">
        <is>
          <t>School of Arts &amp; Sciences</t>
        </is>
      </c>
      <c r="AD2189" s="3" t="n">
        <v>8</v>
      </c>
      <c r="AE2189" s="3" t="inlineStr">
        <is>
          <t>No</t>
        </is>
      </c>
      <c r="AF2189" s="3" t="inlineStr"/>
      <c r="AG2189" s="4" t="inlineStr"/>
      <c r="AH2189" s="4" t="inlineStr"/>
      <c r="AI2189" s="4" t="inlineStr"/>
    </row>
    <row r="2190">
      <c r="A2190" s="3" t="inlineStr">
        <is>
          <t>ENG-0221</t>
        </is>
      </c>
      <c r="B2190" s="3" t="inlineStr">
        <is>
          <t>Ellis</t>
        </is>
      </c>
      <c r="C2190" s="3" t="inlineStr">
        <is>
          <t>Jason</t>
        </is>
      </c>
      <c r="D2190" s="3" t="inlineStr">
        <is>
          <t>Jason Ellis</t>
        </is>
      </c>
      <c r="E2190" s="3" t="inlineStr">
        <is>
          <t>Associate Professor</t>
        </is>
      </c>
      <c r="F2190" s="3" t="inlineStr">
        <is>
          <t>NYC College of Technology</t>
        </is>
      </c>
      <c r="G2190" s="3" t="inlineStr">
        <is>
          <t>English</t>
        </is>
      </c>
      <c r="H2190" s="3" t="inlineStr">
        <is>
          <t>JEllis@citytech.cuny.edu</t>
        </is>
      </c>
      <c r="I2190" s="3" t="inlineStr">
        <is>
          <t>Book chapter</t>
        </is>
      </c>
      <c r="J2190" s="3" t="inlineStr">
        <is>
          <t>Revealing Critical Theory’s Real Life Potential to Our Students, the Digital Nomads</t>
        </is>
      </c>
      <c r="K2190" s="3" t="n">
        <v>2010</v>
      </c>
      <c r="L2190" s="3" t="inlineStr"/>
      <c r="M2190" s="3" t="inlineStr"/>
      <c r="N2190" s="3" t="inlineStr"/>
      <c r="O2190" s="3" t="n"/>
      <c r="P2190" s="3" t="inlineStr"/>
      <c r="Q2190" s="3" t="inlineStr"/>
      <c r="R2190" s="3" t="inlineStr"/>
      <c r="S2190" s="3" t="inlineStr">
        <is>
          <t>Dept bio</t>
        </is>
      </c>
      <c r="T2190" s="3" t="n">
        <v>1</v>
      </c>
      <c r="U2190" s="3" t="inlineStr">
        <is>
          <t>Medium (self-reported in faculty bio)</t>
        </is>
      </c>
      <c r="V2190" s="3" t="n"/>
      <c r="W2190" s="3" t="inlineStr">
        <is>
          <t>"Revealing Critical Theory’s Real Life Potential to Our Students, the Digital Nomads." Practicing Science Fiction: Critical Essays on Writing, Reading, and Teaching the Genre, edited by Karen Hellekson et. al., McFarland, 2010, pp. 37-50.</t>
        </is>
      </c>
      <c r="X2190" s="3" t="inlineStr"/>
      <c r="Y2190" s="3" t="inlineStr"/>
      <c r="Z2190" s="3" t="inlineStr"/>
      <c r="AA2190" s="3" t="inlineStr"/>
      <c r="AB2190" s="3" t="inlineStr"/>
      <c r="AC2190" s="3" t="inlineStr">
        <is>
          <t>School of Arts &amp; Sciences</t>
        </is>
      </c>
      <c r="AD2190" s="3" t="n"/>
      <c r="AE2190" s="3" t="inlineStr">
        <is>
          <t>No</t>
        </is>
      </c>
      <c r="AF2190" s="3" t="inlineStr"/>
      <c r="AG2190" s="4" t="inlineStr"/>
      <c r="AH2190" s="4" t="inlineStr"/>
      <c r="AI2190" s="4" t="inlineStr"/>
    </row>
    <row r="2191">
      <c r="A2191" s="3" t="inlineStr">
        <is>
          <t>ENG-0222</t>
        </is>
      </c>
      <c r="B2191" s="3" t="inlineStr">
        <is>
          <t>Shapiro</t>
        </is>
      </c>
      <c r="C2191" s="3" t="inlineStr">
        <is>
          <t>Rebecca</t>
        </is>
      </c>
      <c r="D2191" s="3" t="inlineStr">
        <is>
          <t>Rebecca Shapiro</t>
        </is>
      </c>
      <c r="E2191" s="3" t="inlineStr">
        <is>
          <t>Professor</t>
        </is>
      </c>
      <c r="F2191" s="3" t="inlineStr">
        <is>
          <t>NYC College of Technology</t>
        </is>
      </c>
      <c r="G2191" s="3" t="inlineStr">
        <is>
          <t>English</t>
        </is>
      </c>
      <c r="H2191" s="3" t="inlineStr">
        <is>
          <t>RShapiro@citytech.cuny.edu</t>
        </is>
      </c>
      <c r="I2191" s="3" t="inlineStr">
        <is>
          <t>Conference presentation</t>
        </is>
      </c>
      <c r="J2191" s="3" t="inlineStr">
        <is>
          <t>Separated By a Common Language: Teaching British Literature to New York City Undergraduates Across Time, Space, and Generations</t>
        </is>
      </c>
      <c r="K2191" s="3" t="n">
        <v>2010</v>
      </c>
      <c r="L2191" s="3" t="inlineStr"/>
      <c r="M2191" s="3" t="inlineStr"/>
      <c r="N2191" s="3" t="inlineStr"/>
      <c r="O2191" s="3" t="n"/>
      <c r="P2191" s="3" t="inlineStr"/>
      <c r="Q2191" s="3" t="inlineStr"/>
      <c r="R2191" s="3" t="inlineStr"/>
      <c r="S2191" s="3" t="inlineStr">
        <is>
          <t>Dept bio</t>
        </is>
      </c>
      <c r="T2191" s="3" t="n">
        <v>1</v>
      </c>
      <c r="U2191" s="3" t="inlineStr">
        <is>
          <t>Medium (self-reported in faculty bio)</t>
        </is>
      </c>
      <c r="V2191" s="3" t="n"/>
      <c r="W2191" s="3" t="inlineStr">
        <is>
          <t>“Separated By a Common Language: Teaching British Literature to New York City Undergraduates Across Time, Space, and Generations.” Literary London, Institute for English Studies, London, 2010.</t>
        </is>
      </c>
      <c r="X2191" s="3" t="inlineStr"/>
      <c r="Y2191" s="3" t="inlineStr"/>
      <c r="Z2191" s="3" t="inlineStr"/>
      <c r="AA2191" s="3" t="inlineStr"/>
      <c r="AB2191" s="3" t="inlineStr"/>
      <c r="AC2191" s="3" t="inlineStr">
        <is>
          <t>School of Arts &amp; Sciences</t>
        </is>
      </c>
      <c r="AD2191" s="3" t="n"/>
      <c r="AE2191" s="3" t="inlineStr">
        <is>
          <t>No</t>
        </is>
      </c>
      <c r="AF2191" s="3" t="inlineStr"/>
      <c r="AG2191" s="4" t="inlineStr"/>
      <c r="AH2191" s="4" t="inlineStr"/>
      <c r="AI2191" s="4" t="inlineStr"/>
    </row>
    <row r="2192">
      <c r="A2192" s="3" t="inlineStr">
        <is>
          <t>ENG-0223</t>
        </is>
      </c>
      <c r="B2192" s="3" t="inlineStr">
        <is>
          <t>Guida</t>
        </is>
      </c>
      <c r="C2192" s="3" t="inlineStr">
        <is>
          <t>George</t>
        </is>
      </c>
      <c r="D2192" s="3" t="inlineStr">
        <is>
          <t>George Guida</t>
        </is>
      </c>
      <c r="E2192" s="3" t="inlineStr">
        <is>
          <t>Professor</t>
        </is>
      </c>
      <c r="F2192" s="3" t="inlineStr">
        <is>
          <t>NYC College of Technology</t>
        </is>
      </c>
      <c r="G2192" s="3" t="inlineStr">
        <is>
          <t>English</t>
        </is>
      </c>
      <c r="H2192" s="3" t="inlineStr">
        <is>
          <t>GGuida@citytech.cuny.edu</t>
        </is>
      </c>
      <c r="I2192" s="3" t="inlineStr">
        <is>
          <t>Book</t>
        </is>
      </c>
      <c r="J2192" s="3" t="inlineStr">
        <is>
          <t>Sul Serio" (poem), Florida English 2010: 13</t>
        </is>
      </c>
      <c r="K2192" s="3" t="n">
        <v>2010</v>
      </c>
      <c r="L2192" s="3" t="inlineStr"/>
      <c r="M2192" s="3" t="inlineStr"/>
      <c r="N2192" s="3" t="inlineStr"/>
      <c r="O2192" s="3" t="n"/>
      <c r="P2192" s="3" t="inlineStr"/>
      <c r="Q2192" s="3" t="inlineStr"/>
      <c r="R2192" s="3" t="inlineStr"/>
      <c r="S2192" s="3" t="inlineStr">
        <is>
          <t>Dept bio</t>
        </is>
      </c>
      <c r="T2192" s="3" t="n">
        <v>1</v>
      </c>
      <c r="U2192" s="3" t="inlineStr">
        <is>
          <t>Medium (self-reported in faculty bio)</t>
        </is>
      </c>
      <c r="V2192" s="3" t="n"/>
      <c r="W2192" s="3" t="inlineStr">
        <is>
          <t>"Sul Serio" (poem), Florida English 2010: 13.</t>
        </is>
      </c>
      <c r="X2192" s="3" t="inlineStr"/>
      <c r="Y2192" s="3" t="inlineStr"/>
      <c r="Z2192" s="3" t="inlineStr"/>
      <c r="AA2192" s="3" t="inlineStr"/>
      <c r="AB2192" s="3" t="inlineStr"/>
      <c r="AC2192" s="3" t="inlineStr">
        <is>
          <t>School of Arts &amp; Sciences</t>
        </is>
      </c>
      <c r="AD2192" s="3" t="n"/>
      <c r="AE2192" s="3" t="inlineStr">
        <is>
          <t>No</t>
        </is>
      </c>
      <c r="AF2192" s="3" t="inlineStr"/>
      <c r="AG2192" s="4" t="inlineStr"/>
      <c r="AH2192" s="4" t="inlineStr"/>
      <c r="AI2192" s="4" t="inlineStr"/>
    </row>
    <row r="2193">
      <c r="A2193" s="3" t="inlineStr">
        <is>
          <t>ENG-0224</t>
        </is>
      </c>
      <c r="B2193" s="3" t="inlineStr">
        <is>
          <t>Bannett</t>
        </is>
      </c>
      <c r="C2193" s="3" t="inlineStr">
        <is>
          <t>Nina</t>
        </is>
      </c>
      <c r="D2193" s="3" t="inlineStr">
        <is>
          <t>Nina Bannett</t>
        </is>
      </c>
      <c r="E2193" s="3" t="inlineStr">
        <is>
          <t>Professor</t>
        </is>
      </c>
      <c r="F2193" s="3" t="inlineStr">
        <is>
          <t>NYC College of Technology</t>
        </is>
      </c>
      <c r="G2193" s="3" t="inlineStr">
        <is>
          <t>English</t>
        </is>
      </c>
      <c r="H2193" s="3" t="inlineStr">
        <is>
          <t>NBannett@citytech.cuny.edu</t>
        </is>
      </c>
      <c r="I2193" s="3" t="inlineStr">
        <is>
          <t>Book chapter</t>
        </is>
      </c>
      <c r="J2193" s="3" t="inlineStr">
        <is>
          <t>The Benefits of Using Anzia Yezierska's Immigrant Narratives in the Developmental Writing Classroom</t>
        </is>
      </c>
      <c r="K2193" s="3" t="n">
        <v>2010</v>
      </c>
      <c r="L2193" s="3" t="inlineStr"/>
      <c r="M2193" s="3" t="inlineStr"/>
      <c r="N2193" s="3" t="inlineStr"/>
      <c r="O2193" s="3" t="n"/>
      <c r="P2193" s="3" t="inlineStr"/>
      <c r="Q2193" s="3" t="inlineStr"/>
      <c r="R2193" s="3" t="inlineStr">
        <is>
          <t>https://www.cpcc.edu/sites/default/files/2019-06/taltp-spring-summer-2010-bannett.pdf</t>
        </is>
      </c>
      <c r="S2193" s="3" t="inlineStr">
        <is>
          <t>Dept bio</t>
        </is>
      </c>
      <c r="T2193" s="3" t="n">
        <v>1</v>
      </c>
      <c r="U2193" s="3" t="inlineStr">
        <is>
          <t>Medium (self-reported in faculty bio)</t>
        </is>
      </c>
      <c r="V2193" s="3" t="n"/>
      <c r="W2193" s="3" t="inlineStr">
        <is>
          <t>Bannett, Nina. "The Benefits of Using Anzia Yezierska's Immigrant Narratives in the Developmental Writing Classroom." Teaching American Literature: A Journal of Theory and Practice. Vol. 3, nos.3/4, Spring/Summer 2010. https://www.cpcc.edu/sites/default/files/2019-06/taltp-spring-summer-2010-bannett.pdf</t>
        </is>
      </c>
      <c r="X2193" s="3" t="inlineStr"/>
      <c r="Y2193" s="3" t="inlineStr"/>
      <c r="Z2193" s="3" t="inlineStr"/>
      <c r="AA2193" s="3" t="inlineStr"/>
      <c r="AB2193" s="3" t="inlineStr"/>
      <c r="AC2193" s="3" t="inlineStr">
        <is>
          <t>School of Arts &amp; Sciences</t>
        </is>
      </c>
      <c r="AD2193" s="3" t="n"/>
      <c r="AE2193" s="3" t="inlineStr">
        <is>
          <t>No</t>
        </is>
      </c>
      <c r="AF2193" s="3" t="inlineStr"/>
      <c r="AG2193" s="4" t="inlineStr"/>
      <c r="AH2193" s="4" t="inlineStr"/>
      <c r="AI2193" s="4" t="inlineStr"/>
    </row>
    <row r="2194">
      <c r="A2194" s="3" t="inlineStr">
        <is>
          <t>ENG-0225</t>
        </is>
      </c>
      <c r="B2194" s="3" t="inlineStr">
        <is>
          <t>Shapiro</t>
        </is>
      </c>
      <c r="C2194" s="3" t="inlineStr">
        <is>
          <t>Rebecca</t>
        </is>
      </c>
      <c r="D2194" s="3" t="inlineStr">
        <is>
          <t>Rebecca Shapiro</t>
        </is>
      </c>
      <c r="E2194" s="3" t="inlineStr">
        <is>
          <t>Professor</t>
        </is>
      </c>
      <c r="F2194" s="3" t="inlineStr">
        <is>
          <t>NYC College of Technology</t>
        </is>
      </c>
      <c r="G2194" s="3" t="inlineStr">
        <is>
          <t>English</t>
        </is>
      </c>
      <c r="H2194" s="3" t="inlineStr">
        <is>
          <t>RShapiro@citytech.cuny.edu</t>
        </is>
      </c>
      <c r="I2194" s="3" t="inlineStr">
        <is>
          <t>Conference presentation</t>
        </is>
      </c>
      <c r="J2194" s="3" t="inlineStr">
        <is>
          <t>The Harmless Drudge's Guide to Editing Prefaces and Theoretical Front Matter in Dictionaries Before the OED</t>
        </is>
      </c>
      <c r="K2194" s="3" t="n">
        <v>2010</v>
      </c>
      <c r="L2194" s="3" t="inlineStr"/>
      <c r="M2194" s="3" t="inlineStr"/>
      <c r="N2194" s="3" t="inlineStr"/>
      <c r="O2194" s="3" t="n"/>
      <c r="P2194" s="3" t="inlineStr"/>
      <c r="Q2194" s="3" t="inlineStr"/>
      <c r="R2194" s="3" t="inlineStr"/>
      <c r="S2194" s="3" t="inlineStr">
        <is>
          <t>Dept bio</t>
        </is>
      </c>
      <c r="T2194" s="3" t="n">
        <v>1</v>
      </c>
      <c r="U2194" s="3" t="inlineStr">
        <is>
          <t>Medium (self-reported in faculty bio)</t>
        </is>
      </c>
      <c r="V2194" s="3" t="n"/>
      <c r="W2194" s="3" t="inlineStr">
        <is>
          <t>“The Harmless Drudge's Guide to Editing Prefaces and Theoretical Front Matter in Dictionaries Before the OED.” American Society for Eighteenth-Century Studies, Albuquerque, 2010.</t>
        </is>
      </c>
      <c r="X2194" s="3" t="inlineStr"/>
      <c r="Y2194" s="3" t="inlineStr"/>
      <c r="Z2194" s="3" t="inlineStr"/>
      <c r="AA2194" s="3" t="inlineStr"/>
      <c r="AB2194" s="3" t="inlineStr"/>
      <c r="AC2194" s="3" t="inlineStr">
        <is>
          <t>School of Arts &amp; Sciences</t>
        </is>
      </c>
      <c r="AD2194" s="3" t="n"/>
      <c r="AE2194" s="3" t="inlineStr">
        <is>
          <t>No</t>
        </is>
      </c>
      <c r="AF2194" s="3" t="inlineStr"/>
      <c r="AG2194" s="4" t="inlineStr"/>
      <c r="AH2194" s="4" t="inlineStr"/>
      <c r="AI2194" s="4" t="inlineStr"/>
    </row>
    <row r="2195">
      <c r="A2195" s="3" t="inlineStr">
        <is>
          <t>ENG-0226</t>
        </is>
      </c>
      <c r="B2195" s="3" t="inlineStr">
        <is>
          <t>Grujicic-Alatriste</t>
        </is>
      </c>
      <c r="C2195" s="3" t="inlineStr">
        <is>
          <t>Lubie</t>
        </is>
      </c>
      <c r="D2195" s="3" t="inlineStr">
        <is>
          <t>Lubie Grujicic-Alatriste</t>
        </is>
      </c>
      <c r="E2195" s="3" t="inlineStr">
        <is>
          <t>Professor</t>
        </is>
      </c>
      <c r="F2195" s="3" t="inlineStr">
        <is>
          <t>NYC College of Technology</t>
        </is>
      </c>
      <c r="G2195" s="3" t="inlineStr">
        <is>
          <t>English</t>
        </is>
      </c>
      <c r="H2195" s="3" t="inlineStr">
        <is>
          <t>LAlatriste@citytech.cuny.edu</t>
        </is>
      </c>
      <c r="I2195" s="3" t="inlineStr">
        <is>
          <t>Paper (venue type unclear)</t>
        </is>
      </c>
      <c r="J2195" s="3" t="inlineStr">
        <is>
          <t>Urban Reader for College Writers</t>
        </is>
      </c>
      <c r="K2195" s="3" t="n">
        <v>2010</v>
      </c>
      <c r="L2195" s="3" t="inlineStr"/>
      <c r="M2195" s="3" t="inlineStr"/>
      <c r="N2195" s="3" t="inlineStr"/>
      <c r="O2195" s="3" t="n"/>
      <c r="P2195" s="3" t="inlineStr"/>
      <c r="Q2195" s="3" t="inlineStr"/>
      <c r="R2195" s="3" t="inlineStr"/>
      <c r="S2195" s="3" t="inlineStr">
        <is>
          <t>Dept bio</t>
        </is>
      </c>
      <c r="T2195" s="3" t="n">
        <v>1</v>
      </c>
      <c r="U2195" s="3" t="inlineStr">
        <is>
          <t>Medium (self-reported in faculty bio)</t>
        </is>
      </c>
      <c r="V2195" s="3" t="n"/>
      <c r="W2195" s="3" t="inlineStr">
        <is>
          <t>Grujicic-Alatriste, L. (August 2010). Urban Reader for College Writers. 1st Ed. Kendall/Hunt: Dubuque, Iowa.</t>
        </is>
      </c>
      <c r="X2195" s="3" t="inlineStr"/>
      <c r="Y2195" s="3" t="inlineStr"/>
      <c r="Z2195" s="3" t="inlineStr"/>
      <c r="AA2195" s="3" t="inlineStr"/>
      <c r="AB2195" s="3" t="inlineStr"/>
      <c r="AC2195" s="3" t="inlineStr">
        <is>
          <t>School of Arts &amp; Sciences</t>
        </is>
      </c>
      <c r="AD2195" s="3" t="n"/>
      <c r="AE2195" s="3" t="inlineStr">
        <is>
          <t>No</t>
        </is>
      </c>
      <c r="AF2195" s="3" t="inlineStr"/>
      <c r="AG2195" s="4" t="inlineStr"/>
      <c r="AH2195" s="4" t="inlineStr"/>
      <c r="AI2195" s="4" t="inlineStr"/>
    </row>
    <row r="2196">
      <c r="A2196" s="3" t="inlineStr">
        <is>
          <t>ENG-0227</t>
        </is>
      </c>
      <c r="B2196" s="3" t="inlineStr">
        <is>
          <t>Corbett</t>
        </is>
      </c>
      <c r="C2196" s="3" t="inlineStr">
        <is>
          <t>Patrick</t>
        </is>
      </c>
      <c r="D2196" s="3" t="inlineStr">
        <is>
          <t>Patrick Corbett</t>
        </is>
      </c>
      <c r="E2196" s="3" t="inlineStr">
        <is>
          <t>Chair</t>
        </is>
      </c>
      <c r="F2196" s="3" t="inlineStr">
        <is>
          <t>NYC College of Technology</t>
        </is>
      </c>
      <c r="G2196" s="3" t="inlineStr">
        <is>
          <t>English</t>
        </is>
      </c>
      <c r="H2196" s="3" t="inlineStr">
        <is>
          <t>PCorbett@citytech.cuny.edu</t>
        </is>
      </c>
      <c r="I2196" s="3" t="inlineStr">
        <is>
          <t>Journal article</t>
        </is>
      </c>
      <c r="J2196" s="3" t="inlineStr">
        <is>
          <t>What about the "Google Effect"? Improving the library research habits of first-year composition students</t>
        </is>
      </c>
      <c r="K2196" s="3" t="n">
        <v>2010</v>
      </c>
      <c r="L2196" s="3" t="inlineStr"/>
      <c r="M2196" s="3" t="inlineStr">
        <is>
          <t>Corbett, P</t>
        </is>
      </c>
      <c r="N2196" s="3" t="inlineStr"/>
      <c r="O2196" s="3" t="n"/>
      <c r="P2196" s="3" t="inlineStr"/>
      <c r="Q2196" s="3" t="inlineStr"/>
      <c r="R2196" s="3" t="inlineStr"/>
      <c r="S2196" s="3" t="inlineStr">
        <is>
          <t>Dept bio</t>
        </is>
      </c>
      <c r="T2196" s="3" t="n">
        <v>1</v>
      </c>
      <c r="U2196" s="3" t="inlineStr">
        <is>
          <t>Medium (self-reported in faculty bio)</t>
        </is>
      </c>
      <c r="V2196" s="3" t="n"/>
      <c r="W2196" s="3" t="inlineStr">
        <is>
          <t>Corbett, P. (2010). What about the "Google Effect"? Improving the library research habits of first-year composition students. Teaching English in the Two-Year College, 37(3).</t>
        </is>
      </c>
      <c r="X2196" s="3" t="inlineStr"/>
      <c r="Y2196" s="3" t="inlineStr"/>
      <c r="Z2196" s="3" t="inlineStr"/>
      <c r="AA2196" s="3" t="inlineStr"/>
      <c r="AB2196" s="3" t="inlineStr"/>
      <c r="AC2196" s="3" t="inlineStr">
        <is>
          <t>School of Arts &amp; Sciences</t>
        </is>
      </c>
      <c r="AD2196" s="3" t="n"/>
      <c r="AE2196" s="3" t="inlineStr">
        <is>
          <t>No</t>
        </is>
      </c>
      <c r="AF2196" s="3" t="inlineStr"/>
      <c r="AG2196" s="4" t="inlineStr"/>
      <c r="AH2196" s="4" t="inlineStr"/>
      <c r="AI2196" s="4" t="inlineStr"/>
    </row>
    <row r="2197">
      <c r="A2197" s="3" t="inlineStr">
        <is>
          <t>ENG-0228</t>
        </is>
      </c>
      <c r="B2197" s="3" t="inlineStr">
        <is>
          <t>Saddik</t>
        </is>
      </c>
      <c r="C2197" s="3" t="inlineStr">
        <is>
          <t>Annette</t>
        </is>
      </c>
      <c r="D2197" s="3" t="inlineStr">
        <is>
          <t>Annette Saddik</t>
        </is>
      </c>
      <c r="E2197" s="3" t="inlineStr">
        <is>
          <t>Distinguished Professor</t>
        </is>
      </c>
      <c r="F2197" s="3" t="inlineStr">
        <is>
          <t>NYC College of Technology</t>
        </is>
      </c>
      <c r="G2197" s="3" t="inlineStr">
        <is>
          <t>English</t>
        </is>
      </c>
      <c r="H2197" s="3" t="inlineStr">
        <is>
          <t>ASaddik@citytech.cuny.edu</t>
        </is>
      </c>
      <c r="I2197" s="3" t="inlineStr">
        <is>
          <t>Book</t>
        </is>
      </c>
      <c r="J2197" s="3" t="inlineStr">
        <is>
          <t>‘Something about the Deep South of America and London ’s East End ’ : Tennessee Williams ’s Late Plays and In-Yer-Face Theatre</t>
        </is>
      </c>
      <c r="K2197" s="3" t="n">
        <v>2010</v>
      </c>
      <c r="L2197" s="3" t="inlineStr"/>
      <c r="M2197" s="3" t="inlineStr"/>
      <c r="N2197" s="3" t="inlineStr"/>
      <c r="O2197" s="3" t="n"/>
      <c r="P2197" s="3" t="inlineStr"/>
      <c r="Q2197" s="3" t="inlineStr"/>
      <c r="R2197" s="3" t="inlineStr"/>
      <c r="S2197" s="3" t="inlineStr">
        <is>
          <t>Dept bio</t>
        </is>
      </c>
      <c r="T2197" s="3" t="n">
        <v>1</v>
      </c>
      <c r="U2197" s="3" t="inlineStr">
        <is>
          <t>Medium (self-reported in faculty bio)</t>
        </is>
      </c>
      <c r="V2197" s="3" t="n"/>
      <c r="W2197" s="3" t="inlineStr">
        <is>
          <t>“‘Something about the Deep South of America and London ’s East End ’ : Tennessee Williams ’s Late Plays and In-Yer-Face Theatre.” Valley Voices 10:1 (Spring 2010): 58-71.</t>
        </is>
      </c>
      <c r="X2197" s="3" t="inlineStr"/>
      <c r="Y2197" s="3" t="inlineStr"/>
      <c r="Z2197" s="3" t="inlineStr"/>
      <c r="AA2197" s="3" t="inlineStr"/>
      <c r="AB2197" s="3" t="inlineStr"/>
      <c r="AC2197" s="3" t="inlineStr">
        <is>
          <t>School of Arts &amp; Sciences</t>
        </is>
      </c>
      <c r="AD2197" s="3" t="n"/>
      <c r="AE2197" s="3" t="inlineStr">
        <is>
          <t>No</t>
        </is>
      </c>
      <c r="AF2197" s="3" t="inlineStr"/>
      <c r="AG2197" s="4" t="inlineStr"/>
      <c r="AH2197" s="4" t="inlineStr"/>
      <c r="AI2197" s="4" t="inlineStr"/>
    </row>
    <row r="2198">
      <c r="A2198" s="3" t="inlineStr">
        <is>
          <t>ENG-0229</t>
        </is>
      </c>
      <c r="B2198" s="3" t="inlineStr">
        <is>
          <t>Shapiro</t>
        </is>
      </c>
      <c r="C2198" s="3" t="inlineStr">
        <is>
          <t>Rebecca</t>
        </is>
      </c>
      <c r="D2198" s="3" t="inlineStr">
        <is>
          <t>Rebecca Shapiro</t>
        </is>
      </c>
      <c r="E2198" s="3" t="inlineStr">
        <is>
          <t>Professor</t>
        </is>
      </c>
      <c r="F2198" s="3" t="inlineStr">
        <is>
          <t>NYC College of Technology</t>
        </is>
      </c>
      <c r="G2198" s="3" t="inlineStr">
        <is>
          <t>English</t>
        </is>
      </c>
      <c r="H2198" s="3" t="inlineStr">
        <is>
          <t>RShapiro@citytech.cuny.edu</t>
        </is>
      </c>
      <c r="I2198" s="3" t="inlineStr">
        <is>
          <t>Paper (venue type unclear)</t>
        </is>
      </c>
      <c r="J2198" s="3" t="inlineStr">
        <is>
          <t>A Historical Treasury of the English Language</t>
        </is>
      </c>
      <c r="K2198" s="3" t="n">
        <v>2011</v>
      </c>
      <c r="L2198" s="3" t="inlineStr"/>
      <c r="M2198" s="3" t="inlineStr"/>
      <c r="N2198" s="3" t="inlineStr"/>
      <c r="O2198" s="3" t="n"/>
      <c r="P2198" s="3" t="inlineStr"/>
      <c r="Q2198" s="3" t="inlineStr"/>
      <c r="R2198" s="3" t="inlineStr"/>
      <c r="S2198" s="3" t="inlineStr">
        <is>
          <t>Dept bio</t>
        </is>
      </c>
      <c r="T2198" s="3" t="n">
        <v>1</v>
      </c>
      <c r="U2198" s="3" t="inlineStr">
        <is>
          <t>Medium (self-reported in faculty bio)</t>
        </is>
      </c>
      <c r="V2198" s="3" t="n"/>
      <c r="W2198" s="3" t="inlineStr">
        <is>
          <t>“A Historical Treasury of the English Language.” Age of Johnson 21, forthcoming Fall 2011.</t>
        </is>
      </c>
      <c r="X2198" s="3" t="inlineStr"/>
      <c r="Y2198" s="3" t="inlineStr"/>
      <c r="Z2198" s="3" t="inlineStr"/>
      <c r="AA2198" s="3" t="inlineStr"/>
      <c r="AB2198" s="3" t="inlineStr"/>
      <c r="AC2198" s="3" t="inlineStr">
        <is>
          <t>School of Arts &amp; Sciences</t>
        </is>
      </c>
      <c r="AD2198" s="3" t="n"/>
      <c r="AE2198" s="3" t="inlineStr">
        <is>
          <t>No</t>
        </is>
      </c>
      <c r="AF2198" s="3" t="inlineStr"/>
      <c r="AG2198" s="4" t="inlineStr"/>
      <c r="AH2198" s="4" t="inlineStr"/>
      <c r="AI2198" s="4" t="inlineStr"/>
    </row>
    <row r="2199">
      <c r="A2199" s="3" t="inlineStr">
        <is>
          <t>ENG-0230</t>
        </is>
      </c>
      <c r="B2199" s="3" t="inlineStr">
        <is>
          <t>Goodison</t>
        </is>
      </c>
      <c r="C2199" s="3" t="inlineStr">
        <is>
          <t>Camille</t>
        </is>
      </c>
      <c r="D2199" s="3" t="inlineStr">
        <is>
          <t>Camille Goodison</t>
        </is>
      </c>
      <c r="E2199" s="3" t="inlineStr">
        <is>
          <t>Professor</t>
        </is>
      </c>
      <c r="F2199" s="3" t="inlineStr">
        <is>
          <t>NYC College of Technology</t>
        </is>
      </c>
      <c r="G2199" s="3" t="inlineStr">
        <is>
          <t>English</t>
        </is>
      </c>
      <c r="H2199" s="3" t="inlineStr">
        <is>
          <t>CGoodison@citytech.cuny.edu</t>
        </is>
      </c>
      <c r="I2199" s="3" t="inlineStr">
        <is>
          <t>Book</t>
        </is>
      </c>
      <c r="J2199" s="3" t="inlineStr">
        <is>
          <t>A review essay of an essay collection published by writers at The Nation</t>
        </is>
      </c>
      <c r="K2199" s="3" t="n">
        <v>2011</v>
      </c>
      <c r="L2199" s="3" t="inlineStr"/>
      <c r="M2199" s="3" t="inlineStr">
        <is>
          <t>”Easy Piece.“ Capitalism Nature Socialism 22.1</t>
        </is>
      </c>
      <c r="N2199" s="3" t="inlineStr"/>
      <c r="O2199" s="3" t="n"/>
      <c r="P2199" s="3" t="inlineStr"/>
      <c r="Q2199" s="3" t="inlineStr"/>
      <c r="R2199" s="3" t="inlineStr"/>
      <c r="S2199" s="3" t="inlineStr">
        <is>
          <t>Dept bio</t>
        </is>
      </c>
      <c r="T2199" s="3" t="n">
        <v>1</v>
      </c>
      <c r="U2199" s="3" t="inlineStr">
        <is>
          <t>Medium (self-reported in faculty bio)</t>
        </is>
      </c>
      <c r="V2199" s="3" t="n"/>
      <c r="W2199" s="3" t="inlineStr">
        <is>
          <t>”Easy Piece.“ Capitalism Nature Socialism 22.1 (2011): 122-124. A review essay of an essay collection published by writers at The Nation.</t>
        </is>
      </c>
      <c r="X2199" s="3" t="inlineStr"/>
      <c r="Y2199" s="3" t="inlineStr"/>
      <c r="Z2199" s="3" t="inlineStr"/>
      <c r="AA2199" s="3" t="inlineStr"/>
      <c r="AB2199" s="3" t="inlineStr"/>
      <c r="AC2199" s="3" t="inlineStr">
        <is>
          <t>School of Arts &amp; Sciences</t>
        </is>
      </c>
      <c r="AD2199" s="3" t="n"/>
      <c r="AE2199" s="3" t="inlineStr">
        <is>
          <t>No</t>
        </is>
      </c>
      <c r="AF2199" s="3" t="inlineStr"/>
      <c r="AG2199" s="4" t="inlineStr"/>
      <c r="AH2199" s="4" t="inlineStr"/>
      <c r="AI2199" s="4" t="inlineStr"/>
    </row>
    <row r="2200">
      <c r="A2200" s="3" t="inlineStr">
        <is>
          <t>ENG-0231</t>
        </is>
      </c>
      <c r="B2200" s="3" t="inlineStr">
        <is>
          <t>Lansiquot-Panagiotakis</t>
        </is>
      </c>
      <c r="C2200" s="3" t="inlineStr">
        <is>
          <t>Reneta</t>
        </is>
      </c>
      <c r="D2200" s="3" t="inlineStr">
        <is>
          <t>Reneta Lansiquot-Panagiotakis</t>
        </is>
      </c>
      <c r="E2200" s="3" t="inlineStr">
        <is>
          <t>Professor</t>
        </is>
      </c>
      <c r="F2200" s="3" t="inlineStr">
        <is>
          <t>NYC College of Technology</t>
        </is>
      </c>
      <c r="G2200" s="3" t="inlineStr">
        <is>
          <t>English</t>
        </is>
      </c>
      <c r="H2200" s="3" t="inlineStr">
        <is>
          <t>RLansiquot@citytech.cuny.edu</t>
        </is>
      </c>
      <c r="I2200" s="3" t="inlineStr">
        <is>
          <t>Other</t>
        </is>
      </c>
      <c r="J2200" s="3" t="inlineStr">
        <is>
          <t>Alice's adventures in programming narratives</t>
        </is>
      </c>
      <c r="K2200" s="3" t="n">
        <v>2011</v>
      </c>
      <c r="L2200" s="3" t="inlineStr"/>
      <c r="M2200" s="3" t="inlineStr">
        <is>
          <t>Lansiquot, R. D., &amp; Cabo, C</t>
        </is>
      </c>
      <c r="N2200" s="3" t="inlineStr"/>
      <c r="O2200" s="3" t="n"/>
      <c r="P2200" s="3" t="inlineStr"/>
      <c r="Q2200" s="3" t="inlineStr"/>
      <c r="R2200" s="3" t="inlineStr"/>
      <c r="S2200" s="3" t="inlineStr">
        <is>
          <t>Dept bio</t>
        </is>
      </c>
      <c r="T2200" s="3" t="n">
        <v>1</v>
      </c>
      <c r="U2200" s="3" t="inlineStr">
        <is>
          <t>Medium (self-reported in faculty bio)</t>
        </is>
      </c>
      <c r="V2200" s="3" t="n"/>
      <c r="W2200" s="3" t="inlineStr">
        <is>
          <t>Lansiquot, R. D., &amp; Cabo, C. (2011). Alice's adventures in programming narratives. In R. Hinrichs &amp; C. Wankel (Eds.), Transforming virtual learning: Cutting-edge technologies in higher education (Vol. 4, pp. 311-331). Bingley, UK: Emerald.</t>
        </is>
      </c>
      <c r="X2200" s="3" t="inlineStr"/>
      <c r="Y2200" s="3" t="inlineStr"/>
      <c r="Z2200" s="3" t="inlineStr"/>
      <c r="AA2200" s="3" t="inlineStr"/>
      <c r="AB2200" s="3" t="inlineStr"/>
      <c r="AC2200" s="3" t="inlineStr">
        <is>
          <t>School of Arts &amp; Sciences</t>
        </is>
      </c>
      <c r="AD2200" s="3" t="n"/>
      <c r="AE2200" s="3" t="inlineStr">
        <is>
          <t>No</t>
        </is>
      </c>
      <c r="AF2200" s="3" t="inlineStr"/>
      <c r="AG2200" s="4" t="inlineStr"/>
      <c r="AH2200" s="4" t="inlineStr"/>
      <c r="AI2200" s="4" t="inlineStr"/>
    </row>
    <row r="2201">
      <c r="A2201" s="3" t="inlineStr">
        <is>
          <t>ENG-0232</t>
        </is>
      </c>
      <c r="B2201" s="3" t="inlineStr">
        <is>
          <t>Goodison</t>
        </is>
      </c>
      <c r="C2201" s="3" t="inlineStr">
        <is>
          <t>Camille</t>
        </is>
      </c>
      <c r="D2201" s="3" t="inlineStr">
        <is>
          <t>Camille Goodison</t>
        </is>
      </c>
      <c r="E2201" s="3" t="inlineStr">
        <is>
          <t>Professor</t>
        </is>
      </c>
      <c r="F2201" s="3" t="inlineStr">
        <is>
          <t>NYC College of Technology</t>
        </is>
      </c>
      <c r="G2201" s="3" t="inlineStr">
        <is>
          <t>English</t>
        </is>
      </c>
      <c r="H2201" s="3" t="inlineStr">
        <is>
          <t>CGoodison@citytech.cuny.edu</t>
        </is>
      </c>
      <c r="I2201" s="3" t="inlineStr">
        <is>
          <t>Book</t>
        </is>
      </c>
      <c r="J2201" s="3" t="inlineStr">
        <is>
          <t>An interview with professor and poet, Kwame Dawes</t>
        </is>
      </c>
      <c r="K2201" s="3" t="n">
        <v>2011</v>
      </c>
      <c r="L2201" s="3" t="inlineStr"/>
      <c r="M2201" s="3" t="inlineStr"/>
      <c r="N2201" s="3" t="inlineStr"/>
      <c r="O2201" s="3" t="n"/>
      <c r="P2201" s="3" t="inlineStr"/>
      <c r="Q2201" s="3" t="inlineStr"/>
      <c r="R2201" s="3" t="inlineStr"/>
      <c r="S2201" s="3" t="inlineStr">
        <is>
          <t>Dept bio</t>
        </is>
      </c>
      <c r="T2201" s="3" t="n">
        <v>1</v>
      </c>
      <c r="U2201" s="3" t="inlineStr">
        <is>
          <t>Medium (self-reported in faculty bio)</t>
        </is>
      </c>
      <c r="V2201" s="3" t="n"/>
      <c r="W2201" s="3" t="inlineStr">
        <is>
          <t>“The Harmonizer.” Guernica 15 December 2011. An interview with professor and poet, Kwame Dawes.</t>
        </is>
      </c>
      <c r="X2201" s="3" t="inlineStr"/>
      <c r="Y2201" s="3" t="inlineStr"/>
      <c r="Z2201" s="3" t="inlineStr"/>
      <c r="AA2201" s="3" t="inlineStr"/>
      <c r="AB2201" s="3" t="inlineStr"/>
      <c r="AC2201" s="3" t="inlineStr">
        <is>
          <t>School of Arts &amp; Sciences</t>
        </is>
      </c>
      <c r="AD2201" s="3" t="n"/>
      <c r="AE2201" s="3" t="inlineStr">
        <is>
          <t>No</t>
        </is>
      </c>
      <c r="AF2201" s="3" t="inlineStr"/>
      <c r="AG2201" s="4" t="inlineStr"/>
      <c r="AH2201" s="4" t="inlineStr"/>
      <c r="AI2201" s="4" t="inlineStr"/>
    </row>
    <row r="2202">
      <c r="A2202" s="3" t="inlineStr">
        <is>
          <t>ENG-0233</t>
        </is>
      </c>
      <c r="B2202" s="3" t="inlineStr">
        <is>
          <t>Guida</t>
        </is>
      </c>
      <c r="C2202" s="3" t="inlineStr">
        <is>
          <t>George</t>
        </is>
      </c>
      <c r="D2202" s="3" t="inlineStr">
        <is>
          <t>George Guida</t>
        </is>
      </c>
      <c r="E2202" s="3" t="inlineStr">
        <is>
          <t>Professor</t>
        </is>
      </c>
      <c r="F2202" s="3" t="inlineStr">
        <is>
          <t>NYC College of Technology</t>
        </is>
      </c>
      <c r="G2202" s="3" t="inlineStr">
        <is>
          <t>English</t>
        </is>
      </c>
      <c r="H2202" s="3" t="inlineStr">
        <is>
          <t>GGuida@citytech.cuny.edu</t>
        </is>
      </c>
      <c r="I2202" s="3" t="inlineStr">
        <is>
          <t>Book</t>
        </is>
      </c>
      <c r="J2202" s="3" t="inlineStr">
        <is>
          <t>Assessment" [Vella Poetry Prize Honorable Mention] and "Uncle" (poem), Paper Nautilus (2011): 4-5, 33</t>
        </is>
      </c>
      <c r="K2202" s="3" t="n">
        <v>2011</v>
      </c>
      <c r="L2202" s="3" t="inlineStr"/>
      <c r="M2202" s="3" t="inlineStr">
        <is>
          <t>"Assessment" [Vella Poetry Prize Honorable Mention] and "Uncle" (poem), Paper Nautilus</t>
        </is>
      </c>
      <c r="N2202" s="3" t="inlineStr"/>
      <c r="O2202" s="3" t="n"/>
      <c r="P2202" s="3" t="inlineStr"/>
      <c r="Q2202" s="3" t="inlineStr"/>
      <c r="R2202" s="3" t="inlineStr"/>
      <c r="S2202" s="3" t="inlineStr">
        <is>
          <t>Dept bio</t>
        </is>
      </c>
      <c r="T2202" s="3" t="n">
        <v>1</v>
      </c>
      <c r="U2202" s="3" t="inlineStr">
        <is>
          <t>Medium (self-reported in faculty bio)</t>
        </is>
      </c>
      <c r="V2202" s="3" t="n"/>
      <c r="W2202" s="3" t="inlineStr">
        <is>
          <t>"Assessment" [Vella Poetry Prize Honorable Mention] and "Uncle" (poem), Paper Nautilus (2011): 4-5, 33.</t>
        </is>
      </c>
      <c r="X2202" s="3" t="inlineStr"/>
      <c r="Y2202" s="3" t="inlineStr"/>
      <c r="Z2202" s="3" t="inlineStr"/>
      <c r="AA2202" s="3" t="inlineStr"/>
      <c r="AB2202" s="3" t="inlineStr"/>
      <c r="AC2202" s="3" t="inlineStr">
        <is>
          <t>School of Arts &amp; Sciences</t>
        </is>
      </c>
      <c r="AD2202" s="3" t="n"/>
      <c r="AE2202" s="3" t="inlineStr">
        <is>
          <t>No</t>
        </is>
      </c>
      <c r="AF2202" s="3" t="inlineStr"/>
      <c r="AG2202" s="4" t="inlineStr"/>
      <c r="AH2202" s="4" t="inlineStr"/>
      <c r="AI2202" s="4" t="inlineStr"/>
    </row>
    <row r="2203">
      <c r="A2203" s="3" t="inlineStr">
        <is>
          <t>ENG-0234</t>
        </is>
      </c>
      <c r="B2203" s="3" t="inlineStr">
        <is>
          <t>Shapiro</t>
        </is>
      </c>
      <c r="C2203" s="3" t="inlineStr">
        <is>
          <t>Rebecca</t>
        </is>
      </c>
      <c r="D2203" s="3" t="inlineStr">
        <is>
          <t>Rebecca Shapiro</t>
        </is>
      </c>
      <c r="E2203" s="3" t="inlineStr">
        <is>
          <t>Professor</t>
        </is>
      </c>
      <c r="F2203" s="3" t="inlineStr">
        <is>
          <t>NYC College of Technology</t>
        </is>
      </c>
      <c r="G2203" s="3" t="inlineStr">
        <is>
          <t>English</t>
        </is>
      </c>
      <c r="H2203" s="3" t="inlineStr">
        <is>
          <t>RShapiro@citytech.cuny.edu</t>
        </is>
      </c>
      <c r="I2203" s="3" t="inlineStr">
        <is>
          <t>Paper (venue type unclear)</t>
        </is>
      </c>
      <c r="J2203" s="3" t="inlineStr">
        <is>
          <t>Austen's Oughts: Judgment after Locke and Shaftesbury</t>
        </is>
      </c>
      <c r="K2203" s="3" t="n">
        <v>2011</v>
      </c>
      <c r="L2203" s="3" t="inlineStr"/>
      <c r="M2203" s="3" t="inlineStr">
        <is>
          <t>Austen's Oughts: Judgment after Locke and Shaftesbury. Karen Valihora. University of Delaware Press, 2010. CHOICE</t>
        </is>
      </c>
      <c r="N2203" s="3" t="inlineStr"/>
      <c r="O2203" s="3" t="n"/>
      <c r="P2203" s="3" t="inlineStr"/>
      <c r="Q2203" s="3" t="inlineStr"/>
      <c r="R2203" s="3" t="inlineStr">
        <is>
          <t>http://www.cro2.org/</t>
        </is>
      </c>
      <c r="S2203" s="3" t="inlineStr">
        <is>
          <t>Dept bio</t>
        </is>
      </c>
      <c r="T2203" s="3" t="n">
        <v>1</v>
      </c>
      <c r="U2203" s="3" t="inlineStr">
        <is>
          <t>Medium (self-reported in faculty bio)</t>
        </is>
      </c>
      <c r="V2203" s="3" t="n"/>
      <c r="W2203" s="3" t="inlineStr">
        <is>
          <t>Austen's Oughts: Judgment after Locke and Shaftesbury. Karen Valihora. University of Delaware Press, 2010. CHOICE (2011): http://www.cro2.org/.</t>
        </is>
      </c>
      <c r="X2203" s="3" t="inlineStr"/>
      <c r="Y2203" s="3" t="inlineStr"/>
      <c r="Z2203" s="3" t="inlineStr"/>
      <c r="AA2203" s="3" t="inlineStr"/>
      <c r="AB2203" s="3" t="inlineStr"/>
      <c r="AC2203" s="3" t="inlineStr">
        <is>
          <t>School of Arts &amp; Sciences</t>
        </is>
      </c>
      <c r="AD2203" s="3" t="n"/>
      <c r="AE2203" s="3" t="inlineStr">
        <is>
          <t>No</t>
        </is>
      </c>
      <c r="AF2203" s="3" t="inlineStr"/>
      <c r="AG2203" s="4" t="inlineStr"/>
      <c r="AH2203" s="4" t="inlineStr"/>
      <c r="AI2203" s="4" t="inlineStr"/>
    </row>
    <row r="2204">
      <c r="A2204" s="3" t="inlineStr">
        <is>
          <t>ENG-0235</t>
        </is>
      </c>
      <c r="B2204" s="3" t="inlineStr">
        <is>
          <t>Goodison</t>
        </is>
      </c>
      <c r="C2204" s="3" t="inlineStr">
        <is>
          <t>Camille</t>
        </is>
      </c>
      <c r="D2204" s="3" t="inlineStr">
        <is>
          <t>Camille Goodison</t>
        </is>
      </c>
      <c r="E2204" s="3" t="inlineStr">
        <is>
          <t>Professor</t>
        </is>
      </c>
      <c r="F2204" s="3" t="inlineStr">
        <is>
          <t>NYC College of Technology</t>
        </is>
      </c>
      <c r="G2204" s="3" t="inlineStr">
        <is>
          <t>English</t>
        </is>
      </c>
      <c r="H2204" s="3" t="inlineStr">
        <is>
          <t>CGoodison@citytech.cuny.edu</t>
        </is>
      </c>
      <c r="I2204" s="3" t="inlineStr">
        <is>
          <t>Book</t>
        </is>
      </c>
      <c r="J2204" s="3" t="inlineStr">
        <is>
          <t>Beach Beneath the Streets</t>
        </is>
      </c>
      <c r="K2204" s="3" t="n">
        <v>2011</v>
      </c>
      <c r="L2204" s="3" t="inlineStr"/>
      <c r="M2204" s="3" t="inlineStr">
        <is>
          <t>”Beach Beneath the Streets.” Z Magazine 24.11</t>
        </is>
      </c>
      <c r="N2204" s="3" t="inlineStr"/>
      <c r="O2204" s="3" t="n"/>
      <c r="P2204" s="3" t="inlineStr"/>
      <c r="Q2204" s="3" t="inlineStr"/>
      <c r="R2204" s="3" t="inlineStr"/>
      <c r="S2204" s="3" t="inlineStr">
        <is>
          <t>Dept bio</t>
        </is>
      </c>
      <c r="T2204" s="3" t="n">
        <v>1</v>
      </c>
      <c r="U2204" s="3" t="inlineStr">
        <is>
          <t>Medium (self-reported in faculty bio)</t>
        </is>
      </c>
      <c r="V2204" s="3" t="n"/>
      <c r="W2204" s="3" t="inlineStr">
        <is>
          <t>”Beach Beneath the Streets.” Z Magazine 24.11 (2011): 41-42.</t>
        </is>
      </c>
      <c r="X2204" s="3" t="inlineStr"/>
      <c r="Y2204" s="3" t="inlineStr"/>
      <c r="Z2204" s="3" t="inlineStr"/>
      <c r="AA2204" s="3" t="inlineStr"/>
      <c r="AB2204" s="3" t="inlineStr"/>
      <c r="AC2204" s="3" t="inlineStr">
        <is>
          <t>School of Arts &amp; Sciences</t>
        </is>
      </c>
      <c r="AD2204" s="3" t="n"/>
      <c r="AE2204" s="3" t="inlineStr">
        <is>
          <t>No</t>
        </is>
      </c>
      <c r="AF2204" s="3" t="inlineStr"/>
      <c r="AG2204" s="4" t="inlineStr"/>
      <c r="AH2204" s="4" t="inlineStr"/>
      <c r="AI2204" s="4" t="inlineStr"/>
    </row>
    <row r="2205">
      <c r="A2205" s="3" t="inlineStr">
        <is>
          <t>ENG-0236</t>
        </is>
      </c>
      <c r="B2205" s="3" t="inlineStr">
        <is>
          <t>Westengard</t>
        </is>
      </c>
      <c r="C2205" s="3" t="inlineStr">
        <is>
          <t>Laura</t>
        </is>
      </c>
      <c r="D2205" s="3" t="inlineStr">
        <is>
          <t>Laura Westengard</t>
        </is>
      </c>
      <c r="E2205" s="3" t="inlineStr">
        <is>
          <t>Professor</t>
        </is>
      </c>
      <c r="F2205" s="3" t="inlineStr">
        <is>
          <t>NYC College of Technology</t>
        </is>
      </c>
      <c r="G2205" s="3" t="inlineStr">
        <is>
          <t>English</t>
        </is>
      </c>
      <c r="H2205" s="3" t="inlineStr">
        <is>
          <t>LWestengard@citytech.cuny.edu</t>
        </is>
      </c>
      <c r="I2205" s="3" t="inlineStr">
        <is>
          <t>Book</t>
        </is>
      </c>
      <c r="J2205" s="3" t="inlineStr">
        <is>
          <t>Co-authored with Kimberly Turner, Jim Condon, Joshua Fenton, Helen Lovejoy, and Megan MacAlystre</t>
        </is>
      </c>
      <c r="K2205" s="3" t="n">
        <v>2011</v>
      </c>
      <c r="L2205" s="3" t="inlineStr"/>
      <c r="M2205" s="3" t="inlineStr"/>
      <c r="N2205" s="3" t="inlineStr"/>
      <c r="O2205" s="3" t="n"/>
      <c r="P2205" s="3" t="inlineStr"/>
      <c r="Q2205" s="3" t="inlineStr"/>
      <c r="R2205" s="3" t="inlineStr"/>
      <c r="S2205" s="3" t="inlineStr">
        <is>
          <t>Dept bio</t>
        </is>
      </c>
      <c r="T2205" s="3" t="n">
        <v>1</v>
      </c>
      <c r="U2205" s="3" t="inlineStr">
        <is>
          <t>Medium (self-reported in faculty bio)</t>
        </is>
      </c>
      <c r="V2205" s="3" t="n"/>
      <c r="W2205" s="3" t="inlineStr">
        <is>
          <t>Write It: A Process Approach to College Essays with Readings (Third Edition), Instructor’s Manual. Co-authored with Kimberly Turner, Jim Condon, Joshua Fenton, Helen Lovejoy, and Megan MacAlystre. Dubuque: Kendall Hunt Publishing Company, 2011.</t>
        </is>
      </c>
      <c r="X2205" s="3" t="inlineStr"/>
      <c r="Y2205" s="3" t="inlineStr"/>
      <c r="Z2205" s="3" t="inlineStr"/>
      <c r="AA2205" s="3" t="inlineStr"/>
      <c r="AB2205" s="3" t="inlineStr"/>
      <c r="AC2205" s="3" t="inlineStr">
        <is>
          <t>School of Arts &amp; Sciences</t>
        </is>
      </c>
      <c r="AD2205" s="3" t="n"/>
      <c r="AE2205" s="3" t="inlineStr">
        <is>
          <t>No</t>
        </is>
      </c>
      <c r="AF2205" s="3" t="inlineStr"/>
      <c r="AG2205" s="4" t="inlineStr"/>
      <c r="AH2205" s="4" t="inlineStr"/>
      <c r="AI2205" s="4" t="inlineStr"/>
    </row>
    <row r="2206">
      <c r="A2206" s="3" t="inlineStr">
        <is>
          <t>ENG-0237</t>
        </is>
      </c>
      <c r="B2206" s="3" t="inlineStr">
        <is>
          <t>Dahlie</t>
        </is>
      </c>
      <c r="C2206" s="3" t="inlineStr">
        <is>
          <t>Scott</t>
        </is>
      </c>
      <c r="D2206" s="3" t="inlineStr">
        <is>
          <t>Scott Dahlie</t>
        </is>
      </c>
      <c r="E2206" s="3" t="inlineStr">
        <is>
          <t>Lecturer Doctoral Schedule</t>
        </is>
      </c>
      <c r="F2206" s="3" t="inlineStr">
        <is>
          <t>NYC College of Technology</t>
        </is>
      </c>
      <c r="G2206" s="3" t="inlineStr">
        <is>
          <t>English</t>
        </is>
      </c>
      <c r="H2206" s="3" t="inlineStr">
        <is>
          <t>scott.dahlie82@citytech.cuny.edu</t>
        </is>
      </c>
      <c r="I2206" s="3" t="inlineStr">
        <is>
          <t>Journal article</t>
        </is>
      </c>
      <c r="J2206" s="3" t="inlineStr">
        <is>
          <t>Crossing,” Chautauqua Literary Journal, no</t>
        </is>
      </c>
      <c r="K2206" s="3" t="n">
        <v>2011</v>
      </c>
      <c r="L2206" s="3" t="inlineStr"/>
      <c r="M2206" s="3" t="inlineStr"/>
      <c r="N2206" s="3" t="inlineStr"/>
      <c r="O2206" s="3" t="n"/>
      <c r="P2206" s="3" t="inlineStr"/>
      <c r="Q2206" s="3" t="inlineStr"/>
      <c r="R2206" s="3" t="inlineStr"/>
      <c r="S2206" s="3" t="inlineStr">
        <is>
          <t>Dept bio</t>
        </is>
      </c>
      <c r="T2206" s="3" t="n">
        <v>1</v>
      </c>
      <c r="U2206" s="3" t="inlineStr">
        <is>
          <t>Medium (self-reported in faculty bio)</t>
        </is>
      </c>
      <c r="V2206" s="3" t="n"/>
      <c r="W2206" s="3" t="inlineStr">
        <is>
          <t>(2011). “Crossing,” Chautauqua Literary Journal, no. 8. Winner of the 2010 Hauser Prize for Prose.</t>
        </is>
      </c>
      <c r="X2206" s="3" t="inlineStr"/>
      <c r="Y2206" s="3" t="inlineStr"/>
      <c r="Z2206" s="3" t="inlineStr"/>
      <c r="AA2206" s="3" t="inlineStr"/>
      <c r="AB2206" s="3" t="inlineStr"/>
      <c r="AC2206" s="3" t="inlineStr">
        <is>
          <t>School of Arts &amp; Sciences</t>
        </is>
      </c>
      <c r="AD2206" s="3" t="n"/>
      <c r="AE2206" s="3" t="inlineStr">
        <is>
          <t>No</t>
        </is>
      </c>
      <c r="AF2206" s="3" t="inlineStr"/>
      <c r="AG2206" s="4" t="inlineStr"/>
      <c r="AH2206" s="4" t="inlineStr"/>
      <c r="AI2206" s="4" t="inlineStr"/>
    </row>
    <row r="2207">
      <c r="A2207" s="3" t="inlineStr">
        <is>
          <t>ENG-0239</t>
        </is>
      </c>
      <c r="B2207" s="3" t="inlineStr">
        <is>
          <t>Hellman</t>
        </is>
      </c>
      <c r="C2207" s="3" t="inlineStr">
        <is>
          <t>Caroline Chamberlin</t>
        </is>
      </c>
      <c r="D2207" s="3" t="inlineStr">
        <is>
          <t>Caroline Chamberlin Hellman</t>
        </is>
      </c>
      <c r="E2207" s="3" t="inlineStr">
        <is>
          <t>Professor</t>
        </is>
      </c>
      <c r="F2207" s="3" t="inlineStr">
        <is>
          <t>NYC College of Technology</t>
        </is>
      </c>
      <c r="G2207" s="3" t="inlineStr">
        <is>
          <t>English</t>
        </is>
      </c>
      <c r="H2207" s="3" t="inlineStr">
        <is>
          <t>CHellman@citytech.cuny.edu</t>
        </is>
      </c>
      <c r="I2207" s="3" t="inlineStr">
        <is>
          <t>Paper (venue type unclear)</t>
        </is>
      </c>
      <c r="J2207" s="3" t="inlineStr">
        <is>
          <t>Domesticity and Design in American Women's Lives and Literature: Stowe, Alcott, Cather, and Wharton Writing Home</t>
        </is>
      </c>
      <c r="K2207" s="3" t="n">
        <v>2011</v>
      </c>
      <c r="L2207" s="3" t="inlineStr"/>
      <c r="M2207" s="3" t="inlineStr">
        <is>
          <t>Caroline Chamberlin Hellman</t>
        </is>
      </c>
      <c r="N2207" s="3" t="inlineStr"/>
      <c r="O2207" s="3" t="n"/>
      <c r="P2207" s="3" t="inlineStr"/>
      <c r="Q2207" s="3" t="inlineStr"/>
      <c r="R2207" s="3" t="inlineStr">
        <is>
          <t>https://openalex.org/W1575754054</t>
        </is>
      </c>
      <c r="S2207" s="3" t="inlineStr">
        <is>
          <t>OpenAlex; Dept bio</t>
        </is>
      </c>
      <c r="T2207" s="3" t="n">
        <v>2</v>
      </c>
      <c r="U2207" s="3" t="inlineStr">
        <is>
          <t>High (City Tech affiliation on paper); 2 sources</t>
        </is>
      </c>
      <c r="V2207" s="3" t="n"/>
      <c r="W2207" s="3" t="inlineStr">
        <is>
          <t>Domesticity and Design in American Women’s Lives and Literature: Stowe, Alcott, Cather, and Wharton Writing Home (Routledge, 2011)</t>
        </is>
      </c>
      <c r="X2207" s="3" t="inlineStr">
        <is>
          <t>Introduction 1. Frocks and Aprons or Geographies: Harriet Beecher Stowe's Reconception of Domesticity 2. A House Multiplied: Louisa May Alcott's Material Feminism 3. Mad [persons] in [Assorted] Attic[s]: Willa Cather's Domestication of Discontent 4. War on the Interior: Edith Wharton's Cabinet War Rooms in the House of the Homeless 5. Conclusion</t>
        </is>
      </c>
      <c r="Y2207" s="3" t="inlineStr">
        <is>
          <t>OpenAlex</t>
        </is>
      </c>
      <c r="Z2207" s="3" t="inlineStr"/>
      <c r="AA2207" s="3" t="inlineStr">
        <is>
          <t>Not found</t>
        </is>
      </c>
      <c r="AB2207" s="3" t="inlineStr">
        <is>
          <t>closed</t>
        </is>
      </c>
      <c r="AC2207" s="3" t="inlineStr">
        <is>
          <t>School of Arts &amp; Sciences</t>
        </is>
      </c>
      <c r="AD2207" s="3" t="n">
        <v>3</v>
      </c>
      <c r="AE2207" s="3" t="inlineStr">
        <is>
          <t>No</t>
        </is>
      </c>
      <c r="AF2207" s="3" t="inlineStr"/>
      <c r="AG2207" s="4" t="inlineStr"/>
      <c r="AH2207" s="4" t="inlineStr"/>
      <c r="AI2207" s="4" t="inlineStr"/>
    </row>
    <row r="2208">
      <c r="A2208" s="3" t="inlineStr">
        <is>
          <t>ENG-0241</t>
        </is>
      </c>
      <c r="B2208" s="3" t="inlineStr">
        <is>
          <t>Goodison</t>
        </is>
      </c>
      <c r="C2208" s="3" t="inlineStr">
        <is>
          <t>Camille</t>
        </is>
      </c>
      <c r="D2208" s="3" t="inlineStr">
        <is>
          <t>Camille Goodison</t>
        </is>
      </c>
      <c r="E2208" s="3" t="inlineStr">
        <is>
          <t>Professor</t>
        </is>
      </c>
      <c r="F2208" s="3" t="inlineStr">
        <is>
          <t>NYC College of Technology</t>
        </is>
      </c>
      <c r="G2208" s="3" t="inlineStr">
        <is>
          <t>English</t>
        </is>
      </c>
      <c r="H2208" s="3" t="inlineStr">
        <is>
          <t>CGoodison@citytech.cuny.edu</t>
        </is>
      </c>
      <c r="I2208" s="3" t="inlineStr">
        <is>
          <t>Book</t>
        </is>
      </c>
      <c r="J2208" s="3" t="inlineStr">
        <is>
          <t>Eloy and Eko.“ A Few Lines 1.3 (2011): 18-21</t>
        </is>
      </c>
      <c r="K2208" s="3" t="n">
        <v>2011</v>
      </c>
      <c r="L2208" s="3" t="inlineStr"/>
      <c r="M2208" s="3" t="inlineStr">
        <is>
          <t>”Eloy and Eko.“ A Few Lines 1.3</t>
        </is>
      </c>
      <c r="N2208" s="3" t="inlineStr"/>
      <c r="O2208" s="3" t="n"/>
      <c r="P2208" s="3" t="inlineStr"/>
      <c r="Q2208" s="3" t="inlineStr"/>
      <c r="R2208" s="3" t="inlineStr"/>
      <c r="S2208" s="3" t="inlineStr">
        <is>
          <t>Dept bio</t>
        </is>
      </c>
      <c r="T2208" s="3" t="n">
        <v>1</v>
      </c>
      <c r="U2208" s="3" t="inlineStr">
        <is>
          <t>Medium (self-reported in faculty bio)</t>
        </is>
      </c>
      <c r="V2208" s="3" t="n"/>
      <c r="W2208" s="3" t="inlineStr">
        <is>
          <t>”Eloy and Eko.“ A Few Lines 1.3 (2011): 18-21.</t>
        </is>
      </c>
      <c r="X2208" s="3" t="inlineStr"/>
      <c r="Y2208" s="3" t="inlineStr"/>
      <c r="Z2208" s="3" t="inlineStr"/>
      <c r="AA2208" s="3" t="inlineStr"/>
      <c r="AB2208" s="3" t="inlineStr"/>
      <c r="AC2208" s="3" t="inlineStr">
        <is>
          <t>School of Arts &amp; Sciences</t>
        </is>
      </c>
      <c r="AD2208" s="3" t="n"/>
      <c r="AE2208" s="3" t="inlineStr">
        <is>
          <t>No</t>
        </is>
      </c>
      <c r="AF2208" s="3" t="inlineStr"/>
      <c r="AG2208" s="4" t="inlineStr"/>
      <c r="AH2208" s="4" t="inlineStr"/>
      <c r="AI2208" s="4" t="inlineStr"/>
    </row>
    <row r="2209">
      <c r="A2209" s="3" t="inlineStr">
        <is>
          <t>ENG-0242</t>
        </is>
      </c>
      <c r="B2209" s="3" t="inlineStr">
        <is>
          <t>Ellis</t>
        </is>
      </c>
      <c r="C2209" s="3" t="inlineStr">
        <is>
          <t>Jason</t>
        </is>
      </c>
      <c r="D2209" s="3" t="inlineStr">
        <is>
          <t>Jason Ellis</t>
        </is>
      </c>
      <c r="E2209" s="3" t="inlineStr">
        <is>
          <t>Associate Professor</t>
        </is>
      </c>
      <c r="F2209" s="3" t="inlineStr">
        <is>
          <t>NYC College of Technology</t>
        </is>
      </c>
      <c r="G2209" s="3" t="inlineStr">
        <is>
          <t>English</t>
        </is>
      </c>
      <c r="H2209" s="3" t="inlineStr">
        <is>
          <t>JEllis@citytech.cuny.edu</t>
        </is>
      </c>
      <c r="I2209" s="3" t="inlineStr">
        <is>
          <t>Book chapter</t>
        </is>
      </c>
      <c r="J2209" s="3" t="inlineStr">
        <is>
          <t>Engineering a Cosmopolitan Future: Race, Nation, and World of Warcraft</t>
        </is>
      </c>
      <c r="K2209" s="3" t="n">
        <v>2011</v>
      </c>
      <c r="L2209" s="3" t="inlineStr"/>
      <c r="M2209" s="3" t="inlineStr"/>
      <c r="N2209" s="3" t="inlineStr"/>
      <c r="O2209" s="3" t="n"/>
      <c r="P2209" s="3" t="inlineStr"/>
      <c r="Q2209" s="3" t="inlineStr"/>
      <c r="R2209" s="3" t="inlineStr"/>
      <c r="S2209" s="3" t="inlineStr">
        <is>
          <t>Dept bio</t>
        </is>
      </c>
      <c r="T2209" s="3" t="n">
        <v>1</v>
      </c>
      <c r="U2209" s="3" t="inlineStr">
        <is>
          <t>Medium (self-reported in faculty bio)</t>
        </is>
      </c>
      <c r="V2209" s="3" t="n"/>
      <c r="W2209" s="3" t="inlineStr">
        <is>
          <t>"Engineering a Cosmopolitan Future: Race, Nation, and World of Warcraft." The Postnational Fantasy, edited by Masood A. Raja, Jason W. Ellis, and Swaralipi Nandi, McFarland, 2011, pp. 156-173.</t>
        </is>
      </c>
      <c r="X2209" s="3" t="inlineStr"/>
      <c r="Y2209" s="3" t="inlineStr"/>
      <c r="Z2209" s="3" t="inlineStr"/>
      <c r="AA2209" s="3" t="inlineStr"/>
      <c r="AB2209" s="3" t="inlineStr"/>
      <c r="AC2209" s="3" t="inlineStr">
        <is>
          <t>School of Arts &amp; Sciences</t>
        </is>
      </c>
      <c r="AD2209" s="3" t="n"/>
      <c r="AE2209" s="3" t="inlineStr">
        <is>
          <t>No</t>
        </is>
      </c>
      <c r="AF2209" s="3" t="inlineStr"/>
      <c r="AG2209" s="4" t="inlineStr"/>
      <c r="AH2209" s="4" t="inlineStr"/>
      <c r="AI2209" s="4" t="inlineStr"/>
    </row>
    <row r="2210">
      <c r="A2210" s="3" t="inlineStr">
        <is>
          <t>ENG-0243</t>
        </is>
      </c>
      <c r="B2210" s="3" t="inlineStr">
        <is>
          <t>Guida</t>
        </is>
      </c>
      <c r="C2210" s="3" t="inlineStr">
        <is>
          <t>George</t>
        </is>
      </c>
      <c r="D2210" s="3" t="inlineStr">
        <is>
          <t>George Guida</t>
        </is>
      </c>
      <c r="E2210" s="3" t="inlineStr">
        <is>
          <t>Professor</t>
        </is>
      </c>
      <c r="F2210" s="3" t="inlineStr">
        <is>
          <t>NYC College of Technology</t>
        </is>
      </c>
      <c r="G2210" s="3" t="inlineStr">
        <is>
          <t>English</t>
        </is>
      </c>
      <c r="H2210" s="3" t="inlineStr">
        <is>
          <t>GGuida@citytech.cuny.edu</t>
        </is>
      </c>
      <c r="I2210" s="3" t="inlineStr">
        <is>
          <t>Book</t>
        </is>
      </c>
      <c r="J2210" s="3" t="inlineStr">
        <is>
          <t>Foreward to Humorous Happenings While Traveling in Italy</t>
        </is>
      </c>
      <c r="K2210" s="3" t="n">
        <v>2011</v>
      </c>
      <c r="L2210" s="3" t="inlineStr"/>
      <c r="M2210" s="3" t="inlineStr"/>
      <c r="N2210" s="3" t="inlineStr"/>
      <c r="O2210" s="3" t="n"/>
      <c r="P2210" s="3" t="inlineStr"/>
      <c r="Q2210" s="3" t="inlineStr"/>
      <c r="R2210" s="3" t="inlineStr"/>
      <c r="S2210" s="3" t="inlineStr">
        <is>
          <t>Dept bio</t>
        </is>
      </c>
      <c r="T2210" s="3" t="n">
        <v>1</v>
      </c>
      <c r="U2210" s="3" t="inlineStr">
        <is>
          <t>Medium (self-reported in faculty bio)</t>
        </is>
      </c>
      <c r="V2210" s="3" t="n"/>
      <c r="W2210" s="3" t="inlineStr">
        <is>
          <t>Foreward to Humorous Happenings While Traveling in Italy. Rochester: Winston Press, 2011: xiii-iv.</t>
        </is>
      </c>
      <c r="X2210" s="3" t="inlineStr"/>
      <c r="Y2210" s="3" t="inlineStr"/>
      <c r="Z2210" s="3" t="inlineStr"/>
      <c r="AA2210" s="3" t="inlineStr"/>
      <c r="AB2210" s="3" t="inlineStr"/>
      <c r="AC2210" s="3" t="inlineStr">
        <is>
          <t>School of Arts &amp; Sciences</t>
        </is>
      </c>
      <c r="AD2210" s="3" t="n"/>
      <c r="AE2210" s="3" t="inlineStr">
        <is>
          <t>No</t>
        </is>
      </c>
      <c r="AF2210" s="3" t="inlineStr"/>
      <c r="AG2210" s="4" t="inlineStr"/>
      <c r="AH2210" s="4" t="inlineStr"/>
      <c r="AI2210" s="4" t="inlineStr"/>
    </row>
    <row r="2211">
      <c r="A2211" s="3" t="inlineStr">
        <is>
          <t>ENG-0246</t>
        </is>
      </c>
      <c r="B2211" s="3" t="inlineStr">
        <is>
          <t>Mazumdar</t>
        </is>
      </c>
      <c r="C2211" s="3" t="inlineStr">
        <is>
          <t>Rebecca</t>
        </is>
      </c>
      <c r="D2211" s="3" t="inlineStr">
        <is>
          <t>Rebecca Mazumdar</t>
        </is>
      </c>
      <c r="E2211" s="3" t="inlineStr">
        <is>
          <t>Associate Professor</t>
        </is>
      </c>
      <c r="F2211" s="3" t="inlineStr">
        <is>
          <t>NYC College of Technology</t>
        </is>
      </c>
      <c r="G2211" s="3" t="inlineStr">
        <is>
          <t>English</t>
        </is>
      </c>
      <c r="H2211" s="3" t="inlineStr">
        <is>
          <t>RMazumdar@citytech.cuny.edu</t>
        </is>
      </c>
      <c r="I2211" s="3" t="inlineStr">
        <is>
          <t>Journal article</t>
        </is>
      </c>
      <c r="J2211" s="3" t="inlineStr">
        <is>
          <t>I know how to do the play now': A Part of Willy Loman in Synecdoche, New York</t>
        </is>
      </c>
      <c r="K2211" s="3" t="n">
        <v>2011</v>
      </c>
      <c r="L2211" s="3" t="inlineStr"/>
      <c r="M2211" s="3" t="inlineStr"/>
      <c r="N2211" s="3" t="inlineStr"/>
      <c r="O2211" s="3" t="n"/>
      <c r="P2211" s="3" t="inlineStr"/>
      <c r="Q2211" s="3" t="inlineStr"/>
      <c r="R2211" s="3" t="inlineStr"/>
      <c r="S2211" s="3" t="inlineStr">
        <is>
          <t>Dept bio</t>
        </is>
      </c>
      <c r="T2211" s="3" t="n">
        <v>1</v>
      </c>
      <c r="U2211" s="3" t="inlineStr">
        <is>
          <t>Medium (self-reported in faculty bio)</t>
        </is>
      </c>
      <c r="V2211" s="3" t="n"/>
      <c r="W2211" s="3" t="inlineStr">
        <is>
          <t>"I know how to do the play now': A Part of Willy Loman in Synecdoche, New York." The Arthur Miller Journal 6.2 (Fall 2011): 25-45.</t>
        </is>
      </c>
      <c r="X2211" s="3" t="inlineStr"/>
      <c r="Y2211" s="3" t="inlineStr"/>
      <c r="Z2211" s="3" t="inlineStr"/>
      <c r="AA2211" s="3" t="inlineStr"/>
      <c r="AB2211" s="3" t="inlineStr"/>
      <c r="AC2211" s="3" t="inlineStr">
        <is>
          <t>School of Arts &amp; Sciences</t>
        </is>
      </c>
      <c r="AD2211" s="3" t="n"/>
      <c r="AE2211" s="3" t="inlineStr">
        <is>
          <t>No</t>
        </is>
      </c>
      <c r="AF2211" s="3" t="inlineStr"/>
      <c r="AG2211" s="4" t="inlineStr"/>
      <c r="AH2211" s="4" t="inlineStr"/>
      <c r="AI2211" s="4" t="inlineStr"/>
    </row>
    <row r="2212">
      <c r="A2212" s="3" t="inlineStr">
        <is>
          <t>ENG-0247</t>
        </is>
      </c>
      <c r="B2212" s="3" t="inlineStr">
        <is>
          <t>Behrent</t>
        </is>
      </c>
      <c r="C2212" s="3" t="inlineStr">
        <is>
          <t>Megan</t>
        </is>
      </c>
      <c r="D2212" s="3" t="inlineStr">
        <is>
          <t>Megan Behrent</t>
        </is>
      </c>
      <c r="E2212" s="3" t="inlineStr">
        <is>
          <t>Professor</t>
        </is>
      </c>
      <c r="F2212" s="3" t="inlineStr">
        <is>
          <t>NYC College of Technology</t>
        </is>
      </c>
      <c r="G2212" s="3" t="inlineStr">
        <is>
          <t>English</t>
        </is>
      </c>
      <c r="H2212" s="3" t="inlineStr">
        <is>
          <t>MBehrent@citytech.cuny.edu</t>
        </is>
      </c>
      <c r="I2212" s="3" t="inlineStr">
        <is>
          <t>Paper (venue type unclear)</t>
        </is>
      </c>
      <c r="J2212" s="3" t="inlineStr">
        <is>
          <t>In Defense of Public Education</t>
        </is>
      </c>
      <c r="K2212" s="3" t="n">
        <v>2011</v>
      </c>
      <c r="L2212" s="3" t="inlineStr"/>
      <c r="M2212" s="3" t="inlineStr"/>
      <c r="N2212" s="3" t="inlineStr"/>
      <c r="O2212" s="3" t="n"/>
      <c r="P2212" s="3" t="inlineStr"/>
      <c r="Q2212" s="3" t="inlineStr"/>
      <c r="R2212" s="3" t="inlineStr"/>
      <c r="S2212" s="3" t="inlineStr">
        <is>
          <t>Dept bio</t>
        </is>
      </c>
      <c r="T2212" s="3" t="n">
        <v>1</v>
      </c>
      <c r="U2212" s="3" t="inlineStr">
        <is>
          <t>Medium (self-reported in faculty bio)</t>
        </is>
      </c>
      <c r="V2212" s="3" t="n"/>
      <c r="W2212" s="3" t="inlineStr">
        <is>
          <t>“In Defense of Public Education.” New Politics. XIII: 3 (Spring 2011): 72-78.</t>
        </is>
      </c>
      <c r="X2212" s="3" t="inlineStr"/>
      <c r="Y2212" s="3" t="inlineStr"/>
      <c r="Z2212" s="3" t="inlineStr"/>
      <c r="AA2212" s="3" t="inlineStr"/>
      <c r="AB2212" s="3" t="inlineStr"/>
      <c r="AC2212" s="3" t="inlineStr">
        <is>
          <t>School of Arts &amp; Sciences</t>
        </is>
      </c>
      <c r="AD2212" s="3" t="n"/>
      <c r="AE2212" s="3" t="inlineStr">
        <is>
          <t>No</t>
        </is>
      </c>
      <c r="AF2212" s="3" t="inlineStr"/>
      <c r="AG2212" s="4" t="inlineStr"/>
      <c r="AH2212" s="4" t="inlineStr"/>
      <c r="AI2212" s="4" t="inlineStr"/>
    </row>
    <row r="2213">
      <c r="A2213" s="3" t="inlineStr">
        <is>
          <t>ENG-0248</t>
        </is>
      </c>
      <c r="B2213" s="3" t="inlineStr">
        <is>
          <t>Lansiquot-Panagiotakis</t>
        </is>
      </c>
      <c r="C2213" s="3" t="inlineStr">
        <is>
          <t>Reneta</t>
        </is>
      </c>
      <c r="D2213" s="3" t="inlineStr">
        <is>
          <t>Reneta Lansiquot-Panagiotakis</t>
        </is>
      </c>
      <c r="E2213" s="3" t="inlineStr">
        <is>
          <t>Professor</t>
        </is>
      </c>
      <c r="F2213" s="3" t="inlineStr">
        <is>
          <t>NYC College of Technology</t>
        </is>
      </c>
      <c r="G2213" s="3" t="inlineStr">
        <is>
          <t>English</t>
        </is>
      </c>
      <c r="H2213" s="3" t="inlineStr">
        <is>
          <t>RLansiquot@citytech.cuny.edu</t>
        </is>
      </c>
      <c r="I2213" s="3" t="inlineStr">
        <is>
          <t>Other</t>
        </is>
      </c>
      <c r="J2213" s="3" t="inlineStr">
        <is>
          <t>Interdisciplinary problem-solving to advance STEM success for all students</t>
        </is>
      </c>
      <c r="K2213" s="3" t="n">
        <v>2011</v>
      </c>
      <c r="L2213" s="3" t="inlineStr"/>
      <c r="M2213" s="3" t="inlineStr">
        <is>
          <t>Lansiquot, R. D., Blake, R. A., Liou-Mark. J., &amp; Dreyfuss, A. E</t>
        </is>
      </c>
      <c r="N2213" s="3" t="inlineStr"/>
      <c r="O2213" s="3" t="n"/>
      <c r="P2213" s="3" t="inlineStr"/>
      <c r="Q2213" s="3" t="inlineStr"/>
      <c r="R2213" s="3" t="inlineStr"/>
      <c r="S2213" s="3" t="inlineStr">
        <is>
          <t>Dept bio</t>
        </is>
      </c>
      <c r="T2213" s="3" t="n">
        <v>1</v>
      </c>
      <c r="U2213" s="3" t="inlineStr">
        <is>
          <t>Medium (self-reported in faculty bio)</t>
        </is>
      </c>
      <c r="V2213" s="3" t="n"/>
      <c r="W2213" s="3" t="inlineStr">
        <is>
          <t>Lansiquot, R. D., Blake, R. A., Liou-Mark. J., &amp; Dreyfuss, A. E. (2011). Interdisciplinary problem-solving to advance STEM success for all students. Peer Review, 13 (3), 19-22.</t>
        </is>
      </c>
      <c r="X2213" s="3" t="inlineStr"/>
      <c r="Y2213" s="3" t="inlineStr"/>
      <c r="Z2213" s="3" t="inlineStr"/>
      <c r="AA2213" s="3" t="inlineStr"/>
      <c r="AB2213" s="3" t="inlineStr"/>
      <c r="AC2213" s="3" t="inlineStr">
        <is>
          <t>School of Arts &amp; Sciences</t>
        </is>
      </c>
      <c r="AD2213" s="3" t="n"/>
      <c r="AE2213" s="3" t="inlineStr">
        <is>
          <t>No</t>
        </is>
      </c>
      <c r="AF2213" s="3" t="inlineStr"/>
      <c r="AG2213" s="4" t="inlineStr"/>
      <c r="AH2213" s="4" t="inlineStr"/>
      <c r="AI2213" s="4" t="inlineStr"/>
    </row>
    <row r="2214">
      <c r="A2214" s="3" t="inlineStr">
        <is>
          <t>ENG-0249</t>
        </is>
      </c>
      <c r="B2214" s="3" t="inlineStr">
        <is>
          <t>Scanlan</t>
        </is>
      </c>
      <c r="C2214" s="3" t="inlineStr">
        <is>
          <t>Sean</t>
        </is>
      </c>
      <c r="D2214" s="3" t="inlineStr">
        <is>
          <t>Sean Scanlan</t>
        </is>
      </c>
      <c r="E2214" s="3" t="inlineStr">
        <is>
          <t>Associate Professor</t>
        </is>
      </c>
      <c r="F2214" s="3" t="inlineStr">
        <is>
          <t>NYC College of Technology</t>
        </is>
      </c>
      <c r="G2214" s="3" t="inlineStr">
        <is>
          <t>English</t>
        </is>
      </c>
      <c r="H2214" s="3" t="inlineStr">
        <is>
          <t>SScanlan@citytech.cuny.edu</t>
        </is>
      </c>
      <c r="I2214" s="3" t="inlineStr">
        <is>
          <t>Paper (venue type unclear)</t>
        </is>
      </c>
      <c r="J2214" s="3" t="inlineStr">
        <is>
          <t>Introduction: A Brief Note on Navigation: How Do We Get Around These Days?</t>
        </is>
      </c>
      <c r="K2214" s="3" t="n">
        <v>2011</v>
      </c>
      <c r="L2214" s="3" t="inlineStr">
        <is>
          <t>DOAJ (DOAJ: Directory of Open Access Journals)</t>
        </is>
      </c>
      <c r="M2214" s="3" t="inlineStr">
        <is>
          <t>Sean Scanlan</t>
        </is>
      </c>
      <c r="N2214" s="3" t="inlineStr"/>
      <c r="O2214" s="3" t="n"/>
      <c r="P2214" s="3" t="inlineStr"/>
      <c r="Q2214" s="3" t="inlineStr"/>
      <c r="R2214" s="3" t="inlineStr">
        <is>
          <t>https://openalex.org/W3144391216</t>
        </is>
      </c>
      <c r="S2214" s="3" t="inlineStr">
        <is>
          <t>OpenAlex</t>
        </is>
      </c>
      <c r="T2214" s="3" t="n">
        <v>1</v>
      </c>
      <c r="U2214" s="3" t="inlineStr">
        <is>
          <t>High (City Tech affiliation on paper)</t>
        </is>
      </c>
      <c r="V2214" s="3" t="n"/>
      <c r="W2214" s="3" t="inlineStr"/>
      <c r="X2214" s="3" t="inlineStr">
        <is>
          <t>The theme of the first issue of nano is Navigation. The usual suspects of navigation come to mind, don’t they? Map, sextant, and compass are essential to understanding how humans find their way from one place to another. But these technologies are not new, and they may not be the most important navigational technologies. Fast-forward to our present age and we must contend with navigating screens, pads, pods, and other information technologies. In fact, if you are reading this, then you know how to navigate several systems: button, login, address, page. The three essays in the first issue of nano speak of navigation as a complex, varied process. First, in “Algebra of the Visual: The London Underground Map and the Art It Has Inspired,” Alan Ashton-Smith explores the organizing principles of London Underground maps. Second, Robert Tally’s “On Literary Cartography: Narrative as a Spatially Symbolic Act” encourages us to consider how narratives operate much as maps do. A. Kendra Greene’s “Five Directions” presents examples of real-world navigation in which getting from A to B involves fitting pieces together, synthesizing.</t>
        </is>
      </c>
      <c r="Y2214" s="3" t="inlineStr">
        <is>
          <t>OpenAlex</t>
        </is>
      </c>
      <c r="Z2214" s="3" t="inlineStr">
        <is>
          <t>https://doaj.org/article/278f51f79dc44fe39ef1fb50f00deadd</t>
        </is>
      </c>
      <c r="AA2214" s="3" t="inlineStr">
        <is>
          <t>Open-access page (via OpenAlex)</t>
        </is>
      </c>
      <c r="AB2214" s="3" t="inlineStr">
        <is>
          <t>green</t>
        </is>
      </c>
      <c r="AC2214" s="3" t="inlineStr">
        <is>
          <t>School of Arts &amp; Sciences</t>
        </is>
      </c>
      <c r="AD2214" s="3" t="n">
        <v>0</v>
      </c>
      <c r="AE2214" s="3" t="inlineStr">
        <is>
          <t>No</t>
        </is>
      </c>
      <c r="AF2214" s="3" t="inlineStr"/>
      <c r="AG2214" s="4" t="inlineStr"/>
      <c r="AH2214" s="4" t="inlineStr"/>
      <c r="AI2214" s="4" t="inlineStr"/>
    </row>
    <row r="2215">
      <c r="A2215" s="3" t="inlineStr">
        <is>
          <t>ENG-0252</t>
        </is>
      </c>
      <c r="B2215" s="3" t="inlineStr">
        <is>
          <t>Shapiro</t>
        </is>
      </c>
      <c r="C2215" s="3" t="inlineStr">
        <is>
          <t>Rebecca</t>
        </is>
      </c>
      <c r="D2215" s="3" t="inlineStr">
        <is>
          <t>Rebecca Shapiro</t>
        </is>
      </c>
      <c r="E2215" s="3" t="inlineStr">
        <is>
          <t>Professor</t>
        </is>
      </c>
      <c r="F2215" s="3" t="inlineStr">
        <is>
          <t>NYC College of Technology</t>
        </is>
      </c>
      <c r="G2215" s="3" t="inlineStr">
        <is>
          <t>English</t>
        </is>
      </c>
      <c r="H2215" s="3" t="inlineStr">
        <is>
          <t>RShapiro@citytech.cuny.edu</t>
        </is>
      </c>
      <c r="I2215" s="3" t="inlineStr">
        <is>
          <t>Paper (venue type unclear)</t>
        </is>
      </c>
      <c r="J2215" s="3" t="inlineStr">
        <is>
          <t>Jelen, Michael P. Kramer, and L.Scott Lerner</t>
        </is>
      </c>
      <c r="K2215" s="3" t="n">
        <v>2011</v>
      </c>
      <c r="L2215" s="3" t="inlineStr"/>
      <c r="M2215" s="3" t="inlineStr">
        <is>
          <t>Modern Jewish Literatures: Intersections and Boundaries. Ed. Sheila E. Jelen, Michael P. Kramer, and L.Scott Lerner. University of Pennsylvania Press, 2011. CHOICE</t>
        </is>
      </c>
      <c r="N2215" s="3" t="inlineStr"/>
      <c r="O2215" s="3" t="n"/>
      <c r="P2215" s="3" t="inlineStr"/>
      <c r="Q2215" s="3" t="inlineStr"/>
      <c r="R2215" s="3" t="inlineStr">
        <is>
          <t>http://www.cro2.org/</t>
        </is>
      </c>
      <c r="S2215" s="3" t="inlineStr">
        <is>
          <t>Dept bio</t>
        </is>
      </c>
      <c r="T2215" s="3" t="n">
        <v>1</v>
      </c>
      <c r="U2215" s="3" t="inlineStr">
        <is>
          <t>Medium (self-reported in faculty bio)</t>
        </is>
      </c>
      <c r="V2215" s="3" t="n"/>
      <c r="W2215" s="3" t="inlineStr">
        <is>
          <t>Modern Jewish Literatures: Intersections and Boundaries. Ed. Sheila E. Jelen, Michael P. Kramer, and L.Scott Lerner. University of Pennsylvania Press, 2011. CHOICE (2011): http://www.cro2.org/.</t>
        </is>
      </c>
      <c r="X2215" s="3" t="inlineStr"/>
      <c r="Y2215" s="3" t="inlineStr"/>
      <c r="Z2215" s="3" t="inlineStr"/>
      <c r="AA2215" s="3" t="inlineStr"/>
      <c r="AB2215" s="3" t="inlineStr"/>
      <c r="AC2215" s="3" t="inlineStr">
        <is>
          <t>School of Arts &amp; Sciences</t>
        </is>
      </c>
      <c r="AD2215" s="3" t="n"/>
      <c r="AE2215" s="3" t="inlineStr">
        <is>
          <t>No</t>
        </is>
      </c>
      <c r="AF2215" s="3" t="inlineStr"/>
      <c r="AG2215" s="4" t="inlineStr"/>
      <c r="AH2215" s="4" t="inlineStr"/>
      <c r="AI2215" s="4" t="inlineStr"/>
    </row>
    <row r="2216">
      <c r="A2216" s="3" t="inlineStr">
        <is>
          <t>ENG-0253</t>
        </is>
      </c>
      <c r="B2216" s="3" t="inlineStr">
        <is>
          <t>Guida</t>
        </is>
      </c>
      <c r="C2216" s="3" t="inlineStr">
        <is>
          <t>George</t>
        </is>
      </c>
      <c r="D2216" s="3" t="inlineStr">
        <is>
          <t>George Guida</t>
        </is>
      </c>
      <c r="E2216" s="3" t="inlineStr">
        <is>
          <t>Professor</t>
        </is>
      </c>
      <c r="F2216" s="3" t="inlineStr">
        <is>
          <t>NYC College of Technology</t>
        </is>
      </c>
      <c r="G2216" s="3" t="inlineStr">
        <is>
          <t>English</t>
        </is>
      </c>
      <c r="H2216" s="3" t="inlineStr">
        <is>
          <t>GGuida@citytech.cuny.edu</t>
        </is>
      </c>
      <c r="I2216" s="3" t="inlineStr">
        <is>
          <t>Book</t>
        </is>
      </c>
      <c r="J2216" s="3" t="inlineStr">
        <is>
          <t>Kerning" (poem), E-Polarity Magazine &lt;www.poembeat.com&gt;, 2011</t>
        </is>
      </c>
      <c r="K2216" s="3" t="n">
        <v>2011</v>
      </c>
      <c r="L2216" s="3" t="inlineStr"/>
      <c r="M2216" s="3" t="inlineStr"/>
      <c r="N2216" s="3" t="inlineStr"/>
      <c r="O2216" s="3" t="n"/>
      <c r="P2216" s="3" t="inlineStr"/>
      <c r="Q2216" s="3" t="inlineStr"/>
      <c r="R2216" s="3" t="inlineStr">
        <is>
          <t>http://www.poembeat.com</t>
        </is>
      </c>
      <c r="S2216" s="3" t="inlineStr">
        <is>
          <t>Dept bio</t>
        </is>
      </c>
      <c r="T2216" s="3" t="n">
        <v>1</v>
      </c>
      <c r="U2216" s="3" t="inlineStr">
        <is>
          <t>Medium (self-reported in faculty bio)</t>
        </is>
      </c>
      <c r="V2216" s="3" t="n"/>
      <c r="W2216" s="3" t="inlineStr">
        <is>
          <t>"Kerning" (poem), E-Polarity Magazine &lt;www.poembeat.com&gt;, 2011.</t>
        </is>
      </c>
      <c r="X2216" s="3" t="inlineStr"/>
      <c r="Y2216" s="3" t="inlineStr"/>
      <c r="Z2216" s="3" t="inlineStr"/>
      <c r="AA2216" s="3" t="inlineStr"/>
      <c r="AB2216" s="3" t="inlineStr"/>
      <c r="AC2216" s="3" t="inlineStr">
        <is>
          <t>School of Arts &amp; Sciences</t>
        </is>
      </c>
      <c r="AD2216" s="3" t="n"/>
      <c r="AE2216" s="3" t="inlineStr">
        <is>
          <t>No</t>
        </is>
      </c>
      <c r="AF2216" s="3" t="inlineStr"/>
      <c r="AG2216" s="4" t="inlineStr"/>
      <c r="AH2216" s="4" t="inlineStr"/>
      <c r="AI2216" s="4" t="inlineStr"/>
    </row>
    <row r="2217">
      <c r="A2217" s="3" t="inlineStr">
        <is>
          <t>ENG-0254</t>
        </is>
      </c>
      <c r="B2217" s="3" t="inlineStr">
        <is>
          <t>Bannett</t>
        </is>
      </c>
      <c r="C2217" s="3" t="inlineStr">
        <is>
          <t>Nina</t>
        </is>
      </c>
      <c r="D2217" s="3" t="inlineStr">
        <is>
          <t>Nina Bannett</t>
        </is>
      </c>
      <c r="E2217" s="3" t="inlineStr">
        <is>
          <t>Professor</t>
        </is>
      </c>
      <c r="F2217" s="3" t="inlineStr">
        <is>
          <t>NYC College of Technology</t>
        </is>
      </c>
      <c r="G2217" s="3" t="inlineStr">
        <is>
          <t>English</t>
        </is>
      </c>
      <c r="H2217" s="3" t="inlineStr">
        <is>
          <t>NBannett@citytech.cuny.edu</t>
        </is>
      </c>
      <c r="I2217" s="3" t="inlineStr">
        <is>
          <t>Book</t>
        </is>
      </c>
      <c r="J2217" s="3" t="inlineStr">
        <is>
          <t>Lithium Witness (Finishing Line Press), 2011</t>
        </is>
      </c>
      <c r="K2217" s="3" t="n">
        <v>2011</v>
      </c>
      <c r="L2217" s="3" t="inlineStr"/>
      <c r="M2217" s="3" t="inlineStr"/>
      <c r="N2217" s="3" t="inlineStr"/>
      <c r="O2217" s="3" t="n"/>
      <c r="P2217" s="3" t="inlineStr"/>
      <c r="Q2217" s="3" t="inlineStr"/>
      <c r="R2217" s="3" t="inlineStr"/>
      <c r="S2217" s="3" t="inlineStr">
        <is>
          <t>Dept bio</t>
        </is>
      </c>
      <c r="T2217" s="3" t="n">
        <v>1</v>
      </c>
      <c r="U2217" s="3" t="inlineStr">
        <is>
          <t>Medium (self-reported in faculty bio)</t>
        </is>
      </c>
      <c r="V2217" s="3" t="n"/>
      <c r="W2217" s="3" t="inlineStr">
        <is>
          <t>Lithium Witness (Finishing Line Press), 2011.</t>
        </is>
      </c>
      <c r="X2217" s="3" t="inlineStr"/>
      <c r="Y2217" s="3" t="inlineStr"/>
      <c r="Z2217" s="3" t="inlineStr"/>
      <c r="AA2217" s="3" t="inlineStr"/>
      <c r="AB2217" s="3" t="inlineStr"/>
      <c r="AC2217" s="3" t="inlineStr">
        <is>
          <t>School of Arts &amp; Sciences</t>
        </is>
      </c>
      <c r="AD2217" s="3" t="n"/>
      <c r="AE2217" s="3" t="inlineStr">
        <is>
          <t>No</t>
        </is>
      </c>
      <c r="AF2217" s="3" t="inlineStr"/>
      <c r="AG2217" s="4" t="inlineStr"/>
      <c r="AH2217" s="4" t="inlineStr"/>
      <c r="AI2217" s="4" t="inlineStr"/>
    </row>
    <row r="2218">
      <c r="A2218" s="3" t="inlineStr">
        <is>
          <t>ENG-0255</t>
        </is>
      </c>
      <c r="B2218" s="3" t="inlineStr">
        <is>
          <t>Guida</t>
        </is>
      </c>
      <c r="C2218" s="3" t="inlineStr">
        <is>
          <t>George</t>
        </is>
      </c>
      <c r="D2218" s="3" t="inlineStr">
        <is>
          <t>George Guida</t>
        </is>
      </c>
      <c r="E2218" s="3" t="inlineStr">
        <is>
          <t>Professor</t>
        </is>
      </c>
      <c r="F2218" s="3" t="inlineStr">
        <is>
          <t>NYC College of Technology</t>
        </is>
      </c>
      <c r="G2218" s="3" t="inlineStr">
        <is>
          <t>English</t>
        </is>
      </c>
      <c r="H2218" s="3" t="inlineStr">
        <is>
          <t>GGuida@citytech.cuny.edu</t>
        </is>
      </c>
      <c r="I2218" s="3" t="inlineStr">
        <is>
          <t>Book</t>
        </is>
      </c>
      <c r="J2218" s="3" t="inlineStr">
        <is>
          <t>Lunch Lady" (poem), The Long Islander</t>
        </is>
      </c>
      <c r="K2218" s="3" t="n">
        <v>2011</v>
      </c>
      <c r="L2218" s="3" t="inlineStr"/>
      <c r="M2218" s="3" t="inlineStr"/>
      <c r="N2218" s="3" t="inlineStr"/>
      <c r="O2218" s="3" t="n"/>
      <c r="P2218" s="3" t="inlineStr"/>
      <c r="Q2218" s="3" t="inlineStr"/>
      <c r="R2218" s="3" t="inlineStr"/>
      <c r="S2218" s="3" t="inlineStr">
        <is>
          <t>Dept bio</t>
        </is>
      </c>
      <c r="T2218" s="3" t="n">
        <v>1</v>
      </c>
      <c r="U2218" s="3" t="inlineStr">
        <is>
          <t>Medium (self-reported in faculty bio)</t>
        </is>
      </c>
      <c r="V2218" s="3" t="n"/>
      <c r="W2218" s="3" t="inlineStr">
        <is>
          <t>"Lunch Lady" (poem), The Long Islander. June 2, 2011: A9.</t>
        </is>
      </c>
      <c r="X2218" s="3" t="inlineStr"/>
      <c r="Y2218" s="3" t="inlineStr"/>
      <c r="Z2218" s="3" t="inlineStr"/>
      <c r="AA2218" s="3" t="inlineStr"/>
      <c r="AB2218" s="3" t="inlineStr"/>
      <c r="AC2218" s="3" t="inlineStr">
        <is>
          <t>School of Arts &amp; Sciences</t>
        </is>
      </c>
      <c r="AD2218" s="3" t="n"/>
      <c r="AE2218" s="3" t="inlineStr">
        <is>
          <t>No</t>
        </is>
      </c>
      <c r="AF2218" s="3" t="inlineStr"/>
      <c r="AG2218" s="4" t="inlineStr"/>
      <c r="AH2218" s="4" t="inlineStr"/>
      <c r="AI2218" s="4" t="inlineStr"/>
    </row>
    <row r="2219">
      <c r="A2219" s="3" t="inlineStr">
        <is>
          <t>ENG-0256</t>
        </is>
      </c>
      <c r="B2219" s="3" t="inlineStr">
        <is>
          <t>Lansiquot-Panagiotakis</t>
        </is>
      </c>
      <c r="C2219" s="3" t="inlineStr">
        <is>
          <t>Reneta</t>
        </is>
      </c>
      <c r="D2219" s="3" t="inlineStr">
        <is>
          <t>Reneta Lansiquot-Panagiotakis</t>
        </is>
      </c>
      <c r="E2219" s="3" t="inlineStr">
        <is>
          <t>Professor</t>
        </is>
      </c>
      <c r="F2219" s="3" t="inlineStr">
        <is>
          <t>NYC College of Technology</t>
        </is>
      </c>
      <c r="G2219" s="3" t="inlineStr">
        <is>
          <t>English</t>
        </is>
      </c>
      <c r="H2219" s="3" t="inlineStr">
        <is>
          <t>RLansiquot@citytech.cuny.edu</t>
        </is>
      </c>
      <c r="I2219" s="3" t="inlineStr">
        <is>
          <t>Other</t>
        </is>
      </c>
      <c r="J2219" s="3" t="inlineStr">
        <is>
          <t>Making the virtual real: Using virtual learning communities for research in advanced technical writing</t>
        </is>
      </c>
      <c r="K2219" s="3" t="n">
        <v>2011</v>
      </c>
      <c r="L2219" s="3" t="inlineStr"/>
      <c r="M2219" s="3" t="inlineStr">
        <is>
          <t>Lansiquot, R. D</t>
        </is>
      </c>
      <c r="N2219" s="3" t="inlineStr"/>
      <c r="O2219" s="3" t="n"/>
      <c r="P2219" s="3" t="inlineStr"/>
      <c r="Q2219" s="3" t="inlineStr"/>
      <c r="R2219" s="3" t="inlineStr"/>
      <c r="S2219" s="3" t="inlineStr">
        <is>
          <t>Dept bio</t>
        </is>
      </c>
      <c r="T2219" s="3" t="n">
        <v>1</v>
      </c>
      <c r="U2219" s="3" t="inlineStr">
        <is>
          <t>Medium (self-reported in faculty bio)</t>
        </is>
      </c>
      <c r="V2219" s="3" t="n"/>
      <c r="W2219" s="3" t="inlineStr">
        <is>
          <t>Lansiquot, R. D. (2011). Making the virtual real: Using virtual learning communities for research in advanced technical writing. In B. K. Daniel (Ed.), Handbook of research on methods and techniques for studying virtual communities: Paradigms and phenomena (pp. 224-232). Hershey, PA: IGI Global.</t>
        </is>
      </c>
      <c r="X2219" s="3" t="inlineStr"/>
      <c r="Y2219" s="3" t="inlineStr"/>
      <c r="Z2219" s="3" t="inlineStr"/>
      <c r="AA2219" s="3" t="inlineStr"/>
      <c r="AB2219" s="3" t="inlineStr"/>
      <c r="AC2219" s="3" t="inlineStr">
        <is>
          <t>School of Arts &amp; Sciences</t>
        </is>
      </c>
      <c r="AD2219" s="3" t="n"/>
      <c r="AE2219" s="3" t="inlineStr">
        <is>
          <t>No</t>
        </is>
      </c>
      <c r="AF2219" s="3" t="inlineStr"/>
      <c r="AG2219" s="4" t="inlineStr"/>
      <c r="AH2219" s="4" t="inlineStr"/>
      <c r="AI2219" s="4" t="inlineStr"/>
    </row>
    <row r="2220">
      <c r="A2220" s="3" t="inlineStr">
        <is>
          <t>ENG-0257</t>
        </is>
      </c>
      <c r="B2220" s="3" t="inlineStr">
        <is>
          <t>Ellis</t>
        </is>
      </c>
      <c r="C2220" s="3" t="inlineStr">
        <is>
          <t>Jason</t>
        </is>
      </c>
      <c r="D2220" s="3" t="inlineStr">
        <is>
          <t>Jason Ellis</t>
        </is>
      </c>
      <c r="E2220" s="3" t="inlineStr">
        <is>
          <t>Associate Professor</t>
        </is>
      </c>
      <c r="F2220" s="3" t="inlineStr">
        <is>
          <t>NYC College of Technology</t>
        </is>
      </c>
      <c r="G2220" s="3" t="inlineStr">
        <is>
          <t>English</t>
        </is>
      </c>
      <c r="H2220" s="3" t="inlineStr">
        <is>
          <t>JEllis@citytech.cuny.edu</t>
        </is>
      </c>
      <c r="I2220" s="3" t="inlineStr">
        <is>
          <t>Book</t>
        </is>
      </c>
      <c r="J2220" s="3" t="inlineStr">
        <is>
          <t>Masood Ashraf Raja, Jason W. Ellis, and Swaralipi Nandi</t>
        </is>
      </c>
      <c r="K2220" s="3" t="n">
        <v>2011</v>
      </c>
      <c r="L2220" s="3" t="inlineStr"/>
      <c r="M2220" s="3" t="inlineStr"/>
      <c r="N2220" s="3" t="inlineStr"/>
      <c r="O2220" s="3" t="n"/>
      <c r="P2220" s="3" t="inlineStr"/>
      <c r="Q2220" s="3" t="inlineStr"/>
      <c r="R2220" s="3" t="inlineStr"/>
      <c r="S2220" s="3" t="inlineStr">
        <is>
          <t>Dept bio</t>
        </is>
      </c>
      <c r="T2220" s="3" t="n">
        <v>1</v>
      </c>
      <c r="U2220" s="3" t="inlineStr">
        <is>
          <t>Medium (self-reported in faculty bio)</t>
        </is>
      </c>
      <c r="V2220" s="3" t="n"/>
      <c r="W2220" s="3" t="inlineStr">
        <is>
          <t>The Postnational Fantasy: Postcolonialism, Cosmopolitics, and Science Fiction. Eds. Masood Ashraf Raja, Jason W. Ellis, and Swaralipi Nandi. Jefferson: McFarland, 2011.</t>
        </is>
      </c>
      <c r="X2220" s="3" t="inlineStr"/>
      <c r="Y2220" s="3" t="inlineStr"/>
      <c r="Z2220" s="3" t="inlineStr"/>
      <c r="AA2220" s="3" t="inlineStr"/>
      <c r="AB2220" s="3" t="inlineStr"/>
      <c r="AC2220" s="3" t="inlineStr">
        <is>
          <t>School of Arts &amp; Sciences</t>
        </is>
      </c>
      <c r="AD2220" s="3" t="n"/>
      <c r="AE2220" s="3" t="inlineStr">
        <is>
          <t>No</t>
        </is>
      </c>
      <c r="AF2220" s="3" t="inlineStr"/>
      <c r="AG2220" s="4" t="inlineStr"/>
      <c r="AH2220" s="4" t="inlineStr"/>
      <c r="AI2220" s="4" t="inlineStr"/>
    </row>
    <row r="2221">
      <c r="A2221" s="3" t="inlineStr">
        <is>
          <t>ENG-0258</t>
        </is>
      </c>
      <c r="B2221" s="3" t="inlineStr">
        <is>
          <t>Guida</t>
        </is>
      </c>
      <c r="C2221" s="3" t="inlineStr">
        <is>
          <t>George</t>
        </is>
      </c>
      <c r="D2221" s="3" t="inlineStr">
        <is>
          <t>George Guida</t>
        </is>
      </c>
      <c r="E2221" s="3" t="inlineStr">
        <is>
          <t>Professor</t>
        </is>
      </c>
      <c r="F2221" s="3" t="inlineStr">
        <is>
          <t>NYC College of Technology</t>
        </is>
      </c>
      <c r="G2221" s="3" t="inlineStr">
        <is>
          <t>English</t>
        </is>
      </c>
      <c r="H2221" s="3" t="inlineStr">
        <is>
          <t>GGuida@citytech.cuny.edu</t>
        </is>
      </c>
      <c r="I2221" s="3" t="inlineStr">
        <is>
          <t>Book</t>
        </is>
      </c>
      <c r="J2221" s="3" t="inlineStr">
        <is>
          <t>Only the Zen Know Brooklyn: The Poet/Parent Wisdom of Diane di Prima</t>
        </is>
      </c>
      <c r="K2221" s="3" t="n">
        <v>2011</v>
      </c>
      <c r="L2221" s="3" t="inlineStr"/>
      <c r="M2221" s="3" t="inlineStr"/>
      <c r="N2221" s="3" t="inlineStr"/>
      <c r="O2221" s="3" t="n"/>
      <c r="P2221" s="3" t="inlineStr"/>
      <c r="Q2221" s="3" t="inlineStr"/>
      <c r="R2221" s="3" t="inlineStr"/>
      <c r="S2221" s="3" t="inlineStr">
        <is>
          <t>Dept bio</t>
        </is>
      </c>
      <c r="T2221" s="3" t="n">
        <v>1</v>
      </c>
      <c r="U2221" s="3" t="inlineStr">
        <is>
          <t>Medium (self-reported in faculty bio)</t>
        </is>
      </c>
      <c r="V2221" s="3" t="n"/>
      <c r="W2221" s="3" t="inlineStr">
        <is>
          <t>"Only the Zen Know Brooklyn: The Poet/Parent Wisdom of Diane di Prima," The Paterson Literary Review 39 (2011-2012): 58-67.</t>
        </is>
      </c>
      <c r="X2221" s="3" t="inlineStr"/>
      <c r="Y2221" s="3" t="inlineStr"/>
      <c r="Z2221" s="3" t="inlineStr"/>
      <c r="AA2221" s="3" t="inlineStr"/>
      <c r="AB2221" s="3" t="inlineStr"/>
      <c r="AC2221" s="3" t="inlineStr">
        <is>
          <t>School of Arts &amp; Sciences</t>
        </is>
      </c>
      <c r="AD2221" s="3" t="n"/>
      <c r="AE2221" s="3" t="inlineStr">
        <is>
          <t>No</t>
        </is>
      </c>
      <c r="AF2221" s="3" t="inlineStr"/>
      <c r="AG2221" s="4" t="inlineStr"/>
      <c r="AH2221" s="4" t="inlineStr"/>
      <c r="AI2221" s="4" t="inlineStr"/>
    </row>
    <row r="2222">
      <c r="A2222" s="3" t="inlineStr">
        <is>
          <t>ENG-0260</t>
        </is>
      </c>
      <c r="B2222" s="3" t="inlineStr">
        <is>
          <t>Harris</t>
        </is>
      </c>
      <c r="C2222" s="3" t="inlineStr">
        <is>
          <t>Carole</t>
        </is>
      </c>
      <c r="D2222" s="3" t="inlineStr">
        <is>
          <t>Carole Harris</t>
        </is>
      </c>
      <c r="E2222" s="3" t="inlineStr">
        <is>
          <t>Associate Professor</t>
        </is>
      </c>
      <c r="F2222" s="3" t="inlineStr">
        <is>
          <t>NYC College of Technology</t>
        </is>
      </c>
      <c r="G2222" s="3" t="inlineStr">
        <is>
          <t>English</t>
        </is>
      </c>
      <c r="H2222" s="3" t="inlineStr">
        <is>
          <t>CHarris@citytech.cuny.edu</t>
        </is>
      </c>
      <c r="I2222" s="3" t="inlineStr">
        <is>
          <t>Paper (venue type unclear)</t>
        </is>
      </c>
      <c r="J2222" s="3" t="inlineStr">
        <is>
          <t>Route 441: Signs from Flannery O'Connor's Milledgeville</t>
        </is>
      </c>
      <c r="K2222" s="3" t="n">
        <v>2011</v>
      </c>
      <c r="L2222" s="3" t="inlineStr"/>
      <c r="M2222" s="3" t="inlineStr">
        <is>
          <t>"Route 441: Signs from Flannery O'Connor's Milledgeville." Photo Essay. Flannery O'Connor Review 9</t>
        </is>
      </c>
      <c r="N2222" s="3" t="inlineStr"/>
      <c r="O2222" s="3" t="n"/>
      <c r="P2222" s="3" t="inlineStr"/>
      <c r="Q2222" s="3" t="inlineStr"/>
      <c r="R2222" s="3" t="inlineStr"/>
      <c r="S2222" s="3" t="inlineStr">
        <is>
          <t>Dept bio</t>
        </is>
      </c>
      <c r="T2222" s="3" t="n">
        <v>1</v>
      </c>
      <c r="U2222" s="3" t="inlineStr">
        <is>
          <t>Medium (self-reported in faculty bio)</t>
        </is>
      </c>
      <c r="V2222" s="3" t="n"/>
      <c r="W2222" s="3" t="inlineStr">
        <is>
          <t>"Route 441: Signs from Flannery O'Connor's Milledgeville." Photo Essay. Flannery O'Connor Review 9 (2011): 45-52.</t>
        </is>
      </c>
      <c r="X2222" s="3" t="inlineStr"/>
      <c r="Y2222" s="3" t="inlineStr"/>
      <c r="Z2222" s="3" t="inlineStr"/>
      <c r="AA2222" s="3" t="inlineStr"/>
      <c r="AB2222" s="3" t="inlineStr"/>
      <c r="AC2222" s="3" t="inlineStr">
        <is>
          <t>School of Arts &amp; Sciences</t>
        </is>
      </c>
      <c r="AD2222" s="3" t="n"/>
      <c r="AE2222" s="3" t="inlineStr">
        <is>
          <t>No</t>
        </is>
      </c>
      <c r="AF2222" s="3" t="inlineStr"/>
      <c r="AG2222" s="4" t="inlineStr"/>
      <c r="AH2222" s="4" t="inlineStr"/>
      <c r="AI2222" s="4" t="inlineStr"/>
    </row>
    <row r="2223">
      <c r="A2223" s="3" t="inlineStr">
        <is>
          <t>ENG-0261</t>
        </is>
      </c>
      <c r="B2223" s="3" t="inlineStr">
        <is>
          <t>Hellman</t>
        </is>
      </c>
      <c r="C2223" s="3" t="inlineStr">
        <is>
          <t>Caroline Chamberlin</t>
        </is>
      </c>
      <c r="D2223" s="3" t="inlineStr">
        <is>
          <t>Caroline Chamberlin Hellman</t>
        </is>
      </c>
      <c r="E2223" s="3" t="inlineStr">
        <is>
          <t>Professor</t>
        </is>
      </c>
      <c r="F2223" s="3" t="inlineStr">
        <is>
          <t>NYC College of Technology</t>
        </is>
      </c>
      <c r="G2223" s="3" t="inlineStr">
        <is>
          <t>English</t>
        </is>
      </c>
      <c r="H2223" s="3" t="inlineStr">
        <is>
          <t>CHellman@citytech.cuny.edu</t>
        </is>
      </c>
      <c r="I2223" s="3" t="inlineStr">
        <is>
          <t>Book chapter</t>
        </is>
      </c>
      <c r="J2223" s="3" t="inlineStr">
        <is>
          <t>Taking Up Thoreau’s Pencil: Uses of Technology in the American Literature Classroom</t>
        </is>
      </c>
      <c r="K2223" s="3" t="n">
        <v>2011</v>
      </c>
      <c r="L2223" s="3" t="inlineStr"/>
      <c r="M2223" s="3" t="inlineStr"/>
      <c r="N2223" s="3" t="inlineStr"/>
      <c r="O2223" s="3" t="n"/>
      <c r="P2223" s="3" t="inlineStr"/>
      <c r="Q2223" s="3" t="inlineStr"/>
      <c r="R2223" s="3" t="inlineStr"/>
      <c r="S2223" s="3" t="inlineStr">
        <is>
          <t>Dept bio</t>
        </is>
      </c>
      <c r="T2223" s="3" t="n">
        <v>1</v>
      </c>
      <c r="U2223" s="3" t="inlineStr">
        <is>
          <t>Medium (self-reported in faculty bio)</t>
        </is>
      </c>
      <c r="V2223" s="3" t="n"/>
      <c r="W2223" s="3" t="inlineStr">
        <is>
          <t>“Taking Up Thoreau’s Pencil: Uses of Technology in the American Literature Classroom.” Teaching American Literature: A Journal of Theory and Practice. Summer 2011 (4:4): 77–82.</t>
        </is>
      </c>
      <c r="X2223" s="3" t="inlineStr"/>
      <c r="Y2223" s="3" t="inlineStr"/>
      <c r="Z2223" s="3" t="inlineStr"/>
      <c r="AA2223" s="3" t="inlineStr"/>
      <c r="AB2223" s="3" t="inlineStr"/>
      <c r="AC2223" s="3" t="inlineStr">
        <is>
          <t>School of Arts &amp; Sciences</t>
        </is>
      </c>
      <c r="AD2223" s="3" t="n"/>
      <c r="AE2223" s="3" t="inlineStr">
        <is>
          <t>No</t>
        </is>
      </c>
      <c r="AF2223" s="3" t="inlineStr"/>
      <c r="AG2223" s="4" t="inlineStr"/>
      <c r="AH2223" s="4" t="inlineStr"/>
      <c r="AI2223" s="4" t="inlineStr"/>
    </row>
    <row r="2224">
      <c r="A2224" s="3" t="inlineStr">
        <is>
          <t>ENG-0262</t>
        </is>
      </c>
      <c r="B2224" s="3" t="inlineStr">
        <is>
          <t>Shapiro</t>
        </is>
      </c>
      <c r="C2224" s="3" t="inlineStr">
        <is>
          <t>Rebecca</t>
        </is>
      </c>
      <c r="D2224" s="3" t="inlineStr">
        <is>
          <t>Rebecca Shapiro</t>
        </is>
      </c>
      <c r="E2224" s="3" t="inlineStr">
        <is>
          <t>Professor</t>
        </is>
      </c>
      <c r="F2224" s="3" t="inlineStr">
        <is>
          <t>NYC College of Technology</t>
        </is>
      </c>
      <c r="G2224" s="3" t="inlineStr">
        <is>
          <t>English</t>
        </is>
      </c>
      <c r="H2224" s="3" t="inlineStr">
        <is>
          <t>RShapiro@citytech.cuny.edu</t>
        </is>
      </c>
      <c r="I2224" s="3" t="inlineStr">
        <is>
          <t>Paper (venue type unclear)</t>
        </is>
      </c>
      <c r="J2224" s="3" t="inlineStr">
        <is>
          <t>Telling Stories: Language, Narrative, and Social Life (Georgetown University Round Table on Languages and Linguistics)</t>
        </is>
      </c>
      <c r="K2224" s="3" t="n">
        <v>2011</v>
      </c>
      <c r="L2224" s="3" t="inlineStr"/>
      <c r="M2224" s="3" t="inlineStr">
        <is>
          <t>Telling Stories: Language, Narrative, and Social Life (Georgetown University Round Table on Languages and Linguistics). Eds. Deborah Schiffrin, Anna De Fina and Anastasia Nylund. Georgetown University Press. CHOICE</t>
        </is>
      </c>
      <c r="N2224" s="3" t="inlineStr"/>
      <c r="O2224" s="3" t="n"/>
      <c r="P2224" s="3" t="inlineStr"/>
      <c r="Q2224" s="3" t="inlineStr"/>
      <c r="R2224" s="3" t="inlineStr">
        <is>
          <t>http://www.cro2.org/</t>
        </is>
      </c>
      <c r="S2224" s="3" t="inlineStr">
        <is>
          <t>Dept bio</t>
        </is>
      </c>
      <c r="T2224" s="3" t="n">
        <v>1</v>
      </c>
      <c r="U2224" s="3" t="inlineStr">
        <is>
          <t>Medium (self-reported in faculty bio)</t>
        </is>
      </c>
      <c r="V2224" s="3" t="n"/>
      <c r="W2224" s="3" t="inlineStr">
        <is>
          <t>Telling Stories: Language, Narrative, and Social Life (Georgetown University Round Table on Languages and Linguistics). Eds. Deborah Schiffrin, Anna De Fina and Anastasia Nylund. Georgetown University Press. CHOICE (2011): http://www.cro2.org/.</t>
        </is>
      </c>
      <c r="X2224" s="3" t="inlineStr"/>
      <c r="Y2224" s="3" t="inlineStr"/>
      <c r="Z2224" s="3" t="inlineStr"/>
      <c r="AA2224" s="3" t="inlineStr"/>
      <c r="AB2224" s="3" t="inlineStr"/>
      <c r="AC2224" s="3" t="inlineStr">
        <is>
          <t>School of Arts &amp; Sciences</t>
        </is>
      </c>
      <c r="AD2224" s="3" t="n"/>
      <c r="AE2224" s="3" t="inlineStr">
        <is>
          <t>No</t>
        </is>
      </c>
      <c r="AF2224" s="3" t="inlineStr"/>
      <c r="AG2224" s="4" t="inlineStr"/>
      <c r="AH2224" s="4" t="inlineStr"/>
      <c r="AI2224" s="4" t="inlineStr"/>
    </row>
    <row r="2225">
      <c r="A2225" s="3" t="inlineStr">
        <is>
          <t>ENG-0263</t>
        </is>
      </c>
      <c r="B2225" s="3" t="inlineStr">
        <is>
          <t>Grujicic-Alatriste</t>
        </is>
      </c>
      <c r="C2225" s="3" t="inlineStr">
        <is>
          <t>Lubie</t>
        </is>
      </c>
      <c r="D2225" s="3" t="inlineStr">
        <is>
          <t>Lubie Grujicic-Alatriste</t>
        </is>
      </c>
      <c r="E2225" s="3" t="inlineStr">
        <is>
          <t>Professor</t>
        </is>
      </c>
      <c r="F2225" s="3" t="inlineStr">
        <is>
          <t>NYC College of Technology</t>
        </is>
      </c>
      <c r="G2225" s="3" t="inlineStr">
        <is>
          <t>English</t>
        </is>
      </c>
      <c r="H2225" s="3" t="inlineStr">
        <is>
          <t>LAlatriste@citytech.cuny.edu</t>
        </is>
      </c>
      <c r="I2225" s="3" t="inlineStr">
        <is>
          <t>Journal article</t>
        </is>
      </c>
      <c r="J2225" s="3" t="inlineStr">
        <is>
          <t>Test Prep: Yes, You can Make it a Real Learning Experience – and Fun! NYS TESOL Idiom, Vol</t>
        </is>
      </c>
      <c r="K2225" s="3" t="n">
        <v>2011</v>
      </c>
      <c r="L2225" s="3" t="inlineStr"/>
      <c r="M2225" s="3" t="inlineStr">
        <is>
          <t>Grujicic-Alatriste, L</t>
        </is>
      </c>
      <c r="N2225" s="3" t="inlineStr"/>
      <c r="O2225" s="3" t="n"/>
      <c r="P2225" s="3" t="inlineStr"/>
      <c r="Q2225" s="3" t="inlineStr"/>
      <c r="R2225" s="3" t="inlineStr"/>
      <c r="S2225" s="3" t="inlineStr">
        <is>
          <t>Dept bio</t>
        </is>
      </c>
      <c r="T2225" s="3" t="n">
        <v>1</v>
      </c>
      <c r="U2225" s="3" t="inlineStr">
        <is>
          <t>Medium (self-reported in faculty bio)</t>
        </is>
      </c>
      <c r="V2225" s="3" t="n"/>
      <c r="W2225" s="3" t="inlineStr">
        <is>
          <t>Grujicic-Alatriste, L. (2011). Test Prep: Yes, You can Make it a Real Learning Experience – and Fun! NYS TESOL Idiom, Vol. 41.1 (Spring 2011): 4 -5.</t>
        </is>
      </c>
      <c r="X2225" s="3" t="inlineStr"/>
      <c r="Y2225" s="3" t="inlineStr"/>
      <c r="Z2225" s="3" t="inlineStr"/>
      <c r="AA2225" s="3" t="inlineStr"/>
      <c r="AB2225" s="3" t="inlineStr"/>
      <c r="AC2225" s="3" t="inlineStr">
        <is>
          <t>School of Arts &amp; Sciences</t>
        </is>
      </c>
      <c r="AD2225" s="3" t="n"/>
      <c r="AE2225" s="3" t="inlineStr">
        <is>
          <t>No</t>
        </is>
      </c>
      <c r="AF2225" s="3" t="inlineStr"/>
      <c r="AG2225" s="4" t="inlineStr"/>
      <c r="AH2225" s="4" t="inlineStr"/>
      <c r="AI2225" s="4" t="inlineStr"/>
    </row>
    <row r="2226">
      <c r="A2226" s="3" t="inlineStr">
        <is>
          <t>ENG-0264</t>
        </is>
      </c>
      <c r="B2226" s="3" t="inlineStr">
        <is>
          <t>Leston</t>
        </is>
      </c>
      <c r="C2226" s="3" t="inlineStr">
        <is>
          <t>Robert</t>
        </is>
      </c>
      <c r="D2226" s="3" t="inlineStr">
        <is>
          <t>Robert Leston</t>
        </is>
      </c>
      <c r="E2226" s="3" t="inlineStr">
        <is>
          <t>Professor</t>
        </is>
      </c>
      <c r="F2226" s="3" t="inlineStr">
        <is>
          <t>NYC College of Technology</t>
        </is>
      </c>
      <c r="G2226" s="3" t="inlineStr">
        <is>
          <t>English</t>
        </is>
      </c>
      <c r="H2226" s="3" t="inlineStr">
        <is>
          <t>RLeston@citytech.cuny.edu</t>
        </is>
      </c>
      <c r="I2226" s="3" t="inlineStr">
        <is>
          <t>Book chapter</t>
        </is>
      </c>
      <c r="J2226" s="3" t="inlineStr">
        <is>
          <t>The Chora of the Twin Towers</t>
        </is>
      </c>
      <c r="K2226" s="3" t="n">
        <v>2011</v>
      </c>
      <c r="L2226" s="3" t="inlineStr"/>
      <c r="M2226" s="3" t="inlineStr"/>
      <c r="N2226" s="3" t="inlineStr"/>
      <c r="O2226" s="3" t="n"/>
      <c r="P2226" s="3" t="inlineStr"/>
      <c r="Q2226" s="3" t="inlineStr"/>
      <c r="R2226" s="3" t="inlineStr">
        <is>
          <t>http://enculturation.net/the-chora-of-the-twin-towers</t>
        </is>
      </c>
      <c r="S2226" s="3" t="inlineStr">
        <is>
          <t>Dept bio</t>
        </is>
      </c>
      <c r="T2226" s="3" t="n">
        <v>1</v>
      </c>
      <c r="U2226" s="3" t="inlineStr">
        <is>
          <t>Medium (self-reported in faculty bio)</t>
        </is>
      </c>
      <c r="V2226" s="3" t="n"/>
      <c r="W2226" s="3" t="inlineStr">
        <is>
          <t>Lestón, Robert, Geof Carter, and Sarah Arroyo. “The Chora of the Twin Towers” Enculturation: A Journal of Rhetoric, Writing, and Culture. 10 (September 11, 2011). Video Essay. Runtime: 1:15. http://enculturation.net/the-chora-of-the-twin-towers</t>
        </is>
      </c>
      <c r="X2226" s="3" t="inlineStr"/>
      <c r="Y2226" s="3" t="inlineStr"/>
      <c r="Z2226" s="3" t="inlineStr"/>
      <c r="AA2226" s="3" t="inlineStr"/>
      <c r="AB2226" s="3" t="inlineStr"/>
      <c r="AC2226" s="3" t="inlineStr">
        <is>
          <t>School of Arts &amp; Sciences</t>
        </is>
      </c>
      <c r="AD2226" s="3" t="n"/>
      <c r="AE2226" s="3" t="inlineStr">
        <is>
          <t>No</t>
        </is>
      </c>
      <c r="AF2226" s="3" t="inlineStr"/>
      <c r="AG2226" s="4" t="inlineStr"/>
      <c r="AH2226" s="4" t="inlineStr"/>
      <c r="AI2226" s="4" t="inlineStr"/>
    </row>
    <row r="2227">
      <c r="A2227" s="3" t="inlineStr">
        <is>
          <t>ENG-0265</t>
        </is>
      </c>
      <c r="B2227" s="3" t="inlineStr">
        <is>
          <t>Guida</t>
        </is>
      </c>
      <c r="C2227" s="3" t="inlineStr">
        <is>
          <t>George</t>
        </is>
      </c>
      <c r="D2227" s="3" t="inlineStr">
        <is>
          <t>George Guida</t>
        </is>
      </c>
      <c r="E2227" s="3" t="inlineStr">
        <is>
          <t>Professor</t>
        </is>
      </c>
      <c r="F2227" s="3" t="inlineStr">
        <is>
          <t>NYC College of Technology</t>
        </is>
      </c>
      <c r="G2227" s="3" t="inlineStr">
        <is>
          <t>English</t>
        </is>
      </c>
      <c r="H2227" s="3" t="inlineStr">
        <is>
          <t>GGuida@citytech.cuny.edu</t>
        </is>
      </c>
      <c r="I2227" s="3" t="inlineStr">
        <is>
          <t>Book</t>
        </is>
      </c>
      <c r="J2227" s="3" t="inlineStr">
        <is>
          <t>The Italian American Satan</t>
        </is>
      </c>
      <c r="K2227" s="3" t="n">
        <v>2011</v>
      </c>
      <c r="L2227" s="3" t="inlineStr"/>
      <c r="M2227" s="3" t="inlineStr"/>
      <c r="N2227" s="3" t="inlineStr"/>
      <c r="O2227" s="3" t="n"/>
      <c r="P2227" s="3" t="inlineStr"/>
      <c r="Q2227" s="3" t="inlineStr"/>
      <c r="R2227" s="3" t="inlineStr"/>
      <c r="S2227" s="3" t="inlineStr">
        <is>
          <t>Dept bio</t>
        </is>
      </c>
      <c r="T2227" s="3" t="n">
        <v>1</v>
      </c>
      <c r="U2227" s="3" t="inlineStr">
        <is>
          <t>Medium (self-reported in faculty bio)</t>
        </is>
      </c>
      <c r="V2227" s="3" t="n"/>
      <c r="W2227" s="3" t="inlineStr">
        <is>
          <t>"The Italian American Satan" (reprinted poem), New Hungers for Old: One Hundred Years of Italian-American Poetry. Scottsdale, Arizona: Star Cloud Press, 2011: 115.</t>
        </is>
      </c>
      <c r="X2227" s="3" t="inlineStr"/>
      <c r="Y2227" s="3" t="inlineStr"/>
      <c r="Z2227" s="3" t="inlineStr"/>
      <c r="AA2227" s="3" t="inlineStr"/>
      <c r="AB2227" s="3" t="inlineStr"/>
      <c r="AC2227" s="3" t="inlineStr">
        <is>
          <t>School of Arts &amp; Sciences</t>
        </is>
      </c>
      <c r="AD2227" s="3" t="n"/>
      <c r="AE2227" s="3" t="inlineStr">
        <is>
          <t>No</t>
        </is>
      </c>
      <c r="AF2227" s="3" t="inlineStr"/>
      <c r="AG2227" s="4" t="inlineStr"/>
      <c r="AH2227" s="4" t="inlineStr"/>
      <c r="AI2227" s="4" t="inlineStr"/>
    </row>
    <row r="2228">
      <c r="A2228" s="3" t="inlineStr">
        <is>
          <t>ENG-0267</t>
        </is>
      </c>
      <c r="B2228" s="3" t="inlineStr">
        <is>
          <t>Goodison</t>
        </is>
      </c>
      <c r="C2228" s="3" t="inlineStr">
        <is>
          <t>Camille</t>
        </is>
      </c>
      <c r="D2228" s="3" t="inlineStr">
        <is>
          <t>Camille Goodison</t>
        </is>
      </c>
      <c r="E2228" s="3" t="inlineStr">
        <is>
          <t>Professor</t>
        </is>
      </c>
      <c r="F2228" s="3" t="inlineStr">
        <is>
          <t>NYC College of Technology</t>
        </is>
      </c>
      <c r="G2228" s="3" t="inlineStr">
        <is>
          <t>English</t>
        </is>
      </c>
      <c r="H2228" s="3" t="inlineStr">
        <is>
          <t>CGoodison@citytech.cuny.edu</t>
        </is>
      </c>
      <c r="I2228" s="3" t="inlineStr">
        <is>
          <t>Book</t>
        </is>
      </c>
      <c r="J2228" s="3" t="inlineStr">
        <is>
          <t>The Marquis hates his cell</t>
        </is>
      </c>
      <c r="K2228" s="3" t="n">
        <v>2011</v>
      </c>
      <c r="L2228" s="3" t="inlineStr"/>
      <c r="M2228" s="3" t="inlineStr"/>
      <c r="N2228" s="3" t="inlineStr"/>
      <c r="O2228" s="3" t="n"/>
      <c r="P2228" s="3" t="inlineStr"/>
      <c r="Q2228" s="3" t="inlineStr"/>
      <c r="R2228" s="3" t="inlineStr"/>
      <c r="S2228" s="3" t="inlineStr">
        <is>
          <t>Dept bio</t>
        </is>
      </c>
      <c r="T2228" s="3" t="n">
        <v>1</v>
      </c>
      <c r="U2228" s="3" t="inlineStr">
        <is>
          <t>Medium (self-reported in faculty bio)</t>
        </is>
      </c>
      <c r="V2228" s="3" t="n"/>
      <c r="W2228" s="3" t="inlineStr">
        <is>
          <t>”The Marquis hates his cell.“ Mad Swirl. 19 March 2011.</t>
        </is>
      </c>
      <c r="X2228" s="3" t="inlineStr"/>
      <c r="Y2228" s="3" t="inlineStr"/>
      <c r="Z2228" s="3" t="inlineStr"/>
      <c r="AA2228" s="3" t="inlineStr"/>
      <c r="AB2228" s="3" t="inlineStr"/>
      <c r="AC2228" s="3" t="inlineStr">
        <is>
          <t>School of Arts &amp; Sciences</t>
        </is>
      </c>
      <c r="AD2228" s="3" t="n"/>
      <c r="AE2228" s="3" t="inlineStr">
        <is>
          <t>No</t>
        </is>
      </c>
      <c r="AF2228" s="3" t="inlineStr"/>
      <c r="AG2228" s="4" t="inlineStr"/>
      <c r="AH2228" s="4" t="inlineStr"/>
      <c r="AI2228" s="4" t="inlineStr"/>
    </row>
    <row r="2229">
      <c r="A2229" s="3" t="inlineStr">
        <is>
          <t>ENG-0268</t>
        </is>
      </c>
      <c r="B2229" s="3" t="inlineStr">
        <is>
          <t>Harris</t>
        </is>
      </c>
      <c r="C2229" s="3" t="inlineStr">
        <is>
          <t>Carole</t>
        </is>
      </c>
      <c r="D2229" s="3" t="inlineStr">
        <is>
          <t>Carole Harris</t>
        </is>
      </c>
      <c r="E2229" s="3" t="inlineStr">
        <is>
          <t>Associate Professor</t>
        </is>
      </c>
      <c r="F2229" s="3" t="inlineStr">
        <is>
          <t>NYC College of Technology</t>
        </is>
      </c>
      <c r="G2229" s="3" t="inlineStr">
        <is>
          <t>English</t>
        </is>
      </c>
      <c r="H2229" s="3" t="inlineStr">
        <is>
          <t>CHarris@citytech.cuny.edu</t>
        </is>
      </c>
      <c r="I2229" s="3" t="inlineStr">
        <is>
          <t>Journal article</t>
        </is>
      </c>
      <c r="J2229" s="3" t="inlineStr">
        <is>
          <t>The Politics of the Cliché: Flannery O’Connor’s “Revelation” and “The Displaced Person”</t>
        </is>
      </c>
      <c r="K2229" s="3" t="n">
        <v>2011</v>
      </c>
      <c r="L2229" s="3" t="inlineStr">
        <is>
          <t>Partial Answers Journal of Literature and the History of Ideas</t>
        </is>
      </c>
      <c r="M2229" s="3" t="inlineStr">
        <is>
          <t>Carole K. Harris</t>
        </is>
      </c>
      <c r="N2229" s="3" t="inlineStr"/>
      <c r="O2229" s="3" t="n"/>
      <c r="P2229" s="3" t="inlineStr"/>
      <c r="Q2229" s="3" t="inlineStr">
        <is>
          <t>10.1353/pan.2011.0002</t>
        </is>
      </c>
      <c r="R2229" s="3" t="inlineStr">
        <is>
          <t>https://doi.org/10.1353/pan.2011.0002</t>
        </is>
      </c>
      <c r="S2229" s="3" t="inlineStr">
        <is>
          <t>OpenAlex; Dept bio</t>
        </is>
      </c>
      <c r="T2229" s="3" t="n">
        <v>2</v>
      </c>
      <c r="U2229" s="3" t="inlineStr">
        <is>
          <t>High (City Tech affiliation on paper); 2 sources</t>
        </is>
      </c>
      <c r="V2229" s="3" t="n"/>
      <c r="W2229" s="3" t="inlineStr">
        <is>
          <t>"The Politics of the Cliché: Flannery O'Connor's ‘Revelation' and ‘The Displaced Person.'" Partial Answers: Journal of Literature and the History of Ideas 9.1 (Jan. 2011): 111-129.</t>
        </is>
      </c>
      <c r="X2229" s="3" t="inlineStr">
        <is>
          <t>Flannery O’Connor did not see herself as a political writer, and many critics perpetuate her self-image in their assessment of her work. She was, however, a keen observer of the politics of everyday conversation. By exploring the ritualized exchange of clichés between employer and hired help, particularly in “Revelation” (1964) and “The Displaced Person” (1954), this essay examines the ways in which O’Connor draws attention to the peculiar collective power of the cliché. The two stories demonstrate the politics of the cliché in her fiction, a phenomenon some critics overlook because they assume, as many of O’Connor’s characters do, that clichés are empty platitudes. “Revelation” dramatizes the politics of the cliché in a democratic setting, whereas “The Displaced Person” calls attention to the way in which clichés confirm and contest hierarchies of power in the master-servant relationship. In “Revelation,” the seemingly benign (and often hilarious) exchange of clichés between two key female characters serves to exclude a third party. The ritualization of their exchange, however, and the assumption that clichés are banal, mask this act of exclusion. “The Displaced Person” also stars two female characters who exchange clichés to exclude an outsider, and because clichés have the ability to echo unexpectedly across conversations, they function both inside and outside the women’s relationship. A variety of other speakers draw on a communal stock and recycle the same clichés. The regularities with which clichés and silences circulate in the conversations between the two key characters can thus be extrapolated to a network of other relationships within the story. Over time, a single act of exclusion on the part of two characters develops the potential to trigger escalating acts of aggression, verbal and physical. “The Displaced Person” suggests that clichés carry unexpected and potentially ever graver consequences in a collective context. “Revelation” and “The Displaced Person” enable O’Connor to explore issues of democracy in a new way; read in the context of each other, they highlight the political and ethical significance of clichés, in particular their relation to violence.</t>
        </is>
      </c>
      <c r="Y2229" s="3" t="inlineStr">
        <is>
          <t>OpenAlex</t>
        </is>
      </c>
      <c r="Z2229" s="3" t="inlineStr"/>
      <c r="AA2229" s="3" t="inlineStr">
        <is>
          <t>Not found</t>
        </is>
      </c>
      <c r="AB2229" s="3" t="inlineStr">
        <is>
          <t>closed</t>
        </is>
      </c>
      <c r="AC2229" s="3" t="inlineStr">
        <is>
          <t>School of Arts &amp; Sciences</t>
        </is>
      </c>
      <c r="AD2229" s="3" t="n">
        <v>2</v>
      </c>
      <c r="AE2229" s="3" t="inlineStr">
        <is>
          <t>No</t>
        </is>
      </c>
      <c r="AF2229" s="3" t="inlineStr"/>
      <c r="AG2229" s="4" t="inlineStr"/>
      <c r="AH2229" s="4" t="inlineStr"/>
      <c r="AI2229" s="4" t="inlineStr"/>
    </row>
    <row r="2230">
      <c r="A2230" s="3" t="inlineStr">
        <is>
          <t>ENG-0270</t>
        </is>
      </c>
      <c r="B2230" s="3" t="inlineStr">
        <is>
          <t>Guida</t>
        </is>
      </c>
      <c r="C2230" s="3" t="inlineStr">
        <is>
          <t>George</t>
        </is>
      </c>
      <c r="D2230" s="3" t="inlineStr">
        <is>
          <t>George Guida</t>
        </is>
      </c>
      <c r="E2230" s="3" t="inlineStr">
        <is>
          <t>Professor</t>
        </is>
      </c>
      <c r="F2230" s="3" t="inlineStr">
        <is>
          <t>NYC College of Technology</t>
        </is>
      </c>
      <c r="G2230" s="3" t="inlineStr">
        <is>
          <t>English</t>
        </is>
      </c>
      <c r="H2230" s="3" t="inlineStr">
        <is>
          <t>GGuida@citytech.cuny.edu</t>
        </is>
      </c>
      <c r="I2230" s="3" t="inlineStr">
        <is>
          <t>Book</t>
        </is>
      </c>
      <c r="J2230" s="3" t="inlineStr">
        <is>
          <t>Virtue at the Coffee House</t>
        </is>
      </c>
      <c r="K2230" s="3" t="n">
        <v>2011</v>
      </c>
      <c r="L2230" s="3" t="inlineStr"/>
      <c r="M2230" s="3" t="inlineStr"/>
      <c r="N2230" s="3" t="inlineStr"/>
      <c r="O2230" s="3" t="n"/>
      <c r="P2230" s="3" t="inlineStr"/>
      <c r="Q2230" s="3" t="inlineStr"/>
      <c r="R2230" s="3" t="inlineStr">
        <is>
          <t>http://www.coffeehousevirtue.blogspot.com</t>
        </is>
      </c>
      <c r="S2230" s="3" t="inlineStr">
        <is>
          <t>Dept bio</t>
        </is>
      </c>
      <c r="T2230" s="3" t="n">
        <v>1</v>
      </c>
      <c r="U2230" s="3" t="inlineStr">
        <is>
          <t>Medium (self-reported in faculty bio)</t>
        </is>
      </c>
      <c r="V2230" s="3" t="n"/>
      <c r="W2230" s="3" t="inlineStr">
        <is>
          <t>"Virtue at the Coffee House" (blog), commentary on the author's experience conducting research for a book and film about poetry readings across the united states. &lt;www.coffeehousevirtue.blogspot.com&gt;, 2011-Present</t>
        </is>
      </c>
      <c r="X2230" s="3" t="inlineStr"/>
      <c r="Y2230" s="3" t="inlineStr"/>
      <c r="Z2230" s="3" t="inlineStr"/>
      <c r="AA2230" s="3" t="inlineStr"/>
      <c r="AB2230" s="3" t="inlineStr"/>
      <c r="AC2230" s="3" t="inlineStr">
        <is>
          <t>School of Arts &amp; Sciences</t>
        </is>
      </c>
      <c r="AD2230" s="3" t="n"/>
      <c r="AE2230" s="3" t="inlineStr">
        <is>
          <t>No</t>
        </is>
      </c>
      <c r="AF2230" s="3" t="inlineStr"/>
      <c r="AG2230" s="4" t="inlineStr"/>
      <c r="AH2230" s="4" t="inlineStr"/>
      <c r="AI2230" s="4" t="inlineStr"/>
    </row>
    <row r="2231">
      <c r="A2231" s="3" t="inlineStr">
        <is>
          <t>ENG-0271</t>
        </is>
      </c>
      <c r="B2231" s="3" t="inlineStr">
        <is>
          <t>Goodison</t>
        </is>
      </c>
      <c r="C2231" s="3" t="inlineStr">
        <is>
          <t>Camille</t>
        </is>
      </c>
      <c r="D2231" s="3" t="inlineStr">
        <is>
          <t>Camille Goodison</t>
        </is>
      </c>
      <c r="E2231" s="3" t="inlineStr">
        <is>
          <t>Professor</t>
        </is>
      </c>
      <c r="F2231" s="3" t="inlineStr">
        <is>
          <t>NYC College of Technology</t>
        </is>
      </c>
      <c r="G2231" s="3" t="inlineStr">
        <is>
          <t>English</t>
        </is>
      </c>
      <c r="H2231" s="3" t="inlineStr">
        <is>
          <t>CGoodison@citytech.cuny.edu</t>
        </is>
      </c>
      <c r="I2231" s="3" t="inlineStr">
        <is>
          <t>Book</t>
        </is>
      </c>
      <c r="J2231" s="3" t="inlineStr">
        <is>
          <t>Where Two Railroads Cross: Teaching Reading and Writing through Me Books</t>
        </is>
      </c>
      <c r="K2231" s="3" t="n">
        <v>2011</v>
      </c>
      <c r="L2231" s="3" t="inlineStr"/>
      <c r="M2231" s="3" t="inlineStr">
        <is>
          <t>“Where Two Railroads Cross: Teaching Reading and Writing through Me Books.” Teachers and Writers Magazine 42.4</t>
        </is>
      </c>
      <c r="N2231" s="3" t="inlineStr"/>
      <c r="O2231" s="3" t="n"/>
      <c r="P2231" s="3" t="inlineStr"/>
      <c r="Q2231" s="3" t="inlineStr"/>
      <c r="R2231" s="3" t="inlineStr"/>
      <c r="S2231" s="3" t="inlineStr">
        <is>
          <t>Dept bio</t>
        </is>
      </c>
      <c r="T2231" s="3" t="n">
        <v>1</v>
      </c>
      <c r="U2231" s="3" t="inlineStr">
        <is>
          <t>Medium (self-reported in faculty bio)</t>
        </is>
      </c>
      <c r="V2231" s="3" t="n"/>
      <c r="W2231" s="3" t="inlineStr">
        <is>
          <t>“Where Two Railroads Cross: Teaching Reading and Writing through Me Books.” Teachers and Writers Magazine 42.4 (2011): 9-12. An essay on my experiences teaching in the Mississippi Delta.</t>
        </is>
      </c>
      <c r="X2231" s="3" t="inlineStr"/>
      <c r="Y2231" s="3" t="inlineStr"/>
      <c r="Z2231" s="3" t="inlineStr"/>
      <c r="AA2231" s="3" t="inlineStr"/>
      <c r="AB2231" s="3" t="inlineStr"/>
      <c r="AC2231" s="3" t="inlineStr">
        <is>
          <t>School of Arts &amp; Sciences</t>
        </is>
      </c>
      <c r="AD2231" s="3" t="n"/>
      <c r="AE2231" s="3" t="inlineStr">
        <is>
          <t>No</t>
        </is>
      </c>
      <c r="AF2231" s="3" t="inlineStr"/>
      <c r="AG2231" s="4" t="inlineStr"/>
      <c r="AH2231" s="4" t="inlineStr"/>
      <c r="AI2231" s="4" t="inlineStr"/>
    </row>
    <row r="2232">
      <c r="A2232" s="3" t="inlineStr">
        <is>
          <t>ENG-0272</t>
        </is>
      </c>
      <c r="B2232" s="3" t="inlineStr">
        <is>
          <t>Guida</t>
        </is>
      </c>
      <c r="C2232" s="3" t="inlineStr">
        <is>
          <t>George</t>
        </is>
      </c>
      <c r="D2232" s="3" t="inlineStr">
        <is>
          <t>George Guida</t>
        </is>
      </c>
      <c r="E2232" s="3" t="inlineStr">
        <is>
          <t>Professor</t>
        </is>
      </c>
      <c r="F2232" s="3" t="inlineStr">
        <is>
          <t>NYC College of Technology</t>
        </is>
      </c>
      <c r="G2232" s="3" t="inlineStr">
        <is>
          <t>English</t>
        </is>
      </c>
      <c r="H2232" s="3" t="inlineStr">
        <is>
          <t>GGuida@citytech.cuny.edu</t>
        </is>
      </c>
      <c r="I2232" s="3" t="inlineStr">
        <is>
          <t>Book</t>
        </is>
      </c>
      <c r="J2232" s="3" t="inlineStr">
        <is>
          <t>Who Killed Osama Bin Laden?</t>
        </is>
      </c>
      <c r="K2232" s="3" t="n">
        <v>2011</v>
      </c>
      <c r="L2232" s="3" t="inlineStr"/>
      <c r="M2232" s="3" t="inlineStr"/>
      <c r="N2232" s="3" t="inlineStr"/>
      <c r="O2232" s="3" t="n"/>
      <c r="P2232" s="3" t="inlineStr"/>
      <c r="Q2232" s="3" t="inlineStr"/>
      <c r="R2232" s="3" t="inlineStr">
        <is>
          <t>http://www.thetoucanonline.blogspot.com</t>
        </is>
      </c>
      <c r="S2232" s="3" t="inlineStr">
        <is>
          <t>Dept bio</t>
        </is>
      </c>
      <c r="T2232" s="3" t="n">
        <v>1</v>
      </c>
      <c r="U2232" s="3" t="inlineStr">
        <is>
          <t>Medium (self-reported in faculty bio)</t>
        </is>
      </c>
      <c r="V2232" s="3" t="n"/>
      <c r="W2232" s="3" t="inlineStr">
        <is>
          <t>"Who Killed Osama Bin Laden?" Poem of the Week, July 11th, 2011, The Toucan Magazine &lt;www.thetoucanonline.blogspot.com&gt;.</t>
        </is>
      </c>
      <c r="X2232" s="3" t="inlineStr"/>
      <c r="Y2232" s="3" t="inlineStr"/>
      <c r="Z2232" s="3" t="inlineStr"/>
      <c r="AA2232" s="3" t="inlineStr"/>
      <c r="AB2232" s="3" t="inlineStr"/>
      <c r="AC2232" s="3" t="inlineStr">
        <is>
          <t>School of Arts &amp; Sciences</t>
        </is>
      </c>
      <c r="AD2232" s="3" t="n"/>
      <c r="AE2232" s="3" t="inlineStr">
        <is>
          <t>No</t>
        </is>
      </c>
      <c r="AF2232" s="3" t="inlineStr"/>
      <c r="AG2232" s="4" t="inlineStr"/>
      <c r="AH2232" s="4" t="inlineStr"/>
      <c r="AI2232" s="4" t="inlineStr"/>
    </row>
    <row r="2233">
      <c r="A2233" s="3" t="inlineStr">
        <is>
          <t>ENG-0273</t>
        </is>
      </c>
      <c r="B2233" s="3" t="inlineStr">
        <is>
          <t>Ferrell</t>
        </is>
      </c>
      <c r="C2233" s="3" t="inlineStr">
        <is>
          <t>Monique</t>
        </is>
      </c>
      <c r="D2233" s="3" t="inlineStr">
        <is>
          <t>Monique Ferrell</t>
        </is>
      </c>
      <c r="E2233" s="3" t="inlineStr">
        <is>
          <t>Professor</t>
        </is>
      </c>
      <c r="F2233" s="3" t="inlineStr">
        <is>
          <t>NYC College of Technology</t>
        </is>
      </c>
      <c r="G2233" s="3" t="inlineStr">
        <is>
          <t>English</t>
        </is>
      </c>
      <c r="H2233" s="3" t="inlineStr">
        <is>
          <t>MFerrell@citytech.cuny.edu</t>
        </is>
      </c>
      <c r="I2233" s="3" t="inlineStr">
        <is>
          <t>Book</t>
        </is>
      </c>
      <c r="J2233" s="3" t="inlineStr">
        <is>
          <t>unsteady (NYQ Books, 2011)</t>
        </is>
      </c>
      <c r="K2233" s="3" t="n">
        <v>2011</v>
      </c>
      <c r="L2233" s="3" t="inlineStr"/>
      <c r="M2233" s="3" t="inlineStr"/>
      <c r="N2233" s="3" t="inlineStr"/>
      <c r="O2233" s="3" t="n"/>
      <c r="P2233" s="3" t="inlineStr"/>
      <c r="Q2233" s="3" t="inlineStr"/>
      <c r="R2233" s="3" t="inlineStr"/>
      <c r="S2233" s="3" t="inlineStr">
        <is>
          <t>Dept bio</t>
        </is>
      </c>
      <c r="T2233" s="3" t="n">
        <v>1</v>
      </c>
      <c r="U2233" s="3" t="inlineStr">
        <is>
          <t>Medium (self-reported in faculty bio)</t>
        </is>
      </c>
      <c r="V2233" s="3" t="n"/>
      <c r="W2233" s="3" t="inlineStr">
        <is>
          <t>unsteady (NYQ Books, 2011)</t>
        </is>
      </c>
      <c r="X2233" s="3" t="inlineStr"/>
      <c r="Y2233" s="3" t="inlineStr"/>
      <c r="Z2233" s="3" t="inlineStr"/>
      <c r="AA2233" s="3" t="inlineStr"/>
      <c r="AB2233" s="3" t="inlineStr"/>
      <c r="AC2233" s="3" t="inlineStr">
        <is>
          <t>School of Arts &amp; Sciences</t>
        </is>
      </c>
      <c r="AD2233" s="3" t="n"/>
      <c r="AE2233" s="3" t="inlineStr">
        <is>
          <t>No</t>
        </is>
      </c>
      <c r="AF2233" s="3" t="inlineStr"/>
      <c r="AG2233" s="4" t="inlineStr"/>
      <c r="AH2233" s="4" t="inlineStr"/>
      <c r="AI2233" s="4" t="inlineStr"/>
    </row>
    <row r="2234">
      <c r="A2234" s="3" t="inlineStr">
        <is>
          <t>ENG-0274</t>
        </is>
      </c>
      <c r="B2234" s="3" t="inlineStr">
        <is>
          <t>Saddik</t>
        </is>
      </c>
      <c r="C2234" s="3" t="inlineStr">
        <is>
          <t>Annette</t>
        </is>
      </c>
      <c r="D2234" s="3" t="inlineStr">
        <is>
          <t>Annette Saddik</t>
        </is>
      </c>
      <c r="E2234" s="3" t="inlineStr">
        <is>
          <t>Distinguished Professor</t>
        </is>
      </c>
      <c r="F2234" s="3" t="inlineStr">
        <is>
          <t>NYC College of Technology</t>
        </is>
      </c>
      <c r="G2234" s="3" t="inlineStr">
        <is>
          <t>English</t>
        </is>
      </c>
      <c r="H2234" s="3" t="inlineStr">
        <is>
          <t>ASaddik@citytech.cuny.edu</t>
        </is>
      </c>
      <c r="I2234" s="3" t="inlineStr">
        <is>
          <t>Book</t>
        </is>
      </c>
      <c r="J2234" s="3" t="inlineStr">
        <is>
          <t>‘Too Grotesque and Too Funny for Laughter ’ : Publishing the Late Tennessee Williams</t>
        </is>
      </c>
      <c r="K2234" s="3" t="n">
        <v>2011</v>
      </c>
      <c r="L2234" s="3" t="inlineStr"/>
      <c r="M2234" s="3" t="inlineStr"/>
      <c r="N2234" s="3" t="inlineStr"/>
      <c r="O2234" s="3" t="n"/>
      <c r="P2234" s="3" t="inlineStr"/>
      <c r="Q2234" s="3" t="inlineStr"/>
      <c r="R2234" s="3" t="inlineStr"/>
      <c r="S2234" s="3" t="inlineStr">
        <is>
          <t>Dept bio</t>
        </is>
      </c>
      <c r="T2234" s="3" t="n">
        <v>1</v>
      </c>
      <c r="U2234" s="3" t="inlineStr">
        <is>
          <t>Medium (self-reported in faculty bio)</t>
        </is>
      </c>
      <c r="V2234" s="3" t="n"/>
      <c r="W2234" s="3" t="inlineStr">
        <is>
          <t>“‘Too Grotesque and Too Funny for Laughter ’ : Publishing the Late Tennessee Williams.” In Tenn at One Hundred, ed. David Kaplan. East Brunswick, NJ: Hansen Publishing Group, 2011: 260-78.</t>
        </is>
      </c>
      <c r="X2234" s="3" t="inlineStr"/>
      <c r="Y2234" s="3" t="inlineStr"/>
      <c r="Z2234" s="3" t="inlineStr"/>
      <c r="AA2234" s="3" t="inlineStr"/>
      <c r="AB2234" s="3" t="inlineStr"/>
      <c r="AC2234" s="3" t="inlineStr">
        <is>
          <t>School of Arts &amp; Sciences</t>
        </is>
      </c>
      <c r="AD2234" s="3" t="n"/>
      <c r="AE2234" s="3" t="inlineStr">
        <is>
          <t>No</t>
        </is>
      </c>
      <c r="AF2234" s="3" t="inlineStr"/>
      <c r="AG2234" s="4" t="inlineStr"/>
      <c r="AH2234" s="4" t="inlineStr"/>
      <c r="AI2234" s="4" t="inlineStr"/>
    </row>
    <row r="2235">
      <c r="A2235" s="3" t="inlineStr">
        <is>
          <t>ENG-0275</t>
        </is>
      </c>
      <c r="B2235" s="3" t="inlineStr">
        <is>
          <t>Guida</t>
        </is>
      </c>
      <c r="C2235" s="3" t="inlineStr">
        <is>
          <t>George</t>
        </is>
      </c>
      <c r="D2235" s="3" t="inlineStr">
        <is>
          <t>George Guida</t>
        </is>
      </c>
      <c r="E2235" s="3" t="inlineStr">
        <is>
          <t>Professor</t>
        </is>
      </c>
      <c r="F2235" s="3" t="inlineStr">
        <is>
          <t>NYC College of Technology</t>
        </is>
      </c>
      <c r="G2235" s="3" t="inlineStr">
        <is>
          <t>English</t>
        </is>
      </c>
      <c r="H2235" s="3" t="inlineStr">
        <is>
          <t>GGuida@citytech.cuny.edu</t>
        </is>
      </c>
      <c r="I2235" s="3" t="inlineStr">
        <is>
          <t>Book</t>
        </is>
      </c>
      <c r="J2235" s="3" t="inlineStr">
        <is>
          <t>A Coyote is Not a Wolf</t>
        </is>
      </c>
      <c r="K2235" s="3" t="n">
        <v>2012</v>
      </c>
      <c r="L2235" s="3" t="inlineStr"/>
      <c r="M2235" s="3" t="inlineStr">
        <is>
          <t>"A Coyote is Not a Wolf," The Literary Gazette</t>
        </is>
      </c>
      <c r="N2235" s="3" t="inlineStr"/>
      <c r="O2235" s="3" t="n"/>
      <c r="P2235" s="3" t="inlineStr"/>
      <c r="Q2235" s="3" t="inlineStr"/>
      <c r="R2235" s="3" t="inlineStr"/>
      <c r="S2235" s="3" t="inlineStr">
        <is>
          <t>Dept bio</t>
        </is>
      </c>
      <c r="T2235" s="3" t="n">
        <v>1</v>
      </c>
      <c r="U2235" s="3" t="inlineStr">
        <is>
          <t>Medium (self-reported in faculty bio)</t>
        </is>
      </c>
      <c r="V2235" s="3" t="n"/>
      <c r="W2235" s="3" t="inlineStr">
        <is>
          <t>"A Coyote is Not a Wolf," The Literary Gazette (2012): 16. "Pirates and Parrots" (poem), Rhyme and PUN-ishment: Comedic Verse. Eds. Nick Hale and James P. Wagner. Northport: Local Gems Poetry Press, 2012. 63-65</t>
        </is>
      </c>
      <c r="X2235" s="3" t="inlineStr"/>
      <c r="Y2235" s="3" t="inlineStr"/>
      <c r="Z2235" s="3" t="inlineStr"/>
      <c r="AA2235" s="3" t="inlineStr"/>
      <c r="AB2235" s="3" t="inlineStr"/>
      <c r="AC2235" s="3" t="inlineStr">
        <is>
          <t>School of Arts &amp; Sciences</t>
        </is>
      </c>
      <c r="AD2235" s="3" t="n"/>
      <c r="AE2235" s="3" t="inlineStr">
        <is>
          <t>No</t>
        </is>
      </c>
      <c r="AF2235" s="3" t="inlineStr"/>
      <c r="AG2235" s="4" t="inlineStr"/>
      <c r="AH2235" s="4" t="inlineStr"/>
      <c r="AI2235" s="4" t="inlineStr"/>
    </row>
    <row r="2236">
      <c r="A2236" s="3" t="inlineStr">
        <is>
          <t>ENG-0276</t>
        </is>
      </c>
      <c r="B2236" s="3" t="inlineStr">
        <is>
          <t>Ferrell</t>
        </is>
      </c>
      <c r="C2236" s="3" t="inlineStr">
        <is>
          <t>Monique</t>
        </is>
      </c>
      <c r="D2236" s="3" t="inlineStr">
        <is>
          <t>Monique Ferrell</t>
        </is>
      </c>
      <c r="E2236" s="3" t="inlineStr">
        <is>
          <t>Professor</t>
        </is>
      </c>
      <c r="F2236" s="3" t="inlineStr">
        <is>
          <t>NYC College of Technology</t>
        </is>
      </c>
      <c r="G2236" s="3" t="inlineStr">
        <is>
          <t>English</t>
        </is>
      </c>
      <c r="H2236" s="3" t="inlineStr">
        <is>
          <t>MFerrell@citytech.cuny.edu</t>
        </is>
      </c>
      <c r="I2236" s="3" t="inlineStr">
        <is>
          <t>Conference presentation</t>
        </is>
      </c>
      <c r="J2236" s="3" t="inlineStr">
        <is>
          <t>Annual New York City Poetry Festival at Governor's Island, 2012</t>
        </is>
      </c>
      <c r="K2236" s="3" t="n">
        <v>2012</v>
      </c>
      <c r="L2236" s="3" t="inlineStr"/>
      <c r="M2236" s="3" t="inlineStr"/>
      <c r="N2236" s="3" t="inlineStr"/>
      <c r="O2236" s="3" t="n"/>
      <c r="P2236" s="3" t="inlineStr"/>
      <c r="Q2236" s="3" t="inlineStr"/>
      <c r="R2236" s="3" t="inlineStr"/>
      <c r="S2236" s="3" t="inlineStr">
        <is>
          <t>Dept bio</t>
        </is>
      </c>
      <c r="T2236" s="3" t="n">
        <v>1</v>
      </c>
      <c r="U2236" s="3" t="inlineStr">
        <is>
          <t>Medium (self-reported in faculty bio)</t>
        </is>
      </c>
      <c r="V2236" s="3" t="n"/>
      <c r="W2236" s="3" t="inlineStr">
        <is>
          <t>Annual New York City Poetry Festival at Governor's Island, 2012</t>
        </is>
      </c>
      <c r="X2236" s="3" t="inlineStr"/>
      <c r="Y2236" s="3" t="inlineStr"/>
      <c r="Z2236" s="3" t="inlineStr"/>
      <c r="AA2236" s="3" t="inlineStr"/>
      <c r="AB2236" s="3" t="inlineStr"/>
      <c r="AC2236" s="3" t="inlineStr">
        <is>
          <t>School of Arts &amp; Sciences</t>
        </is>
      </c>
      <c r="AD2236" s="3" t="n"/>
      <c r="AE2236" s="3" t="inlineStr">
        <is>
          <t>No</t>
        </is>
      </c>
      <c r="AF2236" s="3" t="inlineStr"/>
      <c r="AG2236" s="4" t="inlineStr"/>
      <c r="AH2236" s="4" t="inlineStr"/>
      <c r="AI2236" s="4" t="inlineStr"/>
    </row>
    <row r="2237">
      <c r="A2237" s="3" t="inlineStr">
        <is>
          <t>ENG-0277</t>
        </is>
      </c>
      <c r="B2237" s="3" t="inlineStr">
        <is>
          <t>Behrent</t>
        </is>
      </c>
      <c r="C2237" s="3" t="inlineStr">
        <is>
          <t>Megan</t>
        </is>
      </c>
      <c r="D2237" s="3" t="inlineStr">
        <is>
          <t>Megan Behrent</t>
        </is>
      </c>
      <c r="E2237" s="3" t="inlineStr">
        <is>
          <t>Professor</t>
        </is>
      </c>
      <c r="F2237" s="3" t="inlineStr">
        <is>
          <t>NYC College of Technology</t>
        </is>
      </c>
      <c r="G2237" s="3" t="inlineStr">
        <is>
          <t>English</t>
        </is>
      </c>
      <c r="H2237" s="3" t="inlineStr">
        <is>
          <t>MBehrent@citytech.cuny.edu</t>
        </is>
      </c>
      <c r="I2237" s="3" t="inlineStr">
        <is>
          <t>Book chapter</t>
        </is>
      </c>
      <c r="J2237" s="3" t="inlineStr">
        <is>
          <t>Betty Friedan.”101 Changemakers: Rebels and Radicals Who Changed U.S. History edited by Michelle Bollinger and Dao X. Tran, Haymarket Books, 2012 pp</t>
        </is>
      </c>
      <c r="K2237" s="3" t="n">
        <v>2012</v>
      </c>
      <c r="L2237" s="3" t="inlineStr"/>
      <c r="M2237" s="3" t="inlineStr"/>
      <c r="N2237" s="3" t="inlineStr"/>
      <c r="O2237" s="3" t="n"/>
      <c r="P2237" s="3" t="inlineStr"/>
      <c r="Q2237" s="3" t="inlineStr"/>
      <c r="R2237" s="3" t="inlineStr"/>
      <c r="S2237" s="3" t="inlineStr">
        <is>
          <t>Dept bio</t>
        </is>
      </c>
      <c r="T2237" s="3" t="n">
        <v>1</v>
      </c>
      <c r="U2237" s="3" t="inlineStr">
        <is>
          <t>Medium (self-reported in faculty bio)</t>
        </is>
      </c>
      <c r="V2237" s="3" t="n"/>
      <c r="W2237" s="3" t="inlineStr">
        <is>
          <t>“Betty Friedan.”101 Changemakers: Rebels and Radicals Who Changed U.S. History edited by Michelle Bollinger and Dao X. Tran, Haymarket Books, 2012 pp. 103-104.</t>
        </is>
      </c>
      <c r="X2237" s="3" t="inlineStr"/>
      <c r="Y2237" s="3" t="inlineStr"/>
      <c r="Z2237" s="3" t="inlineStr"/>
      <c r="AA2237" s="3" t="inlineStr"/>
      <c r="AB2237" s="3" t="inlineStr"/>
      <c r="AC2237" s="3" t="inlineStr">
        <is>
          <t>School of Arts &amp; Sciences</t>
        </is>
      </c>
      <c r="AD2237" s="3" t="n"/>
      <c r="AE2237" s="3" t="inlineStr">
        <is>
          <t>No</t>
        </is>
      </c>
      <c r="AF2237" s="3" t="inlineStr"/>
      <c r="AG2237" s="4" t="inlineStr"/>
      <c r="AH2237" s="4" t="inlineStr"/>
      <c r="AI2237" s="4" t="inlineStr"/>
    </row>
    <row r="2238">
      <c r="A2238" s="3" t="inlineStr">
        <is>
          <t>ENG-0278</t>
        </is>
      </c>
      <c r="B2238" s="3" t="inlineStr">
        <is>
          <t>Leston</t>
        </is>
      </c>
      <c r="C2238" s="3" t="inlineStr">
        <is>
          <t>Robert</t>
        </is>
      </c>
      <c r="D2238" s="3" t="inlineStr">
        <is>
          <t>Robert Leston</t>
        </is>
      </c>
      <c r="E2238" s="3" t="inlineStr">
        <is>
          <t>Professor</t>
        </is>
      </c>
      <c r="F2238" s="3" t="inlineStr">
        <is>
          <t>NYC College of Technology</t>
        </is>
      </c>
      <c r="G2238" s="3" t="inlineStr">
        <is>
          <t>English</t>
        </is>
      </c>
      <c r="H2238" s="3" t="inlineStr">
        <is>
          <t>RLeston@citytech.cuny.edu</t>
        </is>
      </c>
      <c r="I2238" s="3" t="inlineStr">
        <is>
          <t>Book</t>
        </is>
      </c>
      <c r="J2238" s="3" t="inlineStr">
        <is>
          <t>Beyond the Blogosphere: Information and Its Children, coauthor with Aaron Barlow</t>
        </is>
      </c>
      <c r="K2238" s="3" t="n">
        <v>2012</v>
      </c>
      <c r="L2238" s="3" t="inlineStr"/>
      <c r="M2238" s="3" t="inlineStr"/>
      <c r="N2238" s="3" t="inlineStr"/>
      <c r="O2238" s="3" t="n"/>
      <c r="P2238" s="3" t="inlineStr"/>
      <c r="Q2238" s="3" t="inlineStr"/>
      <c r="R2238" s="3" t="inlineStr">
        <is>
          <t>http://amzn.to/LUwa7k</t>
        </is>
      </c>
      <c r="S2238" s="3" t="inlineStr">
        <is>
          <t>Dept bio</t>
        </is>
      </c>
      <c r="T2238" s="3" t="n">
        <v>1</v>
      </c>
      <c r="U2238" s="3" t="inlineStr">
        <is>
          <t>Medium (self-reported in faculty bio)</t>
        </is>
      </c>
      <c r="V2238" s="3" t="n"/>
      <c r="W2238" s="3" t="inlineStr">
        <is>
          <t>Lestón, Robert. Beyond the Blogosphere: Information and Its Children, coauthor with Aaron Barlow. Praeger, 2012. »More Info</t>
        </is>
      </c>
      <c r="X2238" s="3" t="inlineStr"/>
      <c r="Y2238" s="3" t="inlineStr"/>
      <c r="Z2238" s="3" t="inlineStr"/>
      <c r="AA2238" s="3" t="inlineStr"/>
      <c r="AB2238" s="3" t="inlineStr"/>
      <c r="AC2238" s="3" t="inlineStr">
        <is>
          <t>School of Arts &amp; Sciences</t>
        </is>
      </c>
      <c r="AD2238" s="3" t="n"/>
      <c r="AE2238" s="3" t="inlineStr">
        <is>
          <t>No</t>
        </is>
      </c>
      <c r="AF2238" s="3" t="inlineStr"/>
      <c r="AG2238" s="4" t="inlineStr"/>
      <c r="AH2238" s="4" t="inlineStr"/>
      <c r="AI2238" s="4" t="inlineStr"/>
    </row>
    <row r="2239">
      <c r="A2239" s="3" t="inlineStr">
        <is>
          <t>ENG-0279</t>
        </is>
      </c>
      <c r="B2239" s="3" t="inlineStr">
        <is>
          <t>Ostrom</t>
        </is>
      </c>
      <c r="C2239" s="3" t="inlineStr">
        <is>
          <t>Robert</t>
        </is>
      </c>
      <c r="D2239" s="3" t="inlineStr">
        <is>
          <t>Robert Ostrom</t>
        </is>
      </c>
      <c r="E2239" s="3" t="inlineStr">
        <is>
          <t>Associate Professor</t>
        </is>
      </c>
      <c r="F2239" s="3" t="inlineStr">
        <is>
          <t>NYC College of Technology</t>
        </is>
      </c>
      <c r="G2239" s="3" t="inlineStr">
        <is>
          <t>English</t>
        </is>
      </c>
      <c r="H2239" s="3" t="inlineStr">
        <is>
          <t>ROstrom@citytech.cuny.edu</t>
        </is>
      </c>
      <c r="I2239" s="3" t="inlineStr">
        <is>
          <t>Book</t>
        </is>
      </c>
      <c r="J2239" s="3" t="inlineStr">
        <is>
          <t>Books: The Youngest Butcher in Illinois (YesYes Books 2012), CATskills: Mastering the CUNY CATW and College Writing (coauthored with Professor Caroline Hellman</t>
        </is>
      </c>
      <c r="K2239" s="3" t="n">
        <v>2012</v>
      </c>
      <c r="L2239" s="3" t="inlineStr"/>
      <c r="M2239" s="3" t="inlineStr"/>
      <c r="N2239" s="3" t="inlineStr"/>
      <c r="O2239" s="3" t="n"/>
      <c r="P2239" s="3" t="inlineStr"/>
      <c r="Q2239" s="3" t="inlineStr"/>
      <c r="R2239" s="3" t="inlineStr"/>
      <c r="S2239" s="3" t="inlineStr">
        <is>
          <t>Dept bio</t>
        </is>
      </c>
      <c r="T2239" s="3" t="n">
        <v>1</v>
      </c>
      <c r="U2239" s="3" t="inlineStr">
        <is>
          <t>Medium (self-reported in faculty bio)</t>
        </is>
      </c>
      <c r="V2239" s="3" t="n"/>
      <c r="W2239" s="3" t="inlineStr">
        <is>
          <t>Books: The Youngest Butcher in Illinois (YesYes Books 2012), CATskills: Mastering the CUNY CATW and College Writing (coauthored with Professor Caroline Hellman. Kendall Hunt 2012)</t>
        </is>
      </c>
      <c r="X2239" s="3" t="inlineStr"/>
      <c r="Y2239" s="3" t="inlineStr"/>
      <c r="Z2239" s="3" t="inlineStr"/>
      <c r="AA2239" s="3" t="inlineStr"/>
      <c r="AB2239" s="3" t="inlineStr"/>
      <c r="AC2239" s="3" t="inlineStr">
        <is>
          <t>School of Arts &amp; Sciences</t>
        </is>
      </c>
      <c r="AD2239" s="3" t="n"/>
      <c r="AE2239" s="3" t="inlineStr">
        <is>
          <t>No</t>
        </is>
      </c>
      <c r="AF2239" s="3" t="inlineStr"/>
      <c r="AG2239" s="4" t="inlineStr"/>
      <c r="AH2239" s="4" t="inlineStr"/>
      <c r="AI2239" s="4" t="inlineStr"/>
    </row>
    <row r="2240">
      <c r="A2240" s="3" t="inlineStr">
        <is>
          <t>ENG-0281</t>
        </is>
      </c>
      <c r="B2240" s="3" t="inlineStr">
        <is>
          <t>Shapiro</t>
        </is>
      </c>
      <c r="C2240" s="3" t="inlineStr">
        <is>
          <t>Rebecca</t>
        </is>
      </c>
      <c r="D2240" s="3" t="inlineStr">
        <is>
          <t>Rebecca Shapiro</t>
        </is>
      </c>
      <c r="E2240" s="3" t="inlineStr">
        <is>
          <t>Professor</t>
        </is>
      </c>
      <c r="F2240" s="3" t="inlineStr">
        <is>
          <t>NYC College of Technology</t>
        </is>
      </c>
      <c r="G2240" s="3" t="inlineStr">
        <is>
          <t>English</t>
        </is>
      </c>
      <c r="H2240" s="3" t="inlineStr">
        <is>
          <t>RShapiro@citytech.cuny.edu</t>
        </is>
      </c>
      <c r="I2240" s="3" t="inlineStr">
        <is>
          <t>Journal article</t>
        </is>
      </c>
      <c r="J2240" s="3" t="inlineStr">
        <is>
          <t>British Women Poets of the Long Eighteenth Century: An Anthology (review)</t>
        </is>
      </c>
      <c r="K2240" s="3" t="n">
        <v>2012</v>
      </c>
      <c r="L2240" s="3" t="inlineStr">
        <is>
          <t>The Scriblerian and the Kit-Cats</t>
        </is>
      </c>
      <c r="M2240" s="3" t="inlineStr">
        <is>
          <t>Rebecca Shapiro</t>
        </is>
      </c>
      <c r="N2240" s="3" t="inlineStr"/>
      <c r="O2240" s="3" t="n"/>
      <c r="P2240" s="3" t="inlineStr"/>
      <c r="Q2240" s="3" t="inlineStr">
        <is>
          <t>10.1353/scb.2012.0017</t>
        </is>
      </c>
      <c r="R2240" s="3" t="inlineStr">
        <is>
          <t>https://doi.org/10.1353/scb.2012.0017</t>
        </is>
      </c>
      <c r="S2240" s="3" t="inlineStr">
        <is>
          <t>OpenAlex; Dept bio</t>
        </is>
      </c>
      <c r="T2240" s="3" t="n">
        <v>2</v>
      </c>
      <c r="U2240" s="3" t="inlineStr">
        <is>
          <t>High (City Tech affiliation on paper); 2 sources</t>
        </is>
      </c>
      <c r="V2240" s="3" t="n"/>
      <c r="W2240" s="3" t="inlineStr">
        <is>
          <t>British Women Poets of the Long Eighteenth Century: An Anthology. Eds. Paula R. Backscheider and Catherine E. Ingrassia. The Johns Hopkins University Press, 2009.The Scriblerian (2011): forthcoming.</t>
        </is>
      </c>
      <c r="X2240" s="3" t="inlineStr">
        <is>
          <t>Reviewed by: British Women Poets of the Long Eighteenth Century: An Anthology Rebecca Shapiro British Women Poets of the Long Eighteenth Century: An Anthology, ed. Paula R. Backscheider and Catherine E. Ingrassia. Baltimore, MD: Johns Hopkins, 2009. Pp. 906. $80; $40 (paper). Acknowledging a debt to anthologies edited by Germaine Greer, Roger Lonsdale, Joyce Fullard, and Paula R. Feldman, Ms. Backscheider and Ms. Ingrassia assert that their text of 368 poems by eighty women is the first comprehensive collection of eighteenth-century British women’s poetry in roughly twenty years. The editors address “a persistent need to document the history of women’s poetic expression” in the period and to rewrite literary history, “from which women have been largely excluded or, in effect, ghettoized.” So, rather than “ghettoize” women’s poetry yet again, Ms. Backscheider and Ms. Ingrassia wish to use their anthology to challenge the traditional, gendered ways of reading that previously hindered women writers from being accepted as objectively “good.” By choosing only women writers in their anthology, the editors aim to show that women are important to literary scholars for representing “biographical, historical, and social evidence” organically as authors just as men have been, and not merely as women. The editors do that by ensuring that they include a range of authors who employ various poetic genres and who represent diverse political, class, educational, and religious values. Not only were women poets active during this period—often publicly so—but they were also writing in styles and venues that have come to be considered the purview of men. The editors have excerpted poems from letters and plays as well as from collections by single authors, miscellanies, periodicals, and manuscripts. The organization is thematic and generic, and the editors rightly mention that some readers will be unhappy with their choice of an atemporal structure. This arrangement is reminiscent of how the thematic Longman Anthology of British Literature became a serious rival to the chronological Norton Anthology. For that reason, this text would work very well in course design, as eighteenth-century courses are already temporized. Its three main parts—”Poetic Kinds and Genres,” “Poetry as Life Writing,” and “Writing on Writing”—are divided into thirty-two subsections, such as “The Sonnet,” “Satire,” “Pastoral Poetry,” “Friendship [End Page 64] Poems,” “Love Poems,” “Poems on Nature,” “The Muses,” “The Experience of Writing,” “The Nightingale in Poetry.” Some subsections consist of only a few poems. While it is useful to see how women wrote very different poems on similar themes, it is not always easy to understand how political or social movements affected women’s writing during the 170 years covered by the editors. And while it is important to recognize that women had a variety of literary interests and wrote in several genres, it is also helpful to see what individual women wrote by using the alternate table of contents at the back. The variety of categories provides a fascinating view into the current public interests as well as the private concerns of the women poets. For example, Ms. Backscheider and Ms. Ingrassia create subtle variations in the section on love poems: Jane Cave Winscom’s “Written About a Month after the Birth of My Son” and Charlotte Smith’s “Reflections on Some Drawings of Plants” are among the poems on children. “Poems on Marriage” is not included in the section on love poems, while same-sex poems are; and the editors differentiate “Poems on Nature” (Jane West’s “Spring: An Ode” and Ann Thomas’s “On Birds, Butterflies, a Deer, &amp;c.”) from “Poems on Ecology” (Behn’s “On a Juniper-Tree” and “To a Cricket”). Many poems could easily work in more than one section. While the editors provide an alternative table of contents by author, others by chronology and genre also would have been useful. For each section, the editors’ introduction to each type of poetry provides a framework for the poems and poets included, and a brief survey of current criticism; these introductions could have been longer than their average two pages, and should have provided more historical context. Their brevity suggests the editors are directing the anthology toward knowledgeable readers, and it is true that this...</t>
        </is>
      </c>
      <c r="Y2240" s="3" t="inlineStr">
        <is>
          <t>OpenAlex</t>
        </is>
      </c>
      <c r="Z2240" s="3" t="inlineStr"/>
      <c r="AA2240" s="3" t="inlineStr">
        <is>
          <t>Not found</t>
        </is>
      </c>
      <c r="AB2240" s="3" t="inlineStr">
        <is>
          <t>closed</t>
        </is>
      </c>
      <c r="AC2240" s="3" t="inlineStr">
        <is>
          <t>School of Arts &amp; Sciences</t>
        </is>
      </c>
      <c r="AD2240" s="3" t="n">
        <v>0</v>
      </c>
      <c r="AE2240" s="3" t="inlineStr">
        <is>
          <t>No</t>
        </is>
      </c>
      <c r="AF2240" s="3" t="inlineStr"/>
      <c r="AG2240" s="4" t="inlineStr"/>
      <c r="AH2240" s="4" t="inlineStr"/>
      <c r="AI2240" s="4" t="inlineStr"/>
    </row>
    <row r="2241">
      <c r="A2241" s="3" t="inlineStr">
        <is>
          <t>ENG-0282</t>
        </is>
      </c>
      <c r="B2241" s="3" t="inlineStr">
        <is>
          <t>Hellman</t>
        </is>
      </c>
      <c r="C2241" s="3" t="inlineStr">
        <is>
          <t>Caroline Chamberlin</t>
        </is>
      </c>
      <c r="D2241" s="3" t="inlineStr">
        <is>
          <t>Caroline Chamberlin Hellman</t>
        </is>
      </c>
      <c r="E2241" s="3" t="inlineStr">
        <is>
          <t>Professor</t>
        </is>
      </c>
      <c r="F2241" s="3" t="inlineStr">
        <is>
          <t>NYC College of Technology</t>
        </is>
      </c>
      <c r="G2241" s="3" t="inlineStr">
        <is>
          <t>English</t>
        </is>
      </c>
      <c r="H2241" s="3" t="inlineStr">
        <is>
          <t>CHellman@citytech.cuny.edu</t>
        </is>
      </c>
      <c r="I2241" s="3" t="inlineStr">
        <is>
          <t>Book chapter</t>
        </is>
      </c>
      <c r="J2241" s="3" t="inlineStr">
        <is>
          <t>CATskills: Mastering the CUNY CATW &amp; College Writing</t>
        </is>
      </c>
      <c r="K2241" s="3" t="n">
        <v>2012</v>
      </c>
      <c r="L2241" s="3" t="inlineStr"/>
      <c r="M2241" s="3" t="inlineStr"/>
      <c r="N2241" s="3" t="inlineStr"/>
      <c r="O2241" s="3" t="n"/>
      <c r="P2241" s="3" t="inlineStr"/>
      <c r="Q2241" s="3" t="inlineStr"/>
      <c r="R2241" s="3" t="inlineStr"/>
      <c r="S2241" s="3" t="inlineStr">
        <is>
          <t>Dept bio</t>
        </is>
      </c>
      <c r="T2241" s="3" t="n">
        <v>1</v>
      </c>
      <c r="U2241" s="3" t="inlineStr">
        <is>
          <t>Medium (self-reported in faculty bio)</t>
        </is>
      </c>
      <c r="V2241" s="3" t="n"/>
      <c r="W2241" s="3" t="inlineStr">
        <is>
          <t>CATskills: Mastering the CUNY CATW &amp; College Writing. Co-authored with Robert Ostrom. (Kendall Hunt, 2012, 2013)</t>
        </is>
      </c>
      <c r="X2241" s="3" t="inlineStr"/>
      <c r="Y2241" s="3" t="inlineStr"/>
      <c r="Z2241" s="3" t="inlineStr"/>
      <c r="AA2241" s="3" t="inlineStr"/>
      <c r="AB2241" s="3" t="inlineStr"/>
      <c r="AC2241" s="3" t="inlineStr">
        <is>
          <t>School of Arts &amp; Sciences</t>
        </is>
      </c>
      <c r="AD2241" s="3" t="n"/>
      <c r="AE2241" s="3" t="inlineStr">
        <is>
          <t>No</t>
        </is>
      </c>
      <c r="AF2241" s="3" t="inlineStr"/>
      <c r="AG2241" s="4" t="inlineStr"/>
      <c r="AH2241" s="4" t="inlineStr"/>
      <c r="AI2241" s="4" t="inlineStr"/>
    </row>
    <row r="2242">
      <c r="A2242" s="3" t="inlineStr">
        <is>
          <t>ENG-0283</t>
        </is>
      </c>
      <c r="B2242" s="3" t="inlineStr">
        <is>
          <t>Lansiquot-Panagiotakis</t>
        </is>
      </c>
      <c r="C2242" s="3" t="inlineStr">
        <is>
          <t>Reneta</t>
        </is>
      </c>
      <c r="D2242" s="3" t="inlineStr">
        <is>
          <t>Reneta Lansiquot-Panagiotakis</t>
        </is>
      </c>
      <c r="E2242" s="3" t="inlineStr">
        <is>
          <t>Professor</t>
        </is>
      </c>
      <c r="F2242" s="3" t="inlineStr">
        <is>
          <t>NYC College of Technology</t>
        </is>
      </c>
      <c r="G2242" s="3" t="inlineStr">
        <is>
          <t>English</t>
        </is>
      </c>
      <c r="H2242" s="3" t="inlineStr">
        <is>
          <t>RLansiquot@citytech.cuny.edu</t>
        </is>
      </c>
      <c r="I2242" s="3" t="inlineStr">
        <is>
          <t>Grant</t>
        </is>
      </c>
      <c r="J2242" s="3" t="inlineStr">
        <is>
          <t>Co-PI, Navigation by Mentoring and Leadership (NML) . PI: Janet Liou-Mark</t>
        </is>
      </c>
      <c r="K2242" s="3" t="n">
        <v>2012</v>
      </c>
      <c r="L2242" s="3" t="inlineStr"/>
      <c r="M2242" s="3" t="inlineStr"/>
      <c r="N2242" s="3" t="inlineStr">
        <is>
          <t>Co-PI</t>
        </is>
      </c>
      <c r="O2242" s="3" t="n">
        <v>12000</v>
      </c>
      <c r="P2242" s="3" t="inlineStr"/>
      <c r="Q2242" s="3" t="inlineStr"/>
      <c r="R2242" s="3" t="inlineStr"/>
      <c r="S2242" s="3" t="inlineStr">
        <is>
          <t>Dept bio</t>
        </is>
      </c>
      <c r="T2242" s="3" t="n">
        <v>1</v>
      </c>
      <c r="U2242" s="3" t="inlineStr">
        <is>
          <t>Medium (self-reported in faculty bio)</t>
        </is>
      </c>
      <c r="V2242" s="3" t="n"/>
      <c r="W2242" s="3" t="inlineStr">
        <is>
          <t>Co-PI, Navigation by Mentoring and Leadership (NML) . PI: Janet Liou-Mark. $12,000, $11,970, $7,900, Mathematical Association of America, Tensor Women and Mathematics, 2012-2013, 2011-2012, 2009-2010.</t>
        </is>
      </c>
      <c r="X2242" s="3" t="inlineStr"/>
      <c r="Y2242" s="3" t="inlineStr"/>
      <c r="Z2242" s="3" t="inlineStr"/>
      <c r="AA2242" s="3" t="inlineStr"/>
      <c r="AB2242" s="3" t="inlineStr"/>
      <c r="AC2242" s="3" t="inlineStr">
        <is>
          <t>School of Arts &amp; Sciences</t>
        </is>
      </c>
      <c r="AD2242" s="3" t="n"/>
      <c r="AE2242" s="3" t="inlineStr">
        <is>
          <t>No</t>
        </is>
      </c>
      <c r="AF2242" s="3" t="inlineStr"/>
      <c r="AG2242" s="4" t="inlineStr"/>
      <c r="AH2242" s="4" t="inlineStr"/>
      <c r="AI2242" s="4" t="inlineStr"/>
    </row>
    <row r="2243">
      <c r="A2243" s="3" t="inlineStr">
        <is>
          <t>ENG-0285</t>
        </is>
      </c>
      <c r="B2243" s="3" t="inlineStr">
        <is>
          <t>Scanlan</t>
        </is>
      </c>
      <c r="C2243" s="3" t="inlineStr">
        <is>
          <t>Sean</t>
        </is>
      </c>
      <c r="D2243" s="3" t="inlineStr">
        <is>
          <t>Sean Scanlan</t>
        </is>
      </c>
      <c r="E2243" s="3" t="inlineStr">
        <is>
          <t>Associate Professor</t>
        </is>
      </c>
      <c r="F2243" s="3" t="inlineStr">
        <is>
          <t>NYC College of Technology</t>
        </is>
      </c>
      <c r="G2243" s="3" t="inlineStr">
        <is>
          <t>English</t>
        </is>
      </c>
      <c r="H2243" s="3" t="inlineStr">
        <is>
          <t>SScanlan@citytech.cuny.edu</t>
        </is>
      </c>
      <c r="I2243" s="3" t="inlineStr">
        <is>
          <t>Journal article</t>
        </is>
      </c>
      <c r="J2243" s="3" t="inlineStr">
        <is>
          <t>David V. Herlihy, The Lost Cyclist: The Epic Tale of an American Adventurer and His Mysterious Disappearance (Boston: Houghton Mifflin Harcourt, 2010, $26.00). Pp. 326. isbn 978 0 547 19557 5.</t>
        </is>
      </c>
      <c r="K2243" s="3" t="n">
        <v>2012</v>
      </c>
      <c r="L2243" s="3" t="inlineStr">
        <is>
          <t>Journal of American Studies</t>
        </is>
      </c>
      <c r="M2243" s="3" t="inlineStr">
        <is>
          <t>Sean Scanlan</t>
        </is>
      </c>
      <c r="N2243" s="3" t="inlineStr"/>
      <c r="O2243" s="3" t="n"/>
      <c r="P2243" s="3" t="inlineStr"/>
      <c r="Q2243" s="3" t="inlineStr">
        <is>
          <t>10.1017/s0021875812001181</t>
        </is>
      </c>
      <c r="R2243" s="3" t="inlineStr">
        <is>
          <t>https://doi.org/10.1017/s0021875812001181</t>
        </is>
      </c>
      <c r="S2243" s="3" t="inlineStr">
        <is>
          <t>OpenAlex</t>
        </is>
      </c>
      <c r="T2243" s="3" t="n">
        <v>1</v>
      </c>
      <c r="U2243" s="3" t="inlineStr">
        <is>
          <t>High (City Tech affiliation on paper)</t>
        </is>
      </c>
      <c r="V2243" s="3" t="n"/>
      <c r="W2243" s="3" t="inlineStr"/>
      <c r="X2243" s="3" t="inlineStr">
        <is>
          <t>David V. Herlihy, The Lost Cyclist: The Epic Tale of an American Adventurer and His Mysterious Disappearance (Boston: Houghton Mifflin Harcourt, 2010, $26.00). Pp. 326. isbn978 0 547 19557 5. - Volume 46 Issue 3</t>
        </is>
      </c>
      <c r="Y2243" s="3" t="inlineStr">
        <is>
          <t>OpenAlex</t>
        </is>
      </c>
      <c r="Z2243" s="3" t="inlineStr"/>
      <c r="AA2243" s="3" t="inlineStr">
        <is>
          <t>Not found</t>
        </is>
      </c>
      <c r="AB2243" s="3" t="inlineStr">
        <is>
          <t>closed</t>
        </is>
      </c>
      <c r="AC2243" s="3" t="inlineStr">
        <is>
          <t>School of Arts &amp; Sciences</t>
        </is>
      </c>
      <c r="AD2243" s="3" t="n">
        <v>0</v>
      </c>
      <c r="AE2243" s="3" t="inlineStr">
        <is>
          <t>No</t>
        </is>
      </c>
      <c r="AF2243" s="3" t="inlineStr"/>
      <c r="AG2243" s="4" t="inlineStr"/>
      <c r="AH2243" s="4" t="inlineStr"/>
      <c r="AI2243" s="4" t="inlineStr"/>
    </row>
    <row r="2244">
      <c r="A2244" s="3" t="inlineStr">
        <is>
          <t>ENG-0287</t>
        </is>
      </c>
      <c r="B2244" s="3" t="inlineStr">
        <is>
          <t>Behrent</t>
        </is>
      </c>
      <c r="C2244" s="3" t="inlineStr">
        <is>
          <t>Megan</t>
        </is>
      </c>
      <c r="D2244" s="3" t="inlineStr">
        <is>
          <t>Megan Behrent</t>
        </is>
      </c>
      <c r="E2244" s="3" t="inlineStr">
        <is>
          <t>Professor</t>
        </is>
      </c>
      <c r="F2244" s="3" t="inlineStr">
        <is>
          <t>NYC College of Technology</t>
        </is>
      </c>
      <c r="G2244" s="3" t="inlineStr">
        <is>
          <t>English</t>
        </is>
      </c>
      <c r="H2244" s="3" t="inlineStr">
        <is>
          <t>MBehrent@citytech.cuny.edu</t>
        </is>
      </c>
      <c r="I2244" s="3" t="inlineStr">
        <is>
          <t>Paper (venue type unclear)</t>
        </is>
      </c>
      <c r="J2244" s="3" t="inlineStr">
        <is>
          <t>Education, Literacy, and the Russian Revolution</t>
        </is>
      </c>
      <c r="K2244" s="3" t="n">
        <v>2012</v>
      </c>
      <c r="L2244" s="3" t="inlineStr"/>
      <c r="M2244" s="3" t="inlineStr"/>
      <c r="N2244" s="3" t="inlineStr"/>
      <c r="O2244" s="3" t="n"/>
      <c r="P2244" s="3" t="inlineStr"/>
      <c r="Q2244" s="3" t="inlineStr"/>
      <c r="R2244" s="3" t="inlineStr"/>
      <c r="S2244" s="3" t="inlineStr">
        <is>
          <t>Dept bio</t>
        </is>
      </c>
      <c r="T2244" s="3" t="n">
        <v>1</v>
      </c>
      <c r="U2244" s="3" t="inlineStr">
        <is>
          <t>Medium (self-reported in faculty bio)</t>
        </is>
      </c>
      <c r="V2244" s="3" t="n"/>
      <c r="W2244" s="3" t="inlineStr">
        <is>
          <t>“Education, Literacy, and the Russian Revolution.” International Socialist Review 82 (Mar/Apr 2012): 52-57; reprinted in Culture Matters, 27 Nov. 2017.</t>
        </is>
      </c>
      <c r="X2244" s="3" t="inlineStr"/>
      <c r="Y2244" s="3" t="inlineStr"/>
      <c r="Z2244" s="3" t="inlineStr"/>
      <c r="AA2244" s="3" t="inlineStr"/>
      <c r="AB2244" s="3" t="inlineStr"/>
      <c r="AC2244" s="3" t="inlineStr">
        <is>
          <t>School of Arts &amp; Sciences</t>
        </is>
      </c>
      <c r="AD2244" s="3" t="n"/>
      <c r="AE2244" s="3" t="inlineStr">
        <is>
          <t>No</t>
        </is>
      </c>
      <c r="AF2244" s="3" t="inlineStr"/>
      <c r="AG2244" s="4" t="inlineStr"/>
      <c r="AH2244" s="4" t="inlineStr"/>
      <c r="AI2244" s="4" t="inlineStr"/>
    </row>
    <row r="2245">
      <c r="A2245" s="3" t="inlineStr">
        <is>
          <t>ENG-0288</t>
        </is>
      </c>
      <c r="B2245" s="3" t="inlineStr">
        <is>
          <t>Goodison</t>
        </is>
      </c>
      <c r="C2245" s="3" t="inlineStr">
        <is>
          <t>Camille</t>
        </is>
      </c>
      <c r="D2245" s="3" t="inlineStr">
        <is>
          <t>Camille Goodison</t>
        </is>
      </c>
      <c r="E2245" s="3" t="inlineStr">
        <is>
          <t>Professor</t>
        </is>
      </c>
      <c r="F2245" s="3" t="inlineStr">
        <is>
          <t>NYC College of Technology</t>
        </is>
      </c>
      <c r="G2245" s="3" t="inlineStr">
        <is>
          <t>English</t>
        </is>
      </c>
      <c r="H2245" s="3" t="inlineStr">
        <is>
          <t>CGoodison@citytech.cuny.edu</t>
        </is>
      </c>
      <c r="I2245" s="3" t="inlineStr">
        <is>
          <t>Book</t>
        </is>
      </c>
      <c r="J2245" s="3" t="inlineStr">
        <is>
          <t>Eloy and Eko.” Sunset Park Café Benefit Reading for Boys Town (Ja.), Brooklyn, New York, February 11, 2012</t>
        </is>
      </c>
      <c r="K2245" s="3" t="n">
        <v>2012</v>
      </c>
      <c r="L2245" s="3" t="inlineStr"/>
      <c r="M2245" s="3" t="inlineStr"/>
      <c r="N2245" s="3" t="inlineStr"/>
      <c r="O2245" s="3" t="n"/>
      <c r="P2245" s="3" t="inlineStr"/>
      <c r="Q2245" s="3" t="inlineStr"/>
      <c r="R2245" s="3" t="inlineStr"/>
      <c r="S2245" s="3" t="inlineStr">
        <is>
          <t>Dept bio</t>
        </is>
      </c>
      <c r="T2245" s="3" t="n">
        <v>1</v>
      </c>
      <c r="U2245" s="3" t="inlineStr">
        <is>
          <t>Medium (self-reported in faculty bio)</t>
        </is>
      </c>
      <c r="V2245" s="3" t="n"/>
      <c r="W2245" s="3" t="inlineStr">
        <is>
          <t>“Eloy and Eko.” Sunset Park Café Benefit Reading for Boys Town (Ja.), Brooklyn, New York, February 11, 2012.</t>
        </is>
      </c>
      <c r="X2245" s="3" t="inlineStr"/>
      <c r="Y2245" s="3" t="inlineStr"/>
      <c r="Z2245" s="3" t="inlineStr"/>
      <c r="AA2245" s="3" t="inlineStr"/>
      <c r="AB2245" s="3" t="inlineStr"/>
      <c r="AC2245" s="3" t="inlineStr">
        <is>
          <t>School of Arts &amp; Sciences</t>
        </is>
      </c>
      <c r="AD2245" s="3" t="n"/>
      <c r="AE2245" s="3" t="inlineStr">
        <is>
          <t>No</t>
        </is>
      </c>
      <c r="AF2245" s="3" t="inlineStr"/>
      <c r="AG2245" s="4" t="inlineStr"/>
      <c r="AH2245" s="4" t="inlineStr"/>
      <c r="AI2245" s="4" t="inlineStr"/>
    </row>
    <row r="2246">
      <c r="A2246" s="3" t="inlineStr">
        <is>
          <t>ENG-0289</t>
        </is>
      </c>
      <c r="B2246" s="3" t="inlineStr">
        <is>
          <t>Behrent</t>
        </is>
      </c>
      <c r="C2246" s="3" t="inlineStr">
        <is>
          <t>Megan</t>
        </is>
      </c>
      <c r="D2246" s="3" t="inlineStr">
        <is>
          <t>Megan Behrent</t>
        </is>
      </c>
      <c r="E2246" s="3" t="inlineStr">
        <is>
          <t>Professor</t>
        </is>
      </c>
      <c r="F2246" s="3" t="inlineStr">
        <is>
          <t>NYC College of Technology</t>
        </is>
      </c>
      <c r="G2246" s="3" t="inlineStr">
        <is>
          <t>English</t>
        </is>
      </c>
      <c r="H2246" s="3" t="inlineStr">
        <is>
          <t>MBehrent@citytech.cuny.edu</t>
        </is>
      </c>
      <c r="I2246" s="3" t="inlineStr">
        <is>
          <t>Paper (venue type unclear)</t>
        </is>
      </c>
      <c r="J2246" s="3" t="inlineStr">
        <is>
          <t>Finding Truths Where Certainties Collide: Interview with Tony Kushner</t>
        </is>
      </c>
      <c r="K2246" s="3" t="n">
        <v>2012</v>
      </c>
      <c r="L2246" s="3" t="inlineStr"/>
      <c r="M2246" s="3" t="inlineStr"/>
      <c r="N2246" s="3" t="inlineStr"/>
      <c r="O2246" s="3" t="n"/>
      <c r="P2246" s="3" t="inlineStr"/>
      <c r="Q2246" s="3" t="inlineStr"/>
      <c r="R2246" s="3" t="inlineStr">
        <is>
          <t>https://isreview.org/issue/81/finding-truth-where-certainties-collide/index.html</t>
        </is>
      </c>
      <c r="S2246" s="3" t="inlineStr">
        <is>
          <t>Dept bio</t>
        </is>
      </c>
      <c r="T2246" s="3" t="n">
        <v>1</v>
      </c>
      <c r="U2246" s="3" t="inlineStr">
        <is>
          <t>Medium (self-reported in faculty bio)</t>
        </is>
      </c>
      <c r="V2246" s="3" t="n"/>
      <c r="W2246" s="3" t="inlineStr">
        <is>
          <t>“Finding Truths Where Certainties Collide: Interview with Tony Kushner” International Socialist Review 81 (Jan/Feb 2012): 47-52.</t>
        </is>
      </c>
      <c r="X2246" s="3" t="inlineStr"/>
      <c r="Y2246" s="3" t="inlineStr"/>
      <c r="Z2246" s="3" t="inlineStr"/>
      <c r="AA2246" s="3" t="inlineStr"/>
      <c r="AB2246" s="3" t="inlineStr"/>
      <c r="AC2246" s="3" t="inlineStr">
        <is>
          <t>School of Arts &amp; Sciences</t>
        </is>
      </c>
      <c r="AD2246" s="3" t="n"/>
      <c r="AE2246" s="3" t="inlineStr">
        <is>
          <t>No</t>
        </is>
      </c>
      <c r="AF2246" s="3" t="inlineStr"/>
      <c r="AG2246" s="4" t="inlineStr"/>
      <c r="AH2246" s="4" t="inlineStr"/>
      <c r="AI2246" s="4" t="inlineStr"/>
    </row>
    <row r="2247">
      <c r="A2247" s="3" t="inlineStr">
        <is>
          <t>ENG-0290</t>
        </is>
      </c>
      <c r="B2247" s="3" t="inlineStr">
        <is>
          <t>Guida</t>
        </is>
      </c>
      <c r="C2247" s="3" t="inlineStr">
        <is>
          <t>George</t>
        </is>
      </c>
      <c r="D2247" s="3" t="inlineStr">
        <is>
          <t>George Guida</t>
        </is>
      </c>
      <c r="E2247" s="3" t="inlineStr">
        <is>
          <t>Professor</t>
        </is>
      </c>
      <c r="F2247" s="3" t="inlineStr">
        <is>
          <t>NYC College of Technology</t>
        </is>
      </c>
      <c r="G2247" s="3" t="inlineStr">
        <is>
          <t>English</t>
        </is>
      </c>
      <c r="H2247" s="3" t="inlineStr">
        <is>
          <t>GGuida@citytech.cuny.edu</t>
        </is>
      </c>
      <c r="I2247" s="3" t="inlineStr">
        <is>
          <t>Book</t>
        </is>
      </c>
      <c r="J2247" s="3" t="inlineStr">
        <is>
          <t>Galleon" (poem), Hobble Creek Review &lt;hobblecreekreview.net&gt; 6.3 (2012)</t>
        </is>
      </c>
      <c r="K2247" s="3" t="n">
        <v>2012</v>
      </c>
      <c r="L2247" s="3" t="inlineStr"/>
      <c r="M2247" s="3" t="inlineStr">
        <is>
          <t>"Galleon" (poem), Hobble Creek Review &lt;hobblecreekreview.net&gt; 6.3</t>
        </is>
      </c>
      <c r="N2247" s="3" t="inlineStr"/>
      <c r="O2247" s="3" t="n"/>
      <c r="P2247" s="3" t="inlineStr"/>
      <c r="Q2247" s="3" t="inlineStr"/>
      <c r="R2247" s="3" t="inlineStr"/>
      <c r="S2247" s="3" t="inlineStr">
        <is>
          <t>Dept bio</t>
        </is>
      </c>
      <c r="T2247" s="3" t="n">
        <v>1</v>
      </c>
      <c r="U2247" s="3" t="inlineStr">
        <is>
          <t>Medium (self-reported in faculty bio)</t>
        </is>
      </c>
      <c r="V2247" s="3" t="n"/>
      <c r="W2247" s="3" t="inlineStr">
        <is>
          <t>"Galleon" (poem), Hobble Creek Review &lt;hobblecreekreview.net&gt; 6.3 (2012).</t>
        </is>
      </c>
      <c r="X2247" s="3" t="inlineStr"/>
      <c r="Y2247" s="3" t="inlineStr"/>
      <c r="Z2247" s="3" t="inlineStr"/>
      <c r="AA2247" s="3" t="inlineStr"/>
      <c r="AB2247" s="3" t="inlineStr"/>
      <c r="AC2247" s="3" t="inlineStr">
        <is>
          <t>School of Arts &amp; Sciences</t>
        </is>
      </c>
      <c r="AD2247" s="3" t="n"/>
      <c r="AE2247" s="3" t="inlineStr">
        <is>
          <t>No</t>
        </is>
      </c>
      <c r="AF2247" s="3" t="inlineStr"/>
      <c r="AG2247" s="4" t="inlineStr"/>
      <c r="AH2247" s="4" t="inlineStr"/>
      <c r="AI2247" s="4" t="inlineStr"/>
    </row>
    <row r="2248">
      <c r="A2248" s="3" t="inlineStr">
        <is>
          <t>ENG-0291</t>
        </is>
      </c>
      <c r="B2248" s="3" t="inlineStr">
        <is>
          <t>Guida</t>
        </is>
      </c>
      <c r="C2248" s="3" t="inlineStr">
        <is>
          <t>George</t>
        </is>
      </c>
      <c r="D2248" s="3" t="inlineStr">
        <is>
          <t>George Guida</t>
        </is>
      </c>
      <c r="E2248" s="3" t="inlineStr">
        <is>
          <t>Professor</t>
        </is>
      </c>
      <c r="F2248" s="3" t="inlineStr">
        <is>
          <t>NYC College of Technology</t>
        </is>
      </c>
      <c r="G2248" s="3" t="inlineStr">
        <is>
          <t>English</t>
        </is>
      </c>
      <c r="H2248" s="3" t="inlineStr">
        <is>
          <t>GGuida@citytech.cuny.edu</t>
        </is>
      </c>
      <c r="I2248" s="3" t="inlineStr">
        <is>
          <t>Book</t>
        </is>
      </c>
      <c r="J2248" s="3" t="inlineStr">
        <is>
          <t>He Davens" (revised reprinted poem), "Manhattan-Bound F" (revised reprinted poem), "The Poem I Forgot" (poem), Token Entry: Poems of the New York Subway</t>
        </is>
      </c>
      <c r="K2248" s="3" t="n">
        <v>2012</v>
      </c>
      <c r="L2248" s="3" t="inlineStr"/>
      <c r="M2248" s="3" t="inlineStr">
        <is>
          <t>"Imperative" (poem), Maintenant: A Journal of Contemporary Dada Writing and Art 6</t>
        </is>
      </c>
      <c r="N2248" s="3" t="inlineStr"/>
      <c r="O2248" s="3" t="n"/>
      <c r="P2248" s="3" t="inlineStr"/>
      <c r="Q2248" s="3" t="inlineStr"/>
      <c r="R2248" s="3" t="inlineStr"/>
      <c r="S2248" s="3" t="inlineStr">
        <is>
          <t>Dept bio</t>
        </is>
      </c>
      <c r="T2248" s="3" t="n">
        <v>1</v>
      </c>
      <c r="U2248" s="3" t="inlineStr">
        <is>
          <t>Medium (self-reported in faculty bio)</t>
        </is>
      </c>
      <c r="V2248" s="3" t="n"/>
      <c r="W2248" s="3" t="inlineStr">
        <is>
          <t>"Imperative" (poem), Maintenant: A Journal of Contemporary Dada Writing and Art 6 (2012): 92. "He Davens" (revised reprinted poem), "Manhattan-Bound F" (revised reprinted poem), "The Poem I Forgot" (poem), Token Entry: Poems of the New York Subway. Ed. Gerry LaFemina. New York: Smalls Books, 2012. 60-64</t>
        </is>
      </c>
      <c r="X2248" s="3" t="inlineStr"/>
      <c r="Y2248" s="3" t="inlineStr"/>
      <c r="Z2248" s="3" t="inlineStr"/>
      <c r="AA2248" s="3" t="inlineStr"/>
      <c r="AB2248" s="3" t="inlineStr"/>
      <c r="AC2248" s="3" t="inlineStr">
        <is>
          <t>School of Arts &amp; Sciences</t>
        </is>
      </c>
      <c r="AD2248" s="3" t="n"/>
      <c r="AE2248" s="3" t="inlineStr">
        <is>
          <t>No</t>
        </is>
      </c>
      <c r="AF2248" s="3" t="inlineStr"/>
      <c r="AG2248" s="4" t="inlineStr"/>
      <c r="AH2248" s="4" t="inlineStr"/>
      <c r="AI2248" s="4" t="inlineStr"/>
    </row>
    <row r="2249">
      <c r="A2249" s="3" t="inlineStr">
        <is>
          <t>ENG-0292</t>
        </is>
      </c>
      <c r="B2249" s="3" t="inlineStr">
        <is>
          <t>Guida</t>
        </is>
      </c>
      <c r="C2249" s="3" t="inlineStr">
        <is>
          <t>George</t>
        </is>
      </c>
      <c r="D2249" s="3" t="inlineStr">
        <is>
          <t>George Guida</t>
        </is>
      </c>
      <c r="E2249" s="3" t="inlineStr">
        <is>
          <t>Professor</t>
        </is>
      </c>
      <c r="F2249" s="3" t="inlineStr">
        <is>
          <t>NYC College of Technology</t>
        </is>
      </c>
      <c r="G2249" s="3" t="inlineStr">
        <is>
          <t>English</t>
        </is>
      </c>
      <c r="H2249" s="3" t="inlineStr">
        <is>
          <t>GGuida@citytech.cuny.edu</t>
        </is>
      </c>
      <c r="I2249" s="3" t="inlineStr">
        <is>
          <t>Book</t>
        </is>
      </c>
      <c r="J2249" s="3" t="inlineStr">
        <is>
          <t>I'm Still Banging Your Sister</t>
        </is>
      </c>
      <c r="K2249" s="3" t="n">
        <v>2012</v>
      </c>
      <c r="L2249" s="3" t="inlineStr"/>
      <c r="M2249" s="3" t="inlineStr"/>
      <c r="N2249" s="3" t="inlineStr"/>
      <c r="O2249" s="3" t="n"/>
      <c r="P2249" s="3" t="inlineStr"/>
      <c r="Q2249" s="3" t="inlineStr"/>
      <c r="R2249" s="3" t="inlineStr"/>
      <c r="S2249" s="3" t="inlineStr">
        <is>
          <t>Dept bio</t>
        </is>
      </c>
      <c r="T2249" s="3" t="n">
        <v>1</v>
      </c>
      <c r="U2249" s="3" t="inlineStr">
        <is>
          <t>Medium (self-reported in faculty bio)</t>
        </is>
      </c>
      <c r="V2249" s="3" t="n"/>
      <c r="W2249" s="3" t="inlineStr">
        <is>
          <t>"I'm Still Banging Your Sister," and "Misbehavior" (poems), in Writing Outside the Lines: An Anthology of Poetry from the Wrong Side of the Tracks. North Sea, New York: Wild Side Press, 2012: 162-163, 235-236.</t>
        </is>
      </c>
      <c r="X2249" s="3" t="inlineStr"/>
      <c r="Y2249" s="3" t="inlineStr"/>
      <c r="Z2249" s="3" t="inlineStr"/>
      <c r="AA2249" s="3" t="inlineStr"/>
      <c r="AB2249" s="3" t="inlineStr"/>
      <c r="AC2249" s="3" t="inlineStr">
        <is>
          <t>School of Arts &amp; Sciences</t>
        </is>
      </c>
      <c r="AD2249" s="3" t="n"/>
      <c r="AE2249" s="3" t="inlineStr">
        <is>
          <t>No</t>
        </is>
      </c>
      <c r="AF2249" s="3" t="inlineStr"/>
      <c r="AG2249" s="4" t="inlineStr"/>
      <c r="AH2249" s="4" t="inlineStr"/>
      <c r="AI2249" s="4" t="inlineStr"/>
    </row>
    <row r="2250">
      <c r="A2250" s="3" t="inlineStr">
        <is>
          <t>ENG-0293</t>
        </is>
      </c>
      <c r="B2250" s="3" t="inlineStr">
        <is>
          <t>Guida</t>
        </is>
      </c>
      <c r="C2250" s="3" t="inlineStr">
        <is>
          <t>George</t>
        </is>
      </c>
      <c r="D2250" s="3" t="inlineStr">
        <is>
          <t>George Guida</t>
        </is>
      </c>
      <c r="E2250" s="3" t="inlineStr">
        <is>
          <t>Professor</t>
        </is>
      </c>
      <c r="F2250" s="3" t="inlineStr">
        <is>
          <t>NYC College of Technology</t>
        </is>
      </c>
      <c r="G2250" s="3" t="inlineStr">
        <is>
          <t>English</t>
        </is>
      </c>
      <c r="H2250" s="3" t="inlineStr">
        <is>
          <t>GGuida@citytech.cuny.edu</t>
        </is>
      </c>
      <c r="I2250" s="3" t="inlineStr">
        <is>
          <t>Book</t>
        </is>
      </c>
      <c r="J2250" s="3" t="inlineStr">
        <is>
          <t>In Queens I Bare My Ambitious Soul</t>
        </is>
      </c>
      <c r="K2250" s="3" t="n">
        <v>2012</v>
      </c>
      <c r="L2250" s="3" t="inlineStr"/>
      <c r="M2250" s="3" t="inlineStr"/>
      <c r="N2250" s="3" t="inlineStr"/>
      <c r="O2250" s="3" t="n"/>
      <c r="P2250" s="3" t="inlineStr"/>
      <c r="Q2250" s="3" t="inlineStr"/>
      <c r="R2250" s="3" t="inlineStr"/>
      <c r="S2250" s="3" t="inlineStr">
        <is>
          <t>Dept bio</t>
        </is>
      </c>
      <c r="T2250" s="3" t="n">
        <v>1</v>
      </c>
      <c r="U2250" s="3" t="inlineStr">
        <is>
          <t>Medium (self-reported in faculty bio)</t>
        </is>
      </c>
      <c r="V2250" s="3" t="n"/>
      <c r="W2250" s="3" t="inlineStr">
        <is>
          <t>"In Queens I Bare My Ambitious Soul" (a film by Richard Shpuntoff, produced as part of the Subway Poetry Film Series, based on the poem "Manhattan-Bound F"),2012.</t>
        </is>
      </c>
      <c r="X2250" s="3" t="inlineStr"/>
      <c r="Y2250" s="3" t="inlineStr"/>
      <c r="Z2250" s="3" t="inlineStr"/>
      <c r="AA2250" s="3" t="inlineStr"/>
      <c r="AB2250" s="3" t="inlineStr"/>
      <c r="AC2250" s="3" t="inlineStr">
        <is>
          <t>School of Arts &amp; Sciences</t>
        </is>
      </c>
      <c r="AD2250" s="3" t="n"/>
      <c r="AE2250" s="3" t="inlineStr">
        <is>
          <t>No</t>
        </is>
      </c>
      <c r="AF2250" s="3" t="inlineStr"/>
      <c r="AG2250" s="4" t="inlineStr"/>
      <c r="AH2250" s="4" t="inlineStr"/>
      <c r="AI2250" s="4" t="inlineStr"/>
    </row>
    <row r="2251">
      <c r="A2251" s="3" t="inlineStr">
        <is>
          <t>ENG-0294</t>
        </is>
      </c>
      <c r="B2251" s="3" t="inlineStr">
        <is>
          <t>Guida</t>
        </is>
      </c>
      <c r="C2251" s="3" t="inlineStr">
        <is>
          <t>George</t>
        </is>
      </c>
      <c r="D2251" s="3" t="inlineStr">
        <is>
          <t>George Guida</t>
        </is>
      </c>
      <c r="E2251" s="3" t="inlineStr">
        <is>
          <t>Professor</t>
        </is>
      </c>
      <c r="F2251" s="3" t="inlineStr">
        <is>
          <t>NYC College of Technology</t>
        </is>
      </c>
      <c r="G2251" s="3" t="inlineStr">
        <is>
          <t>English</t>
        </is>
      </c>
      <c r="H2251" s="3" t="inlineStr">
        <is>
          <t>GGuida@citytech.cuny.edu</t>
        </is>
      </c>
      <c r="I2251" s="3" t="inlineStr">
        <is>
          <t>Book</t>
        </is>
      </c>
      <c r="J2251" s="3" t="inlineStr">
        <is>
          <t>Introduction," Writing Outside the Lines: An Anthology of Poetry from the Wrong Side of the Tracks</t>
        </is>
      </c>
      <c r="K2251" s="3" t="n">
        <v>2012</v>
      </c>
      <c r="L2251" s="3" t="inlineStr"/>
      <c r="M2251" s="3" t="inlineStr"/>
      <c r="N2251" s="3" t="inlineStr"/>
      <c r="O2251" s="3" t="n"/>
      <c r="P2251" s="3" t="inlineStr"/>
      <c r="Q2251" s="3" t="inlineStr"/>
      <c r="R2251" s="3" t="inlineStr"/>
      <c r="S2251" s="3" t="inlineStr">
        <is>
          <t>Dept bio</t>
        </is>
      </c>
      <c r="T2251" s="3" t="n">
        <v>1</v>
      </c>
      <c r="U2251" s="3" t="inlineStr">
        <is>
          <t>Medium (self-reported in faculty bio)</t>
        </is>
      </c>
      <c r="V2251" s="3" t="n"/>
      <c r="W2251" s="3" t="inlineStr">
        <is>
          <t>"Introduction," Writing Outside the Lines: An Anthology of Poetry from the Wrong Side of the Tracks. Patchogue: Wyld Syde Press, 2012: 23-24.</t>
        </is>
      </c>
      <c r="X2251" s="3" t="inlineStr"/>
      <c r="Y2251" s="3" t="inlineStr"/>
      <c r="Z2251" s="3" t="inlineStr"/>
      <c r="AA2251" s="3" t="inlineStr"/>
      <c r="AB2251" s="3" t="inlineStr"/>
      <c r="AC2251" s="3" t="inlineStr">
        <is>
          <t>School of Arts &amp; Sciences</t>
        </is>
      </c>
      <c r="AD2251" s="3" t="n"/>
      <c r="AE2251" s="3" t="inlineStr">
        <is>
          <t>No</t>
        </is>
      </c>
      <c r="AF2251" s="3" t="inlineStr"/>
      <c r="AG2251" s="4" t="inlineStr"/>
      <c r="AH2251" s="4" t="inlineStr"/>
      <c r="AI2251" s="4" t="inlineStr"/>
    </row>
    <row r="2252">
      <c r="A2252" s="3" t="inlineStr">
        <is>
          <t>ENG-0295</t>
        </is>
      </c>
      <c r="B2252" s="3" t="inlineStr">
        <is>
          <t>Harris</t>
        </is>
      </c>
      <c r="C2252" s="3" t="inlineStr">
        <is>
          <t>Carole</t>
        </is>
      </c>
      <c r="D2252" s="3" t="inlineStr">
        <is>
          <t>Carole Harris</t>
        </is>
      </c>
      <c r="E2252" s="3" t="inlineStr">
        <is>
          <t>Associate Professor</t>
        </is>
      </c>
      <c r="F2252" s="3" t="inlineStr">
        <is>
          <t>NYC College of Technology</t>
        </is>
      </c>
      <c r="G2252" s="3" t="inlineStr">
        <is>
          <t>English</t>
        </is>
      </c>
      <c r="H2252" s="3" t="inlineStr">
        <is>
          <t>CHarris@citytech.cuny.edu</t>
        </is>
      </c>
      <c r="I2252" s="3" t="inlineStr">
        <is>
          <t>Journal article</t>
        </is>
      </c>
      <c r="J2252" s="3" t="inlineStr">
        <is>
          <t>James Baldwin, Flannery OâConnor, and the Ethics of Anguish</t>
        </is>
      </c>
      <c r="K2252" s="3" t="n">
        <v>2012</v>
      </c>
      <c r="L2252" s="3" t="inlineStr">
        <is>
          <t>Publications and Research</t>
        </is>
      </c>
      <c r="M2252" s="3" t="inlineStr">
        <is>
          <t>Harris, Carole K.</t>
        </is>
      </c>
      <c r="N2252" s="3" t="inlineStr"/>
      <c r="O2252" s="3" t="n"/>
      <c r="P2252" s="3" t="inlineStr"/>
      <c r="Q2252" s="3" t="inlineStr"/>
      <c r="R2252" s="3" t="inlineStr">
        <is>
          <t>https://academicworks.cuny.edu/ny_pubs/1276</t>
        </is>
      </c>
      <c r="S2252" s="3" t="inlineStr">
        <is>
          <t>CUNY Academic Works; Dept bio</t>
        </is>
      </c>
      <c r="T2252" s="3" t="n">
        <v>2</v>
      </c>
      <c r="U2252" s="3" t="inlineStr">
        <is>
          <t>High (in CUNY Academic Works); 2 sources</t>
        </is>
      </c>
      <c r="V2252" s="3" t="n"/>
      <c r="W2252" s="3" t="inlineStr">
        <is>
          <t>"James Baldwin, Flannery O'Connor, and the Ethics of Anguish." Hunger Mountain: VCFA (Vermont College of Fine Arts) Journal of the Arts. Special issue on "A Tribute to James Baldwin." Web edition. 5 December 2012.</t>
        </is>
      </c>
      <c r="X2252" s="3" t="inlineStr"/>
      <c r="Y2252" s="3" t="inlineStr"/>
      <c r="Z2252" s="3" t="inlineStr">
        <is>
          <t>https://academicworks.cuny.edu/context/ny_pubs/article/2306/viewcontent/auto_convert.pdf</t>
        </is>
      </c>
      <c r="AA2252" s="3" t="inlineStr">
        <is>
          <t>PDF in CUNY Academic Works</t>
        </is>
      </c>
      <c r="AB2252" s="3" t="inlineStr"/>
      <c r="AC2252" s="3" t="inlineStr">
        <is>
          <t>School of Arts &amp; Sciences</t>
        </is>
      </c>
      <c r="AD2252" s="3" t="n"/>
      <c r="AE2252" s="3" t="inlineStr">
        <is>
          <t>No</t>
        </is>
      </c>
      <c r="AF2252" s="3" t="inlineStr"/>
      <c r="AG2252" s="4" t="inlineStr"/>
      <c r="AH2252" s="4" t="inlineStr"/>
      <c r="AI2252" s="4" t="inlineStr"/>
    </row>
    <row r="2253">
      <c r="A2253" s="3" t="inlineStr">
        <is>
          <t>ENG-0296</t>
        </is>
      </c>
      <c r="B2253" s="3" t="inlineStr">
        <is>
          <t>Shapiro</t>
        </is>
      </c>
      <c r="C2253" s="3" t="inlineStr">
        <is>
          <t>Rebecca</t>
        </is>
      </c>
      <c r="D2253" s="3" t="inlineStr">
        <is>
          <t>Rebecca Shapiro</t>
        </is>
      </c>
      <c r="E2253" s="3" t="inlineStr">
        <is>
          <t>Professor</t>
        </is>
      </c>
      <c r="F2253" s="3" t="inlineStr">
        <is>
          <t>NYC College of Technology</t>
        </is>
      </c>
      <c r="G2253" s="3" t="inlineStr">
        <is>
          <t>English</t>
        </is>
      </c>
      <c r="H2253" s="3" t="inlineStr">
        <is>
          <t>RShapiro@citytech.cuny.edu</t>
        </is>
      </c>
      <c r="I2253" s="3" t="inlineStr">
        <is>
          <t>Paper (venue type unclear)</t>
        </is>
      </c>
      <c r="J2253" s="3" t="inlineStr">
        <is>
          <t>Jane Austen and Her Readers, 1786-1945</t>
        </is>
      </c>
      <c r="K2253" s="3" t="n">
        <v>2012</v>
      </c>
      <c r="L2253" s="3" t="inlineStr"/>
      <c r="M2253" s="3" t="inlineStr">
        <is>
          <t>Halsey, Katie. Jane Austen and Her Readers, 1786-1945. London: Anthem Press, 2012. CHOICE</t>
        </is>
      </c>
      <c r="N2253" s="3" t="inlineStr"/>
      <c r="O2253" s="3" t="n"/>
      <c r="P2253" s="3" t="inlineStr"/>
      <c r="Q2253" s="3" t="inlineStr"/>
      <c r="R2253" s="3" t="inlineStr"/>
      <c r="S2253" s="3" t="inlineStr">
        <is>
          <t>Dept bio</t>
        </is>
      </c>
      <c r="T2253" s="3" t="n">
        <v>1</v>
      </c>
      <c r="U2253" s="3" t="inlineStr">
        <is>
          <t>Medium (self-reported in faculty bio)</t>
        </is>
      </c>
      <c r="V2253" s="3" t="n"/>
      <c r="W2253" s="3" t="inlineStr">
        <is>
          <t>Halsey, Katie. Jane Austen and Her Readers, 1786-1945. London: Anthem Press, 2012. CHOICE (2012).</t>
        </is>
      </c>
      <c r="X2253" s="3" t="inlineStr"/>
      <c r="Y2253" s="3" t="inlineStr"/>
      <c r="Z2253" s="3" t="inlineStr"/>
      <c r="AA2253" s="3" t="inlineStr"/>
      <c r="AB2253" s="3" t="inlineStr"/>
      <c r="AC2253" s="3" t="inlineStr">
        <is>
          <t>School of Arts &amp; Sciences</t>
        </is>
      </c>
      <c r="AD2253" s="3" t="n"/>
      <c r="AE2253" s="3" t="inlineStr">
        <is>
          <t>No</t>
        </is>
      </c>
      <c r="AF2253" s="3" t="inlineStr"/>
      <c r="AG2253" s="4" t="inlineStr"/>
      <c r="AH2253" s="4" t="inlineStr"/>
      <c r="AI2253" s="4" t="inlineStr"/>
    </row>
    <row r="2254">
      <c r="A2254" s="3" t="inlineStr">
        <is>
          <t>ENG-0298</t>
        </is>
      </c>
      <c r="B2254" s="3" t="inlineStr">
        <is>
          <t>Shapiro</t>
        </is>
      </c>
      <c r="C2254" s="3" t="inlineStr">
        <is>
          <t>Rebecca</t>
        </is>
      </c>
      <c r="D2254" s="3" t="inlineStr">
        <is>
          <t>Rebecca Shapiro</t>
        </is>
      </c>
      <c r="E2254" s="3" t="inlineStr">
        <is>
          <t>Professor</t>
        </is>
      </c>
      <c r="F2254" s="3" t="inlineStr">
        <is>
          <t>NYC College of Technology</t>
        </is>
      </c>
      <c r="G2254" s="3" t="inlineStr">
        <is>
          <t>English</t>
        </is>
      </c>
      <c r="H2254" s="3" t="inlineStr">
        <is>
          <t>RShapiro@citytech.cuny.edu</t>
        </is>
      </c>
      <c r="I2254" s="3" t="inlineStr">
        <is>
          <t>Book chapter</t>
        </is>
      </c>
      <c r="J2254" s="3" t="inlineStr">
        <is>
          <t>Lawtalk: The Unknown Stories Behind Familiar Legal Expressions (review)</t>
        </is>
      </c>
      <c r="K2254" s="3" t="n">
        <v>2012</v>
      </c>
      <c r="L2254" s="3" t="inlineStr">
        <is>
          <t>Dictionaries</t>
        </is>
      </c>
      <c r="M2254" s="3" t="inlineStr">
        <is>
          <t>Rebecca Shapiro</t>
        </is>
      </c>
      <c r="N2254" s="3" t="inlineStr"/>
      <c r="O2254" s="3" t="n"/>
      <c r="P2254" s="3" t="inlineStr"/>
      <c r="Q2254" s="3" t="inlineStr">
        <is>
          <t>10.1353/dic.2012.0006</t>
        </is>
      </c>
      <c r="R2254" s="3" t="inlineStr">
        <is>
          <t>https://doi.org/10.1353/dic.2012.0006</t>
        </is>
      </c>
      <c r="S2254" s="3" t="inlineStr">
        <is>
          <t>OpenAlex; Dept bio</t>
        </is>
      </c>
      <c r="T2254" s="3" t="n">
        <v>2</v>
      </c>
      <c r="U2254" s="3" t="inlineStr">
        <is>
          <t>High (City Tech affiliation on paper); 2 sources</t>
        </is>
      </c>
      <c r="V2254" s="3" t="n"/>
      <c r="W2254" s="3" t="inlineStr">
        <is>
          <t>Lawtalk: The Unknown Stories Behind Familiar Legal Expressions. James E. Clapp, et. al. Yale University Press, 2011. Dictionaries 33 (2012 ): 266-268.</t>
        </is>
      </c>
      <c r="X2254" s="3" t="inlineStr">
        <is>
          <t>Reviewed by: Lawtalk: The Unknown Stories Behind Familiar Legal Expressions Rebecca Shapiro (bio) Clapp, James E., et al. Lawtalk: The Unknown Stories Behind Familiar Legal Expressions. New Haven and London: Yale University Press, 2011. Pp. xvii + 348. $45.00 ISBN 978-0-300-17246-1 As someone who, when refinancing my house, lost an argument with my banker over the true meaning of "may" respecting a fee in the contract, I picked up the book Lawtalkwith great interest. I did not find in the book an explanation of the nuances of legalese that might have served in my banking dispute— Lawtalkis not that kind of book. And yet I was not disappointed in the slightest, for what I had found was a book with lively and clear explanations of how certain legal expressions developed and have become part of the cultural lexicon of the United States—from the slangy rap sheetto the mundane billable hourto the sinister Jim Crow. The book is the work of four scholars, each contributing his or her particular expertise: James E. Clapp, a lawyer and legal lexicographer, and author of Random House Webster's Dictionary of the Law; Elizabeth G. Thornburg, a professor at SMU Dedman School of Law, and a specialist in legal metaphors; Marc Galanter, an emeritus professor of law at the University of Wisconsin-Madison and author of Lowering the Bar: Lawyer Jokes and Legal Culture; and Fred R. Shapiro, a librarian and lecturer in legal research at Yale University and editor of The Yale Book of Quotations. Arranged in alphabetical order, the 77 essays are expansive (the shortest, jailbait, is about a page long; many entries span several pages) presenting a full and fascinating account of the linguistic and social history of each term and its impact on culture and the legal profession. Initials at the end of each entry indicate which author contributed it (the bulk of the content is attributed to Clapp and Thornburg), presumably reflecting the authors' interests and expertise, and yet the book maintains a consistency of voice and approach across all the contributions. As the title makes clear, Lawtalkis not about legal language necessarily—the formal, and formulaic, jargon in contracts or credit card forms—but about law "talk," the "law-related language [that] pervades our everyday speech" (ix). Thus, while some of the terms and expressions whose stories the authors tell do originate in legal usage and largely remain there ( Chinese wall, corpus delicti), most of them reflect the fluid relationship between legal or political contexts and popular or high culture, in which terms arise in one sphere and expand into another. We [End Page 266]act with deliberate speed(from Brown v. the Board of Education) and argue over affirmative action(from the text of a Kennedy executive order). We speak of the CSI effect(television), bemoan blue laws(religion) or joke that we'll kill all the lawyers( Shakespeare). Some of the entries remind us about the legal contexts for terms and expressions that are so familiar that we do not think about their origins, such as aid and abet, eye for an eye, read the riot act, and three-fifths rule—though we may not be able to define boilerplatelanguage, we know it when we see it. But the real treasure here is arguably in the stories that will be unfamiliar to many readers ( badge of slavery, black letter law, and hornbook lawwere new to me); that track how meanings have shifted remarkably ( politically correctwas once a term of approbation); and that debunk false etymologies ( rule of thumbhas nothing to do with domestic violence). The authors demonstrate that we think we know what law talk is, and often we know what it means today, but we don't know how law talk came into being; nor do we know how terms and ideas—even sounds—have changed over time. In each entry the authors scrupulously trace from historical sources (literature, news, legal cases, etc.) a term or expression from its origin to its current use, in a narrative style with vivid details. One such example is the story of wet foot, dry foot...</t>
        </is>
      </c>
      <c r="Y2254" s="3" t="inlineStr">
        <is>
          <t>OpenAlex</t>
        </is>
      </c>
      <c r="Z2254" s="3" t="inlineStr"/>
      <c r="AA2254" s="3" t="inlineStr">
        <is>
          <t>Not found</t>
        </is>
      </c>
      <c r="AB2254" s="3" t="inlineStr">
        <is>
          <t>closed</t>
        </is>
      </c>
      <c r="AC2254" s="3" t="inlineStr">
        <is>
          <t>School of Arts &amp; Sciences</t>
        </is>
      </c>
      <c r="AD2254" s="3" t="n">
        <v>0</v>
      </c>
      <c r="AE2254" s="3" t="inlineStr">
        <is>
          <t>No</t>
        </is>
      </c>
      <c r="AF2254" s="3" t="inlineStr"/>
      <c r="AG2254" s="4" t="inlineStr"/>
      <c r="AH2254" s="4" t="inlineStr"/>
      <c r="AI2254" s="4" t="inlineStr"/>
    </row>
    <row r="2255">
      <c r="A2255" s="3" t="inlineStr">
        <is>
          <t>ENG-0299</t>
        </is>
      </c>
      <c r="B2255" s="3" t="inlineStr">
        <is>
          <t>Guida</t>
        </is>
      </c>
      <c r="C2255" s="3" t="inlineStr">
        <is>
          <t>George</t>
        </is>
      </c>
      <c r="D2255" s="3" t="inlineStr">
        <is>
          <t>George Guida</t>
        </is>
      </c>
      <c r="E2255" s="3" t="inlineStr">
        <is>
          <t>Professor</t>
        </is>
      </c>
      <c r="F2255" s="3" t="inlineStr">
        <is>
          <t>NYC College of Technology</t>
        </is>
      </c>
      <c r="G2255" s="3" t="inlineStr">
        <is>
          <t>English</t>
        </is>
      </c>
      <c r="H2255" s="3" t="inlineStr">
        <is>
          <t>GGuida@citytech.cuny.edu</t>
        </is>
      </c>
      <c r="I2255" s="3" t="inlineStr">
        <is>
          <t>Book</t>
        </is>
      </c>
      <c r="J2255" s="3" t="inlineStr">
        <is>
          <t>Life in the New World</t>
        </is>
      </c>
      <c r="K2255" s="3" t="n">
        <v>2012</v>
      </c>
      <c r="L2255" s="3" t="inlineStr"/>
      <c r="M2255" s="3" t="inlineStr"/>
      <c r="N2255" s="3" t="inlineStr"/>
      <c r="O2255" s="3" t="n"/>
      <c r="P2255" s="3" t="inlineStr"/>
      <c r="Q2255" s="3" t="inlineStr"/>
      <c r="R2255" s="3" t="inlineStr"/>
      <c r="S2255" s="3" t="inlineStr">
        <is>
          <t>Dept bio</t>
        </is>
      </c>
      <c r="T2255" s="3" t="n">
        <v>1</v>
      </c>
      <c r="U2255" s="3" t="inlineStr">
        <is>
          <t>Medium (self-reported in faculty bio)</t>
        </is>
      </c>
      <c r="V2255" s="3" t="n"/>
      <c r="W2255" s="3" t="inlineStr">
        <is>
          <t>"Life in the New World" (reprinted poem), The Place Where We Dwell: Reading and Writing about New York City. 3rd Ed. Dubuque: Kendall/Hunt, 2012: 375-378.</t>
        </is>
      </c>
      <c r="X2255" s="3" t="inlineStr"/>
      <c r="Y2255" s="3" t="inlineStr"/>
      <c r="Z2255" s="3" t="inlineStr"/>
      <c r="AA2255" s="3" t="inlineStr"/>
      <c r="AB2255" s="3" t="inlineStr"/>
      <c r="AC2255" s="3" t="inlineStr">
        <is>
          <t>School of Arts &amp; Sciences</t>
        </is>
      </c>
      <c r="AD2255" s="3" t="n"/>
      <c r="AE2255" s="3" t="inlineStr">
        <is>
          <t>No</t>
        </is>
      </c>
      <c r="AF2255" s="3" t="inlineStr"/>
      <c r="AG2255" s="4" t="inlineStr"/>
      <c r="AH2255" s="4" t="inlineStr"/>
      <c r="AI2255" s="4" t="inlineStr"/>
    </row>
    <row r="2256">
      <c r="A2256" s="3" t="inlineStr">
        <is>
          <t>ENG-0300</t>
        </is>
      </c>
      <c r="B2256" s="3" t="inlineStr">
        <is>
          <t>Behrent</t>
        </is>
      </c>
      <c r="C2256" s="3" t="inlineStr">
        <is>
          <t>Megan</t>
        </is>
      </c>
      <c r="D2256" s="3" t="inlineStr">
        <is>
          <t>Megan Behrent</t>
        </is>
      </c>
      <c r="E2256" s="3" t="inlineStr">
        <is>
          <t>Professor</t>
        </is>
      </c>
      <c r="F2256" s="3" t="inlineStr">
        <is>
          <t>NYC College of Technology</t>
        </is>
      </c>
      <c r="G2256" s="3" t="inlineStr">
        <is>
          <t>English</t>
        </is>
      </c>
      <c r="H2256" s="3" t="inlineStr">
        <is>
          <t>MBehrent@citytech.cuny.edu</t>
        </is>
      </c>
      <c r="I2256" s="3" t="inlineStr">
        <is>
          <t>Book chapter</t>
        </is>
      </c>
      <c r="J2256" s="3" t="inlineStr">
        <is>
          <t>Literacy &amp; Revolution,” a chapter contributed to Education &amp; Capitalism: Struggles for Learning and Liberation edited by Jeff Bale &amp; Sarah Knopp, Haymarket Books, 2012</t>
        </is>
      </c>
      <c r="K2256" s="3" t="n">
        <v>2012</v>
      </c>
      <c r="L2256" s="3" t="inlineStr"/>
      <c r="M2256" s="3" t="inlineStr"/>
      <c r="N2256" s="3" t="inlineStr"/>
      <c r="O2256" s="3" t="n"/>
      <c r="P2256" s="3" t="inlineStr"/>
      <c r="Q2256" s="3" t="inlineStr"/>
      <c r="R2256" s="3" t="inlineStr"/>
      <c r="S2256" s="3" t="inlineStr">
        <is>
          <t>Dept bio</t>
        </is>
      </c>
      <c r="T2256" s="3" t="n">
        <v>1</v>
      </c>
      <c r="U2256" s="3" t="inlineStr">
        <is>
          <t>Medium (self-reported in faculty bio)</t>
        </is>
      </c>
      <c r="V2256" s="3" t="n"/>
      <c r="W2256" s="3" t="inlineStr">
        <is>
          <t>“Literacy &amp; Revolution,” a chapter contributed to Education &amp; Capitalism: Struggles for Learning and Liberation edited by Jeff Bale &amp; Sarah Knopp, Haymarket Books, 2012. 217-242.</t>
        </is>
      </c>
      <c r="X2256" s="3" t="inlineStr"/>
      <c r="Y2256" s="3" t="inlineStr"/>
      <c r="Z2256" s="3" t="inlineStr"/>
      <c r="AA2256" s="3" t="inlineStr"/>
      <c r="AB2256" s="3" t="inlineStr"/>
      <c r="AC2256" s="3" t="inlineStr">
        <is>
          <t>School of Arts &amp; Sciences</t>
        </is>
      </c>
      <c r="AD2256" s="3" t="n"/>
      <c r="AE2256" s="3" t="inlineStr">
        <is>
          <t>No</t>
        </is>
      </c>
      <c r="AF2256" s="3" t="inlineStr"/>
      <c r="AG2256" s="4" t="inlineStr"/>
      <c r="AH2256" s="4" t="inlineStr"/>
      <c r="AI2256" s="4" t="inlineStr"/>
    </row>
    <row r="2257">
      <c r="A2257" s="3" t="inlineStr">
        <is>
          <t>ENG-0301</t>
        </is>
      </c>
      <c r="B2257" s="3" t="inlineStr">
        <is>
          <t>Guida</t>
        </is>
      </c>
      <c r="C2257" s="3" t="inlineStr">
        <is>
          <t>George</t>
        </is>
      </c>
      <c r="D2257" s="3" t="inlineStr">
        <is>
          <t>George Guida</t>
        </is>
      </c>
      <c r="E2257" s="3" t="inlineStr">
        <is>
          <t>Professor</t>
        </is>
      </c>
      <c r="F2257" s="3" t="inlineStr">
        <is>
          <t>NYC College of Technology</t>
        </is>
      </c>
      <c r="G2257" s="3" t="inlineStr">
        <is>
          <t>English</t>
        </is>
      </c>
      <c r="H2257" s="3" t="inlineStr">
        <is>
          <t>GGuida@citytech.cuny.edu</t>
        </is>
      </c>
      <c r="I2257" s="3" t="inlineStr">
        <is>
          <t>Book</t>
        </is>
      </c>
      <c r="J2257" s="3" t="inlineStr">
        <is>
          <t>Mafia Movies: A Reading List</t>
        </is>
      </c>
      <c r="K2257" s="3" t="n">
        <v>2012</v>
      </c>
      <c r="L2257" s="3" t="inlineStr"/>
      <c r="M2257" s="3" t="inlineStr">
        <is>
          <t>"Mafia Movies: A Reading List" (review essay), The Journal of Italian Cinema and Media Studies 1.1</t>
        </is>
      </c>
      <c r="N2257" s="3" t="inlineStr"/>
      <c r="O2257" s="3" t="n"/>
      <c r="P2257" s="3" t="inlineStr"/>
      <c r="Q2257" s="3" t="inlineStr"/>
      <c r="R2257" s="3" t="inlineStr">
        <is>
          <t>http://www.rulrul.4mg.com/</t>
        </is>
      </c>
      <c r="S2257" s="3" t="inlineStr">
        <is>
          <t>Dept bio</t>
        </is>
      </c>
      <c r="T2257" s="3" t="n">
        <v>1</v>
      </c>
      <c r="U2257" s="3" t="inlineStr">
        <is>
          <t>Medium (self-reported in faculty bio)</t>
        </is>
      </c>
      <c r="V2257" s="3" t="n"/>
      <c r="W2257" s="3" t="inlineStr">
        <is>
          <t>"Mafia Movies: A Reading List" (review essay), The Journal of Italian Cinema and Media Studies 1.1 (2012): 114-119. "The Rich" (poem), First Literary Review-East &lt;www.rulrul.4mg.com&gt; (November 2012).</t>
        </is>
      </c>
      <c r="X2257" s="3" t="inlineStr"/>
      <c r="Y2257" s="3" t="inlineStr"/>
      <c r="Z2257" s="3" t="inlineStr"/>
      <c r="AA2257" s="3" t="inlineStr"/>
      <c r="AB2257" s="3" t="inlineStr"/>
      <c r="AC2257" s="3" t="inlineStr">
        <is>
          <t>School of Arts &amp; Sciences</t>
        </is>
      </c>
      <c r="AD2257" s="3" t="n"/>
      <c r="AE2257" s="3" t="inlineStr">
        <is>
          <t>No</t>
        </is>
      </c>
      <c r="AF2257" s="3" t="inlineStr"/>
      <c r="AG2257" s="4" t="inlineStr"/>
      <c r="AH2257" s="4" t="inlineStr"/>
      <c r="AI2257" s="4" t="inlineStr"/>
    </row>
    <row r="2258">
      <c r="A2258" s="3" t="inlineStr">
        <is>
          <t>ENG-0302</t>
        </is>
      </c>
      <c r="B2258" s="3" t="inlineStr">
        <is>
          <t>Goodison</t>
        </is>
      </c>
      <c r="C2258" s="3" t="inlineStr">
        <is>
          <t>Camille</t>
        </is>
      </c>
      <c r="D2258" s="3" t="inlineStr">
        <is>
          <t>Camille Goodison</t>
        </is>
      </c>
      <c r="E2258" s="3" t="inlineStr">
        <is>
          <t>Professor</t>
        </is>
      </c>
      <c r="F2258" s="3" t="inlineStr">
        <is>
          <t>NYC College of Technology</t>
        </is>
      </c>
      <c r="G2258" s="3" t="inlineStr">
        <is>
          <t>English</t>
        </is>
      </c>
      <c r="H2258" s="3" t="inlineStr">
        <is>
          <t>CGoodison@citytech.cuny.edu</t>
        </is>
      </c>
      <c r="I2258" s="3" t="inlineStr">
        <is>
          <t>Journal article</t>
        </is>
      </c>
      <c r="J2258" s="3" t="inlineStr">
        <is>
          <t>Negrocity: An Interview with Greg Tate</t>
        </is>
      </c>
      <c r="K2258" s="3" t="n">
        <v>2012</v>
      </c>
      <c r="L2258" s="3" t="inlineStr">
        <is>
          <t>Callaloo</t>
        </is>
      </c>
      <c r="M2258" s="3" t="inlineStr">
        <is>
          <t>Camille Goodison</t>
        </is>
      </c>
      <c r="N2258" s="3" t="inlineStr"/>
      <c r="O2258" s="3" t="n"/>
      <c r="P2258" s="3" t="inlineStr"/>
      <c r="Q2258" s="3" t="inlineStr">
        <is>
          <t>10.1353/cal.2012.0080</t>
        </is>
      </c>
      <c r="R2258" s="3" t="inlineStr">
        <is>
          <t>https://doi.org/10.1353/cal.2012.0080</t>
        </is>
      </c>
      <c r="S2258" s="3" t="inlineStr">
        <is>
          <t>OpenAlex; CUNY Academic Works; Dept bio</t>
        </is>
      </c>
      <c r="T2258" s="3" t="n">
        <v>3</v>
      </c>
      <c r="U2258" s="3" t="inlineStr">
        <is>
          <t>High (City Tech affiliation on paper); 3 sources</t>
        </is>
      </c>
      <c r="V2258" s="3" t="n"/>
      <c r="W2258" s="3" t="inlineStr">
        <is>
          <t>“Negrocity.” Callaloo 35.3 (2012): 621-637. An interview with author and musician, Greg Tate.</t>
        </is>
      </c>
      <c r="X2258" s="3" t="inlineStr">
        <is>
          <t>GOODISON: Tell me about your life before you came to New</t>
        </is>
      </c>
      <c r="Y2258" s="3" t="inlineStr">
        <is>
          <t>OpenAlex</t>
        </is>
      </c>
      <c r="Z2258" s="3" t="inlineStr">
        <is>
          <t>https://academicworks.cuny.edu/ny_pubs/731</t>
        </is>
      </c>
      <c r="AA2258" s="3" t="inlineStr">
        <is>
          <t>Open-access PDF (via OpenAlex)</t>
        </is>
      </c>
      <c r="AB2258" s="3" t="inlineStr">
        <is>
          <t>green</t>
        </is>
      </c>
      <c r="AC2258" s="3" t="inlineStr">
        <is>
          <t>School of Arts &amp; Sciences</t>
        </is>
      </c>
      <c r="AD2258" s="3" t="n">
        <v>1</v>
      </c>
      <c r="AE2258" s="3" t="inlineStr">
        <is>
          <t>No</t>
        </is>
      </c>
      <c r="AF2258" s="3" t="inlineStr"/>
      <c r="AG2258" s="4" t="inlineStr"/>
      <c r="AH2258" s="4" t="inlineStr"/>
      <c r="AI2258" s="4" t="inlineStr"/>
    </row>
    <row r="2259">
      <c r="A2259" s="3" t="inlineStr">
        <is>
          <t>ENG-0303</t>
        </is>
      </c>
      <c r="B2259" s="3" t="inlineStr">
        <is>
          <t>Sears</t>
        </is>
      </c>
      <c r="C2259" s="3" t="inlineStr">
        <is>
          <t>Jennifer</t>
        </is>
      </c>
      <c r="D2259" s="3" t="inlineStr">
        <is>
          <t>Jennifer Sears</t>
        </is>
      </c>
      <c r="E2259" s="3" t="inlineStr">
        <is>
          <t>Associate Professor</t>
        </is>
      </c>
      <c r="F2259" s="3" t="inlineStr">
        <is>
          <t>NYC College of Technology</t>
        </is>
      </c>
      <c r="G2259" s="3" t="inlineStr">
        <is>
          <t>English</t>
        </is>
      </c>
      <c r="H2259" s="3" t="inlineStr">
        <is>
          <t>JSears@citytech.cuny.edu</t>
        </is>
      </c>
      <c r="I2259" s="3" t="inlineStr">
        <is>
          <t>Conference presentation</t>
        </is>
      </c>
      <c r="J2259" s="3" t="inlineStr">
        <is>
          <t>PLTL in the Developmental Writing Classsroom</t>
        </is>
      </c>
      <c r="K2259" s="3" t="n">
        <v>2012</v>
      </c>
      <c r="L2259" s="3" t="inlineStr">
        <is>
          <t>Publications and Research</t>
        </is>
      </c>
      <c r="M2259" s="3" t="inlineStr">
        <is>
          <t>Barlow, Aaron; Dreyfuss, A. E.; Sears, Jennifer; Bonhomme, Amelise; Clarke, Rennee; Moon, SungSoo; Young, Jodi-Ann; Younge, Lori</t>
        </is>
      </c>
      <c r="N2259" s="3" t="inlineStr"/>
      <c r="O2259" s="3" t="n"/>
      <c r="P2259" s="3" t="inlineStr"/>
      <c r="Q2259" s="3" t="inlineStr"/>
      <c r="R2259" s="3" t="inlineStr">
        <is>
          <t>https://academicworks.cuny.edu/ny_pubs/208</t>
        </is>
      </c>
      <c r="S2259" s="3" t="inlineStr">
        <is>
          <t>CUNY Academic Works</t>
        </is>
      </c>
      <c r="T2259" s="3" t="n">
        <v>1</v>
      </c>
      <c r="U2259" s="3" t="inlineStr">
        <is>
          <t>High (in CUNY Academic Works)</t>
        </is>
      </c>
      <c r="V2259" s="3" t="n"/>
      <c r="W2259" s="3" t="inlineStr"/>
      <c r="X2259" s="3" t="inlineStr">
        <is>
          <t>Writing placement exam preparation can be broken down into small tasks overseen by Peer Leaders, following (though not precisely) patterns set out by Fred Keller in âGood-bye Teacherâ in 1968. The mechanical aspect of writing, however, is never enough for the production of essays that communicate, something that requires audience and a desire to âspeak.â Students in developmental classrooms often have problems beyond the writing itself: they may be test shy and may not be prepared to take on even college entry tasks without careful direction. Working with Peer Leaders, the developmental program can address the problems of mechanics and testing demands, the Peer Leaders taking on some of the responsibility for guiding students through the tasks. PLTL can also help address the broader problems of preparation for college and even for critical thinking, the Peer Leaders serving as role models.</t>
        </is>
      </c>
      <c r="Y2259" s="3" t="inlineStr">
        <is>
          <t>CUNY Academic Works</t>
        </is>
      </c>
      <c r="Z2259" s="3" t="inlineStr">
        <is>
          <t>https://academicworks.cuny.edu/context/ny_pubs/article/1208/viewcontent/Barlow_2012.pdf</t>
        </is>
      </c>
      <c r="AA2259" s="3" t="inlineStr">
        <is>
          <t>PDF in CUNY Academic Works</t>
        </is>
      </c>
      <c r="AB2259" s="3" t="inlineStr"/>
      <c r="AC2259" s="3" t="inlineStr">
        <is>
          <t>School of Arts &amp; Sciences</t>
        </is>
      </c>
      <c r="AD2259" s="3" t="n"/>
      <c r="AE2259" s="3" t="inlineStr">
        <is>
          <t>No</t>
        </is>
      </c>
      <c r="AF2259" s="3" t="inlineStr"/>
      <c r="AG2259" s="4" t="inlineStr"/>
      <c r="AH2259" s="4" t="inlineStr"/>
      <c r="AI2259" s="4" t="inlineStr"/>
    </row>
    <row r="2260">
      <c r="A2260" s="3" t="inlineStr">
        <is>
          <t>ENG-0305</t>
        </is>
      </c>
      <c r="B2260" s="3" t="inlineStr">
        <is>
          <t>Guida</t>
        </is>
      </c>
      <c r="C2260" s="3" t="inlineStr">
        <is>
          <t>George</t>
        </is>
      </c>
      <c r="D2260" s="3" t="inlineStr">
        <is>
          <t>George Guida</t>
        </is>
      </c>
      <c r="E2260" s="3" t="inlineStr">
        <is>
          <t>Professor</t>
        </is>
      </c>
      <c r="F2260" s="3" t="inlineStr">
        <is>
          <t>NYC College of Technology</t>
        </is>
      </c>
      <c r="G2260" s="3" t="inlineStr">
        <is>
          <t>English</t>
        </is>
      </c>
      <c r="H2260" s="3" t="inlineStr">
        <is>
          <t>GGuida@citytech.cuny.edu</t>
        </is>
      </c>
      <c r="I2260" s="3" t="inlineStr">
        <is>
          <t>Journal article</t>
        </is>
      </c>
      <c r="J2260" s="3" t="inlineStr">
        <is>
          <t>REVIEWS</t>
        </is>
      </c>
      <c r="K2260" s="3" t="n">
        <v>2012</v>
      </c>
      <c r="L2260" s="3" t="inlineStr">
        <is>
          <t>Journal of Italian Cinema and Media Studies</t>
        </is>
      </c>
      <c r="M2260" s="3" t="inlineStr">
        <is>
          <t>Stefania Benini; Clarissa Clò; Lina N Insana; Chiara Francesca Ferrari; Elena Margarita Past; George Guida; Alan O’Leary</t>
        </is>
      </c>
      <c r="N2260" s="3" t="inlineStr"/>
      <c r="O2260" s="3" t="n"/>
      <c r="P2260" s="3" t="inlineStr"/>
      <c r="Q2260" s="3" t="inlineStr">
        <is>
          <t>10.1386/jicms.1.1.103_5</t>
        </is>
      </c>
      <c r="R2260" s="3" t="inlineStr">
        <is>
          <t>https://doi.org/10.1386/jicms.1.1.103_5</t>
        </is>
      </c>
      <c r="S2260" s="3" t="inlineStr">
        <is>
          <t>OpenAlex</t>
        </is>
      </c>
      <c r="T2260" s="3" t="n">
        <v>1</v>
      </c>
      <c r="U2260" s="3" t="inlineStr">
        <is>
          <t>High (City Tech affiliation on paper)</t>
        </is>
      </c>
      <c r="V2260" s="3" t="n"/>
      <c r="W2260" s="3" t="inlineStr"/>
      <c r="X2260" s="3" t="inlineStr">
        <is>
          <t>ITALIAN FILM DIRECTORS IN THE NEW MILLENNIUM, WILLIAM HOPE (ED.) (2010) New Castle Upon Tyne: Cambridge Scholars Publishing, 208 pp., ISBN (10) 144382075X, h/bk, £39.99 | $59.99 FROM TERRONE TO EXTRACOMUNITARIO: NEW MANIFESTATIONS OF RACISM IN CONTEMPORARY ITALIAN CINEMA. SHIFTING DEMOGRAPHICS &amp; CHANGING IMAGES IN A MULTI-CULTURAL GLOBALIZED SOCIETY, GRACE RUSSO BULLARO (ED.) (2010) Leicester, UK: Troubador Publishing Ltd., 456 pp., ISBN 9781848761766, p/bk, £15.95 | $24.95 CONFLICTS OF MEMORY. THE RECEPTION OF HOLOCAUST FILMS AND TV PROGRAMMES IN ITALY, 1945 TO THE PRESENT, EMILIANO PERRA (2010) Oxford: Peter Lang, 291 pp., ISBN 9783039118809, p/bk, $71.95 TRAGEDIA ALL’ITALIANA. ITALIAN CINEMA AND ITALIAN TERRORISMS, 1970–2008, ALAN O’LEARY (2011) Bern, Switzerland: Peter Lang, 284 pp., ISBN 9783039115747, p/bk, £36.00 | $58.95 ENTERING THE FRAME: CINEMA AND HISTORY IN THE FILMS OF YERVANT GIANIKIAN AND ANGELA RICCI LUCCHI, ROBERT LUMLEY (2011) New York: Peter Lang, 192 pp., ISBN 9783034301138, p/bk, $55.95 A TALE OF TWO MAFIAS: A REVIEW ESSAY MAFIA MOVIES: A READER, DANA RENGA (ED.) (2011) Toronto: University of Toronto Press, 398 pp., ISBN 978-0802096654, p/bk, $37.95 THE ITALIANIST: FILM ISSUE</t>
        </is>
      </c>
      <c r="Y2260" s="3" t="inlineStr">
        <is>
          <t>OpenAlex</t>
        </is>
      </c>
      <c r="Z2260" s="3" t="inlineStr"/>
      <c r="AA2260" s="3" t="inlineStr">
        <is>
          <t>Not found</t>
        </is>
      </c>
      <c r="AB2260" s="3" t="inlineStr">
        <is>
          <t>closed</t>
        </is>
      </c>
      <c r="AC2260" s="3" t="inlineStr">
        <is>
          <t>School of Arts &amp; Sciences</t>
        </is>
      </c>
      <c r="AD2260" s="3" t="n">
        <v>0</v>
      </c>
      <c r="AE2260" s="3" t="inlineStr">
        <is>
          <t>No</t>
        </is>
      </c>
      <c r="AF2260" s="3" t="inlineStr"/>
      <c r="AG2260" s="4" t="inlineStr"/>
      <c r="AH2260" s="4" t="inlineStr"/>
      <c r="AI2260" s="4" t="inlineStr"/>
    </row>
    <row r="2261">
      <c r="A2261" s="3" t="inlineStr">
        <is>
          <t>ENG-0306</t>
        </is>
      </c>
      <c r="B2261" s="3" t="inlineStr">
        <is>
          <t>Goodison</t>
        </is>
      </c>
      <c r="C2261" s="3" t="inlineStr">
        <is>
          <t>Camille</t>
        </is>
      </c>
      <c r="D2261" s="3" t="inlineStr">
        <is>
          <t>Camille Goodison</t>
        </is>
      </c>
      <c r="E2261" s="3" t="inlineStr">
        <is>
          <t>Professor</t>
        </is>
      </c>
      <c r="F2261" s="3" t="inlineStr">
        <is>
          <t>NYC College of Technology</t>
        </is>
      </c>
      <c r="G2261" s="3" t="inlineStr">
        <is>
          <t>English</t>
        </is>
      </c>
      <c r="H2261" s="3" t="inlineStr">
        <is>
          <t>CGoodison@citytech.cuny.edu</t>
        </is>
      </c>
      <c r="I2261" s="3" t="inlineStr">
        <is>
          <t>Book</t>
        </is>
      </c>
      <c r="J2261" s="3" t="inlineStr">
        <is>
          <t>Sister Citizen.” Calyx, A Journal of Art and Literature by Women 27.2 (2012): 138-140</t>
        </is>
      </c>
      <c r="K2261" s="3" t="n">
        <v>2012</v>
      </c>
      <c r="L2261" s="3" t="inlineStr"/>
      <c r="M2261" s="3" t="inlineStr">
        <is>
          <t>“Sister Citizen.” Calyx, A Journal of Art and Literature by Women 27.2</t>
        </is>
      </c>
      <c r="N2261" s="3" t="inlineStr"/>
      <c r="O2261" s="3" t="n"/>
      <c r="P2261" s="3" t="inlineStr"/>
      <c r="Q2261" s="3" t="inlineStr"/>
      <c r="R2261" s="3" t="inlineStr"/>
      <c r="S2261" s="3" t="inlineStr">
        <is>
          <t>Dept bio</t>
        </is>
      </c>
      <c r="T2261" s="3" t="n">
        <v>1</v>
      </c>
      <c r="U2261" s="3" t="inlineStr">
        <is>
          <t>Medium (self-reported in faculty bio)</t>
        </is>
      </c>
      <c r="V2261" s="3" t="n"/>
      <c r="W2261" s="3" t="inlineStr">
        <is>
          <t>“Sister Citizen.” Calyx, A Journal of Art and Literature by Women 27.2 (2012): 138-140.</t>
        </is>
      </c>
      <c r="X2261" s="3" t="inlineStr"/>
      <c r="Y2261" s="3" t="inlineStr"/>
      <c r="Z2261" s="3" t="inlineStr"/>
      <c r="AA2261" s="3" t="inlineStr"/>
      <c r="AB2261" s="3" t="inlineStr"/>
      <c r="AC2261" s="3" t="inlineStr">
        <is>
          <t>School of Arts &amp; Sciences</t>
        </is>
      </c>
      <c r="AD2261" s="3" t="n"/>
      <c r="AE2261" s="3" t="inlineStr">
        <is>
          <t>No</t>
        </is>
      </c>
      <c r="AF2261" s="3" t="inlineStr"/>
      <c r="AG2261" s="4" t="inlineStr"/>
      <c r="AH2261" s="4" t="inlineStr"/>
      <c r="AI2261" s="4" t="inlineStr"/>
    </row>
    <row r="2262">
      <c r="A2262" s="3" t="inlineStr">
        <is>
          <t>ENG-0307</t>
        </is>
      </c>
      <c r="B2262" s="3" t="inlineStr">
        <is>
          <t>Shapiro</t>
        </is>
      </c>
      <c r="C2262" s="3" t="inlineStr">
        <is>
          <t>Rebecca</t>
        </is>
      </c>
      <c r="D2262" s="3" t="inlineStr">
        <is>
          <t>Rebecca Shapiro</t>
        </is>
      </c>
      <c r="E2262" s="3" t="inlineStr">
        <is>
          <t>Professor</t>
        </is>
      </c>
      <c r="F2262" s="3" t="inlineStr">
        <is>
          <t>NYC College of Technology</t>
        </is>
      </c>
      <c r="G2262" s="3" t="inlineStr">
        <is>
          <t>English</t>
        </is>
      </c>
      <c r="H2262" s="3" t="inlineStr">
        <is>
          <t>RShapiro@citytech.cuny.edu</t>
        </is>
      </c>
      <c r="I2262" s="3" t="inlineStr">
        <is>
          <t>Paper (venue type unclear)</t>
        </is>
      </c>
      <c r="J2262" s="3" t="inlineStr">
        <is>
          <t>The Cambridge History of the English Novel</t>
        </is>
      </c>
      <c r="K2262" s="3" t="n">
        <v>2012</v>
      </c>
      <c r="L2262" s="3" t="inlineStr"/>
      <c r="M2262" s="3" t="inlineStr">
        <is>
          <t>The Cambridge History of the English Novel. Ed. Robert L. Caserio and Clement Hawes. Cambridge University Press, 2012. CHOICE</t>
        </is>
      </c>
      <c r="N2262" s="3" t="inlineStr"/>
      <c r="O2262" s="3" t="n"/>
      <c r="P2262" s="3" t="inlineStr"/>
      <c r="Q2262" s="3" t="inlineStr"/>
      <c r="R2262" s="3" t="inlineStr"/>
      <c r="S2262" s="3" t="inlineStr">
        <is>
          <t>Dept bio</t>
        </is>
      </c>
      <c r="T2262" s="3" t="n">
        <v>1</v>
      </c>
      <c r="U2262" s="3" t="inlineStr">
        <is>
          <t>Medium (self-reported in faculty bio)</t>
        </is>
      </c>
      <c r="V2262" s="3" t="n"/>
      <c r="W2262" s="3" t="inlineStr">
        <is>
          <t>The Cambridge History of the English Novel. Ed. Robert L. Caserio and Clement Hawes. Cambridge University Press, 2012. CHOICE (2012).</t>
        </is>
      </c>
      <c r="X2262" s="3" t="inlineStr"/>
      <c r="Y2262" s="3" t="inlineStr"/>
      <c r="Z2262" s="3" t="inlineStr"/>
      <c r="AA2262" s="3" t="inlineStr"/>
      <c r="AB2262" s="3" t="inlineStr"/>
      <c r="AC2262" s="3" t="inlineStr">
        <is>
          <t>School of Arts &amp; Sciences</t>
        </is>
      </c>
      <c r="AD2262" s="3" t="n"/>
      <c r="AE2262" s="3" t="inlineStr">
        <is>
          <t>No</t>
        </is>
      </c>
      <c r="AF2262" s="3" t="inlineStr"/>
      <c r="AG2262" s="4" t="inlineStr"/>
      <c r="AH2262" s="4" t="inlineStr"/>
      <c r="AI2262" s="4" t="inlineStr"/>
    </row>
    <row r="2263">
      <c r="A2263" s="3" t="inlineStr">
        <is>
          <t>ENG-0310</t>
        </is>
      </c>
      <c r="B2263" s="3" t="inlineStr">
        <is>
          <t>But</t>
        </is>
      </c>
      <c r="C2263" s="3" t="inlineStr">
        <is>
          <t>Juanita</t>
        </is>
      </c>
      <c r="D2263" s="3" t="inlineStr">
        <is>
          <t>Juanita But</t>
        </is>
      </c>
      <c r="E2263" s="3" t="inlineStr">
        <is>
          <t>Professor</t>
        </is>
      </c>
      <c r="F2263" s="3" t="inlineStr">
        <is>
          <t>NYC College of Technology</t>
        </is>
      </c>
      <c r="G2263" s="3" t="inlineStr">
        <is>
          <t>English</t>
        </is>
      </c>
      <c r="H2263" s="3" t="inlineStr">
        <is>
          <t>JBut@citytech.cuny.edu</t>
        </is>
      </c>
      <c r="I2263" s="3" t="inlineStr">
        <is>
          <t>Journal article</t>
        </is>
      </c>
      <c r="J2263" s="3" t="inlineStr">
        <is>
          <t>The Making of a Eurasian: Writing, Miscegenation, and Redemption in Sui Sin Far</t>
        </is>
      </c>
      <c r="K2263" s="3" t="n">
        <v>2012</v>
      </c>
      <c r="L2263" s="3" t="inlineStr">
        <is>
          <t>Asian American Literature Discourses &amp; Pedagogies</t>
        </is>
      </c>
      <c r="M2263" s="3" t="inlineStr">
        <is>
          <t>Juanita C. But</t>
        </is>
      </c>
      <c r="N2263" s="3" t="inlineStr"/>
      <c r="O2263" s="3" t="n"/>
      <c r="P2263" s="3" t="inlineStr"/>
      <c r="Q2263" s="3" t="inlineStr">
        <is>
          <t>10.55917/2154-2171.1022</t>
        </is>
      </c>
      <c r="R2263" s="3" t="inlineStr">
        <is>
          <t>https://doi.org/10.55917/2154-2171.1022</t>
        </is>
      </c>
      <c r="S2263" s="3" t="inlineStr">
        <is>
          <t>OpenAlex; Dept bio</t>
        </is>
      </c>
      <c r="T2263" s="3" t="n">
        <v>2</v>
      </c>
      <c r="U2263" s="3" t="inlineStr">
        <is>
          <t>High (City Tech affiliation on paper); 2 sources</t>
        </is>
      </c>
      <c r="V2263" s="3" t="n"/>
      <c r="W2263" s="3" t="inlineStr">
        <is>
          <t>But, Juanita. The Making of a Eurasian: Writing, Miscegenation, and Redemption in Sui Sin Far/Edith Eaton, Asian American Literature: Discourses and Pedagogies.3 (2012): 14-26.</t>
        </is>
      </c>
      <c r="X2263" s="3" t="inlineStr">
        <is>
          <t>This paper examines the literary itinerary of Sui Sin Far/Edith Eaton with a specific focus on the shaping of her Eurasian authorship .</t>
        </is>
      </c>
      <c r="Y2263" s="3" t="inlineStr">
        <is>
          <t>OpenAlex</t>
        </is>
      </c>
      <c r="Z2263" s="3" t="inlineStr">
        <is>
          <t>https://scholarworks.sjsu.edu/cgi/viewcontent.cgi?article=1022&amp;context=aaldp</t>
        </is>
      </c>
      <c r="AA2263" s="3" t="inlineStr">
        <is>
          <t>Open-access PDF (via OpenAlex)</t>
        </is>
      </c>
      <c r="AB2263" s="3" t="inlineStr">
        <is>
          <t>green</t>
        </is>
      </c>
      <c r="AC2263" s="3" t="inlineStr">
        <is>
          <t>School of Arts &amp; Sciences</t>
        </is>
      </c>
      <c r="AD2263" s="3" t="n">
        <v>0</v>
      </c>
      <c r="AE2263" s="3" t="inlineStr">
        <is>
          <t>No</t>
        </is>
      </c>
      <c r="AF2263" s="3" t="inlineStr"/>
      <c r="AG2263" s="4" t="inlineStr"/>
      <c r="AH2263" s="4" t="inlineStr"/>
      <c r="AI2263" s="4" t="inlineStr"/>
    </row>
    <row r="2264">
      <c r="A2264" s="3" t="inlineStr">
        <is>
          <t>ENG-0311</t>
        </is>
      </c>
      <c r="B2264" s="3" t="inlineStr">
        <is>
          <t>Harris</t>
        </is>
      </c>
      <c r="C2264" s="3" t="inlineStr">
        <is>
          <t>Carole</t>
        </is>
      </c>
      <c r="D2264" s="3" t="inlineStr">
        <is>
          <t>Carole Harris</t>
        </is>
      </c>
      <c r="E2264" s="3" t="inlineStr">
        <is>
          <t>Associate Professor</t>
        </is>
      </c>
      <c r="F2264" s="3" t="inlineStr">
        <is>
          <t>NYC College of Technology</t>
        </is>
      </c>
      <c r="G2264" s="3" t="inlineStr">
        <is>
          <t>English</t>
        </is>
      </c>
      <c r="H2264" s="3" t="inlineStr">
        <is>
          <t>CHarris@citytech.cuny.edu</t>
        </is>
      </c>
      <c r="I2264" s="3" t="inlineStr">
        <is>
          <t>Book chapter</t>
        </is>
      </c>
      <c r="J2264" s="3" t="inlineStr">
        <is>
          <t>The Negative Impact of City Tech's Teaching Load on Scholarship and Teaching</t>
        </is>
      </c>
      <c r="K2264" s="3" t="n">
        <v>2012</v>
      </c>
      <c r="L2264" s="3" t="inlineStr"/>
      <c r="M2264" s="3" t="inlineStr"/>
      <c r="N2264" s="3" t="inlineStr"/>
      <c r="O2264" s="3" t="n"/>
      <c r="P2264" s="3" t="inlineStr"/>
      <c r="Q2264" s="3" t="inlineStr"/>
      <c r="R2264" s="3" t="inlineStr">
        <is>
          <t>http://psc-cuny.org/course-load-testimonials</t>
        </is>
      </c>
      <c r="S2264" s="3" t="inlineStr">
        <is>
          <t>Dept bio</t>
        </is>
      </c>
      <c r="T2264" s="3" t="n">
        <v>1</v>
      </c>
      <c r="U2264" s="3" t="inlineStr">
        <is>
          <t>Medium (self-reported in faculty bio)</t>
        </is>
      </c>
      <c r="V2264" s="3" t="n"/>
      <c r="W2264" s="3" t="inlineStr">
        <is>
          <t>"The Negative Impact of City Tech's Teaching Load on Scholarship and Teaching." Opening Statement and Testimonial, Labor/Management Meeting with NYCCT President Russell Hotzler, PSC President Barbara Bowen, and Executive Committee of PSC NYCCT Chapter, May 30, 2012. Posted 3 July 2013: http://psc-cuny.org/course-load-testimonials</t>
        </is>
      </c>
      <c r="X2264" s="3" t="inlineStr"/>
      <c r="Y2264" s="3" t="inlineStr"/>
      <c r="Z2264" s="3" t="inlineStr"/>
      <c r="AA2264" s="3" t="inlineStr"/>
      <c r="AB2264" s="3" t="inlineStr"/>
      <c r="AC2264" s="3" t="inlineStr">
        <is>
          <t>School of Arts &amp; Sciences</t>
        </is>
      </c>
      <c r="AD2264" s="3" t="n"/>
      <c r="AE2264" s="3" t="inlineStr">
        <is>
          <t>No</t>
        </is>
      </c>
      <c r="AF2264" s="3" t="inlineStr"/>
      <c r="AG2264" s="4" t="inlineStr"/>
      <c r="AH2264" s="4" t="inlineStr"/>
      <c r="AI2264" s="4" t="inlineStr"/>
    </row>
    <row r="2265">
      <c r="A2265" s="3" t="inlineStr">
        <is>
          <t>ENG-0312</t>
        </is>
      </c>
      <c r="B2265" s="3" t="inlineStr">
        <is>
          <t>Noonan</t>
        </is>
      </c>
      <c r="C2265" s="3" t="inlineStr">
        <is>
          <t>Mark</t>
        </is>
      </c>
      <c r="D2265" s="3" t="inlineStr">
        <is>
          <t>Mark Noonan</t>
        </is>
      </c>
      <c r="E2265" s="3" t="inlineStr">
        <is>
          <t>Professor</t>
        </is>
      </c>
      <c r="F2265" s="3" t="inlineStr">
        <is>
          <t>NYC College of Technology</t>
        </is>
      </c>
      <c r="G2265" s="3" t="inlineStr">
        <is>
          <t>English</t>
        </is>
      </c>
      <c r="H2265" s="3" t="inlineStr">
        <is>
          <t>MNoonan@citytech.cuny.edu</t>
        </is>
      </c>
      <c r="I2265" s="3" t="inlineStr">
        <is>
          <t>Book</t>
        </is>
      </c>
      <c r="J2265" s="3" t="inlineStr">
        <is>
          <t>The Place Where We Dwell: Reading and Writing About New York City (Dubuque: Kendall Hunt, 2012)</t>
        </is>
      </c>
      <c r="K2265" s="3" t="n">
        <v>2012</v>
      </c>
      <c r="L2265" s="3" t="inlineStr"/>
      <c r="M2265" s="3" t="inlineStr"/>
      <c r="N2265" s="3" t="inlineStr"/>
      <c r="O2265" s="3" t="n"/>
      <c r="P2265" s="3" t="inlineStr"/>
      <c r="Q2265" s="3" t="inlineStr"/>
      <c r="R2265" s="3" t="inlineStr"/>
      <c r="S2265" s="3" t="inlineStr">
        <is>
          <t>Dept bio</t>
        </is>
      </c>
      <c r="T2265" s="3" t="n">
        <v>1</v>
      </c>
      <c r="U2265" s="3" t="inlineStr">
        <is>
          <t>Medium (self-reported in faculty bio)</t>
        </is>
      </c>
      <c r="V2265" s="3" t="n"/>
      <c r="W2265" s="3" t="inlineStr">
        <is>
          <t>The Place Where We Dwell: Reading and Writing About New York City (Dubuque: Kendall Hunt, 2012).</t>
        </is>
      </c>
      <c r="X2265" s="3" t="inlineStr"/>
      <c r="Y2265" s="3" t="inlineStr"/>
      <c r="Z2265" s="3" t="inlineStr"/>
      <c r="AA2265" s="3" t="inlineStr"/>
      <c r="AB2265" s="3" t="inlineStr"/>
      <c r="AC2265" s="3" t="inlineStr">
        <is>
          <t>School of Arts &amp; Sciences</t>
        </is>
      </c>
      <c r="AD2265" s="3" t="n"/>
      <c r="AE2265" s="3" t="inlineStr">
        <is>
          <t>No</t>
        </is>
      </c>
      <c r="AF2265" s="3" t="inlineStr"/>
      <c r="AG2265" s="4" t="inlineStr"/>
      <c r="AH2265" s="4" t="inlineStr"/>
      <c r="AI2265" s="4" t="inlineStr"/>
    </row>
    <row r="2266">
      <c r="A2266" s="3" t="inlineStr">
        <is>
          <t>ENG-0313</t>
        </is>
      </c>
      <c r="B2266" s="3" t="inlineStr">
        <is>
          <t>Guida</t>
        </is>
      </c>
      <c r="C2266" s="3" t="inlineStr">
        <is>
          <t>George</t>
        </is>
      </c>
      <c r="D2266" s="3" t="inlineStr">
        <is>
          <t>George Guida</t>
        </is>
      </c>
      <c r="E2266" s="3" t="inlineStr">
        <is>
          <t>Professor</t>
        </is>
      </c>
      <c r="F2266" s="3" t="inlineStr">
        <is>
          <t>NYC College of Technology</t>
        </is>
      </c>
      <c r="G2266" s="3" t="inlineStr">
        <is>
          <t>English</t>
        </is>
      </c>
      <c r="H2266" s="3" t="inlineStr">
        <is>
          <t>GGuida@citytech.cuny.edu</t>
        </is>
      </c>
      <c r="I2266" s="3" t="inlineStr">
        <is>
          <t>Book</t>
        </is>
      </c>
      <c r="J2266" s="3" t="inlineStr">
        <is>
          <t>The Pope Stories and Other Tales of Troubled Times</t>
        </is>
      </c>
      <c r="K2266" s="3" t="n">
        <v>2012</v>
      </c>
      <c r="L2266" s="3" t="inlineStr"/>
      <c r="M2266" s="3" t="inlineStr"/>
      <c r="N2266" s="3" t="inlineStr"/>
      <c r="O2266" s="3" t="n"/>
      <c r="P2266" s="3" t="inlineStr"/>
      <c r="Q2266" s="3" t="inlineStr"/>
      <c r="R2266" s="3" t="inlineStr"/>
      <c r="S2266" s="3" t="inlineStr">
        <is>
          <t>Dept bio</t>
        </is>
      </c>
      <c r="T2266" s="3" t="n">
        <v>1</v>
      </c>
      <c r="U2266" s="3" t="inlineStr">
        <is>
          <t>Medium (self-reported in faculty bio)</t>
        </is>
      </c>
      <c r="V2266" s="3" t="n"/>
      <c r="W2266" s="3" t="inlineStr">
        <is>
          <t>The Pope Stories and Other Tales of Troubled Times. New York: Bordighera Press, 2012.</t>
        </is>
      </c>
      <c r="X2266" s="3" t="inlineStr"/>
      <c r="Y2266" s="3" t="inlineStr"/>
      <c r="Z2266" s="3" t="inlineStr"/>
      <c r="AA2266" s="3" t="inlineStr"/>
      <c r="AB2266" s="3" t="inlineStr"/>
      <c r="AC2266" s="3" t="inlineStr">
        <is>
          <t>School of Arts &amp; Sciences</t>
        </is>
      </c>
      <c r="AD2266" s="3" t="n"/>
      <c r="AE2266" s="3" t="inlineStr">
        <is>
          <t>No</t>
        </is>
      </c>
      <c r="AF2266" s="3" t="inlineStr"/>
      <c r="AG2266" s="4" t="inlineStr"/>
      <c r="AH2266" s="4" t="inlineStr"/>
      <c r="AI2266" s="4" t="inlineStr"/>
    </row>
    <row r="2267">
      <c r="A2267" s="3" t="inlineStr">
        <is>
          <t>ENG-0314</t>
        </is>
      </c>
      <c r="B2267" s="3" t="inlineStr">
        <is>
          <t>Guida</t>
        </is>
      </c>
      <c r="C2267" s="3" t="inlineStr">
        <is>
          <t>George</t>
        </is>
      </c>
      <c r="D2267" s="3" t="inlineStr">
        <is>
          <t>George Guida</t>
        </is>
      </c>
      <c r="E2267" s="3" t="inlineStr">
        <is>
          <t>Professor</t>
        </is>
      </c>
      <c r="F2267" s="3" t="inlineStr">
        <is>
          <t>NYC College of Technology</t>
        </is>
      </c>
      <c r="G2267" s="3" t="inlineStr">
        <is>
          <t>English</t>
        </is>
      </c>
      <c r="H2267" s="3" t="inlineStr">
        <is>
          <t>GGuida@citytech.cuny.edu</t>
        </is>
      </c>
      <c r="I2267" s="3" t="inlineStr">
        <is>
          <t>Book</t>
        </is>
      </c>
      <c r="J2267" s="3" t="inlineStr">
        <is>
          <t>The True Virtuoso Spirit</t>
        </is>
      </c>
      <c r="K2267" s="3" t="n">
        <v>2012</v>
      </c>
      <c r="L2267" s="3" t="inlineStr"/>
      <c r="M2267" s="3" t="inlineStr">
        <is>
          <t>"The True Virtuoso Spirit" and "The National Association of Peasants (NAP) President's Message" (poems), VIA 23.1</t>
        </is>
      </c>
      <c r="N2267" s="3" t="inlineStr"/>
      <c r="O2267" s="3" t="n"/>
      <c r="P2267" s="3" t="inlineStr"/>
      <c r="Q2267" s="3" t="inlineStr"/>
      <c r="R2267" s="3" t="inlineStr"/>
      <c r="S2267" s="3" t="inlineStr">
        <is>
          <t>Dept bio</t>
        </is>
      </c>
      <c r="T2267" s="3" t="n">
        <v>1</v>
      </c>
      <c r="U2267" s="3" t="inlineStr">
        <is>
          <t>Medium (self-reported in faculty bio)</t>
        </is>
      </c>
      <c r="V2267" s="3" t="n"/>
      <c r="W2267" s="3" t="inlineStr">
        <is>
          <t>"The True Virtuoso Spirit" and "The National Association of Peasants (NAP) President's Message" (poems), VIA 23.1 (2012): 10-11.</t>
        </is>
      </c>
      <c r="X2267" s="3" t="inlineStr"/>
      <c r="Y2267" s="3" t="inlineStr"/>
      <c r="Z2267" s="3" t="inlineStr"/>
      <c r="AA2267" s="3" t="inlineStr"/>
      <c r="AB2267" s="3" t="inlineStr"/>
      <c r="AC2267" s="3" t="inlineStr">
        <is>
          <t>School of Arts &amp; Sciences</t>
        </is>
      </c>
      <c r="AD2267" s="3" t="n"/>
      <c r="AE2267" s="3" t="inlineStr">
        <is>
          <t>No</t>
        </is>
      </c>
      <c r="AF2267" s="3" t="inlineStr"/>
      <c r="AG2267" s="4" t="inlineStr"/>
      <c r="AH2267" s="4" t="inlineStr"/>
      <c r="AI2267" s="4" t="inlineStr"/>
    </row>
    <row r="2268">
      <c r="A2268" s="3" t="inlineStr">
        <is>
          <t>ENG-0315</t>
        </is>
      </c>
      <c r="B2268" s="3" t="inlineStr">
        <is>
          <t>Behrent</t>
        </is>
      </c>
      <c r="C2268" s="3" t="inlineStr">
        <is>
          <t>Megan</t>
        </is>
      </c>
      <c r="D2268" s="3" t="inlineStr">
        <is>
          <t>Megan Behrent</t>
        </is>
      </c>
      <c r="E2268" s="3" t="inlineStr">
        <is>
          <t>Professor</t>
        </is>
      </c>
      <c r="F2268" s="3" t="inlineStr">
        <is>
          <t>NYC College of Technology</t>
        </is>
      </c>
      <c r="G2268" s="3" t="inlineStr">
        <is>
          <t>English</t>
        </is>
      </c>
      <c r="H2268" s="3" t="inlineStr">
        <is>
          <t>MBehrent@citytech.cuny.edu</t>
        </is>
      </c>
      <c r="I2268" s="3" t="inlineStr">
        <is>
          <t>Book</t>
        </is>
      </c>
      <c r="J2268" s="3" t="inlineStr">
        <is>
          <t>The problem that had no name</t>
        </is>
      </c>
      <c r="K2268" s="3" t="n">
        <v>2012</v>
      </c>
      <c r="L2268" s="3" t="inlineStr"/>
      <c r="M2268" s="3" t="inlineStr"/>
      <c r="N2268" s="3" t="inlineStr"/>
      <c r="O2268" s="3" t="n"/>
      <c r="P2268" s="3" t="inlineStr"/>
      <c r="Q2268" s="3" t="inlineStr"/>
      <c r="R2268" s="3" t="inlineStr"/>
      <c r="S2268" s="3" t="inlineStr">
        <is>
          <t>Dept bio</t>
        </is>
      </c>
      <c r="T2268" s="3" t="n">
        <v>1</v>
      </c>
      <c r="U2268" s="3" t="inlineStr">
        <is>
          <t>Medium (self-reported in faculty bio)</t>
        </is>
      </c>
      <c r="V2268" s="3" t="n"/>
      <c r="W2268" s="3" t="inlineStr">
        <is>
          <t>“The problem that had no name,” a review of A Strange Stirring: The Feminine Mystique and American Women at the Dawn of the 1960s by Stephanie Coontz in International Socialist Review 84 (June 2012): 70-71.</t>
        </is>
      </c>
      <c r="X2268" s="3" t="inlineStr"/>
      <c r="Y2268" s="3" t="inlineStr"/>
      <c r="Z2268" s="3" t="inlineStr"/>
      <c r="AA2268" s="3" t="inlineStr"/>
      <c r="AB2268" s="3" t="inlineStr"/>
      <c r="AC2268" s="3" t="inlineStr">
        <is>
          <t>School of Arts &amp; Sciences</t>
        </is>
      </c>
      <c r="AD2268" s="3" t="n"/>
      <c r="AE2268" s="3" t="inlineStr">
        <is>
          <t>No</t>
        </is>
      </c>
      <c r="AF2268" s="3" t="inlineStr"/>
      <c r="AG2268" s="4" t="inlineStr"/>
      <c r="AH2268" s="4" t="inlineStr"/>
      <c r="AI2268" s="4" t="inlineStr"/>
    </row>
    <row r="2269">
      <c r="A2269" s="3" t="inlineStr">
        <is>
          <t>ENG-0316</t>
        </is>
      </c>
      <c r="B2269" s="3" t="inlineStr">
        <is>
          <t>Goodison</t>
        </is>
      </c>
      <c r="C2269" s="3" t="inlineStr">
        <is>
          <t>Camille</t>
        </is>
      </c>
      <c r="D2269" s="3" t="inlineStr">
        <is>
          <t>Camille Goodison</t>
        </is>
      </c>
      <c r="E2269" s="3" t="inlineStr">
        <is>
          <t>Professor</t>
        </is>
      </c>
      <c r="F2269" s="3" t="inlineStr">
        <is>
          <t>NYC College of Technology</t>
        </is>
      </c>
      <c r="G2269" s="3" t="inlineStr">
        <is>
          <t>English</t>
        </is>
      </c>
      <c r="H2269" s="3" t="inlineStr">
        <is>
          <t>CGoodison@citytech.cuny.edu</t>
        </is>
      </c>
      <c r="I2269" s="3" t="inlineStr">
        <is>
          <t>Book</t>
        </is>
      </c>
      <c r="J2269" s="3" t="inlineStr">
        <is>
          <t>Twelve Days.“ Relief Journal 6.1 (2012): 10-20</t>
        </is>
      </c>
      <c r="K2269" s="3" t="n">
        <v>2012</v>
      </c>
      <c r="L2269" s="3" t="inlineStr"/>
      <c r="M2269" s="3" t="inlineStr">
        <is>
          <t>”Twelve Days.“ Relief Journal 6.1</t>
        </is>
      </c>
      <c r="N2269" s="3" t="inlineStr"/>
      <c r="O2269" s="3" t="n"/>
      <c r="P2269" s="3" t="inlineStr"/>
      <c r="Q2269" s="3" t="inlineStr"/>
      <c r="R2269" s="3" t="inlineStr"/>
      <c r="S2269" s="3" t="inlineStr">
        <is>
          <t>Dept bio</t>
        </is>
      </c>
      <c r="T2269" s="3" t="n">
        <v>1</v>
      </c>
      <c r="U2269" s="3" t="inlineStr">
        <is>
          <t>Medium (self-reported in faculty bio)</t>
        </is>
      </c>
      <c r="V2269" s="3" t="n"/>
      <c r="W2269" s="3" t="inlineStr">
        <is>
          <t>”Twelve Days.“ Relief Journal 6.1 (2012): 10-20.</t>
        </is>
      </c>
      <c r="X2269" s="3" t="inlineStr"/>
      <c r="Y2269" s="3" t="inlineStr"/>
      <c r="Z2269" s="3" t="inlineStr"/>
      <c r="AA2269" s="3" t="inlineStr"/>
      <c r="AB2269" s="3" t="inlineStr"/>
      <c r="AC2269" s="3" t="inlineStr">
        <is>
          <t>School of Arts &amp; Sciences</t>
        </is>
      </c>
      <c r="AD2269" s="3" t="n"/>
      <c r="AE2269" s="3" t="inlineStr">
        <is>
          <t>No</t>
        </is>
      </c>
      <c r="AF2269" s="3" t="inlineStr"/>
      <c r="AG2269" s="4" t="inlineStr"/>
      <c r="AH2269" s="4" t="inlineStr"/>
      <c r="AI2269" s="4" t="inlineStr"/>
    </row>
    <row r="2270">
      <c r="A2270" s="3" t="inlineStr">
        <is>
          <t>ENG-0317</t>
        </is>
      </c>
      <c r="B2270" s="3" t="inlineStr">
        <is>
          <t>Goodison</t>
        </is>
      </c>
      <c r="C2270" s="3" t="inlineStr">
        <is>
          <t>Camille</t>
        </is>
      </c>
      <c r="D2270" s="3" t="inlineStr">
        <is>
          <t>Camille Goodison</t>
        </is>
      </c>
      <c r="E2270" s="3" t="inlineStr">
        <is>
          <t>Professor</t>
        </is>
      </c>
      <c r="F2270" s="3" t="inlineStr">
        <is>
          <t>NYC College of Technology</t>
        </is>
      </c>
      <c r="G2270" s="3" t="inlineStr">
        <is>
          <t>English</t>
        </is>
      </c>
      <c r="H2270" s="3" t="inlineStr">
        <is>
          <t>CGoodison@citytech.cuny.edu</t>
        </is>
      </c>
      <c r="I2270" s="3" t="inlineStr">
        <is>
          <t>Book</t>
        </is>
      </c>
      <c r="J2270" s="3" t="inlineStr">
        <is>
          <t>Twelve Days.” 35th Annual Spring Conference, New Jersey College English Association, Seton Hall University, April 14, 2012</t>
        </is>
      </c>
      <c r="K2270" s="3" t="n">
        <v>2012</v>
      </c>
      <c r="L2270" s="3" t="inlineStr"/>
      <c r="M2270" s="3" t="inlineStr"/>
      <c r="N2270" s="3" t="inlineStr"/>
      <c r="O2270" s="3" t="n"/>
      <c r="P2270" s="3" t="inlineStr"/>
      <c r="Q2270" s="3" t="inlineStr"/>
      <c r="R2270" s="3" t="inlineStr"/>
      <c r="S2270" s="3" t="inlineStr">
        <is>
          <t>Dept bio</t>
        </is>
      </c>
      <c r="T2270" s="3" t="n">
        <v>1</v>
      </c>
      <c r="U2270" s="3" t="inlineStr">
        <is>
          <t>Medium (self-reported in faculty bio)</t>
        </is>
      </c>
      <c r="V2270" s="3" t="n"/>
      <c r="W2270" s="3" t="inlineStr">
        <is>
          <t>“Twelve Days.” 35th Annual Spring Conference, New Jersey College English Association, Seton Hall University, April 14, 2012. “Those Who Can: Teachers Who Write” Panel presentation.</t>
        </is>
      </c>
      <c r="X2270" s="3" t="inlineStr"/>
      <c r="Y2270" s="3" t="inlineStr"/>
      <c r="Z2270" s="3" t="inlineStr"/>
      <c r="AA2270" s="3" t="inlineStr"/>
      <c r="AB2270" s="3" t="inlineStr"/>
      <c r="AC2270" s="3" t="inlineStr">
        <is>
          <t>School of Arts &amp; Sciences</t>
        </is>
      </c>
      <c r="AD2270" s="3" t="n"/>
      <c r="AE2270" s="3" t="inlineStr">
        <is>
          <t>No</t>
        </is>
      </c>
      <c r="AF2270" s="3" t="inlineStr"/>
      <c r="AG2270" s="4" t="inlineStr"/>
      <c r="AH2270" s="4" t="inlineStr"/>
      <c r="AI2270" s="4" t="inlineStr"/>
    </row>
    <row r="2271">
      <c r="A2271" s="3" t="inlineStr">
        <is>
          <t>ENG-0318</t>
        </is>
      </c>
      <c r="B2271" s="3" t="inlineStr">
        <is>
          <t>Goodison</t>
        </is>
      </c>
      <c r="C2271" s="3" t="inlineStr">
        <is>
          <t>Camille</t>
        </is>
      </c>
      <c r="D2271" s="3" t="inlineStr">
        <is>
          <t>Camille Goodison</t>
        </is>
      </c>
      <c r="E2271" s="3" t="inlineStr">
        <is>
          <t>Professor</t>
        </is>
      </c>
      <c r="F2271" s="3" t="inlineStr">
        <is>
          <t>NYC College of Technology</t>
        </is>
      </c>
      <c r="G2271" s="3" t="inlineStr">
        <is>
          <t>English</t>
        </is>
      </c>
      <c r="H2271" s="3" t="inlineStr">
        <is>
          <t>CGoodison@citytech.cuny.edu</t>
        </is>
      </c>
      <c r="I2271" s="3" t="inlineStr">
        <is>
          <t>Journal article</t>
        </is>
      </c>
      <c r="J2271" s="3" t="inlineStr">
        <is>
          <t>Unpacking the Machinery of Whiteness</t>
        </is>
      </c>
      <c r="K2271" s="3" t="n">
        <v>2012</v>
      </c>
      <c r="L2271" s="3" t="inlineStr">
        <is>
          <t>Capitalism Nature Socialism</t>
        </is>
      </c>
      <c r="M2271" s="3" t="inlineStr">
        <is>
          <t>Camille Goodison</t>
        </is>
      </c>
      <c r="N2271" s="3" t="inlineStr"/>
      <c r="O2271" s="3" t="n"/>
      <c r="P2271" s="3" t="inlineStr"/>
      <c r="Q2271" s="3" t="inlineStr">
        <is>
          <t>10.1080/10455752.2012.724779</t>
        </is>
      </c>
      <c r="R2271" s="3" t="inlineStr">
        <is>
          <t>https://doi.org/10.1080/10455752.2012.724779</t>
        </is>
      </c>
      <c r="S2271" s="3" t="inlineStr">
        <is>
          <t>OpenAlex; Dept bio</t>
        </is>
      </c>
      <c r="T2271" s="3" t="n">
        <v>2</v>
      </c>
      <c r="U2271" s="3" t="inlineStr">
        <is>
          <t>High (City Tech affiliation on paper); 2 sources</t>
        </is>
      </c>
      <c r="V2271" s="3" t="n"/>
      <c r="W2271" s="3" t="inlineStr">
        <is>
          <t>”Unpacking the Machinery of Whiteness.” Capitalism Nature Socialism 23.4 (2011): 106-110.</t>
        </is>
      </c>
      <c r="X2271" s="3" t="inlineStr">
        <is>
          <t>Steve Martinot, The Machinery of Whiteness: Studies in the Structure of Racialization, Temple University Press, 2010. Jordan Flaherty, Floodlines: Community and Resistance from Katrina to the Jena ...</t>
        </is>
      </c>
      <c r="Y2271" s="3" t="inlineStr">
        <is>
          <t>OpenAlex</t>
        </is>
      </c>
      <c r="Z2271" s="3" t="inlineStr"/>
      <c r="AA2271" s="3" t="inlineStr">
        <is>
          <t>Not found</t>
        </is>
      </c>
      <c r="AB2271" s="3" t="inlineStr">
        <is>
          <t>closed</t>
        </is>
      </c>
      <c r="AC2271" s="3" t="inlineStr">
        <is>
          <t>School of Arts &amp; Sciences</t>
        </is>
      </c>
      <c r="AD2271" s="3" t="n">
        <v>0</v>
      </c>
      <c r="AE2271" s="3" t="inlineStr">
        <is>
          <t>No</t>
        </is>
      </c>
      <c r="AF2271" s="3" t="inlineStr"/>
      <c r="AG2271" s="4" t="inlineStr"/>
      <c r="AH2271" s="4" t="inlineStr"/>
      <c r="AI2271" s="4" t="inlineStr"/>
    </row>
    <row r="2272">
      <c r="A2272" s="3" t="inlineStr">
        <is>
          <t>ENG-0319</t>
        </is>
      </c>
      <c r="B2272" s="3" t="inlineStr">
        <is>
          <t>Harris</t>
        </is>
      </c>
      <c r="C2272" s="3" t="inlineStr">
        <is>
          <t>Carole</t>
        </is>
      </c>
      <c r="D2272" s="3" t="inlineStr">
        <is>
          <t>Carole Harris</t>
        </is>
      </c>
      <c r="E2272" s="3" t="inlineStr">
        <is>
          <t>Associate Professor</t>
        </is>
      </c>
      <c r="F2272" s="3" t="inlineStr">
        <is>
          <t>NYC College of Technology</t>
        </is>
      </c>
      <c r="G2272" s="3" t="inlineStr">
        <is>
          <t>English</t>
        </is>
      </c>
      <c r="H2272" s="3" t="inlineStr">
        <is>
          <t>CHarris@citytech.cuny.edu</t>
        </is>
      </c>
      <c r="I2272" s="3" t="inlineStr">
        <is>
          <t>Paper (venue type unclear)</t>
        </is>
      </c>
      <c r="J2272" s="3" t="inlineStr">
        <is>
          <t>Viewpoint: End Course Inequality at City Tech</t>
        </is>
      </c>
      <c r="K2272" s="3" t="n">
        <v>2012</v>
      </c>
      <c r="L2272" s="3" t="inlineStr"/>
      <c r="M2272" s="3" t="inlineStr"/>
      <c r="N2272" s="3" t="inlineStr"/>
      <c r="O2272" s="3" t="n"/>
      <c r="P2272" s="3" t="inlineStr"/>
      <c r="Q2272" s="3" t="inlineStr"/>
      <c r="R2272" s="3" t="inlineStr">
        <is>
          <t>http://psc-cuny.org/clarion/september-2012/viewpoint-end-course-inequality-city-tech</t>
        </is>
      </c>
      <c r="S2272" s="3" t="inlineStr">
        <is>
          <t>Dept bio</t>
        </is>
      </c>
      <c r="T2272" s="3" t="n">
        <v>1</v>
      </c>
      <c r="U2272" s="3" t="inlineStr">
        <is>
          <t>Medium (self-reported in faculty bio)</t>
        </is>
      </c>
      <c r="V2272" s="3" t="n"/>
      <c r="W2272" s="3" t="inlineStr">
        <is>
          <t>"Viewpoint: End Course Inequality at City Tech." Written in collaboration with Professors Bob Cermele, Costas Panayotakis, and Benjamin Shepard. Clarion, Sept. 2012. Online version: http://psc-cuny.org/clarion/september-2012/viewpoint-end-course-inequality-city-tech</t>
        </is>
      </c>
      <c r="X2272" s="3" t="inlineStr"/>
      <c r="Y2272" s="3" t="inlineStr"/>
      <c r="Z2272" s="3" t="inlineStr"/>
      <c r="AA2272" s="3" t="inlineStr"/>
      <c r="AB2272" s="3" t="inlineStr"/>
      <c r="AC2272" s="3" t="inlineStr">
        <is>
          <t>School of Arts &amp; Sciences</t>
        </is>
      </c>
      <c r="AD2272" s="3" t="n"/>
      <c r="AE2272" s="3" t="inlineStr">
        <is>
          <t>No</t>
        </is>
      </c>
      <c r="AF2272" s="3" t="inlineStr"/>
      <c r="AG2272" s="4" t="inlineStr"/>
      <c r="AH2272" s="4" t="inlineStr"/>
      <c r="AI2272" s="4" t="inlineStr"/>
    </row>
    <row r="2273">
      <c r="A2273" s="3" t="inlineStr">
        <is>
          <t>ENG-0320</t>
        </is>
      </c>
      <c r="B2273" s="3" t="inlineStr">
        <is>
          <t>Shapiro</t>
        </is>
      </c>
      <c r="C2273" s="3" t="inlineStr">
        <is>
          <t>Rebecca</t>
        </is>
      </c>
      <c r="D2273" s="3" t="inlineStr">
        <is>
          <t>Rebecca Shapiro</t>
        </is>
      </c>
      <c r="E2273" s="3" t="inlineStr">
        <is>
          <t>Professor</t>
        </is>
      </c>
      <c r="F2273" s="3" t="inlineStr">
        <is>
          <t>NYC College of Technology</t>
        </is>
      </c>
      <c r="G2273" s="3" t="inlineStr">
        <is>
          <t>English</t>
        </is>
      </c>
      <c r="H2273" s="3" t="inlineStr">
        <is>
          <t>RShapiro@citytech.cuny.edu</t>
        </is>
      </c>
      <c r="I2273" s="3" t="inlineStr">
        <is>
          <t>Conference presentation</t>
        </is>
      </c>
      <c r="J2273" s="3" t="inlineStr">
        <is>
          <t>Works in Progress: My Dictionary Book</t>
        </is>
      </c>
      <c r="K2273" s="3" t="n">
        <v>2012</v>
      </c>
      <c r="L2273" s="3" t="inlineStr"/>
      <c r="M2273" s="3" t="inlineStr"/>
      <c r="N2273" s="3" t="inlineStr"/>
      <c r="O2273" s="3" t="n"/>
      <c r="P2273" s="3" t="inlineStr"/>
      <c r="Q2273" s="3" t="inlineStr"/>
      <c r="R2273" s="3" t="inlineStr"/>
      <c r="S2273" s="3" t="inlineStr">
        <is>
          <t>Dept bio</t>
        </is>
      </c>
      <c r="T2273" s="3" t="n">
        <v>1</v>
      </c>
      <c r="U2273" s="3" t="inlineStr">
        <is>
          <t>Medium (self-reported in faculty bio)</t>
        </is>
      </c>
      <c r="V2273" s="3" t="n"/>
      <c r="W2273" s="3" t="inlineStr">
        <is>
          <t>“Works in Progress: My Dictionary Book.” East Central Society for Eighteenth Century Studies, Baltimore, November 2012.</t>
        </is>
      </c>
      <c r="X2273" s="3" t="inlineStr"/>
      <c r="Y2273" s="3" t="inlineStr"/>
      <c r="Z2273" s="3" t="inlineStr"/>
      <c r="AA2273" s="3" t="inlineStr"/>
      <c r="AB2273" s="3" t="inlineStr"/>
      <c r="AC2273" s="3" t="inlineStr">
        <is>
          <t>School of Arts &amp; Sciences</t>
        </is>
      </c>
      <c r="AD2273" s="3" t="n"/>
      <c r="AE2273" s="3" t="inlineStr">
        <is>
          <t>No</t>
        </is>
      </c>
      <c r="AF2273" s="3" t="inlineStr"/>
      <c r="AG2273" s="4" t="inlineStr"/>
      <c r="AH2273" s="4" t="inlineStr"/>
      <c r="AI2273" s="4" t="inlineStr"/>
    </row>
    <row r="2274">
      <c r="A2274" s="3" t="inlineStr">
        <is>
          <t>ENG-0321</t>
        </is>
      </c>
      <c r="B2274" s="3" t="inlineStr">
        <is>
          <t>Saddik</t>
        </is>
      </c>
      <c r="C2274" s="3" t="inlineStr">
        <is>
          <t>Annette</t>
        </is>
      </c>
      <c r="D2274" s="3" t="inlineStr">
        <is>
          <t>Annette Saddik</t>
        </is>
      </c>
      <c r="E2274" s="3" t="inlineStr">
        <is>
          <t>Distinguished Professor</t>
        </is>
      </c>
      <c r="F2274" s="3" t="inlineStr">
        <is>
          <t>NYC College of Technology</t>
        </is>
      </c>
      <c r="G2274" s="3" t="inlineStr">
        <is>
          <t>English</t>
        </is>
      </c>
      <c r="H2274" s="3" t="inlineStr">
        <is>
          <t>ASaddik@citytech.cuny.edu</t>
        </is>
      </c>
      <c r="I2274" s="3" t="inlineStr">
        <is>
          <t>Book</t>
        </is>
      </c>
      <c r="J2274" s="3" t="inlineStr">
        <is>
          <t>‘Drowned in Rabelaisian Laughter ’ : Germans as Grotesque Comic Figures in the Plays of Tennessee Williams</t>
        </is>
      </c>
      <c r="K2274" s="3" t="n">
        <v>2012</v>
      </c>
      <c r="L2274" s="3" t="inlineStr"/>
      <c r="M2274" s="3" t="inlineStr"/>
      <c r="N2274" s="3" t="inlineStr"/>
      <c r="O2274" s="3" t="n"/>
      <c r="P2274" s="3" t="inlineStr"/>
      <c r="Q2274" s="3" t="inlineStr"/>
      <c r="R2274" s="3" t="inlineStr"/>
      <c r="S2274" s="3" t="inlineStr">
        <is>
          <t>Dept bio</t>
        </is>
      </c>
      <c r="T2274" s="3" t="n">
        <v>1</v>
      </c>
      <c r="U2274" s="3" t="inlineStr">
        <is>
          <t>Medium (self-reported in faculty bio)</t>
        </is>
      </c>
      <c r="V2274" s="3" t="n"/>
      <c r="W2274" s="3" t="inlineStr">
        <is>
          <t>“‘Drowned in Rabelaisian Laughter ’ : Germans as Grotesque Comic Figures in the Plays of Tennessee Williams.” Modern Drama 55.3 (Fall 2012): 356-72.</t>
        </is>
      </c>
      <c r="X2274" s="3" t="inlineStr"/>
      <c r="Y2274" s="3" t="inlineStr"/>
      <c r="Z2274" s="3" t="inlineStr"/>
      <c r="AA2274" s="3" t="inlineStr"/>
      <c r="AB2274" s="3" t="inlineStr"/>
      <c r="AC2274" s="3" t="inlineStr">
        <is>
          <t>School of Arts &amp; Sciences</t>
        </is>
      </c>
      <c r="AD2274" s="3" t="n"/>
      <c r="AE2274" s="3" t="inlineStr">
        <is>
          <t>No</t>
        </is>
      </c>
      <c r="AF2274" s="3" t="inlineStr"/>
      <c r="AG2274" s="4" t="inlineStr"/>
      <c r="AH2274" s="4" t="inlineStr"/>
      <c r="AI2274" s="4" t="inlineStr"/>
    </row>
    <row r="2275">
      <c r="A2275" s="3" t="inlineStr">
        <is>
          <t>ENG-0322</t>
        </is>
      </c>
      <c r="B2275" s="3" t="inlineStr">
        <is>
          <t>Saddik</t>
        </is>
      </c>
      <c r="C2275" s="3" t="inlineStr">
        <is>
          <t>Annette</t>
        </is>
      </c>
      <c r="D2275" s="3" t="inlineStr">
        <is>
          <t>Annette Saddik</t>
        </is>
      </c>
      <c r="E2275" s="3" t="inlineStr">
        <is>
          <t>Distinguished Professor</t>
        </is>
      </c>
      <c r="F2275" s="3" t="inlineStr">
        <is>
          <t>NYC College of Technology</t>
        </is>
      </c>
      <c r="G2275" s="3" t="inlineStr">
        <is>
          <t>English</t>
        </is>
      </c>
      <c r="H2275" s="3" t="inlineStr">
        <is>
          <t>ASaddik@citytech.cuny.edu</t>
        </is>
      </c>
      <c r="I2275" s="3" t="inlineStr">
        <is>
          <t>Book</t>
        </is>
      </c>
      <c r="J2275" s="3" t="inlineStr">
        <is>
          <t>‘The Muted Warning of a River ’ : The Clash between Nature and Culture in Kingdom of Earth</t>
        </is>
      </c>
      <c r="K2275" s="3" t="n">
        <v>2012</v>
      </c>
      <c r="L2275" s="3" t="inlineStr"/>
      <c r="M2275" s="3" t="inlineStr"/>
      <c r="N2275" s="3" t="inlineStr"/>
      <c r="O2275" s="3" t="n"/>
      <c r="P2275" s="3" t="inlineStr"/>
      <c r="Q2275" s="3" t="inlineStr"/>
      <c r="R2275" s="3" t="inlineStr"/>
      <c r="S2275" s="3" t="inlineStr">
        <is>
          <t>Dept bio</t>
        </is>
      </c>
      <c r="T2275" s="3" t="n">
        <v>1</v>
      </c>
      <c r="U2275" s="3" t="inlineStr">
        <is>
          <t>Medium (self-reported in faculty bio)</t>
        </is>
      </c>
      <c r="V2275" s="3" t="n"/>
      <c r="W2275" s="3" t="inlineStr">
        <is>
          <t>“‘The Muted Warning of a River ’ : The Clash between Nature and Culture in Kingdom of Earth.” Invited essay for the programme of Artscape ’s production of Tennessee Williams’ Kingdom of Earth (opened December 2012). Cape Town, South Africa.</t>
        </is>
      </c>
      <c r="X2275" s="3" t="inlineStr"/>
      <c r="Y2275" s="3" t="inlineStr"/>
      <c r="Z2275" s="3" t="inlineStr"/>
      <c r="AA2275" s="3" t="inlineStr"/>
      <c r="AB2275" s="3" t="inlineStr"/>
      <c r="AC2275" s="3" t="inlineStr">
        <is>
          <t>School of Arts &amp; Sciences</t>
        </is>
      </c>
      <c r="AD2275" s="3" t="n"/>
      <c r="AE2275" s="3" t="inlineStr">
        <is>
          <t>No</t>
        </is>
      </c>
      <c r="AF2275" s="3" t="inlineStr"/>
      <c r="AG2275" s="4" t="inlineStr"/>
      <c r="AH2275" s="4" t="inlineStr"/>
      <c r="AI2275" s="4" t="inlineStr"/>
    </row>
    <row r="2276">
      <c r="A2276" s="3" t="inlineStr">
        <is>
          <t>ENG-0323</t>
        </is>
      </c>
      <c r="B2276" s="3" t="inlineStr">
        <is>
          <t>Do</t>
        </is>
      </c>
      <c r="C2276" s="3" t="inlineStr">
        <is>
          <t>Hyunjoo</t>
        </is>
      </c>
      <c r="D2276" s="3" t="inlineStr">
        <is>
          <t>Hyunjoo Do</t>
        </is>
      </c>
      <c r="E2276" s="3" t="inlineStr">
        <is>
          <t>Associate Professor</t>
        </is>
      </c>
      <c r="F2276" s="3" t="inlineStr">
        <is>
          <t>NYC College of Technology</t>
        </is>
      </c>
      <c r="G2276" s="3" t="inlineStr">
        <is>
          <t>English</t>
        </is>
      </c>
      <c r="H2276" s="3" t="inlineStr">
        <is>
          <t>ADo@citytech.cuny.edu</t>
        </is>
      </c>
      <c r="I2276" s="3" t="inlineStr">
        <is>
          <t>Conference presentation</t>
        </is>
      </c>
      <c r="J2276" s="3" t="inlineStr">
        <is>
          <t>2nd Edition, Dubuque: Kendall Hunt</t>
        </is>
      </c>
      <c r="K2276" s="3" t="n">
        <v>2013</v>
      </c>
      <c r="L2276" s="3" t="inlineStr"/>
      <c r="M2276" s="3" t="inlineStr">
        <is>
          <t>Building Bridges: A Thematic Approach to College Reading and Writing</t>
        </is>
      </c>
      <c r="N2276" s="3" t="inlineStr"/>
      <c r="O2276" s="3" t="n"/>
      <c r="P2276" s="3" t="inlineStr"/>
      <c r="Q2276" s="3" t="inlineStr"/>
      <c r="R2276" s="3" t="inlineStr"/>
      <c r="S2276" s="3" t="inlineStr">
        <is>
          <t>Dept bio</t>
        </is>
      </c>
      <c r="T2276" s="3" t="n">
        <v>1</v>
      </c>
      <c r="U2276" s="3" t="inlineStr">
        <is>
          <t>Medium (self-reported in faculty bio)</t>
        </is>
      </c>
      <c r="V2276" s="3" t="n"/>
      <c r="W2276" s="3" t="inlineStr">
        <is>
          <t>Building Bridges: A Thematic Approach to College Reading and Writing (2013). 2nd Edition, Dubuque: Kendall Hunt. ISBN: 978-1-4652-1539-0.</t>
        </is>
      </c>
      <c r="X2276" s="3" t="inlineStr"/>
      <c r="Y2276" s="3" t="inlineStr"/>
      <c r="Z2276" s="3" t="inlineStr"/>
      <c r="AA2276" s="3" t="inlineStr"/>
      <c r="AB2276" s="3" t="inlineStr"/>
      <c r="AC2276" s="3" t="inlineStr">
        <is>
          <t>School of Arts &amp; Sciences</t>
        </is>
      </c>
      <c r="AD2276" s="3" t="n"/>
      <c r="AE2276" s="3" t="inlineStr">
        <is>
          <t>No</t>
        </is>
      </c>
      <c r="AF2276" s="3" t="inlineStr"/>
      <c r="AG2276" s="4" t="inlineStr"/>
      <c r="AH2276" s="4" t="inlineStr"/>
      <c r="AI2276" s="4" t="inlineStr"/>
    </row>
    <row r="2277">
      <c r="A2277" s="3" t="inlineStr">
        <is>
          <t>ENG-0324</t>
        </is>
      </c>
      <c r="B2277" s="3" t="inlineStr">
        <is>
          <t>Scanlan</t>
        </is>
      </c>
      <c r="C2277" s="3" t="inlineStr">
        <is>
          <t>Sean</t>
        </is>
      </c>
      <c r="D2277" s="3" t="inlineStr">
        <is>
          <t>Sean Scanlan</t>
        </is>
      </c>
      <c r="E2277" s="3" t="inlineStr">
        <is>
          <t>Associate Professor</t>
        </is>
      </c>
      <c r="F2277" s="3" t="inlineStr">
        <is>
          <t>NYC College of Technology</t>
        </is>
      </c>
      <c r="G2277" s="3" t="inlineStr">
        <is>
          <t>English</t>
        </is>
      </c>
      <c r="H2277" s="3" t="inlineStr">
        <is>
          <t>SScanlan@citytech.cuny.edu</t>
        </is>
      </c>
      <c r="I2277" s="3" t="inlineStr">
        <is>
          <t>Paper (venue type unclear)</t>
        </is>
      </c>
      <c r="J2277" s="3" t="inlineStr">
        <is>
          <t>A Brief Introduction on Peer Review: New Possibilities</t>
        </is>
      </c>
      <c r="K2277" s="3" t="n">
        <v>2013</v>
      </c>
      <c r="L2277" s="3" t="inlineStr">
        <is>
          <t>DOAJ (DOAJ: Directory of Open Access Journals)</t>
        </is>
      </c>
      <c r="M2277" s="3" t="inlineStr">
        <is>
          <t>Sean Scanlan</t>
        </is>
      </c>
      <c r="N2277" s="3" t="inlineStr"/>
      <c r="O2277" s="3" t="n"/>
      <c r="P2277" s="3" t="inlineStr"/>
      <c r="Q2277" s="3" t="inlineStr"/>
      <c r="R2277" s="3" t="inlineStr">
        <is>
          <t>https://openalex.org/W4389005210</t>
        </is>
      </c>
      <c r="S2277" s="3" t="inlineStr">
        <is>
          <t>OpenAlex</t>
        </is>
      </c>
      <c r="T2277" s="3" t="n">
        <v>1</v>
      </c>
      <c r="U2277" s="3" t="inlineStr">
        <is>
          <t>High (City Tech affiliation on paper)</t>
        </is>
      </c>
      <c r="V2277" s="3" t="n"/>
      <c r="W2277" s="3" t="inlineStr"/>
      <c r="X2277" s="3" t="inlineStr">
        <is>
          <t>From the classroom, to the lab, to the studio, to industry, and to the academy, evaluating work is part of everyday life. Whether we call it critiquing, refereeing, or peer reviewing, the goals are the same: to make the object under review better, to verify that its claims are not false, or at the very least, to ascertain that the object has some merit. Jenna Pack Sheffield’s note "Open Peer Review: Collective Intelligence as a Framework for Theorizing Approaches to Peer Review in the Humanities" discusses the definition of “open peer review” and looks at various ways it’s been used to highlight the advantages and disadvantages of the process. This issue of NANO includes interviews with three editors who share their ideas about the shape of current peer review problems and what the future might look like for academics, tenure review boards, and publishers. First, Sean Scanlan conducted an email interview with Masoud Yazdani, the editor of Intellect Books, an independent academic publisher in the fields of creative practice and popular culture, whose aim is to publish scholarly books and journals that provide a vital space for widening critical debate in new and emerging subjects. Second, Sean Scanlan interviews Aaron Barlow, of New York City College of Technology, who shares his views on the problems of traditional peer review. Third, NANO assistant editor Rebecca Devers interviews Martha J. Cutter, the former editor of MELUS, about the complexities of processing, reviewing, and publishing a journal that receives in over 300 submissions each year.</t>
        </is>
      </c>
      <c r="Y2277" s="3" t="inlineStr">
        <is>
          <t>OpenAlex</t>
        </is>
      </c>
      <c r="Z2277" s="3" t="inlineStr">
        <is>
          <t>https://doaj.org/article/c388fee9a95f4eab8c267bd785db372f</t>
        </is>
      </c>
      <c r="AA2277" s="3" t="inlineStr">
        <is>
          <t>Open-access page (via OpenAlex)</t>
        </is>
      </c>
      <c r="AB2277" s="3" t="inlineStr">
        <is>
          <t>green</t>
        </is>
      </c>
      <c r="AC2277" s="3" t="inlineStr">
        <is>
          <t>School of Arts &amp; Sciences</t>
        </is>
      </c>
      <c r="AD2277" s="3" t="n">
        <v>0</v>
      </c>
      <c r="AE2277" s="3" t="inlineStr">
        <is>
          <t>No</t>
        </is>
      </c>
      <c r="AF2277" s="3" t="inlineStr"/>
      <c r="AG2277" s="4" t="inlineStr"/>
      <c r="AH2277" s="4" t="inlineStr"/>
      <c r="AI2277" s="4" t="inlineStr"/>
    </row>
    <row r="2278">
      <c r="A2278" s="3" t="inlineStr">
        <is>
          <t>ENG-0325</t>
        </is>
      </c>
      <c r="B2278" s="3" t="inlineStr">
        <is>
          <t>Hellman</t>
        </is>
      </c>
      <c r="C2278" s="3" t="inlineStr">
        <is>
          <t>Caroline Chamberlin</t>
        </is>
      </c>
      <c r="D2278" s="3" t="inlineStr">
        <is>
          <t>Caroline Chamberlin Hellman</t>
        </is>
      </c>
      <c r="E2278" s="3" t="inlineStr">
        <is>
          <t>Professor</t>
        </is>
      </c>
      <c r="F2278" s="3" t="inlineStr">
        <is>
          <t>NYC College of Technology</t>
        </is>
      </c>
      <c r="G2278" s="3" t="inlineStr">
        <is>
          <t>English</t>
        </is>
      </c>
      <c r="H2278" s="3" t="inlineStr">
        <is>
          <t>CHellman@citytech.cuny.edu</t>
        </is>
      </c>
      <c r="I2278" s="3" t="inlineStr">
        <is>
          <t>Book chapter</t>
        </is>
      </c>
      <c r="J2278" s="3" t="inlineStr">
        <is>
          <t>A Walker in the City: Lee’s Native Speaker, Lethem’s Motherless Brooklyn, and Whitman’s Cartographic Legacy</t>
        </is>
      </c>
      <c r="K2278" s="3" t="n">
        <v>2013</v>
      </c>
      <c r="L2278" s="3" t="inlineStr"/>
      <c r="M2278" s="3" t="inlineStr"/>
      <c r="N2278" s="3" t="inlineStr"/>
      <c r="O2278" s="3" t="n"/>
      <c r="P2278" s="3" t="inlineStr"/>
      <c r="Q2278" s="3" t="inlineStr"/>
      <c r="R2278" s="3" t="inlineStr"/>
      <c r="S2278" s="3" t="inlineStr">
        <is>
          <t>Dept bio</t>
        </is>
      </c>
      <c r="T2278" s="3" t="n">
        <v>1</v>
      </c>
      <c r="U2278" s="3" t="inlineStr">
        <is>
          <t>Medium (self-reported in faculty bio)</t>
        </is>
      </c>
      <c r="V2278" s="3" t="n"/>
      <c r="W2278" s="3" t="inlineStr">
        <is>
          <t>“A Walker in the City: Lee’s Native Speaker, Lethem’s Motherless Brooklyn, and Whitman’s Cartographic Legacy.” Studies in American Culture 36.1 (October 2013): 29–54.</t>
        </is>
      </c>
      <c r="X2278" s="3" t="inlineStr"/>
      <c r="Y2278" s="3" t="inlineStr"/>
      <c r="Z2278" s="3" t="inlineStr"/>
      <c r="AA2278" s="3" t="inlineStr"/>
      <c r="AB2278" s="3" t="inlineStr"/>
      <c r="AC2278" s="3" t="inlineStr">
        <is>
          <t>School of Arts &amp; Sciences</t>
        </is>
      </c>
      <c r="AD2278" s="3" t="n"/>
      <c r="AE2278" s="3" t="inlineStr">
        <is>
          <t>No</t>
        </is>
      </c>
      <c r="AF2278" s="3" t="inlineStr"/>
      <c r="AG2278" s="4" t="inlineStr"/>
      <c r="AH2278" s="4" t="inlineStr"/>
      <c r="AI2278" s="4" t="inlineStr"/>
    </row>
    <row r="2279">
      <c r="A2279" s="3" t="inlineStr">
        <is>
          <t>ENG-0326</t>
        </is>
      </c>
      <c r="B2279" s="3" t="inlineStr">
        <is>
          <t>Grujicic-Alatriste</t>
        </is>
      </c>
      <c r="C2279" s="3" t="inlineStr">
        <is>
          <t>Lubie</t>
        </is>
      </c>
      <c r="D2279" s="3" t="inlineStr">
        <is>
          <t>Lubie Grujicic-Alatriste</t>
        </is>
      </c>
      <c r="E2279" s="3" t="inlineStr">
        <is>
          <t>Professor</t>
        </is>
      </c>
      <c r="F2279" s="3" t="inlineStr">
        <is>
          <t>NYC College of Technology</t>
        </is>
      </c>
      <c r="G2279" s="3" t="inlineStr">
        <is>
          <t>English</t>
        </is>
      </c>
      <c r="H2279" s="3" t="inlineStr">
        <is>
          <t>LAlatriste@citytech.cuny.edu</t>
        </is>
      </c>
      <c r="I2279" s="3" t="inlineStr">
        <is>
          <t>Journal article</t>
        </is>
      </c>
      <c r="J2279" s="3" t="inlineStr">
        <is>
          <t>A response to DePalma and Ringer's article “Toward a theory of adaptive transfer: Expanding disciplinary discussions of ‘transfer’ in second-language writing and composition studies”</t>
        </is>
      </c>
      <c r="K2279" s="3" t="n">
        <v>2013</v>
      </c>
      <c r="L2279" s="3" t="inlineStr">
        <is>
          <t>Journal of Second Language Writing</t>
        </is>
      </c>
      <c r="M2279" s="3" t="inlineStr">
        <is>
          <t>Lubie Grujicic-Alatriste</t>
        </is>
      </c>
      <c r="N2279" s="3" t="inlineStr"/>
      <c r="O2279" s="3" t="n"/>
      <c r="P2279" s="3" t="inlineStr"/>
      <c r="Q2279" s="3" t="inlineStr">
        <is>
          <t>10.1016/j.jslw.2013.04.002</t>
        </is>
      </c>
      <c r="R2279" s="3" t="inlineStr">
        <is>
          <t>https://doi.org/10.1016/j.jslw.2013.04.002</t>
        </is>
      </c>
      <c r="S2279" s="3" t="inlineStr">
        <is>
          <t>OpenAlex; Dept bio</t>
        </is>
      </c>
      <c r="T2279" s="3" t="n">
        <v>2</v>
      </c>
      <c r="U2279" s="3" t="inlineStr">
        <is>
          <t>High (City Tech affiliation on paper); 2 sources</t>
        </is>
      </c>
      <c r="V2279" s="3" t="n"/>
      <c r="W2279" s="3" t="inlineStr">
        <is>
          <t>Grujicic-Alatriste, L. (2013). A response to DePalma and Ringer’s article “Toward a theory of adaptive transfer: Expanding disciplinary discussions of transfer in second-language writing and composition studies.” Journal of Second Language Writing (JSLW),22(4), 460-464.</t>
        </is>
      </c>
      <c r="X2279" s="3" t="inlineStr"/>
      <c r="Y2279" s="3" t="inlineStr"/>
      <c r="Z2279" s="3" t="inlineStr"/>
      <c r="AA2279" s="3" t="inlineStr">
        <is>
          <t>Not found</t>
        </is>
      </c>
      <c r="AB2279" s="3" t="inlineStr">
        <is>
          <t>closed</t>
        </is>
      </c>
      <c r="AC2279" s="3" t="inlineStr">
        <is>
          <t>School of Arts &amp; Sciences</t>
        </is>
      </c>
      <c r="AD2279" s="3" t="n">
        <v>15</v>
      </c>
      <c r="AE2279" s="3" t="inlineStr">
        <is>
          <t>No</t>
        </is>
      </c>
      <c r="AF2279" s="3" t="inlineStr"/>
      <c r="AG2279" s="4" t="inlineStr"/>
      <c r="AH2279" s="4" t="inlineStr"/>
      <c r="AI2279" s="4" t="inlineStr"/>
    </row>
    <row r="2280">
      <c r="A2280" s="3" t="inlineStr">
        <is>
          <t>ENG-0327</t>
        </is>
      </c>
      <c r="B2280" s="3" t="inlineStr">
        <is>
          <t>Goodison</t>
        </is>
      </c>
      <c r="C2280" s="3" t="inlineStr">
        <is>
          <t>Camille</t>
        </is>
      </c>
      <c r="D2280" s="3" t="inlineStr">
        <is>
          <t>Camille Goodison</t>
        </is>
      </c>
      <c r="E2280" s="3" t="inlineStr">
        <is>
          <t>Professor</t>
        </is>
      </c>
      <c r="F2280" s="3" t="inlineStr">
        <is>
          <t>NYC College of Technology</t>
        </is>
      </c>
      <c r="G2280" s="3" t="inlineStr">
        <is>
          <t>English</t>
        </is>
      </c>
      <c r="H2280" s="3" t="inlineStr">
        <is>
          <t>CGoodison@citytech.cuny.edu</t>
        </is>
      </c>
      <c r="I2280" s="3" t="inlineStr">
        <is>
          <t>Book</t>
        </is>
      </c>
      <c r="J2280" s="3" t="inlineStr">
        <is>
          <t>Afrodelica: Wangechi Mutu’s Fantastic Journey</t>
        </is>
      </c>
      <c r="K2280" s="3" t="n">
        <v>2013</v>
      </c>
      <c r="L2280" s="3" t="inlineStr"/>
      <c r="M2280" s="3" t="inlineStr"/>
      <c r="N2280" s="3" t="inlineStr"/>
      <c r="O2280" s="3" t="n"/>
      <c r="P2280" s="3" t="inlineStr"/>
      <c r="Q2280" s="3" t="inlineStr"/>
      <c r="R2280" s="3" t="inlineStr"/>
      <c r="S2280" s="3" t="inlineStr">
        <is>
          <t>Dept bio</t>
        </is>
      </c>
      <c r="T2280" s="3" t="n">
        <v>1</v>
      </c>
      <c r="U2280" s="3" t="inlineStr">
        <is>
          <t>Medium (self-reported in faculty bio)</t>
        </is>
      </c>
      <c r="V2280" s="3" t="n"/>
      <c r="W2280" s="3" t="inlineStr">
        <is>
          <t>“Afrodelica: Wangechi Mutu’s Fantastic Journey.” Bold As Love Magazine 29 November 2013. A review essay of a Brooklyn Museum art exhibit.</t>
        </is>
      </c>
      <c r="X2280" s="3" t="inlineStr"/>
      <c r="Y2280" s="3" t="inlineStr"/>
      <c r="Z2280" s="3" t="inlineStr"/>
      <c r="AA2280" s="3" t="inlineStr"/>
      <c r="AB2280" s="3" t="inlineStr"/>
      <c r="AC2280" s="3" t="inlineStr">
        <is>
          <t>School of Arts &amp; Sciences</t>
        </is>
      </c>
      <c r="AD2280" s="3" t="n"/>
      <c r="AE2280" s="3" t="inlineStr">
        <is>
          <t>No</t>
        </is>
      </c>
      <c r="AF2280" s="3" t="inlineStr"/>
      <c r="AG2280" s="4" t="inlineStr"/>
      <c r="AH2280" s="4" t="inlineStr"/>
      <c r="AI2280" s="4" t="inlineStr"/>
    </row>
    <row r="2281">
      <c r="A2281" s="3" t="inlineStr">
        <is>
          <t>ENG-0328</t>
        </is>
      </c>
      <c r="B2281" s="3" t="inlineStr">
        <is>
          <t>Guida</t>
        </is>
      </c>
      <c r="C2281" s="3" t="inlineStr">
        <is>
          <t>George</t>
        </is>
      </c>
      <c r="D2281" s="3" t="inlineStr">
        <is>
          <t>George Guida</t>
        </is>
      </c>
      <c r="E2281" s="3" t="inlineStr">
        <is>
          <t>Professor</t>
        </is>
      </c>
      <c r="F2281" s="3" t="inlineStr">
        <is>
          <t>NYC College of Technology</t>
        </is>
      </c>
      <c r="G2281" s="3" t="inlineStr">
        <is>
          <t>English</t>
        </is>
      </c>
      <c r="H2281" s="3" t="inlineStr">
        <is>
          <t>GGuida@citytech.cuny.edu</t>
        </is>
      </c>
      <c r="I2281" s="3" t="inlineStr">
        <is>
          <t>Book</t>
        </is>
      </c>
      <c r="J2281" s="3" t="inlineStr">
        <is>
          <t>American Race Song</t>
        </is>
      </c>
      <c r="K2281" s="3" t="n">
        <v>2013</v>
      </c>
      <c r="L2281" s="3" t="inlineStr"/>
      <c r="M2281" s="3" t="inlineStr"/>
      <c r="N2281" s="3" t="inlineStr"/>
      <c r="O2281" s="3" t="n"/>
      <c r="P2281" s="3" t="inlineStr"/>
      <c r="Q2281" s="3" t="inlineStr"/>
      <c r="R2281" s="3" t="inlineStr">
        <is>
          <t>http://www.poetrybay.com/liquarterly/liqwinter13/GeorgeGuida.html</t>
        </is>
      </c>
      <c r="S2281" s="3" t="inlineStr">
        <is>
          <t>Dept bio</t>
        </is>
      </c>
      <c r="T2281" s="3" t="n">
        <v>1</v>
      </c>
      <c r="U2281" s="3" t="inlineStr">
        <is>
          <t>Medium (self-reported in faculty bio)</t>
        </is>
      </c>
      <c r="V2281" s="3" t="n"/>
      <c r="W2281" s="3" t="inlineStr">
        <is>
          <t>"American Race Song" (poem), Long Island Quarterly &lt;www.poetrybay.com/liquarterly/liqwinter13/GeorgeGuida&gt; (Fall/Winter 2013)</t>
        </is>
      </c>
      <c r="X2281" s="3" t="inlineStr"/>
      <c r="Y2281" s="3" t="inlineStr"/>
      <c r="Z2281" s="3" t="inlineStr"/>
      <c r="AA2281" s="3" t="inlineStr"/>
      <c r="AB2281" s="3" t="inlineStr"/>
      <c r="AC2281" s="3" t="inlineStr">
        <is>
          <t>School of Arts &amp; Sciences</t>
        </is>
      </c>
      <c r="AD2281" s="3" t="n"/>
      <c r="AE2281" s="3" t="inlineStr">
        <is>
          <t>No</t>
        </is>
      </c>
      <c r="AF2281" s="3" t="inlineStr"/>
      <c r="AG2281" s="4" t="inlineStr"/>
      <c r="AH2281" s="4" t="inlineStr"/>
      <c r="AI2281" s="4" t="inlineStr"/>
    </row>
    <row r="2282">
      <c r="A2282" s="3" t="inlineStr">
        <is>
          <t>ENG-0329</t>
        </is>
      </c>
      <c r="B2282" s="3" t="inlineStr">
        <is>
          <t>Leston</t>
        </is>
      </c>
      <c r="C2282" s="3" t="inlineStr">
        <is>
          <t>Robert</t>
        </is>
      </c>
      <c r="D2282" s="3" t="inlineStr">
        <is>
          <t>Robert Leston</t>
        </is>
      </c>
      <c r="E2282" s="3" t="inlineStr">
        <is>
          <t>Professor</t>
        </is>
      </c>
      <c r="F2282" s="3" t="inlineStr">
        <is>
          <t>NYC College of Technology</t>
        </is>
      </c>
      <c r="G2282" s="3" t="inlineStr">
        <is>
          <t>English</t>
        </is>
      </c>
      <c r="H2282" s="3" t="inlineStr">
        <is>
          <t>RLeston@citytech.cuny.edu</t>
        </is>
      </c>
      <c r="I2282" s="3" t="inlineStr">
        <is>
          <t>Book chapter</t>
        </is>
      </c>
      <c r="J2282" s="3" t="inlineStr">
        <is>
          <t>Anomalous Composition: A Horror in Video</t>
        </is>
      </c>
      <c r="K2282" s="3" t="n">
        <v>2013</v>
      </c>
      <c r="L2282" s="3" t="inlineStr"/>
      <c r="M2282" s="3" t="inlineStr"/>
      <c r="N2282" s="3" t="inlineStr"/>
      <c r="O2282" s="3" t="n"/>
      <c r="P2282" s="3" t="inlineStr"/>
      <c r="Q2282" s="3" t="inlineStr"/>
      <c r="R2282" s="3" t="inlineStr">
        <is>
          <t>http://kairos.technorhetoric.net/17.2/index.html</t>
        </is>
      </c>
      <c r="S2282" s="3" t="inlineStr">
        <is>
          <t>Dept bio</t>
        </is>
      </c>
      <c r="T2282" s="3" t="n">
        <v>1</v>
      </c>
      <c r="U2282" s="3" t="inlineStr">
        <is>
          <t>Medium (self-reported in faculty bio)</t>
        </is>
      </c>
      <c r="V2282" s="3" t="n"/>
      <c r="W2282" s="3" t="inlineStr">
        <is>
          <t>Lestón, Robert. “Anomalous Composition: A Horror in Video” Kairos: A Journal of Rhetoric, Technology, and Pedagogy. 17.1 (Spring 2013) Video Essay. http://kairos.technorhetoric.net/17.2/index.html</t>
        </is>
      </c>
      <c r="X2282" s="3" t="inlineStr"/>
      <c r="Y2282" s="3" t="inlineStr"/>
      <c r="Z2282" s="3" t="inlineStr"/>
      <c r="AA2282" s="3" t="inlineStr"/>
      <c r="AB2282" s="3" t="inlineStr"/>
      <c r="AC2282" s="3" t="inlineStr">
        <is>
          <t>School of Arts &amp; Sciences</t>
        </is>
      </c>
      <c r="AD2282" s="3" t="n"/>
      <c r="AE2282" s="3" t="inlineStr">
        <is>
          <t>No</t>
        </is>
      </c>
      <c r="AF2282" s="3" t="inlineStr"/>
      <c r="AG2282" s="4" t="inlineStr"/>
      <c r="AH2282" s="4" t="inlineStr"/>
      <c r="AI2282" s="4" t="inlineStr"/>
    </row>
    <row r="2283">
      <c r="A2283" s="3" t="inlineStr">
        <is>
          <t>ENG-0330</t>
        </is>
      </c>
      <c r="B2283" s="3" t="inlineStr">
        <is>
          <t>Goodison</t>
        </is>
      </c>
      <c r="C2283" s="3" t="inlineStr">
        <is>
          <t>Camille</t>
        </is>
      </c>
      <c r="D2283" s="3" t="inlineStr">
        <is>
          <t>Camille Goodison</t>
        </is>
      </c>
      <c r="E2283" s="3" t="inlineStr">
        <is>
          <t>Professor</t>
        </is>
      </c>
      <c r="F2283" s="3" t="inlineStr">
        <is>
          <t>NYC College of Technology</t>
        </is>
      </c>
      <c r="G2283" s="3" t="inlineStr">
        <is>
          <t>English</t>
        </is>
      </c>
      <c r="H2283" s="3" t="inlineStr">
        <is>
          <t>CGoodison@citytech.cuny.edu</t>
        </is>
      </c>
      <c r="I2283" s="3" t="inlineStr">
        <is>
          <t>Book</t>
        </is>
      </c>
      <c r="J2283" s="3" t="inlineStr">
        <is>
          <t>Beginning of Blessedness: Explicating David Foster Wallace and Thomas Merton</t>
        </is>
      </c>
      <c r="K2283" s="3" t="n">
        <v>2013</v>
      </c>
      <c r="L2283" s="3" t="inlineStr"/>
      <c r="M2283" s="3" t="inlineStr"/>
      <c r="N2283" s="3" t="inlineStr"/>
      <c r="O2283" s="3" t="n"/>
      <c r="P2283" s="3" t="inlineStr"/>
      <c r="Q2283" s="3" t="inlineStr"/>
      <c r="R2283" s="3" t="inlineStr"/>
      <c r="S2283" s="3" t="inlineStr">
        <is>
          <t>Dept bio</t>
        </is>
      </c>
      <c r="T2283" s="3" t="n">
        <v>1</v>
      </c>
      <c r="U2283" s="3" t="inlineStr">
        <is>
          <t>Medium (self-reported in faculty bio)</t>
        </is>
      </c>
      <c r="V2283" s="3" t="n"/>
      <c r="W2283" s="3" t="inlineStr">
        <is>
          <t>“Beginning of Blessedness: Explicating David Foster Wallace and Thomas Merton.” Spirit of St. Barts. October 2013</t>
        </is>
      </c>
      <c r="X2283" s="3" t="inlineStr"/>
      <c r="Y2283" s="3" t="inlineStr"/>
      <c r="Z2283" s="3" t="inlineStr"/>
      <c r="AA2283" s="3" t="inlineStr"/>
      <c r="AB2283" s="3" t="inlineStr"/>
      <c r="AC2283" s="3" t="inlineStr">
        <is>
          <t>School of Arts &amp; Sciences</t>
        </is>
      </c>
      <c r="AD2283" s="3" t="n"/>
      <c r="AE2283" s="3" t="inlineStr">
        <is>
          <t>No</t>
        </is>
      </c>
      <c r="AF2283" s="3" t="inlineStr"/>
      <c r="AG2283" s="4" t="inlineStr"/>
      <c r="AH2283" s="4" t="inlineStr"/>
      <c r="AI2283" s="4" t="inlineStr"/>
    </row>
    <row r="2284">
      <c r="A2284" s="3" t="inlineStr">
        <is>
          <t>ENG-0331</t>
        </is>
      </c>
      <c r="B2284" s="3" t="inlineStr">
        <is>
          <t>Goodison</t>
        </is>
      </c>
      <c r="C2284" s="3" t="inlineStr">
        <is>
          <t>Camille</t>
        </is>
      </c>
      <c r="D2284" s="3" t="inlineStr">
        <is>
          <t>Camille Goodison</t>
        </is>
      </c>
      <c r="E2284" s="3" t="inlineStr">
        <is>
          <t>Professor</t>
        </is>
      </c>
      <c r="F2284" s="3" t="inlineStr">
        <is>
          <t>NYC College of Technology</t>
        </is>
      </c>
      <c r="G2284" s="3" t="inlineStr">
        <is>
          <t>English</t>
        </is>
      </c>
      <c r="H2284" s="3" t="inlineStr">
        <is>
          <t>CGoodison@citytech.cuny.edu</t>
        </is>
      </c>
      <c r="I2284" s="3" t="inlineStr">
        <is>
          <t>Book</t>
        </is>
      </c>
      <c r="J2284" s="3" t="inlineStr">
        <is>
          <t>Bold As Love Magazine’s Reading Series at The Sackett, Brooklyn, New York, March 24, 2013</t>
        </is>
      </c>
      <c r="K2284" s="3" t="n">
        <v>2013</v>
      </c>
      <c r="L2284" s="3" t="inlineStr"/>
      <c r="M2284" s="3" t="inlineStr"/>
      <c r="N2284" s="3" t="inlineStr"/>
      <c r="O2284" s="3" t="n"/>
      <c r="P2284" s="3" t="inlineStr"/>
      <c r="Q2284" s="3" t="inlineStr"/>
      <c r="R2284" s="3" t="inlineStr"/>
      <c r="S2284" s="3" t="inlineStr">
        <is>
          <t>Dept bio</t>
        </is>
      </c>
      <c r="T2284" s="3" t="n">
        <v>1</v>
      </c>
      <c r="U2284" s="3" t="inlineStr">
        <is>
          <t>Medium (self-reported in faculty bio)</t>
        </is>
      </c>
      <c r="V2284" s="3" t="n"/>
      <c r="W2284" s="3" t="inlineStr">
        <is>
          <t>Bold As Love Magazine’s Reading Series at The Sackett, Brooklyn, New York, March 24, 2013.</t>
        </is>
      </c>
      <c r="X2284" s="3" t="inlineStr"/>
      <c r="Y2284" s="3" t="inlineStr"/>
      <c r="Z2284" s="3" t="inlineStr"/>
      <c r="AA2284" s="3" t="inlineStr"/>
      <c r="AB2284" s="3" t="inlineStr"/>
      <c r="AC2284" s="3" t="inlineStr">
        <is>
          <t>School of Arts &amp; Sciences</t>
        </is>
      </c>
      <c r="AD2284" s="3" t="n"/>
      <c r="AE2284" s="3" t="inlineStr">
        <is>
          <t>No</t>
        </is>
      </c>
      <c r="AF2284" s="3" t="inlineStr"/>
      <c r="AG2284" s="4" t="inlineStr"/>
      <c r="AH2284" s="4" t="inlineStr"/>
      <c r="AI2284" s="4" t="inlineStr"/>
    </row>
    <row r="2285">
      <c r="A2285" s="3" t="inlineStr">
        <is>
          <t>ENG-0333</t>
        </is>
      </c>
      <c r="B2285" s="3" t="inlineStr">
        <is>
          <t>Guida</t>
        </is>
      </c>
      <c r="C2285" s="3" t="inlineStr">
        <is>
          <t>George</t>
        </is>
      </c>
      <c r="D2285" s="3" t="inlineStr">
        <is>
          <t>George Guida</t>
        </is>
      </c>
      <c r="E2285" s="3" t="inlineStr">
        <is>
          <t>Professor</t>
        </is>
      </c>
      <c r="F2285" s="3" t="inlineStr">
        <is>
          <t>NYC College of Technology</t>
        </is>
      </c>
      <c r="G2285" s="3" t="inlineStr">
        <is>
          <t>English</t>
        </is>
      </c>
      <c r="H2285" s="3" t="inlineStr">
        <is>
          <t>GGuida@citytech.cuny.edu</t>
        </is>
      </c>
      <c r="I2285" s="3" t="inlineStr">
        <is>
          <t>Book</t>
        </is>
      </c>
      <c r="J2285" s="3" t="inlineStr">
        <is>
          <t>Cannelloni" (poem), Poetry Take Out</t>
        </is>
      </c>
      <c r="K2285" s="3" t="n">
        <v>2013</v>
      </c>
      <c r="L2285" s="3" t="inlineStr"/>
      <c r="M2285" s="3" t="inlineStr"/>
      <c r="N2285" s="3" t="inlineStr"/>
      <c r="O2285" s="3" t="n"/>
      <c r="P2285" s="3" t="inlineStr"/>
      <c r="Q2285" s="3" t="inlineStr"/>
      <c r="R2285" s="3" t="inlineStr"/>
      <c r="S2285" s="3" t="inlineStr">
        <is>
          <t>Dept bio</t>
        </is>
      </c>
      <c r="T2285" s="3" t="n">
        <v>1</v>
      </c>
      <c r="U2285" s="3" t="inlineStr">
        <is>
          <t>Medium (self-reported in faculty bio)</t>
        </is>
      </c>
      <c r="V2285" s="3" t="n"/>
      <c r="W2285" s="3" t="inlineStr">
        <is>
          <t>"Cannelloni" (poem), Poetry Take Out. Frostburg, MD: Frostburg UP, 2013.</t>
        </is>
      </c>
      <c r="X2285" s="3" t="inlineStr"/>
      <c r="Y2285" s="3" t="inlineStr"/>
      <c r="Z2285" s="3" t="inlineStr"/>
      <c r="AA2285" s="3" t="inlineStr"/>
      <c r="AB2285" s="3" t="inlineStr"/>
      <c r="AC2285" s="3" t="inlineStr">
        <is>
          <t>School of Arts &amp; Sciences</t>
        </is>
      </c>
      <c r="AD2285" s="3" t="n"/>
      <c r="AE2285" s="3" t="inlineStr">
        <is>
          <t>No</t>
        </is>
      </c>
      <c r="AF2285" s="3" t="inlineStr"/>
      <c r="AG2285" s="4" t="inlineStr"/>
      <c r="AH2285" s="4" t="inlineStr"/>
      <c r="AI2285" s="4" t="inlineStr"/>
    </row>
    <row r="2286">
      <c r="A2286" s="3" t="inlineStr">
        <is>
          <t>ENG-0335</t>
        </is>
      </c>
      <c r="B2286" s="3" t="inlineStr">
        <is>
          <t>Saddik</t>
        </is>
      </c>
      <c r="C2286" s="3" t="inlineStr">
        <is>
          <t>Annette</t>
        </is>
      </c>
      <c r="D2286" s="3" t="inlineStr">
        <is>
          <t>Annette Saddik</t>
        </is>
      </c>
      <c r="E2286" s="3" t="inlineStr">
        <is>
          <t>Distinguished Professor</t>
        </is>
      </c>
      <c r="F2286" s="3" t="inlineStr">
        <is>
          <t>NYC College of Technology</t>
        </is>
      </c>
      <c r="G2286" s="3" t="inlineStr">
        <is>
          <t>English</t>
        </is>
      </c>
      <c r="H2286" s="3" t="inlineStr">
        <is>
          <t>ASaddik@citytech.cuny.edu</t>
        </is>
      </c>
      <c r="I2286" s="3" t="inlineStr">
        <is>
          <t>Book</t>
        </is>
      </c>
      <c r="J2286" s="3" t="inlineStr">
        <is>
          <t>Champion of the Fugitive Kind</t>
        </is>
      </c>
      <c r="K2286" s="3" t="n">
        <v>2013</v>
      </c>
      <c r="L2286" s="3" t="inlineStr"/>
      <c r="M2286" s="3" t="inlineStr"/>
      <c r="N2286" s="3" t="inlineStr"/>
      <c r="O2286" s="3" t="n"/>
      <c r="P2286" s="3" t="inlineStr"/>
      <c r="Q2286" s="3" t="inlineStr"/>
      <c r="R2286" s="3" t="inlineStr"/>
      <c r="S2286" s="3" t="inlineStr">
        <is>
          <t>Dept bio</t>
        </is>
      </c>
      <c r="T2286" s="3" t="n">
        <v>1</v>
      </c>
      <c r="U2286" s="3" t="inlineStr">
        <is>
          <t>Medium (self-reported in faculty bio)</t>
        </is>
      </c>
      <c r="V2286" s="3" t="n"/>
      <c r="W2286" s="3" t="inlineStr">
        <is>
          <t>“Champion of the Fugitive Kind.” Invited programme essay for the production of Sweet Bird of Youth at the Old Vic, starring Kim Cattrall (opened June 1, 2013). London, England.</t>
        </is>
      </c>
      <c r="X2286" s="3" t="inlineStr"/>
      <c r="Y2286" s="3" t="inlineStr"/>
      <c r="Z2286" s="3" t="inlineStr"/>
      <c r="AA2286" s="3" t="inlineStr"/>
      <c r="AB2286" s="3" t="inlineStr"/>
      <c r="AC2286" s="3" t="inlineStr">
        <is>
          <t>School of Arts &amp; Sciences</t>
        </is>
      </c>
      <c r="AD2286" s="3" t="n"/>
      <c r="AE2286" s="3" t="inlineStr">
        <is>
          <t>No</t>
        </is>
      </c>
      <c r="AF2286" s="3" t="inlineStr"/>
      <c r="AG2286" s="4" t="inlineStr"/>
      <c r="AH2286" s="4" t="inlineStr"/>
      <c r="AI2286" s="4" t="inlineStr"/>
    </row>
    <row r="2287">
      <c r="A2287" s="3" t="inlineStr">
        <is>
          <t>ENG-0336</t>
        </is>
      </c>
      <c r="B2287" s="3" t="inlineStr">
        <is>
          <t>Ostrom</t>
        </is>
      </c>
      <c r="C2287" s="3" t="inlineStr">
        <is>
          <t>Robert</t>
        </is>
      </c>
      <c r="D2287" s="3" t="inlineStr">
        <is>
          <t>Robert Ostrom</t>
        </is>
      </c>
      <c r="E2287" s="3" t="inlineStr">
        <is>
          <t>Associate Professor</t>
        </is>
      </c>
      <c r="F2287" s="3" t="inlineStr">
        <is>
          <t>NYC College of Technology</t>
        </is>
      </c>
      <c r="G2287" s="3" t="inlineStr">
        <is>
          <t>English</t>
        </is>
      </c>
      <c r="H2287" s="3" t="inlineStr">
        <is>
          <t>ROstrom@citytech.cuny.edu</t>
        </is>
      </c>
      <c r="I2287" s="3" t="inlineStr">
        <is>
          <t>Book</t>
        </is>
      </c>
      <c r="J2287" s="3" t="inlineStr">
        <is>
          <t>Chapbooks: A Happy Idea (YesYes Books 2013), Nether and Qualms (Projective Industries 2012), To Show the Living (The Center for Book Arts 2008)</t>
        </is>
      </c>
      <c r="K2287" s="3" t="n">
        <v>2013</v>
      </c>
      <c r="L2287" s="3" t="inlineStr"/>
      <c r="M2287" s="3" t="inlineStr"/>
      <c r="N2287" s="3" t="inlineStr"/>
      <c r="O2287" s="3" t="n"/>
      <c r="P2287" s="3" t="inlineStr"/>
      <c r="Q2287" s="3" t="inlineStr"/>
      <c r="R2287" s="3" t="inlineStr"/>
      <c r="S2287" s="3" t="inlineStr">
        <is>
          <t>Dept bio</t>
        </is>
      </c>
      <c r="T2287" s="3" t="n">
        <v>1</v>
      </c>
      <c r="U2287" s="3" t="inlineStr">
        <is>
          <t>Medium (self-reported in faculty bio)</t>
        </is>
      </c>
      <c r="V2287" s="3" t="n"/>
      <c r="W2287" s="3" t="inlineStr">
        <is>
          <t>Chapbooks: A Happy Idea (YesYes Books 2013), Nether and Qualms (Projective Industries 2012), To Show the Living (The Center for Book Arts 2008)</t>
        </is>
      </c>
      <c r="X2287" s="3" t="inlineStr"/>
      <c r="Y2287" s="3" t="inlineStr"/>
      <c r="Z2287" s="3" t="inlineStr"/>
      <c r="AA2287" s="3" t="inlineStr"/>
      <c r="AB2287" s="3" t="inlineStr"/>
      <c r="AC2287" s="3" t="inlineStr">
        <is>
          <t>School of Arts &amp; Sciences</t>
        </is>
      </c>
      <c r="AD2287" s="3" t="n"/>
      <c r="AE2287" s="3" t="inlineStr">
        <is>
          <t>No</t>
        </is>
      </c>
      <c r="AF2287" s="3" t="inlineStr"/>
      <c r="AG2287" s="4" t="inlineStr"/>
      <c r="AH2287" s="4" t="inlineStr"/>
      <c r="AI2287" s="4" t="inlineStr"/>
    </row>
    <row r="2288">
      <c r="A2288" s="3" t="inlineStr">
        <is>
          <t>ENG-0337</t>
        </is>
      </c>
      <c r="B2288" s="3" t="inlineStr">
        <is>
          <t>Lansiquot-Panagiotakis</t>
        </is>
      </c>
      <c r="C2288" s="3" t="inlineStr">
        <is>
          <t>Reneta</t>
        </is>
      </c>
      <c r="D2288" s="3" t="inlineStr">
        <is>
          <t>Reneta Lansiquot-Panagiotakis</t>
        </is>
      </c>
      <c r="E2288" s="3" t="inlineStr">
        <is>
          <t>Professor</t>
        </is>
      </c>
      <c r="F2288" s="3" t="inlineStr">
        <is>
          <t>NYC College of Technology</t>
        </is>
      </c>
      <c r="G2288" s="3" t="inlineStr">
        <is>
          <t>English</t>
        </is>
      </c>
      <c r="H2288" s="3" t="inlineStr">
        <is>
          <t>RLansiquot@citytech.cuny.edu</t>
        </is>
      </c>
      <c r="I2288" s="3" t="inlineStr">
        <is>
          <t>Other</t>
        </is>
      </c>
      <c r="J2288" s="3" t="inlineStr">
        <is>
          <t>Development of interdisciplinary problem-solving strategies through games and computer simulations</t>
        </is>
      </c>
      <c r="K2288" s="3" t="n">
        <v>2013</v>
      </c>
      <c r="L2288" s="3" t="inlineStr"/>
      <c r="M2288" s="3" t="inlineStr">
        <is>
          <t>Cabo, C., &amp; Lansiquot, R. D</t>
        </is>
      </c>
      <c r="N2288" s="3" t="inlineStr"/>
      <c r="O2288" s="3" t="n"/>
      <c r="P2288" s="3" t="inlineStr"/>
      <c r="Q2288" s="3" t="inlineStr"/>
      <c r="R2288" s="3" t="inlineStr"/>
      <c r="S2288" s="3" t="inlineStr">
        <is>
          <t>Dept bio</t>
        </is>
      </c>
      <c r="T2288" s="3" t="n">
        <v>1</v>
      </c>
      <c r="U2288" s="3" t="inlineStr">
        <is>
          <t>Medium (self-reported in faculty bio)</t>
        </is>
      </c>
      <c r="V2288" s="3" t="n"/>
      <c r="W2288" s="3" t="inlineStr">
        <is>
          <t>Cabo, C., &amp; Lansiquot, R. D. (2013). Development of interdisciplinary problem-solving strategies through games and computer simulations. In R. D. Lansiquot (Ed.), Cases on interdisciplinary research trends in science, technology, engineering, and mathematics: Studies on urban classrooms (pp. 268-294). New York: Information Science Reference.</t>
        </is>
      </c>
      <c r="X2288" s="3" t="inlineStr"/>
      <c r="Y2288" s="3" t="inlineStr"/>
      <c r="Z2288" s="3" t="inlineStr"/>
      <c r="AA2288" s="3" t="inlineStr"/>
      <c r="AB2288" s="3" t="inlineStr"/>
      <c r="AC2288" s="3" t="inlineStr">
        <is>
          <t>School of Arts &amp; Sciences</t>
        </is>
      </c>
      <c r="AD2288" s="3" t="n"/>
      <c r="AE2288" s="3" t="inlineStr">
        <is>
          <t>No</t>
        </is>
      </c>
      <c r="AF2288" s="3" t="inlineStr"/>
      <c r="AG2288" s="4" t="inlineStr"/>
      <c r="AH2288" s="4" t="inlineStr"/>
      <c r="AI2288" s="4" t="inlineStr"/>
    </row>
    <row r="2289">
      <c r="A2289" s="3" t="inlineStr">
        <is>
          <t>ENG-0338</t>
        </is>
      </c>
      <c r="B2289" s="3" t="inlineStr">
        <is>
          <t>Goodison</t>
        </is>
      </c>
      <c r="C2289" s="3" t="inlineStr">
        <is>
          <t>Camille</t>
        </is>
      </c>
      <c r="D2289" s="3" t="inlineStr">
        <is>
          <t>Camille Goodison</t>
        </is>
      </c>
      <c r="E2289" s="3" t="inlineStr">
        <is>
          <t>Professor</t>
        </is>
      </c>
      <c r="F2289" s="3" t="inlineStr">
        <is>
          <t>NYC College of Technology</t>
        </is>
      </c>
      <c r="G2289" s="3" t="inlineStr">
        <is>
          <t>English</t>
        </is>
      </c>
      <c r="H2289" s="3" t="inlineStr">
        <is>
          <t>CGoodison@citytech.cuny.edu</t>
        </is>
      </c>
      <c r="I2289" s="3" t="inlineStr">
        <is>
          <t>Book</t>
        </is>
      </c>
      <c r="J2289" s="3" t="inlineStr">
        <is>
          <t>Everything in Time</t>
        </is>
      </c>
      <c r="K2289" s="3" t="n">
        <v>2013</v>
      </c>
      <c r="L2289" s="3" t="inlineStr"/>
      <c r="M2289" s="3" t="inlineStr">
        <is>
          <t>”Everything in Time.“ Looseleaf Tea 1.2</t>
        </is>
      </c>
      <c r="N2289" s="3" t="inlineStr"/>
      <c r="O2289" s="3" t="n"/>
      <c r="P2289" s="3" t="inlineStr"/>
      <c r="Q2289" s="3" t="inlineStr"/>
      <c r="R2289" s="3" t="inlineStr"/>
      <c r="S2289" s="3" t="inlineStr">
        <is>
          <t>Dept bio</t>
        </is>
      </c>
      <c r="T2289" s="3" t="n">
        <v>1</v>
      </c>
      <c r="U2289" s="3" t="inlineStr">
        <is>
          <t>Medium (self-reported in faculty bio)</t>
        </is>
      </c>
      <c r="V2289" s="3" t="n"/>
      <c r="W2289" s="3" t="inlineStr">
        <is>
          <t>”Everything in Time.“ Looseleaf Tea 1.2 (2013): 53-54.</t>
        </is>
      </c>
      <c r="X2289" s="3" t="inlineStr"/>
      <c r="Y2289" s="3" t="inlineStr"/>
      <c r="Z2289" s="3" t="inlineStr"/>
      <c r="AA2289" s="3" t="inlineStr"/>
      <c r="AB2289" s="3" t="inlineStr"/>
      <c r="AC2289" s="3" t="inlineStr">
        <is>
          <t>School of Arts &amp; Sciences</t>
        </is>
      </c>
      <c r="AD2289" s="3" t="n"/>
      <c r="AE2289" s="3" t="inlineStr">
        <is>
          <t>No</t>
        </is>
      </c>
      <c r="AF2289" s="3" t="inlineStr"/>
      <c r="AG2289" s="4" t="inlineStr"/>
      <c r="AH2289" s="4" t="inlineStr"/>
      <c r="AI2289" s="4" t="inlineStr"/>
    </row>
    <row r="2290">
      <c r="A2290" s="3" t="inlineStr">
        <is>
          <t>ENG-0339</t>
        </is>
      </c>
      <c r="B2290" s="3" t="inlineStr">
        <is>
          <t>Grujicic-Alatriste</t>
        </is>
      </c>
      <c r="C2290" s="3" t="inlineStr">
        <is>
          <t>Lubie</t>
        </is>
      </c>
      <c r="D2290" s="3" t="inlineStr">
        <is>
          <t>Lubie Grujicic-Alatriste</t>
        </is>
      </c>
      <c r="E2290" s="3" t="inlineStr">
        <is>
          <t>Professor</t>
        </is>
      </c>
      <c r="F2290" s="3" t="inlineStr">
        <is>
          <t>NYC College of Technology</t>
        </is>
      </c>
      <c r="G2290" s="3" t="inlineStr">
        <is>
          <t>English</t>
        </is>
      </c>
      <c r="H2290" s="3" t="inlineStr">
        <is>
          <t>LAlatriste@citytech.cuny.edu</t>
        </is>
      </c>
      <c r="I2290" s="3" t="inlineStr">
        <is>
          <t>Paper (venue type unclear)</t>
        </is>
      </c>
      <c r="J2290" s="3" t="inlineStr">
        <is>
          <t>Grammar Handbook and Language Workbook</t>
        </is>
      </c>
      <c r="K2290" s="3" t="n">
        <v>2013</v>
      </c>
      <c r="L2290" s="3" t="inlineStr"/>
      <c r="M2290" s="3" t="inlineStr">
        <is>
          <t>Grujicic-Alatriste, L</t>
        </is>
      </c>
      <c r="N2290" s="3" t="inlineStr"/>
      <c r="O2290" s="3" t="n"/>
      <c r="P2290" s="3" t="inlineStr"/>
      <c r="Q2290" s="3" t="inlineStr"/>
      <c r="R2290" s="3" t="inlineStr"/>
      <c r="S2290" s="3" t="inlineStr">
        <is>
          <t>Dept bio</t>
        </is>
      </c>
      <c r="T2290" s="3" t="n">
        <v>1</v>
      </c>
      <c r="U2290" s="3" t="inlineStr">
        <is>
          <t>Medium (self-reported in faculty bio)</t>
        </is>
      </c>
      <c r="V2290" s="3" t="n"/>
      <c r="W2290" s="3" t="inlineStr">
        <is>
          <t>Grujicic-Alatriste, L. (2013). Grammar Handbook and Language Workbook. 1st edition, Dubuque, IA: Kendall Hunt.</t>
        </is>
      </c>
      <c r="X2290" s="3" t="inlineStr"/>
      <c r="Y2290" s="3" t="inlineStr"/>
      <c r="Z2290" s="3" t="inlineStr"/>
      <c r="AA2290" s="3" t="inlineStr"/>
      <c r="AB2290" s="3" t="inlineStr"/>
      <c r="AC2290" s="3" t="inlineStr">
        <is>
          <t>School of Arts &amp; Sciences</t>
        </is>
      </c>
      <c r="AD2290" s="3" t="n"/>
      <c r="AE2290" s="3" t="inlineStr">
        <is>
          <t>No</t>
        </is>
      </c>
      <c r="AF2290" s="3" t="inlineStr"/>
      <c r="AG2290" s="4" t="inlineStr"/>
      <c r="AH2290" s="4" t="inlineStr"/>
      <c r="AI2290" s="4" t="inlineStr"/>
    </row>
    <row r="2291">
      <c r="A2291" s="3" t="inlineStr">
        <is>
          <t>ENG-0340</t>
        </is>
      </c>
      <c r="B2291" s="3" t="inlineStr">
        <is>
          <t>Guida</t>
        </is>
      </c>
      <c r="C2291" s="3" t="inlineStr">
        <is>
          <t>George</t>
        </is>
      </c>
      <c r="D2291" s="3" t="inlineStr">
        <is>
          <t>George Guida</t>
        </is>
      </c>
      <c r="E2291" s="3" t="inlineStr">
        <is>
          <t>Professor</t>
        </is>
      </c>
      <c r="F2291" s="3" t="inlineStr">
        <is>
          <t>NYC College of Technology</t>
        </is>
      </c>
      <c r="G2291" s="3" t="inlineStr">
        <is>
          <t>English</t>
        </is>
      </c>
      <c r="H2291" s="3" t="inlineStr">
        <is>
          <t>GGuida@citytech.cuny.edu</t>
        </is>
      </c>
      <c r="I2291" s="3" t="inlineStr">
        <is>
          <t>Book</t>
        </is>
      </c>
      <c r="J2291" s="3" t="inlineStr">
        <is>
          <t>In a Café, Killing Time</t>
        </is>
      </c>
      <c r="K2291" s="3" t="n">
        <v>2013</v>
      </c>
      <c r="L2291" s="3" t="inlineStr"/>
      <c r="M2291" s="3" t="inlineStr"/>
      <c r="N2291" s="3" t="inlineStr"/>
      <c r="O2291" s="3" t="n"/>
      <c r="P2291" s="3" t="inlineStr"/>
      <c r="Q2291" s="3" t="inlineStr"/>
      <c r="R2291" s="3" t="inlineStr">
        <is>
          <t>http://www.rulrul.4mg.com/</t>
        </is>
      </c>
      <c r="S2291" s="3" t="inlineStr">
        <is>
          <t>Dept bio</t>
        </is>
      </c>
      <c r="T2291" s="3" t="n">
        <v>1</v>
      </c>
      <c r="U2291" s="3" t="inlineStr">
        <is>
          <t>Medium (self-reported in faculty bio)</t>
        </is>
      </c>
      <c r="V2291" s="3" t="n"/>
      <c r="W2291" s="3" t="inlineStr">
        <is>
          <t>"In a Café, Killing Time" (poem), First Literary Review-East &lt;www.rulrul.4mg.com&gt; (March 2013)</t>
        </is>
      </c>
      <c r="X2291" s="3" t="inlineStr"/>
      <c r="Y2291" s="3" t="inlineStr"/>
      <c r="Z2291" s="3" t="inlineStr"/>
      <c r="AA2291" s="3" t="inlineStr"/>
      <c r="AB2291" s="3" t="inlineStr"/>
      <c r="AC2291" s="3" t="inlineStr">
        <is>
          <t>School of Arts &amp; Sciences</t>
        </is>
      </c>
      <c r="AD2291" s="3" t="n"/>
      <c r="AE2291" s="3" t="inlineStr">
        <is>
          <t>No</t>
        </is>
      </c>
      <c r="AF2291" s="3" t="inlineStr"/>
      <c r="AG2291" s="4" t="inlineStr"/>
      <c r="AH2291" s="4" t="inlineStr"/>
      <c r="AI2291" s="4" t="inlineStr"/>
    </row>
    <row r="2292">
      <c r="A2292" s="3" t="inlineStr">
        <is>
          <t>ENG-0341</t>
        </is>
      </c>
      <c r="B2292" s="3" t="inlineStr">
        <is>
          <t>Guida</t>
        </is>
      </c>
      <c r="C2292" s="3" t="inlineStr">
        <is>
          <t>George</t>
        </is>
      </c>
      <c r="D2292" s="3" t="inlineStr">
        <is>
          <t>George Guida</t>
        </is>
      </c>
      <c r="E2292" s="3" t="inlineStr">
        <is>
          <t>Professor</t>
        </is>
      </c>
      <c r="F2292" s="3" t="inlineStr">
        <is>
          <t>NYC College of Technology</t>
        </is>
      </c>
      <c r="G2292" s="3" t="inlineStr">
        <is>
          <t>English</t>
        </is>
      </c>
      <c r="H2292" s="3" t="inlineStr">
        <is>
          <t>GGuida@citytech.cuny.edu</t>
        </is>
      </c>
      <c r="I2292" s="3" t="inlineStr">
        <is>
          <t>Book</t>
        </is>
      </c>
      <c r="J2292" s="3" t="inlineStr">
        <is>
          <t>Interview with Valentine</t>
        </is>
      </c>
      <c r="K2292" s="3" t="n">
        <v>2013</v>
      </c>
      <c r="L2292" s="3" t="inlineStr"/>
      <c r="M2292" s="3" t="inlineStr"/>
      <c r="N2292" s="3" t="inlineStr"/>
      <c r="O2292" s="3" t="n"/>
      <c r="P2292" s="3" t="inlineStr"/>
      <c r="Q2292" s="3" t="inlineStr"/>
      <c r="R2292" s="3" t="inlineStr">
        <is>
          <t>http://www.poetrybay.com/poempub.htm</t>
        </is>
      </c>
      <c r="S2292" s="3" t="inlineStr">
        <is>
          <t>Dept bio</t>
        </is>
      </c>
      <c r="T2292" s="3" t="n">
        <v>1</v>
      </c>
      <c r="U2292" s="3" t="inlineStr">
        <is>
          <t>Medium (self-reported in faculty bio)</t>
        </is>
      </c>
      <c r="V2292" s="3" t="n"/>
      <c r="W2292" s="3" t="inlineStr">
        <is>
          <t>"Interview with Valentine" (poem), Poetrybay &lt;www.poetrybay.com/poempub&gt; (Fall 2013)</t>
        </is>
      </c>
      <c r="X2292" s="3" t="inlineStr"/>
      <c r="Y2292" s="3" t="inlineStr"/>
      <c r="Z2292" s="3" t="inlineStr"/>
      <c r="AA2292" s="3" t="inlineStr"/>
      <c r="AB2292" s="3" t="inlineStr"/>
      <c r="AC2292" s="3" t="inlineStr">
        <is>
          <t>School of Arts &amp; Sciences</t>
        </is>
      </c>
      <c r="AD2292" s="3" t="n"/>
      <c r="AE2292" s="3" t="inlineStr">
        <is>
          <t>No</t>
        </is>
      </c>
      <c r="AF2292" s="3" t="inlineStr"/>
      <c r="AG2292" s="4" t="inlineStr"/>
      <c r="AH2292" s="4" t="inlineStr"/>
      <c r="AI2292" s="4" t="inlineStr"/>
    </row>
    <row r="2293">
      <c r="A2293" s="3" t="inlineStr">
        <is>
          <t>ENG-0342</t>
        </is>
      </c>
      <c r="B2293" s="3" t="inlineStr">
        <is>
          <t>Shapiro</t>
        </is>
      </c>
      <c r="C2293" s="3" t="inlineStr">
        <is>
          <t>Rebecca</t>
        </is>
      </c>
      <c r="D2293" s="3" t="inlineStr">
        <is>
          <t>Rebecca Shapiro</t>
        </is>
      </c>
      <c r="E2293" s="3" t="inlineStr">
        <is>
          <t>Professor</t>
        </is>
      </c>
      <c r="F2293" s="3" t="inlineStr">
        <is>
          <t>NYC College of Technology</t>
        </is>
      </c>
      <c r="G2293" s="3" t="inlineStr">
        <is>
          <t>English</t>
        </is>
      </c>
      <c r="H2293" s="3" t="inlineStr">
        <is>
          <t>RShapiro@citytech.cuny.edu</t>
        </is>
      </c>
      <c r="I2293" s="3" t="inlineStr">
        <is>
          <t>Conference presentation</t>
        </is>
      </c>
      <c r="J2293" s="3" t="inlineStr">
        <is>
          <t>Language for Ladies</t>
        </is>
      </c>
      <c r="K2293" s="3" t="n">
        <v>2013</v>
      </c>
      <c r="L2293" s="3" t="inlineStr"/>
      <c r="M2293" s="3" t="inlineStr"/>
      <c r="N2293" s="3" t="inlineStr"/>
      <c r="O2293" s="3" t="n"/>
      <c r="P2293" s="3" t="inlineStr"/>
      <c r="Q2293" s="3" t="inlineStr"/>
      <c r="R2293" s="3" t="inlineStr"/>
      <c r="S2293" s="3" t="inlineStr">
        <is>
          <t>Dept bio</t>
        </is>
      </c>
      <c r="T2293" s="3" t="n">
        <v>1</v>
      </c>
      <c r="U2293" s="3" t="inlineStr">
        <is>
          <t>Medium (self-reported in faculty bio)</t>
        </is>
      </c>
      <c r="V2293" s="3" t="n"/>
      <c r="W2293" s="3" t="inlineStr">
        <is>
          <t>“Language for Ladies.” Dictionary Society of North America, Athens, GA, June 2013.</t>
        </is>
      </c>
      <c r="X2293" s="3" t="inlineStr"/>
      <c r="Y2293" s="3" t="inlineStr"/>
      <c r="Z2293" s="3" t="inlineStr"/>
      <c r="AA2293" s="3" t="inlineStr"/>
      <c r="AB2293" s="3" t="inlineStr"/>
      <c r="AC2293" s="3" t="inlineStr">
        <is>
          <t>School of Arts &amp; Sciences</t>
        </is>
      </c>
      <c r="AD2293" s="3" t="n"/>
      <c r="AE2293" s="3" t="inlineStr">
        <is>
          <t>No</t>
        </is>
      </c>
      <c r="AF2293" s="3" t="inlineStr"/>
      <c r="AG2293" s="4" t="inlineStr"/>
      <c r="AH2293" s="4" t="inlineStr"/>
      <c r="AI2293" s="4" t="inlineStr"/>
    </row>
    <row r="2294">
      <c r="A2294" s="3" t="inlineStr">
        <is>
          <t>ENG-0343</t>
        </is>
      </c>
      <c r="B2294" s="3" t="inlineStr">
        <is>
          <t>Guida</t>
        </is>
      </c>
      <c r="C2294" s="3" t="inlineStr">
        <is>
          <t>George</t>
        </is>
      </c>
      <c r="D2294" s="3" t="inlineStr">
        <is>
          <t>George Guida</t>
        </is>
      </c>
      <c r="E2294" s="3" t="inlineStr">
        <is>
          <t>Professor</t>
        </is>
      </c>
      <c r="F2294" s="3" t="inlineStr">
        <is>
          <t>NYC College of Technology</t>
        </is>
      </c>
      <c r="G2294" s="3" t="inlineStr">
        <is>
          <t>English</t>
        </is>
      </c>
      <c r="H2294" s="3" t="inlineStr">
        <is>
          <t>GGuida@citytech.cuny.edu</t>
        </is>
      </c>
      <c r="I2294" s="3" t="inlineStr">
        <is>
          <t>Book</t>
        </is>
      </c>
      <c r="J2294" s="3" t="inlineStr">
        <is>
          <t>Letters from Suburbia: A Novel</t>
        </is>
      </c>
      <c r="K2294" s="3" t="n">
        <v>2013</v>
      </c>
      <c r="L2294" s="3" t="inlineStr"/>
      <c r="M2294" s="3" t="inlineStr"/>
      <c r="N2294" s="3" t="inlineStr"/>
      <c r="O2294" s="3" t="n"/>
      <c r="P2294" s="3" t="inlineStr"/>
      <c r="Q2294" s="3" t="inlineStr"/>
      <c r="R2294" s="3" t="inlineStr"/>
      <c r="S2294" s="3" t="inlineStr">
        <is>
          <t>Dept bio</t>
        </is>
      </c>
      <c r="T2294" s="3" t="n">
        <v>1</v>
      </c>
      <c r="U2294" s="3" t="inlineStr">
        <is>
          <t>Medium (self-reported in faculty bio)</t>
        </is>
      </c>
      <c r="V2294" s="3" t="n"/>
      <c r="W2294" s="3" t="inlineStr">
        <is>
          <t>Letters from Suburbia: A Novel. New York: The Sutton Press, 2013. E-book.</t>
        </is>
      </c>
      <c r="X2294" s="3" t="inlineStr"/>
      <c r="Y2294" s="3" t="inlineStr"/>
      <c r="Z2294" s="3" t="inlineStr"/>
      <c r="AA2294" s="3" t="inlineStr"/>
      <c r="AB2294" s="3" t="inlineStr"/>
      <c r="AC2294" s="3" t="inlineStr">
        <is>
          <t>School of Arts &amp; Sciences</t>
        </is>
      </c>
      <c r="AD2294" s="3" t="n"/>
      <c r="AE2294" s="3" t="inlineStr">
        <is>
          <t>No</t>
        </is>
      </c>
      <c r="AF2294" s="3" t="inlineStr"/>
      <c r="AG2294" s="4" t="inlineStr"/>
      <c r="AH2294" s="4" t="inlineStr"/>
      <c r="AI2294" s="4" t="inlineStr"/>
    </row>
    <row r="2295">
      <c r="A2295" s="3" t="inlineStr">
        <is>
          <t>ENG-0344</t>
        </is>
      </c>
      <c r="B2295" s="3" t="inlineStr">
        <is>
          <t>Shapiro</t>
        </is>
      </c>
      <c r="C2295" s="3" t="inlineStr">
        <is>
          <t>Rebecca</t>
        </is>
      </c>
      <c r="D2295" s="3" t="inlineStr">
        <is>
          <t>Rebecca Shapiro</t>
        </is>
      </c>
      <c r="E2295" s="3" t="inlineStr">
        <is>
          <t>Professor</t>
        </is>
      </c>
      <c r="F2295" s="3" t="inlineStr">
        <is>
          <t>NYC College of Technology</t>
        </is>
      </c>
      <c r="G2295" s="3" t="inlineStr">
        <is>
          <t>English</t>
        </is>
      </c>
      <c r="H2295" s="3" t="inlineStr">
        <is>
          <t>RShapiro@citytech.cuny.edu</t>
        </is>
      </c>
      <c r="I2295" s="3" t="inlineStr">
        <is>
          <t>Conference presentation</t>
        </is>
      </c>
      <c r="J2295" s="3" t="inlineStr">
        <is>
          <t>Masculinity, Power, and the Jew Bill of 1753</t>
        </is>
      </c>
      <c r="K2295" s="3" t="n">
        <v>2013</v>
      </c>
      <c r="L2295" s="3" t="inlineStr"/>
      <c r="M2295" s="3" t="inlineStr"/>
      <c r="N2295" s="3" t="inlineStr"/>
      <c r="O2295" s="3" t="n"/>
      <c r="P2295" s="3" t="inlineStr"/>
      <c r="Q2295" s="3" t="inlineStr"/>
      <c r="R2295" s="3" t="inlineStr"/>
      <c r="S2295" s="3" t="inlineStr">
        <is>
          <t>Dept bio</t>
        </is>
      </c>
      <c r="T2295" s="3" t="n">
        <v>1</v>
      </c>
      <c r="U2295" s="3" t="inlineStr">
        <is>
          <t>Medium (self-reported in faculty bio)</t>
        </is>
      </c>
      <c r="V2295" s="3" t="n"/>
      <c r="W2295" s="3" t="inlineStr">
        <is>
          <t>“Masculinity, Power, and the Jew Bill of 1753.” American Society for Eighteenth Century Studies, Cleveland, March 2013.</t>
        </is>
      </c>
      <c r="X2295" s="3" t="inlineStr"/>
      <c r="Y2295" s="3" t="inlineStr"/>
      <c r="Z2295" s="3" t="inlineStr"/>
      <c r="AA2295" s="3" t="inlineStr"/>
      <c r="AB2295" s="3" t="inlineStr"/>
      <c r="AC2295" s="3" t="inlineStr">
        <is>
          <t>School of Arts &amp; Sciences</t>
        </is>
      </c>
      <c r="AD2295" s="3" t="n"/>
      <c r="AE2295" s="3" t="inlineStr">
        <is>
          <t>No</t>
        </is>
      </c>
      <c r="AF2295" s="3" t="inlineStr"/>
      <c r="AG2295" s="4" t="inlineStr"/>
      <c r="AH2295" s="4" t="inlineStr"/>
      <c r="AI2295" s="4" t="inlineStr"/>
    </row>
    <row r="2296">
      <c r="A2296" s="3" t="inlineStr">
        <is>
          <t>ENG-0346</t>
        </is>
      </c>
      <c r="B2296" s="3" t="inlineStr">
        <is>
          <t>Guida</t>
        </is>
      </c>
      <c r="C2296" s="3" t="inlineStr">
        <is>
          <t>George</t>
        </is>
      </c>
      <c r="D2296" s="3" t="inlineStr">
        <is>
          <t>George Guida</t>
        </is>
      </c>
      <c r="E2296" s="3" t="inlineStr">
        <is>
          <t>Professor</t>
        </is>
      </c>
      <c r="F2296" s="3" t="inlineStr">
        <is>
          <t>NYC College of Technology</t>
        </is>
      </c>
      <c r="G2296" s="3" t="inlineStr">
        <is>
          <t>English</t>
        </is>
      </c>
      <c r="H2296" s="3" t="inlineStr">
        <is>
          <t>GGuida@citytech.cuny.edu</t>
        </is>
      </c>
      <c r="I2296" s="3" t="inlineStr">
        <is>
          <t>Book</t>
        </is>
      </c>
      <c r="J2296" s="3" t="inlineStr">
        <is>
          <t>Nativity" (poem), co-authored with Kate Falvey, Feile-Festa &lt;www.medcelt.org/feile-festa&gt; (Spring 2013)</t>
        </is>
      </c>
      <c r="K2296" s="3" t="n">
        <v>2013</v>
      </c>
      <c r="L2296" s="3" t="inlineStr"/>
      <c r="M2296" s="3" t="inlineStr"/>
      <c r="N2296" s="3" t="inlineStr"/>
      <c r="O2296" s="3" t="n"/>
      <c r="P2296" s="3" t="inlineStr"/>
      <c r="Q2296" s="3" t="inlineStr"/>
      <c r="R2296" s="3" t="inlineStr">
        <is>
          <t>http://www.medcelt.org/feile-festa/</t>
        </is>
      </c>
      <c r="S2296" s="3" t="inlineStr">
        <is>
          <t>Dept bio</t>
        </is>
      </c>
      <c r="T2296" s="3" t="n">
        <v>1</v>
      </c>
      <c r="U2296" s="3" t="inlineStr">
        <is>
          <t>Medium (self-reported in faculty bio)</t>
        </is>
      </c>
      <c r="V2296" s="3" t="n"/>
      <c r="W2296" s="3" t="inlineStr">
        <is>
          <t>"Nativity" (poem), co-authored with Kate Falvey, Feile-Festa &lt;www.medcelt.org/feile-festa&gt; (Spring 2013).</t>
        </is>
      </c>
      <c r="X2296" s="3" t="inlineStr"/>
      <c r="Y2296" s="3" t="inlineStr"/>
      <c r="Z2296" s="3" t="inlineStr"/>
      <c r="AA2296" s="3" t="inlineStr"/>
      <c r="AB2296" s="3" t="inlineStr"/>
      <c r="AC2296" s="3" t="inlineStr">
        <is>
          <t>School of Arts &amp; Sciences</t>
        </is>
      </c>
      <c r="AD2296" s="3" t="n"/>
      <c r="AE2296" s="3" t="inlineStr">
        <is>
          <t>No</t>
        </is>
      </c>
      <c r="AF2296" s="3" t="inlineStr"/>
      <c r="AG2296" s="4" t="inlineStr"/>
      <c r="AH2296" s="4" t="inlineStr"/>
      <c r="AI2296" s="4" t="inlineStr"/>
    </row>
    <row r="2297">
      <c r="A2297" s="3" t="inlineStr">
        <is>
          <t>ENG-0347</t>
        </is>
      </c>
      <c r="B2297" s="3" t="inlineStr">
        <is>
          <t>Lansiquot-Panagiotakis</t>
        </is>
      </c>
      <c r="C2297" s="3" t="inlineStr">
        <is>
          <t>Reneta</t>
        </is>
      </c>
      <c r="D2297" s="3" t="inlineStr">
        <is>
          <t>Reneta Lansiquot-Panagiotakis</t>
        </is>
      </c>
      <c r="E2297" s="3" t="inlineStr">
        <is>
          <t>Professor</t>
        </is>
      </c>
      <c r="F2297" s="3" t="inlineStr">
        <is>
          <t>NYC College of Technology</t>
        </is>
      </c>
      <c r="G2297" s="3" t="inlineStr">
        <is>
          <t>English</t>
        </is>
      </c>
      <c r="H2297" s="3" t="inlineStr">
        <is>
          <t>RLansiquot@citytech.cuny.edu</t>
        </is>
      </c>
      <c r="I2297" s="3" t="inlineStr">
        <is>
          <t>Other</t>
        </is>
      </c>
      <c r="J2297" s="3" t="inlineStr">
        <is>
          <t>Navigation by mentoring and leadership: Sustaining women majoring in mathematics</t>
        </is>
      </c>
      <c r="K2297" s="3" t="n">
        <v>2013</v>
      </c>
      <c r="L2297" s="3" t="inlineStr"/>
      <c r="M2297" s="3" t="inlineStr">
        <is>
          <t>Liou-Mark, J., Dreyfuss, A. E., Blake, R. A., Lansiquot, R. D., &amp; Yu, K</t>
        </is>
      </c>
      <c r="N2297" s="3" t="inlineStr"/>
      <c r="O2297" s="3" t="n"/>
      <c r="P2297" s="3" t="inlineStr"/>
      <c r="Q2297" s="3" t="inlineStr"/>
      <c r="R2297" s="3" t="inlineStr"/>
      <c r="S2297" s="3" t="inlineStr">
        <is>
          <t>Dept bio</t>
        </is>
      </c>
      <c r="T2297" s="3" t="n">
        <v>1</v>
      </c>
      <c r="U2297" s="3" t="inlineStr">
        <is>
          <t>Medium (self-reported in faculty bio)</t>
        </is>
      </c>
      <c r="V2297" s="3" t="n"/>
      <c r="W2297" s="3" t="inlineStr">
        <is>
          <t>Liou-Mark, J., Dreyfuss, A. E., Blake, R. A., Lansiquot, R. D., &amp; Yu, K. (2013). Navigation by mentoring and leadership: Sustaining women majoring in mathematics. Mathematics and Computer Education, 47 (2), 134-142.</t>
        </is>
      </c>
      <c r="X2297" s="3" t="inlineStr"/>
      <c r="Y2297" s="3" t="inlineStr"/>
      <c r="Z2297" s="3" t="inlineStr"/>
      <c r="AA2297" s="3" t="inlineStr"/>
      <c r="AB2297" s="3" t="inlineStr"/>
      <c r="AC2297" s="3" t="inlineStr">
        <is>
          <t>School of Arts &amp; Sciences</t>
        </is>
      </c>
      <c r="AD2297" s="3" t="n"/>
      <c r="AE2297" s="3" t="inlineStr">
        <is>
          <t>No</t>
        </is>
      </c>
      <c r="AF2297" s="3" t="inlineStr"/>
      <c r="AG2297" s="4" t="inlineStr"/>
      <c r="AH2297" s="4" t="inlineStr"/>
      <c r="AI2297" s="4" t="inlineStr"/>
    </row>
    <row r="2298">
      <c r="A2298" s="3" t="inlineStr">
        <is>
          <t>ENG-0348</t>
        </is>
      </c>
      <c r="B2298" s="3" t="inlineStr">
        <is>
          <t>Harris</t>
        </is>
      </c>
      <c r="C2298" s="3" t="inlineStr">
        <is>
          <t>Carole</t>
        </is>
      </c>
      <c r="D2298" s="3" t="inlineStr">
        <is>
          <t>Carole Harris</t>
        </is>
      </c>
      <c r="E2298" s="3" t="inlineStr">
        <is>
          <t>Associate Professor</t>
        </is>
      </c>
      <c r="F2298" s="3" t="inlineStr">
        <is>
          <t>NYC College of Technology</t>
        </is>
      </c>
      <c r="G2298" s="3" t="inlineStr">
        <is>
          <t>English</t>
        </is>
      </c>
      <c r="H2298" s="3" t="inlineStr">
        <is>
          <t>CHarris@citytech.cuny.edu</t>
        </is>
      </c>
      <c r="I2298" s="3" t="inlineStr">
        <is>
          <t>Journal article</t>
        </is>
      </c>
      <c r="J2298" s="3" t="inlineStr">
        <is>
          <t>On Flying Mules and the Southern Cabala</t>
        </is>
      </c>
      <c r="K2298" s="3" t="n">
        <v>2013</v>
      </c>
      <c r="L2298" s="3" t="inlineStr">
        <is>
          <t>Renascence</t>
        </is>
      </c>
      <c r="M2298" s="3" t="inlineStr">
        <is>
          <t>Carole K. Harris</t>
        </is>
      </c>
      <c r="N2298" s="3" t="inlineStr"/>
      <c r="O2298" s="3" t="n"/>
      <c r="P2298" s="3" t="inlineStr"/>
      <c r="Q2298" s="3" t="inlineStr">
        <is>
          <t>10.5840/renascence201365521</t>
        </is>
      </c>
      <c r="R2298" s="3" t="inlineStr">
        <is>
          <t>https://doi.org/10.5840/renascence201365521</t>
        </is>
      </c>
      <c r="S2298" s="3" t="inlineStr">
        <is>
          <t>OpenAlex; Dept bio</t>
        </is>
      </c>
      <c r="T2298" s="3" t="n">
        <v>2</v>
      </c>
      <c r="U2298" s="3" t="inlineStr">
        <is>
          <t>High (City Tech affiliation on paper); 2 sources</t>
        </is>
      </c>
      <c r="V2298" s="3" t="n"/>
      <c r="W2298" s="3" t="inlineStr">
        <is>
          <t>"On Flying Mules and the Southern Cabala: Flannery O'Connor and James Baldwin in Georgia." Renascence: Essays on Values in Literature 65.5 (Fall 2013): 328-350.</t>
        </is>
      </c>
      <c r="X2298" s="3" t="inlineStr"/>
      <c r="Y2298" s="3" t="inlineStr"/>
      <c r="Z2298" s="3" t="inlineStr"/>
      <c r="AA2298" s="3" t="inlineStr">
        <is>
          <t>Not found</t>
        </is>
      </c>
      <c r="AB2298" s="3" t="inlineStr">
        <is>
          <t>closed</t>
        </is>
      </c>
      <c r="AC2298" s="3" t="inlineStr">
        <is>
          <t>School of Arts &amp; Sciences</t>
        </is>
      </c>
      <c r="AD2298" s="3" t="n">
        <v>2</v>
      </c>
      <c r="AE2298" s="3" t="inlineStr">
        <is>
          <t>No</t>
        </is>
      </c>
      <c r="AF2298" s="3" t="inlineStr"/>
      <c r="AG2298" s="4" t="inlineStr"/>
      <c r="AH2298" s="4" t="inlineStr"/>
      <c r="AI2298" s="4" t="inlineStr"/>
    </row>
    <row r="2299">
      <c r="A2299" s="3" t="inlineStr">
        <is>
          <t>ENG-0349</t>
        </is>
      </c>
      <c r="B2299" s="3" t="inlineStr">
        <is>
          <t>Grujicic-Alatriste</t>
        </is>
      </c>
      <c r="C2299" s="3" t="inlineStr">
        <is>
          <t>Lubie</t>
        </is>
      </c>
      <c r="D2299" s="3" t="inlineStr">
        <is>
          <t>Lubie Grujicic-Alatriste</t>
        </is>
      </c>
      <c r="E2299" s="3" t="inlineStr">
        <is>
          <t>Professor</t>
        </is>
      </c>
      <c r="F2299" s="3" t="inlineStr">
        <is>
          <t>NYC College of Technology</t>
        </is>
      </c>
      <c r="G2299" s="3" t="inlineStr">
        <is>
          <t>English</t>
        </is>
      </c>
      <c r="H2299" s="3" t="inlineStr">
        <is>
          <t>LAlatriste@citytech.cuny.edu</t>
        </is>
      </c>
      <c r="I2299" s="3" t="inlineStr">
        <is>
          <t>Journal article</t>
        </is>
      </c>
      <c r="J2299" s="3" t="inlineStr">
        <is>
          <t>Psychoanalytic Literary Criticism: Using Holland’s DEFT Model as a Reader Response Tool in the Language Classroom</t>
        </is>
      </c>
      <c r="K2299" s="3" t="n">
        <v>2013</v>
      </c>
      <c r="L2299" s="3" t="inlineStr">
        <is>
          <t>Language and Psychoanalysis</t>
        </is>
      </c>
      <c r="M2299" s="3" t="inlineStr">
        <is>
          <t>Lubie Grujicic-Alatriste</t>
        </is>
      </c>
      <c r="N2299" s="3" t="inlineStr"/>
      <c r="O2299" s="3" t="n"/>
      <c r="P2299" s="3" t="inlineStr"/>
      <c r="Q2299" s="3" t="inlineStr">
        <is>
          <t>10.7565/landp.2013.0002</t>
        </is>
      </c>
      <c r="R2299" s="3" t="inlineStr">
        <is>
          <t>https://doi.org/10.7565/landp.2013.0002</t>
        </is>
      </c>
      <c r="S2299" s="3" t="inlineStr">
        <is>
          <t>OpenAlex; Dept bio</t>
        </is>
      </c>
      <c r="T2299" s="3" t="n">
        <v>2</v>
      </c>
      <c r="U2299" s="3" t="inlineStr">
        <is>
          <t>High (City Tech affiliation on paper); 2 sources</t>
        </is>
      </c>
      <c r="V2299" s="3" t="n"/>
      <c r="W2299" s="3" t="inlineStr">
        <is>
          <t>Grujicic-Alatriste, L. (2013). Psychoanalytic Literary Criticism: Using Holland’s DEFT Model as a Reader Response Tool in the Language Classroom. Journal of Language and Psychoanalysis 1(2), 21-51.</t>
        </is>
      </c>
      <c r="X2299" s="3" t="inlineStr">
        <is>
          <t>Language students tend to struggle with literature because they find psychological and socio-cultural implications embedded in literary texts difficult to understand and discuss (Kramsch, 1996). This paper suggests that psychoanalytic literary criticism may offer a reading framework that could mitigate the struggle and allow for a deeper level of personal and social exploration of literary works. The DEFT model (Defense, Expectations, Fantasy and Transformation), as one type of reader-response approach to reading that draws on the psychoanalytic framework, might make the reading of literature easier because of its potential to offer to students strategies for finding a point of entry into the text. According to DEFT, the inability to find a point of entry into a new reading may be one of the reasons for finding a literary piece difficult, for ‘disliking’ or outright rejecting it. This qualitative study shows how the DEFT approach, originally created for native speakers but thus far little researched in relationship to non-native speakers, can be used to facilitate the reading of literary works in a language course.</t>
        </is>
      </c>
      <c r="Y2299" s="3" t="inlineStr">
        <is>
          <t>OpenAlex</t>
        </is>
      </c>
      <c r="Z2299" s="3" t="inlineStr">
        <is>
          <t>https://doi.org/10.7565/landp.2013.0002</t>
        </is>
      </c>
      <c r="AA2299" s="3" t="inlineStr">
        <is>
          <t>Open-access page (via OpenAlex)</t>
        </is>
      </c>
      <c r="AB2299" s="3" t="inlineStr">
        <is>
          <t>diamond</t>
        </is>
      </c>
      <c r="AC2299" s="3" t="inlineStr">
        <is>
          <t>School of Arts &amp; Sciences</t>
        </is>
      </c>
      <c r="AD2299" s="3" t="n">
        <v>3</v>
      </c>
      <c r="AE2299" s="3" t="inlineStr">
        <is>
          <t>No</t>
        </is>
      </c>
      <c r="AF2299" s="3" t="inlineStr"/>
      <c r="AG2299" s="4" t="inlineStr"/>
      <c r="AH2299" s="4" t="inlineStr"/>
      <c r="AI2299" s="4" t="inlineStr"/>
    </row>
    <row r="2300">
      <c r="A2300" s="3" t="inlineStr">
        <is>
          <t>ENG-0350</t>
        </is>
      </c>
      <c r="B2300" s="3" t="inlineStr">
        <is>
          <t>Grujicic-Alatriste</t>
        </is>
      </c>
      <c r="C2300" s="3" t="inlineStr">
        <is>
          <t>Lubie</t>
        </is>
      </c>
      <c r="D2300" s="3" t="inlineStr">
        <is>
          <t>Lubie Grujicic-Alatriste</t>
        </is>
      </c>
      <c r="E2300" s="3" t="inlineStr">
        <is>
          <t>Professor</t>
        </is>
      </c>
      <c r="F2300" s="3" t="inlineStr">
        <is>
          <t>NYC College of Technology</t>
        </is>
      </c>
      <c r="G2300" s="3" t="inlineStr">
        <is>
          <t>English</t>
        </is>
      </c>
      <c r="H2300" s="3" t="inlineStr">
        <is>
          <t>LAlatriste@citytech.cuny.edu</t>
        </is>
      </c>
      <c r="I2300" s="3" t="inlineStr">
        <is>
          <t>Paper (venue type unclear)</t>
        </is>
      </c>
      <c r="J2300" s="3" t="inlineStr">
        <is>
          <t>Reading and Vocabulary Workbook: A Companion to Urban Reader for College Writers</t>
        </is>
      </c>
      <c r="K2300" s="3" t="n">
        <v>2013</v>
      </c>
      <c r="L2300" s="3" t="inlineStr"/>
      <c r="M2300" s="3" t="inlineStr">
        <is>
          <t>Grujicic-Alatriste, L</t>
        </is>
      </c>
      <c r="N2300" s="3" t="inlineStr"/>
      <c r="O2300" s="3" t="n"/>
      <c r="P2300" s="3" t="inlineStr"/>
      <c r="Q2300" s="3" t="inlineStr"/>
      <c r="R2300" s="3" t="inlineStr"/>
      <c r="S2300" s="3" t="inlineStr">
        <is>
          <t>Dept bio</t>
        </is>
      </c>
      <c r="T2300" s="3" t="n">
        <v>1</v>
      </c>
      <c r="U2300" s="3" t="inlineStr">
        <is>
          <t>Medium (self-reported in faculty bio)</t>
        </is>
      </c>
      <c r="V2300" s="3" t="n"/>
      <c r="W2300" s="3" t="inlineStr">
        <is>
          <t>Grujicic-Alatriste, L. (2013). Reading and Vocabulary Workbook: A Companion to Urban Reader for College Writers. 1st edition. Dubuque, IA: Kendall Hunt.</t>
        </is>
      </c>
      <c r="X2300" s="3" t="inlineStr"/>
      <c r="Y2300" s="3" t="inlineStr"/>
      <c r="Z2300" s="3" t="inlineStr"/>
      <c r="AA2300" s="3" t="inlineStr"/>
      <c r="AB2300" s="3" t="inlineStr"/>
      <c r="AC2300" s="3" t="inlineStr">
        <is>
          <t>School of Arts &amp; Sciences</t>
        </is>
      </c>
      <c r="AD2300" s="3" t="n"/>
      <c r="AE2300" s="3" t="inlineStr">
        <is>
          <t>No</t>
        </is>
      </c>
      <c r="AF2300" s="3" t="inlineStr"/>
      <c r="AG2300" s="4" t="inlineStr"/>
      <c r="AH2300" s="4" t="inlineStr"/>
      <c r="AI2300" s="4" t="inlineStr"/>
    </row>
    <row r="2301">
      <c r="A2301" s="3" t="inlineStr">
        <is>
          <t>ENG-0351</t>
        </is>
      </c>
      <c r="B2301" s="3" t="inlineStr">
        <is>
          <t>Lansiquot-Panagiotakis</t>
        </is>
      </c>
      <c r="C2301" s="3" t="inlineStr">
        <is>
          <t>Reneta</t>
        </is>
      </c>
      <c r="D2301" s="3" t="inlineStr">
        <is>
          <t>Reneta Lansiquot-Panagiotakis</t>
        </is>
      </c>
      <c r="E2301" s="3" t="inlineStr">
        <is>
          <t>Professor</t>
        </is>
      </c>
      <c r="F2301" s="3" t="inlineStr">
        <is>
          <t>NYC College of Technology</t>
        </is>
      </c>
      <c r="G2301" s="3" t="inlineStr">
        <is>
          <t>English</t>
        </is>
      </c>
      <c r="H2301" s="3" t="inlineStr">
        <is>
          <t>RLansiquot@citytech.cuny.edu</t>
        </is>
      </c>
      <c r="I2301" s="3" t="inlineStr">
        <is>
          <t>Other</t>
        </is>
      </c>
      <c r="J2301" s="3" t="inlineStr">
        <is>
          <t>Real classrooms in virtual worlds: Scaffolding interdisciplinary collaborative writing</t>
        </is>
      </c>
      <c r="K2301" s="3" t="n">
        <v>2013</v>
      </c>
      <c r="L2301" s="3" t="inlineStr"/>
      <c r="M2301" s="3" t="inlineStr">
        <is>
          <t>Lansiquot, R. D</t>
        </is>
      </c>
      <c r="N2301" s="3" t="inlineStr"/>
      <c r="O2301" s="3" t="n"/>
      <c r="P2301" s="3" t="inlineStr"/>
      <c r="Q2301" s="3" t="inlineStr"/>
      <c r="R2301" s="3" t="inlineStr"/>
      <c r="S2301" s="3" t="inlineStr">
        <is>
          <t>Dept bio</t>
        </is>
      </c>
      <c r="T2301" s="3" t="n">
        <v>1</v>
      </c>
      <c r="U2301" s="3" t="inlineStr">
        <is>
          <t>Medium (self-reported in faculty bio)</t>
        </is>
      </c>
      <c r="V2301" s="3" t="n"/>
      <c r="W2301" s="3" t="inlineStr">
        <is>
          <t>Lansiquot, R. D. (2013). Real classrooms in virtual worlds: Scaffolding interdisciplinary collaborative writing. In A. Peña-Ayala (Series Ed.), Smart innovation, systems and technologies, Vol. 17. Intelligent and adaptive educational-learning systems: Achievements and trends (pp. 269-292). New York: Springer.</t>
        </is>
      </c>
      <c r="X2301" s="3" t="inlineStr"/>
      <c r="Y2301" s="3" t="inlineStr"/>
      <c r="Z2301" s="3" t="inlineStr"/>
      <c r="AA2301" s="3" t="inlineStr"/>
      <c r="AB2301" s="3" t="inlineStr"/>
      <c r="AC2301" s="3" t="inlineStr">
        <is>
          <t>School of Arts &amp; Sciences</t>
        </is>
      </c>
      <c r="AD2301" s="3" t="n"/>
      <c r="AE2301" s="3" t="inlineStr">
        <is>
          <t>No</t>
        </is>
      </c>
      <c r="AF2301" s="3" t="inlineStr"/>
      <c r="AG2301" s="4" t="inlineStr"/>
      <c r="AH2301" s="4" t="inlineStr"/>
      <c r="AI2301" s="4" t="inlineStr"/>
    </row>
    <row r="2302">
      <c r="A2302" s="3" t="inlineStr">
        <is>
          <t>ENG-0352</t>
        </is>
      </c>
      <c r="B2302" s="3" t="inlineStr">
        <is>
          <t>Shapiro</t>
        </is>
      </c>
      <c r="C2302" s="3" t="inlineStr">
        <is>
          <t>Rebecca</t>
        </is>
      </c>
      <c r="D2302" s="3" t="inlineStr">
        <is>
          <t>Rebecca Shapiro</t>
        </is>
      </c>
      <c r="E2302" s="3" t="inlineStr">
        <is>
          <t>Professor</t>
        </is>
      </c>
      <c r="F2302" s="3" t="inlineStr">
        <is>
          <t>NYC College of Technology</t>
        </is>
      </c>
      <c r="G2302" s="3" t="inlineStr">
        <is>
          <t>English</t>
        </is>
      </c>
      <c r="H2302" s="3" t="inlineStr">
        <is>
          <t>RShapiro@citytech.cuny.edu</t>
        </is>
      </c>
      <c r="I2302" s="3" t="inlineStr">
        <is>
          <t>Conference presentation</t>
        </is>
      </c>
      <c r="J2302" s="3" t="inlineStr">
        <is>
          <t>Religion, Lexicography, and Ladies</t>
        </is>
      </c>
      <c r="K2302" s="3" t="n">
        <v>2013</v>
      </c>
      <c r="L2302" s="3" t="inlineStr"/>
      <c r="M2302" s="3" t="inlineStr"/>
      <c r="N2302" s="3" t="inlineStr"/>
      <c r="O2302" s="3" t="n"/>
      <c r="P2302" s="3" t="inlineStr"/>
      <c r="Q2302" s="3" t="inlineStr"/>
      <c r="R2302" s="3" t="inlineStr"/>
      <c r="S2302" s="3" t="inlineStr">
        <is>
          <t>Dept bio</t>
        </is>
      </c>
      <c r="T2302" s="3" t="n">
        <v>1</v>
      </c>
      <c r="U2302" s="3" t="inlineStr">
        <is>
          <t>Medium (self-reported in faculty bio)</t>
        </is>
      </c>
      <c r="V2302" s="3" t="n"/>
      <c r="W2302" s="3" t="inlineStr">
        <is>
          <t>"Religion, Lexicography, and Ladies." Canadian Society for Eighteenth Century Studies, London, ONT, October 2013.</t>
        </is>
      </c>
      <c r="X2302" s="3" t="inlineStr"/>
      <c r="Y2302" s="3" t="inlineStr"/>
      <c r="Z2302" s="3" t="inlineStr"/>
      <c r="AA2302" s="3" t="inlineStr"/>
      <c r="AB2302" s="3" t="inlineStr"/>
      <c r="AC2302" s="3" t="inlineStr">
        <is>
          <t>School of Arts &amp; Sciences</t>
        </is>
      </c>
      <c r="AD2302" s="3" t="n"/>
      <c r="AE2302" s="3" t="inlineStr">
        <is>
          <t>No</t>
        </is>
      </c>
      <c r="AF2302" s="3" t="inlineStr"/>
      <c r="AG2302" s="4" t="inlineStr"/>
      <c r="AH2302" s="4" t="inlineStr"/>
      <c r="AI2302" s="4" t="inlineStr"/>
    </row>
    <row r="2303">
      <c r="A2303" s="3" t="inlineStr">
        <is>
          <t>ENG-0353</t>
        </is>
      </c>
      <c r="B2303" s="3" t="inlineStr">
        <is>
          <t>Shapiro</t>
        </is>
      </c>
      <c r="C2303" s="3" t="inlineStr">
        <is>
          <t>Rebecca</t>
        </is>
      </c>
      <c r="D2303" s="3" t="inlineStr">
        <is>
          <t>Rebecca Shapiro</t>
        </is>
      </c>
      <c r="E2303" s="3" t="inlineStr">
        <is>
          <t>Professor</t>
        </is>
      </c>
      <c r="F2303" s="3" t="inlineStr">
        <is>
          <t>NYC College of Technology</t>
        </is>
      </c>
      <c r="G2303" s="3" t="inlineStr">
        <is>
          <t>English</t>
        </is>
      </c>
      <c r="H2303" s="3" t="inlineStr">
        <is>
          <t>RShapiro@citytech.cuny.edu</t>
        </is>
      </c>
      <c r="I2303" s="3" t="inlineStr">
        <is>
          <t>Conference presentation</t>
        </is>
      </c>
      <c r="J2303" s="3" t="inlineStr">
        <is>
          <t>Robert Cawdrey’s Retiring Women: Religious Life and Recusancy</t>
        </is>
      </c>
      <c r="K2303" s="3" t="n">
        <v>2013</v>
      </c>
      <c r="L2303" s="3" t="inlineStr"/>
      <c r="M2303" s="3" t="inlineStr"/>
      <c r="N2303" s="3" t="inlineStr"/>
      <c r="O2303" s="3" t="n"/>
      <c r="P2303" s="3" t="inlineStr"/>
      <c r="Q2303" s="3" t="inlineStr"/>
      <c r="R2303" s="3" t="inlineStr"/>
      <c r="S2303" s="3" t="inlineStr">
        <is>
          <t>Dept bio</t>
        </is>
      </c>
      <c r="T2303" s="3" t="n">
        <v>1</v>
      </c>
      <c r="U2303" s="3" t="inlineStr">
        <is>
          <t>Medium (self-reported in faculty bio)</t>
        </is>
      </c>
      <c r="V2303" s="3" t="n"/>
      <c r="W2303" s="3" t="inlineStr">
        <is>
          <t>“Robert Cawdrey’s Retiring Women: Religious Life and Recusancy.” East Central Society for Eighteenth Century Studies, November 2013.</t>
        </is>
      </c>
      <c r="X2303" s="3" t="inlineStr"/>
      <c r="Y2303" s="3" t="inlineStr"/>
      <c r="Z2303" s="3" t="inlineStr"/>
      <c r="AA2303" s="3" t="inlineStr"/>
      <c r="AB2303" s="3" t="inlineStr"/>
      <c r="AC2303" s="3" t="inlineStr">
        <is>
          <t>School of Arts &amp; Sciences</t>
        </is>
      </c>
      <c r="AD2303" s="3" t="n"/>
      <c r="AE2303" s="3" t="inlineStr">
        <is>
          <t>No</t>
        </is>
      </c>
      <c r="AF2303" s="3" t="inlineStr"/>
      <c r="AG2303" s="4" t="inlineStr"/>
      <c r="AH2303" s="4" t="inlineStr"/>
      <c r="AI2303" s="4" t="inlineStr"/>
    </row>
    <row r="2304">
      <c r="A2304" s="3" t="inlineStr">
        <is>
          <t>ENG-0354</t>
        </is>
      </c>
      <c r="B2304" s="3" t="inlineStr">
        <is>
          <t>Do</t>
        </is>
      </c>
      <c r="C2304" s="3" t="inlineStr">
        <is>
          <t>Hyunjoo</t>
        </is>
      </c>
      <c r="D2304" s="3" t="inlineStr">
        <is>
          <t>Hyunjoo Do</t>
        </is>
      </c>
      <c r="E2304" s="3" t="inlineStr">
        <is>
          <t>Associate Professor</t>
        </is>
      </c>
      <c r="F2304" s="3" t="inlineStr">
        <is>
          <t>NYC College of Technology</t>
        </is>
      </c>
      <c r="G2304" s="3" t="inlineStr">
        <is>
          <t>English</t>
        </is>
      </c>
      <c r="H2304" s="3" t="inlineStr">
        <is>
          <t>ADo@citytech.cuny.edu</t>
        </is>
      </c>
      <c r="I2304" s="3" t="inlineStr">
        <is>
          <t>Conference presentation</t>
        </is>
      </c>
      <c r="J2304" s="3" t="inlineStr">
        <is>
          <t>S. Co-Presenters) Good listeners become good communicators: Improving listening skills for college-bound ELL learners - Panel Discussion at the 43rd Annual NYS TESOL Conference, White Plains, NY. Nov</t>
        </is>
      </c>
      <c r="K2304" s="3" t="n">
        <v>2013</v>
      </c>
      <c r="L2304" s="3" t="inlineStr"/>
      <c r="M2304" s="3" t="inlineStr"/>
      <c r="N2304" s="3" t="inlineStr"/>
      <c r="O2304" s="3" t="n"/>
      <c r="P2304" s="3" t="inlineStr"/>
      <c r="Q2304" s="3" t="inlineStr"/>
      <c r="R2304" s="3" t="inlineStr"/>
      <c r="S2304" s="3" t="inlineStr">
        <is>
          <t>Dept bio</t>
        </is>
      </c>
      <c r="T2304" s="3" t="n">
        <v>1</v>
      </c>
      <c r="U2304" s="3" t="inlineStr">
        <is>
          <t>Medium (self-reported in faculty bio)</t>
        </is>
      </c>
      <c r="V2304" s="3" t="n"/>
      <c r="W2304" s="3" t="inlineStr">
        <is>
          <t>(With Tobin, T. &amp; Stern. S. Co-Presenters) Good listeners become good communicators: Improving listening skills for college-bound ELL learners - Panel Discussion at the 43rd Annual NYS TESOL Conference, White Plains, NY. Nov. 2013.</t>
        </is>
      </c>
      <c r="X2304" s="3" t="inlineStr"/>
      <c r="Y2304" s="3" t="inlineStr"/>
      <c r="Z2304" s="3" t="inlineStr"/>
      <c r="AA2304" s="3" t="inlineStr"/>
      <c r="AB2304" s="3" t="inlineStr"/>
      <c r="AC2304" s="3" t="inlineStr">
        <is>
          <t>School of Arts &amp; Sciences</t>
        </is>
      </c>
      <c r="AD2304" s="3" t="n"/>
      <c r="AE2304" s="3" t="inlineStr">
        <is>
          <t>No</t>
        </is>
      </c>
      <c r="AF2304" s="3" t="inlineStr"/>
      <c r="AG2304" s="4" t="inlineStr"/>
      <c r="AH2304" s="4" t="inlineStr"/>
      <c r="AI2304" s="4" t="inlineStr"/>
    </row>
    <row r="2305">
      <c r="A2305" s="3" t="inlineStr">
        <is>
          <t>ENG-0355</t>
        </is>
      </c>
      <c r="B2305" s="3" t="inlineStr">
        <is>
          <t>Saddik</t>
        </is>
      </c>
      <c r="C2305" s="3" t="inlineStr">
        <is>
          <t>Annette</t>
        </is>
      </c>
      <c r="D2305" s="3" t="inlineStr">
        <is>
          <t>Annette Saddik</t>
        </is>
      </c>
      <c r="E2305" s="3" t="inlineStr">
        <is>
          <t>Distinguished Professor</t>
        </is>
      </c>
      <c r="F2305" s="3" t="inlineStr">
        <is>
          <t>NYC College of Technology</t>
        </is>
      </c>
      <c r="G2305" s="3" t="inlineStr">
        <is>
          <t>English</t>
        </is>
      </c>
      <c r="H2305" s="3" t="inlineStr">
        <is>
          <t>ASaddik@citytech.cuny.edu</t>
        </is>
      </c>
      <c r="I2305" s="3" t="inlineStr">
        <is>
          <t>Book</t>
        </is>
      </c>
      <c r="J2305" s="3" t="inlineStr">
        <is>
          <t>Sex, Lies, and Independent Film: Realism and Reality in Sam Shepard ’s Fool for Love</t>
        </is>
      </c>
      <c r="K2305" s="3" t="n">
        <v>2013</v>
      </c>
      <c r="L2305" s="3" t="inlineStr"/>
      <c r="M2305" s="3" t="inlineStr"/>
      <c r="N2305" s="3" t="inlineStr"/>
      <c r="O2305" s="3" t="n"/>
      <c r="P2305" s="3" t="inlineStr"/>
      <c r="Q2305" s="3" t="inlineStr"/>
      <c r="R2305" s="3" t="inlineStr"/>
      <c r="S2305" s="3" t="inlineStr">
        <is>
          <t>Dept bio</t>
        </is>
      </c>
      <c r="T2305" s="3" t="n">
        <v>1</v>
      </c>
      <c r="U2305" s="3" t="inlineStr">
        <is>
          <t>Medium (self-reported in faculty bio)</t>
        </is>
      </c>
      <c r="V2305" s="3" t="n"/>
      <c r="W2305" s="3" t="inlineStr">
        <is>
          <t>“Sex, Lies, and Independent Film: Realism and Reality in Sam Shepard ’s Fool for Love.” In Modern American Drama on Screen, ed. Robert Bray and Barton Palmer. Cambridge UP, 2013: 203-19.</t>
        </is>
      </c>
      <c r="X2305" s="3" t="inlineStr"/>
      <c r="Y2305" s="3" t="inlineStr"/>
      <c r="Z2305" s="3" t="inlineStr"/>
      <c r="AA2305" s="3" t="inlineStr"/>
      <c r="AB2305" s="3" t="inlineStr"/>
      <c r="AC2305" s="3" t="inlineStr">
        <is>
          <t>School of Arts &amp; Sciences</t>
        </is>
      </c>
      <c r="AD2305" s="3" t="n"/>
      <c r="AE2305" s="3" t="inlineStr">
        <is>
          <t>No</t>
        </is>
      </c>
      <c r="AF2305" s="3" t="inlineStr"/>
      <c r="AG2305" s="4" t="inlineStr"/>
      <c r="AH2305" s="4" t="inlineStr"/>
      <c r="AI2305" s="4" t="inlineStr"/>
    </row>
    <row r="2306">
      <c r="A2306" s="3" t="inlineStr">
        <is>
          <t>ENG-0356</t>
        </is>
      </c>
      <c r="B2306" s="3" t="inlineStr">
        <is>
          <t>Guida</t>
        </is>
      </c>
      <c r="C2306" s="3" t="inlineStr">
        <is>
          <t>George</t>
        </is>
      </c>
      <c r="D2306" s="3" t="inlineStr">
        <is>
          <t>George Guida</t>
        </is>
      </c>
      <c r="E2306" s="3" t="inlineStr">
        <is>
          <t>Professor</t>
        </is>
      </c>
      <c r="F2306" s="3" t="inlineStr">
        <is>
          <t>NYC College of Technology</t>
        </is>
      </c>
      <c r="G2306" s="3" t="inlineStr">
        <is>
          <t>English</t>
        </is>
      </c>
      <c r="H2306" s="3" t="inlineStr">
        <is>
          <t>GGuida@citytech.cuny.edu</t>
        </is>
      </c>
      <c r="I2306" s="3" t="inlineStr">
        <is>
          <t>Book</t>
        </is>
      </c>
      <c r="J2306" s="3" t="inlineStr">
        <is>
          <t>Starcrossing XXXV" and "Starcrossing XXXXIV" (poems), First Literary Review-East &lt;www.rulrul.4mg.com&gt; (May 2013)</t>
        </is>
      </c>
      <c r="K2306" s="3" t="n">
        <v>2013</v>
      </c>
      <c r="L2306" s="3" t="inlineStr"/>
      <c r="M2306" s="3" t="inlineStr"/>
      <c r="N2306" s="3" t="inlineStr"/>
      <c r="O2306" s="3" t="n"/>
      <c r="P2306" s="3" t="inlineStr"/>
      <c r="Q2306" s="3" t="inlineStr"/>
      <c r="R2306" s="3" t="inlineStr">
        <is>
          <t>http://www.rulrul.4mg.com/</t>
        </is>
      </c>
      <c r="S2306" s="3" t="inlineStr">
        <is>
          <t>Dept bio</t>
        </is>
      </c>
      <c r="T2306" s="3" t="n">
        <v>1</v>
      </c>
      <c r="U2306" s="3" t="inlineStr">
        <is>
          <t>Medium (self-reported in faculty bio)</t>
        </is>
      </c>
      <c r="V2306" s="3" t="n"/>
      <c r="W2306" s="3" t="inlineStr">
        <is>
          <t>"Starcrossing XXXV" and "Starcrossing XXXXIV" (poems), First Literary Review-East &lt;www.rulrul.4mg.com&gt; (May 2013).</t>
        </is>
      </c>
      <c r="X2306" s="3" t="inlineStr"/>
      <c r="Y2306" s="3" t="inlineStr"/>
      <c r="Z2306" s="3" t="inlineStr"/>
      <c r="AA2306" s="3" t="inlineStr"/>
      <c r="AB2306" s="3" t="inlineStr"/>
      <c r="AC2306" s="3" t="inlineStr">
        <is>
          <t>School of Arts &amp; Sciences</t>
        </is>
      </c>
      <c r="AD2306" s="3" t="n"/>
      <c r="AE2306" s="3" t="inlineStr">
        <is>
          <t>No</t>
        </is>
      </c>
      <c r="AF2306" s="3" t="inlineStr"/>
      <c r="AG2306" s="4" t="inlineStr"/>
      <c r="AH2306" s="4" t="inlineStr"/>
      <c r="AI2306" s="4" t="inlineStr"/>
    </row>
    <row r="2307">
      <c r="A2307" s="3" t="inlineStr">
        <is>
          <t>ENG-0357</t>
        </is>
      </c>
      <c r="B2307" s="3" t="inlineStr">
        <is>
          <t>Shapiro</t>
        </is>
      </c>
      <c r="C2307" s="3" t="inlineStr">
        <is>
          <t>Rebecca</t>
        </is>
      </c>
      <c r="D2307" s="3" t="inlineStr">
        <is>
          <t>Rebecca Shapiro</t>
        </is>
      </c>
      <c r="E2307" s="3" t="inlineStr">
        <is>
          <t>Professor</t>
        </is>
      </c>
      <c r="F2307" s="3" t="inlineStr">
        <is>
          <t>NYC College of Technology</t>
        </is>
      </c>
      <c r="G2307" s="3" t="inlineStr">
        <is>
          <t>English</t>
        </is>
      </c>
      <c r="H2307" s="3" t="inlineStr">
        <is>
          <t>RShapiro@citytech.cuny.edu</t>
        </is>
      </c>
      <c r="I2307" s="3" t="inlineStr">
        <is>
          <t>Conference presentation</t>
        </is>
      </c>
      <c r="J2307" s="3" t="inlineStr">
        <is>
          <t>Teaching Law through Literature</t>
        </is>
      </c>
      <c r="K2307" s="3" t="n">
        <v>2013</v>
      </c>
      <c r="L2307" s="3" t="inlineStr"/>
      <c r="M2307" s="3" t="inlineStr"/>
      <c r="N2307" s="3" t="inlineStr"/>
      <c r="O2307" s="3" t="n"/>
      <c r="P2307" s="3" t="inlineStr"/>
      <c r="Q2307" s="3" t="inlineStr"/>
      <c r="R2307" s="3" t="inlineStr"/>
      <c r="S2307" s="3" t="inlineStr">
        <is>
          <t>Dept bio</t>
        </is>
      </c>
      <c r="T2307" s="3" t="n">
        <v>1</v>
      </c>
      <c r="U2307" s="3" t="inlineStr">
        <is>
          <t>Medium (self-reported in faculty bio)</t>
        </is>
      </c>
      <c r="V2307" s="3" t="n"/>
      <c r="W2307" s="3" t="inlineStr">
        <is>
          <t>“Teaching Law through Literature.” American Society for Eighteenth Century Studies, Cleveland, March 2013.</t>
        </is>
      </c>
      <c r="X2307" s="3" t="inlineStr"/>
      <c r="Y2307" s="3" t="inlineStr"/>
      <c r="Z2307" s="3" t="inlineStr"/>
      <c r="AA2307" s="3" t="inlineStr"/>
      <c r="AB2307" s="3" t="inlineStr"/>
      <c r="AC2307" s="3" t="inlineStr">
        <is>
          <t>School of Arts &amp; Sciences</t>
        </is>
      </c>
      <c r="AD2307" s="3" t="n"/>
      <c r="AE2307" s="3" t="inlineStr">
        <is>
          <t>No</t>
        </is>
      </c>
      <c r="AF2307" s="3" t="inlineStr"/>
      <c r="AG2307" s="4" t="inlineStr"/>
      <c r="AH2307" s="4" t="inlineStr"/>
      <c r="AI2307" s="4" t="inlineStr"/>
    </row>
    <row r="2308">
      <c r="A2308" s="3" t="inlineStr">
        <is>
          <t>ENG-0358</t>
        </is>
      </c>
      <c r="B2308" s="3" t="inlineStr">
        <is>
          <t>Goodison</t>
        </is>
      </c>
      <c r="C2308" s="3" t="inlineStr">
        <is>
          <t>Camille</t>
        </is>
      </c>
      <c r="D2308" s="3" t="inlineStr">
        <is>
          <t>Camille Goodison</t>
        </is>
      </c>
      <c r="E2308" s="3" t="inlineStr">
        <is>
          <t>Professor</t>
        </is>
      </c>
      <c r="F2308" s="3" t="inlineStr">
        <is>
          <t>NYC College of Technology</t>
        </is>
      </c>
      <c r="G2308" s="3" t="inlineStr">
        <is>
          <t>English</t>
        </is>
      </c>
      <c r="H2308" s="3" t="inlineStr">
        <is>
          <t>CGoodison@citytech.cuny.edu</t>
        </is>
      </c>
      <c r="I2308" s="3" t="inlineStr">
        <is>
          <t>Book</t>
        </is>
      </c>
      <c r="J2308" s="3" t="inlineStr">
        <is>
          <t>The Blind Kid (revised)</t>
        </is>
      </c>
      <c r="K2308" s="3" t="n">
        <v>2013</v>
      </c>
      <c r="L2308" s="3" t="inlineStr"/>
      <c r="M2308" s="3" t="inlineStr">
        <is>
          <t>”The Blind Kid (revised).“ The Round 9.2</t>
        </is>
      </c>
      <c r="N2308" s="3" t="inlineStr"/>
      <c r="O2308" s="3" t="n"/>
      <c r="P2308" s="3" t="inlineStr"/>
      <c r="Q2308" s="3" t="inlineStr"/>
      <c r="R2308" s="3" t="inlineStr"/>
      <c r="S2308" s="3" t="inlineStr">
        <is>
          <t>Dept bio</t>
        </is>
      </c>
      <c r="T2308" s="3" t="n">
        <v>1</v>
      </c>
      <c r="U2308" s="3" t="inlineStr">
        <is>
          <t>Medium (self-reported in faculty bio)</t>
        </is>
      </c>
      <c r="V2308" s="3" t="n"/>
      <c r="W2308" s="3" t="inlineStr">
        <is>
          <t>”The Blind Kid (revised).“ The Round 9.2 (2013): 10-33.</t>
        </is>
      </c>
      <c r="X2308" s="3" t="inlineStr"/>
      <c r="Y2308" s="3" t="inlineStr"/>
      <c r="Z2308" s="3" t="inlineStr"/>
      <c r="AA2308" s="3" t="inlineStr"/>
      <c r="AB2308" s="3" t="inlineStr"/>
      <c r="AC2308" s="3" t="inlineStr">
        <is>
          <t>School of Arts &amp; Sciences</t>
        </is>
      </c>
      <c r="AD2308" s="3" t="n"/>
      <c r="AE2308" s="3" t="inlineStr">
        <is>
          <t>No</t>
        </is>
      </c>
      <c r="AF2308" s="3" t="inlineStr"/>
      <c r="AG2308" s="4" t="inlineStr"/>
      <c r="AH2308" s="4" t="inlineStr"/>
      <c r="AI2308" s="4" t="inlineStr"/>
    </row>
    <row r="2309">
      <c r="A2309" s="3" t="inlineStr">
        <is>
          <t>ENG-0359</t>
        </is>
      </c>
      <c r="B2309" s="3" t="inlineStr">
        <is>
          <t>But</t>
        </is>
      </c>
      <c r="C2309" s="3" t="inlineStr">
        <is>
          <t>Juanita</t>
        </is>
      </c>
      <c r="D2309" s="3" t="inlineStr">
        <is>
          <t>Juanita But</t>
        </is>
      </c>
      <c r="E2309" s="3" t="inlineStr">
        <is>
          <t>Professor</t>
        </is>
      </c>
      <c r="F2309" s="3" t="inlineStr">
        <is>
          <t>NYC College of Technology</t>
        </is>
      </c>
      <c r="G2309" s="3" t="inlineStr">
        <is>
          <t>English</t>
        </is>
      </c>
      <c r="H2309" s="3" t="inlineStr">
        <is>
          <t>JBut@citytech.cuny.edu</t>
        </is>
      </c>
      <c r="I2309" s="3" t="inlineStr">
        <is>
          <t>Journal article</t>
        </is>
      </c>
      <c r="J2309" s="3" t="inlineStr">
        <is>
          <t>The Chinese Face of Jesus: Phenomenology of Truth in Sui Sin Far’s Short Fiction</t>
        </is>
      </c>
      <c r="K2309" s="3" t="n">
        <v>2013</v>
      </c>
      <c r="L2309" s="3" t="inlineStr">
        <is>
          <t>Studies in the literary imagination</t>
        </is>
      </c>
      <c r="M2309" s="3" t="inlineStr">
        <is>
          <t>Juanita C. But</t>
        </is>
      </c>
      <c r="N2309" s="3" t="inlineStr"/>
      <c r="O2309" s="3" t="n"/>
      <c r="P2309" s="3" t="inlineStr"/>
      <c r="Q2309" s="3" t="inlineStr">
        <is>
          <t>10.1353/sli.2013.0014</t>
        </is>
      </c>
      <c r="R2309" s="3" t="inlineStr">
        <is>
          <t>https://doi.org/10.1353/sli.2013.0014</t>
        </is>
      </c>
      <c r="S2309" s="3" t="inlineStr">
        <is>
          <t>OpenAlex; Dept bio</t>
        </is>
      </c>
      <c r="T2309" s="3" t="n">
        <v>2</v>
      </c>
      <c r="U2309" s="3" t="inlineStr">
        <is>
          <t>High (City Tech affiliation on paper); 2 sources</t>
        </is>
      </c>
      <c r="V2309" s="3" t="n"/>
      <c r="W2309" s="3" t="inlineStr">
        <is>
          <t>But, Juanita. Chinese Face of Jesus: Phenomenology of Truth in Sui Sin Far’s Short Fiction. Studies of Literary Imagination, 46.2 (2013): 69-89.</t>
        </is>
      </c>
      <c r="X2309" s="3" t="inlineStr">
        <is>
          <t>The Chinese Face of Jesus:Phenomenology of Truth in Sui Sin Far’s Short Fiction Juanita C. But (bio) As the first writer of Chinese descent to be published in North America, Edith Eaton, better known as Sui Sin Far, is today considered one of the most significant voices in American literary history, mainly because of her non-racialized approach to race in representing the early twentieth-century Chinese diaspora. Born to an English father and a Chinese mother, Sui Sin Far often spoke about her burden of growing up as a Eurasian amidst racial injustice in North America. The unique space she occupied between two races also became the basis of her constant pursuit to reconcile racial difference. According to her critics, her egalitarian view on race was established by her biracial experience and intense desire to forge a true understanding between the Chinese and white Americans. As Elizabeth Ammons observes, “that Sui Sin Far invented herself—created her own voice—out of such deep silencing and systematic racist repression was one of the triumphs of American literature at the turn of the century” (105). Many of Sui Sin Far’s critics attributed her distinctive perspective to her biracial heritage by birth and her Chinese identity by choice. She identified with her mother’s race not only by advocating for the rights of the Chinese in her writing, but also by choosing to publish under the pseudonym Sui Sin Far, which means water lily in Chinese. At an early age, Sui Sin Far had already learned that “the true fathers and mothers of the world were those who battled through great trials and hardships to leave to future generations noble and inspiring truths” (“Sui Sin Far” 290). History inevitably imposed a burden on Sui Sin Far, which was transformed into a mission to perpetuate a redemptive legacy for coming generations. During the last decades of the nineteenth century and a good part of the twentieth century, the Chinese in America suffered blatant racial discrimination and sociopolitical trauma. In 1877, during a time of economic crisis and social strife, Congress passed the Chinese Exclusion Act to make it unlawful for Chinese laborers to enter the United States for the next ten years and denied citizenship to the Chinese already there. The prohibition was broadened in 1888 to include “all persons of Chinese race”; exemptions were provided for “Chinese officials, students, [End Page 69] tourists, and merchants” (Takaki 111). Only two years before the Chinese Exclusion Act, the Page Law was enacted to prohibit wives and children of Chinese laborers from entering America. Upon the completion of the transcontinental railroad, the western states launched violent raids on a broad scale to drive out the Chinese population; the Chinese called these raids pai hua, literally meaning to expel the Chinese. One account states: At nine o’ clock on the morning of November 3, 1885, steam whistles blew at the foundries and mills across Tacoma, to announce the start of the purge of all the Chinese people from the town. Saloons closed and police stood by as five hundred men, brandishing clubs and pistols, went from house to house in the downtown Chinese quarter and through the Chinese tenements along the city’s wharf. … At midday, the mob began to drag Chinese laborers from their homes, pillage their laundries, and throw their furniture into the streets … the mob marched the Chinese through heavy rain to a muddy railroad crossing nine miles from town. The merchants’ wives, unable to walk on their bound feet, were tossed into wagons…. Two days later, Tacoma’s Chinatown was destroyed by fire. (Pfaelzer xv–xvi) The Tacoma roundup was only one out of a hundred Chinese ethnic purging programs across the Pacific Northwest in the late nineteenth century. News about the violent raids made its way into the local newspapers as well as national publications such as The New York Times and Harper’s Weekly. It was not uncommon knowledge among white Americans that Chinese purges were raging in California, Oregon, Washington, Wyoming, Nevada, and Colorado (Pfaelzer xix). Living in an era of such intense racial conflicts in North America, Sui Sin Far carried a historical burden, which...</t>
        </is>
      </c>
      <c r="Y2309" s="3" t="inlineStr">
        <is>
          <t>OpenAlex</t>
        </is>
      </c>
      <c r="Z2309" s="3" t="inlineStr"/>
      <c r="AA2309" s="3" t="inlineStr">
        <is>
          <t>Not found</t>
        </is>
      </c>
      <c r="AB2309" s="3" t="inlineStr">
        <is>
          <t>closed</t>
        </is>
      </c>
      <c r="AC2309" s="3" t="inlineStr">
        <is>
          <t>School of Arts &amp; Sciences</t>
        </is>
      </c>
      <c r="AD2309" s="3" t="n">
        <v>0</v>
      </c>
      <c r="AE2309" s="3" t="inlineStr">
        <is>
          <t>No</t>
        </is>
      </c>
      <c r="AF2309" s="3" t="inlineStr"/>
      <c r="AG2309" s="4" t="inlineStr"/>
      <c r="AH2309" s="4" t="inlineStr"/>
      <c r="AI2309" s="4" t="inlineStr"/>
    </row>
    <row r="2310">
      <c r="A2310" s="3" t="inlineStr">
        <is>
          <t>ENG-0360</t>
        </is>
      </c>
      <c r="B2310" s="3" t="inlineStr">
        <is>
          <t>Behrent</t>
        </is>
      </c>
      <c r="C2310" s="3" t="inlineStr">
        <is>
          <t>Megan</t>
        </is>
      </c>
      <c r="D2310" s="3" t="inlineStr">
        <is>
          <t>Megan Behrent</t>
        </is>
      </c>
      <c r="E2310" s="3" t="inlineStr">
        <is>
          <t>Professor</t>
        </is>
      </c>
      <c r="F2310" s="3" t="inlineStr">
        <is>
          <t>NYC College of Technology</t>
        </is>
      </c>
      <c r="G2310" s="3" t="inlineStr">
        <is>
          <t>English</t>
        </is>
      </c>
      <c r="H2310" s="3" t="inlineStr">
        <is>
          <t>MBehrent@citytech.cuny.edu</t>
        </is>
      </c>
      <c r="I2310" s="3" t="inlineStr">
        <is>
          <t>Paper (venue type unclear)</t>
        </is>
      </c>
      <c r="J2310" s="3" t="inlineStr">
        <is>
          <t>The Enduring Legacy of Victor Hugo</t>
        </is>
      </c>
      <c r="K2310" s="3" t="n">
        <v>2013</v>
      </c>
      <c r="L2310" s="3" t="inlineStr"/>
      <c r="M2310" s="3" t="inlineStr"/>
      <c r="N2310" s="3" t="inlineStr"/>
      <c r="O2310" s="3" t="n"/>
      <c r="P2310" s="3" t="inlineStr"/>
      <c r="Q2310" s="3" t="inlineStr"/>
      <c r="R2310" s="3" t="inlineStr">
        <is>
          <t>https://isreview.org/issue/89/enduring-relevance-victor-hugo/index.html</t>
        </is>
      </c>
      <c r="S2310" s="3" t="inlineStr">
        <is>
          <t>Dept bio</t>
        </is>
      </c>
      <c r="T2310" s="3" t="n">
        <v>1</v>
      </c>
      <c r="U2310" s="3" t="inlineStr">
        <is>
          <t>Medium (self-reported in faculty bio)</t>
        </is>
      </c>
      <c r="V2310" s="3" t="n"/>
      <c r="W2310" s="3" t="inlineStr">
        <is>
          <t>“The Enduring Legacy of Victor Hugo.” International Socialist Review 89 (May 2013): 31-39.</t>
        </is>
      </c>
      <c r="X2310" s="3" t="inlineStr"/>
      <c r="Y2310" s="3" t="inlineStr"/>
      <c r="Z2310" s="3" t="inlineStr"/>
      <c r="AA2310" s="3" t="inlineStr"/>
      <c r="AB2310" s="3" t="inlineStr"/>
      <c r="AC2310" s="3" t="inlineStr">
        <is>
          <t>School of Arts &amp; Sciences</t>
        </is>
      </c>
      <c r="AD2310" s="3" t="n"/>
      <c r="AE2310" s="3" t="inlineStr">
        <is>
          <t>No</t>
        </is>
      </c>
      <c r="AF2310" s="3" t="inlineStr"/>
      <c r="AG2310" s="4" t="inlineStr"/>
      <c r="AH2310" s="4" t="inlineStr"/>
      <c r="AI2310" s="4" t="inlineStr"/>
    </row>
    <row r="2311">
      <c r="A2311" s="3" t="inlineStr">
        <is>
          <t>ENG-0361</t>
        </is>
      </c>
      <c r="B2311" s="3" t="inlineStr">
        <is>
          <t>Guida</t>
        </is>
      </c>
      <c r="C2311" s="3" t="inlineStr">
        <is>
          <t>George</t>
        </is>
      </c>
      <c r="D2311" s="3" t="inlineStr">
        <is>
          <t>George Guida</t>
        </is>
      </c>
      <c r="E2311" s="3" t="inlineStr">
        <is>
          <t>Professor</t>
        </is>
      </c>
      <c r="F2311" s="3" t="inlineStr">
        <is>
          <t>NYC College of Technology</t>
        </is>
      </c>
      <c r="G2311" s="3" t="inlineStr">
        <is>
          <t>English</t>
        </is>
      </c>
      <c r="H2311" s="3" t="inlineStr">
        <is>
          <t>GGuida@citytech.cuny.edu</t>
        </is>
      </c>
      <c r="I2311" s="3" t="inlineStr">
        <is>
          <t>Book</t>
        </is>
      </c>
      <c r="J2311" s="3" t="inlineStr">
        <is>
          <t>The Long Valley</t>
        </is>
      </c>
      <c r="K2311" s="3" t="n">
        <v>2013</v>
      </c>
      <c r="L2311" s="3" t="inlineStr"/>
      <c r="M2311" s="3" t="inlineStr"/>
      <c r="N2311" s="3" t="inlineStr"/>
      <c r="O2311" s="3" t="n"/>
      <c r="P2311" s="3" t="inlineStr"/>
      <c r="Q2311" s="3" t="inlineStr"/>
      <c r="R2311" s="3" t="inlineStr"/>
      <c r="S2311" s="3" t="inlineStr">
        <is>
          <t>Dept bio</t>
        </is>
      </c>
      <c r="T2311" s="3" t="n">
        <v>1</v>
      </c>
      <c r="U2311" s="3" t="inlineStr">
        <is>
          <t>Medium (self-reported in faculty bio)</t>
        </is>
      </c>
      <c r="V2311" s="3" t="n"/>
      <c r="W2311" s="3" t="inlineStr">
        <is>
          <t>"The Long Valley" (poem), Harpur Palate 13.1 (Fall/Summer 2013): 36-37. "Malaria" (poem), Italian Americana 31.2 (Summer 2013): 195.</t>
        </is>
      </c>
      <c r="X2311" s="3" t="inlineStr"/>
      <c r="Y2311" s="3" t="inlineStr"/>
      <c r="Z2311" s="3" t="inlineStr"/>
      <c r="AA2311" s="3" t="inlineStr"/>
      <c r="AB2311" s="3" t="inlineStr"/>
      <c r="AC2311" s="3" t="inlineStr">
        <is>
          <t>School of Arts &amp; Sciences</t>
        </is>
      </c>
      <c r="AD2311" s="3" t="n"/>
      <c r="AE2311" s="3" t="inlineStr">
        <is>
          <t>No</t>
        </is>
      </c>
      <c r="AF2311" s="3" t="inlineStr"/>
      <c r="AG2311" s="4" t="inlineStr"/>
      <c r="AH2311" s="4" t="inlineStr"/>
      <c r="AI2311" s="4" t="inlineStr"/>
    </row>
    <row r="2312">
      <c r="A2312" s="3" t="inlineStr">
        <is>
          <t>ENG-0362</t>
        </is>
      </c>
      <c r="B2312" s="3" t="inlineStr">
        <is>
          <t>Corbett</t>
        </is>
      </c>
      <c r="C2312" s="3" t="inlineStr">
        <is>
          <t>Patrick</t>
        </is>
      </c>
      <c r="D2312" s="3" t="inlineStr">
        <is>
          <t>Patrick Corbett</t>
        </is>
      </c>
      <c r="E2312" s="3" t="inlineStr">
        <is>
          <t>Chair</t>
        </is>
      </c>
      <c r="F2312" s="3" t="inlineStr">
        <is>
          <t>NYC College of Technology</t>
        </is>
      </c>
      <c r="G2312" s="3" t="inlineStr">
        <is>
          <t>English</t>
        </is>
      </c>
      <c r="H2312" s="3" t="inlineStr">
        <is>
          <t>PCorbett@citytech.cuny.edu</t>
        </is>
      </c>
      <c r="I2312" s="3" t="inlineStr">
        <is>
          <t>Paper (venue type unclear)</t>
        </is>
      </c>
      <c r="J2312" s="3" t="inlineStr">
        <is>
          <t>Understanding nextGen students' information search habits: A usability perspective</t>
        </is>
      </c>
      <c r="K2312" s="3" t="n">
        <v>2013</v>
      </c>
      <c r="L2312" s="3" t="inlineStr"/>
      <c r="M2312" s="3" t="inlineStr">
        <is>
          <t>Corbett, P., et al</t>
        </is>
      </c>
      <c r="N2312" s="3" t="inlineStr"/>
      <c r="O2312" s="3" t="n"/>
      <c r="P2312" s="3" t="inlineStr"/>
      <c r="Q2312" s="3" t="inlineStr"/>
      <c r="R2312" s="3" t="inlineStr"/>
      <c r="S2312" s="3" t="inlineStr">
        <is>
          <t>Dept bio</t>
        </is>
      </c>
      <c r="T2312" s="3" t="n">
        <v>1</v>
      </c>
      <c r="U2312" s="3" t="inlineStr">
        <is>
          <t>Medium (self-reported in faculty bio)</t>
        </is>
      </c>
      <c r="V2312" s="3" t="n"/>
      <c r="W2312" s="3" t="inlineStr">
        <is>
          <t>Corbett, P., et al. (2013). Understanding nextGen students' information search habits: A usability perspective. In R. McClure &amp; J. Purdy (Eds.), The New Digital Scholar: Exploring and Enriching the Research and Writing Practices of NextGen Students. American Association of Information and Science Technology.</t>
        </is>
      </c>
      <c r="X2312" s="3" t="inlineStr"/>
      <c r="Y2312" s="3" t="inlineStr"/>
      <c r="Z2312" s="3" t="inlineStr"/>
      <c r="AA2312" s="3" t="inlineStr"/>
      <c r="AB2312" s="3" t="inlineStr"/>
      <c r="AC2312" s="3" t="inlineStr">
        <is>
          <t>School of Arts &amp; Sciences</t>
        </is>
      </c>
      <c r="AD2312" s="3" t="n"/>
      <c r="AE2312" s="3" t="inlineStr">
        <is>
          <t>No</t>
        </is>
      </c>
      <c r="AF2312" s="3" t="inlineStr"/>
      <c r="AG2312" s="4" t="inlineStr"/>
      <c r="AH2312" s="4" t="inlineStr"/>
      <c r="AI2312" s="4" t="inlineStr"/>
    </row>
    <row r="2313">
      <c r="A2313" s="3" t="inlineStr">
        <is>
          <t>ENG-0363</t>
        </is>
      </c>
      <c r="B2313" s="3" t="inlineStr">
        <is>
          <t>Leston</t>
        </is>
      </c>
      <c r="C2313" s="3" t="inlineStr">
        <is>
          <t>Robert</t>
        </is>
      </c>
      <c r="D2313" s="3" t="inlineStr">
        <is>
          <t>Robert Leston</t>
        </is>
      </c>
      <c r="E2313" s="3" t="inlineStr">
        <is>
          <t>Professor</t>
        </is>
      </c>
      <c r="F2313" s="3" t="inlineStr">
        <is>
          <t>NYC College of Technology</t>
        </is>
      </c>
      <c r="G2313" s="3" t="inlineStr">
        <is>
          <t>English</t>
        </is>
      </c>
      <c r="H2313" s="3" t="inlineStr">
        <is>
          <t>RLeston@citytech.cuny.edu</t>
        </is>
      </c>
      <c r="I2313" s="3" t="inlineStr">
        <is>
          <t>Journal article</t>
        </is>
      </c>
      <c r="J2313" s="3" t="inlineStr">
        <is>
          <t>Unhinged: Kairos and the Invention of the Untimely</t>
        </is>
      </c>
      <c r="K2313" s="3" t="n">
        <v>2013</v>
      </c>
      <c r="L2313" s="3" t="inlineStr">
        <is>
          <t>Publications and Research</t>
        </is>
      </c>
      <c r="M2313" s="3" t="inlineStr">
        <is>
          <t>Leston, Robert</t>
        </is>
      </c>
      <c r="N2313" s="3" t="inlineStr"/>
      <c r="O2313" s="3" t="n"/>
      <c r="P2313" s="3" t="inlineStr"/>
      <c r="Q2313" s="3" t="inlineStr"/>
      <c r="R2313" s="3" t="inlineStr">
        <is>
          <t>https://academicworks.cuny.edu/ny_pubs/225</t>
        </is>
      </c>
      <c r="S2313" s="3" t="inlineStr">
        <is>
          <t>CUNY Academic Works; Dept bio</t>
        </is>
      </c>
      <c r="T2313" s="3" t="n">
        <v>2</v>
      </c>
      <c r="U2313" s="3" t="inlineStr">
        <is>
          <t>High (in CUNY Academic Works); 2 sources</t>
        </is>
      </c>
      <c r="V2313" s="3" t="n"/>
      <c r="W2313" s="3" t="inlineStr">
        <is>
          <t>Lestón, Robert. “Unhinged: Kairos and the Invention of the Untimely” Atlantic Journal of Communication. 21.1(2013): 29-50. (Copy available at http://profkmm.academia.edu/RobertLestón ). Print.</t>
        </is>
      </c>
      <c r="X2313" s="3" t="inlineStr">
        <is>
          <t>Traditionally, kairos has been seen as a âtimelyâ concept, and so invention is said to emerge from the timeliness of a cultural and historical situation. But what if invention was thought of as the potential to shift historical courses through the injection of something new or alien into a situation? This essay argues that kairos has not been able to free itself from its historical constraints because it has been bound to a human sense of temporality. By evolving along patterns different from print, the apparatus of the cinema developed in a way where it was not bound to illustrating movement or timeas it occurs in human-centered experience. Following the work of Gilles Deleuze on cinema, this article argues that the outside of a human sense of time is an untapped source of invention, already present yet dormant within kairos.</t>
        </is>
      </c>
      <c r="Y2313" s="3" t="inlineStr">
        <is>
          <t>CUNY Academic Works</t>
        </is>
      </c>
      <c r="Z2313" s="3" t="inlineStr">
        <is>
          <t>https://academicworks.cuny.edu/context/ny_pubs/article/1232/viewcontent/Leston_Robert._Unhinged_Kairos_and_the_I.pdf</t>
        </is>
      </c>
      <c r="AA2313" s="3" t="inlineStr">
        <is>
          <t>PDF in CUNY Academic Works</t>
        </is>
      </c>
      <c r="AB2313" s="3" t="inlineStr"/>
      <c r="AC2313" s="3" t="inlineStr">
        <is>
          <t>School of Arts &amp; Sciences</t>
        </is>
      </c>
      <c r="AD2313" s="3" t="n"/>
      <c r="AE2313" s="3" t="inlineStr">
        <is>
          <t>No</t>
        </is>
      </c>
      <c r="AF2313" s="3" t="inlineStr"/>
      <c r="AG2313" s="4" t="inlineStr"/>
      <c r="AH2313" s="4" t="inlineStr"/>
      <c r="AI2313" s="4" t="inlineStr"/>
    </row>
    <row r="2314">
      <c r="A2314" s="3" t="inlineStr">
        <is>
          <t>ENG-0364</t>
        </is>
      </c>
      <c r="B2314" s="3" t="inlineStr">
        <is>
          <t>Leston</t>
        </is>
      </c>
      <c r="C2314" s="3" t="inlineStr">
        <is>
          <t>Robert</t>
        </is>
      </c>
      <c r="D2314" s="3" t="inlineStr">
        <is>
          <t>Robert Leston</t>
        </is>
      </c>
      <c r="E2314" s="3" t="inlineStr">
        <is>
          <t>Professor</t>
        </is>
      </c>
      <c r="F2314" s="3" t="inlineStr">
        <is>
          <t>NYC College of Technology</t>
        </is>
      </c>
      <c r="G2314" s="3" t="inlineStr">
        <is>
          <t>English</t>
        </is>
      </c>
      <c r="H2314" s="3" t="inlineStr">
        <is>
          <t>RLeston@citytech.cuny.edu</t>
        </is>
      </c>
      <c r="I2314" s="3" t="inlineStr">
        <is>
          <t>Journal article</t>
        </is>
      </c>
      <c r="J2314" s="3" t="inlineStr">
        <is>
          <t>Unhinged:Kairosand the Invention of the Untimely</t>
        </is>
      </c>
      <c r="K2314" s="3" t="n">
        <v>2013</v>
      </c>
      <c r="L2314" s="3" t="inlineStr">
        <is>
          <t>Atlantic Journal of Communication</t>
        </is>
      </c>
      <c r="M2314" s="3" t="inlineStr">
        <is>
          <t>Robert Leston</t>
        </is>
      </c>
      <c r="N2314" s="3" t="inlineStr"/>
      <c r="O2314" s="3" t="n"/>
      <c r="P2314" s="3" t="inlineStr"/>
      <c r="Q2314" s="3" t="inlineStr">
        <is>
          <t>10.1080/15456870.2013.743325</t>
        </is>
      </c>
      <c r="R2314" s="3" t="inlineStr">
        <is>
          <t>https://doi.org/10.1080/15456870.2013.743325</t>
        </is>
      </c>
      <c r="S2314" s="3" t="inlineStr">
        <is>
          <t>OpenAlex</t>
        </is>
      </c>
      <c r="T2314" s="3" t="n">
        <v>1</v>
      </c>
      <c r="U2314" s="3" t="inlineStr">
        <is>
          <t>High (City Tech affiliation on paper)</t>
        </is>
      </c>
      <c r="V2314" s="3" t="n"/>
      <c r="W2314" s="3" t="inlineStr"/>
      <c r="X2314" s="3" t="inlineStr">
        <is>
          <t>Traditionally, kairos has been seen as a “timely” concept, and so invention is said to emerge from the timeliness of a cultural and historical situation. But what if invention was thought of as the potential to shift historical courses through the injection of something new or alien into a situation? This essay argues that kairos has not been able to free itself from its historical constraints because it has been bound to a human sense of temporality. By evolving along patterns different from print, the apparatus of the cinema developed in a way where it was not bound to illustrating movement or time as it occurs in human-centered experience. Following the work of Gilles Deleuze on cinema, this article argues that the outside of a human sense of time is an untapped source of invention, already present yet dormant within kairos.</t>
        </is>
      </c>
      <c r="Y2314" s="3" t="inlineStr">
        <is>
          <t>OpenAlex</t>
        </is>
      </c>
      <c r="Z2314" s="3" t="inlineStr">
        <is>
          <t>https://philpapers.org/archive/LESUKA.pdf</t>
        </is>
      </c>
      <c r="AA2314" s="3" t="inlineStr">
        <is>
          <t>Open-access PDF (via OpenAlex)</t>
        </is>
      </c>
      <c r="AB2314" s="3" t="inlineStr">
        <is>
          <t>green</t>
        </is>
      </c>
      <c r="AC2314" s="3" t="inlineStr">
        <is>
          <t>School of Arts &amp; Sciences</t>
        </is>
      </c>
      <c r="AD2314" s="3" t="n">
        <v>12</v>
      </c>
      <c r="AE2314" s="3" t="inlineStr">
        <is>
          <t>No</t>
        </is>
      </c>
      <c r="AF2314" s="3" t="inlineStr"/>
      <c r="AG2314" s="4" t="inlineStr"/>
      <c r="AH2314" s="4" t="inlineStr"/>
      <c r="AI2314" s="4" t="inlineStr"/>
    </row>
    <row r="2315">
      <c r="A2315" s="3" t="inlineStr">
        <is>
          <t>ENG-0365</t>
        </is>
      </c>
      <c r="B2315" s="3" t="inlineStr">
        <is>
          <t>Ellis</t>
        </is>
      </c>
      <c r="C2315" s="3" t="inlineStr">
        <is>
          <t>Jason</t>
        </is>
      </c>
      <c r="D2315" s="3" t="inlineStr">
        <is>
          <t>Jason Ellis</t>
        </is>
      </c>
      <c r="E2315" s="3" t="inlineStr">
        <is>
          <t>Associate Professor</t>
        </is>
      </c>
      <c r="F2315" s="3" t="inlineStr">
        <is>
          <t>NYC College of Technology</t>
        </is>
      </c>
      <c r="G2315" s="3" t="inlineStr">
        <is>
          <t>English</t>
        </is>
      </c>
      <c r="H2315" s="3" t="inlineStr">
        <is>
          <t>JEllis@citytech.cuny.edu</t>
        </is>
      </c>
      <c r="I2315" s="3" t="inlineStr">
        <is>
          <t>Book chapter</t>
        </is>
      </c>
      <c r="J2315" s="3" t="inlineStr">
        <is>
          <t>Volume 1: The Empire of the Future, Volume 2: Fictions of a Feminist Future, and Volume 3: Speculative Fiction and Imperialism in Africa</t>
        </is>
      </c>
      <c r="K2315" s="3" t="n">
        <v>2013</v>
      </c>
      <c r="L2315" s="3" t="inlineStr"/>
      <c r="M2315" s="3" t="inlineStr"/>
      <c r="N2315" s="3" t="inlineStr"/>
      <c r="O2315" s="3" t="n"/>
      <c r="P2315" s="3" t="inlineStr"/>
      <c r="Q2315" s="3" t="inlineStr"/>
      <c r="R2315" s="3" t="inlineStr"/>
      <c r="S2315" s="3" t="inlineStr">
        <is>
          <t>Dept bio</t>
        </is>
      </c>
      <c r="T2315" s="3" t="n">
        <v>1</v>
      </c>
      <c r="U2315" s="3" t="inlineStr">
        <is>
          <t>Medium (self-reported in faculty bio)</t>
        </is>
      </c>
      <c r="V2315" s="3" t="n"/>
      <c r="W2315" s="3" t="inlineStr">
        <is>
          <t>Review Essay of Polticial Future Fiction: Speculative and Counter-Factual Politics in Edwardian Fiction. Volume 1: The Empire of the Future, Volume 2: Fictions of a Feminist Future, and Volume 3: Speculative Fiction and Imperialism in Africa. edited by Richard Bleiler, Kate MacDonald, and Stephen Donovan, Pickering &amp; Chatto, 2013. SFRA Review, no. 311, Winter 2015, pp. 37-43.</t>
        </is>
      </c>
      <c r="X2315" s="3" t="inlineStr"/>
      <c r="Y2315" s="3" t="inlineStr"/>
      <c r="Z2315" s="3" t="inlineStr"/>
      <c r="AA2315" s="3" t="inlineStr"/>
      <c r="AB2315" s="3" t="inlineStr"/>
      <c r="AC2315" s="3" t="inlineStr">
        <is>
          <t>School of Arts &amp; Sciences</t>
        </is>
      </c>
      <c r="AD2315" s="3" t="n"/>
      <c r="AE2315" s="3" t="inlineStr">
        <is>
          <t>No</t>
        </is>
      </c>
      <c r="AF2315" s="3" t="inlineStr"/>
      <c r="AG2315" s="4" t="inlineStr"/>
      <c r="AH2315" s="4" t="inlineStr"/>
      <c r="AI2315" s="4" t="inlineStr"/>
    </row>
    <row r="2316">
      <c r="A2316" s="3" t="inlineStr">
        <is>
          <t>ENG-0366</t>
        </is>
      </c>
      <c r="B2316" s="3" t="inlineStr">
        <is>
          <t>Behrent</t>
        </is>
      </c>
      <c r="C2316" s="3" t="inlineStr">
        <is>
          <t>Megan</t>
        </is>
      </c>
      <c r="D2316" s="3" t="inlineStr">
        <is>
          <t>Megan Behrent</t>
        </is>
      </c>
      <c r="E2316" s="3" t="inlineStr">
        <is>
          <t>Professor</t>
        </is>
      </c>
      <c r="F2316" s="3" t="inlineStr">
        <is>
          <t>NYC College of Technology</t>
        </is>
      </c>
      <c r="G2316" s="3" t="inlineStr">
        <is>
          <t>English</t>
        </is>
      </c>
      <c r="H2316" s="3" t="inlineStr">
        <is>
          <t>MBehrent@citytech.cuny.edu</t>
        </is>
      </c>
      <c r="I2316" s="3" t="inlineStr">
        <is>
          <t>Dissertation</t>
        </is>
      </c>
      <c r="J2316" s="3" t="inlineStr">
        <is>
          <t>When the Personal Became Political: First-Person Fictions and Second-Wave Feminism</t>
        </is>
      </c>
      <c r="K2316" s="3" t="n">
        <v>2013</v>
      </c>
      <c r="L2316" s="3" t="inlineStr">
        <is>
          <t>Academic Commons (Stony Brook University)</t>
        </is>
      </c>
      <c r="M2316" s="3" t="inlineStr">
        <is>
          <t>Megan Behrent</t>
        </is>
      </c>
      <c r="N2316" s="3" t="inlineStr"/>
      <c r="O2316" s="3" t="n"/>
      <c r="P2316" s="3" t="inlineStr"/>
      <c r="Q2316" s="3" t="inlineStr"/>
      <c r="R2316" s="3" t="inlineStr">
        <is>
          <t>https://openalex.org/W2523343627</t>
        </is>
      </c>
      <c r="S2316" s="3" t="inlineStr">
        <is>
          <t>OpenAlex; Dept bio</t>
        </is>
      </c>
      <c r="T2316" s="3" t="n">
        <v>2</v>
      </c>
      <c r="U2316" s="3" t="inlineStr">
        <is>
          <t>High (City Tech affiliation on paper); 2 sources</t>
        </is>
      </c>
      <c r="V2316" s="3" t="n"/>
      <c r="W2316" s="3" t="inlineStr">
        <is>
          <t>“The Personal and the Political: Literature and Feminism.” International Socialist Review 92 (Spring 2014): 39-64; reprinted in International Viewpoint, May 22, 2014.</t>
        </is>
      </c>
      <c r="X2316" s="3" t="inlineStr">
        <is>
          <t>Second-wave feminism made famous the slogan, " The personal is political." This dissertation explores the relationship between the personal and political in fictional narratives associated with the development of second-wave feminism in the United States in the 1960s and 70s. Deeply engaged with the political movements that arose amidst this turbulent period in American history, these narratives reflect--in both form and content--the political discourses that dominated both the women's liberation movement and the New Left. The first-person fictions of feminist writers that emerge in this period traverse, and subvert, the boundaries between truth and fiction as well the personal and political while probing the limits of conventional literary forms. These narratives emphasize the validity of personal experience and assert narrative authenticity and " truth" despite the fictional dimensions of the text. Many of these writers turn to meta-fiction to challenge the limits of conventional novelistic forms so as to highlight the personal and political role of the woman writer within the feminist movement. The realm of psychology also features prominently as feminist writers engage with the notion of " madness" as a metaphor for both the condition of women in society and society itself. This dissertation focuses on emblematic texts, beginning with Sylvia Plath's The Bell Jar and Doris Lessing's The Golden Notebook. These works played a critical role in shaping later feminist literary narratives such as Dorothy Bryant's Ella Price's Journal, a prime example of the " consciousness raising" novels that gave expression to the growing radicalization of women in the 1960s and 1970s. The impact of the civil rights and Black Power movements--and their relationship to the feminist movement--is also explored through an analysis of Octavia Butler's Kindred. The project concludes by investigating the political trajectory from feminism to post-feminism through an analysis of Helen Fielding's Bridget Jones's Diary and Erica Jong's Fear of Flying. The focus throughout the dissertation is on the political implications of each narrative and its relationship to the women's liberation movement as well as the political implications of form, as each narrative struggles with--and defies--conventional literary forms. | 231 pages</t>
        </is>
      </c>
      <c r="Y2316" s="3" t="inlineStr">
        <is>
          <t>OpenAlex</t>
        </is>
      </c>
      <c r="Z2316" s="3" t="inlineStr"/>
      <c r="AA2316" s="3" t="inlineStr">
        <is>
          <t>Not found</t>
        </is>
      </c>
      <c r="AB2316" s="3" t="inlineStr">
        <is>
          <t>closed</t>
        </is>
      </c>
      <c r="AC2316" s="3" t="inlineStr">
        <is>
          <t>School of Arts &amp; Sciences</t>
        </is>
      </c>
      <c r="AD2316" s="3" t="n">
        <v>1</v>
      </c>
      <c r="AE2316" s="3" t="inlineStr">
        <is>
          <t>No</t>
        </is>
      </c>
      <c r="AF2316" s="3" t="inlineStr"/>
      <c r="AG2316" s="4" t="inlineStr"/>
      <c r="AH2316" s="4" t="inlineStr"/>
      <c r="AI2316" s="4" t="inlineStr"/>
    </row>
    <row r="2317">
      <c r="A2317" s="3" t="inlineStr">
        <is>
          <t>ENG-0367</t>
        </is>
      </c>
      <c r="B2317" s="3" t="inlineStr">
        <is>
          <t>Hellman</t>
        </is>
      </c>
      <c r="C2317" s="3" t="inlineStr">
        <is>
          <t>Caroline Chamberlin</t>
        </is>
      </c>
      <c r="D2317" s="3" t="inlineStr">
        <is>
          <t>Caroline Chamberlin Hellman</t>
        </is>
      </c>
      <c r="E2317" s="3" t="inlineStr">
        <is>
          <t>Professor</t>
        </is>
      </c>
      <c r="F2317" s="3" t="inlineStr">
        <is>
          <t>NYC College of Technology</t>
        </is>
      </c>
      <c r="G2317" s="3" t="inlineStr">
        <is>
          <t>English</t>
        </is>
      </c>
      <c r="H2317" s="3" t="inlineStr">
        <is>
          <t>CHellman@citytech.cuny.edu</t>
        </is>
      </c>
      <c r="I2317" s="3" t="inlineStr">
        <is>
          <t>Book chapter</t>
        </is>
      </c>
      <c r="J2317" s="3" t="inlineStr">
        <is>
          <t>Where the Hallway Leads</t>
        </is>
      </c>
      <c r="K2317" s="3" t="n">
        <v>2013</v>
      </c>
      <c r="L2317" s="3" t="inlineStr"/>
      <c r="M2317" s="3" t="inlineStr"/>
      <c r="N2317" s="3" t="inlineStr"/>
      <c r="O2317" s="3" t="n"/>
      <c r="P2317" s="3" t="inlineStr"/>
      <c r="Q2317" s="3" t="inlineStr"/>
      <c r="R2317" s="3" t="inlineStr"/>
      <c r="S2317" s="3" t="inlineStr">
        <is>
          <t>Dept bio</t>
        </is>
      </c>
      <c r="T2317" s="3" t="n">
        <v>1</v>
      </c>
      <c r="U2317" s="3" t="inlineStr">
        <is>
          <t>Medium (self-reported in faculty bio)</t>
        </is>
      </c>
      <c r="V2317" s="3" t="n"/>
      <c r="W2317" s="3" t="inlineStr">
        <is>
          <t>“Where the Hallway Leads.” The Chronicle of Higher Education. Diversity in Academe Special Issue. 28 October 2013: C34-35.</t>
        </is>
      </c>
      <c r="X2317" s="3" t="inlineStr"/>
      <c r="Y2317" s="3" t="inlineStr"/>
      <c r="Z2317" s="3" t="inlineStr"/>
      <c r="AA2317" s="3" t="inlineStr"/>
      <c r="AB2317" s="3" t="inlineStr"/>
      <c r="AC2317" s="3" t="inlineStr">
        <is>
          <t>School of Arts &amp; Sciences</t>
        </is>
      </c>
      <c r="AD2317" s="3" t="n"/>
      <c r="AE2317" s="3" t="inlineStr">
        <is>
          <t>No</t>
        </is>
      </c>
      <c r="AF2317" s="3" t="inlineStr"/>
      <c r="AG2317" s="4" t="inlineStr"/>
      <c r="AH2317" s="4" t="inlineStr"/>
      <c r="AI2317" s="4" t="inlineStr"/>
    </row>
    <row r="2318">
      <c r="A2318" s="3" t="inlineStr">
        <is>
          <t>ENG-0368</t>
        </is>
      </c>
      <c r="B2318" s="3" t="inlineStr">
        <is>
          <t>Guida</t>
        </is>
      </c>
      <c r="C2318" s="3" t="inlineStr">
        <is>
          <t>George</t>
        </is>
      </c>
      <c r="D2318" s="3" t="inlineStr">
        <is>
          <t>George Guida</t>
        </is>
      </c>
      <c r="E2318" s="3" t="inlineStr">
        <is>
          <t>Professor</t>
        </is>
      </c>
      <c r="F2318" s="3" t="inlineStr">
        <is>
          <t>NYC College of Technology</t>
        </is>
      </c>
      <c r="G2318" s="3" t="inlineStr">
        <is>
          <t>English</t>
        </is>
      </c>
      <c r="H2318" s="3" t="inlineStr">
        <is>
          <t>GGuida@citytech.cuny.edu</t>
        </is>
      </c>
      <c r="I2318" s="3" t="inlineStr">
        <is>
          <t>Book</t>
        </is>
      </c>
      <c r="J2318" s="3" t="inlineStr">
        <is>
          <t>White Vinyl Fence</t>
        </is>
      </c>
      <c r="K2318" s="3" t="n">
        <v>2013</v>
      </c>
      <c r="L2318" s="3" t="inlineStr"/>
      <c r="M2318" s="3" t="inlineStr"/>
      <c r="N2318" s="3" t="inlineStr"/>
      <c r="O2318" s="3" t="n"/>
      <c r="P2318" s="3" t="inlineStr"/>
      <c r="Q2318" s="3" t="inlineStr"/>
      <c r="R2318" s="3" t="inlineStr"/>
      <c r="S2318" s="3" t="inlineStr">
        <is>
          <t>Dept bio</t>
        </is>
      </c>
      <c r="T2318" s="3" t="n">
        <v>1</v>
      </c>
      <c r="U2318" s="3" t="inlineStr">
        <is>
          <t>Medium (self-reported in faculty bio)</t>
        </is>
      </c>
      <c r="V2318" s="3" t="n"/>
      <c r="W2318" s="3" t="inlineStr">
        <is>
          <t>"White Vinyl Fence" (poem), Summer Gazebo Readings Blog, &lt; http://summergazeboreadings.blogspot.com&gt; (April 2013).</t>
        </is>
      </c>
      <c r="X2318" s="3" t="inlineStr"/>
      <c r="Y2318" s="3" t="inlineStr"/>
      <c r="Z2318" s="3" t="inlineStr"/>
      <c r="AA2318" s="3" t="inlineStr"/>
      <c r="AB2318" s="3" t="inlineStr"/>
      <c r="AC2318" s="3" t="inlineStr">
        <is>
          <t>School of Arts &amp; Sciences</t>
        </is>
      </c>
      <c r="AD2318" s="3" t="n"/>
      <c r="AE2318" s="3" t="inlineStr">
        <is>
          <t>No</t>
        </is>
      </c>
      <c r="AF2318" s="3" t="inlineStr"/>
      <c r="AG2318" s="4" t="inlineStr"/>
      <c r="AH2318" s="4" t="inlineStr"/>
      <c r="AI2318" s="4" t="inlineStr"/>
    </row>
    <row r="2319">
      <c r="A2319" s="3" t="inlineStr">
        <is>
          <t>ENG-0369</t>
        </is>
      </c>
      <c r="B2319" s="3" t="inlineStr">
        <is>
          <t>Scanlan</t>
        </is>
      </c>
      <c r="C2319" s="3" t="inlineStr">
        <is>
          <t>Sean</t>
        </is>
      </c>
      <c r="D2319" s="3" t="inlineStr">
        <is>
          <t>Sean Scanlan</t>
        </is>
      </c>
      <c r="E2319" s="3" t="inlineStr">
        <is>
          <t>Associate Professor</t>
        </is>
      </c>
      <c r="F2319" s="3" t="inlineStr">
        <is>
          <t>NYC College of Technology</t>
        </is>
      </c>
      <c r="G2319" s="3" t="inlineStr">
        <is>
          <t>English</t>
        </is>
      </c>
      <c r="H2319" s="3" t="inlineStr">
        <is>
          <t>SScanlan@citytech.cuny.edu</t>
        </is>
      </c>
      <c r="I2319" s="3" t="inlineStr">
        <is>
          <t>Paper (venue type unclear)</t>
        </is>
      </c>
      <c r="J2319" s="3" t="inlineStr">
        <is>
          <t>A Brief Introduction to Competition and Play</t>
        </is>
      </c>
      <c r="K2319" s="3" t="n">
        <v>2014</v>
      </c>
      <c r="L2319" s="3" t="inlineStr">
        <is>
          <t>DOAJ (DOAJ: Directory of Open Access Journals)</t>
        </is>
      </c>
      <c r="M2319" s="3" t="inlineStr">
        <is>
          <t>Sean Scanlan</t>
        </is>
      </c>
      <c r="N2319" s="3" t="inlineStr"/>
      <c r="O2319" s="3" t="n"/>
      <c r="P2319" s="3" t="inlineStr"/>
      <c r="Q2319" s="3" t="inlineStr"/>
      <c r="R2319" s="3" t="inlineStr">
        <is>
          <t>https://openalex.org/W4297887140</t>
        </is>
      </c>
      <c r="S2319" s="3" t="inlineStr">
        <is>
          <t>OpenAlex</t>
        </is>
      </c>
      <c r="T2319" s="3" t="n">
        <v>1</v>
      </c>
      <c r="U2319" s="3" t="inlineStr">
        <is>
          <t>High (City Tech affiliation on paper)</t>
        </is>
      </c>
      <c r="V2319" s="3" t="n"/>
      <c r="W2319" s="3" t="inlineStr"/>
      <c r="X2319" s="3" t="inlineStr">
        <is>
          <t>This introduction sets the stage for a NANO special issue on how competition and play revolutionized Victorian work, how these ideas operate in endurance sports, and how they might get remade in digital spaces.</t>
        </is>
      </c>
      <c r="Y2319" s="3" t="inlineStr">
        <is>
          <t>OpenAlex</t>
        </is>
      </c>
      <c r="Z2319" s="3" t="inlineStr">
        <is>
          <t>https://doaj.org/article/c6e3fa655b6c42aa926d85d31f654ee8</t>
        </is>
      </c>
      <c r="AA2319" s="3" t="inlineStr">
        <is>
          <t>Open-access page (via OpenAlex)</t>
        </is>
      </c>
      <c r="AB2319" s="3" t="inlineStr">
        <is>
          <t>green</t>
        </is>
      </c>
      <c r="AC2319" s="3" t="inlineStr">
        <is>
          <t>School of Arts &amp; Sciences</t>
        </is>
      </c>
      <c r="AD2319" s="3" t="n">
        <v>0</v>
      </c>
      <c r="AE2319" s="3" t="inlineStr">
        <is>
          <t>No</t>
        </is>
      </c>
      <c r="AF2319" s="3" t="inlineStr"/>
      <c r="AG2319" s="4" t="inlineStr"/>
      <c r="AH2319" s="4" t="inlineStr"/>
      <c r="AI2319" s="4" t="inlineStr"/>
    </row>
    <row r="2320">
      <c r="A2320" s="3" t="inlineStr">
        <is>
          <t>ENG-0370</t>
        </is>
      </c>
      <c r="B2320" s="3" t="inlineStr">
        <is>
          <t>Hellman</t>
        </is>
      </c>
      <c r="C2320" s="3" t="inlineStr">
        <is>
          <t>Caroline Chamberlin</t>
        </is>
      </c>
      <c r="D2320" s="3" t="inlineStr">
        <is>
          <t>Caroline Chamberlin Hellman</t>
        </is>
      </c>
      <c r="E2320" s="3" t="inlineStr">
        <is>
          <t>Professor</t>
        </is>
      </c>
      <c r="F2320" s="3" t="inlineStr">
        <is>
          <t>NYC College of Technology</t>
        </is>
      </c>
      <c r="G2320" s="3" t="inlineStr">
        <is>
          <t>English</t>
        </is>
      </c>
      <c r="H2320" s="3" t="inlineStr">
        <is>
          <t>CHellman@citytech.cuny.edu</t>
        </is>
      </c>
      <c r="I2320" s="3" t="inlineStr">
        <is>
          <t>Journal article</t>
        </is>
      </c>
      <c r="J2320" s="3" t="inlineStr">
        <is>
          <t>A Moveable Self: Edith Wharton’s Library and Its Return to The Mount</t>
        </is>
      </c>
      <c r="K2320" s="3" t="n">
        <v>2014</v>
      </c>
      <c r="L2320" s="3" t="inlineStr">
        <is>
          <t>Edith Wharton Review</t>
        </is>
      </c>
      <c r="M2320" s="3" t="inlineStr">
        <is>
          <t>Caroline Chamberlin Hellman</t>
        </is>
      </c>
      <c r="N2320" s="3" t="inlineStr"/>
      <c r="O2320" s="3" t="n"/>
      <c r="P2320" s="3" t="inlineStr"/>
      <c r="Q2320" s="3" t="inlineStr">
        <is>
          <t>10.5325/editwharrevi.30.2.0001</t>
        </is>
      </c>
      <c r="R2320" s="3" t="inlineStr">
        <is>
          <t>https://doi.org/10.5325/editwharrevi.30.2.0001</t>
        </is>
      </c>
      <c r="S2320" s="3" t="inlineStr">
        <is>
          <t>OpenAlex; Dept bio</t>
        </is>
      </c>
      <c r="T2320" s="3" t="n">
        <v>2</v>
      </c>
      <c r="U2320" s="3" t="inlineStr">
        <is>
          <t>High (City Tech affiliation on paper); 2 sources</t>
        </is>
      </c>
      <c r="V2320" s="3" t="n"/>
      <c r="W2320" s="3" t="inlineStr">
        <is>
          <t>“A Moveable Self: Edith Wharton’s Library and Its Return to The Mount.” The Edith Wharton Review 30.2 (Fall 2014): 1–16.</t>
        </is>
      </c>
      <c r="X2320" s="3" t="inlineStr"/>
      <c r="Y2320" s="3" t="inlineStr"/>
      <c r="Z2320" s="3" t="inlineStr"/>
      <c r="AA2320" s="3" t="inlineStr">
        <is>
          <t>Not found</t>
        </is>
      </c>
      <c r="AB2320" s="3" t="inlineStr">
        <is>
          <t>closed</t>
        </is>
      </c>
      <c r="AC2320" s="3" t="inlineStr">
        <is>
          <t>School of Arts &amp; Sciences</t>
        </is>
      </c>
      <c r="AD2320" s="3" t="n">
        <v>2</v>
      </c>
      <c r="AE2320" s="3" t="inlineStr">
        <is>
          <t>No</t>
        </is>
      </c>
      <c r="AF2320" s="3" t="inlineStr"/>
      <c r="AG2320" s="4" t="inlineStr"/>
      <c r="AH2320" s="4" t="inlineStr"/>
      <c r="AI2320" s="4" t="inlineStr"/>
    </row>
    <row r="2321">
      <c r="A2321" s="3" t="inlineStr">
        <is>
          <t>ENG-0371</t>
        </is>
      </c>
      <c r="B2321" s="3" t="inlineStr">
        <is>
          <t>Guida</t>
        </is>
      </c>
      <c r="C2321" s="3" t="inlineStr">
        <is>
          <t>George</t>
        </is>
      </c>
      <c r="D2321" s="3" t="inlineStr">
        <is>
          <t>George Guida</t>
        </is>
      </c>
      <c r="E2321" s="3" t="inlineStr">
        <is>
          <t>Professor</t>
        </is>
      </c>
      <c r="F2321" s="3" t="inlineStr">
        <is>
          <t>NYC College of Technology</t>
        </is>
      </c>
      <c r="G2321" s="3" t="inlineStr">
        <is>
          <t>English</t>
        </is>
      </c>
      <c r="H2321" s="3" t="inlineStr">
        <is>
          <t>GGuida@citytech.cuny.edu</t>
        </is>
      </c>
      <c r="I2321" s="3" t="inlineStr">
        <is>
          <t>Book</t>
        </is>
      </c>
      <c r="J2321" s="3" t="inlineStr">
        <is>
          <t>Amaszonas S. A." (poem), Literary Bohemian 21 (October 2014)</t>
        </is>
      </c>
      <c r="K2321" s="3" t="n">
        <v>2014</v>
      </c>
      <c r="L2321" s="3" t="inlineStr"/>
      <c r="M2321" s="3" t="inlineStr"/>
      <c r="N2321" s="3" t="inlineStr"/>
      <c r="O2321" s="3" t="n"/>
      <c r="P2321" s="3" t="inlineStr"/>
      <c r="Q2321" s="3" t="inlineStr"/>
      <c r="R2321" s="3" t="inlineStr"/>
      <c r="S2321" s="3" t="inlineStr">
        <is>
          <t>Dept bio</t>
        </is>
      </c>
      <c r="T2321" s="3" t="n">
        <v>1</v>
      </c>
      <c r="U2321" s="3" t="inlineStr">
        <is>
          <t>Medium (self-reported in faculty bio)</t>
        </is>
      </c>
      <c r="V2321" s="3" t="n"/>
      <c r="W2321" s="3" t="inlineStr">
        <is>
          <t>"Amaszonas S. A." (poem), Literary Bohemian 21 (October 2014).</t>
        </is>
      </c>
      <c r="X2321" s="3" t="inlineStr"/>
      <c r="Y2321" s="3" t="inlineStr"/>
      <c r="Z2321" s="3" t="inlineStr"/>
      <c r="AA2321" s="3" t="inlineStr"/>
      <c r="AB2321" s="3" t="inlineStr"/>
      <c r="AC2321" s="3" t="inlineStr">
        <is>
          <t>School of Arts &amp; Sciences</t>
        </is>
      </c>
      <c r="AD2321" s="3" t="n"/>
      <c r="AE2321" s="3" t="inlineStr">
        <is>
          <t>No</t>
        </is>
      </c>
      <c r="AF2321" s="3" t="inlineStr"/>
      <c r="AG2321" s="4" t="inlineStr"/>
      <c r="AH2321" s="4" t="inlineStr"/>
      <c r="AI2321" s="4" t="inlineStr"/>
    </row>
    <row r="2322">
      <c r="A2322" s="3" t="inlineStr">
        <is>
          <t>ENG-0373</t>
        </is>
      </c>
      <c r="B2322" s="3" t="inlineStr">
        <is>
          <t>Scanlan</t>
        </is>
      </c>
      <c r="C2322" s="3" t="inlineStr">
        <is>
          <t>Sean</t>
        </is>
      </c>
      <c r="D2322" s="3" t="inlineStr">
        <is>
          <t>Sean Scanlan</t>
        </is>
      </c>
      <c r="E2322" s="3" t="inlineStr">
        <is>
          <t>Associate Professor</t>
        </is>
      </c>
      <c r="F2322" s="3" t="inlineStr">
        <is>
          <t>NYC College of Technology</t>
        </is>
      </c>
      <c r="G2322" s="3" t="inlineStr">
        <is>
          <t>English</t>
        </is>
      </c>
      <c r="H2322" s="3" t="inlineStr">
        <is>
          <t>SScanlan@citytech.cuny.edu</t>
        </is>
      </c>
      <c r="I2322" s="3" t="inlineStr">
        <is>
          <t>Paper (venue type unclear)</t>
        </is>
      </c>
      <c r="J2322" s="3" t="inlineStr">
        <is>
          <t>An Interview with Aaron Barlow, editor of Academe, the magazine of the American Association of University Professors</t>
        </is>
      </c>
      <c r="K2322" s="3" t="n">
        <v>2014</v>
      </c>
      <c r="L2322" s="3" t="inlineStr">
        <is>
          <t>DOAJ (DOAJ: Directory of Open Access Journals)</t>
        </is>
      </c>
      <c r="M2322" s="3" t="inlineStr">
        <is>
          <t>Sean Scanlan; Aaron Barlow</t>
        </is>
      </c>
      <c r="N2322" s="3" t="inlineStr"/>
      <c r="O2322" s="3" t="n"/>
      <c r="P2322" s="3" t="inlineStr"/>
      <c r="Q2322" s="3" t="inlineStr"/>
      <c r="R2322" s="3" t="inlineStr">
        <is>
          <t>https://openalex.org/W4299817675</t>
        </is>
      </c>
      <c r="S2322" s="3" t="inlineStr">
        <is>
          <t>OpenAlex; Dept bio</t>
        </is>
      </c>
      <c r="T2322" s="3" t="n">
        <v>2</v>
      </c>
      <c r="U2322" s="3" t="inlineStr">
        <is>
          <t>High (City Tech affiliation on paper); 2 sources</t>
        </is>
      </c>
      <c r="V2322" s="3" t="n"/>
      <c r="W2322" s="3" t="inlineStr">
        <is>
          <t>Barlow, Aaron. Interview with Sean Scanlan. “An Interview with Aaron Barlow.” NANO: New American Notes Online 3 (2014). Web.» More Info</t>
        </is>
      </c>
      <c r="X2322" s="3" t="inlineStr">
        <is>
          <t>Aaron Barlow shares his views with Sean Scanlan on the problems of traditional peer review. Barlow is Faculty Editor of Academe, the magazine of the American Association of University Professors (AAUP). According to Barlow, his own views on business-as-usual peer review and academic publishing are becoming more radical the more he studies its issues. His key concepts are openness and change. Fear has the potential to hold back young scholars, but, according to Barlow, the winds have changed so much that people performing tenure review would have to strongly argue against a candidate who breaks new ground in open publishing. Barlow is hopeful about the future and encourages scholars to seek newer publishing formats</t>
        </is>
      </c>
      <c r="Y2322" s="3" t="inlineStr">
        <is>
          <t>OpenAlex</t>
        </is>
      </c>
      <c r="Z2322" s="3" t="inlineStr">
        <is>
          <t>https://doaj.org/article/a42cc42cbf6a4833b100bcb2e1b172b6</t>
        </is>
      </c>
      <c r="AA2322" s="3" t="inlineStr">
        <is>
          <t>Open-access page (via OpenAlex)</t>
        </is>
      </c>
      <c r="AB2322" s="3" t="inlineStr">
        <is>
          <t>green</t>
        </is>
      </c>
      <c r="AC2322" s="3" t="inlineStr">
        <is>
          <t>School of Arts &amp; Sciences</t>
        </is>
      </c>
      <c r="AD2322" s="3" t="n">
        <v>1</v>
      </c>
      <c r="AE2322" s="3" t="inlineStr">
        <is>
          <t>No</t>
        </is>
      </c>
      <c r="AF2322" s="3" t="inlineStr"/>
      <c r="AG2322" s="4" t="inlineStr"/>
      <c r="AH2322" s="4" t="inlineStr"/>
      <c r="AI2322" s="4" t="inlineStr"/>
    </row>
    <row r="2323">
      <c r="A2323" s="3" t="inlineStr">
        <is>
          <t>ENG-0374</t>
        </is>
      </c>
      <c r="B2323" s="3" t="inlineStr">
        <is>
          <t>Mazumdar</t>
        </is>
      </c>
      <c r="C2323" s="3" t="inlineStr">
        <is>
          <t>Rebecca</t>
        </is>
      </c>
      <c r="D2323" s="3" t="inlineStr">
        <is>
          <t>Rebecca Mazumdar</t>
        </is>
      </c>
      <c r="E2323" s="3" t="inlineStr">
        <is>
          <t>Associate Professor</t>
        </is>
      </c>
      <c r="F2323" s="3" t="inlineStr">
        <is>
          <t>NYC College of Technology</t>
        </is>
      </c>
      <c r="G2323" s="3" t="inlineStr">
        <is>
          <t>English</t>
        </is>
      </c>
      <c r="H2323" s="3" t="inlineStr">
        <is>
          <t>RMazumdar@citytech.cuny.edu</t>
        </is>
      </c>
      <c r="I2323" s="3" t="inlineStr">
        <is>
          <t>Paper (venue type unclear)</t>
        </is>
      </c>
      <c r="J2323" s="3" t="inlineStr">
        <is>
          <t>An Interview with Martha J. Cutter, Former Editor of MELUS</t>
        </is>
      </c>
      <c r="K2323" s="3" t="n">
        <v>2014</v>
      </c>
      <c r="L2323" s="3" t="inlineStr"/>
      <c r="M2323" s="3" t="inlineStr"/>
      <c r="N2323" s="3" t="inlineStr"/>
      <c r="O2323" s="3" t="n"/>
      <c r="P2323" s="3" t="inlineStr"/>
      <c r="Q2323" s="3" t="inlineStr"/>
      <c r="R2323" s="3" t="inlineStr"/>
      <c r="S2323" s="3" t="inlineStr">
        <is>
          <t>Dept bio</t>
        </is>
      </c>
      <c r="T2323" s="3" t="n">
        <v>1</v>
      </c>
      <c r="U2323" s="3" t="inlineStr">
        <is>
          <t>Medium (self-reported in faculty bio)</t>
        </is>
      </c>
      <c r="V2323" s="3" t="n"/>
      <c r="W2323" s="3" t="inlineStr">
        <is>
          <t>“An Interview with Martha J. Cutter, Former Editor of MELUS.” NANO: New American Notes Online. October 2014.</t>
        </is>
      </c>
      <c r="X2323" s="3" t="inlineStr"/>
      <c r="Y2323" s="3" t="inlineStr"/>
      <c r="Z2323" s="3" t="inlineStr"/>
      <c r="AA2323" s="3" t="inlineStr"/>
      <c r="AB2323" s="3" t="inlineStr"/>
      <c r="AC2323" s="3" t="inlineStr">
        <is>
          <t>School of Arts &amp; Sciences</t>
        </is>
      </c>
      <c r="AD2323" s="3" t="n"/>
      <c r="AE2323" s="3" t="inlineStr">
        <is>
          <t>No</t>
        </is>
      </c>
      <c r="AF2323" s="3" t="inlineStr"/>
      <c r="AG2323" s="4" t="inlineStr"/>
      <c r="AH2323" s="4" t="inlineStr"/>
      <c r="AI2323" s="4" t="inlineStr"/>
    </row>
    <row r="2324">
      <c r="A2324" s="3" t="inlineStr">
        <is>
          <t>ENG-0375</t>
        </is>
      </c>
      <c r="B2324" s="3" t="inlineStr">
        <is>
          <t>Scanlan</t>
        </is>
      </c>
      <c r="C2324" s="3" t="inlineStr">
        <is>
          <t>Sean</t>
        </is>
      </c>
      <c r="D2324" s="3" t="inlineStr">
        <is>
          <t>Sean Scanlan</t>
        </is>
      </c>
      <c r="E2324" s="3" t="inlineStr">
        <is>
          <t>Associate Professor</t>
        </is>
      </c>
      <c r="F2324" s="3" t="inlineStr">
        <is>
          <t>NYC College of Technology</t>
        </is>
      </c>
      <c r="G2324" s="3" t="inlineStr">
        <is>
          <t>English</t>
        </is>
      </c>
      <c r="H2324" s="3" t="inlineStr">
        <is>
          <t>SScanlan@citytech.cuny.edu</t>
        </is>
      </c>
      <c r="I2324" s="3" t="inlineStr">
        <is>
          <t>Paper (venue type unclear)</t>
        </is>
      </c>
      <c r="J2324" s="3" t="inlineStr">
        <is>
          <t>An Interview with Masoud Yazdani, editor of London-based Intellect Books</t>
        </is>
      </c>
      <c r="K2324" s="3" t="n">
        <v>2014</v>
      </c>
      <c r="L2324" s="3" t="inlineStr">
        <is>
          <t>DOAJ (DOAJ: Directory of Open Access Journals)</t>
        </is>
      </c>
      <c r="M2324" s="3" t="inlineStr">
        <is>
          <t>Sean Scanlan; Masoud Yazdani</t>
        </is>
      </c>
      <c r="N2324" s="3" t="inlineStr"/>
      <c r="O2324" s="3" t="n"/>
      <c r="P2324" s="3" t="inlineStr"/>
      <c r="Q2324" s="3" t="inlineStr"/>
      <c r="R2324" s="3" t="inlineStr">
        <is>
          <t>https://openalex.org/W4301664921</t>
        </is>
      </c>
      <c r="S2324" s="3" t="inlineStr">
        <is>
          <t>OpenAlex; Dept bio</t>
        </is>
      </c>
      <c r="T2324" s="3" t="n">
        <v>2</v>
      </c>
      <c r="U2324" s="3" t="inlineStr">
        <is>
          <t>High (City Tech affiliation on paper); 2 sources</t>
        </is>
      </c>
      <c r="V2324" s="3" t="n"/>
      <c r="W2324" s="3" t="inlineStr">
        <is>
          <t>Yazdani, Masoud. Interview with Sean Scanlan. “An Interview with Masoud Yazdani.” NANO: New American Notes Online 3 (2014). Web.» More Info</t>
        </is>
      </c>
      <c r="X2324" s="3" t="inlineStr">
        <is>
          <t>Sean Scanlan conducted an email interview with Masoud Yazdani, the editor of Intellect Books, an independent academic publisher in the fields of creative practice and popular culture, whose aim is to publish scholarly books and journals that provide a vital space for widening critical debate in new and emerging subjects. An Interview with Masoud Yazdani, editor of London-based Intellect Books by Sean Scanlan.</t>
        </is>
      </c>
      <c r="Y2324" s="3" t="inlineStr">
        <is>
          <t>OpenAlex</t>
        </is>
      </c>
      <c r="Z2324" s="3" t="inlineStr">
        <is>
          <t>https://doaj.org/article/88fb657f52584d3e9faa7744fb381870</t>
        </is>
      </c>
      <c r="AA2324" s="3" t="inlineStr">
        <is>
          <t>Open-access page (via OpenAlex)</t>
        </is>
      </c>
      <c r="AB2324" s="3" t="inlineStr">
        <is>
          <t>green</t>
        </is>
      </c>
      <c r="AC2324" s="3" t="inlineStr">
        <is>
          <t>School of Arts &amp; Sciences</t>
        </is>
      </c>
      <c r="AD2324" s="3" t="n">
        <v>0</v>
      </c>
      <c r="AE2324" s="3" t="inlineStr">
        <is>
          <t>No</t>
        </is>
      </c>
      <c r="AF2324" s="3" t="inlineStr"/>
      <c r="AG2324" s="4" t="inlineStr"/>
      <c r="AH2324" s="4" t="inlineStr"/>
      <c r="AI2324" s="4" t="inlineStr"/>
    </row>
    <row r="2325">
      <c r="A2325" s="3" t="inlineStr">
        <is>
          <t>ENG-0376</t>
        </is>
      </c>
      <c r="B2325" s="3" t="inlineStr">
        <is>
          <t>Scanlan</t>
        </is>
      </c>
      <c r="C2325" s="3" t="inlineStr">
        <is>
          <t>Sean</t>
        </is>
      </c>
      <c r="D2325" s="3" t="inlineStr">
        <is>
          <t>Sean Scanlan</t>
        </is>
      </c>
      <c r="E2325" s="3" t="inlineStr">
        <is>
          <t>Associate Professor</t>
        </is>
      </c>
      <c r="F2325" s="3" t="inlineStr">
        <is>
          <t>NYC College of Technology</t>
        </is>
      </c>
      <c r="G2325" s="3" t="inlineStr">
        <is>
          <t>English</t>
        </is>
      </c>
      <c r="H2325" s="3" t="inlineStr">
        <is>
          <t>SScanlan@citytech.cuny.edu</t>
        </is>
      </c>
      <c r="I2325" s="3" t="inlineStr">
        <is>
          <t>Paper (venue type unclear)</t>
        </is>
      </c>
      <c r="J2325" s="3" t="inlineStr">
        <is>
          <t>An Interview with Matthew Kaiser on Competition and Play</t>
        </is>
      </c>
      <c r="K2325" s="3" t="n">
        <v>2014</v>
      </c>
      <c r="L2325" s="3" t="inlineStr">
        <is>
          <t>DOAJ (DOAJ: Directory of Open Access Journals)</t>
        </is>
      </c>
      <c r="M2325" s="3" t="inlineStr">
        <is>
          <t>Sean Scanlan; Matthew Kaiser</t>
        </is>
      </c>
      <c r="N2325" s="3" t="inlineStr"/>
      <c r="O2325" s="3" t="n"/>
      <c r="P2325" s="3" t="inlineStr"/>
      <c r="Q2325" s="3" t="inlineStr"/>
      <c r="R2325" s="3" t="inlineStr">
        <is>
          <t>https://openalex.org/W4388812744</t>
        </is>
      </c>
      <c r="S2325" s="3" t="inlineStr">
        <is>
          <t>OpenAlex; Dept bio</t>
        </is>
      </c>
      <c r="T2325" s="3" t="n">
        <v>2</v>
      </c>
      <c r="U2325" s="3" t="inlineStr">
        <is>
          <t>High (City Tech affiliation on paper); 2 sources</t>
        </is>
      </c>
      <c r="V2325" s="3" t="n"/>
      <c r="W2325" s="3" t="inlineStr">
        <is>
          <t>Kaiser, Matthew. Interview with Sean Scanlan. "An Interview with Matthew Kaiser on Competition and Play." NANO: New American Notes Online 4 (2014). Web.» More Info</t>
        </is>
      </c>
      <c r="X2325" s="3" t="inlineStr">
        <is>
          <t>An Interview with Matthew Kaiser on Competition and Play, by Sean Scanlan. Matthew Kaiser, the author of The World in Play: Portraits of a Victorian Concept (Stanford UP, 2012) says that “[c]ompetition is the disease from which modern life suffers,” and that “[c]ompetition is the only cure” for this suffering. This contradictory pairing seems to get at the heart of his thesis: play, as a totalizing, umbrella-like concept, emanates from a host of philosophical, political, and scientific work produced by Victorians who posed many of their ideas of play in sports metaphors, competitive logics, and narratives of struggle. Kaiser goes beyond the dichotomy of competition and play/competition or play, by stating “I’m interested in the totalizing potential of both concepts, the way that play, or competition for that matter, swallows the world whole, becomes in the minds of so many people, the organizing principle of reality, whether of culture or nature or consciousness, or of all three.”</t>
        </is>
      </c>
      <c r="Y2325" s="3" t="inlineStr">
        <is>
          <t>OpenAlex</t>
        </is>
      </c>
      <c r="Z2325" s="3" t="inlineStr">
        <is>
          <t>https://doaj.org/article/c0009df8bca84433947077cebb7102bf</t>
        </is>
      </c>
      <c r="AA2325" s="3" t="inlineStr">
        <is>
          <t>Open-access page (via OpenAlex)</t>
        </is>
      </c>
      <c r="AB2325" s="3" t="inlineStr">
        <is>
          <t>green</t>
        </is>
      </c>
      <c r="AC2325" s="3" t="inlineStr">
        <is>
          <t>School of Arts &amp; Sciences</t>
        </is>
      </c>
      <c r="AD2325" s="3" t="n">
        <v>0</v>
      </c>
      <c r="AE2325" s="3" t="inlineStr">
        <is>
          <t>No</t>
        </is>
      </c>
      <c r="AF2325" s="3" t="inlineStr"/>
      <c r="AG2325" s="4" t="inlineStr"/>
      <c r="AH2325" s="4" t="inlineStr"/>
      <c r="AI2325" s="4" t="inlineStr"/>
    </row>
    <row r="2326">
      <c r="A2326" s="3" t="inlineStr">
        <is>
          <t>ENG-0377</t>
        </is>
      </c>
      <c r="B2326" s="3" t="inlineStr">
        <is>
          <t>Shapiro</t>
        </is>
      </c>
      <c r="C2326" s="3" t="inlineStr">
        <is>
          <t>Rebecca</t>
        </is>
      </c>
      <c r="D2326" s="3" t="inlineStr">
        <is>
          <t>Rebecca Shapiro</t>
        </is>
      </c>
      <c r="E2326" s="3" t="inlineStr">
        <is>
          <t>Professor</t>
        </is>
      </c>
      <c r="F2326" s="3" t="inlineStr">
        <is>
          <t>NYC College of Technology</t>
        </is>
      </c>
      <c r="G2326" s="3" t="inlineStr">
        <is>
          <t>English</t>
        </is>
      </c>
      <c r="H2326" s="3" t="inlineStr">
        <is>
          <t>RShapiro@citytech.cuny.edu</t>
        </is>
      </c>
      <c r="I2326" s="3" t="inlineStr">
        <is>
          <t>Paper (venue type unclear)</t>
        </is>
      </c>
      <c r="J2326" s="3" t="inlineStr">
        <is>
          <t>Anna Letitia Barbauld</t>
        </is>
      </c>
      <c r="K2326" s="3" t="n">
        <v>2014</v>
      </c>
      <c r="L2326" s="3" t="inlineStr"/>
      <c r="M2326" s="3" t="inlineStr"/>
      <c r="N2326" s="3" t="inlineStr"/>
      <c r="O2326" s="3" t="n"/>
      <c r="P2326" s="3" t="inlineStr"/>
      <c r="Q2326" s="3" t="inlineStr"/>
      <c r="R2326" s="3" t="inlineStr"/>
      <c r="S2326" s="3" t="inlineStr">
        <is>
          <t>Dept bio</t>
        </is>
      </c>
      <c r="T2326" s="3" t="n">
        <v>1</v>
      </c>
      <c r="U2326" s="3" t="inlineStr">
        <is>
          <t>Medium (self-reported in faculty bio)</t>
        </is>
      </c>
      <c r="V2326" s="3" t="n"/>
      <c r="W2326" s="3" t="inlineStr">
        <is>
          <t>“Anna Letitia Barbauld.” The Encyclopedia of British Literature, 1660-1789. General eds. Gary Day and Jack Lynch. 4 vols. Oxford: Wiley-Blackwell, 2014, forthcoming.</t>
        </is>
      </c>
      <c r="X2326" s="3" t="inlineStr"/>
      <c r="Y2326" s="3" t="inlineStr"/>
      <c r="Z2326" s="3" t="inlineStr"/>
      <c r="AA2326" s="3" t="inlineStr"/>
      <c r="AB2326" s="3" t="inlineStr"/>
      <c r="AC2326" s="3" t="inlineStr">
        <is>
          <t>School of Arts &amp; Sciences</t>
        </is>
      </c>
      <c r="AD2326" s="3" t="n"/>
      <c r="AE2326" s="3" t="inlineStr">
        <is>
          <t>No</t>
        </is>
      </c>
      <c r="AF2326" s="3" t="inlineStr"/>
      <c r="AG2326" s="4" t="inlineStr"/>
      <c r="AH2326" s="4" t="inlineStr"/>
      <c r="AI2326" s="4" t="inlineStr"/>
    </row>
    <row r="2327">
      <c r="A2327" s="3" t="inlineStr">
        <is>
          <t>ENG-0378</t>
        </is>
      </c>
      <c r="B2327" s="3" t="inlineStr">
        <is>
          <t>Dahlie</t>
        </is>
      </c>
      <c r="C2327" s="3" t="inlineStr">
        <is>
          <t>Scott</t>
        </is>
      </c>
      <c r="D2327" s="3" t="inlineStr">
        <is>
          <t>Scott Dahlie</t>
        </is>
      </c>
      <c r="E2327" s="3" t="inlineStr">
        <is>
          <t>Lecturer Doctoral Schedule</t>
        </is>
      </c>
      <c r="F2327" s="3" t="inlineStr">
        <is>
          <t>NYC College of Technology</t>
        </is>
      </c>
      <c r="G2327" s="3" t="inlineStr">
        <is>
          <t>English</t>
        </is>
      </c>
      <c r="H2327" s="3" t="inlineStr">
        <is>
          <t>scott.dahlie82@citytech.cuny.edu</t>
        </is>
      </c>
      <c r="I2327" s="3" t="inlineStr">
        <is>
          <t>Paper (venue type unclear)</t>
        </is>
      </c>
      <c r="J2327" s="3" t="inlineStr">
        <is>
          <t>Archival Quests and Supportive Communities in Vanuatu</t>
        </is>
      </c>
      <c r="K2327" s="3" t="n">
        <v>2014</v>
      </c>
      <c r="L2327" s="3" t="inlineStr"/>
      <c r="M2327" s="3" t="inlineStr"/>
      <c r="N2327" s="3" t="inlineStr"/>
      <c r="O2327" s="3" t="n"/>
      <c r="P2327" s="3" t="inlineStr"/>
      <c r="Q2327" s="3" t="inlineStr"/>
      <c r="R2327" s="3" t="inlineStr"/>
      <c r="S2327" s="3" t="inlineStr">
        <is>
          <t>Dept bio</t>
        </is>
      </c>
      <c r="T2327" s="3" t="n">
        <v>1</v>
      </c>
      <c r="U2327" s="3" t="inlineStr">
        <is>
          <t>Medium (self-reported in faculty bio)</t>
        </is>
      </c>
      <c r="V2327" s="3" t="n"/>
      <c r="W2327" s="3" t="inlineStr">
        <is>
          <t>(2014). “Archival Quests and Supportive Communities in Vanuatu,” Nabanga (UK), no. 122.</t>
        </is>
      </c>
      <c r="X2327" s="3" t="inlineStr"/>
      <c r="Y2327" s="3" t="inlineStr"/>
      <c r="Z2327" s="3" t="inlineStr"/>
      <c r="AA2327" s="3" t="inlineStr"/>
      <c r="AB2327" s="3" t="inlineStr"/>
      <c r="AC2327" s="3" t="inlineStr">
        <is>
          <t>School of Arts &amp; Sciences</t>
        </is>
      </c>
      <c r="AD2327" s="3" t="n"/>
      <c r="AE2327" s="3" t="inlineStr">
        <is>
          <t>No</t>
        </is>
      </c>
      <c r="AF2327" s="3" t="inlineStr"/>
      <c r="AG2327" s="4" t="inlineStr"/>
      <c r="AH2327" s="4" t="inlineStr"/>
      <c r="AI2327" s="4" t="inlineStr"/>
    </row>
    <row r="2328">
      <c r="A2328" s="3" t="inlineStr">
        <is>
          <t>ENG-0379</t>
        </is>
      </c>
      <c r="B2328" s="3" t="inlineStr">
        <is>
          <t>Shapiro</t>
        </is>
      </c>
      <c r="C2328" s="3" t="inlineStr">
        <is>
          <t>Rebecca</t>
        </is>
      </c>
      <c r="D2328" s="3" t="inlineStr">
        <is>
          <t>Rebecca Shapiro</t>
        </is>
      </c>
      <c r="E2328" s="3" t="inlineStr">
        <is>
          <t>Professor</t>
        </is>
      </c>
      <c r="F2328" s="3" t="inlineStr">
        <is>
          <t>NYC College of Technology</t>
        </is>
      </c>
      <c r="G2328" s="3" t="inlineStr">
        <is>
          <t>English</t>
        </is>
      </c>
      <c r="H2328" s="3" t="inlineStr">
        <is>
          <t>RShapiro@citytech.cuny.edu</t>
        </is>
      </c>
      <c r="I2328" s="3" t="inlineStr">
        <is>
          <t>Journal article</t>
        </is>
      </c>
      <c r="J2328" s="3" t="inlineStr">
        <is>
          <t>Ashgate Critical Essays on Early English Lexicographers, edited by Ian Lancashire, vol</t>
        </is>
      </c>
      <c r="K2328" s="3" t="n">
        <v>2014</v>
      </c>
      <c r="L2328" s="3" t="inlineStr"/>
      <c r="M2328" s="3" t="inlineStr">
        <is>
          <t>Review essay: The Eighteenth Century. Anne C. McDermott. Ashgate Critical Essays on Early English Lexicographers, edited by Ian Lancashire, vol. 5. Surrey, UK: Ashgate, 2012. The Intelligencer 28. 2</t>
        </is>
      </c>
      <c r="N2328" s="3" t="inlineStr"/>
      <c r="O2328" s="3" t="n"/>
      <c r="P2328" s="3" t="inlineStr"/>
      <c r="Q2328" s="3" t="inlineStr"/>
      <c r="R2328" s="3" t="inlineStr"/>
      <c r="S2328" s="3" t="inlineStr">
        <is>
          <t>Dept bio</t>
        </is>
      </c>
      <c r="T2328" s="3" t="n">
        <v>1</v>
      </c>
      <c r="U2328" s="3" t="inlineStr">
        <is>
          <t>Medium (self-reported in faculty bio)</t>
        </is>
      </c>
      <c r="V2328" s="3" t="n"/>
      <c r="W2328" s="3" t="inlineStr">
        <is>
          <t>Review essay: The Eighteenth Century. Anne C. McDermott. Ashgate Critical Essays on Early English Lexicographers, edited by Ian Lancashire, vol. 5. Surrey, UK: Ashgate, 2012. The Intelligencer 28. 2 (2014): 51-53.</t>
        </is>
      </c>
      <c r="X2328" s="3" t="inlineStr"/>
      <c r="Y2328" s="3" t="inlineStr"/>
      <c r="Z2328" s="3" t="inlineStr"/>
      <c r="AA2328" s="3" t="inlineStr"/>
      <c r="AB2328" s="3" t="inlineStr"/>
      <c r="AC2328" s="3" t="inlineStr">
        <is>
          <t>School of Arts &amp; Sciences</t>
        </is>
      </c>
      <c r="AD2328" s="3" t="n"/>
      <c r="AE2328" s="3" t="inlineStr">
        <is>
          <t>No</t>
        </is>
      </c>
      <c r="AF2328" s="3" t="inlineStr"/>
      <c r="AG2328" s="4" t="inlineStr"/>
      <c r="AH2328" s="4" t="inlineStr"/>
      <c r="AI2328" s="4" t="inlineStr"/>
    </row>
    <row r="2329">
      <c r="A2329" s="3" t="inlineStr">
        <is>
          <t>ENG-0380</t>
        </is>
      </c>
      <c r="B2329" s="3" t="inlineStr">
        <is>
          <t>Lansiquot-Panagiotakis</t>
        </is>
      </c>
      <c r="C2329" s="3" t="inlineStr">
        <is>
          <t>Reneta</t>
        </is>
      </c>
      <c r="D2329" s="3" t="inlineStr">
        <is>
          <t>Reneta Lansiquot-Panagiotakis</t>
        </is>
      </c>
      <c r="E2329" s="3" t="inlineStr">
        <is>
          <t>Professor</t>
        </is>
      </c>
      <c r="F2329" s="3" t="inlineStr">
        <is>
          <t>NYC College of Technology</t>
        </is>
      </c>
      <c r="G2329" s="3" t="inlineStr">
        <is>
          <t>English</t>
        </is>
      </c>
      <c r="H2329" s="3" t="inlineStr">
        <is>
          <t>RLansiquot@citytech.cuny.edu</t>
        </is>
      </c>
      <c r="I2329" s="3" t="inlineStr">
        <is>
          <t>Grant</t>
        </is>
      </c>
      <c r="J2329" s="3" t="inlineStr">
        <is>
          <t>Co-Principal Investigator, Using Case Studies for Problem Solving with Computer Programming , PI: Candido Cabo</t>
        </is>
      </c>
      <c r="K2329" s="3" t="n">
        <v>2014</v>
      </c>
      <c r="L2329" s="3" t="inlineStr"/>
      <c r="M2329" s="3" t="inlineStr"/>
      <c r="N2329" s="3" t="inlineStr">
        <is>
          <t>Co-PI</t>
        </is>
      </c>
      <c r="O2329" s="3" t="n">
        <v>13400</v>
      </c>
      <c r="P2329" s="3" t="inlineStr"/>
      <c r="Q2329" s="3" t="inlineStr"/>
      <c r="R2329" s="3" t="inlineStr"/>
      <c r="S2329" s="3" t="inlineStr">
        <is>
          <t>Dept bio</t>
        </is>
      </c>
      <c r="T2329" s="3" t="n">
        <v>1</v>
      </c>
      <c r="U2329" s="3" t="inlineStr">
        <is>
          <t>Medium (self-reported in faculty bio)</t>
        </is>
      </c>
      <c r="V2329" s="3" t="n"/>
      <c r="W2329" s="3" t="inlineStr">
        <is>
          <t>Co-Principal Investigator, Using Case Studies for Problem Solving with Computer Programming , PI: Candido Cabo. Project Director: Kevin Hom. $13,400, New York State Education Department, Perkins Major Effort Component, 2014-2015.</t>
        </is>
      </c>
      <c r="X2329" s="3" t="inlineStr"/>
      <c r="Y2329" s="3" t="inlineStr"/>
      <c r="Z2329" s="3" t="inlineStr"/>
      <c r="AA2329" s="3" t="inlineStr"/>
      <c r="AB2329" s="3" t="inlineStr"/>
      <c r="AC2329" s="3" t="inlineStr">
        <is>
          <t>School of Arts &amp; Sciences</t>
        </is>
      </c>
      <c r="AD2329" s="3" t="n"/>
      <c r="AE2329" s="3" t="inlineStr">
        <is>
          <t>No</t>
        </is>
      </c>
      <c r="AF2329" s="3" t="inlineStr"/>
      <c r="AG2329" s="4" t="inlineStr"/>
      <c r="AH2329" s="4" t="inlineStr"/>
      <c r="AI2329" s="4" t="inlineStr"/>
    </row>
    <row r="2330">
      <c r="A2330" s="3" t="inlineStr">
        <is>
          <t>ENG-0381</t>
        </is>
      </c>
      <c r="B2330" s="3" t="inlineStr">
        <is>
          <t>Ellis</t>
        </is>
      </c>
      <c r="C2330" s="3" t="inlineStr">
        <is>
          <t>Jason</t>
        </is>
      </c>
      <c r="D2330" s="3" t="inlineStr">
        <is>
          <t>Jason Ellis</t>
        </is>
      </c>
      <c r="E2330" s="3" t="inlineStr">
        <is>
          <t>Associate Professor</t>
        </is>
      </c>
      <c r="F2330" s="3" t="inlineStr">
        <is>
          <t>NYC College of Technology</t>
        </is>
      </c>
      <c r="G2330" s="3" t="inlineStr">
        <is>
          <t>English</t>
        </is>
      </c>
      <c r="H2330" s="3" t="inlineStr">
        <is>
          <t>JEllis@citytech.cuny.edu</t>
        </is>
      </c>
      <c r="I2330" s="3" t="inlineStr">
        <is>
          <t>Book chapter</t>
        </is>
      </c>
      <c r="J2330" s="3" t="inlineStr">
        <is>
          <t>Cyborgs." Ashgate Encyclopedia of Literary and Cinematic Monsters, edited by Jeffrey Andrew Weinstock, Ashgate, 2014, pp</t>
        </is>
      </c>
      <c r="K2330" s="3" t="n">
        <v>2014</v>
      </c>
      <c r="L2330" s="3" t="inlineStr"/>
      <c r="M2330" s="3" t="inlineStr"/>
      <c r="N2330" s="3" t="inlineStr"/>
      <c r="O2330" s="3" t="n"/>
      <c r="P2330" s="3" t="inlineStr"/>
      <c r="Q2330" s="3" t="inlineStr"/>
      <c r="R2330" s="3" t="inlineStr"/>
      <c r="S2330" s="3" t="inlineStr">
        <is>
          <t>Dept bio</t>
        </is>
      </c>
      <c r="T2330" s="3" t="n">
        <v>1</v>
      </c>
      <c r="U2330" s="3" t="inlineStr">
        <is>
          <t>Medium (self-reported in faculty bio)</t>
        </is>
      </c>
      <c r="V2330" s="3" t="n"/>
      <c r="W2330" s="3" t="inlineStr">
        <is>
          <t>"Cyborgs." Ashgate Encyclopedia of Literary and Cinematic Monsters, edited by Jeffrey Andrew Weinstock, Ashgate, 2014, pp. 114-119.</t>
        </is>
      </c>
      <c r="X2330" s="3" t="inlineStr"/>
      <c r="Y2330" s="3" t="inlineStr"/>
      <c r="Z2330" s="3" t="inlineStr"/>
      <c r="AA2330" s="3" t="inlineStr"/>
      <c r="AB2330" s="3" t="inlineStr"/>
      <c r="AC2330" s="3" t="inlineStr">
        <is>
          <t>School of Arts &amp; Sciences</t>
        </is>
      </c>
      <c r="AD2330" s="3" t="n"/>
      <c r="AE2330" s="3" t="inlineStr">
        <is>
          <t>No</t>
        </is>
      </c>
      <c r="AF2330" s="3" t="inlineStr"/>
      <c r="AG2330" s="4" t="inlineStr"/>
      <c r="AH2330" s="4" t="inlineStr"/>
      <c r="AI2330" s="4" t="inlineStr"/>
    </row>
    <row r="2331">
      <c r="A2331" s="3" t="inlineStr">
        <is>
          <t>ENG-0382</t>
        </is>
      </c>
      <c r="B2331" s="3" t="inlineStr">
        <is>
          <t>Corbett</t>
        </is>
      </c>
      <c r="C2331" s="3" t="inlineStr">
        <is>
          <t>Patrick</t>
        </is>
      </c>
      <c r="D2331" s="3" t="inlineStr">
        <is>
          <t>Patrick Corbett</t>
        </is>
      </c>
      <c r="E2331" s="3" t="inlineStr">
        <is>
          <t>Chair</t>
        </is>
      </c>
      <c r="F2331" s="3" t="inlineStr">
        <is>
          <t>NYC College of Technology</t>
        </is>
      </c>
      <c r="G2331" s="3" t="inlineStr">
        <is>
          <t>English</t>
        </is>
      </c>
      <c r="H2331" s="3" t="inlineStr">
        <is>
          <t>PCorbett@citytech.cuny.edu</t>
        </is>
      </c>
      <c r="I2331" s="3" t="inlineStr">
        <is>
          <t>Paper (venue type unclear)</t>
        </is>
      </c>
      <c r="J2331" s="3" t="inlineStr">
        <is>
          <t>Digital mirrors: Multimodal reflections in the composition classroom</t>
        </is>
      </c>
      <c r="K2331" s="3" t="n">
        <v>2014</v>
      </c>
      <c r="L2331" s="3" t="inlineStr"/>
      <c r="M2331" s="3" t="inlineStr">
        <is>
          <t>Journet, D., Adkins, T., Alexander, C., Corbett, P., &amp; Trauman, R</t>
        </is>
      </c>
      <c r="N2331" s="3" t="inlineStr"/>
      <c r="O2331" s="3" t="n"/>
      <c r="P2331" s="3" t="inlineStr"/>
      <c r="Q2331" s="3" t="inlineStr"/>
      <c r="R2331" s="3" t="inlineStr">
        <is>
          <t>http://www.macmillanhighered.com/Catalog/product/multimodalcomposition-firstedition-lutkewitte/tableofcontents#tab</t>
        </is>
      </c>
      <c r="S2331" s="3" t="inlineStr">
        <is>
          <t>Dept bio</t>
        </is>
      </c>
      <c r="T2331" s="3" t="n">
        <v>1</v>
      </c>
      <c r="U2331" s="3" t="inlineStr">
        <is>
          <t>Medium (self-reported in faculty bio)</t>
        </is>
      </c>
      <c r="V2331" s="3" t="n"/>
      <c r="W2331" s="3" t="inlineStr">
        <is>
          <t>Journet, D., Adkins, T., Alexander, C., Corbett, P., &amp; Trauman, R. (2014). Digital mirrors: Multimodal reflections in the composition classroom. In C. Lutkewitte (Ed.), Multimodal composition: A critical sourcebook (358-359). New York, NY: Bedford/St. Martins.</t>
        </is>
      </c>
      <c r="X2331" s="3" t="inlineStr"/>
      <c r="Y2331" s="3" t="inlineStr"/>
      <c r="Z2331" s="3" t="inlineStr"/>
      <c r="AA2331" s="3" t="inlineStr"/>
      <c r="AB2331" s="3" t="inlineStr"/>
      <c r="AC2331" s="3" t="inlineStr">
        <is>
          <t>School of Arts &amp; Sciences</t>
        </is>
      </c>
      <c r="AD2331" s="3" t="n"/>
      <c r="AE2331" s="3" t="inlineStr">
        <is>
          <t>No</t>
        </is>
      </c>
      <c r="AF2331" s="3" t="inlineStr"/>
      <c r="AG2331" s="4" t="inlineStr"/>
      <c r="AH2331" s="4" t="inlineStr"/>
      <c r="AI2331" s="4" t="inlineStr"/>
    </row>
    <row r="2332">
      <c r="A2332" s="3" t="inlineStr">
        <is>
          <t>ENG-0383</t>
        </is>
      </c>
      <c r="B2332" s="3" t="inlineStr">
        <is>
          <t>Shapiro</t>
        </is>
      </c>
      <c r="C2332" s="3" t="inlineStr">
        <is>
          <t>Rebecca</t>
        </is>
      </c>
      <c r="D2332" s="3" t="inlineStr">
        <is>
          <t>Rebecca Shapiro</t>
        </is>
      </c>
      <c r="E2332" s="3" t="inlineStr">
        <is>
          <t>Professor</t>
        </is>
      </c>
      <c r="F2332" s="3" t="inlineStr">
        <is>
          <t>NYC College of Technology</t>
        </is>
      </c>
      <c r="G2332" s="3" t="inlineStr">
        <is>
          <t>English</t>
        </is>
      </c>
      <c r="H2332" s="3" t="inlineStr">
        <is>
          <t>RShapiro@citytech.cuny.edu</t>
        </is>
      </c>
      <c r="I2332" s="3" t="inlineStr">
        <is>
          <t>Conference presentation</t>
        </is>
      </c>
      <c r="J2332" s="3" t="inlineStr">
        <is>
          <t>Eighteenth-Century Versions of Linguistic Field Work and the ‘Vulgar’ Tongue</t>
        </is>
      </c>
      <c r="K2332" s="3" t="n">
        <v>2014</v>
      </c>
      <c r="L2332" s="3" t="inlineStr"/>
      <c r="M2332" s="3" t="inlineStr"/>
      <c r="N2332" s="3" t="inlineStr"/>
      <c r="O2332" s="3" t="n"/>
      <c r="P2332" s="3" t="inlineStr"/>
      <c r="Q2332" s="3" t="inlineStr"/>
      <c r="R2332" s="3" t="inlineStr"/>
      <c r="S2332" s="3" t="inlineStr">
        <is>
          <t>Dept bio</t>
        </is>
      </c>
      <c r="T2332" s="3" t="n">
        <v>1</v>
      </c>
      <c r="U2332" s="3" t="inlineStr">
        <is>
          <t>Medium (self-reported in faculty bio)</t>
        </is>
      </c>
      <c r="V2332" s="3" t="n"/>
      <c r="W2332" s="3" t="inlineStr">
        <is>
          <t>“Eighteenth-Century Versions of Linguistic Field Work and the ‘Vulgar’ Tongue.” British Society for Eighteenth-Century Studies. St. Hugh’s College, Oxford University, UK., January 2014.</t>
        </is>
      </c>
      <c r="X2332" s="3" t="inlineStr"/>
      <c r="Y2332" s="3" t="inlineStr"/>
      <c r="Z2332" s="3" t="inlineStr"/>
      <c r="AA2332" s="3" t="inlineStr"/>
      <c r="AB2332" s="3" t="inlineStr"/>
      <c r="AC2332" s="3" t="inlineStr">
        <is>
          <t>School of Arts &amp; Sciences</t>
        </is>
      </c>
      <c r="AD2332" s="3" t="n"/>
      <c r="AE2332" s="3" t="inlineStr">
        <is>
          <t>No</t>
        </is>
      </c>
      <c r="AF2332" s="3" t="inlineStr"/>
      <c r="AG2332" s="4" t="inlineStr"/>
      <c r="AH2332" s="4" t="inlineStr"/>
      <c r="AI2332" s="4" t="inlineStr"/>
    </row>
    <row r="2333">
      <c r="A2333" s="3" t="inlineStr">
        <is>
          <t>ENG-0385</t>
        </is>
      </c>
      <c r="B2333" s="3" t="inlineStr">
        <is>
          <t>Westengard</t>
        </is>
      </c>
      <c r="C2333" s="3" t="inlineStr">
        <is>
          <t>Laura</t>
        </is>
      </c>
      <c r="D2333" s="3" t="inlineStr">
        <is>
          <t>Laura Westengard</t>
        </is>
      </c>
      <c r="E2333" s="3" t="inlineStr">
        <is>
          <t>Professor</t>
        </is>
      </c>
      <c r="F2333" s="3" t="inlineStr">
        <is>
          <t>NYC College of Technology</t>
        </is>
      </c>
      <c r="G2333" s="3" t="inlineStr">
        <is>
          <t>English</t>
        </is>
      </c>
      <c r="H2333" s="3" t="inlineStr">
        <is>
          <t>LWestengard@citytech.cuny.edu</t>
        </is>
      </c>
      <c r="I2333" s="3" t="inlineStr">
        <is>
          <t>Book chapter</t>
        </is>
      </c>
      <c r="J2333" s="3" t="inlineStr">
        <is>
          <t>Gothic Gaga: Monstrosity, Trauma, and the Strategic Artifice of Lady Gaga’s Pop Stardom</t>
        </is>
      </c>
      <c r="K2333" s="3" t="n">
        <v>2014</v>
      </c>
      <c r="L2333" s="3" t="inlineStr"/>
      <c r="M2333" s="3" t="inlineStr"/>
      <c r="N2333" s="3" t="inlineStr"/>
      <c r="O2333" s="3" t="n"/>
      <c r="P2333" s="3" t="inlineStr"/>
      <c r="Q2333" s="3" t="inlineStr"/>
      <c r="R2333" s="3" t="inlineStr"/>
      <c r="S2333" s="3" t="inlineStr">
        <is>
          <t>Dept bio</t>
        </is>
      </c>
      <c r="T2333" s="3" t="n">
        <v>1</v>
      </c>
      <c r="U2333" s="3" t="inlineStr">
        <is>
          <t>Medium (self-reported in faculty bio)</t>
        </is>
      </c>
      <c r="V2333" s="3" t="n"/>
      <c r="W2333" s="3" t="inlineStr">
        <is>
          <t>“Gothic Gaga: Monstrosity, Trauma, and the Strategic Artifice of Lady Gaga’s Pop Stardom.” Star Power: The Impact of Branded Celebrity. Ed. Aaron Barlow. Santa Barbara: Praeger, 2014.</t>
        </is>
      </c>
      <c r="X2333" s="3" t="inlineStr"/>
      <c r="Y2333" s="3" t="inlineStr"/>
      <c r="Z2333" s="3" t="inlineStr"/>
      <c r="AA2333" s="3" t="inlineStr"/>
      <c r="AB2333" s="3" t="inlineStr"/>
      <c r="AC2333" s="3" t="inlineStr">
        <is>
          <t>School of Arts &amp; Sciences</t>
        </is>
      </c>
      <c r="AD2333" s="3" t="n"/>
      <c r="AE2333" s="3" t="inlineStr">
        <is>
          <t>No</t>
        </is>
      </c>
      <c r="AF2333" s="3" t="inlineStr"/>
      <c r="AG2333" s="4" t="inlineStr"/>
      <c r="AH2333" s="4" t="inlineStr"/>
      <c r="AI2333" s="4" t="inlineStr"/>
    </row>
    <row r="2334">
      <c r="A2334" s="3" t="inlineStr">
        <is>
          <t>ENG-0386</t>
        </is>
      </c>
      <c r="B2334" s="3" t="inlineStr">
        <is>
          <t>Ferrell</t>
        </is>
      </c>
      <c r="C2334" s="3" t="inlineStr">
        <is>
          <t>Monique</t>
        </is>
      </c>
      <c r="D2334" s="3" t="inlineStr">
        <is>
          <t>Monique Ferrell</t>
        </is>
      </c>
      <c r="E2334" s="3" t="inlineStr">
        <is>
          <t>Professor</t>
        </is>
      </c>
      <c r="F2334" s="3" t="inlineStr">
        <is>
          <t>NYC College of Technology</t>
        </is>
      </c>
      <c r="G2334" s="3" t="inlineStr">
        <is>
          <t>English</t>
        </is>
      </c>
      <c r="H2334" s="3" t="inlineStr">
        <is>
          <t>MFerrell@citytech.cuny.edu</t>
        </is>
      </c>
      <c r="I2334" s="3" t="inlineStr">
        <is>
          <t>Book chapter</t>
        </is>
      </c>
      <c r="J2334" s="3" t="inlineStr">
        <is>
          <t>I Do, Too: Jesse Tyler Ferguson, Gender Identity Politics, and The Fight for Marriage Equality</t>
        </is>
      </c>
      <c r="K2334" s="3" t="n">
        <v>2014</v>
      </c>
      <c r="L2334" s="3" t="inlineStr"/>
      <c r="M2334" s="3" t="inlineStr"/>
      <c r="N2334" s="3" t="inlineStr"/>
      <c r="O2334" s="3" t="n"/>
      <c r="P2334" s="3" t="inlineStr"/>
      <c r="Q2334" s="3" t="inlineStr"/>
      <c r="R2334" s="3" t="inlineStr"/>
      <c r="S2334" s="3" t="inlineStr">
        <is>
          <t>Dept bio</t>
        </is>
      </c>
      <c r="T2334" s="3" t="n">
        <v>1</v>
      </c>
      <c r="U2334" s="3" t="inlineStr">
        <is>
          <t>Medium (self-reported in faculty bio)</t>
        </is>
      </c>
      <c r="V2334" s="3" t="n"/>
      <c r="W2334" s="3" t="inlineStr">
        <is>
          <t>"I Do, Too: Jesse Tyler Ferguson, Gender Identity Politics, and The Fight for Marriage Equality." Star Power: On The Impact of Branded Celebrity—Aaron Barlow, Ed. (Praeger Press, 2014)</t>
        </is>
      </c>
      <c r="X2334" s="3" t="inlineStr"/>
      <c r="Y2334" s="3" t="inlineStr"/>
      <c r="Z2334" s="3" t="inlineStr"/>
      <c r="AA2334" s="3" t="inlineStr"/>
      <c r="AB2334" s="3" t="inlineStr"/>
      <c r="AC2334" s="3" t="inlineStr">
        <is>
          <t>School of Arts &amp; Sciences</t>
        </is>
      </c>
      <c r="AD2334" s="3" t="n"/>
      <c r="AE2334" s="3" t="inlineStr">
        <is>
          <t>No</t>
        </is>
      </c>
      <c r="AF2334" s="3" t="inlineStr"/>
      <c r="AG2334" s="4" t="inlineStr"/>
      <c r="AH2334" s="4" t="inlineStr"/>
      <c r="AI2334" s="4" t="inlineStr"/>
    </row>
    <row r="2335">
      <c r="A2335" s="3" t="inlineStr">
        <is>
          <t>ENG-0387</t>
        </is>
      </c>
      <c r="B2335" s="3" t="inlineStr">
        <is>
          <t>Saddik</t>
        </is>
      </c>
      <c r="C2335" s="3" t="inlineStr">
        <is>
          <t>Annette</t>
        </is>
      </c>
      <c r="D2335" s="3" t="inlineStr">
        <is>
          <t>Annette Saddik</t>
        </is>
      </c>
      <c r="E2335" s="3" t="inlineStr">
        <is>
          <t>Distinguished Professor</t>
        </is>
      </c>
      <c r="F2335" s="3" t="inlineStr">
        <is>
          <t>NYC College of Technology</t>
        </is>
      </c>
      <c r="G2335" s="3" t="inlineStr">
        <is>
          <t>English</t>
        </is>
      </c>
      <c r="H2335" s="3" t="inlineStr">
        <is>
          <t>ASaddik@citytech.cuny.edu</t>
        </is>
      </c>
      <c r="I2335" s="3" t="inlineStr">
        <is>
          <t>Book</t>
        </is>
      </c>
      <c r="J2335" s="3" t="inlineStr">
        <is>
          <t>John Patrick Shanley</t>
        </is>
      </c>
      <c r="K2335" s="3" t="n">
        <v>2014</v>
      </c>
      <c r="L2335" s="3" t="inlineStr"/>
      <c r="M2335" s="3" t="inlineStr"/>
      <c r="N2335" s="3" t="inlineStr"/>
      <c r="O2335" s="3" t="n"/>
      <c r="P2335" s="3" t="inlineStr"/>
      <c r="Q2335" s="3" t="inlineStr"/>
      <c r="R2335" s="3" t="inlineStr"/>
      <c r="S2335" s="3" t="inlineStr">
        <is>
          <t>Dept bio</t>
        </is>
      </c>
      <c r="T2335" s="3" t="n">
        <v>1</v>
      </c>
      <c r="U2335" s="3" t="inlineStr">
        <is>
          <t>Medium (self-reported in faculty bio)</t>
        </is>
      </c>
      <c r="V2335" s="3" t="n"/>
      <c r="W2335" s="3" t="inlineStr">
        <is>
          <t>“John Patrick Shanley” (7000-word essay). In The Methuen Drama Guide to Contemporary American Playwrights. Ed. Martin Middeke and Matthew C. Roudané. London: Methuen, 2014: 279-96.</t>
        </is>
      </c>
      <c r="X2335" s="3" t="inlineStr"/>
      <c r="Y2335" s="3" t="inlineStr"/>
      <c r="Z2335" s="3" t="inlineStr"/>
      <c r="AA2335" s="3" t="inlineStr"/>
      <c r="AB2335" s="3" t="inlineStr"/>
      <c r="AC2335" s="3" t="inlineStr">
        <is>
          <t>School of Arts &amp; Sciences</t>
        </is>
      </c>
      <c r="AD2335" s="3" t="n"/>
      <c r="AE2335" s="3" t="inlineStr">
        <is>
          <t>No</t>
        </is>
      </c>
      <c r="AF2335" s="3" t="inlineStr"/>
      <c r="AG2335" s="4" t="inlineStr"/>
      <c r="AH2335" s="4" t="inlineStr"/>
      <c r="AI2335" s="4" t="inlineStr"/>
    </row>
    <row r="2336">
      <c r="A2336" s="3" t="inlineStr">
        <is>
          <t>ENG-0388</t>
        </is>
      </c>
      <c r="B2336" s="3" t="inlineStr">
        <is>
          <t>Bannett</t>
        </is>
      </c>
      <c r="C2336" s="3" t="inlineStr">
        <is>
          <t>Nina</t>
        </is>
      </c>
      <c r="D2336" s="3" t="inlineStr">
        <is>
          <t>Nina Bannett</t>
        </is>
      </c>
      <c r="E2336" s="3" t="inlineStr">
        <is>
          <t>Professor</t>
        </is>
      </c>
      <c r="F2336" s="3" t="inlineStr">
        <is>
          <t>NYC College of Technology</t>
        </is>
      </c>
      <c r="G2336" s="3" t="inlineStr">
        <is>
          <t>English</t>
        </is>
      </c>
      <c r="H2336" s="3" t="inlineStr">
        <is>
          <t>NBannett@citytech.cuny.edu</t>
        </is>
      </c>
      <c r="I2336" s="3" t="inlineStr">
        <is>
          <t>Journal article</t>
        </is>
      </c>
      <c r="J2336" s="3" t="inlineStr">
        <is>
          <t>Keepsakes, Promises, Exchange: Female Friendship in Harriet Beecher Stowe's The Pearl of Orr's Island</t>
        </is>
      </c>
      <c r="K2336" s="3" t="n">
        <v>2014</v>
      </c>
      <c r="L2336" s="3" t="inlineStr">
        <is>
          <t>The New England Quarterly</t>
        </is>
      </c>
      <c r="M2336" s="3" t="inlineStr">
        <is>
          <t>Nina Bannett</t>
        </is>
      </c>
      <c r="N2336" s="3" t="inlineStr"/>
      <c r="O2336" s="3" t="n"/>
      <c r="P2336" s="3" t="inlineStr"/>
      <c r="Q2336" s="3" t="inlineStr">
        <is>
          <t>10.1162/tneq_a_00393</t>
        </is>
      </c>
      <c r="R2336" s="3" t="inlineStr">
        <is>
          <t>https://doi.org/10.1162/tneq_a_00393</t>
        </is>
      </c>
      <c r="S2336" s="3" t="inlineStr">
        <is>
          <t>OpenAlex; Dept bio</t>
        </is>
      </c>
      <c r="T2336" s="3" t="n">
        <v>2</v>
      </c>
      <c r="U2336" s="3" t="inlineStr">
        <is>
          <t>High (City Tech affiliation on paper); 2 sources</t>
        </is>
      </c>
      <c r="V2336" s="3" t="n"/>
      <c r="W2336" s="3" t="inlineStr">
        <is>
          <t>Bannett, Nina. “Keepsakes, Promises, Exchange: Female Friendship in Harriet Beecher Stowe's The Pearl of Orr's Island.” The New England Quarterly. Vol. 87, no 3, 2014, pp. 412-433.</t>
        </is>
      </c>
      <c r="X2336" s="3" t="inlineStr">
        <is>
          <t>Given its sentimental trappings, readers have failed to appreciate the gynocentric plot of Harriet Beecher Stowe's The Pearl of Orr's Island. Here, empowered as agents, two women exchange a man between them-a loving, sentimental gifting that upends the “traffic in women” that underwrites traditional, patriarchal constructions of marriage.</t>
        </is>
      </c>
      <c r="Y2336" s="3" t="inlineStr">
        <is>
          <t>OpenAlex</t>
        </is>
      </c>
      <c r="Z2336" s="3" t="inlineStr"/>
      <c r="AA2336" s="3" t="inlineStr">
        <is>
          <t>Not found</t>
        </is>
      </c>
      <c r="AB2336" s="3" t="inlineStr">
        <is>
          <t>closed</t>
        </is>
      </c>
      <c r="AC2336" s="3" t="inlineStr">
        <is>
          <t>School of Arts &amp; Sciences</t>
        </is>
      </c>
      <c r="AD2336" s="3" t="n">
        <v>0</v>
      </c>
      <c r="AE2336" s="3" t="inlineStr">
        <is>
          <t>No</t>
        </is>
      </c>
      <c r="AF2336" s="3" t="inlineStr"/>
      <c r="AG2336" s="4" t="inlineStr"/>
      <c r="AH2336" s="4" t="inlineStr"/>
      <c r="AI2336" s="4" t="inlineStr"/>
    </row>
    <row r="2337">
      <c r="A2337" s="3" t="inlineStr">
        <is>
          <t>ENG-0389</t>
        </is>
      </c>
      <c r="B2337" s="3" t="inlineStr">
        <is>
          <t>Lansiquot-Panagiotakis</t>
        </is>
      </c>
      <c r="C2337" s="3" t="inlineStr">
        <is>
          <t>Reneta</t>
        </is>
      </c>
      <c r="D2337" s="3" t="inlineStr">
        <is>
          <t>Reneta Lansiquot-Panagiotakis</t>
        </is>
      </c>
      <c r="E2337" s="3" t="inlineStr">
        <is>
          <t>Professor</t>
        </is>
      </c>
      <c r="F2337" s="3" t="inlineStr">
        <is>
          <t>NYC College of Technology</t>
        </is>
      </c>
      <c r="G2337" s="3" t="inlineStr">
        <is>
          <t>English</t>
        </is>
      </c>
      <c r="H2337" s="3" t="inlineStr">
        <is>
          <t>RLansiquot@citytech.cuny.edu</t>
        </is>
      </c>
      <c r="I2337" s="3" t="inlineStr">
        <is>
          <t>Paper (venue type unclear)</t>
        </is>
      </c>
      <c r="J2337" s="3" t="inlineStr">
        <is>
          <t>Learning geosciences in virtual worlds: Engaging students in real-world experiences</t>
        </is>
      </c>
      <c r="K2337" s="3" t="n">
        <v>2014</v>
      </c>
      <c r="L2337" s="3" t="inlineStr"/>
      <c r="M2337" s="3" t="inlineStr">
        <is>
          <t>*Lansiquot, R., Liou-Mark, J., &amp; Blake, R</t>
        </is>
      </c>
      <c r="N2337" s="3" t="inlineStr"/>
      <c r="O2337" s="3" t="n"/>
      <c r="P2337" s="3" t="inlineStr"/>
      <c r="Q2337" s="3" t="inlineStr"/>
      <c r="R2337" s="3" t="inlineStr"/>
      <c r="S2337" s="3" t="inlineStr">
        <is>
          <t>Dept bio</t>
        </is>
      </c>
      <c r="T2337" s="3" t="n">
        <v>1</v>
      </c>
      <c r="U2337" s="3" t="inlineStr">
        <is>
          <t>Medium (self-reported in faculty bio)</t>
        </is>
      </c>
      <c r="V2337" s="3" t="n"/>
      <c r="W2337" s="3" t="inlineStr">
        <is>
          <t>*Lansiquot, R., Liou-Mark, J., &amp; Blake, R. (2014). Learning geosciences in virtual worlds: Engaging students in real-world experiences. In M. Searson &amp; M. Ochoa (Eds.), Proceedings of SITE 2014: Society for Information Technology &amp; Teacher Education International Conference (pp. 658-664). Jacksonville, FL, USA: AACE.</t>
        </is>
      </c>
      <c r="X2337" s="3" t="inlineStr"/>
      <c r="Y2337" s="3" t="inlineStr"/>
      <c r="Z2337" s="3" t="inlineStr"/>
      <c r="AA2337" s="3" t="inlineStr"/>
      <c r="AB2337" s="3" t="inlineStr"/>
      <c r="AC2337" s="3" t="inlineStr">
        <is>
          <t>School of Arts &amp; Sciences</t>
        </is>
      </c>
      <c r="AD2337" s="3" t="n"/>
      <c r="AE2337" s="3" t="inlineStr">
        <is>
          <t>No</t>
        </is>
      </c>
      <c r="AF2337" s="3" t="inlineStr"/>
      <c r="AG2337" s="4" t="inlineStr"/>
      <c r="AH2337" s="4" t="inlineStr"/>
      <c r="AI2337" s="4" t="inlineStr"/>
    </row>
    <row r="2338">
      <c r="A2338" s="3" t="inlineStr">
        <is>
          <t>ENG-0390</t>
        </is>
      </c>
      <c r="B2338" s="3" t="inlineStr">
        <is>
          <t>Behrent</t>
        </is>
      </c>
      <c r="C2338" s="3" t="inlineStr">
        <is>
          <t>Megan</t>
        </is>
      </c>
      <c r="D2338" s="3" t="inlineStr">
        <is>
          <t>Megan Behrent</t>
        </is>
      </c>
      <c r="E2338" s="3" t="inlineStr">
        <is>
          <t>Professor</t>
        </is>
      </c>
      <c r="F2338" s="3" t="inlineStr">
        <is>
          <t>NYC College of Technology</t>
        </is>
      </c>
      <c r="G2338" s="3" t="inlineStr">
        <is>
          <t>English</t>
        </is>
      </c>
      <c r="H2338" s="3" t="inlineStr">
        <is>
          <t>MBehrent@citytech.cuny.edu</t>
        </is>
      </c>
      <c r="I2338" s="3" t="inlineStr">
        <is>
          <t>Journal article</t>
        </is>
      </c>
      <c r="J2338" s="3" t="inlineStr">
        <is>
          <t>More than a Score: Neoliberalism, Testing &amp; Teacher Evaluations</t>
        </is>
      </c>
      <c r="K2338" s="3" t="n">
        <v>2014</v>
      </c>
      <c r="L2338" s="3" t="inlineStr">
        <is>
          <t>Workplace</t>
        </is>
      </c>
      <c r="M2338" s="3" t="inlineStr">
        <is>
          <t>Megan Behrent</t>
        </is>
      </c>
      <c r="N2338" s="3" t="inlineStr"/>
      <c r="O2338" s="3" t="n"/>
      <c r="P2338" s="3" t="inlineStr"/>
      <c r="Q2338" s="3" t="inlineStr">
        <is>
          <t>10.14288/workplace.v0i26.186006</t>
        </is>
      </c>
      <c r="R2338" s="3" t="inlineStr">
        <is>
          <t>https://doi.org/10.14288/workplace.v0i26.186006</t>
        </is>
      </c>
      <c r="S2338" s="3" t="inlineStr">
        <is>
          <t>OpenAlex; Dept bio</t>
        </is>
      </c>
      <c r="T2338" s="3" t="n">
        <v>2</v>
      </c>
      <c r="U2338" s="3" t="inlineStr">
        <is>
          <t>High (City Tech affiliation on paper); 2 sources</t>
        </is>
      </c>
      <c r="V2338" s="3" t="n"/>
      <c r="W2338" s="3" t="inlineStr">
        <is>
          <t>“’More than a Score’: Neoliberalism, Testing &amp; Teacher Evaluations,” in “Educate, Agitate, Organize: Teacher Resistance to Neoliberal Reforms,” (Guest Eds. Mark Stern, Amy Brown &amp; Khuram Hussain), a special issue of Workplace: A Journal of Academic Labor, 26 (January 2016): 52-64.</t>
        </is>
      </c>
      <c r="X2338" s="3" t="inlineStr">
        <is>
          <t>UNESCO's Education for All initiative, whatever its architects may have intended, has coincided with an acceleration of the neoliberal agenda to restructure public education along market lines. In the advanced countries, this has provided the corporate-driven education reform groups a political framework to advocate expansive and stringent teacher evaluation schemes at the K-12 level. A recent OECD document, "Teachers for the 21st Century: Using evaluation to improve teaching," states: "highly visible teacher appraisal...provides opportunities to incentivize, recognize and reward teaching competence and high performance." In the U.S., the No Child Left Behind and Race to the Top reforms have linked performance to both school improvement and teacher evaluation with the aim of rationalizing and restructuring the role of educators. The intent is to replace traditional collaboration and collegiality with market-style competition with incentives and punishments based on both data-driven quantitative results and qualitative assessment of teacher performance. The imposition of such evaluation methods has disrupted relationships between local school administration and the teaching staff as well as opened rifts within the teaching ranks and sparked resistance from parents and students. A case in point is the new teacher evaluation system imposed by New York State Education Law 3012c. In New York City, conflicts between the United Federation of Teachers and the Department of Education ultimately led to an evaluation system imposed via binding arbitration by State Education Commissioner John King. This paper will examine the New York City teacher evaluation model to provide a case study of the destructive impact of corporate education reform at the school level. As the New York City model is in its first year, this case study can expand our understanding of the impact of teacher evaluation systems on public education in a large urban setting. It will focus on the way in which race and class inequities are perpetuated through the new evaluation system and the disproportionate impact it has on schools that serve emergent bilinguals, students with special needs, as well as economically disadvantaged students. Lastly, this paper will look at examples of resistance and the potential of the nascent opt-out movement in New York City as well as in Chicago and Seattle to pose a challenge to neoliberal education reform.</t>
        </is>
      </c>
      <c r="Y2338" s="3" t="inlineStr">
        <is>
          <t>OpenAlex</t>
        </is>
      </c>
      <c r="Z2338" s="3" t="inlineStr">
        <is>
          <t>https://ices.library.ubc.ca/index.php/workplace/article/download/186006/185351</t>
        </is>
      </c>
      <c r="AA2338" s="3" t="inlineStr">
        <is>
          <t>Open-access PDF (via OpenAlex)</t>
        </is>
      </c>
      <c r="AB2338" s="3" t="inlineStr">
        <is>
          <t>diamond</t>
        </is>
      </c>
      <c r="AC2338" s="3" t="inlineStr">
        <is>
          <t>School of Arts &amp; Sciences</t>
        </is>
      </c>
      <c r="AD2338" s="3" t="n">
        <v>4</v>
      </c>
      <c r="AE2338" s="3" t="inlineStr">
        <is>
          <t>No</t>
        </is>
      </c>
      <c r="AF2338" s="3" t="inlineStr"/>
      <c r="AG2338" s="4" t="inlineStr"/>
      <c r="AH2338" s="4" t="inlineStr"/>
      <c r="AI2338" s="4" t="inlineStr"/>
    </row>
    <row r="2339">
      <c r="A2339" s="3" t="inlineStr">
        <is>
          <t>ENG-0391</t>
        </is>
      </c>
      <c r="B2339" s="3" t="inlineStr">
        <is>
          <t>Scanlan</t>
        </is>
      </c>
      <c r="C2339" s="3" t="inlineStr">
        <is>
          <t>Sean</t>
        </is>
      </c>
      <c r="D2339" s="3" t="inlineStr">
        <is>
          <t>Sean Scanlan</t>
        </is>
      </c>
      <c r="E2339" s="3" t="inlineStr">
        <is>
          <t>Associate Professor</t>
        </is>
      </c>
      <c r="F2339" s="3" t="inlineStr">
        <is>
          <t>NYC College of Technology</t>
        </is>
      </c>
      <c r="G2339" s="3" t="inlineStr">
        <is>
          <t>English</t>
        </is>
      </c>
      <c r="H2339" s="3" t="inlineStr">
        <is>
          <t>SScanlan@citytech.cuny.edu</t>
        </is>
      </c>
      <c r="I2339" s="3" t="inlineStr">
        <is>
          <t>Paper (venue type unclear)</t>
        </is>
      </c>
      <c r="J2339" s="3" t="inlineStr">
        <is>
          <t>NANO Special Issue Outro to Cartography and Narratives</t>
        </is>
      </c>
      <c r="K2339" s="3" t="n">
        <v>2014</v>
      </c>
      <c r="L2339" s="3" t="inlineStr">
        <is>
          <t>DOAJ (DOAJ: Directory of Open Access Journals)</t>
        </is>
      </c>
      <c r="M2339" s="3" t="inlineStr">
        <is>
          <t>Sean Scanlan</t>
        </is>
      </c>
      <c r="N2339" s="3" t="inlineStr"/>
      <c r="O2339" s="3" t="n"/>
      <c r="P2339" s="3" t="inlineStr"/>
      <c r="Q2339" s="3" t="inlineStr"/>
      <c r="R2339" s="3" t="inlineStr">
        <is>
          <t>https://openalex.org/W4389261947</t>
        </is>
      </c>
      <c r="S2339" s="3" t="inlineStr">
        <is>
          <t>OpenAlex</t>
        </is>
      </c>
      <c r="T2339" s="3" t="n">
        <v>1</v>
      </c>
      <c r="U2339" s="3" t="inlineStr">
        <is>
          <t>High (City Tech affiliation on paper)</t>
        </is>
      </c>
      <c r="V2339" s="3" t="n"/>
      <c r="W2339" s="3" t="inlineStr"/>
      <c r="X2339" s="3" t="inlineStr">
        <is>
          <t>This note is a summary of how Issue 6 of NANO came to be. Specifically, it outlines how the guest editors, Matthew Bissen and Laurene Vaughan, informed the organization and design of this special issue on cartography and narratives.</t>
        </is>
      </c>
      <c r="Y2339" s="3" t="inlineStr">
        <is>
          <t>OpenAlex</t>
        </is>
      </c>
      <c r="Z2339" s="3" t="inlineStr">
        <is>
          <t>https://doaj.org/article/6cc0ffa5457e47df8892a762b3800200</t>
        </is>
      </c>
      <c r="AA2339" s="3" t="inlineStr">
        <is>
          <t>Open-access page (via OpenAlex)</t>
        </is>
      </c>
      <c r="AB2339" s="3" t="inlineStr">
        <is>
          <t>green</t>
        </is>
      </c>
      <c r="AC2339" s="3" t="inlineStr">
        <is>
          <t>School of Arts &amp; Sciences</t>
        </is>
      </c>
      <c r="AD2339" s="3" t="n">
        <v>0</v>
      </c>
      <c r="AE2339" s="3" t="inlineStr">
        <is>
          <t>No</t>
        </is>
      </c>
      <c r="AF2339" s="3" t="inlineStr"/>
      <c r="AG2339" s="4" t="inlineStr"/>
      <c r="AH2339" s="4" t="inlineStr"/>
      <c r="AI2339" s="4" t="inlineStr"/>
    </row>
    <row r="2340">
      <c r="A2340" s="3" t="inlineStr">
        <is>
          <t>ENG-0392</t>
        </is>
      </c>
      <c r="B2340" s="3" t="inlineStr">
        <is>
          <t>Saddik</t>
        </is>
      </c>
      <c r="C2340" s="3" t="inlineStr">
        <is>
          <t>Annette</t>
        </is>
      </c>
      <c r="D2340" s="3" t="inlineStr">
        <is>
          <t>Annette Saddik</t>
        </is>
      </c>
      <c r="E2340" s="3" t="inlineStr">
        <is>
          <t>Distinguished Professor</t>
        </is>
      </c>
      <c r="F2340" s="3" t="inlineStr">
        <is>
          <t>NYC College of Technology</t>
        </is>
      </c>
      <c r="G2340" s="3" t="inlineStr">
        <is>
          <t>English</t>
        </is>
      </c>
      <c r="H2340" s="3" t="inlineStr">
        <is>
          <t>ASaddik@citytech.cuny.edu</t>
        </is>
      </c>
      <c r="I2340" s="3" t="inlineStr">
        <is>
          <t>Book</t>
        </is>
      </c>
      <c r="J2340" s="3" t="inlineStr">
        <is>
          <t>Not Another Streetcar: The Tragicomic Playfulness of A Lovely Sunday for Creve Coeur</t>
        </is>
      </c>
      <c r="K2340" s="3" t="n">
        <v>2014</v>
      </c>
      <c r="L2340" s="3" t="inlineStr"/>
      <c r="M2340" s="3" t="inlineStr"/>
      <c r="N2340" s="3" t="inlineStr"/>
      <c r="O2340" s="3" t="n"/>
      <c r="P2340" s="3" t="inlineStr"/>
      <c r="Q2340" s="3" t="inlineStr"/>
      <c r="R2340" s="3" t="inlineStr"/>
      <c r="S2340" s="3" t="inlineStr">
        <is>
          <t>Dept bio</t>
        </is>
      </c>
      <c r="T2340" s="3" t="n">
        <v>1</v>
      </c>
      <c r="U2340" s="3" t="inlineStr">
        <is>
          <t>Medium (self-reported in faculty bio)</t>
        </is>
      </c>
      <c r="V2340" s="3" t="n"/>
      <c r="W2340" s="3" t="inlineStr">
        <is>
          <t>“Not Another Streetcar: The Tragicomic Playfulness of A Lovely Sunday for Creve Coeur.” Invited essay for the programme of the Shaw Festival Theatre ’ production of Williams’ A Lovely Sunday for Creve Coeur (opened July 12, 2014). Niagra-on-the-Lake, Canada.</t>
        </is>
      </c>
      <c r="X2340" s="3" t="inlineStr"/>
      <c r="Y2340" s="3" t="inlineStr"/>
      <c r="Z2340" s="3" t="inlineStr"/>
      <c r="AA2340" s="3" t="inlineStr"/>
      <c r="AB2340" s="3" t="inlineStr"/>
      <c r="AC2340" s="3" t="inlineStr">
        <is>
          <t>School of Arts &amp; Sciences</t>
        </is>
      </c>
      <c r="AD2340" s="3" t="n"/>
      <c r="AE2340" s="3" t="inlineStr">
        <is>
          <t>No</t>
        </is>
      </c>
      <c r="AF2340" s="3" t="inlineStr"/>
      <c r="AG2340" s="4" t="inlineStr"/>
      <c r="AH2340" s="4" t="inlineStr"/>
      <c r="AI2340" s="4" t="inlineStr"/>
    </row>
    <row r="2341">
      <c r="A2341" s="3" t="inlineStr">
        <is>
          <t>ENG-0393</t>
        </is>
      </c>
      <c r="B2341" s="3" t="inlineStr">
        <is>
          <t>Shapiro</t>
        </is>
      </c>
      <c r="C2341" s="3" t="inlineStr">
        <is>
          <t>Rebecca</t>
        </is>
      </c>
      <c r="D2341" s="3" t="inlineStr">
        <is>
          <t>Rebecca Shapiro</t>
        </is>
      </c>
      <c r="E2341" s="3" t="inlineStr">
        <is>
          <t>Professor</t>
        </is>
      </c>
      <c r="F2341" s="3" t="inlineStr">
        <is>
          <t>NYC College of Technology</t>
        </is>
      </c>
      <c r="G2341" s="3" t="inlineStr">
        <is>
          <t>English</t>
        </is>
      </c>
      <c r="H2341" s="3" t="inlineStr">
        <is>
          <t>RShapiro@citytech.cuny.edu</t>
        </is>
      </c>
      <c r="I2341" s="3" t="inlineStr">
        <is>
          <t>Conference presentation</t>
        </is>
      </c>
      <c r="J2341" s="3" t="inlineStr">
        <is>
          <t>Roundtable on Pedagogy</t>
        </is>
      </c>
      <c r="K2341" s="3" t="n">
        <v>2014</v>
      </c>
      <c r="L2341" s="3" t="inlineStr"/>
      <c r="M2341" s="3" t="inlineStr"/>
      <c r="N2341" s="3" t="inlineStr"/>
      <c r="O2341" s="3" t="n"/>
      <c r="P2341" s="3" t="inlineStr"/>
      <c r="Q2341" s="3" t="inlineStr"/>
      <c r="R2341" s="3" t="inlineStr"/>
      <c r="S2341" s="3" t="inlineStr">
        <is>
          <t>Dept bio</t>
        </is>
      </c>
      <c r="T2341" s="3" t="n">
        <v>1</v>
      </c>
      <c r="U2341" s="3" t="inlineStr">
        <is>
          <t>Medium (self-reported in faculty bio)</t>
        </is>
      </c>
      <c r="V2341" s="3" t="n"/>
      <c r="W2341" s="3" t="inlineStr">
        <is>
          <t>“Roundtable on Pedagogy,” Columbia School Linguistic Society Institute for the Study of Form, Meaning, and Human Behavior in Language, New York City, NY, August 2014.</t>
        </is>
      </c>
      <c r="X2341" s="3" t="inlineStr"/>
      <c r="Y2341" s="3" t="inlineStr"/>
      <c r="Z2341" s="3" t="inlineStr"/>
      <c r="AA2341" s="3" t="inlineStr"/>
      <c r="AB2341" s="3" t="inlineStr"/>
      <c r="AC2341" s="3" t="inlineStr">
        <is>
          <t>School of Arts &amp; Sciences</t>
        </is>
      </c>
      <c r="AD2341" s="3" t="n"/>
      <c r="AE2341" s="3" t="inlineStr">
        <is>
          <t>No</t>
        </is>
      </c>
      <c r="AF2341" s="3" t="inlineStr"/>
      <c r="AG2341" s="4" t="inlineStr"/>
      <c r="AH2341" s="4" t="inlineStr"/>
      <c r="AI2341" s="4" t="inlineStr"/>
    </row>
    <row r="2342">
      <c r="A2342" s="3" t="inlineStr">
        <is>
          <t>ENG-0394</t>
        </is>
      </c>
      <c r="B2342" s="3" t="inlineStr">
        <is>
          <t>Shapiro</t>
        </is>
      </c>
      <c r="C2342" s="3" t="inlineStr">
        <is>
          <t>Rebecca</t>
        </is>
      </c>
      <c r="D2342" s="3" t="inlineStr">
        <is>
          <t>Rebecca Shapiro</t>
        </is>
      </c>
      <c r="E2342" s="3" t="inlineStr">
        <is>
          <t>Professor</t>
        </is>
      </c>
      <c r="F2342" s="3" t="inlineStr">
        <is>
          <t>NYC College of Technology</t>
        </is>
      </c>
      <c r="G2342" s="3" t="inlineStr">
        <is>
          <t>English</t>
        </is>
      </c>
      <c r="H2342" s="3" t="inlineStr">
        <is>
          <t>RShapiro@citytech.cuny.edu</t>
        </is>
      </c>
      <c r="I2342" s="3" t="inlineStr">
        <is>
          <t>Journal article</t>
        </is>
      </c>
      <c r="J2342" s="3" t="inlineStr">
        <is>
          <t>Separated By a Common Culture: Linguistic Relativity In a College Literature Course</t>
        </is>
      </c>
      <c r="K2342" s="3" t="n">
        <v>2014</v>
      </c>
      <c r="L2342" s="3" t="inlineStr"/>
      <c r="M2342" s="3" t="inlineStr">
        <is>
          <t>“Separated By a Common Culture: Linguistic Relativity In a College Literature Course.” The CATESOL Journal 25.1</t>
        </is>
      </c>
      <c r="N2342" s="3" t="inlineStr"/>
      <c r="O2342" s="3" t="n"/>
      <c r="P2342" s="3" t="inlineStr"/>
      <c r="Q2342" s="3" t="inlineStr"/>
      <c r="R2342" s="3" t="inlineStr"/>
      <c r="S2342" s="3" t="inlineStr">
        <is>
          <t>Dept bio</t>
        </is>
      </c>
      <c r="T2342" s="3" t="n">
        <v>1</v>
      </c>
      <c r="U2342" s="3" t="inlineStr">
        <is>
          <t>Medium (self-reported in faculty bio)</t>
        </is>
      </c>
      <c r="V2342" s="3" t="n"/>
      <c r="W2342" s="3" t="inlineStr">
        <is>
          <t>“Separated By a Common Culture: Linguistic Relativity In a College Literature Course.” The CATESOL Journal 25.1 (2014), forthcoming.</t>
        </is>
      </c>
      <c r="X2342" s="3" t="inlineStr"/>
      <c r="Y2342" s="3" t="inlineStr"/>
      <c r="Z2342" s="3" t="inlineStr"/>
      <c r="AA2342" s="3" t="inlineStr"/>
      <c r="AB2342" s="3" t="inlineStr"/>
      <c r="AC2342" s="3" t="inlineStr">
        <is>
          <t>School of Arts &amp; Sciences</t>
        </is>
      </c>
      <c r="AD2342" s="3" t="n"/>
      <c r="AE2342" s="3" t="inlineStr">
        <is>
          <t>No</t>
        </is>
      </c>
      <c r="AF2342" s="3" t="inlineStr"/>
      <c r="AG2342" s="4" t="inlineStr"/>
      <c r="AH2342" s="4" t="inlineStr"/>
      <c r="AI2342" s="4" t="inlineStr"/>
    </row>
    <row r="2343">
      <c r="A2343" s="3" t="inlineStr">
        <is>
          <t>ENG-0395</t>
        </is>
      </c>
      <c r="B2343" s="3" t="inlineStr">
        <is>
          <t>Sears</t>
        </is>
      </c>
      <c r="C2343" s="3" t="inlineStr">
        <is>
          <t>Jennifer</t>
        </is>
      </c>
      <c r="D2343" s="3" t="inlineStr">
        <is>
          <t>Jennifer Sears</t>
        </is>
      </c>
      <c r="E2343" s="3" t="inlineStr">
        <is>
          <t>Associate Professor</t>
        </is>
      </c>
      <c r="F2343" s="3" t="inlineStr">
        <is>
          <t>NYC College of Technology</t>
        </is>
      </c>
      <c r="G2343" s="3" t="inlineStr">
        <is>
          <t>English</t>
        </is>
      </c>
      <c r="H2343" s="3" t="inlineStr">
        <is>
          <t>JSears@citytech.cuny.edu</t>
        </is>
      </c>
      <c r="I2343" s="3" t="inlineStr">
        <is>
          <t>Book</t>
        </is>
      </c>
      <c r="J2343" s="3" t="inlineStr">
        <is>
          <t>Sins and Symbols</t>
        </is>
      </c>
      <c r="K2343" s="3" t="n">
        <v>2014</v>
      </c>
      <c r="L2343" s="3" t="inlineStr"/>
      <c r="M2343" s="3" t="inlineStr"/>
      <c r="N2343" s="3" t="inlineStr"/>
      <c r="O2343" s="3" t="n"/>
      <c r="P2343" s="3" t="inlineStr"/>
      <c r="Q2343" s="3" t="inlineStr"/>
      <c r="R2343" s="3" t="inlineStr"/>
      <c r="S2343" s="3" t="inlineStr">
        <is>
          <t>Dept bio</t>
        </is>
      </c>
      <c r="T2343" s="3" t="n">
        <v>1</v>
      </c>
      <c r="U2343" s="3" t="inlineStr">
        <is>
          <t>Medium (self-reported in faculty bio)</t>
        </is>
      </c>
      <c r="V2343" s="3" t="n"/>
      <c r="W2343" s="3" t="inlineStr">
        <is>
          <t>“Sins and Symbols.” Fiction International: Phobia/Philia. #47. Ed. Harold Jaffe. San Diego State University, San Diego, California. November 2014.</t>
        </is>
      </c>
      <c r="X2343" s="3" t="inlineStr"/>
      <c r="Y2343" s="3" t="inlineStr"/>
      <c r="Z2343" s="3" t="inlineStr"/>
      <c r="AA2343" s="3" t="inlineStr"/>
      <c r="AB2343" s="3" t="inlineStr"/>
      <c r="AC2343" s="3" t="inlineStr">
        <is>
          <t>School of Arts &amp; Sciences</t>
        </is>
      </c>
      <c r="AD2343" s="3" t="n"/>
      <c r="AE2343" s="3" t="inlineStr">
        <is>
          <t>No</t>
        </is>
      </c>
      <c r="AF2343" s="3" t="inlineStr"/>
      <c r="AG2343" s="4" t="inlineStr"/>
      <c r="AH2343" s="4" t="inlineStr"/>
      <c r="AI2343" s="4" t="inlineStr"/>
    </row>
    <row r="2344">
      <c r="A2344" s="3" t="inlineStr">
        <is>
          <t>ENG-0396</t>
        </is>
      </c>
      <c r="B2344" s="3" t="inlineStr">
        <is>
          <t>Guida</t>
        </is>
      </c>
      <c r="C2344" s="3" t="inlineStr">
        <is>
          <t>George</t>
        </is>
      </c>
      <c r="D2344" s="3" t="inlineStr">
        <is>
          <t>George Guida</t>
        </is>
      </c>
      <c r="E2344" s="3" t="inlineStr">
        <is>
          <t>Professor</t>
        </is>
      </c>
      <c r="F2344" s="3" t="inlineStr">
        <is>
          <t>NYC College of Technology</t>
        </is>
      </c>
      <c r="G2344" s="3" t="inlineStr">
        <is>
          <t>English</t>
        </is>
      </c>
      <c r="H2344" s="3" t="inlineStr">
        <is>
          <t>GGuida@citytech.cuny.edu</t>
        </is>
      </c>
      <c r="I2344" s="3" t="inlineStr">
        <is>
          <t>Book</t>
        </is>
      </c>
      <c r="J2344" s="3" t="inlineStr">
        <is>
          <t>Spanish Bombs" (poem), Perihelion: A Journal of Poetry (2014)</t>
        </is>
      </c>
      <c r="K2344" s="3" t="n">
        <v>2014</v>
      </c>
      <c r="L2344" s="3" t="inlineStr"/>
      <c r="M2344" s="3" t="inlineStr">
        <is>
          <t>"Spanish Bombs" (poem), Perihelion: A Journal of Poetry</t>
        </is>
      </c>
      <c r="N2344" s="3" t="inlineStr"/>
      <c r="O2344" s="3" t="n"/>
      <c r="P2344" s="3" t="inlineStr"/>
      <c r="Q2344" s="3" t="inlineStr"/>
      <c r="R2344" s="3" t="inlineStr"/>
      <c r="S2344" s="3" t="inlineStr">
        <is>
          <t>Dept bio</t>
        </is>
      </c>
      <c r="T2344" s="3" t="n">
        <v>1</v>
      </c>
      <c r="U2344" s="3" t="inlineStr">
        <is>
          <t>Medium (self-reported in faculty bio)</t>
        </is>
      </c>
      <c r="V2344" s="3" t="n"/>
      <c r="W2344" s="3" t="inlineStr">
        <is>
          <t>"Spanish Bombs" (poem), Perihelion: A Journal of Poetry (2014).</t>
        </is>
      </c>
      <c r="X2344" s="3" t="inlineStr"/>
      <c r="Y2344" s="3" t="inlineStr"/>
      <c r="Z2344" s="3" t="inlineStr"/>
      <c r="AA2344" s="3" t="inlineStr"/>
      <c r="AB2344" s="3" t="inlineStr"/>
      <c r="AC2344" s="3" t="inlineStr">
        <is>
          <t>School of Arts &amp; Sciences</t>
        </is>
      </c>
      <c r="AD2344" s="3" t="n"/>
      <c r="AE2344" s="3" t="inlineStr">
        <is>
          <t>No</t>
        </is>
      </c>
      <c r="AF2344" s="3" t="inlineStr"/>
      <c r="AG2344" s="4" t="inlineStr"/>
      <c r="AH2344" s="4" t="inlineStr"/>
      <c r="AI2344" s="4" t="inlineStr"/>
    </row>
    <row r="2345">
      <c r="A2345" s="3" t="inlineStr">
        <is>
          <t>ENG-0397</t>
        </is>
      </c>
      <c r="B2345" s="3" t="inlineStr">
        <is>
          <t>Hellman</t>
        </is>
      </c>
      <c r="C2345" s="3" t="inlineStr">
        <is>
          <t>Caroline Chamberlin</t>
        </is>
      </c>
      <c r="D2345" s="3" t="inlineStr">
        <is>
          <t>Caroline Chamberlin Hellman</t>
        </is>
      </c>
      <c r="E2345" s="3" t="inlineStr">
        <is>
          <t>Professor</t>
        </is>
      </c>
      <c r="F2345" s="3" t="inlineStr">
        <is>
          <t>NYC College of Technology</t>
        </is>
      </c>
      <c r="G2345" s="3" t="inlineStr">
        <is>
          <t>English</t>
        </is>
      </c>
      <c r="H2345" s="3" t="inlineStr">
        <is>
          <t>CHellman@citytech.cuny.edu</t>
        </is>
      </c>
      <c r="I2345" s="3" t="inlineStr">
        <is>
          <t>Book chapter</t>
        </is>
      </c>
      <c r="J2345" s="3" t="inlineStr">
        <is>
          <t>Standardizing Tests and Individuals</t>
        </is>
      </c>
      <c r="K2345" s="3" t="n">
        <v>2014</v>
      </c>
      <c r="L2345" s="3" t="inlineStr"/>
      <c r="M2345" s="3" t="inlineStr"/>
      <c r="N2345" s="3" t="inlineStr"/>
      <c r="O2345" s="3" t="n"/>
      <c r="P2345" s="3" t="inlineStr"/>
      <c r="Q2345" s="3" t="inlineStr"/>
      <c r="R2345" s="3" t="inlineStr"/>
      <c r="S2345" s="3" t="inlineStr">
        <is>
          <t>Dept bio</t>
        </is>
      </c>
      <c r="T2345" s="3" t="n">
        <v>1</v>
      </c>
      <c r="U2345" s="3" t="inlineStr">
        <is>
          <t>Medium (self-reported in faculty bio)</t>
        </is>
      </c>
      <c r="V2345" s="3" t="n"/>
      <c r="W2345" s="3" t="inlineStr">
        <is>
          <t>“Standardizing Tests and Individuals.” Idiom: The New York State TESOL Journal (Fall 2014): 29-30.</t>
        </is>
      </c>
      <c r="X2345" s="3" t="inlineStr"/>
      <c r="Y2345" s="3" t="inlineStr"/>
      <c r="Z2345" s="3" t="inlineStr"/>
      <c r="AA2345" s="3" t="inlineStr"/>
      <c r="AB2345" s="3" t="inlineStr"/>
      <c r="AC2345" s="3" t="inlineStr">
        <is>
          <t>School of Arts &amp; Sciences</t>
        </is>
      </c>
      <c r="AD2345" s="3" t="n"/>
      <c r="AE2345" s="3" t="inlineStr">
        <is>
          <t>No</t>
        </is>
      </c>
      <c r="AF2345" s="3" t="inlineStr"/>
      <c r="AG2345" s="4" t="inlineStr"/>
      <c r="AH2345" s="4" t="inlineStr"/>
      <c r="AI2345" s="4" t="inlineStr"/>
    </row>
    <row r="2346">
      <c r="A2346" s="3" t="inlineStr">
        <is>
          <t>ENG-0398</t>
        </is>
      </c>
      <c r="B2346" s="3" t="inlineStr">
        <is>
          <t>Lansiquot-Panagiotakis</t>
        </is>
      </c>
      <c r="C2346" s="3" t="inlineStr">
        <is>
          <t>Reneta</t>
        </is>
      </c>
      <c r="D2346" s="3" t="inlineStr">
        <is>
          <t>Reneta Lansiquot-Panagiotakis</t>
        </is>
      </c>
      <c r="E2346" s="3" t="inlineStr">
        <is>
          <t>Professor</t>
        </is>
      </c>
      <c r="F2346" s="3" t="inlineStr">
        <is>
          <t>NYC College of Technology</t>
        </is>
      </c>
      <c r="G2346" s="3" t="inlineStr">
        <is>
          <t>English</t>
        </is>
      </c>
      <c r="H2346" s="3" t="inlineStr">
        <is>
          <t>RLansiquot@citytech.cuny.edu</t>
        </is>
      </c>
      <c r="I2346" s="3" t="inlineStr">
        <is>
          <t>Paper (venue type unclear)</t>
        </is>
      </c>
      <c r="J2346" s="3" t="inlineStr">
        <is>
          <t>Synergies between writing stories and writing programs in problem-solving courses</t>
        </is>
      </c>
      <c r="K2346" s="3" t="n">
        <v>2014</v>
      </c>
      <c r="L2346" s="3" t="inlineStr"/>
      <c r="M2346" s="3" t="inlineStr">
        <is>
          <t>Cabo, C., &amp; Lansiquot, R. D</t>
        </is>
      </c>
      <c r="N2346" s="3" t="inlineStr"/>
      <c r="O2346" s="3" t="n"/>
      <c r="P2346" s="3" t="inlineStr"/>
      <c r="Q2346" s="3" t="inlineStr"/>
      <c r="R2346" s="3" t="inlineStr"/>
      <c r="S2346" s="3" t="inlineStr">
        <is>
          <t>Dept bio</t>
        </is>
      </c>
      <c r="T2346" s="3" t="n">
        <v>1</v>
      </c>
      <c r="U2346" s="3" t="inlineStr">
        <is>
          <t>Medium (self-reported in faculty bio)</t>
        </is>
      </c>
      <c r="V2346" s="3" t="n"/>
      <c r="W2346" s="3" t="inlineStr">
        <is>
          <t>Cabo, C., &amp; Lansiquot, R. D. (2014). Synergies between writing stories and writing programs in problem-solving courses. In 2014 IEEE Frontiers in Education (FIE) Conference (pp. 888-896). New York: IEEE.</t>
        </is>
      </c>
      <c r="X2346" s="3" t="inlineStr"/>
      <c r="Y2346" s="3" t="inlineStr"/>
      <c r="Z2346" s="3" t="inlineStr"/>
      <c r="AA2346" s="3" t="inlineStr"/>
      <c r="AB2346" s="3" t="inlineStr"/>
      <c r="AC2346" s="3" t="inlineStr">
        <is>
          <t>School of Arts &amp; Sciences</t>
        </is>
      </c>
      <c r="AD2346" s="3" t="n"/>
      <c r="AE2346" s="3" t="inlineStr">
        <is>
          <t>No</t>
        </is>
      </c>
      <c r="AF2346" s="3" t="inlineStr"/>
      <c r="AG2346" s="4" t="inlineStr"/>
      <c r="AH2346" s="4" t="inlineStr"/>
      <c r="AI2346" s="4" t="inlineStr"/>
    </row>
    <row r="2347">
      <c r="A2347" s="3" t="inlineStr">
        <is>
          <t>ENG-0399</t>
        </is>
      </c>
      <c r="B2347" s="3" t="inlineStr">
        <is>
          <t>Grujicic-Alatriste</t>
        </is>
      </c>
      <c r="C2347" s="3" t="inlineStr">
        <is>
          <t>Lubie</t>
        </is>
      </c>
      <c r="D2347" s="3" t="inlineStr">
        <is>
          <t>Lubie Grujicic-Alatriste</t>
        </is>
      </c>
      <c r="E2347" s="3" t="inlineStr">
        <is>
          <t>Professor</t>
        </is>
      </c>
      <c r="F2347" s="3" t="inlineStr">
        <is>
          <t>NYC College of Technology</t>
        </is>
      </c>
      <c r="G2347" s="3" t="inlineStr">
        <is>
          <t>English</t>
        </is>
      </c>
      <c r="H2347" s="3" t="inlineStr">
        <is>
          <t>LAlatriste@citytech.cuny.edu</t>
        </is>
      </c>
      <c r="I2347" s="3" t="inlineStr">
        <is>
          <t>Book</t>
        </is>
      </c>
      <c r="J2347" s="3" t="inlineStr">
        <is>
          <t>Teaching content reading and writing, by Martha Rapp Ruddell, 2008, John Wiley &amp; Sons, 5th ed</t>
        </is>
      </c>
      <c r="K2347" s="3" t="n">
        <v>2014</v>
      </c>
      <c r="L2347" s="3" t="inlineStr"/>
      <c r="M2347" s="3" t="inlineStr"/>
      <c r="N2347" s="3" t="inlineStr"/>
      <c r="O2347" s="3" t="n"/>
      <c r="P2347" s="3" t="inlineStr"/>
      <c r="Q2347" s="3" t="inlineStr"/>
      <c r="R2347" s="3" t="inlineStr">
        <is>
          <t>https://nystesol.memberclicks.net</t>
        </is>
      </c>
      <c r="S2347" s="3" t="inlineStr">
        <is>
          <t>Dept bio</t>
        </is>
      </c>
      <c r="T2347" s="3" t="n">
        <v>1</v>
      </c>
      <c r="U2347" s="3" t="inlineStr">
        <is>
          <t>Medium (self-reported in faculty bio)</t>
        </is>
      </c>
      <c r="V2347" s="3" t="n"/>
      <c r="W2347" s="3" t="inlineStr">
        <is>
          <t>Grujicic-Alatriste, L. (December 2014). Teaching content reading and writing, by Martha Rapp Ruddell, 2008, John Wiley &amp; Sons, 5th ed. Idiom https://nystesol.memberclicks.net, Fall 2014</t>
        </is>
      </c>
      <c r="X2347" s="3" t="inlineStr"/>
      <c r="Y2347" s="3" t="inlineStr"/>
      <c r="Z2347" s="3" t="inlineStr"/>
      <c r="AA2347" s="3" t="inlineStr"/>
      <c r="AB2347" s="3" t="inlineStr"/>
      <c r="AC2347" s="3" t="inlineStr">
        <is>
          <t>School of Arts &amp; Sciences</t>
        </is>
      </c>
      <c r="AD2347" s="3" t="n"/>
      <c r="AE2347" s="3" t="inlineStr">
        <is>
          <t>No</t>
        </is>
      </c>
      <c r="AF2347" s="3" t="inlineStr"/>
      <c r="AG2347" s="4" t="inlineStr"/>
      <c r="AH2347" s="4" t="inlineStr"/>
      <c r="AI2347" s="4" t="inlineStr"/>
    </row>
    <row r="2348">
      <c r="A2348" s="3" t="inlineStr">
        <is>
          <t>ENG-0400</t>
        </is>
      </c>
      <c r="B2348" s="3" t="inlineStr">
        <is>
          <t>Goodison</t>
        </is>
      </c>
      <c r="C2348" s="3" t="inlineStr">
        <is>
          <t>Camille</t>
        </is>
      </c>
      <c r="D2348" s="3" t="inlineStr">
        <is>
          <t>Camille Goodison</t>
        </is>
      </c>
      <c r="E2348" s="3" t="inlineStr">
        <is>
          <t>Professor</t>
        </is>
      </c>
      <c r="F2348" s="3" t="inlineStr">
        <is>
          <t>NYC College of Technology</t>
        </is>
      </c>
      <c r="G2348" s="3" t="inlineStr">
        <is>
          <t>English</t>
        </is>
      </c>
      <c r="H2348" s="3" t="inlineStr">
        <is>
          <t>CGoodison@citytech.cuny.edu</t>
        </is>
      </c>
      <c r="I2348" s="3" t="inlineStr">
        <is>
          <t>Book</t>
        </is>
      </c>
      <c r="J2348" s="3" t="inlineStr">
        <is>
          <t>The Blind Kid.“ Aries: A Journal of Art and Literature 29 (2014): 79-88</t>
        </is>
      </c>
      <c r="K2348" s="3" t="n">
        <v>2014</v>
      </c>
      <c r="L2348" s="3" t="inlineStr"/>
      <c r="M2348" s="3" t="inlineStr">
        <is>
          <t>”The Blind Kid.“ Aries: A Journal of Art and Literature 29</t>
        </is>
      </c>
      <c r="N2348" s="3" t="inlineStr"/>
      <c r="O2348" s="3" t="n"/>
      <c r="P2348" s="3" t="inlineStr"/>
      <c r="Q2348" s="3" t="inlineStr"/>
      <c r="R2348" s="3" t="inlineStr"/>
      <c r="S2348" s="3" t="inlineStr">
        <is>
          <t>Dept bio</t>
        </is>
      </c>
      <c r="T2348" s="3" t="n">
        <v>1</v>
      </c>
      <c r="U2348" s="3" t="inlineStr">
        <is>
          <t>Medium (self-reported in faculty bio)</t>
        </is>
      </c>
      <c r="V2348" s="3" t="n"/>
      <c r="W2348" s="3" t="inlineStr">
        <is>
          <t>”The Blind Kid.“ Aries: A Journal of Art and Literature 29 (2014): 79-88.</t>
        </is>
      </c>
      <c r="X2348" s="3" t="inlineStr"/>
      <c r="Y2348" s="3" t="inlineStr"/>
      <c r="Z2348" s="3" t="inlineStr"/>
      <c r="AA2348" s="3" t="inlineStr"/>
      <c r="AB2348" s="3" t="inlineStr"/>
      <c r="AC2348" s="3" t="inlineStr">
        <is>
          <t>School of Arts &amp; Sciences</t>
        </is>
      </c>
      <c r="AD2348" s="3" t="n"/>
      <c r="AE2348" s="3" t="inlineStr">
        <is>
          <t>No</t>
        </is>
      </c>
      <c r="AF2348" s="3" t="inlineStr"/>
      <c r="AG2348" s="4" t="inlineStr"/>
      <c r="AH2348" s="4" t="inlineStr"/>
      <c r="AI2348" s="4" t="inlineStr"/>
    </row>
    <row r="2349">
      <c r="A2349" s="3" t="inlineStr">
        <is>
          <t>ENG-0401</t>
        </is>
      </c>
      <c r="B2349" s="3" t="inlineStr">
        <is>
          <t>Guida</t>
        </is>
      </c>
      <c r="C2349" s="3" t="inlineStr">
        <is>
          <t>George</t>
        </is>
      </c>
      <c r="D2349" s="3" t="inlineStr">
        <is>
          <t>George Guida</t>
        </is>
      </c>
      <c r="E2349" s="3" t="inlineStr">
        <is>
          <t>Professor</t>
        </is>
      </c>
      <c r="F2349" s="3" t="inlineStr">
        <is>
          <t>NYC College of Technology</t>
        </is>
      </c>
      <c r="G2349" s="3" t="inlineStr">
        <is>
          <t>English</t>
        </is>
      </c>
      <c r="H2349" s="3" t="inlineStr">
        <is>
          <t>GGuida@citytech.cuny.edu</t>
        </is>
      </c>
      <c r="I2349" s="3" t="inlineStr">
        <is>
          <t>Book</t>
        </is>
      </c>
      <c r="J2349" s="3" t="inlineStr">
        <is>
          <t>The Deck" (play), VIA 25.2 (Winter 2014): 66-79</t>
        </is>
      </c>
      <c r="K2349" s="3" t="n">
        <v>2014</v>
      </c>
      <c r="L2349" s="3" t="inlineStr"/>
      <c r="M2349" s="3" t="inlineStr"/>
      <c r="N2349" s="3" t="inlineStr"/>
      <c r="O2349" s="3" t="n"/>
      <c r="P2349" s="3" t="inlineStr"/>
      <c r="Q2349" s="3" t="inlineStr"/>
      <c r="R2349" s="3" t="inlineStr"/>
      <c r="S2349" s="3" t="inlineStr">
        <is>
          <t>Dept bio</t>
        </is>
      </c>
      <c r="T2349" s="3" t="n">
        <v>1</v>
      </c>
      <c r="U2349" s="3" t="inlineStr">
        <is>
          <t>Medium (self-reported in faculty bio)</t>
        </is>
      </c>
      <c r="V2349" s="3" t="n"/>
      <c r="W2349" s="3" t="inlineStr">
        <is>
          <t>"The Deck" (play), VIA 25.2 (Winter 2014): 66-79.</t>
        </is>
      </c>
      <c r="X2349" s="3" t="inlineStr"/>
      <c r="Y2349" s="3" t="inlineStr"/>
      <c r="Z2349" s="3" t="inlineStr"/>
      <c r="AA2349" s="3" t="inlineStr"/>
      <c r="AB2349" s="3" t="inlineStr"/>
      <c r="AC2349" s="3" t="inlineStr">
        <is>
          <t>School of Arts &amp; Sciences</t>
        </is>
      </c>
      <c r="AD2349" s="3" t="n"/>
      <c r="AE2349" s="3" t="inlineStr">
        <is>
          <t>No</t>
        </is>
      </c>
      <c r="AF2349" s="3" t="inlineStr"/>
      <c r="AG2349" s="4" t="inlineStr"/>
      <c r="AH2349" s="4" t="inlineStr"/>
      <c r="AI2349" s="4" t="inlineStr"/>
    </row>
    <row r="2350">
      <c r="A2350" s="3" t="inlineStr">
        <is>
          <t>ENG-0402</t>
        </is>
      </c>
      <c r="B2350" s="3" t="inlineStr">
        <is>
          <t>Guida</t>
        </is>
      </c>
      <c r="C2350" s="3" t="inlineStr">
        <is>
          <t>George</t>
        </is>
      </c>
      <c r="D2350" s="3" t="inlineStr">
        <is>
          <t>George Guida</t>
        </is>
      </c>
      <c r="E2350" s="3" t="inlineStr">
        <is>
          <t>Professor</t>
        </is>
      </c>
      <c r="F2350" s="3" t="inlineStr">
        <is>
          <t>NYC College of Technology</t>
        </is>
      </c>
      <c r="G2350" s="3" t="inlineStr">
        <is>
          <t>English</t>
        </is>
      </c>
      <c r="H2350" s="3" t="inlineStr">
        <is>
          <t>GGuida@citytech.cuny.edu</t>
        </is>
      </c>
      <c r="I2350" s="3" t="inlineStr">
        <is>
          <t>Book</t>
        </is>
      </c>
      <c r="J2350" s="3" t="inlineStr">
        <is>
          <t>The Magic of Olive Oil</t>
        </is>
      </c>
      <c r="K2350" s="3" t="n">
        <v>2014</v>
      </c>
      <c r="L2350" s="3" t="inlineStr"/>
      <c r="M2350" s="3" t="inlineStr"/>
      <c r="N2350" s="3" t="inlineStr"/>
      <c r="O2350" s="3" t="n"/>
      <c r="P2350" s="3" t="inlineStr"/>
      <c r="Q2350" s="3" t="inlineStr"/>
      <c r="R2350" s="3" t="inlineStr"/>
      <c r="S2350" s="3" t="inlineStr">
        <is>
          <t>Dept bio</t>
        </is>
      </c>
      <c r="T2350" s="3" t="n">
        <v>1</v>
      </c>
      <c r="U2350" s="3" t="inlineStr">
        <is>
          <t>Medium (self-reported in faculty bio)</t>
        </is>
      </c>
      <c r="V2350" s="3" t="n"/>
      <c r="W2350" s="3" t="inlineStr">
        <is>
          <t>"The Magic of Olive Oil" (poem), Black Heart Magazine (February 2014).</t>
        </is>
      </c>
      <c r="X2350" s="3" t="inlineStr"/>
      <c r="Y2350" s="3" t="inlineStr"/>
      <c r="Z2350" s="3" t="inlineStr"/>
      <c r="AA2350" s="3" t="inlineStr"/>
      <c r="AB2350" s="3" t="inlineStr"/>
      <c r="AC2350" s="3" t="inlineStr">
        <is>
          <t>School of Arts &amp; Sciences</t>
        </is>
      </c>
      <c r="AD2350" s="3" t="n"/>
      <c r="AE2350" s="3" t="inlineStr">
        <is>
          <t>No</t>
        </is>
      </c>
      <c r="AF2350" s="3" t="inlineStr"/>
      <c r="AG2350" s="4" t="inlineStr"/>
      <c r="AH2350" s="4" t="inlineStr"/>
      <c r="AI2350" s="4" t="inlineStr"/>
    </row>
    <row r="2351">
      <c r="A2351" s="3" t="inlineStr">
        <is>
          <t>ENG-0403</t>
        </is>
      </c>
      <c r="B2351" s="3" t="inlineStr">
        <is>
          <t>Guida</t>
        </is>
      </c>
      <c r="C2351" s="3" t="inlineStr">
        <is>
          <t>George</t>
        </is>
      </c>
      <c r="D2351" s="3" t="inlineStr">
        <is>
          <t>George Guida</t>
        </is>
      </c>
      <c r="E2351" s="3" t="inlineStr">
        <is>
          <t>Professor</t>
        </is>
      </c>
      <c r="F2351" s="3" t="inlineStr">
        <is>
          <t>NYC College of Technology</t>
        </is>
      </c>
      <c r="G2351" s="3" t="inlineStr">
        <is>
          <t>English</t>
        </is>
      </c>
      <c r="H2351" s="3" t="inlineStr">
        <is>
          <t>GGuida@citytech.cuny.edu</t>
        </is>
      </c>
      <c r="I2351" s="3" t="inlineStr">
        <is>
          <t>Book</t>
        </is>
      </c>
      <c r="J2351" s="3" t="inlineStr">
        <is>
          <t>The Sleeping Gulf</t>
        </is>
      </c>
      <c r="K2351" s="3" t="n">
        <v>2014</v>
      </c>
      <c r="L2351" s="3" t="inlineStr"/>
      <c r="M2351" s="3" t="inlineStr"/>
      <c r="N2351" s="3" t="inlineStr"/>
      <c r="O2351" s="3" t="n"/>
      <c r="P2351" s="3" t="inlineStr"/>
      <c r="Q2351" s="3" t="inlineStr"/>
      <c r="R2351" s="3" t="inlineStr"/>
      <c r="S2351" s="3" t="inlineStr">
        <is>
          <t>Dept bio</t>
        </is>
      </c>
      <c r="T2351" s="3" t="n">
        <v>1</v>
      </c>
      <c r="U2351" s="3" t="inlineStr">
        <is>
          <t>Medium (self-reported in faculty bio)</t>
        </is>
      </c>
      <c r="V2351" s="3" t="n"/>
      <c r="W2351" s="3" t="inlineStr">
        <is>
          <t>"The Sleeping Gulf" (poem), Long Island Quarterly (Fall/Winter 2014)</t>
        </is>
      </c>
      <c r="X2351" s="3" t="inlineStr"/>
      <c r="Y2351" s="3" t="inlineStr"/>
      <c r="Z2351" s="3" t="inlineStr"/>
      <c r="AA2351" s="3" t="inlineStr"/>
      <c r="AB2351" s="3" t="inlineStr"/>
      <c r="AC2351" s="3" t="inlineStr">
        <is>
          <t>School of Arts &amp; Sciences</t>
        </is>
      </c>
      <c r="AD2351" s="3" t="n"/>
      <c r="AE2351" s="3" t="inlineStr">
        <is>
          <t>No</t>
        </is>
      </c>
      <c r="AF2351" s="3" t="inlineStr"/>
      <c r="AG2351" s="4" t="inlineStr"/>
      <c r="AH2351" s="4" t="inlineStr"/>
      <c r="AI2351" s="4" t="inlineStr"/>
    </row>
    <row r="2352">
      <c r="A2352" s="3" t="inlineStr">
        <is>
          <t>ENG-0404</t>
        </is>
      </c>
      <c r="B2352" s="3" t="inlineStr">
        <is>
          <t>Saddik</t>
        </is>
      </c>
      <c r="C2352" s="3" t="inlineStr">
        <is>
          <t>Annette</t>
        </is>
      </c>
      <c r="D2352" s="3" t="inlineStr">
        <is>
          <t>Annette Saddik</t>
        </is>
      </c>
      <c r="E2352" s="3" t="inlineStr">
        <is>
          <t>Distinguished Professor</t>
        </is>
      </c>
      <c r="F2352" s="3" t="inlineStr">
        <is>
          <t>NYC College of Technology</t>
        </is>
      </c>
      <c r="G2352" s="3" t="inlineStr">
        <is>
          <t>English</t>
        </is>
      </c>
      <c r="H2352" s="3" t="inlineStr">
        <is>
          <t>ASaddik@citytech.cuny.edu</t>
        </is>
      </c>
      <c r="I2352" s="3" t="inlineStr">
        <is>
          <t>Book</t>
        </is>
      </c>
      <c r="J2352" s="3" t="inlineStr">
        <is>
          <t>There's Something Not Natural Here</t>
        </is>
      </c>
      <c r="K2352" s="3" t="n">
        <v>2014</v>
      </c>
      <c r="L2352" s="3" t="inlineStr"/>
      <c r="M2352" s="3" t="inlineStr"/>
      <c r="N2352" s="3" t="inlineStr"/>
      <c r="O2352" s="3" t="n"/>
      <c r="P2352" s="3" t="inlineStr"/>
      <c r="Q2352" s="3" t="inlineStr"/>
      <c r="R2352" s="3" t="inlineStr"/>
      <c r="S2352" s="3" t="inlineStr">
        <is>
          <t>Dept bio</t>
        </is>
      </c>
      <c r="T2352" s="3" t="n">
        <v>1</v>
      </c>
      <c r="U2352" s="3" t="inlineStr">
        <is>
          <t>Medium (self-reported in faculty bio)</t>
        </is>
      </c>
      <c r="V2352" s="3" t="n"/>
      <c r="W2352" s="3" t="inlineStr">
        <is>
          <t>“There's Something Not Natural Here”: Grotesque Ambiguities in Tennessee Williams’ Kingdom of Earth, A Cavalier for Milady, and A House Not Meant to Stand." In A Critical Companion to Tennessee Williams. Ed. Brenda Murphy. London: Methuen, 2014: 243-62.</t>
        </is>
      </c>
      <c r="X2352" s="3" t="inlineStr"/>
      <c r="Y2352" s="3" t="inlineStr"/>
      <c r="Z2352" s="3" t="inlineStr"/>
      <c r="AA2352" s="3" t="inlineStr"/>
      <c r="AB2352" s="3" t="inlineStr"/>
      <c r="AC2352" s="3" t="inlineStr">
        <is>
          <t>School of Arts &amp; Sciences</t>
        </is>
      </c>
      <c r="AD2352" s="3" t="n"/>
      <c r="AE2352" s="3" t="inlineStr">
        <is>
          <t>No</t>
        </is>
      </c>
      <c r="AF2352" s="3" t="inlineStr"/>
      <c r="AG2352" s="4" t="inlineStr"/>
      <c r="AH2352" s="4" t="inlineStr"/>
      <c r="AI2352" s="4" t="inlineStr"/>
    </row>
    <row r="2353">
      <c r="A2353" s="3" t="inlineStr">
        <is>
          <t>ENG-0407</t>
        </is>
      </c>
      <c r="B2353" s="3" t="inlineStr">
        <is>
          <t>Lansiquot-Panagiotakis</t>
        </is>
      </c>
      <c r="C2353" s="3" t="inlineStr">
        <is>
          <t>Reneta</t>
        </is>
      </c>
      <c r="D2353" s="3" t="inlineStr">
        <is>
          <t>Reneta Lansiquot-Panagiotakis</t>
        </is>
      </c>
      <c r="E2353" s="3" t="inlineStr">
        <is>
          <t>Professor</t>
        </is>
      </c>
      <c r="F2353" s="3" t="inlineStr">
        <is>
          <t>NYC College of Technology</t>
        </is>
      </c>
      <c r="G2353" s="3" t="inlineStr">
        <is>
          <t>English</t>
        </is>
      </c>
      <c r="H2353" s="3" t="inlineStr">
        <is>
          <t>RLansiquot@citytech.cuny.edu</t>
        </is>
      </c>
      <c r="I2353" s="3" t="inlineStr">
        <is>
          <t>Paper (venue type unclear)</t>
        </is>
      </c>
      <c r="J2353" s="3" t="inlineStr">
        <is>
          <t>Using interdisciplinary game-based learning to develop problem solving and writing skills</t>
        </is>
      </c>
      <c r="K2353" s="3" t="n">
        <v>2014</v>
      </c>
      <c r="L2353" s="3" t="inlineStr"/>
      <c r="M2353" s="3" t="inlineStr">
        <is>
          <t>Lansiquot, R. D., Satyanarayana, A., &amp; Cabo, C</t>
        </is>
      </c>
      <c r="N2353" s="3" t="inlineStr"/>
      <c r="O2353" s="3" t="n"/>
      <c r="P2353" s="3" t="inlineStr"/>
      <c r="Q2353" s="3" t="inlineStr"/>
      <c r="R2353" s="3" t="inlineStr"/>
      <c r="S2353" s="3" t="inlineStr">
        <is>
          <t>Dept bio</t>
        </is>
      </c>
      <c r="T2353" s="3" t="n">
        <v>1</v>
      </c>
      <c r="U2353" s="3" t="inlineStr">
        <is>
          <t>Medium (self-reported in faculty bio)</t>
        </is>
      </c>
      <c r="V2353" s="3" t="n"/>
      <c r="W2353" s="3" t="inlineStr">
        <is>
          <t>Lansiquot, R. D., Satyanarayana, A., &amp; Cabo, C. (2014). Using interdisciplinary game-based learning to develop problem solving and writing skills. In Proceedings of the 121st American Society for Engineering Education Annual Conference . Washington, DC: ASEE.</t>
        </is>
      </c>
      <c r="X2353" s="3" t="inlineStr"/>
      <c r="Y2353" s="3" t="inlineStr"/>
      <c r="Z2353" s="3" t="inlineStr"/>
      <c r="AA2353" s="3" t="inlineStr"/>
      <c r="AB2353" s="3" t="inlineStr"/>
      <c r="AC2353" s="3" t="inlineStr">
        <is>
          <t>School of Arts &amp; Sciences</t>
        </is>
      </c>
      <c r="AD2353" s="3" t="n"/>
      <c r="AE2353" s="3" t="inlineStr">
        <is>
          <t>No</t>
        </is>
      </c>
      <c r="AF2353" s="3" t="inlineStr"/>
      <c r="AG2353" s="4" t="inlineStr"/>
      <c r="AH2353" s="4" t="inlineStr"/>
      <c r="AI2353" s="4" t="inlineStr"/>
    </row>
    <row r="2354">
      <c r="A2354" s="3" t="inlineStr">
        <is>
          <t>ENG-0408</t>
        </is>
      </c>
      <c r="B2354" s="3" t="inlineStr">
        <is>
          <t>Mazumdar</t>
        </is>
      </c>
      <c r="C2354" s="3" t="inlineStr">
        <is>
          <t>Rebecca</t>
        </is>
      </c>
      <c r="D2354" s="3" t="inlineStr">
        <is>
          <t>Rebecca Mazumdar</t>
        </is>
      </c>
      <c r="E2354" s="3" t="inlineStr">
        <is>
          <t>Associate Professor</t>
        </is>
      </c>
      <c r="F2354" s="3" t="inlineStr">
        <is>
          <t>NYC College of Technology</t>
        </is>
      </c>
      <c r="G2354" s="3" t="inlineStr">
        <is>
          <t>English</t>
        </is>
      </c>
      <c r="H2354" s="3" t="inlineStr">
        <is>
          <t>RMazumdar@citytech.cuny.edu</t>
        </is>
      </c>
      <c r="I2354" s="3" t="inlineStr">
        <is>
          <t>Journal article</t>
        </is>
      </c>
      <c r="J2354" s="3" t="inlineStr">
        <is>
          <t>You don’t prepare breakfast … you launch it like a missile’: The Cold War Kitchen and Technology’s Displacement of Home</t>
        </is>
      </c>
      <c r="K2354" s="3" t="n">
        <v>2014</v>
      </c>
      <c r="L2354" s="3" t="inlineStr"/>
      <c r="M2354" s="3" t="inlineStr"/>
      <c r="N2354" s="3" t="inlineStr"/>
      <c r="O2354" s="3" t="n"/>
      <c r="P2354" s="3" t="inlineStr"/>
      <c r="Q2354" s="3" t="inlineStr"/>
      <c r="R2354" s="3" t="inlineStr"/>
      <c r="S2354" s="3" t="inlineStr">
        <is>
          <t>Dept bio</t>
        </is>
      </c>
      <c r="T2354" s="3" t="n">
        <v>1</v>
      </c>
      <c r="U2354" s="3" t="inlineStr">
        <is>
          <t>Medium (self-reported in faculty bio)</t>
        </is>
      </c>
      <c r="V2354" s="3" t="n"/>
      <c r="W2354" s="3" t="inlineStr">
        <is>
          <t>“You don’t prepare breakfast … you launch it like a missile’: The Cold War Kitchen and Technology’s Displacement of Home.” Americana: The Journal of American Popular Culture (1900 to Present) 13.1 (Spring 2014).</t>
        </is>
      </c>
      <c r="X2354" s="3" t="inlineStr"/>
      <c r="Y2354" s="3" t="inlineStr"/>
      <c r="Z2354" s="3" t="inlineStr"/>
      <c r="AA2354" s="3" t="inlineStr"/>
      <c r="AB2354" s="3" t="inlineStr"/>
      <c r="AC2354" s="3" t="inlineStr">
        <is>
          <t>School of Arts &amp; Sciences</t>
        </is>
      </c>
      <c r="AD2354" s="3" t="n"/>
      <c r="AE2354" s="3" t="inlineStr">
        <is>
          <t>No</t>
        </is>
      </c>
      <c r="AF2354" s="3" t="inlineStr"/>
      <c r="AG2354" s="4" t="inlineStr"/>
      <c r="AH2354" s="4" t="inlineStr"/>
      <c r="AI2354" s="4" t="inlineStr"/>
    </row>
    <row r="2355">
      <c r="A2355" s="3" t="inlineStr">
        <is>
          <t>ENG-0409</t>
        </is>
      </c>
      <c r="B2355" s="3" t="inlineStr">
        <is>
          <t>Shapiro</t>
        </is>
      </c>
      <c r="C2355" s="3" t="inlineStr">
        <is>
          <t>Rebecca</t>
        </is>
      </c>
      <c r="D2355" s="3" t="inlineStr">
        <is>
          <t>Rebecca Shapiro</t>
        </is>
      </c>
      <c r="E2355" s="3" t="inlineStr">
        <is>
          <t>Professor</t>
        </is>
      </c>
      <c r="F2355" s="3" t="inlineStr">
        <is>
          <t>NYC College of Technology</t>
        </is>
      </c>
      <c r="G2355" s="3" t="inlineStr">
        <is>
          <t>English</t>
        </is>
      </c>
      <c r="H2355" s="3" t="inlineStr">
        <is>
          <t>RShapiro@citytech.cuny.edu</t>
        </is>
      </c>
      <c r="I2355" s="3" t="inlineStr">
        <is>
          <t>Conference presentation</t>
        </is>
      </c>
      <c r="J2355" s="3" t="inlineStr">
        <is>
          <t>‘Are You My Mother?’ ‘No!’: Nurturing In and Out of the Classroom</t>
        </is>
      </c>
      <c r="K2355" s="3" t="n">
        <v>2014</v>
      </c>
      <c r="L2355" s="3" t="inlineStr"/>
      <c r="M2355" s="3" t="inlineStr"/>
      <c r="N2355" s="3" t="inlineStr"/>
      <c r="O2355" s="3" t="n"/>
      <c r="P2355" s="3" t="inlineStr"/>
      <c r="Q2355" s="3" t="inlineStr"/>
      <c r="R2355" s="3" t="inlineStr"/>
      <c r="S2355" s="3" t="inlineStr">
        <is>
          <t>Dept bio</t>
        </is>
      </c>
      <c r="T2355" s="3" t="n">
        <v>1</v>
      </c>
      <c r="U2355" s="3" t="inlineStr">
        <is>
          <t>Medium (self-reported in faculty bio)</t>
        </is>
      </c>
      <c r="V2355" s="3" t="n"/>
      <c r="W2355" s="3" t="inlineStr">
        <is>
          <t>“‘Are You My Mother?’ ‘No!’: Nurturing In and Out of the Classroom.” American Society for Eighteenth Century Studies, Williamsburg, VA, March 2014.</t>
        </is>
      </c>
      <c r="X2355" s="3" t="inlineStr"/>
      <c r="Y2355" s="3" t="inlineStr"/>
      <c r="Z2355" s="3" t="inlineStr"/>
      <c r="AA2355" s="3" t="inlineStr"/>
      <c r="AB2355" s="3" t="inlineStr"/>
      <c r="AC2355" s="3" t="inlineStr">
        <is>
          <t>School of Arts &amp; Sciences</t>
        </is>
      </c>
      <c r="AD2355" s="3" t="n"/>
      <c r="AE2355" s="3" t="inlineStr">
        <is>
          <t>No</t>
        </is>
      </c>
      <c r="AF2355" s="3" t="inlineStr"/>
      <c r="AG2355" s="4" t="inlineStr"/>
      <c r="AH2355" s="4" t="inlineStr"/>
      <c r="AI2355" s="4" t="inlineStr"/>
    </row>
    <row r="2356">
      <c r="A2356" s="3" t="inlineStr">
        <is>
          <t>ENG-0410</t>
        </is>
      </c>
      <c r="B2356" s="3" t="inlineStr">
        <is>
          <t>Grujicic-Alatriste</t>
        </is>
      </c>
      <c r="C2356" s="3" t="inlineStr">
        <is>
          <t>Lubie</t>
        </is>
      </c>
      <c r="D2356" s="3" t="inlineStr">
        <is>
          <t>Lubie Grujicic-Alatriste</t>
        </is>
      </c>
      <c r="E2356" s="3" t="inlineStr">
        <is>
          <t>Professor</t>
        </is>
      </c>
      <c r="F2356" s="3" t="inlineStr">
        <is>
          <t>NYC College of Technology</t>
        </is>
      </c>
      <c r="G2356" s="3" t="inlineStr">
        <is>
          <t>English</t>
        </is>
      </c>
      <c r="H2356" s="3" t="inlineStr">
        <is>
          <t>LAlatriste@citytech.cuny.edu</t>
        </is>
      </c>
      <c r="I2356" s="3" t="inlineStr">
        <is>
          <t>Book chapter</t>
        </is>
      </c>
      <c r="J2356" s="3" t="inlineStr">
        <is>
          <t>1. Framework for Application of Research Findings: An Introduction</t>
        </is>
      </c>
      <c r="K2356" s="3" t="n">
        <v>2015</v>
      </c>
      <c r="L2356" s="3" t="inlineStr">
        <is>
          <t>Multilingual Matters eBooks</t>
        </is>
      </c>
      <c r="M2356" s="3" t="inlineStr">
        <is>
          <t>Lubie Grujicic-Alatriste</t>
        </is>
      </c>
      <c r="N2356" s="3" t="inlineStr"/>
      <c r="O2356" s="3" t="n"/>
      <c r="P2356" s="3" t="inlineStr"/>
      <c r="Q2356" s="3" t="inlineStr">
        <is>
          <t>10.21832/9781783094080-007</t>
        </is>
      </c>
      <c r="R2356" s="3" t="inlineStr">
        <is>
          <t>https://doi.org/10.21832/9781783094080-007</t>
        </is>
      </c>
      <c r="S2356" s="3" t="inlineStr">
        <is>
          <t>OpenAlex; Dept bio</t>
        </is>
      </c>
      <c r="T2356" s="3" t="n">
        <v>2</v>
      </c>
      <c r="U2356" s="3" t="inlineStr">
        <is>
          <t>High (City Tech affiliation on paper); 2 sources</t>
        </is>
      </c>
      <c r="V2356" s="3" t="n"/>
      <c r="W2356" s="3" t="inlineStr">
        <is>
          <t>Grujicic-Alatriste, L. (2015). Framework for Application of Research Findings: An Introduction. In L. G. Alatriste (Ed.), Linking Discourse Studies to Professional Practice, (Chapter 1, pp. 1-18). Clevedon, UK: Multilingual Matters.</t>
        </is>
      </c>
      <c r="X2356" s="3" t="inlineStr"/>
      <c r="Y2356" s="3" t="inlineStr"/>
      <c r="Z2356" s="3" t="inlineStr"/>
      <c r="AA2356" s="3" t="inlineStr">
        <is>
          <t>Not found</t>
        </is>
      </c>
      <c r="AB2356" s="3" t="inlineStr">
        <is>
          <t>closed</t>
        </is>
      </c>
      <c r="AC2356" s="3" t="inlineStr">
        <is>
          <t>School of Arts &amp; Sciences</t>
        </is>
      </c>
      <c r="AD2356" s="3" t="n">
        <v>0</v>
      </c>
      <c r="AE2356" s="3" t="inlineStr">
        <is>
          <t>No</t>
        </is>
      </c>
      <c r="AF2356" s="3" t="inlineStr"/>
      <c r="AG2356" s="4" t="inlineStr"/>
      <c r="AH2356" s="4" t="inlineStr"/>
      <c r="AI2356" s="4" t="inlineStr"/>
    </row>
    <row r="2357">
      <c r="A2357" s="3" t="inlineStr">
        <is>
          <t>ENG-0411</t>
        </is>
      </c>
      <c r="B2357" s="3" t="inlineStr">
        <is>
          <t>Leston</t>
        </is>
      </c>
      <c r="C2357" s="3" t="inlineStr">
        <is>
          <t>Robert</t>
        </is>
      </c>
      <c r="D2357" s="3" t="inlineStr">
        <is>
          <t>Robert Leston</t>
        </is>
      </c>
      <c r="E2357" s="3" t="inlineStr">
        <is>
          <t>Professor</t>
        </is>
      </c>
      <c r="F2357" s="3" t="inlineStr">
        <is>
          <t>NYC College of Technology</t>
        </is>
      </c>
      <c r="G2357" s="3" t="inlineStr">
        <is>
          <t>English</t>
        </is>
      </c>
      <c r="H2357" s="3" t="inlineStr">
        <is>
          <t>RLeston@citytech.cuny.edu</t>
        </is>
      </c>
      <c r="I2357" s="3" t="inlineStr">
        <is>
          <t>Book chapter</t>
        </is>
      </c>
      <c r="J2357" s="3" t="inlineStr">
        <is>
          <t>50 Years Behind Painting</t>
        </is>
      </c>
      <c r="K2357" s="3" t="n">
        <v>2015</v>
      </c>
      <c r="L2357" s="3" t="inlineStr"/>
      <c r="M2357" s="3" t="inlineStr"/>
      <c r="N2357" s="3" t="inlineStr"/>
      <c r="O2357" s="3" t="n"/>
      <c r="P2357" s="3" t="inlineStr"/>
      <c r="Q2357" s="3" t="inlineStr"/>
      <c r="R2357" s="3" t="inlineStr">
        <is>
          <t>http://www.enculturatiFon.net/50_years_behind_painting</t>
        </is>
      </c>
      <c r="S2357" s="3" t="inlineStr">
        <is>
          <t>Dept bio</t>
        </is>
      </c>
      <c r="T2357" s="3" t="n">
        <v>1</v>
      </c>
      <c r="U2357" s="3" t="inlineStr">
        <is>
          <t>Medium (self-reported in faculty bio)</t>
        </is>
      </c>
      <c r="V2357" s="3" t="n"/>
      <c r="W2357" s="3" t="inlineStr">
        <is>
          <t>Lestón, Robert. “50 Years Behind Painting” Enculturation: A Journal of Rhetoric, Writing, and Culture. (February 2015): Multimedia. http://www.enculturation.net/50_years_behind_painting.</t>
        </is>
      </c>
      <c r="X2357" s="3" t="inlineStr"/>
      <c r="Y2357" s="3" t="inlineStr"/>
      <c r="Z2357" s="3" t="inlineStr"/>
      <c r="AA2357" s="3" t="inlineStr"/>
      <c r="AB2357" s="3" t="inlineStr"/>
      <c r="AC2357" s="3" t="inlineStr">
        <is>
          <t>School of Arts &amp; Sciences</t>
        </is>
      </c>
      <c r="AD2357" s="3" t="n"/>
      <c r="AE2357" s="3" t="inlineStr">
        <is>
          <t>No</t>
        </is>
      </c>
      <c r="AF2357" s="3" t="inlineStr"/>
      <c r="AG2357" s="4" t="inlineStr"/>
      <c r="AH2357" s="4" t="inlineStr"/>
      <c r="AI2357" s="4" t="inlineStr"/>
    </row>
    <row r="2358">
      <c r="A2358" s="3" t="inlineStr">
        <is>
          <t>ENG-0414</t>
        </is>
      </c>
      <c r="B2358" s="3" t="inlineStr">
        <is>
          <t>Noonan</t>
        </is>
      </c>
      <c r="C2358" s="3" t="inlineStr">
        <is>
          <t>Mark</t>
        </is>
      </c>
      <c r="D2358" s="3" t="inlineStr">
        <is>
          <t>Mark Noonan</t>
        </is>
      </c>
      <c r="E2358" s="3" t="inlineStr">
        <is>
          <t>Professor</t>
        </is>
      </c>
      <c r="F2358" s="3" t="inlineStr">
        <is>
          <t>NYC College of Technology</t>
        </is>
      </c>
      <c r="G2358" s="3" t="inlineStr">
        <is>
          <t>English</t>
        </is>
      </c>
      <c r="H2358" s="3" t="inlineStr">
        <is>
          <t>MNoonan@citytech.cuny.edu</t>
        </is>
      </c>
      <c r="I2358" s="3" t="inlineStr">
        <is>
          <t>Grant</t>
        </is>
      </c>
      <c r="J2358" s="3" t="inlineStr">
        <is>
          <t>Advisory Board, Research Society of American Periodicals (RSAP), 2015-2022</t>
        </is>
      </c>
      <c r="K2358" s="3" t="n">
        <v>2015</v>
      </c>
      <c r="L2358" s="3" t="inlineStr"/>
      <c r="M2358" s="3" t="inlineStr"/>
      <c r="N2358" s="3" t="inlineStr"/>
      <c r="O2358" s="3" t="n"/>
      <c r="P2358" s="3" t="inlineStr"/>
      <c r="Q2358" s="3" t="inlineStr"/>
      <c r="R2358" s="3" t="inlineStr"/>
      <c r="S2358" s="3" t="inlineStr">
        <is>
          <t>Dept bio</t>
        </is>
      </c>
      <c r="T2358" s="3" t="n">
        <v>1</v>
      </c>
      <c r="U2358" s="3" t="inlineStr">
        <is>
          <t>Medium (self-reported in faculty bio)</t>
        </is>
      </c>
      <c r="V2358" s="3" t="n"/>
      <c r="W2358" s="3" t="inlineStr">
        <is>
          <t>Advisory Board, Research Society of American Periodicals (RSAP), 2015-2022.</t>
        </is>
      </c>
      <c r="X2358" s="3" t="inlineStr"/>
      <c r="Y2358" s="3" t="inlineStr"/>
      <c r="Z2358" s="3" t="inlineStr"/>
      <c r="AA2358" s="3" t="inlineStr"/>
      <c r="AB2358" s="3" t="inlineStr"/>
      <c r="AC2358" s="3" t="inlineStr">
        <is>
          <t>School of Arts &amp; Sciences</t>
        </is>
      </c>
      <c r="AD2358" s="3" t="n"/>
      <c r="AE2358" s="3" t="inlineStr">
        <is>
          <t>No</t>
        </is>
      </c>
      <c r="AF2358" s="3" t="inlineStr"/>
      <c r="AG2358" s="4" t="inlineStr"/>
      <c r="AH2358" s="4" t="inlineStr"/>
      <c r="AI2358" s="4" t="inlineStr"/>
    </row>
    <row r="2359">
      <c r="A2359" s="3" t="inlineStr">
        <is>
          <t>ENG-0415</t>
        </is>
      </c>
      <c r="B2359" s="3" t="inlineStr">
        <is>
          <t>Scanlan</t>
        </is>
      </c>
      <c r="C2359" s="3" t="inlineStr">
        <is>
          <t>Sean</t>
        </is>
      </c>
      <c r="D2359" s="3" t="inlineStr">
        <is>
          <t>Sean Scanlan</t>
        </is>
      </c>
      <c r="E2359" s="3" t="inlineStr">
        <is>
          <t>Associate Professor</t>
        </is>
      </c>
      <c r="F2359" s="3" t="inlineStr">
        <is>
          <t>NYC College of Technology</t>
        </is>
      </c>
      <c r="G2359" s="3" t="inlineStr">
        <is>
          <t>English</t>
        </is>
      </c>
      <c r="H2359" s="3" t="inlineStr">
        <is>
          <t>SScanlan@citytech.cuny.edu</t>
        </is>
      </c>
      <c r="I2359" s="3" t="inlineStr">
        <is>
          <t>Book</t>
        </is>
      </c>
      <c r="J2359" s="3" t="inlineStr">
        <is>
          <t>An Interview with Michael Betancourt, Author of Agnotology &amp; Crisis in Digital Capitalism</t>
        </is>
      </c>
      <c r="K2359" s="3" t="n">
        <v>2015</v>
      </c>
      <c r="L2359" s="3" t="inlineStr"/>
      <c r="M2359" s="3" t="inlineStr"/>
      <c r="N2359" s="3" t="inlineStr"/>
      <c r="O2359" s="3" t="n"/>
      <c r="P2359" s="3" t="inlineStr"/>
      <c r="Q2359" s="3" t="inlineStr"/>
      <c r="R2359" s="3" t="inlineStr">
        <is>
          <t>https://nanocrit.com/issues/issue4/interview-michael-betancourt-2015</t>
        </is>
      </c>
      <c r="S2359" s="3" t="inlineStr">
        <is>
          <t>Dept bio</t>
        </is>
      </c>
      <c r="T2359" s="3" t="n">
        <v>1</v>
      </c>
      <c r="U2359" s="3" t="inlineStr">
        <is>
          <t>Medium (self-reported in faculty bio)</t>
        </is>
      </c>
      <c r="V2359" s="3" t="n"/>
      <c r="W2359" s="3" t="inlineStr">
        <is>
          <t>Betancourt, Michael. Interview with Sean Scanlan. "An Interview with Michael Betancourt, Author of Agnotology &amp; Crisis in Digital Capitalism." NANO: New American Notes Online. (Mar. 2015).» More Info</t>
        </is>
      </c>
      <c r="X2359" s="3" t="inlineStr"/>
      <c r="Y2359" s="3" t="inlineStr"/>
      <c r="Z2359" s="3" t="inlineStr"/>
      <c r="AA2359" s="3" t="inlineStr"/>
      <c r="AB2359" s="3" t="inlineStr"/>
      <c r="AC2359" s="3" t="inlineStr">
        <is>
          <t>School of Arts &amp; Sciences</t>
        </is>
      </c>
      <c r="AD2359" s="3" t="n"/>
      <c r="AE2359" s="3" t="inlineStr">
        <is>
          <t>No</t>
        </is>
      </c>
      <c r="AF2359" s="3" t="inlineStr"/>
      <c r="AG2359" s="4" t="inlineStr"/>
      <c r="AH2359" s="4" t="inlineStr"/>
      <c r="AI2359" s="4" t="inlineStr"/>
    </row>
    <row r="2360">
      <c r="A2360" s="3" t="inlineStr">
        <is>
          <t>ENG-0416</t>
        </is>
      </c>
      <c r="B2360" s="3" t="inlineStr">
        <is>
          <t>Goodison</t>
        </is>
      </c>
      <c r="C2360" s="3" t="inlineStr">
        <is>
          <t>Camille</t>
        </is>
      </c>
      <c r="D2360" s="3" t="inlineStr">
        <is>
          <t>Camille Goodison</t>
        </is>
      </c>
      <c r="E2360" s="3" t="inlineStr">
        <is>
          <t>Professor</t>
        </is>
      </c>
      <c r="F2360" s="3" t="inlineStr">
        <is>
          <t>NYC College of Technology</t>
        </is>
      </c>
      <c r="G2360" s="3" t="inlineStr">
        <is>
          <t>English</t>
        </is>
      </c>
      <c r="H2360" s="3" t="inlineStr">
        <is>
          <t>CGoodison@citytech.cuny.edu</t>
        </is>
      </c>
      <c r="I2360" s="3" t="inlineStr">
        <is>
          <t>Book</t>
        </is>
      </c>
      <c r="J2360" s="3" t="inlineStr">
        <is>
          <t>An excerpt.” The Word Cabaret: A Reading Series in Red Hook, Brooklyn, NY, August 8, 2015</t>
        </is>
      </c>
      <c r="K2360" s="3" t="n">
        <v>2015</v>
      </c>
      <c r="L2360" s="3" t="inlineStr"/>
      <c r="M2360" s="3" t="inlineStr"/>
      <c r="N2360" s="3" t="inlineStr"/>
      <c r="O2360" s="3" t="n"/>
      <c r="P2360" s="3" t="inlineStr"/>
      <c r="Q2360" s="3" t="inlineStr"/>
      <c r="R2360" s="3" t="inlineStr"/>
      <c r="S2360" s="3" t="inlineStr">
        <is>
          <t>Dept bio</t>
        </is>
      </c>
      <c r="T2360" s="3" t="n">
        <v>1</v>
      </c>
      <c r="U2360" s="3" t="inlineStr">
        <is>
          <t>Medium (self-reported in faculty bio)</t>
        </is>
      </c>
      <c r="V2360" s="3" t="n"/>
      <c r="W2360" s="3" t="inlineStr">
        <is>
          <t>“An excerpt.” The Word Cabaret: A Reading Series in Red Hook, Brooklyn, NY, August 8, 2015.</t>
        </is>
      </c>
      <c r="X2360" s="3" t="inlineStr"/>
      <c r="Y2360" s="3" t="inlineStr"/>
      <c r="Z2360" s="3" t="inlineStr"/>
      <c r="AA2360" s="3" t="inlineStr"/>
      <c r="AB2360" s="3" t="inlineStr"/>
      <c r="AC2360" s="3" t="inlineStr">
        <is>
          <t>School of Arts &amp; Sciences</t>
        </is>
      </c>
      <c r="AD2360" s="3" t="n"/>
      <c r="AE2360" s="3" t="inlineStr">
        <is>
          <t>No</t>
        </is>
      </c>
      <c r="AF2360" s="3" t="inlineStr"/>
      <c r="AG2360" s="4" t="inlineStr"/>
      <c r="AH2360" s="4" t="inlineStr"/>
      <c r="AI2360" s="4" t="inlineStr"/>
    </row>
    <row r="2361">
      <c r="A2361" s="3" t="inlineStr">
        <is>
          <t>ENG-0418</t>
        </is>
      </c>
      <c r="B2361" s="3" t="inlineStr">
        <is>
          <t>Guida</t>
        </is>
      </c>
      <c r="C2361" s="3" t="inlineStr">
        <is>
          <t>George</t>
        </is>
      </c>
      <c r="D2361" s="3" t="inlineStr">
        <is>
          <t>George Guida</t>
        </is>
      </c>
      <c r="E2361" s="3" t="inlineStr">
        <is>
          <t>Professor</t>
        </is>
      </c>
      <c r="F2361" s="3" t="inlineStr">
        <is>
          <t>NYC College of Technology</t>
        </is>
      </c>
      <c r="G2361" s="3" t="inlineStr">
        <is>
          <t>English</t>
        </is>
      </c>
      <c r="H2361" s="3" t="inlineStr">
        <is>
          <t>GGuida@citytech.cuny.edu</t>
        </is>
      </c>
      <c r="I2361" s="3" t="inlineStr">
        <is>
          <t>Book</t>
        </is>
      </c>
      <c r="J2361" s="3" t="inlineStr">
        <is>
          <t>Brooklyn is a Brand</t>
        </is>
      </c>
      <c r="K2361" s="3" t="n">
        <v>2015</v>
      </c>
      <c r="L2361" s="3" t="inlineStr"/>
      <c r="M2361" s="3" t="inlineStr"/>
      <c r="N2361" s="3" t="inlineStr"/>
      <c r="O2361" s="3" t="n"/>
      <c r="P2361" s="3" t="inlineStr"/>
      <c r="Q2361" s="3" t="inlineStr"/>
      <c r="R2361" s="3" t="inlineStr"/>
      <c r="S2361" s="3" t="inlineStr">
        <is>
          <t>Dept bio</t>
        </is>
      </c>
      <c r="T2361" s="3" t="n">
        <v>1</v>
      </c>
      <c r="U2361" s="3" t="inlineStr">
        <is>
          <t>Medium (self-reported in faculty bio)</t>
        </is>
      </c>
      <c r="V2361" s="3" t="n"/>
      <c r="W2361" s="3" t="inlineStr">
        <is>
          <t>"Brooklyn is a Brand" (poem), forthcoming in Long Island Quarterly 25th Anniversary Issue (Fall /Winter 2015).</t>
        </is>
      </c>
      <c r="X2361" s="3" t="inlineStr"/>
      <c r="Y2361" s="3" t="inlineStr"/>
      <c r="Z2361" s="3" t="inlineStr"/>
      <c r="AA2361" s="3" t="inlineStr"/>
      <c r="AB2361" s="3" t="inlineStr"/>
      <c r="AC2361" s="3" t="inlineStr">
        <is>
          <t>School of Arts &amp; Sciences</t>
        </is>
      </c>
      <c r="AD2361" s="3" t="n"/>
      <c r="AE2361" s="3" t="inlineStr">
        <is>
          <t>No</t>
        </is>
      </c>
      <c r="AF2361" s="3" t="inlineStr"/>
      <c r="AG2361" s="4" t="inlineStr"/>
      <c r="AH2361" s="4" t="inlineStr"/>
      <c r="AI2361" s="4" t="inlineStr"/>
    </row>
    <row r="2362">
      <c r="A2362" s="3" t="inlineStr">
        <is>
          <t>ENG-0419</t>
        </is>
      </c>
      <c r="B2362" s="3" t="inlineStr">
        <is>
          <t>Sears</t>
        </is>
      </c>
      <c r="C2362" s="3" t="inlineStr">
        <is>
          <t>Jennifer</t>
        </is>
      </c>
      <c r="D2362" s="3" t="inlineStr">
        <is>
          <t>Jennifer Sears</t>
        </is>
      </c>
      <c r="E2362" s="3" t="inlineStr">
        <is>
          <t>Associate Professor</t>
        </is>
      </c>
      <c r="F2362" s="3" t="inlineStr">
        <is>
          <t>NYC College of Technology</t>
        </is>
      </c>
      <c r="G2362" s="3" t="inlineStr">
        <is>
          <t>English</t>
        </is>
      </c>
      <c r="H2362" s="3" t="inlineStr">
        <is>
          <t>JSears@citytech.cuny.edu</t>
        </is>
      </c>
      <c r="I2362" s="3" t="inlineStr">
        <is>
          <t>Book</t>
        </is>
      </c>
      <c r="J2362" s="3" t="inlineStr">
        <is>
          <t>Canticle for Gigi Sauvageau</t>
        </is>
      </c>
      <c r="K2362" s="3" t="n">
        <v>2015</v>
      </c>
      <c r="L2362" s="3" t="inlineStr"/>
      <c r="M2362" s="3" t="inlineStr"/>
      <c r="N2362" s="3" t="inlineStr"/>
      <c r="O2362" s="3" t="n"/>
      <c r="P2362" s="3" t="inlineStr"/>
      <c r="Q2362" s="3" t="inlineStr"/>
      <c r="R2362" s="3" t="inlineStr"/>
      <c r="S2362" s="3" t="inlineStr">
        <is>
          <t>Dept bio</t>
        </is>
      </c>
      <c r="T2362" s="3" t="n">
        <v>1</v>
      </c>
      <c r="U2362" s="3" t="inlineStr">
        <is>
          <t>Medium (self-reported in faculty bio)</t>
        </is>
      </c>
      <c r="V2362" s="3" t="n"/>
      <c r="W2362" s="3" t="inlineStr">
        <is>
          <t>“Canticle for Gigi Sauvageau.” Guernica: A Magazine of Art and Politics. Special issue: “Boundaries of Taste.” Web. 15 June 2015.</t>
        </is>
      </c>
      <c r="X2362" s="3" t="inlineStr"/>
      <c r="Y2362" s="3" t="inlineStr"/>
      <c r="Z2362" s="3" t="inlineStr"/>
      <c r="AA2362" s="3" t="inlineStr"/>
      <c r="AB2362" s="3" t="inlineStr"/>
      <c r="AC2362" s="3" t="inlineStr">
        <is>
          <t>School of Arts &amp; Sciences</t>
        </is>
      </c>
      <c r="AD2362" s="3" t="n"/>
      <c r="AE2362" s="3" t="inlineStr">
        <is>
          <t>No</t>
        </is>
      </c>
      <c r="AF2362" s="3" t="inlineStr"/>
      <c r="AG2362" s="4" t="inlineStr"/>
      <c r="AH2362" s="4" t="inlineStr"/>
      <c r="AI2362" s="4" t="inlineStr"/>
    </row>
    <row r="2363">
      <c r="A2363" s="3" t="inlineStr">
        <is>
          <t>ENG-0420</t>
        </is>
      </c>
      <c r="B2363" s="3" t="inlineStr">
        <is>
          <t>Leston</t>
        </is>
      </c>
      <c r="C2363" s="3" t="inlineStr">
        <is>
          <t>Robert</t>
        </is>
      </c>
      <c r="D2363" s="3" t="inlineStr">
        <is>
          <t>Robert Leston</t>
        </is>
      </c>
      <c r="E2363" s="3" t="inlineStr">
        <is>
          <t>Professor</t>
        </is>
      </c>
      <c r="F2363" s="3" t="inlineStr">
        <is>
          <t>NYC College of Technology</t>
        </is>
      </c>
      <c r="G2363" s="3" t="inlineStr">
        <is>
          <t>English</t>
        </is>
      </c>
      <c r="H2363" s="3" t="inlineStr">
        <is>
          <t>RLeston@citytech.cuny.edu</t>
        </is>
      </c>
      <c r="I2363" s="3" t="inlineStr">
        <is>
          <t>Journal article</t>
        </is>
      </c>
      <c r="J2363" s="3" t="inlineStr">
        <is>
          <t>Deleuze, Haraway, and the Radical Democracy of Desire</t>
        </is>
      </c>
      <c r="K2363" s="3" t="n">
        <v>2015</v>
      </c>
      <c r="L2363" s="3" t="inlineStr">
        <is>
          <t>Configurations</t>
        </is>
      </c>
      <c r="M2363" s="3" t="inlineStr">
        <is>
          <t>Robert Leston</t>
        </is>
      </c>
      <c r="N2363" s="3" t="inlineStr"/>
      <c r="O2363" s="3" t="n"/>
      <c r="P2363" s="3" t="inlineStr"/>
      <c r="Q2363" s="3" t="inlineStr">
        <is>
          <t>10.1353/con.2015.0023</t>
        </is>
      </c>
      <c r="R2363" s="3" t="inlineStr">
        <is>
          <t>https://doi.org/10.1353/con.2015.0023</t>
        </is>
      </c>
      <c r="S2363" s="3" t="inlineStr">
        <is>
          <t>OpenAlex; CUNY Academic Works; Dept bio</t>
        </is>
      </c>
      <c r="T2363" s="3" t="n">
        <v>3</v>
      </c>
      <c r="U2363" s="3" t="inlineStr">
        <is>
          <t>High (City Tech affiliation on paper); 3 sources</t>
        </is>
      </c>
      <c r="V2363" s="3" t="n"/>
      <c r="W2363" s="3" t="inlineStr">
        <is>
          <t>Lestón, Robert. “Deleuze, Haraway, and the Radical Democracy of Desire” Configurations: A Journal of Literature, Society, and Technology. 23.3 (Fall 2015): 355-376. Print.</t>
        </is>
      </c>
      <c r="X2363" s="3" t="inlineStr">
        <is>
          <t>In response to suggestions that Deleuze and Guattari are the “enemy” of companion species, this essay explores the tension between Donna Haraway’s attacks against Deleuze and Guattari and their philosophy of becoming animal. The essay goes on to contextualize Deleuze and Guattari’s statements against pet owners through a discussion of the psychoanalytical refiguration of desire and shows how their ostensible attack against pet owners fits into their larger critique against capitalism. The essay illustrates why Deleuze and Guattari and Haraway are more in agreement than first meets the eye, finding commensurability through Haraway’s early work on embryology. Becoming animal does not begin and end with either humans or animals, and the essay explores the high stakes of focusing on intensities rather than actual animal bodies.</t>
        </is>
      </c>
      <c r="Y2363" s="3" t="inlineStr">
        <is>
          <t>OpenAlex</t>
        </is>
      </c>
      <c r="Z2363" s="3" t="inlineStr">
        <is>
          <t>https://philpapers.org/archive/LESDHA.pdf</t>
        </is>
      </c>
      <c r="AA2363" s="3" t="inlineStr">
        <is>
          <t>Open-access PDF (via OpenAlex)</t>
        </is>
      </c>
      <c r="AB2363" s="3" t="inlineStr">
        <is>
          <t>green</t>
        </is>
      </c>
      <c r="AC2363" s="3" t="inlineStr">
        <is>
          <t>School of Arts &amp; Sciences</t>
        </is>
      </c>
      <c r="AD2363" s="3" t="n">
        <v>8</v>
      </c>
      <c r="AE2363" s="3" t="inlineStr">
        <is>
          <t>No</t>
        </is>
      </c>
      <c r="AF2363" s="3" t="inlineStr"/>
      <c r="AG2363" s="4" t="inlineStr"/>
      <c r="AH2363" s="4" t="inlineStr"/>
      <c r="AI2363" s="4" t="inlineStr"/>
    </row>
    <row r="2364">
      <c r="A2364" s="3" t="inlineStr">
        <is>
          <t>ENG-0422</t>
        </is>
      </c>
      <c r="B2364" s="3" t="inlineStr">
        <is>
          <t>Guida</t>
        </is>
      </c>
      <c r="C2364" s="3" t="inlineStr">
        <is>
          <t>George</t>
        </is>
      </c>
      <c r="D2364" s="3" t="inlineStr">
        <is>
          <t>George Guida</t>
        </is>
      </c>
      <c r="E2364" s="3" t="inlineStr">
        <is>
          <t>Professor</t>
        </is>
      </c>
      <c r="F2364" s="3" t="inlineStr">
        <is>
          <t>NYC College of Technology</t>
        </is>
      </c>
      <c r="G2364" s="3" t="inlineStr">
        <is>
          <t>English</t>
        </is>
      </c>
      <c r="H2364" s="3" t="inlineStr">
        <is>
          <t>GGuida@citytech.cuny.edu</t>
        </is>
      </c>
      <c r="I2364" s="3" t="inlineStr">
        <is>
          <t>Book</t>
        </is>
      </c>
      <c r="J2364" s="3" t="inlineStr">
        <is>
          <t>Eye to Eye, by Maria Terrone</t>
        </is>
      </c>
      <c r="K2364" s="3" t="n">
        <v>2015</v>
      </c>
      <c r="L2364" s="3" t="inlineStr"/>
      <c r="M2364" s="3" t="inlineStr"/>
      <c r="N2364" s="3" t="inlineStr"/>
      <c r="O2364" s="3" t="n"/>
      <c r="P2364" s="3" t="inlineStr"/>
      <c r="Q2364" s="3" t="inlineStr"/>
      <c r="R2364" s="3" t="inlineStr"/>
      <c r="S2364" s="3" t="inlineStr">
        <is>
          <t>Dept bio</t>
        </is>
      </c>
      <c r="T2364" s="3" t="n">
        <v>1</v>
      </c>
      <c r="U2364" s="3" t="inlineStr">
        <is>
          <t>Medium (self-reported in faculty bio)</t>
        </is>
      </c>
      <c r="V2364" s="3" t="n"/>
      <c r="W2364" s="3" t="inlineStr">
        <is>
          <t>"Eye to Eye, by Maria Terrone" (book review), Bookslut (January 2015).</t>
        </is>
      </c>
      <c r="X2364" s="3" t="inlineStr"/>
      <c r="Y2364" s="3" t="inlineStr"/>
      <c r="Z2364" s="3" t="inlineStr"/>
      <c r="AA2364" s="3" t="inlineStr"/>
      <c r="AB2364" s="3" t="inlineStr"/>
      <c r="AC2364" s="3" t="inlineStr">
        <is>
          <t>School of Arts &amp; Sciences</t>
        </is>
      </c>
      <c r="AD2364" s="3" t="n"/>
      <c r="AE2364" s="3" t="inlineStr">
        <is>
          <t>No</t>
        </is>
      </c>
      <c r="AF2364" s="3" t="inlineStr"/>
      <c r="AG2364" s="4" t="inlineStr"/>
      <c r="AH2364" s="4" t="inlineStr"/>
      <c r="AI2364" s="4" t="inlineStr"/>
    </row>
    <row r="2365">
      <c r="A2365" s="3" t="inlineStr">
        <is>
          <t>ENG-0424</t>
        </is>
      </c>
      <c r="B2365" s="3" t="inlineStr">
        <is>
          <t>Hellman</t>
        </is>
      </c>
      <c r="C2365" s="3" t="inlineStr">
        <is>
          <t>Caroline Chamberlin</t>
        </is>
      </c>
      <c r="D2365" s="3" t="inlineStr">
        <is>
          <t>Caroline Chamberlin Hellman</t>
        </is>
      </c>
      <c r="E2365" s="3" t="inlineStr">
        <is>
          <t>Professor</t>
        </is>
      </c>
      <c r="F2365" s="3" t="inlineStr">
        <is>
          <t>NYC College of Technology</t>
        </is>
      </c>
      <c r="G2365" s="3" t="inlineStr">
        <is>
          <t>English</t>
        </is>
      </c>
      <c r="H2365" s="3" t="inlineStr">
        <is>
          <t>CHellman@citytech.cuny.edu</t>
        </is>
      </c>
      <c r="I2365" s="3" t="inlineStr">
        <is>
          <t>Book chapter</t>
        </is>
      </c>
      <c r="J2365" s="3" t="inlineStr">
        <is>
          <t>Freedom to Write (Open Educational Resource for CUNY Developmental Writing Students)</t>
        </is>
      </c>
      <c r="K2365" s="3" t="n">
        <v>2015</v>
      </c>
      <c r="L2365" s="3" t="inlineStr"/>
      <c r="M2365" s="3" t="inlineStr">
        <is>
          <t>Freedom to Write (Open Educational Resource for CUNY Developmental Writing Students). Co-authored with Robert Ostrom</t>
        </is>
      </c>
      <c r="N2365" s="3" t="inlineStr"/>
      <c r="O2365" s="3" t="n"/>
      <c r="P2365" s="3" t="inlineStr"/>
      <c r="Q2365" s="3" t="inlineStr"/>
      <c r="R2365" s="3" t="inlineStr"/>
      <c r="S2365" s="3" t="inlineStr">
        <is>
          <t>Dept bio</t>
        </is>
      </c>
      <c r="T2365" s="3" t="n">
        <v>1</v>
      </c>
      <c r="U2365" s="3" t="inlineStr">
        <is>
          <t>Medium (self-reported in faculty bio)</t>
        </is>
      </c>
      <c r="V2365" s="3" t="n"/>
      <c r="W2365" s="3" t="inlineStr">
        <is>
          <t>Freedom to Write (Open Educational Resource for CUNY Developmental Writing Students). Co-authored with Robert Ostrom. (2015)</t>
        </is>
      </c>
      <c r="X2365" s="3" t="inlineStr"/>
      <c r="Y2365" s="3" t="inlineStr"/>
      <c r="Z2365" s="3" t="inlineStr"/>
      <c r="AA2365" s="3" t="inlineStr"/>
      <c r="AB2365" s="3" t="inlineStr"/>
      <c r="AC2365" s="3" t="inlineStr">
        <is>
          <t>School of Arts &amp; Sciences</t>
        </is>
      </c>
      <c r="AD2365" s="3" t="n"/>
      <c r="AE2365" s="3" t="inlineStr">
        <is>
          <t>No</t>
        </is>
      </c>
      <c r="AF2365" s="3" t="inlineStr"/>
      <c r="AG2365" s="4" t="inlineStr"/>
      <c r="AH2365" s="4" t="inlineStr"/>
      <c r="AI2365" s="4" t="inlineStr"/>
    </row>
    <row r="2366">
      <c r="A2366" s="3" t="inlineStr">
        <is>
          <t>ENG-0425</t>
        </is>
      </c>
      <c r="B2366" s="3" t="inlineStr">
        <is>
          <t>Hellman</t>
        </is>
      </c>
      <c r="C2366" s="3" t="inlineStr">
        <is>
          <t>Caroline Chamberlin</t>
        </is>
      </c>
      <c r="D2366" s="3" t="inlineStr">
        <is>
          <t>Caroline Chamberlin Hellman</t>
        </is>
      </c>
      <c r="E2366" s="3" t="inlineStr">
        <is>
          <t>Professor</t>
        </is>
      </c>
      <c r="F2366" s="3" t="inlineStr">
        <is>
          <t>NYC College of Technology</t>
        </is>
      </c>
      <c r="G2366" s="3" t="inlineStr">
        <is>
          <t>English</t>
        </is>
      </c>
      <c r="H2366" s="3" t="inlineStr">
        <is>
          <t>CHellman@citytech.cuny.edu</t>
        </is>
      </c>
      <c r="I2366" s="3" t="inlineStr">
        <is>
          <t>Conference paper</t>
        </is>
      </c>
      <c r="J2366" s="3" t="inlineStr">
        <is>
          <t>From Brooklyn to Antwerp, Space and Place in 19th- and 20th- Century American Literature</t>
        </is>
      </c>
      <c r="K2366" s="3" t="n">
        <v>2015</v>
      </c>
      <c r="L2366" s="3" t="inlineStr">
        <is>
          <t>CUNY Academic Works (City University of New York)</t>
        </is>
      </c>
      <c r="M2366" s="3" t="inlineStr">
        <is>
          <t>Caroline Chamberlin Hellman</t>
        </is>
      </c>
      <c r="N2366" s="3" t="inlineStr"/>
      <c r="O2366" s="3" t="n"/>
      <c r="P2366" s="3" t="inlineStr"/>
      <c r="Q2366" s="3" t="inlineStr"/>
      <c r="R2366" s="3" t="inlineStr">
        <is>
          <t>https://openalex.org/W2338300563</t>
        </is>
      </c>
      <c r="S2366" s="3" t="inlineStr">
        <is>
          <t>OpenAlex; CUNY Academic Works</t>
        </is>
      </c>
      <c r="T2366" s="3" t="n">
        <v>2</v>
      </c>
      <c r="U2366" s="3" t="inlineStr">
        <is>
          <t>High (City Tech affiliation on paper); 2 sources</t>
        </is>
      </c>
      <c r="V2366" s="3" t="n"/>
      <c r="W2366" s="3" t="inlineStr"/>
      <c r="X2366" s="3" t="inlineStr"/>
      <c r="Y2366" s="3" t="inlineStr"/>
      <c r="Z2366" s="3" t="inlineStr">
        <is>
          <t>https://academicworks.cuny.edu/ufs_conf/5</t>
        </is>
      </c>
      <c r="AA2366" s="3" t="inlineStr">
        <is>
          <t>Open-access PDF (via OpenAlex)</t>
        </is>
      </c>
      <c r="AB2366" s="3" t="inlineStr">
        <is>
          <t>green</t>
        </is>
      </c>
      <c r="AC2366" s="3" t="inlineStr">
        <is>
          <t>School of Arts &amp; Sciences</t>
        </is>
      </c>
      <c r="AD2366" s="3" t="n">
        <v>0</v>
      </c>
      <c r="AE2366" s="3" t="inlineStr">
        <is>
          <t>No</t>
        </is>
      </c>
      <c r="AF2366" s="3" t="inlineStr"/>
      <c r="AG2366" s="4" t="inlineStr"/>
      <c r="AH2366" s="4" t="inlineStr"/>
      <c r="AI2366" s="4" t="inlineStr"/>
    </row>
    <row r="2367">
      <c r="A2367" s="3" t="inlineStr">
        <is>
          <t>ENG-0426</t>
        </is>
      </c>
      <c r="B2367" s="3" t="inlineStr">
        <is>
          <t>Guida</t>
        </is>
      </c>
      <c r="C2367" s="3" t="inlineStr">
        <is>
          <t>George</t>
        </is>
      </c>
      <c r="D2367" s="3" t="inlineStr">
        <is>
          <t>George Guida</t>
        </is>
      </c>
      <c r="E2367" s="3" t="inlineStr">
        <is>
          <t>Professor</t>
        </is>
      </c>
      <c r="F2367" s="3" t="inlineStr">
        <is>
          <t>NYC College of Technology</t>
        </is>
      </c>
      <c r="G2367" s="3" t="inlineStr">
        <is>
          <t>English</t>
        </is>
      </c>
      <c r="H2367" s="3" t="inlineStr">
        <is>
          <t>GGuida@citytech.cuny.edu</t>
        </is>
      </c>
      <c r="I2367" s="3" t="inlineStr">
        <is>
          <t>Book</t>
        </is>
      </c>
      <c r="J2367" s="3" t="inlineStr">
        <is>
          <t>In Italian American T. V. Commercials</t>
        </is>
      </c>
      <c r="K2367" s="3" t="n">
        <v>2015</v>
      </c>
      <c r="L2367" s="3" t="inlineStr"/>
      <c r="M2367" s="3" t="inlineStr"/>
      <c r="N2367" s="3" t="inlineStr"/>
      <c r="O2367" s="3" t="n"/>
      <c r="P2367" s="3" t="inlineStr"/>
      <c r="Q2367" s="3" t="inlineStr"/>
      <c r="R2367" s="3" t="inlineStr"/>
      <c r="S2367" s="3" t="inlineStr">
        <is>
          <t>Dept bio</t>
        </is>
      </c>
      <c r="T2367" s="3" t="n">
        <v>1</v>
      </c>
      <c r="U2367" s="3" t="inlineStr">
        <is>
          <t>Medium (self-reported in faculty bio)</t>
        </is>
      </c>
      <c r="V2367" s="3" t="n"/>
      <c r="W2367" s="3" t="inlineStr">
        <is>
          <t>"In Italian American T. V. Commercials" (reprinted poem), forthcoming in Rabbit Ears: T. V. Poems. New York: New York Quarterly Books, 2015.</t>
        </is>
      </c>
      <c r="X2367" s="3" t="inlineStr"/>
      <c r="Y2367" s="3" t="inlineStr"/>
      <c r="Z2367" s="3" t="inlineStr"/>
      <c r="AA2367" s="3" t="inlineStr"/>
      <c r="AB2367" s="3" t="inlineStr"/>
      <c r="AC2367" s="3" t="inlineStr">
        <is>
          <t>School of Arts &amp; Sciences</t>
        </is>
      </c>
      <c r="AD2367" s="3" t="n"/>
      <c r="AE2367" s="3" t="inlineStr">
        <is>
          <t>No</t>
        </is>
      </c>
      <c r="AF2367" s="3" t="inlineStr"/>
      <c r="AG2367" s="4" t="inlineStr"/>
      <c r="AH2367" s="4" t="inlineStr"/>
      <c r="AI2367" s="4" t="inlineStr"/>
    </row>
    <row r="2368">
      <c r="A2368" s="3" t="inlineStr">
        <is>
          <t>ENG-0427</t>
        </is>
      </c>
      <c r="B2368" s="3" t="inlineStr">
        <is>
          <t>Sears</t>
        </is>
      </c>
      <c r="C2368" s="3" t="inlineStr">
        <is>
          <t>Jennifer</t>
        </is>
      </c>
      <c r="D2368" s="3" t="inlineStr">
        <is>
          <t>Jennifer Sears</t>
        </is>
      </c>
      <c r="E2368" s="3" t="inlineStr">
        <is>
          <t>Associate Professor</t>
        </is>
      </c>
      <c r="F2368" s="3" t="inlineStr">
        <is>
          <t>NYC College of Technology</t>
        </is>
      </c>
      <c r="G2368" s="3" t="inlineStr">
        <is>
          <t>English</t>
        </is>
      </c>
      <c r="H2368" s="3" t="inlineStr">
        <is>
          <t>JSears@citytech.cuny.edu</t>
        </is>
      </c>
      <c r="I2368" s="3" t="inlineStr">
        <is>
          <t>Book</t>
        </is>
      </c>
      <c r="J2368" s="3" t="inlineStr">
        <is>
          <t>John Jay College of Criminal Justice, City University of New York</t>
        </is>
      </c>
      <c r="K2368" s="3" t="n">
        <v>2015</v>
      </c>
      <c r="L2368" s="3" t="inlineStr"/>
      <c r="M2368" s="3" t="inlineStr"/>
      <c r="N2368" s="3" t="inlineStr"/>
      <c r="O2368" s="3" t="n"/>
      <c r="P2368" s="3" t="inlineStr"/>
      <c r="Q2368" s="3" t="inlineStr"/>
      <c r="R2368" s="3" t="inlineStr"/>
      <c r="S2368" s="3" t="inlineStr">
        <is>
          <t>Dept bio</t>
        </is>
      </c>
      <c r="T2368" s="3" t="n">
        <v>1</v>
      </c>
      <c r="U2368" s="3" t="inlineStr">
        <is>
          <t>Medium (self-reported in faculty bio)</t>
        </is>
      </c>
      <c r="V2368" s="3" t="n"/>
      <c r="W2368" s="3" t="inlineStr">
        <is>
          <t>“Sleepers.” J Journal: New Writing on Justice. John Jay College of Criminal Justice, City University of New York. 8.1. Spring 2015.</t>
        </is>
      </c>
      <c r="X2368" s="3" t="inlineStr"/>
      <c r="Y2368" s="3" t="inlineStr"/>
      <c r="Z2368" s="3" t="inlineStr"/>
      <c r="AA2368" s="3" t="inlineStr"/>
      <c r="AB2368" s="3" t="inlineStr"/>
      <c r="AC2368" s="3" t="inlineStr">
        <is>
          <t>School of Arts &amp; Sciences</t>
        </is>
      </c>
      <c r="AD2368" s="3" t="n"/>
      <c r="AE2368" s="3" t="inlineStr">
        <is>
          <t>No</t>
        </is>
      </c>
      <c r="AF2368" s="3" t="inlineStr"/>
      <c r="AG2368" s="4" t="inlineStr"/>
      <c r="AH2368" s="4" t="inlineStr"/>
      <c r="AI2368" s="4" t="inlineStr"/>
    </row>
    <row r="2369">
      <c r="A2369" s="3" t="inlineStr">
        <is>
          <t>ENG-0428</t>
        </is>
      </c>
      <c r="B2369" s="3" t="inlineStr">
        <is>
          <t>Ferrell</t>
        </is>
      </c>
      <c r="C2369" s="3" t="inlineStr">
        <is>
          <t>Monique</t>
        </is>
      </c>
      <c r="D2369" s="3" t="inlineStr">
        <is>
          <t>Monique Ferrell</t>
        </is>
      </c>
      <c r="E2369" s="3" t="inlineStr">
        <is>
          <t>Professor</t>
        </is>
      </c>
      <c r="F2369" s="3" t="inlineStr">
        <is>
          <t>NYC College of Technology</t>
        </is>
      </c>
      <c r="G2369" s="3" t="inlineStr">
        <is>
          <t>English</t>
        </is>
      </c>
      <c r="H2369" s="3" t="inlineStr">
        <is>
          <t>MFerrell@citytech.cuny.edu</t>
        </is>
      </c>
      <c r="I2369" s="3" t="inlineStr">
        <is>
          <t>Book</t>
        </is>
      </c>
      <c r="J2369" s="3" t="inlineStr">
        <is>
          <t>Just Another Bitch on Reality Television: The Intentional Degradation of The American Woman</t>
        </is>
      </c>
      <c r="K2369" s="3" t="n">
        <v>2015</v>
      </c>
      <c r="L2369" s="3" t="inlineStr"/>
      <c r="M2369" s="3" t="inlineStr"/>
      <c r="N2369" s="3" t="inlineStr"/>
      <c r="O2369" s="3" t="n"/>
      <c r="P2369" s="3" t="inlineStr"/>
      <c r="Q2369" s="3" t="inlineStr"/>
      <c r="R2369" s="3" t="inlineStr"/>
      <c r="S2369" s="3" t="inlineStr">
        <is>
          <t>Dept bio</t>
        </is>
      </c>
      <c r="T2369" s="3" t="n">
        <v>1</v>
      </c>
      <c r="U2369" s="3" t="inlineStr">
        <is>
          <t>Medium (self-reported in faculty bio)</t>
        </is>
      </c>
      <c r="V2369" s="3" t="n"/>
      <c r="W2369" s="3" t="inlineStr">
        <is>
          <t>Looking For The Enemy: The Eternal Internal Gender Wars of Our Sisters w/ Julian Williams (2015, 2018). Includes original essay "Just Another Bitch on Reality Television: The Intentional Degradation of The American Woman."</t>
        </is>
      </c>
      <c r="X2369" s="3" t="inlineStr"/>
      <c r="Y2369" s="3" t="inlineStr"/>
      <c r="Z2369" s="3" t="inlineStr"/>
      <c r="AA2369" s="3" t="inlineStr"/>
      <c r="AB2369" s="3" t="inlineStr"/>
      <c r="AC2369" s="3" t="inlineStr">
        <is>
          <t>School of Arts &amp; Sciences</t>
        </is>
      </c>
      <c r="AD2369" s="3" t="n"/>
      <c r="AE2369" s="3" t="inlineStr">
        <is>
          <t>No</t>
        </is>
      </c>
      <c r="AF2369" s="3" t="inlineStr"/>
      <c r="AG2369" s="4" t="inlineStr"/>
      <c r="AH2369" s="4" t="inlineStr"/>
      <c r="AI2369" s="4" t="inlineStr"/>
    </row>
    <row r="2370">
      <c r="A2370" s="3" t="inlineStr">
        <is>
          <t>ENG-0429</t>
        </is>
      </c>
      <c r="B2370" s="3" t="inlineStr">
        <is>
          <t>Grujicic-Alatriste</t>
        </is>
      </c>
      <c r="C2370" s="3" t="inlineStr">
        <is>
          <t>Lubie</t>
        </is>
      </c>
      <c r="D2370" s="3" t="inlineStr">
        <is>
          <t>Lubie Grujicic-Alatriste</t>
        </is>
      </c>
      <c r="E2370" s="3" t="inlineStr">
        <is>
          <t>Professor</t>
        </is>
      </c>
      <c r="F2370" s="3" t="inlineStr">
        <is>
          <t>NYC College of Technology</t>
        </is>
      </c>
      <c r="G2370" s="3" t="inlineStr">
        <is>
          <t>English</t>
        </is>
      </c>
      <c r="H2370" s="3" t="inlineStr">
        <is>
          <t>LAlatriste@citytech.cuny.edu</t>
        </is>
      </c>
      <c r="I2370" s="3" t="inlineStr">
        <is>
          <t>Book</t>
        </is>
      </c>
      <c r="J2370" s="3" t="inlineStr">
        <is>
          <t>Linking Discourse Studies to Professional Practice</t>
        </is>
      </c>
      <c r="K2370" s="3" t="n">
        <v>2015</v>
      </c>
      <c r="L2370" s="3" t="inlineStr">
        <is>
          <t>Channel View Publications eBooks</t>
        </is>
      </c>
      <c r="M2370" s="3" t="inlineStr">
        <is>
          <t>Lubie Grujicic-Alatriste</t>
        </is>
      </c>
      <c r="N2370" s="3" t="inlineStr"/>
      <c r="O2370" s="3" t="n"/>
      <c r="P2370" s="3" t="inlineStr"/>
      <c r="Q2370" s="3" t="inlineStr">
        <is>
          <t>10.2307/jj.26932015</t>
        </is>
      </c>
      <c r="R2370" s="3" t="inlineStr">
        <is>
          <t>https://doi.org/10.2307/jj.26932015</t>
        </is>
      </c>
      <c r="S2370" s="3" t="inlineStr">
        <is>
          <t>OpenAlex; Dept bio</t>
        </is>
      </c>
      <c r="T2370" s="3" t="n">
        <v>2</v>
      </c>
      <c r="U2370" s="3" t="inlineStr">
        <is>
          <t>High (City Tech affiliation on paper); 2 sources</t>
        </is>
      </c>
      <c r="V2370" s="3" t="n"/>
      <c r="W2370" s="3" t="inlineStr">
        <is>
          <t>Grujicic-Alatriste, L. (Ed.) (August 2015). Linking Discourse Studies to Professional Practice. Clevedon, UK: Multilingual Matters.</t>
        </is>
      </c>
      <c r="X2370" s="3" t="inlineStr"/>
      <c r="Y2370" s="3" t="inlineStr"/>
      <c r="Z2370" s="3" t="inlineStr"/>
      <c r="AA2370" s="3" t="inlineStr">
        <is>
          <t>Not found</t>
        </is>
      </c>
      <c r="AB2370" s="3" t="inlineStr">
        <is>
          <t>closed</t>
        </is>
      </c>
      <c r="AC2370" s="3" t="inlineStr">
        <is>
          <t>School of Arts &amp; Sciences</t>
        </is>
      </c>
      <c r="AD2370" s="3" t="n">
        <v>0</v>
      </c>
      <c r="AE2370" s="3" t="inlineStr">
        <is>
          <t>No</t>
        </is>
      </c>
      <c r="AF2370" s="3" t="inlineStr"/>
      <c r="AG2370" s="4" t="inlineStr"/>
      <c r="AH2370" s="4" t="inlineStr"/>
      <c r="AI2370" s="4" t="inlineStr"/>
    </row>
    <row r="2371">
      <c r="A2371" s="3" t="inlineStr">
        <is>
          <t>ENG-0430</t>
        </is>
      </c>
      <c r="B2371" s="3" t="inlineStr">
        <is>
          <t>Noonan</t>
        </is>
      </c>
      <c r="C2371" s="3" t="inlineStr">
        <is>
          <t>Mark</t>
        </is>
      </c>
      <c r="D2371" s="3" t="inlineStr">
        <is>
          <t>Mark Noonan</t>
        </is>
      </c>
      <c r="E2371" s="3" t="inlineStr">
        <is>
          <t>Professor</t>
        </is>
      </c>
      <c r="F2371" s="3" t="inlineStr">
        <is>
          <t>NYC College of Technology</t>
        </is>
      </c>
      <c r="G2371" s="3" t="inlineStr">
        <is>
          <t>English</t>
        </is>
      </c>
      <c r="H2371" s="3" t="inlineStr">
        <is>
          <t>MNoonan@citytech.cuny.edu</t>
        </is>
      </c>
      <c r="I2371" s="3" t="inlineStr">
        <is>
          <t>Grant</t>
        </is>
      </c>
      <c r="J2371" s="3" t="inlineStr">
        <is>
          <t>New York City College of Technology</t>
        </is>
      </c>
      <c r="K2371" s="3" t="n">
        <v>2015</v>
      </c>
      <c r="L2371" s="3" t="inlineStr"/>
      <c r="M2371" s="3" t="inlineStr"/>
      <c r="N2371" s="3" t="inlineStr"/>
      <c r="O2371" s="3" t="n"/>
      <c r="P2371" s="3" t="inlineStr"/>
      <c r="Q2371" s="3" t="inlineStr"/>
      <c r="R2371" s="3" t="inlineStr"/>
      <c r="S2371" s="3" t="inlineStr">
        <is>
          <t>Dept bio</t>
        </is>
      </c>
      <c r="T2371" s="3" t="n">
        <v>1</v>
      </c>
      <c r="U2371" s="3" t="inlineStr">
        <is>
          <t>Medium (self-reported in faculty bio)</t>
        </is>
      </c>
      <c r="V2371" s="3" t="n"/>
      <c r="W2371" s="3" t="inlineStr">
        <is>
          <t>New York City College of Technology. Summer of 2015 and 2020.</t>
        </is>
      </c>
      <c r="X2371" s="3" t="inlineStr"/>
      <c r="Y2371" s="3" t="inlineStr"/>
      <c r="Z2371" s="3" t="inlineStr"/>
      <c r="AA2371" s="3" t="inlineStr"/>
      <c r="AB2371" s="3" t="inlineStr"/>
      <c r="AC2371" s="3" t="inlineStr">
        <is>
          <t>School of Arts &amp; Sciences</t>
        </is>
      </c>
      <c r="AD2371" s="3" t="n"/>
      <c r="AE2371" s="3" t="inlineStr">
        <is>
          <t>No</t>
        </is>
      </c>
      <c r="AF2371" s="3" t="inlineStr"/>
      <c r="AG2371" s="4" t="inlineStr"/>
      <c r="AH2371" s="4" t="inlineStr"/>
      <c r="AI2371" s="4" t="inlineStr"/>
    </row>
    <row r="2372">
      <c r="A2372" s="3" t="inlineStr">
        <is>
          <t>ENG-0431</t>
        </is>
      </c>
      <c r="B2372" s="3" t="inlineStr">
        <is>
          <t>Lansiquot-Panagiotakis</t>
        </is>
      </c>
      <c r="C2372" s="3" t="inlineStr">
        <is>
          <t>Reneta</t>
        </is>
      </c>
      <c r="D2372" s="3" t="inlineStr">
        <is>
          <t>Reneta Lansiquot-Panagiotakis</t>
        </is>
      </c>
      <c r="E2372" s="3" t="inlineStr">
        <is>
          <t>Professor</t>
        </is>
      </c>
      <c r="F2372" s="3" t="inlineStr">
        <is>
          <t>NYC College of Technology</t>
        </is>
      </c>
      <c r="G2372" s="3" t="inlineStr">
        <is>
          <t>English</t>
        </is>
      </c>
      <c r="H2372" s="3" t="inlineStr">
        <is>
          <t>RLansiquot@citytech.cuny.edu</t>
        </is>
      </c>
      <c r="I2372" s="3" t="inlineStr">
        <is>
          <t>Journal article</t>
        </is>
      </c>
      <c r="J2372" s="3" t="inlineStr">
        <is>
          <t>Online peer review: Encouraging student response and development</t>
        </is>
      </c>
      <c r="K2372" s="3" t="n">
        <v>2015</v>
      </c>
      <c r="L2372" s="3" t="inlineStr"/>
      <c r="M2372" s="3" t="inlineStr">
        <is>
          <t>Lansiquot, R., &amp; Rosalia, C</t>
        </is>
      </c>
      <c r="N2372" s="3" t="inlineStr"/>
      <c r="O2372" s="3" t="n"/>
      <c r="P2372" s="3" t="inlineStr"/>
      <c r="Q2372" s="3" t="inlineStr"/>
      <c r="R2372" s="3" t="inlineStr"/>
      <c r="S2372" s="3" t="inlineStr">
        <is>
          <t>Dept bio</t>
        </is>
      </c>
      <c r="T2372" s="3" t="n">
        <v>1</v>
      </c>
      <c r="U2372" s="3" t="inlineStr">
        <is>
          <t>Medium (self-reported in faculty bio)</t>
        </is>
      </c>
      <c r="V2372" s="3" t="n"/>
      <c r="W2372" s="3" t="inlineStr">
        <is>
          <t>Lansiquot, R., &amp; Rosalia, C. (2015). Online peer review: Encouraging student response and development. Journal of Interactive Learning Research, 26 (1), 105-123.</t>
        </is>
      </c>
      <c r="X2372" s="3" t="inlineStr"/>
      <c r="Y2372" s="3" t="inlineStr"/>
      <c r="Z2372" s="3" t="inlineStr"/>
      <c r="AA2372" s="3" t="inlineStr"/>
      <c r="AB2372" s="3" t="inlineStr"/>
      <c r="AC2372" s="3" t="inlineStr">
        <is>
          <t>School of Arts &amp; Sciences</t>
        </is>
      </c>
      <c r="AD2372" s="3" t="n"/>
      <c r="AE2372" s="3" t="inlineStr">
        <is>
          <t>No</t>
        </is>
      </c>
      <c r="AF2372" s="3" t="inlineStr"/>
      <c r="AG2372" s="4" t="inlineStr"/>
      <c r="AH2372" s="4" t="inlineStr"/>
      <c r="AI2372" s="4" t="inlineStr"/>
    </row>
    <row r="2373">
      <c r="A2373" s="3" t="inlineStr">
        <is>
          <t>ENG-0432</t>
        </is>
      </c>
      <c r="B2373" s="3" t="inlineStr">
        <is>
          <t>Rosen</t>
        </is>
      </c>
      <c r="C2373" s="3" t="inlineStr">
        <is>
          <t>Jody</t>
        </is>
      </c>
      <c r="D2373" s="3" t="inlineStr">
        <is>
          <t>Jody Rosen</t>
        </is>
      </c>
      <c r="E2373" s="3" t="inlineStr">
        <is>
          <t>Associate Professor</t>
        </is>
      </c>
      <c r="F2373" s="3" t="inlineStr">
        <is>
          <t>NYC College of Technology</t>
        </is>
      </c>
      <c r="G2373" s="3" t="inlineStr">
        <is>
          <t>English</t>
        </is>
      </c>
      <c r="H2373" s="3" t="inlineStr">
        <is>
          <t>JRRosen@citytech.cuny.edu</t>
        </is>
      </c>
      <c r="I2373" s="3" t="inlineStr">
        <is>
          <t>Paper (venue type unclear)</t>
        </is>
      </c>
      <c r="J2373" s="3" t="inlineStr">
        <is>
          <t>Open Digital Pedagogy = Critical Pedagogy</t>
        </is>
      </c>
      <c r="K2373" s="3" t="n">
        <v>2015</v>
      </c>
      <c r="L2373" s="3" t="inlineStr">
        <is>
          <t>CUNY Academic Works (City University of New York)</t>
        </is>
      </c>
      <c r="M2373" s="3" t="inlineStr">
        <is>
          <t>Jody R. Rosen; Maura A. Smale</t>
        </is>
      </c>
      <c r="N2373" s="3" t="inlineStr"/>
      <c r="O2373" s="3" t="n"/>
      <c r="P2373" s="3" t="inlineStr"/>
      <c r="Q2373" s="3" t="inlineStr"/>
      <c r="R2373" s="3" t="inlineStr">
        <is>
          <t>https://openalex.org/W138630040</t>
        </is>
      </c>
      <c r="S2373" s="3" t="inlineStr">
        <is>
          <t>OpenAlex; CUNY Academic Works</t>
        </is>
      </c>
      <c r="T2373" s="3" t="n">
        <v>2</v>
      </c>
      <c r="U2373" s="3" t="inlineStr">
        <is>
          <t>High (City Tech affiliation on paper); 2 sources</t>
        </is>
      </c>
      <c r="V2373" s="3" t="n"/>
      <c r="W2373" s="3" t="inlineStr"/>
      <c r="X2373" s="3" t="inlineStr">
        <is>
          <t>members of the college community in the spirit of Freirian ideals of critical pedagogy.Using open digital tools creates space for productive dialogue within and across courses and departments, allowing for critical co-investigation not just within a single course but in the college community.An open learning space in which everyone can work together enables browsing and viewing each other's work, and empowers students to participate more fully in their education.Open digital pedagogy is the use of cost-free, publicly available online tools and platforms by instructors and students for teaching, learning, and communicating in support of educational goals, can, as Kris Shaffer has argued, "facilitate student access to existing knowledge, and empower them to critique it, dismantle it, and create new knowledge." This approach can bring critical digital pedagogy to higher education and equip students to actively participate in their education.Jim Groom and Brian Lamb describe innovative customizations of open digital tools in use at various colleges and universities, including the</t>
        </is>
      </c>
      <c r="Y2373" s="3" t="inlineStr">
        <is>
          <t>OpenAlex</t>
        </is>
      </c>
      <c r="Z2373" s="3" t="inlineStr">
        <is>
          <t>https://academicworks.cuny.edu/ny_pubs/658</t>
        </is>
      </c>
      <c r="AA2373" s="3" t="inlineStr">
        <is>
          <t>Open-access PDF (via OpenAlex)</t>
        </is>
      </c>
      <c r="AB2373" s="3" t="inlineStr">
        <is>
          <t>green</t>
        </is>
      </c>
      <c r="AC2373" s="3" t="inlineStr">
        <is>
          <t>School of Arts &amp; Sciences</t>
        </is>
      </c>
      <c r="AD2373" s="3" t="n">
        <v>11</v>
      </c>
      <c r="AE2373" s="3" t="inlineStr">
        <is>
          <t>No</t>
        </is>
      </c>
      <c r="AF2373" s="3" t="inlineStr"/>
      <c r="AG2373" s="4" t="inlineStr"/>
      <c r="AH2373" s="4" t="inlineStr"/>
      <c r="AI2373" s="4" t="inlineStr"/>
    </row>
    <row r="2374">
      <c r="A2374" s="3" t="inlineStr">
        <is>
          <t>ENG-0434</t>
        </is>
      </c>
      <c r="B2374" s="3" t="inlineStr">
        <is>
          <t>Guida</t>
        </is>
      </c>
      <c r="C2374" s="3" t="inlineStr">
        <is>
          <t>George</t>
        </is>
      </c>
      <c r="D2374" s="3" t="inlineStr">
        <is>
          <t>George Guida</t>
        </is>
      </c>
      <c r="E2374" s="3" t="inlineStr">
        <is>
          <t>Professor</t>
        </is>
      </c>
      <c r="F2374" s="3" t="inlineStr">
        <is>
          <t>NYC College of Technology</t>
        </is>
      </c>
      <c r="G2374" s="3" t="inlineStr">
        <is>
          <t>English</t>
        </is>
      </c>
      <c r="H2374" s="3" t="inlineStr">
        <is>
          <t>GGuida@citytech.cuny.edu</t>
        </is>
      </c>
      <c r="I2374" s="3" t="inlineStr">
        <is>
          <t>Book</t>
        </is>
      </c>
      <c r="J2374" s="3" t="inlineStr">
        <is>
          <t>Parallel Passions: A Conversation with Kim Addonizio</t>
        </is>
      </c>
      <c r="K2374" s="3" t="n">
        <v>2015</v>
      </c>
      <c r="L2374" s="3" t="inlineStr"/>
      <c r="M2374" s="3" t="inlineStr">
        <is>
          <t>"Parallel Passions: A Conversation with Kim Addonizio" (interview), forthcoming in 2 Bridges Review 5</t>
        </is>
      </c>
      <c r="N2374" s="3" t="inlineStr"/>
      <c r="O2374" s="3" t="n"/>
      <c r="P2374" s="3" t="inlineStr"/>
      <c r="Q2374" s="3" t="inlineStr"/>
      <c r="R2374" s="3" t="inlineStr"/>
      <c r="S2374" s="3" t="inlineStr">
        <is>
          <t>Dept bio</t>
        </is>
      </c>
      <c r="T2374" s="3" t="n">
        <v>1</v>
      </c>
      <c r="U2374" s="3" t="inlineStr">
        <is>
          <t>Medium (self-reported in faculty bio)</t>
        </is>
      </c>
      <c r="V2374" s="3" t="n"/>
      <c r="W2374" s="3" t="inlineStr">
        <is>
          <t>"Parallel Passions: A Conversation with Kim Addonizio" (interview), forthcoming in 2 Bridges Review 5 (2015).</t>
        </is>
      </c>
      <c r="X2374" s="3" t="inlineStr"/>
      <c r="Y2374" s="3" t="inlineStr"/>
      <c r="Z2374" s="3" t="inlineStr"/>
      <c r="AA2374" s="3" t="inlineStr"/>
      <c r="AB2374" s="3" t="inlineStr"/>
      <c r="AC2374" s="3" t="inlineStr">
        <is>
          <t>School of Arts &amp; Sciences</t>
        </is>
      </c>
      <c r="AD2374" s="3" t="n"/>
      <c r="AE2374" s="3" t="inlineStr">
        <is>
          <t>No</t>
        </is>
      </c>
      <c r="AF2374" s="3" t="inlineStr"/>
      <c r="AG2374" s="4" t="inlineStr"/>
      <c r="AH2374" s="4" t="inlineStr"/>
      <c r="AI2374" s="4" t="inlineStr"/>
    </row>
    <row r="2375">
      <c r="A2375" s="3" t="inlineStr">
        <is>
          <t>ENG-0436</t>
        </is>
      </c>
      <c r="B2375" s="3" t="inlineStr">
        <is>
          <t>Garcia</t>
        </is>
      </c>
      <c r="C2375" s="3" t="inlineStr">
        <is>
          <t>Ruth</t>
        </is>
      </c>
      <c r="D2375" s="3" t="inlineStr">
        <is>
          <t>Ruth Garcia</t>
        </is>
      </c>
      <c r="E2375" s="3" t="inlineStr">
        <is>
          <t>Associate Professor</t>
        </is>
      </c>
      <c r="F2375" s="3" t="inlineStr">
        <is>
          <t>NYC College of Technology</t>
        </is>
      </c>
      <c r="G2375" s="3" t="inlineStr">
        <is>
          <t>English</t>
        </is>
      </c>
      <c r="H2375" s="3" t="inlineStr">
        <is>
          <t>RGarcia@citytech.cuny.edu</t>
        </is>
      </c>
      <c r="I2375" s="3" t="inlineStr">
        <is>
          <t>Paper (venue type unclear)</t>
        </is>
      </c>
      <c r="J2375" s="3" t="inlineStr">
        <is>
          <t>Pomfret, John.” The Encyclopedia of British Literature 1660-1789</t>
        </is>
      </c>
      <c r="K2375" s="3" t="n">
        <v>2015</v>
      </c>
      <c r="L2375" s="3" t="inlineStr"/>
      <c r="M2375" s="3" t="inlineStr"/>
      <c r="N2375" s="3" t="inlineStr"/>
      <c r="O2375" s="3" t="n"/>
      <c r="P2375" s="3" t="inlineStr"/>
      <c r="Q2375" s="3" t="inlineStr"/>
      <c r="R2375" s="3" t="inlineStr"/>
      <c r="S2375" s="3" t="inlineStr">
        <is>
          <t>Dept bio</t>
        </is>
      </c>
      <c r="T2375" s="3" t="n">
        <v>1</v>
      </c>
      <c r="U2375" s="3" t="inlineStr">
        <is>
          <t>Medium (self-reported in faculty bio)</t>
        </is>
      </c>
      <c r="V2375" s="3" t="n"/>
      <c r="W2375" s="3" t="inlineStr">
        <is>
          <t>“Pomfret, John.” The Encyclopedia of British Literature 1660-1789. Edited by Jack Lynch and Gary Day. West Sussex, UK: Wiley-Blackwell, March 2015. 897-898.</t>
        </is>
      </c>
      <c r="X2375" s="3" t="inlineStr"/>
      <c r="Y2375" s="3" t="inlineStr"/>
      <c r="Z2375" s="3" t="inlineStr"/>
      <c r="AA2375" s="3" t="inlineStr"/>
      <c r="AB2375" s="3" t="inlineStr"/>
      <c r="AC2375" s="3" t="inlineStr">
        <is>
          <t>School of Arts &amp; Sciences</t>
        </is>
      </c>
      <c r="AD2375" s="3" t="n"/>
      <c r="AE2375" s="3" t="inlineStr">
        <is>
          <t>No</t>
        </is>
      </c>
      <c r="AF2375" s="3" t="inlineStr"/>
      <c r="AG2375" s="4" t="inlineStr"/>
      <c r="AH2375" s="4" t="inlineStr"/>
      <c r="AI2375" s="4" t="inlineStr"/>
    </row>
    <row r="2376">
      <c r="A2376" s="3" t="inlineStr">
        <is>
          <t>ENG-0438</t>
        </is>
      </c>
      <c r="B2376" s="3" t="inlineStr">
        <is>
          <t>Shapiro</t>
        </is>
      </c>
      <c r="C2376" s="3" t="inlineStr">
        <is>
          <t>Rebecca</t>
        </is>
      </c>
      <c r="D2376" s="3" t="inlineStr">
        <is>
          <t>Rebecca Shapiro</t>
        </is>
      </c>
      <c r="E2376" s="3" t="inlineStr">
        <is>
          <t>Professor</t>
        </is>
      </c>
      <c r="F2376" s="3" t="inlineStr">
        <is>
          <t>NYC College of Technology</t>
        </is>
      </c>
      <c r="G2376" s="3" t="inlineStr">
        <is>
          <t>English</t>
        </is>
      </c>
      <c r="H2376" s="3" t="inlineStr">
        <is>
          <t>RShapiro@citytech.cuny.edu</t>
        </is>
      </c>
      <c r="I2376" s="3" t="inlineStr">
        <is>
          <t>Book</t>
        </is>
      </c>
      <c r="J2376" s="3" t="inlineStr">
        <is>
          <t>Principles of Applied Lexicography: An Historical Anthology, New York: AMS Press, 2015</t>
        </is>
      </c>
      <c r="K2376" s="3" t="n">
        <v>2015</v>
      </c>
      <c r="L2376" s="3" t="inlineStr"/>
      <c r="M2376" s="3" t="inlineStr"/>
      <c r="N2376" s="3" t="inlineStr"/>
      <c r="O2376" s="3" t="n"/>
      <c r="P2376" s="3" t="inlineStr"/>
      <c r="Q2376" s="3" t="inlineStr"/>
      <c r="R2376" s="3" t="inlineStr"/>
      <c r="S2376" s="3" t="inlineStr">
        <is>
          <t>Dept bio</t>
        </is>
      </c>
      <c r="T2376" s="3" t="n">
        <v>1</v>
      </c>
      <c r="U2376" s="3" t="inlineStr">
        <is>
          <t>Medium (self-reported in faculty bio)</t>
        </is>
      </c>
      <c r="V2376" s="3" t="n"/>
      <c r="W2376" s="3" t="inlineStr">
        <is>
          <t>Principles of Applied Lexicography: An Historical Anthology, New York: AMS Press, 2015.</t>
        </is>
      </c>
      <c r="X2376" s="3" t="inlineStr"/>
      <c r="Y2376" s="3" t="inlineStr"/>
      <c r="Z2376" s="3" t="inlineStr"/>
      <c r="AA2376" s="3" t="inlineStr"/>
      <c r="AB2376" s="3" t="inlineStr"/>
      <c r="AC2376" s="3" t="inlineStr">
        <is>
          <t>School of Arts &amp; Sciences</t>
        </is>
      </c>
      <c r="AD2376" s="3" t="n"/>
      <c r="AE2376" s="3" t="inlineStr">
        <is>
          <t>No</t>
        </is>
      </c>
      <c r="AF2376" s="3" t="inlineStr"/>
      <c r="AG2376" s="4" t="inlineStr"/>
      <c r="AH2376" s="4" t="inlineStr"/>
      <c r="AI2376" s="4" t="inlineStr"/>
    </row>
    <row r="2377">
      <c r="A2377" s="3" t="inlineStr">
        <is>
          <t>ENG-0439</t>
        </is>
      </c>
      <c r="B2377" s="3" t="inlineStr">
        <is>
          <t>Lansiquot-Panagiotakis</t>
        </is>
      </c>
      <c r="C2377" s="3" t="inlineStr">
        <is>
          <t>Reneta</t>
        </is>
      </c>
      <c r="D2377" s="3" t="inlineStr">
        <is>
          <t>Reneta Lansiquot-Panagiotakis</t>
        </is>
      </c>
      <c r="E2377" s="3" t="inlineStr">
        <is>
          <t>Professor</t>
        </is>
      </c>
      <c r="F2377" s="3" t="inlineStr">
        <is>
          <t>NYC College of Technology</t>
        </is>
      </c>
      <c r="G2377" s="3" t="inlineStr">
        <is>
          <t>English</t>
        </is>
      </c>
      <c r="H2377" s="3" t="inlineStr">
        <is>
          <t>RLansiquot@citytech.cuny.edu</t>
        </is>
      </c>
      <c r="I2377" s="3" t="inlineStr">
        <is>
          <t>Journal article</t>
        </is>
      </c>
      <c r="J2377" s="3" t="inlineStr">
        <is>
          <t>Promoting the geosciences among grades 8-12 minority students in the urban costal environment of New York City</t>
        </is>
      </c>
      <c r="K2377" s="3" t="n">
        <v>2015</v>
      </c>
      <c r="L2377" s="3" t="inlineStr"/>
      <c r="M2377" s="3" t="inlineStr">
        <is>
          <t>*Blake, R. A., Liou-Mark, J., &amp; Lansiquot, R. D</t>
        </is>
      </c>
      <c r="N2377" s="3" t="inlineStr"/>
      <c r="O2377" s="3" t="n"/>
      <c r="P2377" s="3" t="inlineStr"/>
      <c r="Q2377" s="3" t="inlineStr"/>
      <c r="R2377" s="3" t="inlineStr"/>
      <c r="S2377" s="3" t="inlineStr">
        <is>
          <t>Dept bio</t>
        </is>
      </c>
      <c r="T2377" s="3" t="n">
        <v>1</v>
      </c>
      <c r="U2377" s="3" t="inlineStr">
        <is>
          <t>Medium (self-reported in faculty bio)</t>
        </is>
      </c>
      <c r="V2377" s="3" t="n"/>
      <c r="W2377" s="3" t="inlineStr">
        <is>
          <t>*Blake, R. A., Liou-Mark, J., &amp; Lansiquot, R. D. (2015). Promoting the geosciences among grades 8-12 minority students in the urban costal environment of New York City. Journal of Geoscience Education, 63 (1), 29-40.</t>
        </is>
      </c>
      <c r="X2377" s="3" t="inlineStr"/>
      <c r="Y2377" s="3" t="inlineStr"/>
      <c r="Z2377" s="3" t="inlineStr"/>
      <c r="AA2377" s="3" t="inlineStr"/>
      <c r="AB2377" s="3" t="inlineStr"/>
      <c r="AC2377" s="3" t="inlineStr">
        <is>
          <t>School of Arts &amp; Sciences</t>
        </is>
      </c>
      <c r="AD2377" s="3" t="n"/>
      <c r="AE2377" s="3" t="inlineStr">
        <is>
          <t>No</t>
        </is>
      </c>
      <c r="AF2377" s="3" t="inlineStr"/>
      <c r="AG2377" s="4" t="inlineStr"/>
      <c r="AH2377" s="4" t="inlineStr"/>
      <c r="AI2377" s="4" t="inlineStr"/>
    </row>
    <row r="2378">
      <c r="A2378" s="3" t="inlineStr">
        <is>
          <t>ENG-0440</t>
        </is>
      </c>
      <c r="B2378" s="3" t="inlineStr">
        <is>
          <t>Bannett</t>
        </is>
      </c>
      <c r="C2378" s="3" t="inlineStr">
        <is>
          <t>Nina</t>
        </is>
      </c>
      <c r="D2378" s="3" t="inlineStr">
        <is>
          <t>Nina Bannett</t>
        </is>
      </c>
      <c r="E2378" s="3" t="inlineStr">
        <is>
          <t>Professor</t>
        </is>
      </c>
      <c r="F2378" s="3" t="inlineStr">
        <is>
          <t>NYC College of Technology</t>
        </is>
      </c>
      <c r="G2378" s="3" t="inlineStr">
        <is>
          <t>English</t>
        </is>
      </c>
      <c r="H2378" s="3" t="inlineStr">
        <is>
          <t>NBannett@citytech.cuny.edu</t>
        </is>
      </c>
      <c r="I2378" s="3" t="inlineStr">
        <is>
          <t>Journal article</t>
        </is>
      </c>
      <c r="J2378" s="3" t="inlineStr">
        <is>
          <t>Reclaiming Sentimentalism in Edith Wharton's Summer</t>
        </is>
      </c>
      <c r="K2378" s="3" t="n">
        <v>2015</v>
      </c>
      <c r="L2378" s="3" t="inlineStr">
        <is>
          <t>Edith Wharton Review</t>
        </is>
      </c>
      <c r="M2378" s="3" t="inlineStr">
        <is>
          <t>Nina Bannett</t>
        </is>
      </c>
      <c r="N2378" s="3" t="inlineStr"/>
      <c r="O2378" s="3" t="n"/>
      <c r="P2378" s="3" t="inlineStr"/>
      <c r="Q2378" s="3" t="inlineStr">
        <is>
          <t>10.5325/editwharrevi.31.1-2.0029</t>
        </is>
      </c>
      <c r="R2378" s="3" t="inlineStr">
        <is>
          <t>https://doi.org/10.5325/editwharrevi.31.1-2.0029</t>
        </is>
      </c>
      <c r="S2378" s="3" t="inlineStr">
        <is>
          <t>OpenAlex; Dept bio</t>
        </is>
      </c>
      <c r="T2378" s="3" t="n">
        <v>2</v>
      </c>
      <c r="U2378" s="3" t="inlineStr">
        <is>
          <t>High (City Tech affiliation on paper); 2 sources</t>
        </is>
      </c>
      <c r="V2378" s="3" t="n"/>
      <c r="W2378" s="3" t="inlineStr">
        <is>
          <t>Bannett, Nina. “Reclaiming Sentimentalism in Edith Wharton’s Summer.” The Edith Wharton Review. vol 3, nos.1-2, Spring-Fall 2015, pp.29-56.</t>
        </is>
      </c>
      <c r="X2378" s="3" t="inlineStr"/>
      <c r="Y2378" s="3" t="inlineStr"/>
      <c r="Z2378" s="3" t="inlineStr"/>
      <c r="AA2378" s="3" t="inlineStr">
        <is>
          <t>Not found</t>
        </is>
      </c>
      <c r="AB2378" s="3" t="inlineStr">
        <is>
          <t>closed</t>
        </is>
      </c>
      <c r="AC2378" s="3" t="inlineStr">
        <is>
          <t>School of Arts &amp; Sciences</t>
        </is>
      </c>
      <c r="AD2378" s="3" t="n">
        <v>2</v>
      </c>
      <c r="AE2378" s="3" t="inlineStr">
        <is>
          <t>No</t>
        </is>
      </c>
      <c r="AF2378" s="3" t="inlineStr"/>
      <c r="AG2378" s="4" t="inlineStr"/>
      <c r="AH2378" s="4" t="inlineStr"/>
      <c r="AI2378" s="4" t="inlineStr"/>
    </row>
    <row r="2379">
      <c r="A2379" s="3" t="inlineStr">
        <is>
          <t>ENG-0441</t>
        </is>
      </c>
      <c r="B2379" s="3" t="inlineStr">
        <is>
          <t>Shapiro</t>
        </is>
      </c>
      <c r="C2379" s="3" t="inlineStr">
        <is>
          <t>Rebecca</t>
        </is>
      </c>
      <c r="D2379" s="3" t="inlineStr">
        <is>
          <t>Rebecca Shapiro</t>
        </is>
      </c>
      <c r="E2379" s="3" t="inlineStr">
        <is>
          <t>Professor</t>
        </is>
      </c>
      <c r="F2379" s="3" t="inlineStr">
        <is>
          <t>NYC College of Technology</t>
        </is>
      </c>
      <c r="G2379" s="3" t="inlineStr">
        <is>
          <t>English</t>
        </is>
      </c>
      <c r="H2379" s="3" t="inlineStr">
        <is>
          <t>RShapiro@citytech.cuny.edu</t>
        </is>
      </c>
      <c r="I2379" s="3" t="inlineStr">
        <is>
          <t>Journal article</t>
        </is>
      </c>
      <c r="J2379" s="3" t="inlineStr">
        <is>
          <t>Separated by a Common Language: Linguistic Relativity in a College Composition Course</t>
        </is>
      </c>
      <c r="K2379" s="3" t="n">
        <v>2015</v>
      </c>
      <c r="L2379" s="3" t="inlineStr">
        <is>
          <t>The CATESOL journal.</t>
        </is>
      </c>
      <c r="M2379" s="3" t="inlineStr">
        <is>
          <t>Rebecca Shapiro</t>
        </is>
      </c>
      <c r="N2379" s="3" t="inlineStr"/>
      <c r="O2379" s="3" t="n"/>
      <c r="P2379" s="3" t="inlineStr"/>
      <c r="Q2379" s="3" t="inlineStr">
        <is>
          <t>10.5070/b5.36089</t>
        </is>
      </c>
      <c r="R2379" s="3" t="inlineStr">
        <is>
          <t>https://doi.org/10.5070/b5.36089</t>
        </is>
      </c>
      <c r="S2379" s="3" t="inlineStr">
        <is>
          <t>OpenAlex</t>
        </is>
      </c>
      <c r="T2379" s="3" t="n">
        <v>1</v>
      </c>
      <c r="U2379" s="3" t="inlineStr">
        <is>
          <t>High (City Tech affiliation on paper)</t>
        </is>
      </c>
      <c r="V2379" s="3" t="n"/>
      <c r="W2379" s="3" t="inlineStr"/>
      <c r="X2379" s="3" t="inlineStr">
        <is>
          <t>This article is a reflection on teaching British literature to multilingual/Generation 1.5 students in the US. By studying the literature and culture of England, undergraduates were better able to examine and write about the language and culture of the US. Students learned about variation among World Englishes, including variations in transgressive language and the rhetorical force of such language. Students thus gained a greater understanding of the ways sociolinguistic factors such as register affect social and academic life.</t>
        </is>
      </c>
      <c r="Y2379" s="3" t="inlineStr">
        <is>
          <t>OpenAlex</t>
        </is>
      </c>
      <c r="Z2379" s="3" t="inlineStr">
        <is>
          <t>https://escholarship.org/content/qt5zk0n5x8/qt5zk0n5x8.pdf</t>
        </is>
      </c>
      <c r="AA2379" s="3" t="inlineStr">
        <is>
          <t>Open-access PDF (via OpenAlex)</t>
        </is>
      </c>
      <c r="AB2379" s="3" t="inlineStr">
        <is>
          <t>hybrid</t>
        </is>
      </c>
      <c r="AC2379" s="3" t="inlineStr">
        <is>
          <t>School of Arts &amp; Sciences</t>
        </is>
      </c>
      <c r="AD2379" s="3" t="n">
        <v>0</v>
      </c>
      <c r="AE2379" s="3" t="inlineStr">
        <is>
          <t>No</t>
        </is>
      </c>
      <c r="AF2379" s="3" t="inlineStr"/>
      <c r="AG2379" s="4" t="inlineStr"/>
      <c r="AH2379" s="4" t="inlineStr"/>
      <c r="AI2379" s="4" t="inlineStr"/>
    </row>
    <row r="2380">
      <c r="A2380" s="3" t="inlineStr">
        <is>
          <t>ENG-0442</t>
        </is>
      </c>
      <c r="B2380" s="3" t="inlineStr">
        <is>
          <t>Guida</t>
        </is>
      </c>
      <c r="C2380" s="3" t="inlineStr">
        <is>
          <t>George</t>
        </is>
      </c>
      <c r="D2380" s="3" t="inlineStr">
        <is>
          <t>George Guida</t>
        </is>
      </c>
      <c r="E2380" s="3" t="inlineStr">
        <is>
          <t>Professor</t>
        </is>
      </c>
      <c r="F2380" s="3" t="inlineStr">
        <is>
          <t>NYC College of Technology</t>
        </is>
      </c>
      <c r="G2380" s="3" t="inlineStr">
        <is>
          <t>English</t>
        </is>
      </c>
      <c r="H2380" s="3" t="inlineStr">
        <is>
          <t>GGuida@citytech.cuny.edu</t>
        </is>
      </c>
      <c r="I2380" s="3" t="inlineStr">
        <is>
          <t>Book</t>
        </is>
      </c>
      <c r="J2380" s="3" t="inlineStr">
        <is>
          <t>Spanish Bombs" (poem), Clash by Night: An Anthology of Poems Inspired by the Clash's London Calling, Low-Fi Poetry Series, CityLit Press, 2015: 65-67</t>
        </is>
      </c>
      <c r="K2380" s="3" t="n">
        <v>2015</v>
      </c>
      <c r="L2380" s="3" t="inlineStr"/>
      <c r="M2380" s="3" t="inlineStr"/>
      <c r="N2380" s="3" t="inlineStr"/>
      <c r="O2380" s="3" t="n"/>
      <c r="P2380" s="3" t="inlineStr"/>
      <c r="Q2380" s="3" t="inlineStr"/>
      <c r="R2380" s="3" t="inlineStr"/>
      <c r="S2380" s="3" t="inlineStr">
        <is>
          <t>Dept bio</t>
        </is>
      </c>
      <c r="T2380" s="3" t="n">
        <v>1</v>
      </c>
      <c r="U2380" s="3" t="inlineStr">
        <is>
          <t>Medium (self-reported in faculty bio)</t>
        </is>
      </c>
      <c r="V2380" s="3" t="n"/>
      <c r="W2380" s="3" t="inlineStr">
        <is>
          <t>"Spanish Bombs" (poem), Clash by Night: An Anthology of Poems Inspired by the Clash's London Calling, Low-Fi Poetry Series, CityLit Press, 2015: 65-67.</t>
        </is>
      </c>
      <c r="X2380" s="3" t="inlineStr"/>
      <c r="Y2380" s="3" t="inlineStr"/>
      <c r="Z2380" s="3" t="inlineStr"/>
      <c r="AA2380" s="3" t="inlineStr"/>
      <c r="AB2380" s="3" t="inlineStr"/>
      <c r="AC2380" s="3" t="inlineStr">
        <is>
          <t>School of Arts &amp; Sciences</t>
        </is>
      </c>
      <c r="AD2380" s="3" t="n"/>
      <c r="AE2380" s="3" t="inlineStr">
        <is>
          <t>No</t>
        </is>
      </c>
      <c r="AF2380" s="3" t="inlineStr"/>
      <c r="AG2380" s="4" t="inlineStr"/>
      <c r="AH2380" s="4" t="inlineStr"/>
      <c r="AI2380" s="4" t="inlineStr"/>
    </row>
    <row r="2381">
      <c r="A2381" s="3" t="inlineStr">
        <is>
          <t>ENG-0443</t>
        </is>
      </c>
      <c r="B2381" s="3" t="inlineStr">
        <is>
          <t>Guida</t>
        </is>
      </c>
      <c r="C2381" s="3" t="inlineStr">
        <is>
          <t>George</t>
        </is>
      </c>
      <c r="D2381" s="3" t="inlineStr">
        <is>
          <t>George Guida</t>
        </is>
      </c>
      <c r="E2381" s="3" t="inlineStr">
        <is>
          <t>Professor</t>
        </is>
      </c>
      <c r="F2381" s="3" t="inlineStr">
        <is>
          <t>NYC College of Technology</t>
        </is>
      </c>
      <c r="G2381" s="3" t="inlineStr">
        <is>
          <t>English</t>
        </is>
      </c>
      <c r="H2381" s="3" t="inlineStr">
        <is>
          <t>GGuida@citytech.cuny.edu</t>
        </is>
      </c>
      <c r="I2381" s="3" t="inlineStr">
        <is>
          <t>Book</t>
        </is>
      </c>
      <c r="J2381" s="3" t="inlineStr">
        <is>
          <t>Spectacles of Themselves: Essays in Italian American Literature and Popular Culture.New York: Bordighera Press, 2015</t>
        </is>
      </c>
      <c r="K2381" s="3" t="n">
        <v>2015</v>
      </c>
      <c r="L2381" s="3" t="inlineStr"/>
      <c r="M2381" s="3" t="inlineStr"/>
      <c r="N2381" s="3" t="inlineStr"/>
      <c r="O2381" s="3" t="n"/>
      <c r="P2381" s="3" t="inlineStr"/>
      <c r="Q2381" s="3" t="inlineStr"/>
      <c r="R2381" s="3" t="inlineStr"/>
      <c r="S2381" s="3" t="inlineStr">
        <is>
          <t>Dept bio</t>
        </is>
      </c>
      <c r="T2381" s="3" t="n">
        <v>1</v>
      </c>
      <c r="U2381" s="3" t="inlineStr">
        <is>
          <t>Medium (self-reported in faculty bio)</t>
        </is>
      </c>
      <c r="V2381" s="3" t="n"/>
      <c r="W2381" s="3" t="inlineStr">
        <is>
          <t>Spectacles of Themselves: Essays in Italian American Literature and Popular Culture.New York: Bordighera Press, 2015.</t>
        </is>
      </c>
      <c r="X2381" s="3" t="inlineStr"/>
      <c r="Y2381" s="3" t="inlineStr"/>
      <c r="Z2381" s="3" t="inlineStr"/>
      <c r="AA2381" s="3" t="inlineStr"/>
      <c r="AB2381" s="3" t="inlineStr"/>
      <c r="AC2381" s="3" t="inlineStr">
        <is>
          <t>School of Arts &amp; Sciences</t>
        </is>
      </c>
      <c r="AD2381" s="3" t="n"/>
      <c r="AE2381" s="3" t="inlineStr">
        <is>
          <t>No</t>
        </is>
      </c>
      <c r="AF2381" s="3" t="inlineStr"/>
      <c r="AG2381" s="4" t="inlineStr"/>
      <c r="AH2381" s="4" t="inlineStr"/>
      <c r="AI2381" s="4" t="inlineStr"/>
    </row>
    <row r="2382">
      <c r="A2382" s="3" t="inlineStr">
        <is>
          <t>ENG-0444</t>
        </is>
      </c>
      <c r="B2382" s="3" t="inlineStr">
        <is>
          <t>Lansiquot-Panagiotakis</t>
        </is>
      </c>
      <c r="C2382" s="3" t="inlineStr">
        <is>
          <t>Reneta</t>
        </is>
      </c>
      <c r="D2382" s="3" t="inlineStr">
        <is>
          <t>Reneta Lansiquot-Panagiotakis</t>
        </is>
      </c>
      <c r="E2382" s="3" t="inlineStr">
        <is>
          <t>Professor</t>
        </is>
      </c>
      <c r="F2382" s="3" t="inlineStr">
        <is>
          <t>NYC College of Technology</t>
        </is>
      </c>
      <c r="G2382" s="3" t="inlineStr">
        <is>
          <t>English</t>
        </is>
      </c>
      <c r="H2382" s="3" t="inlineStr">
        <is>
          <t>RLansiquot@citytech.cuny.edu</t>
        </is>
      </c>
      <c r="I2382" s="3" t="inlineStr">
        <is>
          <t>Paper (venue type unclear)</t>
        </is>
      </c>
      <c r="J2382" s="3" t="inlineStr">
        <is>
          <t>Strategies to integrate writing in problem-solving courses: Promoting learning transfer in an interdisciplinary context</t>
        </is>
      </c>
      <c r="K2382" s="3" t="n">
        <v>2015</v>
      </c>
      <c r="L2382" s="3" t="inlineStr"/>
      <c r="M2382" s="3" t="inlineStr">
        <is>
          <t>Lansiquot, R. D., &amp; Cabo, C</t>
        </is>
      </c>
      <c r="N2382" s="3" t="inlineStr"/>
      <c r="O2382" s="3" t="n"/>
      <c r="P2382" s="3" t="inlineStr"/>
      <c r="Q2382" s="3" t="inlineStr"/>
      <c r="R2382" s="3" t="inlineStr"/>
      <c r="S2382" s="3" t="inlineStr">
        <is>
          <t>Dept bio</t>
        </is>
      </c>
      <c r="T2382" s="3" t="n">
        <v>1</v>
      </c>
      <c r="U2382" s="3" t="inlineStr">
        <is>
          <t>Medium (self-reported in faculty bio)</t>
        </is>
      </c>
      <c r="V2382" s="3" t="n"/>
      <c r="W2382" s="3" t="inlineStr">
        <is>
          <t>Lansiquot, R. D., &amp; Cabo, C. (2015). Strategies to integrate writing in problem-solving courses: Promoting learning transfer in an interdisciplinary context. In Proceedings of the 122nd American Society for Engineering Education Annual Conference . Washington, DC: ASEE.</t>
        </is>
      </c>
      <c r="X2382" s="3" t="inlineStr"/>
      <c r="Y2382" s="3" t="inlineStr"/>
      <c r="Z2382" s="3" t="inlineStr"/>
      <c r="AA2382" s="3" t="inlineStr"/>
      <c r="AB2382" s="3" t="inlineStr"/>
      <c r="AC2382" s="3" t="inlineStr">
        <is>
          <t>School of Arts &amp; Sciences</t>
        </is>
      </c>
      <c r="AD2382" s="3" t="n"/>
      <c r="AE2382" s="3" t="inlineStr">
        <is>
          <t>No</t>
        </is>
      </c>
      <c r="AF2382" s="3" t="inlineStr"/>
      <c r="AG2382" s="4" t="inlineStr"/>
      <c r="AH2382" s="4" t="inlineStr"/>
      <c r="AI2382" s="4" t="inlineStr"/>
    </row>
    <row r="2383">
      <c r="A2383" s="3" t="inlineStr">
        <is>
          <t>ENG-0445</t>
        </is>
      </c>
      <c r="B2383" s="3" t="inlineStr">
        <is>
          <t>Grujicic-Alatriste</t>
        </is>
      </c>
      <c r="C2383" s="3" t="inlineStr">
        <is>
          <t>Lubie</t>
        </is>
      </c>
      <c r="D2383" s="3" t="inlineStr">
        <is>
          <t>Lubie Grujicic-Alatriste</t>
        </is>
      </c>
      <c r="E2383" s="3" t="inlineStr">
        <is>
          <t>Professor</t>
        </is>
      </c>
      <c r="F2383" s="3" t="inlineStr">
        <is>
          <t>NYC College of Technology</t>
        </is>
      </c>
      <c r="G2383" s="3" t="inlineStr">
        <is>
          <t>English</t>
        </is>
      </c>
      <c r="H2383" s="3" t="inlineStr">
        <is>
          <t>LAlatriste@citytech.cuny.edu</t>
        </is>
      </c>
      <c r="I2383" s="3" t="inlineStr">
        <is>
          <t>Book</t>
        </is>
      </c>
      <c r="J2383" s="3" t="inlineStr">
        <is>
          <t>Teaching Content to English Language Learners: Strategies for Secondary School Success</t>
        </is>
      </c>
      <c r="K2383" s="3" t="n">
        <v>2015</v>
      </c>
      <c r="L2383" s="3" t="inlineStr"/>
      <c r="M2383" s="3" t="inlineStr"/>
      <c r="N2383" s="3" t="inlineStr"/>
      <c r="O2383" s="3" t="n"/>
      <c r="P2383" s="3" t="inlineStr"/>
      <c r="Q2383" s="3" t="inlineStr"/>
      <c r="R2383" s="3" t="inlineStr"/>
      <c r="S2383" s="3" t="inlineStr">
        <is>
          <t>Dept bio</t>
        </is>
      </c>
      <c r="T2383" s="3" t="n">
        <v>1</v>
      </c>
      <c r="U2383" s="3" t="inlineStr">
        <is>
          <t>Medium (self-reported in faculty bio)</t>
        </is>
      </c>
      <c r="V2383" s="3" t="n"/>
      <c r="W2383" s="3" t="inlineStr">
        <is>
          <t>Grujicic-Alatriste, L. (January 2015). Teaching Content to English Language Learners: Strategies for Secondary School Success. Jodi Reiss, 2005, Pearson Education, Material’s review: Editor’s Choice, NYS TESOL 2(1), 110-112.</t>
        </is>
      </c>
      <c r="X2383" s="3" t="inlineStr"/>
      <c r="Y2383" s="3" t="inlineStr"/>
      <c r="Z2383" s="3" t="inlineStr"/>
      <c r="AA2383" s="3" t="inlineStr"/>
      <c r="AB2383" s="3" t="inlineStr"/>
      <c r="AC2383" s="3" t="inlineStr">
        <is>
          <t>School of Arts &amp; Sciences</t>
        </is>
      </c>
      <c r="AD2383" s="3" t="n"/>
      <c r="AE2383" s="3" t="inlineStr">
        <is>
          <t>No</t>
        </is>
      </c>
      <c r="AF2383" s="3" t="inlineStr"/>
      <c r="AG2383" s="4" t="inlineStr"/>
      <c r="AH2383" s="4" t="inlineStr"/>
      <c r="AI2383" s="4" t="inlineStr"/>
    </row>
    <row r="2384">
      <c r="A2384" s="3" t="inlineStr">
        <is>
          <t>ENG-0446</t>
        </is>
      </c>
      <c r="B2384" s="3" t="inlineStr">
        <is>
          <t>Saddik</t>
        </is>
      </c>
      <c r="C2384" s="3" t="inlineStr">
        <is>
          <t>Annette</t>
        </is>
      </c>
      <c r="D2384" s="3" t="inlineStr">
        <is>
          <t>Annette Saddik</t>
        </is>
      </c>
      <c r="E2384" s="3" t="inlineStr">
        <is>
          <t>Distinguished Professor</t>
        </is>
      </c>
      <c r="F2384" s="3" t="inlineStr">
        <is>
          <t>NYC College of Technology</t>
        </is>
      </c>
      <c r="G2384" s="3" t="inlineStr">
        <is>
          <t>English</t>
        </is>
      </c>
      <c r="H2384" s="3" t="inlineStr">
        <is>
          <t>ASaddik@citytech.cuny.edu</t>
        </is>
      </c>
      <c r="I2384" s="3" t="inlineStr">
        <is>
          <t>Book</t>
        </is>
      </c>
      <c r="J2384" s="3" t="inlineStr">
        <is>
          <t>Tennessee Williams and the Theatre of Excess (Cambridge UP, 2015)</t>
        </is>
      </c>
      <c r="K2384" s="3" t="n">
        <v>2015</v>
      </c>
      <c r="L2384" s="3" t="inlineStr"/>
      <c r="M2384" s="3" t="inlineStr"/>
      <c r="N2384" s="3" t="inlineStr"/>
      <c r="O2384" s="3" t="n"/>
      <c r="P2384" s="3" t="inlineStr"/>
      <c r="Q2384" s="3" t="inlineStr"/>
      <c r="R2384" s="3" t="inlineStr"/>
      <c r="S2384" s="3" t="inlineStr">
        <is>
          <t>Dept bio</t>
        </is>
      </c>
      <c r="T2384" s="3" t="n">
        <v>1</v>
      </c>
      <c r="U2384" s="3" t="inlineStr">
        <is>
          <t>Medium (self-reported in faculty bio)</t>
        </is>
      </c>
      <c r="V2384" s="3" t="n"/>
      <c r="W2384" s="3" t="inlineStr">
        <is>
          <t>Tennessee Williams and the Theatre of Excess (Cambridge UP, 2015).</t>
        </is>
      </c>
      <c r="X2384" s="3" t="inlineStr"/>
      <c r="Y2384" s="3" t="inlineStr"/>
      <c r="Z2384" s="3" t="inlineStr"/>
      <c r="AA2384" s="3" t="inlineStr"/>
      <c r="AB2384" s="3" t="inlineStr"/>
      <c r="AC2384" s="3" t="inlineStr">
        <is>
          <t>School of Arts &amp; Sciences</t>
        </is>
      </c>
      <c r="AD2384" s="3" t="n"/>
      <c r="AE2384" s="3" t="inlineStr">
        <is>
          <t>No</t>
        </is>
      </c>
      <c r="AF2384" s="3" t="inlineStr"/>
      <c r="AG2384" s="4" t="inlineStr"/>
      <c r="AH2384" s="4" t="inlineStr"/>
      <c r="AI2384" s="4" t="inlineStr"/>
    </row>
    <row r="2385">
      <c r="A2385" s="3" t="inlineStr">
        <is>
          <t>ENG-0447</t>
        </is>
      </c>
      <c r="B2385" s="3" t="inlineStr">
        <is>
          <t>Grujicic-Alatriste</t>
        </is>
      </c>
      <c r="C2385" s="3" t="inlineStr">
        <is>
          <t>Lubie</t>
        </is>
      </c>
      <c r="D2385" s="3" t="inlineStr">
        <is>
          <t>Lubie Grujicic-Alatriste</t>
        </is>
      </c>
      <c r="E2385" s="3" t="inlineStr">
        <is>
          <t>Professor</t>
        </is>
      </c>
      <c r="F2385" s="3" t="inlineStr">
        <is>
          <t>NYC College of Technology</t>
        </is>
      </c>
      <c r="G2385" s="3" t="inlineStr">
        <is>
          <t>English</t>
        </is>
      </c>
      <c r="H2385" s="3" t="inlineStr">
        <is>
          <t>LAlatriste@citytech.cuny.edu</t>
        </is>
      </c>
      <c r="I2385" s="3" t="inlineStr">
        <is>
          <t>Book chapter</t>
        </is>
      </c>
      <c r="J2385" s="3" t="inlineStr">
        <is>
          <t>The Centrality of Communicative Purpose in Student Written Discourse</t>
        </is>
      </c>
      <c r="K2385" s="3" t="n">
        <v>2015</v>
      </c>
      <c r="L2385" s="3" t="inlineStr">
        <is>
          <t>Channel View Publications eBooks</t>
        </is>
      </c>
      <c r="M2385" s="3" t="inlineStr">
        <is>
          <t>Lubie Grujicic-Alatriste</t>
        </is>
      </c>
      <c r="N2385" s="3" t="inlineStr"/>
      <c r="O2385" s="3" t="n"/>
      <c r="P2385" s="3" t="inlineStr"/>
      <c r="Q2385" s="3" t="inlineStr">
        <is>
          <t>10.2307/jj.26932015.15</t>
        </is>
      </c>
      <c r="R2385" s="3" t="inlineStr">
        <is>
          <t>https://doi.org/10.2307/jj.26932015.15</t>
        </is>
      </c>
      <c r="S2385" s="3" t="inlineStr">
        <is>
          <t>OpenAlex; Dept bio</t>
        </is>
      </c>
      <c r="T2385" s="3" t="n">
        <v>2</v>
      </c>
      <c r="U2385" s="3" t="inlineStr">
        <is>
          <t>High (City Tech affiliation on paper); 2 sources</t>
        </is>
      </c>
      <c r="V2385" s="3" t="n"/>
      <c r="W2385" s="3" t="inlineStr">
        <is>
          <t>Grujicic-Alatriste, L. (2015). The Centrality Of Communicative Purpose In Student Written Discourse. In L. G. Alatriste (Ed.), Discourse Studies In Diverse Settings: Dissemination and Application (pp. 105-122). Clevedon, UK: Multilingual Matters.</t>
        </is>
      </c>
      <c r="X2385" s="3" t="inlineStr"/>
      <c r="Y2385" s="3" t="inlineStr"/>
      <c r="Z2385" s="3" t="inlineStr"/>
      <c r="AA2385" s="3" t="inlineStr">
        <is>
          <t>Not found</t>
        </is>
      </c>
      <c r="AB2385" s="3" t="inlineStr">
        <is>
          <t>closed</t>
        </is>
      </c>
      <c r="AC2385" s="3" t="inlineStr">
        <is>
          <t>School of Arts &amp; Sciences</t>
        </is>
      </c>
      <c r="AD2385" s="3" t="n">
        <v>0</v>
      </c>
      <c r="AE2385" s="3" t="inlineStr">
        <is>
          <t>No</t>
        </is>
      </c>
      <c r="AF2385" s="3" t="inlineStr"/>
      <c r="AG2385" s="4" t="inlineStr"/>
      <c r="AH2385" s="4" t="inlineStr"/>
      <c r="AI2385" s="4" t="inlineStr"/>
    </row>
    <row r="2386">
      <c r="A2386" s="3" t="inlineStr">
        <is>
          <t>ENG-0448</t>
        </is>
      </c>
      <c r="B2386" s="3" t="inlineStr">
        <is>
          <t>Guida</t>
        </is>
      </c>
      <c r="C2386" s="3" t="inlineStr">
        <is>
          <t>George</t>
        </is>
      </c>
      <c r="D2386" s="3" t="inlineStr">
        <is>
          <t>George Guida</t>
        </is>
      </c>
      <c r="E2386" s="3" t="inlineStr">
        <is>
          <t>Professor</t>
        </is>
      </c>
      <c r="F2386" s="3" t="inlineStr">
        <is>
          <t>NYC College of Technology</t>
        </is>
      </c>
      <c r="G2386" s="3" t="inlineStr">
        <is>
          <t>English</t>
        </is>
      </c>
      <c r="H2386" s="3" t="inlineStr">
        <is>
          <t>GGuida@citytech.cuny.edu</t>
        </is>
      </c>
      <c r="I2386" s="3" t="inlineStr">
        <is>
          <t>Book</t>
        </is>
      </c>
      <c r="J2386" s="3" t="inlineStr">
        <is>
          <t>The Coach's Last Day</t>
        </is>
      </c>
      <c r="K2386" s="3" t="n">
        <v>2015</v>
      </c>
      <c r="L2386" s="3" t="inlineStr"/>
      <c r="M2386" s="3" t="inlineStr"/>
      <c r="N2386" s="3" t="inlineStr"/>
      <c r="O2386" s="3" t="n"/>
      <c r="P2386" s="3" t="inlineStr"/>
      <c r="Q2386" s="3" t="inlineStr"/>
      <c r="R2386" s="3" t="inlineStr"/>
      <c r="S2386" s="3" t="inlineStr">
        <is>
          <t>Dept bio</t>
        </is>
      </c>
      <c r="T2386" s="3" t="n">
        <v>1</v>
      </c>
      <c r="U2386" s="3" t="inlineStr">
        <is>
          <t>Medium (self-reported in faculty bio)</t>
        </is>
      </c>
      <c r="V2386" s="3" t="n"/>
      <c r="W2386" s="3" t="inlineStr">
        <is>
          <t>"The Coach's Last Day" (poem) Oddball Magazine (February 2015).</t>
        </is>
      </c>
      <c r="X2386" s="3" t="inlineStr"/>
      <c r="Y2386" s="3" t="inlineStr"/>
      <c r="Z2386" s="3" t="inlineStr"/>
      <c r="AA2386" s="3" t="inlineStr"/>
      <c r="AB2386" s="3" t="inlineStr"/>
      <c r="AC2386" s="3" t="inlineStr">
        <is>
          <t>School of Arts &amp; Sciences</t>
        </is>
      </c>
      <c r="AD2386" s="3" t="n"/>
      <c r="AE2386" s="3" t="inlineStr">
        <is>
          <t>No</t>
        </is>
      </c>
      <c r="AF2386" s="3" t="inlineStr"/>
      <c r="AG2386" s="4" t="inlineStr"/>
      <c r="AH2386" s="4" t="inlineStr"/>
      <c r="AI2386" s="4" t="inlineStr"/>
    </row>
    <row r="2387">
      <c r="A2387" s="3" t="inlineStr">
        <is>
          <t>ENG-0449</t>
        </is>
      </c>
      <c r="B2387" s="3" t="inlineStr">
        <is>
          <t>Sears</t>
        </is>
      </c>
      <c r="C2387" s="3" t="inlineStr">
        <is>
          <t>Jennifer</t>
        </is>
      </c>
      <c r="D2387" s="3" t="inlineStr">
        <is>
          <t>Jennifer Sears</t>
        </is>
      </c>
      <c r="E2387" s="3" t="inlineStr">
        <is>
          <t>Associate Professor</t>
        </is>
      </c>
      <c r="F2387" s="3" t="inlineStr">
        <is>
          <t>NYC College of Technology</t>
        </is>
      </c>
      <c r="G2387" s="3" t="inlineStr">
        <is>
          <t>English</t>
        </is>
      </c>
      <c r="H2387" s="3" t="inlineStr">
        <is>
          <t>JSears@citytech.cuny.edu</t>
        </is>
      </c>
      <c r="I2387" s="3" t="inlineStr">
        <is>
          <t>Book</t>
        </is>
      </c>
      <c r="J2387" s="3" t="inlineStr">
        <is>
          <t>The Interrogator Recites a Love Song</t>
        </is>
      </c>
      <c r="K2387" s="3" t="n">
        <v>2015</v>
      </c>
      <c r="L2387" s="3" t="inlineStr"/>
      <c r="M2387" s="3" t="inlineStr"/>
      <c r="N2387" s="3" t="inlineStr"/>
      <c r="O2387" s="3" t="n"/>
      <c r="P2387" s="3" t="inlineStr"/>
      <c r="Q2387" s="3" t="inlineStr"/>
      <c r="R2387" s="3" t="inlineStr"/>
      <c r="S2387" s="3" t="inlineStr">
        <is>
          <t>Dept bio</t>
        </is>
      </c>
      <c r="T2387" s="3" t="n">
        <v>1</v>
      </c>
      <c r="U2387" s="3" t="inlineStr">
        <is>
          <t>Medium (self-reported in faculty bio)</t>
        </is>
      </c>
      <c r="V2387" s="3" t="n"/>
      <c r="W2387" s="3" t="inlineStr">
        <is>
          <t>“The Interrogator Recites a Love Song.” Witness: The Modern Writer as Witness. Black Mountain Institute, University of Nevada, Las Vegas. 28.1. 2015.</t>
        </is>
      </c>
      <c r="X2387" s="3" t="inlineStr"/>
      <c r="Y2387" s="3" t="inlineStr"/>
      <c r="Z2387" s="3" t="inlineStr"/>
      <c r="AA2387" s="3" t="inlineStr"/>
      <c r="AB2387" s="3" t="inlineStr"/>
      <c r="AC2387" s="3" t="inlineStr">
        <is>
          <t>School of Arts &amp; Sciences</t>
        </is>
      </c>
      <c r="AD2387" s="3" t="n"/>
      <c r="AE2387" s="3" t="inlineStr">
        <is>
          <t>No</t>
        </is>
      </c>
      <c r="AF2387" s="3" t="inlineStr"/>
      <c r="AG2387" s="4" t="inlineStr"/>
      <c r="AH2387" s="4" t="inlineStr"/>
      <c r="AI2387" s="4" t="inlineStr"/>
    </row>
    <row r="2388">
      <c r="A2388" s="3" t="inlineStr">
        <is>
          <t>ENG-0450</t>
        </is>
      </c>
      <c r="B2388" s="3" t="inlineStr">
        <is>
          <t>Guida</t>
        </is>
      </c>
      <c r="C2388" s="3" t="inlineStr">
        <is>
          <t>George</t>
        </is>
      </c>
      <c r="D2388" s="3" t="inlineStr">
        <is>
          <t>George Guida</t>
        </is>
      </c>
      <c r="E2388" s="3" t="inlineStr">
        <is>
          <t>Professor</t>
        </is>
      </c>
      <c r="F2388" s="3" t="inlineStr">
        <is>
          <t>NYC College of Technology</t>
        </is>
      </c>
      <c r="G2388" s="3" t="inlineStr">
        <is>
          <t>English</t>
        </is>
      </c>
      <c r="H2388" s="3" t="inlineStr">
        <is>
          <t>GGuida@citytech.cuny.edu</t>
        </is>
      </c>
      <c r="I2388" s="3" t="inlineStr">
        <is>
          <t>Book</t>
        </is>
      </c>
      <c r="J2388" s="3" t="inlineStr">
        <is>
          <t>The Kissed Ring</t>
        </is>
      </c>
      <c r="K2388" s="3" t="n">
        <v>2015</v>
      </c>
      <c r="L2388" s="3" t="inlineStr"/>
      <c r="M2388" s="3" t="inlineStr"/>
      <c r="N2388" s="3" t="inlineStr"/>
      <c r="O2388" s="3" t="n"/>
      <c r="P2388" s="3" t="inlineStr"/>
      <c r="Q2388" s="3" t="inlineStr"/>
      <c r="R2388" s="3" t="inlineStr"/>
      <c r="S2388" s="3" t="inlineStr">
        <is>
          <t>Dept bio</t>
        </is>
      </c>
      <c r="T2388" s="3" t="n">
        <v>1</v>
      </c>
      <c r="U2388" s="3" t="inlineStr">
        <is>
          <t>Medium (self-reported in faculty bio)</t>
        </is>
      </c>
      <c r="V2388" s="3" t="n"/>
      <c r="W2388" s="3" t="inlineStr">
        <is>
          <t>"The Kissed Ring" (reprinted poem), Poetry Daily, July 25, 2015.</t>
        </is>
      </c>
      <c r="X2388" s="3" t="inlineStr"/>
      <c r="Y2388" s="3" t="inlineStr"/>
      <c r="Z2388" s="3" t="inlineStr"/>
      <c r="AA2388" s="3" t="inlineStr"/>
      <c r="AB2388" s="3" t="inlineStr"/>
      <c r="AC2388" s="3" t="inlineStr">
        <is>
          <t>School of Arts &amp; Sciences</t>
        </is>
      </c>
      <c r="AD2388" s="3" t="n"/>
      <c r="AE2388" s="3" t="inlineStr">
        <is>
          <t>No</t>
        </is>
      </c>
      <c r="AF2388" s="3" t="inlineStr"/>
      <c r="AG2388" s="4" t="inlineStr"/>
      <c r="AH2388" s="4" t="inlineStr"/>
      <c r="AI2388" s="4" t="inlineStr"/>
    </row>
    <row r="2389">
      <c r="A2389" s="3" t="inlineStr">
        <is>
          <t>ENG-0451</t>
        </is>
      </c>
      <c r="B2389" s="3" t="inlineStr">
        <is>
          <t>Grujicic-Alatriste</t>
        </is>
      </c>
      <c r="C2389" s="3" t="inlineStr">
        <is>
          <t>Lubie</t>
        </is>
      </c>
      <c r="D2389" s="3" t="inlineStr">
        <is>
          <t>Lubie Grujicic-Alatriste</t>
        </is>
      </c>
      <c r="E2389" s="3" t="inlineStr">
        <is>
          <t>Professor</t>
        </is>
      </c>
      <c r="F2389" s="3" t="inlineStr">
        <is>
          <t>NYC College of Technology</t>
        </is>
      </c>
      <c r="G2389" s="3" t="inlineStr">
        <is>
          <t>English</t>
        </is>
      </c>
      <c r="H2389" s="3" t="inlineStr">
        <is>
          <t>LAlatriste@citytech.cuny.edu</t>
        </is>
      </c>
      <c r="I2389" s="3" t="inlineStr">
        <is>
          <t>Journal article</t>
        </is>
      </c>
      <c r="J2389" s="3" t="inlineStr">
        <is>
          <t>The Myths of Mars and Venus: Do men and women really speak different languages?</t>
        </is>
      </c>
      <c r="K2389" s="3" t="n">
        <v>2015</v>
      </c>
      <c r="L2389" s="3" t="inlineStr">
        <is>
          <t>Language and Psychoanalysis</t>
        </is>
      </c>
      <c r="M2389" s="3" t="inlineStr">
        <is>
          <t>Lubie Grujicic-Alatriste</t>
        </is>
      </c>
      <c r="N2389" s="3" t="inlineStr"/>
      <c r="O2389" s="3" t="n"/>
      <c r="P2389" s="3" t="inlineStr"/>
      <c r="Q2389" s="3" t="inlineStr">
        <is>
          <t>10.7565/landp.2015.006</t>
        </is>
      </c>
      <c r="R2389" s="3" t="inlineStr">
        <is>
          <t>https://doi.org/10.7565/landp.2015.006</t>
        </is>
      </c>
      <c r="S2389" s="3" t="inlineStr">
        <is>
          <t>OpenAlex; Dept bio</t>
        </is>
      </c>
      <c r="T2389" s="3" t="n">
        <v>2</v>
      </c>
      <c r="U2389" s="3" t="inlineStr">
        <is>
          <t>High (City Tech affiliation on paper); 2 sources</t>
        </is>
      </c>
      <c r="V2389" s="3" t="n"/>
      <c r="W2389" s="3" t="inlineStr">
        <is>
          <t>Grujicic-Alatriste, L. (2015). The myth of Mars and Venus: Do men and women really speak different languages? Deborah Cameron, 2007, Oxford University Press. Journal of Language and Psychoanalysis, Volume 4/2.</t>
        </is>
      </c>
      <c r="X2389" s="3" t="inlineStr">
        <is>
          <t>In this book, the renowned scholar and author of many texts on the topic of gender differences in language use, Deborah Cameron, presents and challenges some of the most known and spread gendered ‘myths’ such as that women are by nature more cooperative, talkative and polite than the opposite sex (p. 11). Her particular interest is language interaction so she skilfully examines data gathered from public and private settings including home, work, and urban schools.</t>
        </is>
      </c>
      <c r="Y2389" s="3" t="inlineStr">
        <is>
          <t>OpenAlex</t>
        </is>
      </c>
      <c r="Z2389" s="3" t="inlineStr">
        <is>
          <t>http://www.language-and-psychoanalysis.com//article/download/1578/2033</t>
        </is>
      </c>
      <c r="AA2389" s="3" t="inlineStr">
        <is>
          <t>Open-access PDF (via OpenAlex)</t>
        </is>
      </c>
      <c r="AB2389" s="3" t="inlineStr">
        <is>
          <t>diamond</t>
        </is>
      </c>
      <c r="AC2389" s="3" t="inlineStr">
        <is>
          <t>School of Arts &amp; Sciences</t>
        </is>
      </c>
      <c r="AD2389" s="3" t="n">
        <v>4</v>
      </c>
      <c r="AE2389" s="3" t="inlineStr">
        <is>
          <t>No</t>
        </is>
      </c>
      <c r="AF2389" s="3" t="inlineStr"/>
      <c r="AG2389" s="4" t="inlineStr"/>
      <c r="AH2389" s="4" t="inlineStr"/>
      <c r="AI2389" s="4" t="inlineStr"/>
    </row>
    <row r="2390">
      <c r="A2390" s="3" t="inlineStr">
        <is>
          <t>ENG-0452</t>
        </is>
      </c>
      <c r="B2390" s="3" t="inlineStr">
        <is>
          <t>Guida</t>
        </is>
      </c>
      <c r="C2390" s="3" t="inlineStr">
        <is>
          <t>George</t>
        </is>
      </c>
      <c r="D2390" s="3" t="inlineStr">
        <is>
          <t>George Guida</t>
        </is>
      </c>
      <c r="E2390" s="3" t="inlineStr">
        <is>
          <t>Professor</t>
        </is>
      </c>
      <c r="F2390" s="3" t="inlineStr">
        <is>
          <t>NYC College of Technology</t>
        </is>
      </c>
      <c r="G2390" s="3" t="inlineStr">
        <is>
          <t>English</t>
        </is>
      </c>
      <c r="H2390" s="3" t="inlineStr">
        <is>
          <t>GGuida@citytech.cuny.edu</t>
        </is>
      </c>
      <c r="I2390" s="3" t="inlineStr">
        <is>
          <t>Book</t>
        </is>
      </c>
      <c r="J2390" s="3" t="inlineStr">
        <is>
          <t>The Safest Cab Driver in the World</t>
        </is>
      </c>
      <c r="K2390" s="3" t="n">
        <v>2015</v>
      </c>
      <c r="L2390" s="3" t="inlineStr"/>
      <c r="M2390" s="3" t="inlineStr">
        <is>
          <t>"The Safest Cab Driver in the World" (poem) Nucleus 6</t>
        </is>
      </c>
      <c r="N2390" s="3" t="inlineStr"/>
      <c r="O2390" s="3" t="n"/>
      <c r="P2390" s="3" t="inlineStr"/>
      <c r="Q2390" s="3" t="inlineStr"/>
      <c r="R2390" s="3" t="inlineStr"/>
      <c r="S2390" s="3" t="inlineStr">
        <is>
          <t>Dept bio</t>
        </is>
      </c>
      <c r="T2390" s="3" t="n">
        <v>1</v>
      </c>
      <c r="U2390" s="3" t="inlineStr">
        <is>
          <t>Medium (self-reported in faculty bio)</t>
        </is>
      </c>
      <c r="V2390" s="3" t="n"/>
      <c r="W2390" s="3" t="inlineStr">
        <is>
          <t>"The Safest Cab Driver in the World" (poem) Nucleus 6 (2015): 26.</t>
        </is>
      </c>
      <c r="X2390" s="3" t="inlineStr"/>
      <c r="Y2390" s="3" t="inlineStr"/>
      <c r="Z2390" s="3" t="inlineStr"/>
      <c r="AA2390" s="3" t="inlineStr"/>
      <c r="AB2390" s="3" t="inlineStr"/>
      <c r="AC2390" s="3" t="inlineStr">
        <is>
          <t>School of Arts &amp; Sciences</t>
        </is>
      </c>
      <c r="AD2390" s="3" t="n"/>
      <c r="AE2390" s="3" t="inlineStr">
        <is>
          <t>No</t>
        </is>
      </c>
      <c r="AF2390" s="3" t="inlineStr"/>
      <c r="AG2390" s="4" t="inlineStr"/>
      <c r="AH2390" s="4" t="inlineStr"/>
      <c r="AI2390" s="4" t="inlineStr"/>
    </row>
    <row r="2391">
      <c r="A2391" s="3" t="inlineStr">
        <is>
          <t>ENG-0453</t>
        </is>
      </c>
      <c r="B2391" s="3" t="inlineStr">
        <is>
          <t>Ferrell</t>
        </is>
      </c>
      <c r="C2391" s="3" t="inlineStr">
        <is>
          <t>Monique</t>
        </is>
      </c>
      <c r="D2391" s="3" t="inlineStr">
        <is>
          <t>Monique Ferrell</t>
        </is>
      </c>
      <c r="E2391" s="3" t="inlineStr">
        <is>
          <t>Professor</t>
        </is>
      </c>
      <c r="F2391" s="3" t="inlineStr">
        <is>
          <t>NYC College of Technology</t>
        </is>
      </c>
      <c r="G2391" s="3" t="inlineStr">
        <is>
          <t>English</t>
        </is>
      </c>
      <c r="H2391" s="3" t="inlineStr">
        <is>
          <t>MFerrell@citytech.cuny.edu</t>
        </is>
      </c>
      <c r="I2391" s="3" t="inlineStr">
        <is>
          <t>Book chapter</t>
        </is>
      </c>
      <c r="J2391" s="3" t="inlineStr">
        <is>
          <t>The Seduction Deduction: Erotica, Intellect, and the Transformation of Sir Arthur Conan Doyle’s Sherlock Holmes and Dr. John Watson</t>
        </is>
      </c>
      <c r="K2391" s="3" t="n">
        <v>2015</v>
      </c>
      <c r="L2391" s="3" t="inlineStr"/>
      <c r="M2391" s="3" t="inlineStr"/>
      <c r="N2391" s="3" t="inlineStr"/>
      <c r="O2391" s="3" t="n"/>
      <c r="P2391" s="3" t="inlineStr"/>
      <c r="Q2391" s="3" t="inlineStr"/>
      <c r="R2391" s="3" t="inlineStr"/>
      <c r="S2391" s="3" t="inlineStr">
        <is>
          <t>Dept bio</t>
        </is>
      </c>
      <c r="T2391" s="3" t="n">
        <v>1</v>
      </c>
      <c r="U2391" s="3" t="inlineStr">
        <is>
          <t>Medium (self-reported in faculty bio)</t>
        </is>
      </c>
      <c r="V2391" s="3" t="n"/>
      <c r="W2391" s="3" t="inlineStr">
        <is>
          <t>Essay–"The Seduction Deduction: Erotica, Intellect, and the Transformation of Sir Arthur Conan Doyle’s Sherlock Holmes and Dr. John Watson" Popular Culture Conference, New Orleans, April 2015. w/Julian Williams</t>
        </is>
      </c>
      <c r="X2391" s="3" t="inlineStr"/>
      <c r="Y2391" s="3" t="inlineStr"/>
      <c r="Z2391" s="3" t="inlineStr"/>
      <c r="AA2391" s="3" t="inlineStr"/>
      <c r="AB2391" s="3" t="inlineStr"/>
      <c r="AC2391" s="3" t="inlineStr">
        <is>
          <t>School of Arts &amp; Sciences</t>
        </is>
      </c>
      <c r="AD2391" s="3" t="n"/>
      <c r="AE2391" s="3" t="inlineStr">
        <is>
          <t>No</t>
        </is>
      </c>
      <c r="AF2391" s="3" t="inlineStr"/>
      <c r="AG2391" s="4" t="inlineStr"/>
      <c r="AH2391" s="4" t="inlineStr"/>
      <c r="AI2391" s="4" t="inlineStr"/>
    </row>
    <row r="2392">
      <c r="A2392" s="3" t="inlineStr">
        <is>
          <t>ENG-0454</t>
        </is>
      </c>
      <c r="B2392" s="3" t="inlineStr">
        <is>
          <t>Guida</t>
        </is>
      </c>
      <c r="C2392" s="3" t="inlineStr">
        <is>
          <t>George</t>
        </is>
      </c>
      <c r="D2392" s="3" t="inlineStr">
        <is>
          <t>George Guida</t>
        </is>
      </c>
      <c r="E2392" s="3" t="inlineStr">
        <is>
          <t>Professor</t>
        </is>
      </c>
      <c r="F2392" s="3" t="inlineStr">
        <is>
          <t>NYC College of Technology</t>
        </is>
      </c>
      <c r="G2392" s="3" t="inlineStr">
        <is>
          <t>English</t>
        </is>
      </c>
      <c r="H2392" s="3" t="inlineStr">
        <is>
          <t>GGuida@citytech.cuny.edu</t>
        </is>
      </c>
      <c r="I2392" s="3" t="inlineStr">
        <is>
          <t>Book</t>
        </is>
      </c>
      <c r="J2392" s="3" t="inlineStr">
        <is>
          <t>The Sleeping Gulf (poems)</t>
        </is>
      </c>
      <c r="K2392" s="3" t="n">
        <v>2015</v>
      </c>
      <c r="L2392" s="3" t="inlineStr"/>
      <c r="M2392" s="3" t="inlineStr"/>
      <c r="N2392" s="3" t="inlineStr"/>
      <c r="O2392" s="3" t="n"/>
      <c r="P2392" s="3" t="inlineStr"/>
      <c r="Q2392" s="3" t="inlineStr"/>
      <c r="R2392" s="3" t="inlineStr"/>
      <c r="S2392" s="3" t="inlineStr">
        <is>
          <t>Dept bio</t>
        </is>
      </c>
      <c r="T2392" s="3" t="n">
        <v>1</v>
      </c>
      <c r="U2392" s="3" t="inlineStr">
        <is>
          <t>Medium (self-reported in faculty bio)</t>
        </is>
      </c>
      <c r="V2392" s="3" t="n"/>
      <c r="W2392" s="3" t="inlineStr">
        <is>
          <t>The Sleeping Gulf (poems). New York: Bordighera Press, 2015.</t>
        </is>
      </c>
      <c r="X2392" s="3" t="inlineStr"/>
      <c r="Y2392" s="3" t="inlineStr"/>
      <c r="Z2392" s="3" t="inlineStr"/>
      <c r="AA2392" s="3" t="inlineStr"/>
      <c r="AB2392" s="3" t="inlineStr"/>
      <c r="AC2392" s="3" t="inlineStr">
        <is>
          <t>School of Arts &amp; Sciences</t>
        </is>
      </c>
      <c r="AD2392" s="3" t="n"/>
      <c r="AE2392" s="3" t="inlineStr">
        <is>
          <t>No</t>
        </is>
      </c>
      <c r="AF2392" s="3" t="inlineStr"/>
      <c r="AG2392" s="4" t="inlineStr"/>
      <c r="AH2392" s="4" t="inlineStr"/>
      <c r="AI2392" s="4" t="inlineStr"/>
    </row>
    <row r="2393">
      <c r="A2393" s="3" t="inlineStr">
        <is>
          <t>ENG-0455</t>
        </is>
      </c>
      <c r="B2393" s="3" t="inlineStr">
        <is>
          <t>Shapiro</t>
        </is>
      </c>
      <c r="C2393" s="3" t="inlineStr">
        <is>
          <t>Rebecca</t>
        </is>
      </c>
      <c r="D2393" s="3" t="inlineStr">
        <is>
          <t>Rebecca Shapiro</t>
        </is>
      </c>
      <c r="E2393" s="3" t="inlineStr">
        <is>
          <t>Professor</t>
        </is>
      </c>
      <c r="F2393" s="3" t="inlineStr">
        <is>
          <t>NYC College of Technology</t>
        </is>
      </c>
      <c r="G2393" s="3" t="inlineStr">
        <is>
          <t>English</t>
        </is>
      </c>
      <c r="H2393" s="3" t="inlineStr">
        <is>
          <t>RShapiro@citytech.cuny.edu</t>
        </is>
      </c>
      <c r="I2393" s="3" t="inlineStr">
        <is>
          <t>Paper (venue type unclear)</t>
        </is>
      </c>
      <c r="J2393" s="3" t="inlineStr">
        <is>
          <t>The Wants of Women</t>
        </is>
      </c>
      <c r="K2393" s="3" t="n">
        <v>2015</v>
      </c>
      <c r="L2393" s="3" t="inlineStr"/>
      <c r="M2393" s="3" t="inlineStr"/>
      <c r="N2393" s="3" t="inlineStr"/>
      <c r="O2393" s="3" t="n"/>
      <c r="P2393" s="3" t="inlineStr"/>
      <c r="Q2393" s="3" t="inlineStr"/>
      <c r="R2393" s="3" t="inlineStr"/>
      <c r="S2393" s="3" t="inlineStr">
        <is>
          <t>Dept bio</t>
        </is>
      </c>
      <c r="T2393" s="3" t="n">
        <v>1</v>
      </c>
      <c r="U2393" s="3" t="inlineStr">
        <is>
          <t>Medium (self-reported in faculty bio)</t>
        </is>
      </c>
      <c r="V2393" s="3" t="n"/>
      <c r="W2393" s="3" t="inlineStr">
        <is>
          <t>“The Wants of Women”: Lexicography and Pedagogy in Seventeenth- and Eighteenth-Century English Dictionaries.” ‘Weak Shrubs and Great Cedars’: Dependence and Independence in the Production, Proprietorship, and Readership of Dictionaries. Ed. Rod McConchie, forthcoming, 2015.</t>
        </is>
      </c>
      <c r="X2393" s="3" t="inlineStr"/>
      <c r="Y2393" s="3" t="inlineStr"/>
      <c r="Z2393" s="3" t="inlineStr"/>
      <c r="AA2393" s="3" t="inlineStr"/>
      <c r="AB2393" s="3" t="inlineStr"/>
      <c r="AC2393" s="3" t="inlineStr">
        <is>
          <t>School of Arts &amp; Sciences</t>
        </is>
      </c>
      <c r="AD2393" s="3" t="n"/>
      <c r="AE2393" s="3" t="inlineStr">
        <is>
          <t>No</t>
        </is>
      </c>
      <c r="AF2393" s="3" t="inlineStr"/>
      <c r="AG2393" s="4" t="inlineStr"/>
      <c r="AH2393" s="4" t="inlineStr"/>
      <c r="AI2393" s="4" t="inlineStr"/>
    </row>
    <row r="2394">
      <c r="A2394" s="3" t="inlineStr">
        <is>
          <t>ENG-0456</t>
        </is>
      </c>
      <c r="B2394" s="3" t="inlineStr">
        <is>
          <t>Bannett</t>
        </is>
      </c>
      <c r="C2394" s="3" t="inlineStr">
        <is>
          <t>Nina</t>
        </is>
      </c>
      <c r="D2394" s="3" t="inlineStr">
        <is>
          <t>Nina Bannett</t>
        </is>
      </c>
      <c r="E2394" s="3" t="inlineStr">
        <is>
          <t>Professor</t>
        </is>
      </c>
      <c r="F2394" s="3" t="inlineStr">
        <is>
          <t>NYC College of Technology</t>
        </is>
      </c>
      <c r="G2394" s="3" t="inlineStr">
        <is>
          <t>English</t>
        </is>
      </c>
      <c r="H2394" s="3" t="inlineStr">
        <is>
          <t>NBannett@citytech.cuny.edu</t>
        </is>
      </c>
      <c r="I2394" s="3" t="inlineStr">
        <is>
          <t>Book</t>
        </is>
      </c>
      <c r="J2394" s="3" t="inlineStr">
        <is>
          <t>These Acts of Water (ELJ Publications), 2015</t>
        </is>
      </c>
      <c r="K2394" s="3" t="n">
        <v>2015</v>
      </c>
      <c r="L2394" s="3" t="inlineStr"/>
      <c r="M2394" s="3" t="inlineStr"/>
      <c r="N2394" s="3" t="inlineStr"/>
      <c r="O2394" s="3" t="n"/>
      <c r="P2394" s="3" t="inlineStr"/>
      <c r="Q2394" s="3" t="inlineStr"/>
      <c r="R2394" s="3" t="inlineStr"/>
      <c r="S2394" s="3" t="inlineStr">
        <is>
          <t>Dept bio</t>
        </is>
      </c>
      <c r="T2394" s="3" t="n">
        <v>1</v>
      </c>
      <c r="U2394" s="3" t="inlineStr">
        <is>
          <t>Medium (self-reported in faculty bio)</t>
        </is>
      </c>
      <c r="V2394" s="3" t="n"/>
      <c r="W2394" s="3" t="inlineStr">
        <is>
          <t>These Acts of Water (ELJ Publications), 2015.</t>
        </is>
      </c>
      <c r="X2394" s="3" t="inlineStr"/>
      <c r="Y2394" s="3" t="inlineStr"/>
      <c r="Z2394" s="3" t="inlineStr"/>
      <c r="AA2394" s="3" t="inlineStr"/>
      <c r="AB2394" s="3" t="inlineStr"/>
      <c r="AC2394" s="3" t="inlineStr">
        <is>
          <t>School of Arts &amp; Sciences</t>
        </is>
      </c>
      <c r="AD2394" s="3" t="n"/>
      <c r="AE2394" s="3" t="inlineStr">
        <is>
          <t>No</t>
        </is>
      </c>
      <c r="AF2394" s="3" t="inlineStr"/>
      <c r="AG2394" s="4" t="inlineStr"/>
      <c r="AH2394" s="4" t="inlineStr"/>
      <c r="AI2394" s="4" t="inlineStr"/>
    </row>
    <row r="2395">
      <c r="A2395" s="3" t="inlineStr">
        <is>
          <t>ENG-0457</t>
        </is>
      </c>
      <c r="B2395" s="3" t="inlineStr">
        <is>
          <t>Lansiquot-Panagiotakis</t>
        </is>
      </c>
      <c r="C2395" s="3" t="inlineStr">
        <is>
          <t>Reneta</t>
        </is>
      </c>
      <c r="D2395" s="3" t="inlineStr">
        <is>
          <t>Reneta Lansiquot-Panagiotakis</t>
        </is>
      </c>
      <c r="E2395" s="3" t="inlineStr">
        <is>
          <t>Professor</t>
        </is>
      </c>
      <c r="F2395" s="3" t="inlineStr">
        <is>
          <t>NYC College of Technology</t>
        </is>
      </c>
      <c r="G2395" s="3" t="inlineStr">
        <is>
          <t>English</t>
        </is>
      </c>
      <c r="H2395" s="3" t="inlineStr">
        <is>
          <t>RLansiquot@citytech.cuny.edu</t>
        </is>
      </c>
      <c r="I2395" s="3" t="inlineStr">
        <is>
          <t>Paper (venue type unclear)</t>
        </is>
      </c>
      <c r="J2395" s="3" t="inlineStr">
        <is>
          <t>Towards open-source virtual worlds in interdisciplinary studies</t>
        </is>
      </c>
      <c r="K2395" s="3" t="n">
        <v>2015</v>
      </c>
      <c r="L2395" s="3" t="inlineStr"/>
      <c r="M2395" s="3" t="inlineStr">
        <is>
          <t>Lansiquot, R. D</t>
        </is>
      </c>
      <c r="N2395" s="3" t="inlineStr"/>
      <c r="O2395" s="3" t="n"/>
      <c r="P2395" s="3" t="inlineStr"/>
      <c r="Q2395" s="3" t="inlineStr"/>
      <c r="R2395" s="3" t="inlineStr"/>
      <c r="S2395" s="3" t="inlineStr">
        <is>
          <t>Dept bio</t>
        </is>
      </c>
      <c r="T2395" s="3" t="n">
        <v>1</v>
      </c>
      <c r="U2395" s="3" t="inlineStr">
        <is>
          <t>Medium (self-reported in faculty bio)</t>
        </is>
      </c>
      <c r="V2395" s="3" t="n"/>
      <c r="W2395" s="3" t="inlineStr">
        <is>
          <t>Lansiquot, R. D. (2015). Towards open-source virtual worlds in interdisciplinary studies. In M. Khosrow-Pour (Ed.), Encyclopedia of information science and technology (3rd ed., pp. 2647-2653). New York: Information Science Reference.</t>
        </is>
      </c>
      <c r="X2395" s="3" t="inlineStr"/>
      <c r="Y2395" s="3" t="inlineStr"/>
      <c r="Z2395" s="3" t="inlineStr"/>
      <c r="AA2395" s="3" t="inlineStr"/>
      <c r="AB2395" s="3" t="inlineStr"/>
      <c r="AC2395" s="3" t="inlineStr">
        <is>
          <t>School of Arts &amp; Sciences</t>
        </is>
      </c>
      <c r="AD2395" s="3" t="n"/>
      <c r="AE2395" s="3" t="inlineStr">
        <is>
          <t>No</t>
        </is>
      </c>
      <c r="AF2395" s="3" t="inlineStr"/>
      <c r="AG2395" s="4" t="inlineStr"/>
      <c r="AH2395" s="4" t="inlineStr"/>
      <c r="AI2395" s="4" t="inlineStr"/>
    </row>
    <row r="2396">
      <c r="A2396" s="3" t="inlineStr">
        <is>
          <t>ENG-0458</t>
        </is>
      </c>
      <c r="B2396" s="3" t="inlineStr">
        <is>
          <t>Sears</t>
        </is>
      </c>
      <c r="C2396" s="3" t="inlineStr">
        <is>
          <t>Jennifer</t>
        </is>
      </c>
      <c r="D2396" s="3" t="inlineStr">
        <is>
          <t>Jennifer Sears</t>
        </is>
      </c>
      <c r="E2396" s="3" t="inlineStr">
        <is>
          <t>Associate Professor</t>
        </is>
      </c>
      <c r="F2396" s="3" t="inlineStr">
        <is>
          <t>NYC College of Technology</t>
        </is>
      </c>
      <c r="G2396" s="3" t="inlineStr">
        <is>
          <t>English</t>
        </is>
      </c>
      <c r="H2396" s="3" t="inlineStr">
        <is>
          <t>JSears@citytech.cuny.edu</t>
        </is>
      </c>
      <c r="I2396" s="3" t="inlineStr">
        <is>
          <t>Paper (venue type unclear)</t>
        </is>
      </c>
      <c r="J2396" s="3" t="inlineStr">
        <is>
          <t>Transcendentalism and Reform in the Age of Emerson, Thoreau, and Fuller</t>
        </is>
      </c>
      <c r="K2396" s="3" t="n">
        <v>2015</v>
      </c>
      <c r="L2396" s="3" t="inlineStr"/>
      <c r="M2396" s="3" t="inlineStr"/>
      <c r="N2396" s="3" t="inlineStr"/>
      <c r="O2396" s="3" t="n"/>
      <c r="P2396" s="3" t="inlineStr"/>
      <c r="Q2396" s="3" t="inlineStr"/>
      <c r="R2396" s="3" t="inlineStr"/>
      <c r="S2396" s="3" t="inlineStr">
        <is>
          <t>Dept bio</t>
        </is>
      </c>
      <c r="T2396" s="3" t="n">
        <v>1</v>
      </c>
      <c r="U2396" s="3" t="inlineStr">
        <is>
          <t>Medium (self-reported in faculty bio)</t>
        </is>
      </c>
      <c r="V2396" s="3" t="n"/>
      <c r="W2396" s="3" t="inlineStr">
        <is>
          <t>National Endowment for the Humanities. 2015 Summer Institute Scholar. "Transcendentalism and Reform in the Age of Emerson, Thoreau, and Fuller."</t>
        </is>
      </c>
      <c r="X2396" s="3" t="inlineStr"/>
      <c r="Y2396" s="3" t="inlineStr"/>
      <c r="Z2396" s="3" t="inlineStr"/>
      <c r="AA2396" s="3" t="inlineStr"/>
      <c r="AB2396" s="3" t="inlineStr"/>
      <c r="AC2396" s="3" t="inlineStr">
        <is>
          <t>School of Arts &amp; Sciences</t>
        </is>
      </c>
      <c r="AD2396" s="3" t="n"/>
      <c r="AE2396" s="3" t="inlineStr">
        <is>
          <t>No</t>
        </is>
      </c>
      <c r="AF2396" s="3" t="inlineStr"/>
      <c r="AG2396" s="4" t="inlineStr"/>
      <c r="AH2396" s="4" t="inlineStr"/>
      <c r="AI2396" s="4" t="inlineStr"/>
    </row>
    <row r="2397">
      <c r="A2397" s="3" t="inlineStr">
        <is>
          <t>ENG-0459</t>
        </is>
      </c>
      <c r="B2397" s="3" t="inlineStr">
        <is>
          <t>Westengard</t>
        </is>
      </c>
      <c r="C2397" s="3" t="inlineStr">
        <is>
          <t>Laura</t>
        </is>
      </c>
      <c r="D2397" s="3" t="inlineStr">
        <is>
          <t>Laura Westengard</t>
        </is>
      </c>
      <c r="E2397" s="3" t="inlineStr">
        <is>
          <t>Professor</t>
        </is>
      </c>
      <c r="F2397" s="3" t="inlineStr">
        <is>
          <t>NYC College of Technology</t>
        </is>
      </c>
      <c r="G2397" s="3" t="inlineStr">
        <is>
          <t>English</t>
        </is>
      </c>
      <c r="H2397" s="3" t="inlineStr">
        <is>
          <t>LWestengard@citytech.cuny.edu</t>
        </is>
      </c>
      <c r="I2397" s="3" t="inlineStr">
        <is>
          <t>Journal article</t>
        </is>
      </c>
      <c r="J2397" s="3" t="inlineStr">
        <is>
          <t>Vampire Fantasy: Twilight’s Post-9/11 Neoqueer Vampires</t>
        </is>
      </c>
      <c r="K2397" s="3" t="n">
        <v>2015</v>
      </c>
      <c r="L2397" s="3" t="inlineStr">
        <is>
          <t>Assuming Gender</t>
        </is>
      </c>
      <c r="M2397" s="3" t="inlineStr">
        <is>
          <t>Laura Westengard</t>
        </is>
      </c>
      <c r="N2397" s="3" t="inlineStr"/>
      <c r="O2397" s="3" t="n"/>
      <c r="P2397" s="3" t="inlineStr"/>
      <c r="Q2397" s="3" t="inlineStr">
        <is>
          <t>10.18573/ipics.72</t>
        </is>
      </c>
      <c r="R2397" s="3" t="inlineStr">
        <is>
          <t>https://doi.org/10.18573/ipics.72</t>
        </is>
      </c>
      <c r="S2397" s="3" t="inlineStr">
        <is>
          <t>OpenAlex; Dept bio</t>
        </is>
      </c>
      <c r="T2397" s="3" t="n">
        <v>2</v>
      </c>
      <c r="U2397" s="3" t="inlineStr">
        <is>
          <t>High (City Tech affiliation on paper); 2 sources</t>
        </is>
      </c>
      <c r="V2397" s="3" t="n"/>
      <c r="W2397" s="3" t="inlineStr">
        <is>
          <t>“Vampire Fantasy: Twilight’s Post-9/11 Neoqueer Vampires.” Assuming Gender. Special Issue “Neoliberal Gender, Neoliberal Sex.” 5.1 (2015).</t>
        </is>
      </c>
      <c r="X2397" s="3" t="inlineStr">
        <is>
          <t>Intersectional Perspectives: Identity, Culture, and Society is an online international interdisciplinary and multi-disciplinary peer-reviewed journal which explores the representation and construction of identity, sexuality, race, and gender in social and cultural texts, discourses, practices, and subjectivities. We publish articles that address the themes of identity, sexuality, gender, race, and how they, and other markers of identity, interact and intersect, challenge, and/or question culture and society. We also encourage submissions that cut across racial, national, sexual, class, and (dis)ability divisions, as well as other markers of social difference. Our publication further provides a platform for marginalised voices to be heard, and accordingly, we are interested in receiving submissions that champion these perspectives.Our publication is geared towards academics, early career academics, postgraduate students, and the public. We encourage responses to issues that have been published and aim for an open and dynamic dialogue between our readership and authors.</t>
        </is>
      </c>
      <c r="Y2397" s="3" t="inlineStr">
        <is>
          <t>OpenAlex</t>
        </is>
      </c>
      <c r="Z2397" s="3" t="inlineStr">
        <is>
          <t>https://doi.org/10.18573/ipics.72</t>
        </is>
      </c>
      <c r="AA2397" s="3" t="inlineStr">
        <is>
          <t>Open-access page (via OpenAlex)</t>
        </is>
      </c>
      <c r="AB2397" s="3" t="inlineStr">
        <is>
          <t>hybrid</t>
        </is>
      </c>
      <c r="AC2397" s="3" t="inlineStr">
        <is>
          <t>School of Arts &amp; Sciences</t>
        </is>
      </c>
      <c r="AD2397" s="3" t="n">
        <v>0</v>
      </c>
      <c r="AE2397" s="3" t="inlineStr">
        <is>
          <t>No</t>
        </is>
      </c>
      <c r="AF2397" s="3" t="inlineStr"/>
      <c r="AG2397" s="4" t="inlineStr"/>
      <c r="AH2397" s="4" t="inlineStr"/>
      <c r="AI2397" s="4" t="inlineStr"/>
    </row>
    <row r="2398">
      <c r="A2398" s="3" t="inlineStr">
        <is>
          <t>ENG-0460</t>
        </is>
      </c>
      <c r="B2398" s="3" t="inlineStr">
        <is>
          <t>Guida</t>
        </is>
      </c>
      <c r="C2398" s="3" t="inlineStr">
        <is>
          <t>George</t>
        </is>
      </c>
      <c r="D2398" s="3" t="inlineStr">
        <is>
          <t>George Guida</t>
        </is>
      </c>
      <c r="E2398" s="3" t="inlineStr">
        <is>
          <t>Professor</t>
        </is>
      </c>
      <c r="F2398" s="3" t="inlineStr">
        <is>
          <t>NYC College of Technology</t>
        </is>
      </c>
      <c r="G2398" s="3" t="inlineStr">
        <is>
          <t>English</t>
        </is>
      </c>
      <c r="H2398" s="3" t="inlineStr">
        <is>
          <t>GGuida@citytech.cuny.edu</t>
        </is>
      </c>
      <c r="I2398" s="3" t="inlineStr">
        <is>
          <t>Book</t>
        </is>
      </c>
      <c r="J2398" s="3" t="inlineStr">
        <is>
          <t>Vapor Trails" (poem), The Long Islander 176.31 (September 17th, 2015): A35</t>
        </is>
      </c>
      <c r="K2398" s="3" t="n">
        <v>2015</v>
      </c>
      <c r="L2398" s="3" t="inlineStr"/>
      <c r="M2398" s="3" t="inlineStr"/>
      <c r="N2398" s="3" t="inlineStr"/>
      <c r="O2398" s="3" t="n"/>
      <c r="P2398" s="3" t="inlineStr"/>
      <c r="Q2398" s="3" t="inlineStr"/>
      <c r="R2398" s="3" t="inlineStr"/>
      <c r="S2398" s="3" t="inlineStr">
        <is>
          <t>Dept bio</t>
        </is>
      </c>
      <c r="T2398" s="3" t="n">
        <v>1</v>
      </c>
      <c r="U2398" s="3" t="inlineStr">
        <is>
          <t>Medium (self-reported in faculty bio)</t>
        </is>
      </c>
      <c r="V2398" s="3" t="n"/>
      <c r="W2398" s="3" t="inlineStr">
        <is>
          <t>"Vapor Trails" (poem), The Long Islander 176.31 (September 17th, 2015): A35.</t>
        </is>
      </c>
      <c r="X2398" s="3" t="inlineStr"/>
      <c r="Y2398" s="3" t="inlineStr"/>
      <c r="Z2398" s="3" t="inlineStr"/>
      <c r="AA2398" s="3" t="inlineStr"/>
      <c r="AB2398" s="3" t="inlineStr"/>
      <c r="AC2398" s="3" t="inlineStr">
        <is>
          <t>School of Arts &amp; Sciences</t>
        </is>
      </c>
      <c r="AD2398" s="3" t="n"/>
      <c r="AE2398" s="3" t="inlineStr">
        <is>
          <t>No</t>
        </is>
      </c>
      <c r="AF2398" s="3" t="inlineStr"/>
      <c r="AG2398" s="4" t="inlineStr"/>
      <c r="AH2398" s="4" t="inlineStr"/>
      <c r="AI2398" s="4" t="inlineStr"/>
    </row>
    <row r="2399">
      <c r="A2399" s="3" t="inlineStr">
        <is>
          <t>ENG-0461</t>
        </is>
      </c>
      <c r="B2399" s="3" t="inlineStr">
        <is>
          <t>Guida</t>
        </is>
      </c>
      <c r="C2399" s="3" t="inlineStr">
        <is>
          <t>George</t>
        </is>
      </c>
      <c r="D2399" s="3" t="inlineStr">
        <is>
          <t>George Guida</t>
        </is>
      </c>
      <c r="E2399" s="3" t="inlineStr">
        <is>
          <t>Professor</t>
        </is>
      </c>
      <c r="F2399" s="3" t="inlineStr">
        <is>
          <t>NYC College of Technology</t>
        </is>
      </c>
      <c r="G2399" s="3" t="inlineStr">
        <is>
          <t>English</t>
        </is>
      </c>
      <c r="H2399" s="3" t="inlineStr">
        <is>
          <t>GGuida@citytech.cuny.edu</t>
        </is>
      </c>
      <c r="I2399" s="3" t="inlineStr">
        <is>
          <t>Book</t>
        </is>
      </c>
      <c r="J2399" s="3" t="inlineStr">
        <is>
          <t>Verona" (story), forthcoming in River River (Summer 2015)</t>
        </is>
      </c>
      <c r="K2399" s="3" t="n">
        <v>2015</v>
      </c>
      <c r="L2399" s="3" t="inlineStr"/>
      <c r="M2399" s="3" t="inlineStr"/>
      <c r="N2399" s="3" t="inlineStr"/>
      <c r="O2399" s="3" t="n"/>
      <c r="P2399" s="3" t="inlineStr"/>
      <c r="Q2399" s="3" t="inlineStr"/>
      <c r="R2399" s="3" t="inlineStr"/>
      <c r="S2399" s="3" t="inlineStr">
        <is>
          <t>Dept bio</t>
        </is>
      </c>
      <c r="T2399" s="3" t="n">
        <v>1</v>
      </c>
      <c r="U2399" s="3" t="inlineStr">
        <is>
          <t>Medium (self-reported in faculty bio)</t>
        </is>
      </c>
      <c r="V2399" s="3" t="n"/>
      <c r="W2399" s="3" t="inlineStr">
        <is>
          <t>"Verona" (story), forthcoming in River River (Summer 2015).</t>
        </is>
      </c>
      <c r="X2399" s="3" t="inlineStr"/>
      <c r="Y2399" s="3" t="inlineStr"/>
      <c r="Z2399" s="3" t="inlineStr"/>
      <c r="AA2399" s="3" t="inlineStr"/>
      <c r="AB2399" s="3" t="inlineStr"/>
      <c r="AC2399" s="3" t="inlineStr">
        <is>
          <t>School of Arts &amp; Sciences</t>
        </is>
      </c>
      <c r="AD2399" s="3" t="n"/>
      <c r="AE2399" s="3" t="inlineStr">
        <is>
          <t>No</t>
        </is>
      </c>
      <c r="AF2399" s="3" t="inlineStr"/>
      <c r="AG2399" s="4" t="inlineStr"/>
      <c r="AH2399" s="4" t="inlineStr"/>
      <c r="AI2399" s="4" t="inlineStr"/>
    </row>
    <row r="2400">
      <c r="A2400" s="3" t="inlineStr">
        <is>
          <t>ENG-0462</t>
        </is>
      </c>
      <c r="B2400" s="3" t="inlineStr">
        <is>
          <t>Noonan</t>
        </is>
      </c>
      <c r="C2400" s="3" t="inlineStr">
        <is>
          <t>Mark</t>
        </is>
      </c>
      <c r="D2400" s="3" t="inlineStr">
        <is>
          <t>Mark Noonan</t>
        </is>
      </c>
      <c r="E2400" s="3" t="inlineStr">
        <is>
          <t>Professor</t>
        </is>
      </c>
      <c r="F2400" s="3" t="inlineStr">
        <is>
          <t>NYC College of Technology</t>
        </is>
      </c>
      <c r="G2400" s="3" t="inlineStr">
        <is>
          <t>English</t>
        </is>
      </c>
      <c r="H2400" s="3" t="inlineStr">
        <is>
          <t>MNoonan@citytech.cuny.edu</t>
        </is>
      </c>
      <c r="I2400" s="3" t="inlineStr">
        <is>
          <t>Grant</t>
        </is>
      </c>
      <c r="J2400" s="3" t="inlineStr">
        <is>
          <t>Vice President, Research Society of American Periodicals, 2015-2017</t>
        </is>
      </c>
      <c r="K2400" s="3" t="n">
        <v>2015</v>
      </c>
      <c r="L2400" s="3" t="inlineStr"/>
      <c r="M2400" s="3" t="inlineStr"/>
      <c r="N2400" s="3" t="inlineStr"/>
      <c r="O2400" s="3" t="n"/>
      <c r="P2400" s="3" t="inlineStr"/>
      <c r="Q2400" s="3" t="inlineStr"/>
      <c r="R2400" s="3" t="inlineStr"/>
      <c r="S2400" s="3" t="inlineStr">
        <is>
          <t>Dept bio</t>
        </is>
      </c>
      <c r="T2400" s="3" t="n">
        <v>1</v>
      </c>
      <c r="U2400" s="3" t="inlineStr">
        <is>
          <t>Medium (self-reported in faculty bio)</t>
        </is>
      </c>
      <c r="V2400" s="3" t="n"/>
      <c r="W2400" s="3" t="inlineStr">
        <is>
          <t>Vice President, Research Society of American Periodicals, 2015-2017.</t>
        </is>
      </c>
      <c r="X2400" s="3" t="inlineStr"/>
      <c r="Y2400" s="3" t="inlineStr"/>
      <c r="Z2400" s="3" t="inlineStr"/>
      <c r="AA2400" s="3" t="inlineStr"/>
      <c r="AB2400" s="3" t="inlineStr"/>
      <c r="AC2400" s="3" t="inlineStr">
        <is>
          <t>School of Arts &amp; Sciences</t>
        </is>
      </c>
      <c r="AD2400" s="3" t="n"/>
      <c r="AE2400" s="3" t="inlineStr">
        <is>
          <t>No</t>
        </is>
      </c>
      <c r="AF2400" s="3" t="inlineStr"/>
      <c r="AG2400" s="4" t="inlineStr"/>
      <c r="AH2400" s="4" t="inlineStr"/>
      <c r="AI2400" s="4" t="inlineStr"/>
    </row>
    <row r="2401">
      <c r="A2401" s="3" t="inlineStr">
        <is>
          <t>ENG-0463</t>
        </is>
      </c>
      <c r="B2401" s="3" t="inlineStr">
        <is>
          <t>Guida</t>
        </is>
      </c>
      <c r="C2401" s="3" t="inlineStr">
        <is>
          <t>George</t>
        </is>
      </c>
      <c r="D2401" s="3" t="inlineStr">
        <is>
          <t>George Guida</t>
        </is>
      </c>
      <c r="E2401" s="3" t="inlineStr">
        <is>
          <t>Professor</t>
        </is>
      </c>
      <c r="F2401" s="3" t="inlineStr">
        <is>
          <t>NYC College of Technology</t>
        </is>
      </c>
      <c r="G2401" s="3" t="inlineStr">
        <is>
          <t>English</t>
        </is>
      </c>
      <c r="H2401" s="3" t="inlineStr">
        <is>
          <t>GGuida@citytech.cuny.edu</t>
        </is>
      </c>
      <c r="I2401" s="3" t="inlineStr">
        <is>
          <t>Book</t>
        </is>
      </c>
      <c r="J2401" s="3" t="inlineStr">
        <is>
          <t>What is Italian America? Selected Essays from the Italian American Studies Association</t>
        </is>
      </c>
      <c r="K2401" s="3" t="n">
        <v>2015</v>
      </c>
      <c r="L2401" s="3" t="inlineStr"/>
      <c r="M2401" s="3" t="inlineStr"/>
      <c r="N2401" s="3" t="inlineStr"/>
      <c r="O2401" s="3" t="n"/>
      <c r="P2401" s="3" t="inlineStr"/>
      <c r="Q2401" s="3" t="inlineStr"/>
      <c r="R2401" s="3" t="inlineStr"/>
      <c r="S2401" s="3" t="inlineStr">
        <is>
          <t>Dept bio</t>
        </is>
      </c>
      <c r="T2401" s="3" t="n">
        <v>1</v>
      </c>
      <c r="U2401" s="3" t="inlineStr">
        <is>
          <t>Medium (self-reported in faculty bio)</t>
        </is>
      </c>
      <c r="V2401" s="3" t="n"/>
      <c r="W2401" s="3" t="inlineStr">
        <is>
          <t>What is Italian America? Selected Essays from the Italian American Studies Association. Eds. G. Guida, A. Gravano, J. Kightlinger, S. Pugliese and P. Vellon. New York: Bordighera Press, 2015.</t>
        </is>
      </c>
      <c r="X2401" s="3" t="inlineStr"/>
      <c r="Y2401" s="3" t="inlineStr"/>
      <c r="Z2401" s="3" t="inlineStr"/>
      <c r="AA2401" s="3" t="inlineStr"/>
      <c r="AB2401" s="3" t="inlineStr"/>
      <c r="AC2401" s="3" t="inlineStr">
        <is>
          <t>School of Arts &amp; Sciences</t>
        </is>
      </c>
      <c r="AD2401" s="3" t="n"/>
      <c r="AE2401" s="3" t="inlineStr">
        <is>
          <t>No</t>
        </is>
      </c>
      <c r="AF2401" s="3" t="inlineStr"/>
      <c r="AG2401" s="4" t="inlineStr"/>
      <c r="AH2401" s="4" t="inlineStr"/>
      <c r="AI2401" s="4" t="inlineStr"/>
    </row>
    <row r="2402">
      <c r="A2402" s="3" t="inlineStr">
        <is>
          <t>ENG-0464</t>
        </is>
      </c>
      <c r="B2402" s="3" t="inlineStr">
        <is>
          <t>Behrent</t>
        </is>
      </c>
      <c r="C2402" s="3" t="inlineStr">
        <is>
          <t>Megan</t>
        </is>
      </c>
      <c r="D2402" s="3" t="inlineStr">
        <is>
          <t>Megan Behrent</t>
        </is>
      </c>
      <c r="E2402" s="3" t="inlineStr">
        <is>
          <t>Professor</t>
        </is>
      </c>
      <c r="F2402" s="3" t="inlineStr">
        <is>
          <t>NYC College of Technology</t>
        </is>
      </c>
      <c r="G2402" s="3" t="inlineStr">
        <is>
          <t>English</t>
        </is>
      </c>
      <c r="H2402" s="3" t="inlineStr">
        <is>
          <t>MBehrent@citytech.cuny.edu</t>
        </is>
      </c>
      <c r="I2402" s="3" t="inlineStr">
        <is>
          <t>Conference presentation</t>
        </is>
      </c>
      <c r="J2402" s="3" t="inlineStr">
        <is>
          <t>When the Test Fails: Testing and Educational Equity for Emergent Bilinguals</t>
        </is>
      </c>
      <c r="K2402" s="3" t="n">
        <v>2015</v>
      </c>
      <c r="L2402" s="3" t="inlineStr"/>
      <c r="M2402" s="3" t="inlineStr"/>
      <c r="N2402" s="3" t="inlineStr"/>
      <c r="O2402" s="3" t="n"/>
      <c r="P2402" s="3" t="inlineStr"/>
      <c r="Q2402" s="3" t="inlineStr"/>
      <c r="R2402" s="3" t="inlineStr"/>
      <c r="S2402" s="3" t="inlineStr">
        <is>
          <t>Dept bio</t>
        </is>
      </c>
      <c r="T2402" s="3" t="n">
        <v>1</v>
      </c>
      <c r="U2402" s="3" t="inlineStr">
        <is>
          <t>Medium (self-reported in faculty bio)</t>
        </is>
      </c>
      <c r="V2402" s="3" t="n"/>
      <c r="W2402" s="3" t="inlineStr">
        <is>
          <t>“When the Test Fails: Testing and Educational Equity for Emergent Bilinguals.” Invited Comment for NYS TESOL Journal, 2:1(January 2015): 115-117.</t>
        </is>
      </c>
      <c r="X2402" s="3" t="inlineStr"/>
      <c r="Y2402" s="3" t="inlineStr"/>
      <c r="Z2402" s="3" t="inlineStr"/>
      <c r="AA2402" s="3" t="inlineStr"/>
      <c r="AB2402" s="3" t="inlineStr"/>
      <c r="AC2402" s="3" t="inlineStr">
        <is>
          <t>School of Arts &amp; Sciences</t>
        </is>
      </c>
      <c r="AD2402" s="3" t="n"/>
      <c r="AE2402" s="3" t="inlineStr">
        <is>
          <t>No</t>
        </is>
      </c>
      <c r="AF2402" s="3" t="inlineStr"/>
      <c r="AG2402" s="4" t="inlineStr"/>
      <c r="AH2402" s="4" t="inlineStr"/>
      <c r="AI2402" s="4" t="inlineStr"/>
    </row>
    <row r="2403">
      <c r="A2403" s="3" t="inlineStr">
        <is>
          <t>ENG-0465</t>
        </is>
      </c>
      <c r="B2403" s="3" t="inlineStr">
        <is>
          <t>Garcia</t>
        </is>
      </c>
      <c r="C2403" s="3" t="inlineStr">
        <is>
          <t>Ruth</t>
        </is>
      </c>
      <c r="D2403" s="3" t="inlineStr">
        <is>
          <t>Ruth Garcia</t>
        </is>
      </c>
      <c r="E2403" s="3" t="inlineStr">
        <is>
          <t>Associate Professor</t>
        </is>
      </c>
      <c r="F2403" s="3" t="inlineStr">
        <is>
          <t>NYC College of Technology</t>
        </is>
      </c>
      <c r="G2403" s="3" t="inlineStr">
        <is>
          <t>English</t>
        </is>
      </c>
      <c r="H2403" s="3" t="inlineStr">
        <is>
          <t>RGarcia@citytech.cuny.edu</t>
        </is>
      </c>
      <c r="I2403" s="3" t="inlineStr">
        <is>
          <t>Paper (venue type unclear)</t>
        </is>
      </c>
      <c r="J2403" s="3" t="inlineStr">
        <is>
          <t>‘Born a woman—and born to suffer’: The Mistress-Servant Community in Mary Wollstonecraft’s Maria</t>
        </is>
      </c>
      <c r="K2403" s="3" t="n">
        <v>2015</v>
      </c>
      <c r="L2403" s="3" t="inlineStr"/>
      <c r="M2403" s="3" t="inlineStr"/>
      <c r="N2403" s="3" t="inlineStr"/>
      <c r="O2403" s="3" t="n"/>
      <c r="P2403" s="3" t="inlineStr"/>
      <c r="Q2403" s="3" t="inlineStr"/>
      <c r="R2403" s="3" t="inlineStr"/>
      <c r="S2403" s="3" t="inlineStr">
        <is>
          <t>Dept bio</t>
        </is>
      </c>
      <c r="T2403" s="3" t="n">
        <v>1</v>
      </c>
      <c r="U2403" s="3" t="inlineStr">
        <is>
          <t>Medium (self-reported in faculty bio)</t>
        </is>
      </c>
      <c r="V2403" s="3" t="n"/>
      <c r="W2403" s="3" t="inlineStr">
        <is>
          <t>“‘Born a woman—and born to suffer’: The Mistress-Servant Community in Mary Wollstonecraft’s Maria.” Her Own Worst Enemy: The Eternal Internal Gender Wars of Our Sisters. Edited by Monique Ferrell and Julian Williams. Dubuque, IA: Kendall Hunt, January 2015. 357-369.</t>
        </is>
      </c>
      <c r="X2403" s="3" t="inlineStr"/>
      <c r="Y2403" s="3" t="inlineStr"/>
      <c r="Z2403" s="3" t="inlineStr"/>
      <c r="AA2403" s="3" t="inlineStr"/>
      <c r="AB2403" s="3" t="inlineStr"/>
      <c r="AC2403" s="3" t="inlineStr">
        <is>
          <t>School of Arts &amp; Sciences</t>
        </is>
      </c>
      <c r="AD2403" s="3" t="n"/>
      <c r="AE2403" s="3" t="inlineStr">
        <is>
          <t>No</t>
        </is>
      </c>
      <c r="AF2403" s="3" t="inlineStr"/>
      <c r="AG2403" s="4" t="inlineStr"/>
      <c r="AH2403" s="4" t="inlineStr"/>
      <c r="AI2403" s="4" t="inlineStr"/>
    </row>
    <row r="2404">
      <c r="A2404" s="3" t="inlineStr">
        <is>
          <t>ENG-0466</t>
        </is>
      </c>
      <c r="B2404" s="3" t="inlineStr">
        <is>
          <t>Hellman</t>
        </is>
      </c>
      <c r="C2404" s="3" t="inlineStr">
        <is>
          <t>Caroline Chamberlin</t>
        </is>
      </c>
      <c r="D2404" s="3" t="inlineStr">
        <is>
          <t>Caroline Chamberlin Hellman</t>
        </is>
      </c>
      <c r="E2404" s="3" t="inlineStr">
        <is>
          <t>Professor</t>
        </is>
      </c>
      <c r="F2404" s="3" t="inlineStr">
        <is>
          <t>NYC College of Technology</t>
        </is>
      </c>
      <c r="G2404" s="3" t="inlineStr">
        <is>
          <t>English</t>
        </is>
      </c>
      <c r="H2404" s="3" t="inlineStr">
        <is>
          <t>CHellman@citytech.cuny.edu</t>
        </is>
      </c>
      <c r="I2404" s="3" t="inlineStr">
        <is>
          <t>Book chapter</t>
        </is>
      </c>
      <c r="J2404" s="3" t="inlineStr">
        <is>
          <t>‘Not Even New York Was Enough to Lighten Her Mood:’ Teaching St. Herbert—A Tale in Brooklyn</t>
        </is>
      </c>
      <c r="K2404" s="3" t="n">
        <v>2015</v>
      </c>
      <c r="L2404" s="3" t="inlineStr"/>
      <c r="M2404" s="3" t="inlineStr"/>
      <c r="N2404" s="3" t="inlineStr"/>
      <c r="O2404" s="3" t="n"/>
      <c r="P2404" s="3" t="inlineStr"/>
      <c r="Q2404" s="3" t="inlineStr"/>
      <c r="R2404" s="3" t="inlineStr"/>
      <c r="S2404" s="3" t="inlineStr">
        <is>
          <t>Dept bio</t>
        </is>
      </c>
      <c r="T2404" s="3" t="n">
        <v>1</v>
      </c>
      <c r="U2404" s="3" t="inlineStr">
        <is>
          <t>Medium (self-reported in faculty bio)</t>
        </is>
      </c>
      <c r="V2404" s="3" t="n"/>
      <c r="W2404" s="3" t="inlineStr">
        <is>
          <t>“‘Not Even New York Was Enough to Lighten Her Mood:’ Teaching St. Herbert—A Tale in Brooklyn.” COMMON-PLACE 15.2 (Winter 2015).</t>
        </is>
      </c>
      <c r="X2404" s="3" t="inlineStr"/>
      <c r="Y2404" s="3" t="inlineStr"/>
      <c r="Z2404" s="3" t="inlineStr"/>
      <c r="AA2404" s="3" t="inlineStr"/>
      <c r="AB2404" s="3" t="inlineStr"/>
      <c r="AC2404" s="3" t="inlineStr">
        <is>
          <t>School of Arts &amp; Sciences</t>
        </is>
      </c>
      <c r="AD2404" s="3" t="n"/>
      <c r="AE2404" s="3" t="inlineStr">
        <is>
          <t>No</t>
        </is>
      </c>
      <c r="AF2404" s="3" t="inlineStr"/>
      <c r="AG2404" s="4" t="inlineStr"/>
      <c r="AH2404" s="4" t="inlineStr"/>
      <c r="AI2404" s="4" t="inlineStr"/>
    </row>
    <row r="2405">
      <c r="A2405" s="3" t="inlineStr">
        <is>
          <t>ENG-0467</t>
        </is>
      </c>
      <c r="B2405" s="3" t="inlineStr">
        <is>
          <t>Westengard</t>
        </is>
      </c>
      <c r="C2405" s="3" t="inlineStr">
        <is>
          <t>Laura</t>
        </is>
      </c>
      <c r="D2405" s="3" t="inlineStr">
        <is>
          <t>Laura Westengard</t>
        </is>
      </c>
      <c r="E2405" s="3" t="inlineStr">
        <is>
          <t>Professor</t>
        </is>
      </c>
      <c r="F2405" s="3" t="inlineStr">
        <is>
          <t>NYC College of Technology</t>
        </is>
      </c>
      <c r="G2405" s="3" t="inlineStr">
        <is>
          <t>English</t>
        </is>
      </c>
      <c r="H2405" s="3" t="inlineStr">
        <is>
          <t>LWestengard@citytech.cuny.edu</t>
        </is>
      </c>
      <c r="I2405" s="3" t="inlineStr">
        <is>
          <t>Journal article</t>
        </is>
      </c>
      <c r="J2405" s="3" t="inlineStr">
        <is>
          <t>“‘Conquering Immortality’: Gothic AIDS Literature as Queer Futurity in Gil Cuadros’s City of God”</t>
        </is>
      </c>
      <c r="K2405" s="3" t="n">
        <v>2015</v>
      </c>
      <c r="L2405" s="3" t="inlineStr">
        <is>
          <t>Journal of Narrative Theory</t>
        </is>
      </c>
      <c r="M2405" s="3" t="inlineStr">
        <is>
          <t>Laura Westengard</t>
        </is>
      </c>
      <c r="N2405" s="3" t="inlineStr"/>
      <c r="O2405" s="3" t="n"/>
      <c r="P2405" s="3" t="inlineStr"/>
      <c r="Q2405" s="3" t="inlineStr">
        <is>
          <t>10.1353/jnt.2015.0012</t>
        </is>
      </c>
      <c r="R2405" s="3" t="inlineStr">
        <is>
          <t>https://doi.org/10.1353/jnt.2015.0012</t>
        </is>
      </c>
      <c r="S2405" s="3" t="inlineStr">
        <is>
          <t>OpenAlex; Dept bio</t>
        </is>
      </c>
      <c r="T2405" s="3" t="n">
        <v>2</v>
      </c>
      <c r="U2405" s="3" t="inlineStr">
        <is>
          <t>High (City Tech affiliation on paper); 2 sources</t>
        </is>
      </c>
      <c r="V2405" s="3" t="n"/>
      <c r="W2405" s="3" t="inlineStr">
        <is>
          <t>“‘Conquering Immortality’: Gothic AIDS Literature as Queer Futurity in Gil Cuadros’ City of God.” JNT: Journal of Narrative Theory. 45.2 (2015): 274-300.</t>
        </is>
      </c>
      <c r="X2405" s="3" t="inlineStr">
        <is>
          <t>“‘Conquering Immortality’: Gothic AIDS Literature as Queer Futurity in Gil Cuadros’s City of God” Laura Westengard (bio) At the October 2013 opening of Why We Fight: Remembering AIDS Activism at the New York Public Library, the AIDS Coalition to Unleash Power (ACT UP) staged a “die-in.” Activists scattered their bodies on the floor of the exhibition space, many holding signs proclaiming “AIDS IS NOT HISTORY.” The protesters expressed their concern that the archival exhibit entombed the HIV/AIDS (Human Immunodeficiency Virus/Acquired Immune Deficiency Syndrome) crisis in the historic past, a serious concern for those still engaged in battling a virus with no known cure and decreasing public awareness. As the crisis seems to be fading from our collective memory, it is important to look back at the 1980s and 90s, not to memorialize these decades as the distant past, but instead to reanimate and inform contemporary concerns about HIV/AIDS and its continuing legacy. ACT UP New York’s 2013 die-in featured the activist strategy made famous during the height of the AIDS crisis in order to acknowledge the past while focusing attention on the present and the future of HIV and AIDS. Out of the trauma of the AIDS crisis arose a body of writing that, too, deserves attention, not only for what it tells us about the past but for what it can offer today and looking forward. What exactly marks a work as AIDS literature is still up for debate; however, the specter of death—and the grief and anger that accompany such physical and communal suffering—uniquely pervades texts that arise out of the AIDS crisis.1 City of [End Page 274] God, Gil Cuadros’s collection of short stories and poems, certainly belongs in this emerging canon. Cuadros was a Chicano man with, and writing about, AIDS during the 1990s—a decade when so many people were battling what seemed an insurmountable disease linking the queer community with a culture of death in the minds of the mainstream. He lived in Los Angeles, a city that itself takes a prominent role in his work, which he often infuses with the nostalgia, pride, and melancholy accompanying an affective connection to place. The public only became aware of the depth and quality of his work towards the end of his life, and now his writing is nearly lost, with City of God the only published piece readily available. As a Chicano writer, as a Los Angeles writer, as a queer writer, as an AIDS writer, and as a writer who exceeds all of these categories, Cuadros is an important figure for those interested in multifaceted literary depictions of the AIDS crisis. Cuadros allowed the frightening reality of mortality to enter his work while he entertained the vague and often evanescent possibility of immortality, resulting in a nuanced and complicated body of writing that certainly deserves further consideration.2 City of God begins with a death. In the opening short story, “Indulgences,” the narrator’s grandfather has just died, and the narrator and his family are traveling to Merced, California for the funeral. The last item in the book is the poem “Conquering Immortality”—a reflection on the imminence of death and decay for a man whose body is ravaged by AIDS. Arguably, one could view Cuadros’s body of work as the production of a man who has a fatalistic obsession with death in a culture where being gay and HIV positive promises only limits and endings, and indeed, readers of City of God cannot escape the overwhelming presence of death that pervades the text. Yet somehow, despite the heart-wrenching depictions of loss, illness, and impending death, Cuadros, like so many other authors of AIDS literature, unintentionally crafts a work that offers contemporary readers the promise of a different and more hopeful future amidst the horrors of its present.3 Because the threat of HIV and AIDS is now more muted in our minds, many have difficulty remembering the severity of the crisis. Queer culture has moved from being a marginalized and fearsome entity to one largely assimilated into the neoliberal social and economic machinery. While its entombment within the cultural imagination...</t>
        </is>
      </c>
      <c r="Y2405" s="3" t="inlineStr">
        <is>
          <t>OpenAlex</t>
        </is>
      </c>
      <c r="Z2405" s="3" t="inlineStr"/>
      <c r="AA2405" s="3" t="inlineStr">
        <is>
          <t>Not found</t>
        </is>
      </c>
      <c r="AB2405" s="3" t="inlineStr">
        <is>
          <t>closed</t>
        </is>
      </c>
      <c r="AC2405" s="3" t="inlineStr">
        <is>
          <t>School of Arts &amp; Sciences</t>
        </is>
      </c>
      <c r="AD2405" s="3" t="n">
        <v>0</v>
      </c>
      <c r="AE2405" s="3" t="inlineStr">
        <is>
          <t>No</t>
        </is>
      </c>
      <c r="AF2405" s="3" t="inlineStr"/>
      <c r="AG2405" s="4" t="inlineStr"/>
      <c r="AH2405" s="4" t="inlineStr"/>
      <c r="AI2405" s="4" t="inlineStr"/>
    </row>
    <row r="2406">
      <c r="A2406" s="3" t="inlineStr">
        <is>
          <t>ENG-0468</t>
        </is>
      </c>
      <c r="B2406" s="3" t="inlineStr">
        <is>
          <t>Harris</t>
        </is>
      </c>
      <c r="C2406" s="3" t="inlineStr">
        <is>
          <t>Carole</t>
        </is>
      </c>
      <c r="D2406" s="3" t="inlineStr">
        <is>
          <t>Carole Harris</t>
        </is>
      </c>
      <c r="E2406" s="3" t="inlineStr">
        <is>
          <t>Associate Professor</t>
        </is>
      </c>
      <c r="F2406" s="3" t="inlineStr">
        <is>
          <t>NYC College of Technology</t>
        </is>
      </c>
      <c r="G2406" s="3" t="inlineStr">
        <is>
          <t>English</t>
        </is>
      </c>
      <c r="H2406" s="3" t="inlineStr">
        <is>
          <t>CHarris@citytech.cuny.edu</t>
        </is>
      </c>
      <c r="I2406" s="3" t="inlineStr">
        <is>
          <t>Paper (venue type unclear)</t>
        </is>
      </c>
      <c r="J2406" s="3" t="inlineStr">
        <is>
          <t>A Tale of Two Campaigns: City Techâs âNo More 24!â and PSC-CUNYâs Strike Authorization Vote</t>
        </is>
      </c>
      <c r="K2406" s="3" t="n">
        <v>2016</v>
      </c>
      <c r="L2406" s="3" t="inlineStr">
        <is>
          <t>Publications and Research</t>
        </is>
      </c>
      <c r="M2406" s="3" t="inlineStr">
        <is>
          <t>Harris, Carole Kennedy</t>
        </is>
      </c>
      <c r="N2406" s="3" t="inlineStr"/>
      <c r="O2406" s="3" t="n"/>
      <c r="P2406" s="3" t="inlineStr"/>
      <c r="Q2406" s="3" t="inlineStr"/>
      <c r="R2406" s="3" t="inlineStr">
        <is>
          <t>https://academicworks.cuny.edu/ny_pubs/1283</t>
        </is>
      </c>
      <c r="S2406" s="3" t="inlineStr">
        <is>
          <t>CUNY Academic Works</t>
        </is>
      </c>
      <c r="T2406" s="3" t="n">
        <v>1</v>
      </c>
      <c r="U2406" s="3" t="inlineStr">
        <is>
          <t>High (in CUNY Academic Works)</t>
        </is>
      </c>
      <c r="V2406" s="3" t="n"/>
      <c r="W2406" s="3" t="inlineStr"/>
      <c r="X2406" s="3" t="inlineStr"/>
      <c r="Y2406" s="3" t="inlineStr"/>
      <c r="Z2406" s="3" t="inlineStr">
        <is>
          <t>https://academicworks.cuny.edu/context/ny_pubs/article/2313/viewcontent/auto_convert.pdf</t>
        </is>
      </c>
      <c r="AA2406" s="3" t="inlineStr">
        <is>
          <t>PDF in CUNY Academic Works</t>
        </is>
      </c>
      <c r="AB2406" s="3" t="inlineStr"/>
      <c r="AC2406" s="3" t="inlineStr">
        <is>
          <t>School of Arts &amp; Sciences</t>
        </is>
      </c>
      <c r="AD2406" s="3" t="n"/>
      <c r="AE2406" s="3" t="inlineStr">
        <is>
          <t>No</t>
        </is>
      </c>
      <c r="AF2406" s="3" t="inlineStr"/>
      <c r="AG2406" s="4" t="inlineStr"/>
      <c r="AH2406" s="4" t="inlineStr"/>
      <c r="AI2406" s="4" t="inlineStr"/>
    </row>
    <row r="2407">
      <c r="A2407" s="3" t="inlineStr">
        <is>
          <t>ENG-0469</t>
        </is>
      </c>
      <c r="B2407" s="3" t="inlineStr">
        <is>
          <t>Goodison</t>
        </is>
      </c>
      <c r="C2407" s="3" t="inlineStr">
        <is>
          <t>Camille</t>
        </is>
      </c>
      <c r="D2407" s="3" t="inlineStr">
        <is>
          <t>Camille Goodison</t>
        </is>
      </c>
      <c r="E2407" s="3" t="inlineStr">
        <is>
          <t>Professor</t>
        </is>
      </c>
      <c r="F2407" s="3" t="inlineStr">
        <is>
          <t>NYC College of Technology</t>
        </is>
      </c>
      <c r="G2407" s="3" t="inlineStr">
        <is>
          <t>English</t>
        </is>
      </c>
      <c r="H2407" s="3" t="inlineStr">
        <is>
          <t>CGoodison@citytech.cuny.edu</t>
        </is>
      </c>
      <c r="I2407" s="3" t="inlineStr">
        <is>
          <t>Book</t>
        </is>
      </c>
      <c r="J2407" s="3" t="inlineStr">
        <is>
          <t>An Interview with Dr. Camille Goodison</t>
        </is>
      </c>
      <c r="K2407" s="3" t="n">
        <v>2016</v>
      </c>
      <c r="L2407" s="3" t="inlineStr"/>
      <c r="M2407" s="3" t="inlineStr"/>
      <c r="N2407" s="3" t="inlineStr"/>
      <c r="O2407" s="3" t="n"/>
      <c r="P2407" s="3" t="inlineStr"/>
      <c r="Q2407" s="3" t="inlineStr"/>
      <c r="R2407" s="3" t="inlineStr"/>
      <c r="S2407" s="3" t="inlineStr">
        <is>
          <t>Dept bio</t>
        </is>
      </c>
      <c r="T2407" s="3" t="n">
        <v>1</v>
      </c>
      <c r="U2407" s="3" t="inlineStr">
        <is>
          <t>Medium (self-reported in faculty bio)</t>
        </is>
      </c>
      <c r="V2407" s="3" t="n"/>
      <c r="W2407" s="3" t="inlineStr">
        <is>
          <t>“An Interview with Dr. Camille Goodison.” Polymath Review Journal, Vol.1 Issue 1, Vraeyda Media, October 2016.</t>
        </is>
      </c>
      <c r="X2407" s="3" t="inlineStr"/>
      <c r="Y2407" s="3" t="inlineStr"/>
      <c r="Z2407" s="3" t="inlineStr"/>
      <c r="AA2407" s="3" t="inlineStr"/>
      <c r="AB2407" s="3" t="inlineStr"/>
      <c r="AC2407" s="3" t="inlineStr">
        <is>
          <t>School of Arts &amp; Sciences</t>
        </is>
      </c>
      <c r="AD2407" s="3" t="n"/>
      <c r="AE2407" s="3" t="inlineStr">
        <is>
          <t>No</t>
        </is>
      </c>
      <c r="AF2407" s="3" t="inlineStr"/>
      <c r="AG2407" s="4" t="inlineStr"/>
      <c r="AH2407" s="4" t="inlineStr"/>
      <c r="AI2407" s="4" t="inlineStr"/>
    </row>
    <row r="2408">
      <c r="A2408" s="3" t="inlineStr">
        <is>
          <t>ENG-0470</t>
        </is>
      </c>
      <c r="B2408" s="3" t="inlineStr">
        <is>
          <t>Mazumdar</t>
        </is>
      </c>
      <c r="C2408" s="3" t="inlineStr">
        <is>
          <t>Rebecca</t>
        </is>
      </c>
      <c r="D2408" s="3" t="inlineStr">
        <is>
          <t>Rebecca Mazumdar</t>
        </is>
      </c>
      <c r="E2408" s="3" t="inlineStr">
        <is>
          <t>Associate Professor</t>
        </is>
      </c>
      <c r="F2408" s="3" t="inlineStr">
        <is>
          <t>NYC College of Technology</t>
        </is>
      </c>
      <c r="G2408" s="3" t="inlineStr">
        <is>
          <t>English</t>
        </is>
      </c>
      <c r="H2408" s="3" t="inlineStr">
        <is>
          <t>RMazumdar@citytech.cuny.edu</t>
        </is>
      </c>
      <c r="I2408" s="3" t="inlineStr">
        <is>
          <t>Paper (venue type unclear)</t>
        </is>
      </c>
      <c r="J2408" s="3" t="inlineStr">
        <is>
          <t>An Interview with J. Aaron Sanders, author of Speakers of the Dead</t>
        </is>
      </c>
      <c r="K2408" s="3" t="n">
        <v>2016</v>
      </c>
      <c r="L2408" s="3" t="inlineStr"/>
      <c r="M2408" s="3" t="inlineStr"/>
      <c r="N2408" s="3" t="inlineStr"/>
      <c r="O2408" s="3" t="n"/>
      <c r="P2408" s="3" t="inlineStr"/>
      <c r="Q2408" s="3" t="inlineStr"/>
      <c r="R2408" s="3" t="inlineStr"/>
      <c r="S2408" s="3" t="inlineStr">
        <is>
          <t>Dept bio</t>
        </is>
      </c>
      <c r="T2408" s="3" t="n">
        <v>1</v>
      </c>
      <c r="U2408" s="3" t="inlineStr">
        <is>
          <t>Medium (self-reported in faculty bio)</t>
        </is>
      </c>
      <c r="V2408" s="3" t="n"/>
      <c r="W2408" s="3" t="inlineStr">
        <is>
          <t>“An Interview with J. Aaron Sanders, author of Speakers of the Dead.” NANO: New American Notes Online. June 2016.</t>
        </is>
      </c>
      <c r="X2408" s="3" t="inlineStr"/>
      <c r="Y2408" s="3" t="inlineStr"/>
      <c r="Z2408" s="3" t="inlineStr"/>
      <c r="AA2408" s="3" t="inlineStr"/>
      <c r="AB2408" s="3" t="inlineStr"/>
      <c r="AC2408" s="3" t="inlineStr">
        <is>
          <t>School of Arts &amp; Sciences</t>
        </is>
      </c>
      <c r="AD2408" s="3" t="n"/>
      <c r="AE2408" s="3" t="inlineStr">
        <is>
          <t>No</t>
        </is>
      </c>
      <c r="AF2408" s="3" t="inlineStr"/>
      <c r="AG2408" s="4" t="inlineStr"/>
      <c r="AH2408" s="4" t="inlineStr"/>
      <c r="AI2408" s="4" t="inlineStr"/>
    </row>
    <row r="2409">
      <c r="A2409" s="3" t="inlineStr">
        <is>
          <t>ENG-0471</t>
        </is>
      </c>
      <c r="B2409" s="3" t="inlineStr">
        <is>
          <t>Guida</t>
        </is>
      </c>
      <c r="C2409" s="3" t="inlineStr">
        <is>
          <t>George</t>
        </is>
      </c>
      <c r="D2409" s="3" t="inlineStr">
        <is>
          <t>George Guida</t>
        </is>
      </c>
      <c r="E2409" s="3" t="inlineStr">
        <is>
          <t>Professor</t>
        </is>
      </c>
      <c r="F2409" s="3" t="inlineStr">
        <is>
          <t>NYC College of Technology</t>
        </is>
      </c>
      <c r="G2409" s="3" t="inlineStr">
        <is>
          <t>English</t>
        </is>
      </c>
      <c r="H2409" s="3" t="inlineStr">
        <is>
          <t>GGuida@citytech.cuny.edu</t>
        </is>
      </c>
      <c r="I2409" s="3" t="inlineStr">
        <is>
          <t>Book</t>
        </is>
      </c>
      <c r="J2409" s="3" t="inlineStr">
        <is>
          <t>Asher Goodman's Ballet</t>
        </is>
      </c>
      <c r="K2409" s="3" t="n">
        <v>2016</v>
      </c>
      <c r="L2409" s="3" t="inlineStr"/>
      <c r="M2409" s="3" t="inlineStr"/>
      <c r="N2409" s="3" t="inlineStr"/>
      <c r="O2409" s="3" t="n"/>
      <c r="P2409" s="3" t="inlineStr"/>
      <c r="Q2409" s="3" t="inlineStr"/>
      <c r="R2409" s="3" t="inlineStr"/>
      <c r="S2409" s="3" t="inlineStr">
        <is>
          <t>Dept bio</t>
        </is>
      </c>
      <c r="T2409" s="3" t="n">
        <v>1</v>
      </c>
      <c r="U2409" s="3" t="inlineStr">
        <is>
          <t>Medium (self-reported in faculty bio)</t>
        </is>
      </c>
      <c r="V2409" s="3" t="n"/>
      <c r="W2409" s="3" t="inlineStr">
        <is>
          <t>"Asher Goodman's Ballet" (poem), forthcoming in Double Kiss: Contemporary Writers on the Art of Billiards. Ed. Sean Thomas Dougherty. Dubois, PA: Mammoth Books, 2016.</t>
        </is>
      </c>
      <c r="X2409" s="3" t="inlineStr"/>
      <c r="Y2409" s="3" t="inlineStr"/>
      <c r="Z2409" s="3" t="inlineStr"/>
      <c r="AA2409" s="3" t="inlineStr"/>
      <c r="AB2409" s="3" t="inlineStr"/>
      <c r="AC2409" s="3" t="inlineStr">
        <is>
          <t>School of Arts &amp; Sciences</t>
        </is>
      </c>
      <c r="AD2409" s="3" t="n"/>
      <c r="AE2409" s="3" t="inlineStr">
        <is>
          <t>No</t>
        </is>
      </c>
      <c r="AF2409" s="3" t="inlineStr"/>
      <c r="AG2409" s="4" t="inlineStr"/>
      <c r="AH2409" s="4" t="inlineStr"/>
      <c r="AI2409" s="4" t="inlineStr"/>
    </row>
    <row r="2410">
      <c r="A2410" s="3" t="inlineStr">
        <is>
          <t>ENG-0472</t>
        </is>
      </c>
      <c r="B2410" s="3" t="inlineStr">
        <is>
          <t>Ferrell</t>
        </is>
      </c>
      <c r="C2410" s="3" t="inlineStr">
        <is>
          <t>Monique</t>
        </is>
      </c>
      <c r="D2410" s="3" t="inlineStr">
        <is>
          <t>Monique Ferrell</t>
        </is>
      </c>
      <c r="E2410" s="3" t="inlineStr">
        <is>
          <t>Professor</t>
        </is>
      </c>
      <c r="F2410" s="3" t="inlineStr">
        <is>
          <t>NYC College of Technology</t>
        </is>
      </c>
      <c r="G2410" s="3" t="inlineStr">
        <is>
          <t>English</t>
        </is>
      </c>
      <c r="H2410" s="3" t="inlineStr">
        <is>
          <t>MFerrell@citytech.cuny.edu</t>
        </is>
      </c>
      <c r="I2410" s="3" t="inlineStr">
        <is>
          <t>Conference presentation</t>
        </is>
      </c>
      <c r="J2410" s="3" t="inlineStr">
        <is>
          <t>Berl's Poetry Shop Bookstore, Reading 2016</t>
        </is>
      </c>
      <c r="K2410" s="3" t="n">
        <v>2016</v>
      </c>
      <c r="L2410" s="3" t="inlineStr"/>
      <c r="M2410" s="3" t="inlineStr"/>
      <c r="N2410" s="3" t="inlineStr"/>
      <c r="O2410" s="3" t="n"/>
      <c r="P2410" s="3" t="inlineStr"/>
      <c r="Q2410" s="3" t="inlineStr"/>
      <c r="R2410" s="3" t="inlineStr"/>
      <c r="S2410" s="3" t="inlineStr">
        <is>
          <t>Dept bio</t>
        </is>
      </c>
      <c r="T2410" s="3" t="n">
        <v>1</v>
      </c>
      <c r="U2410" s="3" t="inlineStr">
        <is>
          <t>Medium (self-reported in faculty bio)</t>
        </is>
      </c>
      <c r="V2410" s="3" t="n"/>
      <c r="W2410" s="3" t="inlineStr">
        <is>
          <t>Berl's Poetry Shop Bookstore, Reading 2016.</t>
        </is>
      </c>
      <c r="X2410" s="3" t="inlineStr"/>
      <c r="Y2410" s="3" t="inlineStr"/>
      <c r="Z2410" s="3" t="inlineStr"/>
      <c r="AA2410" s="3" t="inlineStr"/>
      <c r="AB2410" s="3" t="inlineStr"/>
      <c r="AC2410" s="3" t="inlineStr">
        <is>
          <t>School of Arts &amp; Sciences</t>
        </is>
      </c>
      <c r="AD2410" s="3" t="n"/>
      <c r="AE2410" s="3" t="inlineStr">
        <is>
          <t>No</t>
        </is>
      </c>
      <c r="AF2410" s="3" t="inlineStr"/>
      <c r="AG2410" s="4" t="inlineStr"/>
      <c r="AH2410" s="4" t="inlineStr"/>
      <c r="AI2410" s="4" t="inlineStr"/>
    </row>
    <row r="2411">
      <c r="A2411" s="3" t="inlineStr">
        <is>
          <t>ENG-0473</t>
        </is>
      </c>
      <c r="B2411" s="3" t="inlineStr">
        <is>
          <t>Guida</t>
        </is>
      </c>
      <c r="C2411" s="3" t="inlineStr">
        <is>
          <t>George</t>
        </is>
      </c>
      <c r="D2411" s="3" t="inlineStr">
        <is>
          <t>George Guida</t>
        </is>
      </c>
      <c r="E2411" s="3" t="inlineStr">
        <is>
          <t>Professor</t>
        </is>
      </c>
      <c r="F2411" s="3" t="inlineStr">
        <is>
          <t>NYC College of Technology</t>
        </is>
      </c>
      <c r="G2411" s="3" t="inlineStr">
        <is>
          <t>English</t>
        </is>
      </c>
      <c r="H2411" s="3" t="inlineStr">
        <is>
          <t>GGuida@citytech.cuny.edu</t>
        </is>
      </c>
      <c r="I2411" s="3" t="inlineStr">
        <is>
          <t>Book</t>
        </is>
      </c>
      <c r="J2411" s="3" t="inlineStr">
        <is>
          <t>Cincinnati: WordTech Editions, 2016</t>
        </is>
      </c>
      <c r="K2411" s="3" t="n">
        <v>2016</v>
      </c>
      <c r="L2411" s="3" t="inlineStr"/>
      <c r="M2411" s="3" t="inlineStr"/>
      <c r="N2411" s="3" t="inlineStr"/>
      <c r="O2411" s="3" t="n"/>
      <c r="P2411" s="3" t="inlineStr"/>
      <c r="Q2411" s="3" t="inlineStr"/>
      <c r="R2411" s="3" t="inlineStr"/>
      <c r="S2411" s="3" t="inlineStr">
        <is>
          <t>Dept bio</t>
        </is>
      </c>
      <c r="T2411" s="3" t="n">
        <v>1</v>
      </c>
      <c r="U2411" s="3" t="inlineStr">
        <is>
          <t>Medium (self-reported in faculty bio)</t>
        </is>
      </c>
      <c r="V2411" s="3" t="n"/>
      <c r="W2411" s="3" t="inlineStr">
        <is>
          <t>Pugilistic (poems). Cincinnati: WordTech Editions, 2016.</t>
        </is>
      </c>
      <c r="X2411" s="3" t="inlineStr"/>
      <c r="Y2411" s="3" t="inlineStr"/>
      <c r="Z2411" s="3" t="inlineStr"/>
      <c r="AA2411" s="3" t="inlineStr"/>
      <c r="AB2411" s="3" t="inlineStr"/>
      <c r="AC2411" s="3" t="inlineStr">
        <is>
          <t>School of Arts &amp; Sciences</t>
        </is>
      </c>
      <c r="AD2411" s="3" t="n"/>
      <c r="AE2411" s="3" t="inlineStr">
        <is>
          <t>No</t>
        </is>
      </c>
      <c r="AF2411" s="3" t="inlineStr"/>
      <c r="AG2411" s="4" t="inlineStr"/>
      <c r="AH2411" s="4" t="inlineStr"/>
      <c r="AI2411" s="4" t="inlineStr"/>
    </row>
    <row r="2412">
      <c r="A2412" s="3" t="inlineStr">
        <is>
          <t>ENG-0474</t>
        </is>
      </c>
      <c r="B2412" s="3" t="inlineStr">
        <is>
          <t>Ferrell</t>
        </is>
      </c>
      <c r="C2412" s="3" t="inlineStr">
        <is>
          <t>Monique</t>
        </is>
      </c>
      <c r="D2412" s="3" t="inlineStr">
        <is>
          <t>Monique Ferrell</t>
        </is>
      </c>
      <c r="E2412" s="3" t="inlineStr">
        <is>
          <t>Professor</t>
        </is>
      </c>
      <c r="F2412" s="3" t="inlineStr">
        <is>
          <t>NYC College of Technology</t>
        </is>
      </c>
      <c r="G2412" s="3" t="inlineStr">
        <is>
          <t>English</t>
        </is>
      </c>
      <c r="H2412" s="3" t="inlineStr">
        <is>
          <t>MFerrell@citytech.cuny.edu</t>
        </is>
      </c>
      <c r="I2412" s="3" t="inlineStr">
        <is>
          <t>Book</t>
        </is>
      </c>
      <c r="J2412" s="3" t="inlineStr">
        <is>
          <t>Composing Poetry: A Guide to Writing Poetry and Thinking Lyrically, by Gerry LaFemina (2016)</t>
        </is>
      </c>
      <c r="K2412" s="3" t="n">
        <v>2016</v>
      </c>
      <c r="L2412" s="3" t="inlineStr"/>
      <c r="M2412" s="3" t="inlineStr">
        <is>
          <t>Composing Poetry: A Guide to Writing Poetry and Thinking Lyrically, by Gerry LaFemina</t>
        </is>
      </c>
      <c r="N2412" s="3" t="inlineStr"/>
      <c r="O2412" s="3" t="n"/>
      <c r="P2412" s="3" t="inlineStr"/>
      <c r="Q2412" s="3" t="inlineStr"/>
      <c r="R2412" s="3" t="inlineStr"/>
      <c r="S2412" s="3" t="inlineStr">
        <is>
          <t>Dept bio</t>
        </is>
      </c>
      <c r="T2412" s="3" t="n">
        <v>1</v>
      </c>
      <c r="U2412" s="3" t="inlineStr">
        <is>
          <t>Medium (self-reported in faculty bio)</t>
        </is>
      </c>
      <c r="V2412" s="3" t="n"/>
      <c r="W2412" s="3" t="inlineStr">
        <is>
          <t>Composing Poetry: A Guide to Writing Poetry and Thinking Lyrically, by Gerry LaFemina (2016)</t>
        </is>
      </c>
      <c r="X2412" s="3" t="inlineStr"/>
      <c r="Y2412" s="3" t="inlineStr"/>
      <c r="Z2412" s="3" t="inlineStr"/>
      <c r="AA2412" s="3" t="inlineStr"/>
      <c r="AB2412" s="3" t="inlineStr"/>
      <c r="AC2412" s="3" t="inlineStr">
        <is>
          <t>School of Arts &amp; Sciences</t>
        </is>
      </c>
      <c r="AD2412" s="3" t="n"/>
      <c r="AE2412" s="3" t="inlineStr">
        <is>
          <t>No</t>
        </is>
      </c>
      <c r="AF2412" s="3" t="inlineStr"/>
      <c r="AG2412" s="4" t="inlineStr"/>
      <c r="AH2412" s="4" t="inlineStr"/>
      <c r="AI2412" s="4" t="inlineStr"/>
    </row>
    <row r="2413">
      <c r="A2413" s="3" t="inlineStr">
        <is>
          <t>ENG-0475</t>
        </is>
      </c>
      <c r="B2413" s="3" t="inlineStr">
        <is>
          <t>Kwong</t>
        </is>
      </c>
      <c r="C2413" s="3" t="inlineStr">
        <is>
          <t>Lucas</t>
        </is>
      </c>
      <c r="D2413" s="3" t="inlineStr">
        <is>
          <t>Lucas Kwong</t>
        </is>
      </c>
      <c r="E2413" s="3" t="inlineStr">
        <is>
          <t>Associate Professor</t>
        </is>
      </c>
      <c r="F2413" s="3" t="inlineStr">
        <is>
          <t>NYC College of Technology</t>
        </is>
      </c>
      <c r="G2413" s="3" t="inlineStr">
        <is>
          <t>English</t>
        </is>
      </c>
      <c r="H2413" s="3" t="inlineStr">
        <is>
          <t>LKwong@citytech.cuny.edu</t>
        </is>
      </c>
      <c r="I2413" s="3" t="inlineStr">
        <is>
          <t>Journal article</t>
        </is>
      </c>
      <c r="J2413" s="3" t="inlineStr">
        <is>
          <t>DRACULA’S APOLOGETICS OF PROGRESS</t>
        </is>
      </c>
      <c r="K2413" s="3" t="n">
        <v>2016</v>
      </c>
      <c r="L2413" s="3" t="inlineStr">
        <is>
          <t>Victorian Literature and Culture</t>
        </is>
      </c>
      <c r="M2413" s="3" t="inlineStr">
        <is>
          <t>Lucas Kwong</t>
        </is>
      </c>
      <c r="N2413" s="3" t="inlineStr"/>
      <c r="O2413" s="3" t="n"/>
      <c r="P2413" s="3" t="inlineStr"/>
      <c r="Q2413" s="3" t="inlineStr">
        <is>
          <t>10.1017/s1060150315000455</t>
        </is>
      </c>
      <c r="R2413" s="3" t="inlineStr">
        <is>
          <t>https://doi.org/10.1017/s1060150315000455</t>
        </is>
      </c>
      <c r="S2413" s="3" t="inlineStr">
        <is>
          <t>OpenAlex; Dept bio</t>
        </is>
      </c>
      <c r="T2413" s="3" t="n">
        <v>2</v>
      </c>
      <c r="U2413" s="3" t="inlineStr">
        <is>
          <t>High (City Tech affiliation on paper); 2 sources</t>
        </is>
      </c>
      <c r="V2413" s="3" t="n"/>
      <c r="W2413" s="3" t="inlineStr">
        <is>
          <t>“Dracula's Apologetics of Progress,” Victorian Literature and Culture 44.1 (2016); “Killing Alton: The Politics of Autobiography in Alton Locke,” Religion and Literature 47.1 (late 2015).</t>
        </is>
      </c>
      <c r="X2413" s="3" t="inlineStr">
        <is>
          <t>Religion inDraculastudieshas often looked a little like the Un-Dead Lucy, a ghastly simulacrum of living faith. Indeed, readings of the novel frequently depend on a suspicious approach to the novel's professions of piety, one that regards them as a mask for more fundamental concerns: the heroes profess religious concern, but what they really want is to neutralize the New Woman, or racial degeneration, or sexual perversion. Under these conditions, Christianity provides, at best, a potent discourse through which the characters can manage these coded crises. When religion does enter the conversation, critics tend to read the text for clues to Stoker's personal position on the theological controversies of his day: the Catholic-Protestant divide in Ireland, the place of High Church ritualism in Anglican worship, the merit of the doctrine of transubstantiation. As a result, we are left with aDraculathat functions as an elaborate code book, encrypting what Stoker secretly (or not-so-secretly) believed.</t>
        </is>
      </c>
      <c r="Y2413" s="3" t="inlineStr">
        <is>
          <t>OpenAlex</t>
        </is>
      </c>
      <c r="Z2413" s="3" t="inlineStr"/>
      <c r="AA2413" s="3" t="inlineStr">
        <is>
          <t>Not found</t>
        </is>
      </c>
      <c r="AB2413" s="3" t="inlineStr">
        <is>
          <t>closed</t>
        </is>
      </c>
      <c r="AC2413" s="3" t="inlineStr">
        <is>
          <t>School of Arts &amp; Sciences</t>
        </is>
      </c>
      <c r="AD2413" s="3" t="n">
        <v>2</v>
      </c>
      <c r="AE2413" s="3" t="inlineStr">
        <is>
          <t>No</t>
        </is>
      </c>
      <c r="AF2413" s="3" t="inlineStr"/>
      <c r="AG2413" s="4" t="inlineStr"/>
      <c r="AH2413" s="4" t="inlineStr"/>
      <c r="AI2413" s="4" t="inlineStr"/>
    </row>
    <row r="2414">
      <c r="A2414" s="3" t="inlineStr">
        <is>
          <t>ENG-0476</t>
        </is>
      </c>
      <c r="B2414" s="3" t="inlineStr">
        <is>
          <t>Behrent</t>
        </is>
      </c>
      <c r="C2414" s="3" t="inlineStr">
        <is>
          <t>Megan</t>
        </is>
      </c>
      <c r="D2414" s="3" t="inlineStr">
        <is>
          <t>Megan Behrent</t>
        </is>
      </c>
      <c r="E2414" s="3" t="inlineStr">
        <is>
          <t>Professor</t>
        </is>
      </c>
      <c r="F2414" s="3" t="inlineStr">
        <is>
          <t>NYC College of Technology</t>
        </is>
      </c>
      <c r="G2414" s="3" t="inlineStr">
        <is>
          <t>English</t>
        </is>
      </c>
      <c r="H2414" s="3" t="inlineStr">
        <is>
          <t>MBehrent@citytech.cuny.edu</t>
        </is>
      </c>
      <c r="I2414" s="3" t="inlineStr">
        <is>
          <t>Book chapter</t>
        </is>
      </c>
      <c r="J2414" s="3" t="inlineStr">
        <is>
          <t>Erica Jong.” Critical Survey of American Literature edited by Steven G. Kellman, Salem Press and Grey House Publishing, 2016, pp</t>
        </is>
      </c>
      <c r="K2414" s="3" t="n">
        <v>2016</v>
      </c>
      <c r="L2414" s="3" t="inlineStr"/>
      <c r="M2414" s="3" t="inlineStr"/>
      <c r="N2414" s="3" t="inlineStr"/>
      <c r="O2414" s="3" t="n"/>
      <c r="P2414" s="3" t="inlineStr"/>
      <c r="Q2414" s="3" t="inlineStr"/>
      <c r="R2414" s="3" t="inlineStr"/>
      <c r="S2414" s="3" t="inlineStr">
        <is>
          <t>Dept bio</t>
        </is>
      </c>
      <c r="T2414" s="3" t="n">
        <v>1</v>
      </c>
      <c r="U2414" s="3" t="inlineStr">
        <is>
          <t>Medium (self-reported in faculty bio)</t>
        </is>
      </c>
      <c r="V2414" s="3" t="n"/>
      <c r="W2414" s="3" t="inlineStr">
        <is>
          <t>“Erica Jong.” Critical Survey of American Literature edited by Steven G. Kellman, Salem Press and Grey House Publishing, 2016, pp. 1528-1535.</t>
        </is>
      </c>
      <c r="X2414" s="3" t="inlineStr"/>
      <c r="Y2414" s="3" t="inlineStr"/>
      <c r="Z2414" s="3" t="inlineStr"/>
      <c r="AA2414" s="3" t="inlineStr"/>
      <c r="AB2414" s="3" t="inlineStr"/>
      <c r="AC2414" s="3" t="inlineStr">
        <is>
          <t>School of Arts &amp; Sciences</t>
        </is>
      </c>
      <c r="AD2414" s="3" t="n"/>
      <c r="AE2414" s="3" t="inlineStr">
        <is>
          <t>No</t>
        </is>
      </c>
      <c r="AF2414" s="3" t="inlineStr"/>
      <c r="AG2414" s="4" t="inlineStr"/>
      <c r="AH2414" s="4" t="inlineStr"/>
      <c r="AI2414" s="4" t="inlineStr"/>
    </row>
    <row r="2415">
      <c r="A2415" s="3" t="inlineStr">
        <is>
          <t>ENG-0479</t>
        </is>
      </c>
      <c r="B2415" s="3" t="inlineStr">
        <is>
          <t>Scanlan</t>
        </is>
      </c>
      <c r="C2415" s="3" t="inlineStr">
        <is>
          <t>Sean</t>
        </is>
      </c>
      <c r="D2415" s="3" t="inlineStr">
        <is>
          <t>Sean Scanlan</t>
        </is>
      </c>
      <c r="E2415" s="3" t="inlineStr">
        <is>
          <t>Associate Professor</t>
        </is>
      </c>
      <c r="F2415" s="3" t="inlineStr">
        <is>
          <t>NYC College of Technology</t>
        </is>
      </c>
      <c r="G2415" s="3" t="inlineStr">
        <is>
          <t>English</t>
        </is>
      </c>
      <c r="H2415" s="3" t="inlineStr">
        <is>
          <t>SScanlan@citytech.cuny.edu</t>
        </is>
      </c>
      <c r="I2415" s="3" t="inlineStr">
        <is>
          <t>Journal article</t>
        </is>
      </c>
      <c r="J2415" s="3" t="inlineStr">
        <is>
          <t>Global Homesickness in William Gibsonâs Blue Ant Trilogy</t>
        </is>
      </c>
      <c r="K2415" s="3" t="n">
        <v>2016</v>
      </c>
      <c r="L2415" s="3" t="inlineStr">
        <is>
          <t>Publications and Research</t>
        </is>
      </c>
      <c r="M2415" s="3" t="inlineStr">
        <is>
          <t>Scanlan, Sean</t>
        </is>
      </c>
      <c r="N2415" s="3" t="inlineStr"/>
      <c r="O2415" s="3" t="n"/>
      <c r="P2415" s="3" t="inlineStr"/>
      <c r="Q2415" s="3" t="inlineStr"/>
      <c r="R2415" s="3" t="inlineStr">
        <is>
          <t>https://academicworks.cuny.edu/ny_pubs/567</t>
        </is>
      </c>
      <c r="S2415" s="3" t="inlineStr">
        <is>
          <t>CUNY Academic Works; Dept bio</t>
        </is>
      </c>
      <c r="T2415" s="3" t="n">
        <v>2</v>
      </c>
      <c r="U2415" s="3" t="inlineStr">
        <is>
          <t>High (in CUNY Academic Works); 2 sources</t>
        </is>
      </c>
      <c r="V2415" s="3" t="n"/>
      <c r="W2415" s="3" t="inlineStr">
        <is>
          <t>"Global Homesickness in William Gibson’s Blue Ant Trilogy." The City after 9/11. Ed. Keith Wilhite. Fairleigh Dickinson UP, 2016.» More Info</t>
        </is>
      </c>
      <c r="X2415" s="3" t="inlineStr">
        <is>
          <t>This article explores theories of home, homesickness, and identity instability as they occur in William Gibsonâs Blue Ant trilogy, which consists of three novels: Pattern Recognition (2003), Spook Country (2007), and Zero History (2010). In order to clarify this collision and underscore the importance of cultural and aesthetic codes of uneven globalization, this article offers a character study focused through the place-based intensities of global homesickness. Each character has a strained relationship with home: Cayce Pollard only feels at home while reading and writing in an online film forum; Hollis Henry wonders if she might be considered homeless, even though she lives in boutique hotels and apartments; and Hubertus Bigendâs multiple homes consist of temporary offices, apartments, hotels, and planes.</t>
        </is>
      </c>
      <c r="Y2415" s="3" t="inlineStr">
        <is>
          <t>CUNY Academic Works</t>
        </is>
      </c>
      <c r="Z2415" s="3" t="inlineStr">
        <is>
          <t>https://academicworks.cuny.edu/context/ny_pubs/article/1584/viewcontent/SeanScanlan_GlobalHomesickness_in_WilliamGibsons_BlueAntTrilogy.pdf</t>
        </is>
      </c>
      <c r="AA2415" s="3" t="inlineStr">
        <is>
          <t>PDF in CUNY Academic Works</t>
        </is>
      </c>
      <c r="AB2415" s="3" t="inlineStr"/>
      <c r="AC2415" s="3" t="inlineStr">
        <is>
          <t>School of Arts &amp; Sciences</t>
        </is>
      </c>
      <c r="AD2415" s="3" t="n"/>
      <c r="AE2415" s="3" t="inlineStr">
        <is>
          <t>No</t>
        </is>
      </c>
      <c r="AF2415" s="3" t="inlineStr"/>
      <c r="AG2415" s="4" t="inlineStr"/>
      <c r="AH2415" s="4" t="inlineStr"/>
      <c r="AI2415" s="4" t="inlineStr"/>
    </row>
    <row r="2416">
      <c r="A2416" s="3" t="inlineStr">
        <is>
          <t>ENG-0480</t>
        </is>
      </c>
      <c r="B2416" s="3" t="inlineStr">
        <is>
          <t>Saddik</t>
        </is>
      </c>
      <c r="C2416" s="3" t="inlineStr">
        <is>
          <t>Annette</t>
        </is>
      </c>
      <c r="D2416" s="3" t="inlineStr">
        <is>
          <t>Annette Saddik</t>
        </is>
      </c>
      <c r="E2416" s="3" t="inlineStr">
        <is>
          <t>Distinguished Professor</t>
        </is>
      </c>
      <c r="F2416" s="3" t="inlineStr">
        <is>
          <t>NYC College of Technology</t>
        </is>
      </c>
      <c r="G2416" s="3" t="inlineStr">
        <is>
          <t>English</t>
        </is>
      </c>
      <c r="H2416" s="3" t="inlineStr">
        <is>
          <t>ASaddik@citytech.cuny.edu</t>
        </is>
      </c>
      <c r="I2416" s="3" t="inlineStr">
        <is>
          <t>Book</t>
        </is>
      </c>
      <c r="J2416" s="3" t="inlineStr">
        <is>
          <t>I edited and introduced Williams ’ first performed play (located at the Harry Ransom archives at the University of Texas, Austin) for publication</t>
        </is>
      </c>
      <c r="K2416" s="3" t="n">
        <v>2016</v>
      </c>
      <c r="L2416" s="3" t="inlineStr"/>
      <c r="M2416" s="3" t="inlineStr">
        <is>
          <t>Cairo! Shanghai! Bombay! (1935). I edited and introduced Williams ’ first performed play (located at the Harry Ransom archives at the University of Texas, Austin) for publication. Tennessee Williams Annual Review</t>
        </is>
      </c>
      <c r="N2416" s="3" t="inlineStr"/>
      <c r="O2416" s="3" t="n"/>
      <c r="P2416" s="3" t="inlineStr"/>
      <c r="Q2416" s="3" t="inlineStr"/>
      <c r="R2416" s="3" t="inlineStr"/>
      <c r="S2416" s="3" t="inlineStr">
        <is>
          <t>Dept bio</t>
        </is>
      </c>
      <c r="T2416" s="3" t="n">
        <v>1</v>
      </c>
      <c r="U2416" s="3" t="inlineStr">
        <is>
          <t>Medium (self-reported in faculty bio)</t>
        </is>
      </c>
      <c r="V2416" s="3" t="n"/>
      <c r="W2416" s="3" t="inlineStr">
        <is>
          <t>Cairo! Shanghai! Bombay! (1935). I edited and introduced Williams ’ first performed play (located at the Harry Ransom archives at the University of Texas, Austin) for publication. Tennessee Williams Annual Review (2016): 7-19.</t>
        </is>
      </c>
      <c r="X2416" s="3" t="inlineStr"/>
      <c r="Y2416" s="3" t="inlineStr"/>
      <c r="Z2416" s="3" t="inlineStr"/>
      <c r="AA2416" s="3" t="inlineStr"/>
      <c r="AB2416" s="3" t="inlineStr"/>
      <c r="AC2416" s="3" t="inlineStr">
        <is>
          <t>School of Arts &amp; Sciences</t>
        </is>
      </c>
      <c r="AD2416" s="3" t="n"/>
      <c r="AE2416" s="3" t="inlineStr">
        <is>
          <t>No</t>
        </is>
      </c>
      <c r="AF2416" s="3" t="inlineStr"/>
      <c r="AG2416" s="4" t="inlineStr"/>
      <c r="AH2416" s="4" t="inlineStr"/>
      <c r="AI2416" s="4" t="inlineStr"/>
    </row>
    <row r="2417">
      <c r="A2417" s="3" t="inlineStr">
        <is>
          <t>ENG-0481</t>
        </is>
      </c>
      <c r="B2417" s="3" t="inlineStr">
        <is>
          <t>Lansiquot-Panagiotakis</t>
        </is>
      </c>
      <c r="C2417" s="3" t="inlineStr">
        <is>
          <t>Reneta</t>
        </is>
      </c>
      <c r="D2417" s="3" t="inlineStr">
        <is>
          <t>Reneta Lansiquot-Panagiotakis</t>
        </is>
      </c>
      <c r="E2417" s="3" t="inlineStr">
        <is>
          <t>Professor</t>
        </is>
      </c>
      <c r="F2417" s="3" t="inlineStr">
        <is>
          <t>NYC College of Technology</t>
        </is>
      </c>
      <c r="G2417" s="3" t="inlineStr">
        <is>
          <t>English</t>
        </is>
      </c>
      <c r="H2417" s="3" t="inlineStr">
        <is>
          <t>RLansiquot@citytech.cuny.edu</t>
        </is>
      </c>
      <c r="I2417" s="3" t="inlineStr">
        <is>
          <t>Grant</t>
        </is>
      </c>
      <c r="J2417" s="3" t="inlineStr">
        <is>
          <t>Instructional Computing and Information Technology Advisor, USWDP: Kabul University/Herat University - US Counseling Degree Partnership, Project Director: Martha Bragin</t>
        </is>
      </c>
      <c r="K2417" s="3" t="n">
        <v>2016</v>
      </c>
      <c r="L2417" s="3" t="inlineStr"/>
      <c r="M2417" s="3" t="inlineStr"/>
      <c r="N2417" s="3" t="inlineStr"/>
      <c r="O2417" s="3" t="n">
        <v>2126572</v>
      </c>
      <c r="P2417" s="3" t="inlineStr"/>
      <c r="Q2417" s="3" t="inlineStr"/>
      <c r="R2417" s="3" t="inlineStr"/>
      <c r="S2417" s="3" t="inlineStr">
        <is>
          <t>Dept bio</t>
        </is>
      </c>
      <c r="T2417" s="3" t="n">
        <v>1</v>
      </c>
      <c r="U2417" s="3" t="inlineStr">
        <is>
          <t>Medium (self-reported in faculty bio)</t>
        </is>
      </c>
      <c r="V2417" s="3" t="n"/>
      <c r="W2417" s="3" t="inlineStr">
        <is>
          <t>Instructional Computing and Information Technology Advisor, USWDP: Kabul University/Herat University - US Counseling Degree Partnership, Project Director: Martha Bragin. $2,126,572.30, FHI 360, in cooperation with the United States Agency for International Development Mission in Afghanistan, 2016-2018.</t>
        </is>
      </c>
      <c r="X2417" s="3" t="inlineStr"/>
      <c r="Y2417" s="3" t="inlineStr"/>
      <c r="Z2417" s="3" t="inlineStr"/>
      <c r="AA2417" s="3" t="inlineStr"/>
      <c r="AB2417" s="3" t="inlineStr"/>
      <c r="AC2417" s="3" t="inlineStr">
        <is>
          <t>School of Arts &amp; Sciences</t>
        </is>
      </c>
      <c r="AD2417" s="3" t="n"/>
      <c r="AE2417" s="3" t="inlineStr">
        <is>
          <t>No</t>
        </is>
      </c>
      <c r="AF2417" s="3" t="inlineStr"/>
      <c r="AG2417" s="4" t="inlineStr"/>
      <c r="AH2417" s="4" t="inlineStr"/>
      <c r="AI2417" s="4" t="inlineStr"/>
    </row>
    <row r="2418">
      <c r="A2418" s="3" t="inlineStr">
        <is>
          <t>ENG-0482</t>
        </is>
      </c>
      <c r="B2418" s="3" t="inlineStr">
        <is>
          <t>Lansiquot-Panagiotakis</t>
        </is>
      </c>
      <c r="C2418" s="3" t="inlineStr">
        <is>
          <t>Reneta</t>
        </is>
      </c>
      <c r="D2418" s="3" t="inlineStr">
        <is>
          <t>Reneta Lansiquot-Panagiotakis</t>
        </is>
      </c>
      <c r="E2418" s="3" t="inlineStr">
        <is>
          <t>Professor</t>
        </is>
      </c>
      <c r="F2418" s="3" t="inlineStr">
        <is>
          <t>NYC College of Technology</t>
        </is>
      </c>
      <c r="G2418" s="3" t="inlineStr">
        <is>
          <t>English</t>
        </is>
      </c>
      <c r="H2418" s="3" t="inlineStr">
        <is>
          <t>RLansiquot@citytech.cuny.edu</t>
        </is>
      </c>
      <c r="I2418" s="3" t="inlineStr">
        <is>
          <t>Paper (venue type unclear)</t>
        </is>
      </c>
      <c r="J2418" s="3" t="inlineStr">
        <is>
          <t>Integrating creative writing and computational thinking to develop interdisciplinary connections</t>
        </is>
      </c>
      <c r="K2418" s="3" t="n">
        <v>2016</v>
      </c>
      <c r="L2418" s="3" t="inlineStr"/>
      <c r="M2418" s="3" t="inlineStr">
        <is>
          <t>Cabo, C., &amp; Lansiquot, R. D</t>
        </is>
      </c>
      <c r="N2418" s="3" t="inlineStr"/>
      <c r="O2418" s="3" t="n"/>
      <c r="P2418" s="3" t="inlineStr"/>
      <c r="Q2418" s="3" t="inlineStr"/>
      <c r="R2418" s="3" t="inlineStr"/>
      <c r="S2418" s="3" t="inlineStr">
        <is>
          <t>Dept bio</t>
        </is>
      </c>
      <c r="T2418" s="3" t="n">
        <v>1</v>
      </c>
      <c r="U2418" s="3" t="inlineStr">
        <is>
          <t>Medium (self-reported in faculty bio)</t>
        </is>
      </c>
      <c r="V2418" s="3" t="n"/>
      <c r="W2418" s="3" t="inlineStr">
        <is>
          <t>Cabo, C., &amp; Lansiquot, R. D. (2016). Integrating creative writing and computational thinking to develop interdisciplinary connections. In Proceedings of the 123nd American Society for Engineering Education Annual Conference. Washington, DC: ASEE.</t>
        </is>
      </c>
      <c r="X2418" s="3" t="inlineStr"/>
      <c r="Y2418" s="3" t="inlineStr"/>
      <c r="Z2418" s="3" t="inlineStr"/>
      <c r="AA2418" s="3" t="inlineStr"/>
      <c r="AB2418" s="3" t="inlineStr"/>
      <c r="AC2418" s="3" t="inlineStr">
        <is>
          <t>School of Arts &amp; Sciences</t>
        </is>
      </c>
      <c r="AD2418" s="3" t="n"/>
      <c r="AE2418" s="3" t="inlineStr">
        <is>
          <t>No</t>
        </is>
      </c>
      <c r="AF2418" s="3" t="inlineStr"/>
      <c r="AG2418" s="4" t="inlineStr"/>
      <c r="AH2418" s="4" t="inlineStr"/>
      <c r="AI2418" s="4" t="inlineStr"/>
    </row>
    <row r="2419">
      <c r="A2419" s="3" t="inlineStr">
        <is>
          <t>ENG-0484</t>
        </is>
      </c>
      <c r="B2419" s="3" t="inlineStr">
        <is>
          <t>Ferrell</t>
        </is>
      </c>
      <c r="C2419" s="3" t="inlineStr">
        <is>
          <t>Monique</t>
        </is>
      </c>
      <c r="D2419" s="3" t="inlineStr">
        <is>
          <t>Monique Ferrell</t>
        </is>
      </c>
      <c r="E2419" s="3" t="inlineStr">
        <is>
          <t>Professor</t>
        </is>
      </c>
      <c r="F2419" s="3" t="inlineStr">
        <is>
          <t>NYC College of Technology</t>
        </is>
      </c>
      <c r="G2419" s="3" t="inlineStr">
        <is>
          <t>English</t>
        </is>
      </c>
      <c r="H2419" s="3" t="inlineStr">
        <is>
          <t>MFerrell@citytech.cuny.edu</t>
        </is>
      </c>
      <c r="I2419" s="3" t="inlineStr">
        <is>
          <t>Conference presentation</t>
        </is>
      </c>
      <c r="J2419" s="3" t="inlineStr">
        <is>
          <t>KinoKuniya Books @ Bryant Park, Reading, 2016</t>
        </is>
      </c>
      <c r="K2419" s="3" t="n">
        <v>2016</v>
      </c>
      <c r="L2419" s="3" t="inlineStr"/>
      <c r="M2419" s="3" t="inlineStr"/>
      <c r="N2419" s="3" t="inlineStr"/>
      <c r="O2419" s="3" t="n"/>
      <c r="P2419" s="3" t="inlineStr"/>
      <c r="Q2419" s="3" t="inlineStr"/>
      <c r="R2419" s="3" t="inlineStr"/>
      <c r="S2419" s="3" t="inlineStr">
        <is>
          <t>Dept bio</t>
        </is>
      </c>
      <c r="T2419" s="3" t="n">
        <v>1</v>
      </c>
      <c r="U2419" s="3" t="inlineStr">
        <is>
          <t>Medium (self-reported in faculty bio)</t>
        </is>
      </c>
      <c r="V2419" s="3" t="n"/>
      <c r="W2419" s="3" t="inlineStr">
        <is>
          <t>KinoKuniya Books @ Bryant Park, Reading, 2016.</t>
        </is>
      </c>
      <c r="X2419" s="3" t="inlineStr"/>
      <c r="Y2419" s="3" t="inlineStr"/>
      <c r="Z2419" s="3" t="inlineStr"/>
      <c r="AA2419" s="3" t="inlineStr"/>
      <c r="AB2419" s="3" t="inlineStr"/>
      <c r="AC2419" s="3" t="inlineStr">
        <is>
          <t>School of Arts &amp; Sciences</t>
        </is>
      </c>
      <c r="AD2419" s="3" t="n"/>
      <c r="AE2419" s="3" t="inlineStr">
        <is>
          <t>No</t>
        </is>
      </c>
      <c r="AF2419" s="3" t="inlineStr"/>
      <c r="AG2419" s="4" t="inlineStr"/>
      <c r="AH2419" s="4" t="inlineStr"/>
      <c r="AI2419" s="4" t="inlineStr"/>
    </row>
    <row r="2420">
      <c r="A2420" s="3" t="inlineStr">
        <is>
          <t>ENG-0485</t>
        </is>
      </c>
      <c r="B2420" s="3" t="inlineStr">
        <is>
          <t>Guida</t>
        </is>
      </c>
      <c r="C2420" s="3" t="inlineStr">
        <is>
          <t>George</t>
        </is>
      </c>
      <c r="D2420" s="3" t="inlineStr">
        <is>
          <t>George Guida</t>
        </is>
      </c>
      <c r="E2420" s="3" t="inlineStr">
        <is>
          <t>Professor</t>
        </is>
      </c>
      <c r="F2420" s="3" t="inlineStr">
        <is>
          <t>NYC College of Technology</t>
        </is>
      </c>
      <c r="G2420" s="3" t="inlineStr">
        <is>
          <t>English</t>
        </is>
      </c>
      <c r="H2420" s="3" t="inlineStr">
        <is>
          <t>GGuida@citytech.cuny.edu</t>
        </is>
      </c>
      <c r="I2420" s="3" t="inlineStr">
        <is>
          <t>Book</t>
        </is>
      </c>
      <c r="J2420" s="3" t="inlineStr">
        <is>
          <t>Light Through Roman Blinds</t>
        </is>
      </c>
      <c r="K2420" s="3" t="n">
        <v>2016</v>
      </c>
      <c r="L2420" s="3" t="inlineStr"/>
      <c r="M2420" s="3" t="inlineStr">
        <is>
          <t>"Light Through Roman Blinds" and "Sunday Tryouts" (poems), forthcoming in The Paterson Literary Review 43</t>
        </is>
      </c>
      <c r="N2420" s="3" t="inlineStr"/>
      <c r="O2420" s="3" t="n"/>
      <c r="P2420" s="3" t="inlineStr"/>
      <c r="Q2420" s="3" t="inlineStr"/>
      <c r="R2420" s="3" t="inlineStr"/>
      <c r="S2420" s="3" t="inlineStr">
        <is>
          <t>Dept bio</t>
        </is>
      </c>
      <c r="T2420" s="3" t="n">
        <v>1</v>
      </c>
      <c r="U2420" s="3" t="inlineStr">
        <is>
          <t>Medium (self-reported in faculty bio)</t>
        </is>
      </c>
      <c r="V2420" s="3" t="n"/>
      <c r="W2420" s="3" t="inlineStr">
        <is>
          <t>"Light Through Roman Blinds" and "Sunday Tryouts" (poems), forthcoming in The Paterson Literary Review 43 (2016).</t>
        </is>
      </c>
      <c r="X2420" s="3" t="inlineStr"/>
      <c r="Y2420" s="3" t="inlineStr"/>
      <c r="Z2420" s="3" t="inlineStr"/>
      <c r="AA2420" s="3" t="inlineStr"/>
      <c r="AB2420" s="3" t="inlineStr"/>
      <c r="AC2420" s="3" t="inlineStr">
        <is>
          <t>School of Arts &amp; Sciences</t>
        </is>
      </c>
      <c r="AD2420" s="3" t="n"/>
      <c r="AE2420" s="3" t="inlineStr">
        <is>
          <t>No</t>
        </is>
      </c>
      <c r="AF2420" s="3" t="inlineStr"/>
      <c r="AG2420" s="4" t="inlineStr"/>
      <c r="AH2420" s="4" t="inlineStr"/>
      <c r="AI2420" s="4" t="inlineStr"/>
    </row>
    <row r="2421">
      <c r="A2421" s="3" t="inlineStr">
        <is>
          <t>ENG-0486</t>
        </is>
      </c>
      <c r="B2421" s="3" t="inlineStr">
        <is>
          <t>Jeyaraj</t>
        </is>
      </c>
      <c r="C2421" s="3" t="inlineStr">
        <is>
          <t>Joseph</t>
        </is>
      </c>
      <c r="D2421" s="3" t="inlineStr">
        <is>
          <t>Joseph Jeyaraj</t>
        </is>
      </c>
      <c r="E2421" s="3" t="inlineStr">
        <is>
          <t>Assistant Professor</t>
        </is>
      </c>
      <c r="F2421" s="3" t="inlineStr">
        <is>
          <t>NYC College of Technology</t>
        </is>
      </c>
      <c r="G2421" s="3" t="inlineStr">
        <is>
          <t>English</t>
        </is>
      </c>
      <c r="H2421" s="3" t="inlineStr">
        <is>
          <t>JJeyaraj@citytech.cuny.edu</t>
        </is>
      </c>
      <c r="I2421" s="3" t="inlineStr">
        <is>
          <t>Journal article</t>
        </is>
      </c>
      <c r="J2421" s="3" t="inlineStr">
        <is>
          <t>Linear Narratives, Arbitrary Relationships</t>
        </is>
      </c>
      <c r="K2421" s="3" t="n">
        <v>2016</v>
      </c>
      <c r="L2421" s="3" t="inlineStr">
        <is>
          <t>Journal of Technical Writing and Communication</t>
        </is>
      </c>
      <c r="M2421" s="3" t="inlineStr">
        <is>
          <t>Joseph Jeyaraj</t>
        </is>
      </c>
      <c r="N2421" s="3" t="inlineStr"/>
      <c r="O2421" s="3" t="n"/>
      <c r="P2421" s="3" t="inlineStr"/>
      <c r="Q2421" s="3" t="inlineStr">
        <is>
          <t>10.1177/0047281616641926</t>
        </is>
      </c>
      <c r="R2421" s="3" t="inlineStr">
        <is>
          <t>https://doi.org/10.1177/0047281616641926</t>
        </is>
      </c>
      <c r="S2421" s="3" t="inlineStr">
        <is>
          <t>OpenAlex</t>
        </is>
      </c>
      <c r="T2421" s="3" t="n">
        <v>1</v>
      </c>
      <c r="U2421" s="3" t="inlineStr">
        <is>
          <t>High (City Tech affiliation on paper)</t>
        </is>
      </c>
      <c r="V2421" s="3" t="n"/>
      <c r="W2421" s="3" t="inlineStr"/>
      <c r="X2421" s="3" t="inlineStr">
        <is>
          <t>Engineers communicate multimodally using written and visual communication, but there is not much theorizing on why they do so and how. This essay, therefore, examines why engineers communicate multimodally, what, in the context of representing engineering realities, are the strengths and weaknesses of written and visual communication, and how, based on an understanding of these strengths and weaknesses, one can consider using the strengths of each form of communication to address weaknesses in the other. Doing so can possibly enable one to demonstrate for engineering majors how they can, with greater effectiveness, communicate multimodally for representing well engineering realities.</t>
        </is>
      </c>
      <c r="Y2421" s="3" t="inlineStr">
        <is>
          <t>OpenAlex</t>
        </is>
      </c>
      <c r="Z2421" s="3" t="inlineStr"/>
      <c r="AA2421" s="3" t="inlineStr">
        <is>
          <t>Not found</t>
        </is>
      </c>
      <c r="AB2421" s="3" t="inlineStr">
        <is>
          <t>closed</t>
        </is>
      </c>
      <c r="AC2421" s="3" t="inlineStr">
        <is>
          <t>School of Arts &amp; Sciences</t>
        </is>
      </c>
      <c r="AD2421" s="3" t="n">
        <v>3</v>
      </c>
      <c r="AE2421" s="3" t="inlineStr">
        <is>
          <t>No</t>
        </is>
      </c>
      <c r="AF2421" s="3" t="inlineStr"/>
      <c r="AG2421" s="4" t="inlineStr"/>
      <c r="AH2421" s="4" t="inlineStr"/>
      <c r="AI2421" s="4" t="inlineStr"/>
    </row>
    <row r="2422">
      <c r="A2422" s="3" t="inlineStr">
        <is>
          <t>ENG-0487</t>
        </is>
      </c>
      <c r="B2422" s="3" t="inlineStr">
        <is>
          <t>Lansiquot-Panagiotakis</t>
        </is>
      </c>
      <c r="C2422" s="3" t="inlineStr">
        <is>
          <t>Reneta</t>
        </is>
      </c>
      <c r="D2422" s="3" t="inlineStr">
        <is>
          <t>Reneta Lansiquot-Panagiotakis</t>
        </is>
      </c>
      <c r="E2422" s="3" t="inlineStr">
        <is>
          <t>Professor</t>
        </is>
      </c>
      <c r="F2422" s="3" t="inlineStr">
        <is>
          <t>NYC College of Technology</t>
        </is>
      </c>
      <c r="G2422" s="3" t="inlineStr">
        <is>
          <t>English</t>
        </is>
      </c>
      <c r="H2422" s="3" t="inlineStr">
        <is>
          <t>RLansiquot@citytech.cuny.edu</t>
        </is>
      </c>
      <c r="I2422" s="3" t="inlineStr">
        <is>
          <t>Paper (venue type unclear)</t>
        </is>
      </c>
      <c r="J2422" s="3" t="inlineStr">
        <is>
          <t>Making connections: Writing stories and writing code</t>
        </is>
      </c>
      <c r="K2422" s="3" t="n">
        <v>2016</v>
      </c>
      <c r="L2422" s="3" t="inlineStr"/>
      <c r="M2422" s="3" t="inlineStr">
        <is>
          <t>Lansiquot, R. D., &amp; Cabo, C</t>
        </is>
      </c>
      <c r="N2422" s="3" t="inlineStr"/>
      <c r="O2422" s="3" t="n"/>
      <c r="P2422" s="3" t="inlineStr"/>
      <c r="Q2422" s="3" t="inlineStr"/>
      <c r="R2422" s="3" t="inlineStr"/>
      <c r="S2422" s="3" t="inlineStr">
        <is>
          <t>Dept bio</t>
        </is>
      </c>
      <c r="T2422" s="3" t="n">
        <v>1</v>
      </c>
      <c r="U2422" s="3" t="inlineStr">
        <is>
          <t>Medium (self-reported in faculty bio)</t>
        </is>
      </c>
      <c r="V2422" s="3" t="n"/>
      <c r="W2422" s="3" t="inlineStr">
        <is>
          <t>Lansiquot, R. D., &amp; Cabo, C. (2016). Making connections: Writing stories and writing code. In R. D. Lansiquot (Ed.), Interdisciplinary pedagogy for STEM: A collaborative case study (pp. 85-103). New York: Palgrave.</t>
        </is>
      </c>
      <c r="X2422" s="3" t="inlineStr"/>
      <c r="Y2422" s="3" t="inlineStr"/>
      <c r="Z2422" s="3" t="inlineStr"/>
      <c r="AA2422" s="3" t="inlineStr"/>
      <c r="AB2422" s="3" t="inlineStr"/>
      <c r="AC2422" s="3" t="inlineStr">
        <is>
          <t>School of Arts &amp; Sciences</t>
        </is>
      </c>
      <c r="AD2422" s="3" t="n"/>
      <c r="AE2422" s="3" t="inlineStr">
        <is>
          <t>No</t>
        </is>
      </c>
      <c r="AF2422" s="3" t="inlineStr"/>
      <c r="AG2422" s="4" t="inlineStr"/>
      <c r="AH2422" s="4" t="inlineStr"/>
      <c r="AI2422" s="4" t="inlineStr"/>
    </row>
    <row r="2423">
      <c r="A2423" s="3" t="inlineStr">
        <is>
          <t>ENG-0488</t>
        </is>
      </c>
      <c r="B2423" s="3" t="inlineStr">
        <is>
          <t>Sears</t>
        </is>
      </c>
      <c r="C2423" s="3" t="inlineStr">
        <is>
          <t>Jennifer</t>
        </is>
      </c>
      <c r="D2423" s="3" t="inlineStr">
        <is>
          <t>Jennifer Sears</t>
        </is>
      </c>
      <c r="E2423" s="3" t="inlineStr">
        <is>
          <t>Associate Professor</t>
        </is>
      </c>
      <c r="F2423" s="3" t="inlineStr">
        <is>
          <t>NYC College of Technology</t>
        </is>
      </c>
      <c r="G2423" s="3" t="inlineStr">
        <is>
          <t>English</t>
        </is>
      </c>
      <c r="H2423" s="3" t="inlineStr">
        <is>
          <t>JSears@citytech.cuny.edu</t>
        </is>
      </c>
      <c r="I2423" s="3" t="inlineStr">
        <is>
          <t>Book</t>
        </is>
      </c>
      <c r="J2423" s="3" t="inlineStr">
        <is>
          <t>My Emerson.” Emerson Society Papers Vol</t>
        </is>
      </c>
      <c r="K2423" s="3" t="n">
        <v>2016</v>
      </c>
      <c r="L2423" s="3" t="inlineStr"/>
      <c r="M2423" s="3" t="inlineStr"/>
      <c r="N2423" s="3" t="inlineStr"/>
      <c r="O2423" s="3" t="n"/>
      <c r="P2423" s="3" t="inlineStr"/>
      <c r="Q2423" s="3" t="inlineStr"/>
      <c r="R2423" s="3" t="inlineStr"/>
      <c r="S2423" s="3" t="inlineStr">
        <is>
          <t>Dept bio</t>
        </is>
      </c>
      <c r="T2423" s="3" t="n">
        <v>1</v>
      </c>
      <c r="U2423" s="3" t="inlineStr">
        <is>
          <t>Medium (self-reported in faculty bio)</t>
        </is>
      </c>
      <c r="V2423" s="3" t="n"/>
      <c r="W2423" s="3" t="inlineStr">
        <is>
          <t>“My Emerson.” Emerson Society Papers Vol. 27.1. Spring 2016.</t>
        </is>
      </c>
      <c r="X2423" s="3" t="inlineStr"/>
      <c r="Y2423" s="3" t="inlineStr"/>
      <c r="Z2423" s="3" t="inlineStr"/>
      <c r="AA2423" s="3" t="inlineStr"/>
      <c r="AB2423" s="3" t="inlineStr"/>
      <c r="AC2423" s="3" t="inlineStr">
        <is>
          <t>School of Arts &amp; Sciences</t>
        </is>
      </c>
      <c r="AD2423" s="3" t="n"/>
      <c r="AE2423" s="3" t="inlineStr">
        <is>
          <t>No</t>
        </is>
      </c>
      <c r="AF2423" s="3" t="inlineStr"/>
      <c r="AG2423" s="4" t="inlineStr"/>
      <c r="AH2423" s="4" t="inlineStr"/>
      <c r="AI2423" s="4" t="inlineStr"/>
    </row>
    <row r="2424">
      <c r="A2424" s="3" t="inlineStr">
        <is>
          <t>ENG-0489</t>
        </is>
      </c>
      <c r="B2424" s="3" t="inlineStr">
        <is>
          <t>Hellman</t>
        </is>
      </c>
      <c r="C2424" s="3" t="inlineStr">
        <is>
          <t>Caroline Chamberlin</t>
        </is>
      </c>
      <c r="D2424" s="3" t="inlineStr">
        <is>
          <t>Caroline Chamberlin Hellman</t>
        </is>
      </c>
      <c r="E2424" s="3" t="inlineStr">
        <is>
          <t>Professor</t>
        </is>
      </c>
      <c r="F2424" s="3" t="inlineStr">
        <is>
          <t>NYC College of Technology</t>
        </is>
      </c>
      <c r="G2424" s="3" t="inlineStr">
        <is>
          <t>English</t>
        </is>
      </c>
      <c r="H2424" s="3" t="inlineStr">
        <is>
          <t>CHellman@citytech.cuny.edu</t>
        </is>
      </c>
      <c r="I2424" s="3" t="inlineStr">
        <is>
          <t>Paper (venue type unclear)</t>
        </is>
      </c>
      <c r="J2424" s="3" t="inlineStr">
        <is>
          <t>New York Unerathed: 9/11, Let the Great World Spin, and the Archeology of Grief</t>
        </is>
      </c>
      <c r="K2424" s="3" t="n">
        <v>2016</v>
      </c>
      <c r="L2424" s="3" t="inlineStr">
        <is>
          <t>Dialnet (Universidad de la Rioja)</t>
        </is>
      </c>
      <c r="M2424" s="3" t="inlineStr">
        <is>
          <t>Caroline Chamberlin Hellman</t>
        </is>
      </c>
      <c r="N2424" s="3" t="inlineStr"/>
      <c r="O2424" s="3" t="n"/>
      <c r="P2424" s="3" t="inlineStr"/>
      <c r="Q2424" s="3" t="inlineStr"/>
      <c r="R2424" s="3" t="inlineStr">
        <is>
          <t>https://openalex.org/W2560265053</t>
        </is>
      </c>
      <c r="S2424" s="3" t="inlineStr">
        <is>
          <t>OpenAlex; Dept bio</t>
        </is>
      </c>
      <c r="T2424" s="3" t="n">
        <v>2</v>
      </c>
      <c r="U2424" s="3" t="inlineStr">
        <is>
          <t>High (City Tech affiliation on paper); 2 sources</t>
        </is>
      </c>
      <c r="V2424" s="3" t="n"/>
      <c r="W2424" s="3" t="inlineStr">
        <is>
          <t>“New York Unearthed: 9/11, Let the Great World Spin, and the Archaeology of Grief.” In The City Since 9/11: Literature, Film, Culture. Ed. Keith Wilhite. Fairleigh Dickinson University Press, 2016.</t>
        </is>
      </c>
      <c r="X2424" s="3" t="inlineStr"/>
      <c r="Y2424" s="3" t="inlineStr"/>
      <c r="Z2424" s="3" t="inlineStr"/>
      <c r="AA2424" s="3" t="inlineStr">
        <is>
          <t>Not found</t>
        </is>
      </c>
      <c r="AB2424" s="3" t="inlineStr">
        <is>
          <t>closed</t>
        </is>
      </c>
      <c r="AC2424" s="3" t="inlineStr">
        <is>
          <t>School of Arts &amp; Sciences</t>
        </is>
      </c>
      <c r="AD2424" s="3" t="n">
        <v>0</v>
      </c>
      <c r="AE2424" s="3" t="inlineStr">
        <is>
          <t>No</t>
        </is>
      </c>
      <c r="AF2424" s="3" t="inlineStr"/>
      <c r="AG2424" s="4" t="inlineStr"/>
      <c r="AH2424" s="4" t="inlineStr"/>
      <c r="AI2424" s="4" t="inlineStr"/>
    </row>
    <row r="2425">
      <c r="A2425" s="3" t="inlineStr">
        <is>
          <t>ENG-0490</t>
        </is>
      </c>
      <c r="B2425" s="3" t="inlineStr">
        <is>
          <t>Sears</t>
        </is>
      </c>
      <c r="C2425" s="3" t="inlineStr">
        <is>
          <t>Jennifer</t>
        </is>
      </c>
      <c r="D2425" s="3" t="inlineStr">
        <is>
          <t>Jennifer Sears</t>
        </is>
      </c>
      <c r="E2425" s="3" t="inlineStr">
        <is>
          <t>Associate Professor</t>
        </is>
      </c>
      <c r="F2425" s="3" t="inlineStr">
        <is>
          <t>NYC College of Technology</t>
        </is>
      </c>
      <c r="G2425" s="3" t="inlineStr">
        <is>
          <t>English</t>
        </is>
      </c>
      <c r="H2425" s="3" t="inlineStr">
        <is>
          <t>JSears@citytech.cuny.edu</t>
        </is>
      </c>
      <c r="I2425" s="3" t="inlineStr">
        <is>
          <t>Journal article</t>
        </is>
      </c>
      <c r="J2425" s="3" t="inlineStr">
        <is>
          <t>On Writing of Faith Broken Open and Other Evidences of Love</t>
        </is>
      </c>
      <c r="K2425" s="3" t="n">
        <v>2016</v>
      </c>
      <c r="L2425" s="3" t="inlineStr">
        <is>
          <t>Publications and Research</t>
        </is>
      </c>
      <c r="M2425" s="3" t="inlineStr">
        <is>
          <t>Sears, Jennifer</t>
        </is>
      </c>
      <c r="N2425" s="3" t="inlineStr"/>
      <c r="O2425" s="3" t="n"/>
      <c r="P2425" s="3" t="inlineStr"/>
      <c r="Q2425" s="3" t="inlineStr"/>
      <c r="R2425" s="3" t="inlineStr">
        <is>
          <t>https://academicworks.cuny.edu/ny_pubs/414</t>
        </is>
      </c>
      <c r="S2425" s="3" t="inlineStr">
        <is>
          <t>CUNY Academic Works</t>
        </is>
      </c>
      <c r="T2425" s="3" t="n">
        <v>1</v>
      </c>
      <c r="U2425" s="3" t="inlineStr">
        <is>
          <t>High (in CUNY Academic Works)</t>
        </is>
      </c>
      <c r="V2425" s="3" t="n"/>
      <c r="W2425" s="3" t="inlineStr"/>
      <c r="X2425" s="3" t="inlineStr"/>
      <c r="Y2425" s="3" t="inlineStr"/>
      <c r="Z2425" s="3" t="inlineStr">
        <is>
          <t>https://academicworks.cuny.edu/context/ny_pubs/article/1433/viewcontent/On_Writing_of_Faith_Broken_Open_and_Other_Evidences_of_Love.pdf</t>
        </is>
      </c>
      <c r="AA2425" s="3" t="inlineStr">
        <is>
          <t>PDF in CUNY Academic Works</t>
        </is>
      </c>
      <c r="AB2425" s="3" t="inlineStr"/>
      <c r="AC2425" s="3" t="inlineStr">
        <is>
          <t>School of Arts &amp; Sciences</t>
        </is>
      </c>
      <c r="AD2425" s="3" t="n"/>
      <c r="AE2425" s="3" t="inlineStr">
        <is>
          <t>No</t>
        </is>
      </c>
      <c r="AF2425" s="3" t="inlineStr"/>
      <c r="AG2425" s="4" t="inlineStr"/>
      <c r="AH2425" s="4" t="inlineStr"/>
      <c r="AI2425" s="4" t="inlineStr"/>
    </row>
    <row r="2426">
      <c r="A2426" s="3" t="inlineStr">
        <is>
          <t>ENG-0491</t>
        </is>
      </c>
      <c r="B2426" s="3" t="inlineStr">
        <is>
          <t>Dahlie</t>
        </is>
      </c>
      <c r="C2426" s="3" t="inlineStr">
        <is>
          <t>Scott</t>
        </is>
      </c>
      <c r="D2426" s="3" t="inlineStr">
        <is>
          <t>Scott Dahlie</t>
        </is>
      </c>
      <c r="E2426" s="3" t="inlineStr">
        <is>
          <t>Lecturer Doctoral Schedule</t>
        </is>
      </c>
      <c r="F2426" s="3" t="inlineStr">
        <is>
          <t>NYC College of Technology</t>
        </is>
      </c>
      <c r="G2426" s="3" t="inlineStr">
        <is>
          <t>English</t>
        </is>
      </c>
      <c r="H2426" s="3" t="inlineStr">
        <is>
          <t>scott.dahlie82@citytech.cuny.edu</t>
        </is>
      </c>
      <c r="I2426" s="3" t="inlineStr">
        <is>
          <t>Book</t>
        </is>
      </c>
      <c r="J2426" s="3" t="inlineStr">
        <is>
          <t>Out of Service</t>
        </is>
      </c>
      <c r="K2426" s="3" t="n">
        <v>2016</v>
      </c>
      <c r="L2426" s="3" t="inlineStr"/>
      <c r="M2426" s="3" t="inlineStr"/>
      <c r="N2426" s="3" t="inlineStr"/>
      <c r="O2426" s="3" t="n"/>
      <c r="P2426" s="3" t="inlineStr"/>
      <c r="Q2426" s="3" t="inlineStr"/>
      <c r="R2426" s="3" t="inlineStr"/>
      <c r="S2426" s="3" t="inlineStr">
        <is>
          <t>Dept bio</t>
        </is>
      </c>
      <c r="T2426" s="3" t="n">
        <v>1</v>
      </c>
      <c r="U2426" s="3" t="inlineStr">
        <is>
          <t>Medium (self-reported in faculty bio)</t>
        </is>
      </c>
      <c r="V2426" s="3" t="n"/>
      <c r="W2426" s="3" t="inlineStr">
        <is>
          <t>(2016). “Out of Service,” review of Graham Swift’s Mothering Sunday in The Weekly Standard, 22:4.</t>
        </is>
      </c>
      <c r="X2426" s="3" t="inlineStr"/>
      <c r="Y2426" s="3" t="inlineStr"/>
      <c r="Z2426" s="3" t="inlineStr"/>
      <c r="AA2426" s="3" t="inlineStr"/>
      <c r="AB2426" s="3" t="inlineStr"/>
      <c r="AC2426" s="3" t="inlineStr">
        <is>
          <t>School of Arts &amp; Sciences</t>
        </is>
      </c>
      <c r="AD2426" s="3" t="n"/>
      <c r="AE2426" s="3" t="inlineStr">
        <is>
          <t>No</t>
        </is>
      </c>
      <c r="AF2426" s="3" t="inlineStr"/>
      <c r="AG2426" s="4" t="inlineStr"/>
      <c r="AH2426" s="4" t="inlineStr"/>
      <c r="AI2426" s="4" t="inlineStr"/>
    </row>
    <row r="2427">
      <c r="A2427" s="3" t="inlineStr">
        <is>
          <t>ENG-0492</t>
        </is>
      </c>
      <c r="B2427" s="3" t="inlineStr">
        <is>
          <t>Lansiquot-Panagiotakis</t>
        </is>
      </c>
      <c r="C2427" s="3" t="inlineStr">
        <is>
          <t>Reneta</t>
        </is>
      </c>
      <c r="D2427" s="3" t="inlineStr">
        <is>
          <t>Reneta Lansiquot-Panagiotakis</t>
        </is>
      </c>
      <c r="E2427" s="3" t="inlineStr">
        <is>
          <t>Professor</t>
        </is>
      </c>
      <c r="F2427" s="3" t="inlineStr">
        <is>
          <t>NYC College of Technology</t>
        </is>
      </c>
      <c r="G2427" s="3" t="inlineStr">
        <is>
          <t>English</t>
        </is>
      </c>
      <c r="H2427" s="3" t="inlineStr">
        <is>
          <t>RLansiquot@citytech.cuny.edu</t>
        </is>
      </c>
      <c r="I2427" s="3" t="inlineStr">
        <is>
          <t>Paper (venue type unclear)</t>
        </is>
      </c>
      <c r="J2427" s="3" t="inlineStr">
        <is>
          <t>Playing between the lines: Promoting interdisciplinary studies with virtual worlds</t>
        </is>
      </c>
      <c r="K2427" s="3" t="n">
        <v>2016</v>
      </c>
      <c r="L2427" s="3" t="inlineStr"/>
      <c r="M2427" s="3" t="inlineStr">
        <is>
          <t>Lansiquot, R. D., Cabo, C., &amp; Cunningham, T. D</t>
        </is>
      </c>
      <c r="N2427" s="3" t="inlineStr"/>
      <c r="O2427" s="3" t="n"/>
      <c r="P2427" s="3" t="inlineStr"/>
      <c r="Q2427" s="3" t="inlineStr"/>
      <c r="R2427" s="3" t="inlineStr"/>
      <c r="S2427" s="3" t="inlineStr">
        <is>
          <t>Dept bio</t>
        </is>
      </c>
      <c r="T2427" s="3" t="n">
        <v>1</v>
      </c>
      <c r="U2427" s="3" t="inlineStr">
        <is>
          <t>Medium (self-reported in faculty bio)</t>
        </is>
      </c>
      <c r="V2427" s="3" t="n"/>
      <c r="W2427" s="3" t="inlineStr">
        <is>
          <t>Lansiquot, R. D., Cabo, C., &amp; Cunningham, T. D. (2016). Playing between the lines: Promoting interdisciplinary studies with virtual worlds. In A. Byers &amp; F. Crocco (Eds.), The role-playing society: Essays on the popular influence of role-playing games. (pp. 143-162). Jefferson, NC: McFarland.</t>
        </is>
      </c>
      <c r="X2427" s="3" t="inlineStr"/>
      <c r="Y2427" s="3" t="inlineStr"/>
      <c r="Z2427" s="3" t="inlineStr"/>
      <c r="AA2427" s="3" t="inlineStr"/>
      <c r="AB2427" s="3" t="inlineStr"/>
      <c r="AC2427" s="3" t="inlineStr">
        <is>
          <t>School of Arts &amp; Sciences</t>
        </is>
      </c>
      <c r="AD2427" s="3" t="n"/>
      <c r="AE2427" s="3" t="inlineStr">
        <is>
          <t>No</t>
        </is>
      </c>
      <c r="AF2427" s="3" t="inlineStr"/>
      <c r="AG2427" s="4" t="inlineStr"/>
      <c r="AH2427" s="4" t="inlineStr"/>
      <c r="AI2427" s="4" t="inlineStr"/>
    </row>
    <row r="2428">
      <c r="A2428" s="3" t="inlineStr">
        <is>
          <t>ENG-0493</t>
        </is>
      </c>
      <c r="B2428" s="3" t="inlineStr">
        <is>
          <t>Lansiquot-Panagiotakis</t>
        </is>
      </c>
      <c r="C2428" s="3" t="inlineStr">
        <is>
          <t>Reneta</t>
        </is>
      </c>
      <c r="D2428" s="3" t="inlineStr">
        <is>
          <t>Reneta Lansiquot-Panagiotakis</t>
        </is>
      </c>
      <c r="E2428" s="3" t="inlineStr">
        <is>
          <t>Professor</t>
        </is>
      </c>
      <c r="F2428" s="3" t="inlineStr">
        <is>
          <t>NYC College of Technology</t>
        </is>
      </c>
      <c r="G2428" s="3" t="inlineStr">
        <is>
          <t>English</t>
        </is>
      </c>
      <c r="H2428" s="3" t="inlineStr">
        <is>
          <t>RLansiquot@citytech.cuny.edu</t>
        </is>
      </c>
      <c r="I2428" s="3" t="inlineStr">
        <is>
          <t>Paper (venue type unclear)</t>
        </is>
      </c>
      <c r="J2428" s="3" t="inlineStr">
        <is>
          <t>Promoting an interdisciplinary campus culture</t>
        </is>
      </c>
      <c r="K2428" s="3" t="n">
        <v>2016</v>
      </c>
      <c r="L2428" s="3" t="inlineStr"/>
      <c r="M2428" s="3" t="inlineStr">
        <is>
          <t>Eggers-Piérola, C., August, B., Scott, C. P., Brown, P., &amp; Lansiquot, R. D</t>
        </is>
      </c>
      <c r="N2428" s="3" t="inlineStr"/>
      <c r="O2428" s="3" t="n"/>
      <c r="P2428" s="3" t="inlineStr"/>
      <c r="Q2428" s="3" t="inlineStr"/>
      <c r="R2428" s="3" t="inlineStr"/>
      <c r="S2428" s="3" t="inlineStr">
        <is>
          <t>Dept bio</t>
        </is>
      </c>
      <c r="T2428" s="3" t="n">
        <v>1</v>
      </c>
      <c r="U2428" s="3" t="inlineStr">
        <is>
          <t>Medium (self-reported in faculty bio)</t>
        </is>
      </c>
      <c r="V2428" s="3" t="n"/>
      <c r="W2428" s="3" t="inlineStr">
        <is>
          <t>Eggers-Piérola, C., August, B., Scott, C. P., Brown, P., &amp; Lansiquot, R. D. (2016). Promoting an interdisciplinary campus culture. In R. D. Lansiquot (Ed.), Technology, theory, and practice in interdisciplinary STEM programs: Connecting STEM and non-STEM approaches . New York: Palgrave.</t>
        </is>
      </c>
      <c r="X2428" s="3" t="inlineStr"/>
      <c r="Y2428" s="3" t="inlineStr"/>
      <c r="Z2428" s="3" t="inlineStr"/>
      <c r="AA2428" s="3" t="inlineStr"/>
      <c r="AB2428" s="3" t="inlineStr"/>
      <c r="AC2428" s="3" t="inlineStr">
        <is>
          <t>School of Arts &amp; Sciences</t>
        </is>
      </c>
      <c r="AD2428" s="3" t="n"/>
      <c r="AE2428" s="3" t="inlineStr">
        <is>
          <t>No</t>
        </is>
      </c>
      <c r="AF2428" s="3" t="inlineStr"/>
      <c r="AG2428" s="4" t="inlineStr"/>
      <c r="AH2428" s="4" t="inlineStr"/>
      <c r="AI2428" s="4" t="inlineStr"/>
    </row>
    <row r="2429">
      <c r="A2429" s="3" t="inlineStr">
        <is>
          <t>ENG-0494</t>
        </is>
      </c>
      <c r="B2429" s="3" t="inlineStr">
        <is>
          <t>Lansiquot-Panagiotakis</t>
        </is>
      </c>
      <c r="C2429" s="3" t="inlineStr">
        <is>
          <t>Reneta</t>
        </is>
      </c>
      <c r="D2429" s="3" t="inlineStr">
        <is>
          <t>Reneta Lansiquot-Panagiotakis</t>
        </is>
      </c>
      <c r="E2429" s="3" t="inlineStr">
        <is>
          <t>Professor</t>
        </is>
      </c>
      <c r="F2429" s="3" t="inlineStr">
        <is>
          <t>NYC College of Technology</t>
        </is>
      </c>
      <c r="G2429" s="3" t="inlineStr">
        <is>
          <t>English</t>
        </is>
      </c>
      <c r="H2429" s="3" t="inlineStr">
        <is>
          <t>RLansiquot@citytech.cuny.edu</t>
        </is>
      </c>
      <c r="I2429" s="3" t="inlineStr">
        <is>
          <t>Paper (venue type unclear)</t>
        </is>
      </c>
      <c r="J2429" s="3" t="inlineStr">
        <is>
          <t>Revitalizing Second Life for interdisciplinary learning</t>
        </is>
      </c>
      <c r="K2429" s="3" t="n">
        <v>2016</v>
      </c>
      <c r="L2429" s="3" t="inlineStr"/>
      <c r="M2429" s="3" t="inlineStr">
        <is>
          <t>Lansiquot, R., Cunningham, T., &amp; Cuff, Z</t>
        </is>
      </c>
      <c r="N2429" s="3" t="inlineStr"/>
      <c r="O2429" s="3" t="n"/>
      <c r="P2429" s="3" t="inlineStr"/>
      <c r="Q2429" s="3" t="inlineStr"/>
      <c r="R2429" s="3" t="inlineStr"/>
      <c r="S2429" s="3" t="inlineStr">
        <is>
          <t>Dept bio</t>
        </is>
      </c>
      <c r="T2429" s="3" t="n">
        <v>1</v>
      </c>
      <c r="U2429" s="3" t="inlineStr">
        <is>
          <t>Medium (self-reported in faculty bio)</t>
        </is>
      </c>
      <c r="V2429" s="3" t="n"/>
      <c r="W2429" s="3" t="inlineStr">
        <is>
          <t>Lansiquot, R., Cunningham, T., &amp; Cuff, Z. (2016). Revitalizing Second Life for interdisciplinary learning. In Proceedings of Global Learn 2016: Global Conference on Learning and Technology (pp. 333-336). Limerick, Ireland: AACE.</t>
        </is>
      </c>
      <c r="X2429" s="3" t="inlineStr"/>
      <c r="Y2429" s="3" t="inlineStr"/>
      <c r="Z2429" s="3" t="inlineStr"/>
      <c r="AA2429" s="3" t="inlineStr"/>
      <c r="AB2429" s="3" t="inlineStr"/>
      <c r="AC2429" s="3" t="inlineStr">
        <is>
          <t>School of Arts &amp; Sciences</t>
        </is>
      </c>
      <c r="AD2429" s="3" t="n"/>
      <c r="AE2429" s="3" t="inlineStr">
        <is>
          <t>No</t>
        </is>
      </c>
      <c r="AF2429" s="3" t="inlineStr"/>
      <c r="AG2429" s="4" t="inlineStr"/>
      <c r="AH2429" s="4" t="inlineStr"/>
      <c r="AI2429" s="4" t="inlineStr"/>
    </row>
    <row r="2430">
      <c r="A2430" s="3" t="inlineStr">
        <is>
          <t>ENG-0495</t>
        </is>
      </c>
      <c r="B2430" s="3" t="inlineStr">
        <is>
          <t>Ellis</t>
        </is>
      </c>
      <c r="C2430" s="3" t="inlineStr">
        <is>
          <t>Jason</t>
        </is>
      </c>
      <c r="D2430" s="3" t="inlineStr">
        <is>
          <t>Jason Ellis</t>
        </is>
      </c>
      <c r="E2430" s="3" t="inlineStr">
        <is>
          <t>Associate Professor</t>
        </is>
      </c>
      <c r="F2430" s="3" t="inlineStr">
        <is>
          <t>NYC College of Technology</t>
        </is>
      </c>
      <c r="G2430" s="3" t="inlineStr">
        <is>
          <t>English</t>
        </is>
      </c>
      <c r="H2430" s="3" t="inlineStr">
        <is>
          <t>JEllis@citytech.cuny.edu</t>
        </is>
      </c>
      <c r="I2430" s="3" t="inlineStr">
        <is>
          <t>Book chapter</t>
        </is>
      </c>
      <c r="J2430" s="3" t="inlineStr">
        <is>
          <t>Science Fiction</t>
        </is>
      </c>
      <c r="K2430" s="3" t="n">
        <v>2016</v>
      </c>
      <c r="L2430" s="3" t="inlineStr">
        <is>
          <t>Cambridge University Press eBooks</t>
        </is>
      </c>
      <c r="M2430" s="3" t="inlineStr">
        <is>
          <t>Lisa Yaszek; Jason W. Ellis</t>
        </is>
      </c>
      <c r="N2430" s="3" t="inlineStr"/>
      <c r="O2430" s="3" t="n"/>
      <c r="P2430" s="3" t="inlineStr"/>
      <c r="Q2430" s="3" t="inlineStr">
        <is>
          <t>10.1017/9781316091227.009</t>
        </is>
      </c>
      <c r="R2430" s="3" t="inlineStr">
        <is>
          <t>https://doi.org/10.1017/9781316091227.009</t>
        </is>
      </c>
      <c r="S2430" s="3" t="inlineStr">
        <is>
          <t>OpenAlex; CUNY Academic Works</t>
        </is>
      </c>
      <c r="T2430" s="3" t="n">
        <v>2</v>
      </c>
      <c r="U2430" s="3" t="inlineStr">
        <is>
          <t>High (City Tech affiliation on paper); 2 sources</t>
        </is>
      </c>
      <c r="V2430" s="3" t="n"/>
      <c r="W2430" s="3" t="inlineStr"/>
      <c r="X2430" s="3" t="inlineStr">
        <is>
          <t>Literary and cultural critics call science fiction the premiere story form of modernity because it relates the adventures of educated men and women who use science and technology to reshape the material world and build new, hopefully better societies. As such, it is no surprise that many authors working in this popular genre explore how educated men and women might use science and technology to reshape the physical body and build new, hopefully better versions of humanity itself. Yet, lingering even in the most optimistic imaginings of a posthuman future is the doubt that these transformations will be evenly distributed or desired. In the first part of this essay, Yaszek and Ellis show how the stories of nineteenth century proto science fiction authors such as Mary Shelley and Nathaniel Hawthorne responded to the founding principles of the emergent modern scientific community--especially as they pertained to the treatment of human subjects--with stories about the often-disastrous results of scientific experiments designed to alter human bodies and life processes. In the second part of this essay, Yaszek and Ellis explore how early and mid-twentieth-century sf writers responded to the ascendancy of engineering and cybernetics and early attempts to seize control over evolution itself with stories about part-organic, part-technological cyborgs. While authors such as C.L. Moore and directors such as Fred McLeod Wilcox generally treated individual cyborg characters sympathetically, they also depicted them as one-off, isolated beings created before their time had really come. Finally, Yaszek and Ellis demonstrate how new technologies of simulation and replication have engendered a wide range of stories about the meaning and value of post humanity over the past 50 years. Beginning with New Wave sf, Philip K. Dick and other sf writers leveraged psychopharmacology and the neurosciences to explore how various technologies transform the inner space of the human mind to make humanity more like machines and our posthuman offspring more like humanity. Later, with the exponentially progressing developments in personal computing, nanotechnology, and genetic engineering, sf shifted to ask how these sciences and technologies might remake humanity. On the one hand, cyberpunk tales by artists including William Gibson and the Wachowskis explore the promises and perils of disembodied virtual life, while on the other hand post singularity stories such as those created by Charles Stross consider how infinite life extension might change our understanding of humanity as well. Meanwhile, science fiction writers associated with various social justice movements, including feminist Joanna Russ, Afrofuturist Octavia Butler, and environmentalist Kim Stanley Robinson, ask readers to think about how allying ourselves with the post human (and even nonhuman) might produce new modes of psychological and social organization that do a better job of securing justice for all than earlier, human-oriented modes of civil rights activism.</t>
        </is>
      </c>
      <c r="Y2430" s="3" t="inlineStr">
        <is>
          <t>CUNY Academic Works</t>
        </is>
      </c>
      <c r="Z2430" s="3" t="inlineStr">
        <is>
          <t>https://academicworks.cuny.edu/context/ny_pubs/article/1191/viewcontent/Yaszek_Ellis_sciencefiction_posthuman.pdf</t>
        </is>
      </c>
      <c r="AA2430" s="3" t="inlineStr">
        <is>
          <t>Not found</t>
        </is>
      </c>
      <c r="AB2430" s="3" t="inlineStr">
        <is>
          <t>closed</t>
        </is>
      </c>
      <c r="AC2430" s="3" t="inlineStr">
        <is>
          <t>School of Arts &amp; Sciences</t>
        </is>
      </c>
      <c r="AD2430" s="3" t="n">
        <v>11</v>
      </c>
      <c r="AE2430" s="3" t="inlineStr">
        <is>
          <t>No</t>
        </is>
      </c>
      <c r="AF2430" s="3" t="inlineStr"/>
      <c r="AG2430" s="4" t="inlineStr"/>
      <c r="AH2430" s="4" t="inlineStr"/>
      <c r="AI2430" s="4" t="inlineStr"/>
    </row>
    <row r="2431">
      <c r="A2431" s="3" t="inlineStr">
        <is>
          <t>ENG-0496</t>
        </is>
      </c>
      <c r="B2431" s="3" t="inlineStr">
        <is>
          <t>Ferrell</t>
        </is>
      </c>
      <c r="C2431" s="3" t="inlineStr">
        <is>
          <t>Monique</t>
        </is>
      </c>
      <c r="D2431" s="3" t="inlineStr">
        <is>
          <t>Monique Ferrell</t>
        </is>
      </c>
      <c r="E2431" s="3" t="inlineStr">
        <is>
          <t>Professor</t>
        </is>
      </c>
      <c r="F2431" s="3" t="inlineStr">
        <is>
          <t>NYC College of Technology</t>
        </is>
      </c>
      <c r="G2431" s="3" t="inlineStr">
        <is>
          <t>English</t>
        </is>
      </c>
      <c r="H2431" s="3" t="inlineStr">
        <is>
          <t>MFerrell@citytech.cuny.edu</t>
        </is>
      </c>
      <c r="I2431" s="3" t="inlineStr">
        <is>
          <t>Book</t>
        </is>
      </c>
      <c r="J2431" s="3" t="inlineStr">
        <is>
          <t>Small Press Distributors (SPD), Staff Pick, 2016 &amp; Summer 2020(See Review) - www.spdbooks.org/pages/staff-picks/default.aspx</t>
        </is>
      </c>
      <c r="K2431" s="3" t="n">
        <v>2016</v>
      </c>
      <c r="L2431" s="3" t="inlineStr"/>
      <c r="M2431" s="3" t="inlineStr"/>
      <c r="N2431" s="3" t="inlineStr"/>
      <c r="O2431" s="3" t="n"/>
      <c r="P2431" s="3" t="inlineStr"/>
      <c r="Q2431" s="3" t="inlineStr"/>
      <c r="R2431" s="3" t="inlineStr">
        <is>
          <t>https://www.spdbooks.org/pages/staff-picks/default.aspx</t>
        </is>
      </c>
      <c r="S2431" s="3" t="inlineStr">
        <is>
          <t>Dept bio</t>
        </is>
      </c>
      <c r="T2431" s="3" t="n">
        <v>1</v>
      </c>
      <c r="U2431" s="3" t="inlineStr">
        <is>
          <t>Medium (self-reported in faculty bio)</t>
        </is>
      </c>
      <c r="V2431" s="3" t="n"/>
      <c r="W2431" s="3" t="inlineStr">
        <is>
          <t>Small Press Distributors (SPD), Staff Pick, 2016 &amp; Summer 2020(See Review) - www.spdbooks.org/pages/staff-picks/default.aspx</t>
        </is>
      </c>
      <c r="X2431" s="3" t="inlineStr"/>
      <c r="Y2431" s="3" t="inlineStr"/>
      <c r="Z2431" s="3" t="inlineStr"/>
      <c r="AA2431" s="3" t="inlineStr"/>
      <c r="AB2431" s="3" t="inlineStr"/>
      <c r="AC2431" s="3" t="inlineStr">
        <is>
          <t>School of Arts &amp; Sciences</t>
        </is>
      </c>
      <c r="AD2431" s="3" t="n"/>
      <c r="AE2431" s="3" t="inlineStr">
        <is>
          <t>No</t>
        </is>
      </c>
      <c r="AF2431" s="3" t="inlineStr"/>
      <c r="AG2431" s="4" t="inlineStr"/>
      <c r="AH2431" s="4" t="inlineStr"/>
      <c r="AI2431" s="4" t="inlineStr"/>
    </row>
    <row r="2432">
      <c r="A2432" s="3" t="inlineStr">
        <is>
          <t>ENG-0498</t>
        </is>
      </c>
      <c r="B2432" s="3" t="inlineStr">
        <is>
          <t>Westengard</t>
        </is>
      </c>
      <c r="C2432" s="3" t="inlineStr">
        <is>
          <t>Laura</t>
        </is>
      </c>
      <c r="D2432" s="3" t="inlineStr">
        <is>
          <t>Laura Westengard</t>
        </is>
      </c>
      <c r="E2432" s="3" t="inlineStr">
        <is>
          <t>Professor</t>
        </is>
      </c>
      <c r="F2432" s="3" t="inlineStr">
        <is>
          <t>NYC College of Technology</t>
        </is>
      </c>
      <c r="G2432" s="3" t="inlineStr">
        <is>
          <t>English</t>
        </is>
      </c>
      <c r="H2432" s="3" t="inlineStr">
        <is>
          <t>LWestengard@citytech.cuny.edu</t>
        </is>
      </c>
      <c r="I2432" s="3" t="inlineStr">
        <is>
          <t>Journal article</t>
        </is>
      </c>
      <c r="J2432" s="3" t="inlineStr">
        <is>
          <t>The Making of a New Writer: Tragedy and Tableau in Steinbeck's Brooklyn</t>
        </is>
      </c>
      <c r="K2432" s="3" t="n">
        <v>2016</v>
      </c>
      <c r="L2432" s="3" t="inlineStr">
        <is>
          <t>Steinbeck Review</t>
        </is>
      </c>
      <c r="M2432" s="3" t="inlineStr">
        <is>
          <t>Alan Lovegreen; Laura Westengard</t>
        </is>
      </c>
      <c r="N2432" s="3" t="inlineStr"/>
      <c r="O2432" s="3" t="n"/>
      <c r="P2432" s="3" t="inlineStr"/>
      <c r="Q2432" s="3" t="inlineStr">
        <is>
          <t>10.5325/steinbeckreview.13.1.0001</t>
        </is>
      </c>
      <c r="R2432" s="3" t="inlineStr">
        <is>
          <t>https://doi.org/10.5325/steinbeckreview.13.1.0001</t>
        </is>
      </c>
      <c r="S2432" s="3" t="inlineStr">
        <is>
          <t>OpenAlex; Dept bio</t>
        </is>
      </c>
      <c r="T2432" s="3" t="n">
        <v>2</v>
      </c>
      <c r="U2432" s="3" t="inlineStr">
        <is>
          <t>High (City Tech affiliation on paper); 2 sources</t>
        </is>
      </c>
      <c r="V2432" s="3" t="n"/>
      <c r="W2432" s="3" t="inlineStr">
        <is>
          <t>“The Making of a New Writer: Tragedy and Tableau in Steinbeck’s Brooklyn.” Co-authored with Alan Lovegreen. Steinbeck Review. 13.1 (2016): 1-15.</t>
        </is>
      </c>
      <c r="X2432" s="3" t="inlineStr">
        <is>
          <t>Abstract Steinbeck's first months in Brooklyn in 1925 expose him to a forlorn world that leaves a lasting impression. In his letters Steinbeck reveals his struggle to deal with the city and his own writer's block even as he looks for source material in “the subway face and the blundering revelers in the street.” The use of contemporary periodicals and new approaches to Steinbeck's fiction reveal how the tragedies that befell Steinbeck in Brooklyn intimately shape “The Murder” (1934).</t>
        </is>
      </c>
      <c r="Y2432" s="3" t="inlineStr">
        <is>
          <t>OpenAlex</t>
        </is>
      </c>
      <c r="Z2432" s="3" t="inlineStr"/>
      <c r="AA2432" s="3" t="inlineStr">
        <is>
          <t>Not found</t>
        </is>
      </c>
      <c r="AB2432" s="3" t="inlineStr">
        <is>
          <t>closed</t>
        </is>
      </c>
      <c r="AC2432" s="3" t="inlineStr">
        <is>
          <t>School of Arts &amp; Sciences</t>
        </is>
      </c>
      <c r="AD2432" s="3" t="n">
        <v>1</v>
      </c>
      <c r="AE2432" s="3" t="inlineStr">
        <is>
          <t>No</t>
        </is>
      </c>
      <c r="AF2432" s="3" t="inlineStr"/>
      <c r="AG2432" s="4" t="inlineStr"/>
      <c r="AH2432" s="4" t="inlineStr"/>
      <c r="AI2432" s="4" t="inlineStr"/>
    </row>
    <row r="2433">
      <c r="A2433" s="3" t="inlineStr">
        <is>
          <t>ENG-0500</t>
        </is>
      </c>
      <c r="B2433" s="3" t="inlineStr">
        <is>
          <t>Franklin</t>
        </is>
      </c>
      <c r="C2433" s="3" t="inlineStr">
        <is>
          <t>Joseph</t>
        </is>
      </c>
      <c r="D2433" s="3" t="inlineStr">
        <is>
          <t>Joseph Franklin</t>
        </is>
      </c>
      <c r="E2433" s="3" t="inlineStr">
        <is>
          <t>Assistant Professor</t>
        </is>
      </c>
      <c r="F2433" s="3" t="inlineStr">
        <is>
          <t>NYC College of Technology</t>
        </is>
      </c>
      <c r="G2433" s="3" t="inlineStr">
        <is>
          <t>English</t>
        </is>
      </c>
      <c r="H2433" s="3" t="inlineStr">
        <is>
          <t>JFranklin@citytech.cuny.edu</t>
        </is>
      </c>
      <c r="I2433" s="3" t="inlineStr">
        <is>
          <t>Paper (venue type unclear)</t>
        </is>
      </c>
      <c r="J2433" s="3" t="inlineStr">
        <is>
          <t>The messiness of writing - meet Joe Franklin</t>
        </is>
      </c>
      <c r="K2433" s="3" t="n">
        <v>2016</v>
      </c>
      <c r="L2433" s="3" t="inlineStr"/>
      <c r="M2433" s="3" t="inlineStr"/>
      <c r="N2433" s="3" t="inlineStr"/>
      <c r="O2433" s="3" t="n"/>
      <c r="P2433" s="3" t="inlineStr"/>
      <c r="Q2433" s="3" t="inlineStr"/>
      <c r="R2433" s="3" t="inlineStr">
        <is>
          <t>https://unisouthamptonlibrary.wordpress.com/2016/04/28/the-messiness-of-writing-meet-joe-franklin/</t>
        </is>
      </c>
      <c r="S2433" s="3" t="inlineStr">
        <is>
          <t>Dept bio</t>
        </is>
      </c>
      <c r="T2433" s="3" t="n">
        <v>1</v>
      </c>
      <c r="U2433" s="3" t="inlineStr">
        <is>
          <t>Medium (self-reported in faculty bio)</t>
        </is>
      </c>
      <c r="V2433" s="3" t="n"/>
      <c r="W2433" s="3" t="inlineStr">
        <is>
          <t>(2016). The messiness of writing - meet Joe Franklin. University of Southampton Library Blog. From https://unisouthamptonlibrary.wordpress.com/2016/04/28/the-messiness-of-writing-meet-joe-franklin/</t>
        </is>
      </c>
      <c r="X2433" s="3" t="inlineStr"/>
      <c r="Y2433" s="3" t="inlineStr"/>
      <c r="Z2433" s="3" t="inlineStr"/>
      <c r="AA2433" s="3" t="inlineStr"/>
      <c r="AB2433" s="3" t="inlineStr"/>
      <c r="AC2433" s="3" t="inlineStr">
        <is>
          <t>School of Arts &amp; Sciences</t>
        </is>
      </c>
      <c r="AD2433" s="3" t="n"/>
      <c r="AE2433" s="3" t="inlineStr">
        <is>
          <t>No</t>
        </is>
      </c>
      <c r="AF2433" s="3" t="inlineStr"/>
      <c r="AG2433" s="4" t="inlineStr"/>
      <c r="AH2433" s="4" t="inlineStr"/>
      <c r="AI2433" s="4" t="inlineStr"/>
    </row>
    <row r="2434">
      <c r="A2434" s="3" t="inlineStr">
        <is>
          <t>ENG-0502</t>
        </is>
      </c>
      <c r="B2434" s="3" t="inlineStr">
        <is>
          <t>Ferrell</t>
        </is>
      </c>
      <c r="C2434" s="3" t="inlineStr">
        <is>
          <t>Monique</t>
        </is>
      </c>
      <c r="D2434" s="3" t="inlineStr">
        <is>
          <t>Monique Ferrell</t>
        </is>
      </c>
      <c r="E2434" s="3" t="inlineStr">
        <is>
          <t>Professor</t>
        </is>
      </c>
      <c r="F2434" s="3" t="inlineStr">
        <is>
          <t>NYC College of Technology</t>
        </is>
      </c>
      <c r="G2434" s="3" t="inlineStr">
        <is>
          <t>English</t>
        </is>
      </c>
      <c r="H2434" s="3" t="inlineStr">
        <is>
          <t>MFerrell@citytech.cuny.edu</t>
        </is>
      </c>
      <c r="I2434" s="3" t="inlineStr">
        <is>
          <t>Conference presentation</t>
        </is>
      </c>
      <c r="J2434" s="3" t="inlineStr">
        <is>
          <t>Unnameable Books, Reading, 2016</t>
        </is>
      </c>
      <c r="K2434" s="3" t="n">
        <v>2016</v>
      </c>
      <c r="L2434" s="3" t="inlineStr"/>
      <c r="M2434" s="3" t="inlineStr"/>
      <c r="N2434" s="3" t="inlineStr"/>
      <c r="O2434" s="3" t="n"/>
      <c r="P2434" s="3" t="inlineStr"/>
      <c r="Q2434" s="3" t="inlineStr"/>
      <c r="R2434" s="3" t="inlineStr"/>
      <c r="S2434" s="3" t="inlineStr">
        <is>
          <t>Dept bio</t>
        </is>
      </c>
      <c r="T2434" s="3" t="n">
        <v>1</v>
      </c>
      <c r="U2434" s="3" t="inlineStr">
        <is>
          <t>Medium (self-reported in faculty bio)</t>
        </is>
      </c>
      <c r="V2434" s="3" t="n"/>
      <c r="W2434" s="3" t="inlineStr">
        <is>
          <t>Unnameable Books, Reading, 2016.</t>
        </is>
      </c>
      <c r="X2434" s="3" t="inlineStr"/>
      <c r="Y2434" s="3" t="inlineStr"/>
      <c r="Z2434" s="3" t="inlineStr"/>
      <c r="AA2434" s="3" t="inlineStr"/>
      <c r="AB2434" s="3" t="inlineStr"/>
      <c r="AC2434" s="3" t="inlineStr">
        <is>
          <t>School of Arts &amp; Sciences</t>
        </is>
      </c>
      <c r="AD2434" s="3" t="n"/>
      <c r="AE2434" s="3" t="inlineStr">
        <is>
          <t>No</t>
        </is>
      </c>
      <c r="AF2434" s="3" t="inlineStr"/>
      <c r="AG2434" s="4" t="inlineStr"/>
      <c r="AH2434" s="4" t="inlineStr"/>
      <c r="AI2434" s="4" t="inlineStr"/>
    </row>
    <row r="2435">
      <c r="A2435" s="3" t="inlineStr">
        <is>
          <t>ENG-0503</t>
        </is>
      </c>
      <c r="B2435" s="3" t="inlineStr">
        <is>
          <t>Lansiquot-Panagiotakis</t>
        </is>
      </c>
      <c r="C2435" s="3" t="inlineStr">
        <is>
          <t>Reneta</t>
        </is>
      </c>
      <c r="D2435" s="3" t="inlineStr">
        <is>
          <t>Reneta Lansiquot-Panagiotakis</t>
        </is>
      </c>
      <c r="E2435" s="3" t="inlineStr">
        <is>
          <t>Professor</t>
        </is>
      </c>
      <c r="F2435" s="3" t="inlineStr">
        <is>
          <t>NYC College of Technology</t>
        </is>
      </c>
      <c r="G2435" s="3" t="inlineStr">
        <is>
          <t>English</t>
        </is>
      </c>
      <c r="H2435" s="3" t="inlineStr">
        <is>
          <t>RLansiquot@citytech.cuny.edu</t>
        </is>
      </c>
      <c r="I2435" s="3" t="inlineStr">
        <is>
          <t>Paper (venue type unclear)</t>
        </is>
      </c>
      <c r="J2435" s="3" t="inlineStr">
        <is>
          <t>Using student-developed narratives to improve learning and engagement in computer problem-solving courses</t>
        </is>
      </c>
      <c r="K2435" s="3" t="n">
        <v>2016</v>
      </c>
      <c r="L2435" s="3" t="inlineStr"/>
      <c r="M2435" s="3" t="inlineStr">
        <is>
          <t>Cabo, C., &amp; Lansiquot, R. D</t>
        </is>
      </c>
      <c r="N2435" s="3" t="inlineStr"/>
      <c r="O2435" s="3" t="n"/>
      <c r="P2435" s="3" t="inlineStr"/>
      <c r="Q2435" s="3" t="inlineStr"/>
      <c r="R2435" s="3" t="inlineStr"/>
      <c r="S2435" s="3" t="inlineStr">
        <is>
          <t>Dept bio</t>
        </is>
      </c>
      <c r="T2435" s="3" t="n">
        <v>1</v>
      </c>
      <c r="U2435" s="3" t="inlineStr">
        <is>
          <t>Medium (self-reported in faculty bio)</t>
        </is>
      </c>
      <c r="V2435" s="3" t="n"/>
      <c r="W2435" s="3" t="inlineStr">
        <is>
          <t>Cabo, C., &amp; Lansiquot, R. D. (2016). Using student-developed narratives to improve learning and engagement in computer problem-solving courses. In Proceedings of the 123nd American Society for Engineering Education Annual Conference. Washington, DC: ASEE.</t>
        </is>
      </c>
      <c r="X2435" s="3" t="inlineStr"/>
      <c r="Y2435" s="3" t="inlineStr"/>
      <c r="Z2435" s="3" t="inlineStr"/>
      <c r="AA2435" s="3" t="inlineStr"/>
      <c r="AB2435" s="3" t="inlineStr"/>
      <c r="AC2435" s="3" t="inlineStr">
        <is>
          <t>School of Arts &amp; Sciences</t>
        </is>
      </c>
      <c r="AD2435" s="3" t="n"/>
      <c r="AE2435" s="3" t="inlineStr">
        <is>
          <t>No</t>
        </is>
      </c>
      <c r="AF2435" s="3" t="inlineStr"/>
      <c r="AG2435" s="4" t="inlineStr"/>
      <c r="AH2435" s="4" t="inlineStr"/>
      <c r="AI2435" s="4" t="inlineStr"/>
    </row>
    <row r="2436">
      <c r="A2436" s="3" t="inlineStr">
        <is>
          <t>ENG-0505</t>
        </is>
      </c>
      <c r="B2436" s="3" t="inlineStr">
        <is>
          <t>Ferrell</t>
        </is>
      </c>
      <c r="C2436" s="3" t="inlineStr">
        <is>
          <t>Monique</t>
        </is>
      </c>
      <c r="D2436" s="3" t="inlineStr">
        <is>
          <t>Monique Ferrell</t>
        </is>
      </c>
      <c r="E2436" s="3" t="inlineStr">
        <is>
          <t>Professor</t>
        </is>
      </c>
      <c r="F2436" s="3" t="inlineStr">
        <is>
          <t>NYC College of Technology</t>
        </is>
      </c>
      <c r="G2436" s="3" t="inlineStr">
        <is>
          <t>English</t>
        </is>
      </c>
      <c r="H2436" s="3" t="inlineStr">
        <is>
          <t>MFerrell@citytech.cuny.edu</t>
        </is>
      </c>
      <c r="I2436" s="3" t="inlineStr">
        <is>
          <t>Book</t>
        </is>
      </c>
      <c r="J2436" s="3" t="inlineStr">
        <is>
          <t>Winner: 2016, Julie Suk Book Prize For Poetry</t>
        </is>
      </c>
      <c r="K2436" s="3" t="n">
        <v>2016</v>
      </c>
      <c r="L2436" s="3" t="inlineStr"/>
      <c r="M2436" s="3" t="inlineStr"/>
      <c r="N2436" s="3" t="inlineStr"/>
      <c r="O2436" s="3" t="n"/>
      <c r="P2436" s="3" t="inlineStr"/>
      <c r="Q2436" s="3" t="inlineStr"/>
      <c r="R2436" s="3" t="inlineStr"/>
      <c r="S2436" s="3" t="inlineStr">
        <is>
          <t>Dept bio</t>
        </is>
      </c>
      <c r="T2436" s="3" t="n">
        <v>1</v>
      </c>
      <c r="U2436" s="3" t="inlineStr">
        <is>
          <t>Medium (self-reported in faculty bio)</t>
        </is>
      </c>
      <c r="V2436" s="3" t="n"/>
      <c r="W2436" s="3" t="inlineStr">
        <is>
          <t>Winner: 2016, Julie Suk Book Prize For Poetry</t>
        </is>
      </c>
      <c r="X2436" s="3" t="inlineStr"/>
      <c r="Y2436" s="3" t="inlineStr"/>
      <c r="Z2436" s="3" t="inlineStr"/>
      <c r="AA2436" s="3" t="inlineStr"/>
      <c r="AB2436" s="3" t="inlineStr"/>
      <c r="AC2436" s="3" t="inlineStr">
        <is>
          <t>School of Arts &amp; Sciences</t>
        </is>
      </c>
      <c r="AD2436" s="3" t="n"/>
      <c r="AE2436" s="3" t="inlineStr">
        <is>
          <t>No</t>
        </is>
      </c>
      <c r="AF2436" s="3" t="inlineStr"/>
      <c r="AG2436" s="4" t="inlineStr"/>
      <c r="AH2436" s="4" t="inlineStr"/>
      <c r="AI2436" s="4" t="inlineStr"/>
    </row>
    <row r="2437">
      <c r="A2437" s="3" t="inlineStr">
        <is>
          <t>ENG-0506</t>
        </is>
      </c>
      <c r="B2437" s="3" t="inlineStr">
        <is>
          <t>Ferrell</t>
        </is>
      </c>
      <c r="C2437" s="3" t="inlineStr">
        <is>
          <t>Monique</t>
        </is>
      </c>
      <c r="D2437" s="3" t="inlineStr">
        <is>
          <t>Monique Ferrell</t>
        </is>
      </c>
      <c r="E2437" s="3" t="inlineStr">
        <is>
          <t>Professor</t>
        </is>
      </c>
      <c r="F2437" s="3" t="inlineStr">
        <is>
          <t>NYC College of Technology</t>
        </is>
      </c>
      <c r="G2437" s="3" t="inlineStr">
        <is>
          <t>English</t>
        </is>
      </c>
      <c r="H2437" s="3" t="inlineStr">
        <is>
          <t>MFerrell@citytech.cuny.edu</t>
        </is>
      </c>
      <c r="I2437" s="3" t="inlineStr">
        <is>
          <t>Book</t>
        </is>
      </c>
      <c r="J2437" s="3" t="inlineStr">
        <is>
          <t>attraversiamo (NYQ Books, 2016)</t>
        </is>
      </c>
      <c r="K2437" s="3" t="n">
        <v>2016</v>
      </c>
      <c r="L2437" s="3" t="inlineStr"/>
      <c r="M2437" s="3" t="inlineStr"/>
      <c r="N2437" s="3" t="inlineStr"/>
      <c r="O2437" s="3" t="n"/>
      <c r="P2437" s="3" t="inlineStr"/>
      <c r="Q2437" s="3" t="inlineStr"/>
      <c r="R2437" s="3" t="inlineStr"/>
      <c r="S2437" s="3" t="inlineStr">
        <is>
          <t>Dept bio</t>
        </is>
      </c>
      <c r="T2437" s="3" t="n">
        <v>1</v>
      </c>
      <c r="U2437" s="3" t="inlineStr">
        <is>
          <t>Medium (self-reported in faculty bio)</t>
        </is>
      </c>
      <c r="V2437" s="3" t="n"/>
      <c r="W2437" s="3" t="inlineStr">
        <is>
          <t>attraversiamo (NYQ Books, 2016)</t>
        </is>
      </c>
      <c r="X2437" s="3" t="inlineStr"/>
      <c r="Y2437" s="3" t="inlineStr"/>
      <c r="Z2437" s="3" t="inlineStr"/>
      <c r="AA2437" s="3" t="inlineStr"/>
      <c r="AB2437" s="3" t="inlineStr"/>
      <c r="AC2437" s="3" t="inlineStr">
        <is>
          <t>School of Arts &amp; Sciences</t>
        </is>
      </c>
      <c r="AD2437" s="3" t="n"/>
      <c r="AE2437" s="3" t="inlineStr">
        <is>
          <t>No</t>
        </is>
      </c>
      <c r="AF2437" s="3" t="inlineStr"/>
      <c r="AG2437" s="4" t="inlineStr"/>
      <c r="AH2437" s="4" t="inlineStr"/>
      <c r="AI2437" s="4" t="inlineStr"/>
    </row>
    <row r="2438">
      <c r="A2438" s="3" t="inlineStr">
        <is>
          <t>ENG-0507</t>
        </is>
      </c>
      <c r="B2438" s="3" t="inlineStr">
        <is>
          <t>Saddik</t>
        </is>
      </c>
      <c r="C2438" s="3" t="inlineStr">
        <is>
          <t>Annette</t>
        </is>
      </c>
      <c r="D2438" s="3" t="inlineStr">
        <is>
          <t>Annette Saddik</t>
        </is>
      </c>
      <c r="E2438" s="3" t="inlineStr">
        <is>
          <t>Distinguished Professor</t>
        </is>
      </c>
      <c r="F2438" s="3" t="inlineStr">
        <is>
          <t>NYC College of Technology</t>
        </is>
      </c>
      <c r="G2438" s="3" t="inlineStr">
        <is>
          <t>English</t>
        </is>
      </c>
      <c r="H2438" s="3" t="inlineStr">
        <is>
          <t>ASaddik@citytech.cuny.edu</t>
        </is>
      </c>
      <c r="I2438" s="3" t="inlineStr">
        <is>
          <t>Book</t>
        </is>
      </c>
      <c r="J2438" s="3" t="inlineStr">
        <is>
          <t>A sumptuous serving of Williams ’s dark hilarity that is ‘Two by Tenn ’</t>
        </is>
      </c>
      <c r="K2438" s="3" t="n">
        <v>2017</v>
      </c>
      <c r="L2438" s="3" t="inlineStr"/>
      <c r="M2438" s="3" t="inlineStr"/>
      <c r="N2438" s="3" t="inlineStr"/>
      <c r="O2438" s="3" t="n"/>
      <c r="P2438" s="3" t="inlineStr"/>
      <c r="Q2438" s="3" t="inlineStr"/>
      <c r="R2438" s="3" t="inlineStr"/>
      <c r="S2438" s="3" t="inlineStr">
        <is>
          <t>Dept bio</t>
        </is>
      </c>
      <c r="T2438" s="3" t="n">
        <v>1</v>
      </c>
      <c r="U2438" s="3" t="inlineStr">
        <is>
          <t>Medium (self-reported in faculty bio)</t>
        </is>
      </c>
      <c r="V2438" s="3" t="n"/>
      <c r="W2438" s="3" t="inlineStr">
        <is>
          <t>"A sumptuous serving of Williams ’s dark hilarity that is ‘Two by Tenn ’ ." Cape Times, Arts Portal. Cape Town, South Africa. 13 July 2017.</t>
        </is>
      </c>
      <c r="X2438" s="3" t="inlineStr"/>
      <c r="Y2438" s="3" t="inlineStr"/>
      <c r="Z2438" s="3" t="inlineStr"/>
      <c r="AA2438" s="3" t="inlineStr"/>
      <c r="AB2438" s="3" t="inlineStr"/>
      <c r="AC2438" s="3" t="inlineStr">
        <is>
          <t>School of Arts &amp; Sciences</t>
        </is>
      </c>
      <c r="AD2438" s="3" t="n"/>
      <c r="AE2438" s="3" t="inlineStr">
        <is>
          <t>No</t>
        </is>
      </c>
      <c r="AF2438" s="3" t="inlineStr"/>
      <c r="AG2438" s="4" t="inlineStr"/>
      <c r="AH2438" s="4" t="inlineStr"/>
      <c r="AI2438" s="4" t="inlineStr"/>
    </row>
    <row r="2439">
      <c r="A2439" s="3" t="inlineStr">
        <is>
          <t>ENG-0508</t>
        </is>
      </c>
      <c r="B2439" s="3" t="inlineStr">
        <is>
          <t>Scanlan</t>
        </is>
      </c>
      <c r="C2439" s="3" t="inlineStr">
        <is>
          <t>Sean</t>
        </is>
      </c>
      <c r="D2439" s="3" t="inlineStr">
        <is>
          <t>Sean Scanlan</t>
        </is>
      </c>
      <c r="E2439" s="3" t="inlineStr">
        <is>
          <t>Associate Professor</t>
        </is>
      </c>
      <c r="F2439" s="3" t="inlineStr">
        <is>
          <t>NYC College of Technology</t>
        </is>
      </c>
      <c r="G2439" s="3" t="inlineStr">
        <is>
          <t>English</t>
        </is>
      </c>
      <c r="H2439" s="3" t="inlineStr">
        <is>
          <t>SScanlan@citytech.cuny.edu</t>
        </is>
      </c>
      <c r="I2439" s="3" t="inlineStr">
        <is>
          <t>Paper (venue type unclear)</t>
        </is>
      </c>
      <c r="J2439" s="3" t="inlineStr">
        <is>
          <t>An Interview with Cass R. Sunstein: Author of The World According to Star Wars</t>
        </is>
      </c>
      <c r="K2439" s="3" t="n">
        <v>2017</v>
      </c>
      <c r="L2439" s="3" t="inlineStr">
        <is>
          <t>DOAJ (DOAJ: Directory of Open Access Journals)</t>
        </is>
      </c>
      <c r="M2439" s="3" t="inlineStr">
        <is>
          <t>Cass Robert Sunstein; Jason W. Ellis; Sean Scanlan</t>
        </is>
      </c>
      <c r="N2439" s="3" t="inlineStr"/>
      <c r="O2439" s="3" t="n"/>
      <c r="P2439" s="3" t="inlineStr"/>
      <c r="Q2439" s="3" t="inlineStr"/>
      <c r="R2439" s="3" t="inlineStr">
        <is>
          <t>https://openalex.org/W2911173743</t>
        </is>
      </c>
      <c r="S2439" s="3" t="inlineStr">
        <is>
          <t>OpenAlex; Dept bio</t>
        </is>
      </c>
      <c r="T2439" s="3" t="n">
        <v>2</v>
      </c>
      <c r="U2439" s="3" t="inlineStr">
        <is>
          <t>High (City Tech affiliation on paper); 2 sources</t>
        </is>
      </c>
      <c r="V2439" s="3" t="n"/>
      <c r="W2439" s="3" t="inlineStr">
        <is>
          <t>Sunstein, Cass R. "Jason Ellis and Sean Scanlan Interview Cass R. Sunstein: Author of The World According to Star Wars." NANO: New American Notes Online. 12 (Dec. 2017).» More Info</t>
        </is>
      </c>
      <c r="X2439" s="3" t="inlineStr">
        <is>
          <t>The guest editors of special issue 12, Jason W. Ellis and Sean Scanlan, interview Cass R. Sunstein, the Robert Walmsley University Professor at Harvard, where he is founder and director of the Program on Behavioral Economics and Public Policy. He is the author of many books, including the bestseller Nudge: Improving Decisions about Health, Wealth, and Happiness (with Richard H. Thaler). His 2016 book The World According to Star Wars attempts to understand the Star Wars universe in ten chapters through the lenses of Sunstein’s academic interests, namely: culture, sociology, psychology, behavioral science, and political science. The book is both personal and theoretical, practical and academic. It takes accurate measure of the genesis of the movies, the movies themselves, and briefly, but trenchantly, it examines concepts such as reputational cascades and speculates on what Star Wars can teach viewers about constitutional disputes.</t>
        </is>
      </c>
      <c r="Y2439" s="3" t="inlineStr">
        <is>
          <t>OpenAlex</t>
        </is>
      </c>
      <c r="Z2439" s="3" t="inlineStr">
        <is>
          <t>https://doaj.org/article/07eb653c0342465087b7eaf3d08fb2e4</t>
        </is>
      </c>
      <c r="AA2439" s="3" t="inlineStr">
        <is>
          <t>Open-access page (via OpenAlex)</t>
        </is>
      </c>
      <c r="AB2439" s="3" t="inlineStr">
        <is>
          <t>green</t>
        </is>
      </c>
      <c r="AC2439" s="3" t="inlineStr">
        <is>
          <t>School of Arts &amp; Sciences</t>
        </is>
      </c>
      <c r="AD2439" s="3" t="n">
        <v>0</v>
      </c>
      <c r="AE2439" s="3" t="inlineStr">
        <is>
          <t>No</t>
        </is>
      </c>
      <c r="AF2439" s="3" t="inlineStr"/>
      <c r="AG2439" s="4" t="inlineStr"/>
      <c r="AH2439" s="4" t="inlineStr"/>
      <c r="AI2439" s="4" t="inlineStr"/>
    </row>
    <row r="2440">
      <c r="A2440" s="3" t="inlineStr">
        <is>
          <t>ENG-0509</t>
        </is>
      </c>
      <c r="B2440" s="3" t="inlineStr">
        <is>
          <t>Ellis</t>
        </is>
      </c>
      <c r="C2440" s="3" t="inlineStr">
        <is>
          <t>Jason</t>
        </is>
      </c>
      <c r="D2440" s="3" t="inlineStr">
        <is>
          <t>Jason Ellis</t>
        </is>
      </c>
      <c r="E2440" s="3" t="inlineStr">
        <is>
          <t>Associate Professor</t>
        </is>
      </c>
      <c r="F2440" s="3" t="inlineStr">
        <is>
          <t>NYC College of Technology</t>
        </is>
      </c>
      <c r="G2440" s="3" t="inlineStr">
        <is>
          <t>English</t>
        </is>
      </c>
      <c r="H2440" s="3" t="inlineStr">
        <is>
          <t>JEllis@citytech.cuny.edu</t>
        </is>
      </c>
      <c r="I2440" s="3" t="inlineStr">
        <is>
          <t>Paper (venue type unclear)</t>
        </is>
      </c>
      <c r="J2440" s="3" t="inlineStr">
        <is>
          <t>An Interview with Cass R. Sunstein: Author of The World According to Star Wars</t>
        </is>
      </c>
      <c r="K2440" s="3" t="n">
        <v>2017</v>
      </c>
      <c r="L2440" s="3" t="inlineStr">
        <is>
          <t>DOAJ (DOAJ: Directory of Open Access Journals)</t>
        </is>
      </c>
      <c r="M2440" s="3" t="inlineStr">
        <is>
          <t>Cass Robert Sunstein; Jason W. Ellis; Sean Scanlan</t>
        </is>
      </c>
      <c r="N2440" s="3" t="inlineStr"/>
      <c r="O2440" s="3" t="n"/>
      <c r="P2440" s="3" t="inlineStr"/>
      <c r="Q2440" s="3" t="inlineStr"/>
      <c r="R2440" s="3" t="inlineStr">
        <is>
          <t>https://openalex.org/W2911173743</t>
        </is>
      </c>
      <c r="S2440" s="3" t="inlineStr">
        <is>
          <t>OpenAlex</t>
        </is>
      </c>
      <c r="T2440" s="3" t="n">
        <v>1</v>
      </c>
      <c r="U2440" s="3" t="inlineStr">
        <is>
          <t>High (City Tech affiliation on paper)</t>
        </is>
      </c>
      <c r="V2440" s="3" t="n"/>
      <c r="W2440" s="3" t="inlineStr"/>
      <c r="X2440" s="3" t="inlineStr">
        <is>
          <t>The guest editors of special issue 12, Jason W. Ellis and Sean Scanlan, interview Cass R. Sunstein, the Robert Walmsley University Professor at Harvard, where he is founder and director of the Program on Behavioral Economics and Public Policy. He is the author of many books, including the bestseller Nudge: Improving Decisions about Health, Wealth, and Happiness (with Richard H. Thaler). His 2016 book The World According to Star Wars attempts to understand the Star Wars universe in ten chapters through the lenses of Sunstein’s academic interests, namely: culture, sociology, psychology, behavioral science, and political science. The book is both personal and theoretical, practical and academic. It takes accurate measure of the genesis of the movies, the movies themselves, and briefly, but trenchantly, it examines concepts such as reputational cascades and speculates on what Star Wars can teach viewers about constitutional disputes.</t>
        </is>
      </c>
      <c r="Y2440" s="3" t="inlineStr">
        <is>
          <t>OpenAlex</t>
        </is>
      </c>
      <c r="Z2440" s="3" t="inlineStr">
        <is>
          <t>https://doaj.org/article/07eb653c0342465087b7eaf3d08fb2e4</t>
        </is>
      </c>
      <c r="AA2440" s="3" t="inlineStr">
        <is>
          <t>Open-access page (via OpenAlex)</t>
        </is>
      </c>
      <c r="AB2440" s="3" t="inlineStr">
        <is>
          <t>green</t>
        </is>
      </c>
      <c r="AC2440" s="3" t="inlineStr">
        <is>
          <t>School of Arts &amp; Sciences</t>
        </is>
      </c>
      <c r="AD2440" s="3" t="n">
        <v>0</v>
      </c>
      <c r="AE2440" s="3" t="inlineStr">
        <is>
          <t>No</t>
        </is>
      </c>
      <c r="AF2440" s="3" t="inlineStr"/>
      <c r="AG2440" s="4" t="inlineStr"/>
      <c r="AH2440" s="4" t="inlineStr"/>
      <c r="AI2440" s="4" t="inlineStr"/>
    </row>
    <row r="2441">
      <c r="A2441" s="3" t="inlineStr">
        <is>
          <t>ENG-0510</t>
        </is>
      </c>
      <c r="B2441" s="3" t="inlineStr">
        <is>
          <t>Leston</t>
        </is>
      </c>
      <c r="C2441" s="3" t="inlineStr">
        <is>
          <t>Robert</t>
        </is>
      </c>
      <c r="D2441" s="3" t="inlineStr">
        <is>
          <t>Robert Leston</t>
        </is>
      </c>
      <c r="E2441" s="3" t="inlineStr">
        <is>
          <t>Professor</t>
        </is>
      </c>
      <c r="F2441" s="3" t="inlineStr">
        <is>
          <t>NYC College of Technology</t>
        </is>
      </c>
      <c r="G2441" s="3" t="inlineStr">
        <is>
          <t>English</t>
        </is>
      </c>
      <c r="H2441" s="3" t="inlineStr">
        <is>
          <t>RLeston@citytech.cuny.edu</t>
        </is>
      </c>
      <c r="I2441" s="3" t="inlineStr">
        <is>
          <t>Paper (venue type unclear)</t>
        </is>
      </c>
      <c r="J2441" s="3" t="inlineStr">
        <is>
          <t>Broad City Scrambles the Formula</t>
        </is>
      </c>
      <c r="K2441" s="3" t="n">
        <v>2017</v>
      </c>
      <c r="L2441" s="3" t="inlineStr">
        <is>
          <t>Publications and Research</t>
        </is>
      </c>
      <c r="M2441" s="3" t="inlineStr">
        <is>
          <t>Robert Leston</t>
        </is>
      </c>
      <c r="N2441" s="3" t="inlineStr"/>
      <c r="O2441" s="3" t="n"/>
      <c r="P2441" s="3" t="inlineStr"/>
      <c r="Q2441" s="3" t="inlineStr">
        <is>
          <t>10.5040/9798400605789.ch-024</t>
        </is>
      </c>
      <c r="R2441" s="3" t="inlineStr">
        <is>
          <t>https://doi.org/10.5040/9798400605789.ch-024</t>
        </is>
      </c>
      <c r="S2441" s="3" t="inlineStr">
        <is>
          <t>OpenAlex; CUNY Academic Works; Dept bio</t>
        </is>
      </c>
      <c r="T2441" s="3" t="n">
        <v>3</v>
      </c>
      <c r="U2441" s="3" t="inlineStr">
        <is>
          <t>High (City Tech affiliation on paper); 3 sources</t>
        </is>
      </c>
      <c r="V2441" s="3" t="n"/>
      <c r="W2441" s="3" t="inlineStr">
        <is>
          <t>Lestón, Robert. “Broad City Scrambles the Formula.” In The 25 Sitcoms that Changed Television: From I Love Lucy to Modern Family. Eds. Aaron Barlow and Laura Westengard. Praeger/ABC-Clio, 2017. 317-328.</t>
        </is>
      </c>
      <c r="X2441" s="3" t="inlineStr">
        <is>
          <t>Robert Leston explores how Broad City breaks the sitcom mold, eschewing the conservative and cyclical narrative structure of the traditional sitcom and thereby offering a "willingness to explore controversy and to cross identity, class, race, and gender boundaries."</t>
        </is>
      </c>
      <c r="Y2441" s="3" t="inlineStr">
        <is>
          <t>OpenAlex</t>
        </is>
      </c>
      <c r="Z2441" s="3" t="inlineStr">
        <is>
          <t>https://academicworks.cuny.edu/cgi/viewcontent.cgi?article=1228&amp;context=ny_pubs</t>
        </is>
      </c>
      <c r="AA2441" s="3" t="inlineStr">
        <is>
          <t>Open-access PDF (via OpenAlex)</t>
        </is>
      </c>
      <c r="AB2441" s="3" t="inlineStr">
        <is>
          <t>green</t>
        </is>
      </c>
      <c r="AC2441" s="3" t="inlineStr">
        <is>
          <t>School of Arts &amp; Sciences</t>
        </is>
      </c>
      <c r="AD2441" s="3" t="n">
        <v>0</v>
      </c>
      <c r="AE2441" s="3" t="inlineStr">
        <is>
          <t>No</t>
        </is>
      </c>
      <c r="AF2441" s="3" t="inlineStr"/>
      <c r="AG2441" s="4" t="inlineStr"/>
      <c r="AH2441" s="4" t="inlineStr"/>
      <c r="AI2441" s="4" t="inlineStr"/>
    </row>
    <row r="2442">
      <c r="A2442" s="3" t="inlineStr">
        <is>
          <t>ENG-0511</t>
        </is>
      </c>
      <c r="B2442" s="3" t="inlineStr">
        <is>
          <t>Ellis</t>
        </is>
      </c>
      <c r="C2442" s="3" t="inlineStr">
        <is>
          <t>Jason</t>
        </is>
      </c>
      <c r="D2442" s="3" t="inlineStr">
        <is>
          <t>Jason Ellis</t>
        </is>
      </c>
      <c r="E2442" s="3" t="inlineStr">
        <is>
          <t>Associate Professor</t>
        </is>
      </c>
      <c r="F2442" s="3" t="inlineStr">
        <is>
          <t>NYC College of Technology</t>
        </is>
      </c>
      <c r="G2442" s="3" t="inlineStr">
        <is>
          <t>English</t>
        </is>
      </c>
      <c r="H2442" s="3" t="inlineStr">
        <is>
          <t>JEllis@citytech.cuny.edu</t>
        </is>
      </c>
      <c r="I2442" s="3" t="inlineStr">
        <is>
          <t>Book chapter</t>
        </is>
      </c>
      <c r="J2442" s="3" t="inlineStr">
        <is>
          <t>Cambridge Companion to Literature and the Posthuman, edited by Bruce Clarke and Manuela Rossini</t>
        </is>
      </c>
      <c r="K2442" s="3" t="n">
        <v>2017</v>
      </c>
      <c r="L2442" s="3" t="inlineStr"/>
      <c r="M2442" s="3" t="inlineStr"/>
      <c r="N2442" s="3" t="inlineStr"/>
      <c r="O2442" s="3" t="n"/>
      <c r="P2442" s="3" t="inlineStr"/>
      <c r="Q2442" s="3" t="inlineStr"/>
      <c r="R2442" s="3" t="inlineStr"/>
      <c r="S2442" s="3" t="inlineStr">
        <is>
          <t>Dept bio</t>
        </is>
      </c>
      <c r="T2442" s="3" t="n">
        <v>1</v>
      </c>
      <c r="U2442" s="3" t="inlineStr">
        <is>
          <t>Medium (self-reported in faculty bio)</t>
        </is>
      </c>
      <c r="V2442" s="3" t="n"/>
      <c r="W2442" s="3" t="inlineStr">
        <is>
          <t>"Science Fiction." Co-authored with Lisa Yaszek. Cambridge Companion to Literature and the Posthuman, edited by Bruce Clarke and Manuela Rossini. Cambridge UP, 2017, pp. 71-83.</t>
        </is>
      </c>
      <c r="X2442" s="3" t="inlineStr"/>
      <c r="Y2442" s="3" t="inlineStr"/>
      <c r="Z2442" s="3" t="inlineStr"/>
      <c r="AA2442" s="3" t="inlineStr"/>
      <c r="AB2442" s="3" t="inlineStr"/>
      <c r="AC2442" s="3" t="inlineStr">
        <is>
          <t>School of Arts &amp; Sciences</t>
        </is>
      </c>
      <c r="AD2442" s="3" t="n"/>
      <c r="AE2442" s="3" t="inlineStr">
        <is>
          <t>No</t>
        </is>
      </c>
      <c r="AF2442" s="3" t="inlineStr"/>
      <c r="AG2442" s="4" t="inlineStr"/>
      <c r="AH2442" s="4" t="inlineStr"/>
      <c r="AI2442" s="4" t="inlineStr"/>
    </row>
    <row r="2443">
      <c r="A2443" s="3" t="inlineStr">
        <is>
          <t>ENG-0512</t>
        </is>
      </c>
      <c r="B2443" s="3" t="inlineStr">
        <is>
          <t>Scanlan</t>
        </is>
      </c>
      <c r="C2443" s="3" t="inlineStr">
        <is>
          <t>Sean</t>
        </is>
      </c>
      <c r="D2443" s="3" t="inlineStr">
        <is>
          <t>Sean Scanlan</t>
        </is>
      </c>
      <c r="E2443" s="3" t="inlineStr">
        <is>
          <t>Associate Professor</t>
        </is>
      </c>
      <c r="F2443" s="3" t="inlineStr">
        <is>
          <t>NYC College of Technology</t>
        </is>
      </c>
      <c r="G2443" s="3" t="inlineStr">
        <is>
          <t>English</t>
        </is>
      </c>
      <c r="H2443" s="3" t="inlineStr">
        <is>
          <t>SScanlan@citytech.cuny.edu</t>
        </is>
      </c>
      <c r="I2443" s="3" t="inlineStr">
        <is>
          <t>Paper (venue type unclear)</t>
        </is>
      </c>
      <c r="J2443" s="3" t="inlineStr">
        <is>
          <t>Editors’ Introduction for NANO Special Issue 12: Star Wars: The Force Awakens: Narrative, Characters, Media, and Event</t>
        </is>
      </c>
      <c r="K2443" s="3" t="n">
        <v>2017</v>
      </c>
      <c r="L2443" s="3" t="inlineStr">
        <is>
          <t>DOAJ (DOAJ: Directory of Open Access Journals)</t>
        </is>
      </c>
      <c r="M2443" s="3" t="inlineStr">
        <is>
          <t>Jason W. Ellis; Sean Scanlan</t>
        </is>
      </c>
      <c r="N2443" s="3" t="inlineStr"/>
      <c r="O2443" s="3" t="n"/>
      <c r="P2443" s="3" t="inlineStr"/>
      <c r="Q2443" s="3" t="inlineStr"/>
      <c r="R2443" s="3" t="inlineStr">
        <is>
          <t>https://openalex.org/W2901678894</t>
        </is>
      </c>
      <c r="S2443" s="3" t="inlineStr">
        <is>
          <t>OpenAlex</t>
        </is>
      </c>
      <c r="T2443" s="3" t="n">
        <v>1</v>
      </c>
      <c r="U2443" s="3" t="inlineStr">
        <is>
          <t>High (City Tech affiliation on paper)</t>
        </is>
      </c>
      <c r="V2443" s="3" t="n"/>
      <c r="W2443" s="3" t="inlineStr"/>
      <c r="X2443" s="3" t="inlineStr">
        <is>
          <t>The Force Awakens enables, even fosters comparisons: is Rey a worthy hero? Is Finn believable as a once-Stormtrooper turned good resistance fighter? Is Kylo Ren anywhere close in power and ability to his role model, Darth Vader? Readers can glean my opinion from that evaluative sentence. Are the scenes parallel to earlier movies? This movie, the new characters, the new poster, the toys, the novelization (by Alan Dean Foster, the science fiction writer and film novelization specialist who served as ghost writer for George Lucas’ Star Wars: From the Adventures of Luke Skywalker, 1976, and Star Wars: The Force Awakens, 2016), and the countless viewing parties, the information sites such as Wookieepedia, and wonderful spoofs such as YouTube’s Bad Lip Reading enable me to say that this film is far beyond simple nostalgia and money-making scheme—though both of those are in play here. It is not the completeness and closure of The Force Awakens that compelled the editors to select that movie and those experiences for a special issue. Instead, it is the excitement that this jump-start has created. The structure at the center of the Star Wars universe has held, and the future looks bright for more new characters and also more wars. The battle for political and economic control on Jakku has something to do with our current Earth-bound problems about inequality and migration and war. But more locally, for Issue 12, questions about identity come to the fore: Who gets to create new Star Wars characters? Who gets to play those new characters? Who gets to play with storylines? Who gets to be the hero and villain? Who gets to voice opinions about the new shape of the First Order? These questions lead to “how” questions—especially how should new viewers and readers understand The Force Awakens. These questions motivate the four articles and one interview in this special issue.</t>
        </is>
      </c>
      <c r="Y2443" s="3" t="inlineStr">
        <is>
          <t>OpenAlex</t>
        </is>
      </c>
      <c r="Z2443" s="3" t="inlineStr">
        <is>
          <t>https://doaj.org/article/da98b1ebc3c04f75a078d56fbb58490c</t>
        </is>
      </c>
      <c r="AA2443" s="3" t="inlineStr">
        <is>
          <t>Open-access page (via OpenAlex)</t>
        </is>
      </c>
      <c r="AB2443" s="3" t="inlineStr">
        <is>
          <t>green</t>
        </is>
      </c>
      <c r="AC2443" s="3" t="inlineStr">
        <is>
          <t>School of Arts &amp; Sciences</t>
        </is>
      </c>
      <c r="AD2443" s="3" t="n">
        <v>0</v>
      </c>
      <c r="AE2443" s="3" t="inlineStr">
        <is>
          <t>No</t>
        </is>
      </c>
      <c r="AF2443" s="3" t="inlineStr"/>
      <c r="AG2443" s="4" t="inlineStr"/>
      <c r="AH2443" s="4" t="inlineStr"/>
      <c r="AI2443" s="4" t="inlineStr"/>
    </row>
    <row r="2444">
      <c r="A2444" s="3" t="inlineStr">
        <is>
          <t>ENG-0513</t>
        </is>
      </c>
      <c r="B2444" s="3" t="inlineStr">
        <is>
          <t>Ellis</t>
        </is>
      </c>
      <c r="C2444" s="3" t="inlineStr">
        <is>
          <t>Jason</t>
        </is>
      </c>
      <c r="D2444" s="3" t="inlineStr">
        <is>
          <t>Jason Ellis</t>
        </is>
      </c>
      <c r="E2444" s="3" t="inlineStr">
        <is>
          <t>Associate Professor</t>
        </is>
      </c>
      <c r="F2444" s="3" t="inlineStr">
        <is>
          <t>NYC College of Technology</t>
        </is>
      </c>
      <c r="G2444" s="3" t="inlineStr">
        <is>
          <t>English</t>
        </is>
      </c>
      <c r="H2444" s="3" t="inlineStr">
        <is>
          <t>JEllis@citytech.cuny.edu</t>
        </is>
      </c>
      <c r="I2444" s="3" t="inlineStr">
        <is>
          <t>Paper (venue type unclear)</t>
        </is>
      </c>
      <c r="J2444" s="3" t="inlineStr">
        <is>
          <t>Editors’ Introduction for NANO Special Issue 12: Star Wars: The Force Awakens: Narrative, Characters, Media, and Event</t>
        </is>
      </c>
      <c r="K2444" s="3" t="n">
        <v>2017</v>
      </c>
      <c r="L2444" s="3" t="inlineStr">
        <is>
          <t>DOAJ (DOAJ: Directory of Open Access Journals)</t>
        </is>
      </c>
      <c r="M2444" s="3" t="inlineStr">
        <is>
          <t>Jason W. Ellis; Sean Scanlan</t>
        </is>
      </c>
      <c r="N2444" s="3" t="inlineStr"/>
      <c r="O2444" s="3" t="n"/>
      <c r="P2444" s="3" t="inlineStr"/>
      <c r="Q2444" s="3" t="inlineStr"/>
      <c r="R2444" s="3" t="inlineStr">
        <is>
          <t>https://openalex.org/W2901678894</t>
        </is>
      </c>
      <c r="S2444" s="3" t="inlineStr">
        <is>
          <t>OpenAlex</t>
        </is>
      </c>
      <c r="T2444" s="3" t="n">
        <v>1</v>
      </c>
      <c r="U2444" s="3" t="inlineStr">
        <is>
          <t>High (City Tech affiliation on paper)</t>
        </is>
      </c>
      <c r="V2444" s="3" t="n"/>
      <c r="W2444" s="3" t="inlineStr"/>
      <c r="X2444" s="3" t="inlineStr">
        <is>
          <t>The Force Awakens enables, even fosters comparisons: is Rey a worthy hero? Is Finn believable as a once-Stormtrooper turned good resistance fighter? Is Kylo Ren anywhere close in power and ability to his role model, Darth Vader? Readers can glean my opinion from that evaluative sentence. Are the scenes parallel to earlier movies? This movie, the new characters, the new poster, the toys, the novelization (by Alan Dean Foster, the science fiction writer and film novelization specialist who served as ghost writer for George Lucas’ Star Wars: From the Adventures of Luke Skywalker, 1976, and Star Wars: The Force Awakens, 2016), and the countless viewing parties, the information sites such as Wookieepedia, and wonderful spoofs such as YouTube’s Bad Lip Reading enable me to say that this film is far beyond simple nostalgia and money-making scheme—though both of those are in play here. It is not the completeness and closure of The Force Awakens that compelled the editors to select that movie and those experiences for a special issue. Instead, it is the excitement that this jump-start has created. The structure at the center of the Star Wars universe has held, and the future looks bright for more new characters and also more wars. The battle for political and economic control on Jakku has something to do with our current Earth-bound problems about inequality and migration and war. But more locally, for Issue 12, questions about identity come to the fore: Who gets to create new Star Wars characters? Who gets to play those new characters? Who gets to play with storylines? Who gets to be the hero and villain? Who gets to voice opinions about the new shape of the First Order? These questions lead to “how” questions—especially how should new viewers and readers understand The Force Awakens. These questions motivate the four articles and one interview in this special issue.</t>
        </is>
      </c>
      <c r="Y2444" s="3" t="inlineStr">
        <is>
          <t>OpenAlex</t>
        </is>
      </c>
      <c r="Z2444" s="3" t="inlineStr">
        <is>
          <t>https://doaj.org/article/da98b1ebc3c04f75a078d56fbb58490c</t>
        </is>
      </c>
      <c r="AA2444" s="3" t="inlineStr">
        <is>
          <t>Open-access page (via OpenAlex)</t>
        </is>
      </c>
      <c r="AB2444" s="3" t="inlineStr">
        <is>
          <t>green</t>
        </is>
      </c>
      <c r="AC2444" s="3" t="inlineStr">
        <is>
          <t>School of Arts &amp; Sciences</t>
        </is>
      </c>
      <c r="AD2444" s="3" t="n">
        <v>0</v>
      </c>
      <c r="AE2444" s="3" t="inlineStr">
        <is>
          <t>No</t>
        </is>
      </c>
      <c r="AF2444" s="3" t="inlineStr"/>
      <c r="AG2444" s="4" t="inlineStr"/>
      <c r="AH2444" s="4" t="inlineStr"/>
      <c r="AI2444" s="4" t="inlineStr"/>
    </row>
    <row r="2445">
      <c r="A2445" s="3" t="inlineStr">
        <is>
          <t>ENG-0515</t>
        </is>
      </c>
      <c r="B2445" s="3" t="inlineStr">
        <is>
          <t>Sears</t>
        </is>
      </c>
      <c r="C2445" s="3" t="inlineStr">
        <is>
          <t>Jennifer</t>
        </is>
      </c>
      <c r="D2445" s="3" t="inlineStr">
        <is>
          <t>Jennifer Sears</t>
        </is>
      </c>
      <c r="E2445" s="3" t="inlineStr">
        <is>
          <t>Associate Professor</t>
        </is>
      </c>
      <c r="F2445" s="3" t="inlineStr">
        <is>
          <t>NYC College of Technology</t>
        </is>
      </c>
      <c r="G2445" s="3" t="inlineStr">
        <is>
          <t>English</t>
        </is>
      </c>
      <c r="H2445" s="3" t="inlineStr">
        <is>
          <t>JSears@citytech.cuny.edu</t>
        </is>
      </c>
      <c r="I2445" s="3" t="inlineStr">
        <is>
          <t>Book</t>
        </is>
      </c>
      <c r="J2445" s="3" t="inlineStr">
        <is>
          <t>Foragers.” Electric Literature</t>
        </is>
      </c>
      <c r="K2445" s="3" t="n">
        <v>2017</v>
      </c>
      <c r="L2445" s="3" t="inlineStr"/>
      <c r="M2445" s="3" t="inlineStr"/>
      <c r="N2445" s="3" t="inlineStr"/>
      <c r="O2445" s="3" t="n"/>
      <c r="P2445" s="3" t="inlineStr"/>
      <c r="Q2445" s="3" t="inlineStr"/>
      <c r="R2445" s="3" t="inlineStr"/>
      <c r="S2445" s="3" t="inlineStr">
        <is>
          <t>Dept bio</t>
        </is>
      </c>
      <c r="T2445" s="3" t="n">
        <v>1</v>
      </c>
      <c r="U2445" s="3" t="inlineStr">
        <is>
          <t>Medium (self-reported in faculty bio)</t>
        </is>
      </c>
      <c r="V2445" s="3" t="n"/>
      <c r="W2445" s="3" t="inlineStr">
        <is>
          <t>“Foragers.” Electric Literature. Recommended Reading. Issue 248. Feb. 15, 2017.</t>
        </is>
      </c>
      <c r="X2445" s="3" t="inlineStr"/>
      <c r="Y2445" s="3" t="inlineStr"/>
      <c r="Z2445" s="3" t="inlineStr"/>
      <c r="AA2445" s="3" t="inlineStr"/>
      <c r="AB2445" s="3" t="inlineStr"/>
      <c r="AC2445" s="3" t="inlineStr">
        <is>
          <t>School of Arts &amp; Sciences</t>
        </is>
      </c>
      <c r="AD2445" s="3" t="n"/>
      <c r="AE2445" s="3" t="inlineStr">
        <is>
          <t>No</t>
        </is>
      </c>
      <c r="AF2445" s="3" t="inlineStr"/>
      <c r="AG2445" s="4" t="inlineStr"/>
      <c r="AH2445" s="4" t="inlineStr"/>
      <c r="AI2445" s="4" t="inlineStr"/>
    </row>
    <row r="2446">
      <c r="A2446" s="3" t="inlineStr">
        <is>
          <t>ENG-0516</t>
        </is>
      </c>
      <c r="B2446" s="3" t="inlineStr">
        <is>
          <t>Behrent</t>
        </is>
      </c>
      <c r="C2446" s="3" t="inlineStr">
        <is>
          <t>Megan</t>
        </is>
      </c>
      <c r="D2446" s="3" t="inlineStr">
        <is>
          <t>Megan Behrent</t>
        </is>
      </c>
      <c r="E2446" s="3" t="inlineStr">
        <is>
          <t>Professor</t>
        </is>
      </c>
      <c r="F2446" s="3" t="inlineStr">
        <is>
          <t>NYC College of Technology</t>
        </is>
      </c>
      <c r="G2446" s="3" t="inlineStr">
        <is>
          <t>English</t>
        </is>
      </c>
      <c r="H2446" s="3" t="inlineStr">
        <is>
          <t>MBehrent@citytech.cuny.edu</t>
        </is>
      </c>
      <c r="I2446" s="3" t="inlineStr">
        <is>
          <t>Journal article</t>
        </is>
      </c>
      <c r="J2446" s="3" t="inlineStr">
        <is>
          <t>From A Womanâs Right to Choose to âA Womanâs Right to Shoesâ: The Commodification of Feminism and the Politics of Choice from Fear of Flying to Bridget Jonesâ Diary</t>
        </is>
      </c>
      <c r="K2446" s="3" t="n">
        <v>2017</v>
      </c>
      <c r="L2446" s="3" t="inlineStr">
        <is>
          <t>Publications and Research</t>
        </is>
      </c>
      <c r="M2446" s="3" t="inlineStr">
        <is>
          <t>Behrent, Megan</t>
        </is>
      </c>
      <c r="N2446" s="3" t="inlineStr"/>
      <c r="O2446" s="3" t="n"/>
      <c r="P2446" s="3" t="inlineStr"/>
      <c r="Q2446" s="3" t="inlineStr"/>
      <c r="R2446" s="3" t="inlineStr">
        <is>
          <t>https://academicworks.cuny.edu/ny_pubs/1333</t>
        </is>
      </c>
      <c r="S2446" s="3" t="inlineStr">
        <is>
          <t>CUNY Academic Works</t>
        </is>
      </c>
      <c r="T2446" s="3" t="n">
        <v>1</v>
      </c>
      <c r="U2446" s="3" t="inlineStr">
        <is>
          <t>High (in CUNY Academic Works)</t>
        </is>
      </c>
      <c r="V2446" s="3" t="n"/>
      <c r="W2446" s="3" t="inlineStr"/>
      <c r="X2446" s="3" t="inlineStr">
        <is>
          <t>This essay looks at the transformation of the first-person fiction narratives from the feminist movement in the age of postfeminism. It explores the trajectory from feminism to postfeminism and the shift from a collective to a purely personal understanding of liberation as lifestyle politics, âpowerâ feminism, and individualism gain ground. Central to this transformation is the commodification of the feminism itself as the politics of choice signal a broader shift to neoliberal ideology in which the rhetoric of choice is used to undermine radical demands for rights that emerged from the political movements of the 1960s and 70s. I argue that the triumph of postfeminism has its roots in the contradictions inherent in the personal politics which were dominant within the movement.
To explore this trajectory, I look at feminist and post-feminist bestsellers from the 1970s and 1990s as emblematic of the politics of each period. Bridget Jones, in Helen Fieldingâs Bridget Jonesâs Diary (1996), is perhaps the post-feminist heroine par excellence. Nonetheless, Bridget Jones is a child of the protagonists of feminist fiction past. I analyse Fear of Flying by Erica Jong as an emblematic (and extremely popular) early feminist text that helped to pave the way from feminism to postfeminism.</t>
        </is>
      </c>
      <c r="Y2446" s="3" t="inlineStr">
        <is>
          <t>CUNY Academic Works</t>
        </is>
      </c>
      <c r="Z2446" s="3" t="inlineStr">
        <is>
          <t>https://academicworks.cuny.edu/context/ny_pubs/article/2367/viewcontent/Behrent_2017.pdf</t>
        </is>
      </c>
      <c r="AA2446" s="3" t="inlineStr">
        <is>
          <t>PDF in CUNY Academic Works</t>
        </is>
      </c>
      <c r="AB2446" s="3" t="inlineStr"/>
      <c r="AC2446" s="3" t="inlineStr">
        <is>
          <t>School of Arts &amp; Sciences</t>
        </is>
      </c>
      <c r="AD2446" s="3" t="n"/>
      <c r="AE2446" s="3" t="inlineStr">
        <is>
          <t>No</t>
        </is>
      </c>
      <c r="AF2446" s="3" t="inlineStr"/>
      <c r="AG2446" s="4" t="inlineStr"/>
      <c r="AH2446" s="4" t="inlineStr"/>
      <c r="AI2446" s="4" t="inlineStr"/>
    </row>
    <row r="2447">
      <c r="A2447" s="3" t="inlineStr">
        <is>
          <t>ENG-0517</t>
        </is>
      </c>
      <c r="B2447" s="3" t="inlineStr">
        <is>
          <t>Behrent</t>
        </is>
      </c>
      <c r="C2447" s="3" t="inlineStr">
        <is>
          <t>Megan</t>
        </is>
      </c>
      <c r="D2447" s="3" t="inlineStr">
        <is>
          <t>Megan Behrent</t>
        </is>
      </c>
      <c r="E2447" s="3" t="inlineStr">
        <is>
          <t>Professor</t>
        </is>
      </c>
      <c r="F2447" s="3" t="inlineStr">
        <is>
          <t>NYC College of Technology</t>
        </is>
      </c>
      <c r="G2447" s="3" t="inlineStr">
        <is>
          <t>English</t>
        </is>
      </c>
      <c r="H2447" s="3" t="inlineStr">
        <is>
          <t>MBehrent@citytech.cuny.edu</t>
        </is>
      </c>
      <c r="I2447" s="3" t="inlineStr">
        <is>
          <t>Journal article</t>
        </is>
      </c>
      <c r="J2447" s="3" t="inlineStr">
        <is>
          <t>From A Woman’s Right to Choose to ‘A Woman’s Right to Shoes’: The Commodification of Feminism and the Politics of Choice from Fear of Flying to Bridget Jones’ Diary</t>
        </is>
      </c>
      <c r="K2447" s="3" t="n">
        <v>2017</v>
      </c>
      <c r="L2447" s="3" t="inlineStr">
        <is>
          <t>Assuming Gender</t>
        </is>
      </c>
      <c r="M2447" s="3" t="inlineStr">
        <is>
          <t>Megan Behrent</t>
        </is>
      </c>
      <c r="N2447" s="3" t="inlineStr"/>
      <c r="O2447" s="3" t="n"/>
      <c r="P2447" s="3" t="inlineStr"/>
      <c r="Q2447" s="3" t="inlineStr">
        <is>
          <t>10.18573/ipics.81</t>
        </is>
      </c>
      <c r="R2447" s="3" t="inlineStr">
        <is>
          <t>https://doi.org/10.18573/ipics.81</t>
        </is>
      </c>
      <c r="S2447" s="3" t="inlineStr">
        <is>
          <t>OpenAlex; Dept bio</t>
        </is>
      </c>
      <c r="T2447" s="3" t="n">
        <v>2</v>
      </c>
      <c r="U2447" s="3" t="inlineStr">
        <is>
          <t>High (City Tech affiliation on paper); 2 sources</t>
        </is>
      </c>
      <c r="V2447" s="3" t="n"/>
      <c r="W2447" s="3" t="inlineStr">
        <is>
          <t>“From A Woman’s Right to Choose to ‘A Woman’s Right to Shoes’: The Commodification of Feminism and the Politics of Choice from Fear of Flying to Bridget Jones’ Diary,” Assuming Gender 6.1 (2017): 31-60.</t>
        </is>
      </c>
      <c r="X2447" s="3" t="inlineStr">
        <is>
          <t>Intersectional Perspectives: Identity, Culture, and Society is an online international interdisciplinary and multi-disciplinary peer-reviewed journal which explores the representation and construction of identity, sexuality, race, and gender in social and cultural texts, discourses, practices, and subjectivities. We publish articles that address the themes of identity, sexuality, gender, race, and how they, and other markers of identity, interact and intersect, challenge, and/or question culture and society. We also encourage submissions that cut across racial, national, sexual, class, and (dis)ability divisions, as well as other markers of social difference. Our publication further provides a platform for marginalised voices to be heard, and accordingly, we are interested in receiving submissions that champion these perspectives.Our publication is geared towards academics, early career academics, postgraduate students, and the public. We encourage responses to issues that have been published and aim for an open and dynamic dialogue between our readership and authors.</t>
        </is>
      </c>
      <c r="Y2447" s="3" t="inlineStr">
        <is>
          <t>OpenAlex</t>
        </is>
      </c>
      <c r="Z2447" s="3" t="inlineStr">
        <is>
          <t>https://doi.org/10.18573/ipics.81</t>
        </is>
      </c>
      <c r="AA2447" s="3" t="inlineStr">
        <is>
          <t>Open-access page (via OpenAlex)</t>
        </is>
      </c>
      <c r="AB2447" s="3" t="inlineStr">
        <is>
          <t>hybrid</t>
        </is>
      </c>
      <c r="AC2447" s="3" t="inlineStr">
        <is>
          <t>School of Arts &amp; Sciences</t>
        </is>
      </c>
      <c r="AD2447" s="3" t="n">
        <v>0</v>
      </c>
      <c r="AE2447" s="3" t="inlineStr">
        <is>
          <t>No</t>
        </is>
      </c>
      <c r="AF2447" s="3" t="inlineStr"/>
      <c r="AG2447" s="4" t="inlineStr"/>
      <c r="AH2447" s="4" t="inlineStr"/>
      <c r="AI2447" s="4" t="inlineStr"/>
    </row>
    <row r="2448">
      <c r="A2448" s="3" t="inlineStr">
        <is>
          <t>ENG-0519</t>
        </is>
      </c>
      <c r="B2448" s="3" t="inlineStr">
        <is>
          <t>Dahlie</t>
        </is>
      </c>
      <c r="C2448" s="3" t="inlineStr">
        <is>
          <t>Scott</t>
        </is>
      </c>
      <c r="D2448" s="3" t="inlineStr">
        <is>
          <t>Scott Dahlie</t>
        </is>
      </c>
      <c r="E2448" s="3" t="inlineStr">
        <is>
          <t>Lecturer Doctoral Schedule</t>
        </is>
      </c>
      <c r="F2448" s="3" t="inlineStr">
        <is>
          <t>NYC College of Technology</t>
        </is>
      </c>
      <c r="G2448" s="3" t="inlineStr">
        <is>
          <t>English</t>
        </is>
      </c>
      <c r="H2448" s="3" t="inlineStr">
        <is>
          <t>scott.dahlie82@citytech.cuny.edu</t>
        </is>
      </c>
      <c r="I2448" s="3" t="inlineStr">
        <is>
          <t>Journal article</t>
        </is>
      </c>
      <c r="J2448" s="3" t="inlineStr">
        <is>
          <t>History,” Lighthouse Literary Journal (UK), no</t>
        </is>
      </c>
      <c r="K2448" s="3" t="n">
        <v>2017</v>
      </c>
      <c r="L2448" s="3" t="inlineStr"/>
      <c r="M2448" s="3" t="inlineStr"/>
      <c r="N2448" s="3" t="inlineStr"/>
      <c r="O2448" s="3" t="n"/>
      <c r="P2448" s="3" t="inlineStr"/>
      <c r="Q2448" s="3" t="inlineStr"/>
      <c r="R2448" s="3" t="inlineStr"/>
      <c r="S2448" s="3" t="inlineStr">
        <is>
          <t>Dept bio</t>
        </is>
      </c>
      <c r="T2448" s="3" t="n">
        <v>1</v>
      </c>
      <c r="U2448" s="3" t="inlineStr">
        <is>
          <t>Medium (self-reported in faculty bio)</t>
        </is>
      </c>
      <c r="V2448" s="3" t="n"/>
      <c r="W2448" s="3" t="inlineStr">
        <is>
          <t>(2017). “History,” Lighthouse Literary Journal (UK), no. 14. Co-authored with poet Anna De Vaul.</t>
        </is>
      </c>
      <c r="X2448" s="3" t="inlineStr"/>
      <c r="Y2448" s="3" t="inlineStr"/>
      <c r="Z2448" s="3" t="inlineStr"/>
      <c r="AA2448" s="3" t="inlineStr"/>
      <c r="AB2448" s="3" t="inlineStr"/>
      <c r="AC2448" s="3" t="inlineStr">
        <is>
          <t>School of Arts &amp; Sciences</t>
        </is>
      </c>
      <c r="AD2448" s="3" t="n"/>
      <c r="AE2448" s="3" t="inlineStr">
        <is>
          <t>No</t>
        </is>
      </c>
      <c r="AF2448" s="3" t="inlineStr"/>
      <c r="AG2448" s="4" t="inlineStr"/>
      <c r="AH2448" s="4" t="inlineStr"/>
      <c r="AI2448" s="4" t="inlineStr"/>
    </row>
    <row r="2449">
      <c r="A2449" s="3" t="inlineStr">
        <is>
          <t>ENG-0523</t>
        </is>
      </c>
      <c r="B2449" s="3" t="inlineStr">
        <is>
          <t>Mazumdar</t>
        </is>
      </c>
      <c r="C2449" s="3" t="inlineStr">
        <is>
          <t>Rebecca</t>
        </is>
      </c>
      <c r="D2449" s="3" t="inlineStr">
        <is>
          <t>Rebecca Mazumdar</t>
        </is>
      </c>
      <c r="E2449" s="3" t="inlineStr">
        <is>
          <t>Associate Professor</t>
        </is>
      </c>
      <c r="F2449" s="3" t="inlineStr">
        <is>
          <t>NYC College of Technology</t>
        </is>
      </c>
      <c r="G2449" s="3" t="inlineStr">
        <is>
          <t>English</t>
        </is>
      </c>
      <c r="H2449" s="3" t="inlineStr">
        <is>
          <t>RMazumdar@citytech.cuny.edu</t>
        </is>
      </c>
      <c r="I2449" s="3" t="inlineStr">
        <is>
          <t>Paper (venue type unclear)</t>
        </is>
      </c>
      <c r="J2449" s="3" t="inlineStr">
        <is>
          <t>Miracle Kitchens and Bachelor Pads: The Competing Narratives of Modern Spaces</t>
        </is>
      </c>
      <c r="K2449" s="3" t="n">
        <v>2017</v>
      </c>
      <c r="L2449" s="3" t="inlineStr"/>
      <c r="M2449" s="3" t="inlineStr"/>
      <c r="N2449" s="3" t="inlineStr"/>
      <c r="O2449" s="3" t="n"/>
      <c r="P2449" s="3" t="inlineStr"/>
      <c r="Q2449" s="3" t="inlineStr"/>
      <c r="R2449" s="3" t="inlineStr"/>
      <c r="S2449" s="3" t="inlineStr">
        <is>
          <t>Dept bio</t>
        </is>
      </c>
      <c r="T2449" s="3" t="n">
        <v>1</v>
      </c>
      <c r="U2449" s="3" t="inlineStr">
        <is>
          <t>Medium (self-reported in faculty bio)</t>
        </is>
      </c>
      <c r="V2449" s="3" t="n"/>
      <c r="W2449" s="3" t="inlineStr">
        <is>
          <t>“Miracle Kitchens and Bachelor Pads: The Competing Narratives of Modern Spaces” (invited book chapter). InHabit. Eds. Jane Anderson, Antony Buxton, and Linda Hulin. Oxford, UK: Peter Lang, 2017. 153-171.</t>
        </is>
      </c>
      <c r="X2449" s="3" t="inlineStr"/>
      <c r="Y2449" s="3" t="inlineStr"/>
      <c r="Z2449" s="3" t="inlineStr"/>
      <c r="AA2449" s="3" t="inlineStr"/>
      <c r="AB2449" s="3" t="inlineStr"/>
      <c r="AC2449" s="3" t="inlineStr">
        <is>
          <t>School of Arts &amp; Sciences</t>
        </is>
      </c>
      <c r="AD2449" s="3" t="n"/>
      <c r="AE2449" s="3" t="inlineStr">
        <is>
          <t>No</t>
        </is>
      </c>
      <c r="AF2449" s="3" t="inlineStr"/>
      <c r="AG2449" s="4" t="inlineStr"/>
      <c r="AH2449" s="4" t="inlineStr"/>
      <c r="AI2449" s="4" t="inlineStr"/>
    </row>
    <row r="2450">
      <c r="A2450" s="3" t="inlineStr">
        <is>
          <t>ENG-0525</t>
        </is>
      </c>
      <c r="B2450" s="3" t="inlineStr">
        <is>
          <t>Mazumdar</t>
        </is>
      </c>
      <c r="C2450" s="3" t="inlineStr">
        <is>
          <t>Rebecca</t>
        </is>
      </c>
      <c r="D2450" s="3" t="inlineStr">
        <is>
          <t>Rebecca Mazumdar</t>
        </is>
      </c>
      <c r="E2450" s="3" t="inlineStr">
        <is>
          <t>Associate Professor</t>
        </is>
      </c>
      <c r="F2450" s="3" t="inlineStr">
        <is>
          <t>NYC College of Technology</t>
        </is>
      </c>
      <c r="G2450" s="3" t="inlineStr">
        <is>
          <t>English</t>
        </is>
      </c>
      <c r="H2450" s="3" t="inlineStr">
        <is>
          <t>RMazumdar@citytech.cuny.edu</t>
        </is>
      </c>
      <c r="I2450" s="3" t="inlineStr">
        <is>
          <t>Paper (venue type unclear)</t>
        </is>
      </c>
      <c r="J2450" s="3" t="inlineStr">
        <is>
          <t>Performed as part of Articulate Theatre Company’s ON-AIR/On-Stage: The Holiday Radio Plays, 14-17 Dec 2017, New York, NY</t>
        </is>
      </c>
      <c r="K2450" s="3" t="n">
        <v>2017</v>
      </c>
      <c r="L2450" s="3" t="inlineStr"/>
      <c r="M2450" s="3" t="inlineStr"/>
      <c r="N2450" s="3" t="inlineStr"/>
      <c r="O2450" s="3" t="n"/>
      <c r="P2450" s="3" t="inlineStr"/>
      <c r="Q2450" s="3" t="inlineStr"/>
      <c r="R2450" s="3" t="inlineStr"/>
      <c r="S2450" s="3" t="inlineStr">
        <is>
          <t>Dept bio</t>
        </is>
      </c>
      <c r="T2450" s="3" t="n">
        <v>1</v>
      </c>
      <c r="U2450" s="3" t="inlineStr">
        <is>
          <t>Medium (self-reported in faculty bio)</t>
        </is>
      </c>
      <c r="V2450" s="3" t="n"/>
      <c r="W2450" s="3" t="inlineStr">
        <is>
          <t>Breaking News (short play). Performed as part of Articulate Theatre Company’s ON-AIR/On-Stage: The Holiday Radio Plays, 14-17 Dec 2017, New York, NY.</t>
        </is>
      </c>
      <c r="X2450" s="3" t="inlineStr"/>
      <c r="Y2450" s="3" t="inlineStr"/>
      <c r="Z2450" s="3" t="inlineStr"/>
      <c r="AA2450" s="3" t="inlineStr"/>
      <c r="AB2450" s="3" t="inlineStr"/>
      <c r="AC2450" s="3" t="inlineStr">
        <is>
          <t>School of Arts &amp; Sciences</t>
        </is>
      </c>
      <c r="AD2450" s="3" t="n"/>
      <c r="AE2450" s="3" t="inlineStr">
        <is>
          <t>No</t>
        </is>
      </c>
      <c r="AF2450" s="3" t="inlineStr"/>
      <c r="AG2450" s="4" t="inlineStr"/>
      <c r="AH2450" s="4" t="inlineStr"/>
      <c r="AI2450" s="4" t="inlineStr"/>
    </row>
    <row r="2451">
      <c r="A2451" s="3" t="inlineStr">
        <is>
          <t>ENG-0527</t>
        </is>
      </c>
      <c r="B2451" s="3" t="inlineStr">
        <is>
          <t>Noonan</t>
        </is>
      </c>
      <c r="C2451" s="3" t="inlineStr">
        <is>
          <t>Mark</t>
        </is>
      </c>
      <c r="D2451" s="3" t="inlineStr">
        <is>
          <t>Mark Noonan</t>
        </is>
      </c>
      <c r="E2451" s="3" t="inlineStr">
        <is>
          <t>Professor</t>
        </is>
      </c>
      <c r="F2451" s="3" t="inlineStr">
        <is>
          <t>NYC College of Technology</t>
        </is>
      </c>
      <c r="G2451" s="3" t="inlineStr">
        <is>
          <t>English</t>
        </is>
      </c>
      <c r="H2451" s="3" t="inlineStr">
        <is>
          <t>MNoonan@citytech.cuny.edu</t>
        </is>
      </c>
      <c r="I2451" s="3" t="inlineStr">
        <is>
          <t>Grant</t>
        </is>
      </c>
      <c r="J2451" s="3" t="inlineStr">
        <is>
          <t>President, Research Society of American Periodicals, 2017-2019</t>
        </is>
      </c>
      <c r="K2451" s="3" t="n">
        <v>2017</v>
      </c>
      <c r="L2451" s="3" t="inlineStr"/>
      <c r="M2451" s="3" t="inlineStr"/>
      <c r="N2451" s="3" t="inlineStr"/>
      <c r="O2451" s="3" t="n"/>
      <c r="P2451" s="3" t="inlineStr"/>
      <c r="Q2451" s="3" t="inlineStr"/>
      <c r="R2451" s="3" t="inlineStr"/>
      <c r="S2451" s="3" t="inlineStr">
        <is>
          <t>Dept bio</t>
        </is>
      </c>
      <c r="T2451" s="3" t="n">
        <v>1</v>
      </c>
      <c r="U2451" s="3" t="inlineStr">
        <is>
          <t>Medium (self-reported in faculty bio)</t>
        </is>
      </c>
      <c r="V2451" s="3" t="n"/>
      <c r="W2451" s="3" t="inlineStr">
        <is>
          <t>President, Research Society of American Periodicals, 2017-2019.</t>
        </is>
      </c>
      <c r="X2451" s="3" t="inlineStr"/>
      <c r="Y2451" s="3" t="inlineStr"/>
      <c r="Z2451" s="3" t="inlineStr"/>
      <c r="AA2451" s="3" t="inlineStr"/>
      <c r="AB2451" s="3" t="inlineStr"/>
      <c r="AC2451" s="3" t="inlineStr">
        <is>
          <t>School of Arts &amp; Sciences</t>
        </is>
      </c>
      <c r="AD2451" s="3" t="n"/>
      <c r="AE2451" s="3" t="inlineStr">
        <is>
          <t>No</t>
        </is>
      </c>
      <c r="AF2451" s="3" t="inlineStr"/>
      <c r="AG2451" s="4" t="inlineStr"/>
      <c r="AH2451" s="4" t="inlineStr"/>
      <c r="AI2451" s="4" t="inlineStr"/>
    </row>
    <row r="2452">
      <c r="A2452" s="3" t="inlineStr">
        <is>
          <t>ENG-0528</t>
        </is>
      </c>
      <c r="B2452" s="3" t="inlineStr">
        <is>
          <t>Ferrell</t>
        </is>
      </c>
      <c r="C2452" s="3" t="inlineStr">
        <is>
          <t>Monique</t>
        </is>
      </c>
      <c r="D2452" s="3" t="inlineStr">
        <is>
          <t>Monique Ferrell</t>
        </is>
      </c>
      <c r="E2452" s="3" t="inlineStr">
        <is>
          <t>Professor</t>
        </is>
      </c>
      <c r="F2452" s="3" t="inlineStr">
        <is>
          <t>NYC College of Technology</t>
        </is>
      </c>
      <c r="G2452" s="3" t="inlineStr">
        <is>
          <t>English</t>
        </is>
      </c>
      <c r="H2452" s="3" t="inlineStr">
        <is>
          <t>MFerrell@citytech.cuny.edu</t>
        </is>
      </c>
      <c r="I2452" s="3" t="inlineStr">
        <is>
          <t>Book</t>
        </is>
      </c>
      <c r="J2452" s="3" t="inlineStr">
        <is>
          <t>Pushcart Prize Nominee, 2017</t>
        </is>
      </c>
      <c r="K2452" s="3" t="n">
        <v>2017</v>
      </c>
      <c r="L2452" s="3" t="inlineStr"/>
      <c r="M2452" s="3" t="inlineStr"/>
      <c r="N2452" s="3" t="inlineStr"/>
      <c r="O2452" s="3" t="n"/>
      <c r="P2452" s="3" t="inlineStr"/>
      <c r="Q2452" s="3" t="inlineStr"/>
      <c r="R2452" s="3" t="inlineStr"/>
      <c r="S2452" s="3" t="inlineStr">
        <is>
          <t>Dept bio</t>
        </is>
      </c>
      <c r="T2452" s="3" t="n">
        <v>1</v>
      </c>
      <c r="U2452" s="3" t="inlineStr">
        <is>
          <t>Medium (self-reported in faculty bio)</t>
        </is>
      </c>
      <c r="V2452" s="3" t="n"/>
      <c r="W2452" s="3" t="inlineStr">
        <is>
          <t>Pushcart Prize Nominee, 2017</t>
        </is>
      </c>
      <c r="X2452" s="3" t="inlineStr"/>
      <c r="Y2452" s="3" t="inlineStr"/>
      <c r="Z2452" s="3" t="inlineStr"/>
      <c r="AA2452" s="3" t="inlineStr"/>
      <c r="AB2452" s="3" t="inlineStr"/>
      <c r="AC2452" s="3" t="inlineStr">
        <is>
          <t>School of Arts &amp; Sciences</t>
        </is>
      </c>
      <c r="AD2452" s="3" t="n"/>
      <c r="AE2452" s="3" t="inlineStr">
        <is>
          <t>No</t>
        </is>
      </c>
      <c r="AF2452" s="3" t="inlineStr"/>
      <c r="AG2452" s="4" t="inlineStr"/>
      <c r="AH2452" s="4" t="inlineStr"/>
      <c r="AI2452" s="4" t="inlineStr"/>
    </row>
    <row r="2453">
      <c r="A2453" s="3" t="inlineStr">
        <is>
          <t>ENG-0529</t>
        </is>
      </c>
      <c r="B2453" s="3" t="inlineStr">
        <is>
          <t>But</t>
        </is>
      </c>
      <c r="C2453" s="3" t="inlineStr">
        <is>
          <t>Juanita</t>
        </is>
      </c>
      <c r="D2453" s="3" t="inlineStr">
        <is>
          <t>Juanita But</t>
        </is>
      </c>
      <c r="E2453" s="3" t="inlineStr">
        <is>
          <t>Professor</t>
        </is>
      </c>
      <c r="F2453" s="3" t="inlineStr">
        <is>
          <t>NYC College of Technology</t>
        </is>
      </c>
      <c r="G2453" s="3" t="inlineStr">
        <is>
          <t>English</t>
        </is>
      </c>
      <c r="H2453" s="3" t="inlineStr">
        <is>
          <t>JBut@citytech.cuny.edu</t>
        </is>
      </c>
      <c r="I2453" s="3" t="inlineStr">
        <is>
          <t>Journal article</t>
        </is>
      </c>
      <c r="J2453" s="3" t="inlineStr">
        <is>
          <t>Reading Effectively Across the Disciplines (READ): A Strategy to Improve Student Success</t>
        </is>
      </c>
      <c r="K2453" s="3" t="n">
        <v>2017</v>
      </c>
      <c r="L2453" s="3" t="inlineStr">
        <is>
          <t>InSight A Journal of Scholarly Teaching</t>
        </is>
      </c>
      <c r="M2453" s="3" t="inlineStr">
        <is>
          <t>Juanita C. But; Pamela Ann McElroy Brown; Davida S. Smyth</t>
        </is>
      </c>
      <c r="N2453" s="3" t="inlineStr"/>
      <c r="O2453" s="3" t="n"/>
      <c r="P2453" s="3" t="inlineStr"/>
      <c r="Q2453" s="3" t="inlineStr">
        <is>
          <t>10.46504/12201702bu</t>
        </is>
      </c>
      <c r="R2453" s="3" t="inlineStr">
        <is>
          <t>https://doi.org/10.46504/12201702bu</t>
        </is>
      </c>
      <c r="S2453" s="3" t="inlineStr">
        <is>
          <t>OpenAlex; CUNY Academic Works</t>
        </is>
      </c>
      <c r="T2453" s="3" t="n">
        <v>2</v>
      </c>
      <c r="U2453" s="3" t="inlineStr">
        <is>
          <t>High (City Tech affiliation on paper); 2 sources</t>
        </is>
      </c>
      <c r="V2453" s="3" t="n"/>
      <c r="W2453" s="3" t="inlineStr"/>
      <c r="X2453" s="3" t="inlineStr">
        <is>
          <t>This paper describes the structure and activities of READ (Reading Effectively Across the Disciplines), a pilot initiative to improve students' critical reading skills, disciplinary literacy and academic success.READ employs a multimodal design that consists of faculty training in disciplinary literacy instruction and curricular enhancement, development and implementation of active reading assignments and assessments, peer-led team learning, and the dissemination of discipline-specific teaching and learning resources on an Open Lab site to provide an interactive teaching and learning environment for students and faculty.Empirical evidence of the initial effectiveness of the pilot in three gateway courses in Biology, Electromechanical Engineering Technology, and Marketing showed improvement in student pass rates after implementation of reading strategies and instructional approaches that guide students through the reading process.</t>
        </is>
      </c>
      <c r="Y2453" s="3" t="inlineStr">
        <is>
          <t>OpenAlex</t>
        </is>
      </c>
      <c r="Z2453" s="3" t="inlineStr">
        <is>
          <t>https://doi.org/10.46504/12201702bu</t>
        </is>
      </c>
      <c r="AA2453" s="3" t="inlineStr">
        <is>
          <t>Open-access PDF (via OpenAlex)</t>
        </is>
      </c>
      <c r="AB2453" s="3" t="inlineStr">
        <is>
          <t>diamond</t>
        </is>
      </c>
      <c r="AC2453" s="3" t="inlineStr">
        <is>
          <t>School of Arts &amp; Sciences</t>
        </is>
      </c>
      <c r="AD2453" s="3" t="n">
        <v>5</v>
      </c>
      <c r="AE2453" s="3" t="inlineStr">
        <is>
          <t>No</t>
        </is>
      </c>
      <c r="AF2453" s="3" t="inlineStr"/>
      <c r="AG2453" s="4" t="inlineStr"/>
      <c r="AH2453" s="4" t="inlineStr"/>
      <c r="AI2453" s="4" t="inlineStr"/>
    </row>
    <row r="2454">
      <c r="A2454" s="3" t="inlineStr">
        <is>
          <t>ENG-0530</t>
        </is>
      </c>
      <c r="B2454" s="3" t="inlineStr">
        <is>
          <t>Garcia</t>
        </is>
      </c>
      <c r="C2454" s="3" t="inlineStr">
        <is>
          <t>Ruth</t>
        </is>
      </c>
      <c r="D2454" s="3" t="inlineStr">
        <is>
          <t>Ruth Garcia</t>
        </is>
      </c>
      <c r="E2454" s="3" t="inlineStr">
        <is>
          <t>Associate Professor</t>
        </is>
      </c>
      <c r="F2454" s="3" t="inlineStr">
        <is>
          <t>NYC College of Technology</t>
        </is>
      </c>
      <c r="G2454" s="3" t="inlineStr">
        <is>
          <t>English</t>
        </is>
      </c>
      <c r="H2454" s="3" t="inlineStr">
        <is>
          <t>RGarcia@citytech.cuny.edu</t>
        </is>
      </c>
      <c r="I2454" s="3" t="inlineStr">
        <is>
          <t>Paper (venue type unclear)</t>
        </is>
      </c>
      <c r="J2454" s="3" t="inlineStr">
        <is>
          <t>Sarah Trimmer.” The Literary Encyclopedia</t>
        </is>
      </c>
      <c r="K2454" s="3" t="n">
        <v>2017</v>
      </c>
      <c r="L2454" s="3" t="inlineStr"/>
      <c r="M2454" s="3" t="inlineStr"/>
      <c r="N2454" s="3" t="inlineStr"/>
      <c r="O2454" s="3" t="n"/>
      <c r="P2454" s="3" t="inlineStr"/>
      <c r="Q2454" s="3" t="inlineStr"/>
      <c r="R2454" s="3" t="inlineStr"/>
      <c r="S2454" s="3" t="inlineStr">
        <is>
          <t>Dept bio</t>
        </is>
      </c>
      <c r="T2454" s="3" t="n">
        <v>1</v>
      </c>
      <c r="U2454" s="3" t="inlineStr">
        <is>
          <t>Medium (self-reported in faculty bio)</t>
        </is>
      </c>
      <c r="V2454" s="3" t="n"/>
      <c r="W2454" s="3" t="inlineStr">
        <is>
          <t>“Sarah Trimmer.” The Literary Encyclopedia. http://www.litencyc.com/php/speople.php?rec=true&amp;UID=4455, accessed 07 April 2017. First Published 03 November 2016.</t>
        </is>
      </c>
      <c r="X2454" s="3" t="inlineStr"/>
      <c r="Y2454" s="3" t="inlineStr"/>
      <c r="Z2454" s="3" t="inlineStr"/>
      <c r="AA2454" s="3" t="inlineStr"/>
      <c r="AB2454" s="3" t="inlineStr"/>
      <c r="AC2454" s="3" t="inlineStr">
        <is>
          <t>School of Arts &amp; Sciences</t>
        </is>
      </c>
      <c r="AD2454" s="3" t="n"/>
      <c r="AE2454" s="3" t="inlineStr">
        <is>
          <t>No</t>
        </is>
      </c>
      <c r="AF2454" s="3" t="inlineStr"/>
      <c r="AG2454" s="4" t="inlineStr"/>
      <c r="AH2454" s="4" t="inlineStr"/>
      <c r="AI2454" s="4" t="inlineStr"/>
    </row>
    <row r="2455">
      <c r="A2455" s="3" t="inlineStr">
        <is>
          <t>ENG-0533</t>
        </is>
      </c>
      <c r="B2455" s="3" t="inlineStr">
        <is>
          <t>Behrent</t>
        </is>
      </c>
      <c r="C2455" s="3" t="inlineStr">
        <is>
          <t>Megan</t>
        </is>
      </c>
      <c r="D2455" s="3" t="inlineStr">
        <is>
          <t>Megan Behrent</t>
        </is>
      </c>
      <c r="E2455" s="3" t="inlineStr">
        <is>
          <t>Professor</t>
        </is>
      </c>
      <c r="F2455" s="3" t="inlineStr">
        <is>
          <t>NYC College of Technology</t>
        </is>
      </c>
      <c r="G2455" s="3" t="inlineStr">
        <is>
          <t>English</t>
        </is>
      </c>
      <c r="H2455" s="3" t="inlineStr">
        <is>
          <t>MBehrent@citytech.cuny.edu</t>
        </is>
      </c>
      <c r="I2455" s="3" t="inlineStr">
        <is>
          <t>Book</t>
        </is>
      </c>
      <c r="J2455" s="3" t="inlineStr">
        <is>
          <t>The communist roots of the Black cultural front</t>
        </is>
      </c>
      <c r="K2455" s="3" t="n">
        <v>2017</v>
      </c>
      <c r="L2455" s="3" t="inlineStr"/>
      <c r="M2455" s="3" t="inlineStr"/>
      <c r="N2455" s="3" t="inlineStr"/>
      <c r="O2455" s="3" t="n"/>
      <c r="P2455" s="3" t="inlineStr"/>
      <c r="Q2455" s="3" t="inlineStr"/>
      <c r="R2455" s="3" t="inlineStr"/>
      <c r="S2455" s="3" t="inlineStr">
        <is>
          <t>Dept bio</t>
        </is>
      </c>
      <c r="T2455" s="3" t="n">
        <v>1</v>
      </c>
      <c r="U2455" s="3" t="inlineStr">
        <is>
          <t>Medium (self-reported in faculty bio)</t>
        </is>
      </c>
      <c r="V2455" s="3" t="n"/>
      <c r="W2455" s="3" t="inlineStr">
        <is>
          <t>“The communist roots of the Black cultural front,” a review of The Other Blacklist: The African American Literary and Cultural Left of the 1950s by Mary Helen Washington in International Socialist Review 105 (Spring 2017): 153-157.</t>
        </is>
      </c>
      <c r="X2455" s="3" t="inlineStr"/>
      <c r="Y2455" s="3" t="inlineStr"/>
      <c r="Z2455" s="3" t="inlineStr"/>
      <c r="AA2455" s="3" t="inlineStr"/>
      <c r="AB2455" s="3" t="inlineStr"/>
      <c r="AC2455" s="3" t="inlineStr">
        <is>
          <t>School of Arts &amp; Sciences</t>
        </is>
      </c>
      <c r="AD2455" s="3" t="n"/>
      <c r="AE2455" s="3" t="inlineStr">
        <is>
          <t>No</t>
        </is>
      </c>
      <c r="AF2455" s="3" t="inlineStr"/>
      <c r="AG2455" s="4" t="inlineStr"/>
      <c r="AH2455" s="4" t="inlineStr"/>
      <c r="AI2455" s="4" t="inlineStr"/>
    </row>
    <row r="2456">
      <c r="A2456" s="3" t="inlineStr">
        <is>
          <t>ENG-0534</t>
        </is>
      </c>
      <c r="B2456" s="3" t="inlineStr">
        <is>
          <t>Leston</t>
        </is>
      </c>
      <c r="C2456" s="3" t="inlineStr">
        <is>
          <t>Robert</t>
        </is>
      </c>
      <c r="D2456" s="3" t="inlineStr">
        <is>
          <t>Robert Leston</t>
        </is>
      </c>
      <c r="E2456" s="3" t="inlineStr">
        <is>
          <t>Professor</t>
        </is>
      </c>
      <c r="F2456" s="3" t="inlineStr">
        <is>
          <t>NYC College of Technology</t>
        </is>
      </c>
      <c r="G2456" s="3" t="inlineStr">
        <is>
          <t>English</t>
        </is>
      </c>
      <c r="H2456" s="3" t="inlineStr">
        <is>
          <t>RLeston@citytech.cuny.edu</t>
        </is>
      </c>
      <c r="I2456" s="3" t="inlineStr">
        <is>
          <t>Journal article</t>
        </is>
      </c>
      <c r="J2456" s="3" t="inlineStr">
        <is>
          <t>Towards Buen Vivir: Brian Massumiâs "The Power at the End of the Economyâ</t>
        </is>
      </c>
      <c r="K2456" s="3" t="n">
        <v>2017</v>
      </c>
      <c r="L2456" s="3" t="inlineStr">
        <is>
          <t>Publications and Research</t>
        </is>
      </c>
      <c r="M2456" s="3" t="inlineStr">
        <is>
          <t>Leston, Robert</t>
        </is>
      </c>
      <c r="N2456" s="3" t="inlineStr"/>
      <c r="O2456" s="3" t="n"/>
      <c r="P2456" s="3" t="inlineStr"/>
      <c r="Q2456" s="3" t="inlineStr"/>
      <c r="R2456" s="3" t="inlineStr">
        <is>
          <t>https://academicworks.cuny.edu/ny_pubs/228</t>
        </is>
      </c>
      <c r="S2456" s="3" t="inlineStr">
        <is>
          <t>CUNY Academic Works</t>
        </is>
      </c>
      <c r="T2456" s="3" t="n">
        <v>1</v>
      </c>
      <c r="U2456" s="3" t="inlineStr">
        <is>
          <t>High (in CUNY Academic Works)</t>
        </is>
      </c>
      <c r="V2456" s="3" t="n"/>
      <c r="W2456" s="3" t="inlineStr"/>
      <c r="X2456" s="3" t="inlineStr">
        <is>
          <t>In this review of The Power at the End of the Economy, LestÃ³n delineates the theoretical apparatus of Massumi's book and its possible implications.</t>
        </is>
      </c>
      <c r="Y2456" s="3" t="inlineStr">
        <is>
          <t>CUNY Academic Works</t>
        </is>
      </c>
      <c r="Z2456" s="3" t="inlineStr">
        <is>
          <t>https://academicworks.cuny.edu/context/ny_pubs/article/1229/viewcontent/Towards_Buen_Vivir___Electronic_Book_Review.pdf</t>
        </is>
      </c>
      <c r="AA2456" s="3" t="inlineStr">
        <is>
          <t>PDF in CUNY Academic Works</t>
        </is>
      </c>
      <c r="AB2456" s="3" t="inlineStr"/>
      <c r="AC2456" s="3" t="inlineStr">
        <is>
          <t>School of Arts &amp; Sciences</t>
        </is>
      </c>
      <c r="AD2456" s="3" t="n"/>
      <c r="AE2456" s="3" t="inlineStr">
        <is>
          <t>No</t>
        </is>
      </c>
      <c r="AF2456" s="3" t="inlineStr"/>
      <c r="AG2456" s="4" t="inlineStr"/>
      <c r="AH2456" s="4" t="inlineStr"/>
      <c r="AI2456" s="4" t="inlineStr"/>
    </row>
    <row r="2457">
      <c r="A2457" s="3" t="inlineStr">
        <is>
          <t>ENG-0535</t>
        </is>
      </c>
      <c r="B2457" s="3" t="inlineStr">
        <is>
          <t>Leston</t>
        </is>
      </c>
      <c r="C2457" s="3" t="inlineStr">
        <is>
          <t>Robert</t>
        </is>
      </c>
      <c r="D2457" s="3" t="inlineStr">
        <is>
          <t>Robert Leston</t>
        </is>
      </c>
      <c r="E2457" s="3" t="inlineStr">
        <is>
          <t>Professor</t>
        </is>
      </c>
      <c r="F2457" s="3" t="inlineStr">
        <is>
          <t>NYC College of Technology</t>
        </is>
      </c>
      <c r="G2457" s="3" t="inlineStr">
        <is>
          <t>English</t>
        </is>
      </c>
      <c r="H2457" s="3" t="inlineStr">
        <is>
          <t>RLeston@citytech.cuny.edu</t>
        </is>
      </c>
      <c r="I2457" s="3" t="inlineStr">
        <is>
          <t>Paper (venue type unclear)</t>
        </is>
      </c>
      <c r="J2457" s="3" t="inlineStr">
        <is>
          <t>Towards Buen Vivir: Brian Massumi’s "The Power at the End of the Economy”</t>
        </is>
      </c>
      <c r="K2457" s="3" t="n">
        <v>2017</v>
      </c>
      <c r="L2457" s="3" t="inlineStr">
        <is>
          <t>CUNY Academic Works (City University of New York)</t>
        </is>
      </c>
      <c r="M2457" s="3" t="inlineStr">
        <is>
          <t>Robert Leston</t>
        </is>
      </c>
      <c r="N2457" s="3" t="inlineStr"/>
      <c r="O2457" s="3" t="n"/>
      <c r="P2457" s="3" t="inlineStr"/>
      <c r="Q2457" s="3" t="inlineStr"/>
      <c r="R2457" s="3" t="inlineStr">
        <is>
          <t>https://openalex.org/W2784887535</t>
        </is>
      </c>
      <c r="S2457" s="3" t="inlineStr">
        <is>
          <t>OpenAlex; Dept bio</t>
        </is>
      </c>
      <c r="T2457" s="3" t="n">
        <v>2</v>
      </c>
      <c r="U2457" s="3" t="inlineStr">
        <is>
          <t>High (City Tech affiliation on paper); 2 sources</t>
        </is>
      </c>
      <c r="V2457" s="3" t="n"/>
      <c r="W2457" s="3" t="inlineStr">
        <is>
          <t>Lestón, Robert. “Towards Buen Vivir: Brian Massumi’s The Power at the End of the Economy” Electronic Book Review. (Winter 2017). http://www.electronicbookreview.com/thread/technocapitalism/joyous. Online.</t>
        </is>
      </c>
      <c r="X2457" s="3" t="inlineStr">
        <is>
          <t>In this review of The Power at the End of the Economy, Lestón delineates the theoretical apparatus of Massumi's book and its possible implications.</t>
        </is>
      </c>
      <c r="Y2457" s="3" t="inlineStr">
        <is>
          <t>OpenAlex</t>
        </is>
      </c>
      <c r="Z2457" s="3" t="inlineStr">
        <is>
          <t>https://academicworks.cuny.edu/cgi/viewcontent.cgi?article=1229&amp;context=ny_pubs</t>
        </is>
      </c>
      <c r="AA2457" s="3" t="inlineStr">
        <is>
          <t>Open-access PDF (via OpenAlex)</t>
        </is>
      </c>
      <c r="AB2457" s="3" t="inlineStr">
        <is>
          <t>green</t>
        </is>
      </c>
      <c r="AC2457" s="3" t="inlineStr">
        <is>
          <t>School of Arts &amp; Sciences</t>
        </is>
      </c>
      <c r="AD2457" s="3" t="n">
        <v>0</v>
      </c>
      <c r="AE2457" s="3" t="inlineStr">
        <is>
          <t>No</t>
        </is>
      </c>
      <c r="AF2457" s="3" t="inlineStr"/>
      <c r="AG2457" s="4" t="inlineStr"/>
      <c r="AH2457" s="4" t="inlineStr"/>
      <c r="AI2457" s="4" t="inlineStr"/>
    </row>
    <row r="2458">
      <c r="A2458" s="3" t="inlineStr">
        <is>
          <t>ENG-0536</t>
        </is>
      </c>
      <c r="B2458" s="3" t="inlineStr">
        <is>
          <t>Ferrell</t>
        </is>
      </c>
      <c r="C2458" s="3" t="inlineStr">
        <is>
          <t>Monique</t>
        </is>
      </c>
      <c r="D2458" s="3" t="inlineStr">
        <is>
          <t>Monique Ferrell</t>
        </is>
      </c>
      <c r="E2458" s="3" t="inlineStr">
        <is>
          <t>Professor</t>
        </is>
      </c>
      <c r="F2458" s="3" t="inlineStr">
        <is>
          <t>NYC College of Technology</t>
        </is>
      </c>
      <c r="G2458" s="3" t="inlineStr">
        <is>
          <t>English</t>
        </is>
      </c>
      <c r="H2458" s="3" t="inlineStr">
        <is>
          <t>MFerrell@citytech.cuny.edu</t>
        </is>
      </c>
      <c r="I2458" s="3" t="inlineStr">
        <is>
          <t>Book</t>
        </is>
      </c>
      <c r="J2458" s="3" t="inlineStr">
        <is>
          <t>Winner: 2017, Honor Book Prize For Poetry, awarded by the Black Caucus of the American Library Association (BCALA)</t>
        </is>
      </c>
      <c r="K2458" s="3" t="n">
        <v>2017</v>
      </c>
      <c r="L2458" s="3" t="inlineStr"/>
      <c r="M2458" s="3" t="inlineStr"/>
      <c r="N2458" s="3" t="inlineStr"/>
      <c r="O2458" s="3" t="n"/>
      <c r="P2458" s="3" t="inlineStr"/>
      <c r="Q2458" s="3" t="inlineStr"/>
      <c r="R2458" s="3" t="inlineStr"/>
      <c r="S2458" s="3" t="inlineStr">
        <is>
          <t>Dept bio</t>
        </is>
      </c>
      <c r="T2458" s="3" t="n">
        <v>1</v>
      </c>
      <c r="U2458" s="3" t="inlineStr">
        <is>
          <t>Medium (self-reported in faculty bio)</t>
        </is>
      </c>
      <c r="V2458" s="3" t="n"/>
      <c r="W2458" s="3" t="inlineStr">
        <is>
          <t>Winner: 2017, Honor Book Prize For Poetry, awarded by the Black Caucus of the American Library Association (BCALA)</t>
        </is>
      </c>
      <c r="X2458" s="3" t="inlineStr"/>
      <c r="Y2458" s="3" t="inlineStr"/>
      <c r="Z2458" s="3" t="inlineStr"/>
      <c r="AA2458" s="3" t="inlineStr"/>
      <c r="AB2458" s="3" t="inlineStr"/>
      <c r="AC2458" s="3" t="inlineStr">
        <is>
          <t>School of Arts &amp; Sciences</t>
        </is>
      </c>
      <c r="AD2458" s="3" t="n"/>
      <c r="AE2458" s="3" t="inlineStr">
        <is>
          <t>No</t>
        </is>
      </c>
      <c r="AF2458" s="3" t="inlineStr"/>
      <c r="AG2458" s="4" t="inlineStr"/>
      <c r="AH2458" s="4" t="inlineStr"/>
      <c r="AI2458" s="4" t="inlineStr"/>
    </row>
    <row r="2459">
      <c r="A2459" s="3" t="inlineStr">
        <is>
          <t>ENG-0537</t>
        </is>
      </c>
      <c r="B2459" s="3" t="inlineStr">
        <is>
          <t>Ellis</t>
        </is>
      </c>
      <c r="C2459" s="3" t="inlineStr">
        <is>
          <t>Jason</t>
        </is>
      </c>
      <c r="D2459" s="3" t="inlineStr">
        <is>
          <t>Jason Ellis</t>
        </is>
      </c>
      <c r="E2459" s="3" t="inlineStr">
        <is>
          <t>Associate Professor</t>
        </is>
      </c>
      <c r="F2459" s="3" t="inlineStr">
        <is>
          <t>NYC College of Technology</t>
        </is>
      </c>
      <c r="G2459" s="3" t="inlineStr">
        <is>
          <t>English</t>
        </is>
      </c>
      <c r="H2459" s="3" t="inlineStr">
        <is>
          <t>JEllis@citytech.cuny.edu</t>
        </is>
      </c>
      <c r="I2459" s="3" t="inlineStr">
        <is>
          <t>Book chapter</t>
        </is>
      </c>
      <c r="J2459" s="3" t="inlineStr">
        <is>
          <t>Writing the Brain: A Multimodal Assignment Sequence</t>
        </is>
      </c>
      <c r="K2459" s="3" t="n">
        <v>2017</v>
      </c>
      <c r="L2459" s="3" t="inlineStr"/>
      <c r="M2459" s="3" t="inlineStr"/>
      <c r="N2459" s="3" t="inlineStr"/>
      <c r="O2459" s="3" t="n"/>
      <c r="P2459" s="3" t="inlineStr"/>
      <c r="Q2459" s="3" t="inlineStr"/>
      <c r="R2459" s="3" t="inlineStr"/>
      <c r="S2459" s="3" t="inlineStr">
        <is>
          <t>Dept bio</t>
        </is>
      </c>
      <c r="T2459" s="3" t="n">
        <v>1</v>
      </c>
      <c r="U2459" s="3" t="inlineStr">
        <is>
          <t>Medium (self-reported in faculty bio)</t>
        </is>
      </c>
      <c r="V2459" s="3" t="n"/>
      <c r="W2459" s="3" t="inlineStr">
        <is>
          <t>"Writing the Brain: A Multimodal Assignment Sequence." Twenty Writing Assignments in Context, edited by Melissa Bender and Karma Waltonen, McFarland, 2017, pp. 92-105.</t>
        </is>
      </c>
      <c r="X2459" s="3" t="inlineStr"/>
      <c r="Y2459" s="3" t="inlineStr"/>
      <c r="Z2459" s="3" t="inlineStr"/>
      <c r="AA2459" s="3" t="inlineStr"/>
      <c r="AB2459" s="3" t="inlineStr"/>
      <c r="AC2459" s="3" t="inlineStr">
        <is>
          <t>School of Arts &amp; Sciences</t>
        </is>
      </c>
      <c r="AD2459" s="3" t="n"/>
      <c r="AE2459" s="3" t="inlineStr">
        <is>
          <t>No</t>
        </is>
      </c>
      <c r="AF2459" s="3" t="inlineStr"/>
      <c r="AG2459" s="4" t="inlineStr"/>
      <c r="AH2459" s="4" t="inlineStr"/>
      <c r="AI2459" s="4" t="inlineStr"/>
    </row>
    <row r="2460">
      <c r="A2460" s="3" t="inlineStr">
        <is>
          <t>ENG-0538</t>
        </is>
      </c>
      <c r="B2460" s="3" t="inlineStr">
        <is>
          <t>Behrent</t>
        </is>
      </c>
      <c r="C2460" s="3" t="inlineStr">
        <is>
          <t>Megan</t>
        </is>
      </c>
      <c r="D2460" s="3" t="inlineStr">
        <is>
          <t>Megan Behrent</t>
        </is>
      </c>
      <c r="E2460" s="3" t="inlineStr">
        <is>
          <t>Professor</t>
        </is>
      </c>
      <c r="F2460" s="3" t="inlineStr">
        <is>
          <t>NYC College of Technology</t>
        </is>
      </c>
      <c r="G2460" s="3" t="inlineStr">
        <is>
          <t>English</t>
        </is>
      </c>
      <c r="H2460" s="3" t="inlineStr">
        <is>
          <t>MBehrent@citytech.cuny.edu</t>
        </is>
      </c>
      <c r="I2460" s="3" t="inlineStr">
        <is>
          <t>Book chapter</t>
        </is>
      </c>
      <c r="J2460" s="3" t="inlineStr">
        <is>
          <t>You’re It! On Being Targeted for Turnaround</t>
        </is>
      </c>
      <c r="K2460" s="3" t="n">
        <v>2017</v>
      </c>
      <c r="L2460" s="3" t="inlineStr"/>
      <c r="M2460" s="3" t="inlineStr"/>
      <c r="N2460" s="3" t="inlineStr"/>
      <c r="O2460" s="3" t="n"/>
      <c r="P2460" s="3" t="inlineStr"/>
      <c r="Q2460" s="3" t="inlineStr"/>
      <c r="R2460" s="3" t="inlineStr"/>
      <c r="S2460" s="3" t="inlineStr">
        <is>
          <t>Dept bio</t>
        </is>
      </c>
      <c r="T2460" s="3" t="n">
        <v>1</v>
      </c>
      <c r="U2460" s="3" t="inlineStr">
        <is>
          <t>Medium (self-reported in faculty bio)</t>
        </is>
      </c>
      <c r="V2460" s="3" t="n"/>
      <c r="W2460" s="3" t="inlineStr">
        <is>
          <t>“You’re It! On Being Targeted for Turnaround,” Inside Our Schools: Teachers on the Failure and Future of Education Reform edited by Brett Gardiner Murphy, Harvard Education Press, 2017, pp. 164-169.</t>
        </is>
      </c>
      <c r="X2460" s="3" t="inlineStr"/>
      <c r="Y2460" s="3" t="inlineStr"/>
      <c r="Z2460" s="3" t="inlineStr"/>
      <c r="AA2460" s="3" t="inlineStr"/>
      <c r="AB2460" s="3" t="inlineStr"/>
      <c r="AC2460" s="3" t="inlineStr">
        <is>
          <t>School of Arts &amp; Sciences</t>
        </is>
      </c>
      <c r="AD2460" s="3" t="n"/>
      <c r="AE2460" s="3" t="inlineStr">
        <is>
          <t>No</t>
        </is>
      </c>
      <c r="AF2460" s="3" t="inlineStr"/>
      <c r="AG2460" s="4" t="inlineStr"/>
      <c r="AH2460" s="4" t="inlineStr"/>
      <c r="AI2460" s="4" t="inlineStr"/>
    </row>
    <row r="2461">
      <c r="A2461" s="3" t="inlineStr">
        <is>
          <t>ENG-0540</t>
        </is>
      </c>
      <c r="B2461" s="3" t="inlineStr">
        <is>
          <t>Sears</t>
        </is>
      </c>
      <c r="C2461" s="3" t="inlineStr">
        <is>
          <t>Jennifer</t>
        </is>
      </c>
      <c r="D2461" s="3" t="inlineStr">
        <is>
          <t>Jennifer Sears</t>
        </is>
      </c>
      <c r="E2461" s="3" t="inlineStr">
        <is>
          <t>Associate Professor</t>
        </is>
      </c>
      <c r="F2461" s="3" t="inlineStr">
        <is>
          <t>NYC College of Technology</t>
        </is>
      </c>
      <c r="G2461" s="3" t="inlineStr">
        <is>
          <t>English</t>
        </is>
      </c>
      <c r="H2461" s="3" t="inlineStr">
        <is>
          <t>JSears@citytech.cuny.edu</t>
        </is>
      </c>
      <c r="I2461" s="3" t="inlineStr">
        <is>
          <t>Paper (venue type unclear)</t>
        </is>
      </c>
      <c r="J2461" s="3" t="inlineStr">
        <is>
          <t>"Our Stories" of Becoming a College Student: A Digital Writing Project for First Year Students</t>
        </is>
      </c>
      <c r="K2461" s="3" t="n">
        <v>2018</v>
      </c>
      <c r="L2461" s="3" t="inlineStr">
        <is>
          <t>CUNY Academic Works (City University of New York)</t>
        </is>
      </c>
      <c r="M2461" s="3" t="inlineStr">
        <is>
          <t>Philip Kreniske; Karen Goodlad; Jennifer Sears; Sandra Cheng</t>
        </is>
      </c>
      <c r="N2461" s="3" t="inlineStr"/>
      <c r="O2461" s="3" t="n"/>
      <c r="P2461" s="3" t="inlineStr"/>
      <c r="Q2461" s="3" t="inlineStr"/>
      <c r="R2461" s="3" t="inlineStr">
        <is>
          <t>https://openalex.org/W2901500171</t>
        </is>
      </c>
      <c r="S2461" s="3" t="inlineStr">
        <is>
          <t>OpenAlex; CUNY Academic Works; Dept bio</t>
        </is>
      </c>
      <c r="T2461" s="3" t="n">
        <v>3</v>
      </c>
      <c r="U2461" s="3" t="inlineStr">
        <is>
          <t>High (City Tech affiliation on paper); 3 sources</t>
        </is>
      </c>
      <c r="V2461" s="3" t="n"/>
      <c r="W2461" s="3" t="inlineStr">
        <is>
          <t>Philip Kreniske, Karen Goodlad, Jennifer Sears, and Sandra Cheng. “Our Stories of Becoming a College Student: A Digital Writing Project for First Year Students.” The Journal of Interactive Technology and Pedagogy. Oct. 9, 2018. Web.</t>
        </is>
      </c>
      <c r="X2461" s="3" t="inlineStr">
        <is>
          <t>This blogging assignment serves as a low-stakes activity that encourages students to make sense of the social, emotional, and bureaucratic challenges in their transition to college, and to simultaneously develop digital literacy.</t>
        </is>
      </c>
      <c r="Y2461" s="3" t="inlineStr">
        <is>
          <t>OpenAlex</t>
        </is>
      </c>
      <c r="Z2461" s="3" t="inlineStr">
        <is>
          <t>https://academicworks.cuny.edu/ny_pubs/318</t>
        </is>
      </c>
      <c r="AA2461" s="3" t="inlineStr">
        <is>
          <t>Open-access PDF (via OpenAlex)</t>
        </is>
      </c>
      <c r="AB2461" s="3" t="inlineStr">
        <is>
          <t>green</t>
        </is>
      </c>
      <c r="AC2461" s="3" t="inlineStr">
        <is>
          <t>School of Arts &amp; Sciences</t>
        </is>
      </c>
      <c r="AD2461" s="3" t="n">
        <v>0</v>
      </c>
      <c r="AE2461" s="3" t="inlineStr">
        <is>
          <t>No</t>
        </is>
      </c>
      <c r="AF2461" s="3" t="inlineStr"/>
      <c r="AG2461" s="4" t="inlineStr"/>
      <c r="AH2461" s="4" t="inlineStr"/>
      <c r="AI2461" s="4" t="inlineStr"/>
    </row>
    <row r="2462">
      <c r="A2462" s="3" t="inlineStr">
        <is>
          <t>ENG-0541</t>
        </is>
      </c>
      <c r="B2462" s="3" t="inlineStr">
        <is>
          <t>Papp</t>
        </is>
      </c>
      <c r="C2462" s="3" t="inlineStr">
        <is>
          <t>Vivian</t>
        </is>
      </c>
      <c r="D2462" s="3" t="inlineStr">
        <is>
          <t>Vivian Papp</t>
        </is>
      </c>
      <c r="E2462" s="3" t="inlineStr">
        <is>
          <t>Lecturer Doctoral Schedule</t>
        </is>
      </c>
      <c r="F2462" s="3" t="inlineStr">
        <is>
          <t>NYC College of Technology</t>
        </is>
      </c>
      <c r="G2462" s="3" t="inlineStr">
        <is>
          <t>English</t>
        </is>
      </c>
      <c r="H2462" s="3" t="inlineStr">
        <is>
          <t>VIVIAN.PAPP00@citytech.cuny.edu</t>
        </is>
      </c>
      <c r="I2462" s="3" t="inlineStr">
        <is>
          <t>Paper (venue type unclear)</t>
        </is>
      </c>
      <c r="J2462" s="3" t="inlineStr">
        <is>
          <t>A Very Particular Life: Microscopy, Anatomy, and Tristram Shandy</t>
        </is>
      </c>
      <c r="K2462" s="3" t="n">
        <v>2018</v>
      </c>
      <c r="L2462" s="3" t="inlineStr"/>
      <c r="M2462" s="3" t="inlineStr">
        <is>
          <t>American Society of Eighteenth-Century Studies in Orlando, Fl</t>
        </is>
      </c>
      <c r="N2462" s="3" t="inlineStr"/>
      <c r="O2462" s="3" t="n"/>
      <c r="P2462" s="3" t="inlineStr"/>
      <c r="Q2462" s="3" t="inlineStr"/>
      <c r="R2462" s="3" t="inlineStr"/>
      <c r="S2462" s="3" t="inlineStr">
        <is>
          <t>Dept bio</t>
        </is>
      </c>
      <c r="T2462" s="3" t="n">
        <v>1</v>
      </c>
      <c r="U2462" s="3" t="inlineStr">
        <is>
          <t>Medium (self-reported in faculty bio)</t>
        </is>
      </c>
      <c r="V2462" s="3" t="n"/>
      <c r="W2462" s="3" t="inlineStr">
        <is>
          <t>American Society of Eighteenth-Century Studies in Orlando, Fl (2018) “A Very Particular Life: Microscopy, Anatomy, and Tristram Shandy”</t>
        </is>
      </c>
      <c r="X2462" s="3" t="inlineStr"/>
      <c r="Y2462" s="3" t="inlineStr"/>
      <c r="Z2462" s="3" t="inlineStr"/>
      <c r="AA2462" s="3" t="inlineStr"/>
      <c r="AB2462" s="3" t="inlineStr"/>
      <c r="AC2462" s="3" t="inlineStr">
        <is>
          <t>School of Arts &amp; Sciences</t>
        </is>
      </c>
      <c r="AD2462" s="3" t="n"/>
      <c r="AE2462" s="3" t="inlineStr">
        <is>
          <t>No</t>
        </is>
      </c>
      <c r="AF2462" s="3" t="inlineStr"/>
      <c r="AG2462" s="4" t="inlineStr"/>
      <c r="AH2462" s="4" t="inlineStr"/>
      <c r="AI2462" s="4" t="inlineStr"/>
    </row>
    <row r="2463">
      <c r="A2463" s="3" t="inlineStr">
        <is>
          <t>ENG-0543</t>
        </is>
      </c>
      <c r="B2463" s="3" t="inlineStr">
        <is>
          <t>Noonan</t>
        </is>
      </c>
      <c r="C2463" s="3" t="inlineStr">
        <is>
          <t>Mark</t>
        </is>
      </c>
      <c r="D2463" s="3" t="inlineStr">
        <is>
          <t>Mark Noonan</t>
        </is>
      </c>
      <c r="E2463" s="3" t="inlineStr">
        <is>
          <t>Professor</t>
        </is>
      </c>
      <c r="F2463" s="3" t="inlineStr">
        <is>
          <t>NYC College of Technology</t>
        </is>
      </c>
      <c r="G2463" s="3" t="inlineStr">
        <is>
          <t>English</t>
        </is>
      </c>
      <c r="H2463" s="3" t="inlineStr">
        <is>
          <t>MNoonan@citytech.cuny.edu</t>
        </is>
      </c>
      <c r="I2463" s="3" t="inlineStr">
        <is>
          <t>Grant</t>
        </is>
      </c>
      <c r="J2463" s="3" t="inlineStr">
        <is>
          <t>Advisory Board, Brill Studies in Periodical Cultures, 2018-2026</t>
        </is>
      </c>
      <c r="K2463" s="3" t="n">
        <v>2018</v>
      </c>
      <c r="L2463" s="3" t="inlineStr"/>
      <c r="M2463" s="3" t="inlineStr"/>
      <c r="N2463" s="3" t="inlineStr"/>
      <c r="O2463" s="3" t="n"/>
      <c r="P2463" s="3" t="inlineStr"/>
      <c r="Q2463" s="3" t="inlineStr"/>
      <c r="R2463" s="3" t="inlineStr"/>
      <c r="S2463" s="3" t="inlineStr">
        <is>
          <t>Dept bio</t>
        </is>
      </c>
      <c r="T2463" s="3" t="n">
        <v>1</v>
      </c>
      <c r="U2463" s="3" t="inlineStr">
        <is>
          <t>Medium (self-reported in faculty bio)</t>
        </is>
      </c>
      <c r="V2463" s="3" t="n"/>
      <c r="W2463" s="3" t="inlineStr">
        <is>
          <t>Advisory Board, Brill Studies in Periodical Cultures, 2018-2026.</t>
        </is>
      </c>
      <c r="X2463" s="3" t="inlineStr"/>
      <c r="Y2463" s="3" t="inlineStr"/>
      <c r="Z2463" s="3" t="inlineStr"/>
      <c r="AA2463" s="3" t="inlineStr"/>
      <c r="AB2463" s="3" t="inlineStr"/>
      <c r="AC2463" s="3" t="inlineStr">
        <is>
          <t>School of Arts &amp; Sciences</t>
        </is>
      </c>
      <c r="AD2463" s="3" t="n"/>
      <c r="AE2463" s="3" t="inlineStr">
        <is>
          <t>No</t>
        </is>
      </c>
      <c r="AF2463" s="3" t="inlineStr"/>
      <c r="AG2463" s="4" t="inlineStr"/>
      <c r="AH2463" s="4" t="inlineStr"/>
      <c r="AI2463" s="4" t="inlineStr"/>
    </row>
    <row r="2464">
      <c r="A2464" s="3" t="inlineStr">
        <is>
          <t>ENG-0545</t>
        </is>
      </c>
      <c r="B2464" s="3" t="inlineStr">
        <is>
          <t>Noonan</t>
        </is>
      </c>
      <c r="C2464" s="3" t="inlineStr">
        <is>
          <t>Mark</t>
        </is>
      </c>
      <c r="D2464" s="3" t="inlineStr">
        <is>
          <t>Mark Noonan</t>
        </is>
      </c>
      <c r="E2464" s="3" t="inlineStr">
        <is>
          <t>Professor</t>
        </is>
      </c>
      <c r="F2464" s="3" t="inlineStr">
        <is>
          <t>NYC College of Technology</t>
        </is>
      </c>
      <c r="G2464" s="3" t="inlineStr">
        <is>
          <t>English</t>
        </is>
      </c>
      <c r="H2464" s="3" t="inlineStr">
        <is>
          <t>MNoonan@citytech.cuny.edu</t>
        </is>
      </c>
      <c r="I2464" s="3" t="inlineStr">
        <is>
          <t>Paper (venue type unclear)</t>
        </is>
      </c>
      <c r="J2464" s="3" t="inlineStr">
        <is>
          <t>Brooklyn Tides: The Fall and Rise of a Global Borough</t>
        </is>
      </c>
      <c r="K2464" s="3" t="n">
        <v>2018</v>
      </c>
      <c r="L2464" s="3" t="inlineStr"/>
      <c r="M2464" s="3" t="inlineStr">
        <is>
          <t>Benjamin Heim Shepard; Mark J. Noonan</t>
        </is>
      </c>
      <c r="N2464" s="3" t="inlineStr"/>
      <c r="O2464" s="3" t="n"/>
      <c r="P2464" s="3" t="inlineStr"/>
      <c r="Q2464" s="3" t="inlineStr"/>
      <c r="R2464" s="3" t="inlineStr">
        <is>
          <t>https://openalex.org/W2811147018</t>
        </is>
      </c>
      <c r="S2464" s="3" t="inlineStr">
        <is>
          <t>OpenAlex; Dept bio</t>
        </is>
      </c>
      <c r="T2464" s="3" t="n">
        <v>2</v>
      </c>
      <c r="U2464" s="3" t="inlineStr">
        <is>
          <t>High (City Tech affiliation on paper); 2 sources</t>
        </is>
      </c>
      <c r="V2464" s="3" t="n"/>
      <c r="W2464" s="3" t="inlineStr">
        <is>
          <t>Brooklyn Tides: The Fall and Rise of a Global Borough (Bielefeld: Transcript, 2018). Co-authored with</t>
        </is>
      </c>
      <c r="X2464" s="3" t="inlineStr"/>
      <c r="Y2464" s="3" t="inlineStr"/>
      <c r="Z2464" s="3" t="inlineStr"/>
      <c r="AA2464" s="3" t="inlineStr">
        <is>
          <t>Not found</t>
        </is>
      </c>
      <c r="AB2464" s="3" t="inlineStr">
        <is>
          <t>closed</t>
        </is>
      </c>
      <c r="AC2464" s="3" t="inlineStr">
        <is>
          <t>School of Arts &amp; Sciences</t>
        </is>
      </c>
      <c r="AD2464" s="3" t="n">
        <v>2</v>
      </c>
      <c r="AE2464" s="3" t="inlineStr">
        <is>
          <t>No</t>
        </is>
      </c>
      <c r="AF2464" s="3" t="inlineStr"/>
      <c r="AG2464" s="4" t="inlineStr"/>
      <c r="AH2464" s="4" t="inlineStr"/>
      <c r="AI2464" s="4" t="inlineStr"/>
    </row>
    <row r="2465">
      <c r="A2465" s="3" t="inlineStr">
        <is>
          <t>ENG-0556</t>
        </is>
      </c>
      <c r="B2465" s="3" t="inlineStr">
        <is>
          <t>Westengard</t>
        </is>
      </c>
      <c r="C2465" s="3" t="inlineStr">
        <is>
          <t>Laura</t>
        </is>
      </c>
      <c r="D2465" s="3" t="inlineStr">
        <is>
          <t>Laura Westengard</t>
        </is>
      </c>
      <c r="E2465" s="3" t="inlineStr">
        <is>
          <t>Professor</t>
        </is>
      </c>
      <c r="F2465" s="3" t="inlineStr">
        <is>
          <t>NYC College of Technology</t>
        </is>
      </c>
      <c r="G2465" s="3" t="inlineStr">
        <is>
          <t>English</t>
        </is>
      </c>
      <c r="H2465" s="3" t="inlineStr">
        <is>
          <t>LWestengard@citytech.cuny.edu</t>
        </is>
      </c>
      <c r="I2465" s="3" t="inlineStr">
        <is>
          <t>Journal article</t>
        </is>
      </c>
      <c r="J2465" s="3" t="inlineStr">
        <is>
          <t>Comparing Faculty and Student Perception of Academic Performance, Classroom Behavior, and Social Interactions in Learning Communities</t>
        </is>
      </c>
      <c r="K2465" s="3" t="n">
        <v>2018</v>
      </c>
      <c r="L2465" s="3" t="inlineStr">
        <is>
          <t>College Teaching</t>
        </is>
      </c>
      <c r="M2465" s="3" t="inlineStr">
        <is>
          <t>Karen Goodlad; Laura Westengard; Jean E. Hillstrom</t>
        </is>
      </c>
      <c r="N2465" s="3" t="inlineStr"/>
      <c r="O2465" s="3" t="n"/>
      <c r="P2465" s="3" t="inlineStr"/>
      <c r="Q2465" s="3" t="inlineStr">
        <is>
          <t>10.1080/87567555.2018.1453472</t>
        </is>
      </c>
      <c r="R2465" s="3" t="inlineStr">
        <is>
          <t>https://doi.org/10.1080/87567555.2018.1453472</t>
        </is>
      </c>
      <c r="S2465" s="3" t="inlineStr">
        <is>
          <t>OpenAlex; Dept bio</t>
        </is>
      </c>
      <c r="T2465" s="3" t="n">
        <v>2</v>
      </c>
      <c r="U2465" s="3" t="inlineStr">
        <is>
          <t>High (City Tech affiliation on paper); 2 sources</t>
        </is>
      </c>
      <c r="V2465" s="3" t="n"/>
      <c r="W2465" s="3" t="inlineStr">
        <is>
          <t>“Comparing Faculty and Student Perception of Academic Performance, Classroom Behavior, and Social Interactions in Learning Communities.” Co-authored with Karen Goodlad and Jean Hillstrom. College Teaching. 13 April 2018. https://doi.org/10.1080/87567555.2018.1453472</t>
        </is>
      </c>
      <c r="X2465" s="3" t="inlineStr">
        <is>
          <t>Learning community participation is often linked with effective student communication, belonging, persistence, increased retention rates, and higher GPA. However, learning communities can also foster less desirable social and behavioral dynamics. This study explored differences in student and faculty perception and how differences might impact classroom dynamics. Using survey data and qualitative responses, we compared student and faculty perception about the effects of learning community participation in relation to student academic performance, classroom behavior, and social interactions. Students and faculty exhibited statistically significant differences in perception around questions of academic performance and classroom behavior but showed no statistical difference around questions of social interaction. The implications of these findings are discussed in relation to learning community faculty training and retention and pedagogical development.</t>
        </is>
      </c>
      <c r="Y2465" s="3" t="inlineStr">
        <is>
          <t>OpenAlex</t>
        </is>
      </c>
      <c r="Z2465" s="3" t="inlineStr"/>
      <c r="AA2465" s="3" t="inlineStr">
        <is>
          <t>Not found</t>
        </is>
      </c>
      <c r="AB2465" s="3" t="inlineStr">
        <is>
          <t>closed</t>
        </is>
      </c>
      <c r="AC2465" s="3" t="inlineStr">
        <is>
          <t>School of Arts &amp; Sciences</t>
        </is>
      </c>
      <c r="AD2465" s="3" t="n">
        <v>7</v>
      </c>
      <c r="AE2465" s="3" t="inlineStr">
        <is>
          <t>No</t>
        </is>
      </c>
      <c r="AF2465" s="3" t="inlineStr"/>
      <c r="AG2465" s="4" t="inlineStr"/>
      <c r="AH2465" s="4" t="inlineStr"/>
      <c r="AI2465" s="4" t="inlineStr"/>
    </row>
    <row r="2466">
      <c r="A2466" s="3" t="inlineStr">
        <is>
          <t>ENG-0557</t>
        </is>
      </c>
      <c r="B2466" s="3" t="inlineStr">
        <is>
          <t>Lansiquot-Panagiotakis</t>
        </is>
      </c>
      <c r="C2466" s="3" t="inlineStr">
        <is>
          <t>Reneta</t>
        </is>
      </c>
      <c r="D2466" s="3" t="inlineStr">
        <is>
          <t>Reneta Lansiquot-Panagiotakis</t>
        </is>
      </c>
      <c r="E2466" s="3" t="inlineStr">
        <is>
          <t>Professor</t>
        </is>
      </c>
      <c r="F2466" s="3" t="inlineStr">
        <is>
          <t>NYC College of Technology</t>
        </is>
      </c>
      <c r="G2466" s="3" t="inlineStr">
        <is>
          <t>English</t>
        </is>
      </c>
      <c r="H2466" s="3" t="inlineStr">
        <is>
          <t>RLansiquot@citytech.cuny.edu</t>
        </is>
      </c>
      <c r="I2466" s="3" t="inlineStr">
        <is>
          <t>Paper (venue type unclear)</t>
        </is>
      </c>
      <c r="J2466" s="3" t="inlineStr">
        <is>
          <t>Creating active learning spaces in virtual worlds</t>
        </is>
      </c>
      <c r="K2466" s="3" t="n">
        <v>2018</v>
      </c>
      <c r="L2466" s="3" t="inlineStr"/>
      <c r="M2466" s="3" t="inlineStr">
        <is>
          <t>Lansiquot, R. D., Cunningham, T. D., &amp; Cuff, Z</t>
        </is>
      </c>
      <c r="N2466" s="3" t="inlineStr"/>
      <c r="O2466" s="3" t="n"/>
      <c r="P2466" s="3" t="inlineStr"/>
      <c r="Q2466" s="3" t="inlineStr"/>
      <c r="R2466" s="3" t="inlineStr"/>
      <c r="S2466" s="3" t="inlineStr">
        <is>
          <t>Dept bio</t>
        </is>
      </c>
      <c r="T2466" s="3" t="n">
        <v>1</v>
      </c>
      <c r="U2466" s="3" t="inlineStr">
        <is>
          <t>Medium (self-reported in faculty bio)</t>
        </is>
      </c>
      <c r="V2466" s="3" t="n"/>
      <c r="W2466" s="3" t="inlineStr">
        <is>
          <t>Lansiquot, R. D., Cunningham, T. D., &amp; Cuff, Z. (2018). Creating active learning spaces in virtual worlds. In M. Khosrow-Pour (Ed.), Encyclopedia of information science and technology (4th ed., pp. 7880-7887). New York: Information Science Reference.</t>
        </is>
      </c>
      <c r="X2466" s="3" t="inlineStr"/>
      <c r="Y2466" s="3" t="inlineStr"/>
      <c r="Z2466" s="3" t="inlineStr"/>
      <c r="AA2466" s="3" t="inlineStr"/>
      <c r="AB2466" s="3" t="inlineStr"/>
      <c r="AC2466" s="3" t="inlineStr">
        <is>
          <t>School of Arts &amp; Sciences</t>
        </is>
      </c>
      <c r="AD2466" s="3" t="n"/>
      <c r="AE2466" s="3" t="inlineStr">
        <is>
          <t>No</t>
        </is>
      </c>
      <c r="AF2466" s="3" t="inlineStr"/>
      <c r="AG2466" s="4" t="inlineStr"/>
      <c r="AH2466" s="4" t="inlineStr"/>
      <c r="AI2466" s="4" t="inlineStr"/>
    </row>
    <row r="2467">
      <c r="A2467" s="3" t="inlineStr">
        <is>
          <t>ENG-0558</t>
        </is>
      </c>
      <c r="B2467" s="3" t="inlineStr">
        <is>
          <t>Garcia</t>
        </is>
      </c>
      <c r="C2467" s="3" t="inlineStr">
        <is>
          <t>Ruth</t>
        </is>
      </c>
      <c r="D2467" s="3" t="inlineStr">
        <is>
          <t>Ruth Garcia</t>
        </is>
      </c>
      <c r="E2467" s="3" t="inlineStr">
        <is>
          <t>Associate Professor</t>
        </is>
      </c>
      <c r="F2467" s="3" t="inlineStr">
        <is>
          <t>NYC College of Technology</t>
        </is>
      </c>
      <c r="G2467" s="3" t="inlineStr">
        <is>
          <t>English</t>
        </is>
      </c>
      <c r="H2467" s="3" t="inlineStr">
        <is>
          <t>RGarcia@citytech.cuny.edu</t>
        </is>
      </c>
      <c r="I2467" s="3" t="inlineStr">
        <is>
          <t>Paper (venue type unclear)</t>
        </is>
      </c>
      <c r="J2467" s="3" t="inlineStr">
        <is>
          <t>Edited by Monique Ferrell, Julian Williams, and Ruth Garcia, 4th edition, Kendall Hunt, 2018</t>
        </is>
      </c>
      <c r="K2467" s="3" t="n">
        <v>2018</v>
      </c>
      <c r="L2467" s="3" t="inlineStr"/>
      <c r="M2467" s="3" t="inlineStr"/>
      <c r="N2467" s="3" t="inlineStr"/>
      <c r="O2467" s="3" t="n"/>
      <c r="P2467" s="3" t="inlineStr"/>
      <c r="Q2467" s="3" t="inlineStr"/>
      <c r="R2467" s="3" t="inlineStr"/>
      <c r="S2467" s="3" t="inlineStr">
        <is>
          <t>Dept bio</t>
        </is>
      </c>
      <c r="T2467" s="3" t="n">
        <v>1</v>
      </c>
      <c r="U2467" s="3" t="inlineStr">
        <is>
          <t>Medium (self-reported in faculty bio)</t>
        </is>
      </c>
      <c r="V2467" s="3" t="n"/>
      <c r="W2467" s="3" t="inlineStr">
        <is>
          <t>Lead, Follow, or Move Out of The Way: Global Perspectives in Literature. Edited by Monique Ferrell, Julian Williams, and Ruth Garcia, 4th edition, Kendall Hunt, 2018.</t>
        </is>
      </c>
      <c r="X2467" s="3" t="inlineStr"/>
      <c r="Y2467" s="3" t="inlineStr"/>
      <c r="Z2467" s="3" t="inlineStr"/>
      <c r="AA2467" s="3" t="inlineStr"/>
      <c r="AB2467" s="3" t="inlineStr"/>
      <c r="AC2467" s="3" t="inlineStr">
        <is>
          <t>School of Arts &amp; Sciences</t>
        </is>
      </c>
      <c r="AD2467" s="3" t="n"/>
      <c r="AE2467" s="3" t="inlineStr">
        <is>
          <t>No</t>
        </is>
      </c>
      <c r="AF2467" s="3" t="inlineStr"/>
      <c r="AG2467" s="4" t="inlineStr"/>
      <c r="AH2467" s="4" t="inlineStr"/>
      <c r="AI2467" s="4" t="inlineStr"/>
    </row>
    <row r="2468">
      <c r="A2468" s="3" t="inlineStr">
        <is>
          <t>ENG-0560</t>
        </is>
      </c>
      <c r="B2468" s="3" t="inlineStr">
        <is>
          <t>Jeyaraj</t>
        </is>
      </c>
      <c r="C2468" s="3" t="inlineStr">
        <is>
          <t>Joseph</t>
        </is>
      </c>
      <c r="D2468" s="3" t="inlineStr">
        <is>
          <t>Joseph Jeyaraj</t>
        </is>
      </c>
      <c r="E2468" s="3" t="inlineStr">
        <is>
          <t>Assistant Professor</t>
        </is>
      </c>
      <c r="F2468" s="3" t="inlineStr">
        <is>
          <t>NYC College of Technology</t>
        </is>
      </c>
      <c r="G2468" s="3" t="inlineStr">
        <is>
          <t>English</t>
        </is>
      </c>
      <c r="H2468" s="3" t="inlineStr">
        <is>
          <t>JJeyaraj@citytech.cuny.edu</t>
        </is>
      </c>
      <c r="I2468" s="3" t="inlineStr">
        <is>
          <t>Conference paper</t>
        </is>
      </c>
      <c r="J2468" s="3" t="inlineStr">
        <is>
          <t>Engineering Design and Innovation: Learning Design, Improving Instructions</t>
        </is>
      </c>
      <c r="K2468" s="3" t="n">
        <v>2018</v>
      </c>
      <c r="L2468" s="3" t="inlineStr">
        <is>
          <t>IEEE International Professional Communication Conference (ProComm)</t>
        </is>
      </c>
      <c r="M2468" s="3" t="inlineStr">
        <is>
          <t>Joseph Jeyaraj</t>
        </is>
      </c>
      <c r="N2468" s="3" t="inlineStr"/>
      <c r="O2468" s="3" t="n"/>
      <c r="P2468" s="3" t="inlineStr"/>
      <c r="Q2468" s="3" t="inlineStr">
        <is>
          <t>10.1109/procomm.2018.00038</t>
        </is>
      </c>
      <c r="R2468" s="3" t="inlineStr">
        <is>
          <t>https://doi.org/10.1109/procomm.2018.00038</t>
        </is>
      </c>
      <c r="S2468" s="3" t="inlineStr">
        <is>
          <t>OpenAlex</t>
        </is>
      </c>
      <c r="T2468" s="3" t="n">
        <v>1</v>
      </c>
      <c r="U2468" s="3" t="inlineStr">
        <is>
          <t>High (City Tech affiliation on paper)</t>
        </is>
      </c>
      <c r="V2468" s="3" t="n"/>
      <c r="W2468" s="3" t="inlineStr"/>
      <c r="X2468" s="3" t="inlineStr">
        <is>
          <t>Innovative engineering design may possibly make the affordances of engineered objects and their parts invisible. Such a lack of visibility can make it difficult for those who assemble the object to understand the purpose and functionality of the object or its parts. That, in turn, can make users assemble objects erroneously. Understanding engineering design can make students aware that if an object's affordances may be low or invisible, it can be challenging to assemble the object. Understanding those challenges can enable those who write instructions to situate the writing to better address such challenges.</t>
        </is>
      </c>
      <c r="Y2468" s="3" t="inlineStr">
        <is>
          <t>OpenAlex</t>
        </is>
      </c>
      <c r="Z2468" s="3" t="inlineStr"/>
      <c r="AA2468" s="3" t="inlineStr">
        <is>
          <t>Not found</t>
        </is>
      </c>
      <c r="AB2468" s="3" t="inlineStr">
        <is>
          <t>closed</t>
        </is>
      </c>
      <c r="AC2468" s="3" t="inlineStr">
        <is>
          <t>School of Arts &amp; Sciences</t>
        </is>
      </c>
      <c r="AD2468" s="3" t="n">
        <v>0</v>
      </c>
      <c r="AE2468" s="3" t="inlineStr">
        <is>
          <t>No</t>
        </is>
      </c>
      <c r="AF2468" s="3" t="inlineStr"/>
      <c r="AG2468" s="4" t="inlineStr"/>
      <c r="AH2468" s="4" t="inlineStr"/>
      <c r="AI2468" s="4" t="inlineStr"/>
    </row>
    <row r="2469">
      <c r="A2469" s="3" t="inlineStr">
        <is>
          <t>ENG-0562</t>
        </is>
      </c>
      <c r="B2469" s="3" t="inlineStr">
        <is>
          <t>Sears</t>
        </is>
      </c>
      <c r="C2469" s="3" t="inlineStr">
        <is>
          <t>Jennifer</t>
        </is>
      </c>
      <c r="D2469" s="3" t="inlineStr">
        <is>
          <t>Jennifer Sears</t>
        </is>
      </c>
      <c r="E2469" s="3" t="inlineStr">
        <is>
          <t>Associate Professor</t>
        </is>
      </c>
      <c r="F2469" s="3" t="inlineStr">
        <is>
          <t>NYC College of Technology</t>
        </is>
      </c>
      <c r="G2469" s="3" t="inlineStr">
        <is>
          <t>English</t>
        </is>
      </c>
      <c r="H2469" s="3" t="inlineStr">
        <is>
          <t>JSears@citytech.cuny.edu</t>
        </is>
      </c>
      <c r="I2469" s="3" t="inlineStr">
        <is>
          <t>Book</t>
        </is>
      </c>
      <c r="J2469" s="3" t="inlineStr">
        <is>
          <t>Everything That’s Something Must Come from Chicago</t>
        </is>
      </c>
      <c r="K2469" s="3" t="n">
        <v>2018</v>
      </c>
      <c r="L2469" s="3" t="inlineStr"/>
      <c r="M2469" s="3" t="inlineStr"/>
      <c r="N2469" s="3" t="inlineStr"/>
      <c r="O2469" s="3" t="n"/>
      <c r="P2469" s="3" t="inlineStr"/>
      <c r="Q2469" s="3" t="inlineStr"/>
      <c r="R2469" s="3" t="inlineStr"/>
      <c r="S2469" s="3" t="inlineStr">
        <is>
          <t>Dept bio</t>
        </is>
      </c>
      <c r="T2469" s="3" t="n">
        <v>1</v>
      </c>
      <c r="U2469" s="3" t="inlineStr">
        <is>
          <t>Medium (self-reported in faculty bio)</t>
        </is>
      </c>
      <c r="V2469" s="3" t="n"/>
      <c r="W2469" s="3" t="inlineStr">
        <is>
          <t>“Everything That’s Something Must Come from Chicago.” Hemingway Shorts, Vol. 3. The Hemingway Foundation of Oak Park. May 2018.</t>
        </is>
      </c>
      <c r="X2469" s="3" t="inlineStr"/>
      <c r="Y2469" s="3" t="inlineStr"/>
      <c r="Z2469" s="3" t="inlineStr"/>
      <c r="AA2469" s="3" t="inlineStr"/>
      <c r="AB2469" s="3" t="inlineStr"/>
      <c r="AC2469" s="3" t="inlineStr">
        <is>
          <t>School of Arts &amp; Sciences</t>
        </is>
      </c>
      <c r="AD2469" s="3" t="n"/>
      <c r="AE2469" s="3" t="inlineStr">
        <is>
          <t>No</t>
        </is>
      </c>
      <c r="AF2469" s="3" t="inlineStr"/>
      <c r="AG2469" s="4" t="inlineStr"/>
      <c r="AH2469" s="4" t="inlineStr"/>
      <c r="AI2469" s="4" t="inlineStr"/>
    </row>
    <row r="2470">
      <c r="A2470" s="3" t="inlineStr">
        <is>
          <t>ENG-0563</t>
        </is>
      </c>
      <c r="B2470" s="3" t="inlineStr">
        <is>
          <t>Ferrell</t>
        </is>
      </c>
      <c r="C2470" s="3" t="inlineStr">
        <is>
          <t>Monique</t>
        </is>
      </c>
      <c r="D2470" s="3" t="inlineStr">
        <is>
          <t>Monique Ferrell</t>
        </is>
      </c>
      <c r="E2470" s="3" t="inlineStr">
        <is>
          <t>Professor</t>
        </is>
      </c>
      <c r="F2470" s="3" t="inlineStr">
        <is>
          <t>NYC College of Technology</t>
        </is>
      </c>
      <c r="G2470" s="3" t="inlineStr">
        <is>
          <t>English</t>
        </is>
      </c>
      <c r="H2470" s="3" t="inlineStr">
        <is>
          <t>MFerrell@citytech.cuny.edu</t>
        </is>
      </c>
      <c r="I2470" s="3" t="inlineStr">
        <is>
          <t>Book chapter</t>
        </is>
      </c>
      <c r="J2470" s="3" t="inlineStr">
        <is>
          <t>Feeling Some Type of Way: Whatever Happened To Murphy Brown?</t>
        </is>
      </c>
      <c r="K2470" s="3" t="n">
        <v>2018</v>
      </c>
      <c r="L2470" s="3" t="inlineStr"/>
      <c r="M2470" s="3" t="inlineStr"/>
      <c r="N2470" s="3" t="inlineStr"/>
      <c r="O2470" s="3" t="n"/>
      <c r="P2470" s="3" t="inlineStr"/>
      <c r="Q2470" s="3" t="inlineStr"/>
      <c r="R2470" s="3" t="inlineStr"/>
      <c r="S2470" s="3" t="inlineStr">
        <is>
          <t>Dept bio</t>
        </is>
      </c>
      <c r="T2470" s="3" t="n">
        <v>1</v>
      </c>
      <c r="U2470" s="3" t="inlineStr">
        <is>
          <t>Medium (self-reported in faculty bio)</t>
        </is>
      </c>
      <c r="V2470" s="3" t="n"/>
      <c r="W2470" s="3" t="inlineStr">
        <is>
          <t>"Feeling Some Type of Way: Whatever Happened To Murphy Brown?", The 25 Sitcoms That Changed Television: Turning Points in American Culture—Eds. Laura Westengard and Aaron Barlow. (Praeger Press, 2018)</t>
        </is>
      </c>
      <c r="X2470" s="3" t="inlineStr"/>
      <c r="Y2470" s="3" t="inlineStr"/>
      <c r="Z2470" s="3" t="inlineStr"/>
      <c r="AA2470" s="3" t="inlineStr"/>
      <c r="AB2470" s="3" t="inlineStr"/>
      <c r="AC2470" s="3" t="inlineStr">
        <is>
          <t>School of Arts &amp; Sciences</t>
        </is>
      </c>
      <c r="AD2470" s="3" t="n"/>
      <c r="AE2470" s="3" t="inlineStr">
        <is>
          <t>No</t>
        </is>
      </c>
      <c r="AF2470" s="3" t="inlineStr"/>
      <c r="AG2470" s="4" t="inlineStr"/>
      <c r="AH2470" s="4" t="inlineStr"/>
      <c r="AI2470" s="4" t="inlineStr"/>
    </row>
    <row r="2471">
      <c r="A2471" s="3" t="inlineStr">
        <is>
          <t>ENG-0564</t>
        </is>
      </c>
      <c r="B2471" s="3" t="inlineStr">
        <is>
          <t>Goodison</t>
        </is>
      </c>
      <c r="C2471" s="3" t="inlineStr">
        <is>
          <t>Camille</t>
        </is>
      </c>
      <c r="D2471" s="3" t="inlineStr">
        <is>
          <t>Camille Goodison</t>
        </is>
      </c>
      <c r="E2471" s="3" t="inlineStr">
        <is>
          <t>Professor</t>
        </is>
      </c>
      <c r="F2471" s="3" t="inlineStr">
        <is>
          <t>NYC College of Technology</t>
        </is>
      </c>
      <c r="G2471" s="3" t="inlineStr">
        <is>
          <t>English</t>
        </is>
      </c>
      <c r="H2471" s="3" t="inlineStr">
        <is>
          <t>CGoodison@citytech.cuny.edu</t>
        </is>
      </c>
      <c r="I2471" s="3" t="inlineStr">
        <is>
          <t>Book</t>
        </is>
      </c>
      <c r="J2471" s="3" t="inlineStr">
        <is>
          <t>Frenzy: Mobbing and Recovery</t>
        </is>
      </c>
      <c r="K2471" s="3" t="n">
        <v>2018</v>
      </c>
      <c r="L2471" s="3" t="inlineStr"/>
      <c r="M2471" s="3" t="inlineStr"/>
      <c r="N2471" s="3" t="inlineStr"/>
      <c r="O2471" s="3" t="n"/>
      <c r="P2471" s="3" t="inlineStr"/>
      <c r="Q2471" s="3" t="inlineStr"/>
      <c r="R2471" s="3" t="inlineStr"/>
      <c r="S2471" s="3" t="inlineStr">
        <is>
          <t>Dept bio</t>
        </is>
      </c>
      <c r="T2471" s="3" t="n">
        <v>1</v>
      </c>
      <c r="U2471" s="3" t="inlineStr">
        <is>
          <t>Medium (self-reported in faculty bio)</t>
        </is>
      </c>
      <c r="V2471" s="3" t="n"/>
      <c r="W2471" s="3" t="inlineStr">
        <is>
          <t>“​Frenzy: Mobbing and Recovery. “ A chapter in the National Workplace Bullying Coalition's (editors), Stand Up, Speak Out Against Workplace Bullying: Your Guide to Survival and Victory Through 23 Real Life Testimonies. Infinity Publishing, 2018.</t>
        </is>
      </c>
      <c r="X2471" s="3" t="inlineStr"/>
      <c r="Y2471" s="3" t="inlineStr"/>
      <c r="Z2471" s="3" t="inlineStr"/>
      <c r="AA2471" s="3" t="inlineStr"/>
      <c r="AB2471" s="3" t="inlineStr"/>
      <c r="AC2471" s="3" t="inlineStr">
        <is>
          <t>School of Arts &amp; Sciences</t>
        </is>
      </c>
      <c r="AD2471" s="3" t="n"/>
      <c r="AE2471" s="3" t="inlineStr">
        <is>
          <t>No</t>
        </is>
      </c>
      <c r="AF2471" s="3" t="inlineStr"/>
      <c r="AG2471" s="4" t="inlineStr"/>
      <c r="AH2471" s="4" t="inlineStr"/>
      <c r="AI2471" s="4" t="inlineStr"/>
    </row>
    <row r="2472">
      <c r="A2472" s="3" t="inlineStr">
        <is>
          <t>ENG-0566</t>
        </is>
      </c>
      <c r="B2472" s="3" t="inlineStr">
        <is>
          <t>Ferrell</t>
        </is>
      </c>
      <c r="C2472" s="3" t="inlineStr">
        <is>
          <t>Monique</t>
        </is>
      </c>
      <c r="D2472" s="3" t="inlineStr">
        <is>
          <t>Monique Ferrell</t>
        </is>
      </c>
      <c r="E2472" s="3" t="inlineStr">
        <is>
          <t>Professor</t>
        </is>
      </c>
      <c r="F2472" s="3" t="inlineStr">
        <is>
          <t>NYC College of Technology</t>
        </is>
      </c>
      <c r="G2472" s="3" t="inlineStr">
        <is>
          <t>English</t>
        </is>
      </c>
      <c r="H2472" s="3" t="inlineStr">
        <is>
          <t>MFerrell@citytech.cuny.edu</t>
        </is>
      </c>
      <c r="I2472" s="3" t="inlineStr">
        <is>
          <t>Book</t>
        </is>
      </c>
      <c r="J2472" s="3" t="inlineStr">
        <is>
          <t>Good Writing Made Simple, 4th edition w/Julian Williams (2018)</t>
        </is>
      </c>
      <c r="K2472" s="3" t="n">
        <v>2018</v>
      </c>
      <c r="L2472" s="3" t="inlineStr"/>
      <c r="M2472" s="3" t="inlineStr">
        <is>
          <t>Good Writing Made Simple, 4th edition w/Julian Williams</t>
        </is>
      </c>
      <c r="N2472" s="3" t="inlineStr"/>
      <c r="O2472" s="3" t="n"/>
      <c r="P2472" s="3" t="inlineStr"/>
      <c r="Q2472" s="3" t="inlineStr"/>
      <c r="R2472" s="3" t="inlineStr"/>
      <c r="S2472" s="3" t="inlineStr">
        <is>
          <t>Dept bio</t>
        </is>
      </c>
      <c r="T2472" s="3" t="n">
        <v>1</v>
      </c>
      <c r="U2472" s="3" t="inlineStr">
        <is>
          <t>Medium (self-reported in faculty bio)</t>
        </is>
      </c>
      <c r="V2472" s="3" t="n"/>
      <c r="W2472" s="3" t="inlineStr">
        <is>
          <t>Good Writing Made Simple, 4th edition w/Julian Williams (2018).</t>
        </is>
      </c>
      <c r="X2472" s="3" t="inlineStr"/>
      <c r="Y2472" s="3" t="inlineStr"/>
      <c r="Z2472" s="3" t="inlineStr"/>
      <c r="AA2472" s="3" t="inlineStr"/>
      <c r="AB2472" s="3" t="inlineStr"/>
      <c r="AC2472" s="3" t="inlineStr">
        <is>
          <t>School of Arts &amp; Sciences</t>
        </is>
      </c>
      <c r="AD2472" s="3" t="n"/>
      <c r="AE2472" s="3" t="inlineStr">
        <is>
          <t>No</t>
        </is>
      </c>
      <c r="AF2472" s="3" t="inlineStr"/>
      <c r="AG2472" s="4" t="inlineStr"/>
      <c r="AH2472" s="4" t="inlineStr"/>
      <c r="AI2472" s="4" t="inlineStr"/>
    </row>
    <row r="2473">
      <c r="A2473" s="3" t="inlineStr">
        <is>
          <t>ENG-0567</t>
        </is>
      </c>
      <c r="B2473" s="3" t="inlineStr">
        <is>
          <t>Lansiquot-Panagiotakis</t>
        </is>
      </c>
      <c r="C2473" s="3" t="inlineStr">
        <is>
          <t>Reneta</t>
        </is>
      </c>
      <c r="D2473" s="3" t="inlineStr">
        <is>
          <t>Reneta Lansiquot-Panagiotakis</t>
        </is>
      </c>
      <c r="E2473" s="3" t="inlineStr">
        <is>
          <t>Professor</t>
        </is>
      </c>
      <c r="F2473" s="3" t="inlineStr">
        <is>
          <t>NYC College of Technology</t>
        </is>
      </c>
      <c r="G2473" s="3" t="inlineStr">
        <is>
          <t>English</t>
        </is>
      </c>
      <c r="H2473" s="3" t="inlineStr">
        <is>
          <t>RLansiquot@citytech.cuny.edu</t>
        </is>
      </c>
      <c r="I2473" s="3" t="inlineStr">
        <is>
          <t>Paper (venue type unclear)</t>
        </is>
      </c>
      <c r="J2473" s="3" t="inlineStr">
        <is>
          <t>Introduction: A model for interdisciplinary place-based learning</t>
        </is>
      </c>
      <c r="K2473" s="3" t="n">
        <v>2018</v>
      </c>
      <c r="L2473" s="3" t="inlineStr"/>
      <c r="M2473" s="3" t="inlineStr">
        <is>
          <t>Lansiquot, R. D., &amp; MacDonald, S. P</t>
        </is>
      </c>
      <c r="N2473" s="3" t="inlineStr"/>
      <c r="O2473" s="3" t="n"/>
      <c r="P2473" s="3" t="inlineStr"/>
      <c r="Q2473" s="3" t="inlineStr"/>
      <c r="R2473" s="3" t="inlineStr"/>
      <c r="S2473" s="3" t="inlineStr">
        <is>
          <t>Dept bio</t>
        </is>
      </c>
      <c r="T2473" s="3" t="n">
        <v>1</v>
      </c>
      <c r="U2473" s="3" t="inlineStr">
        <is>
          <t>Medium (self-reported in faculty bio)</t>
        </is>
      </c>
      <c r="V2473" s="3" t="n"/>
      <c r="W2473" s="3" t="inlineStr">
        <is>
          <t>Lansiquot, R. D., &amp; MacDonald, S. P. (2018). Introduction: A model for interdisciplinary place-based learning. In R. D. Lansiquot &amp; S. P. MacDonald (Eds.), Interdisciplinary place-based learning in urban education: Exploring virtual worlds (pp. 1-15). New York: Palgrave.</t>
        </is>
      </c>
      <c r="X2473" s="3" t="inlineStr"/>
      <c r="Y2473" s="3" t="inlineStr"/>
      <c r="Z2473" s="3" t="inlineStr"/>
      <c r="AA2473" s="3" t="inlineStr"/>
      <c r="AB2473" s="3" t="inlineStr"/>
      <c r="AC2473" s="3" t="inlineStr">
        <is>
          <t>School of Arts &amp; Sciences</t>
        </is>
      </c>
      <c r="AD2473" s="3" t="n"/>
      <c r="AE2473" s="3" t="inlineStr">
        <is>
          <t>No</t>
        </is>
      </c>
      <c r="AF2473" s="3" t="inlineStr"/>
      <c r="AG2473" s="4" t="inlineStr"/>
      <c r="AH2473" s="4" t="inlineStr"/>
      <c r="AI2473" s="4" t="inlineStr"/>
    </row>
    <row r="2474">
      <c r="A2474" s="3" t="inlineStr">
        <is>
          <t>ENG-0568</t>
        </is>
      </c>
      <c r="B2474" s="3" t="inlineStr">
        <is>
          <t>Goodison</t>
        </is>
      </c>
      <c r="C2474" s="3" t="inlineStr">
        <is>
          <t>Camille</t>
        </is>
      </c>
      <c r="D2474" s="3" t="inlineStr">
        <is>
          <t>Camille Goodison</t>
        </is>
      </c>
      <c r="E2474" s="3" t="inlineStr">
        <is>
          <t>Professor</t>
        </is>
      </c>
      <c r="F2474" s="3" t="inlineStr">
        <is>
          <t>NYC College of Technology</t>
        </is>
      </c>
      <c r="G2474" s="3" t="inlineStr">
        <is>
          <t>English</t>
        </is>
      </c>
      <c r="H2474" s="3" t="inlineStr">
        <is>
          <t>CGoodison@citytech.cuny.edu</t>
        </is>
      </c>
      <c r="I2474" s="3" t="inlineStr">
        <is>
          <t>Book</t>
        </is>
      </c>
      <c r="J2474" s="3" t="inlineStr">
        <is>
          <t>Katia.“ Emerging Writers: An Anthology of Fiction (Z Publishing House, October 2018)</t>
        </is>
      </c>
      <c r="K2474" s="3" t="n">
        <v>2018</v>
      </c>
      <c r="L2474" s="3" t="inlineStr"/>
      <c r="M2474" s="3" t="inlineStr"/>
      <c r="N2474" s="3" t="inlineStr"/>
      <c r="O2474" s="3" t="n"/>
      <c r="P2474" s="3" t="inlineStr"/>
      <c r="Q2474" s="3" t="inlineStr"/>
      <c r="R2474" s="3" t="inlineStr"/>
      <c r="S2474" s="3" t="inlineStr">
        <is>
          <t>Dept bio</t>
        </is>
      </c>
      <c r="T2474" s="3" t="n">
        <v>1</v>
      </c>
      <c r="U2474" s="3" t="inlineStr">
        <is>
          <t>Medium (self-reported in faculty bio)</t>
        </is>
      </c>
      <c r="V2474" s="3" t="n"/>
      <c r="W2474" s="3" t="inlineStr">
        <is>
          <t>”Katia.“ Emerging Writers: An Anthology of Fiction (Z Publishing House, October 2018).</t>
        </is>
      </c>
      <c r="X2474" s="3" t="inlineStr"/>
      <c r="Y2474" s="3" t="inlineStr"/>
      <c r="Z2474" s="3" t="inlineStr"/>
      <c r="AA2474" s="3" t="inlineStr"/>
      <c r="AB2474" s="3" t="inlineStr"/>
      <c r="AC2474" s="3" t="inlineStr">
        <is>
          <t>School of Arts &amp; Sciences</t>
        </is>
      </c>
      <c r="AD2474" s="3" t="n"/>
      <c r="AE2474" s="3" t="inlineStr">
        <is>
          <t>No</t>
        </is>
      </c>
      <c r="AF2474" s="3" t="inlineStr"/>
      <c r="AG2474" s="4" t="inlineStr"/>
      <c r="AH2474" s="4" t="inlineStr"/>
      <c r="AI2474" s="4" t="inlineStr"/>
    </row>
    <row r="2475">
      <c r="A2475" s="3" t="inlineStr">
        <is>
          <t>ENG-0569</t>
        </is>
      </c>
      <c r="B2475" s="3" t="inlineStr">
        <is>
          <t>Ferrell</t>
        </is>
      </c>
      <c r="C2475" s="3" t="inlineStr">
        <is>
          <t>Monique</t>
        </is>
      </c>
      <c r="D2475" s="3" t="inlineStr">
        <is>
          <t>Monique Ferrell</t>
        </is>
      </c>
      <c r="E2475" s="3" t="inlineStr">
        <is>
          <t>Professor</t>
        </is>
      </c>
      <c r="F2475" s="3" t="inlineStr">
        <is>
          <t>NYC College of Technology</t>
        </is>
      </c>
      <c r="G2475" s="3" t="inlineStr">
        <is>
          <t>English</t>
        </is>
      </c>
      <c r="H2475" s="3" t="inlineStr">
        <is>
          <t>MFerrell@citytech.cuny.edu</t>
        </is>
      </c>
      <c r="I2475" s="3" t="inlineStr">
        <is>
          <t>Conference presentation</t>
        </is>
      </c>
      <c r="J2475" s="3" t="inlineStr">
        <is>
          <t>Keystone University, Concerts &amp; Lectures Series—Guest Writer: National Poetry Month, (April, 2018)</t>
        </is>
      </c>
      <c r="K2475" s="3" t="n">
        <v>2018</v>
      </c>
      <c r="L2475" s="3" t="inlineStr"/>
      <c r="M2475" s="3" t="inlineStr"/>
      <c r="N2475" s="3" t="inlineStr"/>
      <c r="O2475" s="3" t="n"/>
      <c r="P2475" s="3" t="inlineStr"/>
      <c r="Q2475" s="3" t="inlineStr"/>
      <c r="R2475" s="3" t="inlineStr"/>
      <c r="S2475" s="3" t="inlineStr">
        <is>
          <t>Dept bio</t>
        </is>
      </c>
      <c r="T2475" s="3" t="n">
        <v>1</v>
      </c>
      <c r="U2475" s="3" t="inlineStr">
        <is>
          <t>Medium (self-reported in faculty bio)</t>
        </is>
      </c>
      <c r="V2475" s="3" t="n"/>
      <c r="W2475" s="3" t="inlineStr">
        <is>
          <t>Keystone University, Concerts &amp; Lectures Series—Guest Writer: National Poetry Month, (April, 2018).</t>
        </is>
      </c>
      <c r="X2475" s="3" t="inlineStr"/>
      <c r="Y2475" s="3" t="inlineStr"/>
      <c r="Z2475" s="3" t="inlineStr"/>
      <c r="AA2475" s="3" t="inlineStr"/>
      <c r="AB2475" s="3" t="inlineStr"/>
      <c r="AC2475" s="3" t="inlineStr">
        <is>
          <t>School of Arts &amp; Sciences</t>
        </is>
      </c>
      <c r="AD2475" s="3" t="n"/>
      <c r="AE2475" s="3" t="inlineStr">
        <is>
          <t>No</t>
        </is>
      </c>
      <c r="AF2475" s="3" t="inlineStr"/>
      <c r="AG2475" s="4" t="inlineStr"/>
      <c r="AH2475" s="4" t="inlineStr"/>
      <c r="AI2475" s="4" t="inlineStr"/>
    </row>
    <row r="2476">
      <c r="A2476" s="3" t="inlineStr">
        <is>
          <t>ENG-0570</t>
        </is>
      </c>
      <c r="B2476" s="3" t="inlineStr">
        <is>
          <t>Lansiquot-Panagiotakis</t>
        </is>
      </c>
      <c r="C2476" s="3" t="inlineStr">
        <is>
          <t>Reneta</t>
        </is>
      </c>
      <c r="D2476" s="3" t="inlineStr">
        <is>
          <t>Reneta Lansiquot-Panagiotakis</t>
        </is>
      </c>
      <c r="E2476" s="3" t="inlineStr">
        <is>
          <t>Professor</t>
        </is>
      </c>
      <c r="F2476" s="3" t="inlineStr">
        <is>
          <t>NYC College of Technology</t>
        </is>
      </c>
      <c r="G2476" s="3" t="inlineStr">
        <is>
          <t>English</t>
        </is>
      </c>
      <c r="H2476" s="3" t="inlineStr">
        <is>
          <t>RLansiquot@citytech.cuny.edu</t>
        </is>
      </c>
      <c r="I2476" s="3" t="inlineStr">
        <is>
          <t>Paper (venue type unclear)</t>
        </is>
      </c>
      <c r="J2476" s="3" t="inlineStr">
        <is>
          <t>Modeling interdisciplinary place-based learning in virtual worlds: Lessons learned and suggestions for the future</t>
        </is>
      </c>
      <c r="K2476" s="3" t="n">
        <v>2018</v>
      </c>
      <c r="L2476" s="3" t="inlineStr"/>
      <c r="M2476" s="3" t="inlineStr">
        <is>
          <t>Cunningham, T. D., &amp; Lansiquot, R. D</t>
        </is>
      </c>
      <c r="N2476" s="3" t="inlineStr"/>
      <c r="O2476" s="3" t="n"/>
      <c r="P2476" s="3" t="inlineStr"/>
      <c r="Q2476" s="3" t="inlineStr"/>
      <c r="R2476" s="3" t="inlineStr"/>
      <c r="S2476" s="3" t="inlineStr">
        <is>
          <t>Dept bio</t>
        </is>
      </c>
      <c r="T2476" s="3" t="n">
        <v>1</v>
      </c>
      <c r="U2476" s="3" t="inlineStr">
        <is>
          <t>Medium (self-reported in faculty bio)</t>
        </is>
      </c>
      <c r="V2476" s="3" t="n"/>
      <c r="W2476" s="3" t="inlineStr">
        <is>
          <t>Cunningham, T. D., &amp; Lansiquot, R. D. (2018). Modeling interdisciplinary place-based learning in virtual worlds: Lessons learned and suggestions for the future. In R. D. Lansiquot &amp; S. P. MacDonald (Eds.), Interdisciplinary place-based learning in urban education: Exploring virtual worlds (pp. 133-145). New York: Palgrave.</t>
        </is>
      </c>
      <c r="X2476" s="3" t="inlineStr"/>
      <c r="Y2476" s="3" t="inlineStr"/>
      <c r="Z2476" s="3" t="inlineStr"/>
      <c r="AA2476" s="3" t="inlineStr"/>
      <c r="AB2476" s="3" t="inlineStr"/>
      <c r="AC2476" s="3" t="inlineStr">
        <is>
          <t>School of Arts &amp; Sciences</t>
        </is>
      </c>
      <c r="AD2476" s="3" t="n"/>
      <c r="AE2476" s="3" t="inlineStr">
        <is>
          <t>No</t>
        </is>
      </c>
      <c r="AF2476" s="3" t="inlineStr"/>
      <c r="AG2476" s="4" t="inlineStr"/>
      <c r="AH2476" s="4" t="inlineStr"/>
      <c r="AI2476" s="4" t="inlineStr"/>
    </row>
    <row r="2477">
      <c r="A2477" s="3" t="inlineStr">
        <is>
          <t>ENG-0571</t>
        </is>
      </c>
      <c r="B2477" s="3" t="inlineStr">
        <is>
          <t>Garcia</t>
        </is>
      </c>
      <c r="C2477" s="3" t="inlineStr">
        <is>
          <t>Ruth</t>
        </is>
      </c>
      <c r="D2477" s="3" t="inlineStr">
        <is>
          <t>Ruth Garcia</t>
        </is>
      </c>
      <c r="E2477" s="3" t="inlineStr">
        <is>
          <t>Associate Professor</t>
        </is>
      </c>
      <c r="F2477" s="3" t="inlineStr">
        <is>
          <t>NYC College of Technology</t>
        </is>
      </c>
      <c r="G2477" s="3" t="inlineStr">
        <is>
          <t>English</t>
        </is>
      </c>
      <c r="H2477" s="3" t="inlineStr">
        <is>
          <t>RGarcia@citytech.cuny.edu</t>
        </is>
      </c>
      <c r="I2477" s="3" t="inlineStr">
        <is>
          <t>Journal article</t>
        </is>
      </c>
      <c r="J2477" s="3" t="inlineStr">
        <is>
          <t>Mothering a Boy: A Feminist Shares Her Experience</t>
        </is>
      </c>
      <c r="K2477" s="3" t="n">
        <v>2018</v>
      </c>
      <c r="L2477" s="3" t="inlineStr"/>
      <c r="M2477" s="3" t="inlineStr"/>
      <c r="N2477" s="3" t="inlineStr"/>
      <c r="O2477" s="3" t="n"/>
      <c r="P2477" s="3" t="inlineStr"/>
      <c r="Q2477" s="3" t="inlineStr"/>
      <c r="R2477" s="3" t="inlineStr"/>
      <c r="S2477" s="3" t="inlineStr">
        <is>
          <t>Dept bio</t>
        </is>
      </c>
      <c r="T2477" s="3" t="n">
        <v>1</v>
      </c>
      <c r="U2477" s="3" t="inlineStr">
        <is>
          <t>Medium (self-reported in faculty bio)</t>
        </is>
      </c>
      <c r="V2477" s="3" t="n"/>
      <c r="W2477" s="3" t="inlineStr">
        <is>
          <t>“Mothering a Boy: A Feminist Shares Her Experience.” The Journal of Mother Studies. (September 2018).</t>
        </is>
      </c>
      <c r="X2477" s="3" t="inlineStr"/>
      <c r="Y2477" s="3" t="inlineStr"/>
      <c r="Z2477" s="3" t="inlineStr"/>
      <c r="AA2477" s="3" t="inlineStr"/>
      <c r="AB2477" s="3" t="inlineStr"/>
      <c r="AC2477" s="3" t="inlineStr">
        <is>
          <t>School of Arts &amp; Sciences</t>
        </is>
      </c>
      <c r="AD2477" s="3" t="n"/>
      <c r="AE2477" s="3" t="inlineStr">
        <is>
          <t>No</t>
        </is>
      </c>
      <c r="AF2477" s="3" t="inlineStr"/>
      <c r="AG2477" s="4" t="inlineStr"/>
      <c r="AH2477" s="4" t="inlineStr"/>
      <c r="AI2477" s="4" t="inlineStr"/>
    </row>
    <row r="2478">
      <c r="A2478" s="3" t="inlineStr">
        <is>
          <t>ENG-0572</t>
        </is>
      </c>
      <c r="B2478" s="3" t="inlineStr">
        <is>
          <t>Sears</t>
        </is>
      </c>
      <c r="C2478" s="3" t="inlineStr">
        <is>
          <t>Jennifer</t>
        </is>
      </c>
      <c r="D2478" s="3" t="inlineStr">
        <is>
          <t>Jennifer Sears</t>
        </is>
      </c>
      <c r="E2478" s="3" t="inlineStr">
        <is>
          <t>Associate Professor</t>
        </is>
      </c>
      <c r="F2478" s="3" t="inlineStr">
        <is>
          <t>NYC College of Technology</t>
        </is>
      </c>
      <c r="G2478" s="3" t="inlineStr">
        <is>
          <t>English</t>
        </is>
      </c>
      <c r="H2478" s="3" t="inlineStr">
        <is>
          <t>JSears@citytech.cuny.edu</t>
        </is>
      </c>
      <c r="I2478" s="3" t="inlineStr">
        <is>
          <t>Paper (venue type unclear)</t>
        </is>
      </c>
      <c r="J2478" s="3" t="inlineStr">
        <is>
          <t>National Endowment for the Arts</t>
        </is>
      </c>
      <c r="K2478" s="3" t="n">
        <v>2018</v>
      </c>
      <c r="L2478" s="3" t="inlineStr"/>
      <c r="M2478" s="3" t="inlineStr"/>
      <c r="N2478" s="3" t="inlineStr"/>
      <c r="O2478" s="3" t="n"/>
      <c r="P2478" s="3" t="inlineStr"/>
      <c r="Q2478" s="3" t="inlineStr"/>
      <c r="R2478" s="3" t="inlineStr"/>
      <c r="S2478" s="3" t="inlineStr">
        <is>
          <t>Dept bio</t>
        </is>
      </c>
      <c r="T2478" s="3" t="n">
        <v>1</v>
      </c>
      <c r="U2478" s="3" t="inlineStr">
        <is>
          <t>Medium (self-reported in faculty bio)</t>
        </is>
      </c>
      <c r="V2478" s="3" t="n"/>
      <c r="W2478" s="3" t="inlineStr">
        <is>
          <t>Creative Writing Fellowship in Prose, 2018. National Endowment for the Arts</t>
        </is>
      </c>
      <c r="X2478" s="3" t="inlineStr"/>
      <c r="Y2478" s="3" t="inlineStr"/>
      <c r="Z2478" s="3" t="inlineStr"/>
      <c r="AA2478" s="3" t="inlineStr"/>
      <c r="AB2478" s="3" t="inlineStr"/>
      <c r="AC2478" s="3" t="inlineStr">
        <is>
          <t>School of Arts &amp; Sciences</t>
        </is>
      </c>
      <c r="AD2478" s="3" t="n"/>
      <c r="AE2478" s="3" t="inlineStr">
        <is>
          <t>No</t>
        </is>
      </c>
      <c r="AF2478" s="3" t="inlineStr"/>
      <c r="AG2478" s="4" t="inlineStr"/>
      <c r="AH2478" s="4" t="inlineStr"/>
      <c r="AI2478" s="4" t="inlineStr"/>
    </row>
    <row r="2479">
      <c r="A2479" s="3" t="inlineStr">
        <is>
          <t>ENG-0573</t>
        </is>
      </c>
      <c r="B2479" s="3" t="inlineStr">
        <is>
          <t>Sears</t>
        </is>
      </c>
      <c r="C2479" s="3" t="inlineStr">
        <is>
          <t>Jennifer</t>
        </is>
      </c>
      <c r="D2479" s="3" t="inlineStr">
        <is>
          <t>Jennifer Sears</t>
        </is>
      </c>
      <c r="E2479" s="3" t="inlineStr">
        <is>
          <t>Associate Professor</t>
        </is>
      </c>
      <c r="F2479" s="3" t="inlineStr">
        <is>
          <t>NYC College of Technology</t>
        </is>
      </c>
      <c r="G2479" s="3" t="inlineStr">
        <is>
          <t>English</t>
        </is>
      </c>
      <c r="H2479" s="3" t="inlineStr">
        <is>
          <t>JSears@citytech.cuny.edu</t>
        </is>
      </c>
      <c r="I2479" s="3" t="inlineStr">
        <is>
          <t>Paper (venue type unclear)</t>
        </is>
      </c>
      <c r="J2479" s="3" t="inlineStr">
        <is>
          <t>New York Foundation for the Arts</t>
        </is>
      </c>
      <c r="K2479" s="3" t="n">
        <v>2018</v>
      </c>
      <c r="L2479" s="3" t="inlineStr"/>
      <c r="M2479" s="3" t="inlineStr"/>
      <c r="N2479" s="3" t="inlineStr"/>
      <c r="O2479" s="3" t="n"/>
      <c r="P2479" s="3" t="inlineStr"/>
      <c r="Q2479" s="3" t="inlineStr"/>
      <c r="R2479" s="3" t="inlineStr"/>
      <c r="S2479" s="3" t="inlineStr">
        <is>
          <t>Dept bio</t>
        </is>
      </c>
      <c r="T2479" s="3" t="n">
        <v>1</v>
      </c>
      <c r="U2479" s="3" t="inlineStr">
        <is>
          <t>Medium (self-reported in faculty bio)</t>
        </is>
      </c>
      <c r="V2479" s="3" t="n"/>
      <c r="W2479" s="3" t="inlineStr">
        <is>
          <t>Fiction Fellowship, 2018-2019. New York Foundation for the Arts.</t>
        </is>
      </c>
      <c r="X2479" s="3" t="inlineStr"/>
      <c r="Y2479" s="3" t="inlineStr"/>
      <c r="Z2479" s="3" t="inlineStr"/>
      <c r="AA2479" s="3" t="inlineStr"/>
      <c r="AB2479" s="3" t="inlineStr"/>
      <c r="AC2479" s="3" t="inlineStr">
        <is>
          <t>School of Arts &amp; Sciences</t>
        </is>
      </c>
      <c r="AD2479" s="3" t="n"/>
      <c r="AE2479" s="3" t="inlineStr">
        <is>
          <t>No</t>
        </is>
      </c>
      <c r="AF2479" s="3" t="inlineStr"/>
      <c r="AG2479" s="4" t="inlineStr"/>
      <c r="AH2479" s="4" t="inlineStr"/>
      <c r="AI2479" s="4" t="inlineStr"/>
    </row>
    <row r="2480">
      <c r="A2480" s="3" t="inlineStr">
        <is>
          <t>ENG-0574</t>
        </is>
      </c>
      <c r="B2480" s="3" t="inlineStr">
        <is>
          <t>Goodison</t>
        </is>
      </c>
      <c r="C2480" s="3" t="inlineStr">
        <is>
          <t>Camille</t>
        </is>
      </c>
      <c r="D2480" s="3" t="inlineStr">
        <is>
          <t>Camille Goodison</t>
        </is>
      </c>
      <c r="E2480" s="3" t="inlineStr">
        <is>
          <t>Professor</t>
        </is>
      </c>
      <c r="F2480" s="3" t="inlineStr">
        <is>
          <t>NYC College of Technology</t>
        </is>
      </c>
      <c r="G2480" s="3" t="inlineStr">
        <is>
          <t>English</t>
        </is>
      </c>
      <c r="H2480" s="3" t="inlineStr">
        <is>
          <t>CGoodison@citytech.cuny.edu</t>
        </is>
      </c>
      <c r="I2480" s="3" t="inlineStr">
        <is>
          <t>Book</t>
        </is>
      </c>
      <c r="J2480" s="3" t="inlineStr">
        <is>
          <t>Out of Many: Multiplicity and Divisions in America Today</t>
        </is>
      </c>
      <c r="K2480" s="3" t="n">
        <v>2018</v>
      </c>
      <c r="L2480" s="3" t="inlineStr">
        <is>
          <t>Publications and Research</t>
        </is>
      </c>
      <c r="M2480" s="3" t="inlineStr">
        <is>
          <t>Goodison, Camille; Goodison, Racquel</t>
        </is>
      </c>
      <c r="N2480" s="3" t="inlineStr"/>
      <c r="O2480" s="3" t="n"/>
      <c r="P2480" s="3" t="inlineStr"/>
      <c r="Q2480" s="3" t="inlineStr"/>
      <c r="R2480" s="3" t="inlineStr">
        <is>
          <t>https://academicworks.cuny.edu/ny_pubs/1216</t>
        </is>
      </c>
      <c r="S2480" s="3" t="inlineStr">
        <is>
          <t>CUNY Academic Works; Dept bio</t>
        </is>
      </c>
      <c r="T2480" s="3" t="n">
        <v>2</v>
      </c>
      <c r="U2480" s="3" t="inlineStr">
        <is>
          <t>High (in CUNY Academic Works); 2 sources</t>
        </is>
      </c>
      <c r="V2480" s="3" t="n"/>
      <c r="W2480" s="3" t="inlineStr">
        <is>
          <t>Out of Many: Multiplicity and Divisions in America Today (Cat In The Sun Books, September 2018).</t>
        </is>
      </c>
      <c r="X2480" s="3" t="inlineStr">
        <is>
          <t>An anthology of new U.S. fiction and nonfiction, as well as transnational writing. A wide variety of fiction writers and essayists describe what it means to be American in a world of changing borders. A bright showcase of progressive literary style, personality and content. Contributors include Tope Folarin, Alia Yunis, Maurice Emerson Decaul, Alexandria Marzano-Lesnevich, Patricia Park, Sonny Singh, Aisha Sabatani Sloan, Zeeva Bukai, Courtney Zoffness, and others.</t>
        </is>
      </c>
      <c r="Y2480" s="3" t="inlineStr">
        <is>
          <t>CUNY Academic Works</t>
        </is>
      </c>
      <c r="Z2480" s="3" t="inlineStr">
        <is>
          <t>https://academicworks.cuny.edu/context/ny_pubs/article/2245/viewcontent/Out_of_Many_Multi_Proof092518.PDF</t>
        </is>
      </c>
      <c r="AA2480" s="3" t="inlineStr">
        <is>
          <t>PDF in CUNY Academic Works</t>
        </is>
      </c>
      <c r="AB2480" s="3" t="inlineStr"/>
      <c r="AC2480" s="3" t="inlineStr">
        <is>
          <t>School of Arts &amp; Sciences</t>
        </is>
      </c>
      <c r="AD2480" s="3" t="n"/>
      <c r="AE2480" s="3" t="inlineStr">
        <is>
          <t>No</t>
        </is>
      </c>
      <c r="AF2480" s="3" t="inlineStr"/>
      <c r="AG2480" s="4" t="inlineStr"/>
      <c r="AH2480" s="4" t="inlineStr"/>
      <c r="AI2480" s="4" t="inlineStr"/>
    </row>
    <row r="2481">
      <c r="A2481" s="3" t="inlineStr">
        <is>
          <t>ENG-0575</t>
        </is>
      </c>
      <c r="B2481" s="3" t="inlineStr">
        <is>
          <t>But</t>
        </is>
      </c>
      <c r="C2481" s="3" t="inlineStr">
        <is>
          <t>Juanita</t>
        </is>
      </c>
      <c r="D2481" s="3" t="inlineStr">
        <is>
          <t>Juanita But</t>
        </is>
      </c>
      <c r="E2481" s="3" t="inlineStr">
        <is>
          <t>Professor</t>
        </is>
      </c>
      <c r="F2481" s="3" t="inlineStr">
        <is>
          <t>NYC College of Technology</t>
        </is>
      </c>
      <c r="G2481" s="3" t="inlineStr">
        <is>
          <t>English</t>
        </is>
      </c>
      <c r="H2481" s="3" t="inlineStr">
        <is>
          <t>JBut@citytech.cuny.edu</t>
        </is>
      </c>
      <c r="I2481" s="3" t="inlineStr">
        <is>
          <t>Paper (venue type unclear)</t>
        </is>
      </c>
      <c r="J2481" s="3" t="inlineStr">
        <is>
          <t>Parable of the Lost Child</t>
        </is>
      </c>
      <c r="K2481" s="3" t="n">
        <v>2018</v>
      </c>
      <c r="L2481" s="3" t="inlineStr"/>
      <c r="M2481" s="3" t="inlineStr">
        <is>
          <t>Juanita C. But</t>
        </is>
      </c>
      <c r="N2481" s="3" t="inlineStr"/>
      <c r="O2481" s="3" t="n"/>
      <c r="P2481" s="3" t="inlineStr"/>
      <c r="Q2481" s="3" t="inlineStr">
        <is>
          <t>10.5040/9781978730755.ch-21</t>
        </is>
      </c>
      <c r="R2481" s="3" t="inlineStr">
        <is>
          <t>https://doi.org/10.5040/9781978730755.ch-21</t>
        </is>
      </c>
      <c r="S2481" s="3" t="inlineStr">
        <is>
          <t>OpenAlex; Dept bio</t>
        </is>
      </c>
      <c r="T2481" s="3" t="n">
        <v>2</v>
      </c>
      <c r="U2481" s="3" t="inlineStr">
        <is>
          <t>High (City Tech affiliation on paper); 2 sources</t>
        </is>
      </c>
      <c r="V2481" s="3" t="n"/>
      <c r="W2481" s="3" t="inlineStr">
        <is>
          <t>But, Juanita C. “Parable of the Lost Child.” The Child in World Cinema. Ed. Debbie C. Olson, Lexington Books, Rowman &amp; Littlefield (2018): 431-447.</t>
        </is>
      </c>
      <c r="X2481" s="3" t="inlineStr"/>
      <c r="Y2481" s="3" t="inlineStr"/>
      <c r="Z2481" s="3" t="inlineStr"/>
      <c r="AA2481" s="3" t="inlineStr">
        <is>
          <t>Not found</t>
        </is>
      </c>
      <c r="AB2481" s="3" t="inlineStr">
        <is>
          <t>closed</t>
        </is>
      </c>
      <c r="AC2481" s="3" t="inlineStr">
        <is>
          <t>School of Arts &amp; Sciences</t>
        </is>
      </c>
      <c r="AD2481" s="3" t="n">
        <v>0</v>
      </c>
      <c r="AE2481" s="3" t="inlineStr">
        <is>
          <t>No</t>
        </is>
      </c>
      <c r="AF2481" s="3" t="inlineStr"/>
      <c r="AG2481" s="4" t="inlineStr"/>
      <c r="AH2481" s="4" t="inlineStr"/>
      <c r="AI2481" s="4" t="inlineStr"/>
    </row>
    <row r="2482">
      <c r="A2482" s="3" t="inlineStr">
        <is>
          <t>ENG-0577</t>
        </is>
      </c>
      <c r="B2482" s="3" t="inlineStr">
        <is>
          <t>Behrent</t>
        </is>
      </c>
      <c r="C2482" s="3" t="inlineStr">
        <is>
          <t>Megan</t>
        </is>
      </c>
      <c r="D2482" s="3" t="inlineStr">
        <is>
          <t>Megan Behrent</t>
        </is>
      </c>
      <c r="E2482" s="3" t="inlineStr">
        <is>
          <t>Professor</t>
        </is>
      </c>
      <c r="F2482" s="3" t="inlineStr">
        <is>
          <t>NYC College of Technology</t>
        </is>
      </c>
      <c r="G2482" s="3" t="inlineStr">
        <is>
          <t>English</t>
        </is>
      </c>
      <c r="H2482" s="3" t="inlineStr">
        <is>
          <t>MBehrent@citytech.cuny.edu</t>
        </is>
      </c>
      <c r="I2482" s="3" t="inlineStr">
        <is>
          <t>Book</t>
        </is>
      </c>
      <c r="J2482" s="3" t="inlineStr">
        <is>
          <t>Reclaiming the tradition of Black socialist feminism</t>
        </is>
      </c>
      <c r="K2482" s="3" t="n">
        <v>2018</v>
      </c>
      <c r="L2482" s="3" t="inlineStr"/>
      <c r="M2482" s="3" t="inlineStr"/>
      <c r="N2482" s="3" t="inlineStr"/>
      <c r="O2482" s="3" t="n"/>
      <c r="P2482" s="3" t="inlineStr"/>
      <c r="Q2482" s="3" t="inlineStr"/>
      <c r="R2482" s="3" t="inlineStr"/>
      <c r="S2482" s="3" t="inlineStr">
        <is>
          <t>Dept bio</t>
        </is>
      </c>
      <c r="T2482" s="3" t="n">
        <v>1</v>
      </c>
      <c r="U2482" s="3" t="inlineStr">
        <is>
          <t>Medium (self-reported in faculty bio)</t>
        </is>
      </c>
      <c r="V2482" s="3" t="n"/>
      <c r="W2482" s="3" t="inlineStr">
        <is>
          <t>“Reclaiming the tradition of Black socialist feminism,” a review of How We Get Free: Black Feminism and the Combahee River Collective by Keeanga-Yamahtta Taylor in International Socialist Review 109 (Summer 2018): 144-148.</t>
        </is>
      </c>
      <c r="X2482" s="3" t="inlineStr"/>
      <c r="Y2482" s="3" t="inlineStr"/>
      <c r="Z2482" s="3" t="inlineStr"/>
      <c r="AA2482" s="3" t="inlineStr"/>
      <c r="AB2482" s="3" t="inlineStr"/>
      <c r="AC2482" s="3" t="inlineStr">
        <is>
          <t>School of Arts &amp; Sciences</t>
        </is>
      </c>
      <c r="AD2482" s="3" t="n"/>
      <c r="AE2482" s="3" t="inlineStr">
        <is>
          <t>No</t>
        </is>
      </c>
      <c r="AF2482" s="3" t="inlineStr"/>
      <c r="AG2482" s="4" t="inlineStr"/>
      <c r="AH2482" s="4" t="inlineStr"/>
      <c r="AI2482" s="4" t="inlineStr"/>
    </row>
    <row r="2483">
      <c r="A2483" s="3" t="inlineStr">
        <is>
          <t>ENG-0578</t>
        </is>
      </c>
      <c r="B2483" s="3" t="inlineStr">
        <is>
          <t>Saddik</t>
        </is>
      </c>
      <c r="C2483" s="3" t="inlineStr">
        <is>
          <t>Annette</t>
        </is>
      </c>
      <c r="D2483" s="3" t="inlineStr">
        <is>
          <t>Annette Saddik</t>
        </is>
      </c>
      <c r="E2483" s="3" t="inlineStr">
        <is>
          <t>Distinguished Professor</t>
        </is>
      </c>
      <c r="F2483" s="3" t="inlineStr">
        <is>
          <t>NYC College of Technology</t>
        </is>
      </c>
      <c r="G2483" s="3" t="inlineStr">
        <is>
          <t>English</t>
        </is>
      </c>
      <c r="H2483" s="3" t="inlineStr">
        <is>
          <t>ASaddik@citytech.cuny.edu</t>
        </is>
      </c>
      <c r="I2483" s="3" t="inlineStr">
        <is>
          <t>Book</t>
        </is>
      </c>
      <c r="J2483" s="3" t="inlineStr">
        <is>
          <t>Review of Mabou Mines' 'Glass Guignol: The Brother and Sister Play, created from the works of Tennessee Williams and Mary Shelley</t>
        </is>
      </c>
      <c r="K2483" s="3" t="n">
        <v>2018</v>
      </c>
      <c r="L2483" s="3" t="inlineStr"/>
      <c r="M2483" s="3" t="inlineStr">
        <is>
          <t>"Review of Mabou Mines' 'Glass Guignol: The Brother and Sister Play, created from the works of Tennessee Williams and Mary Shelley," directed by Lee Breuer. Tennessee Williams Annual Review</t>
        </is>
      </c>
      <c r="N2483" s="3" t="inlineStr"/>
      <c r="O2483" s="3" t="n"/>
      <c r="P2483" s="3" t="inlineStr"/>
      <c r="Q2483" s="3" t="inlineStr"/>
      <c r="R2483" s="3" t="inlineStr"/>
      <c r="S2483" s="3" t="inlineStr">
        <is>
          <t>Dept bio</t>
        </is>
      </c>
      <c r="T2483" s="3" t="n">
        <v>1</v>
      </c>
      <c r="U2483" s="3" t="inlineStr">
        <is>
          <t>Medium (self-reported in faculty bio)</t>
        </is>
      </c>
      <c r="V2483" s="3" t="n"/>
      <c r="W2483" s="3" t="inlineStr">
        <is>
          <t>"Review of Mabou Mines' 'Glass Guignol: The Brother and Sister Play, created from the works of Tennessee Williams and Mary Shelley," directed by Lee Breuer. Tennessee Williams Annual Review (2018): 185-88.</t>
        </is>
      </c>
      <c r="X2483" s="3" t="inlineStr"/>
      <c r="Y2483" s="3" t="inlineStr"/>
      <c r="Z2483" s="3" t="inlineStr"/>
      <c r="AA2483" s="3" t="inlineStr"/>
      <c r="AB2483" s="3" t="inlineStr"/>
      <c r="AC2483" s="3" t="inlineStr">
        <is>
          <t>School of Arts &amp; Sciences</t>
        </is>
      </c>
      <c r="AD2483" s="3" t="n"/>
      <c r="AE2483" s="3" t="inlineStr">
        <is>
          <t>No</t>
        </is>
      </c>
      <c r="AF2483" s="3" t="inlineStr"/>
      <c r="AG2483" s="4" t="inlineStr"/>
      <c r="AH2483" s="4" t="inlineStr"/>
      <c r="AI2483" s="4" t="inlineStr"/>
    </row>
    <row r="2484">
      <c r="A2484" s="3" t="inlineStr">
        <is>
          <t>ENG-0581</t>
        </is>
      </c>
      <c r="B2484" s="3" t="inlineStr">
        <is>
          <t>Westengard</t>
        </is>
      </c>
      <c r="C2484" s="3" t="inlineStr">
        <is>
          <t>Laura</t>
        </is>
      </c>
      <c r="D2484" s="3" t="inlineStr">
        <is>
          <t>Laura Westengard</t>
        </is>
      </c>
      <c r="E2484" s="3" t="inlineStr">
        <is>
          <t>Professor</t>
        </is>
      </c>
      <c r="F2484" s="3" t="inlineStr">
        <is>
          <t>NYC College of Technology</t>
        </is>
      </c>
      <c r="G2484" s="3" t="inlineStr">
        <is>
          <t>English</t>
        </is>
      </c>
      <c r="H2484" s="3" t="inlineStr">
        <is>
          <t>LWestengard@citytech.cuny.edu</t>
        </is>
      </c>
      <c r="I2484" s="3" t="inlineStr">
        <is>
          <t>Book</t>
        </is>
      </c>
      <c r="J2484" s="3" t="inlineStr">
        <is>
          <t>The 25 Sitcoms that Changed Television: Turning Points in American Culture</t>
        </is>
      </c>
      <c r="K2484" s="3" t="n">
        <v>2018</v>
      </c>
      <c r="L2484" s="3" t="inlineStr"/>
      <c r="M2484" s="3" t="inlineStr"/>
      <c r="N2484" s="3" t="inlineStr"/>
      <c r="O2484" s="3" t="n"/>
      <c r="P2484" s="3" t="inlineStr"/>
      <c r="Q2484" s="3" t="inlineStr"/>
      <c r="R2484" s="3" t="inlineStr"/>
      <c r="S2484" s="3" t="inlineStr">
        <is>
          <t>Dept bio</t>
        </is>
      </c>
      <c r="T2484" s="3" t="n">
        <v>1</v>
      </c>
      <c r="U2484" s="3" t="inlineStr">
        <is>
          <t>Medium (self-reported in faculty bio)</t>
        </is>
      </c>
      <c r="V2484" s="3" t="n"/>
      <c r="W2484" s="3" t="inlineStr">
        <is>
          <t>The 25 Sitcoms that Changed Television: Turning Points in American Culture. Co-edited with Aaron Barlow. Santa Barbara: Praeger, 2018.</t>
        </is>
      </c>
      <c r="X2484" s="3" t="inlineStr"/>
      <c r="Y2484" s="3" t="inlineStr"/>
      <c r="Z2484" s="3" t="inlineStr"/>
      <c r="AA2484" s="3" t="inlineStr"/>
      <c r="AB2484" s="3" t="inlineStr"/>
      <c r="AC2484" s="3" t="inlineStr">
        <is>
          <t>School of Arts &amp; Sciences</t>
        </is>
      </c>
      <c r="AD2484" s="3" t="n"/>
      <c r="AE2484" s="3" t="inlineStr">
        <is>
          <t>No</t>
        </is>
      </c>
      <c r="AF2484" s="3" t="inlineStr"/>
      <c r="AG2484" s="4" t="inlineStr"/>
      <c r="AH2484" s="4" t="inlineStr"/>
      <c r="AI2484" s="4" t="inlineStr"/>
    </row>
    <row r="2485">
      <c r="A2485" s="3" t="inlineStr">
        <is>
          <t>ENG-0583</t>
        </is>
      </c>
      <c r="B2485" s="3" t="inlineStr">
        <is>
          <t>Sears</t>
        </is>
      </c>
      <c r="C2485" s="3" t="inlineStr">
        <is>
          <t>Jennifer</t>
        </is>
      </c>
      <c r="D2485" s="3" t="inlineStr">
        <is>
          <t>Jennifer Sears</t>
        </is>
      </c>
      <c r="E2485" s="3" t="inlineStr">
        <is>
          <t>Associate Professor</t>
        </is>
      </c>
      <c r="F2485" s="3" t="inlineStr">
        <is>
          <t>NYC College of Technology</t>
        </is>
      </c>
      <c r="G2485" s="3" t="inlineStr">
        <is>
          <t>English</t>
        </is>
      </c>
      <c r="H2485" s="3" t="inlineStr">
        <is>
          <t>JSears@citytech.cuny.edu</t>
        </is>
      </c>
      <c r="I2485" s="3" t="inlineStr">
        <is>
          <t>Paper (venue type unclear)</t>
        </is>
      </c>
      <c r="J2485" s="3" t="inlineStr">
        <is>
          <t>The Body Confesses</t>
        </is>
      </c>
      <c r="K2485" s="3" t="n">
        <v>2018</v>
      </c>
      <c r="L2485" s="3" t="inlineStr">
        <is>
          <t>Publications and Research</t>
        </is>
      </c>
      <c r="M2485" s="3" t="inlineStr">
        <is>
          <t>Sears, Jennifer</t>
        </is>
      </c>
      <c r="N2485" s="3" t="inlineStr"/>
      <c r="O2485" s="3" t="n"/>
      <c r="P2485" s="3" t="inlineStr"/>
      <c r="Q2485" s="3" t="inlineStr"/>
      <c r="R2485" s="3" t="inlineStr">
        <is>
          <t>https://academicworks.cuny.edu/ny_pubs/290</t>
        </is>
      </c>
      <c r="S2485" s="3" t="inlineStr">
        <is>
          <t>CUNY Academic Works; Dept bio</t>
        </is>
      </c>
      <c r="T2485" s="3" t="n">
        <v>2</v>
      </c>
      <c r="U2485" s="3" t="inlineStr">
        <is>
          <t>High (in CUNY Academic Works); 2 sources</t>
        </is>
      </c>
      <c r="V2485" s="3" t="n"/>
      <c r="W2485" s="3" t="inlineStr">
        <is>
          <t>“The Body Confesses.” Scoundrel Time. 3 April 2018.</t>
        </is>
      </c>
      <c r="X2485" s="3" t="inlineStr"/>
      <c r="Y2485" s="3" t="inlineStr"/>
      <c r="Z2485" s="3" t="inlineStr">
        <is>
          <t>https://academicworks.cuny.edu/context/ny_pubs/article/1309/viewcontent/rev._screencapture_scoundreltime_the_body_confesses_2018_08_09_12_22_26.pdf</t>
        </is>
      </c>
      <c r="AA2485" s="3" t="inlineStr">
        <is>
          <t>PDF in CUNY Academic Works</t>
        </is>
      </c>
      <c r="AB2485" s="3" t="inlineStr"/>
      <c r="AC2485" s="3" t="inlineStr">
        <is>
          <t>School of Arts &amp; Sciences</t>
        </is>
      </c>
      <c r="AD2485" s="3" t="n"/>
      <c r="AE2485" s="3" t="inlineStr">
        <is>
          <t>No</t>
        </is>
      </c>
      <c r="AF2485" s="3" t="inlineStr"/>
      <c r="AG2485" s="4" t="inlineStr"/>
      <c r="AH2485" s="4" t="inlineStr"/>
      <c r="AI2485" s="4" t="inlineStr"/>
    </row>
    <row r="2486">
      <c r="A2486" s="3" t="inlineStr">
        <is>
          <t>ENG-0584</t>
        </is>
      </c>
      <c r="B2486" s="3" t="inlineStr">
        <is>
          <t>Dahlie</t>
        </is>
      </c>
      <c r="C2486" s="3" t="inlineStr">
        <is>
          <t>Scott</t>
        </is>
      </c>
      <c r="D2486" s="3" t="inlineStr">
        <is>
          <t>Scott Dahlie</t>
        </is>
      </c>
      <c r="E2486" s="3" t="inlineStr">
        <is>
          <t>Lecturer Doctoral Schedule</t>
        </is>
      </c>
      <c r="F2486" s="3" t="inlineStr">
        <is>
          <t>NYC College of Technology</t>
        </is>
      </c>
      <c r="G2486" s="3" t="inlineStr">
        <is>
          <t>English</t>
        </is>
      </c>
      <c r="H2486" s="3" t="inlineStr">
        <is>
          <t>scott.dahlie82@citytech.cuny.edu</t>
        </is>
      </c>
      <c r="I2486" s="3" t="inlineStr">
        <is>
          <t>Book</t>
        </is>
      </c>
      <c r="J2486" s="3" t="inlineStr">
        <is>
          <t>The Kerr Brothers in the New Hebrides, Vol I, review of the Katherine Stirling Kerr Cawsey’s history of the imperial New Hebrides in Nabanga (UK), no</t>
        </is>
      </c>
      <c r="K2486" s="3" t="n">
        <v>2018</v>
      </c>
      <c r="L2486" s="3" t="inlineStr"/>
      <c r="M2486" s="3" t="inlineStr"/>
      <c r="N2486" s="3" t="inlineStr"/>
      <c r="O2486" s="3" t="n"/>
      <c r="P2486" s="3" t="inlineStr"/>
      <c r="Q2486" s="3" t="inlineStr"/>
      <c r="R2486" s="3" t="inlineStr"/>
      <c r="S2486" s="3" t="inlineStr">
        <is>
          <t>Dept bio</t>
        </is>
      </c>
      <c r="T2486" s="3" t="n">
        <v>1</v>
      </c>
      <c r="U2486" s="3" t="inlineStr">
        <is>
          <t>Medium (self-reported in faculty bio)</t>
        </is>
      </c>
      <c r="V2486" s="3" t="n"/>
      <c r="W2486" s="3" t="inlineStr">
        <is>
          <t>(2018). The Kerr Brothers in the New Hebrides, Vol I, review of the Katherine Stirling Kerr Cawsey’s history of the imperial New Hebrides in Nabanga (UK), no. 136.</t>
        </is>
      </c>
      <c r="X2486" s="3" t="inlineStr"/>
      <c r="Y2486" s="3" t="inlineStr"/>
      <c r="Z2486" s="3" t="inlineStr"/>
      <c r="AA2486" s="3" t="inlineStr"/>
      <c r="AB2486" s="3" t="inlineStr"/>
      <c r="AC2486" s="3" t="inlineStr">
        <is>
          <t>School of Arts &amp; Sciences</t>
        </is>
      </c>
      <c r="AD2486" s="3" t="n"/>
      <c r="AE2486" s="3" t="inlineStr">
        <is>
          <t>No</t>
        </is>
      </c>
      <c r="AF2486" s="3" t="inlineStr"/>
      <c r="AG2486" s="4" t="inlineStr"/>
      <c r="AH2486" s="4" t="inlineStr"/>
      <c r="AI2486" s="4" t="inlineStr"/>
    </row>
    <row r="2487">
      <c r="A2487" s="3" t="inlineStr">
        <is>
          <t>ENG-0585</t>
        </is>
      </c>
      <c r="B2487" s="3" t="inlineStr">
        <is>
          <t>Saddik</t>
        </is>
      </c>
      <c r="C2487" s="3" t="inlineStr">
        <is>
          <t>Annette</t>
        </is>
      </c>
      <c r="D2487" s="3" t="inlineStr">
        <is>
          <t>Annette Saddik</t>
        </is>
      </c>
      <c r="E2487" s="3" t="inlineStr">
        <is>
          <t>Distinguished Professor</t>
        </is>
      </c>
      <c r="F2487" s="3" t="inlineStr">
        <is>
          <t>NYC College of Technology</t>
        </is>
      </c>
      <c r="G2487" s="3" t="inlineStr">
        <is>
          <t>English</t>
        </is>
      </c>
      <c r="H2487" s="3" t="inlineStr">
        <is>
          <t>ASaddik@citytech.cuny.edu</t>
        </is>
      </c>
      <c r="I2487" s="3" t="inlineStr">
        <is>
          <t>Book</t>
        </is>
      </c>
      <c r="J2487" s="3" t="inlineStr">
        <is>
          <t>The Quality of Desire</t>
        </is>
      </c>
      <c r="K2487" s="3" t="n">
        <v>2018</v>
      </c>
      <c r="L2487" s="3" t="inlineStr"/>
      <c r="M2487" s="3" t="inlineStr"/>
      <c r="N2487" s="3" t="inlineStr"/>
      <c r="O2487" s="3" t="n"/>
      <c r="P2487" s="3" t="inlineStr"/>
      <c r="Q2487" s="3" t="inlineStr"/>
      <c r="R2487" s="3" t="inlineStr"/>
      <c r="S2487" s="3" t="inlineStr">
        <is>
          <t>Dept bio</t>
        </is>
      </c>
      <c r="T2487" s="3" t="n">
        <v>1</v>
      </c>
      <c r="U2487" s="3" t="inlineStr">
        <is>
          <t>Medium (self-reported in faculty bio)</t>
        </is>
      </c>
      <c r="V2487" s="3" t="n"/>
      <c r="W2487" s="3" t="inlineStr">
        <is>
          <t>"The Quality of Desire." Invited (1200-word) programme essay for the West End production of Summer and Smoke,directed by Rebecca Frecknall, at the Duke of York's Theatre (November 10, 2018-January 19, 2019). London, England. Reprinted with permission from the 2018 Almeida production programme.</t>
        </is>
      </c>
      <c r="X2487" s="3" t="inlineStr"/>
      <c r="Y2487" s="3" t="inlineStr"/>
      <c r="Z2487" s="3" t="inlineStr"/>
      <c r="AA2487" s="3" t="inlineStr"/>
      <c r="AB2487" s="3" t="inlineStr"/>
      <c r="AC2487" s="3" t="inlineStr">
        <is>
          <t>School of Arts &amp; Sciences</t>
        </is>
      </c>
      <c r="AD2487" s="3" t="n"/>
      <c r="AE2487" s="3" t="inlineStr">
        <is>
          <t>No</t>
        </is>
      </c>
      <c r="AF2487" s="3" t="inlineStr"/>
      <c r="AG2487" s="4" t="inlineStr"/>
      <c r="AH2487" s="4" t="inlineStr"/>
      <c r="AI2487" s="4" t="inlineStr"/>
    </row>
    <row r="2488">
      <c r="A2488" s="3" t="inlineStr">
        <is>
          <t>ENG-0587</t>
        </is>
      </c>
      <c r="B2488" s="3" t="inlineStr">
        <is>
          <t>Garcia</t>
        </is>
      </c>
      <c r="C2488" s="3" t="inlineStr">
        <is>
          <t>Ruth</t>
        </is>
      </c>
      <c r="D2488" s="3" t="inlineStr">
        <is>
          <t>Ruth Garcia</t>
        </is>
      </c>
      <c r="E2488" s="3" t="inlineStr">
        <is>
          <t>Associate Professor</t>
        </is>
      </c>
      <c r="F2488" s="3" t="inlineStr">
        <is>
          <t>NYC College of Technology</t>
        </is>
      </c>
      <c r="G2488" s="3" t="inlineStr">
        <is>
          <t>English</t>
        </is>
      </c>
      <c r="H2488" s="3" t="inlineStr">
        <is>
          <t>RGarcia@citytech.cuny.edu</t>
        </is>
      </c>
      <c r="I2488" s="3" t="inlineStr">
        <is>
          <t>Paper (venue type unclear)</t>
        </is>
      </c>
      <c r="J2488" s="3" t="inlineStr">
        <is>
          <t>Worries of a Feminist Mother</t>
        </is>
      </c>
      <c r="K2488" s="3" t="n">
        <v>2018</v>
      </c>
      <c r="L2488" s="3" t="inlineStr"/>
      <c r="M2488" s="3" t="inlineStr"/>
      <c r="N2488" s="3" t="inlineStr"/>
      <c r="O2488" s="3" t="n"/>
      <c r="P2488" s="3" t="inlineStr"/>
      <c r="Q2488" s="3" t="inlineStr"/>
      <c r="R2488" s="3" t="inlineStr"/>
      <c r="S2488" s="3" t="inlineStr">
        <is>
          <t>Dept bio</t>
        </is>
      </c>
      <c r="T2488" s="3" t="n">
        <v>1</v>
      </c>
      <c r="U2488" s="3" t="inlineStr">
        <is>
          <t>Medium (self-reported in faculty bio)</t>
        </is>
      </c>
      <c r="V2488" s="3" t="n"/>
      <c r="W2488" s="3" t="inlineStr">
        <is>
          <t>"Worries of a Feminist Mother.” Lead, Follow, or Move Out of the Way: Global Perspectives in Literature and Film. Edited by Monique Ferrell, Julian Williams, and Ruth Garcia, 4th ed., Kendall Hunt, 2018, pp. 3-7.</t>
        </is>
      </c>
      <c r="X2488" s="3" t="inlineStr"/>
      <c r="Y2488" s="3" t="inlineStr"/>
      <c r="Z2488" s="3" t="inlineStr"/>
      <c r="AA2488" s="3" t="inlineStr"/>
      <c r="AB2488" s="3" t="inlineStr"/>
      <c r="AC2488" s="3" t="inlineStr">
        <is>
          <t>School of Arts &amp; Sciences</t>
        </is>
      </c>
      <c r="AD2488" s="3" t="n"/>
      <c r="AE2488" s="3" t="inlineStr">
        <is>
          <t>No</t>
        </is>
      </c>
      <c r="AF2488" s="3" t="inlineStr"/>
      <c r="AG2488" s="4" t="inlineStr"/>
      <c r="AH2488" s="4" t="inlineStr"/>
      <c r="AI2488" s="4" t="inlineStr"/>
    </row>
    <row r="2489">
      <c r="A2489" s="3" t="inlineStr">
        <is>
          <t>ENG-0588</t>
        </is>
      </c>
      <c r="B2489" s="3" t="inlineStr">
        <is>
          <t>Goodison</t>
        </is>
      </c>
      <c r="C2489" s="3" t="inlineStr">
        <is>
          <t>Camille</t>
        </is>
      </c>
      <c r="D2489" s="3" t="inlineStr">
        <is>
          <t>Camille Goodison</t>
        </is>
      </c>
      <c r="E2489" s="3" t="inlineStr">
        <is>
          <t>Professor</t>
        </is>
      </c>
      <c r="F2489" s="3" t="inlineStr">
        <is>
          <t>NYC College of Technology</t>
        </is>
      </c>
      <c r="G2489" s="3" t="inlineStr">
        <is>
          <t>English</t>
        </is>
      </c>
      <c r="H2489" s="3" t="inlineStr">
        <is>
          <t>CGoodison@citytech.cuny.edu</t>
        </is>
      </c>
      <c r="I2489" s="3" t="inlineStr">
        <is>
          <t>Book</t>
        </is>
      </c>
      <c r="J2489" s="3" t="inlineStr">
        <is>
          <t>Yugen.“ Steam Ticket 21 (2018): 13</t>
        </is>
      </c>
      <c r="K2489" s="3" t="n">
        <v>2018</v>
      </c>
      <c r="L2489" s="3" t="inlineStr"/>
      <c r="M2489" s="3" t="inlineStr">
        <is>
          <t>”Yugen.“ Steam Ticket 21</t>
        </is>
      </c>
      <c r="N2489" s="3" t="inlineStr"/>
      <c r="O2489" s="3" t="n"/>
      <c r="P2489" s="3" t="inlineStr"/>
      <c r="Q2489" s="3" t="inlineStr"/>
      <c r="R2489" s="3" t="inlineStr"/>
      <c r="S2489" s="3" t="inlineStr">
        <is>
          <t>Dept bio</t>
        </is>
      </c>
      <c r="T2489" s="3" t="n">
        <v>1</v>
      </c>
      <c r="U2489" s="3" t="inlineStr">
        <is>
          <t>Medium (self-reported in faculty bio)</t>
        </is>
      </c>
      <c r="V2489" s="3" t="n"/>
      <c r="W2489" s="3" t="inlineStr">
        <is>
          <t>”Yugen.“ Steam Ticket 21 (2018): 13.</t>
        </is>
      </c>
      <c r="X2489" s="3" t="inlineStr"/>
      <c r="Y2489" s="3" t="inlineStr"/>
      <c r="Z2489" s="3" t="inlineStr"/>
      <c r="AA2489" s="3" t="inlineStr"/>
      <c r="AB2489" s="3" t="inlineStr"/>
      <c r="AC2489" s="3" t="inlineStr">
        <is>
          <t>School of Arts &amp; Sciences</t>
        </is>
      </c>
      <c r="AD2489" s="3" t="n"/>
      <c r="AE2489" s="3" t="inlineStr">
        <is>
          <t>No</t>
        </is>
      </c>
      <c r="AF2489" s="3" t="inlineStr"/>
      <c r="AG2489" s="4" t="inlineStr"/>
      <c r="AH2489" s="4" t="inlineStr"/>
      <c r="AI2489" s="4" t="inlineStr"/>
    </row>
    <row r="2490">
      <c r="A2490" s="3" t="inlineStr">
        <is>
          <t>ENG-0589</t>
        </is>
      </c>
      <c r="B2490" s="3" t="inlineStr">
        <is>
          <t>Harris</t>
        </is>
      </c>
      <c r="C2490" s="3" t="inlineStr">
        <is>
          <t>Carole</t>
        </is>
      </c>
      <c r="D2490" s="3" t="inlineStr">
        <is>
          <t>Carole Harris</t>
        </is>
      </c>
      <c r="E2490" s="3" t="inlineStr">
        <is>
          <t>Associate Professor</t>
        </is>
      </c>
      <c r="F2490" s="3" t="inlineStr">
        <is>
          <t>NYC College of Technology</t>
        </is>
      </c>
      <c r="G2490" s="3" t="inlineStr">
        <is>
          <t>English</t>
        </is>
      </c>
      <c r="H2490" s="3" t="inlineStr">
        <is>
          <t>CHarris@citytech.cuny.edu</t>
        </is>
      </c>
      <c r="I2490" s="3" t="inlineStr">
        <is>
          <t>Conference presentation</t>
        </is>
      </c>
      <c r="J2490" s="3" t="inlineStr">
        <is>
          <t>’The Pleasant Lady’ in Flannery O’Connor’s ‘Revelation’: Maryat Lee Talks Back</t>
        </is>
      </c>
      <c r="K2490" s="3" t="n">
        <v>2018</v>
      </c>
      <c r="L2490" s="3" t="inlineStr"/>
      <c r="M2490" s="3" t="inlineStr">
        <is>
          <t>“’The Pleasant Lady’ in Flannery O’Connor’s ‘Revelation’: Maryat Lee Talks Back.” Flannery O’Connor Review 16</t>
        </is>
      </c>
      <c r="N2490" s="3" t="inlineStr"/>
      <c r="O2490" s="3" t="n"/>
      <c r="P2490" s="3" t="inlineStr"/>
      <c r="Q2490" s="3" t="inlineStr"/>
      <c r="R2490" s="3" t="inlineStr"/>
      <c r="S2490" s="3" t="inlineStr">
        <is>
          <t>Dept bio</t>
        </is>
      </c>
      <c r="T2490" s="3" t="n">
        <v>1</v>
      </c>
      <c r="U2490" s="3" t="inlineStr">
        <is>
          <t>Medium (self-reported in faculty bio)</t>
        </is>
      </c>
      <c r="V2490" s="3" t="n"/>
      <c r="W2490" s="3" t="inlineStr">
        <is>
          <t>“’The Pleasant Lady’ in Flannery O’Connor’s ‘Revelation’: Maryat Lee Talks Back.” Flannery O’Connor Review 16 (2018): 30-55.</t>
        </is>
      </c>
      <c r="X2490" s="3" t="inlineStr"/>
      <c r="Y2490" s="3" t="inlineStr"/>
      <c r="Z2490" s="3" t="inlineStr"/>
      <c r="AA2490" s="3" t="inlineStr"/>
      <c r="AB2490" s="3" t="inlineStr"/>
      <c r="AC2490" s="3" t="inlineStr">
        <is>
          <t>School of Arts &amp; Sciences</t>
        </is>
      </c>
      <c r="AD2490" s="3" t="n"/>
      <c r="AE2490" s="3" t="inlineStr">
        <is>
          <t>No</t>
        </is>
      </c>
      <c r="AF2490" s="3" t="inlineStr"/>
      <c r="AG2490" s="4" t="inlineStr"/>
      <c r="AH2490" s="4" t="inlineStr"/>
      <c r="AI2490" s="4" t="inlineStr"/>
    </row>
    <row r="2491">
      <c r="A2491" s="3" t="inlineStr">
        <is>
          <t>ENG-0590</t>
        </is>
      </c>
      <c r="B2491" s="3" t="inlineStr">
        <is>
          <t>Hellman</t>
        </is>
      </c>
      <c r="C2491" s="3" t="inlineStr">
        <is>
          <t>Caroline Chamberlin</t>
        </is>
      </c>
      <c r="D2491" s="3" t="inlineStr">
        <is>
          <t>Caroline Chamberlin Hellman</t>
        </is>
      </c>
      <c r="E2491" s="3" t="inlineStr">
        <is>
          <t>Professor</t>
        </is>
      </c>
      <c r="F2491" s="3" t="inlineStr">
        <is>
          <t>NYC College of Technology</t>
        </is>
      </c>
      <c r="G2491" s="3" t="inlineStr">
        <is>
          <t>English</t>
        </is>
      </c>
      <c r="H2491" s="3" t="inlineStr">
        <is>
          <t>CHellman@citytech.cuny.edu</t>
        </is>
      </c>
      <c r="I2491" s="3" t="inlineStr">
        <is>
          <t>Book chapter</t>
        </is>
      </c>
      <c r="J2491" s="3" t="inlineStr">
        <is>
          <t>“Shut not your doors to me, proud libraries!”:</t>
        </is>
      </c>
      <c r="K2491" s="3" t="n">
        <v>2018</v>
      </c>
      <c r="L2491" s="3" t="inlineStr">
        <is>
          <t>University of Massachusetts Press eBooks</t>
        </is>
      </c>
      <c r="M2491" s="3" t="inlineStr">
        <is>
          <t>Caroline Chamberlin Hellman</t>
        </is>
      </c>
      <c r="N2491" s="3" t="inlineStr"/>
      <c r="O2491" s="3" t="n"/>
      <c r="P2491" s="3" t="inlineStr"/>
      <c r="Q2491" s="3" t="inlineStr">
        <is>
          <t>10.2307/j.ctv346vb9.11</t>
        </is>
      </c>
      <c r="R2491" s="3" t="inlineStr">
        <is>
          <t>https://doi.org/10.2307/j.ctv346vb9.11</t>
        </is>
      </c>
      <c r="S2491" s="3" t="inlineStr">
        <is>
          <t>OpenAlex; Dept bio</t>
        </is>
      </c>
      <c r="T2491" s="3" t="n">
        <v>2</v>
      </c>
      <c r="U2491" s="3" t="inlineStr">
        <is>
          <t>High (City Tech affiliation on paper); 2 sources</t>
        </is>
      </c>
      <c r="V2491" s="3" t="n"/>
      <c r="W2491" s="3" t="inlineStr">
        <is>
          <t>“‘Shut Not Your Doors to Me, Proud Libraries!’: The Repatriation of Edith Wharton's Library.” In From Page to Place: American Literary Tourism and the Afterlives of Authors. Ed. Hilary Iris Lowe and Jennifer Harris. University of Massachusetts Press, 2017.</t>
        </is>
      </c>
      <c r="X2491" s="3" t="inlineStr"/>
      <c r="Y2491" s="3" t="inlineStr"/>
      <c r="Z2491" s="3" t="inlineStr"/>
      <c r="AA2491" s="3" t="inlineStr">
        <is>
          <t>Not found</t>
        </is>
      </c>
      <c r="AB2491" s="3" t="inlineStr">
        <is>
          <t>closed</t>
        </is>
      </c>
      <c r="AC2491" s="3" t="inlineStr">
        <is>
          <t>School of Arts &amp; Sciences</t>
        </is>
      </c>
      <c r="AD2491" s="3" t="n">
        <v>1</v>
      </c>
      <c r="AE2491" s="3" t="inlineStr">
        <is>
          <t>No</t>
        </is>
      </c>
      <c r="AF2491" s="3" t="inlineStr"/>
      <c r="AG2491" s="4" t="inlineStr"/>
      <c r="AH2491" s="4" t="inlineStr"/>
      <c r="AI2491" s="4" t="inlineStr"/>
    </row>
    <row r="2492">
      <c r="A2492" s="3" t="inlineStr">
        <is>
          <t>ENG-0591</t>
        </is>
      </c>
      <c r="B2492" s="3" t="inlineStr">
        <is>
          <t>Sears</t>
        </is>
      </c>
      <c r="C2492" s="3" t="inlineStr">
        <is>
          <t>Jennifer</t>
        </is>
      </c>
      <c r="D2492" s="3" t="inlineStr">
        <is>
          <t>Jennifer Sears</t>
        </is>
      </c>
      <c r="E2492" s="3" t="inlineStr">
        <is>
          <t>Associate Professor</t>
        </is>
      </c>
      <c r="F2492" s="3" t="inlineStr">
        <is>
          <t>NYC College of Technology</t>
        </is>
      </c>
      <c r="G2492" s="3" t="inlineStr">
        <is>
          <t>English</t>
        </is>
      </c>
      <c r="H2492" s="3" t="inlineStr">
        <is>
          <t>JSears@citytech.cuny.edu</t>
        </is>
      </c>
      <c r="I2492" s="3" t="inlineStr">
        <is>
          <t>Paper (venue type unclear)</t>
        </is>
      </c>
      <c r="J2492" s="3" t="inlineStr">
        <is>
          <t>"Our Stories" Developing a Virtual Community of First-Year Voices</t>
        </is>
      </c>
      <c r="K2492" s="3" t="n">
        <v>2019</v>
      </c>
      <c r="L2492" s="3" t="inlineStr">
        <is>
          <t>CUNY Academic Works (City University of New York)</t>
        </is>
      </c>
      <c r="M2492" s="3" t="inlineStr">
        <is>
          <t>Sandra Cheng; Jennifer Sears; Karen Goodlad; Ashwin Satyanarayana; Mery Diaz; Philip Kreniske</t>
        </is>
      </c>
      <c r="N2492" s="3" t="inlineStr"/>
      <c r="O2492" s="3" t="n"/>
      <c r="P2492" s="3" t="inlineStr"/>
      <c r="Q2492" s="3" t="inlineStr"/>
      <c r="R2492" s="3" t="inlineStr">
        <is>
          <t>https://openalex.org/W2946551412</t>
        </is>
      </c>
      <c r="S2492" s="3" t="inlineStr">
        <is>
          <t>OpenAlex; CUNY Academic Works</t>
        </is>
      </c>
      <c r="T2492" s="3" t="n">
        <v>2</v>
      </c>
      <c r="U2492" s="3" t="inlineStr">
        <is>
          <t>High (City Tech affiliation on paper); 2 sources</t>
        </is>
      </c>
      <c r="V2492" s="3" t="n"/>
      <c r="W2492" s="3" t="inlineStr"/>
      <c r="X2492" s="3" t="inlineStr">
        <is>
          <t>First Year Learning Communities (FYLC) at City Tech is structured to provide first-year students in linked courses an interdisciplinary learning experience. This approach creates opportunities for students to form bonds within the college community. A shared belief among faculty leaders in the potential for writing to transform the student experience led to the development of the “Our Stories” digital writing project. “Our Stories” offers FYLC students the opportunity to express their experiences in classes, seminars, lectures, study groups, and labs on the OpenLab, a digital platform for teaching, learning, and sharing. Through this project, students shared their stories and revealed an institution with a large immigrant population, evoking questions of vulnerability, cultural adjustment, and unspoken uncertainties about college life. During a two-part interactive workshop, we will utilize reflective writing to engage the audience, and participants will review “Our Stories” narratives to inform the conversation around the challenges in the transition to college. We seek to amplify the diverse voices of our first-year students into participants’ conversations and thought processes with emphasis on first generation and diverse populations. Through this process we intend to develop a sense of how we as educators and administrators can support the student transition to college and reveal the need for continued advocacy and funding to develop innovative programs to support diverse students emotionally, economically, socially, and academically.</t>
        </is>
      </c>
      <c r="Y2492" s="3" t="inlineStr">
        <is>
          <t>OpenAlex</t>
        </is>
      </c>
      <c r="Z2492" s="3" t="inlineStr">
        <is>
          <t>https://academicworks.cuny.edu/context/ny_pubs/article/1414/type/native/viewcontent/Our_Stories_Virtual_Community_for_First_Year_Voices_CUE_2019_presentation.pptx</t>
        </is>
      </c>
      <c r="AA2492" s="3" t="inlineStr">
        <is>
          <t>Not found</t>
        </is>
      </c>
      <c r="AB2492" s="3" t="inlineStr">
        <is>
          <t>closed</t>
        </is>
      </c>
      <c r="AC2492" s="3" t="inlineStr">
        <is>
          <t>School of Arts &amp; Sciences</t>
        </is>
      </c>
      <c r="AD2492" s="3" t="n">
        <v>0</v>
      </c>
      <c r="AE2492" s="3" t="inlineStr">
        <is>
          <t>No</t>
        </is>
      </c>
      <c r="AF2492" s="3" t="inlineStr"/>
      <c r="AG2492" s="4" t="inlineStr"/>
      <c r="AH2492" s="4" t="inlineStr"/>
      <c r="AI2492" s="4" t="inlineStr"/>
    </row>
    <row r="2493">
      <c r="A2493" s="3" t="inlineStr">
        <is>
          <t>ENG-0592</t>
        </is>
      </c>
      <c r="B2493" s="3" t="inlineStr">
        <is>
          <t>Behrent</t>
        </is>
      </c>
      <c r="C2493" s="3" t="inlineStr">
        <is>
          <t>Megan</t>
        </is>
      </c>
      <c r="D2493" s="3" t="inlineStr">
        <is>
          <t>Megan Behrent</t>
        </is>
      </c>
      <c r="E2493" s="3" t="inlineStr">
        <is>
          <t>Professor</t>
        </is>
      </c>
      <c r="F2493" s="3" t="inlineStr">
        <is>
          <t>NYC College of Technology</t>
        </is>
      </c>
      <c r="G2493" s="3" t="inlineStr">
        <is>
          <t>English</t>
        </is>
      </c>
      <c r="H2493" s="3" t="inlineStr">
        <is>
          <t>MBehrent@citytech.cuny.edu</t>
        </is>
      </c>
      <c r="I2493" s="3" t="inlineStr">
        <is>
          <t>Paper (venue type unclear)</t>
        </is>
      </c>
      <c r="J2493" s="3" t="inlineStr">
        <is>
          <t>An Interview with Nancy Armstrong, Coauthor of The Imaginary Puritan: Literature, Intellectual Labor, and the Origins of Personal Life</t>
        </is>
      </c>
      <c r="K2493" s="3" t="n">
        <v>2019</v>
      </c>
      <c r="L2493" s="3" t="inlineStr">
        <is>
          <t>DOAJ (DOAJ: Directory of Open Access Journals)</t>
        </is>
      </c>
      <c r="M2493" s="3" t="inlineStr">
        <is>
          <t>Nancy Armstrong; Megan Behrent</t>
        </is>
      </c>
      <c r="N2493" s="3" t="inlineStr"/>
      <c r="O2493" s="3" t="n"/>
      <c r="P2493" s="3" t="inlineStr"/>
      <c r="Q2493" s="3" t="inlineStr"/>
      <c r="R2493" s="3" t="inlineStr">
        <is>
          <t>https://openalex.org/W4306246827</t>
        </is>
      </c>
      <c r="S2493" s="3" t="inlineStr">
        <is>
          <t>OpenAlex; CUNY Academic Works; Dept bio</t>
        </is>
      </c>
      <c r="T2493" s="3" t="n">
        <v>3</v>
      </c>
      <c r="U2493" s="3" t="inlineStr">
        <is>
          <t>High (City Tech affiliation on paper); 3 sources</t>
        </is>
      </c>
      <c r="V2493" s="3" t="n"/>
      <c r="W2493" s="3" t="inlineStr">
        <is>
          <t>Editor’s Introduction &amp; “An Interview with Nancy Armstrong,” NANO: New American Notes Online Special Issue on Captivity Narratives Then &amp; Now: Gender, Race and the Captive in 20th and 21st Century American Literature and Culture (Fall 2019).</t>
        </is>
      </c>
      <c r="X2493" s="3" t="inlineStr">
        <is>
          <t>Megan Behrent Interviews Nancy Armstrong, the author of The Imaginary Puritan: Literature, Intellectual Labor, and the Origins of Personal Life and “Captivity and Cultural Capital in the English Novel” and answers the question: how should we understand of the role of captivity narratives within the cultural capital of American history?</t>
        </is>
      </c>
      <c r="Y2493" s="3" t="inlineStr">
        <is>
          <t>OpenAlex</t>
        </is>
      </c>
      <c r="Z2493" s="3" t="inlineStr">
        <is>
          <t>https://doaj.org/article/182d8696a74c4530a42f3da32c9e4520</t>
        </is>
      </c>
      <c r="AA2493" s="3" t="inlineStr">
        <is>
          <t>Open-access page (via OpenAlex)</t>
        </is>
      </c>
      <c r="AB2493" s="3" t="inlineStr">
        <is>
          <t>green</t>
        </is>
      </c>
      <c r="AC2493" s="3" t="inlineStr">
        <is>
          <t>School of Arts &amp; Sciences</t>
        </is>
      </c>
      <c r="AD2493" s="3" t="n">
        <v>0</v>
      </c>
      <c r="AE2493" s="3" t="inlineStr">
        <is>
          <t>No</t>
        </is>
      </c>
      <c r="AF2493" s="3" t="inlineStr"/>
      <c r="AG2493" s="4" t="inlineStr"/>
      <c r="AH2493" s="4" t="inlineStr"/>
      <c r="AI2493" s="4" t="inlineStr"/>
    </row>
    <row r="2494">
      <c r="A2494" s="3" t="inlineStr">
        <is>
          <t>ENG-0593</t>
        </is>
      </c>
      <c r="B2494" s="3" t="inlineStr">
        <is>
          <t>Saddik</t>
        </is>
      </c>
      <c r="C2494" s="3" t="inlineStr">
        <is>
          <t>Annette</t>
        </is>
      </c>
      <c r="D2494" s="3" t="inlineStr">
        <is>
          <t>Annette Saddik</t>
        </is>
      </c>
      <c r="E2494" s="3" t="inlineStr">
        <is>
          <t>Distinguished Professor</t>
        </is>
      </c>
      <c r="F2494" s="3" t="inlineStr">
        <is>
          <t>NYC College of Technology</t>
        </is>
      </c>
      <c r="G2494" s="3" t="inlineStr">
        <is>
          <t>English</t>
        </is>
      </c>
      <c r="H2494" s="3" t="inlineStr">
        <is>
          <t>ASaddik@citytech.cuny.edu</t>
        </is>
      </c>
      <c r="I2494" s="3" t="inlineStr">
        <is>
          <t>Book</t>
        </is>
      </c>
      <c r="J2494" s="3" t="inlineStr">
        <is>
          <t>Animated Saints." Invited introduction to Broken Gates: Directing Tennessee Williams' Night of the Iguana, Anthoullis Demosthenous</t>
        </is>
      </c>
      <c r="K2494" s="3" t="n">
        <v>2019</v>
      </c>
      <c r="L2494" s="3" t="inlineStr"/>
      <c r="M2494" s="3" t="inlineStr"/>
      <c r="N2494" s="3" t="inlineStr"/>
      <c r="O2494" s="3" t="n"/>
      <c r="P2494" s="3" t="inlineStr"/>
      <c r="Q2494" s="3" t="inlineStr"/>
      <c r="R2494" s="3" t="inlineStr"/>
      <c r="S2494" s="3" t="inlineStr">
        <is>
          <t>Dept bio</t>
        </is>
      </c>
      <c r="T2494" s="3" t="n">
        <v>1</v>
      </c>
      <c r="U2494" s="3" t="inlineStr">
        <is>
          <t>Medium (self-reported in faculty bio)</t>
        </is>
      </c>
      <c r="V2494" s="3" t="n"/>
      <c r="W2494" s="3" t="inlineStr">
        <is>
          <t>"Animated Saints." Invited introduction to Broken Gates: Directing Tennessee Williams' Night of the Iguana, Anthoullis Demosthenous. Technohoros ETHAL, 2019: 6-7. Limassol, Cyprus.</t>
        </is>
      </c>
      <c r="X2494" s="3" t="inlineStr"/>
      <c r="Y2494" s="3" t="inlineStr"/>
      <c r="Z2494" s="3" t="inlineStr"/>
      <c r="AA2494" s="3" t="inlineStr"/>
      <c r="AB2494" s="3" t="inlineStr"/>
      <c r="AC2494" s="3" t="inlineStr">
        <is>
          <t>School of Arts &amp; Sciences</t>
        </is>
      </c>
      <c r="AD2494" s="3" t="n"/>
      <c r="AE2494" s="3" t="inlineStr">
        <is>
          <t>No</t>
        </is>
      </c>
      <c r="AF2494" s="3" t="inlineStr"/>
      <c r="AG2494" s="4" t="inlineStr"/>
      <c r="AH2494" s="4" t="inlineStr"/>
      <c r="AI2494" s="4" t="inlineStr"/>
    </row>
    <row r="2495">
      <c r="A2495" s="3" t="inlineStr">
        <is>
          <t>ENG-0594</t>
        </is>
      </c>
      <c r="B2495" s="3" t="inlineStr">
        <is>
          <t>Ferrell</t>
        </is>
      </c>
      <c r="C2495" s="3" t="inlineStr">
        <is>
          <t>Monique</t>
        </is>
      </c>
      <c r="D2495" s="3" t="inlineStr">
        <is>
          <t>Monique Ferrell</t>
        </is>
      </c>
      <c r="E2495" s="3" t="inlineStr">
        <is>
          <t>Professor</t>
        </is>
      </c>
      <c r="F2495" s="3" t="inlineStr">
        <is>
          <t>NYC College of Technology</t>
        </is>
      </c>
      <c r="G2495" s="3" t="inlineStr">
        <is>
          <t>English</t>
        </is>
      </c>
      <c r="H2495" s="3" t="inlineStr">
        <is>
          <t>MFerrell@citytech.cuny.edu</t>
        </is>
      </c>
      <c r="I2495" s="3" t="inlineStr">
        <is>
          <t>Conference presentation</t>
        </is>
      </c>
      <c r="J2495" s="3" t="inlineStr">
        <is>
          <t>Carnegie Hall, 1619 Event—400 Years of Inequality: Contributions from the Diaspora, December 2019</t>
        </is>
      </c>
      <c r="K2495" s="3" t="n">
        <v>2019</v>
      </c>
      <c r="L2495" s="3" t="inlineStr"/>
      <c r="M2495" s="3" t="inlineStr"/>
      <c r="N2495" s="3" t="inlineStr"/>
      <c r="O2495" s="3" t="n"/>
      <c r="P2495" s="3" t="inlineStr"/>
      <c r="Q2495" s="3" t="inlineStr"/>
      <c r="R2495" s="3" t="inlineStr"/>
      <c r="S2495" s="3" t="inlineStr">
        <is>
          <t>Dept bio</t>
        </is>
      </c>
      <c r="T2495" s="3" t="n">
        <v>1</v>
      </c>
      <c r="U2495" s="3" t="inlineStr">
        <is>
          <t>Medium (self-reported in faculty bio)</t>
        </is>
      </c>
      <c r="V2495" s="3" t="n"/>
      <c r="W2495" s="3" t="inlineStr">
        <is>
          <t>Carnegie Hall, 1619 Event—400 Years of Inequality: Contributions from the Diaspora, December 2019.</t>
        </is>
      </c>
      <c r="X2495" s="3" t="inlineStr"/>
      <c r="Y2495" s="3" t="inlineStr"/>
      <c r="Z2495" s="3" t="inlineStr"/>
      <c r="AA2495" s="3" t="inlineStr"/>
      <c r="AB2495" s="3" t="inlineStr"/>
      <c r="AC2495" s="3" t="inlineStr">
        <is>
          <t>School of Arts &amp; Sciences</t>
        </is>
      </c>
      <c r="AD2495" s="3" t="n"/>
      <c r="AE2495" s="3" t="inlineStr">
        <is>
          <t>No</t>
        </is>
      </c>
      <c r="AF2495" s="3" t="inlineStr"/>
      <c r="AG2495" s="4" t="inlineStr"/>
      <c r="AH2495" s="4" t="inlineStr"/>
      <c r="AI2495" s="4" t="inlineStr"/>
    </row>
    <row r="2496">
      <c r="A2496" s="3" t="inlineStr">
        <is>
          <t>ENG-0595</t>
        </is>
      </c>
      <c r="B2496" s="3" t="inlineStr">
        <is>
          <t>Goodison</t>
        </is>
      </c>
      <c r="C2496" s="3" t="inlineStr">
        <is>
          <t>Camille</t>
        </is>
      </c>
      <c r="D2496" s="3" t="inlineStr">
        <is>
          <t>Camille Goodison</t>
        </is>
      </c>
      <c r="E2496" s="3" t="inlineStr">
        <is>
          <t>Professor</t>
        </is>
      </c>
      <c r="F2496" s="3" t="inlineStr">
        <is>
          <t>NYC College of Technology</t>
        </is>
      </c>
      <c r="G2496" s="3" t="inlineStr">
        <is>
          <t>English</t>
        </is>
      </c>
      <c r="H2496" s="3" t="inlineStr">
        <is>
          <t>CGoodison@citytech.cuny.edu</t>
        </is>
      </c>
      <c r="I2496" s="3" t="inlineStr">
        <is>
          <t>Book</t>
        </is>
      </c>
      <c r="J2496" s="3" t="inlineStr">
        <is>
          <t>Chance Wanderer and Other Tales of Hunger</t>
        </is>
      </c>
      <c r="K2496" s="3" t="n">
        <v>2019</v>
      </c>
      <c r="L2496" s="3" t="inlineStr">
        <is>
          <t>Publications and Research</t>
        </is>
      </c>
      <c r="M2496" s="3" t="inlineStr">
        <is>
          <t>Goodison, Camille</t>
        </is>
      </c>
      <c r="N2496" s="3" t="inlineStr"/>
      <c r="O2496" s="3" t="n"/>
      <c r="P2496" s="3" t="inlineStr"/>
      <c r="Q2496" s="3" t="inlineStr"/>
      <c r="R2496" s="3" t="inlineStr">
        <is>
          <t>https://academicworks.cuny.edu/ny_pubs/1209</t>
        </is>
      </c>
      <c r="S2496" s="3" t="inlineStr">
        <is>
          <t>CUNY Academic Works; Dept bio</t>
        </is>
      </c>
      <c r="T2496" s="3" t="n">
        <v>2</v>
      </c>
      <c r="U2496" s="3" t="inlineStr">
        <is>
          <t>High (in CUNY Academic Works); 2 sources</t>
        </is>
      </c>
      <c r="V2496" s="3" t="n"/>
      <c r="W2496" s="3" t="inlineStr">
        <is>
          <t>Chance Wanderer and Other Tales of Hunger (Cat In The Sun Books, Part of Redux Consortium, July 2019).</t>
        </is>
      </c>
      <c r="X2496" s="3" t="inlineStr">
        <is>
          <t>Goodison's collection explores the lives of a range of people who find themselves at a pivotal point in life, often brought there through unpredictable, unseen forces. The characters are seemingly ordinary individuals -- teachers, shoemakers, shop clerks -- who at some point reveal themselves to be loners, dissidents, artists, seekers and sages; essentially, representatives of traditions under test. The many material fetishisms of modern life never satisfy or replace our individual desires, and so these characters attempt to offer new perspectives, new ways to look at the world thatâs already around them. While the stories are told realistically, they sometimes adopt elements of the whimsical and surreal. As in the fairytale or folk and oral traditions, the characters find ways to transform circumstance so some essence of life can be grasped. For these characters, however, nothing is certain and these stories donât provide the perfect closure of the fairy tale but instead a sense of meditation and longing, perhaps a provocation to act. The stories illuminate aspects of ourselves as human beings, as Americans (whatever our origins), and as citizens in a world with rapidly changing boundaries. It is a multi-voiced text as the stories are told from varying perspectives and from a range of characters, (from Amazon.com).</t>
        </is>
      </c>
      <c r="Y2496" s="3" t="inlineStr">
        <is>
          <t>CUNY Academic Works</t>
        </is>
      </c>
      <c r="Z2496" s="3" t="inlineStr">
        <is>
          <t>https://academicworks.cuny.edu/context/ny_pubs/article/2240/viewcontent/ChanceWanderTextrev2__1_.pdf</t>
        </is>
      </c>
      <c r="AA2496" s="3" t="inlineStr">
        <is>
          <t>PDF in CUNY Academic Works</t>
        </is>
      </c>
      <c r="AB2496" s="3" t="inlineStr"/>
      <c r="AC2496" s="3" t="inlineStr">
        <is>
          <t>School of Arts &amp; Sciences</t>
        </is>
      </c>
      <c r="AD2496" s="3" t="n"/>
      <c r="AE2496" s="3" t="inlineStr">
        <is>
          <t>No</t>
        </is>
      </c>
      <c r="AF2496" s="3" t="inlineStr"/>
      <c r="AG2496" s="4" t="inlineStr"/>
      <c r="AH2496" s="4" t="inlineStr"/>
      <c r="AI2496" s="4" t="inlineStr"/>
    </row>
    <row r="2497">
      <c r="A2497" s="3" t="inlineStr">
        <is>
          <t>ENG-0596</t>
        </is>
      </c>
      <c r="B2497" s="3" t="inlineStr">
        <is>
          <t>Hellman</t>
        </is>
      </c>
      <c r="C2497" s="3" t="inlineStr">
        <is>
          <t>Caroline Chamberlin</t>
        </is>
      </c>
      <c r="D2497" s="3" t="inlineStr">
        <is>
          <t>Caroline Chamberlin Hellman</t>
        </is>
      </c>
      <c r="E2497" s="3" t="inlineStr">
        <is>
          <t>Professor</t>
        </is>
      </c>
      <c r="F2497" s="3" t="inlineStr">
        <is>
          <t>NYC College of Technology</t>
        </is>
      </c>
      <c r="G2497" s="3" t="inlineStr">
        <is>
          <t>English</t>
        </is>
      </c>
      <c r="H2497" s="3" t="inlineStr">
        <is>
          <t>CHellman@citytech.cuny.edu</t>
        </is>
      </c>
      <c r="I2497" s="3" t="inlineStr">
        <is>
          <t>Book</t>
        </is>
      </c>
      <c r="J2497" s="3" t="inlineStr">
        <is>
          <t>Children of the Raven and the Whale</t>
        </is>
      </c>
      <c r="K2497" s="3" t="n">
        <v>2019</v>
      </c>
      <c r="L2497" s="3" t="inlineStr">
        <is>
          <t>University of Virginia Press eBooks</t>
        </is>
      </c>
      <c r="M2497" s="3" t="inlineStr">
        <is>
          <t>Caroline Chamberlin Hellman</t>
        </is>
      </c>
      <c r="N2497" s="3" t="inlineStr"/>
      <c r="O2497" s="3" t="n"/>
      <c r="P2497" s="3" t="inlineStr"/>
      <c r="Q2497" s="3" t="inlineStr">
        <is>
          <t>10.2307/j.ctvsn3pj9</t>
        </is>
      </c>
      <c r="R2497" s="3" t="inlineStr">
        <is>
          <t>https://doi.org/10.2307/j.ctvsn3pj9</t>
        </is>
      </c>
      <c r="S2497" s="3" t="inlineStr">
        <is>
          <t>OpenAlex; Dept bio</t>
        </is>
      </c>
      <c r="T2497" s="3" t="n">
        <v>2</v>
      </c>
      <c r="U2497" s="3" t="inlineStr">
        <is>
          <t>High (City Tech affiliation on paper); 2 sources</t>
        </is>
      </c>
      <c r="V2497" s="3" t="n"/>
      <c r="W2497" s="3" t="inlineStr">
        <is>
          <t>Children of the Raven and the Whale: Visions and Revisions in American Literature (University of Virginia Press, 2019)</t>
        </is>
      </c>
      <c r="X2497" s="3" t="inlineStr"/>
      <c r="Y2497" s="3" t="inlineStr"/>
      <c r="Z2497" s="3" t="inlineStr"/>
      <c r="AA2497" s="3" t="inlineStr">
        <is>
          <t>Not found</t>
        </is>
      </c>
      <c r="AB2497" s="3" t="inlineStr">
        <is>
          <t>closed</t>
        </is>
      </c>
      <c r="AC2497" s="3" t="inlineStr">
        <is>
          <t>School of Arts &amp; Sciences</t>
        </is>
      </c>
      <c r="AD2497" s="3" t="n">
        <v>1</v>
      </c>
      <c r="AE2497" s="3" t="inlineStr">
        <is>
          <t>No</t>
        </is>
      </c>
      <c r="AF2497" s="3" t="inlineStr"/>
      <c r="AG2497" s="4" t="inlineStr"/>
      <c r="AH2497" s="4" t="inlineStr"/>
      <c r="AI2497" s="4" t="inlineStr"/>
    </row>
    <row r="2498">
      <c r="A2498" s="3" t="inlineStr">
        <is>
          <t>ENG-0599</t>
        </is>
      </c>
      <c r="B2498" s="3" t="inlineStr">
        <is>
          <t>Goodison</t>
        </is>
      </c>
      <c r="C2498" s="3" t="inlineStr">
        <is>
          <t>Camille</t>
        </is>
      </c>
      <c r="D2498" s="3" t="inlineStr">
        <is>
          <t>Camille Goodison</t>
        </is>
      </c>
      <c r="E2498" s="3" t="inlineStr">
        <is>
          <t>Professor</t>
        </is>
      </c>
      <c r="F2498" s="3" t="inlineStr">
        <is>
          <t>NYC College of Technology</t>
        </is>
      </c>
      <c r="G2498" s="3" t="inlineStr">
        <is>
          <t>English</t>
        </is>
      </c>
      <c r="H2498" s="3" t="inlineStr">
        <is>
          <t>CGoodison@citytech.cuny.edu</t>
        </is>
      </c>
      <c r="I2498" s="3" t="inlineStr">
        <is>
          <t>Book</t>
        </is>
      </c>
      <c r="J2498" s="3" t="inlineStr">
        <is>
          <t>ComplexCITY: A Dramatic Reading</t>
        </is>
      </c>
      <c r="K2498" s="3" t="n">
        <v>2019</v>
      </c>
      <c r="L2498" s="3" t="inlineStr"/>
      <c r="M2498" s="3" t="inlineStr"/>
      <c r="N2498" s="3" t="inlineStr"/>
      <c r="O2498" s="3" t="n"/>
      <c r="P2498" s="3" t="inlineStr"/>
      <c r="Q2498" s="3" t="inlineStr"/>
      <c r="R2498" s="3" t="inlineStr"/>
      <c r="S2498" s="3" t="inlineStr">
        <is>
          <t>Dept bio</t>
        </is>
      </c>
      <c r="T2498" s="3" t="n">
        <v>1</v>
      </c>
      <c r="U2498" s="3" t="inlineStr">
        <is>
          <t>Medium (self-reported in faculty bio)</t>
        </is>
      </c>
      <c r="V2498" s="3" t="n"/>
      <c r="W2498" s="3" t="inlineStr">
        <is>
          <t>“ComplexCITY: A Dramatic Reading.” The Word Cabaret, Brooklyn Waterfront Artists Coalition, Red Hook, Brooklyn, NY, June 2, 2019.</t>
        </is>
      </c>
      <c r="X2498" s="3" t="inlineStr"/>
      <c r="Y2498" s="3" t="inlineStr"/>
      <c r="Z2498" s="3" t="inlineStr"/>
      <c r="AA2498" s="3" t="inlineStr"/>
      <c r="AB2498" s="3" t="inlineStr"/>
      <c r="AC2498" s="3" t="inlineStr">
        <is>
          <t>School of Arts &amp; Sciences</t>
        </is>
      </c>
      <c r="AD2498" s="3" t="n"/>
      <c r="AE2498" s="3" t="inlineStr">
        <is>
          <t>No</t>
        </is>
      </c>
      <c r="AF2498" s="3" t="inlineStr"/>
      <c r="AG2498" s="4" t="inlineStr"/>
      <c r="AH2498" s="4" t="inlineStr"/>
      <c r="AI2498" s="4" t="inlineStr"/>
    </row>
    <row r="2499">
      <c r="A2499" s="3" t="inlineStr">
        <is>
          <t>ENG-0600</t>
        </is>
      </c>
      <c r="B2499" s="3" t="inlineStr">
        <is>
          <t>Lansiquot-Panagiotakis</t>
        </is>
      </c>
      <c r="C2499" s="3" t="inlineStr">
        <is>
          <t>Reneta</t>
        </is>
      </c>
      <c r="D2499" s="3" t="inlineStr">
        <is>
          <t>Reneta Lansiquot-Panagiotakis</t>
        </is>
      </c>
      <c r="E2499" s="3" t="inlineStr">
        <is>
          <t>Professor</t>
        </is>
      </c>
      <c r="F2499" s="3" t="inlineStr">
        <is>
          <t>NYC College of Technology</t>
        </is>
      </c>
      <c r="G2499" s="3" t="inlineStr">
        <is>
          <t>English</t>
        </is>
      </c>
      <c r="H2499" s="3" t="inlineStr">
        <is>
          <t>RLansiquot@citytech.cuny.edu</t>
        </is>
      </c>
      <c r="I2499" s="3" t="inlineStr">
        <is>
          <t>Paper (venue type unclear)</t>
        </is>
      </c>
      <c r="J2499" s="3" t="inlineStr">
        <is>
          <t>Computational thinking and the role-playing classroom: A case for game-based learning in an interdisciplinary context</t>
        </is>
      </c>
      <c r="K2499" s="3" t="n">
        <v>2019</v>
      </c>
      <c r="L2499" s="3" t="inlineStr"/>
      <c r="M2499" s="3" t="inlineStr">
        <is>
          <t>Lansiquot, R. D., Cunningham, T. D., &amp; Cabo, C</t>
        </is>
      </c>
      <c r="N2499" s="3" t="inlineStr"/>
      <c r="O2499" s="3" t="n"/>
      <c r="P2499" s="3" t="inlineStr"/>
      <c r="Q2499" s="3" t="inlineStr"/>
      <c r="R2499" s="3" t="inlineStr"/>
      <c r="S2499" s="3" t="inlineStr">
        <is>
          <t>Dept bio</t>
        </is>
      </c>
      <c r="T2499" s="3" t="n">
        <v>1</v>
      </c>
      <c r="U2499" s="3" t="inlineStr">
        <is>
          <t>Medium (self-reported in faculty bio)</t>
        </is>
      </c>
      <c r="V2499" s="3" t="n"/>
      <c r="W2499" s="3" t="inlineStr">
        <is>
          <t>Lansiquot, R. D., Cunningham, T. D., &amp; Cabo, C. (2019). Computational thinking and the role-playing classroom: A case for game-based learning in an interdisciplinary context. In R. D. Lansiquot &amp; S. P. MacDonald (Eds.), Interdisciplinary perspectives on virtual place-based learning (pp. 147-164). New York: Palgrave.</t>
        </is>
      </c>
      <c r="X2499" s="3" t="inlineStr"/>
      <c r="Y2499" s="3" t="inlineStr"/>
      <c r="Z2499" s="3" t="inlineStr"/>
      <c r="AA2499" s="3" t="inlineStr"/>
      <c r="AB2499" s="3" t="inlineStr"/>
      <c r="AC2499" s="3" t="inlineStr">
        <is>
          <t>School of Arts &amp; Sciences</t>
        </is>
      </c>
      <c r="AD2499" s="3" t="n"/>
      <c r="AE2499" s="3" t="inlineStr">
        <is>
          <t>No</t>
        </is>
      </c>
      <c r="AF2499" s="3" t="inlineStr"/>
      <c r="AG2499" s="4" t="inlineStr"/>
      <c r="AH2499" s="4" t="inlineStr"/>
      <c r="AI2499" s="4" t="inlineStr"/>
    </row>
    <row r="2500">
      <c r="A2500" s="3" t="inlineStr">
        <is>
          <t>ENG-0601</t>
        </is>
      </c>
      <c r="B2500" s="3" t="inlineStr">
        <is>
          <t>Behrent</t>
        </is>
      </c>
      <c r="C2500" s="3" t="inlineStr">
        <is>
          <t>Megan</t>
        </is>
      </c>
      <c r="D2500" s="3" t="inlineStr">
        <is>
          <t>Megan Behrent</t>
        </is>
      </c>
      <c r="E2500" s="3" t="inlineStr">
        <is>
          <t>Professor</t>
        </is>
      </c>
      <c r="F2500" s="3" t="inlineStr">
        <is>
          <t>NYC College of Technology</t>
        </is>
      </c>
      <c r="G2500" s="3" t="inlineStr">
        <is>
          <t>English</t>
        </is>
      </c>
      <c r="H2500" s="3" t="inlineStr">
        <is>
          <t>MBehrent@citytech.cuny.edu</t>
        </is>
      </c>
      <c r="I2500" s="3" t="inlineStr">
        <is>
          <t>Journal article</t>
        </is>
      </c>
      <c r="J2500" s="3" t="inlineStr">
        <is>
          <t>Editorâs Introduction for NANO Special Issue 14: Captivity Narratives Then and Now: Gender, Race, and the Captive in Twentieth- and Twenty-First-Century American Literature and Culture</t>
        </is>
      </c>
      <c r="K2500" s="3" t="n">
        <v>2019</v>
      </c>
      <c r="L2500" s="3" t="inlineStr">
        <is>
          <t>Publications and Research</t>
        </is>
      </c>
      <c r="M2500" s="3" t="inlineStr">
        <is>
          <t>Behrent, Megan</t>
        </is>
      </c>
      <c r="N2500" s="3" t="inlineStr"/>
      <c r="O2500" s="3" t="n"/>
      <c r="P2500" s="3" t="inlineStr"/>
      <c r="Q2500" s="3" t="inlineStr"/>
      <c r="R2500" s="3" t="inlineStr">
        <is>
          <t>https://academicworks.cuny.edu/ny_pubs/1334</t>
        </is>
      </c>
      <c r="S2500" s="3" t="inlineStr">
        <is>
          <t>CUNY Academic Works</t>
        </is>
      </c>
      <c r="T2500" s="3" t="n">
        <v>1</v>
      </c>
      <c r="U2500" s="3" t="inlineStr">
        <is>
          <t>High (in CUNY Academic Works)</t>
        </is>
      </c>
      <c r="V2500" s="3" t="n"/>
      <c r="W2500" s="3" t="inlineStr"/>
      <c r="X2500" s="3" t="inlineStr">
        <is>
          <t>In 2018, forty-five years after the high-profile abduction of Patricia Hearst by the Symbionese Liberation Army, CNN returned her captivity narrative to mass media in the documentary series The Radical Story of Patty Hearst. A year later, Netflix brought to a close the narrative of Kimmy Schmidt, the ever optimistic and resilient survivor of childhood abduction and fifteen years of captivity in a bunker. Tales of captivity have dominated the digital streaming universe in recent years even as the captivity narrative has proven to be a malleable genre: from the dark dystopia of The Handmaidâs Tale which powerfully depicts the horrors of survival in a world in which women are reproductive slaves, to WestWorld, set in a virtual game park recreation of captivity narratives past, a bleak commentary on the fascination narratives of the American western hold for eager guests who are unaware of the rebellion brewing among captive hosts, to the 1980s world of Stranger Things, whose first season focuses on the tale of two abducted children, and Orange is the New Black a show devoted to Americaâs largest captive population, the mass incarcerated, and in its last season, the detainees of the U.S. Immigration and Customs Enforcement (ICE). This special issue of NANO is devoted to examining the cultural significance of contemporary captivity narratives and the ways they both defy and reify the cultural and political logic of early American narratives that originated the genre.</t>
        </is>
      </c>
      <c r="Y2500" s="3" t="inlineStr">
        <is>
          <t>CUNY Academic Works</t>
        </is>
      </c>
      <c r="Z2500" s="3" t="inlineStr">
        <is>
          <t>https://academicworks.cuny.edu/context/ny_pubs/article/2368/viewcontent/Behrent_intro_2019.pdf</t>
        </is>
      </c>
      <c r="AA2500" s="3" t="inlineStr">
        <is>
          <t>PDF in CUNY Academic Works</t>
        </is>
      </c>
      <c r="AB2500" s="3" t="inlineStr"/>
      <c r="AC2500" s="3" t="inlineStr">
        <is>
          <t>School of Arts &amp; Sciences</t>
        </is>
      </c>
      <c r="AD2500" s="3" t="n"/>
      <c r="AE2500" s="3" t="inlineStr">
        <is>
          <t>No</t>
        </is>
      </c>
      <c r="AF2500" s="3" t="inlineStr"/>
      <c r="AG2500" s="4" t="inlineStr"/>
      <c r="AH2500" s="4" t="inlineStr"/>
      <c r="AI2500" s="4" t="inlineStr"/>
    </row>
    <row r="2501">
      <c r="A2501" s="3" t="inlineStr">
        <is>
          <t>ENG-0602</t>
        </is>
      </c>
      <c r="B2501" s="3" t="inlineStr">
        <is>
          <t>Behrent</t>
        </is>
      </c>
      <c r="C2501" s="3" t="inlineStr">
        <is>
          <t>Megan</t>
        </is>
      </c>
      <c r="D2501" s="3" t="inlineStr">
        <is>
          <t>Megan Behrent</t>
        </is>
      </c>
      <c r="E2501" s="3" t="inlineStr">
        <is>
          <t>Professor</t>
        </is>
      </c>
      <c r="F2501" s="3" t="inlineStr">
        <is>
          <t>NYC College of Technology</t>
        </is>
      </c>
      <c r="G2501" s="3" t="inlineStr">
        <is>
          <t>English</t>
        </is>
      </c>
      <c r="H2501" s="3" t="inlineStr">
        <is>
          <t>MBehrent@citytech.cuny.edu</t>
        </is>
      </c>
      <c r="I2501" s="3" t="inlineStr">
        <is>
          <t>Paper (venue type unclear)</t>
        </is>
      </c>
      <c r="J2501" s="3" t="inlineStr">
        <is>
          <t>Editor’s Introduction for NANO Special Issue 14: Captivity Narratives Then and Now: Gender, Race, and the Captive in Twentieth- and Twenty-First-Century American Literature and Culture</t>
        </is>
      </c>
      <c r="K2501" s="3" t="n">
        <v>2019</v>
      </c>
      <c r="L2501" s="3" t="inlineStr">
        <is>
          <t>CUNY Academic Works (City University of New York)</t>
        </is>
      </c>
      <c r="M2501" s="3" t="inlineStr">
        <is>
          <t>Megan Behrent</t>
        </is>
      </c>
      <c r="N2501" s="3" t="inlineStr"/>
      <c r="O2501" s="3" t="n"/>
      <c r="P2501" s="3" t="inlineStr"/>
      <c r="Q2501" s="3" t="inlineStr"/>
      <c r="R2501" s="3" t="inlineStr">
        <is>
          <t>https://openalex.org/W4288240474</t>
        </is>
      </c>
      <c r="S2501" s="3" t="inlineStr">
        <is>
          <t>OpenAlex</t>
        </is>
      </c>
      <c r="T2501" s="3" t="n">
        <v>1</v>
      </c>
      <c r="U2501" s="3" t="inlineStr">
        <is>
          <t>High (City Tech affiliation on paper)</t>
        </is>
      </c>
      <c r="V2501" s="3" t="n"/>
      <c r="W2501" s="3" t="inlineStr"/>
      <c r="X2501" s="3" t="inlineStr">
        <is>
          <t>In 2018, forty-five years after the high-profile abduction of Patricia Hearst by the Symbionese Liberation Army, CNN returned her captivity narrative to mass media in the documentary series The Radical Story of Patty Hearst. A year later, Netflix brought to a close the narrative of Kimmy Schmidt, the ever optimistic and resilient survivor of childhood abduction and fifteen years of captivity in a bunker. Tales of captivity have dominated the digital streaming universe in recent years even as the captivity narrative has proven to be a malleable genre: from the dark dystopia of The Handmaid’s Tale which powerfully depicts the horrors of survival in a world in which women are reproductive slaves, to WestWorld, set in a virtual game park recreation of captivity narratives past, a bleak commentary on the fascination narratives of the American western hold for eager guests who are unaware of the rebellion brewing among captive hosts, to the 1980s world of Stranger Things, whose first season focuses on the tale of two abducted children, and Orange is the New Black a show devoted to America’s largest captive population, the mass incarcerated, and in its last season, the detainees of the U.S. Immigration and Customs Enforcement (ICE). This special issue of NANO is devoted to examining the cultural significance of contemporary captivity narratives and the ways they both defy and reify the cultural and political logic of early American narratives that originated the genre.</t>
        </is>
      </c>
      <c r="Y2501" s="3" t="inlineStr">
        <is>
          <t>OpenAlex</t>
        </is>
      </c>
      <c r="Z2501" s="3" t="inlineStr">
        <is>
          <t>https://doaj.org/article/ffd750ecfc244e9480c06d4089629fd3</t>
        </is>
      </c>
      <c r="AA2501" s="3" t="inlineStr">
        <is>
          <t>Open-access page (via OpenAlex)</t>
        </is>
      </c>
      <c r="AB2501" s="3" t="inlineStr">
        <is>
          <t>green</t>
        </is>
      </c>
      <c r="AC2501" s="3" t="inlineStr">
        <is>
          <t>School of Arts &amp; Sciences</t>
        </is>
      </c>
      <c r="AD2501" s="3" t="n">
        <v>0</v>
      </c>
      <c r="AE2501" s="3" t="inlineStr">
        <is>
          <t>No</t>
        </is>
      </c>
      <c r="AF2501" s="3" t="inlineStr"/>
      <c r="AG2501" s="4" t="inlineStr"/>
      <c r="AH2501" s="4" t="inlineStr"/>
      <c r="AI2501" s="4" t="inlineStr"/>
    </row>
    <row r="2502">
      <c r="A2502" s="3" t="inlineStr">
        <is>
          <t>ENG-0604</t>
        </is>
      </c>
      <c r="B2502" s="3" t="inlineStr">
        <is>
          <t>Leston</t>
        </is>
      </c>
      <c r="C2502" s="3" t="inlineStr">
        <is>
          <t>Robert</t>
        </is>
      </c>
      <c r="D2502" s="3" t="inlineStr">
        <is>
          <t>Robert Leston</t>
        </is>
      </c>
      <c r="E2502" s="3" t="inlineStr">
        <is>
          <t>Professor</t>
        </is>
      </c>
      <c r="F2502" s="3" t="inlineStr">
        <is>
          <t>NYC College of Technology</t>
        </is>
      </c>
      <c r="G2502" s="3" t="inlineStr">
        <is>
          <t>English</t>
        </is>
      </c>
      <c r="H2502" s="3" t="inlineStr">
        <is>
          <t>RLeston@citytech.cuny.edu</t>
        </is>
      </c>
      <c r="I2502" s="3" t="inlineStr">
        <is>
          <t>Book chapter</t>
        </is>
      </c>
      <c r="J2502" s="3" t="inlineStr">
        <is>
          <t>Exposing the Idiocy of Videocy: Four Studies of YouTube's Underbelly</t>
        </is>
      </c>
      <c r="K2502" s="3" t="n">
        <v>2019</v>
      </c>
      <c r="L2502" s="3" t="inlineStr"/>
      <c r="M2502" s="3" t="inlineStr"/>
      <c r="N2502" s="3" t="inlineStr"/>
      <c r="O2502" s="3" t="n"/>
      <c r="P2502" s="3" t="inlineStr"/>
      <c r="Q2502" s="3" t="inlineStr"/>
      <c r="R2502" s="3" t="inlineStr">
        <is>
          <t>http://textshopexperiments.org/textshop06</t>
        </is>
      </c>
      <c r="S2502" s="3" t="inlineStr">
        <is>
          <t>Dept bio</t>
        </is>
      </c>
      <c r="T2502" s="3" t="n">
        <v>1</v>
      </c>
      <c r="U2502" s="3" t="inlineStr">
        <is>
          <t>Medium (self-reported in faculty bio)</t>
        </is>
      </c>
      <c r="V2502" s="3" t="n"/>
      <c r="W2502" s="3" t="inlineStr">
        <is>
          <t>Lestón, Robert, Geoffrey V. Carter, Sarah Arroyo, and Sherrin Frances. “Exposing the Idiocy of Videocy: Four Studies of YouTube's Underbelly” Textshop Experiments. (6): May 2019. Multimedia. http://textshopexperiments.org/textshop06</t>
        </is>
      </c>
      <c r="X2502" s="3" t="inlineStr"/>
      <c r="Y2502" s="3" t="inlineStr"/>
      <c r="Z2502" s="3" t="inlineStr"/>
      <c r="AA2502" s="3" t="inlineStr"/>
      <c r="AB2502" s="3" t="inlineStr"/>
      <c r="AC2502" s="3" t="inlineStr">
        <is>
          <t>School of Arts &amp; Sciences</t>
        </is>
      </c>
      <c r="AD2502" s="3" t="n"/>
      <c r="AE2502" s="3" t="inlineStr">
        <is>
          <t>No</t>
        </is>
      </c>
      <c r="AF2502" s="3" t="inlineStr"/>
      <c r="AG2502" s="4" t="inlineStr"/>
      <c r="AH2502" s="4" t="inlineStr"/>
      <c r="AI2502" s="4" t="inlineStr"/>
    </row>
    <row r="2503">
      <c r="A2503" s="3" t="inlineStr">
        <is>
          <t>ENG-0605</t>
        </is>
      </c>
      <c r="B2503" s="3" t="inlineStr">
        <is>
          <t>Dahlie</t>
        </is>
      </c>
      <c r="C2503" s="3" t="inlineStr">
        <is>
          <t>Scott</t>
        </is>
      </c>
      <c r="D2503" s="3" t="inlineStr">
        <is>
          <t>Scott Dahlie</t>
        </is>
      </c>
      <c r="E2503" s="3" t="inlineStr">
        <is>
          <t>Lecturer Doctoral Schedule</t>
        </is>
      </c>
      <c r="F2503" s="3" t="inlineStr">
        <is>
          <t>NYC College of Technology</t>
        </is>
      </c>
      <c r="G2503" s="3" t="inlineStr">
        <is>
          <t>English</t>
        </is>
      </c>
      <c r="H2503" s="3" t="inlineStr">
        <is>
          <t>scott.dahlie82@citytech.cuny.edu</t>
        </is>
      </c>
      <c r="I2503" s="3" t="inlineStr">
        <is>
          <t>Journal article</t>
        </is>
      </c>
      <c r="J2503" s="3" t="inlineStr">
        <is>
          <t>From Aberdeen to Tangoa (A Fieldwork Journal)</t>
        </is>
      </c>
      <c r="K2503" s="3" t="n">
        <v>2019</v>
      </c>
      <c r="L2503" s="3" t="inlineStr"/>
      <c r="M2503" s="3" t="inlineStr"/>
      <c r="N2503" s="3" t="inlineStr"/>
      <c r="O2503" s="3" t="n"/>
      <c r="P2503" s="3" t="inlineStr"/>
      <c r="Q2503" s="3" t="inlineStr"/>
      <c r="R2503" s="3" t="inlineStr"/>
      <c r="S2503" s="3" t="inlineStr">
        <is>
          <t>Dept bio</t>
        </is>
      </c>
      <c r="T2503" s="3" t="n">
        <v>1</v>
      </c>
      <c r="U2503" s="3" t="inlineStr">
        <is>
          <t>Medium (self-reported in faculty bio)</t>
        </is>
      </c>
      <c r="V2503" s="3" t="n"/>
      <c r="W2503" s="3" t="inlineStr">
        <is>
          <t>(2019). “From Aberdeen to Tangoa (A Fieldwork Journal),” Nabanga (UK), no. 142.</t>
        </is>
      </c>
      <c r="X2503" s="3" t="inlineStr"/>
      <c r="Y2503" s="3" t="inlineStr"/>
      <c r="Z2503" s="3" t="inlineStr"/>
      <c r="AA2503" s="3" t="inlineStr"/>
      <c r="AB2503" s="3" t="inlineStr"/>
      <c r="AC2503" s="3" t="inlineStr">
        <is>
          <t>School of Arts &amp; Sciences</t>
        </is>
      </c>
      <c r="AD2503" s="3" t="n"/>
      <c r="AE2503" s="3" t="inlineStr">
        <is>
          <t>No</t>
        </is>
      </c>
      <c r="AF2503" s="3" t="inlineStr"/>
      <c r="AG2503" s="4" t="inlineStr"/>
      <c r="AH2503" s="4" t="inlineStr"/>
      <c r="AI2503" s="4" t="inlineStr"/>
    </row>
    <row r="2504">
      <c r="A2504" s="3" t="inlineStr">
        <is>
          <t>ENG-0606</t>
        </is>
      </c>
      <c r="B2504" s="3" t="inlineStr">
        <is>
          <t>Lansiquot-Panagiotakis</t>
        </is>
      </c>
      <c r="C2504" s="3" t="inlineStr">
        <is>
          <t>Reneta</t>
        </is>
      </c>
      <c r="D2504" s="3" t="inlineStr">
        <is>
          <t>Reneta Lansiquot-Panagiotakis</t>
        </is>
      </c>
      <c r="E2504" s="3" t="inlineStr">
        <is>
          <t>Professor</t>
        </is>
      </c>
      <c r="F2504" s="3" t="inlineStr">
        <is>
          <t>NYC College of Technology</t>
        </is>
      </c>
      <c r="G2504" s="3" t="inlineStr">
        <is>
          <t>English</t>
        </is>
      </c>
      <c r="H2504" s="3" t="inlineStr">
        <is>
          <t>RLansiquot@citytech.cuny.edu</t>
        </is>
      </c>
      <c r="I2504" s="3" t="inlineStr">
        <is>
          <t>Paper (venue type unclear)</t>
        </is>
      </c>
      <c r="J2504" s="3" t="inlineStr">
        <is>
          <t>Game-based learning in an interdisciplinary context: Making the case for a high-impact educational practice</t>
        </is>
      </c>
      <c r="K2504" s="3" t="n">
        <v>2019</v>
      </c>
      <c r="L2504" s="3" t="inlineStr"/>
      <c r="M2504" s="3" t="inlineStr">
        <is>
          <t>Lansiquot, R., Cunningham, T., &amp; Cabo, C</t>
        </is>
      </c>
      <c r="N2504" s="3" t="inlineStr"/>
      <c r="O2504" s="3" t="n"/>
      <c r="P2504" s="3" t="inlineStr"/>
      <c r="Q2504" s="3" t="inlineStr"/>
      <c r="R2504" s="3" t="inlineStr"/>
      <c r="S2504" s="3" t="inlineStr">
        <is>
          <t>Dept bio</t>
        </is>
      </c>
      <c r="T2504" s="3" t="n">
        <v>1</v>
      </c>
      <c r="U2504" s="3" t="inlineStr">
        <is>
          <t>Medium (self-reported in faculty bio)</t>
        </is>
      </c>
      <c r="V2504" s="3" t="n"/>
      <c r="W2504" s="3" t="inlineStr">
        <is>
          <t>Lansiquot, R., Cunningham, T., &amp; Cabo, C. (2019). Game-based learning in an interdisciplinary context: Making the case for a high-impact educational practice. In Proceedings of EdMedia + Innovate Learning (pp. 1138-1141). Amsterdam, The Netherlands: AACE.</t>
        </is>
      </c>
      <c r="X2504" s="3" t="inlineStr"/>
      <c r="Y2504" s="3" t="inlineStr"/>
      <c r="Z2504" s="3" t="inlineStr"/>
      <c r="AA2504" s="3" t="inlineStr"/>
      <c r="AB2504" s="3" t="inlineStr"/>
      <c r="AC2504" s="3" t="inlineStr">
        <is>
          <t>School of Arts &amp; Sciences</t>
        </is>
      </c>
      <c r="AD2504" s="3" t="n"/>
      <c r="AE2504" s="3" t="inlineStr">
        <is>
          <t>No</t>
        </is>
      </c>
      <c r="AF2504" s="3" t="inlineStr"/>
      <c r="AG2504" s="4" t="inlineStr"/>
      <c r="AH2504" s="4" t="inlineStr"/>
      <c r="AI2504" s="4" t="inlineStr"/>
    </row>
    <row r="2505">
      <c r="A2505" s="3" t="inlineStr">
        <is>
          <t>ENG-0607</t>
        </is>
      </c>
      <c r="B2505" s="3" t="inlineStr">
        <is>
          <t>Scanlan</t>
        </is>
      </c>
      <c r="C2505" s="3" t="inlineStr">
        <is>
          <t>Sean</t>
        </is>
      </c>
      <c r="D2505" s="3" t="inlineStr">
        <is>
          <t>Sean Scanlan</t>
        </is>
      </c>
      <c r="E2505" s="3" t="inlineStr">
        <is>
          <t>Associate Professor</t>
        </is>
      </c>
      <c r="F2505" s="3" t="inlineStr">
        <is>
          <t>NYC College of Technology</t>
        </is>
      </c>
      <c r="G2505" s="3" t="inlineStr">
        <is>
          <t>English</t>
        </is>
      </c>
      <c r="H2505" s="3" t="inlineStr">
        <is>
          <t>SScanlan@citytech.cuny.edu</t>
        </is>
      </c>
      <c r="I2505" s="3" t="inlineStr">
        <is>
          <t>Paper (venue type unclear)</t>
        </is>
      </c>
      <c r="J2505" s="3" t="inlineStr">
        <is>
          <t>Global and Radical Homesickness: Rewriting Identities in the Airport Narratives of Pico Iyer and Sir Alfred Mehran</t>
        </is>
      </c>
      <c r="K2505" s="3" t="n">
        <v>2019</v>
      </c>
      <c r="L2505" s="3" t="inlineStr">
        <is>
          <t>CUNY Academic Works (City University of New York)</t>
        </is>
      </c>
      <c r="M2505" s="3" t="inlineStr">
        <is>
          <t>Sean Scanlan</t>
        </is>
      </c>
      <c r="N2505" s="3" t="inlineStr"/>
      <c r="O2505" s="3" t="n"/>
      <c r="P2505" s="3" t="inlineStr"/>
      <c r="Q2505" s="3" t="inlineStr"/>
      <c r="R2505" s="3" t="inlineStr">
        <is>
          <t>https://openalex.org/W3004158711</t>
        </is>
      </c>
      <c r="S2505" s="3" t="inlineStr">
        <is>
          <t>OpenAlex; CUNY Academic Works; Dept bio</t>
        </is>
      </c>
      <c r="T2505" s="3" t="n">
        <v>3</v>
      </c>
      <c r="U2505" s="3" t="inlineStr">
        <is>
          <t>High (City Tech affiliation on paper); 3 sources</t>
        </is>
      </c>
      <c r="V2505" s="3" t="n"/>
      <c r="W2505" s="3" t="inlineStr">
        <is>
          <t>"Global and Radical Homesickness: Rewriting Identities in the Airport Narratives of Pico Iyer and Sir Alfred Mehran." Modern Language Studies, vol. 49, no. 1, 2019, pp. 10-33.» More Info</t>
        </is>
      </c>
      <c r="X2505" s="3" t="inlineStr">
        <is>
          <t>This article explores the personal narratives of two displaced travelers, Pico Iyer and Sir Alfred Mehran. Their memoirs, The Global Soul (2000) and The Terminal Man (2004), provide evidence that anxieties associated with global mobility are heightened due to a loss of community anchors and social orientation points. My reconceptualization of homesickness provides a powerful expression for these losses and uncertainties. In particular, the collision between past memories and present identity tests, especially as these tests occur in global airports, can produce global homesickness or a more destabilizing feeling: radical homesickness. Iyer’s class, national affiliation, and passport allow him to travel freely and to write about his displacement from a theoretical and philosophical position. Mehran, however, is unable to move freely. He is barred from establishing a home; he suffers the burden of detachment and the penalty of being without official papers. Mehran attempts to build a sense of home in an unlikely place: the Charles du Gaulle airport. And the strain of such homebuilding provides evidence of longing and loss that goes beyond classic forms of homesickness. Scholars of globalization and personal narratives can benefit from a more rigorous understanding of how homesickness--a feeling that is fundamental to identity reconfiguration--enables and disables people from remaking and rewriting home.</t>
        </is>
      </c>
      <c r="Y2505" s="3" t="inlineStr">
        <is>
          <t>OpenAlex</t>
        </is>
      </c>
      <c r="Z2505" s="3" t="inlineStr">
        <is>
          <t>https://academicworks.cuny.edu/ny_pubs/549</t>
        </is>
      </c>
      <c r="AA2505" s="3" t="inlineStr">
        <is>
          <t>Open-access PDF (via OpenAlex)</t>
        </is>
      </c>
      <c r="AB2505" s="3" t="inlineStr">
        <is>
          <t>green</t>
        </is>
      </c>
      <c r="AC2505" s="3" t="inlineStr">
        <is>
          <t>School of Arts &amp; Sciences</t>
        </is>
      </c>
      <c r="AD2505" s="3" t="n">
        <v>0</v>
      </c>
      <c r="AE2505" s="3" t="inlineStr">
        <is>
          <t>No</t>
        </is>
      </c>
      <c r="AF2505" s="3" t="inlineStr"/>
      <c r="AG2505" s="4" t="inlineStr"/>
      <c r="AH2505" s="4" t="inlineStr"/>
      <c r="AI2505" s="4" t="inlineStr"/>
    </row>
    <row r="2506">
      <c r="A2506" s="3" t="inlineStr">
        <is>
          <t>ENG-0608</t>
        </is>
      </c>
      <c r="B2506" s="3" t="inlineStr">
        <is>
          <t>Westengard</t>
        </is>
      </c>
      <c r="C2506" s="3" t="inlineStr">
        <is>
          <t>Laura</t>
        </is>
      </c>
      <c r="D2506" s="3" t="inlineStr">
        <is>
          <t>Laura Westengard</t>
        </is>
      </c>
      <c r="E2506" s="3" t="inlineStr">
        <is>
          <t>Professor</t>
        </is>
      </c>
      <c r="F2506" s="3" t="inlineStr">
        <is>
          <t>NYC College of Technology</t>
        </is>
      </c>
      <c r="G2506" s="3" t="inlineStr">
        <is>
          <t>English</t>
        </is>
      </c>
      <c r="H2506" s="3" t="inlineStr">
        <is>
          <t>LWestengard@citytech.cuny.edu</t>
        </is>
      </c>
      <c r="I2506" s="3" t="inlineStr">
        <is>
          <t>Book</t>
        </is>
      </c>
      <c r="J2506" s="3" t="inlineStr">
        <is>
          <t>Gothic Queer Culture</t>
        </is>
      </c>
      <c r="K2506" s="3" t="n">
        <v>2019</v>
      </c>
      <c r="L2506" s="3" t="inlineStr">
        <is>
          <t>UNP - Nebraska eBooks</t>
        </is>
      </c>
      <c r="M2506" s="3" t="inlineStr">
        <is>
          <t>Laura Westengard</t>
        </is>
      </c>
      <c r="N2506" s="3" t="inlineStr"/>
      <c r="O2506" s="3" t="n"/>
      <c r="P2506" s="3" t="inlineStr"/>
      <c r="Q2506" s="3" t="inlineStr">
        <is>
          <t>10.2307/j.ctvmx3j60</t>
        </is>
      </c>
      <c r="R2506" s="3" t="inlineStr">
        <is>
          <t>https://doi.org/10.2307/j.ctvmx3j60</t>
        </is>
      </c>
      <c r="S2506" s="3" t="inlineStr">
        <is>
          <t>OpenAlex; Dept bio</t>
        </is>
      </c>
      <c r="T2506" s="3" t="n">
        <v>2</v>
      </c>
      <c r="U2506" s="3" t="inlineStr">
        <is>
          <t>High (City Tech affiliation on paper); 2 sources</t>
        </is>
      </c>
      <c r="V2506" s="3" t="n"/>
      <c r="W2506" s="3" t="inlineStr">
        <is>
          <t>“Gothic Queer Culture,” New Books Network Podcast, September 2020.</t>
        </is>
      </c>
      <c r="X2506" s="3" t="inlineStr"/>
      <c r="Y2506" s="3" t="inlineStr"/>
      <c r="Z2506" s="3" t="inlineStr"/>
      <c r="AA2506" s="3" t="inlineStr">
        <is>
          <t>Not found</t>
        </is>
      </c>
      <c r="AB2506" s="3" t="inlineStr">
        <is>
          <t>closed</t>
        </is>
      </c>
      <c r="AC2506" s="3" t="inlineStr">
        <is>
          <t>School of Arts &amp; Sciences</t>
        </is>
      </c>
      <c r="AD2506" s="3" t="n">
        <v>16</v>
      </c>
      <c r="AE2506" s="3" t="inlineStr">
        <is>
          <t>No</t>
        </is>
      </c>
      <c r="AF2506" s="3" t="inlineStr"/>
      <c r="AG2506" s="4" t="inlineStr"/>
      <c r="AH2506" s="4" t="inlineStr"/>
      <c r="AI2506" s="4" t="inlineStr"/>
    </row>
    <row r="2507">
      <c r="A2507" s="3" t="inlineStr">
        <is>
          <t>ENG-0609</t>
        </is>
      </c>
      <c r="B2507" s="3" t="inlineStr">
        <is>
          <t>Westengard</t>
        </is>
      </c>
      <c r="C2507" s="3" t="inlineStr">
        <is>
          <t>Laura</t>
        </is>
      </c>
      <c r="D2507" s="3" t="inlineStr">
        <is>
          <t>Laura Westengard</t>
        </is>
      </c>
      <c r="E2507" s="3" t="inlineStr">
        <is>
          <t>Professor</t>
        </is>
      </c>
      <c r="F2507" s="3" t="inlineStr">
        <is>
          <t>NYC College of Technology</t>
        </is>
      </c>
      <c r="G2507" s="3" t="inlineStr">
        <is>
          <t>English</t>
        </is>
      </c>
      <c r="H2507" s="3" t="inlineStr">
        <is>
          <t>LWestengard@citytech.cuny.edu</t>
        </is>
      </c>
      <c r="I2507" s="3" t="inlineStr">
        <is>
          <t>Paper (venue type unclear)</t>
        </is>
      </c>
      <c r="J2507" s="3" t="inlineStr">
        <is>
          <t>Gothic Queer Culture: Marginalized Communities and the Ghosts of Insidious Trauma</t>
        </is>
      </c>
      <c r="K2507" s="3" t="n">
        <v>2019</v>
      </c>
      <c r="L2507" s="3" t="inlineStr">
        <is>
          <t>Project Muse (Johns Hopkins University)</t>
        </is>
      </c>
      <c r="M2507" s="3" t="inlineStr">
        <is>
          <t>Laura Westengard</t>
        </is>
      </c>
      <c r="N2507" s="3" t="inlineStr"/>
      <c r="O2507" s="3" t="n"/>
      <c r="P2507" s="3" t="inlineStr"/>
      <c r="Q2507" s="3" t="inlineStr"/>
      <c r="R2507" s="3" t="inlineStr">
        <is>
          <t>https://openalex.org/W2978186121</t>
        </is>
      </c>
      <c r="S2507" s="3" t="inlineStr">
        <is>
          <t>OpenAlex; Dept bio</t>
        </is>
      </c>
      <c r="T2507" s="3" t="n">
        <v>2</v>
      </c>
      <c r="U2507" s="3" t="inlineStr">
        <is>
          <t>High (City Tech affiliation on paper); 2 sources</t>
        </is>
      </c>
      <c r="V2507" s="3" t="n"/>
      <c r="W2507" s="3" t="inlineStr">
        <is>
          <t>Gothic Queer Culture: Marginalized Communities and the Ghosts of Insidious Trauma. Lincoln: University of Nebraska Press, 2019.</t>
        </is>
      </c>
      <c r="X2507" s="3" t="inlineStr"/>
      <c r="Y2507" s="3" t="inlineStr"/>
      <c r="Z2507" s="3" t="inlineStr"/>
      <c r="AA2507" s="3" t="inlineStr">
        <is>
          <t>Not found</t>
        </is>
      </c>
      <c r="AB2507" s="3" t="inlineStr">
        <is>
          <t>closed</t>
        </is>
      </c>
      <c r="AC2507" s="3" t="inlineStr">
        <is>
          <t>School of Arts &amp; Sciences</t>
        </is>
      </c>
      <c r="AD2507" s="3" t="n">
        <v>8</v>
      </c>
      <c r="AE2507" s="3" t="inlineStr">
        <is>
          <t>No</t>
        </is>
      </c>
      <c r="AF2507" s="3" t="inlineStr"/>
      <c r="AG2507" s="4" t="inlineStr"/>
      <c r="AH2507" s="4" t="inlineStr"/>
      <c r="AI2507" s="4" t="inlineStr"/>
    </row>
    <row r="2508">
      <c r="A2508" s="3" t="inlineStr">
        <is>
          <t>ENG-0610</t>
        </is>
      </c>
      <c r="B2508" s="3" t="inlineStr">
        <is>
          <t>Behrent</t>
        </is>
      </c>
      <c r="C2508" s="3" t="inlineStr">
        <is>
          <t>Megan</t>
        </is>
      </c>
      <c r="D2508" s="3" t="inlineStr">
        <is>
          <t>Megan Behrent</t>
        </is>
      </c>
      <c r="E2508" s="3" t="inlineStr">
        <is>
          <t>Professor</t>
        </is>
      </c>
      <c r="F2508" s="3" t="inlineStr">
        <is>
          <t>NYC College of Technology</t>
        </is>
      </c>
      <c r="G2508" s="3" t="inlineStr">
        <is>
          <t>English</t>
        </is>
      </c>
      <c r="H2508" s="3" t="inlineStr">
        <is>
          <t>MBehrent@citytech.cuny.edu</t>
        </is>
      </c>
      <c r="I2508" s="3" t="inlineStr">
        <is>
          <t>Book</t>
        </is>
      </c>
      <c r="J2508" s="3" t="inlineStr">
        <is>
          <t>Guest Editor of New American Notes Online (NANO) Issue 14: Captivity Narratives Then &amp; Now: Gender, Race and the Captive in 20th and 21st Century American Literature and Culture (Fall 2019)</t>
        </is>
      </c>
      <c r="K2508" s="3" t="n">
        <v>2019</v>
      </c>
      <c r="L2508" s="3" t="inlineStr"/>
      <c r="M2508" s="3" t="inlineStr"/>
      <c r="N2508" s="3" t="inlineStr"/>
      <c r="O2508" s="3" t="n"/>
      <c r="P2508" s="3" t="inlineStr"/>
      <c r="Q2508" s="3" t="inlineStr"/>
      <c r="R2508" s="3" t="inlineStr">
        <is>
          <t>https://nanocrit.com/index.php/issues/issue14</t>
        </is>
      </c>
      <c r="S2508" s="3" t="inlineStr">
        <is>
          <t>Dept bio</t>
        </is>
      </c>
      <c r="T2508" s="3" t="n">
        <v>1</v>
      </c>
      <c r="U2508" s="3" t="inlineStr">
        <is>
          <t>Medium (self-reported in faculty bio)</t>
        </is>
      </c>
      <c r="V2508" s="3" t="n"/>
      <c r="W2508" s="3" t="inlineStr">
        <is>
          <t>Guest Editor of New American Notes Online (NANO) Issue 14: Captivity Narratives Then &amp; Now: Gender, Race and the Captive in 20th and 21st Century American Literature and Culture (Fall 2019).</t>
        </is>
      </c>
      <c r="X2508" s="3" t="inlineStr"/>
      <c r="Y2508" s="3" t="inlineStr"/>
      <c r="Z2508" s="3" t="inlineStr"/>
      <c r="AA2508" s="3" t="inlineStr"/>
      <c r="AB2508" s="3" t="inlineStr"/>
      <c r="AC2508" s="3" t="inlineStr">
        <is>
          <t>School of Arts &amp; Sciences</t>
        </is>
      </c>
      <c r="AD2508" s="3" t="n"/>
      <c r="AE2508" s="3" t="inlineStr">
        <is>
          <t>No</t>
        </is>
      </c>
      <c r="AF2508" s="3" t="inlineStr"/>
      <c r="AG2508" s="4" t="inlineStr"/>
      <c r="AH2508" s="4" t="inlineStr"/>
      <c r="AI2508" s="4" t="inlineStr"/>
    </row>
    <row r="2509">
      <c r="A2509" s="3" t="inlineStr">
        <is>
          <t>ENG-0611</t>
        </is>
      </c>
      <c r="B2509" s="3" t="inlineStr">
        <is>
          <t>Kwong</t>
        </is>
      </c>
      <c r="C2509" s="3" t="inlineStr">
        <is>
          <t>Lucas</t>
        </is>
      </c>
      <c r="D2509" s="3" t="inlineStr">
        <is>
          <t>Lucas Kwong</t>
        </is>
      </c>
      <c r="E2509" s="3" t="inlineStr">
        <is>
          <t>Associate Professor</t>
        </is>
      </c>
      <c r="F2509" s="3" t="inlineStr">
        <is>
          <t>NYC College of Technology</t>
        </is>
      </c>
      <c r="G2509" s="3" t="inlineStr">
        <is>
          <t>English</t>
        </is>
      </c>
      <c r="H2509" s="3" t="inlineStr">
        <is>
          <t>LKwong@citytech.cuny.edu</t>
        </is>
      </c>
      <c r="I2509" s="3" t="inlineStr">
        <is>
          <t>Journal article</t>
        </is>
      </c>
      <c r="J2509" s="3" t="inlineStr">
        <is>
          <t>H.P. Lovecraft's "The Call of Cthulhu" as Radicalizing Assemblage: An Anglo Materialist Nightmare</t>
        </is>
      </c>
      <c r="K2509" s="3" t="n">
        <v>2019</v>
      </c>
      <c r="L2509" s="3" t="inlineStr">
        <is>
          <t>Journal of Narrative Theory</t>
        </is>
      </c>
      <c r="M2509" s="3" t="inlineStr">
        <is>
          <t>Lucas Kwong</t>
        </is>
      </c>
      <c r="N2509" s="3" t="inlineStr"/>
      <c r="O2509" s="3" t="n"/>
      <c r="P2509" s="3" t="inlineStr"/>
      <c r="Q2509" s="3" t="inlineStr">
        <is>
          <t>10.1353/jnt.2019.0016</t>
        </is>
      </c>
      <c r="R2509" s="3" t="inlineStr">
        <is>
          <t>https://doi.org/10.1353/jnt.2019.0016</t>
        </is>
      </c>
      <c r="S2509" s="3" t="inlineStr">
        <is>
          <t>OpenAlex; Dept bio</t>
        </is>
      </c>
      <c r="T2509" s="3" t="n">
        <v>2</v>
      </c>
      <c r="U2509" s="3" t="inlineStr">
        <is>
          <t>High (City Tech affiliation on paper); 2 sources</t>
        </is>
      </c>
      <c r="V2509" s="3" t="n"/>
      <c r="W2509" s="3" t="inlineStr">
        <is>
          <t>“H.P. Lovecraft's “The Call of Cthulhu” as Radicalizing Assemblage: An Anglo Materialist Nightmare,” Journal of Narrative Theory 49.3 (Fall 2019)</t>
        </is>
      </c>
      <c r="X2509" s="3" t="inlineStr">
        <is>
          <t>H.P. Lovecraft's "The Call of Cthulhu" as Radicalizing Assemblage:An Anglo Materialist Nightmare Lucas Kwong (bio) In H.P. Lovecraft's universe, assemblages matter. Quite literally, Love-craft's tales involve material configurations of human bodies, occult energies, and cosmic beings, which coalesce into a narrative tapestry known as the Cthulhu Mythos. These networks illustrate Gilles Deleuze and Félix Guattari's concept of assemblage, a "multiplicity […] [whose] only unity is that of co-functioning" (Deleuze and Parnet 24). However, in the story "The Call of Cthulhu," assemblage also matters politically, as it frustrates an attempted exaltation of racialized ontology. In defying the author's intent to install race as the foundation of being, the Cthulhu-assemblage warrants attention from new materialist scholars who, through their study of matter's dynamic and relational capacities, seek the emancipation of bodies, places, and the planet itself. Bracketing the question of whether "assemblage" is even an adequate translation for Deleuze and Guattari's original agencement (Buchanan, "Assemblage Theory, or, the Future of an Illusion" 457–58), one can begin to understand the concept through Martin Müller and Carolin Schurr's description of "a collection of relations between heterogeneous entities to work together for some time" (219). Such relations emerge from affects, defined simply as "the capacity to affect or be affected" (Fox 306). Assemblage's salience to new materialism can be seen in Jane Bennett's description of an electrical grid, an ephemeral collection of bodies, objects, [End Page 382] and forces in which components act and are acted upon: "coal, sweat, electromagnetic fields, computer programs, electron streams, profit motives, beat, lifestyles, nuclear fuel, plastic, fantasies of mastery, static, legislation, water, economic theory, wire, and wood—to name just some of the actants" (25). In highlighting an arrangement in which all materials are "aquiver with virtual force" (57), Bennett voices new materialism's rejection of "the terminology of matter as an inert substance subject to predictable causal forces" (Coole and Frost 9). Neither accidental nor the exclusive effect of any one constituent, the assemblage is an "arrangement that creates [and is created by]" the agency of the whole (Müller and Schurr 28).1 The agency of the assemblage has literary implications. Its precariousness ensures that authorial intent only exerts limited influence on the whole, whose dynamism makes it "impossible to anticipate all of the effects a material configuration may have" (Leong). Such a concept surely bears upon a text like Lovecraft's, in which a fluctuating web of human and nonhuman agents becomes legible via the equally contingent relations binding author, narrator, narratee (the unnamed character(s) bearing witness to the narrator), and reader (the actual person reading "The Call of Cthulhu"). For all the attention recently lavished on Lovecraft, little to no scholarship focuses on the importance of assemblage to his work, or its implications for the work's political stakes.2 In the past decade or so, "speculative realists" have recruited Lovecraft as their "poet laureate" (Harman 32). Positing a world in which humans, animals, and things exercise the same degree of autonomy, Lovecraft appeals to philosophers for whom objects and humans share equal ontological status. However, in championing Lovecraft's vision of a "world without us" (Thacker 5), speculative realists underrate one of assemblage theory's key insights: that matter subsists in a web of heterogeneous relations, in which bodies enjoy uneven degrees of freedom. Because racism exerts real power on the stuff of Lovecraft's fiction, it transforms Thacker's monolithic "us" into a diverse group, whose oppressed constituents, long before the intervention of alien horrors, already find themselves treated as objects. Insofar as posthumanist philosophers downplay racism's power, they ignore the fact that, for this poet laureate of Things, "all lives may be meaningless but some are considered more meaningless than others" (Sederholm and Weinstock 445).3 Conversely, other scholarship has focused on critically assessing Lovecraft's [End Page 383] racism. Taking a psychoanalytic approach, such studies tend to isolate the nonwhite bodies that populate Lovecraft's fiction to glean insights into the author's attitudes about race.4 The stories' white bodies and the dynamic relations through which they attempt to subdue...</t>
        </is>
      </c>
      <c r="Y2509" s="3" t="inlineStr">
        <is>
          <t>OpenAlex</t>
        </is>
      </c>
      <c r="Z2509" s="3" t="inlineStr"/>
      <c r="AA2509" s="3" t="inlineStr">
        <is>
          <t>Not found</t>
        </is>
      </c>
      <c r="AB2509" s="3" t="inlineStr">
        <is>
          <t>closed</t>
        </is>
      </c>
      <c r="AC2509" s="3" t="inlineStr">
        <is>
          <t>School of Arts &amp; Sciences</t>
        </is>
      </c>
      <c r="AD2509" s="3" t="n">
        <v>0</v>
      </c>
      <c r="AE2509" s="3" t="inlineStr">
        <is>
          <t>No</t>
        </is>
      </c>
      <c r="AF2509" s="3" t="inlineStr"/>
      <c r="AG2509" s="4" t="inlineStr"/>
      <c r="AH2509" s="4" t="inlineStr"/>
      <c r="AI2509" s="4" t="inlineStr"/>
    </row>
    <row r="2510">
      <c r="A2510" s="3" t="inlineStr">
        <is>
          <t>ENG-0612</t>
        </is>
      </c>
      <c r="B2510" s="3" t="inlineStr">
        <is>
          <t>Harris</t>
        </is>
      </c>
      <c r="C2510" s="3" t="inlineStr">
        <is>
          <t>Carole</t>
        </is>
      </c>
      <c r="D2510" s="3" t="inlineStr">
        <is>
          <t>Carole Harris</t>
        </is>
      </c>
      <c r="E2510" s="3" t="inlineStr">
        <is>
          <t>Associate Professor</t>
        </is>
      </c>
      <c r="F2510" s="3" t="inlineStr">
        <is>
          <t>NYC College of Technology</t>
        </is>
      </c>
      <c r="G2510" s="3" t="inlineStr">
        <is>
          <t>English</t>
        </is>
      </c>
      <c r="H2510" s="3" t="inlineStr">
        <is>
          <t>CHarris@citytech.cuny.edu</t>
        </is>
      </c>
      <c r="I2510" s="3" t="inlineStr">
        <is>
          <t>Journal article</t>
        </is>
      </c>
      <c r="J2510" s="3" t="inlineStr">
        <is>
          <t>Language, Class, and Social Power: Teaching Flannery O’Connor and Junot Díaz at City Tech</t>
        </is>
      </c>
      <c r="K2510" s="3" t="n">
        <v>2019</v>
      </c>
      <c r="L2510" s="3" t="inlineStr"/>
      <c r="M2510" s="3" t="inlineStr"/>
      <c r="N2510" s="3" t="inlineStr"/>
      <c r="O2510" s="3" t="n"/>
      <c r="P2510" s="3" t="inlineStr"/>
      <c r="Q2510" s="3" t="inlineStr"/>
      <c r="R2510" s="3" t="inlineStr"/>
      <c r="S2510" s="3" t="inlineStr">
        <is>
          <t>Dept bio</t>
        </is>
      </c>
      <c r="T2510" s="3" t="n">
        <v>1</v>
      </c>
      <c r="U2510" s="3" t="inlineStr">
        <is>
          <t>Medium (self-reported in faculty bio)</t>
        </is>
      </c>
      <c r="V2510" s="3" t="n"/>
      <c r="W2510" s="3" t="inlineStr">
        <is>
          <t>“Language, Class, and Social Power: Teaching Flannery O’Connor and Junot Díaz at City Tech.” Approaches to Teaching the Works of Flannery O’Connor. Robert Donahoo and Marshall Bruce Gentry, eds. Vol. 158 in series Approaches to Teaching World Literature. NY: Modern Language Association of America, 2019. 159-172.</t>
        </is>
      </c>
      <c r="X2510" s="3" t="inlineStr"/>
      <c r="Y2510" s="3" t="inlineStr"/>
      <c r="Z2510" s="3" t="inlineStr"/>
      <c r="AA2510" s="3" t="inlineStr"/>
      <c r="AB2510" s="3" t="inlineStr"/>
      <c r="AC2510" s="3" t="inlineStr">
        <is>
          <t>School of Arts &amp; Sciences</t>
        </is>
      </c>
      <c r="AD2510" s="3" t="n"/>
      <c r="AE2510" s="3" t="inlineStr">
        <is>
          <t>No</t>
        </is>
      </c>
      <c r="AF2510" s="3" t="inlineStr"/>
      <c r="AG2510" s="4" t="inlineStr"/>
      <c r="AH2510" s="4" t="inlineStr"/>
      <c r="AI2510" s="4" t="inlineStr"/>
    </row>
    <row r="2511">
      <c r="A2511" s="3" t="inlineStr">
        <is>
          <t>ENG-0613</t>
        </is>
      </c>
      <c r="B2511" s="3" t="inlineStr">
        <is>
          <t>Hellman</t>
        </is>
      </c>
      <c r="C2511" s="3" t="inlineStr">
        <is>
          <t>Caroline Chamberlin</t>
        </is>
      </c>
      <c r="D2511" s="3" t="inlineStr">
        <is>
          <t>Caroline Chamberlin Hellman</t>
        </is>
      </c>
      <c r="E2511" s="3" t="inlineStr">
        <is>
          <t>Professor</t>
        </is>
      </c>
      <c r="F2511" s="3" t="inlineStr">
        <is>
          <t>NYC College of Technology</t>
        </is>
      </c>
      <c r="G2511" s="3" t="inlineStr">
        <is>
          <t>English</t>
        </is>
      </c>
      <c r="H2511" s="3" t="inlineStr">
        <is>
          <t>CHellman@citytech.cuny.edu</t>
        </is>
      </c>
      <c r="I2511" s="3" t="inlineStr">
        <is>
          <t>Paper (venue type unclear)</t>
        </is>
      </c>
      <c r="J2511" s="3" t="inlineStr">
        <is>
          <t>Modernism Delayed, Not Denied: Wharton, Hemingway, and Scribner's Magazine</t>
        </is>
      </c>
      <c r="K2511" s="3" t="n">
        <v>2019</v>
      </c>
      <c r="L2511" s="3" t="inlineStr">
        <is>
          <t>UST Research Online (University of St. Thomas - Minnesota)</t>
        </is>
      </c>
      <c r="M2511" s="3" t="inlineStr">
        <is>
          <t>Caroline Chamberlin Hellman</t>
        </is>
      </c>
      <c r="N2511" s="3" t="inlineStr"/>
      <c r="O2511" s="3" t="n"/>
      <c r="P2511" s="3" t="inlineStr"/>
      <c r="Q2511" s="3" t="inlineStr"/>
      <c r="R2511" s="3" t="inlineStr">
        <is>
          <t>https://openalex.org/W3194697662</t>
        </is>
      </c>
      <c r="S2511" s="3" t="inlineStr">
        <is>
          <t>OpenAlex; Dept bio</t>
        </is>
      </c>
      <c r="T2511" s="3" t="n">
        <v>2</v>
      </c>
      <c r="U2511" s="3" t="inlineStr">
        <is>
          <t>High (City Tech affiliation on paper); 2 sources</t>
        </is>
      </c>
      <c r="V2511" s="3" t="n"/>
      <c r="W2511" s="3" t="inlineStr">
        <is>
          <t>“Modernism Delayed, Not Denied: Wharton, Hemingway, and Scribner’s Magazine.” In Wharton, Hemingway, and the Advent of American Modernism. Ed. Lisa Tyler. Louisiana State University Press, 2019.</t>
        </is>
      </c>
      <c r="X2511" s="3" t="inlineStr">
        <is>
          <t>Compares Scribner's 1922 serialization of Wharton's A Son at the Front with Hemingway's A Farewell to Arms, published just seven years later. Covers each author's lengthy relationship with the esteemed publishing house, changes in readership, and Scribner's evolving role "first as protector of cultural conservatism and later as a purveyor of modernism" through actively recruiting new writers and carefully easing readers accustomed to realist texts into new forms of modernism. Examines Scribner's comprehensive approach to introducing and marketing A Farewell to Arms.</t>
        </is>
      </c>
      <c r="Y2511" s="3" t="inlineStr">
        <is>
          <t>OpenAlex</t>
        </is>
      </c>
      <c r="Z2511" s="3" t="inlineStr"/>
      <c r="AA2511" s="3" t="inlineStr">
        <is>
          <t>Not found</t>
        </is>
      </c>
      <c r="AB2511" s="3" t="inlineStr">
        <is>
          <t>closed</t>
        </is>
      </c>
      <c r="AC2511" s="3" t="inlineStr">
        <is>
          <t>School of Arts &amp; Sciences</t>
        </is>
      </c>
      <c r="AD2511" s="3" t="n">
        <v>0</v>
      </c>
      <c r="AE2511" s="3" t="inlineStr">
        <is>
          <t>No</t>
        </is>
      </c>
      <c r="AF2511" s="3" t="inlineStr"/>
      <c r="AG2511" s="4" t="inlineStr"/>
      <c r="AH2511" s="4" t="inlineStr"/>
      <c r="AI2511" s="4" t="inlineStr"/>
    </row>
    <row r="2512">
      <c r="A2512" s="3" t="inlineStr">
        <is>
          <t>ENG-0615</t>
        </is>
      </c>
      <c r="B2512" s="3" t="inlineStr">
        <is>
          <t>Sears</t>
        </is>
      </c>
      <c r="C2512" s="3" t="inlineStr">
        <is>
          <t>Jennifer</t>
        </is>
      </c>
      <c r="D2512" s="3" t="inlineStr">
        <is>
          <t>Jennifer Sears</t>
        </is>
      </c>
      <c r="E2512" s="3" t="inlineStr">
        <is>
          <t>Associate Professor</t>
        </is>
      </c>
      <c r="F2512" s="3" t="inlineStr">
        <is>
          <t>NYC College of Technology</t>
        </is>
      </c>
      <c r="G2512" s="3" t="inlineStr">
        <is>
          <t>English</t>
        </is>
      </c>
      <c r="H2512" s="3" t="inlineStr">
        <is>
          <t>JSears@citytech.cuny.edu</t>
        </is>
      </c>
      <c r="I2512" s="3" t="inlineStr">
        <is>
          <t>Book</t>
        </is>
      </c>
      <c r="J2512" s="3" t="inlineStr">
        <is>
          <t>Pennies for Imagination, Wildflowers for Details</t>
        </is>
      </c>
      <c r="K2512" s="3" t="n">
        <v>2019</v>
      </c>
      <c r="L2512" s="3" t="inlineStr"/>
      <c r="M2512" s="3" t="inlineStr"/>
      <c r="N2512" s="3" t="inlineStr"/>
      <c r="O2512" s="3" t="n"/>
      <c r="P2512" s="3" t="inlineStr"/>
      <c r="Q2512" s="3" t="inlineStr"/>
      <c r="R2512" s="3" t="inlineStr"/>
      <c r="S2512" s="3" t="inlineStr">
        <is>
          <t>Dept bio</t>
        </is>
      </c>
      <c r="T2512" s="3" t="n">
        <v>1</v>
      </c>
      <c r="U2512" s="3" t="inlineStr">
        <is>
          <t>Medium (self-reported in faculty bio)</t>
        </is>
      </c>
      <c r="V2512" s="3" t="n"/>
      <c r="W2512" s="3" t="inlineStr">
        <is>
          <t>“Pennies for Imagination, Wildflowers for Details.” Kenyon Review Online. The Kenyon Review, 14 Nov. 2019.</t>
        </is>
      </c>
      <c r="X2512" s="3" t="inlineStr"/>
      <c r="Y2512" s="3" t="inlineStr"/>
      <c r="Z2512" s="3" t="inlineStr"/>
      <c r="AA2512" s="3" t="inlineStr"/>
      <c r="AB2512" s="3" t="inlineStr"/>
      <c r="AC2512" s="3" t="inlineStr">
        <is>
          <t>School of Arts &amp; Sciences</t>
        </is>
      </c>
      <c r="AD2512" s="3" t="n"/>
      <c r="AE2512" s="3" t="inlineStr">
        <is>
          <t>No</t>
        </is>
      </c>
      <c r="AF2512" s="3" t="inlineStr"/>
      <c r="AG2512" s="4" t="inlineStr"/>
      <c r="AH2512" s="4" t="inlineStr"/>
      <c r="AI2512" s="4" t="inlineStr"/>
    </row>
    <row r="2513">
      <c r="A2513" s="3" t="inlineStr">
        <is>
          <t>ENG-0616</t>
        </is>
      </c>
      <c r="B2513" s="3" t="inlineStr">
        <is>
          <t>Do</t>
        </is>
      </c>
      <c r="C2513" s="3" t="inlineStr">
        <is>
          <t>Hyunjoo</t>
        </is>
      </c>
      <c r="D2513" s="3" t="inlineStr">
        <is>
          <t>Hyunjoo Do</t>
        </is>
      </c>
      <c r="E2513" s="3" t="inlineStr">
        <is>
          <t>Associate Professor</t>
        </is>
      </c>
      <c r="F2513" s="3" t="inlineStr">
        <is>
          <t>NYC College of Technology</t>
        </is>
      </c>
      <c r="G2513" s="3" t="inlineStr">
        <is>
          <t>English</t>
        </is>
      </c>
      <c r="H2513" s="3" t="inlineStr">
        <is>
          <t>ADo@citytech.cuny.edu</t>
        </is>
      </c>
      <c r="I2513" s="3" t="inlineStr">
        <is>
          <t>Conference presentation</t>
        </is>
      </c>
      <c r="J2513" s="3" t="inlineStr">
        <is>
          <t>Presented at the 49th Annual NYS TESOL Conference, White Plains, NY. Nov</t>
        </is>
      </c>
      <c r="K2513" s="3" t="n">
        <v>2019</v>
      </c>
      <c r="L2513" s="3" t="inlineStr"/>
      <c r="M2513" s="3" t="inlineStr"/>
      <c r="N2513" s="3" t="inlineStr"/>
      <c r="O2513" s="3" t="n"/>
      <c r="P2513" s="3" t="inlineStr"/>
      <c r="Q2513" s="3" t="inlineStr"/>
      <c r="R2513" s="3" t="inlineStr"/>
      <c r="S2513" s="3" t="inlineStr">
        <is>
          <t>Dept bio</t>
        </is>
      </c>
      <c r="T2513" s="3" t="n">
        <v>1</v>
      </c>
      <c r="U2513" s="3" t="inlineStr">
        <is>
          <t>Medium (self-reported in faculty bio)</t>
        </is>
      </c>
      <c r="V2513" s="3" t="n"/>
      <c r="W2513" s="3" t="inlineStr">
        <is>
          <t>Content Area Reading Effectiveness for ELLs. Presented at the 49th Annual NYS TESOL Conference, White Plains, NY. Nov. 2019.</t>
        </is>
      </c>
      <c r="X2513" s="3" t="inlineStr"/>
      <c r="Y2513" s="3" t="inlineStr"/>
      <c r="Z2513" s="3" t="inlineStr"/>
      <c r="AA2513" s="3" t="inlineStr"/>
      <c r="AB2513" s="3" t="inlineStr"/>
      <c r="AC2513" s="3" t="inlineStr">
        <is>
          <t>School of Arts &amp; Sciences</t>
        </is>
      </c>
      <c r="AD2513" s="3" t="n"/>
      <c r="AE2513" s="3" t="inlineStr">
        <is>
          <t>No</t>
        </is>
      </c>
      <c r="AF2513" s="3" t="inlineStr"/>
      <c r="AG2513" s="4" t="inlineStr"/>
      <c r="AH2513" s="4" t="inlineStr"/>
      <c r="AI2513" s="4" t="inlineStr"/>
    </row>
    <row r="2514">
      <c r="A2514" s="3" t="inlineStr">
        <is>
          <t>ENG-0617</t>
        </is>
      </c>
      <c r="B2514" s="3" t="inlineStr">
        <is>
          <t>Goodison</t>
        </is>
      </c>
      <c r="C2514" s="3" t="inlineStr">
        <is>
          <t>Camille</t>
        </is>
      </c>
      <c r="D2514" s="3" t="inlineStr">
        <is>
          <t>Camille Goodison</t>
        </is>
      </c>
      <c r="E2514" s="3" t="inlineStr">
        <is>
          <t>Professor</t>
        </is>
      </c>
      <c r="F2514" s="3" t="inlineStr">
        <is>
          <t>NYC College of Technology</t>
        </is>
      </c>
      <c r="G2514" s="3" t="inlineStr">
        <is>
          <t>English</t>
        </is>
      </c>
      <c r="H2514" s="3" t="inlineStr">
        <is>
          <t>CGoodison@citytech.cuny.edu</t>
        </is>
      </c>
      <c r="I2514" s="3" t="inlineStr">
        <is>
          <t>Journal article</t>
        </is>
      </c>
      <c r="J2514" s="3" t="inlineStr">
        <is>
          <t>Re-visioning Ralph Ellisonâs Invisible Man for a Class of Urban Immigrant Youth</t>
        </is>
      </c>
      <c r="K2514" s="3" t="n">
        <v>2019</v>
      </c>
      <c r="L2514" s="3" t="inlineStr">
        <is>
          <t>Publications and Research</t>
        </is>
      </c>
      <c r="M2514" s="3" t="inlineStr">
        <is>
          <t>Goodison, Camille</t>
        </is>
      </c>
      <c r="N2514" s="3" t="inlineStr"/>
      <c r="O2514" s="3" t="n"/>
      <c r="P2514" s="3" t="inlineStr"/>
      <c r="Q2514" s="3" t="inlineStr"/>
      <c r="R2514" s="3" t="inlineStr">
        <is>
          <t>https://academicworks.cuny.edu/ny_pubs/439</t>
        </is>
      </c>
      <c r="S2514" s="3" t="inlineStr">
        <is>
          <t>CUNY Academic Works</t>
        </is>
      </c>
      <c r="T2514" s="3" t="n">
        <v>1</v>
      </c>
      <c r="U2514" s="3" t="inlineStr">
        <is>
          <t>High (in CUNY Academic Works)</t>
        </is>
      </c>
      <c r="V2514" s="3" t="n"/>
      <c r="W2514" s="3" t="inlineStr"/>
      <c r="X2514" s="3" t="inlineStr">
        <is>
          <t>In this essay, I will explore Ralph Ellisonâs 1952 classic novel, Invisible Man, as a text that has contemporary and relatable themes for a modern-day classroom of mostly urban youth. This essay is also a personal journey into how Ellisonâs inventive approaches to form helped create a work that lends itself to contemporary reimagining. It asks the question, can Ellisonâs interest in creating a living Afro-American literary tradition rooted in the lore of the âpeasantâ or common folk have contemporary applications? How does Ellisonâs belief that everyday folk expression has value hold up for todayâs readers? I try to answer these questions through a combination of personal narrative, textual analysis, and, with the permission of my students, through samples of the work they created in class, in order to demonstrate the still relevant power of Ellisonâs belief in first-person storytelling</t>
        </is>
      </c>
      <c r="Y2514" s="3" t="inlineStr">
        <is>
          <t>CUNY Academic Works</t>
        </is>
      </c>
      <c r="Z2514" s="3" t="inlineStr">
        <is>
          <t>https://academicworks.cuny.edu/context/ny_pubs/article/1465/viewcontent/auto_convert.pdf</t>
        </is>
      </c>
      <c r="AA2514" s="3" t="inlineStr">
        <is>
          <t>PDF in CUNY Academic Works</t>
        </is>
      </c>
      <c r="AB2514" s="3" t="inlineStr"/>
      <c r="AC2514" s="3" t="inlineStr">
        <is>
          <t>School of Arts &amp; Sciences</t>
        </is>
      </c>
      <c r="AD2514" s="3" t="n"/>
      <c r="AE2514" s="3" t="inlineStr">
        <is>
          <t>No</t>
        </is>
      </c>
      <c r="AF2514" s="3" t="inlineStr"/>
      <c r="AG2514" s="4" t="inlineStr"/>
      <c r="AH2514" s="4" t="inlineStr"/>
      <c r="AI2514" s="4" t="inlineStr"/>
    </row>
    <row r="2515">
      <c r="A2515" s="3" t="inlineStr">
        <is>
          <t>ENG-0618</t>
        </is>
      </c>
      <c r="B2515" s="3" t="inlineStr">
        <is>
          <t>Goodison</t>
        </is>
      </c>
      <c r="C2515" s="3" t="inlineStr">
        <is>
          <t>Camille</t>
        </is>
      </c>
      <c r="D2515" s="3" t="inlineStr">
        <is>
          <t>Camille Goodison</t>
        </is>
      </c>
      <c r="E2515" s="3" t="inlineStr">
        <is>
          <t>Professor</t>
        </is>
      </c>
      <c r="F2515" s="3" t="inlineStr">
        <is>
          <t>NYC College of Technology</t>
        </is>
      </c>
      <c r="G2515" s="3" t="inlineStr">
        <is>
          <t>English</t>
        </is>
      </c>
      <c r="H2515" s="3" t="inlineStr">
        <is>
          <t>CGoodison@citytech.cuny.edu</t>
        </is>
      </c>
      <c r="I2515" s="3" t="inlineStr">
        <is>
          <t>Journal article</t>
        </is>
      </c>
      <c r="J2515" s="3" t="inlineStr">
        <is>
          <t>Re-visioning Ralph Ellison’s Invisible Man for a Class of Urban Immigrant Youth</t>
        </is>
      </c>
      <c r="K2515" s="3" t="n">
        <v>2019</v>
      </c>
      <c r="L2515" s="3" t="inlineStr">
        <is>
          <t>The CEA critic/CEA critic</t>
        </is>
      </c>
      <c r="M2515" s="3" t="inlineStr">
        <is>
          <t>Camille Goodison</t>
        </is>
      </c>
      <c r="N2515" s="3" t="inlineStr"/>
      <c r="O2515" s="3" t="n"/>
      <c r="P2515" s="3" t="inlineStr"/>
      <c r="Q2515" s="3" t="inlineStr">
        <is>
          <t>10.1353/cea.2019.0016</t>
        </is>
      </c>
      <c r="R2515" s="3" t="inlineStr">
        <is>
          <t>https://doi.org/10.1353/cea.2019.0016</t>
        </is>
      </c>
      <c r="S2515" s="3" t="inlineStr">
        <is>
          <t>OpenAlex; Dept bio</t>
        </is>
      </c>
      <c r="T2515" s="3" t="n">
        <v>2</v>
      </c>
      <c r="U2515" s="3" t="inlineStr">
        <is>
          <t>High (City Tech affiliation on paper); 2 sources</t>
        </is>
      </c>
      <c r="V2515" s="3" t="n"/>
      <c r="W2515" s="3" t="inlineStr">
        <is>
          <t>”Re-visioning Ralph Ellison’s Invisible Man For A Class of Urban Immigrant Youth.“ The CEA Critic, A Journal of the College English Association 81.2 (2019): 117-129.</t>
        </is>
      </c>
      <c r="X2515" s="3" t="inlineStr">
        <is>
          <t>In this essay, I will explore Ralph Ellison’s 1952 classic novel, Invisible Man, as a text that has contemporary and relatable themes for a modern-day classroom of mostly urban youth. This essay is also a personal journey into how Ellison’s inventive approaches to form helped create a work that lends itself to contemporary reimagining. It asks the question, can Ellison’s interest in creating a living Afro-American literary tradition rooted in the lore of the ‘peasant’ or common folk have contemporary applications? How does Ellison’s belief that everyday folk expression has value hold up for today’s readers? I try to answer these questions through a combination of personal narrative, textual analysis, and, with the permission of my students, through samples of the work they created in class, in order to demonstrate the still relevant power of Ellison’s belief in first-person storytelling</t>
        </is>
      </c>
      <c r="Y2515" s="3" t="inlineStr">
        <is>
          <t>OpenAlex</t>
        </is>
      </c>
      <c r="Z2515" s="3" t="inlineStr"/>
      <c r="AA2515" s="3" t="inlineStr">
        <is>
          <t>Not found</t>
        </is>
      </c>
      <c r="AB2515" s="3" t="inlineStr">
        <is>
          <t>closed</t>
        </is>
      </c>
      <c r="AC2515" s="3" t="inlineStr">
        <is>
          <t>School of Arts &amp; Sciences</t>
        </is>
      </c>
      <c r="AD2515" s="3" t="n">
        <v>0</v>
      </c>
      <c r="AE2515" s="3" t="inlineStr">
        <is>
          <t>No</t>
        </is>
      </c>
      <c r="AF2515" s="3" t="inlineStr"/>
      <c r="AG2515" s="4" t="inlineStr"/>
      <c r="AH2515" s="4" t="inlineStr"/>
      <c r="AI2515" s="4" t="inlineStr"/>
    </row>
    <row r="2516">
      <c r="A2516" s="3" t="inlineStr">
        <is>
          <t>ENG-0619</t>
        </is>
      </c>
      <c r="B2516" s="3" t="inlineStr">
        <is>
          <t>Garcia</t>
        </is>
      </c>
      <c r="C2516" s="3" t="inlineStr">
        <is>
          <t>Ruth</t>
        </is>
      </c>
      <c r="D2516" s="3" t="inlineStr">
        <is>
          <t>Ruth Garcia</t>
        </is>
      </c>
      <c r="E2516" s="3" t="inlineStr">
        <is>
          <t>Associate Professor</t>
        </is>
      </c>
      <c r="F2516" s="3" t="inlineStr">
        <is>
          <t>NYC College of Technology</t>
        </is>
      </c>
      <c r="G2516" s="3" t="inlineStr">
        <is>
          <t>English</t>
        </is>
      </c>
      <c r="H2516" s="3" t="inlineStr">
        <is>
          <t>RGarcia@citytech.cuny.edu</t>
        </is>
      </c>
      <c r="I2516" s="3" t="inlineStr">
        <is>
          <t>Journal article</t>
        </is>
      </c>
      <c r="J2516" s="3" t="inlineStr">
        <is>
          <t>Reading to Resist: A Feminist Mother’s Attempt to Challenge Traditional Masculinity</t>
        </is>
      </c>
      <c r="K2516" s="3" t="n">
        <v>2019</v>
      </c>
      <c r="L2516" s="3" t="inlineStr"/>
      <c r="M2516" s="3" t="inlineStr"/>
      <c r="N2516" s="3" t="inlineStr"/>
      <c r="O2516" s="3" t="n"/>
      <c r="P2516" s="3" t="inlineStr"/>
      <c r="Q2516" s="3" t="inlineStr"/>
      <c r="R2516" s="3" t="inlineStr">
        <is>
          <t>https://jourms.wordpress.com/reading-to-resist-a-feminist-mothers-attempt-to-challenge-traditional-masculinity/</t>
        </is>
      </c>
      <c r="S2516" s="3" t="inlineStr">
        <is>
          <t>Dept bio</t>
        </is>
      </c>
      <c r="T2516" s="3" t="n">
        <v>1</v>
      </c>
      <c r="U2516" s="3" t="inlineStr">
        <is>
          <t>Medium (self-reported in faculty bio)</t>
        </is>
      </c>
      <c r="V2516" s="3" t="n"/>
      <c r="W2516" s="3" t="inlineStr">
        <is>
          <t>“Reading to Resist: A Feminist Mother’s Attempt to Challenge Traditional Masculinity.” The Journal of Mother Studies. (September 2019).</t>
        </is>
      </c>
      <c r="X2516" s="3" t="inlineStr"/>
      <c r="Y2516" s="3" t="inlineStr"/>
      <c r="Z2516" s="3" t="inlineStr"/>
      <c r="AA2516" s="3" t="inlineStr"/>
      <c r="AB2516" s="3" t="inlineStr"/>
      <c r="AC2516" s="3" t="inlineStr">
        <is>
          <t>School of Arts &amp; Sciences</t>
        </is>
      </c>
      <c r="AD2516" s="3" t="n"/>
      <c r="AE2516" s="3" t="inlineStr">
        <is>
          <t>No</t>
        </is>
      </c>
      <c r="AF2516" s="3" t="inlineStr"/>
      <c r="AG2516" s="4" t="inlineStr"/>
      <c r="AH2516" s="4" t="inlineStr"/>
      <c r="AI2516" s="4" t="inlineStr"/>
    </row>
    <row r="2517">
      <c r="A2517" s="3" t="inlineStr">
        <is>
          <t>ENG-0620</t>
        </is>
      </c>
      <c r="B2517" s="3" t="inlineStr">
        <is>
          <t>Guida</t>
        </is>
      </c>
      <c r="C2517" s="3" t="inlineStr">
        <is>
          <t>George</t>
        </is>
      </c>
      <c r="D2517" s="3" t="inlineStr">
        <is>
          <t>George Guida</t>
        </is>
      </c>
      <c r="E2517" s="3" t="inlineStr">
        <is>
          <t>Professor</t>
        </is>
      </c>
      <c r="F2517" s="3" t="inlineStr">
        <is>
          <t>NYC College of Technology</t>
        </is>
      </c>
      <c r="G2517" s="3" t="inlineStr">
        <is>
          <t>English</t>
        </is>
      </c>
      <c r="H2517" s="3" t="inlineStr">
        <is>
          <t>GGuida@citytech.cuny.edu</t>
        </is>
      </c>
      <c r="I2517" s="3" t="inlineStr">
        <is>
          <t>Journal article</t>
        </is>
      </c>
      <c r="J2517" s="3" t="inlineStr">
        <is>
          <t>Review Essay: Pop Formalist: Ned Balbo and The Perseids</t>
        </is>
      </c>
      <c r="K2517" s="3" t="n">
        <v>2019</v>
      </c>
      <c r="L2517" s="3" t="inlineStr">
        <is>
          <t>Italian Americana</t>
        </is>
      </c>
      <c r="M2517" s="3" t="inlineStr">
        <is>
          <t>George Guida</t>
        </is>
      </c>
      <c r="N2517" s="3" t="inlineStr"/>
      <c r="O2517" s="3" t="n"/>
      <c r="P2517" s="3" t="inlineStr"/>
      <c r="Q2517" s="3" t="inlineStr">
        <is>
          <t>10.5406/2327753x.37.2.26</t>
        </is>
      </c>
      <c r="R2517" s="3" t="inlineStr">
        <is>
          <t>https://doi.org/10.5406/2327753x.37.2.26</t>
        </is>
      </c>
      <c r="S2517" s="3" t="inlineStr">
        <is>
          <t>OpenAlex; CUNY Academic Works</t>
        </is>
      </c>
      <c r="T2517" s="3" t="n">
        <v>2</v>
      </c>
      <c r="U2517" s="3" t="inlineStr">
        <is>
          <t>High (City Tech affiliation on paper); 2 sources</t>
        </is>
      </c>
      <c r="V2517" s="3" t="n"/>
      <c r="W2517" s="3" t="inlineStr"/>
      <c r="X2517" s="3" t="inlineStr"/>
      <c r="Y2517" s="3" t="inlineStr"/>
      <c r="Z2517" s="3" t="inlineStr">
        <is>
          <t>https://academicworks.cuny.edu/context/ny_pubs/article/2329/viewcontent/Review_of_3_Nights_of_the_Perseids__Guida__3_.docx.pdf</t>
        </is>
      </c>
      <c r="AA2517" s="3" t="inlineStr">
        <is>
          <t>Not found</t>
        </is>
      </c>
      <c r="AB2517" s="3" t="inlineStr">
        <is>
          <t>closed</t>
        </is>
      </c>
      <c r="AC2517" s="3" t="inlineStr">
        <is>
          <t>School of Arts &amp; Sciences</t>
        </is>
      </c>
      <c r="AD2517" s="3" t="n">
        <v>0</v>
      </c>
      <c r="AE2517" s="3" t="inlineStr">
        <is>
          <t>No</t>
        </is>
      </c>
      <c r="AF2517" s="3" t="inlineStr"/>
      <c r="AG2517" s="4" t="inlineStr"/>
      <c r="AH2517" s="4" t="inlineStr"/>
      <c r="AI2517" s="4" t="inlineStr"/>
    </row>
    <row r="2518">
      <c r="A2518" s="3" t="inlineStr">
        <is>
          <t>ENG-0623</t>
        </is>
      </c>
      <c r="B2518" s="3" t="inlineStr">
        <is>
          <t>Lansiquot-Panagiotakis</t>
        </is>
      </c>
      <c r="C2518" s="3" t="inlineStr">
        <is>
          <t>Reneta</t>
        </is>
      </c>
      <c r="D2518" s="3" t="inlineStr">
        <is>
          <t>Reneta Lansiquot-Panagiotakis</t>
        </is>
      </c>
      <c r="E2518" s="3" t="inlineStr">
        <is>
          <t>Professor</t>
        </is>
      </c>
      <c r="F2518" s="3" t="inlineStr">
        <is>
          <t>NYC College of Technology</t>
        </is>
      </c>
      <c r="G2518" s="3" t="inlineStr">
        <is>
          <t>English</t>
        </is>
      </c>
      <c r="H2518" s="3" t="inlineStr">
        <is>
          <t>RLansiquot@citytech.cuny.edu</t>
        </is>
      </c>
      <c r="I2518" s="3" t="inlineStr">
        <is>
          <t>Paper (venue type unclear)</t>
        </is>
      </c>
      <c r="J2518" s="3" t="inlineStr">
        <is>
          <t>Situating interdisciplinary place-based learning as a high-impact educational practice</t>
        </is>
      </c>
      <c r="K2518" s="3" t="n">
        <v>2019</v>
      </c>
      <c r="L2518" s="3" t="inlineStr"/>
      <c r="M2518" s="3" t="inlineStr">
        <is>
          <t>Lansiquot, R. D., &amp; MacDonald, S. P</t>
        </is>
      </c>
      <c r="N2518" s="3" t="inlineStr"/>
      <c r="O2518" s="3" t="n"/>
      <c r="P2518" s="3" t="inlineStr"/>
      <c r="Q2518" s="3" t="inlineStr"/>
      <c r="R2518" s="3" t="inlineStr"/>
      <c r="S2518" s="3" t="inlineStr">
        <is>
          <t>Dept bio</t>
        </is>
      </c>
      <c r="T2518" s="3" t="n">
        <v>1</v>
      </c>
      <c r="U2518" s="3" t="inlineStr">
        <is>
          <t>Medium (self-reported in faculty bio)</t>
        </is>
      </c>
      <c r="V2518" s="3" t="n"/>
      <c r="W2518" s="3" t="inlineStr">
        <is>
          <t>Lansiquot, R. D., &amp; MacDonald, S. P. (2019). Situating interdisciplinary place-based learning as a high-impact educational practice. In R. D. Lansiquot &amp; S. P. MacDonald (Eds.), Interdisciplinary perspectives on virtual place-based learning (pp. 1-11). New York: Palgrave.</t>
        </is>
      </c>
      <c r="X2518" s="3" t="inlineStr"/>
      <c r="Y2518" s="3" t="inlineStr"/>
      <c r="Z2518" s="3" t="inlineStr"/>
      <c r="AA2518" s="3" t="inlineStr"/>
      <c r="AB2518" s="3" t="inlineStr"/>
      <c r="AC2518" s="3" t="inlineStr">
        <is>
          <t>School of Arts &amp; Sciences</t>
        </is>
      </c>
      <c r="AD2518" s="3" t="n"/>
      <c r="AE2518" s="3" t="inlineStr">
        <is>
          <t>No</t>
        </is>
      </c>
      <c r="AF2518" s="3" t="inlineStr"/>
      <c r="AG2518" s="4" t="inlineStr"/>
      <c r="AH2518" s="4" t="inlineStr"/>
      <c r="AI2518" s="4" t="inlineStr"/>
    </row>
    <row r="2519">
      <c r="A2519" s="3" t="inlineStr">
        <is>
          <t>ENG-0624</t>
        </is>
      </c>
      <c r="B2519" s="3" t="inlineStr">
        <is>
          <t>Behrent</t>
        </is>
      </c>
      <c r="C2519" s="3" t="inlineStr">
        <is>
          <t>Megan</t>
        </is>
      </c>
      <c r="D2519" s="3" t="inlineStr">
        <is>
          <t>Megan Behrent</t>
        </is>
      </c>
      <c r="E2519" s="3" t="inlineStr">
        <is>
          <t>Professor</t>
        </is>
      </c>
      <c r="F2519" s="3" t="inlineStr">
        <is>
          <t>NYC College of Technology</t>
        </is>
      </c>
      <c r="G2519" s="3" t="inlineStr">
        <is>
          <t>English</t>
        </is>
      </c>
      <c r="H2519" s="3" t="inlineStr">
        <is>
          <t>MBehrent@citytech.cuny.edu</t>
        </is>
      </c>
      <c r="I2519" s="3" t="inlineStr">
        <is>
          <t>Journal article</t>
        </is>
      </c>
      <c r="J2519" s="3" t="inlineStr">
        <is>
          <t>Suburban Captivity Narratives: Feminism, Domesticity, and the Liberation of the American Housewife</t>
        </is>
      </c>
      <c r="K2519" s="3" t="n">
        <v>2019</v>
      </c>
      <c r="L2519" s="3" t="inlineStr">
        <is>
          <t>Journal of Narrative Theory</t>
        </is>
      </c>
      <c r="M2519" s="3" t="inlineStr">
        <is>
          <t>Megan Behrent</t>
        </is>
      </c>
      <c r="N2519" s="3" t="inlineStr"/>
      <c r="O2519" s="3" t="n"/>
      <c r="P2519" s="3" t="inlineStr"/>
      <c r="Q2519" s="3" t="inlineStr">
        <is>
          <t>10.1353/jnt.2019.0010</t>
        </is>
      </c>
      <c r="R2519" s="3" t="inlineStr">
        <is>
          <t>https://doi.org/10.1353/jnt.2019.0010</t>
        </is>
      </c>
      <c r="S2519" s="3" t="inlineStr">
        <is>
          <t>OpenAlex; CUNY Academic Works; Dept bio</t>
        </is>
      </c>
      <c r="T2519" s="3" t="n">
        <v>3</v>
      </c>
      <c r="U2519" s="3" t="inlineStr">
        <is>
          <t>High (City Tech affiliation on paper); 3 sources</t>
        </is>
      </c>
      <c r="V2519" s="3" t="n"/>
      <c r="W2519" s="3" t="inlineStr">
        <is>
          <t>“Suburban Captivity Narratives: Domesticity, Feminism and the liberation of the American Housewife.” JNT: Journal of Narrative Theory 49.2(Summer 2019): 247-286.</t>
        </is>
      </c>
      <c r="X2519" s="3" t="inlineStr">
        <is>
          <t>Suburban Captivity Narratives: Feminism, Domesticity, and the Liberation of the American Housewife Megan Behrent (bio) On February 4, 1974, the heiress Patricia Hearst—granddaughter of the media mogul William Randolph Hearst—was kidnapped from her home in Berkeley, California.1 In reporting the story, the media reproduced a trope even older than the U.S. itself: a captivity narrative. To do so, they conjured an image of racially other captors defiling a white woman’s body. The New York Times describes Hearst being carried off “half naked” by “two black men” (W. Turner), despite the fact that only one of the abductors was African-American. From the earliest recounting of the story, Hearst was sexualized and her captors racialized. The abduction was portrayed as an intrusion into the domestic space, with Hearst’s fiancé brutalized as she was removed from their home. The most widely used image of Hearst was one of idyllic bourgeois domesticity, cropped from the announcement of her engagement in the media—which, ironically, provided her would-be captors with the address to the couple’s Berkeley home. As it turned out, Hearst’s captors, members of a group known as the Symbionese Liberation Army, were almost all white, middle-class youth—with the exception of Donald DeFreeze (who went by Cinque in tribute to the leader of the Amistad rebellion), an African-American man who, after escaping from prison, sought refuge with the white radicals of the SLA whom he had met while incarcerated. DeFreeze’s prominent role in the SLA provided a link to Black nationalist militancy, aiding in the construction [End Page 247] of the group as other. Nonetheless, that Hearst’s abduction was carried out by a group of mostly white, middle-class radicals was all the more threatening, enacting growing fears about the permeability of the suburban American ideal and the danger of a growing radical and interracial movement that seemed poised to destroy it. The heavy symbolism deployed by the SLA took everything that middle-class, white culture feared most in the 1970s and wrapped it up in one countercultural ball of middle-class revolutionary politics. Each member had a party name—including De-Freeze who called himself Cinque Mtume, the first name a tribute to the leader of the Amistad slave rebellion while Mtume comes from the Swahili word for prophet—and a rank of General Field Marshal of the United Federated Forces of the Symbionese Liberation Army. The name of the group referred to the symbiosis between struggles of all oppressed peoples, a point emphasized by their ransom demand that Randolph Hearst (Patty Hearst’s father) distribute food to the poor in Oakland. Fears stoked by Hearst’s abduction grew all the more palpable on April 3, 1974, when Patty Hearst announced that she was no longer being held against her will, but had joined the SLA. She changed her name to Tania, after the nom de guerre of Che Guavara’s comrade, and declared, “I have chosen to stay and fight” (Caldwell). From this moment on, Patty Hearst/Tania became the ultimate symbol of the countercultural wars and the anxieties they produced in 1970s America. The lesson was clear: if it could happen to Patty, it could happen to anyone. Indeed, it was happening to everyone in 1974, or at least to young white women, who had been raised to aspire to postwar constructions of domestic femininity that Betty Friedan dubbed the feminine mystique, and who were suddenly escaping the rigid confines of its white picket fence. Controversial critic of feminism Caitlin Flanagan2 describes the resonance of Hearst’s case as follows: The thing you have to understand about Patty Hearst, the reason that her fantastically sui generis story resonated so deeply within so many millions of ordinary American households, is that back then a lot of girls like her were disappearing. . . . All of the mothers of all the missing daughters said the same thing back then, with the same mixture of loathing, [End Page 248] despair, and impotent anger. What had happened to turn that lovely daughter against you? “The culture.” (“Girl, Interrupted”) Like the stories of ordinary American daughters disappearing from ordinary homes, Patty Hearst...</t>
        </is>
      </c>
      <c r="Y2519" s="3" t="inlineStr">
        <is>
          <t>OpenAlex</t>
        </is>
      </c>
      <c r="Z2519" s="3" t="inlineStr">
        <is>
          <t>https://academicworks.cuny.edu/context/ny_pubs/article/1586/viewcontent/behrent.pdf</t>
        </is>
      </c>
      <c r="AA2519" s="3" t="inlineStr">
        <is>
          <t>Not found</t>
        </is>
      </c>
      <c r="AB2519" s="3" t="inlineStr">
        <is>
          <t>closed</t>
        </is>
      </c>
      <c r="AC2519" s="3" t="inlineStr">
        <is>
          <t>School of Arts &amp; Sciences</t>
        </is>
      </c>
      <c r="AD2519" s="3" t="n">
        <v>1</v>
      </c>
      <c r="AE2519" s="3" t="inlineStr">
        <is>
          <t>No</t>
        </is>
      </c>
      <c r="AF2519" s="3" t="inlineStr"/>
      <c r="AG2519" s="4" t="inlineStr"/>
      <c r="AH2519" s="4" t="inlineStr"/>
      <c r="AI2519" s="4" t="inlineStr"/>
    </row>
    <row r="2520">
      <c r="A2520" s="3" t="inlineStr">
        <is>
          <t>ENG-0625</t>
        </is>
      </c>
      <c r="B2520" s="3" t="inlineStr">
        <is>
          <t>Mazumdar</t>
        </is>
      </c>
      <c r="C2520" s="3" t="inlineStr">
        <is>
          <t>Rebecca</t>
        </is>
      </c>
      <c r="D2520" s="3" t="inlineStr">
        <is>
          <t>Rebecca Mazumdar</t>
        </is>
      </c>
      <c r="E2520" s="3" t="inlineStr">
        <is>
          <t>Associate Professor</t>
        </is>
      </c>
      <c r="F2520" s="3" t="inlineStr">
        <is>
          <t>NYC College of Technology</t>
        </is>
      </c>
      <c r="G2520" s="3" t="inlineStr">
        <is>
          <t>English</t>
        </is>
      </c>
      <c r="H2520" s="3" t="inlineStr">
        <is>
          <t>RMazumdar@citytech.cuny.edu</t>
        </is>
      </c>
      <c r="I2520" s="3" t="inlineStr">
        <is>
          <t>Journal article</t>
        </is>
      </c>
      <c r="J2520" s="3" t="inlineStr">
        <is>
          <t>Teaching with Technology: Using a Virtual Learning Community and Peer Mentoring to Create an Interdisciplinary Intervention</t>
        </is>
      </c>
      <c r="K2520" s="3" t="n">
        <v>2019</v>
      </c>
      <c r="L2520" s="3" t="inlineStr">
        <is>
          <t>Publications and Research</t>
        </is>
      </c>
      <c r="M2520" s="3" t="inlineStr">
        <is>
          <t>Mazumdar, Rebecca; Benakli, Nadia; Brown, Pamela</t>
        </is>
      </c>
      <c r="N2520" s="3" t="inlineStr"/>
      <c r="O2520" s="3" t="n"/>
      <c r="P2520" s="3" t="inlineStr"/>
      <c r="Q2520" s="3" t="inlineStr"/>
      <c r="R2520" s="3" t="inlineStr">
        <is>
          <t>https://academicworks.cuny.edu/ny_pubs/396</t>
        </is>
      </c>
      <c r="S2520" s="3" t="inlineStr">
        <is>
          <t>CUNY Academic Works</t>
        </is>
      </c>
      <c r="T2520" s="3" t="n">
        <v>1</v>
      </c>
      <c r="U2520" s="3" t="inlineStr">
        <is>
          <t>High (in CUNY Academic Works)</t>
        </is>
      </c>
      <c r="V2520" s="3" t="n"/>
      <c r="W2520" s="3" t="inlineStr"/>
      <c r="X2520" s="3" t="inlineStr">
        <is>
          <t>This paper describes the development and implementation of engaging and supportive experiences to promote student engagement, persistence and success at a commuter, open enrollment, public, minority serving institution. Project components included faculty development at the SENCER Summer Institute (SSI) 2016, attended by a team comprised of an academic administrator, full-time faculty from English and math, and part-time faculty in chemistry; creation of a virtual learning community of freshmen enrolled in chemistry, English, and math linked by the specific theme of the environmental impacts of deicing roads with salt and the overarching theme of the impacts of human activities on the environment; and peer mentoring in chemistry. Faculty reflections and grade distributions indicate this is a promising approach and suggest strategies for overcoming challenges.</t>
        </is>
      </c>
      <c r="Y2520" s="3" t="inlineStr">
        <is>
          <t>CUNY Academic Works</t>
        </is>
      </c>
      <c r="Z2520" s="3" t="inlineStr">
        <is>
          <t>https://academicworks.cuny.edu/context/ny_pubs/article/1408/viewcontent/Helmsley_article.pdf</t>
        </is>
      </c>
      <c r="AA2520" s="3" t="inlineStr">
        <is>
          <t>PDF in CUNY Academic Works</t>
        </is>
      </c>
      <c r="AB2520" s="3" t="inlineStr"/>
      <c r="AC2520" s="3" t="inlineStr">
        <is>
          <t>School of Arts &amp; Sciences</t>
        </is>
      </c>
      <c r="AD2520" s="3" t="n"/>
      <c r="AE2520" s="3" t="inlineStr">
        <is>
          <t>No</t>
        </is>
      </c>
      <c r="AF2520" s="3" t="inlineStr"/>
      <c r="AG2520" s="4" t="inlineStr"/>
      <c r="AH2520" s="4" t="inlineStr"/>
      <c r="AI2520" s="4" t="inlineStr"/>
    </row>
    <row r="2521">
      <c r="A2521" s="3" t="inlineStr">
        <is>
          <t>ENG-0626</t>
        </is>
      </c>
      <c r="B2521" s="3" t="inlineStr">
        <is>
          <t>Saddik</t>
        </is>
      </c>
      <c r="C2521" s="3" t="inlineStr">
        <is>
          <t>Annette</t>
        </is>
      </c>
      <c r="D2521" s="3" t="inlineStr">
        <is>
          <t>Annette Saddik</t>
        </is>
      </c>
      <c r="E2521" s="3" t="inlineStr">
        <is>
          <t>Distinguished Professor</t>
        </is>
      </c>
      <c r="F2521" s="3" t="inlineStr">
        <is>
          <t>NYC College of Technology</t>
        </is>
      </c>
      <c r="G2521" s="3" t="inlineStr">
        <is>
          <t>English</t>
        </is>
      </c>
      <c r="H2521" s="3" t="inlineStr">
        <is>
          <t>ASaddik@citytech.cuny.edu</t>
        </is>
      </c>
      <c r="I2521" s="3" t="inlineStr">
        <is>
          <t>Book</t>
        </is>
      </c>
      <c r="J2521" s="3" t="inlineStr">
        <is>
          <t>Tennessee's Battle with Orpheus</t>
        </is>
      </c>
      <c r="K2521" s="3" t="n">
        <v>2019</v>
      </c>
      <c r="L2521" s="3" t="inlineStr"/>
      <c r="M2521" s="3" t="inlineStr"/>
      <c r="N2521" s="3" t="inlineStr"/>
      <c r="O2521" s="3" t="n"/>
      <c r="P2521" s="3" t="inlineStr"/>
      <c r="Q2521" s="3" t="inlineStr"/>
      <c r="R2521" s="3" t="inlineStr"/>
      <c r="S2521" s="3" t="inlineStr">
        <is>
          <t>Dept bio</t>
        </is>
      </c>
      <c r="T2521" s="3" t="n">
        <v>1</v>
      </c>
      <c r="U2521" s="3" t="inlineStr">
        <is>
          <t>Medium (self-reported in faculty bio)</t>
        </is>
      </c>
      <c r="V2521" s="3" t="n"/>
      <c r="W2521" s="3" t="inlineStr">
        <is>
          <t>"Tennessee's Battle with Orpheus." Invited (700-word) programme essay for the production of Orpheus Descending at the Menier Chocolate Factory Theatre, directed by Tamara Harvey (May 9-July 6, 2019). London, England.</t>
        </is>
      </c>
      <c r="X2521" s="3" t="inlineStr"/>
      <c r="Y2521" s="3" t="inlineStr"/>
      <c r="Z2521" s="3" t="inlineStr"/>
      <c r="AA2521" s="3" t="inlineStr"/>
      <c r="AB2521" s="3" t="inlineStr"/>
      <c r="AC2521" s="3" t="inlineStr">
        <is>
          <t>School of Arts &amp; Sciences</t>
        </is>
      </c>
      <c r="AD2521" s="3" t="n"/>
      <c r="AE2521" s="3" t="inlineStr">
        <is>
          <t>No</t>
        </is>
      </c>
      <c r="AF2521" s="3" t="inlineStr"/>
      <c r="AG2521" s="4" t="inlineStr"/>
      <c r="AH2521" s="4" t="inlineStr"/>
      <c r="AI2521" s="4" t="inlineStr"/>
    </row>
    <row r="2522">
      <c r="A2522" s="3" t="inlineStr">
        <is>
          <t>ENG-0627</t>
        </is>
      </c>
      <c r="B2522" s="3" t="inlineStr">
        <is>
          <t>Noonan</t>
        </is>
      </c>
      <c r="C2522" s="3" t="inlineStr">
        <is>
          <t>Mark</t>
        </is>
      </c>
      <c r="D2522" s="3" t="inlineStr">
        <is>
          <t>Mark Noonan</t>
        </is>
      </c>
      <c r="E2522" s="3" t="inlineStr">
        <is>
          <t>Professor</t>
        </is>
      </c>
      <c r="F2522" s="3" t="inlineStr">
        <is>
          <t>NYC College of Technology</t>
        </is>
      </c>
      <c r="G2522" s="3" t="inlineStr">
        <is>
          <t>English</t>
        </is>
      </c>
      <c r="H2522" s="3" t="inlineStr">
        <is>
          <t>MNoonan@citytech.cuny.edu</t>
        </is>
      </c>
      <c r="I2522" s="3" t="inlineStr">
        <is>
          <t>Book chapter</t>
        </is>
      </c>
      <c r="J2522" s="3" t="inlineStr">
        <is>
          <t>The Campaign for Realism in the New York Periodical Press</t>
        </is>
      </c>
      <c r="K2522" s="3" t="n">
        <v>2019</v>
      </c>
      <c r="L2522" s="3" t="inlineStr">
        <is>
          <t>Oxford University Press eBooks</t>
        </is>
      </c>
      <c r="M2522" s="3" t="inlineStr">
        <is>
          <t>Mark J. Noonan</t>
        </is>
      </c>
      <c r="N2522" s="3" t="inlineStr"/>
      <c r="O2522" s="3" t="n"/>
      <c r="P2522" s="3" t="inlineStr"/>
      <c r="Q2522" s="3" t="inlineStr">
        <is>
          <t>10.1093/oxfordhb/9780190642891.013.15</t>
        </is>
      </c>
      <c r="R2522" s="3" t="inlineStr">
        <is>
          <t>https://doi.org/10.1093/oxfordhb/9780190642891.013.15</t>
        </is>
      </c>
      <c r="S2522" s="3" t="inlineStr">
        <is>
          <t>OpenAlex</t>
        </is>
      </c>
      <c r="T2522" s="3" t="n">
        <v>1</v>
      </c>
      <c r="U2522" s="3" t="inlineStr">
        <is>
          <t>High (City Tech affiliation on paper)</t>
        </is>
      </c>
      <c r="V2522" s="3" t="n"/>
      <c r="W2522" s="3" t="inlineStr"/>
      <c r="X2522" s="3" t="inlineStr">
        <is>
          <t>Abstract This chapter demonstrates that the fight for greater realism in literature and life was long-lasting and transpired not on a single front but across many battlefields involving a wide variety of actors. Often, war itself was the impetus, first in the rewriting of the “facts” and significance of the Civil War and later as a means of response to the masculine bluster and bloodlust wrought by the Spanish-American War. The gender and class wars of the 1880s and 1890s were also relevant to this embattled genre, as were the effects of industrialization and immigration, which led to the massive growth of New York at this time, where so many of the newspapers and magazines promoting the various strands of realism were based. New York, war, and social issues were all entangled in the emergence of this genre, as numerous New York authors and artists sought to make sense of modern America and mold it to their own visions.</t>
        </is>
      </c>
      <c r="Y2522" s="3" t="inlineStr">
        <is>
          <t>OpenAlex</t>
        </is>
      </c>
      <c r="Z2522" s="3" t="inlineStr"/>
      <c r="AA2522" s="3" t="inlineStr">
        <is>
          <t>Not found</t>
        </is>
      </c>
      <c r="AB2522" s="3" t="inlineStr">
        <is>
          <t>closed</t>
        </is>
      </c>
      <c r="AC2522" s="3" t="inlineStr">
        <is>
          <t>School of Arts &amp; Sciences</t>
        </is>
      </c>
      <c r="AD2522" s="3" t="n">
        <v>0</v>
      </c>
      <c r="AE2522" s="3" t="inlineStr">
        <is>
          <t>No</t>
        </is>
      </c>
      <c r="AF2522" s="3" t="inlineStr"/>
      <c r="AG2522" s="4" t="inlineStr"/>
      <c r="AH2522" s="4" t="inlineStr"/>
      <c r="AI2522" s="4" t="inlineStr"/>
    </row>
    <row r="2523">
      <c r="A2523" s="3" t="inlineStr">
        <is>
          <t>ENG-0628</t>
        </is>
      </c>
      <c r="B2523" s="3" t="inlineStr">
        <is>
          <t>Behrent</t>
        </is>
      </c>
      <c r="C2523" s="3" t="inlineStr">
        <is>
          <t>Megan</t>
        </is>
      </c>
      <c r="D2523" s="3" t="inlineStr">
        <is>
          <t>Megan Behrent</t>
        </is>
      </c>
      <c r="E2523" s="3" t="inlineStr">
        <is>
          <t>Professor</t>
        </is>
      </c>
      <c r="F2523" s="3" t="inlineStr">
        <is>
          <t>NYC College of Technology</t>
        </is>
      </c>
      <c r="G2523" s="3" t="inlineStr">
        <is>
          <t>English</t>
        </is>
      </c>
      <c r="H2523" s="3" t="inlineStr">
        <is>
          <t>MBehrent@citytech.cuny.edu</t>
        </is>
      </c>
      <c r="I2523" s="3" t="inlineStr">
        <is>
          <t>Journal article</t>
        </is>
      </c>
      <c r="J2523" s="3" t="inlineStr">
        <is>
          <t>The Personal is Historical: Slavery, Black Power and Resistance in Octavia Butlerâs Kindred</t>
        </is>
      </c>
      <c r="K2523" s="3" t="n">
        <v>2019</v>
      </c>
      <c r="L2523" s="3" t="inlineStr">
        <is>
          <t>Publications and Research</t>
        </is>
      </c>
      <c r="M2523" s="3" t="inlineStr">
        <is>
          <t>Behrent, Megan</t>
        </is>
      </c>
      <c r="N2523" s="3" t="inlineStr"/>
      <c r="O2523" s="3" t="n"/>
      <c r="P2523" s="3" t="inlineStr"/>
      <c r="Q2523" s="3" t="inlineStr"/>
      <c r="R2523" s="3" t="inlineStr">
        <is>
          <t>https://academicworks.cuny.edu/ny_pubs/553</t>
        </is>
      </c>
      <c r="S2523" s="3" t="inlineStr">
        <is>
          <t>CUNY Academic Works</t>
        </is>
      </c>
      <c r="T2523" s="3" t="n">
        <v>1</v>
      </c>
      <c r="U2523" s="3" t="inlineStr">
        <is>
          <t>High (in CUNY Academic Works)</t>
        </is>
      </c>
      <c r="V2523" s="3" t="n"/>
      <c r="W2523" s="3" t="inlineStr"/>
      <c r="X2523" s="3" t="inlineStr"/>
      <c r="Y2523" s="3" t="inlineStr"/>
      <c r="Z2523" s="3" t="inlineStr">
        <is>
          <t>https://academicworks.cuny.edu/context/ny_pubs/article/1568/viewcontent/auto_convert.pdf</t>
        </is>
      </c>
      <c r="AA2523" s="3" t="inlineStr">
        <is>
          <t>PDF in CUNY Academic Works</t>
        </is>
      </c>
      <c r="AB2523" s="3" t="inlineStr"/>
      <c r="AC2523" s="3" t="inlineStr">
        <is>
          <t>School of Arts &amp; Sciences</t>
        </is>
      </c>
      <c r="AD2523" s="3" t="n"/>
      <c r="AE2523" s="3" t="inlineStr">
        <is>
          <t>No</t>
        </is>
      </c>
      <c r="AF2523" s="3" t="inlineStr"/>
      <c r="AG2523" s="4" t="inlineStr"/>
      <c r="AH2523" s="4" t="inlineStr"/>
      <c r="AI2523" s="4" t="inlineStr"/>
    </row>
    <row r="2524">
      <c r="A2524" s="3" t="inlineStr">
        <is>
          <t>ENG-0629</t>
        </is>
      </c>
      <c r="B2524" s="3" t="inlineStr">
        <is>
          <t>Behrent</t>
        </is>
      </c>
      <c r="C2524" s="3" t="inlineStr">
        <is>
          <t>Megan</t>
        </is>
      </c>
      <c r="D2524" s="3" t="inlineStr">
        <is>
          <t>Megan Behrent</t>
        </is>
      </c>
      <c r="E2524" s="3" t="inlineStr">
        <is>
          <t>Professor</t>
        </is>
      </c>
      <c r="F2524" s="3" t="inlineStr">
        <is>
          <t>NYC College of Technology</t>
        </is>
      </c>
      <c r="G2524" s="3" t="inlineStr">
        <is>
          <t>English</t>
        </is>
      </c>
      <c r="H2524" s="3" t="inlineStr">
        <is>
          <t>MBehrent@citytech.cuny.edu</t>
        </is>
      </c>
      <c r="I2524" s="3" t="inlineStr">
        <is>
          <t>Journal article</t>
        </is>
      </c>
      <c r="J2524" s="3" t="inlineStr">
        <is>
          <t>The Personal is Historical: Slavery, Black Power, and Resistance in Octavia Butler's KINDRED</t>
        </is>
      </c>
      <c r="K2524" s="3" t="n">
        <v>2019</v>
      </c>
      <c r="L2524" s="3" t="inlineStr">
        <is>
          <t>College literature</t>
        </is>
      </c>
      <c r="M2524" s="3" t="inlineStr">
        <is>
          <t>Megan Behrent</t>
        </is>
      </c>
      <c r="N2524" s="3" t="inlineStr"/>
      <c r="O2524" s="3" t="n"/>
      <c r="P2524" s="3" t="inlineStr"/>
      <c r="Q2524" s="3" t="inlineStr">
        <is>
          <t>10.1353/lit.2019.0039</t>
        </is>
      </c>
      <c r="R2524" s="3" t="inlineStr">
        <is>
          <t>https://doi.org/10.1353/lit.2019.0039</t>
        </is>
      </c>
      <c r="S2524" s="3" t="inlineStr">
        <is>
          <t>OpenAlex; Dept bio</t>
        </is>
      </c>
      <c r="T2524" s="3" t="n">
        <v>2</v>
      </c>
      <c r="U2524" s="3" t="inlineStr">
        <is>
          <t>High (City Tech affiliation on paper); 2 sources</t>
        </is>
      </c>
      <c r="V2524" s="3" t="n"/>
      <c r="W2524" s="3" t="inlineStr">
        <is>
          <t>“The Personal is Historical: Slavery, Black Power and Resistance in Octavia Butler’s Kindred.” College Literature 46.4 (Fall 2019): 795-828.</t>
        </is>
      </c>
      <c r="X2524" s="3" t="inlineStr">
        <is>
          <t>The year 1966 marked Stokely Carmichael's first invocation of "Black Power" and the birth of the Black Panthers in Oakland. As a student at Pasadena City College in the late 1960s Octavia Butler encountered the politics of a growing student Black Power movement—a memorable moment in her literary and political development which marks the genesis of her novel, Kindred. The student political movement Butler encountered and participated in at Pasadena City College became a microcosm for debates playing out on the national stage, as strategic questions of resistance rose to prominence, including the right to self-defense, interracial relationships and solidarity, and the efficacy of direct action and negotiation as political strategies. Published a decade later, Kindred is Butler's attempt to resolve her "sixties feelings" and her conflicted views on the political movements of the period while grappling with the cost of their demise. In this article, I analyze Kindred as a meditation on political debates that arose from the Black Power movement, exploring how the novel engages with the debates of the period while highlighting the continuities between the resistance of Butler's generation and generations past.</t>
        </is>
      </c>
      <c r="Y2524" s="3" t="inlineStr">
        <is>
          <t>OpenAlex</t>
        </is>
      </c>
      <c r="Z2524" s="3" t="inlineStr"/>
      <c r="AA2524" s="3" t="inlineStr">
        <is>
          <t>Not found</t>
        </is>
      </c>
      <c r="AB2524" s="3" t="inlineStr">
        <is>
          <t>closed</t>
        </is>
      </c>
      <c r="AC2524" s="3" t="inlineStr">
        <is>
          <t>School of Arts &amp; Sciences</t>
        </is>
      </c>
      <c r="AD2524" s="3" t="n">
        <v>2</v>
      </c>
      <c r="AE2524" s="3" t="inlineStr">
        <is>
          <t>No</t>
        </is>
      </c>
      <c r="AF2524" s="3" t="inlineStr"/>
      <c r="AG2524" s="4" t="inlineStr"/>
      <c r="AH2524" s="4" t="inlineStr"/>
      <c r="AI2524" s="4" t="inlineStr"/>
    </row>
    <row r="2525">
      <c r="A2525" s="3" t="inlineStr">
        <is>
          <t>ENG-0630</t>
        </is>
      </c>
      <c r="B2525" s="3" t="inlineStr">
        <is>
          <t>Ferrell</t>
        </is>
      </c>
      <c r="C2525" s="3" t="inlineStr">
        <is>
          <t>Monique</t>
        </is>
      </c>
      <c r="D2525" s="3" t="inlineStr">
        <is>
          <t>Monique Ferrell</t>
        </is>
      </c>
      <c r="E2525" s="3" t="inlineStr">
        <is>
          <t>Professor</t>
        </is>
      </c>
      <c r="F2525" s="3" t="inlineStr">
        <is>
          <t>NYC College of Technology</t>
        </is>
      </c>
      <c r="G2525" s="3" t="inlineStr">
        <is>
          <t>English</t>
        </is>
      </c>
      <c r="H2525" s="3" t="inlineStr">
        <is>
          <t>MFerrell@citytech.cuny.edu</t>
        </is>
      </c>
      <c r="I2525" s="3" t="inlineStr">
        <is>
          <t>Paper (venue type unclear)</t>
        </is>
      </c>
      <c r="J2525" s="3" t="inlineStr">
        <is>
          <t>The Slowdown w/ American Poet Laureate Tracy K. Smith — Featured poet, Monique Ferrell, “Stunt” (April 10, 2019)</t>
        </is>
      </c>
      <c r="K2525" s="3" t="n">
        <v>2019</v>
      </c>
      <c r="L2525" s="3" t="inlineStr"/>
      <c r="M2525" s="3" t="inlineStr"/>
      <c r="N2525" s="3" t="inlineStr"/>
      <c r="O2525" s="3" t="n"/>
      <c r="P2525" s="3" t="inlineStr"/>
      <c r="Q2525" s="3" t="inlineStr"/>
      <c r="R2525" s="3" t="inlineStr"/>
      <c r="S2525" s="3" t="inlineStr">
        <is>
          <t>Dept bio</t>
        </is>
      </c>
      <c r="T2525" s="3" t="n">
        <v>1</v>
      </c>
      <c r="U2525" s="3" t="inlineStr">
        <is>
          <t>Medium (self-reported in faculty bio)</t>
        </is>
      </c>
      <c r="V2525" s="3" t="n"/>
      <c r="W2525" s="3" t="inlineStr">
        <is>
          <t>The Slowdown w/ American Poet Laureate Tracy K. Smith — Featured poet, Monique Ferrell, “Stunt” (April 10, 2019).</t>
        </is>
      </c>
      <c r="X2525" s="3" t="inlineStr"/>
      <c r="Y2525" s="3" t="inlineStr"/>
      <c r="Z2525" s="3" t="inlineStr"/>
      <c r="AA2525" s="3" t="inlineStr"/>
      <c r="AB2525" s="3" t="inlineStr"/>
      <c r="AC2525" s="3" t="inlineStr">
        <is>
          <t>School of Arts &amp; Sciences</t>
        </is>
      </c>
      <c r="AD2525" s="3" t="n"/>
      <c r="AE2525" s="3" t="inlineStr">
        <is>
          <t>No</t>
        </is>
      </c>
      <c r="AF2525" s="3" t="inlineStr"/>
      <c r="AG2525" s="4" t="inlineStr"/>
      <c r="AH2525" s="4" t="inlineStr"/>
      <c r="AI2525" s="4" t="inlineStr"/>
    </row>
    <row r="2526">
      <c r="A2526" s="3" t="inlineStr">
        <is>
          <t>ENG-0631</t>
        </is>
      </c>
      <c r="B2526" s="3" t="inlineStr">
        <is>
          <t>Franklin</t>
        </is>
      </c>
      <c r="C2526" s="3" t="inlineStr">
        <is>
          <t>Joseph</t>
        </is>
      </c>
      <c r="D2526" s="3" t="inlineStr">
        <is>
          <t>Joseph Franklin</t>
        </is>
      </c>
      <c r="E2526" s="3" t="inlineStr">
        <is>
          <t>Assistant Professor</t>
        </is>
      </c>
      <c r="F2526" s="3" t="inlineStr">
        <is>
          <t>NYC College of Technology</t>
        </is>
      </c>
      <c r="G2526" s="3" t="inlineStr">
        <is>
          <t>English</t>
        </is>
      </c>
      <c r="H2526" s="3" t="inlineStr">
        <is>
          <t>JFranklin@citytech.cuny.edu</t>
        </is>
      </c>
      <c r="I2526" s="3" t="inlineStr">
        <is>
          <t>Journal article</t>
        </is>
      </c>
      <c r="J2526" s="3" t="inlineStr">
        <is>
          <t>The transnational underdog and institutional change: Stories from a U.K. writing center</t>
        </is>
      </c>
      <c r="K2526" s="3" t="n">
        <v>2019</v>
      </c>
      <c r="L2526" s="3" t="inlineStr"/>
      <c r="M2526" s="3" t="inlineStr"/>
      <c r="N2526" s="3" t="inlineStr"/>
      <c r="O2526" s="3" t="n"/>
      <c r="P2526" s="3" t="inlineStr"/>
      <c r="Q2526" s="3" t="inlineStr"/>
      <c r="R2526" s="3" t="inlineStr">
        <is>
          <t>https://wac.colostate.edu/docs/wln/v44/44.3-4.pdf</t>
        </is>
      </c>
      <c r="S2526" s="3" t="inlineStr">
        <is>
          <t>Dept bio</t>
        </is>
      </c>
      <c r="T2526" s="3" t="n">
        <v>1</v>
      </c>
      <c r="U2526" s="3" t="inlineStr">
        <is>
          <t>Medium (self-reported in faculty bio)</t>
        </is>
      </c>
      <c r="V2526" s="3" t="n"/>
      <c r="W2526" s="3" t="inlineStr">
        <is>
          <t>(2019). The transnational underdog and institutional change: Stories from a U.K. writing center. WLN: A Journal of Writing Center Scholarship, 44 (3-4), 10-16. https://wac.colostate.edu/docs/wln/v44/44.3-4.pdf</t>
        </is>
      </c>
      <c r="X2526" s="3" t="inlineStr"/>
      <c r="Y2526" s="3" t="inlineStr"/>
      <c r="Z2526" s="3" t="inlineStr"/>
      <c r="AA2526" s="3" t="inlineStr"/>
      <c r="AB2526" s="3" t="inlineStr"/>
      <c r="AC2526" s="3" t="inlineStr">
        <is>
          <t>School of Arts &amp; Sciences</t>
        </is>
      </c>
      <c r="AD2526" s="3" t="n"/>
      <c r="AE2526" s="3" t="inlineStr">
        <is>
          <t>No</t>
        </is>
      </c>
      <c r="AF2526" s="3" t="inlineStr"/>
      <c r="AG2526" s="4" t="inlineStr"/>
      <c r="AH2526" s="4" t="inlineStr"/>
      <c r="AI2526" s="4" t="inlineStr"/>
    </row>
    <row r="2527">
      <c r="A2527" s="3" t="inlineStr">
        <is>
          <t>ENG-0632</t>
        </is>
      </c>
      <c r="B2527" s="3" t="inlineStr">
        <is>
          <t>Lansiquot-Panagiotakis</t>
        </is>
      </c>
      <c r="C2527" s="3" t="inlineStr">
        <is>
          <t>Reneta</t>
        </is>
      </c>
      <c r="D2527" s="3" t="inlineStr">
        <is>
          <t>Reneta Lansiquot-Panagiotakis</t>
        </is>
      </c>
      <c r="E2527" s="3" t="inlineStr">
        <is>
          <t>Professor</t>
        </is>
      </c>
      <c r="F2527" s="3" t="inlineStr">
        <is>
          <t>NYC College of Technology</t>
        </is>
      </c>
      <c r="G2527" s="3" t="inlineStr">
        <is>
          <t>English</t>
        </is>
      </c>
      <c r="H2527" s="3" t="inlineStr">
        <is>
          <t>RLansiquot@citytech.cuny.edu</t>
        </is>
      </c>
      <c r="I2527" s="3" t="inlineStr">
        <is>
          <t>Paper (venue type unclear)</t>
        </is>
      </c>
      <c r="J2527" s="3" t="inlineStr">
        <is>
          <t>Using prescriptive data analytics to reduce grading bias and foster student success</t>
        </is>
      </c>
      <c r="K2527" s="3" t="n">
        <v>2019</v>
      </c>
      <c r="L2527" s="3" t="inlineStr"/>
      <c r="M2527" s="3" t="inlineStr">
        <is>
          <t>Satyanarayana, A., Lansiquot, R. D., &amp; Rosalia, C</t>
        </is>
      </c>
      <c r="N2527" s="3" t="inlineStr"/>
      <c r="O2527" s="3" t="n"/>
      <c r="P2527" s="3" t="inlineStr"/>
      <c r="Q2527" s="3" t="inlineStr"/>
      <c r="R2527" s="3" t="inlineStr"/>
      <c r="S2527" s="3" t="inlineStr">
        <is>
          <t>Dept bio</t>
        </is>
      </c>
      <c r="T2527" s="3" t="n">
        <v>1</v>
      </c>
      <c r="U2527" s="3" t="inlineStr">
        <is>
          <t>Medium (self-reported in faculty bio)</t>
        </is>
      </c>
      <c r="V2527" s="3" t="n"/>
      <c r="W2527" s="3" t="inlineStr">
        <is>
          <t>Satyanarayana, A., Lansiquot, R. D., &amp; Rosalia, C. (2019). Using prescriptive data analytics to reduce grading bias and foster student success. In Proceedings of the 2019 IEEE Frontiers in Education Conference. New York: IEEE.</t>
        </is>
      </c>
      <c r="X2527" s="3" t="inlineStr"/>
      <c r="Y2527" s="3" t="inlineStr"/>
      <c r="Z2527" s="3" t="inlineStr"/>
      <c r="AA2527" s="3" t="inlineStr"/>
      <c r="AB2527" s="3" t="inlineStr"/>
      <c r="AC2527" s="3" t="inlineStr">
        <is>
          <t>School of Arts &amp; Sciences</t>
        </is>
      </c>
      <c r="AD2527" s="3" t="n"/>
      <c r="AE2527" s="3" t="inlineStr">
        <is>
          <t>No</t>
        </is>
      </c>
      <c r="AF2527" s="3" t="inlineStr"/>
      <c r="AG2527" s="4" t="inlineStr"/>
      <c r="AH2527" s="4" t="inlineStr"/>
      <c r="AI2527" s="4" t="inlineStr"/>
    </row>
    <row r="2528">
      <c r="A2528" s="3" t="inlineStr">
        <is>
          <t>ENG-0633</t>
        </is>
      </c>
      <c r="B2528" s="3" t="inlineStr">
        <is>
          <t>Sears</t>
        </is>
      </c>
      <c r="C2528" s="3" t="inlineStr">
        <is>
          <t>Jennifer</t>
        </is>
      </c>
      <c r="D2528" s="3" t="inlineStr">
        <is>
          <t>Jennifer Sears</t>
        </is>
      </c>
      <c r="E2528" s="3" t="inlineStr">
        <is>
          <t>Associate Professor</t>
        </is>
      </c>
      <c r="F2528" s="3" t="inlineStr">
        <is>
          <t>NYC College of Technology</t>
        </is>
      </c>
      <c r="G2528" s="3" t="inlineStr">
        <is>
          <t>English</t>
        </is>
      </c>
      <c r="H2528" s="3" t="inlineStr">
        <is>
          <t>JSears@citytech.cuny.edu</t>
        </is>
      </c>
      <c r="I2528" s="3" t="inlineStr">
        <is>
          <t>Book</t>
        </is>
      </c>
      <c r="J2528" s="3" t="inlineStr">
        <is>
          <t>What Mennonite Girls are Good For</t>
        </is>
      </c>
      <c r="K2528" s="3" t="n">
        <v>2019</v>
      </c>
      <c r="L2528" s="3" t="inlineStr"/>
      <c r="M2528" s="3" t="inlineStr"/>
      <c r="N2528" s="3" t="inlineStr"/>
      <c r="O2528" s="3" t="n"/>
      <c r="P2528" s="3" t="inlineStr"/>
      <c r="Q2528" s="3" t="inlineStr"/>
      <c r="R2528" s="3" t="inlineStr"/>
      <c r="S2528" s="3" t="inlineStr">
        <is>
          <t>Dept bio</t>
        </is>
      </c>
      <c r="T2528" s="3" t="n">
        <v>1</v>
      </c>
      <c r="U2528" s="3" t="inlineStr">
        <is>
          <t>Medium (self-reported in faculty bio)</t>
        </is>
      </c>
      <c r="V2528" s="3" t="n"/>
      <c r="W2528" s="3" t="inlineStr">
        <is>
          <t>“What Mennonite Girls are Good For.” Witness: The Modern Writer as Witness. Black Mountain Institute, University of Nevada, Las Vegas. Vol. XXXII, No. 1. Spring 2019.</t>
        </is>
      </c>
      <c r="X2528" s="3" t="inlineStr"/>
      <c r="Y2528" s="3" t="inlineStr"/>
      <c r="Z2528" s="3" t="inlineStr"/>
      <c r="AA2528" s="3" t="inlineStr"/>
      <c r="AB2528" s="3" t="inlineStr"/>
      <c r="AC2528" s="3" t="inlineStr">
        <is>
          <t>School of Arts &amp; Sciences</t>
        </is>
      </c>
      <c r="AD2528" s="3" t="n"/>
      <c r="AE2528" s="3" t="inlineStr">
        <is>
          <t>No</t>
        </is>
      </c>
      <c r="AF2528" s="3" t="inlineStr"/>
      <c r="AG2528" s="4" t="inlineStr"/>
      <c r="AH2528" s="4" t="inlineStr"/>
      <c r="AI2528" s="4" t="inlineStr"/>
    </row>
    <row r="2529">
      <c r="A2529" s="3" t="inlineStr">
        <is>
          <t>ENG-0634</t>
        </is>
      </c>
      <c r="B2529" s="3" t="inlineStr">
        <is>
          <t>Ferrell</t>
        </is>
      </c>
      <c r="C2529" s="3" t="inlineStr">
        <is>
          <t>Monique</t>
        </is>
      </c>
      <c r="D2529" s="3" t="inlineStr">
        <is>
          <t>Monique Ferrell</t>
        </is>
      </c>
      <c r="E2529" s="3" t="inlineStr">
        <is>
          <t>Professor</t>
        </is>
      </c>
      <c r="F2529" s="3" t="inlineStr">
        <is>
          <t>NYC College of Technology</t>
        </is>
      </c>
      <c r="G2529" s="3" t="inlineStr">
        <is>
          <t>English</t>
        </is>
      </c>
      <c r="H2529" s="3" t="inlineStr">
        <is>
          <t>MFerrell@citytech.cuny.edu</t>
        </is>
      </c>
      <c r="I2529" s="3" t="inlineStr">
        <is>
          <t>Paper (venue type unclear)</t>
        </is>
      </c>
      <c r="J2529" s="3" t="inlineStr">
        <is>
          <t>minuendus: for the good men of new orleans</t>
        </is>
      </c>
      <c r="K2529" s="3" t="n">
        <v>2019</v>
      </c>
      <c r="L2529" s="3" t="inlineStr"/>
      <c r="M2529" s="3" t="inlineStr">
        <is>
          <t>“minuendus: for the good men of new orleans,” Honorable Mention Poetry Prize—Tom Howard Award</t>
        </is>
      </c>
      <c r="N2529" s="3" t="inlineStr"/>
      <c r="O2529" s="3" t="n"/>
      <c r="P2529" s="3" t="inlineStr"/>
      <c r="Q2529" s="3" t="inlineStr"/>
      <c r="R2529" s="3" t="inlineStr"/>
      <c r="S2529" s="3" t="inlineStr">
        <is>
          <t>Dept bio</t>
        </is>
      </c>
      <c r="T2529" s="3" t="n">
        <v>1</v>
      </c>
      <c r="U2529" s="3" t="inlineStr">
        <is>
          <t>Medium (self-reported in faculty bio)</t>
        </is>
      </c>
      <c r="V2529" s="3" t="n"/>
      <c r="W2529" s="3" t="inlineStr">
        <is>
          <t>“minuendus: for the good men of new orleans,” Honorable Mention Poetry Prize—Tom Howard Award (2019), Sponsored by Winning Writers</t>
        </is>
      </c>
      <c r="X2529" s="3" t="inlineStr"/>
      <c r="Y2529" s="3" t="inlineStr"/>
      <c r="Z2529" s="3" t="inlineStr"/>
      <c r="AA2529" s="3" t="inlineStr"/>
      <c r="AB2529" s="3" t="inlineStr"/>
      <c r="AC2529" s="3" t="inlineStr">
        <is>
          <t>School of Arts &amp; Sciences</t>
        </is>
      </c>
      <c r="AD2529" s="3" t="n"/>
      <c r="AE2529" s="3" t="inlineStr">
        <is>
          <t>No</t>
        </is>
      </c>
      <c r="AF2529" s="3" t="inlineStr"/>
      <c r="AG2529" s="4" t="inlineStr"/>
      <c r="AH2529" s="4" t="inlineStr"/>
      <c r="AI2529" s="4" t="inlineStr"/>
    </row>
    <row r="2530">
      <c r="A2530" s="3" t="inlineStr">
        <is>
          <t>ENG-0635</t>
        </is>
      </c>
      <c r="B2530" s="3" t="inlineStr">
        <is>
          <t>Ferrell</t>
        </is>
      </c>
      <c r="C2530" s="3" t="inlineStr">
        <is>
          <t>Monique</t>
        </is>
      </c>
      <c r="D2530" s="3" t="inlineStr">
        <is>
          <t>Monique Ferrell</t>
        </is>
      </c>
      <c r="E2530" s="3" t="inlineStr">
        <is>
          <t>Professor</t>
        </is>
      </c>
      <c r="F2530" s="3" t="inlineStr">
        <is>
          <t>NYC College of Technology</t>
        </is>
      </c>
      <c r="G2530" s="3" t="inlineStr">
        <is>
          <t>English</t>
        </is>
      </c>
      <c r="H2530" s="3" t="inlineStr">
        <is>
          <t>MFerrell@citytech.cuny.edu</t>
        </is>
      </c>
      <c r="I2530" s="3" t="inlineStr">
        <is>
          <t>Journal article</t>
        </is>
      </c>
      <c r="J2530" s="3" t="inlineStr">
        <is>
          <t>schadenfreude,” Finalist, 2019 Joy Harjo Poetry Award, Sponsored by Cutthroat: A Journal of The Arts</t>
        </is>
      </c>
      <c r="K2530" s="3" t="n">
        <v>2019</v>
      </c>
      <c r="L2530" s="3" t="inlineStr"/>
      <c r="M2530" s="3" t="inlineStr"/>
      <c r="N2530" s="3" t="inlineStr"/>
      <c r="O2530" s="3" t="n"/>
      <c r="P2530" s="3" t="inlineStr"/>
      <c r="Q2530" s="3" t="inlineStr"/>
      <c r="R2530" s="3" t="inlineStr"/>
      <c r="S2530" s="3" t="inlineStr">
        <is>
          <t>Dept bio</t>
        </is>
      </c>
      <c r="T2530" s="3" t="n">
        <v>1</v>
      </c>
      <c r="U2530" s="3" t="inlineStr">
        <is>
          <t>Medium (self-reported in faculty bio)</t>
        </is>
      </c>
      <c r="V2530" s="3" t="n"/>
      <c r="W2530" s="3" t="inlineStr">
        <is>
          <t>“schadenfreude,” Finalist, 2019 Joy Harjo Poetry Award, Sponsored by Cutthroat: A Journal of The Arts</t>
        </is>
      </c>
      <c r="X2530" s="3" t="inlineStr"/>
      <c r="Y2530" s="3" t="inlineStr"/>
      <c r="Z2530" s="3" t="inlineStr"/>
      <c r="AA2530" s="3" t="inlineStr"/>
      <c r="AB2530" s="3" t="inlineStr"/>
      <c r="AC2530" s="3" t="inlineStr">
        <is>
          <t>School of Arts &amp; Sciences</t>
        </is>
      </c>
      <c r="AD2530" s="3" t="n"/>
      <c r="AE2530" s="3" t="inlineStr">
        <is>
          <t>No</t>
        </is>
      </c>
      <c r="AF2530" s="3" t="inlineStr"/>
      <c r="AG2530" s="4" t="inlineStr"/>
      <c r="AH2530" s="4" t="inlineStr"/>
      <c r="AI2530" s="4" t="inlineStr"/>
    </row>
    <row r="2531">
      <c r="A2531" s="3" t="inlineStr">
        <is>
          <t>ENG-0636</t>
        </is>
      </c>
      <c r="B2531" s="3" t="inlineStr">
        <is>
          <t>Sears</t>
        </is>
      </c>
      <c r="C2531" s="3" t="inlineStr">
        <is>
          <t>Jennifer</t>
        </is>
      </c>
      <c r="D2531" s="3" t="inlineStr">
        <is>
          <t>Jennifer Sears</t>
        </is>
      </c>
      <c r="E2531" s="3" t="inlineStr">
        <is>
          <t>Associate Professor</t>
        </is>
      </c>
      <c r="F2531" s="3" t="inlineStr">
        <is>
          <t>NYC College of Technology</t>
        </is>
      </c>
      <c r="G2531" s="3" t="inlineStr">
        <is>
          <t>English</t>
        </is>
      </c>
      <c r="H2531" s="3" t="inlineStr">
        <is>
          <t>JSears@citytech.cuny.edu</t>
        </is>
      </c>
      <c r="I2531" s="3" t="inlineStr">
        <is>
          <t>Journal article</t>
        </is>
      </c>
      <c r="J2531" s="3" t="inlineStr">
        <is>
          <t>âOur Storiesâ: First-year Learning Communities Students Reflections on the Transition to College</t>
        </is>
      </c>
      <c r="K2531" s="3" t="n">
        <v>2019</v>
      </c>
      <c r="L2531" s="3" t="inlineStr">
        <is>
          <t>Publications and Research</t>
        </is>
      </c>
      <c r="M2531" s="3" t="inlineStr">
        <is>
          <t>Goodlad, Karen; Cheng, Sandra; Sears, Jennifer; Diaz, Mery; Satyanarayana, Ashwin; Freniske, Phil</t>
        </is>
      </c>
      <c r="N2531" s="3" t="inlineStr"/>
      <c r="O2531" s="3" t="n"/>
      <c r="P2531" s="3" t="inlineStr"/>
      <c r="Q2531" s="3" t="inlineStr"/>
      <c r="R2531" s="3" t="inlineStr">
        <is>
          <t>https://academicworks.cuny.edu/ny_pubs/538</t>
        </is>
      </c>
      <c r="S2531" s="3" t="inlineStr">
        <is>
          <t>CUNY Academic Works</t>
        </is>
      </c>
      <c r="T2531" s="3" t="n">
        <v>1</v>
      </c>
      <c r="U2531" s="3" t="inlineStr">
        <is>
          <t>High (in CUNY Academic Works)</t>
        </is>
      </c>
      <c r="V2531" s="3" t="n"/>
      <c r="W2531" s="3" t="inlineStr"/>
      <c r="X2531" s="3" t="inlineStr">
        <is>
          <t>Analysis of diverse first-year and first-generation learning communities studentsâ reflective narratives shows this population of students at an urban commuter college of technology face significant challenges in the transition into college. Designed to assist in this transition, the âOur Storiesâ digital writing project incorporates reflective writing in the long established, yet recently revitalized, learning communities program. Through analysis of the âOur Storiesâ project, we examine how the structure of our learning communities program, together with writing on an open digital platform, builds community and has the potential to positively influence students as they identify, and begin to make sense, of the social, emotional, and bureaucratic challenges in their transition</t>
        </is>
      </c>
      <c r="Y2531" s="3" t="inlineStr">
        <is>
          <t>CUNY Academic Works</t>
        </is>
      </c>
      <c r="Z2531" s="3" t="inlineStr">
        <is>
          <t>https://academicworks.cuny.edu/context/ny_pubs/article/1558/viewcontent/Our_Stories_final_published_article.pdf</t>
        </is>
      </c>
      <c r="AA2531" s="3" t="inlineStr">
        <is>
          <t>PDF in CUNY Academic Works</t>
        </is>
      </c>
      <c r="AB2531" s="3" t="inlineStr"/>
      <c r="AC2531" s="3" t="inlineStr">
        <is>
          <t>School of Arts &amp; Sciences</t>
        </is>
      </c>
      <c r="AD2531" s="3" t="n"/>
      <c r="AE2531" s="3" t="inlineStr">
        <is>
          <t>No</t>
        </is>
      </c>
      <c r="AF2531" s="3" t="inlineStr"/>
      <c r="AG2531" s="4" t="inlineStr"/>
      <c r="AH2531" s="4" t="inlineStr"/>
      <c r="AI2531" s="4" t="inlineStr"/>
    </row>
    <row r="2532">
      <c r="A2532" s="3" t="inlineStr">
        <is>
          <t>ENG-0637</t>
        </is>
      </c>
      <c r="B2532" s="3" t="inlineStr">
        <is>
          <t>Papp</t>
        </is>
      </c>
      <c r="C2532" s="3" t="inlineStr">
        <is>
          <t>Vivian</t>
        </is>
      </c>
      <c r="D2532" s="3" t="inlineStr">
        <is>
          <t>Vivian Papp</t>
        </is>
      </c>
      <c r="E2532" s="3" t="inlineStr">
        <is>
          <t>Lecturer Doctoral Schedule</t>
        </is>
      </c>
      <c r="F2532" s="3" t="inlineStr">
        <is>
          <t>NYC College of Technology</t>
        </is>
      </c>
      <c r="G2532" s="3" t="inlineStr">
        <is>
          <t>English</t>
        </is>
      </c>
      <c r="H2532" s="3" t="inlineStr">
        <is>
          <t>VIVIAN.PAPP00@citytech.cuny.edu</t>
        </is>
      </c>
      <c r="I2532" s="3" t="inlineStr">
        <is>
          <t>Journal article</t>
        </is>
      </c>
      <c r="J2532" s="3" t="inlineStr">
        <is>
          <t>‘Make him that read this‘ see: Visual Representations of Air in Daniel DeFoe’s A Journal of the Plague Year</t>
        </is>
      </c>
      <c r="K2532" s="3" t="n">
        <v>2019</v>
      </c>
      <c r="L2532" s="3" t="inlineStr"/>
      <c r="M2532" s="3" t="inlineStr">
        <is>
          <t>American Society of Eighteenth-Century Studies in Denver, Co</t>
        </is>
      </c>
      <c r="N2532" s="3" t="inlineStr"/>
      <c r="O2532" s="3" t="n"/>
      <c r="P2532" s="3" t="inlineStr"/>
      <c r="Q2532" s="3" t="inlineStr"/>
      <c r="R2532" s="3" t="inlineStr"/>
      <c r="S2532" s="3" t="inlineStr">
        <is>
          <t>Dept bio</t>
        </is>
      </c>
      <c r="T2532" s="3" t="n">
        <v>1</v>
      </c>
      <c r="U2532" s="3" t="inlineStr">
        <is>
          <t>Medium (self-reported in faculty bio)</t>
        </is>
      </c>
      <c r="V2532" s="3" t="n"/>
      <c r="W2532" s="3" t="inlineStr">
        <is>
          <t>American Society of Eighteenth-Century Studies in Denver, Co. (2019) “‘Make him that read this‘ see: Visual Representations of Air in Daniel DeFoe’s A Journal of the Plague Year” and Robert Boyle’s New Experiments Physico-mechanical“</t>
        </is>
      </c>
      <c r="X2532" s="3" t="inlineStr"/>
      <c r="Y2532" s="3" t="inlineStr"/>
      <c r="Z2532" s="3" t="inlineStr"/>
      <c r="AA2532" s="3" t="inlineStr"/>
      <c r="AB2532" s="3" t="inlineStr"/>
      <c r="AC2532" s="3" t="inlineStr">
        <is>
          <t>School of Arts &amp; Sciences</t>
        </is>
      </c>
      <c r="AD2532" s="3" t="n"/>
      <c r="AE2532" s="3" t="inlineStr">
        <is>
          <t>No</t>
        </is>
      </c>
      <c r="AF2532" s="3" t="inlineStr"/>
      <c r="AG2532" s="4" t="inlineStr"/>
      <c r="AH2532" s="4" t="inlineStr"/>
      <c r="AI2532" s="4" t="inlineStr"/>
    </row>
    <row r="2533">
      <c r="A2533" s="3" t="inlineStr">
        <is>
          <t>ENG-0639</t>
        </is>
      </c>
      <c r="B2533" s="3" t="inlineStr">
        <is>
          <t>Leston</t>
        </is>
      </c>
      <c r="C2533" s="3" t="inlineStr">
        <is>
          <t>Robert</t>
        </is>
      </c>
      <c r="D2533" s="3" t="inlineStr">
        <is>
          <t>Robert Leston</t>
        </is>
      </c>
      <c r="E2533" s="3" t="inlineStr">
        <is>
          <t>Professor</t>
        </is>
      </c>
      <c r="F2533" s="3" t="inlineStr">
        <is>
          <t>NYC College of Technology</t>
        </is>
      </c>
      <c r="G2533" s="3" t="inlineStr">
        <is>
          <t>English</t>
        </is>
      </c>
      <c r="H2533" s="3" t="inlineStr">
        <is>
          <t>RLeston@citytech.cuny.edu</t>
        </is>
      </c>
      <c r="I2533" s="3" t="inlineStr">
        <is>
          <t>Book chapter</t>
        </is>
      </c>
      <c r="J2533" s="3" t="inlineStr">
        <is>
          <t>A Table without Organs</t>
        </is>
      </c>
      <c r="K2533" s="3" t="n">
        <v>2020</v>
      </c>
      <c r="L2533" s="3" t="inlineStr"/>
      <c r="M2533" s="3" t="inlineStr"/>
      <c r="N2533" s="3" t="inlineStr"/>
      <c r="O2533" s="3" t="n"/>
      <c r="P2533" s="3" t="inlineStr"/>
      <c r="Q2533" s="3" t="inlineStr"/>
      <c r="R2533" s="3" t="inlineStr">
        <is>
          <t>http://media.hyperrhiz.io/hyperrhiz22/sf/pinball/leston/index.html</t>
        </is>
      </c>
      <c r="S2533" s="3" t="inlineStr">
        <is>
          <t>Dept bio</t>
        </is>
      </c>
      <c r="T2533" s="3" t="n">
        <v>1</v>
      </c>
      <c r="U2533" s="3" t="inlineStr">
        <is>
          <t>Medium (self-reported in faculty bio)</t>
        </is>
      </c>
      <c r="V2533" s="3" t="n"/>
      <c r="W2533" s="3" t="inlineStr">
        <is>
          <t>Lestón, Robert. “A Table without Organs” The RHIZ-cade: Ten Multimedia Projects on the Rhetoric of Pinball. Hyperrhiz: New Media Cultures. Vol 22. Fall 2020. http://media.hyperrhiz.io/hyperrhiz22/sf/pinball/leston/index.html</t>
        </is>
      </c>
      <c r="X2533" s="3" t="inlineStr"/>
      <c r="Y2533" s="3" t="inlineStr"/>
      <c r="Z2533" s="3" t="inlineStr"/>
      <c r="AA2533" s="3" t="inlineStr"/>
      <c r="AB2533" s="3" t="inlineStr"/>
      <c r="AC2533" s="3" t="inlineStr">
        <is>
          <t>School of Arts &amp; Sciences</t>
        </is>
      </c>
      <c r="AD2533" s="3" t="n"/>
      <c r="AE2533" s="3" t="inlineStr">
        <is>
          <t>No</t>
        </is>
      </c>
      <c r="AF2533" s="3" t="inlineStr"/>
      <c r="AG2533" s="4" t="inlineStr"/>
      <c r="AH2533" s="4" t="inlineStr"/>
      <c r="AI2533" s="4" t="inlineStr"/>
    </row>
    <row r="2534">
      <c r="A2534" s="3" t="inlineStr">
        <is>
          <t>ENG-0640</t>
        </is>
      </c>
      <c r="B2534" s="3" t="inlineStr">
        <is>
          <t>Goodison</t>
        </is>
      </c>
      <c r="C2534" s="3" t="inlineStr">
        <is>
          <t>Camille</t>
        </is>
      </c>
      <c r="D2534" s="3" t="inlineStr">
        <is>
          <t>Camille Goodison</t>
        </is>
      </c>
      <c r="E2534" s="3" t="inlineStr">
        <is>
          <t>Professor</t>
        </is>
      </c>
      <c r="F2534" s="3" t="inlineStr">
        <is>
          <t>NYC College of Technology</t>
        </is>
      </c>
      <c r="G2534" s="3" t="inlineStr">
        <is>
          <t>English</t>
        </is>
      </c>
      <c r="H2534" s="3" t="inlineStr">
        <is>
          <t>CGoodison@citytech.cuny.edu</t>
        </is>
      </c>
      <c r="I2534" s="3" t="inlineStr">
        <is>
          <t>Book</t>
        </is>
      </c>
      <c r="J2534" s="3" t="inlineStr">
        <is>
          <t>An Informal Invitation to the Ceremony of Zazen On Day 21 of Quarantine</t>
        </is>
      </c>
      <c r="K2534" s="3" t="n">
        <v>2020</v>
      </c>
      <c r="L2534" s="3" t="inlineStr"/>
      <c r="M2534" s="3" t="inlineStr"/>
      <c r="N2534" s="3" t="inlineStr"/>
      <c r="O2534" s="3" t="n"/>
      <c r="P2534" s="3" t="inlineStr"/>
      <c r="Q2534" s="3" t="inlineStr"/>
      <c r="R2534" s="3" t="inlineStr"/>
      <c r="S2534" s="3" t="inlineStr">
        <is>
          <t>Dept bio</t>
        </is>
      </c>
      <c r="T2534" s="3" t="n">
        <v>1</v>
      </c>
      <c r="U2534" s="3" t="inlineStr">
        <is>
          <t>Medium (self-reported in faculty bio)</t>
        </is>
      </c>
      <c r="V2534" s="3" t="n"/>
      <c r="W2534" s="3" t="inlineStr">
        <is>
          <t>“An Informal Invitation to the Ceremony of Zazen On Day 21 of Quarantine.” The Mindfulness Bell Magazine Autumn 2020, Issue 85: 25. An essay on living near a COVID hotspot during the height of the crisis.</t>
        </is>
      </c>
      <c r="X2534" s="3" t="inlineStr"/>
      <c r="Y2534" s="3" t="inlineStr"/>
      <c r="Z2534" s="3" t="inlineStr"/>
      <c r="AA2534" s="3" t="inlineStr"/>
      <c r="AB2534" s="3" t="inlineStr"/>
      <c r="AC2534" s="3" t="inlineStr">
        <is>
          <t>School of Arts &amp; Sciences</t>
        </is>
      </c>
      <c r="AD2534" s="3" t="n"/>
      <c r="AE2534" s="3" t="inlineStr">
        <is>
          <t>No</t>
        </is>
      </c>
      <c r="AF2534" s="3" t="inlineStr"/>
      <c r="AG2534" s="4" t="inlineStr"/>
      <c r="AH2534" s="4" t="inlineStr"/>
      <c r="AI2534" s="4" t="inlineStr"/>
    </row>
    <row r="2535">
      <c r="A2535" s="3" t="inlineStr">
        <is>
          <t>ENG-0641</t>
        </is>
      </c>
      <c r="B2535" s="3" t="inlineStr">
        <is>
          <t>But</t>
        </is>
      </c>
      <c r="C2535" s="3" t="inlineStr">
        <is>
          <t>Juanita</t>
        </is>
      </c>
      <c r="D2535" s="3" t="inlineStr">
        <is>
          <t>Juanita But</t>
        </is>
      </c>
      <c r="E2535" s="3" t="inlineStr">
        <is>
          <t>Professor</t>
        </is>
      </c>
      <c r="F2535" s="3" t="inlineStr">
        <is>
          <t>NYC College of Technology</t>
        </is>
      </c>
      <c r="G2535" s="3" t="inlineStr">
        <is>
          <t>English</t>
        </is>
      </c>
      <c r="H2535" s="3" t="inlineStr">
        <is>
          <t>JBut@citytech.cuny.edu</t>
        </is>
      </c>
      <c r="I2535" s="3" t="inlineStr">
        <is>
          <t>Book chapter</t>
        </is>
      </c>
      <c r="J2535" s="3" t="inlineStr">
        <is>
          <t>Assessment: A Tool for Improving Disciplinary Literacy</t>
        </is>
      </c>
      <c r="K2535" s="3" t="n">
        <v>2020</v>
      </c>
      <c r="L2535" s="3" t="inlineStr">
        <is>
          <t>Springer eBooks</t>
        </is>
      </c>
      <c r="M2535" s="3" t="inlineStr">
        <is>
          <t>Juanita C. But</t>
        </is>
      </c>
      <c r="N2535" s="3" t="inlineStr"/>
      <c r="O2535" s="3" t="n"/>
      <c r="P2535" s="3" t="inlineStr"/>
      <c r="Q2535" s="3" t="inlineStr">
        <is>
          <t>10.1007/978-3-030-39804-0_3</t>
        </is>
      </c>
      <c r="R2535" s="3" t="inlineStr">
        <is>
          <t>https://doi.org/10.1007/978-3-030-39804-0_3</t>
        </is>
      </c>
      <c r="S2535" s="3" t="inlineStr">
        <is>
          <t>OpenAlex</t>
        </is>
      </c>
      <c r="T2535" s="3" t="n">
        <v>1</v>
      </c>
      <c r="U2535" s="3" t="inlineStr">
        <is>
          <t>High (City Tech affiliation on paper)</t>
        </is>
      </c>
      <c r="V2535" s="3" t="n"/>
      <c r="W2535" s="3" t="inlineStr"/>
      <c r="X2535" s="3" t="inlineStr"/>
      <c r="Y2535" s="3" t="inlineStr"/>
      <c r="Z2535" s="3" t="inlineStr"/>
      <c r="AA2535" s="3" t="inlineStr">
        <is>
          <t>Not found</t>
        </is>
      </c>
      <c r="AB2535" s="3" t="inlineStr">
        <is>
          <t>closed</t>
        </is>
      </c>
      <c r="AC2535" s="3" t="inlineStr">
        <is>
          <t>School of Arts &amp; Sciences</t>
        </is>
      </c>
      <c r="AD2535" s="3" t="n">
        <v>1</v>
      </c>
      <c r="AE2535" s="3" t="inlineStr">
        <is>
          <t>No</t>
        </is>
      </c>
      <c r="AF2535" s="3" t="inlineStr"/>
      <c r="AG2535" s="4" t="inlineStr"/>
      <c r="AH2535" s="4" t="inlineStr"/>
      <c r="AI2535" s="4" t="inlineStr"/>
    </row>
    <row r="2536">
      <c r="A2536" s="3" t="inlineStr">
        <is>
          <t>ENG-0643</t>
        </is>
      </c>
      <c r="B2536" s="3" t="inlineStr">
        <is>
          <t>Leston</t>
        </is>
      </c>
      <c r="C2536" s="3" t="inlineStr">
        <is>
          <t>Robert</t>
        </is>
      </c>
      <c r="D2536" s="3" t="inlineStr">
        <is>
          <t>Robert Leston</t>
        </is>
      </c>
      <c r="E2536" s="3" t="inlineStr">
        <is>
          <t>Professor</t>
        </is>
      </c>
      <c r="F2536" s="3" t="inlineStr">
        <is>
          <t>NYC College of Technology</t>
        </is>
      </c>
      <c r="G2536" s="3" t="inlineStr">
        <is>
          <t>English</t>
        </is>
      </c>
      <c r="H2536" s="3" t="inlineStr">
        <is>
          <t>RLeston@citytech.cuny.edu</t>
        </is>
      </c>
      <c r="I2536" s="3" t="inlineStr">
        <is>
          <t>Book chapter</t>
        </is>
      </c>
      <c r="J2536" s="3" t="inlineStr">
        <is>
          <t>Every Cop a Criminal; All the Sinners Saints</t>
        </is>
      </c>
      <c r="K2536" s="3" t="n">
        <v>2020</v>
      </c>
      <c r="L2536" s="3" t="inlineStr"/>
      <c r="M2536" s="3" t="inlineStr"/>
      <c r="N2536" s="3" t="inlineStr"/>
      <c r="O2536" s="3" t="n"/>
      <c r="P2536" s="3" t="inlineStr"/>
      <c r="Q2536" s="3" t="inlineStr"/>
      <c r="R2536" s="3" t="inlineStr">
        <is>
          <t>https://indypendent.org/2020/06/op-ed-every-cop-is-a-criminal-all-the-sinners-are-saints/</t>
        </is>
      </c>
      <c r="S2536" s="3" t="inlineStr">
        <is>
          <t>Dept bio</t>
        </is>
      </c>
      <c r="T2536" s="3" t="n">
        <v>1</v>
      </c>
      <c r="U2536" s="3" t="inlineStr">
        <is>
          <t>Medium (self-reported in faculty bio)</t>
        </is>
      </c>
      <c r="V2536" s="3" t="n"/>
      <c r="W2536" s="3" t="inlineStr">
        <is>
          <t>Lestón, Robert. “Every Cop a Criminal; All the Sinners Saints.” The Indypendent. June 8, 2020. https://indypendent.org/2020/06/op-ed-every-cop-is-a-criminal-all-the-sinners-are-saints/</t>
        </is>
      </c>
      <c r="X2536" s="3" t="inlineStr"/>
      <c r="Y2536" s="3" t="inlineStr"/>
      <c r="Z2536" s="3" t="inlineStr"/>
      <c r="AA2536" s="3" t="inlineStr"/>
      <c r="AB2536" s="3" t="inlineStr"/>
      <c r="AC2536" s="3" t="inlineStr">
        <is>
          <t>School of Arts &amp; Sciences</t>
        </is>
      </c>
      <c r="AD2536" s="3" t="n"/>
      <c r="AE2536" s="3" t="inlineStr">
        <is>
          <t>No</t>
        </is>
      </c>
      <c r="AF2536" s="3" t="inlineStr"/>
      <c r="AG2536" s="4" t="inlineStr"/>
      <c r="AH2536" s="4" t="inlineStr"/>
      <c r="AI2536" s="4" t="inlineStr"/>
    </row>
    <row r="2537">
      <c r="A2537" s="3" t="inlineStr">
        <is>
          <t>ENG-0645</t>
        </is>
      </c>
      <c r="B2537" s="3" t="inlineStr">
        <is>
          <t>Kwong</t>
        </is>
      </c>
      <c r="C2537" s="3" t="inlineStr">
        <is>
          <t>Lucas</t>
        </is>
      </c>
      <c r="D2537" s="3" t="inlineStr">
        <is>
          <t>Lucas Kwong</t>
        </is>
      </c>
      <c r="E2537" s="3" t="inlineStr">
        <is>
          <t>Associate Professor</t>
        </is>
      </c>
      <c r="F2537" s="3" t="inlineStr">
        <is>
          <t>NYC College of Technology</t>
        </is>
      </c>
      <c r="G2537" s="3" t="inlineStr">
        <is>
          <t>English</t>
        </is>
      </c>
      <c r="H2537" s="3" t="inlineStr">
        <is>
          <t>LKwong@citytech.cuny.edu</t>
        </is>
      </c>
      <c r="I2537" s="3" t="inlineStr">
        <is>
          <t>Journal article</t>
        </is>
      </c>
      <c r="J2537" s="3" t="inlineStr">
        <is>
          <t>Fantastic Borderlands and Masonic Meta-Religion in Rudyard Kiplingâs âThe Man Who Would Be Kingâ</t>
        </is>
      </c>
      <c r="K2537" s="3" t="n">
        <v>2020</v>
      </c>
      <c r="L2537" s="3" t="inlineStr">
        <is>
          <t>Publications and Research</t>
        </is>
      </c>
      <c r="M2537" s="3" t="inlineStr">
        <is>
          <t>Kwong, Lucas</t>
        </is>
      </c>
      <c r="N2537" s="3" t="inlineStr"/>
      <c r="O2537" s="3" t="n"/>
      <c r="P2537" s="3" t="inlineStr"/>
      <c r="Q2537" s="3" t="inlineStr"/>
      <c r="R2537" s="3" t="inlineStr">
        <is>
          <t>https://academicworks.cuny.edu/ny_pubs/724</t>
        </is>
      </c>
      <c r="S2537" s="3" t="inlineStr">
        <is>
          <t>CUNY Academic Works</t>
        </is>
      </c>
      <c r="T2537" s="3" t="n">
        <v>1</v>
      </c>
      <c r="U2537" s="3" t="inlineStr">
        <is>
          <t>High (in CUNY Academic Works)</t>
        </is>
      </c>
      <c r="V2537" s="3" t="n"/>
      <c r="W2537" s="3" t="inlineStr"/>
      <c r="X2537" s="3" t="inlineStr">
        <is>
          <t>This article examines Kiplingâs The Man Who Would Be Kingâ through the lens of Freemasonryâs interreligious ideology. In British India, members of âThe Craftâ offered what scholar James Laine calls a meta-religion, a fraternity whose emphasis on interreligious tolerance masks power relations between colonizers and colonized. When he became a Freemason, Kiplingâs lifelong fascination with Indiaâs religious diversity translated into enthusiasm for the sectâs unifying aspirations. In this context, âThe Man Who Would Be Kingâ stands out for how sharply it contests that enthusiasm. The storyâs Masonic protagonists determine to find glory and riches in Kafiristan, a borderland region known for its idiosyncratic polytheism. Initially offering an ideal staging ground for Masonic triumphalism, the region ultimately upends Freemasonryâs goal of unifying imperial subjects under a metareligious banner: Kiplingâs deployment of the fantastic frames Kafiristan as a borderland, not only between Empire and wilderness, but also between incommensurable visions of reality.</t>
        </is>
      </c>
      <c r="Y2537" s="3" t="inlineStr">
        <is>
          <t>CUNY Academic Works</t>
        </is>
      </c>
      <c r="Z2537" s="3" t="inlineStr">
        <is>
          <t>https://academicworks.cuny.edu/context/ny_pubs/article/1743/viewcontent/Fantastic_Borderlands_and_Masonic_Meta_Religion_in_Rudyard_Kiplin.pdf</t>
        </is>
      </c>
      <c r="AA2537" s="3" t="inlineStr">
        <is>
          <t>PDF in CUNY Academic Works</t>
        </is>
      </c>
      <c r="AB2537" s="3" t="inlineStr"/>
      <c r="AC2537" s="3" t="inlineStr">
        <is>
          <t>School of Arts &amp; Sciences</t>
        </is>
      </c>
      <c r="AD2537" s="3" t="n"/>
      <c r="AE2537" s="3" t="inlineStr">
        <is>
          <t>No</t>
        </is>
      </c>
      <c r="AF2537" s="3" t="inlineStr"/>
      <c r="AG2537" s="4" t="inlineStr"/>
      <c r="AH2537" s="4" t="inlineStr"/>
      <c r="AI2537" s="4" t="inlineStr"/>
    </row>
    <row r="2538">
      <c r="A2538" s="3" t="inlineStr">
        <is>
          <t>ENG-0646</t>
        </is>
      </c>
      <c r="B2538" s="3" t="inlineStr">
        <is>
          <t>Kwong</t>
        </is>
      </c>
      <c r="C2538" s="3" t="inlineStr">
        <is>
          <t>Lucas</t>
        </is>
      </c>
      <c r="D2538" s="3" t="inlineStr">
        <is>
          <t>Lucas Kwong</t>
        </is>
      </c>
      <c r="E2538" s="3" t="inlineStr">
        <is>
          <t>Associate Professor</t>
        </is>
      </c>
      <c r="F2538" s="3" t="inlineStr">
        <is>
          <t>NYC College of Technology</t>
        </is>
      </c>
      <c r="G2538" s="3" t="inlineStr">
        <is>
          <t>English</t>
        </is>
      </c>
      <c r="H2538" s="3" t="inlineStr">
        <is>
          <t>LKwong@citytech.cuny.edu</t>
        </is>
      </c>
      <c r="I2538" s="3" t="inlineStr">
        <is>
          <t>Journal article</t>
        </is>
      </c>
      <c r="J2538" s="3" t="inlineStr">
        <is>
          <t>Fantastic Borderlands and Masonic Meta-religion in Rudyard Kipling’s “The Man Who Would Be King”</t>
        </is>
      </c>
      <c r="K2538" s="3" t="n">
        <v>2020</v>
      </c>
      <c r="L2538" s="3" t="inlineStr">
        <is>
          <t>Religion and the Arts</t>
        </is>
      </c>
      <c r="M2538" s="3" t="inlineStr">
        <is>
          <t>Lucas Kwong</t>
        </is>
      </c>
      <c r="N2538" s="3" t="inlineStr"/>
      <c r="O2538" s="3" t="n"/>
      <c r="P2538" s="3" t="inlineStr"/>
      <c r="Q2538" s="3" t="inlineStr">
        <is>
          <t>10.1163/15685292-02403002</t>
        </is>
      </c>
      <c r="R2538" s="3" t="inlineStr">
        <is>
          <t>https://doi.org/10.1163/15685292-02403002</t>
        </is>
      </c>
      <c r="S2538" s="3" t="inlineStr">
        <is>
          <t>OpenAlex</t>
        </is>
      </c>
      <c r="T2538" s="3" t="n">
        <v>1</v>
      </c>
      <c r="U2538" s="3" t="inlineStr">
        <is>
          <t>High (City Tech affiliation on paper)</t>
        </is>
      </c>
      <c r="V2538" s="3" t="n"/>
      <c r="W2538" s="3" t="inlineStr"/>
      <c r="X2538" s="3" t="inlineStr">
        <is>
          <t>Abstract This article examines Kipling’s “The Man Who Would Be King” through the lens of Freemasonry’s interreligious ideology. In British India, members of “The Craft” offered what scholar James Laine calls a meta-religion, a fraternity whose emphasis on interreligious tolerance masks power relations between colonizers and colonized. When he became a Freemason, Kipling’s lifelong fascination with India’s religious diversity translated into enthusiasm for the sect’s unifying aspirations. In this context, “The Man Who Would Be King” stands out for how sharply it contests that enthusiasm. The story’s Masonic protagonists determine to find glory and riches in Kafiristan, a borderland region known for its idiosyncratic polytheism. Initially offering an ideal staging ground for Masonic triumphalism, the region ultimately upends Freemasonry’s goal of unifying imperial subjects under a metareligious banner; Kipling’s deployment of the fantastic frames Kafiristan as a borderland, not only between Empire and wilderness, but also between incommensurable visions of reality.</t>
        </is>
      </c>
      <c r="Y2538" s="3" t="inlineStr">
        <is>
          <t>OpenAlex</t>
        </is>
      </c>
      <c r="Z2538" s="3" t="inlineStr"/>
      <c r="AA2538" s="3" t="inlineStr">
        <is>
          <t>Not found</t>
        </is>
      </c>
      <c r="AB2538" s="3" t="inlineStr">
        <is>
          <t>closed</t>
        </is>
      </c>
      <c r="AC2538" s="3" t="inlineStr">
        <is>
          <t>School of Arts &amp; Sciences</t>
        </is>
      </c>
      <c r="AD2538" s="3" t="n">
        <v>2</v>
      </c>
      <c r="AE2538" s="3" t="inlineStr">
        <is>
          <t>No</t>
        </is>
      </c>
      <c r="AF2538" s="3" t="inlineStr"/>
      <c r="AG2538" s="4" t="inlineStr"/>
      <c r="AH2538" s="4" t="inlineStr"/>
      <c r="AI2538" s="4" t="inlineStr"/>
    </row>
    <row r="2539">
      <c r="A2539" s="3" t="inlineStr">
        <is>
          <t>ENG-0647</t>
        </is>
      </c>
      <c r="B2539" s="3" t="inlineStr">
        <is>
          <t>Noonan</t>
        </is>
      </c>
      <c r="C2539" s="3" t="inlineStr">
        <is>
          <t>Mark</t>
        </is>
      </c>
      <c r="D2539" s="3" t="inlineStr">
        <is>
          <t>Mark Noonan</t>
        </is>
      </c>
      <c r="E2539" s="3" t="inlineStr">
        <is>
          <t>Professor</t>
        </is>
      </c>
      <c r="F2539" s="3" t="inlineStr">
        <is>
          <t>NYC College of Technology</t>
        </is>
      </c>
      <c r="G2539" s="3" t="inlineStr">
        <is>
          <t>English</t>
        </is>
      </c>
      <c r="H2539" s="3" t="inlineStr">
        <is>
          <t>MNoonan@citytech.cuny.edu</t>
        </is>
      </c>
      <c r="I2539" s="3" t="inlineStr">
        <is>
          <t>Journal article</t>
        </is>
      </c>
      <c r="J2539" s="3" t="inlineStr">
        <is>
          <t>From Page to Place: Newsprint and the Making of Nationhood, Cities, and Citizenship</t>
        </is>
      </c>
      <c r="K2539" s="3" t="n">
        <v>2020</v>
      </c>
      <c r="L2539" s="3" t="inlineStr">
        <is>
          <t>Journal of Urban History</t>
        </is>
      </c>
      <c r="M2539" s="3" t="inlineStr">
        <is>
          <t>Mark J. Noonan</t>
        </is>
      </c>
      <c r="N2539" s="3" t="inlineStr"/>
      <c r="O2539" s="3" t="n"/>
      <c r="P2539" s="3" t="inlineStr"/>
      <c r="Q2539" s="3" t="inlineStr">
        <is>
          <t>10.1177/0096144220941132</t>
        </is>
      </c>
      <c r="R2539" s="3" t="inlineStr">
        <is>
          <t>https://doi.org/10.1177/0096144220941132</t>
        </is>
      </c>
      <c r="S2539" s="3" t="inlineStr">
        <is>
          <t>OpenAlex</t>
        </is>
      </c>
      <c r="T2539" s="3" t="n">
        <v>1</v>
      </c>
      <c r="U2539" s="3" t="inlineStr">
        <is>
          <t>High (City Tech affiliation on paper)</t>
        </is>
      </c>
      <c r="V2539" s="3" t="n"/>
      <c r="W2539" s="3" t="inlineStr"/>
      <c r="X2539" s="3" t="inlineStr"/>
      <c r="Y2539" s="3" t="inlineStr"/>
      <c r="Z2539" s="3" t="inlineStr"/>
      <c r="AA2539" s="3" t="inlineStr">
        <is>
          <t>Not found</t>
        </is>
      </c>
      <c r="AB2539" s="3" t="inlineStr">
        <is>
          <t>closed</t>
        </is>
      </c>
      <c r="AC2539" s="3" t="inlineStr">
        <is>
          <t>School of Arts &amp; Sciences</t>
        </is>
      </c>
      <c r="AD2539" s="3" t="n">
        <v>0</v>
      </c>
      <c r="AE2539" s="3" t="inlineStr">
        <is>
          <t>No</t>
        </is>
      </c>
      <c r="AF2539" s="3" t="inlineStr"/>
      <c r="AG2539" s="4" t="inlineStr"/>
      <c r="AH2539" s="4" t="inlineStr"/>
      <c r="AI2539" s="4" t="inlineStr"/>
    </row>
    <row r="2540">
      <c r="A2540" s="3" t="inlineStr">
        <is>
          <t>ENG-0648</t>
        </is>
      </c>
      <c r="B2540" s="3" t="inlineStr">
        <is>
          <t>Grujicic-Alatriste</t>
        </is>
      </c>
      <c r="C2540" s="3" t="inlineStr">
        <is>
          <t>Lubie</t>
        </is>
      </c>
      <c r="D2540" s="3" t="inlineStr">
        <is>
          <t>Lubie Grujicic-Alatriste</t>
        </is>
      </c>
      <c r="E2540" s="3" t="inlineStr">
        <is>
          <t>Professor</t>
        </is>
      </c>
      <c r="F2540" s="3" t="inlineStr">
        <is>
          <t>NYC College of Technology</t>
        </is>
      </c>
      <c r="G2540" s="3" t="inlineStr">
        <is>
          <t>English</t>
        </is>
      </c>
      <c r="H2540" s="3" t="inlineStr">
        <is>
          <t>LAlatriste@citytech.cuny.edu</t>
        </is>
      </c>
      <c r="I2540" s="3" t="inlineStr">
        <is>
          <t>Book chapter</t>
        </is>
      </c>
      <c r="J2540" s="3" t="inlineStr">
        <is>
          <t>Genre Writing and Communicative Purpose: Sharing Research Insights with Teachers as Stakeholders</t>
        </is>
      </c>
      <c r="K2540" s="3" t="n">
        <v>2020</v>
      </c>
      <c r="L2540" s="3" t="inlineStr">
        <is>
          <t>Springer eBooks</t>
        </is>
      </c>
      <c r="M2540" s="3" t="inlineStr">
        <is>
          <t>Lubie Grujicic-Alatriste</t>
        </is>
      </c>
      <c r="N2540" s="3" t="inlineStr"/>
      <c r="O2540" s="3" t="n"/>
      <c r="P2540" s="3" t="inlineStr"/>
      <c r="Q2540" s="3" t="inlineStr">
        <is>
          <t>10.1007/978-3-030-34671-3_11</t>
        </is>
      </c>
      <c r="R2540" s="3" t="inlineStr">
        <is>
          <t>https://doi.org/10.1007/978-3-030-34671-3_11</t>
        </is>
      </c>
      <c r="S2540" s="3" t="inlineStr">
        <is>
          <t>OpenAlex</t>
        </is>
      </c>
      <c r="T2540" s="3" t="n">
        <v>1</v>
      </c>
      <c r="U2540" s="3" t="inlineStr">
        <is>
          <t>High (City Tech affiliation on paper)</t>
        </is>
      </c>
      <c r="V2540" s="3" t="n"/>
      <c r="W2540" s="3" t="inlineStr"/>
      <c r="X2540" s="3" t="inlineStr"/>
      <c r="Y2540" s="3" t="inlineStr"/>
      <c r="Z2540" s="3" t="inlineStr"/>
      <c r="AA2540" s="3" t="inlineStr">
        <is>
          <t>Not found</t>
        </is>
      </c>
      <c r="AB2540" s="3" t="inlineStr">
        <is>
          <t>closed</t>
        </is>
      </c>
      <c r="AC2540" s="3" t="inlineStr">
        <is>
          <t>School of Arts &amp; Sciences</t>
        </is>
      </c>
      <c r="AD2540" s="3" t="n">
        <v>0</v>
      </c>
      <c r="AE2540" s="3" t="inlineStr">
        <is>
          <t>No</t>
        </is>
      </c>
      <c r="AF2540" s="3" t="inlineStr"/>
      <c r="AG2540" s="4" t="inlineStr"/>
      <c r="AH2540" s="4" t="inlineStr"/>
      <c r="AI2540" s="4" t="inlineStr"/>
    </row>
    <row r="2541">
      <c r="A2541" s="3" t="inlineStr">
        <is>
          <t>ENG-0649</t>
        </is>
      </c>
      <c r="B2541" s="3" t="inlineStr">
        <is>
          <t>Hellman</t>
        </is>
      </c>
      <c r="C2541" s="3" t="inlineStr">
        <is>
          <t>Caroline Chamberlin</t>
        </is>
      </c>
      <c r="D2541" s="3" t="inlineStr">
        <is>
          <t>Caroline Chamberlin Hellman</t>
        </is>
      </c>
      <c r="E2541" s="3" t="inlineStr">
        <is>
          <t>Professor</t>
        </is>
      </c>
      <c r="F2541" s="3" t="inlineStr">
        <is>
          <t>NYC College of Technology</t>
        </is>
      </c>
      <c r="G2541" s="3" t="inlineStr">
        <is>
          <t>English</t>
        </is>
      </c>
      <c r="H2541" s="3" t="inlineStr">
        <is>
          <t>CHellman@citytech.cuny.edu</t>
        </is>
      </c>
      <c r="I2541" s="3" t="inlineStr">
        <is>
          <t>Book chapter</t>
        </is>
      </c>
      <c r="J2541" s="3" t="inlineStr">
        <is>
          <t>In Defense of the Classroom</t>
        </is>
      </c>
      <c r="K2541" s="3" t="n">
        <v>2020</v>
      </c>
      <c r="L2541" s="3" t="inlineStr"/>
      <c r="M2541" s="3" t="inlineStr"/>
      <c r="N2541" s="3" t="inlineStr"/>
      <c r="O2541" s="3" t="n"/>
      <c r="P2541" s="3" t="inlineStr"/>
      <c r="Q2541" s="3" t="inlineStr"/>
      <c r="R2541" s="3" t="inlineStr"/>
      <c r="S2541" s="3" t="inlineStr">
        <is>
          <t>Dept bio</t>
        </is>
      </c>
      <c r="T2541" s="3" t="n">
        <v>1</v>
      </c>
      <c r="U2541" s="3" t="inlineStr">
        <is>
          <t>Medium (self-reported in faculty bio)</t>
        </is>
      </c>
      <c r="V2541" s="3" t="n"/>
      <c r="W2541" s="3" t="inlineStr">
        <is>
          <t>“In Defense of the Classroom.” New York Daily News. 14 May 2020.</t>
        </is>
      </c>
      <c r="X2541" s="3" t="inlineStr"/>
      <c r="Y2541" s="3" t="inlineStr"/>
      <c r="Z2541" s="3" t="inlineStr"/>
      <c r="AA2541" s="3" t="inlineStr"/>
      <c r="AB2541" s="3" t="inlineStr"/>
      <c r="AC2541" s="3" t="inlineStr">
        <is>
          <t>School of Arts &amp; Sciences</t>
        </is>
      </c>
      <c r="AD2541" s="3" t="n"/>
      <c r="AE2541" s="3" t="inlineStr">
        <is>
          <t>No</t>
        </is>
      </c>
      <c r="AF2541" s="3" t="inlineStr"/>
      <c r="AG2541" s="4" t="inlineStr"/>
      <c r="AH2541" s="4" t="inlineStr"/>
      <c r="AI2541" s="4" t="inlineStr"/>
    </row>
    <row r="2542">
      <c r="A2542" s="3" t="inlineStr">
        <is>
          <t>ENG-0650</t>
        </is>
      </c>
      <c r="B2542" s="3" t="inlineStr">
        <is>
          <t>Lansiquot-Panagiotakis</t>
        </is>
      </c>
      <c r="C2542" s="3" t="inlineStr">
        <is>
          <t>Reneta</t>
        </is>
      </c>
      <c r="D2542" s="3" t="inlineStr">
        <is>
          <t>Reneta Lansiquot-Panagiotakis</t>
        </is>
      </c>
      <c r="E2542" s="3" t="inlineStr">
        <is>
          <t>Professor</t>
        </is>
      </c>
      <c r="F2542" s="3" t="inlineStr">
        <is>
          <t>NYC College of Technology</t>
        </is>
      </c>
      <c r="G2542" s="3" t="inlineStr">
        <is>
          <t>English</t>
        </is>
      </c>
      <c r="H2542" s="3" t="inlineStr">
        <is>
          <t>RLansiquot@citytech.cuny.edu</t>
        </is>
      </c>
      <c r="I2542" s="3" t="inlineStr">
        <is>
          <t>Paper (venue type unclear)</t>
        </is>
      </c>
      <c r="J2542" s="3" t="inlineStr">
        <is>
          <t>Interdisciplinary team teaching: A collaborative study of high-impact practices</t>
        </is>
      </c>
      <c r="K2542" s="3" t="n">
        <v>2020</v>
      </c>
      <c r="L2542" s="3" t="inlineStr"/>
      <c r="M2542" s="3" t="inlineStr">
        <is>
          <t>Lansiquot, R. D., (Ed.)</t>
        </is>
      </c>
      <c r="N2542" s="3" t="inlineStr"/>
      <c r="O2542" s="3" t="n"/>
      <c r="P2542" s="3" t="inlineStr"/>
      <c r="Q2542" s="3" t="inlineStr"/>
      <c r="R2542" s="3" t="inlineStr"/>
      <c r="S2542" s="3" t="inlineStr">
        <is>
          <t>Dept bio</t>
        </is>
      </c>
      <c r="T2542" s="3" t="n">
        <v>1</v>
      </c>
      <c r="U2542" s="3" t="inlineStr">
        <is>
          <t>Medium (self-reported in faculty bio)</t>
        </is>
      </c>
      <c r="V2542" s="3" t="n"/>
      <c r="W2542" s="3" t="inlineStr">
        <is>
          <t>Lansiquot, R. D., (Ed.). (2020). Interdisciplinary team teaching: A collaborative study of high-impact practices. New York: Palgrave.</t>
        </is>
      </c>
      <c r="X2542" s="3" t="inlineStr"/>
      <c r="Y2542" s="3" t="inlineStr"/>
      <c r="Z2542" s="3" t="inlineStr"/>
      <c r="AA2542" s="3" t="inlineStr"/>
      <c r="AB2542" s="3" t="inlineStr"/>
      <c r="AC2542" s="3" t="inlineStr">
        <is>
          <t>School of Arts &amp; Sciences</t>
        </is>
      </c>
      <c r="AD2542" s="3" t="n"/>
      <c r="AE2542" s="3" t="inlineStr">
        <is>
          <t>No</t>
        </is>
      </c>
      <c r="AF2542" s="3" t="inlineStr"/>
      <c r="AG2542" s="4" t="inlineStr"/>
      <c r="AH2542" s="4" t="inlineStr"/>
      <c r="AI2542" s="4" t="inlineStr"/>
    </row>
    <row r="2543">
      <c r="A2543" s="3" t="inlineStr">
        <is>
          <t>ENG-0651</t>
        </is>
      </c>
      <c r="B2543" s="3" t="inlineStr">
        <is>
          <t>Sears</t>
        </is>
      </c>
      <c r="C2543" s="3" t="inlineStr">
        <is>
          <t>Jennifer</t>
        </is>
      </c>
      <c r="D2543" s="3" t="inlineStr">
        <is>
          <t>Jennifer Sears</t>
        </is>
      </c>
      <c r="E2543" s="3" t="inlineStr">
        <is>
          <t>Associate Professor</t>
        </is>
      </c>
      <c r="F2543" s="3" t="inlineStr">
        <is>
          <t>NYC College of Technology</t>
        </is>
      </c>
      <c r="G2543" s="3" t="inlineStr">
        <is>
          <t>English</t>
        </is>
      </c>
      <c r="H2543" s="3" t="inlineStr">
        <is>
          <t>JSears@citytech.cuny.edu</t>
        </is>
      </c>
      <c r="I2543" s="3" t="inlineStr">
        <is>
          <t>Book</t>
        </is>
      </c>
      <c r="J2543" s="3" t="inlineStr">
        <is>
          <t>Kissing Her Ellipses: Dreams and Narrative Texture in Nabokov’s</t>
        </is>
      </c>
      <c r="K2543" s="3" t="n">
        <v>2020</v>
      </c>
      <c r="L2543" s="3" t="inlineStr"/>
      <c r="M2543" s="3" t="inlineStr"/>
      <c r="N2543" s="3" t="inlineStr"/>
      <c r="O2543" s="3" t="n"/>
      <c r="P2543" s="3" t="inlineStr"/>
      <c r="Q2543" s="3" t="inlineStr"/>
      <c r="R2543" s="3" t="inlineStr"/>
      <c r="S2543" s="3" t="inlineStr">
        <is>
          <t>Dept bio</t>
        </is>
      </c>
      <c r="T2543" s="3" t="n">
        <v>1</v>
      </c>
      <c r="U2543" s="3" t="inlineStr">
        <is>
          <t>Medium (self-reported in faculty bio)</t>
        </is>
      </c>
      <c r="V2543" s="3" t="n"/>
      <c r="W2543" s="3" t="inlineStr">
        <is>
          <t>“Kissing Her Ellipses: Dreams and Narrative Texture in Nabokov’s “Ultima Thule Theme.” Nabokov Studies, vol. 17, 2020-2021, p. 85-95.</t>
        </is>
      </c>
      <c r="X2543" s="3" t="inlineStr"/>
      <c r="Y2543" s="3" t="inlineStr"/>
      <c r="Z2543" s="3" t="inlineStr"/>
      <c r="AA2543" s="3" t="inlineStr"/>
      <c r="AB2543" s="3" t="inlineStr"/>
      <c r="AC2543" s="3" t="inlineStr">
        <is>
          <t>School of Arts &amp; Sciences</t>
        </is>
      </c>
      <c r="AD2543" s="3" t="n"/>
      <c r="AE2543" s="3" t="inlineStr">
        <is>
          <t>No</t>
        </is>
      </c>
      <c r="AF2543" s="3" t="inlineStr"/>
      <c r="AG2543" s="4" t="inlineStr"/>
      <c r="AH2543" s="4" t="inlineStr"/>
      <c r="AI2543" s="4" t="inlineStr"/>
    </row>
    <row r="2544">
      <c r="A2544" s="3" t="inlineStr">
        <is>
          <t>ENG-0652</t>
        </is>
      </c>
      <c r="B2544" s="3" t="inlineStr">
        <is>
          <t>Grujicic-Alatriste</t>
        </is>
      </c>
      <c r="C2544" s="3" t="inlineStr">
        <is>
          <t>Lubie</t>
        </is>
      </c>
      <c r="D2544" s="3" t="inlineStr">
        <is>
          <t>Lubie Grujicic-Alatriste</t>
        </is>
      </c>
      <c r="E2544" s="3" t="inlineStr">
        <is>
          <t>Professor</t>
        </is>
      </c>
      <c r="F2544" s="3" t="inlineStr">
        <is>
          <t>NYC College of Technology</t>
        </is>
      </c>
      <c r="G2544" s="3" t="inlineStr">
        <is>
          <t>English</t>
        </is>
      </c>
      <c r="H2544" s="3" t="inlineStr">
        <is>
          <t>LAlatriste@citytech.cuny.edu</t>
        </is>
      </c>
      <c r="I2544" s="3" t="inlineStr">
        <is>
          <t>Book chapter</t>
        </is>
      </c>
      <c r="J2544" s="3" t="inlineStr">
        <is>
          <t>Knowledge Translation at the Sites of Practice: From Outreach and Dissemination to Reflexive Evaluation</t>
        </is>
      </c>
      <c r="K2544" s="3" t="n">
        <v>2020</v>
      </c>
      <c r="L2544" s="3" t="inlineStr">
        <is>
          <t>Springer eBooks</t>
        </is>
      </c>
      <c r="M2544" s="3" t="inlineStr">
        <is>
          <t>Lubie Grujicic-Alatriste</t>
        </is>
      </c>
      <c r="N2544" s="3" t="inlineStr"/>
      <c r="O2544" s="3" t="n"/>
      <c r="P2544" s="3" t="inlineStr"/>
      <c r="Q2544" s="3" t="inlineStr">
        <is>
          <t>10.1007/978-3-030-34671-3_1</t>
        </is>
      </c>
      <c r="R2544" s="3" t="inlineStr">
        <is>
          <t>https://doi.org/10.1007/978-3-030-34671-3_1</t>
        </is>
      </c>
      <c r="S2544" s="3" t="inlineStr">
        <is>
          <t>OpenAlex</t>
        </is>
      </c>
      <c r="T2544" s="3" t="n">
        <v>1</v>
      </c>
      <c r="U2544" s="3" t="inlineStr">
        <is>
          <t>High (City Tech affiliation on paper)</t>
        </is>
      </c>
      <c r="V2544" s="3" t="n"/>
      <c r="W2544" s="3" t="inlineStr"/>
      <c r="X2544" s="3" t="inlineStr"/>
      <c r="Y2544" s="3" t="inlineStr"/>
      <c r="Z2544" s="3" t="inlineStr"/>
      <c r="AA2544" s="3" t="inlineStr">
        <is>
          <t>Not found</t>
        </is>
      </c>
      <c r="AB2544" s="3" t="inlineStr">
        <is>
          <t>closed</t>
        </is>
      </c>
      <c r="AC2544" s="3" t="inlineStr">
        <is>
          <t>School of Arts &amp; Sciences</t>
        </is>
      </c>
      <c r="AD2544" s="3" t="n">
        <v>2</v>
      </c>
      <c r="AE2544" s="3" t="inlineStr">
        <is>
          <t>No</t>
        </is>
      </c>
      <c r="AF2544" s="3" t="inlineStr"/>
      <c r="AG2544" s="4" t="inlineStr"/>
      <c r="AH2544" s="4" t="inlineStr"/>
      <c r="AI2544" s="4" t="inlineStr"/>
    </row>
    <row r="2545">
      <c r="A2545" s="3" t="inlineStr">
        <is>
          <t>ENG-0653</t>
        </is>
      </c>
      <c r="B2545" s="3" t="inlineStr">
        <is>
          <t>Grujicic-Alatriste</t>
        </is>
      </c>
      <c r="C2545" s="3" t="inlineStr">
        <is>
          <t>Lubie</t>
        </is>
      </c>
      <c r="D2545" s="3" t="inlineStr">
        <is>
          <t>Lubie Grujicic-Alatriste</t>
        </is>
      </c>
      <c r="E2545" s="3" t="inlineStr">
        <is>
          <t>Professor</t>
        </is>
      </c>
      <c r="F2545" s="3" t="inlineStr">
        <is>
          <t>NYC College of Technology</t>
        </is>
      </c>
      <c r="G2545" s="3" t="inlineStr">
        <is>
          <t>English</t>
        </is>
      </c>
      <c r="H2545" s="3" t="inlineStr">
        <is>
          <t>LAlatriste@citytech.cuny.edu</t>
        </is>
      </c>
      <c r="I2545" s="3" t="inlineStr">
        <is>
          <t>Book</t>
        </is>
      </c>
      <c r="J2545" s="3" t="inlineStr">
        <is>
          <t>Language Research in Multilingual Settings</t>
        </is>
      </c>
      <c r="K2545" s="3" t="n">
        <v>2020</v>
      </c>
      <c r="L2545" s="3" t="inlineStr">
        <is>
          <t>Springer eBooks</t>
        </is>
      </c>
      <c r="M2545" s="3" t="inlineStr">
        <is>
          <t>Lubie Grujicic-Alatriste</t>
        </is>
      </c>
      <c r="N2545" s="3" t="inlineStr"/>
      <c r="O2545" s="3" t="n"/>
      <c r="P2545" s="3" t="inlineStr"/>
      <c r="Q2545" s="3" t="inlineStr">
        <is>
          <t>10.1007/978-3-030-34671-3</t>
        </is>
      </c>
      <c r="R2545" s="3" t="inlineStr">
        <is>
          <t>https://doi.org/10.1007/978-3-030-34671-3</t>
        </is>
      </c>
      <c r="S2545" s="3" t="inlineStr">
        <is>
          <t>OpenAlex</t>
        </is>
      </c>
      <c r="T2545" s="3" t="n">
        <v>1</v>
      </c>
      <c r="U2545" s="3" t="inlineStr">
        <is>
          <t>High (City Tech affiliation on paper)</t>
        </is>
      </c>
      <c r="V2545" s="3" t="n"/>
      <c r="W2545" s="3" t="inlineStr"/>
      <c r="X2545" s="3" t="inlineStr"/>
      <c r="Y2545" s="3" t="inlineStr"/>
      <c r="Z2545" s="3" t="inlineStr"/>
      <c r="AA2545" s="3" t="inlineStr">
        <is>
          <t>Not found</t>
        </is>
      </c>
      <c r="AB2545" s="3" t="inlineStr">
        <is>
          <t>closed</t>
        </is>
      </c>
      <c r="AC2545" s="3" t="inlineStr">
        <is>
          <t>School of Arts &amp; Sciences</t>
        </is>
      </c>
      <c r="AD2545" s="3" t="n">
        <v>0</v>
      </c>
      <c r="AE2545" s="3" t="inlineStr">
        <is>
          <t>No</t>
        </is>
      </c>
      <c r="AF2545" s="3" t="inlineStr"/>
      <c r="AG2545" s="4" t="inlineStr"/>
      <c r="AH2545" s="4" t="inlineStr"/>
      <c r="AI2545" s="4" t="inlineStr"/>
    </row>
    <row r="2546">
      <c r="A2546" s="3" t="inlineStr">
        <is>
          <t>ENG-0655</t>
        </is>
      </c>
      <c r="B2546" s="3" t="inlineStr">
        <is>
          <t>Noonan</t>
        </is>
      </c>
      <c r="C2546" s="3" t="inlineStr">
        <is>
          <t>Mark</t>
        </is>
      </c>
      <c r="D2546" s="3" t="inlineStr">
        <is>
          <t>Mark Noonan</t>
        </is>
      </c>
      <c r="E2546" s="3" t="inlineStr">
        <is>
          <t>Professor</t>
        </is>
      </c>
      <c r="F2546" s="3" t="inlineStr">
        <is>
          <t>NYC College of Technology</t>
        </is>
      </c>
      <c r="G2546" s="3" t="inlineStr">
        <is>
          <t>English</t>
        </is>
      </c>
      <c r="H2546" s="3" t="inlineStr">
        <is>
          <t>MNoonan@citytech.cuny.edu</t>
        </is>
      </c>
      <c r="I2546" s="3" t="inlineStr">
        <is>
          <t>Journal article</t>
        </is>
      </c>
      <c r="J2546" s="3" t="inlineStr">
        <is>
          <t>Lessons from the “City of Print”</t>
        </is>
      </c>
      <c r="K2546" s="3" t="n">
        <v>2020</v>
      </c>
      <c r="L2546" s="3" t="inlineStr">
        <is>
          <t>American Literary Realism</t>
        </is>
      </c>
      <c r="M2546" s="3" t="inlineStr">
        <is>
          <t>Ayendy Bonifacio; Kelley Kreitz; Mark J. Noonan</t>
        </is>
      </c>
      <c r="N2546" s="3" t="inlineStr"/>
      <c r="O2546" s="3" t="n"/>
      <c r="P2546" s="3" t="inlineStr"/>
      <c r="Q2546" s="3" t="inlineStr">
        <is>
          <t>10.5406/amerlitereal.53.2.0117</t>
        </is>
      </c>
      <c r="R2546" s="3" t="inlineStr">
        <is>
          <t>https://doi.org/10.5406/amerlitereal.53.2.0117</t>
        </is>
      </c>
      <c r="S2546" s="3" t="inlineStr">
        <is>
          <t>OpenAlex</t>
        </is>
      </c>
      <c r="T2546" s="3" t="n">
        <v>1</v>
      </c>
      <c r="U2546" s="3" t="inlineStr">
        <is>
          <t>High (City Tech affiliation on paper)</t>
        </is>
      </c>
      <c r="V2546" s="3" t="n"/>
      <c r="W2546" s="3" t="inlineStr"/>
      <c r="X2546" s="3" t="inlineStr"/>
      <c r="Y2546" s="3" t="inlineStr"/>
      <c r="Z2546" s="3" t="inlineStr"/>
      <c r="AA2546" s="3" t="inlineStr">
        <is>
          <t>Not found</t>
        </is>
      </c>
      <c r="AB2546" s="3" t="inlineStr">
        <is>
          <t>closed</t>
        </is>
      </c>
      <c r="AC2546" s="3" t="inlineStr">
        <is>
          <t>School of Arts &amp; Sciences</t>
        </is>
      </c>
      <c r="AD2546" s="3" t="n">
        <v>0</v>
      </c>
      <c r="AE2546" s="3" t="inlineStr">
        <is>
          <t>No</t>
        </is>
      </c>
      <c r="AF2546" s="3" t="inlineStr"/>
      <c r="AG2546" s="4" t="inlineStr"/>
      <c r="AH2546" s="4" t="inlineStr"/>
      <c r="AI2546" s="4" t="inlineStr"/>
    </row>
    <row r="2547">
      <c r="A2547" s="3" t="inlineStr">
        <is>
          <t>ENG-0656</t>
        </is>
      </c>
      <c r="B2547" s="3" t="inlineStr">
        <is>
          <t>Leston</t>
        </is>
      </c>
      <c r="C2547" s="3" t="inlineStr">
        <is>
          <t>Robert</t>
        </is>
      </c>
      <c r="D2547" s="3" t="inlineStr">
        <is>
          <t>Robert Leston</t>
        </is>
      </c>
      <c r="E2547" s="3" t="inlineStr">
        <is>
          <t>Professor</t>
        </is>
      </c>
      <c r="F2547" s="3" t="inlineStr">
        <is>
          <t>NYC College of Technology</t>
        </is>
      </c>
      <c r="G2547" s="3" t="inlineStr">
        <is>
          <t>English</t>
        </is>
      </c>
      <c r="H2547" s="3" t="inlineStr">
        <is>
          <t>RLeston@citytech.cuny.edu</t>
        </is>
      </c>
      <c r="I2547" s="3" t="inlineStr">
        <is>
          <t>Book chapter</t>
        </is>
      </c>
      <c r="J2547" s="3" t="inlineStr">
        <is>
          <t>Lestón, Robert and Geoffrey V. Carter, eds</t>
        </is>
      </c>
      <c r="K2547" s="3" t="n">
        <v>2020</v>
      </c>
      <c r="L2547" s="3" t="inlineStr"/>
      <c r="M2547" s="3" t="inlineStr"/>
      <c r="N2547" s="3" t="inlineStr"/>
      <c r="O2547" s="3" t="n"/>
      <c r="P2547" s="3" t="inlineStr"/>
      <c r="Q2547" s="3" t="inlineStr"/>
      <c r="R2547" s="3" t="inlineStr">
        <is>
          <t>http://hyperrhiz.io/hyperrhiz22/</t>
        </is>
      </c>
      <c r="S2547" s="3" t="inlineStr">
        <is>
          <t>Dept bio</t>
        </is>
      </c>
      <c r="T2547" s="3" t="n">
        <v>1</v>
      </c>
      <c r="U2547" s="3" t="inlineStr">
        <is>
          <t>Medium (self-reported in faculty bio)</t>
        </is>
      </c>
      <c r="V2547" s="3" t="n"/>
      <c r="W2547" s="3" t="inlineStr">
        <is>
          <t>Lestón, Robert and Geoffrey V. Carter, eds. The RHIZ-cade: Ten Multimedia Projects on the Rhetoric of Pinball. Hyperrhiz: New Media Cultures. Vol 22. Fall 2020. http://hyperrhiz.io/hyperrhiz22/</t>
        </is>
      </c>
      <c r="X2547" s="3" t="inlineStr"/>
      <c r="Y2547" s="3" t="inlineStr"/>
      <c r="Z2547" s="3" t="inlineStr"/>
      <c r="AA2547" s="3" t="inlineStr"/>
      <c r="AB2547" s="3" t="inlineStr"/>
      <c r="AC2547" s="3" t="inlineStr">
        <is>
          <t>School of Arts &amp; Sciences</t>
        </is>
      </c>
      <c r="AD2547" s="3" t="n"/>
      <c r="AE2547" s="3" t="inlineStr">
        <is>
          <t>No</t>
        </is>
      </c>
      <c r="AF2547" s="3" t="inlineStr"/>
      <c r="AG2547" s="4" t="inlineStr"/>
      <c r="AH2547" s="4" t="inlineStr"/>
      <c r="AI2547" s="4" t="inlineStr"/>
    </row>
    <row r="2548">
      <c r="A2548" s="3" t="inlineStr">
        <is>
          <t>ENG-0657</t>
        </is>
      </c>
      <c r="B2548" s="3" t="inlineStr">
        <is>
          <t>Guida</t>
        </is>
      </c>
      <c r="C2548" s="3" t="inlineStr">
        <is>
          <t>George</t>
        </is>
      </c>
      <c r="D2548" s="3" t="inlineStr">
        <is>
          <t>George Guida</t>
        </is>
      </c>
      <c r="E2548" s="3" t="inlineStr">
        <is>
          <t>Professor</t>
        </is>
      </c>
      <c r="F2548" s="3" t="inlineStr">
        <is>
          <t>NYC College of Technology</t>
        </is>
      </c>
      <c r="G2548" s="3" t="inlineStr">
        <is>
          <t>English</t>
        </is>
      </c>
      <c r="H2548" s="3" t="inlineStr">
        <is>
          <t>GGuida@citytech.cuny.edu</t>
        </is>
      </c>
      <c r="I2548" s="3" t="inlineStr">
        <is>
          <t>Book</t>
        </is>
      </c>
      <c r="J2548" s="3" t="inlineStr">
        <is>
          <t>Long Sky Media, 2020</t>
        </is>
      </c>
      <c r="K2548" s="3" t="n">
        <v>2020</v>
      </c>
      <c r="L2548" s="3" t="inlineStr"/>
      <c r="M2548" s="3" t="inlineStr"/>
      <c r="N2548" s="3" t="inlineStr"/>
      <c r="O2548" s="3" t="n"/>
      <c r="P2548" s="3" t="inlineStr"/>
      <c r="Q2548" s="3" t="inlineStr"/>
      <c r="R2548" s="3" t="inlineStr"/>
      <c r="S2548" s="3" t="inlineStr">
        <is>
          <t>Dept bio</t>
        </is>
      </c>
      <c r="T2548" s="3" t="n">
        <v>1</v>
      </c>
      <c r="U2548" s="3" t="inlineStr">
        <is>
          <t>Medium (self-reported in faculty bio)</t>
        </is>
      </c>
      <c r="V2548" s="3" t="n"/>
      <c r="W2548" s="3" t="inlineStr">
        <is>
          <t>Zen of Pop (poems). Alameda, CA: Long Sky Media, 2020</t>
        </is>
      </c>
      <c r="X2548" s="3" t="inlineStr"/>
      <c r="Y2548" s="3" t="inlineStr"/>
      <c r="Z2548" s="3" t="inlineStr"/>
      <c r="AA2548" s="3" t="inlineStr"/>
      <c r="AB2548" s="3" t="inlineStr"/>
      <c r="AC2548" s="3" t="inlineStr">
        <is>
          <t>School of Arts &amp; Sciences</t>
        </is>
      </c>
      <c r="AD2548" s="3" t="n"/>
      <c r="AE2548" s="3" t="inlineStr">
        <is>
          <t>No</t>
        </is>
      </c>
      <c r="AF2548" s="3" t="inlineStr"/>
      <c r="AG2548" s="4" t="inlineStr"/>
      <c r="AH2548" s="4" t="inlineStr"/>
      <c r="AI2548" s="4" t="inlineStr"/>
    </row>
    <row r="2549">
      <c r="A2549" s="3" t="inlineStr">
        <is>
          <t>ENG-0658</t>
        </is>
      </c>
      <c r="B2549" s="3" t="inlineStr">
        <is>
          <t>Westengard</t>
        </is>
      </c>
      <c r="C2549" s="3" t="inlineStr">
        <is>
          <t>Laura</t>
        </is>
      </c>
      <c r="D2549" s="3" t="inlineStr">
        <is>
          <t>Laura Westengard</t>
        </is>
      </c>
      <c r="E2549" s="3" t="inlineStr">
        <is>
          <t>Professor</t>
        </is>
      </c>
      <c r="F2549" s="3" t="inlineStr">
        <is>
          <t>NYC College of Technology</t>
        </is>
      </c>
      <c r="G2549" s="3" t="inlineStr">
        <is>
          <t>English</t>
        </is>
      </c>
      <c r="H2549" s="3" t="inlineStr">
        <is>
          <t>LWestengard@citytech.cuny.edu</t>
        </is>
      </c>
      <c r="I2549" s="3" t="inlineStr">
        <is>
          <t>Conference presentation</t>
        </is>
      </c>
      <c r="J2549" s="3" t="inlineStr">
        <is>
          <t>Monster, Vampire, Cannibal: Queer Horror and the Gothic</t>
        </is>
      </c>
      <c r="K2549" s="3" t="n">
        <v>2020</v>
      </c>
      <c r="L2549" s="3" t="inlineStr"/>
      <c r="M2549" s="3" t="inlineStr"/>
      <c r="N2549" s="3" t="inlineStr"/>
      <c r="O2549" s="3" t="n"/>
      <c r="P2549" s="3" t="inlineStr"/>
      <c r="Q2549" s="3" t="inlineStr"/>
      <c r="R2549" s="3" t="inlineStr"/>
      <c r="S2549" s="3" t="inlineStr">
        <is>
          <t>Dept bio</t>
        </is>
      </c>
      <c r="T2549" s="3" t="n">
        <v>1</v>
      </c>
      <c r="U2549" s="3" t="inlineStr">
        <is>
          <t>Medium (self-reported in faculty bio)</t>
        </is>
      </c>
      <c r="V2549" s="3" t="n"/>
      <c r="W2549" s="3" t="inlineStr">
        <is>
          <t>“Monster, Vampire, Cannibal: Queer Horror and the Gothic,” Miskatonic Institute of Horror Studies, October 2020.</t>
        </is>
      </c>
      <c r="X2549" s="3" t="inlineStr"/>
      <c r="Y2549" s="3" t="inlineStr"/>
      <c r="Z2549" s="3" t="inlineStr"/>
      <c r="AA2549" s="3" t="inlineStr"/>
      <c r="AB2549" s="3" t="inlineStr"/>
      <c r="AC2549" s="3" t="inlineStr">
        <is>
          <t>School of Arts &amp; Sciences</t>
        </is>
      </c>
      <c r="AD2549" s="3" t="n"/>
      <c r="AE2549" s="3" t="inlineStr">
        <is>
          <t>No</t>
        </is>
      </c>
      <c r="AF2549" s="3" t="inlineStr"/>
      <c r="AG2549" s="4" t="inlineStr"/>
      <c r="AH2549" s="4" t="inlineStr"/>
      <c r="AI2549" s="4" t="inlineStr"/>
    </row>
    <row r="2550">
      <c r="A2550" s="3" t="inlineStr">
        <is>
          <t>ENG-0659</t>
        </is>
      </c>
      <c r="B2550" s="3" t="inlineStr">
        <is>
          <t>Ferrell</t>
        </is>
      </c>
      <c r="C2550" s="3" t="inlineStr">
        <is>
          <t>Monique</t>
        </is>
      </c>
      <c r="D2550" s="3" t="inlineStr">
        <is>
          <t>Monique Ferrell</t>
        </is>
      </c>
      <c r="E2550" s="3" t="inlineStr">
        <is>
          <t>Professor</t>
        </is>
      </c>
      <c r="F2550" s="3" t="inlineStr">
        <is>
          <t>NYC College of Technology</t>
        </is>
      </c>
      <c r="G2550" s="3" t="inlineStr">
        <is>
          <t>English</t>
        </is>
      </c>
      <c r="H2550" s="3" t="inlineStr">
        <is>
          <t>MFerrell@citytech.cuny.edu</t>
        </is>
      </c>
      <c r="I2550" s="3" t="inlineStr">
        <is>
          <t>Conference presentation</t>
        </is>
      </c>
      <c r="J2550" s="3" t="inlineStr">
        <is>
          <t>New York Quarterly Reading Series, featured writer, 2020</t>
        </is>
      </c>
      <c r="K2550" s="3" t="n">
        <v>2020</v>
      </c>
      <c r="L2550" s="3" t="inlineStr"/>
      <c r="M2550" s="3" t="inlineStr"/>
      <c r="N2550" s="3" t="inlineStr"/>
      <c r="O2550" s="3" t="n"/>
      <c r="P2550" s="3" t="inlineStr"/>
      <c r="Q2550" s="3" t="inlineStr"/>
      <c r="R2550" s="3" t="inlineStr"/>
      <c r="S2550" s="3" t="inlineStr">
        <is>
          <t>Dept bio</t>
        </is>
      </c>
      <c r="T2550" s="3" t="n">
        <v>1</v>
      </c>
      <c r="U2550" s="3" t="inlineStr">
        <is>
          <t>Medium (self-reported in faculty bio)</t>
        </is>
      </c>
      <c r="V2550" s="3" t="n"/>
      <c r="W2550" s="3" t="inlineStr">
        <is>
          <t>New York Quarterly Reading Series, featured writer, 2020.</t>
        </is>
      </c>
      <c r="X2550" s="3" t="inlineStr"/>
      <c r="Y2550" s="3" t="inlineStr"/>
      <c r="Z2550" s="3" t="inlineStr"/>
      <c r="AA2550" s="3" t="inlineStr"/>
      <c r="AB2550" s="3" t="inlineStr"/>
      <c r="AC2550" s="3" t="inlineStr">
        <is>
          <t>School of Arts &amp; Sciences</t>
        </is>
      </c>
      <c r="AD2550" s="3" t="n"/>
      <c r="AE2550" s="3" t="inlineStr">
        <is>
          <t>No</t>
        </is>
      </c>
      <c r="AF2550" s="3" t="inlineStr"/>
      <c r="AG2550" s="4" t="inlineStr"/>
      <c r="AH2550" s="4" t="inlineStr"/>
      <c r="AI2550" s="4" t="inlineStr"/>
    </row>
    <row r="2551">
      <c r="A2551" s="3" t="inlineStr">
        <is>
          <t>ENG-0660</t>
        </is>
      </c>
      <c r="B2551" s="3" t="inlineStr">
        <is>
          <t>Ostrom</t>
        </is>
      </c>
      <c r="C2551" s="3" t="inlineStr">
        <is>
          <t>Robert</t>
        </is>
      </c>
      <c r="D2551" s="3" t="inlineStr">
        <is>
          <t>Robert Ostrom</t>
        </is>
      </c>
      <c r="E2551" s="3" t="inlineStr">
        <is>
          <t>Associate Professor</t>
        </is>
      </c>
      <c r="F2551" s="3" t="inlineStr">
        <is>
          <t>NYC College of Technology</t>
        </is>
      </c>
      <c r="G2551" s="3" t="inlineStr">
        <is>
          <t>English</t>
        </is>
      </c>
      <c r="H2551" s="3" t="inlineStr">
        <is>
          <t>ROstrom@citytech.cuny.edu</t>
        </is>
      </c>
      <c r="I2551" s="3" t="inlineStr">
        <is>
          <t>Book chapter</t>
        </is>
      </c>
      <c r="J2551" s="3" t="inlineStr">
        <is>
          <t>Poetry in Biology: Enhancing Science Education with Creative Writing</t>
        </is>
      </c>
      <c r="K2551" s="3" t="n">
        <v>2020</v>
      </c>
      <c r="L2551" s="3" t="inlineStr">
        <is>
          <t>Springer eBooks</t>
        </is>
      </c>
      <c r="M2551" s="3" t="inlineStr">
        <is>
          <t>Robert Ostrom; Michael Gotesman; Juanita C. But</t>
        </is>
      </c>
      <c r="N2551" s="3" t="inlineStr"/>
      <c r="O2551" s="3" t="n"/>
      <c r="P2551" s="3" t="inlineStr"/>
      <c r="Q2551" s="3" t="inlineStr">
        <is>
          <t>10.1007/978-3-030-39804-0_6</t>
        </is>
      </c>
      <c r="R2551" s="3" t="inlineStr">
        <is>
          <t>https://doi.org/10.1007/978-3-030-39804-0_6</t>
        </is>
      </c>
      <c r="S2551" s="3" t="inlineStr">
        <is>
          <t>OpenAlex</t>
        </is>
      </c>
      <c r="T2551" s="3" t="n">
        <v>1</v>
      </c>
      <c r="U2551" s="3" t="inlineStr">
        <is>
          <t>High (City Tech affiliation on paper)</t>
        </is>
      </c>
      <c r="V2551" s="3" t="n"/>
      <c r="W2551" s="3" t="inlineStr"/>
      <c r="X2551" s="3" t="inlineStr"/>
      <c r="Y2551" s="3" t="inlineStr"/>
      <c r="Z2551" s="3" t="inlineStr"/>
      <c r="AA2551" s="3" t="inlineStr">
        <is>
          <t>Not found</t>
        </is>
      </c>
      <c r="AB2551" s="3" t="inlineStr">
        <is>
          <t>closed</t>
        </is>
      </c>
      <c r="AC2551" s="3" t="inlineStr">
        <is>
          <t>School of Arts &amp; Sciences</t>
        </is>
      </c>
      <c r="AD2551" s="3" t="n">
        <v>7</v>
      </c>
      <c r="AE2551" s="3" t="inlineStr">
        <is>
          <t>No</t>
        </is>
      </c>
      <c r="AF2551" s="3" t="inlineStr"/>
      <c r="AG2551" s="4" t="inlineStr"/>
      <c r="AH2551" s="4" t="inlineStr"/>
      <c r="AI2551" s="4" t="inlineStr"/>
    </row>
    <row r="2552">
      <c r="A2552" s="3" t="inlineStr">
        <is>
          <t>ENG-0661</t>
        </is>
      </c>
      <c r="B2552" s="3" t="inlineStr">
        <is>
          <t>But</t>
        </is>
      </c>
      <c r="C2552" s="3" t="inlineStr">
        <is>
          <t>Juanita</t>
        </is>
      </c>
      <c r="D2552" s="3" t="inlineStr">
        <is>
          <t>Juanita But</t>
        </is>
      </c>
      <c r="E2552" s="3" t="inlineStr">
        <is>
          <t>Professor</t>
        </is>
      </c>
      <c r="F2552" s="3" t="inlineStr">
        <is>
          <t>NYC College of Technology</t>
        </is>
      </c>
      <c r="G2552" s="3" t="inlineStr">
        <is>
          <t>English</t>
        </is>
      </c>
      <c r="H2552" s="3" t="inlineStr">
        <is>
          <t>JBut@citytech.cuny.edu</t>
        </is>
      </c>
      <c r="I2552" s="3" t="inlineStr">
        <is>
          <t>Book chapter</t>
        </is>
      </c>
      <c r="J2552" s="3" t="inlineStr">
        <is>
          <t>Poetry in Biology: Enhancing Science Education with Creative Writing</t>
        </is>
      </c>
      <c r="K2552" s="3" t="n">
        <v>2020</v>
      </c>
      <c r="L2552" s="3" t="inlineStr">
        <is>
          <t>Springer eBooks</t>
        </is>
      </c>
      <c r="M2552" s="3" t="inlineStr">
        <is>
          <t>Robert Ostrom; Michael Gotesman; Juanita C. But</t>
        </is>
      </c>
      <c r="N2552" s="3" t="inlineStr"/>
      <c r="O2552" s="3" t="n"/>
      <c r="P2552" s="3" t="inlineStr"/>
      <c r="Q2552" s="3" t="inlineStr">
        <is>
          <t>10.1007/978-3-030-39804-0_6</t>
        </is>
      </c>
      <c r="R2552" s="3" t="inlineStr">
        <is>
          <t>https://doi.org/10.1007/978-3-030-39804-0_6</t>
        </is>
      </c>
      <c r="S2552" s="3" t="inlineStr">
        <is>
          <t>OpenAlex</t>
        </is>
      </c>
      <c r="T2552" s="3" t="n">
        <v>1</v>
      </c>
      <c r="U2552" s="3" t="inlineStr">
        <is>
          <t>High (City Tech affiliation on paper)</t>
        </is>
      </c>
      <c r="V2552" s="3" t="n"/>
      <c r="W2552" s="3" t="inlineStr"/>
      <c r="X2552" s="3" t="inlineStr"/>
      <c r="Y2552" s="3" t="inlineStr"/>
      <c r="Z2552" s="3" t="inlineStr"/>
      <c r="AA2552" s="3" t="inlineStr">
        <is>
          <t>Not found</t>
        </is>
      </c>
      <c r="AB2552" s="3" t="inlineStr">
        <is>
          <t>closed</t>
        </is>
      </c>
      <c r="AC2552" s="3" t="inlineStr">
        <is>
          <t>School of Arts &amp; Sciences</t>
        </is>
      </c>
      <c r="AD2552" s="3" t="n">
        <v>7</v>
      </c>
      <c r="AE2552" s="3" t="inlineStr">
        <is>
          <t>No</t>
        </is>
      </c>
      <c r="AF2552" s="3" t="inlineStr"/>
      <c r="AG2552" s="4" t="inlineStr"/>
      <c r="AH2552" s="4" t="inlineStr"/>
      <c r="AI2552" s="4" t="inlineStr"/>
    </row>
    <row r="2553">
      <c r="A2553" s="3" t="inlineStr">
        <is>
          <t>ENG-0662</t>
        </is>
      </c>
      <c r="B2553" s="3" t="inlineStr">
        <is>
          <t>But</t>
        </is>
      </c>
      <c r="C2553" s="3" t="inlineStr">
        <is>
          <t>Juanita</t>
        </is>
      </c>
      <c r="D2553" s="3" t="inlineStr">
        <is>
          <t>Juanita But</t>
        </is>
      </c>
      <c r="E2553" s="3" t="inlineStr">
        <is>
          <t>Professor</t>
        </is>
      </c>
      <c r="F2553" s="3" t="inlineStr">
        <is>
          <t>NYC College of Technology</t>
        </is>
      </c>
      <c r="G2553" s="3" t="inlineStr">
        <is>
          <t>English</t>
        </is>
      </c>
      <c r="H2553" s="3" t="inlineStr">
        <is>
          <t>JBut@citytech.cuny.edu</t>
        </is>
      </c>
      <c r="I2553" s="3" t="inlineStr">
        <is>
          <t>Book chapter</t>
        </is>
      </c>
      <c r="J2553" s="3" t="inlineStr">
        <is>
          <t>Professional Development: Disciplinary Literacy Instruction</t>
        </is>
      </c>
      <c r="K2553" s="3" t="n">
        <v>2020</v>
      </c>
      <c r="L2553" s="3" t="inlineStr">
        <is>
          <t>Springer eBooks</t>
        </is>
      </c>
      <c r="M2553" s="3" t="inlineStr">
        <is>
          <t>Juanita C. But</t>
        </is>
      </c>
      <c r="N2553" s="3" t="inlineStr"/>
      <c r="O2553" s="3" t="n"/>
      <c r="P2553" s="3" t="inlineStr"/>
      <c r="Q2553" s="3" t="inlineStr">
        <is>
          <t>10.1007/978-3-030-39804-0_2</t>
        </is>
      </c>
      <c r="R2553" s="3" t="inlineStr">
        <is>
          <t>https://doi.org/10.1007/978-3-030-39804-0_2</t>
        </is>
      </c>
      <c r="S2553" s="3" t="inlineStr">
        <is>
          <t>OpenAlex</t>
        </is>
      </c>
      <c r="T2553" s="3" t="n">
        <v>1</v>
      </c>
      <c r="U2553" s="3" t="inlineStr">
        <is>
          <t>High (City Tech affiliation on paper)</t>
        </is>
      </c>
      <c r="V2553" s="3" t="n"/>
      <c r="W2553" s="3" t="inlineStr"/>
      <c r="X2553" s="3" t="inlineStr"/>
      <c r="Y2553" s="3" t="inlineStr"/>
      <c r="Z2553" s="3" t="inlineStr"/>
      <c r="AA2553" s="3" t="inlineStr">
        <is>
          <t>Not found</t>
        </is>
      </c>
      <c r="AB2553" s="3" t="inlineStr">
        <is>
          <t>closed</t>
        </is>
      </c>
      <c r="AC2553" s="3" t="inlineStr">
        <is>
          <t>School of Arts &amp; Sciences</t>
        </is>
      </c>
      <c r="AD2553" s="3" t="n">
        <v>0</v>
      </c>
      <c r="AE2553" s="3" t="inlineStr">
        <is>
          <t>No</t>
        </is>
      </c>
      <c r="AF2553" s="3" t="inlineStr"/>
      <c r="AG2553" s="4" t="inlineStr"/>
      <c r="AH2553" s="4" t="inlineStr"/>
      <c r="AI2553" s="4" t="inlineStr"/>
    </row>
    <row r="2554">
      <c r="A2554" s="3" t="inlineStr">
        <is>
          <t>ENG-0663</t>
        </is>
      </c>
      <c r="B2554" s="3" t="inlineStr">
        <is>
          <t>But</t>
        </is>
      </c>
      <c r="C2554" s="3" t="inlineStr">
        <is>
          <t>Juanita</t>
        </is>
      </c>
      <c r="D2554" s="3" t="inlineStr">
        <is>
          <t>Juanita But</t>
        </is>
      </c>
      <c r="E2554" s="3" t="inlineStr">
        <is>
          <t>Professor</t>
        </is>
      </c>
      <c r="F2554" s="3" t="inlineStr">
        <is>
          <t>NYC College of Technology</t>
        </is>
      </c>
      <c r="G2554" s="3" t="inlineStr">
        <is>
          <t>English</t>
        </is>
      </c>
      <c r="H2554" s="3" t="inlineStr">
        <is>
          <t>JBut@citytech.cuny.edu</t>
        </is>
      </c>
      <c r="I2554" s="3" t="inlineStr">
        <is>
          <t>Book chapter</t>
        </is>
      </c>
      <c r="J2554" s="3" t="inlineStr">
        <is>
          <t>READ: A Strategy-Based Approach to Disciplinary Literacy Development</t>
        </is>
      </c>
      <c r="K2554" s="3" t="n">
        <v>2020</v>
      </c>
      <c r="L2554" s="3" t="inlineStr">
        <is>
          <t>Springer eBooks</t>
        </is>
      </c>
      <c r="M2554" s="3" t="inlineStr">
        <is>
          <t>Juanita C. But; Pamela Ann McElroy Brown</t>
        </is>
      </c>
      <c r="N2554" s="3" t="inlineStr"/>
      <c r="O2554" s="3" t="n"/>
      <c r="P2554" s="3" t="inlineStr"/>
      <c r="Q2554" s="3" t="inlineStr">
        <is>
          <t>10.1007/978-3-030-39804-0_1</t>
        </is>
      </c>
      <c r="R2554" s="3" t="inlineStr">
        <is>
          <t>https://doi.org/10.1007/978-3-030-39804-0_1</t>
        </is>
      </c>
      <c r="S2554" s="3" t="inlineStr">
        <is>
          <t>OpenAlex</t>
        </is>
      </c>
      <c r="T2554" s="3" t="n">
        <v>1</v>
      </c>
      <c r="U2554" s="3" t="inlineStr">
        <is>
          <t>High (City Tech affiliation on paper)</t>
        </is>
      </c>
      <c r="V2554" s="3" t="n"/>
      <c r="W2554" s="3" t="inlineStr"/>
      <c r="X2554" s="3" t="inlineStr"/>
      <c r="Y2554" s="3" t="inlineStr"/>
      <c r="Z2554" s="3" t="inlineStr"/>
      <c r="AA2554" s="3" t="inlineStr">
        <is>
          <t>Not found</t>
        </is>
      </c>
      <c r="AB2554" s="3" t="inlineStr">
        <is>
          <t>closed</t>
        </is>
      </c>
      <c r="AC2554" s="3" t="inlineStr">
        <is>
          <t>School of Arts &amp; Sciences</t>
        </is>
      </c>
      <c r="AD2554" s="3" t="n">
        <v>1</v>
      </c>
      <c r="AE2554" s="3" t="inlineStr">
        <is>
          <t>No</t>
        </is>
      </c>
      <c r="AF2554" s="3" t="inlineStr"/>
      <c r="AG2554" s="4" t="inlineStr"/>
      <c r="AH2554" s="4" t="inlineStr"/>
      <c r="AI2554" s="4" t="inlineStr"/>
    </row>
    <row r="2555">
      <c r="A2555" s="3" t="inlineStr">
        <is>
          <t>ENG-0664</t>
        </is>
      </c>
      <c r="B2555" s="3" t="inlineStr">
        <is>
          <t>Garcia</t>
        </is>
      </c>
      <c r="C2555" s="3" t="inlineStr">
        <is>
          <t>Ruth</t>
        </is>
      </c>
      <c r="D2555" s="3" t="inlineStr">
        <is>
          <t>Ruth Garcia</t>
        </is>
      </c>
      <c r="E2555" s="3" t="inlineStr">
        <is>
          <t>Associate Professor</t>
        </is>
      </c>
      <c r="F2555" s="3" t="inlineStr">
        <is>
          <t>NYC College of Technology</t>
        </is>
      </c>
      <c r="G2555" s="3" t="inlineStr">
        <is>
          <t>English</t>
        </is>
      </c>
      <c r="H2555" s="3" t="inlineStr">
        <is>
          <t>RGarcia@citytech.cuny.edu</t>
        </is>
      </c>
      <c r="I2555" s="3" t="inlineStr">
        <is>
          <t>Journal article</t>
        </is>
      </c>
      <c r="J2555" s="3" t="inlineStr">
        <is>
          <t>Sartorial Subversion: Eliza Haywoodâs Fantomina and the Literary Tradition of Womenâs Community</t>
        </is>
      </c>
      <c r="K2555" s="3" t="n">
        <v>2020</v>
      </c>
      <c r="L2555" s="3" t="inlineStr">
        <is>
          <t>Publications and Research</t>
        </is>
      </c>
      <c r="M2555" s="3" t="inlineStr">
        <is>
          <t>Garcia, Ruth</t>
        </is>
      </c>
      <c r="N2555" s="3" t="inlineStr"/>
      <c r="O2555" s="3" t="n"/>
      <c r="P2555" s="3" t="inlineStr"/>
      <c r="Q2555" s="3" t="inlineStr"/>
      <c r="R2555" s="3" t="inlineStr">
        <is>
          <t>https://academicworks.cuny.edu/ny_pubs/702</t>
        </is>
      </c>
      <c r="S2555" s="3" t="inlineStr">
        <is>
          <t>CUNY Academic Works</t>
        </is>
      </c>
      <c r="T2555" s="3" t="n">
        <v>1</v>
      </c>
      <c r="U2555" s="3" t="inlineStr">
        <is>
          <t>High (in CUNY Academic Works)</t>
        </is>
      </c>
      <c r="V2555" s="3" t="n"/>
      <c r="W2555" s="3" t="inlineStr"/>
      <c r="X2555" s="3" t="inlineStr">
        <is>
          <t>This article locates Fantomina in a literary tradition that proposes all-female communities, such as convents and monasteries, as liberating and empowering spaces. I argue that the novella implies a virtual community rather than an actual one, as the heroine collectively embodies many different women, all of distinct social ranks: the heroine is both one woman and a variety of women brought together under the auspices of a single body, much the way discrete individuals together compose a community. Then, too, Beauplaisir, the object of the heroineâs desire, treats all the personae the same, no matter their social station. This emphasis on what women share is itself a gesture toward a symbolic community as it suggests that all women are part of a common class. Secondly, I argue that through the protagonistâs disguises the novella also offers the freedoms and challenge to womenâs roles seen in the literary tradition of womenâs community: the clothes serve as a protective space from which a woman may step âoutside traditional female rolesâ (DâMonte and Pohl, xiv); and, from within the costumes the heroine can experiment with behavior traditionally denied women.</t>
        </is>
      </c>
      <c r="Y2555" s="3" t="inlineStr">
        <is>
          <t>CUNY Academic Works</t>
        </is>
      </c>
      <c r="Z2555" s="3" t="inlineStr">
        <is>
          <t>https://academicworks.cuny.edu/context/ny_pubs/article/1722/viewcontent/auto_convert.pdf</t>
        </is>
      </c>
      <c r="AA2555" s="3" t="inlineStr">
        <is>
          <t>PDF in CUNY Academic Works</t>
        </is>
      </c>
      <c r="AB2555" s="3" t="inlineStr"/>
      <c r="AC2555" s="3" t="inlineStr">
        <is>
          <t>School of Arts &amp; Sciences</t>
        </is>
      </c>
      <c r="AD2555" s="3" t="n"/>
      <c r="AE2555" s="3" t="inlineStr">
        <is>
          <t>No</t>
        </is>
      </c>
      <c r="AF2555" s="3" t="inlineStr"/>
      <c r="AG2555" s="4" t="inlineStr"/>
      <c r="AH2555" s="4" t="inlineStr"/>
      <c r="AI2555" s="4" t="inlineStr"/>
    </row>
    <row r="2556">
      <c r="A2556" s="3" t="inlineStr">
        <is>
          <t>ENG-0665</t>
        </is>
      </c>
      <c r="B2556" s="3" t="inlineStr">
        <is>
          <t>Garcia</t>
        </is>
      </c>
      <c r="C2556" s="3" t="inlineStr">
        <is>
          <t>Ruth</t>
        </is>
      </c>
      <c r="D2556" s="3" t="inlineStr">
        <is>
          <t>Ruth Garcia</t>
        </is>
      </c>
      <c r="E2556" s="3" t="inlineStr">
        <is>
          <t>Associate Professor</t>
        </is>
      </c>
      <c r="F2556" s="3" t="inlineStr">
        <is>
          <t>NYC College of Technology</t>
        </is>
      </c>
      <c r="G2556" s="3" t="inlineStr">
        <is>
          <t>English</t>
        </is>
      </c>
      <c r="H2556" s="3" t="inlineStr">
        <is>
          <t>RGarcia@citytech.cuny.edu</t>
        </is>
      </c>
      <c r="I2556" s="3" t="inlineStr">
        <is>
          <t>Journal article</t>
        </is>
      </c>
      <c r="J2556" s="3" t="inlineStr">
        <is>
          <t>Sartorial Subversion: Eliza Haywood’s Fantomina and the Literary Tradition of Women’s Community</t>
        </is>
      </c>
      <c r="K2556" s="3" t="n">
        <v>2020</v>
      </c>
      <c r="L2556" s="3" t="inlineStr">
        <is>
          <t>Women s Writing</t>
        </is>
      </c>
      <c r="M2556" s="3" t="inlineStr">
        <is>
          <t>Ruth G. Garcia</t>
        </is>
      </c>
      <c r="N2556" s="3" t="inlineStr"/>
      <c r="O2556" s="3" t="n"/>
      <c r="P2556" s="3" t="inlineStr"/>
      <c r="Q2556" s="3" t="inlineStr">
        <is>
          <t>10.1080/09699082.2020.1767755</t>
        </is>
      </c>
      <c r="R2556" s="3" t="inlineStr">
        <is>
          <t>https://doi.org/10.1080/09699082.2020.1767755</t>
        </is>
      </c>
      <c r="S2556" s="3" t="inlineStr">
        <is>
          <t>OpenAlex; Dept bio</t>
        </is>
      </c>
      <c r="T2556" s="3" t="n">
        <v>2</v>
      </c>
      <c r="U2556" s="3" t="inlineStr">
        <is>
          <t>High (City Tech affiliation on paper); 2 sources</t>
        </is>
      </c>
      <c r="V2556" s="3" t="n"/>
      <c r="W2556" s="3" t="inlineStr">
        <is>
          <t>“Sartorial Subversion: Eliza Haywood’s Fantomina and the Literary Tradition of Women’s Community.” Women’s Writing. (Online publication, June 2020; Print publication forthcoming)</t>
        </is>
      </c>
      <c r="X2556" s="3" t="inlineStr">
        <is>
          <t>This article locates Fantomina in a literary tradition that proposes all-female communities, such as convents and monasteries, as liberating and empowering spaces. I argue that the novella implies a virtual community rather than an actual one, as the heroine collectively embodies many different women, all of distinct social ranks: the heroine is both one woman and a variety of women brought together under the auspices of a single body, much the way discrete individuals together compose a community. Then, too, Beauplaisir, the object of the heroine’s desire, treats all the personae the same, no matter their social station. This emphasis on what women share is itself a gesture toward a symbolic community as it suggests that all women are part of a common class. Secondly, I argue that through the protagonist's disguises the novella also offers the freedoms and challenge to women's roles seen in the literary tradition of women's community: the clothes serve as a protective space from which the heroine can experiment with behavior traditionally denied women.</t>
        </is>
      </c>
      <c r="Y2556" s="3" t="inlineStr">
        <is>
          <t>OpenAlex</t>
        </is>
      </c>
      <c r="Z2556" s="3" t="inlineStr"/>
      <c r="AA2556" s="3" t="inlineStr">
        <is>
          <t>Not found</t>
        </is>
      </c>
      <c r="AB2556" s="3" t="inlineStr">
        <is>
          <t>closed</t>
        </is>
      </c>
      <c r="AC2556" s="3" t="inlineStr">
        <is>
          <t>School of Arts &amp; Sciences</t>
        </is>
      </c>
      <c r="AD2556" s="3" t="n">
        <v>0</v>
      </c>
      <c r="AE2556" s="3" t="inlineStr">
        <is>
          <t>No</t>
        </is>
      </c>
      <c r="AF2556" s="3" t="inlineStr"/>
      <c r="AG2556" s="4" t="inlineStr"/>
      <c r="AH2556" s="4" t="inlineStr"/>
      <c r="AI2556" s="4" t="inlineStr"/>
    </row>
    <row r="2557">
      <c r="A2557" s="3" t="inlineStr">
        <is>
          <t>ENG-0666</t>
        </is>
      </c>
      <c r="B2557" s="3" t="inlineStr">
        <is>
          <t>Sears</t>
        </is>
      </c>
      <c r="C2557" s="3" t="inlineStr">
        <is>
          <t>Jennifer</t>
        </is>
      </c>
      <c r="D2557" s="3" t="inlineStr">
        <is>
          <t>Jennifer Sears</t>
        </is>
      </c>
      <c r="E2557" s="3" t="inlineStr">
        <is>
          <t>Associate Professor</t>
        </is>
      </c>
      <c r="F2557" s="3" t="inlineStr">
        <is>
          <t>NYC College of Technology</t>
        </is>
      </c>
      <c r="G2557" s="3" t="inlineStr">
        <is>
          <t>English</t>
        </is>
      </c>
      <c r="H2557" s="3" t="inlineStr">
        <is>
          <t>JSears@citytech.cuny.edu</t>
        </is>
      </c>
      <c r="I2557" s="3" t="inlineStr">
        <is>
          <t>Paper (venue type unclear)</t>
        </is>
      </c>
      <c r="J2557" s="3" t="inlineStr">
        <is>
          <t>Sears, Jennifer, A.E. Dreyfuss, Lauri Aguirre, and Janet Liou-Mark</t>
        </is>
      </c>
      <c r="K2557" s="3" t="n">
        <v>2020</v>
      </c>
      <c r="L2557" s="3" t="inlineStr"/>
      <c r="M2557" s="3" t="inlineStr"/>
      <c r="N2557" s="3" t="inlineStr"/>
      <c r="O2557" s="3" t="n"/>
      <c r="P2557" s="3" t="inlineStr"/>
      <c r="Q2557" s="3" t="inlineStr"/>
      <c r="R2557" s="3" t="inlineStr"/>
      <c r="S2557" s="3" t="inlineStr">
        <is>
          <t>Dept bio</t>
        </is>
      </c>
      <c r="T2557" s="3" t="n">
        <v>1</v>
      </c>
      <c r="U2557" s="3" t="inlineStr">
        <is>
          <t>Medium (self-reported in faculty bio)</t>
        </is>
      </c>
      <c r="V2557" s="3" t="n"/>
      <c r="W2557" s="3" t="inlineStr">
        <is>
          <t>Sears, Jennifer, A.E. Dreyfuss, Lauri Aguirre, and Janet Liou-Mark. The Companion for the First Year at City Tech. 6th ed. 2020. ISBN: 978-0-578-62067-1</t>
        </is>
      </c>
      <c r="X2557" s="3" t="inlineStr"/>
      <c r="Y2557" s="3" t="inlineStr"/>
      <c r="Z2557" s="3" t="inlineStr"/>
      <c r="AA2557" s="3" t="inlineStr"/>
      <c r="AB2557" s="3" t="inlineStr"/>
      <c r="AC2557" s="3" t="inlineStr">
        <is>
          <t>School of Arts &amp; Sciences</t>
        </is>
      </c>
      <c r="AD2557" s="3" t="n"/>
      <c r="AE2557" s="3" t="inlineStr">
        <is>
          <t>No</t>
        </is>
      </c>
      <c r="AF2557" s="3" t="inlineStr"/>
      <c r="AG2557" s="4" t="inlineStr"/>
      <c r="AH2557" s="4" t="inlineStr"/>
      <c r="AI2557" s="4" t="inlineStr"/>
    </row>
    <row r="2558">
      <c r="A2558" s="3" t="inlineStr">
        <is>
          <t>ENG-0668</t>
        </is>
      </c>
      <c r="B2558" s="3" t="inlineStr">
        <is>
          <t>Ferrell</t>
        </is>
      </c>
      <c r="C2558" s="3" t="inlineStr">
        <is>
          <t>Monique</t>
        </is>
      </c>
      <c r="D2558" s="3" t="inlineStr">
        <is>
          <t>Monique Ferrell</t>
        </is>
      </c>
      <c r="E2558" s="3" t="inlineStr">
        <is>
          <t>Professor</t>
        </is>
      </c>
      <c r="F2558" s="3" t="inlineStr">
        <is>
          <t>NYC College of Technology</t>
        </is>
      </c>
      <c r="G2558" s="3" t="inlineStr">
        <is>
          <t>English</t>
        </is>
      </c>
      <c r="H2558" s="3" t="inlineStr">
        <is>
          <t>MFerrell@citytech.cuny.edu</t>
        </is>
      </c>
      <c r="I2558" s="3" t="inlineStr">
        <is>
          <t>Paper (venue type unclear)</t>
        </is>
      </c>
      <c r="J2558" s="3" t="inlineStr">
        <is>
          <t>Stories That Need To Be Told</t>
        </is>
      </c>
      <c r="K2558" s="3" t="n">
        <v>2020</v>
      </c>
      <c r="L2558" s="3" t="inlineStr"/>
      <c r="M2558" s="3" t="inlineStr"/>
      <c r="N2558" s="3" t="inlineStr"/>
      <c r="O2558" s="3" t="n"/>
      <c r="P2558" s="3" t="inlineStr"/>
      <c r="Q2558" s="3" t="inlineStr"/>
      <c r="R2558" s="3" t="inlineStr"/>
      <c r="S2558" s="3" t="inlineStr">
        <is>
          <t>Dept bio</t>
        </is>
      </c>
      <c r="T2558" s="3" t="n">
        <v>1</v>
      </c>
      <c r="U2558" s="3" t="inlineStr">
        <is>
          <t>Medium (self-reported in faculty bio)</t>
        </is>
      </c>
      <c r="V2558" s="3" t="n"/>
      <c r="W2558" s="3" t="inlineStr">
        <is>
          <t>2020 Finalist/Quarterfinalist, “Stories That Need To Be Told” writing contest, sponsored by Tulip Tree Publishing</t>
        </is>
      </c>
      <c r="X2558" s="3" t="inlineStr"/>
      <c r="Y2558" s="3" t="inlineStr"/>
      <c r="Z2558" s="3" t="inlineStr"/>
      <c r="AA2558" s="3" t="inlineStr"/>
      <c r="AB2558" s="3" t="inlineStr"/>
      <c r="AC2558" s="3" t="inlineStr">
        <is>
          <t>School of Arts &amp; Sciences</t>
        </is>
      </c>
      <c r="AD2558" s="3" t="n"/>
      <c r="AE2558" s="3" t="inlineStr">
        <is>
          <t>No</t>
        </is>
      </c>
      <c r="AF2558" s="3" t="inlineStr"/>
      <c r="AG2558" s="4" t="inlineStr"/>
      <c r="AH2558" s="4" t="inlineStr"/>
      <c r="AI2558" s="4" t="inlineStr"/>
    </row>
    <row r="2559">
      <c r="A2559" s="3" t="inlineStr">
        <is>
          <t>ENG-0669</t>
        </is>
      </c>
      <c r="B2559" s="3" t="inlineStr">
        <is>
          <t>Corbett</t>
        </is>
      </c>
      <c r="C2559" s="3" t="inlineStr">
        <is>
          <t>Patrick</t>
        </is>
      </c>
      <c r="D2559" s="3" t="inlineStr">
        <is>
          <t>Patrick Corbett</t>
        </is>
      </c>
      <c r="E2559" s="3" t="inlineStr">
        <is>
          <t>Chair</t>
        </is>
      </c>
      <c r="F2559" s="3" t="inlineStr">
        <is>
          <t>NYC College of Technology</t>
        </is>
      </c>
      <c r="G2559" s="3" t="inlineStr">
        <is>
          <t>English</t>
        </is>
      </c>
      <c r="H2559" s="3" t="inlineStr">
        <is>
          <t>PCorbett@citytech.cuny.edu</t>
        </is>
      </c>
      <c r="I2559" s="3" t="inlineStr">
        <is>
          <t>Journal article</t>
        </is>
      </c>
      <c r="J2559" s="3" t="inlineStr">
        <is>
          <t>Supporting Twenty-First-Century Students with an Across-the-Curriculum Approach to Undergraduate Research</t>
        </is>
      </c>
      <c r="K2559" s="3" t="n">
        <v>2020</v>
      </c>
      <c r="L2559" s="3" t="inlineStr">
        <is>
          <t>Scholarship and Practice of Undergraduate Research</t>
        </is>
      </c>
      <c r="M2559" s="3" t="inlineStr">
        <is>
          <t>Patrick Corbett; Jody R. Rosen</t>
        </is>
      </c>
      <c r="N2559" s="3" t="inlineStr"/>
      <c r="O2559" s="3" t="n"/>
      <c r="P2559" s="3" t="inlineStr"/>
      <c r="Q2559" s="3" t="inlineStr">
        <is>
          <t>10.18833/spur/3/3/9</t>
        </is>
      </c>
      <c r="R2559" s="3" t="inlineStr">
        <is>
          <t>https://doi.org/10.18833/spur/3/3/9</t>
        </is>
      </c>
      <c r="S2559" s="3" t="inlineStr">
        <is>
          <t>OpenAlex; CUNY Academic Works</t>
        </is>
      </c>
      <c r="T2559" s="3" t="n">
        <v>2</v>
      </c>
      <c r="U2559" s="3" t="inlineStr">
        <is>
          <t>High (City Tech affiliation on paper); 2 sources</t>
        </is>
      </c>
      <c r="V2559" s="3" t="n"/>
      <c r="W2559" s="3" t="inlineStr"/>
      <c r="X2559" s="3" t="inlineStr">
        <is>
          <t>An across-the-curriculum (ATC) approach to undergraduate research (UR) is a productive addition to UR ecosystems at equity-oriented institutions.The ATC approach is differentiated from mentored UR experiences and laboratory course-based UR experiences by its ability to employ experiential, problem-based skills and practices for a broad variety of informal research activities at all levels of curriculum and without special facilities.In doing so, the ATC model encourages faculty to make the application of twenty-first-century student learning outcomes explicit for students who are new to research so that they see how inquiry, knowledge creation, and other aspects of problemsolving are used in practical ways that translate to professional and community contexts.</t>
        </is>
      </c>
      <c r="Y2559" s="3" t="inlineStr">
        <is>
          <t>OpenAlex</t>
        </is>
      </c>
      <c r="Z2559" s="3" t="inlineStr">
        <is>
          <t>https://doi.org/10.18833/spur/3/3/9</t>
        </is>
      </c>
      <c r="AA2559" s="3" t="inlineStr">
        <is>
          <t>Open-access PDF (via OpenAlex)</t>
        </is>
      </c>
      <c r="AB2559" s="3" t="inlineStr">
        <is>
          <t>bronze</t>
        </is>
      </c>
      <c r="AC2559" s="3" t="inlineStr">
        <is>
          <t>School of Arts &amp; Sciences</t>
        </is>
      </c>
      <c r="AD2559" s="3" t="n">
        <v>5</v>
      </c>
      <c r="AE2559" s="3" t="inlineStr">
        <is>
          <t>No</t>
        </is>
      </c>
      <c r="AF2559" s="3" t="inlineStr"/>
      <c r="AG2559" s="4" t="inlineStr"/>
      <c r="AH2559" s="4" t="inlineStr"/>
      <c r="AI2559" s="4" t="inlineStr"/>
    </row>
    <row r="2560">
      <c r="A2560" s="3" t="inlineStr">
        <is>
          <t>ENG-0670</t>
        </is>
      </c>
      <c r="B2560" s="3" t="inlineStr">
        <is>
          <t>Rosen</t>
        </is>
      </c>
      <c r="C2560" s="3" t="inlineStr">
        <is>
          <t>Jody</t>
        </is>
      </c>
      <c r="D2560" s="3" t="inlineStr">
        <is>
          <t>Jody Rosen</t>
        </is>
      </c>
      <c r="E2560" s="3" t="inlineStr">
        <is>
          <t>Associate Professor</t>
        </is>
      </c>
      <c r="F2560" s="3" t="inlineStr">
        <is>
          <t>NYC College of Technology</t>
        </is>
      </c>
      <c r="G2560" s="3" t="inlineStr">
        <is>
          <t>English</t>
        </is>
      </c>
      <c r="H2560" s="3" t="inlineStr">
        <is>
          <t>JRRosen@citytech.cuny.edu</t>
        </is>
      </c>
      <c r="I2560" s="3" t="inlineStr">
        <is>
          <t>Journal article</t>
        </is>
      </c>
      <c r="J2560" s="3" t="inlineStr">
        <is>
          <t>Supporting Twenty-First-Century Students with an Across-the-Curriculum Approach to Undergraduate Research</t>
        </is>
      </c>
      <c r="K2560" s="3" t="n">
        <v>2020</v>
      </c>
      <c r="L2560" s="3" t="inlineStr">
        <is>
          <t>Scholarship and Practice of Undergraduate Research</t>
        </is>
      </c>
      <c r="M2560" s="3" t="inlineStr">
        <is>
          <t>Patrick Corbett; Jody R. Rosen</t>
        </is>
      </c>
      <c r="N2560" s="3" t="inlineStr"/>
      <c r="O2560" s="3" t="n"/>
      <c r="P2560" s="3" t="inlineStr"/>
      <c r="Q2560" s="3" t="inlineStr">
        <is>
          <t>10.18833/spur/3/3/9</t>
        </is>
      </c>
      <c r="R2560" s="3" t="inlineStr">
        <is>
          <t>https://doi.org/10.18833/spur/3/3/9</t>
        </is>
      </c>
      <c r="S2560" s="3" t="inlineStr">
        <is>
          <t>OpenAlex; CUNY Academic Works</t>
        </is>
      </c>
      <c r="T2560" s="3" t="n">
        <v>2</v>
      </c>
      <c r="U2560" s="3" t="inlineStr">
        <is>
          <t>High (City Tech affiliation on paper); 2 sources</t>
        </is>
      </c>
      <c r="V2560" s="3" t="n"/>
      <c r="W2560" s="3" t="inlineStr"/>
      <c r="X2560" s="3" t="inlineStr">
        <is>
          <t>An across-the-curriculum (ATC) approach to undergraduate research (UR) is a productive addition to UR ecosystems at equity-oriented institutions.The ATC approach is differentiated from mentored UR experiences and laboratory course-based UR experiences by its ability to employ experiential, problem-based skills and practices for a broad variety of informal research activities at all levels of curriculum and without special facilities.In doing so, the ATC model encourages faculty to make the application of twenty-first-century student learning outcomes explicit for students who are new to research so that they see how inquiry, knowledge creation, and other aspects of problemsolving are used in practical ways that translate to professional and community contexts.</t>
        </is>
      </c>
      <c r="Y2560" s="3" t="inlineStr">
        <is>
          <t>OpenAlex</t>
        </is>
      </c>
      <c r="Z2560" s="3" t="inlineStr">
        <is>
          <t>https://doi.org/10.18833/spur/3/3/9</t>
        </is>
      </c>
      <c r="AA2560" s="3" t="inlineStr">
        <is>
          <t>Open-access PDF (via OpenAlex)</t>
        </is>
      </c>
      <c r="AB2560" s="3" t="inlineStr">
        <is>
          <t>bronze</t>
        </is>
      </c>
      <c r="AC2560" s="3" t="inlineStr">
        <is>
          <t>School of Arts &amp; Sciences</t>
        </is>
      </c>
      <c r="AD2560" s="3" t="n">
        <v>5</v>
      </c>
      <c r="AE2560" s="3" t="inlineStr">
        <is>
          <t>No</t>
        </is>
      </c>
      <c r="AF2560" s="3" t="inlineStr"/>
      <c r="AG2560" s="4" t="inlineStr"/>
      <c r="AH2560" s="4" t="inlineStr"/>
      <c r="AI2560" s="4" t="inlineStr"/>
    </row>
    <row r="2561">
      <c r="A2561" s="3" t="inlineStr">
        <is>
          <t>ENG-0671</t>
        </is>
      </c>
      <c r="B2561" s="3" t="inlineStr">
        <is>
          <t>Garcia</t>
        </is>
      </c>
      <c r="C2561" s="3" t="inlineStr">
        <is>
          <t>Ruth</t>
        </is>
      </c>
      <c r="D2561" s="3" t="inlineStr">
        <is>
          <t>Ruth Garcia</t>
        </is>
      </c>
      <c r="E2561" s="3" t="inlineStr">
        <is>
          <t>Associate Professor</t>
        </is>
      </c>
      <c r="F2561" s="3" t="inlineStr">
        <is>
          <t>NYC College of Technology</t>
        </is>
      </c>
      <c r="G2561" s="3" t="inlineStr">
        <is>
          <t>English</t>
        </is>
      </c>
      <c r="H2561" s="3" t="inlineStr">
        <is>
          <t>RGarcia@citytech.cuny.edu</t>
        </is>
      </c>
      <c r="I2561" s="3" t="inlineStr">
        <is>
          <t>Paper (venue type unclear)</t>
        </is>
      </c>
      <c r="J2561" s="3" t="inlineStr">
        <is>
          <t>Tales of My Landlady</t>
        </is>
      </c>
      <c r="K2561" s="3" t="n">
        <v>2020</v>
      </c>
      <c r="L2561" s="3" t="inlineStr"/>
      <c r="M2561" s="3" t="inlineStr"/>
      <c r="N2561" s="3" t="inlineStr"/>
      <c r="O2561" s="3" t="n"/>
      <c r="P2561" s="3" t="inlineStr"/>
      <c r="Q2561" s="3" t="inlineStr"/>
      <c r="R2561" s="3" t="inlineStr"/>
      <c r="S2561" s="3" t="inlineStr">
        <is>
          <t>Dept bio</t>
        </is>
      </c>
      <c r="T2561" s="3" t="n">
        <v>1</v>
      </c>
      <c r="U2561" s="3" t="inlineStr">
        <is>
          <t>Medium (self-reported in faculty bio)</t>
        </is>
      </c>
      <c r="V2561" s="3" t="n"/>
      <c r="W2561" s="3" t="inlineStr">
        <is>
          <t>“Tales of My Landlady.” The Cambridge Guide to the Eighteenth-Century Novel, 1660-1820. Forthcoming 2020.</t>
        </is>
      </c>
      <c r="X2561" s="3" t="inlineStr"/>
      <c r="Y2561" s="3" t="inlineStr"/>
      <c r="Z2561" s="3" t="inlineStr"/>
      <c r="AA2561" s="3" t="inlineStr"/>
      <c r="AB2561" s="3" t="inlineStr"/>
      <c r="AC2561" s="3" t="inlineStr">
        <is>
          <t>School of Arts &amp; Sciences</t>
        </is>
      </c>
      <c r="AD2561" s="3" t="n"/>
      <c r="AE2561" s="3" t="inlineStr">
        <is>
          <t>No</t>
        </is>
      </c>
      <c r="AF2561" s="3" t="inlineStr"/>
      <c r="AG2561" s="4" t="inlineStr"/>
      <c r="AH2561" s="4" t="inlineStr"/>
      <c r="AI2561" s="4" t="inlineStr"/>
    </row>
    <row r="2562">
      <c r="A2562" s="3" t="inlineStr">
        <is>
          <t>ENG-0673</t>
        </is>
      </c>
      <c r="B2562" s="3" t="inlineStr">
        <is>
          <t>But</t>
        </is>
      </c>
      <c r="C2562" s="3" t="inlineStr">
        <is>
          <t>Juanita</t>
        </is>
      </c>
      <c r="D2562" s="3" t="inlineStr">
        <is>
          <t>Juanita But</t>
        </is>
      </c>
      <c r="E2562" s="3" t="inlineStr">
        <is>
          <t>Professor</t>
        </is>
      </c>
      <c r="F2562" s="3" t="inlineStr">
        <is>
          <t>NYC College of Technology</t>
        </is>
      </c>
      <c r="G2562" s="3" t="inlineStr">
        <is>
          <t>English</t>
        </is>
      </c>
      <c r="H2562" s="3" t="inlineStr">
        <is>
          <t>JBut@citytech.cuny.edu</t>
        </is>
      </c>
      <c r="I2562" s="3" t="inlineStr">
        <is>
          <t>Book</t>
        </is>
      </c>
      <c r="J2562" s="3" t="inlineStr">
        <is>
          <t>Teaching College-Level Disciplinary Literacy</t>
        </is>
      </c>
      <c r="K2562" s="3" t="n">
        <v>2020</v>
      </c>
      <c r="L2562" s="3" t="inlineStr">
        <is>
          <t>Springer eBooks</t>
        </is>
      </c>
      <c r="M2562" s="3" t="inlineStr">
        <is>
          <t>Juanita C. But</t>
        </is>
      </c>
      <c r="N2562" s="3" t="inlineStr"/>
      <c r="O2562" s="3" t="n"/>
      <c r="P2562" s="3" t="inlineStr"/>
      <c r="Q2562" s="3" t="inlineStr">
        <is>
          <t>10.1007/978-3-030-39804-0</t>
        </is>
      </c>
      <c r="R2562" s="3" t="inlineStr">
        <is>
          <t>https://doi.org/10.1007/978-3-030-39804-0</t>
        </is>
      </c>
      <c r="S2562" s="3" t="inlineStr">
        <is>
          <t>OpenAlex</t>
        </is>
      </c>
      <c r="T2562" s="3" t="n">
        <v>1</v>
      </c>
      <c r="U2562" s="3" t="inlineStr">
        <is>
          <t>High (City Tech affiliation on paper)</t>
        </is>
      </c>
      <c r="V2562" s="3" t="n"/>
      <c r="W2562" s="3" t="inlineStr"/>
      <c r="X2562" s="3" t="inlineStr"/>
      <c r="Y2562" s="3" t="inlineStr"/>
      <c r="Z2562" s="3" t="inlineStr"/>
      <c r="AA2562" s="3" t="inlineStr">
        <is>
          <t>Not found</t>
        </is>
      </c>
      <c r="AB2562" s="3" t="inlineStr">
        <is>
          <t>closed</t>
        </is>
      </c>
      <c r="AC2562" s="3" t="inlineStr">
        <is>
          <t>School of Arts &amp; Sciences</t>
        </is>
      </c>
      <c r="AD2562" s="3" t="n">
        <v>0</v>
      </c>
      <c r="AE2562" s="3" t="inlineStr">
        <is>
          <t>No</t>
        </is>
      </c>
      <c r="AF2562" s="3" t="inlineStr"/>
      <c r="AG2562" s="4" t="inlineStr"/>
      <c r="AH2562" s="4" t="inlineStr"/>
      <c r="AI2562" s="4" t="inlineStr"/>
    </row>
    <row r="2563">
      <c r="A2563" s="3" t="inlineStr">
        <is>
          <t>ENG-0675</t>
        </is>
      </c>
      <c r="B2563" s="3" t="inlineStr">
        <is>
          <t>Ferrell</t>
        </is>
      </c>
      <c r="C2563" s="3" t="inlineStr">
        <is>
          <t>Monique</t>
        </is>
      </c>
      <c r="D2563" s="3" t="inlineStr">
        <is>
          <t>Monique Ferrell</t>
        </is>
      </c>
      <c r="E2563" s="3" t="inlineStr">
        <is>
          <t>Professor</t>
        </is>
      </c>
      <c r="F2563" s="3" t="inlineStr">
        <is>
          <t>NYC College of Technology</t>
        </is>
      </c>
      <c r="G2563" s="3" t="inlineStr">
        <is>
          <t>English</t>
        </is>
      </c>
      <c r="H2563" s="3" t="inlineStr">
        <is>
          <t>MFerrell@citytech.cuny.edu</t>
        </is>
      </c>
      <c r="I2563" s="3" t="inlineStr">
        <is>
          <t>Book</t>
        </is>
      </c>
      <c r="J2563" s="3" t="inlineStr">
        <is>
          <t>The Inflectionist Review, review of The Book of Dirt (NYQ Books, 2020), by Nicole Santalucia</t>
        </is>
      </c>
      <c r="K2563" s="3" t="n">
        <v>2020</v>
      </c>
      <c r="L2563" s="3" t="inlineStr"/>
      <c r="M2563" s="3" t="inlineStr"/>
      <c r="N2563" s="3" t="inlineStr"/>
      <c r="O2563" s="3" t="n"/>
      <c r="P2563" s="3" t="inlineStr"/>
      <c r="Q2563" s="3" t="inlineStr"/>
      <c r="R2563" s="3" t="inlineStr"/>
      <c r="S2563" s="3" t="inlineStr">
        <is>
          <t>Dept bio</t>
        </is>
      </c>
      <c r="T2563" s="3" t="n">
        <v>1</v>
      </c>
      <c r="U2563" s="3" t="inlineStr">
        <is>
          <t>Medium (self-reported in faculty bio)</t>
        </is>
      </c>
      <c r="V2563" s="3" t="n"/>
      <c r="W2563" s="3" t="inlineStr">
        <is>
          <t>The Inflectionist Review, review of The Book of Dirt (NYQ Books, 2020), by Nicole Santalucia</t>
        </is>
      </c>
      <c r="X2563" s="3" t="inlineStr"/>
      <c r="Y2563" s="3" t="inlineStr"/>
      <c r="Z2563" s="3" t="inlineStr"/>
      <c r="AA2563" s="3" t="inlineStr"/>
      <c r="AB2563" s="3" t="inlineStr"/>
      <c r="AC2563" s="3" t="inlineStr">
        <is>
          <t>School of Arts &amp; Sciences</t>
        </is>
      </c>
      <c r="AD2563" s="3" t="n"/>
      <c r="AE2563" s="3" t="inlineStr">
        <is>
          <t>No</t>
        </is>
      </c>
      <c r="AF2563" s="3" t="inlineStr"/>
      <c r="AG2563" s="4" t="inlineStr"/>
      <c r="AH2563" s="4" t="inlineStr"/>
      <c r="AI2563" s="4" t="inlineStr"/>
    </row>
    <row r="2564">
      <c r="A2564" s="3" t="inlineStr">
        <is>
          <t>ENG-0676</t>
        </is>
      </c>
      <c r="B2564" s="3" t="inlineStr">
        <is>
          <t>Kwong</t>
        </is>
      </c>
      <c r="C2564" s="3" t="inlineStr">
        <is>
          <t>Lucas</t>
        </is>
      </c>
      <c r="D2564" s="3" t="inlineStr">
        <is>
          <t>Lucas Kwong</t>
        </is>
      </c>
      <c r="E2564" s="3" t="inlineStr">
        <is>
          <t>Associate Professor</t>
        </is>
      </c>
      <c r="F2564" s="3" t="inlineStr">
        <is>
          <t>NYC College of Technology</t>
        </is>
      </c>
      <c r="G2564" s="3" t="inlineStr">
        <is>
          <t>English</t>
        </is>
      </c>
      <c r="H2564" s="3" t="inlineStr">
        <is>
          <t>LKwong@citytech.cuny.edu</t>
        </is>
      </c>
      <c r="I2564" s="3" t="inlineStr">
        <is>
          <t>Journal article</t>
        </is>
      </c>
      <c r="J2564" s="3" t="inlineStr">
        <is>
          <t>The White Album as Neo-Victorian Fiction of Loss</t>
        </is>
      </c>
      <c r="K2564" s="3" t="n">
        <v>2020</v>
      </c>
      <c r="L2564" s="3" t="inlineStr">
        <is>
          <t>Interdisciplinary Literary Studies</t>
        </is>
      </c>
      <c r="M2564" s="3" t="inlineStr">
        <is>
          <t>Lucas Kwong</t>
        </is>
      </c>
      <c r="N2564" s="3" t="inlineStr"/>
      <c r="O2564" s="3" t="n"/>
      <c r="P2564" s="3" t="inlineStr"/>
      <c r="Q2564" s="3" t="inlineStr">
        <is>
          <t>10.5325/intelitestud.22.1-2.0052</t>
        </is>
      </c>
      <c r="R2564" s="3" t="inlineStr">
        <is>
          <t>https://doi.org/10.5325/intelitestud.22.1-2.0052</t>
        </is>
      </c>
      <c r="S2564" s="3" t="inlineStr">
        <is>
          <t>OpenAlex; CUNY Academic Works; Dept bio</t>
        </is>
      </c>
      <c r="T2564" s="3" t="n">
        <v>3</v>
      </c>
      <c r="U2564" s="3" t="inlineStr">
        <is>
          <t>High (City Tech affiliation on paper); 3 sources</t>
        </is>
      </c>
      <c r="V2564" s="3" t="n"/>
      <c r="W2564" s="3" t="inlineStr">
        <is>
          <t>“The White Album as Neo-Victorian Fiction of Loss.” Interdisciplinary Literary Studies, Volume 22, Numbers 1-2, 2020, pp. 52-77</t>
        </is>
      </c>
      <c r="X2564" s="3" t="inlineStr">
        <is>
          <t>Abstract While much has been written about Sgt. Pepper's celebration of high Victorian culture, little scholarship, if any, has focused on the White Album's relationship to the late Victorian period. This paper examines The Beatles through the lens of what Victorian studies scholar Stephen Arata has called “fictions of loss,” a body of fin de siècle texts depicting intertwined processes of “national, biological, [and] aesthetic” decline. I argue that the White Album can be read alongside Dracula and She as a “fiction of loss,” revealing the degree to which a sense of “irretrievable decline” returned to haunt Britain in the late Sixties. Indeed, decline and fall comprise one of The Beatles's major concerns, not only because the album documents the band's nascent breakup, but also because it finds the band addressing (and often satirizing) a constellation of fin de siècle themes, newly relevant at midcentury: fears of reverse colonization (“Back In The USSR”); half-ironic fascination with colonial adventurism and “Eastern” enlightenment as correctives to decline (“The Continuing Story of Bungalow Bill,” “Dear Prudence”); Decadent critiques of over-interpretation (“Glass Onion”); nightmares/fantasies of apocalyptic destruction (“Helter Skelter,” “Revolution 9”), and representations of animal bodies (“Piggies,” “Yer Blues”). If Sgt. Pepper consciously invoked Victorian nostalgia, the White Album evokes fin de siècle motifs unconsciously, responding to their resurgence in the Beatles' time.</t>
        </is>
      </c>
      <c r="Y2564" s="3" t="inlineStr">
        <is>
          <t>OpenAlex</t>
        </is>
      </c>
      <c r="Z2564" s="3" t="inlineStr">
        <is>
          <t>https://academicworks.cuny.edu/context/ny_pubs/article/1744/viewcontent/The_White_Album_As_Neo_Victorian_Fiction_of_Loss.pdf</t>
        </is>
      </c>
      <c r="AA2564" s="3" t="inlineStr">
        <is>
          <t>Not found</t>
        </is>
      </c>
      <c r="AB2564" s="3" t="inlineStr">
        <is>
          <t>closed</t>
        </is>
      </c>
      <c r="AC2564" s="3" t="inlineStr">
        <is>
          <t>School of Arts &amp; Sciences</t>
        </is>
      </c>
      <c r="AD2564" s="3" t="n">
        <v>1</v>
      </c>
      <c r="AE2564" s="3" t="inlineStr">
        <is>
          <t>No</t>
        </is>
      </c>
      <c r="AF2564" s="3" t="inlineStr"/>
      <c r="AG2564" s="4" t="inlineStr"/>
      <c r="AH2564" s="4" t="inlineStr"/>
      <c r="AI2564" s="4" t="inlineStr"/>
    </row>
    <row r="2565">
      <c r="A2565" s="3" t="inlineStr">
        <is>
          <t>ENG-0677</t>
        </is>
      </c>
      <c r="B2565" s="3" t="inlineStr">
        <is>
          <t>Ferrell</t>
        </is>
      </c>
      <c r="C2565" s="3" t="inlineStr">
        <is>
          <t>Monique</t>
        </is>
      </c>
      <c r="D2565" s="3" t="inlineStr">
        <is>
          <t>Monique Ferrell</t>
        </is>
      </c>
      <c r="E2565" s="3" t="inlineStr">
        <is>
          <t>Professor</t>
        </is>
      </c>
      <c r="F2565" s="3" t="inlineStr">
        <is>
          <t>NYC College of Technology</t>
        </is>
      </c>
      <c r="G2565" s="3" t="inlineStr">
        <is>
          <t>English</t>
        </is>
      </c>
      <c r="H2565" s="3" t="inlineStr">
        <is>
          <t>MFerrell@citytech.cuny.edu</t>
        </is>
      </c>
      <c r="I2565" s="3" t="inlineStr">
        <is>
          <t>Book</t>
        </is>
      </c>
      <c r="J2565" s="3" t="inlineStr">
        <is>
          <t>The Work of Words</t>
        </is>
      </c>
      <c r="K2565" s="3" t="n">
        <v>2020</v>
      </c>
      <c r="L2565" s="3" t="inlineStr"/>
      <c r="M2565" s="3" t="inlineStr"/>
      <c r="N2565" s="3" t="inlineStr"/>
      <c r="O2565" s="3" t="n"/>
      <c r="P2565" s="3" t="inlineStr"/>
      <c r="Q2565" s="3" t="inlineStr"/>
      <c r="R2565" s="3" t="inlineStr"/>
      <c r="S2565" s="3" t="inlineStr">
        <is>
          <t>Dept bio</t>
        </is>
      </c>
      <c r="T2565" s="3" t="n">
        <v>1</v>
      </c>
      <c r="U2565" s="3" t="inlineStr">
        <is>
          <t>Medium (self-reported in faculty bio)</t>
        </is>
      </c>
      <c r="V2565" s="3" t="n"/>
      <c r="W2565" s="3" t="inlineStr">
        <is>
          <t>Bellevue Literary Review, "The Work of Words," a review of Anodyne (Tin House Press, 2020), by Khadijah Queen</t>
        </is>
      </c>
      <c r="X2565" s="3" t="inlineStr"/>
      <c r="Y2565" s="3" t="inlineStr"/>
      <c r="Z2565" s="3" t="inlineStr"/>
      <c r="AA2565" s="3" t="inlineStr"/>
      <c r="AB2565" s="3" t="inlineStr"/>
      <c r="AC2565" s="3" t="inlineStr">
        <is>
          <t>School of Arts &amp; Sciences</t>
        </is>
      </c>
      <c r="AD2565" s="3" t="n"/>
      <c r="AE2565" s="3" t="inlineStr">
        <is>
          <t>No</t>
        </is>
      </c>
      <c r="AF2565" s="3" t="inlineStr"/>
      <c r="AG2565" s="4" t="inlineStr"/>
      <c r="AH2565" s="4" t="inlineStr"/>
      <c r="AI2565" s="4" t="inlineStr"/>
    </row>
    <row r="2566">
      <c r="A2566" s="3" t="inlineStr">
        <is>
          <t>ENG-0678</t>
        </is>
      </c>
      <c r="B2566" s="3" t="inlineStr">
        <is>
          <t>Sears</t>
        </is>
      </c>
      <c r="C2566" s="3" t="inlineStr">
        <is>
          <t>Jennifer</t>
        </is>
      </c>
      <c r="D2566" s="3" t="inlineStr">
        <is>
          <t>Jennifer Sears</t>
        </is>
      </c>
      <c r="E2566" s="3" t="inlineStr">
        <is>
          <t>Associate Professor</t>
        </is>
      </c>
      <c r="F2566" s="3" t="inlineStr">
        <is>
          <t>NYC College of Technology</t>
        </is>
      </c>
      <c r="G2566" s="3" t="inlineStr">
        <is>
          <t>English</t>
        </is>
      </c>
      <c r="H2566" s="3" t="inlineStr">
        <is>
          <t>JSears@citytech.cuny.edu</t>
        </is>
      </c>
      <c r="I2566" s="3" t="inlineStr">
        <is>
          <t>Conference paper</t>
        </is>
      </c>
      <c r="J2566" s="3" t="inlineStr">
        <is>
          <t>Using Natural Language Processing Tools on Individual Stories from First-year Students to Summarize Emotions, Sentiments, and Concerns of Transition from High School to College</t>
        </is>
      </c>
      <c r="K2566" s="3" t="n">
        <v>2020</v>
      </c>
      <c r="L2566" s="3" t="inlineStr">
        <is>
          <t>ASEE Annual Conference &amp; Exposition</t>
        </is>
      </c>
      <c r="M2566" s="3" t="inlineStr">
        <is>
          <t>Ashwin Satyanarayana; Karen Goodlad; Jennifer Sears; Philip Kreniske; Mery Diaz; Sandra Cheng</t>
        </is>
      </c>
      <c r="N2566" s="3" t="inlineStr"/>
      <c r="O2566" s="3" t="n"/>
      <c r="P2566" s="3" t="inlineStr"/>
      <c r="Q2566" s="3" t="inlineStr">
        <is>
          <t>10.18260/1-2--31917</t>
        </is>
      </c>
      <c r="R2566" s="3" t="inlineStr">
        <is>
          <t>https://doi.org/10.18260/1-2--31917</t>
        </is>
      </c>
      <c r="S2566" s="3" t="inlineStr">
        <is>
          <t>OpenAlex; Dept bio</t>
        </is>
      </c>
      <c r="T2566" s="3" t="n">
        <v>2</v>
      </c>
      <c r="U2566" s="3" t="inlineStr">
        <is>
          <t>High (City Tech affiliation on paper); 2 sources</t>
        </is>
      </c>
      <c r="V2566" s="3" t="n"/>
      <c r="W2566" s="3" t="inlineStr">
        <is>
          <t>A. Satyanarayana, K. Goodlad, J. Sears, P. Kreniske, M. Diaz and S. Cheng, “Using Natural Language Processing Tools on Individual Stories from First Year Students to Summarize Emotions, Sentiments and Concerns of Transition from High School to College”, 126th ASEE Annual Conference 2019, Tampa, FL, June 16-19, 2019</t>
        </is>
      </c>
      <c r="X2566" s="3" t="inlineStr">
        <is>
          <t>Abstract Research indicates striking disparities in college completion rates between students who are first-generation and come from low-income households (FLI) as compared to continuing generation students. At New York City College of Technology, CUNY (City Tech) the majority of the student body are FLI. In the last decade, educators have made great efforts to re-shape and improve students’ First-year college experience with a focus on FLI students. One of the ten high-impact educational practices recognized nationally to improve first year student persistence and retention is First-Year Learning Communities (LC). A LC is a group of students who enroll in two or more courses, generally in different disciplines that are linked together by a common theme, in an academic semester. LCs involve cooperative learning, alternative assessment in the classroom, cross-disciplinary writing assignments, and critical thinking activities. LCs first came to our institution, City Tech, through a Title V Grant in 2000 and were adopted by the college in 2005. The academic performance of students participating in LCs at City Tech reflects national trends. When compared to the general population at the College, students in LC earn higher GPAs, have higher retention rates, and demonstrate greater satisfaction. In order to complement the community-building efforts within learning community classrooms, we, a cohort of faculty leaders and administrators of City Tech’s First Year Learning Communities, a program offered through the college’s Office of First Year Programs, developed “Our Stories” digital writing project which extends the student’s network beyond the physical and temporal limits of class meeting times. Students in our LC were given the opportunity to share their personal stories of the transition from high school to college on a digital platform called OpenLab, a campus-wide, open digital WordPress platform for teaching, learning, and sharing. Over the course of a semester, LC students were prompted with the same prompt three times, at the beginning of the semester, roughly in the middle of the term, and in the last weeks. Peer Mentors, upper level students who, among other responsibilities, were trained to respond to “Our Stories” posts actively engaged in the project. We analyzed student stories, using text analytics tools such as Natural Language processing (NLP) and Tone Analyzer to better understand the transition experience. The NLP analyzer helped summarize emotions and concepts, and identified some common concerns of students by identifying common keywords. The Tone Analyzer tool uses linguistic analysis to detect joy, fear, sadness, anger, analytical, confident and tentative tones found in text. Such summarizations of student stories provide suggestions to the college on how we can better orient students and prepare them for their first year. In this paper, we present top concerns of students who are transitioning from high school to college. We will also investigate through the stories if the overall experience of students gets better or worse through their first year.</t>
        </is>
      </c>
      <c r="Y2566" s="3" t="inlineStr">
        <is>
          <t>OpenAlex</t>
        </is>
      </c>
      <c r="Z2566" s="3" t="inlineStr"/>
      <c r="AA2566" s="3" t="inlineStr">
        <is>
          <t>Not found</t>
        </is>
      </c>
      <c r="AB2566" s="3" t="inlineStr">
        <is>
          <t>closed</t>
        </is>
      </c>
      <c r="AC2566" s="3" t="inlineStr">
        <is>
          <t>School of Arts &amp; Sciences</t>
        </is>
      </c>
      <c r="AD2566" s="3" t="n">
        <v>8</v>
      </c>
      <c r="AE2566" s="3" t="inlineStr">
        <is>
          <t>Yes</t>
        </is>
      </c>
      <c r="AF2566" s="3" t="inlineStr">
        <is>
          <t>title: natural language processing; abstract: natural language processing, nlp</t>
        </is>
      </c>
      <c r="AG2566" s="4" t="inlineStr"/>
      <c r="AH2566" s="4" t="inlineStr"/>
      <c r="AI2566" s="4" t="inlineStr"/>
    </row>
    <row r="2567">
      <c r="A2567" s="3" t="inlineStr">
        <is>
          <t>ENG-0679</t>
        </is>
      </c>
      <c r="B2567" s="3" t="inlineStr">
        <is>
          <t>Harris</t>
        </is>
      </c>
      <c r="C2567" s="3" t="inlineStr">
        <is>
          <t>Carole</t>
        </is>
      </c>
      <c r="D2567" s="3" t="inlineStr">
        <is>
          <t>Carole Harris</t>
        </is>
      </c>
      <c r="E2567" s="3" t="inlineStr">
        <is>
          <t>Associate Professor</t>
        </is>
      </c>
      <c r="F2567" s="3" t="inlineStr">
        <is>
          <t>NYC College of Technology</t>
        </is>
      </c>
      <c r="G2567" s="3" t="inlineStr">
        <is>
          <t>English</t>
        </is>
      </c>
      <c r="H2567" s="3" t="inlineStr">
        <is>
          <t>CHarris@citytech.cuny.edu</t>
        </is>
      </c>
      <c r="I2567" s="3" t="inlineStr">
        <is>
          <t>Paper (venue type unclear)</t>
        </is>
      </c>
      <c r="J2567" s="3" t="inlineStr">
        <is>
          <t>William W. French. Maryat Lee's EcoTheater: A Theater for the Twenty-First Century (book review)</t>
        </is>
      </c>
      <c r="K2567" s="3" t="n">
        <v>2020</v>
      </c>
      <c r="L2567" s="3" t="inlineStr">
        <is>
          <t>CUNY Academic Works (City University of New York)</t>
        </is>
      </c>
      <c r="M2567" s="3" t="inlineStr">
        <is>
          <t>Carole K. Harris</t>
        </is>
      </c>
      <c r="N2567" s="3" t="inlineStr"/>
      <c r="O2567" s="3" t="n"/>
      <c r="P2567" s="3" t="inlineStr"/>
      <c r="Q2567" s="3" t="inlineStr"/>
      <c r="R2567" s="3" t="inlineStr">
        <is>
          <t>https://openalex.org/W3154126450</t>
        </is>
      </c>
      <c r="S2567" s="3" t="inlineStr">
        <is>
          <t>OpenAlex; CUNY Academic Works</t>
        </is>
      </c>
      <c r="T2567" s="3" t="n">
        <v>2</v>
      </c>
      <c r="U2567" s="3" t="inlineStr">
        <is>
          <t>High (City Tech affiliation on paper); 2 sources</t>
        </is>
      </c>
      <c r="V2567" s="3" t="n"/>
      <c r="W2567" s="3" t="inlineStr"/>
      <c r="X2567" s="3" t="inlineStr"/>
      <c r="Y2567" s="3" t="inlineStr"/>
      <c r="Z2567" s="3" t="inlineStr">
        <is>
          <t>https://academicworks.cuny.edu/ny_pubs/681</t>
        </is>
      </c>
      <c r="AA2567" s="3" t="inlineStr">
        <is>
          <t>Open-access PDF (via OpenAlex)</t>
        </is>
      </c>
      <c r="AB2567" s="3" t="inlineStr">
        <is>
          <t>green</t>
        </is>
      </c>
      <c r="AC2567" s="3" t="inlineStr">
        <is>
          <t>School of Arts &amp; Sciences</t>
        </is>
      </c>
      <c r="AD2567" s="3" t="n">
        <v>0</v>
      </c>
      <c r="AE2567" s="3" t="inlineStr">
        <is>
          <t>No</t>
        </is>
      </c>
      <c r="AF2567" s="3" t="inlineStr"/>
      <c r="AG2567" s="4" t="inlineStr"/>
      <c r="AH2567" s="4" t="inlineStr"/>
      <c r="AI2567" s="4" t="inlineStr"/>
    </row>
    <row r="2568">
      <c r="A2568" s="3" t="inlineStr">
        <is>
          <t>ENG-0680</t>
        </is>
      </c>
      <c r="B2568" s="3" t="inlineStr">
        <is>
          <t>Ferrell</t>
        </is>
      </c>
      <c r="C2568" s="3" t="inlineStr">
        <is>
          <t>Monique</t>
        </is>
      </c>
      <c r="D2568" s="3" t="inlineStr">
        <is>
          <t>Monique Ferrell</t>
        </is>
      </c>
      <c r="E2568" s="3" t="inlineStr">
        <is>
          <t>Professor</t>
        </is>
      </c>
      <c r="F2568" s="3" t="inlineStr">
        <is>
          <t>NYC College of Technology</t>
        </is>
      </c>
      <c r="G2568" s="3" t="inlineStr">
        <is>
          <t>English</t>
        </is>
      </c>
      <c r="H2568" s="3" t="inlineStr">
        <is>
          <t>MFerrell@citytech.cuny.edu</t>
        </is>
      </c>
      <c r="I2568" s="3" t="inlineStr">
        <is>
          <t>Paper (venue type unclear)</t>
        </is>
      </c>
      <c r="J2568" s="3" t="inlineStr">
        <is>
          <t>2021 Finalist, 50th Annual New Millennium Award For Poetry, sponsored by New Millennium Review</t>
        </is>
      </c>
      <c r="K2568" s="3" t="n">
        <v>2021</v>
      </c>
      <c r="L2568" s="3" t="inlineStr"/>
      <c r="M2568" s="3" t="inlineStr"/>
      <c r="N2568" s="3" t="inlineStr"/>
      <c r="O2568" s="3" t="n"/>
      <c r="P2568" s="3" t="inlineStr"/>
      <c r="Q2568" s="3" t="inlineStr"/>
      <c r="R2568" s="3" t="inlineStr"/>
      <c r="S2568" s="3" t="inlineStr">
        <is>
          <t>Dept bio</t>
        </is>
      </c>
      <c r="T2568" s="3" t="n">
        <v>1</v>
      </c>
      <c r="U2568" s="3" t="inlineStr">
        <is>
          <t>Medium (self-reported in faculty bio)</t>
        </is>
      </c>
      <c r="V2568" s="3" t="n"/>
      <c r="W2568" s="3" t="inlineStr">
        <is>
          <t>2021 Finalist, 50th Annual New Millennium Award For Poetry, sponsored by New Millennium Review</t>
        </is>
      </c>
      <c r="X2568" s="3" t="inlineStr"/>
      <c r="Y2568" s="3" t="inlineStr"/>
      <c r="Z2568" s="3" t="inlineStr"/>
      <c r="AA2568" s="3" t="inlineStr"/>
      <c r="AB2568" s="3" t="inlineStr"/>
      <c r="AC2568" s="3" t="inlineStr">
        <is>
          <t>School of Arts &amp; Sciences</t>
        </is>
      </c>
      <c r="AD2568" s="3" t="n"/>
      <c r="AE2568" s="3" t="inlineStr">
        <is>
          <t>No</t>
        </is>
      </c>
      <c r="AF2568" s="3" t="inlineStr"/>
      <c r="AG2568" s="4" t="inlineStr"/>
      <c r="AH2568" s="4" t="inlineStr"/>
      <c r="AI2568" s="4" t="inlineStr"/>
    </row>
    <row r="2569">
      <c r="A2569" s="3" t="inlineStr">
        <is>
          <t>ENG-0681</t>
        </is>
      </c>
      <c r="B2569" s="3" t="inlineStr">
        <is>
          <t>Leston</t>
        </is>
      </c>
      <c r="C2569" s="3" t="inlineStr">
        <is>
          <t>Robert</t>
        </is>
      </c>
      <c r="D2569" s="3" t="inlineStr">
        <is>
          <t>Robert Leston</t>
        </is>
      </c>
      <c r="E2569" s="3" t="inlineStr">
        <is>
          <t>Professor</t>
        </is>
      </c>
      <c r="F2569" s="3" t="inlineStr">
        <is>
          <t>NYC College of Technology</t>
        </is>
      </c>
      <c r="G2569" s="3" t="inlineStr">
        <is>
          <t>English</t>
        </is>
      </c>
      <c r="H2569" s="3" t="inlineStr">
        <is>
          <t>RLeston@citytech.cuny.edu</t>
        </is>
      </c>
      <c r="I2569" s="3" t="inlineStr">
        <is>
          <t>Book chapter</t>
        </is>
      </c>
      <c r="J2569" s="3" t="inlineStr">
        <is>
          <t>Attending to the Tactical: Robert Scholes and the Legacy of White Language Supremacy</t>
        </is>
      </c>
      <c r="K2569" s="3" t="n">
        <v>2021</v>
      </c>
      <c r="L2569" s="3" t="inlineStr"/>
      <c r="M2569" s="3" t="inlineStr"/>
      <c r="N2569" s="3" t="inlineStr"/>
      <c r="O2569" s="3" t="n"/>
      <c r="P2569" s="3" t="inlineStr"/>
      <c r="Q2569" s="3" t="inlineStr"/>
      <c r="R2569" s="3" t="inlineStr"/>
      <c r="S2569" s="3" t="inlineStr">
        <is>
          <t>Dept bio</t>
        </is>
      </c>
      <c r="T2569" s="3" t="n">
        <v>1</v>
      </c>
      <c r="U2569" s="3" t="inlineStr">
        <is>
          <t>Medium (self-reported in faculty bio)</t>
        </is>
      </c>
      <c r="V2569" s="3" t="n"/>
      <c r="W2569" s="3" t="inlineStr">
        <is>
          <t>Lestón, Robert. “Attending to the Tactical: Robert Scholes and the Legacy of White Language Supremacy” in Reading and Writing Instruction in the Twenty-First Century: Recovering and Transforming the Pedagogy of Robert Scholes. Utah State University Press, 2021. 212-225.</t>
        </is>
      </c>
      <c r="X2569" s="3" t="inlineStr"/>
      <c r="Y2569" s="3" t="inlineStr"/>
      <c r="Z2569" s="3" t="inlineStr"/>
      <c r="AA2569" s="3" t="inlineStr"/>
      <c r="AB2569" s="3" t="inlineStr"/>
      <c r="AC2569" s="3" t="inlineStr">
        <is>
          <t>School of Arts &amp; Sciences</t>
        </is>
      </c>
      <c r="AD2569" s="3" t="n"/>
      <c r="AE2569" s="3" t="inlineStr">
        <is>
          <t>No</t>
        </is>
      </c>
      <c r="AF2569" s="3" t="inlineStr"/>
      <c r="AG2569" s="4" t="inlineStr"/>
      <c r="AH2569" s="4" t="inlineStr"/>
      <c r="AI2569" s="4" t="inlineStr"/>
    </row>
    <row r="2570">
      <c r="A2570" s="3" t="inlineStr">
        <is>
          <t>ENG-0682</t>
        </is>
      </c>
      <c r="B2570" s="3" t="inlineStr">
        <is>
          <t>Leston</t>
        </is>
      </c>
      <c r="C2570" s="3" t="inlineStr">
        <is>
          <t>Robert</t>
        </is>
      </c>
      <c r="D2570" s="3" t="inlineStr">
        <is>
          <t>Robert Leston</t>
        </is>
      </c>
      <c r="E2570" s="3" t="inlineStr">
        <is>
          <t>Professor</t>
        </is>
      </c>
      <c r="F2570" s="3" t="inlineStr">
        <is>
          <t>NYC College of Technology</t>
        </is>
      </c>
      <c r="G2570" s="3" t="inlineStr">
        <is>
          <t>English</t>
        </is>
      </c>
      <c r="H2570" s="3" t="inlineStr">
        <is>
          <t>RLeston@citytech.cuny.edu</t>
        </is>
      </c>
      <c r="I2570" s="3" t="inlineStr">
        <is>
          <t>Book chapter</t>
        </is>
      </c>
      <c r="J2570" s="3" t="inlineStr">
        <is>
          <t>Between Intervals: A Soundscape for all Us Monsters</t>
        </is>
      </c>
      <c r="K2570" s="3" t="n">
        <v>2021</v>
      </c>
      <c r="L2570" s="3" t="inlineStr"/>
      <c r="M2570" s="3" t="inlineStr"/>
      <c r="N2570" s="3" t="inlineStr"/>
      <c r="O2570" s="3" t="n"/>
      <c r="P2570" s="3" t="inlineStr"/>
      <c r="Q2570" s="3" t="inlineStr"/>
      <c r="R2570" s="3" t="inlineStr">
        <is>
          <t>http://journalofmultimodalrhetorics.com/5-2-issue-contents</t>
        </is>
      </c>
      <c r="S2570" s="3" t="inlineStr">
        <is>
          <t>Dept bio</t>
        </is>
      </c>
      <c r="T2570" s="3" t="n">
        <v>1</v>
      </c>
      <c r="U2570" s="3" t="inlineStr">
        <is>
          <t>Medium (self-reported in faculty bio)</t>
        </is>
      </c>
      <c r="V2570" s="3" t="n"/>
      <c r="W2570" s="3" t="inlineStr">
        <is>
          <t>Lestón, Robert. “Between Intervals: A Soundscape for all Us Monsters” Journal of Multimodal Rhetorics. 5.2 (Fall 2021). »More Info</t>
        </is>
      </c>
      <c r="X2570" s="3" t="inlineStr"/>
      <c r="Y2570" s="3" t="inlineStr"/>
      <c r="Z2570" s="3" t="inlineStr"/>
      <c r="AA2570" s="3" t="inlineStr"/>
      <c r="AB2570" s="3" t="inlineStr"/>
      <c r="AC2570" s="3" t="inlineStr">
        <is>
          <t>School of Arts &amp; Sciences</t>
        </is>
      </c>
      <c r="AD2570" s="3" t="n"/>
      <c r="AE2570" s="3" t="inlineStr">
        <is>
          <t>No</t>
        </is>
      </c>
      <c r="AF2570" s="3" t="inlineStr"/>
      <c r="AG2570" s="4" t="inlineStr"/>
      <c r="AH2570" s="4" t="inlineStr"/>
      <c r="AI2570" s="4" t="inlineStr"/>
    </row>
    <row r="2571">
      <c r="A2571" s="3" t="inlineStr">
        <is>
          <t>ENG-0683</t>
        </is>
      </c>
      <c r="B2571" s="3" t="inlineStr">
        <is>
          <t>Goodison</t>
        </is>
      </c>
      <c r="C2571" s="3" t="inlineStr">
        <is>
          <t>Camille</t>
        </is>
      </c>
      <c r="D2571" s="3" t="inlineStr">
        <is>
          <t>Camille Goodison</t>
        </is>
      </c>
      <c r="E2571" s="3" t="inlineStr">
        <is>
          <t>Professor</t>
        </is>
      </c>
      <c r="F2571" s="3" t="inlineStr">
        <is>
          <t>NYC College of Technology</t>
        </is>
      </c>
      <c r="G2571" s="3" t="inlineStr">
        <is>
          <t>English</t>
        </is>
      </c>
      <c r="H2571" s="3" t="inlineStr">
        <is>
          <t>CGoodison@citytech.cuny.edu</t>
        </is>
      </c>
      <c r="I2571" s="3" t="inlineStr">
        <is>
          <t>Journal article</t>
        </is>
      </c>
      <c r="J2571" s="3" t="inlineStr">
        <is>
          <t>Codes of Silence</t>
        </is>
      </c>
      <c r="K2571" s="3" t="n">
        <v>2021</v>
      </c>
      <c r="L2571" s="3" t="inlineStr">
        <is>
          <t>Transition</t>
        </is>
      </c>
      <c r="M2571" s="3" t="inlineStr">
        <is>
          <t>Camille Goodison</t>
        </is>
      </c>
      <c r="N2571" s="3" t="inlineStr"/>
      <c r="O2571" s="3" t="n"/>
      <c r="P2571" s="3" t="inlineStr"/>
      <c r="Q2571" s="3" t="inlineStr">
        <is>
          <t>10.2979/transition.131.1.02</t>
        </is>
      </c>
      <c r="R2571" s="3" t="inlineStr">
        <is>
          <t>https://doi.org/10.2979/transition.131.1.02</t>
        </is>
      </c>
      <c r="S2571" s="3" t="inlineStr">
        <is>
          <t>OpenAlex; Dept bio</t>
        </is>
      </c>
      <c r="T2571" s="3" t="n">
        <v>2</v>
      </c>
      <c r="U2571" s="3" t="inlineStr">
        <is>
          <t>High (City Tech affiliation on paper); 2 sources</t>
        </is>
      </c>
      <c r="V2571" s="3" t="n"/>
      <c r="W2571" s="3" t="inlineStr">
        <is>
          <t>“Codes of Silence.” Transition: The Magazine of Africa and the Diaspora 131 (2021): 6-22.</t>
        </is>
      </c>
      <c r="X2571" s="3" t="inlineStr">
        <is>
          <t>Codes of Silence Camille Goodison (bio) Early last spring, as New York City's COVID numbers started to rise, there were clear signs of the virus' deadliness. I remember walking past the shuttered neighborhood Episcopalian church and hearing a clunk. Across the street was a hospital where two men were loading bodies wrapped in white cloth onto large, refrigerated trailers. Sirens wailed all day and all night, too. For weeks. I got calls from my mom and from old school friends telling me of people who we knew who'd died: Serge, my cousin's brother-in-law, was a city housing cop. 39-years-young. He died leaving behind a wife and an infant daughter; there was Henry, my uncle's brother-in-law, who survived two bouts with cancer but didn't survive COVID; also, my mom's best friend's husband; that was followed by the death of a co-worker; and then the death of an old mentor who I've known for years. All black men. By Memorial Day weekend, I was already grieving when I heard about the viral video of a white woman in Central Park who threatened to call the police on a black man, a birder who asked her to leash her dog; then there was Ahmaud Arbery, the young man from Savannah, Georgia, hunted like an animal while out on a jog; Breonna Taylor killed while sleeping in her bed; and, George Floyd, the man whose murder kick-started a summer of protests. Like many black people, I've had my share of humiliating and potentially lethal run-ins with police and vigilantes while driving or otherwise going about my business. I've had police called on me for being somewhere some anonymous caller had judged I didn't belong. Once, while working as a doctoral student on a service-learning project in a small Mississippi town, I was chased by dogs because I unknowingly crossed the wrong side of the tracks. In upstate New York, while on retreat, I went for a walk by the woods at the foot of the Catskills when I heard someone fire a warning shot, in case I hadn't noticed all the private property signs by the few houses near the public road. Not to mention the usual Driving While Black incidents. [End Page 6] Anti-blackness and white supremacy are a part of our history and culture. I understand that my skin makes me conspicuous in some places, and that I need to be aware of all the negative ways in which people perceive black bodies. I know what it is to shop, walk, or otherwise exist as black and be regarded as violent and dangerous, a threat to the public order. All of this to say, there is nothing shocking about what happened to George Floyd. We know these injustices happen all the time across our nation, except this time was different. There was something about the brazenness of the killing, perhaps; or, maybe, it was that plus the country's collective fatigue from weeks of quarantine lockdown. A life of relative isolation, minus the usual opportunities for socializing, and where each day melted indistinguishably into the next, must have had some effect on people. Ironically, this was usually the time of year, the unofficial start of summer, when I would make plans to see family. I'd fly down south for a couple of weeks and stay with my parents. Because of COVID, this was now out of the question. I would be isolated from my family until it was safe to travel. Those regular summer visits were always something to look forward to. I remembered a summer, not so long ago, when I felt the need for this familial support. I was seeking to decompress from a toxic job where racial scapegoating and mob bullying were unfortunately common workplace features. I traveled to Georgia, looking forward to having some face-to-face conversations with my dad, a former high school Math teacher, a music lover, and a big influence in my life. We're particularly close as we share a birthday. We did get to talking and I...</t>
        </is>
      </c>
      <c r="Y2571" s="3" t="inlineStr">
        <is>
          <t>OpenAlex</t>
        </is>
      </c>
      <c r="Z2571" s="3" t="inlineStr"/>
      <c r="AA2571" s="3" t="inlineStr">
        <is>
          <t>Not found</t>
        </is>
      </c>
      <c r="AB2571" s="3" t="inlineStr">
        <is>
          <t>closed</t>
        </is>
      </c>
      <c r="AC2571" s="3" t="inlineStr">
        <is>
          <t>School of Arts &amp; Sciences</t>
        </is>
      </c>
      <c r="AD2571" s="3" t="n">
        <v>0</v>
      </c>
      <c r="AE2571" s="3" t="inlineStr">
        <is>
          <t>No</t>
        </is>
      </c>
      <c r="AF2571" s="3" t="inlineStr"/>
      <c r="AG2571" s="4" t="inlineStr"/>
      <c r="AH2571" s="4" t="inlineStr"/>
      <c r="AI2571" s="4" t="inlineStr"/>
    </row>
    <row r="2572">
      <c r="A2572" s="3" t="inlineStr">
        <is>
          <t>ENG-0684</t>
        </is>
      </c>
      <c r="B2572" s="3" t="inlineStr">
        <is>
          <t>Guida</t>
        </is>
      </c>
      <c r="C2572" s="3" t="inlineStr">
        <is>
          <t>George</t>
        </is>
      </c>
      <c r="D2572" s="3" t="inlineStr">
        <is>
          <t>George Guida</t>
        </is>
      </c>
      <c r="E2572" s="3" t="inlineStr">
        <is>
          <t>Professor</t>
        </is>
      </c>
      <c r="F2572" s="3" t="inlineStr">
        <is>
          <t>NYC College of Technology</t>
        </is>
      </c>
      <c r="G2572" s="3" t="inlineStr">
        <is>
          <t>English</t>
        </is>
      </c>
      <c r="H2572" s="3" t="inlineStr">
        <is>
          <t>GGuida@citytech.cuny.edu</t>
        </is>
      </c>
      <c r="I2572" s="3" t="inlineStr">
        <is>
          <t>Journal article</t>
        </is>
      </c>
      <c r="J2572" s="3" t="inlineStr">
        <is>
          <t>Death Comes for the Poets</t>
        </is>
      </c>
      <c r="K2572" s="3" t="n">
        <v>2021</v>
      </c>
      <c r="L2572" s="3" t="inlineStr">
        <is>
          <t>Diasporic Italy Journal of the Italian American Studies Association</t>
        </is>
      </c>
      <c r="M2572" s="3" t="inlineStr">
        <is>
          <t>George Guida</t>
        </is>
      </c>
      <c r="N2572" s="3" t="inlineStr"/>
      <c r="O2572" s="3" t="n"/>
      <c r="P2572" s="3" t="inlineStr"/>
      <c r="Q2572" s="3" t="inlineStr">
        <is>
          <t>10.5406/27697738.1.1.124</t>
        </is>
      </c>
      <c r="R2572" s="3" t="inlineStr">
        <is>
          <t>https://doi.org/10.5406/27697738.1.1.124</t>
        </is>
      </c>
      <c r="S2572" s="3" t="inlineStr">
        <is>
          <t>OpenAlex; CUNY Academic Works</t>
        </is>
      </c>
      <c r="T2572" s="3" t="n">
        <v>2</v>
      </c>
      <c r="U2572" s="3" t="inlineStr">
        <is>
          <t>High (City Tech affiliation on paper); 2 sources</t>
        </is>
      </c>
      <c r="V2572" s="3" t="n"/>
      <c r="W2572" s="3" t="inlineStr"/>
      <c r="X2572" s="3" t="inlineStr">
        <is>
          <t>Death comes. Always. Everyone knows this. Poets tend to dwell on it.For Diane di Prima, it came, one might say, naturally, in the eighty-eighth year of a daring, dynamic, and celebrated life. For Vittoria Repetto, it came in obscurity, in the form of a virus that found humanity through a Chinese market not so different from the ones where she bought supplies to practice herbal healing. For Bob Viscusi, it came in waves of disease, which struck him near the end of an epic voyage to comprehend the oceans that have borne us here. As I sit thinking about them, I am weeks away from heart surgery, feeling close to my own death, and feeling also that at least I understand the parameters of life, especially the writer's life, better for having known and read the work of these three extraordinary poets.I didn't know Diane well. I met her one night twenty-five years ago, in the company of both Bob and Vittoria. She read for the Italian American Writers Association (IAWA). After the reading, we shared a meal and talked for hours. I knew Diane's poems long before I knew her or Vittoria or Bob. She was a charter member of the West Coast Beats, even though, like Vittoria and Bob, she was a native New Yorker. Her poems grew from her New York Italian roots and flowered into hard-edged, California-inflected mysticism. From her anarchist immigrant grandfather Domenico Mallozzi, the young Diane heard the message, “We must learn HOW to love . . . if we do not, we will die: all the people of the world will die.” In the first poem of Revolutionary Letters, “April Fool Birthday Poem for Grandpa,” she responds to his charge, I embracestrangers on the street, filled with their love andmine, the love you told us had to come or wedie.The death both she and her grandfather describe is not literal death, the failure of the body, but the death of communion, the death of souls, the failure of spirit. Such death would be something like the pandemic world from which she passed, but without Zoom or other ways to tell people that we love them or at least that we understand their trials and joys.Diane wrote as though she saw the life and work of the artist as blessed, as one long act of reflection, acceptance, compassion, sacrifice, redemption, and renewal. She projected a spirit of community and compassion, both Christian and Buddhist. In writing she helped us escape the lesser part of our heritage, that “special kind of immigrant dysfunction,” an obsession with material advancement that morphed into the twentieth-century American Dream. We see now where equating material wealth with fulfillment has brought us a nation of people. We see the anger that grows from fear of failure, failure to accept struggle as one essence of life, and empty attempts at superficial glory. Yes, Diane was justly famous as a writer, but she knew, I believe, what the quest for individual glory and power was worth. Instead, she sought in her life and work “the solidarity of extreme individualists” to overcome present suffering. She understood that all life on earth is “an organism, one flesh, breathing joy as the stars.”The features of Diane's life as poet, migrant, mother, and woman were specific to her, but her ability to write from these identities, directly and with a sense of humor, universalized her struggles and joys. Like her, Vittoria Repetto lived a life whose contours were not, at least superficially, universal. She described herself as “the hardest working guinea butch dyke poet on NYC's Lower East Side.” At other times, she added the labels “working class” and “Italian American.” But if you knew Vittoria and read her poems, you understood that her heart lay with anyone who struggled to make sense of the world and her place in it. If you met Vittoria at a reading or at her chiropractic office, where she might offer you a cup of herbal tea that she swore would do you some good, you might walk away with the impression of a person who could be, within a half-hour, friendly, nurturing, combative, brusque, dismissive, tolerant, and endowed with the wisdom of centuries.Vittoria was hearing-impaired, but she seemed to hear everything that went on around her. She paid close attention to what people said and did and to the stories they told. She wrote terse poems that captured their language and behavior, poems like “The Choosing”: back in Italynonna choseher manchecking out a new storewith other maidsthe ownera war vet—feliceback from la mericashe liked him from the startthe wayhe saidthe lemons were juicygiuu-zzussistretching the wordShe knew the strength inherent in traditional Italian womanhood and in the power of declaring independence from tradition, especially from the constraints of a stifling patriarchy. She wrote several powerful poems about the gender power dynamics in her family, about her epileptic mother and domineering father, both of whom she cared for and loved. In the early days of the IAWA (when we spent a lot of time together as two of its first officers), I hosted a reading in a Brooklyn church basement. Vittoria, a featured poet, read a poem about her fraught relationship with her father, a dark fantasy in which she slits his throat after absorbing a hail of his belittlements. When the parish priest entered the room and heard the final shattering lines, she never batted an eye. In fact, she followed up with an explicit lesbian love poem. She would brook no compromise of reckoning and of identity in her work and in her life. She was, in the best ways, defiant and proud. But she was also respectful and tender. She shook the father's hand when she left the stage that night. And of her father she wrote these poignant lines: who will tell me he cried when he read the poem i sent himwith Marilyn gone no one to cook for he brings me minestrone and swiss chard pie saying he dreamt I was hungrymy father and i are togetherand alone with each other.Comfortable with her heritage and identity, Vittoria was formidable: sharp, discerning, and bluntly eloquent. She let people know where they stood, the way she let them know that she cared about them and about the world. In her life before poetry and medicine, she was, after all, a New York City taxi driver, an occupation that she distilled into the crystalline poems of her first chapbook, Head for the Van Wyck. In “cab poem #3” she writes, 3 young black guysgoing somewhere in Jamaicanot sure how to get therewe look at the map discuss the routesone guy sitting in the front looking at my license my nameasks are you Spanish no i say i'm Italianhis jaw drops eyes open wideit's 2 wks sincejoey fama has shot yusuf hawkinsbut I got WBGO onso I turn up the jazzhead for the Van Wyckwe find where we need to go.This was the way with Vittoria. Through her determination and forceful spirit, she helped people understand one another better, helped them see difference as something to accept and to celebrate, helped them get where they needed to go.Vittoria and Bob Viscusi were primarily responsible for establishing the IAWA, a going concern, a home, and a cause for Italian American writers. A number of these writers have taken active roles in the IAWA. They include Maria Lisella, Julia Lisella, the late Gil Fagiani, Peter Carravetta, Peter Covino, Nicholas Matros, Christina Bruni, Jennifer Colella Martelli, Jessica Femiani, and the late Emelise Aleandri, among others. Many of these writers found inspiration and leadership in Bob, who remained president of the association until his death.To the day I die, I will remember Bob on the cellar stage at the erstwhile Cornelia Street Café in Greenwich Village, brandishing a microphone and holding forth on the need for Italian American writers to stake their claim on the continent of American Literature, to insist on their own shelf in every bookstore, to represent themselves to the world, to “write or be written.” For years, IAWA readings have nurtured an astonishing (one of Bob's favorite words) diversity of Italian American (though not exclusively Italian American) voices. Many of us owe our continuing journeys as writers to Bob and the force of his will and intellect.Bob was my model of a great thinker. He was constantly applying his encyclopedic knowledge of history and culture in a quest to understand just about everything. His attempts leave us with several classic Italian American texts in different genres. In his masterwork, the epic poem Ellis Island, he audaciously casts himself as the (mock) epic hero of the history of Italian immigration to America (“construct viscusi as an american colossus was my plan”), all the time fixing his gaze on the entire history and legacy of Italian immigration to America, confessing that “all of my books have mirrors hidden in them.” The hidden fascinated him. His Oration upon the Most Recent Death of Christopher Columbus begins, “i found christopher columbus hiding in the ashtray / what are you doing there if you please.” Bob's coy approach to his subjects belied the sort of intricate and imaginative analysis that would follow and lead to startling conclusions pithily expressed: america has been a sort of outer spacewhere people come from other placesto try out dangerous ideas . . .America will not die so quickly as Columbuspeople sort of got used to Americathey built an entire way of lifebased upon the stock market fluctuationsdestroying whole cities on the toss of the dicepoisoning lakes that had been alive for twenty thousand yearseating people forests whole oceans in order to test an hypothesismeanwhile condemning the Aztecs for practicing human sacrificeand bragging about how they had taken the place of cannibalsand calling this AmericaLike Diane and Vittoria, Bob was telling universal truth through specific experience, doing the ordained work of poets. He was exhuming those “buried caesars,” “a vast field of embodied histories” that had the power to reveal us to ourselves. The “us” could include everyone, but often, particularly, the Italian diaspora. “What about everyone else,” I asked him once, thinking about people whose heritage was either only partly Italian or not Italian at all. To which he replied, “I can't worry about them.” By which he meant, I believe, they also can find truth in our experience. He believed that “together Italians are discovering new ways of dividing the sunlight / pythagoras da vinci galileo garibaldi fermi ferlinghetti di prima.” Their discoveries have been for everyone's benefit.I can't remember all the times that Bob gave me advice. The advice was often, considering the sophistication of the source, surprisingly simple. “If you know what you want, you'll get it,” he told me once as we walked the streets of Brooklyn. I understood at once that I needed to figure out what I wanted, of course, but then not let the desire for it distract me from the work necessary to achieve it. The work would be the reward. I knew he had struggled early in his career, but that he had found his voice. He was aware, I think, of his gifts, of his work ethic, and of the value of his work, but also aware that luck always takes a hand, that the products of our labor emerge as often from happy accidents as from careful plans. In sum, Bob understood the nature of his path and always sought to understand how that path had shaped him and his perception of the world. He was a man given to psychoanalysis, and a belief that understanding oneself and one's culture could help humanity understand its own struggles better and maybe achieve better outcomes.Bob played the piano every day. His poem “Broken Piano” begins, “All pianos are broken” and closes, Before playing, we assess the damage.We work around the piano's bad spots.It's still music.As I see it, Bob couldn't help acknowledging the bad spots in everything and everyone, including himself, but his life's project was accounting for the ways we work around them, to find purpose, place, and joy. If Bob could read this from the great beyond, he would probably tell me that I'm missing something, then excuse the oversight, then shed a little more light on the subject.</t>
        </is>
      </c>
      <c r="Y2572" s="3" t="inlineStr">
        <is>
          <t>OpenAlex</t>
        </is>
      </c>
      <c r="Z2572" s="3" t="inlineStr">
        <is>
          <t>https://academicworks.cuny.edu/context/ny_pubs/article/2326/viewcontent/Death_Comes_for_the_Poets.ReviewedSubmission_final.docx.pdf</t>
        </is>
      </c>
      <c r="AA2572" s="3" t="inlineStr">
        <is>
          <t>Not found</t>
        </is>
      </c>
      <c r="AB2572" s="3" t="inlineStr">
        <is>
          <t>closed</t>
        </is>
      </c>
      <c r="AC2572" s="3" t="inlineStr">
        <is>
          <t>School of Arts &amp; Sciences</t>
        </is>
      </c>
      <c r="AD2572" s="3" t="n">
        <v>0</v>
      </c>
      <c r="AE2572" s="3" t="inlineStr">
        <is>
          <t>No</t>
        </is>
      </c>
      <c r="AF2572" s="3" t="inlineStr"/>
      <c r="AG2572" s="4" t="inlineStr"/>
      <c r="AH2572" s="4" t="inlineStr"/>
      <c r="AI2572" s="4" t="inlineStr"/>
    </row>
    <row r="2573">
      <c r="A2573" s="3" t="inlineStr">
        <is>
          <t>ENG-0685</t>
        </is>
      </c>
      <c r="B2573" s="3" t="inlineStr">
        <is>
          <t>Bannett</t>
        </is>
      </c>
      <c r="C2573" s="3" t="inlineStr">
        <is>
          <t>Nina</t>
        </is>
      </c>
      <c r="D2573" s="3" t="inlineStr">
        <is>
          <t>Nina Bannett</t>
        </is>
      </c>
      <c r="E2573" s="3" t="inlineStr">
        <is>
          <t>Professor</t>
        </is>
      </c>
      <c r="F2573" s="3" t="inlineStr">
        <is>
          <t>NYC College of Technology</t>
        </is>
      </c>
      <c r="G2573" s="3" t="inlineStr">
        <is>
          <t>English</t>
        </is>
      </c>
      <c r="H2573" s="3" t="inlineStr">
        <is>
          <t>NBannett@citytech.cuny.edu</t>
        </is>
      </c>
      <c r="I2573" s="3" t="inlineStr">
        <is>
          <t>Book chapter</t>
        </is>
      </c>
      <c r="J2573" s="3" t="inlineStr">
        <is>
          <t>Developing Sympathy: Teaching Edith Wharton’s Summer with Lynn Nottage’s Intimate Apparel</t>
        </is>
      </c>
      <c r="K2573" s="3" t="n">
        <v>2021</v>
      </c>
      <c r="L2573" s="3" t="inlineStr">
        <is>
          <t>American literature readings in the 21st century</t>
        </is>
      </c>
      <c r="M2573" s="3" t="inlineStr">
        <is>
          <t>Nina Bannett</t>
        </is>
      </c>
      <c r="N2573" s="3" t="inlineStr"/>
      <c r="O2573" s="3" t="n"/>
      <c r="P2573" s="3" t="inlineStr"/>
      <c r="Q2573" s="3" t="inlineStr">
        <is>
          <t>10.1007/978-3-030-52742-6_8</t>
        </is>
      </c>
      <c r="R2573" s="3" t="inlineStr">
        <is>
          <t>https://doi.org/10.1007/978-3-030-52742-6_8</t>
        </is>
      </c>
      <c r="S2573" s="3" t="inlineStr">
        <is>
          <t>OpenAlex; Dept bio</t>
        </is>
      </c>
      <c r="T2573" s="3" t="n">
        <v>2</v>
      </c>
      <c r="U2573" s="3" t="inlineStr">
        <is>
          <t>High (City Tech affiliation on paper); 2 sources</t>
        </is>
      </c>
      <c r="V2573" s="3" t="n"/>
      <c r="W2573" s="3" t="inlineStr">
        <is>
          <t>Bannett, Nina. “Developing Sympathy: Teaching Edith Wharton’s Summer with Lynn Nottage’s Intimate Apparel.” Teaching Edith Wharton’s Major Novels and Short Fiction. Ed. Ferdâ Aysa. Palgrave Macmillan, 2021, pp. 113-129.</t>
        </is>
      </c>
      <c r="X2573" s="3" t="inlineStr"/>
      <c r="Y2573" s="3" t="inlineStr"/>
      <c r="Z2573" s="3" t="inlineStr"/>
      <c r="AA2573" s="3" t="inlineStr">
        <is>
          <t>Not found</t>
        </is>
      </c>
      <c r="AB2573" s="3" t="inlineStr">
        <is>
          <t>closed</t>
        </is>
      </c>
      <c r="AC2573" s="3" t="inlineStr">
        <is>
          <t>School of Arts &amp; Sciences</t>
        </is>
      </c>
      <c r="AD2573" s="3" t="n">
        <v>0</v>
      </c>
      <c r="AE2573" s="3" t="inlineStr">
        <is>
          <t>No</t>
        </is>
      </c>
      <c r="AF2573" s="3" t="inlineStr"/>
      <c r="AG2573" s="4" t="inlineStr"/>
      <c r="AH2573" s="4" t="inlineStr"/>
      <c r="AI2573" s="4" t="inlineStr"/>
    </row>
    <row r="2574">
      <c r="A2574" s="3" t="inlineStr">
        <is>
          <t>ENG-0686</t>
        </is>
      </c>
      <c r="B2574" s="3" t="inlineStr">
        <is>
          <t>Jeyaraj</t>
        </is>
      </c>
      <c r="C2574" s="3" t="inlineStr">
        <is>
          <t>Joseph</t>
        </is>
      </c>
      <c r="D2574" s="3" t="inlineStr">
        <is>
          <t>Joseph Jeyaraj</t>
        </is>
      </c>
      <c r="E2574" s="3" t="inlineStr">
        <is>
          <t>Assistant Professor</t>
        </is>
      </c>
      <c r="F2574" s="3" t="inlineStr">
        <is>
          <t>NYC College of Technology</t>
        </is>
      </c>
      <c r="G2574" s="3" t="inlineStr">
        <is>
          <t>English</t>
        </is>
      </c>
      <c r="H2574" s="3" t="inlineStr">
        <is>
          <t>JJeyaraj@citytech.cuny.edu</t>
        </is>
      </c>
      <c r="I2574" s="3" t="inlineStr">
        <is>
          <t>Conference paper</t>
        </is>
      </c>
      <c r="J2574" s="3" t="inlineStr">
        <is>
          <t>Dynamic Narratives and Comprehensive Situational Awareness: Minimal Protocols for Managing Complex Data</t>
        </is>
      </c>
      <c r="K2574" s="3" t="n">
        <v>2021</v>
      </c>
      <c r="L2574" s="3" t="inlineStr">
        <is>
          <t>IEEE International Professional Communication Conference (ProComm)</t>
        </is>
      </c>
      <c r="M2574" s="3" t="inlineStr">
        <is>
          <t>Joseph Jeyaraj</t>
        </is>
      </c>
      <c r="N2574" s="3" t="inlineStr"/>
      <c r="O2574" s="3" t="n"/>
      <c r="P2574" s="3" t="inlineStr"/>
      <c r="Q2574" s="3" t="inlineStr">
        <is>
          <t>10.1109/procomm52174.2021.00027</t>
        </is>
      </c>
      <c r="R2574" s="3" t="inlineStr">
        <is>
          <t>https://doi.org/10.1109/procomm52174.2021.00027</t>
        </is>
      </c>
      <c r="S2574" s="3" t="inlineStr">
        <is>
          <t>OpenAlex</t>
        </is>
      </c>
      <c r="T2574" s="3" t="n">
        <v>1</v>
      </c>
      <c r="U2574" s="3" t="inlineStr">
        <is>
          <t>High (City Tech affiliation on paper)</t>
        </is>
      </c>
      <c r="V2574" s="3" t="n"/>
      <c r="W2574" s="3" t="inlineStr"/>
      <c r="X2574" s="3" t="inlineStr">
        <is>
          <t>In order to address the needs of those caught in a pandemic, one needs situational awareness for tracking the development of the pandemic and the resources needed to help those affected by it. That can enable governments to connect those who need help with healthcare providers who can help them and as well connect healthcare providers with the resources they need for helping the sick. Using a war room as a central node for centralizing responsibility otherwise normally delegated to numerous stakeholders can provide minimal multimodal protocols for effectively capturing data for developing situational awareness of the pandemic. Having situational awareness in real time can enable a war room to use its authority for exercising responsibility for connecting the dots and taking action for addressing the needs of a pandemic.</t>
        </is>
      </c>
      <c r="Y2574" s="3" t="inlineStr">
        <is>
          <t>OpenAlex</t>
        </is>
      </c>
      <c r="Z2574" s="3" t="inlineStr"/>
      <c r="AA2574" s="3" t="inlineStr">
        <is>
          <t>Not found</t>
        </is>
      </c>
      <c r="AB2574" s="3" t="inlineStr">
        <is>
          <t>closed</t>
        </is>
      </c>
      <c r="AC2574" s="3" t="inlineStr">
        <is>
          <t>School of Arts &amp; Sciences</t>
        </is>
      </c>
      <c r="AD2574" s="3" t="n">
        <v>0</v>
      </c>
      <c r="AE2574" s="3" t="inlineStr">
        <is>
          <t>No</t>
        </is>
      </c>
      <c r="AF2574" s="3" t="inlineStr"/>
      <c r="AG2574" s="4" t="inlineStr"/>
      <c r="AH2574" s="4" t="inlineStr"/>
      <c r="AI2574" s="4" t="inlineStr"/>
    </row>
    <row r="2575">
      <c r="A2575" s="3" t="inlineStr">
        <is>
          <t>ENG-0687</t>
        </is>
      </c>
      <c r="B2575" s="3" t="inlineStr">
        <is>
          <t>Sears</t>
        </is>
      </c>
      <c r="C2575" s="3" t="inlineStr">
        <is>
          <t>Jennifer</t>
        </is>
      </c>
      <c r="D2575" s="3" t="inlineStr">
        <is>
          <t>Jennifer Sears</t>
        </is>
      </c>
      <c r="E2575" s="3" t="inlineStr">
        <is>
          <t>Associate Professor</t>
        </is>
      </c>
      <c r="F2575" s="3" t="inlineStr">
        <is>
          <t>NYC College of Technology</t>
        </is>
      </c>
      <c r="G2575" s="3" t="inlineStr">
        <is>
          <t>English</t>
        </is>
      </c>
      <c r="H2575" s="3" t="inlineStr">
        <is>
          <t>JSears@citytech.cuny.edu</t>
        </is>
      </c>
      <c r="I2575" s="3" t="inlineStr">
        <is>
          <t>Book</t>
        </is>
      </c>
      <c r="J2575" s="3" t="inlineStr">
        <is>
          <t>Emerson’s Egypt.” North American Review</t>
        </is>
      </c>
      <c r="K2575" s="3" t="n">
        <v>2021</v>
      </c>
      <c r="L2575" s="3" t="inlineStr"/>
      <c r="M2575" s="3" t="inlineStr"/>
      <c r="N2575" s="3" t="inlineStr"/>
      <c r="O2575" s="3" t="n"/>
      <c r="P2575" s="3" t="inlineStr"/>
      <c r="Q2575" s="3" t="inlineStr"/>
      <c r="R2575" s="3" t="inlineStr"/>
      <c r="S2575" s="3" t="inlineStr">
        <is>
          <t>Dept bio</t>
        </is>
      </c>
      <c r="T2575" s="3" t="n">
        <v>1</v>
      </c>
      <c r="U2575" s="3" t="inlineStr">
        <is>
          <t>Medium (self-reported in faculty bio)</t>
        </is>
      </c>
      <c r="V2575" s="3" t="n"/>
      <c r="W2575" s="3" t="inlineStr">
        <is>
          <t>“Emerson’s Egypt.” North American Review. Vol. 306.3. Fall 2021.</t>
        </is>
      </c>
      <c r="X2575" s="3" t="inlineStr"/>
      <c r="Y2575" s="3" t="inlineStr"/>
      <c r="Z2575" s="3" t="inlineStr"/>
      <c r="AA2575" s="3" t="inlineStr"/>
      <c r="AB2575" s="3" t="inlineStr"/>
      <c r="AC2575" s="3" t="inlineStr">
        <is>
          <t>School of Arts &amp; Sciences</t>
        </is>
      </c>
      <c r="AD2575" s="3" t="n"/>
      <c r="AE2575" s="3" t="inlineStr">
        <is>
          <t>No</t>
        </is>
      </c>
      <c r="AF2575" s="3" t="inlineStr"/>
      <c r="AG2575" s="4" t="inlineStr"/>
      <c r="AH2575" s="4" t="inlineStr"/>
      <c r="AI2575" s="4" t="inlineStr"/>
    </row>
    <row r="2576">
      <c r="A2576" s="3" t="inlineStr">
        <is>
          <t>ENG-0688</t>
        </is>
      </c>
      <c r="B2576" s="3" t="inlineStr">
        <is>
          <t>Leston</t>
        </is>
      </c>
      <c r="C2576" s="3" t="inlineStr">
        <is>
          <t>Robert</t>
        </is>
      </c>
      <c r="D2576" s="3" t="inlineStr">
        <is>
          <t>Robert Leston</t>
        </is>
      </c>
      <c r="E2576" s="3" t="inlineStr">
        <is>
          <t>Professor</t>
        </is>
      </c>
      <c r="F2576" s="3" t="inlineStr">
        <is>
          <t>NYC College of Technology</t>
        </is>
      </c>
      <c r="G2576" s="3" t="inlineStr">
        <is>
          <t>English</t>
        </is>
      </c>
      <c r="H2576" s="3" t="inlineStr">
        <is>
          <t>RLeston@citytech.cuny.edu</t>
        </is>
      </c>
      <c r="I2576" s="3" t="inlineStr">
        <is>
          <t>Book chapter</t>
        </is>
      </c>
      <c r="J2576" s="3" t="inlineStr">
        <is>
          <t>Enrique Morente.” Hyperrhiz: New Media Cultures, no</t>
        </is>
      </c>
      <c r="K2576" s="3" t="n">
        <v>2021</v>
      </c>
      <c r="L2576" s="3" t="inlineStr"/>
      <c r="M2576" s="3" t="inlineStr"/>
      <c r="N2576" s="3" t="inlineStr"/>
      <c r="O2576" s="3" t="n"/>
      <c r="P2576" s="3" t="inlineStr"/>
      <c r="Q2576" s="3" t="inlineStr">
        <is>
          <t>10.20415/hyp/023.r16</t>
        </is>
      </c>
      <c r="R2576" s="3" t="inlineStr">
        <is>
          <t>https://doi.org/10.20415/hyp/023.r16</t>
        </is>
      </c>
      <c r="S2576" s="3" t="inlineStr">
        <is>
          <t>Dept bio</t>
        </is>
      </c>
      <c r="T2576" s="3" t="n">
        <v>1</v>
      </c>
      <c r="U2576" s="3" t="inlineStr">
        <is>
          <t>Medium (self-reported in faculty bio)</t>
        </is>
      </c>
      <c r="V2576" s="3" t="n"/>
      <c r="W2576" s="3" t="inlineStr">
        <is>
          <t>Lestón, Robert. “Enrique Morente.” Hyperrhiz: New Media Cultures, no. 23, 2021. doi:10.20415/hyp/023.r16</t>
        </is>
      </c>
      <c r="X2576" s="3" t="inlineStr"/>
      <c r="Y2576" s="3" t="inlineStr"/>
      <c r="Z2576" s="3" t="inlineStr"/>
      <c r="AA2576" s="3" t="inlineStr"/>
      <c r="AB2576" s="3" t="inlineStr"/>
      <c r="AC2576" s="3" t="inlineStr">
        <is>
          <t>School of Arts &amp; Sciences</t>
        </is>
      </c>
      <c r="AD2576" s="3" t="n"/>
      <c r="AE2576" s="3" t="inlineStr">
        <is>
          <t>No</t>
        </is>
      </c>
      <c r="AF2576" s="3" t="inlineStr"/>
      <c r="AG2576" s="4" t="inlineStr"/>
      <c r="AH2576" s="4" t="inlineStr"/>
      <c r="AI2576" s="4" t="inlineStr"/>
    </row>
    <row r="2577">
      <c r="A2577" s="3" t="inlineStr">
        <is>
          <t>ENG-0689</t>
        </is>
      </c>
      <c r="B2577" s="3" t="inlineStr">
        <is>
          <t>Shapiro</t>
        </is>
      </c>
      <c r="C2577" s="3" t="inlineStr">
        <is>
          <t>Rebecca</t>
        </is>
      </c>
      <c r="D2577" s="3" t="inlineStr">
        <is>
          <t>Rebecca Shapiro</t>
        </is>
      </c>
      <c r="E2577" s="3" t="inlineStr">
        <is>
          <t>Professor</t>
        </is>
      </c>
      <c r="F2577" s="3" t="inlineStr">
        <is>
          <t>NYC College of Technology</t>
        </is>
      </c>
      <c r="G2577" s="3" t="inlineStr">
        <is>
          <t>English</t>
        </is>
      </c>
      <c r="H2577" s="3" t="inlineStr">
        <is>
          <t>RShapiro@citytech.cuny.edu</t>
        </is>
      </c>
      <c r="I2577" s="3" t="inlineStr">
        <is>
          <t>Journal article</t>
        </is>
      </c>
      <c r="J2577" s="3" t="inlineStr">
        <is>
          <t>Foundations of linguistics and identity in L2 teaching and learning: Agency through linguistic enrichment, differentiated instruction and teacher identity: Foundations of linguistics and identity in L2 teaching and learning</t>
        </is>
      </c>
      <c r="K2577" s="3" t="n">
        <v>2021</v>
      </c>
      <c r="L2577" s="3" t="inlineStr">
        <is>
          <t>International Journal  of Curriculum and Instruction</t>
        </is>
      </c>
      <c r="M2577" s="3" t="inlineStr">
        <is>
          <t>Marnie Jo Petray; Rebecca Shapiro; Gladys M. Vega</t>
        </is>
      </c>
      <c r="N2577" s="3" t="inlineStr"/>
      <c r="O2577" s="3" t="n"/>
      <c r="P2577" s="3" t="inlineStr"/>
      <c r="Q2577" s="3" t="inlineStr"/>
      <c r="R2577" s="3" t="inlineStr">
        <is>
          <t>https://openalex.org/W3197211237</t>
        </is>
      </c>
      <c r="S2577" s="3" t="inlineStr">
        <is>
          <t>OpenAlex; CUNY Academic Works</t>
        </is>
      </c>
      <c r="T2577" s="3" t="n">
        <v>2</v>
      </c>
      <c r="U2577" s="3" t="inlineStr">
        <is>
          <t>High (City Tech affiliation on paper); 2 sources</t>
        </is>
      </c>
      <c r="V2577" s="3" t="n"/>
      <c r="W2577" s="3" t="inlineStr"/>
      <c r="X2577" s="3" t="inlineStr">
        <is>
          <t>Language, procedure, and identity are L2 teaching/learning essentials that may promote agency and stimulate synergies among knowledge, practice, and reflection (Diaz Maggioli, 2014; Duff, 2012). This meta-report presents three studies that collectively advance agency and endorse linguistic foundations as enrichment, differentiated instruction as engagement, and teacher identity as empowerment. All of these theoretical constructs are key to successful L2 teaching and acquisition. Study 1 quantitatively reports on introductory linguistics’ presence or absence in 114 master’s programs at 54 US institutions. Findings suggest that linguistics’ curricular presence is inconsistent and training for optimal impact in the L2 classroom is lacking. Given the discipline’s fundamental role in teachers’ understanding of language development, grammatical structures, and sociolinguistic contexts (Fillmore &amp; Snow, 2000; Lucas, Villegas, &amp; Freedson-Gonzalez, 2008), such lapses offer insufficient pedagogic tools and impair the ability to address English learners’ (ELs) needs. Study 2 profiles differentiated instruction in integrated classrooms to develop Caribbean Creole ELs’ academic writing and language skills. Findings demonstrate that scaffolding academic language and linguistic interventions within pedagogical frameworks with socially-conscious strategies benefit ELs (Matsuda, 2006; Salvatori &amp; Donahue, 2012). This study argues differentiated instruction is essential to L2 formal register acquisition and academic success, particularly for urban STEM students. Study 3 qualitatively investigates the use of reflective practices by urban STEM teachers completing an additional ESL Endorsement. Drawing from a combined perspective of identity-in-discourse (Fairclough, 2003) and identity-in-practice (Varghese, Morgan, Johnston, &amp; Johnson, 2005), the study explores how reflective practices embedded in a field experience/practicum impact the professional identity of in-service STEM teachers.</t>
        </is>
      </c>
      <c r="Y2577" s="3" t="inlineStr">
        <is>
          <t>OpenAlex</t>
        </is>
      </c>
      <c r="Z2577" s="3" t="inlineStr">
        <is>
          <t>http://ijci.wcci-international.org/index.php/IJCI/article/view/181</t>
        </is>
      </c>
      <c r="AA2577" s="3" t="inlineStr">
        <is>
          <t>Open-access page (via OpenAlex)</t>
        </is>
      </c>
      <c r="AB2577" s="3" t="inlineStr">
        <is>
          <t>diamond</t>
        </is>
      </c>
      <c r="AC2577" s="3" t="inlineStr">
        <is>
          <t>School of Arts &amp; Sciences</t>
        </is>
      </c>
      <c r="AD2577" s="3" t="n">
        <v>1</v>
      </c>
      <c r="AE2577" s="3" t="inlineStr">
        <is>
          <t>No</t>
        </is>
      </c>
      <c r="AF2577" s="3" t="inlineStr"/>
      <c r="AG2577" s="4" t="inlineStr"/>
      <c r="AH2577" s="4" t="inlineStr"/>
      <c r="AI2577" s="4" t="inlineStr"/>
    </row>
    <row r="2578">
      <c r="A2578" s="3" t="inlineStr">
        <is>
          <t>ENG-0690</t>
        </is>
      </c>
      <c r="B2578" s="3" t="inlineStr">
        <is>
          <t>Goodison</t>
        </is>
      </c>
      <c r="C2578" s="3" t="inlineStr">
        <is>
          <t>Camille</t>
        </is>
      </c>
      <c r="D2578" s="3" t="inlineStr">
        <is>
          <t>Camille Goodison</t>
        </is>
      </c>
      <c r="E2578" s="3" t="inlineStr">
        <is>
          <t>Professor</t>
        </is>
      </c>
      <c r="F2578" s="3" t="inlineStr">
        <is>
          <t>NYC College of Technology</t>
        </is>
      </c>
      <c r="G2578" s="3" t="inlineStr">
        <is>
          <t>English</t>
        </is>
      </c>
      <c r="H2578" s="3" t="inlineStr">
        <is>
          <t>CGoodison@citytech.cuny.edu</t>
        </is>
      </c>
      <c r="I2578" s="3" t="inlineStr">
        <is>
          <t>Book</t>
        </is>
      </c>
      <c r="J2578" s="3" t="inlineStr">
        <is>
          <t>Gifts of Sound and Vision: An Interview with Poet Loma Goodison</t>
        </is>
      </c>
      <c r="K2578" s="3" t="n">
        <v>2021</v>
      </c>
      <c r="L2578" s="3" t="inlineStr"/>
      <c r="M2578" s="3" t="inlineStr">
        <is>
          <t>“Gifts of Sound and Vision: An Interview with Poet Loma Goodison.” Transition: The Magazine of Africa and the Diaspora 131</t>
        </is>
      </c>
      <c r="N2578" s="3" t="inlineStr"/>
      <c r="O2578" s="3" t="n"/>
      <c r="P2578" s="3" t="inlineStr"/>
      <c r="Q2578" s="3" t="inlineStr"/>
      <c r="R2578" s="3" t="inlineStr"/>
      <c r="S2578" s="3" t="inlineStr">
        <is>
          <t>Dept bio</t>
        </is>
      </c>
      <c r="T2578" s="3" t="n">
        <v>1</v>
      </c>
      <c r="U2578" s="3" t="inlineStr">
        <is>
          <t>Medium (self-reported in faculty bio)</t>
        </is>
      </c>
      <c r="V2578" s="3" t="n"/>
      <c r="W2578" s="3" t="inlineStr">
        <is>
          <t>“Gifts of Sound and Vision: An Interview with Poet Loma Goodison.” Transition: The Magazine of Africa and the Diaspora 131 (2021): 130-155.</t>
        </is>
      </c>
      <c r="X2578" s="3" t="inlineStr"/>
      <c r="Y2578" s="3" t="inlineStr"/>
      <c r="Z2578" s="3" t="inlineStr"/>
      <c r="AA2578" s="3" t="inlineStr"/>
      <c r="AB2578" s="3" t="inlineStr"/>
      <c r="AC2578" s="3" t="inlineStr">
        <is>
          <t>School of Arts &amp; Sciences</t>
        </is>
      </c>
      <c r="AD2578" s="3" t="n"/>
      <c r="AE2578" s="3" t="inlineStr">
        <is>
          <t>No</t>
        </is>
      </c>
      <c r="AF2578" s="3" t="inlineStr"/>
      <c r="AG2578" s="4" t="inlineStr"/>
      <c r="AH2578" s="4" t="inlineStr"/>
      <c r="AI2578" s="4" t="inlineStr"/>
    </row>
    <row r="2579">
      <c r="A2579" s="3" t="inlineStr">
        <is>
          <t>ENG-0691</t>
        </is>
      </c>
      <c r="B2579" s="3" t="inlineStr">
        <is>
          <t>Westengard</t>
        </is>
      </c>
      <c r="C2579" s="3" t="inlineStr">
        <is>
          <t>Laura</t>
        </is>
      </c>
      <c r="D2579" s="3" t="inlineStr">
        <is>
          <t>Laura Westengard</t>
        </is>
      </c>
      <c r="E2579" s="3" t="inlineStr">
        <is>
          <t>Professor</t>
        </is>
      </c>
      <c r="F2579" s="3" t="inlineStr">
        <is>
          <t>NYC College of Technology</t>
        </is>
      </c>
      <c r="G2579" s="3" t="inlineStr">
        <is>
          <t>English</t>
        </is>
      </c>
      <c r="H2579" s="3" t="inlineStr">
        <is>
          <t>LWestengard@citytech.cuny.edu</t>
        </is>
      </c>
      <c r="I2579" s="3" t="inlineStr">
        <is>
          <t>Conference presentation</t>
        </is>
      </c>
      <c r="J2579" s="3" t="inlineStr">
        <is>
          <t>Gothic Ghosts: Queer Trauma and its Spectral Reverberations</t>
        </is>
      </c>
      <c r="K2579" s="3" t="n">
        <v>2021</v>
      </c>
      <c r="L2579" s="3" t="inlineStr"/>
      <c r="M2579" s="3" t="inlineStr"/>
      <c r="N2579" s="3" t="inlineStr"/>
      <c r="O2579" s="3" t="n"/>
      <c r="P2579" s="3" t="inlineStr"/>
      <c r="Q2579" s="3" t="inlineStr"/>
      <c r="R2579" s="3" t="inlineStr"/>
      <c r="S2579" s="3" t="inlineStr">
        <is>
          <t>Dept bio</t>
        </is>
      </c>
      <c r="T2579" s="3" t="n">
        <v>1</v>
      </c>
      <c r="U2579" s="3" t="inlineStr">
        <is>
          <t>Medium (self-reported in faculty bio)</t>
        </is>
      </c>
      <c r="V2579" s="3" t="n"/>
      <c r="W2579" s="3" t="inlineStr">
        <is>
          <t>“Gothic Ghosts: Queer Trauma and its Spectral Reverberations,” Spooky Evenings Lecture Series, Nebraska Wesleyan University, November 2021.</t>
        </is>
      </c>
      <c r="X2579" s="3" t="inlineStr"/>
      <c r="Y2579" s="3" t="inlineStr"/>
      <c r="Z2579" s="3" t="inlineStr"/>
      <c r="AA2579" s="3" t="inlineStr"/>
      <c r="AB2579" s="3" t="inlineStr"/>
      <c r="AC2579" s="3" t="inlineStr">
        <is>
          <t>School of Arts &amp; Sciences</t>
        </is>
      </c>
      <c r="AD2579" s="3" t="n"/>
      <c r="AE2579" s="3" t="inlineStr">
        <is>
          <t>No</t>
        </is>
      </c>
      <c r="AF2579" s="3" t="inlineStr"/>
      <c r="AG2579" s="4" t="inlineStr"/>
      <c r="AH2579" s="4" t="inlineStr"/>
      <c r="AI2579" s="4" t="inlineStr"/>
    </row>
    <row r="2580">
      <c r="A2580" s="3" t="inlineStr">
        <is>
          <t>ENG-0692</t>
        </is>
      </c>
      <c r="B2580" s="3" t="inlineStr">
        <is>
          <t>Saddik</t>
        </is>
      </c>
      <c r="C2580" s="3" t="inlineStr">
        <is>
          <t>Annette</t>
        </is>
      </c>
      <c r="D2580" s="3" t="inlineStr">
        <is>
          <t>Annette Saddik</t>
        </is>
      </c>
      <c r="E2580" s="3" t="inlineStr">
        <is>
          <t>Distinguished Professor</t>
        </is>
      </c>
      <c r="F2580" s="3" t="inlineStr">
        <is>
          <t>NYC College of Technology</t>
        </is>
      </c>
      <c r="G2580" s="3" t="inlineStr">
        <is>
          <t>English</t>
        </is>
      </c>
      <c r="H2580" s="3" t="inlineStr">
        <is>
          <t>ASaddik@citytech.cuny.edu</t>
        </is>
      </c>
      <c r="I2580" s="3" t="inlineStr">
        <is>
          <t>Book</t>
        </is>
      </c>
      <c r="J2580" s="3" t="inlineStr">
        <is>
          <t>Lefty Lucy 'On Performing Burlesque and Nakedness': Interview by Annette J. Saddik, New York City, April 2021</t>
        </is>
      </c>
      <c r="K2580" s="3" t="n">
        <v>2021</v>
      </c>
      <c r="L2580" s="3" t="inlineStr"/>
      <c r="M2580" s="3" t="inlineStr"/>
      <c r="N2580" s="3" t="inlineStr"/>
      <c r="O2580" s="3" t="n"/>
      <c r="P2580" s="3" t="inlineStr"/>
      <c r="Q2580" s="3" t="inlineStr"/>
      <c r="R2580" s="3" t="inlineStr"/>
      <c r="S2580" s="3" t="inlineStr">
        <is>
          <t>Dept bio</t>
        </is>
      </c>
      <c r="T2580" s="3" t="n">
        <v>1</v>
      </c>
      <c r="U2580" s="3" t="inlineStr">
        <is>
          <t>Medium (self-reported in faculty bio)</t>
        </is>
      </c>
      <c r="V2580" s="3" t="n"/>
      <c r="W2580" s="3" t="inlineStr">
        <is>
          <t>"Lefty Lucy 'On Performing Burlesque and Nakedness': Interview by Annette J. Saddik, New York City, April 2021." Revue Française d ’Etudes Américaines/The French Journal of American Studies (https://www.cairn.info/revue-francaise-d-etudes-americaines.htm). Special issue on “Undoing Naked Truths: Nudity on Stage/ Déconstruire la vérité nue: de la nudité à la scène.” Issue No. 171 (Spring 2022): 57-66.</t>
        </is>
      </c>
      <c r="X2580" s="3" t="inlineStr"/>
      <c r="Y2580" s="3" t="inlineStr"/>
      <c r="Z2580" s="3" t="inlineStr"/>
      <c r="AA2580" s="3" t="inlineStr"/>
      <c r="AB2580" s="3" t="inlineStr"/>
      <c r="AC2580" s="3" t="inlineStr">
        <is>
          <t>School of Arts &amp; Sciences</t>
        </is>
      </c>
      <c r="AD2580" s="3" t="n"/>
      <c r="AE2580" s="3" t="inlineStr">
        <is>
          <t>No</t>
        </is>
      </c>
      <c r="AF2580" s="3" t="inlineStr"/>
      <c r="AG2580" s="4" t="inlineStr"/>
      <c r="AH2580" s="4" t="inlineStr"/>
      <c r="AI2580" s="4" t="inlineStr"/>
    </row>
    <row r="2581">
      <c r="A2581" s="3" t="inlineStr">
        <is>
          <t>ENG-0693</t>
        </is>
      </c>
      <c r="B2581" s="3" t="inlineStr">
        <is>
          <t>Guida</t>
        </is>
      </c>
      <c r="C2581" s="3" t="inlineStr">
        <is>
          <t>George</t>
        </is>
      </c>
      <c r="D2581" s="3" t="inlineStr">
        <is>
          <t>George Guida</t>
        </is>
      </c>
      <c r="E2581" s="3" t="inlineStr">
        <is>
          <t>Professor</t>
        </is>
      </c>
      <c r="F2581" s="3" t="inlineStr">
        <is>
          <t>NYC College of Technology</t>
        </is>
      </c>
      <c r="G2581" s="3" t="inlineStr">
        <is>
          <t>English</t>
        </is>
      </c>
      <c r="H2581" s="3" t="inlineStr">
        <is>
          <t>GGuida@citytech.cuny.edu</t>
        </is>
      </c>
      <c r="I2581" s="3" t="inlineStr">
        <is>
          <t>Book</t>
        </is>
      </c>
      <c r="J2581" s="3" t="inlineStr">
        <is>
          <t>New York and Other Lovers (poems), Revised Edition</t>
        </is>
      </c>
      <c r="K2581" s="3" t="n">
        <v>2021</v>
      </c>
      <c r="L2581" s="3" t="inlineStr"/>
      <c r="M2581" s="3" t="inlineStr"/>
      <c r="N2581" s="3" t="inlineStr"/>
      <c r="O2581" s="3" t="n"/>
      <c r="P2581" s="3" t="inlineStr"/>
      <c r="Q2581" s="3" t="inlineStr"/>
      <c r="R2581" s="3" t="inlineStr"/>
      <c r="S2581" s="3" t="inlineStr">
        <is>
          <t>Dept bio</t>
        </is>
      </c>
      <c r="T2581" s="3" t="n">
        <v>1</v>
      </c>
      <c r="U2581" s="3" t="inlineStr">
        <is>
          <t>Medium (self-reported in faculty bio)</t>
        </is>
      </c>
      <c r="V2581" s="3" t="n"/>
      <c r="W2581" s="3" t="inlineStr">
        <is>
          <t>New York and Other Lovers (poems), Revised Edition. Farmington, ME: Encircle Publications, 2021.</t>
        </is>
      </c>
      <c r="X2581" s="3" t="inlineStr"/>
      <c r="Y2581" s="3" t="inlineStr"/>
      <c r="Z2581" s="3" t="inlineStr"/>
      <c r="AA2581" s="3" t="inlineStr"/>
      <c r="AB2581" s="3" t="inlineStr"/>
      <c r="AC2581" s="3" t="inlineStr">
        <is>
          <t>School of Arts &amp; Sciences</t>
        </is>
      </c>
      <c r="AD2581" s="3" t="n"/>
      <c r="AE2581" s="3" t="inlineStr">
        <is>
          <t>No</t>
        </is>
      </c>
      <c r="AF2581" s="3" t="inlineStr"/>
      <c r="AG2581" s="4" t="inlineStr"/>
      <c r="AH2581" s="4" t="inlineStr"/>
      <c r="AI2581" s="4" t="inlineStr"/>
    </row>
    <row r="2582">
      <c r="A2582" s="3" t="inlineStr">
        <is>
          <t>ENG-0694</t>
        </is>
      </c>
      <c r="B2582" s="3" t="inlineStr">
        <is>
          <t>Saddik</t>
        </is>
      </c>
      <c r="C2582" s="3" t="inlineStr">
        <is>
          <t>Annette</t>
        </is>
      </c>
      <c r="D2582" s="3" t="inlineStr">
        <is>
          <t>Annette Saddik</t>
        </is>
      </c>
      <c r="E2582" s="3" t="inlineStr">
        <is>
          <t>Distinguished Professor</t>
        </is>
      </c>
      <c r="F2582" s="3" t="inlineStr">
        <is>
          <t>NYC College of Technology</t>
        </is>
      </c>
      <c r="G2582" s="3" t="inlineStr">
        <is>
          <t>English</t>
        </is>
      </c>
      <c r="H2582" s="3" t="inlineStr">
        <is>
          <t>ASaddik@citytech.cuny.edu</t>
        </is>
      </c>
      <c r="I2582" s="3" t="inlineStr">
        <is>
          <t>Book</t>
        </is>
      </c>
      <c r="J2582" s="3" t="inlineStr">
        <is>
          <t>Review of Pinar Karabulut's A Streetcar Named Desire at the Volkstheater, Vienna</t>
        </is>
      </c>
      <c r="K2582" s="3" t="n">
        <v>2021</v>
      </c>
      <c r="L2582" s="3" t="inlineStr"/>
      <c r="M2582" s="3" t="inlineStr">
        <is>
          <t>"Review of Pinar Karabulut's A Streetcar Named Desire at the Volkstheater, Vienna." Tennessee Williams Annual Review</t>
        </is>
      </c>
      <c r="N2582" s="3" t="inlineStr"/>
      <c r="O2582" s="3" t="n"/>
      <c r="P2582" s="3" t="inlineStr"/>
      <c r="Q2582" s="3" t="inlineStr"/>
      <c r="R2582" s="3" t="inlineStr"/>
      <c r="S2582" s="3" t="inlineStr">
        <is>
          <t>Dept bio</t>
        </is>
      </c>
      <c r="T2582" s="3" t="n">
        <v>1</v>
      </c>
      <c r="U2582" s="3" t="inlineStr">
        <is>
          <t>Medium (self-reported in faculty bio)</t>
        </is>
      </c>
      <c r="V2582" s="3" t="n"/>
      <c r="W2582" s="3" t="inlineStr">
        <is>
          <t>"Review of Pinar Karabulut's A Streetcar Named Desire at the Volkstheater, Vienna." Tennessee Williams Annual Review (2021): 103-109.</t>
        </is>
      </c>
      <c r="X2582" s="3" t="inlineStr"/>
      <c r="Y2582" s="3" t="inlineStr"/>
      <c r="Z2582" s="3" t="inlineStr"/>
      <c r="AA2582" s="3" t="inlineStr"/>
      <c r="AB2582" s="3" t="inlineStr"/>
      <c r="AC2582" s="3" t="inlineStr">
        <is>
          <t>School of Arts &amp; Sciences</t>
        </is>
      </c>
      <c r="AD2582" s="3" t="n"/>
      <c r="AE2582" s="3" t="inlineStr">
        <is>
          <t>No</t>
        </is>
      </c>
      <c r="AF2582" s="3" t="inlineStr"/>
      <c r="AG2582" s="4" t="inlineStr"/>
      <c r="AH2582" s="4" t="inlineStr"/>
      <c r="AI2582" s="4" t="inlineStr"/>
    </row>
    <row r="2583">
      <c r="A2583" s="3" t="inlineStr">
        <is>
          <t>ENG-0695</t>
        </is>
      </c>
      <c r="B2583" s="3" t="inlineStr">
        <is>
          <t>Ferrell</t>
        </is>
      </c>
      <c r="C2583" s="3" t="inlineStr">
        <is>
          <t>Monique</t>
        </is>
      </c>
      <c r="D2583" s="3" t="inlineStr">
        <is>
          <t>Monique Ferrell</t>
        </is>
      </c>
      <c r="E2583" s="3" t="inlineStr">
        <is>
          <t>Professor</t>
        </is>
      </c>
      <c r="F2583" s="3" t="inlineStr">
        <is>
          <t>NYC College of Technology</t>
        </is>
      </c>
      <c r="G2583" s="3" t="inlineStr">
        <is>
          <t>English</t>
        </is>
      </c>
      <c r="H2583" s="3" t="inlineStr">
        <is>
          <t>MFerrell@citytech.cuny.edu</t>
        </is>
      </c>
      <c r="I2583" s="3" t="inlineStr">
        <is>
          <t>Paper (venue type unclear)</t>
        </is>
      </c>
      <c r="J2583" s="3" t="inlineStr">
        <is>
          <t>Semi-Finalist, 2021 Annual Literary Awards, Tucson Festival Of Books</t>
        </is>
      </c>
      <c r="K2583" s="3" t="n">
        <v>2021</v>
      </c>
      <c r="L2583" s="3" t="inlineStr"/>
      <c r="M2583" s="3" t="inlineStr"/>
      <c r="N2583" s="3" t="inlineStr"/>
      <c r="O2583" s="3" t="n"/>
      <c r="P2583" s="3" t="inlineStr"/>
      <c r="Q2583" s="3" t="inlineStr"/>
      <c r="R2583" s="3" t="inlineStr"/>
      <c r="S2583" s="3" t="inlineStr">
        <is>
          <t>Dept bio</t>
        </is>
      </c>
      <c r="T2583" s="3" t="n">
        <v>1</v>
      </c>
      <c r="U2583" s="3" t="inlineStr">
        <is>
          <t>Medium (self-reported in faculty bio)</t>
        </is>
      </c>
      <c r="V2583" s="3" t="n"/>
      <c r="W2583" s="3" t="inlineStr">
        <is>
          <t>Semi-Finalist, 2021 Annual Literary Awards, Tucson Festival Of Books</t>
        </is>
      </c>
      <c r="X2583" s="3" t="inlineStr"/>
      <c r="Y2583" s="3" t="inlineStr"/>
      <c r="Z2583" s="3" t="inlineStr"/>
      <c r="AA2583" s="3" t="inlineStr"/>
      <c r="AB2583" s="3" t="inlineStr"/>
      <c r="AC2583" s="3" t="inlineStr">
        <is>
          <t>School of Arts &amp; Sciences</t>
        </is>
      </c>
      <c r="AD2583" s="3" t="n"/>
      <c r="AE2583" s="3" t="inlineStr">
        <is>
          <t>No</t>
        </is>
      </c>
      <c r="AF2583" s="3" t="inlineStr"/>
      <c r="AG2583" s="4" t="inlineStr"/>
      <c r="AH2583" s="4" t="inlineStr"/>
      <c r="AI2583" s="4" t="inlineStr"/>
    </row>
    <row r="2584">
      <c r="A2584" s="3" t="inlineStr">
        <is>
          <t>ENG-0696</t>
        </is>
      </c>
      <c r="B2584" s="3" t="inlineStr">
        <is>
          <t>Bannett</t>
        </is>
      </c>
      <c r="C2584" s="3" t="inlineStr">
        <is>
          <t>Nina</t>
        </is>
      </c>
      <c r="D2584" s="3" t="inlineStr">
        <is>
          <t>Nina Bannett</t>
        </is>
      </c>
      <c r="E2584" s="3" t="inlineStr">
        <is>
          <t>Professor</t>
        </is>
      </c>
      <c r="F2584" s="3" t="inlineStr">
        <is>
          <t>NYC College of Technology</t>
        </is>
      </c>
      <c r="G2584" s="3" t="inlineStr">
        <is>
          <t>English</t>
        </is>
      </c>
      <c r="H2584" s="3" t="inlineStr">
        <is>
          <t>NBannett@citytech.cuny.edu</t>
        </is>
      </c>
      <c r="I2584" s="3" t="inlineStr">
        <is>
          <t>Journal article</t>
        </is>
      </c>
      <c r="J2584" s="3" t="inlineStr">
        <is>
          <t>Solitary Walking as Feminist Practice: Mary Austin’s “The Walking Woman” and Cheryl Strayed’s Wild</t>
        </is>
      </c>
      <c r="K2584" s="3" t="n">
        <v>2021</v>
      </c>
      <c r="L2584" s="3" t="inlineStr">
        <is>
          <t>Western American literature</t>
        </is>
      </c>
      <c r="M2584" s="3" t="inlineStr">
        <is>
          <t>Nina Bannett</t>
        </is>
      </c>
      <c r="N2584" s="3" t="inlineStr"/>
      <c r="O2584" s="3" t="n"/>
      <c r="P2584" s="3" t="inlineStr"/>
      <c r="Q2584" s="3" t="inlineStr">
        <is>
          <t>10.1353/wal.2021.0012</t>
        </is>
      </c>
      <c r="R2584" s="3" t="inlineStr">
        <is>
          <t>https://doi.org/10.1353/wal.2021.0012</t>
        </is>
      </c>
      <c r="S2584" s="3" t="inlineStr">
        <is>
          <t>OpenAlex; Dept bio</t>
        </is>
      </c>
      <c r="T2584" s="3" t="n">
        <v>2</v>
      </c>
      <c r="U2584" s="3" t="inlineStr">
        <is>
          <t>High (City Tech affiliation on paper); 2 sources</t>
        </is>
      </c>
      <c r="V2584" s="3" t="n"/>
      <c r="W2584" s="3" t="inlineStr">
        <is>
          <t>Bannett, Nina. “Solitary Walking as Feminist Practice: Mary Austin’s “The Walking Woman” and Cheryl Strayed’s Wild.” Western American Literature: A Journal of Literary, Cultural, and Place Studies. Spring 2021, Vol. 56, no 1, pp. 1-31.</t>
        </is>
      </c>
      <c r="X2584" s="3" t="inlineStr">
        <is>
          <t>Solitary Walking as Feminist PracticeMary Austin’s “The Walking Woman” and Cheryl Strayed’s Wild Nina Bannett (bio) The American literary history of walking women is largely unexamined, even though women’s footsteps are everywhere— captured in diaries, letters, prose fiction, and memoir. Colonial women walk in captivity in early American narratives; women roam the urban streets of America’s developing cities; some women walk in nature; other women walk urban streets as prostitutes; enslaved African American women walk (and run) to escape the confines of slavery.1 As Ellen Moers suggested more than thirty years ago in her landmark study Literary Women, “A whole history of literary feminism might be told in terms of the metaphor of walking” (130). Recently literary critics have worked to capture more of this history but have fixed their attention on the figure of the flâneuse, the female version of the flâneur, the male urban walker who represents the anxiety and opportunities of the modern city. Such studies do not examine American women who walk alone in natural environments, nor do they consider that Black or white, rich or poor, heterosexual or LGBTQ women’s literary treatment of walking reveals a feminist practice rooted in the rich cultural and social context of women’s literary production. This essay considers the ways American women walking alone, independently, in a Western landscape, constitute a feminist practice. The walking performed enacts a fantasy that is enabled by, and dependent on, the social, racial, and economic status of the women who walk. The fantasy is that a white woman, by virtue of her own two feet and with some material resources, can walk away from family and social [End Page 1] obligations and, by savoring solitude, not only heal from her past but enhance her psychic potential as an individual. Rebecca Solnit, Amy T. Hamilton, and Tiffany Lewis contend that the rhetoric of walking has been embedded in feminist practices for more than a century. A walking woman challenges American social norms since her very footsteps interfere with men’s attempts to control her movements, to keep her rooted and bound to the domestic sphere. In Wanderlust: A History of Walking, Solnit asserts that “women’s walking is often construed as performance rather than transport, with the implication that women walk not to see but to be seen, not for their own experience but for that of a male audience, which means that they are asking for whatever attention they receive” (234). Solnit recognizes that the history of walking has implications for the history of feminism since men have actively kept women from walking, denying them equal access to a fundamental part of their humanity. After all, “a woman who has violated sexual convention can be said to be strolling, roaming, wandering, straying— all terms that imply that women’s travel is inevitably sexual or that their sexuality is transgressive when it travels” (234).2 As Hamilton has underscored more recently in Peregrinations: Walking in American Literature, “where walking opened up possibilities for exploration, physical triumph, and intellectual growth for white men, it was often physically, culturally, and mentally devastating for other groups” (12).3 Focusing on the 1910s suffrage movement, Tiffany Lewis analyzes the ways women’s suffrage advocates engaged in a wide range of collective, embodied activities to promote national voting rights. In analyzing practices like mountaineering and hiking, Lewis asks, “how do political walks and embodied arguments function rhetorically, even if they are not seen, heard, or experienced firsthand? For whom is a collective walking protest significant, even when the performance lacks an immediate audience?” (“Mountaineering and Wilderness Rhetorics” 281). Walking by white women played a key role early in American feminist history; even today contemporary female intellectuals writing about these movements sometimes incorporate the motif of walking.4 Mary Austin’s short story “The Walking Woman” provides a compelling perch from which to investigate the meaning of women’s [End Page 2] solitary walking and its place in the history of American feminist movements. A figure in solitude and in motion is one of the quint-essential American emblems of rugged individualism, particularly in the American West, and one that becomes...</t>
        </is>
      </c>
      <c r="Y2584" s="3" t="inlineStr">
        <is>
          <t>OpenAlex</t>
        </is>
      </c>
      <c r="Z2584" s="3" t="inlineStr"/>
      <c r="AA2584" s="3" t="inlineStr">
        <is>
          <t>Not found</t>
        </is>
      </c>
      <c r="AB2584" s="3" t="inlineStr">
        <is>
          <t>closed</t>
        </is>
      </c>
      <c r="AC2584" s="3" t="inlineStr">
        <is>
          <t>School of Arts &amp; Sciences</t>
        </is>
      </c>
      <c r="AD2584" s="3" t="n">
        <v>2</v>
      </c>
      <c r="AE2584" s="3" t="inlineStr">
        <is>
          <t>No</t>
        </is>
      </c>
      <c r="AF2584" s="3" t="inlineStr"/>
      <c r="AG2584" s="4" t="inlineStr"/>
      <c r="AH2584" s="4" t="inlineStr"/>
      <c r="AI2584" s="4" t="inlineStr"/>
    </row>
    <row r="2585">
      <c r="A2585" s="3" t="inlineStr">
        <is>
          <t>ENG-0698</t>
        </is>
      </c>
      <c r="B2585" s="3" t="inlineStr">
        <is>
          <t>Dahlie</t>
        </is>
      </c>
      <c r="C2585" s="3" t="inlineStr">
        <is>
          <t>Scott</t>
        </is>
      </c>
      <c r="D2585" s="3" t="inlineStr">
        <is>
          <t>Scott Dahlie</t>
        </is>
      </c>
      <c r="E2585" s="3" t="inlineStr">
        <is>
          <t>Lecturer Doctoral Schedule</t>
        </is>
      </c>
      <c r="F2585" s="3" t="inlineStr">
        <is>
          <t>NYC College of Technology</t>
        </is>
      </c>
      <c r="G2585" s="3" t="inlineStr">
        <is>
          <t>English</t>
        </is>
      </c>
      <c r="H2585" s="3" t="inlineStr">
        <is>
          <t>scott.dahlie82@citytech.cuny.edu</t>
        </is>
      </c>
      <c r="I2585" s="3" t="inlineStr">
        <is>
          <t>Book</t>
        </is>
      </c>
      <c r="J2585" s="3" t="inlineStr">
        <is>
          <t>The Kerr Brothers in the New Hebrides, Vol III, review of the Katherine Stirling Kerr Cawsey’s history of the imperial New Hebrides in Nabanga (UK), no</t>
        </is>
      </c>
      <c r="K2585" s="3" t="n">
        <v>2021</v>
      </c>
      <c r="L2585" s="3" t="inlineStr"/>
      <c r="M2585" s="3" t="inlineStr"/>
      <c r="N2585" s="3" t="inlineStr"/>
      <c r="O2585" s="3" t="n"/>
      <c r="P2585" s="3" t="inlineStr"/>
      <c r="Q2585" s="3" t="inlineStr"/>
      <c r="R2585" s="3" t="inlineStr"/>
      <c r="S2585" s="3" t="inlineStr">
        <is>
          <t>Dept bio</t>
        </is>
      </c>
      <c r="T2585" s="3" t="n">
        <v>1</v>
      </c>
      <c r="U2585" s="3" t="inlineStr">
        <is>
          <t>Medium (self-reported in faculty bio)</t>
        </is>
      </c>
      <c r="V2585" s="3" t="n"/>
      <c r="W2585" s="3" t="inlineStr">
        <is>
          <t>(2021). The Kerr Brothers in the New Hebrides, Vol III, review of the Katherine Stirling Kerr Cawsey’s history of the imperial New Hebrides in Nabanga (UK), no. 147.</t>
        </is>
      </c>
      <c r="X2585" s="3" t="inlineStr"/>
      <c r="Y2585" s="3" t="inlineStr"/>
      <c r="Z2585" s="3" t="inlineStr"/>
      <c r="AA2585" s="3" t="inlineStr"/>
      <c r="AB2585" s="3" t="inlineStr"/>
      <c r="AC2585" s="3" t="inlineStr">
        <is>
          <t>School of Arts &amp; Sciences</t>
        </is>
      </c>
      <c r="AD2585" s="3" t="n"/>
      <c r="AE2585" s="3" t="inlineStr">
        <is>
          <t>No</t>
        </is>
      </c>
      <c r="AF2585" s="3" t="inlineStr"/>
      <c r="AG2585" s="4" t="inlineStr"/>
      <c r="AH2585" s="4" t="inlineStr"/>
      <c r="AI2585" s="4" t="inlineStr"/>
    </row>
    <row r="2586">
      <c r="A2586" s="3" t="inlineStr">
        <is>
          <t>ENG-0700</t>
        </is>
      </c>
      <c r="B2586" s="3" t="inlineStr">
        <is>
          <t>Sears</t>
        </is>
      </c>
      <c r="C2586" s="3" t="inlineStr">
        <is>
          <t>Jennifer</t>
        </is>
      </c>
      <c r="D2586" s="3" t="inlineStr">
        <is>
          <t>Jennifer Sears</t>
        </is>
      </c>
      <c r="E2586" s="3" t="inlineStr">
        <is>
          <t>Associate Professor</t>
        </is>
      </c>
      <c r="F2586" s="3" t="inlineStr">
        <is>
          <t>NYC College of Technology</t>
        </is>
      </c>
      <c r="G2586" s="3" t="inlineStr">
        <is>
          <t>English</t>
        </is>
      </c>
      <c r="H2586" s="3" t="inlineStr">
        <is>
          <t>JSears@citytech.cuny.edu</t>
        </is>
      </c>
      <c r="I2586" s="3" t="inlineStr">
        <is>
          <t>Journal article</t>
        </is>
      </c>
      <c r="J2586" s="3" t="inlineStr">
        <is>
          <t>Turning Collective Digital Stories of the First-year Transition to College into a Web of Belonging</t>
        </is>
      </c>
      <c r="K2586" s="3" t="n">
        <v>2021</v>
      </c>
      <c r="L2586" s="3" t="inlineStr">
        <is>
          <t>American Journal of Qualitative Research</t>
        </is>
      </c>
      <c r="M2586" s="3" t="inlineStr">
        <is>
          <t>Mery Diaz; Sandra Cheng; Karen Goodlad; Jennifer Sears; Philip Kreniske; Ashwin Satyanarayana</t>
        </is>
      </c>
      <c r="N2586" s="3" t="inlineStr"/>
      <c r="O2586" s="3" t="n"/>
      <c r="P2586" s="3" t="inlineStr"/>
      <c r="Q2586" s="3" t="inlineStr">
        <is>
          <t>10.29333/ajqr/10793</t>
        </is>
      </c>
      <c r="R2586" s="3" t="inlineStr">
        <is>
          <t>https://doi.org/10.29333/ajqr/10793</t>
        </is>
      </c>
      <c r="S2586" s="3" t="inlineStr">
        <is>
          <t>OpenAlex; CUNY Academic Works; Dept bio</t>
        </is>
      </c>
      <c r="T2586" s="3" t="n">
        <v>3</v>
      </c>
      <c r="U2586" s="3" t="inlineStr">
        <is>
          <t>High (City Tech affiliation on paper); 3 sources</t>
        </is>
      </c>
      <c r="V2586" s="3" t="n"/>
      <c r="W2586" s="3" t="inlineStr">
        <is>
          <t>Diaz, Mery, Sandra Cheng, Karen Goodlad, Jennifer Sears, Phil Kreniske, and Ashwin Satyanarayana. "Turning Collective Digital Stories of the First-year Transition to College into a Web of Belonging". American Journal of Qualitative Research 2021 5 no. 1 (2021): 67-84.</t>
        </is>
      </c>
      <c r="X2586" s="3" t="inlineStr">
        <is>
          <t>In this article, we present lessons learned from "Our Stories," a digital writing project designed to assist students in the transition from high school to college.From the collective digital narratives of first-year and first-generation students at an urban public college, who are primarily Black, Indigenous, and People of Color (BIPOC), low-income, and immigrant, and who participated in a First-year Learning Communities course, we examine the challenges of becoming a college student at a public college.Further, we explore how digital writing supports community-building and influences students' transition experience, in particular, making sense of shared challenges.For these BIPOC students, the act of reflecting and writing about their college transition fostered individual and collective awareness and a sense of belonging as they began to negotiate college life.Their narratives also highlight the need for social justice pedagogies that are responsive to student experiences, use asset-based approaches, build community, and promote the active role of students in shaping their educational experiences.</t>
        </is>
      </c>
      <c r="Y2586" s="3" t="inlineStr">
        <is>
          <t>OpenAlex</t>
        </is>
      </c>
      <c r="Z2586" s="3" t="inlineStr">
        <is>
          <t>https://www.ajqr.org/download/turning-collective-digital-stories-of-the-first-year-transition-to-college-into-a-web-of-belonging-10793.pdf</t>
        </is>
      </c>
      <c r="AA2586" s="3" t="inlineStr">
        <is>
          <t>Open-access PDF (via OpenAlex)</t>
        </is>
      </c>
      <c r="AB2586" s="3" t="inlineStr">
        <is>
          <t>diamond</t>
        </is>
      </c>
      <c r="AC2586" s="3" t="inlineStr">
        <is>
          <t>School of Arts &amp; Sciences</t>
        </is>
      </c>
      <c r="AD2586" s="3" t="n">
        <v>12</v>
      </c>
      <c r="AE2586" s="3" t="inlineStr">
        <is>
          <t>No</t>
        </is>
      </c>
      <c r="AF2586" s="3" t="inlineStr"/>
      <c r="AG2586" s="4" t="inlineStr"/>
      <c r="AH2586" s="4" t="inlineStr"/>
      <c r="AI2586" s="4" t="inlineStr"/>
    </row>
    <row r="2587">
      <c r="A2587" s="3" t="inlineStr">
        <is>
          <t>ENG-0702</t>
        </is>
      </c>
      <c r="B2587" s="3" t="inlineStr">
        <is>
          <t>Ferrell</t>
        </is>
      </c>
      <c r="C2587" s="3" t="inlineStr">
        <is>
          <t>Monique</t>
        </is>
      </c>
      <c r="D2587" s="3" t="inlineStr">
        <is>
          <t>Monique Ferrell</t>
        </is>
      </c>
      <c r="E2587" s="3" t="inlineStr">
        <is>
          <t>Professor</t>
        </is>
      </c>
      <c r="F2587" s="3" t="inlineStr">
        <is>
          <t>NYC College of Technology</t>
        </is>
      </c>
      <c r="G2587" s="3" t="inlineStr">
        <is>
          <t>English</t>
        </is>
      </c>
      <c r="H2587" s="3" t="inlineStr">
        <is>
          <t>MFerrell@citytech.cuny.edu</t>
        </is>
      </c>
      <c r="I2587" s="3" t="inlineStr">
        <is>
          <t>Journal article</t>
        </is>
      </c>
      <c r="J2587" s="3" t="inlineStr">
        <is>
          <t>when they see us, still they do not see</t>
        </is>
      </c>
      <c r="K2587" s="3" t="n">
        <v>2021</v>
      </c>
      <c r="L2587" s="3" t="inlineStr"/>
      <c r="M2587" s="3" t="inlineStr"/>
      <c r="N2587" s="3" t="inlineStr"/>
      <c r="O2587" s="3" t="n"/>
      <c r="P2587" s="3" t="inlineStr"/>
      <c r="Q2587" s="3" t="inlineStr"/>
      <c r="R2587" s="3" t="inlineStr"/>
      <c r="S2587" s="3" t="inlineStr">
        <is>
          <t>Dept bio</t>
        </is>
      </c>
      <c r="T2587" s="3" t="n">
        <v>1</v>
      </c>
      <c r="U2587" s="3" t="inlineStr">
        <is>
          <t>Medium (self-reported in faculty bio)</t>
        </is>
      </c>
      <c r="V2587" s="3" t="n"/>
      <c r="W2587" s="3" t="inlineStr">
        <is>
          <t>“when they see us, still they do not see,” 2021 Finalist, Annual Joy Harjo Award, sponsored by Cutthroat: A Journal Of The Arts</t>
        </is>
      </c>
      <c r="X2587" s="3" t="inlineStr"/>
      <c r="Y2587" s="3" t="inlineStr"/>
      <c r="Z2587" s="3" t="inlineStr"/>
      <c r="AA2587" s="3" t="inlineStr"/>
      <c r="AB2587" s="3" t="inlineStr"/>
      <c r="AC2587" s="3" t="inlineStr">
        <is>
          <t>School of Arts &amp; Sciences</t>
        </is>
      </c>
      <c r="AD2587" s="3" t="n"/>
      <c r="AE2587" s="3" t="inlineStr">
        <is>
          <t>No</t>
        </is>
      </c>
      <c r="AF2587" s="3" t="inlineStr"/>
      <c r="AG2587" s="4" t="inlineStr"/>
      <c r="AH2587" s="4" t="inlineStr"/>
      <c r="AI2587" s="4" t="inlineStr"/>
    </row>
    <row r="2588">
      <c r="A2588" s="3" t="inlineStr">
        <is>
          <t>ENG-0703</t>
        </is>
      </c>
      <c r="B2588" s="3" t="inlineStr">
        <is>
          <t>Papp</t>
        </is>
      </c>
      <c r="C2588" s="3" t="inlineStr">
        <is>
          <t>Vivian</t>
        </is>
      </c>
      <c r="D2588" s="3" t="inlineStr">
        <is>
          <t>Vivian Papp</t>
        </is>
      </c>
      <c r="E2588" s="3" t="inlineStr">
        <is>
          <t>Lecturer Doctoral Schedule</t>
        </is>
      </c>
      <c r="F2588" s="3" t="inlineStr">
        <is>
          <t>NYC College of Technology</t>
        </is>
      </c>
      <c r="G2588" s="3" t="inlineStr">
        <is>
          <t>English</t>
        </is>
      </c>
      <c r="H2588" s="3" t="inlineStr">
        <is>
          <t>VIVIAN.PAPP00@citytech.cuny.edu</t>
        </is>
      </c>
      <c r="I2588" s="3" t="inlineStr">
        <is>
          <t>Paper (venue type unclear)</t>
        </is>
      </c>
      <c r="J2588" s="3" t="inlineStr">
        <is>
          <t>‘To See a Thing Which is Not’: The Visual Rhetoric of Jonathan Swift’s Travels into Several Remote Nations of the World</t>
        </is>
      </c>
      <c r="K2588" s="3" t="n">
        <v>2021</v>
      </c>
      <c r="L2588" s="3" t="inlineStr"/>
      <c r="M2588" s="3" t="inlineStr"/>
      <c r="N2588" s="3" t="inlineStr"/>
      <c r="O2588" s="3" t="n"/>
      <c r="P2588" s="3" t="inlineStr"/>
      <c r="Q2588" s="3" t="inlineStr"/>
      <c r="R2588" s="3" t="inlineStr"/>
      <c r="S2588" s="3" t="inlineStr">
        <is>
          <t>Dept bio</t>
        </is>
      </c>
      <c r="T2588" s="3" t="n">
        <v>1</v>
      </c>
      <c r="U2588" s="3" t="inlineStr">
        <is>
          <t>Medium (self-reported in faculty bio)</t>
        </is>
      </c>
      <c r="V2588" s="3" t="n"/>
      <c r="W2588" s="3" t="inlineStr">
        <is>
          <t>American Society of Eighteenth-Century Studies (Virtual 2021) “‘To See a Thing Which is Not’: The Visual Rhetoric of Jonathan Swift’s Travels into Several Remote Nations of the World”</t>
        </is>
      </c>
      <c r="X2588" s="3" t="inlineStr"/>
      <c r="Y2588" s="3" t="inlineStr"/>
      <c r="Z2588" s="3" t="inlineStr"/>
      <c r="AA2588" s="3" t="inlineStr"/>
      <c r="AB2588" s="3" t="inlineStr"/>
      <c r="AC2588" s="3" t="inlineStr">
        <is>
          <t>School of Arts &amp; Sciences</t>
        </is>
      </c>
      <c r="AD2588" s="3" t="n"/>
      <c r="AE2588" s="3" t="inlineStr">
        <is>
          <t>No</t>
        </is>
      </c>
      <c r="AF2588" s="3" t="inlineStr"/>
      <c r="AG2588" s="4" t="inlineStr"/>
      <c r="AH2588" s="4" t="inlineStr"/>
      <c r="AI2588" s="4" t="inlineStr"/>
    </row>
    <row r="2589">
      <c r="A2589" s="3" t="inlineStr">
        <is>
          <t>ENG-0704</t>
        </is>
      </c>
      <c r="B2589" s="3" t="inlineStr">
        <is>
          <t>Behrent</t>
        </is>
      </c>
      <c r="C2589" s="3" t="inlineStr">
        <is>
          <t>Megan</t>
        </is>
      </c>
      <c r="D2589" s="3" t="inlineStr">
        <is>
          <t>Megan Behrent</t>
        </is>
      </c>
      <c r="E2589" s="3" t="inlineStr">
        <is>
          <t>Professor</t>
        </is>
      </c>
      <c r="F2589" s="3" t="inlineStr">
        <is>
          <t>NYC College of Technology</t>
        </is>
      </c>
      <c r="G2589" s="3" t="inlineStr">
        <is>
          <t>English</t>
        </is>
      </c>
      <c r="H2589" s="3" t="inlineStr">
        <is>
          <t>MBehrent@citytech.cuny.edu</t>
        </is>
      </c>
      <c r="I2589" s="3" t="inlineStr">
        <is>
          <t>Journal article</t>
        </is>
      </c>
      <c r="J2589" s="3" t="inlineStr">
        <is>
          <t>"A Way of Knowing:" Adrienne Rich's Marxism &amp; the Poetics of Revolution</t>
        </is>
      </c>
      <c r="K2589" s="3" t="n">
        <v>2022</v>
      </c>
      <c r="L2589" s="3" t="inlineStr">
        <is>
          <t>Arizona quarterly/The Arizona quarterly</t>
        </is>
      </c>
      <c r="M2589" s="3" t="inlineStr">
        <is>
          <t>Megan Behrent</t>
        </is>
      </c>
      <c r="N2589" s="3" t="inlineStr"/>
      <c r="O2589" s="3" t="n"/>
      <c r="P2589" s="3" t="inlineStr"/>
      <c r="Q2589" s="3" t="inlineStr">
        <is>
          <t>10.1353/arq.2022.0012</t>
        </is>
      </c>
      <c r="R2589" s="3" t="inlineStr">
        <is>
          <t>https://doi.org/10.1353/arq.2022.0012</t>
        </is>
      </c>
      <c r="S2589" s="3" t="inlineStr">
        <is>
          <t>OpenAlex; Dept bio</t>
        </is>
      </c>
      <c r="T2589" s="3" t="n">
        <v>2</v>
      </c>
      <c r="U2589" s="3" t="inlineStr">
        <is>
          <t>High (City Tech affiliation on paper); 2 sources</t>
        </is>
      </c>
      <c r="V2589" s="3" t="n"/>
      <c r="W2589" s="3" t="inlineStr">
        <is>
          <t>“‘A Way of Knowing:’ Adrienne Rich’s Marxism &amp; the Poetics of Revolution,” Arizona Quarterly 78.2 (Fall 2022): 13-42.</t>
        </is>
      </c>
      <c r="X2589" s="3" t="inlineStr">
        <is>
          <t>Arizona Quarterly: A Journal of American Literature, Culture, and Theory - Volume 78, Number 2, Autumn 2022</t>
        </is>
      </c>
      <c r="Y2589" s="3" t="inlineStr">
        <is>
          <t>OpenAlex</t>
        </is>
      </c>
      <c r="Z2589" s="3" t="inlineStr"/>
      <c r="AA2589" s="3" t="inlineStr">
        <is>
          <t>Not found</t>
        </is>
      </c>
      <c r="AB2589" s="3" t="inlineStr">
        <is>
          <t>closed</t>
        </is>
      </c>
      <c r="AC2589" s="3" t="inlineStr">
        <is>
          <t>School of Arts &amp; Sciences</t>
        </is>
      </c>
      <c r="AD2589" s="3" t="n">
        <v>8</v>
      </c>
      <c r="AE2589" s="3" t="inlineStr">
        <is>
          <t>No</t>
        </is>
      </c>
      <c r="AF2589" s="3" t="inlineStr"/>
      <c r="AG2589" s="4" t="inlineStr"/>
      <c r="AH2589" s="4" t="inlineStr"/>
      <c r="AI2589" s="4" t="inlineStr"/>
    </row>
    <row r="2590">
      <c r="A2590" s="3" t="inlineStr">
        <is>
          <t>ENG-0705</t>
        </is>
      </c>
      <c r="B2590" s="3" t="inlineStr">
        <is>
          <t>Noonan</t>
        </is>
      </c>
      <c r="C2590" s="3" t="inlineStr">
        <is>
          <t>Mark</t>
        </is>
      </c>
      <c r="D2590" s="3" t="inlineStr">
        <is>
          <t>Mark Noonan</t>
        </is>
      </c>
      <c r="E2590" s="3" t="inlineStr">
        <is>
          <t>Professor</t>
        </is>
      </c>
      <c r="F2590" s="3" t="inlineStr">
        <is>
          <t>NYC College of Technology</t>
        </is>
      </c>
      <c r="G2590" s="3" t="inlineStr">
        <is>
          <t>English</t>
        </is>
      </c>
      <c r="H2590" s="3" t="inlineStr">
        <is>
          <t>MNoonan@citytech.cuny.edu</t>
        </is>
      </c>
      <c r="I2590" s="3" t="inlineStr">
        <is>
          <t>Grant</t>
        </is>
      </c>
      <c r="J2590" s="3" t="inlineStr">
        <is>
          <t>Advisory Board, Circulating Magazines, 2022-2026</t>
        </is>
      </c>
      <c r="K2590" s="3" t="n">
        <v>2022</v>
      </c>
      <c r="L2590" s="3" t="inlineStr"/>
      <c r="M2590" s="3" t="inlineStr"/>
      <c r="N2590" s="3" t="inlineStr"/>
      <c r="O2590" s="3" t="n"/>
      <c r="P2590" s="3" t="inlineStr"/>
      <c r="Q2590" s="3" t="inlineStr"/>
      <c r="R2590" s="3" t="inlineStr"/>
      <c r="S2590" s="3" t="inlineStr">
        <is>
          <t>Dept bio</t>
        </is>
      </c>
      <c r="T2590" s="3" t="n">
        <v>1</v>
      </c>
      <c r="U2590" s="3" t="inlineStr">
        <is>
          <t>Medium (self-reported in faculty bio)</t>
        </is>
      </c>
      <c r="V2590" s="3" t="n"/>
      <c r="W2590" s="3" t="inlineStr">
        <is>
          <t>Advisory Board, Circulating Magazines, 2022-2026.</t>
        </is>
      </c>
      <c r="X2590" s="3" t="inlineStr"/>
      <c r="Y2590" s="3" t="inlineStr"/>
      <c r="Z2590" s="3" t="inlineStr"/>
      <c r="AA2590" s="3" t="inlineStr"/>
      <c r="AB2590" s="3" t="inlineStr"/>
      <c r="AC2590" s="3" t="inlineStr">
        <is>
          <t>School of Arts &amp; Sciences</t>
        </is>
      </c>
      <c r="AD2590" s="3" t="n"/>
      <c r="AE2590" s="3" t="inlineStr">
        <is>
          <t>No</t>
        </is>
      </c>
      <c r="AF2590" s="3" t="inlineStr"/>
      <c r="AG2590" s="4" t="inlineStr"/>
      <c r="AH2590" s="4" t="inlineStr"/>
      <c r="AI2590" s="4" t="inlineStr"/>
    </row>
    <row r="2591">
      <c r="A2591" s="3" t="inlineStr">
        <is>
          <t>ENG-0706</t>
        </is>
      </c>
      <c r="B2591" s="3" t="inlineStr">
        <is>
          <t>Papp</t>
        </is>
      </c>
      <c r="C2591" s="3" t="inlineStr">
        <is>
          <t>Vivian</t>
        </is>
      </c>
      <c r="D2591" s="3" t="inlineStr">
        <is>
          <t>Vivian Papp</t>
        </is>
      </c>
      <c r="E2591" s="3" t="inlineStr">
        <is>
          <t>Lecturer Doctoral Schedule</t>
        </is>
      </c>
      <c r="F2591" s="3" t="inlineStr">
        <is>
          <t>NYC College of Technology</t>
        </is>
      </c>
      <c r="G2591" s="3" t="inlineStr">
        <is>
          <t>English</t>
        </is>
      </c>
      <c r="H2591" s="3" t="inlineStr">
        <is>
          <t>VIVIAN.PAPP00@citytech.cuny.edu</t>
        </is>
      </c>
      <c r="I2591" s="3" t="inlineStr">
        <is>
          <t>Paper (venue type unclear)</t>
        </is>
      </c>
      <c r="J2591" s="3" t="inlineStr">
        <is>
          <t>Amanda Hines and Elizabeth Tasker Davis for The Scriblerian (2022)</t>
        </is>
      </c>
      <c r="K2591" s="3" t="n">
        <v>2022</v>
      </c>
      <c r="L2591" s="3" t="inlineStr"/>
      <c r="M2591" s="3" t="inlineStr">
        <is>
          <t>British Women Satirists in the Long Eighteenth Century ed. Amanda Hines and Elizabeth Tasker Davis for The Scriblerian</t>
        </is>
      </c>
      <c r="N2591" s="3" t="inlineStr"/>
      <c r="O2591" s="3" t="n"/>
      <c r="P2591" s="3" t="inlineStr"/>
      <c r="Q2591" s="3" t="inlineStr"/>
      <c r="R2591" s="3" t="inlineStr"/>
      <c r="S2591" s="3" t="inlineStr">
        <is>
          <t>Dept bio</t>
        </is>
      </c>
      <c r="T2591" s="3" t="n">
        <v>1</v>
      </c>
      <c r="U2591" s="3" t="inlineStr">
        <is>
          <t>Medium (self-reported in faculty bio)</t>
        </is>
      </c>
      <c r="V2591" s="3" t="n"/>
      <c r="W2591" s="3" t="inlineStr">
        <is>
          <t>British Women Satirists in the Long Eighteenth Century ed. Amanda Hines and Elizabeth Tasker Davis for The Scriblerian (2022).</t>
        </is>
      </c>
      <c r="X2591" s="3" t="inlineStr"/>
      <c r="Y2591" s="3" t="inlineStr"/>
      <c r="Z2591" s="3" t="inlineStr"/>
      <c r="AA2591" s="3" t="inlineStr"/>
      <c r="AB2591" s="3" t="inlineStr"/>
      <c r="AC2591" s="3" t="inlineStr">
        <is>
          <t>School of Arts &amp; Sciences</t>
        </is>
      </c>
      <c r="AD2591" s="3" t="n"/>
      <c r="AE2591" s="3" t="inlineStr">
        <is>
          <t>No</t>
        </is>
      </c>
      <c r="AF2591" s="3" t="inlineStr"/>
      <c r="AG2591" s="4" t="inlineStr"/>
      <c r="AH2591" s="4" t="inlineStr"/>
      <c r="AI2591" s="4" t="inlineStr"/>
    </row>
    <row r="2592">
      <c r="A2592" s="3" t="inlineStr">
        <is>
          <t>ENG-0709</t>
        </is>
      </c>
      <c r="B2592" s="3" t="inlineStr">
        <is>
          <t>Jeyaraj</t>
        </is>
      </c>
      <c r="C2592" s="3" t="inlineStr">
        <is>
          <t>Joseph</t>
        </is>
      </c>
      <c r="D2592" s="3" t="inlineStr">
        <is>
          <t>Joseph Jeyaraj</t>
        </is>
      </c>
      <c r="E2592" s="3" t="inlineStr">
        <is>
          <t>Assistant Professor</t>
        </is>
      </c>
      <c r="F2592" s="3" t="inlineStr">
        <is>
          <t>NYC College of Technology</t>
        </is>
      </c>
      <c r="G2592" s="3" t="inlineStr">
        <is>
          <t>English</t>
        </is>
      </c>
      <c r="H2592" s="3" t="inlineStr">
        <is>
          <t>JJeyaraj@citytech.cuny.edu</t>
        </is>
      </c>
      <c r="I2592" s="3" t="inlineStr">
        <is>
          <t>Journal article</t>
        </is>
      </c>
      <c r="J2592" s="3" t="inlineStr">
        <is>
          <t>FOCUS Preview</t>
        </is>
      </c>
      <c r="K2592" s="3" t="n">
        <v>2022</v>
      </c>
      <c r="L2592" s="3" t="inlineStr">
        <is>
          <t>Programmatic Perspectives</t>
        </is>
      </c>
      <c r="M2592" s="3" t="inlineStr">
        <is>
          <t>Joseph Jeyaraj</t>
        </is>
      </c>
      <c r="N2592" s="3" t="inlineStr"/>
      <c r="O2592" s="3" t="n"/>
      <c r="P2592" s="3" t="inlineStr"/>
      <c r="Q2592" s="3" t="inlineStr"/>
      <c r="R2592" s="3" t="inlineStr">
        <is>
          <t>https://openalex.org/W7215209733</t>
        </is>
      </c>
      <c r="S2592" s="3" t="inlineStr">
        <is>
          <t>OpenAlex</t>
        </is>
      </c>
      <c r="T2592" s="3" t="n">
        <v>1</v>
      </c>
      <c r="U2592" s="3" t="inlineStr">
        <is>
          <t>High (City Tech affiliation on paper)</t>
        </is>
      </c>
      <c r="V2592" s="3" t="n"/>
      <c r="W2592" s="3" t="inlineStr"/>
      <c r="X2592" s="3" t="inlineStr">
        <is>
          <t>This edition of FOCUS offers articles on technical and professional communication pedagogy. They bring together theory and practice and make visible connections between theories underlying civic concernsand social justice with curricular and pedagogical practices for applying those theories.</t>
        </is>
      </c>
      <c r="Y2592" s="3" t="inlineStr">
        <is>
          <t>OpenAlex</t>
        </is>
      </c>
      <c r="Z2592" s="3" t="inlineStr">
        <is>
          <t>https://programmaticperspectives.cptsc.org/index.php/jpp/article/download/13/6</t>
        </is>
      </c>
      <c r="AA2592" s="3" t="inlineStr">
        <is>
          <t>Open-access PDF (via OpenAlex)</t>
        </is>
      </c>
      <c r="AB2592" s="3" t="inlineStr">
        <is>
          <t>diamond</t>
        </is>
      </c>
      <c r="AC2592" s="3" t="inlineStr">
        <is>
          <t>School of Arts &amp; Sciences</t>
        </is>
      </c>
      <c r="AD2592" s="3" t="n">
        <v>0</v>
      </c>
      <c r="AE2592" s="3" t="inlineStr">
        <is>
          <t>No</t>
        </is>
      </c>
      <c r="AF2592" s="3" t="inlineStr"/>
      <c r="AG2592" s="4" t="inlineStr"/>
      <c r="AH2592" s="4" t="inlineStr"/>
      <c r="AI2592" s="4" t="inlineStr"/>
    </row>
    <row r="2593">
      <c r="A2593" s="3" t="inlineStr">
        <is>
          <t>ENG-0711</t>
        </is>
      </c>
      <c r="B2593" s="3" t="inlineStr">
        <is>
          <t>Lansiquot-Panagiotakis</t>
        </is>
      </c>
      <c r="C2593" s="3" t="inlineStr">
        <is>
          <t>Reneta</t>
        </is>
      </c>
      <c r="D2593" s="3" t="inlineStr">
        <is>
          <t>Reneta Lansiquot-Panagiotakis</t>
        </is>
      </c>
      <c r="E2593" s="3" t="inlineStr">
        <is>
          <t>Professor</t>
        </is>
      </c>
      <c r="F2593" s="3" t="inlineStr">
        <is>
          <t>NYC College of Technology</t>
        </is>
      </c>
      <c r="G2593" s="3" t="inlineStr">
        <is>
          <t>English</t>
        </is>
      </c>
      <c r="H2593" s="3" t="inlineStr">
        <is>
          <t>RLansiquot@citytech.cuny.edu</t>
        </is>
      </c>
      <c r="I2593" s="3" t="inlineStr">
        <is>
          <t>Paper (venue type unclear)</t>
        </is>
      </c>
      <c r="J2593" s="3" t="inlineStr">
        <is>
          <t>Game-based learning: An interdisciplinary approach to language and technology</t>
        </is>
      </c>
      <c r="K2593" s="3" t="n">
        <v>2022</v>
      </c>
      <c r="L2593" s="3" t="inlineStr"/>
      <c r="M2593" s="3" t="inlineStr">
        <is>
          <t>Cunningham, T., Lansiquot, R., Lewis, M., Ramgopal, K., &amp; Veliz, C</t>
        </is>
      </c>
      <c r="N2593" s="3" t="inlineStr"/>
      <c r="O2593" s="3" t="n"/>
      <c r="P2593" s="3" t="inlineStr"/>
      <c r="Q2593" s="3" t="inlineStr"/>
      <c r="R2593" s="3" t="inlineStr"/>
      <c r="S2593" s="3" t="inlineStr">
        <is>
          <t>Dept bio</t>
        </is>
      </c>
      <c r="T2593" s="3" t="n">
        <v>1</v>
      </c>
      <c r="U2593" s="3" t="inlineStr">
        <is>
          <t>Medium (self-reported in faculty bio)</t>
        </is>
      </c>
      <c r="V2593" s="3" t="n"/>
      <c r="W2593" s="3" t="inlineStr">
        <is>
          <t>Cunningham, T., Lansiquot, R., Lewis, M., Ramgopal, K., &amp; Veliz, C. (2022). Game-based learning: An interdisciplinary approach to language and technology. In Proceedings of EdMedia: World Conference on Educational Media and Technology. New York, NY: Association for the Advancement of Computing in Education (AACE).</t>
        </is>
      </c>
      <c r="X2593" s="3" t="inlineStr"/>
      <c r="Y2593" s="3" t="inlineStr"/>
      <c r="Z2593" s="3" t="inlineStr"/>
      <c r="AA2593" s="3" t="inlineStr"/>
      <c r="AB2593" s="3" t="inlineStr"/>
      <c r="AC2593" s="3" t="inlineStr">
        <is>
          <t>School of Arts &amp; Sciences</t>
        </is>
      </c>
      <c r="AD2593" s="3" t="n"/>
      <c r="AE2593" s="3" t="inlineStr">
        <is>
          <t>No</t>
        </is>
      </c>
      <c r="AF2593" s="3" t="inlineStr"/>
      <c r="AG2593" s="4" t="inlineStr"/>
      <c r="AH2593" s="4" t="inlineStr"/>
      <c r="AI2593" s="4" t="inlineStr"/>
    </row>
    <row r="2594">
      <c r="A2594" s="3" t="inlineStr">
        <is>
          <t>ENG-0712</t>
        </is>
      </c>
      <c r="B2594" s="3" t="inlineStr">
        <is>
          <t>Jeyaraj</t>
        </is>
      </c>
      <c r="C2594" s="3" t="inlineStr">
        <is>
          <t>Joseph</t>
        </is>
      </c>
      <c r="D2594" s="3" t="inlineStr">
        <is>
          <t>Joseph Jeyaraj</t>
        </is>
      </c>
      <c r="E2594" s="3" t="inlineStr">
        <is>
          <t>Assistant Professor</t>
        </is>
      </c>
      <c r="F2594" s="3" t="inlineStr">
        <is>
          <t>NYC College of Technology</t>
        </is>
      </c>
      <c r="G2594" s="3" t="inlineStr">
        <is>
          <t>English</t>
        </is>
      </c>
      <c r="H2594" s="3" t="inlineStr">
        <is>
          <t>JJeyaraj@citytech.cuny.edu</t>
        </is>
      </c>
      <c r="I2594" s="3" t="inlineStr">
        <is>
          <t>Conference paper</t>
        </is>
      </c>
      <c r="J2594" s="3" t="inlineStr">
        <is>
          <t>Metonymic Technical Writing for the 737 Max: Appropriate Genres, Effective Procedures</t>
        </is>
      </c>
      <c r="K2594" s="3" t="n">
        <v>2022</v>
      </c>
      <c r="L2594" s="3" t="inlineStr">
        <is>
          <t>IEEE International Professional Communication Conference (ProComm)</t>
        </is>
      </c>
      <c r="M2594" s="3" t="inlineStr">
        <is>
          <t>Joseph Jeyaraj</t>
        </is>
      </c>
      <c r="N2594" s="3" t="inlineStr"/>
      <c r="O2594" s="3" t="n"/>
      <c r="P2594" s="3" t="inlineStr"/>
      <c r="Q2594" s="3" t="inlineStr">
        <is>
          <t>10.1109/procomm53155.2022.00064</t>
        </is>
      </c>
      <c r="R2594" s="3" t="inlineStr">
        <is>
          <t>https://doi.org/10.1109/procomm53155.2022.00064</t>
        </is>
      </c>
      <c r="S2594" s="3" t="inlineStr">
        <is>
          <t>OpenAlex</t>
        </is>
      </c>
      <c r="T2594" s="3" t="n">
        <v>1</v>
      </c>
      <c r="U2594" s="3" t="inlineStr">
        <is>
          <t>High (City Tech affiliation on paper)</t>
        </is>
      </c>
      <c r="V2594" s="3" t="n"/>
      <c r="W2594" s="3" t="inlineStr"/>
      <c r="X2594" s="3" t="inlineStr">
        <is>
          <t>Technical writing plays a critical role in how human beings interact with technology, and this essay examines the role of technical writing in the airplane crashes involving the 737 Max. It raises the question over whether if different genres of technical writing had been used these airplane crashes could have been prevented. The essay argues that while some forms of technical writing are metonymic in nature, depending on the genre of writing used, the manner in which metonymy operates, and how metonymic content is communicated, metonymy can vary from genre to genre. Consequently, the essay also argues that if different genres of writing had been used as documentation for the 737 Max, both crashes may not have happened.</t>
        </is>
      </c>
      <c r="Y2594" s="3" t="inlineStr">
        <is>
          <t>OpenAlex</t>
        </is>
      </c>
      <c r="Z2594" s="3" t="inlineStr"/>
      <c r="AA2594" s="3" t="inlineStr">
        <is>
          <t>Not found</t>
        </is>
      </c>
      <c r="AB2594" s="3" t="inlineStr">
        <is>
          <t>closed</t>
        </is>
      </c>
      <c r="AC2594" s="3" t="inlineStr">
        <is>
          <t>School of Arts &amp; Sciences</t>
        </is>
      </c>
      <c r="AD2594" s="3" t="n">
        <v>0</v>
      </c>
      <c r="AE2594" s="3" t="inlineStr">
        <is>
          <t>No</t>
        </is>
      </c>
      <c r="AF2594" s="3" t="inlineStr"/>
      <c r="AG2594" s="4" t="inlineStr"/>
      <c r="AH2594" s="4" t="inlineStr"/>
      <c r="AI2594" s="4" t="inlineStr"/>
    </row>
    <row r="2595">
      <c r="A2595" s="3" t="inlineStr">
        <is>
          <t>ENG-0714</t>
        </is>
      </c>
      <c r="B2595" s="3" t="inlineStr">
        <is>
          <t>Guida</t>
        </is>
      </c>
      <c r="C2595" s="3" t="inlineStr">
        <is>
          <t>George</t>
        </is>
      </c>
      <c r="D2595" s="3" t="inlineStr">
        <is>
          <t>George Guida</t>
        </is>
      </c>
      <c r="E2595" s="3" t="inlineStr">
        <is>
          <t>Professor</t>
        </is>
      </c>
      <c r="F2595" s="3" t="inlineStr">
        <is>
          <t>NYC College of Technology</t>
        </is>
      </c>
      <c r="G2595" s="3" t="inlineStr">
        <is>
          <t>English</t>
        </is>
      </c>
      <c r="H2595" s="3" t="inlineStr">
        <is>
          <t>GGuida@citytech.cuny.edu</t>
        </is>
      </c>
      <c r="I2595" s="3" t="inlineStr">
        <is>
          <t>Book</t>
        </is>
      </c>
      <c r="J2595" s="3" t="inlineStr">
        <is>
          <t>Posts from Suburbia: A Novel</t>
        </is>
      </c>
      <c r="K2595" s="3" t="n">
        <v>2022</v>
      </c>
      <c r="L2595" s="3" t="inlineStr"/>
      <c r="M2595" s="3" t="inlineStr"/>
      <c r="N2595" s="3" t="inlineStr"/>
      <c r="O2595" s="3" t="n"/>
      <c r="P2595" s="3" t="inlineStr"/>
      <c r="Q2595" s="3" t="inlineStr"/>
      <c r="R2595" s="3" t="inlineStr"/>
      <c r="S2595" s="3" t="inlineStr">
        <is>
          <t>Dept bio</t>
        </is>
      </c>
      <c r="T2595" s="3" t="n">
        <v>1</v>
      </c>
      <c r="U2595" s="3" t="inlineStr">
        <is>
          <t>Medium (self-reported in faculty bio)</t>
        </is>
      </c>
      <c r="V2595" s="3" t="n"/>
      <c r="W2595" s="3" t="inlineStr">
        <is>
          <t>Posts from Suburbia: A Novel. Farmington, ME: Encircle Publications, 2022.</t>
        </is>
      </c>
      <c r="X2595" s="3" t="inlineStr"/>
      <c r="Y2595" s="3" t="inlineStr"/>
      <c r="Z2595" s="3" t="inlineStr"/>
      <c r="AA2595" s="3" t="inlineStr"/>
      <c r="AB2595" s="3" t="inlineStr"/>
      <c r="AC2595" s="3" t="inlineStr">
        <is>
          <t>School of Arts &amp; Sciences</t>
        </is>
      </c>
      <c r="AD2595" s="3" t="n"/>
      <c r="AE2595" s="3" t="inlineStr">
        <is>
          <t>No</t>
        </is>
      </c>
      <c r="AF2595" s="3" t="inlineStr"/>
      <c r="AG2595" s="4" t="inlineStr"/>
      <c r="AH2595" s="4" t="inlineStr"/>
      <c r="AI2595" s="4" t="inlineStr"/>
    </row>
    <row r="2596">
      <c r="A2596" s="3" t="inlineStr">
        <is>
          <t>ENG-0715</t>
        </is>
      </c>
      <c r="B2596" s="3" t="inlineStr">
        <is>
          <t>Westengard</t>
        </is>
      </c>
      <c r="C2596" s="3" t="inlineStr">
        <is>
          <t>Laura</t>
        </is>
      </c>
      <c r="D2596" s="3" t="inlineStr">
        <is>
          <t>Laura Westengard</t>
        </is>
      </c>
      <c r="E2596" s="3" t="inlineStr">
        <is>
          <t>Professor</t>
        </is>
      </c>
      <c r="F2596" s="3" t="inlineStr">
        <is>
          <t>NYC College of Technology</t>
        </is>
      </c>
      <c r="G2596" s="3" t="inlineStr">
        <is>
          <t>English</t>
        </is>
      </c>
      <c r="H2596" s="3" t="inlineStr">
        <is>
          <t>LWestengard@citytech.cuny.edu</t>
        </is>
      </c>
      <c r="I2596" s="3" t="inlineStr">
        <is>
          <t>Book chapter</t>
        </is>
      </c>
      <c r="J2596" s="3" t="inlineStr">
        <is>
          <t>Queer Gothic Literature and Culture</t>
        </is>
      </c>
      <c r="K2596" s="3" t="n">
        <v>2022</v>
      </c>
      <c r="L2596" s="3" t="inlineStr">
        <is>
          <t>Edinburgh University Press eBooks</t>
        </is>
      </c>
      <c r="M2596" s="3" t="inlineStr">
        <is>
          <t>Laura Westengard</t>
        </is>
      </c>
      <c r="N2596" s="3" t="inlineStr"/>
      <c r="O2596" s="3" t="n"/>
      <c r="P2596" s="3" t="inlineStr"/>
      <c r="Q2596" s="3" t="inlineStr">
        <is>
          <t>10.3366/edinburgh/9781474490122.003.0017</t>
        </is>
      </c>
      <c r="R2596" s="3" t="inlineStr">
        <is>
          <t>https://doi.org/10.3366/edinburgh/9781474490122.003.0017</t>
        </is>
      </c>
      <c r="S2596" s="3" t="inlineStr">
        <is>
          <t>OpenAlex; CUNY Academic Works; Dept bio</t>
        </is>
      </c>
      <c r="T2596" s="3" t="n">
        <v>3</v>
      </c>
      <c r="U2596" s="3" t="inlineStr">
        <is>
          <t>High (City Tech affiliation on paper); 3 sources</t>
        </is>
      </c>
      <c r="V2596" s="3" t="n"/>
      <c r="W2596" s="3" t="inlineStr">
        <is>
          <t>“Queer Gothic Literature and Culture.” Twentieth Century Gothic: An Edinburgh Companion. Eds. Sorcha Ní Fhlainn and Bernice Murphy. Edinburgh: Edinburgh University Press, 2022.</t>
        </is>
      </c>
      <c r="X2596" s="3" t="inlineStr">
        <is>
          <t>Here, it is observed that since the first Gothic novel, Horace Walpole’s The Castle of Otranto (1764), the Gothic has included themes of transgressive sexuality. Though Gothic themes and tropes have morphed over the years to reflect shifting cultural anxieties and desires, Gothicism along with its inherent queerness has persisted in various forms up to the present. This chapter highlights examples of queer Gothic in 20th-century cultural production across multiple genres and media, including queer Gothic cinema such as Dracula’s Daughter (1936), Rebecca (1940), and Suddenly Last Summer (1959), fiction such as Shirley Jackson’s The Haunting of Hill House (1959) and Anne Rice’s The Vampire Chronicles (1976–), and late 20th century AIDS-era visual and performance art. Through these examples, the chapter examines queerness within the Gothic, the gothicism in queer culture, and the function of the queer Gothic as an anti-normative orientation.</t>
        </is>
      </c>
      <c r="Y2596" s="3" t="inlineStr">
        <is>
          <t>OpenAlex</t>
        </is>
      </c>
      <c r="Z2596" s="3" t="inlineStr">
        <is>
          <t>https://academicworks.cuny.edu/context/ny_pubs/article/1978/viewcontent/EUP_20th_C_Gothic_Westengard_Queer_Gothic.pdf</t>
        </is>
      </c>
      <c r="AA2596" s="3" t="inlineStr">
        <is>
          <t>Not found</t>
        </is>
      </c>
      <c r="AB2596" s="3" t="inlineStr">
        <is>
          <t>closed</t>
        </is>
      </c>
      <c r="AC2596" s="3" t="inlineStr">
        <is>
          <t>School of Arts &amp; Sciences</t>
        </is>
      </c>
      <c r="AD2596" s="3" t="n">
        <v>0</v>
      </c>
      <c r="AE2596" s="3" t="inlineStr">
        <is>
          <t>No</t>
        </is>
      </c>
      <c r="AF2596" s="3" t="inlineStr"/>
      <c r="AG2596" s="4" t="inlineStr"/>
      <c r="AH2596" s="4" t="inlineStr"/>
      <c r="AI2596" s="4" t="inlineStr"/>
    </row>
    <row r="2597">
      <c r="A2597" s="3" t="inlineStr">
        <is>
          <t>ENG-0716</t>
        </is>
      </c>
      <c r="B2597" s="3" t="inlineStr">
        <is>
          <t>Westengard</t>
        </is>
      </c>
      <c r="C2597" s="3" t="inlineStr">
        <is>
          <t>Laura</t>
        </is>
      </c>
      <c r="D2597" s="3" t="inlineStr">
        <is>
          <t>Laura Westengard</t>
        </is>
      </c>
      <c r="E2597" s="3" t="inlineStr">
        <is>
          <t>Professor</t>
        </is>
      </c>
      <c r="F2597" s="3" t="inlineStr">
        <is>
          <t>NYC College of Technology</t>
        </is>
      </c>
      <c r="G2597" s="3" t="inlineStr">
        <is>
          <t>English</t>
        </is>
      </c>
      <c r="H2597" s="3" t="inlineStr">
        <is>
          <t>LWestengard@citytech.cuny.edu</t>
        </is>
      </c>
      <c r="I2597" s="3" t="inlineStr">
        <is>
          <t>Book chapter</t>
        </is>
      </c>
      <c r="J2597" s="3" t="inlineStr">
        <is>
          <t>Queer Horror</t>
        </is>
      </c>
      <c r="K2597" s="3" t="n">
        <v>2022</v>
      </c>
      <c r="L2597" s="3" t="inlineStr">
        <is>
          <t>Cambridge University Press eBooks</t>
        </is>
      </c>
      <c r="M2597" s="3" t="inlineStr">
        <is>
          <t>Laura Westengard</t>
        </is>
      </c>
      <c r="N2597" s="3" t="inlineStr"/>
      <c r="O2597" s="3" t="n"/>
      <c r="P2597" s="3" t="inlineStr"/>
      <c r="Q2597" s="3" t="inlineStr">
        <is>
          <t>10.1017/9781009071550.011</t>
        </is>
      </c>
      <c r="R2597" s="3" t="inlineStr">
        <is>
          <t>https://doi.org/10.1017/9781009071550.011</t>
        </is>
      </c>
      <c r="S2597" s="3" t="inlineStr">
        <is>
          <t>OpenAlex; CUNY Academic Works</t>
        </is>
      </c>
      <c r="T2597" s="3" t="n">
        <v>2</v>
      </c>
      <c r="U2597" s="3" t="inlineStr">
        <is>
          <t>High (City Tech affiliation on paper); 2 sources</t>
        </is>
      </c>
      <c r="V2597" s="3" t="n"/>
      <c r="W2597" s="3" t="inlineStr"/>
      <c r="X2597" s="3" t="inlineStr">
        <is>
          <t>This chapter examines the queer Gothicism of American horror to consider the ways in which marginalized genders and sexualities have been either condemned or covertly endorsed through horror’s textual and visual mediums. In mainstream cis-heteronormative society, queer genders and sexualities have been an abjectified, “horrific” presence, and these mainstream investments represented via horror, as a mode of expression devoted to irruptions of the body, means that the presence of queerness is often registered as an a priori spoliation of bodily norms. Like the term “queer” itself, audiences have often reappropriated the Gothic figures that appear in horror, and some queer creators have intentionally deployed such Gothicisms for the sake of representing queerness. This chapter explores the conflicting purposes of horror’s depiction of queerness by reviewing several Gothic tropes as they appear in American horror texts, focusing specifically on monstrosity, vampirism, the asylum, medical body horror, and haunting.</t>
        </is>
      </c>
      <c r="Y2597" s="3" t="inlineStr">
        <is>
          <t>OpenAlex</t>
        </is>
      </c>
      <c r="Z2597" s="3" t="inlineStr">
        <is>
          <t>https://academicworks.cuny.edu/context/ny_pubs/article/1952/viewcontent/CUP_American_Horror_Westengard_Queer_Horror.pdf</t>
        </is>
      </c>
      <c r="AA2597" s="3" t="inlineStr">
        <is>
          <t>Not found</t>
        </is>
      </c>
      <c r="AB2597" s="3" t="inlineStr">
        <is>
          <t>closed</t>
        </is>
      </c>
      <c r="AC2597" s="3" t="inlineStr">
        <is>
          <t>School of Arts &amp; Sciences</t>
        </is>
      </c>
      <c r="AD2597" s="3" t="n">
        <v>0</v>
      </c>
      <c r="AE2597" s="3" t="inlineStr">
        <is>
          <t>No</t>
        </is>
      </c>
      <c r="AF2597" s="3" t="inlineStr"/>
      <c r="AG2597" s="4" t="inlineStr"/>
      <c r="AH2597" s="4" t="inlineStr"/>
      <c r="AI2597" s="4" t="inlineStr"/>
    </row>
    <row r="2598">
      <c r="A2598" s="3" t="inlineStr">
        <is>
          <t>ENG-0717</t>
        </is>
      </c>
      <c r="B2598" s="3" t="inlineStr">
        <is>
          <t>Westengard</t>
        </is>
      </c>
      <c r="C2598" s="3" t="inlineStr">
        <is>
          <t>Laura</t>
        </is>
      </c>
      <c r="D2598" s="3" t="inlineStr">
        <is>
          <t>Laura Westengard</t>
        </is>
      </c>
      <c r="E2598" s="3" t="inlineStr">
        <is>
          <t>Professor</t>
        </is>
      </c>
      <c r="F2598" s="3" t="inlineStr">
        <is>
          <t>NYC College of Technology</t>
        </is>
      </c>
      <c r="G2598" s="3" t="inlineStr">
        <is>
          <t>English</t>
        </is>
      </c>
      <c r="H2598" s="3" t="inlineStr">
        <is>
          <t>LWestengard@citytech.cuny.edu</t>
        </is>
      </c>
      <c r="I2598" s="3" t="inlineStr">
        <is>
          <t>Book chapter</t>
        </is>
      </c>
      <c r="J2598" s="3" t="inlineStr">
        <is>
          <t>Queer Horror.” The Cambridge Companion to American Horror</t>
        </is>
      </c>
      <c r="K2598" s="3" t="n">
        <v>2022</v>
      </c>
      <c r="L2598" s="3" t="inlineStr"/>
      <c r="M2598" s="3" t="inlineStr"/>
      <c r="N2598" s="3" t="inlineStr"/>
      <c r="O2598" s="3" t="n"/>
      <c r="P2598" s="3" t="inlineStr"/>
      <c r="Q2598" s="3" t="inlineStr"/>
      <c r="R2598" s="3" t="inlineStr"/>
      <c r="S2598" s="3" t="inlineStr">
        <is>
          <t>Dept bio</t>
        </is>
      </c>
      <c r="T2598" s="3" t="n">
        <v>1</v>
      </c>
      <c r="U2598" s="3" t="inlineStr">
        <is>
          <t>Medium (self-reported in faculty bio)</t>
        </is>
      </c>
      <c r="V2598" s="3" t="n"/>
      <c r="W2598" s="3" t="inlineStr">
        <is>
          <t>“Queer Horror.” The Cambridge Companion to American Horror. Ed. Mark Storey and Stephen Shapiro. Cambridge: Cambridge University Press, 2022.</t>
        </is>
      </c>
      <c r="X2598" s="3" t="inlineStr"/>
      <c r="Y2598" s="3" t="inlineStr"/>
      <c r="Z2598" s="3" t="inlineStr"/>
      <c r="AA2598" s="3" t="inlineStr"/>
      <c r="AB2598" s="3" t="inlineStr"/>
      <c r="AC2598" s="3" t="inlineStr">
        <is>
          <t>School of Arts &amp; Sciences</t>
        </is>
      </c>
      <c r="AD2598" s="3" t="n"/>
      <c r="AE2598" s="3" t="inlineStr">
        <is>
          <t>No</t>
        </is>
      </c>
      <c r="AF2598" s="3" t="inlineStr"/>
      <c r="AG2598" s="4" t="inlineStr"/>
      <c r="AH2598" s="4" t="inlineStr"/>
      <c r="AI2598" s="4" t="inlineStr"/>
    </row>
    <row r="2599">
      <c r="A2599" s="3" t="inlineStr">
        <is>
          <t>ENG-0718</t>
        </is>
      </c>
      <c r="B2599" s="3" t="inlineStr">
        <is>
          <t>Sears</t>
        </is>
      </c>
      <c r="C2599" s="3" t="inlineStr">
        <is>
          <t>Jennifer</t>
        </is>
      </c>
      <c r="D2599" s="3" t="inlineStr">
        <is>
          <t>Jennifer Sears</t>
        </is>
      </c>
      <c r="E2599" s="3" t="inlineStr">
        <is>
          <t>Associate Professor</t>
        </is>
      </c>
      <c r="F2599" s="3" t="inlineStr">
        <is>
          <t>NYC College of Technology</t>
        </is>
      </c>
      <c r="G2599" s="3" t="inlineStr">
        <is>
          <t>English</t>
        </is>
      </c>
      <c r="H2599" s="3" t="inlineStr">
        <is>
          <t>JSears@citytech.cuny.edu</t>
        </is>
      </c>
      <c r="I2599" s="3" t="inlineStr">
        <is>
          <t>Book</t>
        </is>
      </c>
      <c r="J2599" s="3" t="inlineStr">
        <is>
          <t>Raylene Hinz-Penner: A Tribute</t>
        </is>
      </c>
      <c r="K2599" s="3" t="n">
        <v>2022</v>
      </c>
      <c r="L2599" s="3" t="inlineStr"/>
      <c r="M2599" s="3" t="inlineStr"/>
      <c r="N2599" s="3" t="inlineStr"/>
      <c r="O2599" s="3" t="n"/>
      <c r="P2599" s="3" t="inlineStr"/>
      <c r="Q2599" s="3" t="inlineStr"/>
      <c r="R2599" s="3" t="inlineStr"/>
      <c r="S2599" s="3" t="inlineStr">
        <is>
          <t>Dept bio</t>
        </is>
      </c>
      <c r="T2599" s="3" t="n">
        <v>1</v>
      </c>
      <c r="U2599" s="3" t="inlineStr">
        <is>
          <t>Medium (self-reported in faculty bio)</t>
        </is>
      </c>
      <c r="V2599" s="3" t="n"/>
      <c r="W2599" s="3" t="inlineStr">
        <is>
          <t>“Raylene Hinz-Penner: A Tribute.” 30+ Years of Mennonite/s Writing. Journal of the Center for Mennonite Writing. Vol. 15; No. 1. October 2022.</t>
        </is>
      </c>
      <c r="X2599" s="3" t="inlineStr"/>
      <c r="Y2599" s="3" t="inlineStr"/>
      <c r="Z2599" s="3" t="inlineStr"/>
      <c r="AA2599" s="3" t="inlineStr"/>
      <c r="AB2599" s="3" t="inlineStr"/>
      <c r="AC2599" s="3" t="inlineStr">
        <is>
          <t>School of Arts &amp; Sciences</t>
        </is>
      </c>
      <c r="AD2599" s="3" t="n"/>
      <c r="AE2599" s="3" t="inlineStr">
        <is>
          <t>No</t>
        </is>
      </c>
      <c r="AF2599" s="3" t="inlineStr"/>
      <c r="AG2599" s="4" t="inlineStr"/>
      <c r="AH2599" s="4" t="inlineStr"/>
      <c r="AI2599" s="4" t="inlineStr"/>
    </row>
    <row r="2600">
      <c r="A2600" s="3" t="inlineStr">
        <is>
          <t>ENG-0720</t>
        </is>
      </c>
      <c r="B2600" s="3" t="inlineStr">
        <is>
          <t>Saddik</t>
        </is>
      </c>
      <c r="C2600" s="3" t="inlineStr">
        <is>
          <t>Annette</t>
        </is>
      </c>
      <c r="D2600" s="3" t="inlineStr">
        <is>
          <t>Annette Saddik</t>
        </is>
      </c>
      <c r="E2600" s="3" t="inlineStr">
        <is>
          <t>Distinguished Professor</t>
        </is>
      </c>
      <c r="F2600" s="3" t="inlineStr">
        <is>
          <t>NYC College of Technology</t>
        </is>
      </c>
      <c r="G2600" s="3" t="inlineStr">
        <is>
          <t>English</t>
        </is>
      </c>
      <c r="H2600" s="3" t="inlineStr">
        <is>
          <t>ASaddik@citytech.cuny.edu</t>
        </is>
      </c>
      <c r="I2600" s="3" t="inlineStr">
        <is>
          <t>Book</t>
        </is>
      </c>
      <c r="J2600" s="3" t="inlineStr">
        <is>
          <t>Reimagining Representation in Tennessee Williams's Late Plays</t>
        </is>
      </c>
      <c r="K2600" s="3" t="n">
        <v>2022</v>
      </c>
      <c r="L2600" s="3" t="inlineStr"/>
      <c r="M2600" s="3" t="inlineStr"/>
      <c r="N2600" s="3" t="inlineStr"/>
      <c r="O2600" s="3" t="n"/>
      <c r="P2600" s="3" t="inlineStr"/>
      <c r="Q2600" s="3" t="inlineStr"/>
      <c r="R2600" s="3" t="inlineStr"/>
      <c r="S2600" s="3" t="inlineStr">
        <is>
          <t>Dept bio</t>
        </is>
      </c>
      <c r="T2600" s="3" t="n">
        <v>1</v>
      </c>
      <c r="U2600" s="3" t="inlineStr">
        <is>
          <t>Medium (self-reported in faculty bio)</t>
        </is>
      </c>
      <c r="V2600" s="3" t="n"/>
      <c r="W2600" s="3" t="inlineStr">
        <is>
          <t>"Reimagining Representation in Tennessee Williams's Late Plays" [translated into Portuguese]. Invited Introduction to Nem loucas, Nem reprimidas: O confronto contracultural da mulher com o mainstream nas late plays de Tennessee Williams [Neither Crazy nor Repressed: Women's Countercultural Confrontations with the Mainstream in Tennessee Williams's Late Plays], Luis Marcio Arnaut. São Paulo: Alameda Publishing, 2022: 11-22.</t>
        </is>
      </c>
      <c r="X2600" s="3" t="inlineStr"/>
      <c r="Y2600" s="3" t="inlineStr"/>
      <c r="Z2600" s="3" t="inlineStr"/>
      <c r="AA2600" s="3" t="inlineStr"/>
      <c r="AB2600" s="3" t="inlineStr"/>
      <c r="AC2600" s="3" t="inlineStr">
        <is>
          <t>School of Arts &amp; Sciences</t>
        </is>
      </c>
      <c r="AD2600" s="3" t="n"/>
      <c r="AE2600" s="3" t="inlineStr">
        <is>
          <t>No</t>
        </is>
      </c>
      <c r="AF2600" s="3" t="inlineStr"/>
      <c r="AG2600" s="4" t="inlineStr"/>
      <c r="AH2600" s="4" t="inlineStr"/>
      <c r="AI2600" s="4" t="inlineStr"/>
    </row>
    <row r="2601">
      <c r="A2601" s="3" t="inlineStr">
        <is>
          <t>ENG-0723</t>
        </is>
      </c>
      <c r="B2601" s="3" t="inlineStr">
        <is>
          <t>Franklin</t>
        </is>
      </c>
      <c r="C2601" s="3" t="inlineStr">
        <is>
          <t>Joseph</t>
        </is>
      </c>
      <c r="D2601" s="3" t="inlineStr">
        <is>
          <t>Joseph Franklin</t>
        </is>
      </c>
      <c r="E2601" s="3" t="inlineStr">
        <is>
          <t>Assistant Professor</t>
        </is>
      </c>
      <c r="F2601" s="3" t="inlineStr">
        <is>
          <t>NYC College of Technology</t>
        </is>
      </c>
      <c r="G2601" s="3" t="inlineStr">
        <is>
          <t>English</t>
        </is>
      </c>
      <c r="H2601" s="3" t="inlineStr">
        <is>
          <t>JFranklin@citytech.cuny.edu</t>
        </is>
      </c>
      <c r="I2601" s="3" t="inlineStr">
        <is>
          <t>Paper (venue type unclear)</t>
        </is>
      </c>
      <c r="J2601" s="3" t="inlineStr">
        <is>
          <t>Show your work(flow)</t>
        </is>
      </c>
      <c r="K2601" s="3" t="n">
        <v>2022</v>
      </c>
      <c r="L2601" s="3" t="inlineStr"/>
      <c r="M2601" s="3" t="inlineStr"/>
      <c r="N2601" s="3" t="inlineStr"/>
      <c r="O2601" s="3" t="n"/>
      <c r="P2601" s="3" t="inlineStr"/>
      <c r="Q2601" s="3" t="inlineStr"/>
      <c r="R2601" s="3" t="inlineStr">
        <is>
          <t>https://dept.writing.wisc.edu/blog/show-your-workflow/</t>
        </is>
      </c>
      <c r="S2601" s="3" t="inlineStr">
        <is>
          <t>Dept bio</t>
        </is>
      </c>
      <c r="T2601" s="3" t="n">
        <v>1</v>
      </c>
      <c r="U2601" s="3" t="inlineStr">
        <is>
          <t>Medium (self-reported in faculty bio)</t>
        </is>
      </c>
      <c r="V2601" s="3" t="n"/>
      <c r="W2601" s="3" t="inlineStr">
        <is>
          <t>(2022). Show your work(flow). In E. Cecil-Lemkin &amp; J. Conrad (Eds.) Another Word; The Writing Center Blog: University of Wisconsin Madison. https://dept.writing.wisc.edu/blog/show-your-workflow/</t>
        </is>
      </c>
      <c r="X2601" s="3" t="inlineStr"/>
      <c r="Y2601" s="3" t="inlineStr"/>
      <c r="Z2601" s="3" t="inlineStr"/>
      <c r="AA2601" s="3" t="inlineStr"/>
      <c r="AB2601" s="3" t="inlineStr"/>
      <c r="AC2601" s="3" t="inlineStr">
        <is>
          <t>School of Arts &amp; Sciences</t>
        </is>
      </c>
      <c r="AD2601" s="3" t="n"/>
      <c r="AE2601" s="3" t="inlineStr">
        <is>
          <t>No</t>
        </is>
      </c>
      <c r="AF2601" s="3" t="inlineStr"/>
      <c r="AG2601" s="4" t="inlineStr"/>
      <c r="AH2601" s="4" t="inlineStr"/>
      <c r="AI2601" s="4" t="inlineStr"/>
    </row>
    <row r="2602">
      <c r="A2602" s="3" t="inlineStr">
        <is>
          <t>ENG-0724</t>
        </is>
      </c>
      <c r="B2602" s="3" t="inlineStr">
        <is>
          <t>Leston</t>
        </is>
      </c>
      <c r="C2602" s="3" t="inlineStr">
        <is>
          <t>Robert</t>
        </is>
      </c>
      <c r="D2602" s="3" t="inlineStr">
        <is>
          <t>Robert Leston</t>
        </is>
      </c>
      <c r="E2602" s="3" t="inlineStr">
        <is>
          <t>Professor</t>
        </is>
      </c>
      <c r="F2602" s="3" t="inlineStr">
        <is>
          <t>NYC College of Technology</t>
        </is>
      </c>
      <c r="G2602" s="3" t="inlineStr">
        <is>
          <t>English</t>
        </is>
      </c>
      <c r="H2602" s="3" t="inlineStr">
        <is>
          <t>RLeston@citytech.cuny.edu</t>
        </is>
      </c>
      <c r="I2602" s="3" t="inlineStr">
        <is>
          <t>Paper (venue type unclear)</t>
        </is>
      </c>
      <c r="J2602" s="3" t="inlineStr">
        <is>
          <t>The Politics of Recognition in Building Pluriversal Possibilities: Posthumanism, Buen Vivir, and Zapatismo</t>
        </is>
      </c>
      <c r="K2602" s="3" t="n">
        <v>2022</v>
      </c>
      <c r="L2602" s="3" t="inlineStr">
        <is>
          <t>Publications and Research</t>
        </is>
      </c>
      <c r="M2602" s="3" t="inlineStr">
        <is>
          <t>Leston, Robert</t>
        </is>
      </c>
      <c r="N2602" s="3" t="inlineStr"/>
      <c r="O2602" s="3" t="n"/>
      <c r="P2602" s="3" t="inlineStr"/>
      <c r="Q2602" s="3" t="inlineStr"/>
      <c r="R2602" s="3" t="inlineStr">
        <is>
          <t>https://academicworks.cuny.edu/ny_pubs/1194</t>
        </is>
      </c>
      <c r="S2602" s="3" t="inlineStr">
        <is>
          <t>CUNY Academic Works; Dept bio</t>
        </is>
      </c>
      <c r="T2602" s="3" t="n">
        <v>2</v>
      </c>
      <c r="U2602" s="3" t="inlineStr">
        <is>
          <t>High (in CUNY Academic Works); 2 sources</t>
        </is>
      </c>
      <c r="V2602" s="3" t="n"/>
      <c r="W2602" s="3" t="inlineStr">
        <is>
          <t>Lestón, Robert. “The Politics of Recognition in Building Pluriversal Possibilities: Posthumanism, Buen Vivir, and Zapatismo” in Decolonial Conversations in Posthuman and New Material Rhetorics, eds. David M. Grant and Jennifer Clary-Lemon. Ohio State University Press. Fall 2022. »More Info</t>
        </is>
      </c>
      <c r="X2602" s="3" t="inlineStr"/>
      <c r="Y2602" s="3" t="inlineStr"/>
      <c r="Z2602" s="3" t="inlineStr">
        <is>
          <t>https://academicworks.cuny.edu/context/ny_pubs/article/2222/viewcontent/leston_submissionDMG__revised_5.1.21.update.pdf</t>
        </is>
      </c>
      <c r="AA2602" s="3" t="inlineStr">
        <is>
          <t>PDF in CUNY Academic Works</t>
        </is>
      </c>
      <c r="AB2602" s="3" t="inlineStr"/>
      <c r="AC2602" s="3" t="inlineStr">
        <is>
          <t>School of Arts &amp; Sciences</t>
        </is>
      </c>
      <c r="AD2602" s="3" t="n"/>
      <c r="AE2602" s="3" t="inlineStr">
        <is>
          <t>No</t>
        </is>
      </c>
      <c r="AF2602" s="3" t="inlineStr"/>
      <c r="AG2602" s="4" t="inlineStr"/>
      <c r="AH2602" s="4" t="inlineStr"/>
      <c r="AI2602" s="4" t="inlineStr"/>
    </row>
    <row r="2603">
      <c r="A2603" s="3" t="inlineStr">
        <is>
          <t>ENG-0725</t>
        </is>
      </c>
      <c r="B2603" s="3" t="inlineStr">
        <is>
          <t>Scanlan</t>
        </is>
      </c>
      <c r="C2603" s="3" t="inlineStr">
        <is>
          <t>Sean</t>
        </is>
      </c>
      <c r="D2603" s="3" t="inlineStr">
        <is>
          <t>Sean Scanlan</t>
        </is>
      </c>
      <c r="E2603" s="3" t="inlineStr">
        <is>
          <t>Associate Professor</t>
        </is>
      </c>
      <c r="F2603" s="3" t="inlineStr">
        <is>
          <t>NYC College of Technology</t>
        </is>
      </c>
      <c r="G2603" s="3" t="inlineStr">
        <is>
          <t>English</t>
        </is>
      </c>
      <c r="H2603" s="3" t="inlineStr">
        <is>
          <t>SScanlan@citytech.cuny.edu</t>
        </is>
      </c>
      <c r="I2603" s="3" t="inlineStr">
        <is>
          <t>Journal article</t>
        </is>
      </c>
      <c r="J2603" s="3" t="inlineStr">
        <is>
          <t>This Is What Makes Us Girls</t>
        </is>
      </c>
      <c r="K2603" s="3" t="n">
        <v>2022</v>
      </c>
      <c r="L2603" s="3" t="inlineStr"/>
      <c r="M2603" s="3" t="inlineStr"/>
      <c r="N2603" s="3" t="inlineStr"/>
      <c r="O2603" s="3" t="n"/>
      <c r="P2603" s="3" t="inlineStr"/>
      <c r="Q2603" s="3" t="inlineStr"/>
      <c r="R2603" s="3" t="inlineStr">
        <is>
          <t>https://nanocrit.com/index.php/issues/issue16/Editors-Introduction-for-NANO-Special-Issue-16-This-Is-What-Makes-Us-Girls-Gender-Genre-and-Popular-Music</t>
        </is>
      </c>
      <c r="S2603" s="3" t="inlineStr">
        <is>
          <t>Dept bio</t>
        </is>
      </c>
      <c r="T2603" s="3" t="n">
        <v>1</v>
      </c>
      <c r="U2603" s="3" t="inlineStr">
        <is>
          <t>Medium (self-reported in faculty bio)</t>
        </is>
      </c>
      <c r="V2603" s="3" t="n"/>
      <c r="W2603" s="3" t="inlineStr">
        <is>
          <t>Issue 16: "This Is What Makes Us Girls": Gender, Genre, and Popular Music. NANO: New American Notes Online, Guest Edited by Erin Kappeler and Ryan Tracy, no. 16, June. 2022.» More Info</t>
        </is>
      </c>
      <c r="X2603" s="3" t="inlineStr"/>
      <c r="Y2603" s="3" t="inlineStr"/>
      <c r="Z2603" s="3" t="inlineStr"/>
      <c r="AA2603" s="3" t="inlineStr"/>
      <c r="AB2603" s="3" t="inlineStr"/>
      <c r="AC2603" s="3" t="inlineStr">
        <is>
          <t>School of Arts &amp; Sciences</t>
        </is>
      </c>
      <c r="AD2603" s="3" t="n"/>
      <c r="AE2603" s="3" t="inlineStr">
        <is>
          <t>No</t>
        </is>
      </c>
      <c r="AF2603" s="3" t="inlineStr"/>
      <c r="AG2603" s="4" t="inlineStr"/>
      <c r="AH2603" s="4" t="inlineStr"/>
      <c r="AI2603" s="4" t="inlineStr"/>
    </row>
    <row r="2604">
      <c r="A2604" s="3" t="inlineStr">
        <is>
          <t>ENG-0726</t>
        </is>
      </c>
      <c r="B2604" s="3" t="inlineStr">
        <is>
          <t>Ferrell</t>
        </is>
      </c>
      <c r="C2604" s="3" t="inlineStr">
        <is>
          <t>Monique</t>
        </is>
      </c>
      <c r="D2604" s="3" t="inlineStr">
        <is>
          <t>Monique Ferrell</t>
        </is>
      </c>
      <c r="E2604" s="3" t="inlineStr">
        <is>
          <t>Professor</t>
        </is>
      </c>
      <c r="F2604" s="3" t="inlineStr">
        <is>
          <t>NYC College of Technology</t>
        </is>
      </c>
      <c r="G2604" s="3" t="inlineStr">
        <is>
          <t>English</t>
        </is>
      </c>
      <c r="H2604" s="3" t="inlineStr">
        <is>
          <t>MFerrell@citytech.cuny.edu</t>
        </is>
      </c>
      <c r="I2604" s="3" t="inlineStr">
        <is>
          <t>Book</t>
        </is>
      </c>
      <c r="J2604" s="3" t="inlineStr">
        <is>
          <t>To Hold Back Nothing</t>
        </is>
      </c>
      <c r="K2604" s="3" t="n">
        <v>2022</v>
      </c>
      <c r="L2604" s="3" t="inlineStr"/>
      <c r="M2604" s="3" t="inlineStr"/>
      <c r="N2604" s="3" t="inlineStr"/>
      <c r="O2604" s="3" t="n"/>
      <c r="P2604" s="3" t="inlineStr"/>
      <c r="Q2604" s="3" t="inlineStr"/>
      <c r="R2604" s="3" t="inlineStr"/>
      <c r="S2604" s="3" t="inlineStr">
        <is>
          <t>Dept bio</t>
        </is>
      </c>
      <c r="T2604" s="3" t="n">
        <v>1</v>
      </c>
      <c r="U2604" s="3" t="inlineStr">
        <is>
          <t>Medium (self-reported in faculty bio)</t>
        </is>
      </c>
      <c r="V2604" s="3" t="n"/>
      <c r="W2604" s="3" t="inlineStr">
        <is>
          <t>Bellevue Literary Review, "To Hold Back Nothing," a review of White Magic (Tin House Press, 2022), by Elissa Washuta</t>
        </is>
      </c>
      <c r="X2604" s="3" t="inlineStr"/>
      <c r="Y2604" s="3" t="inlineStr"/>
      <c r="Z2604" s="3" t="inlineStr"/>
      <c r="AA2604" s="3" t="inlineStr"/>
      <c r="AB2604" s="3" t="inlineStr"/>
      <c r="AC2604" s="3" t="inlineStr">
        <is>
          <t>School of Arts &amp; Sciences</t>
        </is>
      </c>
      <c r="AD2604" s="3" t="n"/>
      <c r="AE2604" s="3" t="inlineStr">
        <is>
          <t>No</t>
        </is>
      </c>
      <c r="AF2604" s="3" t="inlineStr"/>
      <c r="AG2604" s="4" t="inlineStr"/>
      <c r="AH2604" s="4" t="inlineStr"/>
      <c r="AI2604" s="4" t="inlineStr"/>
    </row>
    <row r="2605">
      <c r="A2605" s="3" t="inlineStr">
        <is>
          <t>ENG-0727</t>
        </is>
      </c>
      <c r="B2605" s="3" t="inlineStr">
        <is>
          <t>Bannett</t>
        </is>
      </c>
      <c r="C2605" s="3" t="inlineStr">
        <is>
          <t>Nina</t>
        </is>
      </c>
      <c r="D2605" s="3" t="inlineStr">
        <is>
          <t>Nina Bannett</t>
        </is>
      </c>
      <c r="E2605" s="3" t="inlineStr">
        <is>
          <t>Professor</t>
        </is>
      </c>
      <c r="F2605" s="3" t="inlineStr">
        <is>
          <t>NYC College of Technology</t>
        </is>
      </c>
      <c r="G2605" s="3" t="inlineStr">
        <is>
          <t>English</t>
        </is>
      </c>
      <c r="H2605" s="3" t="inlineStr">
        <is>
          <t>NBannett@citytech.cuny.edu</t>
        </is>
      </c>
      <c r="I2605" s="3" t="inlineStr">
        <is>
          <t>Book chapter</t>
        </is>
      </c>
      <c r="J2605" s="3" t="inlineStr">
        <is>
          <t>Using a Reflective Annotated Bibliography in a Literature Course: Fanny Fern's Ruth Hall and Lynn Nottage's Sweat. Teaching American Literature: A Journal of Theory and Practice</t>
        </is>
      </c>
      <c r="K2605" s="3" t="n">
        <v>2022</v>
      </c>
      <c r="L2605" s="3" t="inlineStr"/>
      <c r="M2605" s="3" t="inlineStr"/>
      <c r="N2605" s="3" t="inlineStr"/>
      <c r="O2605" s="3" t="n"/>
      <c r="P2605" s="3" t="inlineStr"/>
      <c r="Q2605" s="3" t="inlineStr"/>
      <c r="R2605" s="3" t="inlineStr"/>
      <c r="S2605" s="3" t="inlineStr">
        <is>
          <t>Dept bio</t>
        </is>
      </c>
      <c r="T2605" s="3" t="n">
        <v>1</v>
      </c>
      <c r="U2605" s="3" t="inlineStr">
        <is>
          <t>Medium (self-reported in faculty bio)</t>
        </is>
      </c>
      <c r="V2605" s="3" t="n"/>
      <c r="W2605" s="3" t="inlineStr">
        <is>
          <t>Bannett, Nina. "Using a Reflective Annotated Bibliography in a Literature Course: Fanny Fern's Ruth Hall and Lynn Nottage's Sweat. Teaching American Literature: A Journal of Theory and Practice." vol. 12, no. 1, spring 2022, pp. 83-93</t>
        </is>
      </c>
      <c r="X2605" s="3" t="inlineStr"/>
      <c r="Y2605" s="3" t="inlineStr"/>
      <c r="Z2605" s="3" t="inlineStr"/>
      <c r="AA2605" s="3" t="inlineStr"/>
      <c r="AB2605" s="3" t="inlineStr"/>
      <c r="AC2605" s="3" t="inlineStr">
        <is>
          <t>School of Arts &amp; Sciences</t>
        </is>
      </c>
      <c r="AD2605" s="3" t="n"/>
      <c r="AE2605" s="3" t="inlineStr">
        <is>
          <t>No</t>
        </is>
      </c>
      <c r="AF2605" s="3" t="inlineStr"/>
      <c r="AG2605" s="4" t="inlineStr"/>
      <c r="AH2605" s="4" t="inlineStr"/>
      <c r="AI2605" s="4" t="inlineStr"/>
    </row>
    <row r="2606">
      <c r="A2606" s="3" t="inlineStr">
        <is>
          <t>ENG-0728</t>
        </is>
      </c>
      <c r="B2606" s="3" t="inlineStr">
        <is>
          <t>Westengard</t>
        </is>
      </c>
      <c r="C2606" s="3" t="inlineStr">
        <is>
          <t>Laura</t>
        </is>
      </c>
      <c r="D2606" s="3" t="inlineStr">
        <is>
          <t>Laura Westengard</t>
        </is>
      </c>
      <c r="E2606" s="3" t="inlineStr">
        <is>
          <t>Professor</t>
        </is>
      </c>
      <c r="F2606" s="3" t="inlineStr">
        <is>
          <t>NYC College of Technology</t>
        </is>
      </c>
      <c r="G2606" s="3" t="inlineStr">
        <is>
          <t>English</t>
        </is>
      </c>
      <c r="H2606" s="3" t="inlineStr">
        <is>
          <t>LWestengard@citytech.cuny.edu</t>
        </is>
      </c>
      <c r="I2606" s="3" t="inlineStr">
        <is>
          <t>Conference presentation</t>
        </is>
      </c>
      <c r="J2606" s="3" t="inlineStr">
        <is>
          <t>Vampire Expert Reviews Vampires In Movies &amp; TV</t>
        </is>
      </c>
      <c r="K2606" s="3" t="n">
        <v>2022</v>
      </c>
      <c r="L2606" s="3" t="inlineStr"/>
      <c r="M2606" s="3" t="inlineStr"/>
      <c r="N2606" s="3" t="inlineStr"/>
      <c r="O2606" s="3" t="n"/>
      <c r="P2606" s="3" t="inlineStr"/>
      <c r="Q2606" s="3" t="inlineStr"/>
      <c r="R2606" s="3" t="inlineStr"/>
      <c r="S2606" s="3" t="inlineStr">
        <is>
          <t>Dept bio</t>
        </is>
      </c>
      <c r="T2606" s="3" t="n">
        <v>1</v>
      </c>
      <c r="U2606" s="3" t="inlineStr">
        <is>
          <t>Medium (self-reported in faculty bio)</t>
        </is>
      </c>
      <c r="V2606" s="3" t="n"/>
      <c r="W2606" s="3" t="inlineStr">
        <is>
          <t>“Vampire Expert Reviews Vampires In Movies &amp; TV,” Vanity Fair Reviews, Season 1, Episode 8, October 2022.</t>
        </is>
      </c>
      <c r="X2606" s="3" t="inlineStr"/>
      <c r="Y2606" s="3" t="inlineStr"/>
      <c r="Z2606" s="3" t="inlineStr"/>
      <c r="AA2606" s="3" t="inlineStr"/>
      <c r="AB2606" s="3" t="inlineStr"/>
      <c r="AC2606" s="3" t="inlineStr">
        <is>
          <t>School of Arts &amp; Sciences</t>
        </is>
      </c>
      <c r="AD2606" s="3" t="n"/>
      <c r="AE2606" s="3" t="inlineStr">
        <is>
          <t>No</t>
        </is>
      </c>
      <c r="AF2606" s="3" t="inlineStr"/>
      <c r="AG2606" s="4" t="inlineStr"/>
      <c r="AH2606" s="4" t="inlineStr"/>
      <c r="AI2606" s="4" t="inlineStr"/>
    </row>
    <row r="2607">
      <c r="A2607" s="3" t="inlineStr">
        <is>
          <t>ENG-0729</t>
        </is>
      </c>
      <c r="B2607" s="3" t="inlineStr">
        <is>
          <t>Scanlan</t>
        </is>
      </c>
      <c r="C2607" s="3" t="inlineStr">
        <is>
          <t>Sean</t>
        </is>
      </c>
      <c r="D2607" s="3" t="inlineStr">
        <is>
          <t>Sean Scanlan</t>
        </is>
      </c>
      <c r="E2607" s="3" t="inlineStr">
        <is>
          <t>Associate Professor</t>
        </is>
      </c>
      <c r="F2607" s="3" t="inlineStr">
        <is>
          <t>NYC College of Technology</t>
        </is>
      </c>
      <c r="G2607" s="3" t="inlineStr">
        <is>
          <t>English</t>
        </is>
      </c>
      <c r="H2607" s="3" t="inlineStr">
        <is>
          <t>SScanlan@citytech.cuny.edu</t>
        </is>
      </c>
      <c r="I2607" s="3" t="inlineStr">
        <is>
          <t>Journal article</t>
        </is>
      </c>
      <c r="J2607" s="3" t="inlineStr">
        <is>
          <t>William Gibson and the Futures of Contemporary Culture, ed. Mitch R. Murray and Mathias Nilges</t>
        </is>
      </c>
      <c r="K2607" s="3" t="n">
        <v>2022</v>
      </c>
      <c r="L2607" s="3" t="inlineStr">
        <is>
          <t>American Literary History</t>
        </is>
      </c>
      <c r="M2607" s="3" t="inlineStr">
        <is>
          <t>Sean Scanlan</t>
        </is>
      </c>
      <c r="N2607" s="3" t="inlineStr"/>
      <c r="O2607" s="3" t="n"/>
      <c r="P2607" s="3" t="inlineStr"/>
      <c r="Q2607" s="3" t="inlineStr">
        <is>
          <t>10.1093/alh/ajac213</t>
        </is>
      </c>
      <c r="R2607" s="3" t="inlineStr">
        <is>
          <t>https://doi.org/10.1093/alh/ajac213</t>
        </is>
      </c>
      <c r="S2607" s="3" t="inlineStr">
        <is>
          <t>OpenAlex; CUNY Academic Works; Dept bio</t>
        </is>
      </c>
      <c r="T2607" s="3" t="n">
        <v>3</v>
      </c>
      <c r="U2607" s="3" t="inlineStr">
        <is>
          <t>High (City Tech affiliation on paper); 3 sources</t>
        </is>
      </c>
      <c r="V2607" s="3" t="n"/>
      <c r="W2607" s="3" t="inlineStr">
        <is>
          <t>"Review of William Gibson and the Futures of Contemporary Culture, edited by Mitch R. Murray and Mathias Nilges." American Literary History, 2022.» More Info</t>
        </is>
      </c>
      <c r="X2607" s="3" t="inlineStr">
        <is>
          <t>Sean Scanlan; William Gibson and the Futures of Contemporary Culture, ed. Mitch R. Murray and Mathias Nilges, American Literary History, Volume 34, Issue 4</t>
        </is>
      </c>
      <c r="Y2607" s="3" t="inlineStr">
        <is>
          <t>OpenAlex</t>
        </is>
      </c>
      <c r="Z2607" s="3" t="inlineStr">
        <is>
          <t>https://academicworks.cuny.edu/context/ny_pubs/article/2044/viewcontent/auto_convert.pdf</t>
        </is>
      </c>
      <c r="AA2607" s="3" t="inlineStr">
        <is>
          <t>Not found</t>
        </is>
      </c>
      <c r="AB2607" s="3" t="inlineStr">
        <is>
          <t>closed</t>
        </is>
      </c>
      <c r="AC2607" s="3" t="inlineStr">
        <is>
          <t>School of Arts &amp; Sciences</t>
        </is>
      </c>
      <c r="AD2607" s="3" t="n">
        <v>0</v>
      </c>
      <c r="AE2607" s="3" t="inlineStr">
        <is>
          <t>No</t>
        </is>
      </c>
      <c r="AF2607" s="3" t="inlineStr"/>
      <c r="AG2607" s="4" t="inlineStr"/>
      <c r="AH2607" s="4" t="inlineStr"/>
      <c r="AI2607" s="4" t="inlineStr"/>
    </row>
    <row r="2608">
      <c r="A2608" s="3" t="inlineStr">
        <is>
          <t>ENG-0730</t>
        </is>
      </c>
      <c r="B2608" s="3" t="inlineStr">
        <is>
          <t>Sears</t>
        </is>
      </c>
      <c r="C2608" s="3" t="inlineStr">
        <is>
          <t>Jennifer</t>
        </is>
      </c>
      <c r="D2608" s="3" t="inlineStr">
        <is>
          <t>Jennifer Sears</t>
        </is>
      </c>
      <c r="E2608" s="3" t="inlineStr">
        <is>
          <t>Associate Professor</t>
        </is>
      </c>
      <c r="F2608" s="3" t="inlineStr">
        <is>
          <t>NYC College of Technology</t>
        </is>
      </c>
      <c r="G2608" s="3" t="inlineStr">
        <is>
          <t>English</t>
        </is>
      </c>
      <c r="H2608" s="3" t="inlineStr">
        <is>
          <t>JSears@citytech.cuny.edu</t>
        </is>
      </c>
      <c r="I2608" s="3" t="inlineStr">
        <is>
          <t>Paper (venue type unclear)</t>
        </is>
      </c>
      <c r="J2608" s="3" t="inlineStr">
        <is>
          <t>Writing 'Our Stories</t>
        </is>
      </c>
      <c r="K2608" s="3" t="n">
        <v>2022</v>
      </c>
      <c r="L2608" s="3" t="inlineStr"/>
      <c r="M2608" s="3" t="inlineStr"/>
      <c r="N2608" s="3" t="inlineStr"/>
      <c r="O2608" s="3" t="n"/>
      <c r="P2608" s="3" t="inlineStr"/>
      <c r="Q2608" s="3" t="inlineStr"/>
      <c r="R2608" s="3" t="inlineStr"/>
      <c r="S2608" s="3" t="inlineStr">
        <is>
          <t>Dept bio</t>
        </is>
      </c>
      <c r="T2608" s="3" t="n">
        <v>1</v>
      </c>
      <c r="U2608" s="3" t="inlineStr">
        <is>
          <t>Medium (self-reported in faculty bio)</t>
        </is>
      </c>
      <c r="V2608" s="3" t="n"/>
      <c r="W2608" s="3" t="inlineStr">
        <is>
          <t>Cheng, S., Goodlad, K., Sears, J., Diaz, M., Rajah, M., Kreniske, P., &amp; Satyanarayana, A. "Writing 'Our Stories”: Turning Individual Stories of the First Year Transition into a Web of Belonging at City Tech." In Cho., G., Rose, K., &amp; McGinty, R., (Eds.). Children of the People: Writings by and about CUNY Students on Race and Social Justice. DOI Press. 2022.</t>
        </is>
      </c>
      <c r="X2608" s="3" t="inlineStr"/>
      <c r="Y2608" s="3" t="inlineStr"/>
      <c r="Z2608" s="3" t="inlineStr"/>
      <c r="AA2608" s="3" t="inlineStr"/>
      <c r="AB2608" s="3" t="inlineStr"/>
      <c r="AC2608" s="3" t="inlineStr">
        <is>
          <t>School of Arts &amp; Sciences</t>
        </is>
      </c>
      <c r="AD2608" s="3" t="n"/>
      <c r="AE2608" s="3" t="inlineStr">
        <is>
          <t>No</t>
        </is>
      </c>
      <c r="AF2608" s="3" t="inlineStr"/>
      <c r="AG2608" s="4" t="inlineStr"/>
      <c r="AH2608" s="4" t="inlineStr"/>
      <c r="AI2608" s="4" t="inlineStr"/>
    </row>
    <row r="2609">
      <c r="A2609" s="3" t="inlineStr">
        <is>
          <t>ENG-0731</t>
        </is>
      </c>
      <c r="B2609" s="3" t="inlineStr">
        <is>
          <t>Westengard</t>
        </is>
      </c>
      <c r="C2609" s="3" t="inlineStr">
        <is>
          <t>Laura</t>
        </is>
      </c>
      <c r="D2609" s="3" t="inlineStr">
        <is>
          <t>Laura Westengard</t>
        </is>
      </c>
      <c r="E2609" s="3" t="inlineStr">
        <is>
          <t>Professor</t>
        </is>
      </c>
      <c r="F2609" s="3" t="inlineStr">
        <is>
          <t>NYC College of Technology</t>
        </is>
      </c>
      <c r="G2609" s="3" t="inlineStr">
        <is>
          <t>English</t>
        </is>
      </c>
      <c r="H2609" s="3" t="inlineStr">
        <is>
          <t>LWestengard@citytech.cuny.edu</t>
        </is>
      </c>
      <c r="I2609" s="3" t="inlineStr">
        <is>
          <t>Book chapter</t>
        </is>
      </c>
      <c r="J2609" s="3" t="inlineStr">
        <is>
          <t>12. Queer Gothic Visual Art: A Twisted Path from the Eighteenth Century to the Twenty-First</t>
        </is>
      </c>
      <c r="K2609" s="3" t="n">
        <v>2023</v>
      </c>
      <c r="L2609" s="3" t="inlineStr">
        <is>
          <t>Edinburgh University Press eBooks</t>
        </is>
      </c>
      <c r="M2609" s="3" t="inlineStr">
        <is>
          <t>Laura Westengard</t>
        </is>
      </c>
      <c r="N2609" s="3" t="inlineStr"/>
      <c r="O2609" s="3" t="n"/>
      <c r="P2609" s="3" t="inlineStr"/>
      <c r="Q2609" s="3" t="inlineStr">
        <is>
          <t>10.1515/9781474494397-015</t>
        </is>
      </c>
      <c r="R2609" s="3" t="inlineStr">
        <is>
          <t>https://doi.org/10.1515/9781474494397-015</t>
        </is>
      </c>
      <c r="S2609" s="3" t="inlineStr">
        <is>
          <t>OpenAlex; Dept bio</t>
        </is>
      </c>
      <c r="T2609" s="3" t="n">
        <v>2</v>
      </c>
      <c r="U2609" s="3" t="inlineStr">
        <is>
          <t>High (City Tech affiliation on paper); 2 sources</t>
        </is>
      </c>
      <c r="V2609" s="3" t="n"/>
      <c r="W2609" s="3" t="inlineStr">
        <is>
          <t>“Queer Gothic Visual Art.” Queer Gothic: An Edinburgh Companion. Ed. Ardel Haefele-Thomas. Edinburgh: Edinburgh University Press (forthcoming).</t>
        </is>
      </c>
      <c r="X2609" s="3" t="inlineStr"/>
      <c r="Y2609" s="3" t="inlineStr"/>
      <c r="Z2609" s="3" t="inlineStr"/>
      <c r="AA2609" s="3" t="inlineStr">
        <is>
          <t>Not found</t>
        </is>
      </c>
      <c r="AB2609" s="3" t="inlineStr">
        <is>
          <t>closed</t>
        </is>
      </c>
      <c r="AC2609" s="3" t="inlineStr">
        <is>
          <t>School of Arts &amp; Sciences</t>
        </is>
      </c>
      <c r="AD2609" s="3" t="n">
        <v>0</v>
      </c>
      <c r="AE2609" s="3" t="inlineStr">
        <is>
          <t>No</t>
        </is>
      </c>
      <c r="AF2609" s="3" t="inlineStr"/>
      <c r="AG2609" s="4" t="inlineStr"/>
      <c r="AH2609" s="4" t="inlineStr"/>
      <c r="AI2609" s="4" t="inlineStr"/>
    </row>
    <row r="2610">
      <c r="A2610" s="3" t="inlineStr">
        <is>
          <t>ENG-0732</t>
        </is>
      </c>
      <c r="B2610" s="3" t="inlineStr">
        <is>
          <t>Ferrell</t>
        </is>
      </c>
      <c r="C2610" s="3" t="inlineStr">
        <is>
          <t>Monique</t>
        </is>
      </c>
      <c r="D2610" s="3" t="inlineStr">
        <is>
          <t>Monique Ferrell</t>
        </is>
      </c>
      <c r="E2610" s="3" t="inlineStr">
        <is>
          <t>Professor</t>
        </is>
      </c>
      <c r="F2610" s="3" t="inlineStr">
        <is>
          <t>NYC College of Technology</t>
        </is>
      </c>
      <c r="G2610" s="3" t="inlineStr">
        <is>
          <t>English</t>
        </is>
      </c>
      <c r="H2610" s="3" t="inlineStr">
        <is>
          <t>MFerrell@citytech.cuny.edu</t>
        </is>
      </c>
      <c r="I2610" s="3" t="inlineStr">
        <is>
          <t>Conference presentation</t>
        </is>
      </c>
      <c r="J2610" s="3" t="inlineStr">
        <is>
          <t>2023, Finger Lakes Reading Series, Dansville, NY, Featured Poet</t>
        </is>
      </c>
      <c r="K2610" s="3" t="n">
        <v>2023</v>
      </c>
      <c r="L2610" s="3" t="inlineStr"/>
      <c r="M2610" s="3" t="inlineStr"/>
      <c r="N2610" s="3" t="inlineStr"/>
      <c r="O2610" s="3" t="n"/>
      <c r="P2610" s="3" t="inlineStr"/>
      <c r="Q2610" s="3" t="inlineStr"/>
      <c r="R2610" s="3" t="inlineStr"/>
      <c r="S2610" s="3" t="inlineStr">
        <is>
          <t>Dept bio</t>
        </is>
      </c>
      <c r="T2610" s="3" t="n">
        <v>1</v>
      </c>
      <c r="U2610" s="3" t="inlineStr">
        <is>
          <t>Medium (self-reported in faculty bio)</t>
        </is>
      </c>
      <c r="V2610" s="3" t="n"/>
      <c r="W2610" s="3" t="inlineStr">
        <is>
          <t>2023, Finger Lakes Reading Series, Dansville, NY, Featured Poet</t>
        </is>
      </c>
      <c r="X2610" s="3" t="inlineStr"/>
      <c r="Y2610" s="3" t="inlineStr"/>
      <c r="Z2610" s="3" t="inlineStr"/>
      <c r="AA2610" s="3" t="inlineStr"/>
      <c r="AB2610" s="3" t="inlineStr"/>
      <c r="AC2610" s="3" t="inlineStr">
        <is>
          <t>School of Arts &amp; Sciences</t>
        </is>
      </c>
      <c r="AD2610" s="3" t="n"/>
      <c r="AE2610" s="3" t="inlineStr">
        <is>
          <t>No</t>
        </is>
      </c>
      <c r="AF2610" s="3" t="inlineStr"/>
      <c r="AG2610" s="4" t="inlineStr"/>
      <c r="AH2610" s="4" t="inlineStr"/>
      <c r="AI2610" s="4" t="inlineStr"/>
    </row>
    <row r="2611">
      <c r="A2611" s="3" t="inlineStr">
        <is>
          <t>ENG-0733</t>
        </is>
      </c>
      <c r="B2611" s="3" t="inlineStr">
        <is>
          <t>Ferrell</t>
        </is>
      </c>
      <c r="C2611" s="3" t="inlineStr">
        <is>
          <t>Monique</t>
        </is>
      </c>
      <c r="D2611" s="3" t="inlineStr">
        <is>
          <t>Monique Ferrell</t>
        </is>
      </c>
      <c r="E2611" s="3" t="inlineStr">
        <is>
          <t>Professor</t>
        </is>
      </c>
      <c r="F2611" s="3" t="inlineStr">
        <is>
          <t>NYC College of Technology</t>
        </is>
      </c>
      <c r="G2611" s="3" t="inlineStr">
        <is>
          <t>English</t>
        </is>
      </c>
      <c r="H2611" s="3" t="inlineStr">
        <is>
          <t>MFerrell@citytech.cuny.edu</t>
        </is>
      </c>
      <c r="I2611" s="3" t="inlineStr">
        <is>
          <t>Conference presentation</t>
        </is>
      </c>
      <c r="J2611" s="3" t="inlineStr">
        <is>
          <t>2023, Visiting Writer Series, Lewis-State College, Lewiston, Idaho, Guest Writer</t>
        </is>
      </c>
      <c r="K2611" s="3" t="n">
        <v>2023</v>
      </c>
      <c r="L2611" s="3" t="inlineStr"/>
      <c r="M2611" s="3" t="inlineStr"/>
      <c r="N2611" s="3" t="inlineStr"/>
      <c r="O2611" s="3" t="n"/>
      <c r="P2611" s="3" t="inlineStr"/>
      <c r="Q2611" s="3" t="inlineStr"/>
      <c r="R2611" s="3" t="inlineStr"/>
      <c r="S2611" s="3" t="inlineStr">
        <is>
          <t>Dept bio</t>
        </is>
      </c>
      <c r="T2611" s="3" t="n">
        <v>1</v>
      </c>
      <c r="U2611" s="3" t="inlineStr">
        <is>
          <t>Medium (self-reported in faculty bio)</t>
        </is>
      </c>
      <c r="V2611" s="3" t="n"/>
      <c r="W2611" s="3" t="inlineStr">
        <is>
          <t>2023, Visiting Writer Series, Lewis-State College, Lewiston, Idaho, Guest Writer</t>
        </is>
      </c>
      <c r="X2611" s="3" t="inlineStr"/>
      <c r="Y2611" s="3" t="inlineStr"/>
      <c r="Z2611" s="3" t="inlineStr"/>
      <c r="AA2611" s="3" t="inlineStr"/>
      <c r="AB2611" s="3" t="inlineStr"/>
      <c r="AC2611" s="3" t="inlineStr">
        <is>
          <t>School of Arts &amp; Sciences</t>
        </is>
      </c>
      <c r="AD2611" s="3" t="n"/>
      <c r="AE2611" s="3" t="inlineStr">
        <is>
          <t>No</t>
        </is>
      </c>
      <c r="AF2611" s="3" t="inlineStr"/>
      <c r="AG2611" s="4" t="inlineStr"/>
      <c r="AH2611" s="4" t="inlineStr"/>
      <c r="AI2611" s="4" t="inlineStr"/>
    </row>
    <row r="2612">
      <c r="A2612" s="3" t="inlineStr">
        <is>
          <t>ENG-0735</t>
        </is>
      </c>
      <c r="B2612" s="3" t="inlineStr">
        <is>
          <t>Sears</t>
        </is>
      </c>
      <c r="C2612" s="3" t="inlineStr">
        <is>
          <t>Jennifer</t>
        </is>
      </c>
      <c r="D2612" s="3" t="inlineStr">
        <is>
          <t>Jennifer Sears</t>
        </is>
      </c>
      <c r="E2612" s="3" t="inlineStr">
        <is>
          <t>Associate Professor</t>
        </is>
      </c>
      <c r="F2612" s="3" t="inlineStr">
        <is>
          <t>NYC College of Technology</t>
        </is>
      </c>
      <c r="G2612" s="3" t="inlineStr">
        <is>
          <t>English</t>
        </is>
      </c>
      <c r="H2612" s="3" t="inlineStr">
        <is>
          <t>JSears@citytech.cuny.edu</t>
        </is>
      </c>
      <c r="I2612" s="3" t="inlineStr">
        <is>
          <t>Book</t>
        </is>
      </c>
      <c r="J2612" s="3" t="inlineStr">
        <is>
          <t>A Visceral Scroll through the Smokelong Quarterly Barbie Catalog</t>
        </is>
      </c>
      <c r="K2612" s="3" t="n">
        <v>2023</v>
      </c>
      <c r="L2612" s="3" t="inlineStr"/>
      <c r="M2612" s="3" t="inlineStr"/>
      <c r="N2612" s="3" t="inlineStr"/>
      <c r="O2612" s="3" t="n"/>
      <c r="P2612" s="3" t="inlineStr"/>
      <c r="Q2612" s="3" t="inlineStr"/>
      <c r="R2612" s="3" t="inlineStr"/>
      <c r="S2612" s="3" t="inlineStr">
        <is>
          <t>Dept bio</t>
        </is>
      </c>
      <c r="T2612" s="3" t="n">
        <v>1</v>
      </c>
      <c r="U2612" s="3" t="inlineStr">
        <is>
          <t>Medium (self-reported in faculty bio)</t>
        </is>
      </c>
      <c r="V2612" s="3" t="n"/>
      <c r="W2612" s="3" t="inlineStr">
        <is>
          <t>“A Visceral Scroll through the Smokelong Quarterly Barbie Catalog.” Smokelong Quarterly. 27 Dec. 2023. Craft essay/review.</t>
        </is>
      </c>
      <c r="X2612" s="3" t="inlineStr"/>
      <c r="Y2612" s="3" t="inlineStr"/>
      <c r="Z2612" s="3" t="inlineStr"/>
      <c r="AA2612" s="3" t="inlineStr"/>
      <c r="AB2612" s="3" t="inlineStr"/>
      <c r="AC2612" s="3" t="inlineStr">
        <is>
          <t>School of Arts &amp; Sciences</t>
        </is>
      </c>
      <c r="AD2612" s="3" t="n"/>
      <c r="AE2612" s="3" t="inlineStr">
        <is>
          <t>No</t>
        </is>
      </c>
      <c r="AF2612" s="3" t="inlineStr"/>
      <c r="AG2612" s="4" t="inlineStr"/>
      <c r="AH2612" s="4" t="inlineStr"/>
      <c r="AI2612" s="4" t="inlineStr"/>
    </row>
    <row r="2613">
      <c r="A2613" s="3" t="inlineStr">
        <is>
          <t>ENG-0736</t>
        </is>
      </c>
      <c r="B2613" s="3" t="inlineStr">
        <is>
          <t>Sears</t>
        </is>
      </c>
      <c r="C2613" s="3" t="inlineStr">
        <is>
          <t>Jennifer</t>
        </is>
      </c>
      <c r="D2613" s="3" t="inlineStr">
        <is>
          <t>Jennifer Sears</t>
        </is>
      </c>
      <c r="E2613" s="3" t="inlineStr">
        <is>
          <t>Associate Professor</t>
        </is>
      </c>
      <c r="F2613" s="3" t="inlineStr">
        <is>
          <t>NYC College of Technology</t>
        </is>
      </c>
      <c r="G2613" s="3" t="inlineStr">
        <is>
          <t>English</t>
        </is>
      </c>
      <c r="H2613" s="3" t="inlineStr">
        <is>
          <t>JSears@citytech.cuny.edu</t>
        </is>
      </c>
      <c r="I2613" s="3" t="inlineStr">
        <is>
          <t>Paper (venue type unclear)</t>
        </is>
      </c>
      <c r="J2613" s="3" t="inlineStr">
        <is>
          <t>Aguirre, Lauri, Denell Downum, A.E. Dreyfuss, and Jennifer Sears</t>
        </is>
      </c>
      <c r="K2613" s="3" t="n">
        <v>2023</v>
      </c>
      <c r="L2613" s="3" t="inlineStr"/>
      <c r="M2613" s="3" t="inlineStr"/>
      <c r="N2613" s="3" t="inlineStr"/>
      <c r="O2613" s="3" t="n"/>
      <c r="P2613" s="3" t="inlineStr"/>
      <c r="Q2613" s="3" t="inlineStr"/>
      <c r="R2613" s="3" t="inlineStr">
        <is>
          <t>https://pressbooks.cuny.edu/thecompanion/</t>
        </is>
      </c>
      <c r="S2613" s="3" t="inlineStr">
        <is>
          <t>Dept bio</t>
        </is>
      </c>
      <c r="T2613" s="3" t="n">
        <v>1</v>
      </c>
      <c r="U2613" s="3" t="inlineStr">
        <is>
          <t>Medium (self-reported in faculty bio)</t>
        </is>
      </c>
      <c r="V2613" s="3" t="n"/>
      <c r="W2613" s="3" t="inlineStr">
        <is>
          <t>Aguirre, Lauri, Denell Downum, A.E. Dreyfuss, and Jennifer Sears. The Companion for the First Year at City Tech. 7th ed. 2023. Ebook: https://pressbooks.cuny.edu/thecompanion/</t>
        </is>
      </c>
      <c r="X2613" s="3" t="inlineStr"/>
      <c r="Y2613" s="3" t="inlineStr"/>
      <c r="Z2613" s="3" t="inlineStr"/>
      <c r="AA2613" s="3" t="inlineStr"/>
      <c r="AB2613" s="3" t="inlineStr"/>
      <c r="AC2613" s="3" t="inlineStr">
        <is>
          <t>School of Arts &amp; Sciences</t>
        </is>
      </c>
      <c r="AD2613" s="3" t="n"/>
      <c r="AE2613" s="3" t="inlineStr">
        <is>
          <t>No</t>
        </is>
      </c>
      <c r="AF2613" s="3" t="inlineStr"/>
      <c r="AG2613" s="4" t="inlineStr"/>
      <c r="AH2613" s="4" t="inlineStr"/>
      <c r="AI2613" s="4" t="inlineStr"/>
    </row>
    <row r="2614">
      <c r="A2614" s="3" t="inlineStr">
        <is>
          <t>ENG-0738</t>
        </is>
      </c>
      <c r="B2614" s="3" t="inlineStr">
        <is>
          <t>Ellis</t>
        </is>
      </c>
      <c r="C2614" s="3" t="inlineStr">
        <is>
          <t>Jason</t>
        </is>
      </c>
      <c r="D2614" s="3" t="inlineStr">
        <is>
          <t>Jason Ellis</t>
        </is>
      </c>
      <c r="E2614" s="3" t="inlineStr">
        <is>
          <t>Associate Professor</t>
        </is>
      </c>
      <c r="F2614" s="3" t="inlineStr">
        <is>
          <t>NYC College of Technology</t>
        </is>
      </c>
      <c r="G2614" s="3" t="inlineStr">
        <is>
          <t>English</t>
        </is>
      </c>
      <c r="H2614" s="3" t="inlineStr">
        <is>
          <t>JEllis@citytech.cuny.edu</t>
        </is>
      </c>
      <c r="I2614" s="3" t="inlineStr">
        <is>
          <t>Book chapter</t>
        </is>
      </c>
      <c r="J2614" s="3" t="inlineStr">
        <is>
          <t>Blindness in Science Fiction: From Mary Shelley's Frankenstein to Star Trek's La Forge-And Much More</t>
        </is>
      </c>
      <c r="K2614" s="3" t="n">
        <v>2023</v>
      </c>
      <c r="L2614" s="3" t="inlineStr"/>
      <c r="M2614" s="3" t="inlineStr"/>
      <c r="N2614" s="3" t="inlineStr"/>
      <c r="O2614" s="3" t="n"/>
      <c r="P2614" s="3" t="inlineStr"/>
      <c r="Q2614" s="3" t="inlineStr"/>
      <c r="R2614" s="3" t="inlineStr"/>
      <c r="S2614" s="3" t="inlineStr">
        <is>
          <t>Dept bio</t>
        </is>
      </c>
      <c r="T2614" s="3" t="n">
        <v>1</v>
      </c>
      <c r="U2614" s="3" t="inlineStr">
        <is>
          <t>Medium (self-reported in faculty bio)</t>
        </is>
      </c>
      <c r="V2614" s="3" t="n"/>
      <c r="W2614" s="3" t="inlineStr">
        <is>
          <t>"Blindness in Science Fiction: From Mary Shelley's Frankenstein to Star Trek's La Forge-And Much More." Lenses on Blindness: Essays on Vision Loss in Media, Culture, Religion and Experience. edited by Sharon Packer, McFarland, 2023, pp. 55-65.</t>
        </is>
      </c>
      <c r="X2614" s="3" t="inlineStr"/>
      <c r="Y2614" s="3" t="inlineStr"/>
      <c r="Z2614" s="3" t="inlineStr"/>
      <c r="AA2614" s="3" t="inlineStr"/>
      <c r="AB2614" s="3" t="inlineStr"/>
      <c r="AC2614" s="3" t="inlineStr">
        <is>
          <t>School of Arts &amp; Sciences</t>
        </is>
      </c>
      <c r="AD2614" s="3" t="n"/>
      <c r="AE2614" s="3" t="inlineStr">
        <is>
          <t>No</t>
        </is>
      </c>
      <c r="AF2614" s="3" t="inlineStr"/>
      <c r="AG2614" s="4" t="inlineStr"/>
      <c r="AH2614" s="4" t="inlineStr"/>
      <c r="AI2614" s="4" t="inlineStr"/>
    </row>
    <row r="2615">
      <c r="A2615" s="3" t="inlineStr">
        <is>
          <t>ENG-0739</t>
        </is>
      </c>
      <c r="B2615" s="3" t="inlineStr">
        <is>
          <t>Papp</t>
        </is>
      </c>
      <c r="C2615" s="3" t="inlineStr">
        <is>
          <t>Vivian</t>
        </is>
      </c>
      <c r="D2615" s="3" t="inlineStr">
        <is>
          <t>Vivian Papp</t>
        </is>
      </c>
      <c r="E2615" s="3" t="inlineStr">
        <is>
          <t>Lecturer Doctoral Schedule</t>
        </is>
      </c>
      <c r="F2615" s="3" t="inlineStr">
        <is>
          <t>NYC College of Technology</t>
        </is>
      </c>
      <c r="G2615" s="3" t="inlineStr">
        <is>
          <t>English</t>
        </is>
      </c>
      <c r="H2615" s="3" t="inlineStr">
        <is>
          <t>VIVIAN.PAPP00@citytech.cuny.edu</t>
        </is>
      </c>
      <c r="I2615" s="3" t="inlineStr">
        <is>
          <t>Journal article</t>
        </is>
      </c>
      <c r="J2615" s="3" t="inlineStr">
        <is>
          <t>British Women Satirists in the Long Eighteenth Century . Eds. Amanda Hiner and Elizabeth Tasker Davis</t>
        </is>
      </c>
      <c r="K2615" s="3" t="n">
        <v>2023</v>
      </c>
      <c r="L2615" s="3" t="inlineStr">
        <is>
          <t>The Scriblerian and the Kit-Cats</t>
        </is>
      </c>
      <c r="M2615" s="3" t="inlineStr">
        <is>
          <t>Vivian Zuluaga Papp</t>
        </is>
      </c>
      <c r="N2615" s="3" t="inlineStr"/>
      <c r="O2615" s="3" t="n"/>
      <c r="P2615" s="3" t="inlineStr"/>
      <c r="Q2615" s="3" t="inlineStr">
        <is>
          <t>10.5325/scriblerian.56.1-2.0028</t>
        </is>
      </c>
      <c r="R2615" s="3" t="inlineStr">
        <is>
          <t>https://doi.org/10.5325/scriblerian.56.1-2.0028</t>
        </is>
      </c>
      <c r="S2615" s="3" t="inlineStr">
        <is>
          <t>OpenAlex</t>
        </is>
      </c>
      <c r="T2615" s="3" t="n">
        <v>1</v>
      </c>
      <c r="U2615" s="3" t="inlineStr">
        <is>
          <t>High (City Tech affiliation on paper)</t>
        </is>
      </c>
      <c r="V2615" s="3" t="n"/>
      <c r="W2615" s="3" t="inlineStr"/>
      <c r="X2615" s="3" t="inlineStr">
        <is>
          <t>The contributions of women writers in the Long Eighteenth Century to the historically male-dominated genre of satire have been grievously under-recognized. Anthologies of satire have noticeably ignored women satirists; much of the satire in their poetic, dramatic, and fictional works has been overlooked, dismissed, or ignored. This important collection of essays on women satirists is a major step toward correcting this glaring oversight. Women satirists of the long eighteenth century certainly had every reason to take up the mantle of a Juvenal or a Horace. Perhaps satirically echoing the famous words of Juvenal, difficile est saturam nōn scrībere (it is difficult not to write satire), the women discussed in this anthology had their own axes to grind, after all, and Susan Carlile notes that “satire’s capacity to exert moral authority could be harnessed by women.” Whether influencing, emulating, challenging, and sometimes emasculating the canonical male satirists of the Augustan period, these women proved to be deft hands at satire and could stand their ground in a battle of wits against any and all challengers.Each of the thirteen chapters present a women satirist (three chapters are on Jane Austen) who should be included in the canon. For example, Melinda Alliker Rabb shows how a young Mary Evelyn challenges “the usual misogynistic vitriol directed at women’s clothing, adornments, and hygiene insofar as they can stimulate or depress male desire” of the popular ladies’ dressing room satires, as she returns “empowerment to the lady.” Rachel Carnell explains “the longstanding misreading of [Delarivier] Manley as a novelist has no doubt contributed to her being overlooked by many scholars of satire.” In the final chapter, Danielle Spratt argues that the ending of Jane Austen’s Mansfield Park can be read as a satirical reflection of Austen’s “deep pessimism about any potential for literary works, or indeed any other cultural actions, to encourage social reform, leaving only the possibility of further and more invasive abuses of this shifting paternalistic economic system.”Reminiscent of the debate caused by Ian Watt’s Rise of the Novel due to the omission of formative women writers of fiction (most notably Aphra Behn), Tanya Caldwell speaks of “the formulation of satire from Dryden onward,” once again skipping right over Behn and Margaret Cavendish. British Women Satirists in the Long Eighteenth Century introduces the reader to women satirists whose influence on major satirists such as Alexander Pope, Jonathan Swift, and others, along with their major contributions to the “rise of satire” in the long eighteenth century can no longer go unrecognized. It is time to place these women satirists in their rightful places in the canon.</t>
        </is>
      </c>
      <c r="Y2615" s="3" t="inlineStr">
        <is>
          <t>OpenAlex</t>
        </is>
      </c>
      <c r="Z2615" s="3" t="inlineStr"/>
      <c r="AA2615" s="3" t="inlineStr">
        <is>
          <t>Not found</t>
        </is>
      </c>
      <c r="AB2615" s="3" t="inlineStr">
        <is>
          <t>closed</t>
        </is>
      </c>
      <c r="AC2615" s="3" t="inlineStr">
        <is>
          <t>School of Arts &amp; Sciences</t>
        </is>
      </c>
      <c r="AD2615" s="3" t="n">
        <v>0</v>
      </c>
      <c r="AE2615" s="3" t="inlineStr">
        <is>
          <t>No</t>
        </is>
      </c>
      <c r="AF2615" s="3" t="inlineStr"/>
      <c r="AG2615" s="4" t="inlineStr"/>
      <c r="AH2615" s="4" t="inlineStr"/>
      <c r="AI2615" s="4" t="inlineStr"/>
    </row>
    <row r="2616">
      <c r="A2616" s="3" t="inlineStr">
        <is>
          <t>ENG-0741</t>
        </is>
      </c>
      <c r="B2616" s="3" t="inlineStr">
        <is>
          <t>Saddik</t>
        </is>
      </c>
      <c r="C2616" s="3" t="inlineStr">
        <is>
          <t>Annette</t>
        </is>
      </c>
      <c r="D2616" s="3" t="inlineStr">
        <is>
          <t>Annette Saddik</t>
        </is>
      </c>
      <c r="E2616" s="3" t="inlineStr">
        <is>
          <t>Distinguished Professor</t>
        </is>
      </c>
      <c r="F2616" s="3" t="inlineStr">
        <is>
          <t>NYC College of Technology</t>
        </is>
      </c>
      <c r="G2616" s="3" t="inlineStr">
        <is>
          <t>English</t>
        </is>
      </c>
      <c r="H2616" s="3" t="inlineStr">
        <is>
          <t>ASaddik@citytech.cuny.edu</t>
        </is>
      </c>
      <c r="I2616" s="3" t="inlineStr">
        <is>
          <t>Book</t>
        </is>
      </c>
      <c r="J2616" s="3" t="inlineStr">
        <is>
          <t>Clowning Around?: Crossing Boundaries in Late 20th-Century Grotesque Drama</t>
        </is>
      </c>
      <c r="K2616" s="3" t="n">
        <v>2023</v>
      </c>
      <c r="L2616" s="3" t="inlineStr"/>
      <c r="M2616" s="3" t="inlineStr"/>
      <c r="N2616" s="3" t="inlineStr"/>
      <c r="O2616" s="3" t="n"/>
      <c r="P2616" s="3" t="inlineStr"/>
      <c r="Q2616" s="3" t="inlineStr"/>
      <c r="R2616" s="3" t="inlineStr"/>
      <c r="S2616" s="3" t="inlineStr">
        <is>
          <t>Dept bio</t>
        </is>
      </c>
      <c r="T2616" s="3" t="n">
        <v>1</v>
      </c>
      <c r="U2616" s="3" t="inlineStr">
        <is>
          <t>Medium (self-reported in faculty bio)</t>
        </is>
      </c>
      <c r="V2616" s="3" t="n"/>
      <c r="W2616" s="3" t="inlineStr">
        <is>
          <t>"Clowning Around?: Crossing Boundaries in Late 20th-Century Grotesque Drama." In Migrations in American Theater and Drama. Ed. Josefa Fernández Martín. Seville: Seville University Press [Editorial Universidad de Sevilla], 2023: 205-232.</t>
        </is>
      </c>
      <c r="X2616" s="3" t="inlineStr"/>
      <c r="Y2616" s="3" t="inlineStr"/>
      <c r="Z2616" s="3" t="inlineStr"/>
      <c r="AA2616" s="3" t="inlineStr"/>
      <c r="AB2616" s="3" t="inlineStr"/>
      <c r="AC2616" s="3" t="inlineStr">
        <is>
          <t>School of Arts &amp; Sciences</t>
        </is>
      </c>
      <c r="AD2616" s="3" t="n"/>
      <c r="AE2616" s="3" t="inlineStr">
        <is>
          <t>No</t>
        </is>
      </c>
      <c r="AF2616" s="3" t="inlineStr"/>
      <c r="AG2616" s="4" t="inlineStr"/>
      <c r="AH2616" s="4" t="inlineStr"/>
      <c r="AI2616" s="4" t="inlineStr"/>
    </row>
    <row r="2617">
      <c r="A2617" s="3" t="inlineStr">
        <is>
          <t>ENG-0742</t>
        </is>
      </c>
      <c r="B2617" s="3" t="inlineStr">
        <is>
          <t>Franklin</t>
        </is>
      </c>
      <c r="C2617" s="3" t="inlineStr">
        <is>
          <t>Joseph</t>
        </is>
      </c>
      <c r="D2617" s="3" t="inlineStr">
        <is>
          <t>Joseph Franklin</t>
        </is>
      </c>
      <c r="E2617" s="3" t="inlineStr">
        <is>
          <t>Assistant Professor</t>
        </is>
      </c>
      <c r="F2617" s="3" t="inlineStr">
        <is>
          <t>NYC College of Technology</t>
        </is>
      </c>
      <c r="G2617" s="3" t="inlineStr">
        <is>
          <t>English</t>
        </is>
      </c>
      <c r="H2617" s="3" t="inlineStr">
        <is>
          <t>JFranklin@citytech.cuny.edu</t>
        </is>
      </c>
      <c r="I2617" s="3" t="inlineStr">
        <is>
          <t>Paper (venue type unclear)</t>
        </is>
      </c>
      <c r="J2617" s="3" t="inlineStr">
        <is>
          <t>Co-authored with Cousins, E.Y. &amp; Way, A. In N. B. Ayash &amp; C. Kilfoil (Eds.) Translingual and Transnational Graduate Education in Rhetoric and Composition</t>
        </is>
      </c>
      <c r="K2617" s="3" t="n">
        <v>2023</v>
      </c>
      <c r="L2617" s="3" t="inlineStr"/>
      <c r="M2617" s="3" t="inlineStr"/>
      <c r="N2617" s="3" t="inlineStr"/>
      <c r="O2617" s="3" t="n"/>
      <c r="P2617" s="3" t="inlineStr"/>
      <c r="Q2617" s="3" t="inlineStr"/>
      <c r="R2617" s="3" t="inlineStr"/>
      <c r="S2617" s="3" t="inlineStr">
        <is>
          <t>Dept bio</t>
        </is>
      </c>
      <c r="T2617" s="3" t="n">
        <v>1</v>
      </c>
      <c r="U2617" s="3" t="inlineStr">
        <is>
          <t>Medium (self-reported in faculty bio)</t>
        </is>
      </c>
      <c r="V2617" s="3" t="n"/>
      <c r="W2617" s="3" t="inlineStr">
        <is>
          <t>(2023). (En)countering monolingual, fast-capitalist comp/rhet: A transnational sensemaking of graduate education. Co-authored with Cousins, E.Y. &amp; Way, A. In N. B. Ayash &amp; C. Kilfoil (Eds.) Translingual and Transnational Graduate Education in Rhetoric and Composition.</t>
        </is>
      </c>
      <c r="X2617" s="3" t="inlineStr"/>
      <c r="Y2617" s="3" t="inlineStr"/>
      <c r="Z2617" s="3" t="inlineStr"/>
      <c r="AA2617" s="3" t="inlineStr"/>
      <c r="AB2617" s="3" t="inlineStr"/>
      <c r="AC2617" s="3" t="inlineStr">
        <is>
          <t>School of Arts &amp; Sciences</t>
        </is>
      </c>
      <c r="AD2617" s="3" t="n"/>
      <c r="AE2617" s="3" t="inlineStr">
        <is>
          <t>No</t>
        </is>
      </c>
      <c r="AF2617" s="3" t="inlineStr"/>
      <c r="AG2617" s="4" t="inlineStr"/>
      <c r="AH2617" s="4" t="inlineStr"/>
      <c r="AI2617" s="4" t="inlineStr"/>
    </row>
    <row r="2618">
      <c r="A2618" s="3" t="inlineStr">
        <is>
          <t>ENG-0745</t>
        </is>
      </c>
      <c r="B2618" s="3" t="inlineStr">
        <is>
          <t>Jeyaraj</t>
        </is>
      </c>
      <c r="C2618" s="3" t="inlineStr">
        <is>
          <t>Joseph</t>
        </is>
      </c>
      <c r="D2618" s="3" t="inlineStr">
        <is>
          <t>Joseph Jeyaraj</t>
        </is>
      </c>
      <c r="E2618" s="3" t="inlineStr">
        <is>
          <t>Assistant Professor</t>
        </is>
      </c>
      <c r="F2618" s="3" t="inlineStr">
        <is>
          <t>NYC College of Technology</t>
        </is>
      </c>
      <c r="G2618" s="3" t="inlineStr">
        <is>
          <t>English</t>
        </is>
      </c>
      <c r="H2618" s="3" t="inlineStr">
        <is>
          <t>JJeyaraj@citytech.cuny.edu</t>
        </is>
      </c>
      <c r="I2618" s="3" t="inlineStr">
        <is>
          <t>Journal article</t>
        </is>
      </c>
      <c r="J2618" s="3" t="inlineStr">
        <is>
          <t>Editor's Introduction to Issue 14.1</t>
        </is>
      </c>
      <c r="K2618" s="3" t="n">
        <v>2023</v>
      </c>
      <c r="L2618" s="3" t="inlineStr">
        <is>
          <t>Programmatic Perspectives</t>
        </is>
      </c>
      <c r="M2618" s="3" t="inlineStr">
        <is>
          <t>Lee-Ann Kastman Breuch; Lora Anderson; Joseph Jeyaraj; Russell Kirkscey</t>
        </is>
      </c>
      <c r="N2618" s="3" t="inlineStr"/>
      <c r="O2618" s="3" t="n"/>
      <c r="P2618" s="3" t="inlineStr"/>
      <c r="Q2618" s="3" t="inlineStr"/>
      <c r="R2618" s="3" t="inlineStr">
        <is>
          <t>https://openalex.org/W7215360657</t>
        </is>
      </c>
      <c r="S2618" s="3" t="inlineStr">
        <is>
          <t>OpenAlex</t>
        </is>
      </c>
      <c r="T2618" s="3" t="n">
        <v>1</v>
      </c>
      <c r="U2618" s="3" t="inlineStr">
        <is>
          <t>High (City Tech affiliation on paper)</t>
        </is>
      </c>
      <c r="V2618" s="3" t="n"/>
      <c r="W2618" s="3" t="inlineStr"/>
      <c r="X2618" s="3" t="inlineStr"/>
      <c r="Y2618" s="3" t="inlineStr"/>
      <c r="Z2618" s="3" t="inlineStr">
        <is>
          <t>https://programmaticperspectives.cptsc.org/index.php/jpp/article/download/60/25</t>
        </is>
      </c>
      <c r="AA2618" s="3" t="inlineStr">
        <is>
          <t>Open-access PDF (via OpenAlex)</t>
        </is>
      </c>
      <c r="AB2618" s="3" t="inlineStr">
        <is>
          <t>diamond</t>
        </is>
      </c>
      <c r="AC2618" s="3" t="inlineStr">
        <is>
          <t>School of Arts &amp; Sciences</t>
        </is>
      </c>
      <c r="AD2618" s="3" t="n">
        <v>0</v>
      </c>
      <c r="AE2618" s="3" t="inlineStr">
        <is>
          <t>No</t>
        </is>
      </c>
      <c r="AF2618" s="3" t="inlineStr"/>
      <c r="AG2618" s="4" t="inlineStr"/>
      <c r="AH2618" s="4" t="inlineStr"/>
      <c r="AI2618" s="4" t="inlineStr"/>
    </row>
    <row r="2619">
      <c r="A2619" s="3" t="inlineStr">
        <is>
          <t>ENG-0746</t>
        </is>
      </c>
      <c r="B2619" s="3" t="inlineStr">
        <is>
          <t>Saddik</t>
        </is>
      </c>
      <c r="C2619" s="3" t="inlineStr">
        <is>
          <t>Annette</t>
        </is>
      </c>
      <c r="D2619" s="3" t="inlineStr">
        <is>
          <t>Annette Saddik</t>
        </is>
      </c>
      <c r="E2619" s="3" t="inlineStr">
        <is>
          <t>Distinguished Professor</t>
        </is>
      </c>
      <c r="F2619" s="3" t="inlineStr">
        <is>
          <t>NYC College of Technology</t>
        </is>
      </c>
      <c r="G2619" s="3" t="inlineStr">
        <is>
          <t>English</t>
        </is>
      </c>
      <c r="H2619" s="3" t="inlineStr">
        <is>
          <t>ASaddik@citytech.cuny.edu</t>
        </is>
      </c>
      <c r="I2619" s="3" t="inlineStr">
        <is>
          <t>Journal article</t>
        </is>
      </c>
      <c r="J2619" s="3" t="inlineStr">
        <is>
          <t>Exploring the Line between Creation and Creator in Mabou Minesâs Glass Guignol: The Brother and Sister Play</t>
        </is>
      </c>
      <c r="K2619" s="3" t="n">
        <v>2023</v>
      </c>
      <c r="L2619" s="3" t="inlineStr">
        <is>
          <t>Publications and Research</t>
        </is>
      </c>
      <c r="M2619" s="3" t="inlineStr">
        <is>
          <t>Saddik, Annette</t>
        </is>
      </c>
      <c r="N2619" s="3" t="inlineStr"/>
      <c r="O2619" s="3" t="n"/>
      <c r="P2619" s="3" t="inlineStr"/>
      <c r="Q2619" s="3" t="inlineStr"/>
      <c r="R2619" s="3" t="inlineStr">
        <is>
          <t>https://academicworks.cuny.edu/ny_pubs/1151</t>
        </is>
      </c>
      <c r="S2619" s="3" t="inlineStr">
        <is>
          <t>CUNY Academic Works; Dept bio</t>
        </is>
      </c>
      <c r="T2619" s="3" t="n">
        <v>2</v>
      </c>
      <c r="U2619" s="3" t="inlineStr">
        <is>
          <t>High (in CUNY Academic Works); 2 sources</t>
        </is>
      </c>
      <c r="V2619" s="3" t="n"/>
      <c r="W2619" s="3" t="inlineStr">
        <is>
          <t>“Exploring the Line between Creation and Creator in Mabou Mines' Glass Guignol: The Brother and Sister Play.” The Journal of Contemporary Drama in English (JCDE). Issue 11.2 (2023): 298-307.</t>
        </is>
      </c>
      <c r="X2619" s="3" t="inlineStr">
        <is>
          <t>During the last ten years of his life, Lee Breuer, who passed away in 2021, had been interested in framing Tennessee Williamsâs canon, particularly the late plays, through the perspective of the grotesque and the Grand Guignol. Mabou Minesâs Glass Guignol: The Brother and Sister Play (2017), directed by Breuer and conceived by Breuer and Maude Mitchell, views Williamsâs work alongside Mary Shelleyâs Frankenstein (1818) in order to expose the grotesque truth of the messy and complex creative process. On one level, Glass Guignol is a multilayered exploration of the relationship between Williams and his sister Rose, whose story of courage in facing the mental and emotional challenges that culminated in an eventual lobotomy in 1943 was the inspiration for several of the female characters in both his canonical early plays and his less familiar later works. Developed through various workshops and staged scenes since 2011, the finalized version of Glass Guignol interweaves the story of Rose herself with Williamsâs various fictional creations of women who reflect her spirit, if not necessarily her actual experiences: Laura in The Glass Menagerie (1945), Catherine in Suddenly Last Summer (1958), Clare in The Two-Character Play (revised between 1967 and 1976), and Nance in A Cavalier for Milady (c. 1976). While a symbiotic brother-sister love is at the center of The Two-Character Play, which serves as the primary framework of Breuerâs piece, it was also a common preoccupation for Romantic poets. Glass Guignol uses this relationship to delve into broader territory, asking questions about the relationship between creator and creation, and taking Frankenstein as yet another framework for the complexities and contradictions of this partnership. With its nineteenth-century asylum staging, the play foregrounds the grotesque and the Grand Guignol, both sensibilities that embrace contradiction, instability, and a lack of boundaries. Ultimately, Breuer explores how the artist sews together bits and pieces of identity, emotion, and experience in the pursuit of that seamless and perfect illusion of reality.</t>
        </is>
      </c>
      <c r="Y2619" s="3" t="inlineStr">
        <is>
          <t>CUNY Academic Works</t>
        </is>
      </c>
      <c r="Z2619" s="3" t="inlineStr">
        <is>
          <t>https://academicworks.cuny.edu/context/ny_pubs/article/2181/viewcontent/Glass_Guignol.pdf</t>
        </is>
      </c>
      <c r="AA2619" s="3" t="inlineStr">
        <is>
          <t>PDF in CUNY Academic Works</t>
        </is>
      </c>
      <c r="AB2619" s="3" t="inlineStr"/>
      <c r="AC2619" s="3" t="inlineStr">
        <is>
          <t>School of Arts &amp; Sciences</t>
        </is>
      </c>
      <c r="AD2619" s="3" t="n"/>
      <c r="AE2619" s="3" t="inlineStr">
        <is>
          <t>No</t>
        </is>
      </c>
      <c r="AF2619" s="3" t="inlineStr"/>
      <c r="AG2619" s="4" t="inlineStr"/>
      <c r="AH2619" s="4" t="inlineStr"/>
      <c r="AI2619" s="4" t="inlineStr"/>
    </row>
    <row r="2620">
      <c r="A2620" s="3" t="inlineStr">
        <is>
          <t>ENG-0748</t>
        </is>
      </c>
      <c r="B2620" s="3" t="inlineStr">
        <is>
          <t>Guida</t>
        </is>
      </c>
      <c r="C2620" s="3" t="inlineStr">
        <is>
          <t>George</t>
        </is>
      </c>
      <c r="D2620" s="3" t="inlineStr">
        <is>
          <t>George Guida</t>
        </is>
      </c>
      <c r="E2620" s="3" t="inlineStr">
        <is>
          <t>Professor</t>
        </is>
      </c>
      <c r="F2620" s="3" t="inlineStr">
        <is>
          <t>NYC College of Technology</t>
        </is>
      </c>
      <c r="G2620" s="3" t="inlineStr">
        <is>
          <t>English</t>
        </is>
      </c>
      <c r="H2620" s="3" t="inlineStr">
        <is>
          <t>GGuida@citytech.cuny.edu</t>
        </is>
      </c>
      <c r="I2620" s="3" t="inlineStr">
        <is>
          <t>Journal article</t>
        </is>
      </c>
      <c r="J2620" s="3" t="inlineStr">
        <is>
          <t>Fake Italian: An 83% True Autobiography with Pseudonyms and Some Tall Tales</t>
        </is>
      </c>
      <c r="K2620" s="3" t="n">
        <v>2023</v>
      </c>
      <c r="L2620" s="3" t="inlineStr">
        <is>
          <t>Italian Americana</t>
        </is>
      </c>
      <c r="M2620" s="3" t="inlineStr">
        <is>
          <t>George Guida</t>
        </is>
      </c>
      <c r="N2620" s="3" t="inlineStr"/>
      <c r="O2620" s="3" t="n"/>
      <c r="P2620" s="3" t="inlineStr"/>
      <c r="Q2620" s="3" t="inlineStr">
        <is>
          <t>10.5406/2327753x.41.2.27</t>
        </is>
      </c>
      <c r="R2620" s="3" t="inlineStr">
        <is>
          <t>https://doi.org/10.5406/2327753x.41.2.27</t>
        </is>
      </c>
      <c r="S2620" s="3" t="inlineStr">
        <is>
          <t>OpenAlex</t>
        </is>
      </c>
      <c r="T2620" s="3" t="n">
        <v>1</v>
      </c>
      <c r="U2620" s="3" t="inlineStr">
        <is>
          <t>High (City Tech affiliation on paper)</t>
        </is>
      </c>
      <c r="V2620" s="3" t="n"/>
      <c r="W2620" s="3" t="inlineStr"/>
      <c r="X2620" s="3" t="inlineStr">
        <is>
          <t>A concerned college friend asks part-time picaro Damien Cavalieri, “Why do you make so many cultural allusions in casual conversation, anyway?” He replies, “I'm just sending out signal flares to find bosom friends” (481). If the flares blaze up as superheroic images, it is because Marc DiPaolo's autobiographical debut novel, Fake Italian, tells the origin story of a teenage ne'er-do-well crusader whose superpower is his exhaustive, sometimes exhausting, knowledge of twentieth-century popular culture. If Damien's first-person coming-of-age tale reads, in both substance and tone, as real and fake at once, it may be because its author, a scholar of popular culture, likely intended it to.Nerd superhero Damien lives among a memorable cast of characters both achingly human and cartoonish. They include a troop of schoolboy chums (Salty Margaritas, to name one), crushes, and nemeses at The Robert Loggia Intermediate School and Grace Coolidge High School, which are, as he sees it, populated by enough Italian Americans who “speak the language of the Staten Island philistine” (18); to define the “problem of my life—my ‘fake Italian’ background and confused cultural identity.” “I had always been an artist and a humanist first and foremost,” Damien claims, but he is also “half-Italian [and half-German] by nature and half-Jewish by nurture” (22), “too Italian for the Jews and too Jewish for the Italians” (39). From sixth grade on, he struggles to navigate social, educational, and religious differences among his people—Italian and otherwise—and to understand his identity through the lens of pop culture.DiPaolo sets us down on 1980s Staten Island, where 11-year-old “nerdy” Damien tries to fit into a world in which, as his Z. Cavaricci and Christ head pendant-wearing buddy Tony Nocerino tells him, “Not for nuthin’, but real men don't read. If you're readin’, you're either a fag or a Jew” (25). At first, Damien is, to his chagrin, “bullied by my people” (29). He laments, “Irony of ironies, despite growing up a proud Italian American, I cultivated close relationships with absolutely no Italian Americans” (23). But as he grows in confidence, stature and size, Damien's alienation is less from Italian Americans than from mainstream American society; and he finds a clique of friends and potential love interests who appreciate his weirdness. Salty Margaritas marvels, “I've always wondered what it would be like to be friends with Lieutenant Commander Data, and now I know” (238), while another friend remarks, “He's a genius. He needs to date another genius. He's Frasier Crane and he needs to find himself a Lilith” (290). Which romantic quest occupies Damien for the entire second half of the narrative, until, on a study abroad program in Siena, a deus ex machina in the form of an old Italian man reveals the truth of ethnic identity and pan-humanity.In its focus on the well-meaning self in a confounding society, Fake Italian is a conventional, even a traditional, novel (down to its use of diary narration), but one whose flippant perspective and hyperkinesis derive from cartoons, comics, and geek fests like Damien's beloved Dr. Who. DiPaolo is at his energetic, wry, erudite best when he focuses on Damien's recognition of his family's solicitousness and their comical, sometimes morbid tendencies and again when Damien and his friends reach the age at which the adult sensibilities and vocabulary he earlier bestows on their 14-year-old selves become plausible. He falters when he resorts to italicized thought or outright explanation to interpret vivid scenes that can speak for themselves. His picaresque novel is, on the whole, rambling, excursive, frequently funny, and “interesting” (to borrow one of our hero's favorite words) for its engagement with high-, low-, and middlebrow culture—despite the lack of sustained narrative tension that a deeper dive into Damien's disquietude would create. Think mélange of Augustine's Confessions (Damien is insistently Catholic), Don Quixote, a PG-13 Tom Jones, and Ulysses (Damien is dubiously Catholic), curated by the team of J. D. Salinger, Thomas Pynchon, and Dave Eggers. We are compelled to follow Damien for the way he communicates and connects, or fails to, through the language of pop culture and literature, even though we know, for hundreds of pages, that, as he and his companions often suggest, he will be all right in the end.</t>
        </is>
      </c>
      <c r="Y2620" s="3" t="inlineStr">
        <is>
          <t>OpenAlex</t>
        </is>
      </c>
      <c r="Z2620" s="3" t="inlineStr"/>
      <c r="AA2620" s="3" t="inlineStr">
        <is>
          <t>Not found</t>
        </is>
      </c>
      <c r="AB2620" s="3" t="inlineStr">
        <is>
          <t>closed</t>
        </is>
      </c>
      <c r="AC2620" s="3" t="inlineStr">
        <is>
          <t>School of Arts &amp; Sciences</t>
        </is>
      </c>
      <c r="AD2620" s="3" t="n">
        <v>0</v>
      </c>
      <c r="AE2620" s="3" t="inlineStr">
        <is>
          <t>No</t>
        </is>
      </c>
      <c r="AF2620" s="3" t="inlineStr"/>
      <c r="AG2620" s="4" t="inlineStr"/>
      <c r="AH2620" s="4" t="inlineStr"/>
      <c r="AI2620" s="4" t="inlineStr"/>
    </row>
    <row r="2621">
      <c r="A2621" s="3" t="inlineStr">
        <is>
          <t>ENG-0749</t>
        </is>
      </c>
      <c r="B2621" s="3" t="inlineStr">
        <is>
          <t>Guida</t>
        </is>
      </c>
      <c r="C2621" s="3" t="inlineStr">
        <is>
          <t>George</t>
        </is>
      </c>
      <c r="D2621" s="3" t="inlineStr">
        <is>
          <t>George Guida</t>
        </is>
      </c>
      <c r="E2621" s="3" t="inlineStr">
        <is>
          <t>Professor</t>
        </is>
      </c>
      <c r="F2621" s="3" t="inlineStr">
        <is>
          <t>NYC College of Technology</t>
        </is>
      </c>
      <c r="G2621" s="3" t="inlineStr">
        <is>
          <t>English</t>
        </is>
      </c>
      <c r="H2621" s="3" t="inlineStr">
        <is>
          <t>GGuida@citytech.cuny.edu</t>
        </is>
      </c>
      <c r="I2621" s="3" t="inlineStr">
        <is>
          <t>Journal article</t>
        </is>
      </c>
      <c r="J2621" s="3" t="inlineStr">
        <is>
          <t>Fake Italian: An 83% True Autobiography with Pseudonyms and Some Tall Tales [Book Review]</t>
        </is>
      </c>
      <c r="K2621" s="3" t="n">
        <v>2023</v>
      </c>
      <c r="L2621" s="3" t="inlineStr">
        <is>
          <t>Publications and Research</t>
        </is>
      </c>
      <c r="M2621" s="3" t="inlineStr">
        <is>
          <t>Guida, George</t>
        </is>
      </c>
      <c r="N2621" s="3" t="inlineStr"/>
      <c r="O2621" s="3" t="n"/>
      <c r="P2621" s="3" t="inlineStr"/>
      <c r="Q2621" s="3" t="inlineStr"/>
      <c r="R2621" s="3" t="inlineStr">
        <is>
          <t>https://academicworks.cuny.edu/ny_pubs/1296</t>
        </is>
      </c>
      <c r="S2621" s="3" t="inlineStr">
        <is>
          <t>CUNY Academic Works</t>
        </is>
      </c>
      <c r="T2621" s="3" t="n">
        <v>1</v>
      </c>
      <c r="U2621" s="3" t="inlineStr">
        <is>
          <t>High (in CUNY Academic Works)</t>
        </is>
      </c>
      <c r="V2621" s="3" t="n"/>
      <c r="W2621" s="3" t="inlineStr"/>
      <c r="X2621" s="3" t="inlineStr"/>
      <c r="Y2621" s="3" t="inlineStr"/>
      <c r="Z2621" s="3" t="inlineStr">
        <is>
          <t>https://academicworks.cuny.edu/context/ny_pubs/article/2327/viewcontent/DiPaolo_Review.pdf</t>
        </is>
      </c>
      <c r="AA2621" s="3" t="inlineStr">
        <is>
          <t>PDF in CUNY Academic Works</t>
        </is>
      </c>
      <c r="AB2621" s="3" t="inlineStr"/>
      <c r="AC2621" s="3" t="inlineStr">
        <is>
          <t>School of Arts &amp; Sciences</t>
        </is>
      </c>
      <c r="AD2621" s="3" t="n"/>
      <c r="AE2621" s="3" t="inlineStr">
        <is>
          <t>No</t>
        </is>
      </c>
      <c r="AF2621" s="3" t="inlineStr"/>
      <c r="AG2621" s="4" t="inlineStr"/>
      <c r="AH2621" s="4" t="inlineStr"/>
      <c r="AI2621" s="4" t="inlineStr"/>
    </row>
    <row r="2622">
      <c r="A2622" s="3" t="inlineStr">
        <is>
          <t>ENG-0750</t>
        </is>
      </c>
      <c r="B2622" s="3" t="inlineStr">
        <is>
          <t>Richards</t>
        </is>
      </c>
      <c r="C2622" s="3" t="inlineStr">
        <is>
          <t>Rory</t>
        </is>
      </c>
      <c r="D2622" s="3" t="inlineStr">
        <is>
          <t>Rory Richards</t>
        </is>
      </c>
      <c r="E2622" s="3" t="inlineStr">
        <is>
          <t>Sub Lecturer</t>
        </is>
      </c>
      <c r="F2622" s="3" t="inlineStr">
        <is>
          <t>NYC College of Technology</t>
        </is>
      </c>
      <c r="G2622" s="3" t="inlineStr">
        <is>
          <t>English</t>
        </is>
      </c>
      <c r="H2622" s="3" t="inlineStr">
        <is>
          <t>RRichards@CityTech.Cuny.Edu</t>
        </is>
      </c>
      <c r="I2622" s="3" t="inlineStr">
        <is>
          <t>Paper (venue type unclear)</t>
        </is>
      </c>
      <c r="J2622" s="3" t="inlineStr">
        <is>
          <t>How do Higher Education Administrators and Leaders Perceive Academic Persistence and Achievement of Afro Caribbean Immigrant Students?</t>
        </is>
      </c>
      <c r="K2622" s="3" t="n">
        <v>2023</v>
      </c>
      <c r="L2622" s="3" t="inlineStr">
        <is>
          <t>Publications and Research</t>
        </is>
      </c>
      <c r="M2622" s="3" t="inlineStr">
        <is>
          <t>Richards, Rory T.</t>
        </is>
      </c>
      <c r="N2622" s="3" t="inlineStr"/>
      <c r="O2622" s="3" t="n"/>
      <c r="P2622" s="3" t="inlineStr"/>
      <c r="Q2622" s="3" t="inlineStr"/>
      <c r="R2622" s="3" t="inlineStr">
        <is>
          <t>https://academicworks.cuny.edu/ny_pubs/1101</t>
        </is>
      </c>
      <c r="S2622" s="3" t="inlineStr">
        <is>
          <t>CUNY Academic Works</t>
        </is>
      </c>
      <c r="T2622" s="3" t="n">
        <v>1</v>
      </c>
      <c r="U2622" s="3" t="inlineStr">
        <is>
          <t>High (in CUNY Academic Works)</t>
        </is>
      </c>
      <c r="V2622" s="3" t="n"/>
      <c r="W2622" s="3" t="inlineStr"/>
      <c r="X2622" s="3" t="inlineStr">
        <is>
          <t>This research looked at Higher Education Leadersâ Perceptions of Persistence and Achievement of Afro Caribbean Immigrant Students. The research was qualitative and took a phenomenological, narrative approach. Sixteen administrators, across three campuses, one private for-profit and two public nonprofits were interviewed. The participants consisted of one President, one Senior Vice President, three Vice Presidents, one Assistant Vice President, three Deans, two Assistant Deans, two Directors, one Department Chair, and one Special Assistant to the President. The participants were also multiethnic, comprising eight Black leaders, five white leaders, two Latino leaders, and one Asian leader. The research found that leaders at private for-profit institutions along with some leaders at public nonprofits perceived differences between how Afro Caribbean students persist and achieve. These leaders perceived Afro Caribbean students as being high achievers, persisting and graduating in comparatively greater numbers than their African American counterparts. Leaders in the private institution perceived a reversed achievement gap between Afro Caribbean students and White students, where Afro Caribbean students persist and achieved at higher rates than White students. The findings of this research also challenged the dominant epistemologies of the Black students being under achievers</t>
        </is>
      </c>
      <c r="Y2622" s="3" t="inlineStr">
        <is>
          <t>CUNY Academic Works</t>
        </is>
      </c>
      <c r="Z2622" s="3" t="inlineStr">
        <is>
          <t>https://academicworks.cuny.edu/context/ny_pubs/article/2130/viewcontent/out.pdf</t>
        </is>
      </c>
      <c r="AA2622" s="3" t="inlineStr">
        <is>
          <t>PDF in CUNY Academic Works</t>
        </is>
      </c>
      <c r="AB2622" s="3" t="inlineStr"/>
      <c r="AC2622" s="3" t="inlineStr">
        <is>
          <t>School of Arts &amp; Sciences</t>
        </is>
      </c>
      <c r="AD2622" s="3" t="n"/>
      <c r="AE2622" s="3" t="inlineStr">
        <is>
          <t>No</t>
        </is>
      </c>
      <c r="AF2622" s="3" t="inlineStr"/>
      <c r="AG2622" s="4" t="inlineStr"/>
      <c r="AH2622" s="4" t="inlineStr"/>
      <c r="AI2622" s="4" t="inlineStr"/>
    </row>
    <row r="2623">
      <c r="A2623" s="3" t="inlineStr">
        <is>
          <t>ENG-0751</t>
        </is>
      </c>
      <c r="B2623" s="3" t="inlineStr">
        <is>
          <t>Lansiquot-Panagiotakis</t>
        </is>
      </c>
      <c r="C2623" s="3" t="inlineStr">
        <is>
          <t>Reneta</t>
        </is>
      </c>
      <c r="D2623" s="3" t="inlineStr">
        <is>
          <t>Reneta Lansiquot-Panagiotakis</t>
        </is>
      </c>
      <c r="E2623" s="3" t="inlineStr">
        <is>
          <t>Professor</t>
        </is>
      </c>
      <c r="F2623" s="3" t="inlineStr">
        <is>
          <t>NYC College of Technology</t>
        </is>
      </c>
      <c r="G2623" s="3" t="inlineStr">
        <is>
          <t>English</t>
        </is>
      </c>
      <c r="H2623" s="3" t="inlineStr">
        <is>
          <t>RLansiquot@citytech.cuny.edu</t>
        </is>
      </c>
      <c r="I2623" s="3" t="inlineStr">
        <is>
          <t>Paper (venue type unclear)</t>
        </is>
      </c>
      <c r="J2623" s="3" t="inlineStr">
        <is>
          <t>Interdisciplinary Studies at City Tech: Courses, minors, and games-based learning</t>
        </is>
      </c>
      <c r="K2623" s="3" t="n">
        <v>2023</v>
      </c>
      <c r="L2623" s="3" t="inlineStr"/>
      <c r="M2623" s="3" t="inlineStr">
        <is>
          <t>Lansiquot, R., MacDonald, S., &amp; Cunningham, T</t>
        </is>
      </c>
      <c r="N2623" s="3" t="inlineStr"/>
      <c r="O2623" s="3" t="n"/>
      <c r="P2623" s="3" t="inlineStr"/>
      <c r="Q2623" s="3" t="inlineStr"/>
      <c r="R2623" s="3" t="inlineStr"/>
      <c r="S2623" s="3" t="inlineStr">
        <is>
          <t>Dept bio</t>
        </is>
      </c>
      <c r="T2623" s="3" t="n">
        <v>1</v>
      </c>
      <c r="U2623" s="3" t="inlineStr">
        <is>
          <t>Medium (self-reported in faculty bio)</t>
        </is>
      </c>
      <c r="V2623" s="3" t="n"/>
      <c r="W2623" s="3" t="inlineStr">
        <is>
          <t>Lansiquot, R., MacDonald, S., &amp; Cunningham, T. (2023). Interdisciplinary Studies at City Tech: Courses, minors, and games-based learning. Panel moderated at the annual conference of the Interdisciplinary and Individualized Majors Programs. New York, NY.</t>
        </is>
      </c>
      <c r="X2623" s="3" t="inlineStr"/>
      <c r="Y2623" s="3" t="inlineStr"/>
      <c r="Z2623" s="3" t="inlineStr"/>
      <c r="AA2623" s="3" t="inlineStr"/>
      <c r="AB2623" s="3" t="inlineStr"/>
      <c r="AC2623" s="3" t="inlineStr">
        <is>
          <t>School of Arts &amp; Sciences</t>
        </is>
      </c>
      <c r="AD2623" s="3" t="n"/>
      <c r="AE2623" s="3" t="inlineStr">
        <is>
          <t>No</t>
        </is>
      </c>
      <c r="AF2623" s="3" t="inlineStr"/>
      <c r="AG2623" s="4" t="inlineStr"/>
      <c r="AH2623" s="4" t="inlineStr"/>
      <c r="AI2623" s="4" t="inlineStr"/>
    </row>
    <row r="2624">
      <c r="A2624" s="3" t="inlineStr">
        <is>
          <t>ENG-0752</t>
        </is>
      </c>
      <c r="B2624" s="3" t="inlineStr">
        <is>
          <t>Goodison</t>
        </is>
      </c>
      <c r="C2624" s="3" t="inlineStr">
        <is>
          <t>Camille</t>
        </is>
      </c>
      <c r="D2624" s="3" t="inlineStr">
        <is>
          <t>Camille Goodison</t>
        </is>
      </c>
      <c r="E2624" s="3" t="inlineStr">
        <is>
          <t>Professor</t>
        </is>
      </c>
      <c r="F2624" s="3" t="inlineStr">
        <is>
          <t>NYC College of Technology</t>
        </is>
      </c>
      <c r="G2624" s="3" t="inlineStr">
        <is>
          <t>English</t>
        </is>
      </c>
      <c r="H2624" s="3" t="inlineStr">
        <is>
          <t>CGoodison@citytech.cuny.edu</t>
        </is>
      </c>
      <c r="I2624" s="3" t="inlineStr">
        <is>
          <t>Book</t>
        </is>
      </c>
      <c r="J2624" s="3" t="inlineStr">
        <is>
          <t>Mother's Bones, Father's Heart</t>
        </is>
      </c>
      <c r="K2624" s="3" t="n">
        <v>2023</v>
      </c>
      <c r="L2624" s="3" t="inlineStr"/>
      <c r="M2624" s="3" t="inlineStr"/>
      <c r="N2624" s="3" t="inlineStr"/>
      <c r="O2624" s="3" t="n"/>
      <c r="P2624" s="3" t="inlineStr"/>
      <c r="Q2624" s="3" t="inlineStr"/>
      <c r="R2624" s="3" t="inlineStr"/>
      <c r="S2624" s="3" t="inlineStr">
        <is>
          <t>Dept bio</t>
        </is>
      </c>
      <c r="T2624" s="3" t="n">
        <v>1</v>
      </c>
      <c r="U2624" s="3" t="inlineStr">
        <is>
          <t>Medium (self-reported in faculty bio)</t>
        </is>
      </c>
      <c r="V2624" s="3" t="n"/>
      <c r="W2624" s="3" t="inlineStr">
        <is>
          <t>“Mother's Bones, Father's Heart.” A book chapter in, Tears Become Rain: Stories of Transformation and Healing Inspired by Thich Nhat Hanh, edited by Jeanine C. Cogan and Mary Hillebrand. Penguin Random House, October 2023.</t>
        </is>
      </c>
      <c r="X2624" s="3" t="inlineStr"/>
      <c r="Y2624" s="3" t="inlineStr"/>
      <c r="Z2624" s="3" t="inlineStr"/>
      <c r="AA2624" s="3" t="inlineStr"/>
      <c r="AB2624" s="3" t="inlineStr"/>
      <c r="AC2624" s="3" t="inlineStr">
        <is>
          <t>School of Arts &amp; Sciences</t>
        </is>
      </c>
      <c r="AD2624" s="3" t="n"/>
      <c r="AE2624" s="3" t="inlineStr">
        <is>
          <t>No</t>
        </is>
      </c>
      <c r="AF2624" s="3" t="inlineStr"/>
      <c r="AG2624" s="4" t="inlineStr"/>
      <c r="AH2624" s="4" t="inlineStr"/>
      <c r="AI2624" s="4" t="inlineStr"/>
    </row>
    <row r="2625">
      <c r="A2625" s="3" t="inlineStr">
        <is>
          <t>ENG-0754</t>
        </is>
      </c>
      <c r="B2625" s="3" t="inlineStr">
        <is>
          <t>Westengard</t>
        </is>
      </c>
      <c r="C2625" s="3" t="inlineStr">
        <is>
          <t>Laura</t>
        </is>
      </c>
      <c r="D2625" s="3" t="inlineStr">
        <is>
          <t>Laura Westengard</t>
        </is>
      </c>
      <c r="E2625" s="3" t="inlineStr">
        <is>
          <t>Professor</t>
        </is>
      </c>
      <c r="F2625" s="3" t="inlineStr">
        <is>
          <t>NYC College of Technology</t>
        </is>
      </c>
      <c r="G2625" s="3" t="inlineStr">
        <is>
          <t>English</t>
        </is>
      </c>
      <c r="H2625" s="3" t="inlineStr">
        <is>
          <t>LWestengard@citytech.cuny.edu</t>
        </is>
      </c>
      <c r="I2625" s="3" t="inlineStr">
        <is>
          <t>Paper (venue type unclear)</t>
        </is>
      </c>
      <c r="J2625" s="3" t="inlineStr">
        <is>
          <t>Queer Poetry after 1945</t>
        </is>
      </c>
      <c r="K2625" s="3" t="n">
        <v>2023</v>
      </c>
      <c r="L2625" s="3" t="inlineStr"/>
      <c r="M2625" s="3" t="inlineStr">
        <is>
          <t>Laura Westengard</t>
        </is>
      </c>
      <c r="N2625" s="3" t="inlineStr"/>
      <c r="O2625" s="3" t="n"/>
      <c r="P2625" s="3" t="inlineStr"/>
      <c r="Q2625" s="3" t="inlineStr">
        <is>
          <t>10.5040/9781350062535.ch-010</t>
        </is>
      </c>
      <c r="R2625" s="3" t="inlineStr">
        <is>
          <t>https://doi.org/10.5040/9781350062535.ch-010</t>
        </is>
      </c>
      <c r="S2625" s="3" t="inlineStr">
        <is>
          <t>OpenAlex; Dept bio</t>
        </is>
      </c>
      <c r="T2625" s="3" t="n">
        <v>2</v>
      </c>
      <c r="U2625" s="3" t="inlineStr">
        <is>
          <t>High (City Tech affiliation on paper); 2 sources</t>
        </is>
      </c>
      <c r="V2625" s="3" t="n"/>
      <c r="W2625" s="3" t="inlineStr">
        <is>
          <t>“Queer Poetry after 1945.” The Bloomsbury Handbook to Contemporary American Poetry. Ed. Steven Axelrod and Craig Svonkin. London: Bloomsbury Publishing (forthcoming).</t>
        </is>
      </c>
      <c r="X2625" s="3" t="inlineStr"/>
      <c r="Y2625" s="3" t="inlineStr"/>
      <c r="Z2625" s="3" t="inlineStr"/>
      <c r="AA2625" s="3" t="inlineStr">
        <is>
          <t>Not found</t>
        </is>
      </c>
      <c r="AB2625" s="3" t="inlineStr">
        <is>
          <t>closed</t>
        </is>
      </c>
      <c r="AC2625" s="3" t="inlineStr">
        <is>
          <t>School of Arts &amp; Sciences</t>
        </is>
      </c>
      <c r="AD2625" s="3" t="n">
        <v>0</v>
      </c>
      <c r="AE2625" s="3" t="inlineStr">
        <is>
          <t>No</t>
        </is>
      </c>
      <c r="AF2625" s="3" t="inlineStr"/>
      <c r="AG2625" s="4" t="inlineStr"/>
      <c r="AH2625" s="4" t="inlineStr"/>
      <c r="AI2625" s="4" t="inlineStr"/>
    </row>
    <row r="2626">
      <c r="A2626" s="3" t="inlineStr">
        <is>
          <t>ENG-0756</t>
        </is>
      </c>
      <c r="B2626" s="3" t="inlineStr">
        <is>
          <t>Saddik</t>
        </is>
      </c>
      <c r="C2626" s="3" t="inlineStr">
        <is>
          <t>Annette</t>
        </is>
      </c>
      <c r="D2626" s="3" t="inlineStr">
        <is>
          <t>Annette Saddik</t>
        </is>
      </c>
      <c r="E2626" s="3" t="inlineStr">
        <is>
          <t>Distinguished Professor</t>
        </is>
      </c>
      <c r="F2626" s="3" t="inlineStr">
        <is>
          <t>NYC College of Technology</t>
        </is>
      </c>
      <c r="G2626" s="3" t="inlineStr">
        <is>
          <t>English</t>
        </is>
      </c>
      <c r="H2626" s="3" t="inlineStr">
        <is>
          <t>ASaddik@citytech.cuny.edu</t>
        </is>
      </c>
      <c r="I2626" s="3" t="inlineStr">
        <is>
          <t>Book</t>
        </is>
      </c>
      <c r="J2626" s="3" t="inlineStr">
        <is>
          <t>Unanswered Questions that Haunt Our Hearts: Tennessee Williams' Interrogation of Southern Whiteness</t>
        </is>
      </c>
      <c r="K2626" s="3" t="n">
        <v>2023</v>
      </c>
      <c r="L2626" s="3" t="inlineStr"/>
      <c r="M2626" s="3" t="inlineStr"/>
      <c r="N2626" s="3" t="inlineStr"/>
      <c r="O2626" s="3" t="n"/>
      <c r="P2626" s="3" t="inlineStr"/>
      <c r="Q2626" s="3" t="inlineStr"/>
      <c r="R2626" s="3" t="inlineStr">
        <is>
          <t>https://issuu.com/tfana/docs/orpheus_descending_360</t>
        </is>
      </c>
      <c r="S2626" s="3" t="inlineStr">
        <is>
          <t>Dept bio</t>
        </is>
      </c>
      <c r="T2626" s="3" t="n">
        <v>1</v>
      </c>
      <c r="U2626" s="3" t="inlineStr">
        <is>
          <t>Medium (self-reported in faculty bio)</t>
        </is>
      </c>
      <c r="V2626" s="3" t="n"/>
      <c r="W2626" s="3" t="inlineStr">
        <is>
          <t>“Unanswered Questions that Haunt Our Hearts: Tennessee Williams' Interrogation of Southern Whiteness.” Theatre for a New Audience 360 Viewfinder: Orpheus Descending. Essay for the production of Orpheus Descending at Theatre for a New Audience, directed by Erica Schmidt and staring Maggie Siff and Pico Alexander (July 9-August 6, 2023). Brooklyn, NY: 20 -23. https://issuu.com/tfana/docs/orpheus_descending_360</t>
        </is>
      </c>
      <c r="X2626" s="3" t="inlineStr"/>
      <c r="Y2626" s="3" t="inlineStr"/>
      <c r="Z2626" s="3" t="inlineStr"/>
      <c r="AA2626" s="3" t="inlineStr"/>
      <c r="AB2626" s="3" t="inlineStr"/>
      <c r="AC2626" s="3" t="inlineStr">
        <is>
          <t>School of Arts &amp; Sciences</t>
        </is>
      </c>
      <c r="AD2626" s="3" t="n"/>
      <c r="AE2626" s="3" t="inlineStr">
        <is>
          <t>No</t>
        </is>
      </c>
      <c r="AF2626" s="3" t="inlineStr"/>
      <c r="AG2626" s="4" t="inlineStr"/>
      <c r="AH2626" s="4" t="inlineStr"/>
      <c r="AI2626" s="4" t="inlineStr"/>
    </row>
    <row r="2627">
      <c r="A2627" s="3" t="inlineStr">
        <is>
          <t>ENG-0758</t>
        </is>
      </c>
      <c r="B2627" s="3" t="inlineStr">
        <is>
          <t>Ferrell</t>
        </is>
      </c>
      <c r="C2627" s="3" t="inlineStr">
        <is>
          <t>Monique</t>
        </is>
      </c>
      <c r="D2627" s="3" t="inlineStr">
        <is>
          <t>Monique Ferrell</t>
        </is>
      </c>
      <c r="E2627" s="3" t="inlineStr">
        <is>
          <t>Professor</t>
        </is>
      </c>
      <c r="F2627" s="3" t="inlineStr">
        <is>
          <t>NYC College of Technology</t>
        </is>
      </c>
      <c r="G2627" s="3" t="inlineStr">
        <is>
          <t>English</t>
        </is>
      </c>
      <c r="H2627" s="3" t="inlineStr">
        <is>
          <t>MFerrell@citytech.cuny.edu</t>
        </is>
      </c>
      <c r="I2627" s="3" t="inlineStr">
        <is>
          <t>Journal article</t>
        </is>
      </c>
      <c r="J2627" s="3" t="inlineStr">
        <is>
          <t>drive,” 2023 Finalist, Annual Joy Harjo Award, sponsored by Cutthroat: A Journal Of The Arts</t>
        </is>
      </c>
      <c r="K2627" s="3" t="n">
        <v>2023</v>
      </c>
      <c r="L2627" s="3" t="inlineStr"/>
      <c r="M2627" s="3" t="inlineStr"/>
      <c r="N2627" s="3" t="inlineStr"/>
      <c r="O2627" s="3" t="n"/>
      <c r="P2627" s="3" t="inlineStr"/>
      <c r="Q2627" s="3" t="inlineStr"/>
      <c r="R2627" s="3" t="inlineStr"/>
      <c r="S2627" s="3" t="inlineStr">
        <is>
          <t>Dept bio</t>
        </is>
      </c>
      <c r="T2627" s="3" t="n">
        <v>1</v>
      </c>
      <c r="U2627" s="3" t="inlineStr">
        <is>
          <t>Medium (self-reported in faculty bio)</t>
        </is>
      </c>
      <c r="V2627" s="3" t="n"/>
      <c r="W2627" s="3" t="inlineStr">
        <is>
          <t>“drive,” 2023 Finalist, Annual Joy Harjo Award, sponsored by Cutthroat: A Journal Of The Arts</t>
        </is>
      </c>
      <c r="X2627" s="3" t="inlineStr"/>
      <c r="Y2627" s="3" t="inlineStr"/>
      <c r="Z2627" s="3" t="inlineStr"/>
      <c r="AA2627" s="3" t="inlineStr"/>
      <c r="AB2627" s="3" t="inlineStr"/>
      <c r="AC2627" s="3" t="inlineStr">
        <is>
          <t>School of Arts &amp; Sciences</t>
        </is>
      </c>
      <c r="AD2627" s="3" t="n"/>
      <c r="AE2627" s="3" t="inlineStr">
        <is>
          <t>No</t>
        </is>
      </c>
      <c r="AF2627" s="3" t="inlineStr"/>
      <c r="AG2627" s="4" t="inlineStr"/>
      <c r="AH2627" s="4" t="inlineStr"/>
      <c r="AI2627" s="4" t="inlineStr"/>
    </row>
    <row r="2628">
      <c r="A2628" s="3" t="inlineStr">
        <is>
          <t>ENG-0759</t>
        </is>
      </c>
      <c r="B2628" s="3" t="inlineStr">
        <is>
          <t>Ferrell</t>
        </is>
      </c>
      <c r="C2628" s="3" t="inlineStr">
        <is>
          <t>Monique</t>
        </is>
      </c>
      <c r="D2628" s="3" t="inlineStr">
        <is>
          <t>Monique Ferrell</t>
        </is>
      </c>
      <c r="E2628" s="3" t="inlineStr">
        <is>
          <t>Professor</t>
        </is>
      </c>
      <c r="F2628" s="3" t="inlineStr">
        <is>
          <t>NYC College of Technology</t>
        </is>
      </c>
      <c r="G2628" s="3" t="inlineStr">
        <is>
          <t>English</t>
        </is>
      </c>
      <c r="H2628" s="3" t="inlineStr">
        <is>
          <t>MFerrell@citytech.cuny.edu</t>
        </is>
      </c>
      <c r="I2628" s="3" t="inlineStr">
        <is>
          <t>Paper (venue type unclear)</t>
        </is>
      </c>
      <c r="J2628" s="3" t="inlineStr">
        <is>
          <t>uses the work of noted poets and celebrated African American/Afro-diasporic dancers to explore the connections between dance and the spoken word</t>
        </is>
      </c>
      <c r="K2628" s="3" t="n">
        <v>2023</v>
      </c>
      <c r="L2628" s="3" t="inlineStr"/>
      <c r="M2628" s="3" t="inlineStr">
        <is>
          <t>Sponsored by The Paige Fraser Foundation and Bellevue Literary Review (BLR), Reading The Body: Poetry &amp; Dance on Recovery</t>
        </is>
      </c>
      <c r="N2628" s="3" t="inlineStr"/>
      <c r="O2628" s="3" t="n"/>
      <c r="P2628" s="3" t="inlineStr"/>
      <c r="Q2628" s="3" t="inlineStr"/>
      <c r="R2628" s="3" t="inlineStr"/>
      <c r="S2628" s="3" t="inlineStr">
        <is>
          <t>Dept bio</t>
        </is>
      </c>
      <c r="T2628" s="3" t="n">
        <v>1</v>
      </c>
      <c r="U2628" s="3" t="inlineStr">
        <is>
          <t>Medium (self-reported in faculty bio)</t>
        </is>
      </c>
      <c r="V2628" s="3" t="n"/>
      <c r="W2628" s="3" t="inlineStr">
        <is>
          <t>Sponsored by The Paige Fraser Foundation and Bellevue Literary Review (BLR), Reading The Body: Poetry &amp; Dance on Recovery(2023), uses the work of noted poets and celebrated African American/Afro-diasporic dancers to explore the connections between dance and the spoken word. Reading The Body: Poetry &amp; Dance on Recovery has received honors from the Vienna International Film Awards (Austria), New York Short Film Festival, TheaterLive Online Film Festival (America), Festival Fotogenia (Mexico), International Fine Arts Film Festival-- Hollywood, Mignolo International Screendance Festival (America), Kiez Berlin Film Festival (Germany), the Toronto International Nollywood Film Festival (Canada) the Exeter Dance International Film Festival (UK), the Vesuvius International Film Festival (Italy), and the TILTed Aerial Dance Festival (UK), Cadence Video Poetry Festival (America), and the New Arts International Film Festival (London).</t>
        </is>
      </c>
      <c r="X2628" s="3" t="inlineStr"/>
      <c r="Y2628" s="3" t="inlineStr"/>
      <c r="Z2628" s="3" t="inlineStr"/>
      <c r="AA2628" s="3" t="inlineStr"/>
      <c r="AB2628" s="3" t="inlineStr"/>
      <c r="AC2628" s="3" t="inlineStr">
        <is>
          <t>School of Arts &amp; Sciences</t>
        </is>
      </c>
      <c r="AD2628" s="3" t="n"/>
      <c r="AE2628" s="3" t="inlineStr">
        <is>
          <t>No</t>
        </is>
      </c>
      <c r="AF2628" s="3" t="inlineStr"/>
      <c r="AG2628" s="4" t="inlineStr"/>
      <c r="AH2628" s="4" t="inlineStr"/>
      <c r="AI2628" s="4" t="inlineStr"/>
    </row>
    <row r="2629">
      <c r="A2629" s="3" t="inlineStr">
        <is>
          <t>ENG-0760</t>
        </is>
      </c>
      <c r="B2629" s="3" t="inlineStr">
        <is>
          <t>Goodison</t>
        </is>
      </c>
      <c r="C2629" s="3" t="inlineStr">
        <is>
          <t>Camille</t>
        </is>
      </c>
      <c r="D2629" s="3" t="inlineStr">
        <is>
          <t>Camille Goodison</t>
        </is>
      </c>
      <c r="E2629" s="3" t="inlineStr">
        <is>
          <t>Professor</t>
        </is>
      </c>
      <c r="F2629" s="3" t="inlineStr">
        <is>
          <t>NYC College of Technology</t>
        </is>
      </c>
      <c r="G2629" s="3" t="inlineStr">
        <is>
          <t>English</t>
        </is>
      </c>
      <c r="H2629" s="3" t="inlineStr">
        <is>
          <t>CGoodison@citytech.cuny.edu</t>
        </is>
      </c>
      <c r="I2629" s="3" t="inlineStr">
        <is>
          <t>Book</t>
        </is>
      </c>
      <c r="J2629" s="3" t="inlineStr">
        <is>
          <t>#blackwomanatwork: How to Make Yourself Mobbing-proof</t>
        </is>
      </c>
      <c r="K2629" s="3" t="n">
        <v>2024</v>
      </c>
      <c r="L2629" s="3" t="inlineStr"/>
      <c r="M2629" s="3" t="inlineStr"/>
      <c r="N2629" s="3" t="inlineStr"/>
      <c r="O2629" s="3" t="n"/>
      <c r="P2629" s="3" t="inlineStr"/>
      <c r="Q2629" s="3" t="inlineStr"/>
      <c r="R2629" s="3" t="inlineStr"/>
      <c r="S2629" s="3" t="inlineStr">
        <is>
          <t>Dept bio</t>
        </is>
      </c>
      <c r="T2629" s="3" t="n">
        <v>1</v>
      </c>
      <c r="U2629" s="3" t="inlineStr">
        <is>
          <t>Medium (self-reported in faculty bio)</t>
        </is>
      </c>
      <c r="V2629" s="3" t="n"/>
      <c r="W2629" s="3" t="inlineStr">
        <is>
          <t>"#blackwomanatwork: How to Make Yourself Mobbing-proof." The AutoEthnographer: A Literary &amp; Arts Magazine. September 2024</t>
        </is>
      </c>
      <c r="X2629" s="3" t="inlineStr"/>
      <c r="Y2629" s="3" t="inlineStr"/>
      <c r="Z2629" s="3" t="inlineStr"/>
      <c r="AA2629" s="3" t="inlineStr"/>
      <c r="AB2629" s="3" t="inlineStr"/>
      <c r="AC2629" s="3" t="inlineStr">
        <is>
          <t>School of Arts &amp; Sciences</t>
        </is>
      </c>
      <c r="AD2629" s="3" t="n"/>
      <c r="AE2629" s="3" t="inlineStr">
        <is>
          <t>No</t>
        </is>
      </c>
      <c r="AF2629" s="3" t="inlineStr"/>
      <c r="AG2629" s="4" t="inlineStr"/>
      <c r="AH2629" s="4" t="inlineStr"/>
      <c r="AI2629" s="4" t="inlineStr"/>
    </row>
    <row r="2630">
      <c r="A2630" s="3" t="inlineStr">
        <is>
          <t>ENG-0761</t>
        </is>
      </c>
      <c r="B2630" s="3" t="inlineStr">
        <is>
          <t>Sears</t>
        </is>
      </c>
      <c r="C2630" s="3" t="inlineStr">
        <is>
          <t>Jennifer</t>
        </is>
      </c>
      <c r="D2630" s="3" t="inlineStr">
        <is>
          <t>Jennifer Sears</t>
        </is>
      </c>
      <c r="E2630" s="3" t="inlineStr">
        <is>
          <t>Associate Professor</t>
        </is>
      </c>
      <c r="F2630" s="3" t="inlineStr">
        <is>
          <t>NYC College of Technology</t>
        </is>
      </c>
      <c r="G2630" s="3" t="inlineStr">
        <is>
          <t>English</t>
        </is>
      </c>
      <c r="H2630" s="3" t="inlineStr">
        <is>
          <t>JSears@citytech.cuny.edu</t>
        </is>
      </c>
      <c r="I2630" s="3" t="inlineStr">
        <is>
          <t>Paper (venue type unclear)</t>
        </is>
      </c>
      <c r="J2630" s="3" t="inlineStr">
        <is>
          <t>2024 Fiction Book Award, Northeast Modern Language Association, for a novel manuscript</t>
        </is>
      </c>
      <c r="K2630" s="3" t="n">
        <v>2024</v>
      </c>
      <c r="L2630" s="3" t="inlineStr"/>
      <c r="M2630" s="3" t="inlineStr"/>
      <c r="N2630" s="3" t="inlineStr"/>
      <c r="O2630" s="3" t="n"/>
      <c r="P2630" s="3" t="inlineStr"/>
      <c r="Q2630" s="3" t="inlineStr"/>
      <c r="R2630" s="3" t="inlineStr"/>
      <c r="S2630" s="3" t="inlineStr">
        <is>
          <t>Dept bio</t>
        </is>
      </c>
      <c r="T2630" s="3" t="n">
        <v>1</v>
      </c>
      <c r="U2630" s="3" t="inlineStr">
        <is>
          <t>Medium (self-reported in faculty bio)</t>
        </is>
      </c>
      <c r="V2630" s="3" t="n"/>
      <c r="W2630" s="3" t="inlineStr">
        <is>
          <t>2024 Fiction Book Award, Northeast Modern Language Association, for a novel manuscript.</t>
        </is>
      </c>
      <c r="X2630" s="3" t="inlineStr"/>
      <c r="Y2630" s="3" t="inlineStr"/>
      <c r="Z2630" s="3" t="inlineStr"/>
      <c r="AA2630" s="3" t="inlineStr"/>
      <c r="AB2630" s="3" t="inlineStr"/>
      <c r="AC2630" s="3" t="inlineStr">
        <is>
          <t>School of Arts &amp; Sciences</t>
        </is>
      </c>
      <c r="AD2630" s="3" t="n"/>
      <c r="AE2630" s="3" t="inlineStr">
        <is>
          <t>No</t>
        </is>
      </c>
      <c r="AF2630" s="3" t="inlineStr"/>
      <c r="AG2630" s="4" t="inlineStr"/>
      <c r="AH2630" s="4" t="inlineStr"/>
      <c r="AI2630" s="4" t="inlineStr"/>
    </row>
    <row r="2631">
      <c r="A2631" s="3" t="inlineStr">
        <is>
          <t>ENG-0762</t>
        </is>
      </c>
      <c r="B2631" s="3" t="inlineStr">
        <is>
          <t>Sears</t>
        </is>
      </c>
      <c r="C2631" s="3" t="inlineStr">
        <is>
          <t>Jennifer</t>
        </is>
      </c>
      <c r="D2631" s="3" t="inlineStr">
        <is>
          <t>Jennifer Sears</t>
        </is>
      </c>
      <c r="E2631" s="3" t="inlineStr">
        <is>
          <t>Associate Professor</t>
        </is>
      </c>
      <c r="F2631" s="3" t="inlineStr">
        <is>
          <t>NYC College of Technology</t>
        </is>
      </c>
      <c r="G2631" s="3" t="inlineStr">
        <is>
          <t>English</t>
        </is>
      </c>
      <c r="H2631" s="3" t="inlineStr">
        <is>
          <t>JSears@citytech.cuny.edu</t>
        </is>
      </c>
      <c r="I2631" s="3" t="inlineStr">
        <is>
          <t>Book</t>
        </is>
      </c>
      <c r="J2631" s="3" t="inlineStr">
        <is>
          <t>A Life in Chameleons by Selby Wynn Schwartz</t>
        </is>
      </c>
      <c r="K2631" s="3" t="n">
        <v>2024</v>
      </c>
      <c r="L2631" s="3" t="inlineStr"/>
      <c r="M2631" s="3" t="inlineStr"/>
      <c r="N2631" s="3" t="inlineStr"/>
      <c r="O2631" s="3" t="n"/>
      <c r="P2631" s="3" t="inlineStr"/>
      <c r="Q2631" s="3" t="inlineStr"/>
      <c r="R2631" s="3" t="inlineStr"/>
      <c r="S2631" s="3" t="inlineStr">
        <is>
          <t>Dept bio</t>
        </is>
      </c>
      <c r="T2631" s="3" t="n">
        <v>1</v>
      </c>
      <c r="U2631" s="3" t="inlineStr">
        <is>
          <t>Medium (self-reported in faculty bio)</t>
        </is>
      </c>
      <c r="V2631" s="3" t="n"/>
      <c r="W2631" s="3" t="inlineStr">
        <is>
          <t>A Life in Chameleons by Selby Wynn Schwartz. Rain Taxi Review, Vol. 29, No. 4. Winter 2024. #116.</t>
        </is>
      </c>
      <c r="X2631" s="3" t="inlineStr"/>
      <c r="Y2631" s="3" t="inlineStr"/>
      <c r="Z2631" s="3" t="inlineStr"/>
      <c r="AA2631" s="3" t="inlineStr"/>
      <c r="AB2631" s="3" t="inlineStr"/>
      <c r="AC2631" s="3" t="inlineStr">
        <is>
          <t>School of Arts &amp; Sciences</t>
        </is>
      </c>
      <c r="AD2631" s="3" t="n"/>
      <c r="AE2631" s="3" t="inlineStr">
        <is>
          <t>No</t>
        </is>
      </c>
      <c r="AF2631" s="3" t="inlineStr"/>
      <c r="AG2631" s="4" t="inlineStr"/>
      <c r="AH2631" s="4" t="inlineStr"/>
      <c r="AI2631" s="4" t="inlineStr"/>
    </row>
    <row r="2632">
      <c r="A2632" s="3" t="inlineStr">
        <is>
          <t>ENG-0763</t>
        </is>
      </c>
      <c r="B2632" s="3" t="inlineStr">
        <is>
          <t>Scanlan</t>
        </is>
      </c>
      <c r="C2632" s="3" t="inlineStr">
        <is>
          <t>Sean</t>
        </is>
      </c>
      <c r="D2632" s="3" t="inlineStr">
        <is>
          <t>Sean Scanlan</t>
        </is>
      </c>
      <c r="E2632" s="3" t="inlineStr">
        <is>
          <t>Associate Professor</t>
        </is>
      </c>
      <c r="F2632" s="3" t="inlineStr">
        <is>
          <t>NYC College of Technology</t>
        </is>
      </c>
      <c r="G2632" s="3" t="inlineStr">
        <is>
          <t>English</t>
        </is>
      </c>
      <c r="H2632" s="3" t="inlineStr">
        <is>
          <t>SScanlan@citytech.cuny.edu</t>
        </is>
      </c>
      <c r="I2632" s="3" t="inlineStr">
        <is>
          <t>Conference paper</t>
        </is>
      </c>
      <c r="J2632" s="3" t="inlineStr">
        <is>
          <t>Automatic Writing and Artificial Writing: A Cultural Studies Approach to AI History</t>
        </is>
      </c>
      <c r="K2632" s="3" t="n">
        <v>2024</v>
      </c>
      <c r="L2632" s="3" t="inlineStr"/>
      <c r="M2632" s="3" t="inlineStr"/>
      <c r="N2632" s="3" t="inlineStr"/>
      <c r="O2632" s="3" t="n"/>
      <c r="P2632" s="3" t="inlineStr"/>
      <c r="Q2632" s="3" t="inlineStr"/>
      <c r="R2632" s="3" t="inlineStr"/>
      <c r="S2632" s="3" t="inlineStr">
        <is>
          <t>Dept bio</t>
        </is>
      </c>
      <c r="T2632" s="3" t="n">
        <v>1</v>
      </c>
      <c r="U2632" s="3" t="inlineStr">
        <is>
          <t>Medium (self-reported in faculty bio)</t>
        </is>
      </c>
      <c r="V2632" s="3" t="n"/>
      <c r="W2632" s="3" t="inlineStr">
        <is>
          <t>Scanlan, Sean. “Automatic Writing and Artificial Writing: A Cultural Studies Approach to AI History.” Northeast Modern Language Association (NeMLA) Conference. Tufts University, Boston, MA. March 9, 2024.</t>
        </is>
      </c>
      <c r="X2632" s="3" t="inlineStr"/>
      <c r="Y2632" s="3" t="inlineStr"/>
      <c r="Z2632" s="3" t="inlineStr"/>
      <c r="AA2632" s="3" t="inlineStr"/>
      <c r="AB2632" s="3" t="inlineStr"/>
      <c r="AC2632" s="3" t="inlineStr">
        <is>
          <t>School of Arts &amp; Sciences</t>
        </is>
      </c>
      <c r="AD2632" s="3" t="n"/>
      <c r="AE2632" s="3" t="inlineStr">
        <is>
          <t>Yes</t>
        </is>
      </c>
      <c r="AF2632" s="3" t="inlineStr">
        <is>
          <t>title: AI</t>
        </is>
      </c>
      <c r="AG2632" s="4" t="inlineStr"/>
      <c r="AH2632" s="4" t="inlineStr"/>
      <c r="AI2632" s="4" t="inlineStr"/>
    </row>
    <row r="2633">
      <c r="A2633" s="3" t="inlineStr">
        <is>
          <t>ENG-0765</t>
        </is>
      </c>
      <c r="B2633" s="3" t="inlineStr">
        <is>
          <t>Jeyaraj</t>
        </is>
      </c>
      <c r="C2633" s="3" t="inlineStr">
        <is>
          <t>Joseph</t>
        </is>
      </c>
      <c r="D2633" s="3" t="inlineStr">
        <is>
          <t>Joseph Jeyaraj</t>
        </is>
      </c>
      <c r="E2633" s="3" t="inlineStr">
        <is>
          <t>Assistant Professor</t>
        </is>
      </c>
      <c r="F2633" s="3" t="inlineStr">
        <is>
          <t>NYC College of Technology</t>
        </is>
      </c>
      <c r="G2633" s="3" t="inlineStr">
        <is>
          <t>English</t>
        </is>
      </c>
      <c r="H2633" s="3" t="inlineStr">
        <is>
          <t>JJeyaraj@citytech.cuny.edu</t>
        </is>
      </c>
      <c r="I2633" s="3" t="inlineStr">
        <is>
          <t>Journal article</t>
        </is>
      </c>
      <c r="J2633" s="3" t="inlineStr">
        <is>
          <t>Editors' Introduction to Issue 15.1</t>
        </is>
      </c>
      <c r="K2633" s="3" t="n">
        <v>2024</v>
      </c>
      <c r="L2633" s="3" t="inlineStr">
        <is>
          <t>Programmatic Perspectives</t>
        </is>
      </c>
      <c r="M2633" s="3" t="inlineStr">
        <is>
          <t>Russell Kirkscey; Rhonda Stanton; Joseph Jeyaraj; Timothy M. Ponce</t>
        </is>
      </c>
      <c r="N2633" s="3" t="inlineStr"/>
      <c r="O2633" s="3" t="n"/>
      <c r="P2633" s="3" t="inlineStr"/>
      <c r="Q2633" s="3" t="inlineStr"/>
      <c r="R2633" s="3" t="inlineStr">
        <is>
          <t>https://openalex.org/W7215282024</t>
        </is>
      </c>
      <c r="S2633" s="3" t="inlineStr">
        <is>
          <t>OpenAlex</t>
        </is>
      </c>
      <c r="T2633" s="3" t="n">
        <v>1</v>
      </c>
      <c r="U2633" s="3" t="inlineStr">
        <is>
          <t>High (City Tech affiliation on paper)</t>
        </is>
      </c>
      <c r="V2633" s="3" t="n"/>
      <c r="W2633" s="3" t="inlineStr"/>
      <c r="X2633" s="3" t="inlineStr"/>
      <c r="Y2633" s="3" t="inlineStr"/>
      <c r="Z2633" s="3" t="inlineStr">
        <is>
          <t>https://programmaticperspectives.cptsc.org/index.php/jpp/article/download/105/100</t>
        </is>
      </c>
      <c r="AA2633" s="3" t="inlineStr">
        <is>
          <t>Open-access PDF (via OpenAlex)</t>
        </is>
      </c>
      <c r="AB2633" s="3" t="inlineStr">
        <is>
          <t>diamond</t>
        </is>
      </c>
      <c r="AC2633" s="3" t="inlineStr">
        <is>
          <t>School of Arts &amp; Sciences</t>
        </is>
      </c>
      <c r="AD2633" s="3" t="n">
        <v>0</v>
      </c>
      <c r="AE2633" s="3" t="inlineStr">
        <is>
          <t>No</t>
        </is>
      </c>
      <c r="AF2633" s="3" t="inlineStr"/>
      <c r="AG2633" s="4" t="inlineStr"/>
      <c r="AH2633" s="4" t="inlineStr"/>
      <c r="AI2633" s="4" t="inlineStr"/>
    </row>
    <row r="2634">
      <c r="A2634" s="3" t="inlineStr">
        <is>
          <t>ENG-0766</t>
        </is>
      </c>
      <c r="B2634" s="3" t="inlineStr">
        <is>
          <t>Bannett</t>
        </is>
      </c>
      <c r="C2634" s="3" t="inlineStr">
        <is>
          <t>Nina</t>
        </is>
      </c>
      <c r="D2634" s="3" t="inlineStr">
        <is>
          <t>Nina Bannett</t>
        </is>
      </c>
      <c r="E2634" s="3" t="inlineStr">
        <is>
          <t>Professor</t>
        </is>
      </c>
      <c r="F2634" s="3" t="inlineStr">
        <is>
          <t>NYC College of Technology</t>
        </is>
      </c>
      <c r="G2634" s="3" t="inlineStr">
        <is>
          <t>English</t>
        </is>
      </c>
      <c r="H2634" s="3" t="inlineStr">
        <is>
          <t>NBannett@citytech.cuny.edu</t>
        </is>
      </c>
      <c r="I2634" s="3" t="inlineStr">
        <is>
          <t>Journal article</t>
        </is>
      </c>
      <c r="J2634" s="3" t="inlineStr">
        <is>
          <t>Embedded Narratives: Female Critics, Autotheory, and Solitary Walking in the Twenty-First Century</t>
        </is>
      </c>
      <c r="K2634" s="3" t="n">
        <v>2024</v>
      </c>
      <c r="L2634" s="3" t="inlineStr">
        <is>
          <t>Women s Studies</t>
        </is>
      </c>
      <c r="M2634" s="3" t="inlineStr">
        <is>
          <t>Nina Bannett</t>
        </is>
      </c>
      <c r="N2634" s="3" t="inlineStr"/>
      <c r="O2634" s="3" t="n"/>
      <c r="P2634" s="3" t="inlineStr"/>
      <c r="Q2634" s="3" t="inlineStr">
        <is>
          <t>10.1080/00497878.2024.2381804</t>
        </is>
      </c>
      <c r="R2634" s="3" t="inlineStr">
        <is>
          <t>https://doi.org/10.1080/00497878.2024.2381804</t>
        </is>
      </c>
      <c r="S2634" s="3" t="inlineStr">
        <is>
          <t>OpenAlex; Dept bio</t>
        </is>
      </c>
      <c r="T2634" s="3" t="n">
        <v>2</v>
      </c>
      <c r="U2634" s="3" t="inlineStr">
        <is>
          <t>High (City Tech affiliation on paper); 2 sources</t>
        </is>
      </c>
      <c r="V2634" s="3" t="n"/>
      <c r="W2634" s="3" t="inlineStr">
        <is>
          <t>Bannett, Nina. "Embedded Narratives: Female Critics, Autotheory, and Solitary Walking in the Twenty-First Century." Women’s Studies: An Interdisciplinary Journal. vol. 53.no.7, 2024.</t>
        </is>
      </c>
      <c r="X2634" s="3" t="inlineStr">
        <is>
          <t>Whether alone, in pairs, or in larger groups, women’s walking has long been subject to restriction and resistance, not just by individual men but by social institutions and practices that uphold ma...</t>
        </is>
      </c>
      <c r="Y2634" s="3" t="inlineStr">
        <is>
          <t>OpenAlex</t>
        </is>
      </c>
      <c r="Z2634" s="3" t="inlineStr"/>
      <c r="AA2634" s="3" t="inlineStr">
        <is>
          <t>Not found</t>
        </is>
      </c>
      <c r="AB2634" s="3" t="inlineStr">
        <is>
          <t>closed</t>
        </is>
      </c>
      <c r="AC2634" s="3" t="inlineStr">
        <is>
          <t>School of Arts &amp; Sciences</t>
        </is>
      </c>
      <c r="AD2634" s="3" t="n">
        <v>4</v>
      </c>
      <c r="AE2634" s="3" t="inlineStr">
        <is>
          <t>No</t>
        </is>
      </c>
      <c r="AF2634" s="3" t="inlineStr"/>
      <c r="AG2634" s="4" t="inlineStr"/>
      <c r="AH2634" s="4" t="inlineStr"/>
      <c r="AI2634" s="4" t="inlineStr"/>
    </row>
    <row r="2635">
      <c r="A2635" s="3" t="inlineStr">
        <is>
          <t>ENG-0768</t>
        </is>
      </c>
      <c r="B2635" s="3" t="inlineStr">
        <is>
          <t>But</t>
        </is>
      </c>
      <c r="C2635" s="3" t="inlineStr">
        <is>
          <t>Juanita</t>
        </is>
      </c>
      <c r="D2635" s="3" t="inlineStr">
        <is>
          <t>Juanita But</t>
        </is>
      </c>
      <c r="E2635" s="3" t="inlineStr">
        <is>
          <t>Professor</t>
        </is>
      </c>
      <c r="F2635" s="3" t="inlineStr">
        <is>
          <t>NYC College of Technology</t>
        </is>
      </c>
      <c r="G2635" s="3" t="inlineStr">
        <is>
          <t>English</t>
        </is>
      </c>
      <c r="H2635" s="3" t="inlineStr">
        <is>
          <t>JBut@citytech.cuny.edu</t>
        </is>
      </c>
      <c r="I2635" s="3" t="inlineStr">
        <is>
          <t>Conference paper</t>
        </is>
      </c>
      <c r="J2635" s="3" t="inlineStr">
        <is>
          <t>Improving Disciplinary Literacy in an Electronics course</t>
        </is>
      </c>
      <c r="K2635" s="3" t="n">
        <v>2024</v>
      </c>
      <c r="L2635" s="3" t="inlineStr">
        <is>
          <t>First-Year Engineering Experience Conference (FYEE)</t>
        </is>
      </c>
      <c r="M2635" s="3" t="inlineStr">
        <is>
          <t>Ohbong Kwon; Juanita C. But; Sunghoon Jang</t>
        </is>
      </c>
      <c r="N2635" s="3" t="inlineStr"/>
      <c r="O2635" s="3" t="n"/>
      <c r="P2635" s="3" t="inlineStr"/>
      <c r="Q2635" s="3" t="inlineStr">
        <is>
          <t>10.18260/1-2--29419</t>
        </is>
      </c>
      <c r="R2635" s="3" t="inlineStr">
        <is>
          <t>https://doi.org/10.18260/1-2--29419</t>
        </is>
      </c>
      <c r="S2635" s="3" t="inlineStr">
        <is>
          <t>OpenAlex; CUNY Academic Works</t>
        </is>
      </c>
      <c r="T2635" s="3" t="n">
        <v>2</v>
      </c>
      <c r="U2635" s="3" t="inlineStr">
        <is>
          <t>High (City Tech affiliation on paper); 2 sources</t>
        </is>
      </c>
      <c r="V2635" s="3" t="n"/>
      <c r="W2635" s="3" t="inlineStr"/>
      <c r="X2635" s="3" t="inlineStr">
        <is>
          <t>His research areas of interest are in biomedical sensors &amp; instrumentations, signal processing &amp; control systems, and opto-electronics &amp; laser optics.Professor Jang joined the ETET department at City Tech in 2003 as an</t>
        </is>
      </c>
      <c r="Y2635" s="3" t="inlineStr">
        <is>
          <t>OpenAlex</t>
        </is>
      </c>
      <c r="Z2635" s="3" t="inlineStr">
        <is>
          <t>https://peer.asee.org/29419.pdf</t>
        </is>
      </c>
      <c r="AA2635" s="3" t="inlineStr">
        <is>
          <t>Open-access PDF (via OpenAlex)</t>
        </is>
      </c>
      <c r="AB2635" s="3" t="inlineStr">
        <is>
          <t>bronze</t>
        </is>
      </c>
      <c r="AC2635" s="3" t="inlineStr">
        <is>
          <t>School of Arts &amp; Sciences</t>
        </is>
      </c>
      <c r="AD2635" s="3" t="n">
        <v>0</v>
      </c>
      <c r="AE2635" s="3" t="inlineStr">
        <is>
          <t>No</t>
        </is>
      </c>
      <c r="AF2635" s="3" t="inlineStr"/>
      <c r="AG2635" s="4" t="inlineStr"/>
      <c r="AH2635" s="4" t="inlineStr"/>
      <c r="AI2635" s="4" t="inlineStr"/>
    </row>
    <row r="2636">
      <c r="A2636" s="3" t="inlineStr">
        <is>
          <t>ENG-0770</t>
        </is>
      </c>
      <c r="B2636" s="3" t="inlineStr">
        <is>
          <t>Goodison</t>
        </is>
      </c>
      <c r="C2636" s="3" t="inlineStr">
        <is>
          <t>Camille</t>
        </is>
      </c>
      <c r="D2636" s="3" t="inlineStr">
        <is>
          <t>Camille Goodison</t>
        </is>
      </c>
      <c r="E2636" s="3" t="inlineStr">
        <is>
          <t>Professor</t>
        </is>
      </c>
      <c r="F2636" s="3" t="inlineStr">
        <is>
          <t>NYC College of Technology</t>
        </is>
      </c>
      <c r="G2636" s="3" t="inlineStr">
        <is>
          <t>English</t>
        </is>
      </c>
      <c r="H2636" s="3" t="inlineStr">
        <is>
          <t>CGoodison@citytech.cuny.edu</t>
        </is>
      </c>
      <c r="I2636" s="3" t="inlineStr">
        <is>
          <t>Book</t>
        </is>
      </c>
      <c r="J2636" s="3" t="inlineStr">
        <is>
          <t>Letting In All the Ancestors</t>
        </is>
      </c>
      <c r="K2636" s="3" t="n">
        <v>2024</v>
      </c>
      <c r="L2636" s="3" t="inlineStr"/>
      <c r="M2636" s="3" t="inlineStr"/>
      <c r="N2636" s="3" t="inlineStr"/>
      <c r="O2636" s="3" t="n"/>
      <c r="P2636" s="3" t="inlineStr"/>
      <c r="Q2636" s="3" t="inlineStr"/>
      <c r="R2636" s="3" t="inlineStr"/>
      <c r="S2636" s="3" t="inlineStr">
        <is>
          <t>Dept bio</t>
        </is>
      </c>
      <c r="T2636" s="3" t="n">
        <v>1</v>
      </c>
      <c r="U2636" s="3" t="inlineStr">
        <is>
          <t>Medium (self-reported in faculty bio)</t>
        </is>
      </c>
      <c r="V2636" s="3" t="n"/>
      <c r="W2636" s="3" t="inlineStr">
        <is>
          <t>“Letting In All the Ancestors.” Tricycle: The Buddhist Review. August 5, 2024.</t>
        </is>
      </c>
      <c r="X2636" s="3" t="inlineStr"/>
      <c r="Y2636" s="3" t="inlineStr"/>
      <c r="Z2636" s="3" t="inlineStr"/>
      <c r="AA2636" s="3" t="inlineStr"/>
      <c r="AB2636" s="3" t="inlineStr"/>
      <c r="AC2636" s="3" t="inlineStr">
        <is>
          <t>School of Arts &amp; Sciences</t>
        </is>
      </c>
      <c r="AD2636" s="3" t="n"/>
      <c r="AE2636" s="3" t="inlineStr">
        <is>
          <t>No</t>
        </is>
      </c>
      <c r="AF2636" s="3" t="inlineStr"/>
      <c r="AG2636" s="4" t="inlineStr"/>
      <c r="AH2636" s="4" t="inlineStr"/>
      <c r="AI2636" s="4" t="inlineStr"/>
    </row>
    <row r="2637">
      <c r="A2637" s="3" t="inlineStr">
        <is>
          <t>ENG-0771</t>
        </is>
      </c>
      <c r="B2637" s="3" t="inlineStr">
        <is>
          <t>Noonan</t>
        </is>
      </c>
      <c r="C2637" s="3" t="inlineStr">
        <is>
          <t>Mark</t>
        </is>
      </c>
      <c r="D2637" s="3" t="inlineStr">
        <is>
          <t>Mark Noonan</t>
        </is>
      </c>
      <c r="E2637" s="3" t="inlineStr">
        <is>
          <t>Professor</t>
        </is>
      </c>
      <c r="F2637" s="3" t="inlineStr">
        <is>
          <t>NYC College of Technology</t>
        </is>
      </c>
      <c r="G2637" s="3" t="inlineStr">
        <is>
          <t>English</t>
        </is>
      </c>
      <c r="H2637" s="3" t="inlineStr">
        <is>
          <t>MNoonan@citytech.cuny.edu</t>
        </is>
      </c>
      <c r="I2637" s="3" t="inlineStr">
        <is>
          <t>Grant</t>
        </is>
      </c>
      <c r="J2637" s="3" t="inlineStr">
        <is>
          <t>McLean Fellow, Library Company of Philadelphia</t>
        </is>
      </c>
      <c r="K2637" s="3" t="n">
        <v>2024</v>
      </c>
      <c r="L2637" s="3" t="inlineStr"/>
      <c r="M2637" s="3" t="inlineStr"/>
      <c r="N2637" s="3" t="inlineStr"/>
      <c r="O2637" s="3" t="n"/>
      <c r="P2637" s="3" t="inlineStr"/>
      <c r="Q2637" s="3" t="inlineStr"/>
      <c r="R2637" s="3" t="inlineStr"/>
      <c r="S2637" s="3" t="inlineStr">
        <is>
          <t>Dept bio</t>
        </is>
      </c>
      <c r="T2637" s="3" t="n">
        <v>1</v>
      </c>
      <c r="U2637" s="3" t="inlineStr">
        <is>
          <t>Medium (self-reported in faculty bio)</t>
        </is>
      </c>
      <c r="V2637" s="3" t="n"/>
      <c r="W2637" s="3" t="inlineStr">
        <is>
          <t>McLean Fellow, Library Company of Philadelphia. Summer 2024.</t>
        </is>
      </c>
      <c r="X2637" s="3" t="inlineStr"/>
      <c r="Y2637" s="3" t="inlineStr"/>
      <c r="Z2637" s="3" t="inlineStr"/>
      <c r="AA2637" s="3" t="inlineStr"/>
      <c r="AB2637" s="3" t="inlineStr"/>
      <c r="AC2637" s="3" t="inlineStr">
        <is>
          <t>School of Arts &amp; Sciences</t>
        </is>
      </c>
      <c r="AD2637" s="3" t="n"/>
      <c r="AE2637" s="3" t="inlineStr">
        <is>
          <t>No</t>
        </is>
      </c>
      <c r="AF2637" s="3" t="inlineStr"/>
      <c r="AG2637" s="4" t="inlineStr"/>
      <c r="AH2637" s="4" t="inlineStr"/>
      <c r="AI2637" s="4" t="inlineStr"/>
    </row>
    <row r="2638">
      <c r="A2638" s="3" t="inlineStr">
        <is>
          <t>ENG-0772</t>
        </is>
      </c>
      <c r="B2638" s="3" t="inlineStr">
        <is>
          <t>Behrent</t>
        </is>
      </c>
      <c r="C2638" s="3" t="inlineStr">
        <is>
          <t>Megan</t>
        </is>
      </c>
      <c r="D2638" s="3" t="inlineStr">
        <is>
          <t>Megan Behrent</t>
        </is>
      </c>
      <c r="E2638" s="3" t="inlineStr">
        <is>
          <t>Professor</t>
        </is>
      </c>
      <c r="F2638" s="3" t="inlineStr">
        <is>
          <t>NYC College of Technology</t>
        </is>
      </c>
      <c r="G2638" s="3" t="inlineStr">
        <is>
          <t>English</t>
        </is>
      </c>
      <c r="H2638" s="3" t="inlineStr">
        <is>
          <t>MBehrent@citytech.cuny.edu</t>
        </is>
      </c>
      <c r="I2638" s="3" t="inlineStr">
        <is>
          <t>Journal article</t>
        </is>
      </c>
      <c r="J2638" s="3" t="inlineStr">
        <is>
          <t>New York Liberation School: Study and Movement for the People’s University by Conor Tomás Reed (review)</t>
        </is>
      </c>
      <c r="K2638" s="3" t="n">
        <v>2024</v>
      </c>
      <c r="L2638" s="3" t="inlineStr">
        <is>
          <t>Women's studies quarterly</t>
        </is>
      </c>
      <c r="M2638" s="3" t="inlineStr">
        <is>
          <t>Megan Behrent</t>
        </is>
      </c>
      <c r="N2638" s="3" t="inlineStr"/>
      <c r="O2638" s="3" t="n"/>
      <c r="P2638" s="3" t="inlineStr"/>
      <c r="Q2638" s="3" t="inlineStr">
        <is>
          <t>10.1353/wsq.2024.a941683</t>
        </is>
      </c>
      <c r="R2638" s="3" t="inlineStr">
        <is>
          <t>https://doi.org/10.1353/wsq.2024.a941683</t>
        </is>
      </c>
      <c r="S2638" s="3" t="inlineStr">
        <is>
          <t>OpenAlex; Dept bio</t>
        </is>
      </c>
      <c r="T2638" s="3" t="n">
        <v>2</v>
      </c>
      <c r="U2638" s="3" t="inlineStr">
        <is>
          <t>High (City Tech affiliation on paper); 2 sources</t>
        </is>
      </c>
      <c r="V2638" s="3" t="n"/>
      <c r="W2638" s="3" t="inlineStr">
        <is>
          <t>A review of New York Liberation School: Study &amp; Movement for the People’s University by Conor Tomás Reed in WSQ, special issue, “Unbearable Beings” edited by Laura Westengard &amp; Debarati Biswas 52.3&amp;4 (Fall/Winter 2024): 267-270.</t>
        </is>
      </c>
      <c r="X2638" s="3" t="inlineStr"/>
      <c r="Y2638" s="3" t="inlineStr"/>
      <c r="Z2638" s="3" t="inlineStr"/>
      <c r="AA2638" s="3" t="inlineStr">
        <is>
          <t>Not found</t>
        </is>
      </c>
      <c r="AB2638" s="3" t="inlineStr">
        <is>
          <t>closed</t>
        </is>
      </c>
      <c r="AC2638" s="3" t="inlineStr">
        <is>
          <t>School of Arts &amp; Sciences</t>
        </is>
      </c>
      <c r="AD2638" s="3" t="n">
        <v>0</v>
      </c>
      <c r="AE2638" s="3" t="inlineStr">
        <is>
          <t>No</t>
        </is>
      </c>
      <c r="AF2638" s="3" t="inlineStr"/>
      <c r="AG2638" s="4" t="inlineStr"/>
      <c r="AH2638" s="4" t="inlineStr"/>
      <c r="AI2638" s="4" t="inlineStr"/>
    </row>
    <row r="2639">
      <c r="A2639" s="3" t="inlineStr">
        <is>
          <t>ENG-0773</t>
        </is>
      </c>
      <c r="B2639" s="3" t="inlineStr">
        <is>
          <t>Goodison</t>
        </is>
      </c>
      <c r="C2639" s="3" t="inlineStr">
        <is>
          <t>Camille</t>
        </is>
      </c>
      <c r="D2639" s="3" t="inlineStr">
        <is>
          <t>Camille Goodison</t>
        </is>
      </c>
      <c r="E2639" s="3" t="inlineStr">
        <is>
          <t>Professor</t>
        </is>
      </c>
      <c r="F2639" s="3" t="inlineStr">
        <is>
          <t>NYC College of Technology</t>
        </is>
      </c>
      <c r="G2639" s="3" t="inlineStr">
        <is>
          <t>English</t>
        </is>
      </c>
      <c r="H2639" s="3" t="inlineStr">
        <is>
          <t>CGoodison@citytech.cuny.edu</t>
        </is>
      </c>
      <c r="I2639" s="3" t="inlineStr">
        <is>
          <t>Book</t>
        </is>
      </c>
      <c r="J2639" s="3" t="inlineStr">
        <is>
          <t>Now and Then." The Dewdrop</t>
        </is>
      </c>
      <c r="K2639" s="3" t="n">
        <v>2024</v>
      </c>
      <c r="L2639" s="3" t="inlineStr"/>
      <c r="M2639" s="3" t="inlineStr"/>
      <c r="N2639" s="3" t="inlineStr"/>
      <c r="O2639" s="3" t="n"/>
      <c r="P2639" s="3" t="inlineStr"/>
      <c r="Q2639" s="3" t="inlineStr"/>
      <c r="R2639" s="3" t="inlineStr"/>
      <c r="S2639" s="3" t="inlineStr">
        <is>
          <t>Dept bio</t>
        </is>
      </c>
      <c r="T2639" s="3" t="n">
        <v>1</v>
      </c>
      <c r="U2639" s="3" t="inlineStr">
        <is>
          <t>Medium (self-reported in faculty bio)</t>
        </is>
      </c>
      <c r="V2639" s="3" t="n"/>
      <c r="W2639" s="3" t="inlineStr">
        <is>
          <t>"Now and Then." The Dewdrop. Spring 2024.</t>
        </is>
      </c>
      <c r="X2639" s="3" t="inlineStr"/>
      <c r="Y2639" s="3" t="inlineStr"/>
      <c r="Z2639" s="3" t="inlineStr"/>
      <c r="AA2639" s="3" t="inlineStr"/>
      <c r="AB2639" s="3" t="inlineStr"/>
      <c r="AC2639" s="3" t="inlineStr">
        <is>
          <t>School of Arts &amp; Sciences</t>
        </is>
      </c>
      <c r="AD2639" s="3" t="n"/>
      <c r="AE2639" s="3" t="inlineStr">
        <is>
          <t>No</t>
        </is>
      </c>
      <c r="AF2639" s="3" t="inlineStr"/>
      <c r="AG2639" s="4" t="inlineStr"/>
      <c r="AH2639" s="4" t="inlineStr"/>
      <c r="AI2639" s="4" t="inlineStr"/>
    </row>
    <row r="2640">
      <c r="A2640" s="3" t="inlineStr">
        <is>
          <t>ENG-0774</t>
        </is>
      </c>
      <c r="B2640" s="3" t="inlineStr">
        <is>
          <t>Scanlan</t>
        </is>
      </c>
      <c r="C2640" s="3" t="inlineStr">
        <is>
          <t>Sean</t>
        </is>
      </c>
      <c r="D2640" s="3" t="inlineStr">
        <is>
          <t>Sean Scanlan</t>
        </is>
      </c>
      <c r="E2640" s="3" t="inlineStr">
        <is>
          <t>Associate Professor</t>
        </is>
      </c>
      <c r="F2640" s="3" t="inlineStr">
        <is>
          <t>NYC College of Technology</t>
        </is>
      </c>
      <c r="G2640" s="3" t="inlineStr">
        <is>
          <t>English</t>
        </is>
      </c>
      <c r="H2640" s="3" t="inlineStr">
        <is>
          <t>SScanlan@citytech.cuny.edu</t>
        </is>
      </c>
      <c r="I2640" s="3" t="inlineStr">
        <is>
          <t>Conference paper</t>
        </is>
      </c>
      <c r="J2640" s="3" t="inlineStr">
        <is>
          <t>Openness and AI: Challenges and Opportunities at City Tech</t>
        </is>
      </c>
      <c r="K2640" s="3" t="n">
        <v>2024</v>
      </c>
      <c r="L2640" s="3" t="inlineStr"/>
      <c r="M2640" s="3" t="inlineStr"/>
      <c r="N2640" s="3" t="inlineStr"/>
      <c r="O2640" s="3" t="n"/>
      <c r="P2640" s="3" t="inlineStr"/>
      <c r="Q2640" s="3" t="inlineStr"/>
      <c r="R2640" s="3" t="inlineStr"/>
      <c r="S2640" s="3" t="inlineStr">
        <is>
          <t>Dept bio</t>
        </is>
      </c>
      <c r="T2640" s="3" t="n">
        <v>1</v>
      </c>
      <c r="U2640" s="3" t="inlineStr">
        <is>
          <t>Medium (self-reported in faculty bio)</t>
        </is>
      </c>
      <c r="V2640" s="3" t="n"/>
      <c r="W2640" s="3" t="inlineStr">
        <is>
          <t>Scanlan, Sean. “Openness and AI: Challenges and Opportunities at City Tech.” Living Lab OpenLab Seminar, City Tech, January 10, 2024.</t>
        </is>
      </c>
      <c r="X2640" s="3" t="inlineStr"/>
      <c r="Y2640" s="3" t="inlineStr"/>
      <c r="Z2640" s="3" t="inlineStr"/>
      <c r="AA2640" s="3" t="inlineStr"/>
      <c r="AB2640" s="3" t="inlineStr"/>
      <c r="AC2640" s="3" t="inlineStr">
        <is>
          <t>School of Arts &amp; Sciences</t>
        </is>
      </c>
      <c r="AD2640" s="3" t="n"/>
      <c r="AE2640" s="3" t="inlineStr">
        <is>
          <t>Yes</t>
        </is>
      </c>
      <c r="AF2640" s="3" t="inlineStr">
        <is>
          <t>title: AI</t>
        </is>
      </c>
      <c r="AG2640" s="4" t="inlineStr"/>
      <c r="AH2640" s="4" t="inlineStr"/>
      <c r="AI2640" s="4" t="inlineStr"/>
    </row>
    <row r="2641">
      <c r="A2641" s="3" t="inlineStr">
        <is>
          <t>ENG-0775</t>
        </is>
      </c>
      <c r="B2641" s="3" t="inlineStr">
        <is>
          <t>Ostrom</t>
        </is>
      </c>
      <c r="C2641" s="3" t="inlineStr">
        <is>
          <t>Robert</t>
        </is>
      </c>
      <c r="D2641" s="3" t="inlineStr">
        <is>
          <t>Robert Ostrom</t>
        </is>
      </c>
      <c r="E2641" s="3" t="inlineStr">
        <is>
          <t>Associate Professor</t>
        </is>
      </c>
      <c r="F2641" s="3" t="inlineStr">
        <is>
          <t>NYC College of Technology</t>
        </is>
      </c>
      <c r="G2641" s="3" t="inlineStr">
        <is>
          <t>English</t>
        </is>
      </c>
      <c r="H2641" s="3" t="inlineStr">
        <is>
          <t>ROstrom@citytech.cuny.edu</t>
        </is>
      </c>
      <c r="I2641" s="3" t="inlineStr">
        <is>
          <t>Conference paper</t>
        </is>
      </c>
      <c r="J2641" s="3" t="inlineStr">
        <is>
          <t>Peer-led Team Learning Bridges the Learning Gap in a First-Year Engineering Technology Course</t>
        </is>
      </c>
      <c r="K2641" s="3" t="n">
        <v>2024</v>
      </c>
      <c r="L2641" s="3" t="inlineStr">
        <is>
          <t>ASEE Mid-Atlantic Section Spring Conference</t>
        </is>
      </c>
      <c r="M2641" s="3" t="inlineStr">
        <is>
          <t>Chen Xu; Ohbong Kwon; Juanita C. But; Benito Mendoza; Janet Liou-Mark; Robert Ostrom</t>
        </is>
      </c>
      <c r="N2641" s="3" t="inlineStr"/>
      <c r="O2641" s="3" t="n"/>
      <c r="P2641" s="3" t="inlineStr"/>
      <c r="Q2641" s="3" t="inlineStr">
        <is>
          <t>10.18260/1-2--29471</t>
        </is>
      </c>
      <c r="R2641" s="3" t="inlineStr">
        <is>
          <t>https://doi.org/10.18260/1-2--29471</t>
        </is>
      </c>
      <c r="S2641" s="3" t="inlineStr">
        <is>
          <t>OpenAlex; CUNY Academic Works</t>
        </is>
      </c>
      <c r="T2641" s="3" t="n">
        <v>2</v>
      </c>
      <c r="U2641" s="3" t="inlineStr">
        <is>
          <t>High (City Tech affiliation on paper); 2 sources</t>
        </is>
      </c>
      <c r="V2641" s="3" t="n"/>
      <c r="W2641" s="3" t="inlineStr"/>
      <c r="X2641" s="3" t="inlineStr">
        <is>
          <t>She is the director of the Peer-Led Team Learning Leadership Program at City Tech, and she has trained over 175 underrepresented minority students majoring in a STEM discipline to be effective Peer Leaders.Moreover, Dr.</t>
        </is>
      </c>
      <c r="Y2641" s="3" t="inlineStr">
        <is>
          <t>OpenAlex</t>
        </is>
      </c>
      <c r="Z2641" s="3" t="inlineStr">
        <is>
          <t>https://peer.asee.org/29471.pdf</t>
        </is>
      </c>
      <c r="AA2641" s="3" t="inlineStr">
        <is>
          <t>Open-access PDF (via OpenAlex)</t>
        </is>
      </c>
      <c r="AB2641" s="3" t="inlineStr">
        <is>
          <t>bronze</t>
        </is>
      </c>
      <c r="AC2641" s="3" t="inlineStr">
        <is>
          <t>School of Arts &amp; Sciences</t>
        </is>
      </c>
      <c r="AD2641" s="3" t="n">
        <v>2</v>
      </c>
      <c r="AE2641" s="3" t="inlineStr">
        <is>
          <t>No</t>
        </is>
      </c>
      <c r="AF2641" s="3" t="inlineStr"/>
      <c r="AG2641" s="4" t="inlineStr"/>
      <c r="AH2641" s="4" t="inlineStr"/>
      <c r="AI2641" s="4" t="inlineStr"/>
    </row>
    <row r="2642">
      <c r="A2642" s="3" t="inlineStr">
        <is>
          <t>ENG-0776</t>
        </is>
      </c>
      <c r="B2642" s="3" t="inlineStr">
        <is>
          <t>But</t>
        </is>
      </c>
      <c r="C2642" s="3" t="inlineStr">
        <is>
          <t>Juanita</t>
        </is>
      </c>
      <c r="D2642" s="3" t="inlineStr">
        <is>
          <t>Juanita But</t>
        </is>
      </c>
      <c r="E2642" s="3" t="inlineStr">
        <is>
          <t>Professor</t>
        </is>
      </c>
      <c r="F2642" s="3" t="inlineStr">
        <is>
          <t>NYC College of Technology</t>
        </is>
      </c>
      <c r="G2642" s="3" t="inlineStr">
        <is>
          <t>English</t>
        </is>
      </c>
      <c r="H2642" s="3" t="inlineStr">
        <is>
          <t>JBut@citytech.cuny.edu</t>
        </is>
      </c>
      <c r="I2642" s="3" t="inlineStr">
        <is>
          <t>Conference paper</t>
        </is>
      </c>
      <c r="J2642" s="3" t="inlineStr">
        <is>
          <t>Peer-led Team Learning Bridges the Learning Gap in a First-Year Engineering Technology Course</t>
        </is>
      </c>
      <c r="K2642" s="3" t="n">
        <v>2024</v>
      </c>
      <c r="L2642" s="3" t="inlineStr">
        <is>
          <t>ASEE Mid-Atlantic Section Spring Conference</t>
        </is>
      </c>
      <c r="M2642" s="3" t="inlineStr">
        <is>
          <t>Chen Xu; Ohbong Kwon; Juanita C. But; Benito Mendoza; Janet Liou-Mark; Robert Ostrom</t>
        </is>
      </c>
      <c r="N2642" s="3" t="inlineStr"/>
      <c r="O2642" s="3" t="n"/>
      <c r="P2642" s="3" t="inlineStr"/>
      <c r="Q2642" s="3" t="inlineStr">
        <is>
          <t>10.18260/1-2--29471</t>
        </is>
      </c>
      <c r="R2642" s="3" t="inlineStr">
        <is>
          <t>https://doi.org/10.18260/1-2--29471</t>
        </is>
      </c>
      <c r="S2642" s="3" t="inlineStr">
        <is>
          <t>OpenAlex; CUNY Academic Works</t>
        </is>
      </c>
      <c r="T2642" s="3" t="n">
        <v>2</v>
      </c>
      <c r="U2642" s="3" t="inlineStr">
        <is>
          <t>High (City Tech affiliation on paper); 2 sources</t>
        </is>
      </c>
      <c r="V2642" s="3" t="n"/>
      <c r="W2642" s="3" t="inlineStr"/>
      <c r="X2642" s="3" t="inlineStr">
        <is>
          <t>She is the director of the Peer-Led Team Learning Leadership Program at City Tech, and she has trained over 175 underrepresented minority students majoring in a STEM discipline to be effective Peer Leaders.Moreover, Dr.</t>
        </is>
      </c>
      <c r="Y2642" s="3" t="inlineStr">
        <is>
          <t>OpenAlex</t>
        </is>
      </c>
      <c r="Z2642" s="3" t="inlineStr">
        <is>
          <t>https://peer.asee.org/29471.pdf</t>
        </is>
      </c>
      <c r="AA2642" s="3" t="inlineStr">
        <is>
          <t>Open-access PDF (via OpenAlex)</t>
        </is>
      </c>
      <c r="AB2642" s="3" t="inlineStr">
        <is>
          <t>bronze</t>
        </is>
      </c>
      <c r="AC2642" s="3" t="inlineStr">
        <is>
          <t>School of Arts &amp; Sciences</t>
        </is>
      </c>
      <c r="AD2642" s="3" t="n">
        <v>2</v>
      </c>
      <c r="AE2642" s="3" t="inlineStr">
        <is>
          <t>No</t>
        </is>
      </c>
      <c r="AF2642" s="3" t="inlineStr"/>
      <c r="AG2642" s="4" t="inlineStr"/>
      <c r="AH2642" s="4" t="inlineStr"/>
      <c r="AI2642" s="4" t="inlineStr"/>
    </row>
    <row r="2643">
      <c r="A2643" s="3" t="inlineStr">
        <is>
          <t>ENG-0777</t>
        </is>
      </c>
      <c r="B2643" s="3" t="inlineStr">
        <is>
          <t>Do</t>
        </is>
      </c>
      <c r="C2643" s="3" t="inlineStr">
        <is>
          <t>Hyunjoo</t>
        </is>
      </c>
      <c r="D2643" s="3" t="inlineStr">
        <is>
          <t>Hyunjoo Do</t>
        </is>
      </c>
      <c r="E2643" s="3" t="inlineStr">
        <is>
          <t>Associate Professor</t>
        </is>
      </c>
      <c r="F2643" s="3" t="inlineStr">
        <is>
          <t>NYC College of Technology</t>
        </is>
      </c>
      <c r="G2643" s="3" t="inlineStr">
        <is>
          <t>English</t>
        </is>
      </c>
      <c r="H2643" s="3" t="inlineStr">
        <is>
          <t>ADo@citytech.cuny.edu</t>
        </is>
      </c>
      <c r="I2643" s="3" t="inlineStr">
        <is>
          <t>Conference presentation</t>
        </is>
      </c>
      <c r="J2643" s="3" t="inlineStr">
        <is>
          <t>Presented at the Georgetown Round Table (GURT), Georgetown University, Washington, D.C. March, 2024</t>
        </is>
      </c>
      <c r="K2643" s="3" t="n">
        <v>2024</v>
      </c>
      <c r="L2643" s="3" t="inlineStr"/>
      <c r="M2643" s="3" t="inlineStr"/>
      <c r="N2643" s="3" t="inlineStr"/>
      <c r="O2643" s="3" t="n"/>
      <c r="P2643" s="3" t="inlineStr"/>
      <c r="Q2643" s="3" t="inlineStr"/>
      <c r="R2643" s="3" t="inlineStr"/>
      <c r="S2643" s="3" t="inlineStr">
        <is>
          <t>Dept bio</t>
        </is>
      </c>
      <c r="T2643" s="3" t="n">
        <v>1</v>
      </c>
      <c r="U2643" s="3" t="inlineStr">
        <is>
          <t>Medium (self-reported in faculty bio)</t>
        </is>
      </c>
      <c r="V2643" s="3" t="n"/>
      <c r="W2643" s="3" t="inlineStr">
        <is>
          <t>Enhancing ESL Programs at City University of New York: A Comprehensive Overview. Presented at the Georgetown Round Table (GURT), Georgetown University, Washington, D.C. March, 2024.</t>
        </is>
      </c>
      <c r="X2643" s="3" t="inlineStr"/>
      <c r="Y2643" s="3" t="inlineStr"/>
      <c r="Z2643" s="3" t="inlineStr"/>
      <c r="AA2643" s="3" t="inlineStr"/>
      <c r="AB2643" s="3" t="inlineStr"/>
      <c r="AC2643" s="3" t="inlineStr">
        <is>
          <t>School of Arts &amp; Sciences</t>
        </is>
      </c>
      <c r="AD2643" s="3" t="n"/>
      <c r="AE2643" s="3" t="inlineStr">
        <is>
          <t>No</t>
        </is>
      </c>
      <c r="AF2643" s="3" t="inlineStr"/>
      <c r="AG2643" s="4" t="inlineStr"/>
      <c r="AH2643" s="4" t="inlineStr"/>
      <c r="AI2643" s="4" t="inlineStr"/>
    </row>
    <row r="2644">
      <c r="A2644" s="3" t="inlineStr">
        <is>
          <t>ENG-0778</t>
        </is>
      </c>
      <c r="B2644" s="3" t="inlineStr">
        <is>
          <t>Ellis</t>
        </is>
      </c>
      <c r="C2644" s="3" t="inlineStr">
        <is>
          <t>Jason</t>
        </is>
      </c>
      <c r="D2644" s="3" t="inlineStr">
        <is>
          <t>Jason Ellis</t>
        </is>
      </c>
      <c r="E2644" s="3" t="inlineStr">
        <is>
          <t>Associate Professor</t>
        </is>
      </c>
      <c r="F2644" s="3" t="inlineStr">
        <is>
          <t>NYC College of Technology</t>
        </is>
      </c>
      <c r="G2644" s="3" t="inlineStr">
        <is>
          <t>English</t>
        </is>
      </c>
      <c r="H2644" s="3" t="inlineStr">
        <is>
          <t>JEllis@citytech.cuny.edu</t>
        </is>
      </c>
      <c r="I2644" s="3" t="inlineStr">
        <is>
          <t>Open educational resource</t>
        </is>
      </c>
      <c r="J2644" s="3" t="inlineStr">
        <is>
          <t>Science Fiction, ENG 2420, Syllabus and Course Outline</t>
        </is>
      </c>
      <c r="K2644" s="3" t="n">
        <v>2024</v>
      </c>
      <c r="L2644" s="3" t="inlineStr">
        <is>
          <t>Open Educational Resources</t>
        </is>
      </c>
      <c r="M2644" s="3" t="inlineStr">
        <is>
          <t>Ellis, Jason W</t>
        </is>
      </c>
      <c r="N2644" s="3" t="inlineStr"/>
      <c r="O2644" s="3" t="n"/>
      <c r="P2644" s="3" t="inlineStr"/>
      <c r="Q2644" s="3" t="inlineStr"/>
      <c r="R2644" s="3" t="inlineStr">
        <is>
          <t>https://academicworks.cuny.edu/ny_oers/74</t>
        </is>
      </c>
      <c r="S2644" s="3" t="inlineStr">
        <is>
          <t>CUNY Academic Works</t>
        </is>
      </c>
      <c r="T2644" s="3" t="n">
        <v>1</v>
      </c>
      <c r="U2644" s="3" t="inlineStr">
        <is>
          <t>High (in CUNY Academic Works)</t>
        </is>
      </c>
      <c r="V2644" s="3" t="n"/>
      <c r="W2644" s="3" t="inlineStr"/>
      <c r="X2644" s="3" t="inlineStr">
        <is>
          <t>This Science Fiction, ENG2420 syllabus and course outline was written for an online, asynchronous class taught in the Department of English at the New York City College of Technology, CUNY. It was designed to compliment the OER Yet Another Science Fiction Textbook (YASFT) and have a Zero Textbook Cost (ZTC) approach with readings and viewings found primarily through the Internet Archive. The course follows a historical approach to the science fiction genre covering the Origins of Science Fiction, Mary Shelleyâs Frankenstein, Proto-SF, Pulp SF, SF Film Serials, Golden Age SF, SF Film Through the 1950s, New Wave SF, Star Trek, Feminist SF, Afrofuturism, Cyberpunk, and Taiwanese SF.</t>
        </is>
      </c>
      <c r="Y2644" s="3" t="inlineStr">
        <is>
          <t>CUNY Academic Works</t>
        </is>
      </c>
      <c r="Z2644" s="3" t="inlineStr">
        <is>
          <t>https://academicworks.cuny.edu/context/ny_oers/article/1084/viewcontent/ellis_jason_eng2420_science_fiction_syllabus_oer.pdf</t>
        </is>
      </c>
      <c r="AA2644" s="3" t="inlineStr">
        <is>
          <t>PDF in CUNY Academic Works</t>
        </is>
      </c>
      <c r="AB2644" s="3" t="inlineStr"/>
      <c r="AC2644" s="3" t="inlineStr">
        <is>
          <t>School of Arts &amp; Sciences</t>
        </is>
      </c>
      <c r="AD2644" s="3" t="n"/>
      <c r="AE2644" s="3" t="inlineStr">
        <is>
          <t>No</t>
        </is>
      </c>
      <c r="AF2644" s="3" t="inlineStr"/>
      <c r="AG2644" s="4" t="inlineStr"/>
      <c r="AH2644" s="4" t="inlineStr"/>
      <c r="AI2644" s="4" t="inlineStr"/>
    </row>
    <row r="2645">
      <c r="A2645" s="3" t="inlineStr">
        <is>
          <t>ENG-0779</t>
        </is>
      </c>
      <c r="B2645" s="3" t="inlineStr">
        <is>
          <t>Scanlan</t>
        </is>
      </c>
      <c r="C2645" s="3" t="inlineStr">
        <is>
          <t>Sean</t>
        </is>
      </c>
      <c r="D2645" s="3" t="inlineStr">
        <is>
          <t>Sean Scanlan</t>
        </is>
      </c>
      <c r="E2645" s="3" t="inlineStr">
        <is>
          <t>Associate Professor</t>
        </is>
      </c>
      <c r="F2645" s="3" t="inlineStr">
        <is>
          <t>NYC College of Technology</t>
        </is>
      </c>
      <c r="G2645" s="3" t="inlineStr">
        <is>
          <t>English</t>
        </is>
      </c>
      <c r="H2645" s="3" t="inlineStr">
        <is>
          <t>SScanlan@citytech.cuny.edu</t>
        </is>
      </c>
      <c r="I2645" s="3" t="inlineStr">
        <is>
          <t>Book</t>
        </is>
      </c>
      <c r="J2645" s="3" t="inlineStr">
        <is>
          <t>Sean Scanlan Interviews Artist Bill Saylor</t>
        </is>
      </c>
      <c r="K2645" s="3" t="n">
        <v>2024</v>
      </c>
      <c r="L2645" s="3" t="inlineStr"/>
      <c r="M2645" s="3" t="inlineStr">
        <is>
          <t>Saylor, Bill. "Sean Scanlan Interviews Artist Bill Saylor." NANO: New American Notes Online 17</t>
        </is>
      </c>
      <c r="N2645" s="3" t="inlineStr"/>
      <c r="O2645" s="3" t="n"/>
      <c r="P2645" s="3" t="inlineStr"/>
      <c r="Q2645" s="3" t="inlineStr"/>
      <c r="R2645" s="3" t="inlineStr"/>
      <c r="S2645" s="3" t="inlineStr">
        <is>
          <t>Dept bio</t>
        </is>
      </c>
      <c r="T2645" s="3" t="n">
        <v>1</v>
      </c>
      <c r="U2645" s="3" t="inlineStr">
        <is>
          <t>Medium (self-reported in faculty bio)</t>
        </is>
      </c>
      <c r="V2645" s="3" t="n"/>
      <c r="W2645" s="3" t="inlineStr">
        <is>
          <t>Saylor, Bill. "Sean Scanlan Interviews Artist Bill Saylor." NANO: New American Notes Online 17 (2024). Web. [Forthcoming]</t>
        </is>
      </c>
      <c r="X2645" s="3" t="inlineStr"/>
      <c r="Y2645" s="3" t="inlineStr"/>
      <c r="Z2645" s="3" t="inlineStr"/>
      <c r="AA2645" s="3" t="inlineStr"/>
      <c r="AB2645" s="3" t="inlineStr"/>
      <c r="AC2645" s="3" t="inlineStr">
        <is>
          <t>School of Arts &amp; Sciences</t>
        </is>
      </c>
      <c r="AD2645" s="3" t="n"/>
      <c r="AE2645" s="3" t="inlineStr">
        <is>
          <t>No</t>
        </is>
      </c>
      <c r="AF2645" s="3" t="inlineStr"/>
      <c r="AG2645" s="4" t="inlineStr"/>
      <c r="AH2645" s="4" t="inlineStr"/>
      <c r="AI2645" s="4" t="inlineStr"/>
    </row>
    <row r="2646">
      <c r="A2646" s="3" t="inlineStr">
        <is>
          <t>ENG-0780</t>
        </is>
      </c>
      <c r="B2646" s="3" t="inlineStr">
        <is>
          <t>Papp</t>
        </is>
      </c>
      <c r="C2646" s="3" t="inlineStr">
        <is>
          <t>Vivian</t>
        </is>
      </c>
      <c r="D2646" s="3" t="inlineStr">
        <is>
          <t>Vivian Papp</t>
        </is>
      </c>
      <c r="E2646" s="3" t="inlineStr">
        <is>
          <t>Lecturer Doctoral Schedule</t>
        </is>
      </c>
      <c r="F2646" s="3" t="inlineStr">
        <is>
          <t>NYC College of Technology</t>
        </is>
      </c>
      <c r="G2646" s="3" t="inlineStr">
        <is>
          <t>English</t>
        </is>
      </c>
      <c r="H2646" s="3" t="inlineStr">
        <is>
          <t>VIVIAN.PAPP00@citytech.cuny.edu</t>
        </is>
      </c>
      <c r="I2646" s="3" t="inlineStr">
        <is>
          <t>Paper (venue type unclear)</t>
        </is>
      </c>
      <c r="J2646" s="3" t="inlineStr">
        <is>
          <t>Seeing Things: AI, Deep Fakes, Optics and Vision, or How did the Enlightenment Period Predict our Dilemma?</t>
        </is>
      </c>
      <c r="K2646" s="3" t="n">
        <v>2024</v>
      </c>
      <c r="L2646" s="3" t="inlineStr"/>
      <c r="M2646" s="3" t="inlineStr">
        <is>
          <t>American Society of Eighteenth-Century Studies Annual Conference in Toronto</t>
        </is>
      </c>
      <c r="N2646" s="3" t="inlineStr"/>
      <c r="O2646" s="3" t="n"/>
      <c r="P2646" s="3" t="inlineStr"/>
      <c r="Q2646" s="3" t="inlineStr"/>
      <c r="R2646" s="3" t="inlineStr"/>
      <c r="S2646" s="3" t="inlineStr">
        <is>
          <t>Dept bio</t>
        </is>
      </c>
      <c r="T2646" s="3" t="n">
        <v>1</v>
      </c>
      <c r="U2646" s="3" t="inlineStr">
        <is>
          <t>Medium (self-reported in faculty bio)</t>
        </is>
      </c>
      <c r="V2646" s="3" t="n"/>
      <c r="W2646" s="3" t="inlineStr">
        <is>
          <t>American Society of Eighteenth-Century Studies Annual Conference in Toronto (2024) “Seeing Things: AI, Deep Fakes, Optics and Vision, or How did the Enlightenment Period Predict our Dilemma?"</t>
        </is>
      </c>
      <c r="X2646" s="3" t="inlineStr"/>
      <c r="Y2646" s="3" t="inlineStr"/>
      <c r="Z2646" s="3" t="inlineStr"/>
      <c r="AA2646" s="3" t="inlineStr"/>
      <c r="AB2646" s="3" t="inlineStr"/>
      <c r="AC2646" s="3" t="inlineStr">
        <is>
          <t>School of Arts &amp; Sciences</t>
        </is>
      </c>
      <c r="AD2646" s="3" t="n"/>
      <c r="AE2646" s="3" t="inlineStr">
        <is>
          <t>Yes</t>
        </is>
      </c>
      <c r="AF2646" s="3" t="inlineStr">
        <is>
          <t>title: AI</t>
        </is>
      </c>
      <c r="AG2646" s="4" t="inlineStr"/>
      <c r="AH2646" s="4" t="inlineStr"/>
      <c r="AI2646" s="4" t="inlineStr"/>
    </row>
    <row r="2647">
      <c r="A2647" s="3" t="inlineStr">
        <is>
          <t>ENG-0781</t>
        </is>
      </c>
      <c r="B2647" s="3" t="inlineStr">
        <is>
          <t>Saddik</t>
        </is>
      </c>
      <c r="C2647" s="3" t="inlineStr">
        <is>
          <t>Annette</t>
        </is>
      </c>
      <c r="D2647" s="3" t="inlineStr">
        <is>
          <t>Annette Saddik</t>
        </is>
      </c>
      <c r="E2647" s="3" t="inlineStr">
        <is>
          <t>Distinguished Professor</t>
        </is>
      </c>
      <c r="F2647" s="3" t="inlineStr">
        <is>
          <t>NYC College of Technology</t>
        </is>
      </c>
      <c r="G2647" s="3" t="inlineStr">
        <is>
          <t>English</t>
        </is>
      </c>
      <c r="H2647" s="3" t="inlineStr">
        <is>
          <t>ASaddik@citytech.cuny.edu</t>
        </is>
      </c>
      <c r="I2647" s="3" t="inlineStr">
        <is>
          <t>Book</t>
        </is>
      </c>
      <c r="J2647" s="3" t="inlineStr">
        <is>
          <t>The Rose Tattoo</t>
        </is>
      </c>
      <c r="K2647" s="3" t="n">
        <v>2024</v>
      </c>
      <c r="L2647" s="3" t="inlineStr"/>
      <c r="M2647" s="3" t="inlineStr">
        <is>
          <t>“The Rose Tattoo.” Review of The Shakespeare Company of New Jersey ’s Production of The Rose Tattoo. Written by Tennessee Williams. Directed by Bonnie J. Monte, 17 June 2023, Shakespeare Theatre of New Jersey, Madison, NJ. Tennessee Williams Annual Review</t>
        </is>
      </c>
      <c r="N2647" s="3" t="inlineStr"/>
      <c r="O2647" s="3" t="n"/>
      <c r="P2647" s="3" t="inlineStr"/>
      <c r="Q2647" s="3" t="inlineStr"/>
      <c r="R2647" s="3" t="inlineStr"/>
      <c r="S2647" s="3" t="inlineStr">
        <is>
          <t>Dept bio</t>
        </is>
      </c>
      <c r="T2647" s="3" t="n">
        <v>1</v>
      </c>
      <c r="U2647" s="3" t="inlineStr">
        <is>
          <t>Medium (self-reported in faculty bio)</t>
        </is>
      </c>
      <c r="V2647" s="3" t="n"/>
      <c r="W2647" s="3" t="inlineStr">
        <is>
          <t>“The Rose Tattoo.” Review of The Shakespeare Company of New Jersey ’s Production of The Rose Tattoo. Written by Tennessee Williams. Directed by Bonnie J. Monte, 17 June 2023, Shakespeare Theatre of New Jersey, Madison, NJ. Tennessee Williams Annual Review (2024): 119-126.</t>
        </is>
      </c>
      <c r="X2647" s="3" t="inlineStr"/>
      <c r="Y2647" s="3" t="inlineStr"/>
      <c r="Z2647" s="3" t="inlineStr"/>
      <c r="AA2647" s="3" t="inlineStr"/>
      <c r="AB2647" s="3" t="inlineStr"/>
      <c r="AC2647" s="3" t="inlineStr">
        <is>
          <t>School of Arts &amp; Sciences</t>
        </is>
      </c>
      <c r="AD2647" s="3" t="n"/>
      <c r="AE2647" s="3" t="inlineStr">
        <is>
          <t>No</t>
        </is>
      </c>
      <c r="AF2647" s="3" t="inlineStr"/>
      <c r="AG2647" s="4" t="inlineStr"/>
      <c r="AH2647" s="4" t="inlineStr"/>
      <c r="AI2647" s="4" t="inlineStr"/>
    </row>
    <row r="2648">
      <c r="A2648" s="3" t="inlineStr">
        <is>
          <t>ENG-0783</t>
        </is>
      </c>
      <c r="B2648" s="3" t="inlineStr">
        <is>
          <t>Belli</t>
        </is>
      </c>
      <c r="C2648" s="3" t="inlineStr">
        <is>
          <t>Jill</t>
        </is>
      </c>
      <c r="D2648" s="3" t="inlineStr">
        <is>
          <t>Jill Belli</t>
        </is>
      </c>
      <c r="E2648" s="3" t="inlineStr">
        <is>
          <t>Associate Professor</t>
        </is>
      </c>
      <c r="F2648" s="3" t="inlineStr">
        <is>
          <t>NYC College of Technology</t>
        </is>
      </c>
      <c r="G2648" s="3" t="inlineStr">
        <is>
          <t>English</t>
        </is>
      </c>
      <c r="H2648" s="3" t="inlineStr">
        <is>
          <t>JBelli@citytech.cuny.edu</t>
        </is>
      </c>
      <c r="I2648" s="3" t="inlineStr">
        <is>
          <t>Journal article</t>
        </is>
      </c>
      <c r="J2648" s="3" t="inlineStr">
        <is>
          <t>The importance of humanities in a career-focused educational environment</t>
        </is>
      </c>
      <c r="K2648" s="3" t="n">
        <v>2024</v>
      </c>
      <c r="L2648" s="3" t="inlineStr">
        <is>
          <t>Journal of Interdisciplinary Studies in Education</t>
        </is>
      </c>
      <c r="M2648" s="3" t="inlineStr">
        <is>
          <t>Geoff D. Zylstra; Jill Belli; Cándido Cabo; Sean MacDonald; Robin Michals; Anne Marie Sowder; Christopher Swift</t>
        </is>
      </c>
      <c r="N2648" s="3" t="inlineStr"/>
      <c r="O2648" s="3" t="n"/>
      <c r="P2648" s="3" t="inlineStr"/>
      <c r="Q2648" s="3" t="inlineStr">
        <is>
          <t>10.32674/a6307h71</t>
        </is>
      </c>
      <c r="R2648" s="3" t="inlineStr">
        <is>
          <t>https://doi.org/10.32674/a6307h71</t>
        </is>
      </c>
      <c r="S2648" s="3" t="inlineStr">
        <is>
          <t>OpenAlex; CUNY Academic Works</t>
        </is>
      </c>
      <c r="T2648" s="3" t="n">
        <v>2</v>
      </c>
      <c r="U2648" s="3" t="inlineStr">
        <is>
          <t>High (City Tech affiliation on paper); 2 sources</t>
        </is>
      </c>
      <c r="V2648" s="3" t="n"/>
      <c r="W2648" s="3" t="inlineStr"/>
      <c r="X2648" s="3" t="inlineStr">
        <is>
          <t>This article addresses the role of the humanities in the context of professional degree programs that focus on technology, and shows how the humanities has enhanced career-oriented degree programs. As part of a larger college-wide initiative to develop interdisciplinary curricula, the National Endowment for the Humanities (NEH) awarded a grant to ***** College to both explore the relationship between the humanities and career-focused degree programs in STEM departments. This article describes the design and implementation of coursework that bridges the curricular gaps between humanities disciplines and technical or career-focused disciplines by bringing the humanities to bear on science and technology-oriented courses. If humanities appear as a body of knowledge, then they appear distinct from other disciplines. If humanities are viewed as conceptual frameworks that develop different modes of thinking, then the importance of the humanities to workforce development becomes clear.</t>
        </is>
      </c>
      <c r="Y2648" s="3" t="inlineStr">
        <is>
          <t>OpenAlex</t>
        </is>
      </c>
      <c r="Z2648" s="3" t="inlineStr">
        <is>
          <t>https://www.ojed.org/jise/article/download/5991/3101</t>
        </is>
      </c>
      <c r="AA2648" s="3" t="inlineStr">
        <is>
          <t>Open-access PDF (via OpenAlex)</t>
        </is>
      </c>
      <c r="AB2648" s="3" t="inlineStr">
        <is>
          <t>diamond</t>
        </is>
      </c>
      <c r="AC2648" s="3" t="inlineStr">
        <is>
          <t>School of Arts &amp; Sciences</t>
        </is>
      </c>
      <c r="AD2648" s="3" t="n">
        <v>0</v>
      </c>
      <c r="AE2648" s="3" t="inlineStr">
        <is>
          <t>No</t>
        </is>
      </c>
      <c r="AF2648" s="3" t="inlineStr"/>
      <c r="AG2648" s="4" t="inlineStr"/>
      <c r="AH2648" s="4" t="inlineStr"/>
      <c r="AI2648" s="4" t="inlineStr"/>
    </row>
    <row r="2649">
      <c r="A2649" s="3" t="inlineStr">
        <is>
          <t>ENG-0785</t>
        </is>
      </c>
      <c r="B2649" s="3" t="inlineStr">
        <is>
          <t>Guida</t>
        </is>
      </c>
      <c r="C2649" s="3" t="inlineStr">
        <is>
          <t>George</t>
        </is>
      </c>
      <c r="D2649" s="3" t="inlineStr">
        <is>
          <t>George Guida</t>
        </is>
      </c>
      <c r="E2649" s="3" t="inlineStr">
        <is>
          <t>Professor</t>
        </is>
      </c>
      <c r="F2649" s="3" t="inlineStr">
        <is>
          <t>NYC College of Technology</t>
        </is>
      </c>
      <c r="G2649" s="3" t="inlineStr">
        <is>
          <t>English</t>
        </is>
      </c>
      <c r="H2649" s="3" t="inlineStr">
        <is>
          <t>GGuida@citytech.cuny.edu</t>
        </is>
      </c>
      <c r="I2649" s="3" t="inlineStr">
        <is>
          <t>Book</t>
        </is>
      </c>
      <c r="J2649" s="3" t="inlineStr">
        <is>
          <t>Toronto: Guernica Editions, 2024</t>
        </is>
      </c>
      <c r="K2649" s="3" t="n">
        <v>2024</v>
      </c>
      <c r="L2649" s="3" t="inlineStr"/>
      <c r="M2649" s="3" t="inlineStr"/>
      <c r="N2649" s="3" t="inlineStr"/>
      <c r="O2649" s="3" t="n"/>
      <c r="P2649" s="3" t="inlineStr"/>
      <c r="Q2649" s="3" t="inlineStr"/>
      <c r="R2649" s="3" t="inlineStr"/>
      <c r="S2649" s="3" t="inlineStr">
        <is>
          <t>Dept bio</t>
        </is>
      </c>
      <c r="T2649" s="3" t="n">
        <v>1</v>
      </c>
      <c r="U2649" s="3" t="inlineStr">
        <is>
          <t>Medium (self-reported in faculty bio)</t>
        </is>
      </c>
      <c r="V2649" s="3" t="n"/>
      <c r="W2649" s="3" t="inlineStr">
        <is>
          <t>The Uniform: A Novel. Toronto: Guernica Editions, 2024.</t>
        </is>
      </c>
      <c r="X2649" s="3" t="inlineStr"/>
      <c r="Y2649" s="3" t="inlineStr"/>
      <c r="Z2649" s="3" t="inlineStr"/>
      <c r="AA2649" s="3" t="inlineStr"/>
      <c r="AB2649" s="3" t="inlineStr"/>
      <c r="AC2649" s="3" t="inlineStr">
        <is>
          <t>School of Arts &amp; Sciences</t>
        </is>
      </c>
      <c r="AD2649" s="3" t="n"/>
      <c r="AE2649" s="3" t="inlineStr">
        <is>
          <t>No</t>
        </is>
      </c>
      <c r="AF2649" s="3" t="inlineStr"/>
      <c r="AG2649" s="4" t="inlineStr"/>
      <c r="AH2649" s="4" t="inlineStr"/>
      <c r="AI2649" s="4" t="inlineStr"/>
    </row>
    <row r="2650">
      <c r="A2650" s="3" t="inlineStr">
        <is>
          <t>ENG-0786</t>
        </is>
      </c>
      <c r="B2650" s="3" t="inlineStr">
        <is>
          <t>Scanlan</t>
        </is>
      </c>
      <c r="C2650" s="3" t="inlineStr">
        <is>
          <t>Sean</t>
        </is>
      </c>
      <c r="D2650" s="3" t="inlineStr">
        <is>
          <t>Sean Scanlan</t>
        </is>
      </c>
      <c r="E2650" s="3" t="inlineStr">
        <is>
          <t>Associate Professor</t>
        </is>
      </c>
      <c r="F2650" s="3" t="inlineStr">
        <is>
          <t>NYC College of Technology</t>
        </is>
      </c>
      <c r="G2650" s="3" t="inlineStr">
        <is>
          <t>English</t>
        </is>
      </c>
      <c r="H2650" s="3" t="inlineStr">
        <is>
          <t>SScanlan@citytech.cuny.edu</t>
        </is>
      </c>
      <c r="I2650" s="3" t="inlineStr">
        <is>
          <t>Conference paper</t>
        </is>
      </c>
      <c r="J2650" s="3" t="inlineStr">
        <is>
          <t>William Gibson’s AI for Hire: Ainsley Lowbeer and Eunice</t>
        </is>
      </c>
      <c r="K2650" s="3" t="n">
        <v>2024</v>
      </c>
      <c r="L2650" s="3" t="inlineStr"/>
      <c r="M2650" s="3" t="inlineStr"/>
      <c r="N2650" s="3" t="inlineStr"/>
      <c r="O2650" s="3" t="n"/>
      <c r="P2650" s="3" t="inlineStr"/>
      <c r="Q2650" s="3" t="inlineStr"/>
      <c r="R2650" s="3" t="inlineStr"/>
      <c r="S2650" s="3" t="inlineStr">
        <is>
          <t>Dept bio</t>
        </is>
      </c>
      <c r="T2650" s="3" t="n">
        <v>1</v>
      </c>
      <c r="U2650" s="3" t="inlineStr">
        <is>
          <t>Medium (self-reported in faculty bio)</t>
        </is>
      </c>
      <c r="V2650" s="3" t="n"/>
      <c r="W2650" s="3" t="inlineStr">
        <is>
          <t>Scanlan, Sean. “William Gibson’s AI for Hire: Ainsley Lowbeer and Eunice.” Northeast Modern Language Association (NeMLA) Conference. Tufts University, Boston, MA. March 7, 2024.</t>
        </is>
      </c>
      <c r="X2650" s="3" t="inlineStr"/>
      <c r="Y2650" s="3" t="inlineStr"/>
      <c r="Z2650" s="3" t="inlineStr"/>
      <c r="AA2650" s="3" t="inlineStr"/>
      <c r="AB2650" s="3" t="inlineStr"/>
      <c r="AC2650" s="3" t="inlineStr">
        <is>
          <t>School of Arts &amp; Sciences</t>
        </is>
      </c>
      <c r="AD2650" s="3" t="n"/>
      <c r="AE2650" s="3" t="inlineStr">
        <is>
          <t>Yes</t>
        </is>
      </c>
      <c r="AF2650" s="3" t="inlineStr">
        <is>
          <t>title: AI</t>
        </is>
      </c>
      <c r="AG2650" s="4" t="inlineStr"/>
      <c r="AH2650" s="4" t="inlineStr"/>
      <c r="AI2650" s="4" t="inlineStr"/>
    </row>
    <row r="2651">
      <c r="A2651" s="3" t="inlineStr">
        <is>
          <t>ENG-0787</t>
        </is>
      </c>
      <c r="B2651" s="3" t="inlineStr">
        <is>
          <t>Saddik</t>
        </is>
      </c>
      <c r="C2651" s="3" t="inlineStr">
        <is>
          <t>Annette</t>
        </is>
      </c>
      <c r="D2651" s="3" t="inlineStr">
        <is>
          <t>Annette Saddik</t>
        </is>
      </c>
      <c r="E2651" s="3" t="inlineStr">
        <is>
          <t>Distinguished Professor</t>
        </is>
      </c>
      <c r="F2651" s="3" t="inlineStr">
        <is>
          <t>NYC College of Technology</t>
        </is>
      </c>
      <c r="G2651" s="3" t="inlineStr">
        <is>
          <t>English</t>
        </is>
      </c>
      <c r="H2651" s="3" t="inlineStr">
        <is>
          <t>ASaddik@citytech.cuny.edu</t>
        </is>
      </c>
      <c r="I2651" s="3" t="inlineStr">
        <is>
          <t>Journal article</t>
        </is>
      </c>
      <c r="J2651" s="3" t="inlineStr">
        <is>
          <t>âBe Yoâself. Itâs Just a Showâ: Performing Community through the Comic Grotesque in Branden Jacobs-Jenkinsâs Neighbors</t>
        </is>
      </c>
      <c r="K2651" s="3" t="n">
        <v>2024</v>
      </c>
      <c r="L2651" s="3" t="inlineStr">
        <is>
          <t>Publications and Research</t>
        </is>
      </c>
      <c r="M2651" s="3" t="inlineStr">
        <is>
          <t>Saddik, Annette</t>
        </is>
      </c>
      <c r="N2651" s="3" t="inlineStr"/>
      <c r="O2651" s="3" t="n"/>
      <c r="P2651" s="3" t="inlineStr"/>
      <c r="Q2651" s="3" t="inlineStr"/>
      <c r="R2651" s="3" t="inlineStr">
        <is>
          <t>https://academicworks.cuny.edu/ny_pubs/1150</t>
        </is>
      </c>
      <c r="S2651" s="3" t="inlineStr">
        <is>
          <t>CUNY Academic Works; Dept bio</t>
        </is>
      </c>
      <c r="T2651" s="3" t="n">
        <v>2</v>
      </c>
      <c r="U2651" s="3" t="inlineStr">
        <is>
          <t>High (in CUNY Academic Works); 2 sources</t>
        </is>
      </c>
      <c r="V2651" s="3" t="n"/>
      <c r="W2651" s="3" t="inlineStr">
        <is>
          <t>“‘Be yo ’self. It’s just a show’: Performing Community through the Comic Grotesque in Branden Jacobs-Jenkins Neighbors.” The Journal of Contemporary Drama in English (JCDE). Issue 12.1 (2024): 191-204.</t>
        </is>
      </c>
      <c r="X2651" s="3" t="inlineStr">
        <is>
          <t>Branden Jacobs-Jenkinsâs play Neighbors, which premiered at the Public Theater in 2010, explores the history of Black representation in the theater and, subsequently, the performance of Black identity in the US through its depiction of a complex and contradictory minstrelsy that cannot easily be classified as satirical or subversive. Generating what Jacobs-Jenkins has called âwrong laughterâ through contradiction, ambiguity, and ambivalence, Neighbors engages the unstable space of the comic grotesque in order to open up pathways for something new to emerge. In this play, the figure of the clown â a grotesque outlaw who moves between, within, across, and beyond boundaries â becomes a key destabilizing figure as the grotesque body becomes a site for transformation through its contradictions, oozing inconsistency and excess, and allowing a potential space for regeneration and renewal through instability and failure when the stable and the rational have failed. In its embrace of clowning and the comic grotesque, Neighbors questions the stable notion of âcommunity,â particularly in terms of racial and historical identity, and exposes the contradictions of closed constructions, creating a space beyond the boundaries of rational discourse that may begin to engage a more complex reality.</t>
        </is>
      </c>
      <c r="Y2651" s="3" t="inlineStr">
        <is>
          <t>CUNY Academic Works</t>
        </is>
      </c>
      <c r="Z2651" s="3" t="inlineStr">
        <is>
          <t>https://academicworks.cuny.edu/context/ny_pubs/article/2180/viewcontent/be_yo_self.pdf</t>
        </is>
      </c>
      <c r="AA2651" s="3" t="inlineStr">
        <is>
          <t>PDF in CUNY Academic Works</t>
        </is>
      </c>
      <c r="AB2651" s="3" t="inlineStr"/>
      <c r="AC2651" s="3" t="inlineStr">
        <is>
          <t>School of Arts &amp; Sciences</t>
        </is>
      </c>
      <c r="AD2651" s="3" t="n"/>
      <c r="AE2651" s="3" t="inlineStr">
        <is>
          <t>No</t>
        </is>
      </c>
      <c r="AF2651" s="3" t="inlineStr"/>
      <c r="AG2651" s="4" t="inlineStr"/>
      <c r="AH2651" s="4" t="inlineStr"/>
      <c r="AI2651" s="4" t="inlineStr"/>
    </row>
    <row r="2652">
      <c r="A2652" s="3" t="inlineStr">
        <is>
          <t>ENG-0788</t>
        </is>
      </c>
      <c r="B2652" s="3" t="inlineStr">
        <is>
          <t>Papp</t>
        </is>
      </c>
      <c r="C2652" s="3" t="inlineStr">
        <is>
          <t>Vivian</t>
        </is>
      </c>
      <c r="D2652" s="3" t="inlineStr">
        <is>
          <t>Vivian Papp</t>
        </is>
      </c>
      <c r="E2652" s="3" t="inlineStr">
        <is>
          <t>Lecturer Doctoral Schedule</t>
        </is>
      </c>
      <c r="F2652" s="3" t="inlineStr">
        <is>
          <t>NYC College of Technology</t>
        </is>
      </c>
      <c r="G2652" s="3" t="inlineStr">
        <is>
          <t>English</t>
        </is>
      </c>
      <c r="H2652" s="3" t="inlineStr">
        <is>
          <t>VIVIAN.PAPP00@citytech.cuny.edu</t>
        </is>
      </c>
      <c r="I2652" s="3" t="inlineStr">
        <is>
          <t>Paper (venue type unclear)</t>
        </is>
      </c>
      <c r="J2652" s="3" t="inlineStr">
        <is>
          <t>‘His Microscope, his Horoscope, his Telescope, and all his Scopes’:m Farcical Vision and Anti-Evidence in Aphra Behn’s The Emperor of the Moon</t>
        </is>
      </c>
      <c r="K2652" s="3" t="n">
        <v>2024</v>
      </c>
      <c r="L2652" s="3" t="inlineStr"/>
      <c r="M2652" s="3" t="inlineStr">
        <is>
          <t>Aphra Behn and her Restoration at the University of Kent, UK</t>
        </is>
      </c>
      <c r="N2652" s="3" t="inlineStr"/>
      <c r="O2652" s="3" t="n"/>
      <c r="P2652" s="3" t="inlineStr"/>
      <c r="Q2652" s="3" t="inlineStr"/>
      <c r="R2652" s="3" t="inlineStr"/>
      <c r="S2652" s="3" t="inlineStr">
        <is>
          <t>Dept bio</t>
        </is>
      </c>
      <c r="T2652" s="3" t="n">
        <v>1</v>
      </c>
      <c r="U2652" s="3" t="inlineStr">
        <is>
          <t>Medium (self-reported in faculty bio)</t>
        </is>
      </c>
      <c r="V2652" s="3" t="n"/>
      <c r="W2652" s="3" t="inlineStr">
        <is>
          <t>Aphra Behn and her Restoration at the University of Kent, UK (2024) “‘His Microscope, his Horoscope, his Telescope, and all his Scopes’:m Farcical Vision and Anti-Evidence in Aphra Behn’s The Emperor of the Moon</t>
        </is>
      </c>
      <c r="X2652" s="3" t="inlineStr"/>
      <c r="Y2652" s="3" t="inlineStr"/>
      <c r="Z2652" s="3" t="inlineStr"/>
      <c r="AA2652" s="3" t="inlineStr"/>
      <c r="AB2652" s="3" t="inlineStr"/>
      <c r="AC2652" s="3" t="inlineStr">
        <is>
          <t>School of Arts &amp; Sciences</t>
        </is>
      </c>
      <c r="AD2652" s="3" t="n"/>
      <c r="AE2652" s="3" t="inlineStr">
        <is>
          <t>No</t>
        </is>
      </c>
      <c r="AF2652" s="3" t="inlineStr"/>
      <c r="AG2652" s="4" t="inlineStr"/>
      <c r="AH2652" s="4" t="inlineStr"/>
      <c r="AI2652" s="4" t="inlineStr"/>
    </row>
    <row r="2653">
      <c r="A2653" s="3" t="inlineStr">
        <is>
          <t>ENG-0789</t>
        </is>
      </c>
      <c r="B2653" s="3" t="inlineStr">
        <is>
          <t>Sears</t>
        </is>
      </c>
      <c r="C2653" s="3" t="inlineStr">
        <is>
          <t>Jennifer</t>
        </is>
      </c>
      <c r="D2653" s="3" t="inlineStr">
        <is>
          <t>Jennifer Sears</t>
        </is>
      </c>
      <c r="E2653" s="3" t="inlineStr">
        <is>
          <t>Associate Professor</t>
        </is>
      </c>
      <c r="F2653" s="3" t="inlineStr">
        <is>
          <t>NYC College of Technology</t>
        </is>
      </c>
      <c r="G2653" s="3" t="inlineStr">
        <is>
          <t>English</t>
        </is>
      </c>
      <c r="H2653" s="3" t="inlineStr">
        <is>
          <t>JSears@citytech.cuny.edu</t>
        </is>
      </c>
      <c r="I2653" s="3" t="inlineStr">
        <is>
          <t>Paper (venue type unclear)</t>
        </is>
      </c>
      <c r="J2653" s="3" t="inlineStr">
        <is>
          <t>2025 John Simmons Short Fiction Award, University of Iowa for What Mennonite Girls are Good For</t>
        </is>
      </c>
      <c r="K2653" s="3" t="n">
        <v>2025</v>
      </c>
      <c r="L2653" s="3" t="inlineStr"/>
      <c r="M2653" s="3" t="inlineStr"/>
      <c r="N2653" s="3" t="inlineStr"/>
      <c r="O2653" s="3" t="n"/>
      <c r="P2653" s="3" t="inlineStr"/>
      <c r="Q2653" s="3" t="inlineStr"/>
      <c r="R2653" s="3" t="inlineStr"/>
      <c r="S2653" s="3" t="inlineStr">
        <is>
          <t>Dept bio</t>
        </is>
      </c>
      <c r="T2653" s="3" t="n">
        <v>1</v>
      </c>
      <c r="U2653" s="3" t="inlineStr">
        <is>
          <t>Medium (self-reported in faculty bio)</t>
        </is>
      </c>
      <c r="V2653" s="3" t="n"/>
      <c r="W2653" s="3" t="inlineStr">
        <is>
          <t>2025 John Simmons Short Fiction Award, University of Iowa for What Mennonite Girls are Good For.</t>
        </is>
      </c>
      <c r="X2653" s="3" t="inlineStr"/>
      <c r="Y2653" s="3" t="inlineStr"/>
      <c r="Z2653" s="3" t="inlineStr"/>
      <c r="AA2653" s="3" t="inlineStr"/>
      <c r="AB2653" s="3" t="inlineStr"/>
      <c r="AC2653" s="3" t="inlineStr">
        <is>
          <t>School of Arts &amp; Sciences</t>
        </is>
      </c>
      <c r="AD2653" s="3" t="n"/>
      <c r="AE2653" s="3" t="inlineStr">
        <is>
          <t>No</t>
        </is>
      </c>
      <c r="AF2653" s="3" t="inlineStr"/>
      <c r="AG2653" s="4" t="inlineStr"/>
      <c r="AH2653" s="4" t="inlineStr"/>
      <c r="AI2653" s="4" t="inlineStr"/>
    </row>
    <row r="2654">
      <c r="A2654" s="3" t="inlineStr">
        <is>
          <t>ENG-0790</t>
        </is>
      </c>
      <c r="B2654" s="3" t="inlineStr">
        <is>
          <t>Hellman</t>
        </is>
      </c>
      <c r="C2654" s="3" t="inlineStr">
        <is>
          <t>Caroline Chamberlin</t>
        </is>
      </c>
      <c r="D2654" s="3" t="inlineStr">
        <is>
          <t>Caroline Chamberlin Hellman</t>
        </is>
      </c>
      <c r="E2654" s="3" t="inlineStr">
        <is>
          <t>Professor</t>
        </is>
      </c>
      <c r="F2654" s="3" t="inlineStr">
        <is>
          <t>NYC College of Technology</t>
        </is>
      </c>
      <c r="G2654" s="3" t="inlineStr">
        <is>
          <t>English</t>
        </is>
      </c>
      <c r="H2654" s="3" t="inlineStr">
        <is>
          <t>CHellman@citytech.cuny.edu</t>
        </is>
      </c>
      <c r="I2654" s="3" t="inlineStr">
        <is>
          <t>Book chapter</t>
        </is>
      </c>
      <c r="J2654" s="3" t="inlineStr">
        <is>
          <t>A House Divided Against Itself Cannot Stand:</t>
        </is>
      </c>
      <c r="K2654" s="3" t="n">
        <v>2025</v>
      </c>
      <c r="L2654" s="3" t="inlineStr"/>
      <c r="M2654" s="3" t="inlineStr"/>
      <c r="N2654" s="3" t="inlineStr"/>
      <c r="O2654" s="3" t="n"/>
      <c r="P2654" s="3" t="inlineStr"/>
      <c r="Q2654" s="3" t="inlineStr"/>
      <c r="R2654" s="3" t="inlineStr">
        <is>
          <t>https://www.theeduledger.com/opinion/article/15747321/a-house-divided-against-itself-cannot-stand-the-need-for-a-united-front-in-the-attacks-on-higher-education</t>
        </is>
      </c>
      <c r="S2654" s="3" t="inlineStr">
        <is>
          <t>Dept bio</t>
        </is>
      </c>
      <c r="T2654" s="3" t="n">
        <v>1</v>
      </c>
      <c r="U2654" s="3" t="inlineStr">
        <is>
          <t>Medium (self-reported in faculty bio)</t>
        </is>
      </c>
      <c r="V2654" s="3" t="n"/>
      <c r="W2654" s="3" t="inlineStr">
        <is>
          <t>“A House Divided Against Itself Cannot Stand:” The Need for A United Front in the Attacks on Higher Education. The EDU Ledger (formerly Diverse: Issues in Higher Education). 30 May 2025.</t>
        </is>
      </c>
      <c r="X2654" s="3" t="inlineStr"/>
      <c r="Y2654" s="3" t="inlineStr"/>
      <c r="Z2654" s="3" t="inlineStr"/>
      <c r="AA2654" s="3" t="inlineStr"/>
      <c r="AB2654" s="3" t="inlineStr"/>
      <c r="AC2654" s="3" t="inlineStr">
        <is>
          <t>School of Arts &amp; Sciences</t>
        </is>
      </c>
      <c r="AD2654" s="3" t="n"/>
      <c r="AE2654" s="3" t="inlineStr">
        <is>
          <t>No</t>
        </is>
      </c>
      <c r="AF2654" s="3" t="inlineStr"/>
      <c r="AG2654" s="4" t="inlineStr"/>
      <c r="AH2654" s="4" t="inlineStr"/>
      <c r="AI2654" s="4" t="inlineStr"/>
    </row>
    <row r="2655">
      <c r="A2655" s="3" t="inlineStr">
        <is>
          <t>ENG-0792</t>
        </is>
      </c>
      <c r="B2655" s="3" t="inlineStr">
        <is>
          <t>Harris</t>
        </is>
      </c>
      <c r="C2655" s="3" t="inlineStr">
        <is>
          <t>Carole</t>
        </is>
      </c>
      <c r="D2655" s="3" t="inlineStr">
        <is>
          <t>Carole Harris</t>
        </is>
      </c>
      <c r="E2655" s="3" t="inlineStr">
        <is>
          <t>Associate Professor</t>
        </is>
      </c>
      <c r="F2655" s="3" t="inlineStr">
        <is>
          <t>NYC College of Technology</t>
        </is>
      </c>
      <c r="G2655" s="3" t="inlineStr">
        <is>
          <t>English</t>
        </is>
      </c>
      <c r="H2655" s="3" t="inlineStr">
        <is>
          <t>CHarris@citytech.cuny.edu</t>
        </is>
      </c>
      <c r="I2655" s="3" t="inlineStr">
        <is>
          <t>Journal article</t>
        </is>
      </c>
      <c r="J2655" s="3" t="inlineStr">
        <is>
          <t>Biography of a Friendship: Maryat Lee and Flannery OâConnor</t>
        </is>
      </c>
      <c r="K2655" s="3" t="n">
        <v>2025</v>
      </c>
      <c r="L2655" s="3" t="inlineStr">
        <is>
          <t>Publications and Research</t>
        </is>
      </c>
      <c r="M2655" s="3" t="inlineStr">
        <is>
          <t>Harris, Carole K.</t>
        </is>
      </c>
      <c r="N2655" s="3" t="inlineStr"/>
      <c r="O2655" s="3" t="n"/>
      <c r="P2655" s="3" t="inlineStr"/>
      <c r="Q2655" s="3" t="inlineStr"/>
      <c r="R2655" s="3" t="inlineStr">
        <is>
          <t>https://academicworks.cuny.edu/ny_pubs/1291</t>
        </is>
      </c>
      <c r="S2655" s="3" t="inlineStr">
        <is>
          <t>CUNY Academic Works</t>
        </is>
      </c>
      <c r="T2655" s="3" t="n">
        <v>1</v>
      </c>
      <c r="U2655" s="3" t="inlineStr">
        <is>
          <t>High (in CUNY Academic Works)</t>
        </is>
      </c>
      <c r="V2655" s="3" t="n"/>
      <c r="W2655" s="3" t="inlineStr"/>
      <c r="X2655" s="3" t="inlineStr"/>
      <c r="Y2655" s="3" t="inlineStr"/>
      <c r="Z2655" s="3" t="inlineStr">
        <is>
          <t>https://academicworks.cuny.edu/context/ny_pubs/article/2321/viewcontent/auto_convert.pdf</t>
        </is>
      </c>
      <c r="AA2655" s="3" t="inlineStr">
        <is>
          <t>PDF in CUNY Academic Works</t>
        </is>
      </c>
      <c r="AB2655" s="3" t="inlineStr"/>
      <c r="AC2655" s="3" t="inlineStr">
        <is>
          <t>School of Arts &amp; Sciences</t>
        </is>
      </c>
      <c r="AD2655" s="3" t="n"/>
      <c r="AE2655" s="3" t="inlineStr">
        <is>
          <t>No</t>
        </is>
      </c>
      <c r="AF2655" s="3" t="inlineStr"/>
      <c r="AG2655" s="4" t="inlineStr"/>
      <c r="AH2655" s="4" t="inlineStr"/>
      <c r="AI2655" s="4" t="inlineStr"/>
    </row>
    <row r="2656">
      <c r="A2656" s="3" t="inlineStr">
        <is>
          <t>ENG-0793</t>
        </is>
      </c>
      <c r="B2656" s="3" t="inlineStr">
        <is>
          <t>Harris</t>
        </is>
      </c>
      <c r="C2656" s="3" t="inlineStr">
        <is>
          <t>Carole</t>
        </is>
      </c>
      <c r="D2656" s="3" t="inlineStr">
        <is>
          <t>Carole Harris</t>
        </is>
      </c>
      <c r="E2656" s="3" t="inlineStr">
        <is>
          <t>Associate Professor</t>
        </is>
      </c>
      <c r="F2656" s="3" t="inlineStr">
        <is>
          <t>NYC College of Technology</t>
        </is>
      </c>
      <c r="G2656" s="3" t="inlineStr">
        <is>
          <t>English</t>
        </is>
      </c>
      <c r="H2656" s="3" t="inlineStr">
        <is>
          <t>CHarris@citytech.cuny.edu</t>
        </is>
      </c>
      <c r="I2656" s="3" t="inlineStr">
        <is>
          <t>Journal article</t>
        </is>
      </c>
      <c r="J2656" s="3" t="inlineStr">
        <is>
          <t>Biography of a Friendship: Maryat Lee and Flannery O’Connor 1</t>
        </is>
      </c>
      <c r="K2656" s="3" t="n">
        <v>2025</v>
      </c>
      <c r="L2656" s="3" t="inlineStr">
        <is>
          <t>Women s Studies</t>
        </is>
      </c>
      <c r="M2656" s="3" t="inlineStr">
        <is>
          <t>Carole K. Harris</t>
        </is>
      </c>
      <c r="N2656" s="3" t="inlineStr"/>
      <c r="O2656" s="3" t="n"/>
      <c r="P2656" s="3" t="inlineStr"/>
      <c r="Q2656" s="3" t="inlineStr">
        <is>
          <t>10.1080/00497878.2025.2543558</t>
        </is>
      </c>
      <c r="R2656" s="3" t="inlineStr">
        <is>
          <t>https://doi.org/10.1080/00497878.2025.2543558</t>
        </is>
      </c>
      <c r="S2656" s="3" t="inlineStr">
        <is>
          <t>OpenAlex</t>
        </is>
      </c>
      <c r="T2656" s="3" t="n">
        <v>1</v>
      </c>
      <c r="U2656" s="3" t="inlineStr">
        <is>
          <t>High (City Tech affiliation on paper)</t>
        </is>
      </c>
      <c r="V2656" s="3" t="n"/>
      <c r="W2656" s="3" t="inlineStr"/>
      <c r="X2656" s="3" t="inlineStr">
        <is>
          <t>On11 In September 2024 a version of this article was presented as a conference paper at “Flannery O’Connor’s Second Century: Looking Forward, Looking Back” at Georgia College and State University. ...</t>
        </is>
      </c>
      <c r="Y2656" s="3" t="inlineStr">
        <is>
          <t>OpenAlex</t>
        </is>
      </c>
      <c r="Z2656" s="3" t="inlineStr"/>
      <c r="AA2656" s="3" t="inlineStr">
        <is>
          <t>Not found</t>
        </is>
      </c>
      <c r="AB2656" s="3" t="inlineStr">
        <is>
          <t>closed</t>
        </is>
      </c>
      <c r="AC2656" s="3" t="inlineStr">
        <is>
          <t>School of Arts &amp; Sciences</t>
        </is>
      </c>
      <c r="AD2656" s="3" t="n">
        <v>0</v>
      </c>
      <c r="AE2656" s="3" t="inlineStr">
        <is>
          <t>No</t>
        </is>
      </c>
      <c r="AF2656" s="3" t="inlineStr"/>
      <c r="AG2656" s="4" t="inlineStr"/>
      <c r="AH2656" s="4" t="inlineStr"/>
      <c r="AI2656" s="4" t="inlineStr"/>
    </row>
    <row r="2657">
      <c r="A2657" s="3" t="inlineStr">
        <is>
          <t>ENG-0795</t>
        </is>
      </c>
      <c r="B2657" s="3" t="inlineStr">
        <is>
          <t>Goodison</t>
        </is>
      </c>
      <c r="C2657" s="3" t="inlineStr">
        <is>
          <t>Camille</t>
        </is>
      </c>
      <c r="D2657" s="3" t="inlineStr">
        <is>
          <t>Camille Goodison</t>
        </is>
      </c>
      <c r="E2657" s="3" t="inlineStr">
        <is>
          <t>Professor</t>
        </is>
      </c>
      <c r="F2657" s="3" t="inlineStr">
        <is>
          <t>NYC College of Technology</t>
        </is>
      </c>
      <c r="G2657" s="3" t="inlineStr">
        <is>
          <t>English</t>
        </is>
      </c>
      <c r="H2657" s="3" t="inlineStr">
        <is>
          <t>CGoodison@citytech.cuny.edu</t>
        </is>
      </c>
      <c r="I2657" s="3" t="inlineStr">
        <is>
          <t>Book</t>
        </is>
      </c>
      <c r="J2657" s="3" t="inlineStr">
        <is>
          <t>Circle Home." WSQ: Women's Studies Quarterly 53: 1&amp; 2 (Spring/Summer 2025): 247-250</t>
        </is>
      </c>
      <c r="K2657" s="3" t="n">
        <v>2025</v>
      </c>
      <c r="L2657" s="3" t="inlineStr"/>
      <c r="M2657" s="3" t="inlineStr"/>
      <c r="N2657" s="3" t="inlineStr"/>
      <c r="O2657" s="3" t="n"/>
      <c r="P2657" s="3" t="inlineStr"/>
      <c r="Q2657" s="3" t="inlineStr"/>
      <c r="R2657" s="3" t="inlineStr"/>
      <c r="S2657" s="3" t="inlineStr">
        <is>
          <t>Dept bio</t>
        </is>
      </c>
      <c r="T2657" s="3" t="n">
        <v>1</v>
      </c>
      <c r="U2657" s="3" t="inlineStr">
        <is>
          <t>Medium (self-reported in faculty bio)</t>
        </is>
      </c>
      <c r="V2657" s="3" t="n"/>
      <c r="W2657" s="3" t="inlineStr">
        <is>
          <t>"Circle Home." WSQ: Women's Studies Quarterly 53: 1&amp; 2 (Spring/Summer 2025): 247-250.</t>
        </is>
      </c>
      <c r="X2657" s="3" t="inlineStr"/>
      <c r="Y2657" s="3" t="inlineStr"/>
      <c r="Z2657" s="3" t="inlineStr"/>
      <c r="AA2657" s="3" t="inlineStr"/>
      <c r="AB2657" s="3" t="inlineStr"/>
      <c r="AC2657" s="3" t="inlineStr">
        <is>
          <t>School of Arts &amp; Sciences</t>
        </is>
      </c>
      <c r="AD2657" s="3" t="n"/>
      <c r="AE2657" s="3" t="inlineStr">
        <is>
          <t>No</t>
        </is>
      </c>
      <c r="AF2657" s="3" t="inlineStr"/>
      <c r="AG2657" s="4" t="inlineStr"/>
      <c r="AH2657" s="4" t="inlineStr"/>
      <c r="AI2657" s="4" t="inlineStr"/>
    </row>
    <row r="2658">
      <c r="A2658" s="3" t="inlineStr">
        <is>
          <t>ENG-0796</t>
        </is>
      </c>
      <c r="B2658" s="3" t="inlineStr">
        <is>
          <t>Jeyaraj</t>
        </is>
      </c>
      <c r="C2658" s="3" t="inlineStr">
        <is>
          <t>Joseph</t>
        </is>
      </c>
      <c r="D2658" s="3" t="inlineStr">
        <is>
          <t>Joseph Jeyaraj</t>
        </is>
      </c>
      <c r="E2658" s="3" t="inlineStr">
        <is>
          <t>Assistant Professor</t>
        </is>
      </c>
      <c r="F2658" s="3" t="inlineStr">
        <is>
          <t>NYC College of Technology</t>
        </is>
      </c>
      <c r="G2658" s="3" t="inlineStr">
        <is>
          <t>English</t>
        </is>
      </c>
      <c r="H2658" s="3" t="inlineStr">
        <is>
          <t>JJeyaraj@citytech.cuny.edu</t>
        </is>
      </c>
      <c r="I2658" s="3" t="inlineStr">
        <is>
          <t>Journal article</t>
        </is>
      </c>
      <c r="J2658" s="3" t="inlineStr">
        <is>
          <t>Editors' Introduction to Issue 15.2</t>
        </is>
      </c>
      <c r="K2658" s="3" t="n">
        <v>2025</v>
      </c>
      <c r="L2658" s="3" t="inlineStr">
        <is>
          <t>Programmatic Perspectives</t>
        </is>
      </c>
      <c r="M2658" s="3" t="inlineStr">
        <is>
          <t>Russell Kirkscey; Rhonda Stanton; Joseph Jeyaraj</t>
        </is>
      </c>
      <c r="N2658" s="3" t="inlineStr"/>
      <c r="O2658" s="3" t="n"/>
      <c r="P2658" s="3" t="inlineStr"/>
      <c r="Q2658" s="3" t="inlineStr"/>
      <c r="R2658" s="3" t="inlineStr">
        <is>
          <t>https://openalex.org/W7215645463</t>
        </is>
      </c>
      <c r="S2658" s="3" t="inlineStr">
        <is>
          <t>OpenAlex</t>
        </is>
      </c>
      <c r="T2658" s="3" t="n">
        <v>1</v>
      </c>
      <c r="U2658" s="3" t="inlineStr">
        <is>
          <t>High (City Tech affiliation on paper)</t>
        </is>
      </c>
      <c r="V2658" s="3" t="n"/>
      <c r="W2658" s="3" t="inlineStr"/>
      <c r="X2658" s="3" t="inlineStr">
        <is>
          <t>We'd like to begin with a special thanks to our outgoing FOCUS section editor, Joseph Jeyaraj.Joe was one of the members of the CPTSC Administrators Committee who helped to establish this section of the journal</t>
        </is>
      </c>
      <c r="Y2658" s="3" t="inlineStr">
        <is>
          <t>OpenAlex</t>
        </is>
      </c>
      <c r="Z2658" s="3" t="inlineStr">
        <is>
          <t>https://programmaticperspectives.cptsc.org/index.php/jpp/article/download/111/118</t>
        </is>
      </c>
      <c r="AA2658" s="3" t="inlineStr">
        <is>
          <t>Open-access PDF (via OpenAlex)</t>
        </is>
      </c>
      <c r="AB2658" s="3" t="inlineStr">
        <is>
          <t>diamond</t>
        </is>
      </c>
      <c r="AC2658" s="3" t="inlineStr">
        <is>
          <t>School of Arts &amp; Sciences</t>
        </is>
      </c>
      <c r="AD2658" s="3" t="n">
        <v>0</v>
      </c>
      <c r="AE2658" s="3" t="inlineStr">
        <is>
          <t>No</t>
        </is>
      </c>
      <c r="AF2658" s="3" t="inlineStr"/>
      <c r="AG2658" s="4" t="inlineStr"/>
      <c r="AH2658" s="4" t="inlineStr"/>
      <c r="AI2658" s="4" t="inlineStr"/>
    </row>
    <row r="2659">
      <c r="A2659" s="3" t="inlineStr">
        <is>
          <t>ENG-0797</t>
        </is>
      </c>
      <c r="B2659" s="3" t="inlineStr">
        <is>
          <t>Ryan</t>
        </is>
      </c>
      <c r="C2659" s="3" t="inlineStr">
        <is>
          <t>Daniel</t>
        </is>
      </c>
      <c r="D2659" s="3" t="inlineStr">
        <is>
          <t>Daniel Ryan</t>
        </is>
      </c>
      <c r="E2659" s="3" t="inlineStr">
        <is>
          <t>Lecturer</t>
        </is>
      </c>
      <c r="F2659" s="3" t="inlineStr">
        <is>
          <t>NYC College of Technology</t>
        </is>
      </c>
      <c r="G2659" s="3" t="inlineStr">
        <is>
          <t>English</t>
        </is>
      </c>
      <c r="H2659" s="3" t="inlineStr">
        <is>
          <t>DRyan@citytech.cuny.edu</t>
        </is>
      </c>
      <c r="I2659" s="3" t="inlineStr">
        <is>
          <t>Open educational resource</t>
        </is>
      </c>
      <c r="J2659" s="3" t="inlineStr">
        <is>
          <t>From the Heart: Writing Love Poetry with AI</t>
        </is>
      </c>
      <c r="K2659" s="3" t="n">
        <v>2025</v>
      </c>
      <c r="L2659" s="3" t="inlineStr">
        <is>
          <t>Open Educational Resources</t>
        </is>
      </c>
      <c r="M2659" s="3" t="inlineStr">
        <is>
          <t>Ryan, Dan</t>
        </is>
      </c>
      <c r="N2659" s="3" t="inlineStr"/>
      <c r="O2659" s="3" t="n"/>
      <c r="P2659" s="3" t="inlineStr"/>
      <c r="Q2659" s="3" t="inlineStr"/>
      <c r="R2659" s="3" t="inlineStr">
        <is>
          <t>https://academicworks.cuny.edu/ny_oers/75</t>
        </is>
      </c>
      <c r="S2659" s="3" t="inlineStr">
        <is>
          <t>CUNY Academic Works</t>
        </is>
      </c>
      <c r="T2659" s="3" t="n">
        <v>1</v>
      </c>
      <c r="U2659" s="3" t="inlineStr">
        <is>
          <t>High (in CUNY Academic Works)</t>
        </is>
      </c>
      <c r="V2659" s="3" t="n"/>
      <c r="W2659" s="3" t="inlineStr"/>
      <c r="X2659" s="3" t="inlineStr">
        <is>
          <t>The chief reason our writing students turn to AI is not "laziness.â Itâs fear. This lesson plan helps college students overcome their fear of a first-time poetry assignment by empowering them to partner with âcollaboratorsââfirst AI, then each otherâto co-write a love poem before finally writing a poem on their own. This 4-hour lesson plan for a college-level Introductory Creative Writing course includes three low stakes drafting and revision assignments, and culminates in a high stakes poetry assignment.</t>
        </is>
      </c>
      <c r="Y2659" s="3" t="inlineStr">
        <is>
          <t>CUNY Academic Works</t>
        </is>
      </c>
      <c r="Z2659" s="3" t="inlineStr">
        <is>
          <t>https://academicworks.cuny.edu/context/ny_oers/article/1086/viewcontent/BBK_Lesson_Plan.pdf</t>
        </is>
      </c>
      <c r="AA2659" s="3" t="inlineStr">
        <is>
          <t>PDF in CUNY Academic Works</t>
        </is>
      </c>
      <c r="AB2659" s="3" t="inlineStr"/>
      <c r="AC2659" s="3" t="inlineStr">
        <is>
          <t>School of Arts &amp; Sciences</t>
        </is>
      </c>
      <c r="AD2659" s="3" t="n"/>
      <c r="AE2659" s="3" t="inlineStr">
        <is>
          <t>Yes</t>
        </is>
      </c>
      <c r="AF2659" s="3" t="inlineStr">
        <is>
          <t>title: AI</t>
        </is>
      </c>
      <c r="AG2659" s="4" t="inlineStr"/>
      <c r="AH2659" s="4" t="inlineStr"/>
      <c r="AI2659" s="4" t="inlineStr"/>
    </row>
    <row r="2660">
      <c r="A2660" s="3" t="inlineStr">
        <is>
          <t>ENG-0798</t>
        </is>
      </c>
      <c r="B2660" s="3" t="inlineStr">
        <is>
          <t>Saddik</t>
        </is>
      </c>
      <c r="C2660" s="3" t="inlineStr">
        <is>
          <t>Annette</t>
        </is>
      </c>
      <c r="D2660" s="3" t="inlineStr">
        <is>
          <t>Annette Saddik</t>
        </is>
      </c>
      <c r="E2660" s="3" t="inlineStr">
        <is>
          <t>Distinguished Professor</t>
        </is>
      </c>
      <c r="F2660" s="3" t="inlineStr">
        <is>
          <t>NYC College of Technology</t>
        </is>
      </c>
      <c r="G2660" s="3" t="inlineStr">
        <is>
          <t>English</t>
        </is>
      </c>
      <c r="H2660" s="3" t="inlineStr">
        <is>
          <t>ASaddik@citytech.cuny.edu</t>
        </is>
      </c>
      <c r="I2660" s="3" t="inlineStr">
        <is>
          <t>Book</t>
        </is>
      </c>
      <c r="J2660" s="3" t="inlineStr">
        <is>
          <t>Grotesque Laughter in Matei Visniec ’s Old Clown Wanted and Consuelo de Castro ’s Walking Papers</t>
        </is>
      </c>
      <c r="K2660" s="3" t="n">
        <v>2025</v>
      </c>
      <c r="L2660" s="3" t="inlineStr"/>
      <c r="M2660" s="3" t="inlineStr"/>
      <c r="N2660" s="3" t="inlineStr"/>
      <c r="O2660" s="3" t="n"/>
      <c r="P2660" s="3" t="inlineStr"/>
      <c r="Q2660" s="3" t="inlineStr"/>
      <c r="R2660" s="3" t="inlineStr"/>
      <c r="S2660" s="3" t="inlineStr">
        <is>
          <t>Dept bio</t>
        </is>
      </c>
      <c r="T2660" s="3" t="n">
        <v>1</v>
      </c>
      <c r="U2660" s="3" t="inlineStr">
        <is>
          <t>Medium (self-reported in faculty bio)</t>
        </is>
      </c>
      <c r="V2660" s="3" t="n"/>
      <c r="W2660" s="3" t="inlineStr">
        <is>
          <t>“Grotesque Laughter in Matei Visniec ’s Old Clown Wanted and Consuelo de Castro ’s Walking Papers.” Comparative Drama (Winter 2025). Forthcoming.</t>
        </is>
      </c>
      <c r="X2660" s="3" t="inlineStr"/>
      <c r="Y2660" s="3" t="inlineStr"/>
      <c r="Z2660" s="3" t="inlineStr"/>
      <c r="AA2660" s="3" t="inlineStr"/>
      <c r="AB2660" s="3" t="inlineStr"/>
      <c r="AC2660" s="3" t="inlineStr">
        <is>
          <t>School of Arts &amp; Sciences</t>
        </is>
      </c>
      <c r="AD2660" s="3" t="n"/>
      <c r="AE2660" s="3" t="inlineStr">
        <is>
          <t>No</t>
        </is>
      </c>
      <c r="AF2660" s="3" t="inlineStr"/>
      <c r="AG2660" s="4" t="inlineStr"/>
      <c r="AH2660" s="4" t="inlineStr"/>
      <c r="AI2660" s="4" t="inlineStr"/>
    </row>
    <row r="2661">
      <c r="A2661" s="3" t="inlineStr">
        <is>
          <t>ENG-0799</t>
        </is>
      </c>
      <c r="B2661" s="3" t="inlineStr">
        <is>
          <t>Scanlan</t>
        </is>
      </c>
      <c r="C2661" s="3" t="inlineStr">
        <is>
          <t>Sean</t>
        </is>
      </c>
      <c r="D2661" s="3" t="inlineStr">
        <is>
          <t>Sean Scanlan</t>
        </is>
      </c>
      <c r="E2661" s="3" t="inlineStr">
        <is>
          <t>Associate Professor</t>
        </is>
      </c>
      <c r="F2661" s="3" t="inlineStr">
        <is>
          <t>NYC College of Technology</t>
        </is>
      </c>
      <c r="G2661" s="3" t="inlineStr">
        <is>
          <t>English</t>
        </is>
      </c>
      <c r="H2661" s="3" t="inlineStr">
        <is>
          <t>SScanlan@citytech.cuny.edu</t>
        </is>
      </c>
      <c r="I2661" s="3" t="inlineStr">
        <is>
          <t>Journal article</t>
        </is>
      </c>
      <c r="J2661" s="3" t="inlineStr">
        <is>
          <t>Haptic Processing: How the Shutter Button Shapes Photography</t>
        </is>
      </c>
      <c r="K2661" s="3" t="n">
        <v>2025</v>
      </c>
      <c r="L2661" s="3" t="inlineStr">
        <is>
          <t>Publications and Research</t>
        </is>
      </c>
      <c r="M2661" s="3" t="inlineStr">
        <is>
          <t>Scanlan, Sean</t>
        </is>
      </c>
      <c r="N2661" s="3" t="inlineStr"/>
      <c r="O2661" s="3" t="n"/>
      <c r="P2661" s="3" t="inlineStr"/>
      <c r="Q2661" s="3" t="inlineStr"/>
      <c r="R2661" s="3" t="inlineStr">
        <is>
          <t>https://academicworks.cuny.edu/ny_pubs/1237</t>
        </is>
      </c>
      <c r="S2661" s="3" t="inlineStr">
        <is>
          <t>CUNY Academic Works</t>
        </is>
      </c>
      <c r="T2661" s="3" t="n">
        <v>1</v>
      </c>
      <c r="U2661" s="3" t="inlineStr">
        <is>
          <t>High (in CUNY Academic Works)</t>
        </is>
      </c>
      <c r="V2661" s="3" t="n"/>
      <c r="W2661" s="3" t="inlineStr"/>
      <c r="X2661" s="3" t="inlineStr">
        <is>
          <t>The goal of this essay is to explore the haptics of taking photographs in the digital age. More specifically, I examine the evolving relationship between the body and imaging technologies. The body must, somehow, interact with the camera shutter, whether the shutter is a simple mechanical door or an electrical timing network switch. Human intention has to activate the switch via a button, even if this intention is complicated: since 2012, mobile phones can take photos using voice commands, relieving the need to physically touch the shutter button. One does not necessarily need to use the fundamental levers often associated with taking a photo: shoulder, elbow, wrist, finger. What is lost and gained by these new proximities to technology, these new haptics? A photographerâs decision to press the shutter is part of what Henri Cartier-Bresson (and more recently Teju Cole) calls the âdecisive moment,â and this still holds. A serendipitous compression of speed, luck, and feeling helps congeal a photo, whether film or digital. I employ the physiological and kinesiological hand function mechanisms and concepts, especially those of Lynette A. Jones, Susan J. Lederman, and David J. Linden, alongside media studies ideas, especially those of Marshall McLuhan, Friedrich Kittler, David Parisi, and Mark Paterson, to explore an undertheorized processing that takes place when the shutter button is touched. The shutter button is an important yet largely overlooked component in todayâs media ecosystem, a component that tethers mind and body, material surfaces and deeper layers of the epidermis; and, crucially, the shutter button is bound by, especially, sight ability. The shutter button is interface, prosthesis, metaphor, and locus of desire. The process of pressing the shutter button, old as it is, still matters.</t>
        </is>
      </c>
      <c r="Y2661" s="3" t="inlineStr">
        <is>
          <t>CUNY Academic Works</t>
        </is>
      </c>
      <c r="Z2661" s="3" t="inlineStr">
        <is>
          <t>https://academicworks.cuny.edu/context/ny_pubs/article/2264/viewcontent/Haptic_Processing_Sean_Scanlan_CommunicationPlusOne_Mar_2025.pdf</t>
        </is>
      </c>
      <c r="AA2661" s="3" t="inlineStr">
        <is>
          <t>PDF in CUNY Academic Works</t>
        </is>
      </c>
      <c r="AB2661" s="3" t="inlineStr"/>
      <c r="AC2661" s="3" t="inlineStr">
        <is>
          <t>School of Arts &amp; Sciences</t>
        </is>
      </c>
      <c r="AD2661" s="3" t="n"/>
      <c r="AE2661" s="3" t="inlineStr">
        <is>
          <t>No</t>
        </is>
      </c>
      <c r="AF2661" s="3" t="inlineStr"/>
      <c r="AG2661" s="4" t="inlineStr"/>
      <c r="AH2661" s="4" t="inlineStr"/>
      <c r="AI2661" s="4" t="inlineStr"/>
    </row>
    <row r="2662">
      <c r="A2662" s="3" t="inlineStr">
        <is>
          <t>ENG-0800</t>
        </is>
      </c>
      <c r="B2662" s="3" t="inlineStr">
        <is>
          <t>Guida</t>
        </is>
      </c>
      <c r="C2662" s="3" t="inlineStr">
        <is>
          <t>George</t>
        </is>
      </c>
      <c r="D2662" s="3" t="inlineStr">
        <is>
          <t>George Guida</t>
        </is>
      </c>
      <c r="E2662" s="3" t="inlineStr">
        <is>
          <t>Professor</t>
        </is>
      </c>
      <c r="F2662" s="3" t="inlineStr">
        <is>
          <t>NYC College of Technology</t>
        </is>
      </c>
      <c r="G2662" s="3" t="inlineStr">
        <is>
          <t>English</t>
        </is>
      </c>
      <c r="H2662" s="3" t="inlineStr">
        <is>
          <t>GGuida@citytech.cuny.edu</t>
        </is>
      </c>
      <c r="I2662" s="3" t="inlineStr">
        <is>
          <t>Journal article</t>
        </is>
      </c>
      <c r="J2662" s="3" t="inlineStr">
        <is>
          <t>John Domini, Fellow Traveler</t>
        </is>
      </c>
      <c r="K2662" s="3" t="n">
        <v>2025</v>
      </c>
      <c r="L2662" s="3" t="inlineStr">
        <is>
          <t>Publications and Research</t>
        </is>
      </c>
      <c r="M2662" s="3" t="inlineStr">
        <is>
          <t>Guida, George K.</t>
        </is>
      </c>
      <c r="N2662" s="3" t="inlineStr"/>
      <c r="O2662" s="3" t="n"/>
      <c r="P2662" s="3" t="inlineStr"/>
      <c r="Q2662" s="3" t="inlineStr"/>
      <c r="R2662" s="3" t="inlineStr">
        <is>
          <t>https://academicworks.cuny.edu/ny_pubs/1311</t>
        </is>
      </c>
      <c r="S2662" s="3" t="inlineStr">
        <is>
          <t>CUNY Academic Works</t>
        </is>
      </c>
      <c r="T2662" s="3" t="n">
        <v>1</v>
      </c>
      <c r="U2662" s="3" t="inlineStr">
        <is>
          <t>High (in CUNY Academic Works)</t>
        </is>
      </c>
      <c r="V2662" s="3" t="n"/>
      <c r="W2662" s="3" t="inlineStr"/>
      <c r="X2662" s="3" t="inlineStr"/>
      <c r="Y2662" s="3" t="inlineStr"/>
      <c r="Z2662" s="3" t="inlineStr">
        <is>
          <t>https://academicworks.cuny.edu/context/ny_pubs/article/2344/viewcontent/Diasporic_Italy_25_Domini_13_Guida_edited.docx.pdf</t>
        </is>
      </c>
      <c r="AA2662" s="3" t="inlineStr">
        <is>
          <t>PDF in CUNY Academic Works</t>
        </is>
      </c>
      <c r="AB2662" s="3" t="inlineStr"/>
      <c r="AC2662" s="3" t="inlineStr">
        <is>
          <t>School of Arts &amp; Sciences</t>
        </is>
      </c>
      <c r="AD2662" s="3" t="n"/>
      <c r="AE2662" s="3" t="inlineStr">
        <is>
          <t>No</t>
        </is>
      </c>
      <c r="AF2662" s="3" t="inlineStr"/>
      <c r="AG2662" s="4" t="inlineStr"/>
      <c r="AH2662" s="4" t="inlineStr"/>
      <c r="AI2662" s="4" t="inlineStr"/>
    </row>
    <row r="2663">
      <c r="A2663" s="3" t="inlineStr">
        <is>
          <t>ENG-0803</t>
        </is>
      </c>
      <c r="B2663" s="3" t="inlineStr">
        <is>
          <t>Papp</t>
        </is>
      </c>
      <c r="C2663" s="3" t="inlineStr">
        <is>
          <t>Vivian</t>
        </is>
      </c>
      <c r="D2663" s="3" t="inlineStr">
        <is>
          <t>Vivian Papp</t>
        </is>
      </c>
      <c r="E2663" s="3" t="inlineStr">
        <is>
          <t>Lecturer Doctoral Schedule</t>
        </is>
      </c>
      <c r="F2663" s="3" t="inlineStr">
        <is>
          <t>NYC College of Technology</t>
        </is>
      </c>
      <c r="G2663" s="3" t="inlineStr">
        <is>
          <t>English</t>
        </is>
      </c>
      <c r="H2663" s="3" t="inlineStr">
        <is>
          <t>VIVIAN.PAPP00@citytech.cuny.edu</t>
        </is>
      </c>
      <c r="I2663" s="3" t="inlineStr">
        <is>
          <t>Journal article</t>
        </is>
      </c>
      <c r="J2663" s="3" t="inlineStr">
        <is>
          <t>Picturing Air: The Rhetoric of Nondescription in Robert Boyle’s New Experiments Physico-mechanical and Daniel Defoe’s A Journal of the Plague Year</t>
        </is>
      </c>
      <c r="K2663" s="3" t="n">
        <v>2025</v>
      </c>
      <c r="L2663" s="3" t="inlineStr"/>
      <c r="M2663" s="3" t="inlineStr">
        <is>
          <t>Chapter in Histories of Science: Natural Philosophy in the Eighteenth-Century Atlantic World</t>
        </is>
      </c>
      <c r="N2663" s="3" t="inlineStr"/>
      <c r="O2663" s="3" t="n"/>
      <c r="P2663" s="3" t="inlineStr"/>
      <c r="Q2663" s="3" t="inlineStr"/>
      <c r="R2663" s="3" t="inlineStr"/>
      <c r="S2663" s="3" t="inlineStr">
        <is>
          <t>Dept bio</t>
        </is>
      </c>
      <c r="T2663" s="3" t="n">
        <v>1</v>
      </c>
      <c r="U2663" s="3" t="inlineStr">
        <is>
          <t>Medium (self-reported in faculty bio)</t>
        </is>
      </c>
      <c r="V2663" s="3" t="n"/>
      <c r="W2663" s="3" t="inlineStr">
        <is>
          <t>Chapter in Histories of Science: Natural Philosophy in the Eighteenth-Century Atlantic World (2025): “Picturing Air: The Rhetoric of Nondescription in Robert Boyle’s New Experiments Physico-mechanical and Daniel Defoe’s A Journal of the Plague Year”</t>
        </is>
      </c>
      <c r="X2663" s="3" t="inlineStr"/>
      <c r="Y2663" s="3" t="inlineStr"/>
      <c r="Z2663" s="3" t="inlineStr"/>
      <c r="AA2663" s="3" t="inlineStr"/>
      <c r="AB2663" s="3" t="inlineStr"/>
      <c r="AC2663" s="3" t="inlineStr">
        <is>
          <t>School of Arts &amp; Sciences</t>
        </is>
      </c>
      <c r="AD2663" s="3" t="n"/>
      <c r="AE2663" s="3" t="inlineStr">
        <is>
          <t>No</t>
        </is>
      </c>
      <c r="AF2663" s="3" t="inlineStr"/>
      <c r="AG2663" s="4" t="inlineStr"/>
      <c r="AH2663" s="4" t="inlineStr"/>
      <c r="AI2663" s="4" t="inlineStr"/>
    </row>
    <row r="2664">
      <c r="A2664" s="3" t="inlineStr">
        <is>
          <t>ENG-0804</t>
        </is>
      </c>
      <c r="B2664" s="3" t="inlineStr">
        <is>
          <t>Do</t>
        </is>
      </c>
      <c r="C2664" s="3" t="inlineStr">
        <is>
          <t>Hyunjoo</t>
        </is>
      </c>
      <c r="D2664" s="3" t="inlineStr">
        <is>
          <t>Hyunjoo Do</t>
        </is>
      </c>
      <c r="E2664" s="3" t="inlineStr">
        <is>
          <t>Associate Professor</t>
        </is>
      </c>
      <c r="F2664" s="3" t="inlineStr">
        <is>
          <t>NYC College of Technology</t>
        </is>
      </c>
      <c r="G2664" s="3" t="inlineStr">
        <is>
          <t>English</t>
        </is>
      </c>
      <c r="H2664" s="3" t="inlineStr">
        <is>
          <t>ADo@citytech.cuny.edu</t>
        </is>
      </c>
      <c r="I2664" s="3" t="inlineStr">
        <is>
          <t>Conference presentation</t>
        </is>
      </c>
      <c r="J2664" s="3" t="inlineStr">
        <is>
          <t>Presented at the Second Language Research Forum (SLRF) 2025, Northern Arizona University, AZ, Sept</t>
        </is>
      </c>
      <c r="K2664" s="3" t="n">
        <v>2025</v>
      </c>
      <c r="L2664" s="3" t="inlineStr"/>
      <c r="M2664" s="3" t="inlineStr"/>
      <c r="N2664" s="3" t="inlineStr"/>
      <c r="O2664" s="3" t="n"/>
      <c r="P2664" s="3" t="inlineStr"/>
      <c r="Q2664" s="3" t="inlineStr"/>
      <c r="R2664" s="3" t="inlineStr"/>
      <c r="S2664" s="3" t="inlineStr">
        <is>
          <t>Dept bio</t>
        </is>
      </c>
      <c r="T2664" s="3" t="n">
        <v>1</v>
      </c>
      <c r="U2664" s="3" t="inlineStr">
        <is>
          <t>Medium (self-reported in faculty bio)</t>
        </is>
      </c>
      <c r="V2664" s="3" t="n"/>
      <c r="W2664" s="3" t="inlineStr">
        <is>
          <t>Saying More than What Happened: Evaluation in L2 Storytelling. Presented at the Second Language Research Forum (SLRF) 2025, Northern Arizona University, AZ, Sept. 25-28, 2025.</t>
        </is>
      </c>
      <c r="X2664" s="3" t="inlineStr"/>
      <c r="Y2664" s="3" t="inlineStr"/>
      <c r="Z2664" s="3" t="inlineStr"/>
      <c r="AA2664" s="3" t="inlineStr"/>
      <c r="AB2664" s="3" t="inlineStr"/>
      <c r="AC2664" s="3" t="inlineStr">
        <is>
          <t>School of Arts &amp; Sciences</t>
        </is>
      </c>
      <c r="AD2664" s="3" t="n"/>
      <c r="AE2664" s="3" t="inlineStr">
        <is>
          <t>No</t>
        </is>
      </c>
      <c r="AF2664" s="3" t="inlineStr"/>
      <c r="AG2664" s="4" t="inlineStr"/>
      <c r="AH2664" s="4" t="inlineStr"/>
      <c r="AI2664" s="4" t="inlineStr"/>
    </row>
    <row r="2665">
      <c r="A2665" s="3" t="inlineStr">
        <is>
          <t>ENG-0805</t>
        </is>
      </c>
      <c r="B2665" s="3" t="inlineStr">
        <is>
          <t>Mazumdar</t>
        </is>
      </c>
      <c r="C2665" s="3" t="inlineStr">
        <is>
          <t>Rebecca</t>
        </is>
      </c>
      <c r="D2665" s="3" t="inlineStr">
        <is>
          <t>Rebecca Mazumdar</t>
        </is>
      </c>
      <c r="E2665" s="3" t="inlineStr">
        <is>
          <t>Associate Professor</t>
        </is>
      </c>
      <c r="F2665" s="3" t="inlineStr">
        <is>
          <t>NYC College of Technology</t>
        </is>
      </c>
      <c r="G2665" s="3" t="inlineStr">
        <is>
          <t>English</t>
        </is>
      </c>
      <c r="H2665" s="3" t="inlineStr">
        <is>
          <t>RMazumdar@citytech.cuny.edu</t>
        </is>
      </c>
      <c r="I2665" s="3" t="inlineStr">
        <is>
          <t>Journal article</t>
        </is>
      </c>
      <c r="J2665" s="3" t="inlineStr">
        <is>
          <t>Preserving the American Dream: Modern Refrigerators in Mid-Century Fiction</t>
        </is>
      </c>
      <c r="K2665" s="3" t="n">
        <v>2025</v>
      </c>
      <c r="L2665" s="3" t="inlineStr">
        <is>
          <t>English Studies</t>
        </is>
      </c>
      <c r="M2665" s="3" t="inlineStr">
        <is>
          <t>Rebecca D. Mazumdar</t>
        </is>
      </c>
      <c r="N2665" s="3" t="inlineStr"/>
      <c r="O2665" s="3" t="n"/>
      <c r="P2665" s="3" t="inlineStr"/>
      <c r="Q2665" s="3" t="inlineStr">
        <is>
          <t>10.1080/0013838x.2025.2566693</t>
        </is>
      </c>
      <c r="R2665" s="3" t="inlineStr">
        <is>
          <t>https://doi.org/10.1080/0013838x.2025.2566693</t>
        </is>
      </c>
      <c r="S2665" s="3" t="inlineStr">
        <is>
          <t>OpenAlex</t>
        </is>
      </c>
      <c r="T2665" s="3" t="n">
        <v>1</v>
      </c>
      <c r="U2665" s="3" t="inlineStr">
        <is>
          <t>High (City Tech affiliation on paper)</t>
        </is>
      </c>
      <c r="V2665" s="3" t="n"/>
      <c r="W2665" s="3" t="inlineStr"/>
      <c r="X2665" s="3" t="inlineStr">
        <is>
          <t>This article examines the significance of modern electric refrigerators in Arthur Miller's 1949 play Death of a Salesman, Jack Kerouac's 1957 novel On the Road, and two contemporary short stories from Ray Bradbury. Each character's home is threatened in substantial ways, whether it be unwelcome modernisation (Miller); a restless postwar ennui (Kerouac); or a cataclysmic atomic war (Bradbury). This article argues that the modern refrigerator served these variously-dislocated men by preserving idealised (patriarchal and heteronormative) versions of an increasingly elusive American dream.</t>
        </is>
      </c>
      <c r="Y2665" s="3" t="inlineStr">
        <is>
          <t>OpenAlex</t>
        </is>
      </c>
      <c r="Z2665" s="3" t="inlineStr"/>
      <c r="AA2665" s="3" t="inlineStr">
        <is>
          <t>Not found</t>
        </is>
      </c>
      <c r="AB2665" s="3" t="inlineStr">
        <is>
          <t>closed</t>
        </is>
      </c>
      <c r="AC2665" s="3" t="inlineStr">
        <is>
          <t>School of Arts &amp; Sciences</t>
        </is>
      </c>
      <c r="AD2665" s="3" t="n">
        <v>0</v>
      </c>
      <c r="AE2665" s="3" t="inlineStr">
        <is>
          <t>No</t>
        </is>
      </c>
      <c r="AF2665" s="3" t="inlineStr"/>
      <c r="AG2665" s="4" t="inlineStr"/>
      <c r="AH2665" s="4" t="inlineStr"/>
      <c r="AI2665" s="4" t="inlineStr"/>
    </row>
    <row r="2666">
      <c r="A2666" s="3" t="inlineStr">
        <is>
          <t>ENG-0806</t>
        </is>
      </c>
      <c r="B2666" s="3" t="inlineStr">
        <is>
          <t>Jeyaraj</t>
        </is>
      </c>
      <c r="C2666" s="3" t="inlineStr">
        <is>
          <t>Joseph</t>
        </is>
      </c>
      <c r="D2666" s="3" t="inlineStr">
        <is>
          <t>Joseph Jeyaraj</t>
        </is>
      </c>
      <c r="E2666" s="3" t="inlineStr">
        <is>
          <t>Assistant Professor</t>
        </is>
      </c>
      <c r="F2666" s="3" t="inlineStr">
        <is>
          <t>NYC College of Technology</t>
        </is>
      </c>
      <c r="G2666" s="3" t="inlineStr">
        <is>
          <t>English</t>
        </is>
      </c>
      <c r="H2666" s="3" t="inlineStr">
        <is>
          <t>JJeyaraj@citytech.cuny.edu</t>
        </is>
      </c>
      <c r="I2666" s="3" t="inlineStr">
        <is>
          <t>Conference paper</t>
        </is>
      </c>
      <c r="J2666" s="3" t="inlineStr">
        <is>
          <t>Product Specifications as a Bridge for Understanding Audience and User Needs: Developing Writing Skills for Communicating Engineering Subject Matter</t>
        </is>
      </c>
      <c r="K2666" s="3" t="n">
        <v>2025</v>
      </c>
      <c r="L2666" s="3" t="inlineStr">
        <is>
          <t>IEEE International Professional Communication Conference (ProComm)</t>
        </is>
      </c>
      <c r="M2666" s="3" t="inlineStr">
        <is>
          <t>Joseph Jeyaraj</t>
        </is>
      </c>
      <c r="N2666" s="3" t="inlineStr"/>
      <c r="O2666" s="3" t="n"/>
      <c r="P2666" s="3" t="inlineStr"/>
      <c r="Q2666" s="3" t="inlineStr">
        <is>
          <t>10.1109/procomm64814.2025.00021</t>
        </is>
      </c>
      <c r="R2666" s="3" t="inlineStr">
        <is>
          <t>https://doi.org/10.1109/procomm64814.2025.00021</t>
        </is>
      </c>
      <c r="S2666" s="3" t="inlineStr">
        <is>
          <t>OpenAlex</t>
        </is>
      </c>
      <c r="T2666" s="3" t="n">
        <v>1</v>
      </c>
      <c r="U2666" s="3" t="inlineStr">
        <is>
          <t>High (City Tech affiliation on paper)</t>
        </is>
      </c>
      <c r="V2666" s="3" t="n"/>
      <c r="W2666" s="3" t="inlineStr"/>
      <c r="X2666" s="3" t="inlineStr">
        <is>
          <t>Engineering students, while writing about engineering subject matter, need to produce, expository, analytical, and argumentative writing. Using recommendation reports as a tool, with an emphasis on product specifications, can enable students to define audience and their needs and provide the learning space for engineering technology majors to write recommendation reports that require expository, analytical, and argumentative writing</t>
        </is>
      </c>
      <c r="Y2666" s="3" t="inlineStr">
        <is>
          <t>OpenAlex</t>
        </is>
      </c>
      <c r="Z2666" s="3" t="inlineStr"/>
      <c r="AA2666" s="3" t="inlineStr">
        <is>
          <t>Not found</t>
        </is>
      </c>
      <c r="AB2666" s="3" t="inlineStr">
        <is>
          <t>closed</t>
        </is>
      </c>
      <c r="AC2666" s="3" t="inlineStr">
        <is>
          <t>School of Arts &amp; Sciences</t>
        </is>
      </c>
      <c r="AD2666" s="3" t="n">
        <v>0</v>
      </c>
      <c r="AE2666" s="3" t="inlineStr">
        <is>
          <t>No</t>
        </is>
      </c>
      <c r="AF2666" s="3" t="inlineStr"/>
      <c r="AG2666" s="4" t="inlineStr"/>
      <c r="AH2666" s="4" t="inlineStr"/>
      <c r="AI2666" s="4" t="inlineStr"/>
    </row>
    <row r="2667">
      <c r="A2667" s="3" t="inlineStr">
        <is>
          <t>ENG-0807</t>
        </is>
      </c>
      <c r="B2667" s="3" t="inlineStr">
        <is>
          <t>Guida</t>
        </is>
      </c>
      <c r="C2667" s="3" t="inlineStr">
        <is>
          <t>George</t>
        </is>
      </c>
      <c r="D2667" s="3" t="inlineStr">
        <is>
          <t>George Guida</t>
        </is>
      </c>
      <c r="E2667" s="3" t="inlineStr">
        <is>
          <t>Professor</t>
        </is>
      </c>
      <c r="F2667" s="3" t="inlineStr">
        <is>
          <t>NYC College of Technology</t>
        </is>
      </c>
      <c r="G2667" s="3" t="inlineStr">
        <is>
          <t>English</t>
        </is>
      </c>
      <c r="H2667" s="3" t="inlineStr">
        <is>
          <t>GGuida@citytech.cuny.edu</t>
        </is>
      </c>
      <c r="I2667" s="3" t="inlineStr">
        <is>
          <t>Journal article</t>
        </is>
      </c>
      <c r="J2667" s="3" t="inlineStr">
        <is>
          <t>Review Essay: Anthony Valerio's Writer's Life and the Truth of Distortion</t>
        </is>
      </c>
      <c r="K2667" s="3" t="n">
        <v>2025</v>
      </c>
      <c r="L2667" s="3" t="inlineStr">
        <is>
          <t>Italian Americana</t>
        </is>
      </c>
      <c r="M2667" s="3" t="inlineStr">
        <is>
          <t>George Guida</t>
        </is>
      </c>
      <c r="N2667" s="3" t="inlineStr"/>
      <c r="O2667" s="3" t="n"/>
      <c r="P2667" s="3" t="inlineStr"/>
      <c r="Q2667" s="3" t="inlineStr">
        <is>
          <t>10.5406/2327753x.43.01.27</t>
        </is>
      </c>
      <c r="R2667" s="3" t="inlineStr">
        <is>
          <t>https://doi.org/10.5406/2327753x.43.01.27</t>
        </is>
      </c>
      <c r="S2667" s="3" t="inlineStr">
        <is>
          <t>OpenAlex; CUNY Academic Works</t>
        </is>
      </c>
      <c r="T2667" s="3" t="n">
        <v>2</v>
      </c>
      <c r="U2667" s="3" t="inlineStr">
        <is>
          <t>High (City Tech affiliation on paper); 2 sources</t>
        </is>
      </c>
      <c r="V2667" s="3" t="n"/>
      <c r="W2667" s="3" t="inlineStr"/>
      <c r="X2667" s="3" t="inlineStr">
        <is>
          <t>Anthony Valerio has been publishing books for a long time. The earliest of these are pornographic soft-core pulp novels written on spec. His many prose volumes since represent a significant body of literary work animated by an enduring interest in the role sex plays in his characters’ lives, in our lives. In the semi-autobiographical novel Conversation with Johnny (Guernica Editions, 1997; revised and independently published in 2017 as Lefty and the Button Men), the writer-protagonist Nicholas confesses to his gangster-therapist Johnny, “One of my last images will be of the beautiful Christina on her back, her legs up, and she reaches out to me and says, ‘Come to me, baby, come to me’” (17). As long as we breathe, Valerio suggests, we desire.When I first read Valerio's writing, I understood it as the work of a master comic postmodernist, a writer who deliberately and deftly alchemizes family drama, comedy, erudition, and pornography. He is Anaïs Nin without actually having had sex with a parent, D. H. Lawrence with a sense of humor, or Alberto Moravia with a Brooklyn accent. His most important books—from early masterpieces such as The Mediterranean Runs Through Brooklyn (H. B. Davis, 1982) and Valentino and the Great Italians (Freundlich Books, 1986) to later gems like Anita Garibaldi: A Biography (Praeger, 2001), Toni Cade Bambara's One Sicilian Night (Bordighera, 2007), and Dante in Love (Daisy H. Productions, 2017)—center women, from a man's perspective, as sources of intellectual, moral, and procreative energy.Valerio's latest and most vibrant volume in years, Confessions of an Aspiring Pornographer, concentrates this energy and all the author's greatest strengths and obsessions in the kind of surrealist tale that is his forte. Confessions is, of course, a confession, an autobiographical fiction about a man who aspires to both a life and a narrative that are titillating, forceful, and, at times, as absurd as tasteful porn. It is, too, the penance of an unrepentant storyteller, for Valerio is no Augustine. In the prologue he imagines his protagonist, Wally Gregory, rehearsing the sacrament. “Bless me, Father, for I have sinned. It's been seventy-five years—” (13). His priest prompts Wally to muse on his own death scene and on the manner of his confession (“Do you think one day women will hear confessions? I'm more comfortable in the company of women than men” [14]), then assigns him a penance that he and Valerio are well-suited to carry out: “to speak from your heart for as long as it takes” (14). This funny dialogue recasts the narrative frame and themes of Conversation with Johnny. Where Conversation features ongoing sessions with a gangster-therapist, in which Valerio explores the role sex plays in defining a middle-aged main character, Confessions foregrounds first-person Freudian analysis of a full sexual history, combining it with an idiosyncratic history of a pivotal era in American publishing. Wally's story is an intimate yet epic vade mecum.The early chapters of Confessions introduce us to callow Wally, a young man from a working-class Italian enclave in Brooklyn, who has come to Manhattan to reinvent himself as a writer.From the outset, Wally lives life as a work of art and makes art of his life. Like Nicholas in Conversation, he equates art with love. Nicholas both laments and celebrates writing as the art of giving “love away to strangers” (16). Giving love away to strangers is altruism, heroism.In the chapter “Give It Up,” Wally reflects on being unhoused while trying to live as a writer. “At least once you discover the writer's life is too hard, you can give it up while there's still time. But the way a ship reaches a point of no return, there's a point of no return in the writing life. A point where you have to go forward, where there's no turning back” (28). Living such and writing it are both self-mythologizing acts. The attempt to live and write a writer's life is a quest, requiring sacrifice and implying, like the sexual exploits of any would-be Casanova, repeated conquest and the (sometimes bereft) recounting of conquest. Describing one of his conquests, Wally claims, “My naked body began to exude a smell a few lovers have said, [is] ‘. . . like the sea.’” The line parallels another scene in Conversation in which Nicholas makes the same claim about his own natural scent, recalling that his lover has told him, “You're my Sinbad the Sailor.” In Valerio's world, the writer's life and all his texts are one metatext, one comic odyssey. A hero's thin disguises and familiar lines recur in the grand commedia. Valerio's has been primarily an Italian American commedia, but in Confessions, while ethnicity, italianità, is still a salient element of the mythology, the author removes it from his main character's outward identity. By anglicizing his protagonist's name, Valerio signals that Wally, like all writers, must be as much voyeur and raconteur as lover. Wally observes not only (his) bygone sex life but also the bygone literary life of New York City and bygone manifestations of New York Italian American culture.With a gaze more intense than in previous books, Valerio renders and examines his vintage New York—Manhattan of the 1960s, 1970s, and 1980s and Bensonhurst, Brooklyn of the 1940s and 1950s. Manhattan (especially Greenwich Village and Midtown) is the site of suffering, loneliness, and conquest, reminiscent of Charles Bukowski's Los Angeles or, more specifically, John Fante's Bunker Hill. “One day in 1969,” Wally begins I was walking along old Times Square's Forty-Second Street when Forty-Second Street was Forty-Second Street. When Forty-Second Street was one block west of Broadway populated on both sides by prostitutes and their pimps, by drug dealers and their addicts . . . When Forty-Second Street was movie marquee after movie marquee with titles I could not read. (154)Wally lives the life of the ingenue Gothamite artist, struggling to read the signs, finding shelter and sustenance wherever he can, including in then-ubiquitous Greek diners.Although sustained by the resourcefulness of (Who else?) Greeks, the writer struggles as the city was struggling in those times before the great clean-up and gentrification of decades to follow.In those days Wally, on his evening run, “glanced toward the abandoned Port Authority buildings with their windows rocked out and in which rats scampered, and the muddy ground was filled with rocks and shards of glass, in the midst of which desperate men and women made love at night in darkened corners” (56). In this hardscrabble environment, newcomers like Wally “made their bones” (62), writing for publications like The Village Voice and mingling, by chance, with established scribes. Wally makes his literary bones with the editor-in-chief of Soft/Prose, Ernest Billions, and a sexually needful novelist, Bonita Guggenheim, who calls on him to satisfy her urges only when she's begun a new novel. These names sound fanciful, because they belong to a more colorful and entropic era of New York letters and because Valerio's storytelling is fanciful, freely associative, and totemic. He blends the story of Wally's coming of age, itself a fantasy, with his “(un)realized pornographic aspirations” (61) and memories of family (including his mother's sexual exploits) in pre- and postwar Bensonhurst. One moment Wally is interviewing for a job writing made-to-order soft-porn novels, and the next, triggered by a discussion of erotic terminology, he is fantasizing about “standing on a train platform in Marrakech, Morocco,” noticing “a woman wearing a niqab. Completely veiled in black. From the top of her head to the tip of her toes—black . . . her veils set upon her naked body entirely like a bell jar” (68). This dark object of desire recalls the narrator's mother, the “dark Gertrude,” in Valentino and the Great Italians, seen there through a quasi-Oedipal lens.In Confessions, Wally sustains a sexualized portrait of his mother, an astute and studious “natural beauty” with “prize-winning legs, gargantuan breasts, full cheeks, dark eyes, sensuous mouth with curvaceous lips” (71), whose life outside her marriage turns out to be his template for a writer's life: Every morning at the crack of dawn, she walked up the steel stairs to the platform of the West End line near her house, destination Wall Street. Going from Brooklyn into Manhattan, alone, unchaperoned, was an adventure . . . Ma went to work looking like a multi-million-dollar portfolio. Bracelets and spangles, rouge and lipsticks . . . Black hair parted slightly off center and clinging sweaters and fitted skirts and medium-size heels, which elevated her even more and angled her already sharp ankles. She was the first woman Jim Smith had ever seen who wore a leather suit. (75–76)She defies her immigrant father, known as “Prick,” and takes the plunge from her sheltered ethnic eddy into the cultural whirlpool of America, rejects her boss, Jim Smith, who kills himself as a result, then has what we may assume is her first profound sexual experience with her brother's visiting friend.In describing her exploits, Wally transforms his mother, like his other relatives, into characters searching for their Pirandello in him. These include his cousin Dolores, who, at least in his imagination, is Wally's first lay. They are the roots and inspiration of his own creativity and sexuality. “Ma herself would take care of the expansiveness of my heart and our private world of love and beauty through our mutual eyes, lips and hands . . . Ma also divined that I would grow into an imaginative, creative soul, prone to exaggeration and invention” (91–92). His mother is the mother of invention, as his family is the source of pornography (any raw representation of animal will and desire). His memoir is a canvas for, in the words of another character, a self-portrait. The self as sexuality, as family, as history, as art, and ultimately as myth of a writer's life. Wally becomes “a literary vampire out not for blood but for beautiful sentences” (131). “Yes, I was growing as an editor,” he claims, “but now I was writing for Soft/Prose and writing for myself” (131). Having established himself in the literary world, he gets a call from a woman named Roxy, who represents “Best-Selling Authors of the Whole Wide World.” She offers him an advance and royalties to “describe what you look like.” She asks for a “verbal self-portrait . . . Cause you have the most beautiful voice, you talk the way Frank Sinatra sings” (183). The exact analogy appears in a blurb of one of Valerio's earlier books and becomes a part of the extended portrait of the writer's Writer. The portrait as anchor. The portrait as opportunity to represent, preserve, and transform cultures and cultural moments.If Valerio's work matters—if any artist's work does—it is because it transforms reality into perception. The self is the arbiter of culture and society, but the self and its perceptions are unreliable. Still, we the audience believe them, no matter how distorted the portrait or asymmetrical the frame. The great artist is forthcoming in this distortion, which encourages us to question our own perception and our own understanding of our cultures and societies. I've written elsewhere of Valerio's renovation of Italian American culture. In Confessions, that impulse guides him, more powerfully than before, to a profound comprehension of humanity. His latest accounts of New York City life in the 1970s and 1980s reflect on the AIDS crisis, an increasingly distant moment of struggle and cultural upheaval. His sentences shimmer with sweet notes of compassion and sense of (lost) community among those who suffered and those who lived with people who did. They strike a surrealist tone that reflects the growing distance between intimate compassion and our MAGA-wearied and social-mediated sensibilities. Meanwhile, his characterizations remain marvelously sensitive and insightful, arresting in their attention to the unexpected detail. The off-kilter beauty of his sentences remains inimitable. Of the “gay women's newspaper and magazine consortium” that distributed The Village Voice 50 years ago, he (as Wally) writes, “With their sleeves rolled up and determined, defiant faces, these potent women went out in trucks deep in the night, following the same routes as wholesale flower distributors, their joint delivery sites close to one another, so that the odor of flowers and wood pulp commingled in the late-night, desolate city air” (63). We need Valerio not for plot, but for his id, his superego, his ego, his desire, his awareness, his flair.In what could be a valedictory self-portrait (Who knows?), the author leaves us with two potent images: the eccentric millionaire who insists on living as a “Bowery bum” (224) and a parade of “the dead as well as the living, smiling and waving their hands” (228) as they emerge from the Brooklyn shoeshine shop where Wally's mother and father have, in his imagination, taken him. Images of the writer and the lives that inform his art.</t>
        </is>
      </c>
      <c r="Y2667" s="3" t="inlineStr">
        <is>
          <t>OpenAlex</t>
        </is>
      </c>
      <c r="Z2667" s="3" t="inlineStr">
        <is>
          <t>https://academicworks.cuny.edu/context/ny_pubs/article/2312/viewcontent/auto_convert.pdf</t>
        </is>
      </c>
      <c r="AA2667" s="3" t="inlineStr">
        <is>
          <t>Not found</t>
        </is>
      </c>
      <c r="AB2667" s="3" t="inlineStr">
        <is>
          <t>closed</t>
        </is>
      </c>
      <c r="AC2667" s="3" t="inlineStr">
        <is>
          <t>School of Arts &amp; Sciences</t>
        </is>
      </c>
      <c r="AD2667" s="3" t="n">
        <v>0</v>
      </c>
      <c r="AE2667" s="3" t="inlineStr">
        <is>
          <t>No</t>
        </is>
      </c>
      <c r="AF2667" s="3" t="inlineStr"/>
      <c r="AG2667" s="4" t="inlineStr"/>
      <c r="AH2667" s="4" t="inlineStr"/>
      <c r="AI2667" s="4" t="inlineStr"/>
    </row>
    <row r="2668">
      <c r="A2668" s="3" t="inlineStr">
        <is>
          <t>ENG-0808</t>
        </is>
      </c>
      <c r="B2668" s="3" t="inlineStr">
        <is>
          <t>Hellman</t>
        </is>
      </c>
      <c r="C2668" s="3" t="inlineStr">
        <is>
          <t>Caroline Chamberlin</t>
        </is>
      </c>
      <c r="D2668" s="3" t="inlineStr">
        <is>
          <t>Caroline Chamberlin Hellman</t>
        </is>
      </c>
      <c r="E2668" s="3" t="inlineStr">
        <is>
          <t>Professor</t>
        </is>
      </c>
      <c r="F2668" s="3" t="inlineStr">
        <is>
          <t>NYC College of Technology</t>
        </is>
      </c>
      <c r="G2668" s="3" t="inlineStr">
        <is>
          <t>English</t>
        </is>
      </c>
      <c r="H2668" s="3" t="inlineStr">
        <is>
          <t>CHellman@citytech.cuny.edu</t>
        </is>
      </c>
      <c r="I2668" s="3" t="inlineStr">
        <is>
          <t>Book chapter</t>
        </is>
      </c>
      <c r="J2668" s="3" t="inlineStr">
        <is>
          <t>The Case for Care: A Review of The Caring University: Reimagining the Higher Education Workplace after the Great Resignation</t>
        </is>
      </c>
      <c r="K2668" s="3" t="n">
        <v>2025</v>
      </c>
      <c r="L2668" s="3" t="inlineStr"/>
      <c r="M2668" s="3" t="inlineStr"/>
      <c r="N2668" s="3" t="inlineStr"/>
      <c r="O2668" s="3" t="n"/>
      <c r="P2668" s="3" t="inlineStr"/>
      <c r="Q2668" s="3" t="inlineStr"/>
      <c r="R2668" s="3" t="inlineStr">
        <is>
          <t>https://www.theeduledger.com/faculty-staff/article/15751374/the-case-for-care-a-review-of-the-caring-university-reimagining-the-higher-education-workplace-after-the-great-resignation</t>
        </is>
      </c>
      <c r="S2668" s="3" t="inlineStr">
        <is>
          <t>Dept bio</t>
        </is>
      </c>
      <c r="T2668" s="3" t="n">
        <v>1</v>
      </c>
      <c r="U2668" s="3" t="inlineStr">
        <is>
          <t>Medium (self-reported in faculty bio)</t>
        </is>
      </c>
      <c r="V2668" s="3" t="n"/>
      <c r="W2668" s="3" t="inlineStr">
        <is>
          <t>“The Case for Care: A Review of The Caring University: Reimagining the Higher Education Workplace after the Great Resignation.” The EDU Ledger (formerly Diverse: Issues in Higher Education). 23 July 2025.</t>
        </is>
      </c>
      <c r="X2668" s="3" t="inlineStr"/>
      <c r="Y2668" s="3" t="inlineStr"/>
      <c r="Z2668" s="3" t="inlineStr"/>
      <c r="AA2668" s="3" t="inlineStr"/>
      <c r="AB2668" s="3" t="inlineStr"/>
      <c r="AC2668" s="3" t="inlineStr">
        <is>
          <t>School of Arts &amp; Sciences</t>
        </is>
      </c>
      <c r="AD2668" s="3" t="n"/>
      <c r="AE2668" s="3" t="inlineStr">
        <is>
          <t>No</t>
        </is>
      </c>
      <c r="AF2668" s="3" t="inlineStr"/>
      <c r="AG2668" s="4" t="inlineStr"/>
      <c r="AH2668" s="4" t="inlineStr"/>
      <c r="AI2668" s="4" t="inlineStr"/>
    </row>
    <row r="2669">
      <c r="A2669" s="3" t="inlineStr">
        <is>
          <t>ENG-0809</t>
        </is>
      </c>
      <c r="B2669" s="3" t="inlineStr">
        <is>
          <t>Scanlan</t>
        </is>
      </c>
      <c r="C2669" s="3" t="inlineStr">
        <is>
          <t>Sean</t>
        </is>
      </c>
      <c r="D2669" s="3" t="inlineStr">
        <is>
          <t>Sean Scanlan</t>
        </is>
      </c>
      <c r="E2669" s="3" t="inlineStr">
        <is>
          <t>Associate Professor</t>
        </is>
      </c>
      <c r="F2669" s="3" t="inlineStr">
        <is>
          <t>NYC College of Technology</t>
        </is>
      </c>
      <c r="G2669" s="3" t="inlineStr">
        <is>
          <t>English</t>
        </is>
      </c>
      <c r="H2669" s="3" t="inlineStr">
        <is>
          <t>SScanlan@citytech.cuny.edu</t>
        </is>
      </c>
      <c r="I2669" s="3" t="inlineStr">
        <is>
          <t>Paper (venue type unclear)</t>
        </is>
      </c>
      <c r="J2669" s="3" t="inlineStr">
        <is>
          <t>The Mariana Trench Is Not Blue</t>
        </is>
      </c>
      <c r="K2669" s="3" t="n">
        <v>2025</v>
      </c>
      <c r="L2669" s="3" t="inlineStr">
        <is>
          <t>Publications and Research</t>
        </is>
      </c>
      <c r="M2669" s="3" t="inlineStr">
        <is>
          <t>Scanlan, Sean</t>
        </is>
      </c>
      <c r="N2669" s="3" t="inlineStr"/>
      <c r="O2669" s="3" t="n"/>
      <c r="P2669" s="3" t="inlineStr"/>
      <c r="Q2669" s="3" t="inlineStr"/>
      <c r="R2669" s="3" t="inlineStr">
        <is>
          <t>https://academicworks.cuny.edu/ny_pubs/1236</t>
        </is>
      </c>
      <c r="S2669" s="3" t="inlineStr">
        <is>
          <t>CUNY Academic Works</t>
        </is>
      </c>
      <c r="T2669" s="3" t="n">
        <v>1</v>
      </c>
      <c r="U2669" s="3" t="inlineStr">
        <is>
          <t>High (in CUNY Academic Works)</t>
        </is>
      </c>
      <c r="V2669" s="3" t="n"/>
      <c r="W2669" s="3" t="inlineStr"/>
      <c r="X2669" s="3" t="inlineStr">
        <is>
          <t>âThe Mariana Trench Is Not Blueâ is a short (2,300 words) creative nonfiction piece about a slice of time when I crewed on Ocean Guy, a sailboat docked in Guam in 1994. I learned about the islandâs dangers during what should have been a relaxing day snorkeling with my captain and first mate at Bangi Point, a famous coral reef. Part of the tension emanates from the boatâs terrible condition and from the trench itself which contains monsters larger than any of us--they seem to follow the three of us to shore.</t>
        </is>
      </c>
      <c r="Y2669" s="3" t="inlineStr">
        <is>
          <t>CUNY Academic Works</t>
        </is>
      </c>
      <c r="Z2669" s="3" t="inlineStr">
        <is>
          <t>https://academicworks.cuny.edu/context/ny_pubs/article/2265/viewcontent/The_Mariana_Trench_Is_Not_Blue.pdf</t>
        </is>
      </c>
      <c r="AA2669" s="3" t="inlineStr">
        <is>
          <t>PDF in CUNY Academic Works</t>
        </is>
      </c>
      <c r="AB2669" s="3" t="inlineStr"/>
      <c r="AC2669" s="3" t="inlineStr">
        <is>
          <t>School of Arts &amp; Sciences</t>
        </is>
      </c>
      <c r="AD2669" s="3" t="n"/>
      <c r="AE2669" s="3" t="inlineStr">
        <is>
          <t>No</t>
        </is>
      </c>
      <c r="AF2669" s="3" t="inlineStr"/>
      <c r="AG2669" s="4" t="inlineStr"/>
      <c r="AH2669" s="4" t="inlineStr"/>
      <c r="AI2669" s="4" t="inlineStr"/>
    </row>
    <row r="2670">
      <c r="A2670" s="3" t="inlineStr">
        <is>
          <t>ENG-0810</t>
        </is>
      </c>
      <c r="B2670" s="3" t="inlineStr">
        <is>
          <t>Scanlan</t>
        </is>
      </c>
      <c r="C2670" s="3" t="inlineStr">
        <is>
          <t>Sean</t>
        </is>
      </c>
      <c r="D2670" s="3" t="inlineStr">
        <is>
          <t>Sean Scanlan</t>
        </is>
      </c>
      <c r="E2670" s="3" t="inlineStr">
        <is>
          <t>Associate Professor</t>
        </is>
      </c>
      <c r="F2670" s="3" t="inlineStr">
        <is>
          <t>NYC College of Technology</t>
        </is>
      </c>
      <c r="G2670" s="3" t="inlineStr">
        <is>
          <t>English</t>
        </is>
      </c>
      <c r="H2670" s="3" t="inlineStr">
        <is>
          <t>SScanlan@citytech.cuny.edu</t>
        </is>
      </c>
      <c r="I2670" s="3" t="inlineStr">
        <is>
          <t>Journal article</t>
        </is>
      </c>
      <c r="J2670" s="3" t="inlineStr">
        <is>
          <t>The Survival Merit Badge</t>
        </is>
      </c>
      <c r="K2670" s="3" t="n">
        <v>2025</v>
      </c>
      <c r="L2670" s="3" t="inlineStr"/>
      <c r="M2670" s="3" t="inlineStr"/>
      <c r="N2670" s="3" t="inlineStr"/>
      <c r="O2670" s="3" t="n"/>
      <c r="P2670" s="3" t="inlineStr"/>
      <c r="Q2670" s="3" t="inlineStr"/>
      <c r="R2670" s="3" t="inlineStr"/>
      <c r="S2670" s="3" t="inlineStr">
        <is>
          <t>Dept bio</t>
        </is>
      </c>
      <c r="T2670" s="3" t="n">
        <v>1</v>
      </c>
      <c r="U2670" s="3" t="inlineStr">
        <is>
          <t>Medium (self-reported in faculty bio)</t>
        </is>
      </c>
      <c r="V2670" s="3" t="n"/>
      <c r="W2670" s="3" t="inlineStr">
        <is>
          <t>"The Survival Merit Badge" The New Territory, 2025. [Forthcoming]</t>
        </is>
      </c>
      <c r="X2670" s="3" t="inlineStr"/>
      <c r="Y2670" s="3" t="inlineStr"/>
      <c r="Z2670" s="3" t="inlineStr"/>
      <c r="AA2670" s="3" t="inlineStr"/>
      <c r="AB2670" s="3" t="inlineStr"/>
      <c r="AC2670" s="3" t="inlineStr">
        <is>
          <t>School of Arts &amp; Sciences</t>
        </is>
      </c>
      <c r="AD2670" s="3" t="n"/>
      <c r="AE2670" s="3" t="inlineStr">
        <is>
          <t>No</t>
        </is>
      </c>
      <c r="AF2670" s="3" t="inlineStr"/>
      <c r="AG2670" s="4" t="inlineStr"/>
      <c r="AH2670" s="4" t="inlineStr"/>
      <c r="AI2670" s="4" t="inlineStr"/>
    </row>
    <row r="2671">
      <c r="A2671" s="3" t="inlineStr">
        <is>
          <t>ENG-0813</t>
        </is>
      </c>
      <c r="B2671" s="3" t="inlineStr">
        <is>
          <t>Behrent</t>
        </is>
      </c>
      <c r="C2671" s="3" t="inlineStr">
        <is>
          <t>Megan</t>
        </is>
      </c>
      <c r="D2671" s="3" t="inlineStr">
        <is>
          <t>Megan Behrent</t>
        </is>
      </c>
      <c r="E2671" s="3" t="inlineStr">
        <is>
          <t>Professor</t>
        </is>
      </c>
      <c r="F2671" s="3" t="inlineStr">
        <is>
          <t>NYC College of Technology</t>
        </is>
      </c>
      <c r="G2671" s="3" t="inlineStr">
        <is>
          <t>English</t>
        </is>
      </c>
      <c r="H2671" s="3" t="inlineStr">
        <is>
          <t>MBehrent@citytech.cuny.edu</t>
        </is>
      </c>
      <c r="I2671" s="3" t="inlineStr">
        <is>
          <t>Journal article</t>
        </is>
      </c>
      <c r="J2671" s="3" t="inlineStr">
        <is>
          <t>“We Cannot Live Without Our Lives”: Art-Activism and the Struggle for Black Women’s Lives in Boston, 1979</t>
        </is>
      </c>
      <c r="K2671" s="3" t="n">
        <v>2025</v>
      </c>
      <c r="L2671" s="3" t="inlineStr">
        <is>
          <t>Signs</t>
        </is>
      </c>
      <c r="M2671" s="3" t="inlineStr">
        <is>
          <t>Megan Behrent</t>
        </is>
      </c>
      <c r="N2671" s="3" t="inlineStr"/>
      <c r="O2671" s="3" t="n"/>
      <c r="P2671" s="3" t="inlineStr"/>
      <c r="Q2671" s="3" t="inlineStr">
        <is>
          <t>10.1086/737480</t>
        </is>
      </c>
      <c r="R2671" s="3" t="inlineStr">
        <is>
          <t>https://doi.org/10.1086/737480</t>
        </is>
      </c>
      <c r="S2671" s="3" t="inlineStr">
        <is>
          <t>OpenAlex; Dept bio</t>
        </is>
      </c>
      <c r="T2671" s="3" t="n">
        <v>2</v>
      </c>
      <c r="U2671" s="3" t="inlineStr">
        <is>
          <t>High (City Tech affiliation on paper); 2 sources</t>
        </is>
      </c>
      <c r="V2671" s="3" t="n"/>
      <c r="W2671" s="3" t="inlineStr">
        <is>
          <t>“’We Cannot Live Without Our Lives’: Art Activism &amp; the Struggle for Black Women’s Lives in Boston 1979," Signs: Journal of Women and Culture and Society, 51.2 (Winter 2026): 489-515.</t>
        </is>
      </c>
      <c r="X2671" s="3" t="inlineStr">
        <is>
          <t>The Combahee River Collective’s political work in response to the murders of twelve Black women in Boston in 1979 is a crucial chapter in the history of Black queer socialist feminism, with important political lessons about resistance for activists and scholars today. This essay explores this history, with a focus on two benefit readings organized at the height of the movement in July 1979: one advertised as “An Evening of Poetry by Black Women” featuring Audre Lorde, Donna Kate Rushin, and Barbara Smith, among others, and a second reading featuring Lorde and Adrienne Rich. These readings created space for public mourning and resistance, affirmed life amid death, and committed participants to bearing witness and imagining freedom. I contend that they also played a critical role in the creation of a woman of color lesbian canon that is foundational to lesbian studies now. I contextualize Lorde’s “Need: A Choral of Black Women’s Voices,” which was inspired by the Combahee River Collective’s organizing and read at both events, within this social movement history, underscoring its use as a political organizing tool while modeling an intersectional activist aesthetics that remains deeply influential to contemporary artists, activists, and theorists. Then as now, art and politics were central to challenging the invisibility and silence around the lives and deaths of Black women and to developing an antiracist, anti-sexist, anti-homophobic political analysis and movement.</t>
        </is>
      </c>
      <c r="Y2671" s="3" t="inlineStr">
        <is>
          <t>OpenAlex</t>
        </is>
      </c>
      <c r="Z2671" s="3" t="inlineStr"/>
      <c r="AA2671" s="3" t="inlineStr">
        <is>
          <t>Not found</t>
        </is>
      </c>
      <c r="AB2671" s="3" t="inlineStr">
        <is>
          <t>closed</t>
        </is>
      </c>
      <c r="AC2671" s="3" t="inlineStr">
        <is>
          <t>School of Arts &amp; Sciences</t>
        </is>
      </c>
      <c r="AD2671" s="3" t="n">
        <v>0</v>
      </c>
      <c r="AE2671" s="3" t="inlineStr">
        <is>
          <t>No</t>
        </is>
      </c>
      <c r="AF2671" s="3" t="inlineStr"/>
      <c r="AG2671" s="4" t="inlineStr"/>
      <c r="AH2671" s="4" t="inlineStr"/>
      <c r="AI2671" s="4" t="inlineStr"/>
    </row>
    <row r="2672">
      <c r="A2672" s="3" t="inlineStr">
        <is>
          <t>ENG-0815</t>
        </is>
      </c>
      <c r="B2672" s="3" t="inlineStr">
        <is>
          <t>Noonan</t>
        </is>
      </c>
      <c r="C2672" s="3" t="inlineStr">
        <is>
          <t>Mark</t>
        </is>
      </c>
      <c r="D2672" s="3" t="inlineStr">
        <is>
          <t>Mark Noonan</t>
        </is>
      </c>
      <c r="E2672" s="3" t="inlineStr">
        <is>
          <t>Professor</t>
        </is>
      </c>
      <c r="F2672" s="3" t="inlineStr">
        <is>
          <t>NYC College of Technology</t>
        </is>
      </c>
      <c r="G2672" s="3" t="inlineStr">
        <is>
          <t>English</t>
        </is>
      </c>
      <c r="H2672" s="3" t="inlineStr">
        <is>
          <t>MNoonan@citytech.cuny.edu</t>
        </is>
      </c>
      <c r="I2672" s="3" t="inlineStr">
        <is>
          <t>Paper (venue type unclear)</t>
        </is>
      </c>
      <c r="J2672" s="3" t="inlineStr">
        <is>
          <t>Appendix</t>
        </is>
      </c>
      <c r="K2672" s="3" t="n">
        <v>2026</v>
      </c>
      <c r="L2672" s="3" t="inlineStr"/>
      <c r="M2672" s="3" t="inlineStr">
        <is>
          <t>Mark J. Noonan</t>
        </is>
      </c>
      <c r="N2672" s="3" t="inlineStr"/>
      <c r="O2672" s="3" t="n"/>
      <c r="P2672" s="3" t="inlineStr"/>
      <c r="Q2672" s="3" t="inlineStr">
        <is>
          <t>10.1017/9781009700146.009</t>
        </is>
      </c>
      <c r="R2672" s="3" t="inlineStr">
        <is>
          <t>https://doi.org/10.1017/9781009700146.009</t>
        </is>
      </c>
      <c r="S2672" s="3" t="inlineStr">
        <is>
          <t>OpenAlex</t>
        </is>
      </c>
      <c r="T2672" s="3" t="n">
        <v>1</v>
      </c>
      <c r="U2672" s="3" t="inlineStr">
        <is>
          <t>High (City Tech affiliation on paper)</t>
        </is>
      </c>
      <c r="V2672" s="3" t="n"/>
      <c r="W2672" s="3" t="inlineStr"/>
      <c r="X2672" s="3" t="inlineStr"/>
      <c r="Y2672" s="3" t="inlineStr"/>
      <c r="Z2672" s="3" t="inlineStr"/>
      <c r="AA2672" s="3" t="inlineStr">
        <is>
          <t>Not found</t>
        </is>
      </c>
      <c r="AB2672" s="3" t="inlineStr">
        <is>
          <t>closed</t>
        </is>
      </c>
      <c r="AC2672" s="3" t="inlineStr">
        <is>
          <t>School of Arts &amp; Sciences</t>
        </is>
      </c>
      <c r="AD2672" s="3" t="n">
        <v>0</v>
      </c>
      <c r="AE2672" s="3" t="inlineStr">
        <is>
          <t>No</t>
        </is>
      </c>
      <c r="AF2672" s="3" t="inlineStr"/>
      <c r="AG2672" s="4" t="inlineStr"/>
      <c r="AH2672" s="4" t="inlineStr"/>
      <c r="AI2672" s="4" t="inlineStr"/>
    </row>
    <row r="2673">
      <c r="A2673" s="3" t="inlineStr">
        <is>
          <t>ENG-0816</t>
        </is>
      </c>
      <c r="B2673" s="3" t="inlineStr">
        <is>
          <t>Ferrell</t>
        </is>
      </c>
      <c r="C2673" s="3" t="inlineStr">
        <is>
          <t>Monique</t>
        </is>
      </c>
      <c r="D2673" s="3" t="inlineStr">
        <is>
          <t>Monique Ferrell</t>
        </is>
      </c>
      <c r="E2673" s="3" t="inlineStr">
        <is>
          <t>Professor</t>
        </is>
      </c>
      <c r="F2673" s="3" t="inlineStr">
        <is>
          <t>NYC College of Technology</t>
        </is>
      </c>
      <c r="G2673" s="3" t="inlineStr">
        <is>
          <t>English</t>
        </is>
      </c>
      <c r="H2673" s="3" t="inlineStr">
        <is>
          <t>MFerrell@citytech.cuny.edu</t>
        </is>
      </c>
      <c r="I2673" s="3" t="inlineStr">
        <is>
          <t>Book</t>
        </is>
      </c>
      <c r="J2673" s="3" t="inlineStr">
        <is>
          <t>Backward to Go Forward: Reflections on Elissa Washuta's White Magic</t>
        </is>
      </c>
      <c r="K2673" s="3" t="n">
        <v>2026</v>
      </c>
      <c r="L2673" s="3" t="inlineStr"/>
      <c r="M2673" s="3" t="inlineStr"/>
      <c r="N2673" s="3" t="inlineStr"/>
      <c r="O2673" s="3" t="n"/>
      <c r="P2673" s="3" t="inlineStr"/>
      <c r="Q2673" s="3" t="inlineStr"/>
      <c r="R2673" s="3" t="inlineStr"/>
      <c r="S2673" s="3" t="inlineStr">
        <is>
          <t>Dept bio</t>
        </is>
      </c>
      <c r="T2673" s="3" t="n">
        <v>1</v>
      </c>
      <c r="U2673" s="3" t="inlineStr">
        <is>
          <t>Medium (self-reported in faculty bio)</t>
        </is>
      </c>
      <c r="V2673" s="3" t="n"/>
      <c r="W2673" s="3" t="inlineStr">
        <is>
          <t>Bellevue Literary Review—25th Anniversary Issue, "Backward to Go Forward: Reflections on Elissa Washuta's White Magic", 2026.</t>
        </is>
      </c>
      <c r="X2673" s="3" t="inlineStr"/>
      <c r="Y2673" s="3" t="inlineStr"/>
      <c r="Z2673" s="3" t="inlineStr"/>
      <c r="AA2673" s="3" t="inlineStr"/>
      <c r="AB2673" s="3" t="inlineStr"/>
      <c r="AC2673" s="3" t="inlineStr">
        <is>
          <t>School of Arts &amp; Sciences</t>
        </is>
      </c>
      <c r="AD2673" s="3" t="n"/>
      <c r="AE2673" s="3" t="inlineStr">
        <is>
          <t>No</t>
        </is>
      </c>
      <c r="AF2673" s="3" t="inlineStr"/>
      <c r="AG2673" s="4" t="inlineStr"/>
      <c r="AH2673" s="4" t="inlineStr"/>
      <c r="AI2673" s="4" t="inlineStr"/>
    </row>
    <row r="2674">
      <c r="A2674" s="3" t="inlineStr">
        <is>
          <t>ENG-0817</t>
        </is>
      </c>
      <c r="B2674" s="3" t="inlineStr">
        <is>
          <t>Franklin</t>
        </is>
      </c>
      <c r="C2674" s="3" t="inlineStr">
        <is>
          <t>Joseph</t>
        </is>
      </c>
      <c r="D2674" s="3" t="inlineStr">
        <is>
          <t>Joseph Franklin</t>
        </is>
      </c>
      <c r="E2674" s="3" t="inlineStr">
        <is>
          <t>Assistant Professor</t>
        </is>
      </c>
      <c r="F2674" s="3" t="inlineStr">
        <is>
          <t>NYC College of Technology</t>
        </is>
      </c>
      <c r="G2674" s="3" t="inlineStr">
        <is>
          <t>English</t>
        </is>
      </c>
      <c r="H2674" s="3" t="inlineStr">
        <is>
          <t>JFranklin@citytech.cuny.edu</t>
        </is>
      </c>
      <c r="I2674" s="3" t="inlineStr">
        <is>
          <t>Book chapter</t>
        </is>
      </c>
      <c r="J2674" s="3" t="inlineStr">
        <is>
          <t>Baking in the Disposition: The WAC/WID World Through Translational Lenses</t>
        </is>
      </c>
      <c r="K2674" s="3" t="n">
        <v>2026</v>
      </c>
      <c r="L2674" s="3" t="inlineStr">
        <is>
          <t>CUNY Academic Works (City University of New York)</t>
        </is>
      </c>
      <c r="M2674" s="3" t="inlineStr">
        <is>
          <t>Joseph Franklin</t>
        </is>
      </c>
      <c r="N2674" s="3" t="inlineStr"/>
      <c r="O2674" s="3" t="n"/>
      <c r="P2674" s="3" t="inlineStr"/>
      <c r="Q2674" s="3" t="inlineStr"/>
      <c r="R2674" s="3" t="inlineStr">
        <is>
          <t>https://openalex.org/W7160733636</t>
        </is>
      </c>
      <c r="S2674" s="3" t="inlineStr">
        <is>
          <t>OpenAlex; CUNY Academic Works</t>
        </is>
      </c>
      <c r="T2674" s="3" t="n">
        <v>2</v>
      </c>
      <c r="U2674" s="3" t="inlineStr">
        <is>
          <t>High (City Tech affiliation on paper); 2 sources</t>
        </is>
      </c>
      <c r="V2674" s="3" t="n"/>
      <c r="W2674" s="3" t="inlineStr"/>
      <c r="X2674" s="3" t="inlineStr">
        <is>
          <t>In a global perspective for WAC and other writing programs, the singular identifier of the nation still holds a dominance in articles, books, and conference presentations. But, how we understand relationships between different programs on the global writing studies map often demands a more nuanced unpacking than stable nation-markers can offer. Jonathan Hall (2023) calls us to take up “thinking with trans-” in WAC (p. 13). This chapter answers this call first by locating different pieces of global writing program scholarship along a spectrum from those that aim to establish a single, stable identity for a particular (often national) writing location on one end, and on the other, what the author calls critical-transnational narratives that complicate and destabilize identifiers about place. This chapter establishes a way of transnationally reading the world through scholarship—not as a rejection of categories or borders—but as a recognition of, and engagement with, their fluid and emergent character.</t>
        </is>
      </c>
      <c r="Y2674" s="3" t="inlineStr">
        <is>
          <t>OpenAlex</t>
        </is>
      </c>
      <c r="Z2674" s="3" t="inlineStr">
        <is>
          <t>https://academicworks.cuny.edu/context/ny_pubs/article/2401/viewcontent/chapter6.pdf</t>
        </is>
      </c>
      <c r="AA2674" s="3" t="inlineStr">
        <is>
          <t>Open-access PDF (via OpenAlex)</t>
        </is>
      </c>
      <c r="AB2674" s="3" t="inlineStr">
        <is>
          <t>green</t>
        </is>
      </c>
      <c r="AC2674" s="3" t="inlineStr">
        <is>
          <t>School of Arts &amp; Sciences</t>
        </is>
      </c>
      <c r="AD2674" s="3" t="n">
        <v>0</v>
      </c>
      <c r="AE2674" s="3" t="inlineStr">
        <is>
          <t>No</t>
        </is>
      </c>
      <c r="AF2674" s="3" t="inlineStr"/>
      <c r="AG2674" s="4" t="inlineStr"/>
      <c r="AH2674" s="4" t="inlineStr"/>
      <c r="AI2674" s="4" t="inlineStr"/>
    </row>
    <row r="2675">
      <c r="A2675" s="3" t="inlineStr">
        <is>
          <t>ENG-0819</t>
        </is>
      </c>
      <c r="B2675" s="3" t="inlineStr">
        <is>
          <t>Franklin</t>
        </is>
      </c>
      <c r="C2675" s="3" t="inlineStr">
        <is>
          <t>Joseph</t>
        </is>
      </c>
      <c r="D2675" s="3" t="inlineStr">
        <is>
          <t>Joseph Franklin</t>
        </is>
      </c>
      <c r="E2675" s="3" t="inlineStr">
        <is>
          <t>Assistant Professor</t>
        </is>
      </c>
      <c r="F2675" s="3" t="inlineStr">
        <is>
          <t>NYC College of Technology</t>
        </is>
      </c>
      <c r="G2675" s="3" t="inlineStr">
        <is>
          <t>English</t>
        </is>
      </c>
      <c r="H2675" s="3" t="inlineStr">
        <is>
          <t>JFranklin@citytech.cuny.edu</t>
        </is>
      </c>
      <c r="I2675" s="3" t="inlineStr">
        <is>
          <t>Book chapter</t>
        </is>
      </c>
      <c r="J2675" s="3" t="inlineStr">
        <is>
          <t>Chapter 6. Baking in the Disposition: The WAC/WID World Through Transnational Lenses,</t>
        </is>
      </c>
      <c r="K2675" s="3" t="n">
        <v>2026</v>
      </c>
      <c r="L2675" s="3" t="inlineStr">
        <is>
          <t>The WAC Clearinghouse; University Press of Colorado eBooks</t>
        </is>
      </c>
      <c r="M2675" s="3" t="inlineStr">
        <is>
          <t>Joseph Franklin</t>
        </is>
      </c>
      <c r="N2675" s="3" t="inlineStr"/>
      <c r="O2675" s="3" t="n"/>
      <c r="P2675" s="3" t="inlineStr"/>
      <c r="Q2675" s="3" t="inlineStr">
        <is>
          <t>10.37514/per-b.2026.2845.2.06</t>
        </is>
      </c>
      <c r="R2675" s="3" t="inlineStr">
        <is>
          <t>https://doi.org/10.37514/per-b.2026.2845.2.06</t>
        </is>
      </c>
      <c r="S2675" s="3" t="inlineStr">
        <is>
          <t>OpenAlex; Dept bio</t>
        </is>
      </c>
      <c r="T2675" s="3" t="n">
        <v>2</v>
      </c>
      <c r="U2675" s="3" t="inlineStr">
        <is>
          <t>High (City Tech affiliation on paper); 2 sources</t>
        </is>
      </c>
      <c r="V2675" s="3" t="n"/>
      <c r="W2675" s="3" t="inlineStr">
        <is>
          <t>(2026). Baking in the disposition: The WAC/WID world through transnational lenses. Writing Worldviews: Extended Scholarly Conversations from IWAC 2023. https://wacclearinghouse.org/docs/books/worldviews/chapter6.pdf</t>
        </is>
      </c>
      <c r="X2675" s="3" t="inlineStr"/>
      <c r="Y2675" s="3" t="inlineStr"/>
      <c r="Z2675" s="3" t="inlineStr">
        <is>
          <t>https://doi.org/10.37514/per-b.2026.2845.2.06</t>
        </is>
      </c>
      <c r="AA2675" s="3" t="inlineStr">
        <is>
          <t>Open-access page (via OpenAlex)</t>
        </is>
      </c>
      <c r="AB2675" s="3" t="inlineStr">
        <is>
          <t>hybrid</t>
        </is>
      </c>
      <c r="AC2675" s="3" t="inlineStr">
        <is>
          <t>School of Arts &amp; Sciences</t>
        </is>
      </c>
      <c r="AD2675" s="3" t="n">
        <v>0</v>
      </c>
      <c r="AE2675" s="3" t="inlineStr">
        <is>
          <t>No</t>
        </is>
      </c>
      <c r="AF2675" s="3" t="inlineStr"/>
      <c r="AG2675" s="4" t="inlineStr"/>
      <c r="AH2675" s="4" t="inlineStr"/>
      <c r="AI2675" s="4" t="inlineStr"/>
    </row>
    <row r="2676">
      <c r="A2676" s="3" t="inlineStr">
        <is>
          <t>ENG-0820</t>
        </is>
      </c>
      <c r="B2676" s="3" t="inlineStr">
        <is>
          <t>Ferrell</t>
        </is>
      </c>
      <c r="C2676" s="3" t="inlineStr">
        <is>
          <t>Monique</t>
        </is>
      </c>
      <c r="D2676" s="3" t="inlineStr">
        <is>
          <t>Monique Ferrell</t>
        </is>
      </c>
      <c r="E2676" s="3" t="inlineStr">
        <is>
          <t>Professor</t>
        </is>
      </c>
      <c r="F2676" s="3" t="inlineStr">
        <is>
          <t>NYC College of Technology</t>
        </is>
      </c>
      <c r="G2676" s="3" t="inlineStr">
        <is>
          <t>English</t>
        </is>
      </c>
      <c r="H2676" s="3" t="inlineStr">
        <is>
          <t>MFerrell@citytech.cuny.edu</t>
        </is>
      </c>
      <c r="I2676" s="3" t="inlineStr">
        <is>
          <t>Book</t>
        </is>
      </c>
      <c r="J2676" s="3" t="inlineStr">
        <is>
          <t>Classic...Toni Morrison's Song of Solomon</t>
        </is>
      </c>
      <c r="K2676" s="3" t="n">
        <v>2026</v>
      </c>
      <c r="L2676" s="3" t="inlineStr"/>
      <c r="M2676" s="3" t="inlineStr"/>
      <c r="N2676" s="3" t="inlineStr"/>
      <c r="O2676" s="3" t="n"/>
      <c r="P2676" s="3" t="inlineStr"/>
      <c r="Q2676" s="3" t="inlineStr"/>
      <c r="R2676" s="3" t="inlineStr"/>
      <c r="S2676" s="3" t="inlineStr">
        <is>
          <t>Dept bio</t>
        </is>
      </c>
      <c r="T2676" s="3" t="n">
        <v>1</v>
      </c>
      <c r="U2676" s="3" t="inlineStr">
        <is>
          <t>Medium (self-reported in faculty bio)</t>
        </is>
      </c>
      <c r="V2676" s="3" t="n"/>
      <c r="W2676" s="3" t="inlineStr">
        <is>
          <t>Talking River Review/The Last Book I Read Series, "Still A Classic...Toni Morrison's Song of Solomon", April, 2026.</t>
        </is>
      </c>
      <c r="X2676" s="3" t="inlineStr"/>
      <c r="Y2676" s="3" t="inlineStr"/>
      <c r="Z2676" s="3" t="inlineStr"/>
      <c r="AA2676" s="3" t="inlineStr"/>
      <c r="AB2676" s="3" t="inlineStr"/>
      <c r="AC2676" s="3" t="inlineStr">
        <is>
          <t>School of Arts &amp; Sciences</t>
        </is>
      </c>
      <c r="AD2676" s="3" t="n"/>
      <c r="AE2676" s="3" t="inlineStr">
        <is>
          <t>No</t>
        </is>
      </c>
      <c r="AF2676" s="3" t="inlineStr"/>
      <c r="AG2676" s="4" t="inlineStr"/>
      <c r="AH2676" s="4" t="inlineStr"/>
      <c r="AI2676" s="4" t="inlineStr"/>
    </row>
    <row r="2677">
      <c r="A2677" s="3" t="inlineStr">
        <is>
          <t>ENG-0821</t>
        </is>
      </c>
      <c r="B2677" s="3" t="inlineStr">
        <is>
          <t>Do</t>
        </is>
      </c>
      <c r="C2677" s="3" t="inlineStr">
        <is>
          <t>Hyunjoo</t>
        </is>
      </c>
      <c r="D2677" s="3" t="inlineStr">
        <is>
          <t>Hyunjoo Do</t>
        </is>
      </c>
      <c r="E2677" s="3" t="inlineStr">
        <is>
          <t>Associate Professor</t>
        </is>
      </c>
      <c r="F2677" s="3" t="inlineStr">
        <is>
          <t>NYC College of Technology</t>
        </is>
      </c>
      <c r="G2677" s="3" t="inlineStr">
        <is>
          <t>English</t>
        </is>
      </c>
      <c r="H2677" s="3" t="inlineStr">
        <is>
          <t>ADo@citytech.cuny.edu</t>
        </is>
      </c>
      <c r="I2677" s="3" t="inlineStr">
        <is>
          <t>Conference presentation</t>
        </is>
      </c>
      <c r="J2677" s="3" t="inlineStr">
        <is>
          <t>Development of Evaluative Syntax in L2 Narratives: A Labovian Analysis of Spanish-speaking ESL Learners, at the 2026 American Association for Applied Linguistics Conference, Chicago, IL, March 21-24, 2026</t>
        </is>
      </c>
      <c r="K2677" s="3" t="n">
        <v>2026</v>
      </c>
      <c r="L2677" s="3" t="inlineStr"/>
      <c r="M2677" s="3" t="inlineStr"/>
      <c r="N2677" s="3" t="inlineStr"/>
      <c r="O2677" s="3" t="n"/>
      <c r="P2677" s="3" t="inlineStr"/>
      <c r="Q2677" s="3" t="inlineStr"/>
      <c r="R2677" s="3" t="inlineStr"/>
      <c r="S2677" s="3" t="inlineStr">
        <is>
          <t>Dept bio</t>
        </is>
      </c>
      <c r="T2677" s="3" t="n">
        <v>1</v>
      </c>
      <c r="U2677" s="3" t="inlineStr">
        <is>
          <t>Medium (self-reported in faculty bio)</t>
        </is>
      </c>
      <c r="V2677" s="3" t="n"/>
      <c r="W2677" s="3" t="inlineStr">
        <is>
          <t>Development of Evaluative Syntax in L2 Narratives: A Labovian Analysis of Spanish-speaking ESL Learners, at the 2026 American Association for Applied Linguistics Conference, Chicago, IL, March 21-24, 2026.</t>
        </is>
      </c>
      <c r="X2677" s="3" t="inlineStr"/>
      <c r="Y2677" s="3" t="inlineStr"/>
      <c r="Z2677" s="3" t="inlineStr"/>
      <c r="AA2677" s="3" t="inlineStr"/>
      <c r="AB2677" s="3" t="inlineStr"/>
      <c r="AC2677" s="3" t="inlineStr">
        <is>
          <t>School of Arts &amp; Sciences</t>
        </is>
      </c>
      <c r="AD2677" s="3" t="n"/>
      <c r="AE2677" s="3" t="inlineStr">
        <is>
          <t>No</t>
        </is>
      </c>
      <c r="AF2677" s="3" t="inlineStr"/>
      <c r="AG2677" s="4" t="inlineStr"/>
      <c r="AH2677" s="4" t="inlineStr"/>
      <c r="AI2677" s="4" t="inlineStr"/>
    </row>
    <row r="2678">
      <c r="A2678" s="3" t="inlineStr">
        <is>
          <t>ENG-0822</t>
        </is>
      </c>
      <c r="B2678" s="3" t="inlineStr">
        <is>
          <t>Noonan</t>
        </is>
      </c>
      <c r="C2678" s="3" t="inlineStr">
        <is>
          <t>Mark</t>
        </is>
      </c>
      <c r="D2678" s="3" t="inlineStr">
        <is>
          <t>Mark Noonan</t>
        </is>
      </c>
      <c r="E2678" s="3" t="inlineStr">
        <is>
          <t>Professor</t>
        </is>
      </c>
      <c r="F2678" s="3" t="inlineStr">
        <is>
          <t>NYC College of Technology</t>
        </is>
      </c>
      <c r="G2678" s="3" t="inlineStr">
        <is>
          <t>English</t>
        </is>
      </c>
      <c r="H2678" s="3" t="inlineStr">
        <is>
          <t>MNoonan@citytech.cuny.edu</t>
        </is>
      </c>
      <c r="I2678" s="3" t="inlineStr">
        <is>
          <t>Book chapter</t>
        </is>
      </c>
      <c r="J2678" s="3" t="inlineStr">
        <is>
          <t>Epilogue</t>
        </is>
      </c>
      <c r="K2678" s="3" t="n">
        <v>2026</v>
      </c>
      <c r="L2678" s="3" t="inlineStr">
        <is>
          <t>Cambridge University Press eBooks</t>
        </is>
      </c>
      <c r="M2678" s="3" t="inlineStr">
        <is>
          <t>Mark J. Noonan</t>
        </is>
      </c>
      <c r="N2678" s="3" t="inlineStr"/>
      <c r="O2678" s="3" t="n"/>
      <c r="P2678" s="3" t="inlineStr"/>
      <c r="Q2678" s="3" t="inlineStr">
        <is>
          <t>10.1017/9781009700146.008</t>
        </is>
      </c>
      <c r="R2678" s="3" t="inlineStr">
        <is>
          <t>https://doi.org/10.1017/9781009700146.008</t>
        </is>
      </c>
      <c r="S2678" s="3" t="inlineStr">
        <is>
          <t>OpenAlex</t>
        </is>
      </c>
      <c r="T2678" s="3" t="n">
        <v>1</v>
      </c>
      <c r="U2678" s="3" t="inlineStr">
        <is>
          <t>High (City Tech affiliation on paper)</t>
        </is>
      </c>
      <c r="V2678" s="3" t="n"/>
      <c r="W2678" s="3" t="inlineStr"/>
      <c r="X2678" s="3" t="inlineStr">
        <is>
          <t>This epilogue discusses the significance of the duel between Alexander Hamilton and Aaron Burr on July 11, 1804; the reconciliation of John Adams and Charles Holt; and consideration of the book themes in the context of today.</t>
        </is>
      </c>
      <c r="Y2678" s="3" t="inlineStr">
        <is>
          <t>OpenAlex</t>
        </is>
      </c>
      <c r="Z2678" s="3" t="inlineStr"/>
      <c r="AA2678" s="3" t="inlineStr">
        <is>
          <t>Not found</t>
        </is>
      </c>
      <c r="AB2678" s="3" t="inlineStr">
        <is>
          <t>closed</t>
        </is>
      </c>
      <c r="AC2678" s="3" t="inlineStr">
        <is>
          <t>School of Arts &amp; Sciences</t>
        </is>
      </c>
      <c r="AD2678" s="3" t="n">
        <v>0</v>
      </c>
      <c r="AE2678" s="3" t="inlineStr">
        <is>
          <t>No</t>
        </is>
      </c>
      <c r="AF2678" s="3" t="inlineStr"/>
      <c r="AG2678" s="4" t="inlineStr"/>
      <c r="AH2678" s="4" t="inlineStr"/>
      <c r="AI2678" s="4" t="inlineStr"/>
    </row>
    <row r="2679">
      <c r="A2679" s="3" t="inlineStr">
        <is>
          <t>ENG-0825</t>
        </is>
      </c>
      <c r="B2679" s="3" t="inlineStr">
        <is>
          <t>Franklin</t>
        </is>
      </c>
      <c r="C2679" s="3" t="inlineStr">
        <is>
          <t>Joseph</t>
        </is>
      </c>
      <c r="D2679" s="3" t="inlineStr">
        <is>
          <t>Joseph Franklin</t>
        </is>
      </c>
      <c r="E2679" s="3" t="inlineStr">
        <is>
          <t>Assistant Professor</t>
        </is>
      </c>
      <c r="F2679" s="3" t="inlineStr">
        <is>
          <t>NYC College of Technology</t>
        </is>
      </c>
      <c r="G2679" s="3" t="inlineStr">
        <is>
          <t>English</t>
        </is>
      </c>
      <c r="H2679" s="3" t="inlineStr">
        <is>
          <t>JFranklin@citytech.cuny.edu</t>
        </is>
      </c>
      <c r="I2679" s="3" t="inlineStr">
        <is>
          <t>Paper (venue type unclear)</t>
        </is>
      </c>
      <c r="J2679" s="3" t="inlineStr">
        <is>
          <t>Hallucinating artificial authenticity at the translingual writing center</t>
        </is>
      </c>
      <c r="K2679" s="3" t="n">
        <v>2026</v>
      </c>
      <c r="L2679" s="3" t="inlineStr"/>
      <c r="M2679" s="3" t="inlineStr"/>
      <c r="N2679" s="3" t="inlineStr"/>
      <c r="O2679" s="3" t="n"/>
      <c r="P2679" s="3" t="inlineStr"/>
      <c r="Q2679" s="3" t="inlineStr"/>
      <c r="R2679" s="3" t="inlineStr">
        <is>
          <t>https://wacclearinghouse.org/docs/books/generating/chapter26.pdf</t>
        </is>
      </c>
      <c r="S2679" s="3" t="inlineStr">
        <is>
          <t>Dept bio</t>
        </is>
      </c>
      <c r="T2679" s="3" t="n">
        <v>1</v>
      </c>
      <c r="U2679" s="3" t="inlineStr">
        <is>
          <t>Medium (self-reported in faculty bio)</t>
        </is>
      </c>
      <c r="V2679" s="3" t="n"/>
      <c r="W2679" s="3" t="inlineStr">
        <is>
          <t>(2026). Hallucinating artificial authenticity at the translingual writing center. Co-authored with Falvey, A.L. in E. Buck &amp; J. Botvin Writing Centers and AI: Generating Early Conversations. https://wacclearinghouse.org/docs/books/generating/chapter26.pdf</t>
        </is>
      </c>
      <c r="X2679" s="3" t="inlineStr"/>
      <c r="Y2679" s="3" t="inlineStr"/>
      <c r="Z2679" s="3" t="inlineStr"/>
      <c r="AA2679" s="3" t="inlineStr"/>
      <c r="AB2679" s="3" t="inlineStr"/>
      <c r="AC2679" s="3" t="inlineStr">
        <is>
          <t>School of Arts &amp; Sciences</t>
        </is>
      </c>
      <c r="AD2679" s="3" t="n"/>
      <c r="AE2679" s="3" t="inlineStr">
        <is>
          <t>No</t>
        </is>
      </c>
      <c r="AF2679" s="3" t="inlineStr"/>
      <c r="AG2679" s="4" t="inlineStr"/>
      <c r="AH2679" s="4" t="inlineStr"/>
      <c r="AI2679" s="4" t="inlineStr"/>
    </row>
    <row r="2680">
      <c r="A2680" s="3" t="inlineStr">
        <is>
          <t>ENG-0826</t>
        </is>
      </c>
      <c r="B2680" s="3" t="inlineStr">
        <is>
          <t>Jeyaraj</t>
        </is>
      </c>
      <c r="C2680" s="3" t="inlineStr">
        <is>
          <t>Joseph</t>
        </is>
      </c>
      <c r="D2680" s="3" t="inlineStr">
        <is>
          <t>Joseph Jeyaraj</t>
        </is>
      </c>
      <c r="E2680" s="3" t="inlineStr">
        <is>
          <t>Assistant Professor</t>
        </is>
      </c>
      <c r="F2680" s="3" t="inlineStr">
        <is>
          <t>NYC College of Technology</t>
        </is>
      </c>
      <c r="G2680" s="3" t="inlineStr">
        <is>
          <t>English</t>
        </is>
      </c>
      <c r="H2680" s="3" t="inlineStr">
        <is>
          <t>JJeyaraj@citytech.cuny.edu</t>
        </is>
      </c>
      <c r="I2680" s="3" t="inlineStr">
        <is>
          <t>Journal article</t>
        </is>
      </c>
      <c r="J2680" s="3" t="inlineStr">
        <is>
          <t>Implied and Expressed Meanings: Engineering Design, Embodiment, and Documentation for the 737 Max</t>
        </is>
      </c>
      <c r="K2680" s="3" t="n">
        <v>2026</v>
      </c>
      <c r="L2680" s="3" t="inlineStr">
        <is>
          <t>Journal of Technical Writing and Communication</t>
        </is>
      </c>
      <c r="M2680" s="3" t="inlineStr">
        <is>
          <t>Joseph Jeyaraj</t>
        </is>
      </c>
      <c r="N2680" s="3" t="inlineStr"/>
      <c r="O2680" s="3" t="n"/>
      <c r="P2680" s="3" t="inlineStr"/>
      <c r="Q2680" s="3" t="inlineStr">
        <is>
          <t>10.1177/00472816261437766</t>
        </is>
      </c>
      <c r="R2680" s="3" t="inlineStr">
        <is>
          <t>https://doi.org/10.1177/00472816261437766</t>
        </is>
      </c>
      <c r="S2680" s="3" t="inlineStr">
        <is>
          <t>OpenAlex; Dept bio</t>
        </is>
      </c>
      <c r="T2680" s="3" t="n">
        <v>2</v>
      </c>
      <c r="U2680" s="3" t="inlineStr">
        <is>
          <t>High (City Tech affiliation on paper); 2 sources</t>
        </is>
      </c>
      <c r="V2680" s="3" t="n"/>
      <c r="W2680" s="3" t="inlineStr">
        <is>
          <t>“Implied and Expressed Meanings: Engineering Design, Embodiment, and Documentation for the 737 Max.” Journal of Technical Writing and Communication. (Online First https://doi.org/10.1177/00472816261437766).</t>
        </is>
      </c>
      <c r="X2680" s="3" t="inlineStr">
        <is>
          <t>Skills, including piloting skills, are based on procedures (specific meanings), and these procedures can be visible in the form of expressed meanings or invisible and experienced as an embodied sense while operating out of the tacit domain as hidden implied meanings. When procedures are changed as a result of changes in airplane technology, such changes, if not made visible, can violate foundational principles of usability and catch pilots by surprise. Pilots then may experience anxiety and, operating primarily out of a low threshold of consciousness from the tacit domain, without much reflection in the form of feedback from the conscious, operate based on erroneous implied meanings rather than correct expressed meanings. Pilots should, therefore, have technical documentation concerning changes to implied meanings—through expressed meanings in the form of updated procedures and warnings—for making visible changes to implied meanings. Not providing such documentation can lead to catastrophic consequences.</t>
        </is>
      </c>
      <c r="Y2680" s="3" t="inlineStr">
        <is>
          <t>OpenAlex</t>
        </is>
      </c>
      <c r="Z2680" s="3" t="inlineStr"/>
      <c r="AA2680" s="3" t="inlineStr">
        <is>
          <t>Not found</t>
        </is>
      </c>
      <c r="AB2680" s="3" t="inlineStr">
        <is>
          <t>closed</t>
        </is>
      </c>
      <c r="AC2680" s="3" t="inlineStr">
        <is>
          <t>School of Arts &amp; Sciences</t>
        </is>
      </c>
      <c r="AD2680" s="3" t="n">
        <v>0</v>
      </c>
      <c r="AE2680" s="3" t="inlineStr">
        <is>
          <t>No</t>
        </is>
      </c>
      <c r="AF2680" s="3" t="inlineStr"/>
      <c r="AG2680" s="4" t="inlineStr"/>
      <c r="AH2680" s="4" t="inlineStr"/>
      <c r="AI2680" s="4" t="inlineStr"/>
    </row>
    <row r="2681">
      <c r="A2681" s="3" t="inlineStr">
        <is>
          <t>ENG-0828</t>
        </is>
      </c>
      <c r="B2681" s="3" t="inlineStr">
        <is>
          <t>Noonan</t>
        </is>
      </c>
      <c r="C2681" s="3" t="inlineStr">
        <is>
          <t>Mark</t>
        </is>
      </c>
      <c r="D2681" s="3" t="inlineStr">
        <is>
          <t>Mark Noonan</t>
        </is>
      </c>
      <c r="E2681" s="3" t="inlineStr">
        <is>
          <t>Professor</t>
        </is>
      </c>
      <c r="F2681" s="3" t="inlineStr">
        <is>
          <t>NYC College of Technology</t>
        </is>
      </c>
      <c r="G2681" s="3" t="inlineStr">
        <is>
          <t>English</t>
        </is>
      </c>
      <c r="H2681" s="3" t="inlineStr">
        <is>
          <t>MNoonan@citytech.cuny.edu</t>
        </is>
      </c>
      <c r="I2681" s="3" t="inlineStr">
        <is>
          <t>Book chapter</t>
        </is>
      </c>
      <c r="J2681" s="3" t="inlineStr">
        <is>
          <t>James Parker, Reluctant Revolutionary</t>
        </is>
      </c>
      <c r="K2681" s="3" t="n">
        <v>2026</v>
      </c>
      <c r="L2681" s="3" t="inlineStr">
        <is>
          <t>Cambridge University Press eBooks</t>
        </is>
      </c>
      <c r="M2681" s="3" t="inlineStr">
        <is>
          <t>Mark J. Noonan</t>
        </is>
      </c>
      <c r="N2681" s="3" t="inlineStr"/>
      <c r="O2681" s="3" t="n"/>
      <c r="P2681" s="3" t="inlineStr"/>
      <c r="Q2681" s="3" t="inlineStr">
        <is>
          <t>10.1017/9781009700146.004</t>
        </is>
      </c>
      <c r="R2681" s="3" t="inlineStr">
        <is>
          <t>https://doi.org/10.1017/9781009700146.004</t>
        </is>
      </c>
      <c r="S2681" s="3" t="inlineStr">
        <is>
          <t>OpenAlex</t>
        </is>
      </c>
      <c r="T2681" s="3" t="n">
        <v>1</v>
      </c>
      <c r="U2681" s="3" t="inlineStr">
        <is>
          <t>High (City Tech affiliation on paper)</t>
        </is>
      </c>
      <c r="V2681" s="3" t="n"/>
      <c r="W2681" s="3" t="inlineStr"/>
      <c r="X2681" s="3" t="inlineStr">
        <is>
          <t>This chapter focuses on James Parker who published influential works by colonial authors on scientific, literary, religious, and political matters, as well as plays, poems, and political treatises by noted English pens. At great risk to his business, Parker also published the outspoken magazine Independent Reflector , whose youthful editors (William Livingston, John Morin Scott, and William Smith, Jr.) successfully insisted on the separation of church and state in the establishment of King’s College, and staunchly defended press freedom. Equally important was his highly popular and innovative New-York Gazette; or, The Weekly Post-Boy that helped transform New York into a center of art and culture by the 1760s. Parker’s importance also relates to his own resistance to America’s first Stamp Act protest in 1756 as well as the prints, columns, and “extras” emanating from his press during the Stamp Act Crisis of 1765, the Townsend Acts of 1768, and the factious assembly elections closely tied to these events. More than any printer in this book, Parker’s full range of achievements has been overlooked. This oversight leads to the chapter’s conclusion on printing outside the margins, or not having access to print networks at all.</t>
        </is>
      </c>
      <c r="Y2681" s="3" t="inlineStr">
        <is>
          <t>OpenAlex</t>
        </is>
      </c>
      <c r="Z2681" s="3" t="inlineStr"/>
      <c r="AA2681" s="3" t="inlineStr">
        <is>
          <t>Not found</t>
        </is>
      </c>
      <c r="AB2681" s="3" t="inlineStr">
        <is>
          <t>closed</t>
        </is>
      </c>
      <c r="AC2681" s="3" t="inlineStr">
        <is>
          <t>School of Arts &amp; Sciences</t>
        </is>
      </c>
      <c r="AD2681" s="3" t="n">
        <v>0</v>
      </c>
      <c r="AE2681" s="3" t="inlineStr">
        <is>
          <t>No</t>
        </is>
      </c>
      <c r="AF2681" s="3" t="inlineStr"/>
      <c r="AG2681" s="4" t="inlineStr"/>
      <c r="AH2681" s="4" t="inlineStr"/>
      <c r="AI2681" s="4" t="inlineStr"/>
    </row>
    <row r="2682">
      <c r="A2682" s="3" t="inlineStr">
        <is>
          <t>ENG-0829</t>
        </is>
      </c>
      <c r="B2682" s="3" t="inlineStr">
        <is>
          <t>Lansiquot-Panagiotakis</t>
        </is>
      </c>
      <c r="C2682" s="3" t="inlineStr">
        <is>
          <t>Reneta</t>
        </is>
      </c>
      <c r="D2682" s="3" t="inlineStr">
        <is>
          <t>Reneta Lansiquot-Panagiotakis</t>
        </is>
      </c>
      <c r="E2682" s="3" t="inlineStr">
        <is>
          <t>Professor</t>
        </is>
      </c>
      <c r="F2682" s="3" t="inlineStr">
        <is>
          <t>NYC College of Technology</t>
        </is>
      </c>
      <c r="G2682" s="3" t="inlineStr">
        <is>
          <t>English</t>
        </is>
      </c>
      <c r="H2682" s="3" t="inlineStr">
        <is>
          <t>RLansiquot@citytech.cuny.edu</t>
        </is>
      </c>
      <c r="I2682" s="3" t="inlineStr">
        <is>
          <t>Paper (venue type unclear)</t>
        </is>
      </c>
      <c r="J2682" s="3" t="inlineStr">
        <is>
          <t>Leveling up engagement in astronomy-based community science through game-based learning</t>
        </is>
      </c>
      <c r="K2682" s="3" t="n">
        <v>2026</v>
      </c>
      <c r="L2682" s="3" t="inlineStr"/>
      <c r="M2682" s="3" t="inlineStr">
        <is>
          <t>Privman, O., Tan, J., Lansiquot, R., Cunningham, T., &amp; Richards, Z</t>
        </is>
      </c>
      <c r="N2682" s="3" t="inlineStr"/>
      <c r="O2682" s="3" t="n"/>
      <c r="P2682" s="3" t="inlineStr"/>
      <c r="Q2682" s="3" t="inlineStr"/>
      <c r="R2682" s="3" t="inlineStr"/>
      <c r="S2682" s="3" t="inlineStr">
        <is>
          <t>Dept bio</t>
        </is>
      </c>
      <c r="T2682" s="3" t="n">
        <v>1</v>
      </c>
      <c r="U2682" s="3" t="inlineStr">
        <is>
          <t>Medium (self-reported in faculty bio)</t>
        </is>
      </c>
      <c r="V2682" s="3" t="n"/>
      <c r="W2682" s="3" t="inlineStr">
        <is>
          <t>Privman, O., Tan, J., Lansiquot, R., Cunningham, T., &amp; Richards, Z. (2026). Leveling up engagement in astronomy-based community science through game-based learning. Presentation at the annual conference of the American Astronomical Society. Phoenix, AZ.</t>
        </is>
      </c>
      <c r="X2682" s="3" t="inlineStr"/>
      <c r="Y2682" s="3" t="inlineStr"/>
      <c r="Z2682" s="3" t="inlineStr"/>
      <c r="AA2682" s="3" t="inlineStr"/>
      <c r="AB2682" s="3" t="inlineStr"/>
      <c r="AC2682" s="3" t="inlineStr">
        <is>
          <t>School of Arts &amp; Sciences</t>
        </is>
      </c>
      <c r="AD2682" s="3" t="n"/>
      <c r="AE2682" s="3" t="inlineStr">
        <is>
          <t>No</t>
        </is>
      </c>
      <c r="AF2682" s="3" t="inlineStr"/>
      <c r="AG2682" s="4" t="inlineStr"/>
      <c r="AH2682" s="4" t="inlineStr"/>
      <c r="AI2682" s="4" t="inlineStr"/>
    </row>
    <row r="2683">
      <c r="A2683" s="3" t="inlineStr">
        <is>
          <t>ENG-0831</t>
        </is>
      </c>
      <c r="B2683" s="3" t="inlineStr">
        <is>
          <t>Goodison</t>
        </is>
      </c>
      <c r="C2683" s="3" t="inlineStr">
        <is>
          <t>Camille</t>
        </is>
      </c>
      <c r="D2683" s="3" t="inlineStr">
        <is>
          <t>Camille Goodison</t>
        </is>
      </c>
      <c r="E2683" s="3" t="inlineStr">
        <is>
          <t>Professor</t>
        </is>
      </c>
      <c r="F2683" s="3" t="inlineStr">
        <is>
          <t>NYC College of Technology</t>
        </is>
      </c>
      <c r="G2683" s="3" t="inlineStr">
        <is>
          <t>English</t>
        </is>
      </c>
      <c r="H2683" s="3" t="inlineStr">
        <is>
          <t>CGoodison@citytech.cuny.edu</t>
        </is>
      </c>
      <c r="I2683" s="3" t="inlineStr">
        <is>
          <t>Book</t>
        </is>
      </c>
      <c r="J2683" s="3" t="inlineStr">
        <is>
          <t>Love and Zen." Tricycle: The Buddhist Review</t>
        </is>
      </c>
      <c r="K2683" s="3" t="n">
        <v>2026</v>
      </c>
      <c r="L2683" s="3" t="inlineStr"/>
      <c r="M2683" s="3" t="inlineStr"/>
      <c r="N2683" s="3" t="inlineStr"/>
      <c r="O2683" s="3" t="n"/>
      <c r="P2683" s="3" t="inlineStr"/>
      <c r="Q2683" s="3" t="inlineStr"/>
      <c r="R2683" s="3" t="inlineStr"/>
      <c r="S2683" s="3" t="inlineStr">
        <is>
          <t>Dept bio</t>
        </is>
      </c>
      <c r="T2683" s="3" t="n">
        <v>1</v>
      </c>
      <c r="U2683" s="3" t="inlineStr">
        <is>
          <t>Medium (self-reported in faculty bio)</t>
        </is>
      </c>
      <c r="V2683" s="3" t="n"/>
      <c r="W2683" s="3" t="inlineStr">
        <is>
          <t>"Love and Zen." Tricycle: The Buddhist Review. July 28, 2026.</t>
        </is>
      </c>
      <c r="X2683" s="3" t="inlineStr"/>
      <c r="Y2683" s="3" t="inlineStr"/>
      <c r="Z2683" s="3" t="inlineStr"/>
      <c r="AA2683" s="3" t="inlineStr"/>
      <c r="AB2683" s="3" t="inlineStr"/>
      <c r="AC2683" s="3" t="inlineStr">
        <is>
          <t>School of Arts &amp; Sciences</t>
        </is>
      </c>
      <c r="AD2683" s="3" t="n"/>
      <c r="AE2683" s="3" t="inlineStr">
        <is>
          <t>No</t>
        </is>
      </c>
      <c r="AF2683" s="3" t="inlineStr"/>
      <c r="AG2683" s="4" t="inlineStr"/>
      <c r="AH2683" s="4" t="inlineStr"/>
      <c r="AI2683" s="4" t="inlineStr"/>
    </row>
    <row r="2684">
      <c r="A2684" s="3" t="inlineStr">
        <is>
          <t>ENG-0832</t>
        </is>
      </c>
      <c r="B2684" s="3" t="inlineStr">
        <is>
          <t>Noonan</t>
        </is>
      </c>
      <c r="C2684" s="3" t="inlineStr">
        <is>
          <t>Mark</t>
        </is>
      </c>
      <c r="D2684" s="3" t="inlineStr">
        <is>
          <t>Mark Noonan</t>
        </is>
      </c>
      <c r="E2684" s="3" t="inlineStr">
        <is>
          <t>Professor</t>
        </is>
      </c>
      <c r="F2684" s="3" t="inlineStr">
        <is>
          <t>NYC College of Technology</t>
        </is>
      </c>
      <c r="G2684" s="3" t="inlineStr">
        <is>
          <t>English</t>
        </is>
      </c>
      <c r="H2684" s="3" t="inlineStr">
        <is>
          <t>MNoonan@citytech.cuny.edu</t>
        </is>
      </c>
      <c r="I2684" s="3" t="inlineStr">
        <is>
          <t>Book chapter</t>
        </is>
      </c>
      <c r="J2684" s="3" t="inlineStr">
        <is>
          <t>Movable Types</t>
        </is>
      </c>
      <c r="K2684" s="3" t="n">
        <v>2026</v>
      </c>
      <c r="L2684" s="3" t="inlineStr">
        <is>
          <t>Cambridge University Press eBooks</t>
        </is>
      </c>
      <c r="M2684" s="3" t="inlineStr">
        <is>
          <t>Mark J. Noonan</t>
        </is>
      </c>
      <c r="N2684" s="3" t="inlineStr"/>
      <c r="O2684" s="3" t="n"/>
      <c r="P2684" s="3" t="inlineStr"/>
      <c r="Q2684" s="3" t="inlineStr">
        <is>
          <t>10.1017/9781009700146.005</t>
        </is>
      </c>
      <c r="R2684" s="3" t="inlineStr">
        <is>
          <t>https://doi.org/10.1017/9781009700146.005</t>
        </is>
      </c>
      <c r="S2684" s="3" t="inlineStr">
        <is>
          <t>OpenAlex</t>
        </is>
      </c>
      <c r="T2684" s="3" t="n">
        <v>1</v>
      </c>
      <c r="U2684" s="3" t="inlineStr">
        <is>
          <t>High (City Tech affiliation on paper)</t>
        </is>
      </c>
      <c r="V2684" s="3" t="n"/>
      <c r="W2684" s="3" t="inlineStr"/>
      <c r="X2684" s="3" t="inlineStr">
        <is>
          <t>This chapter examines the innovations of “Liberty Printer” John Holt as well as his heated rivalry with loyalist printer James Rivington. An organ of the Sons of Liberty, Holt’s New-York Journal orchestrated America’s first news distribution service, which publicized British abuses in Boston, helping unite the colonies against a new, common enemy. With the arrival of the British in 1776, Holt would print his newspaper, sporadically, on the run. These wartime issues reveal the chaos of war as well as Holt’s own dire straits as he continued to serve his constituents. In James Rivington, Holt found an equally talented rival. Rivington’s Gazetteer was a modern marvel, which served the Tory cause as fervently as the Journal served the Patriot cause. In examining the parallel lives and prints of Holt and Rivington, this chapter showcases their modern print innovations, elicits a sharper understanding of the role of wartime propaganda, and interrogates the complicated decision of allegiance for Loyalists, Patriots, and the many Americans who remained neutral throughout the duration of the war.</t>
        </is>
      </c>
      <c r="Y2684" s="3" t="inlineStr">
        <is>
          <t>OpenAlex</t>
        </is>
      </c>
      <c r="Z2684" s="3" t="inlineStr"/>
      <c r="AA2684" s="3" t="inlineStr">
        <is>
          <t>Not found</t>
        </is>
      </c>
      <c r="AB2684" s="3" t="inlineStr">
        <is>
          <t>closed</t>
        </is>
      </c>
      <c r="AC2684" s="3" t="inlineStr">
        <is>
          <t>School of Arts &amp; Sciences</t>
        </is>
      </c>
      <c r="AD2684" s="3" t="n">
        <v>0</v>
      </c>
      <c r="AE2684" s="3" t="inlineStr">
        <is>
          <t>No</t>
        </is>
      </c>
      <c r="AF2684" s="3" t="inlineStr"/>
      <c r="AG2684" s="4" t="inlineStr"/>
      <c r="AH2684" s="4" t="inlineStr"/>
      <c r="AI2684" s="4" t="inlineStr"/>
    </row>
    <row r="2685">
      <c r="A2685" s="3" t="inlineStr">
        <is>
          <t>ENG-0833</t>
        </is>
      </c>
      <c r="B2685" s="3" t="inlineStr">
        <is>
          <t>Noonan</t>
        </is>
      </c>
      <c r="C2685" s="3" t="inlineStr">
        <is>
          <t>Mark</t>
        </is>
      </c>
      <c r="D2685" s="3" t="inlineStr">
        <is>
          <t>Mark Noonan</t>
        </is>
      </c>
      <c r="E2685" s="3" t="inlineStr">
        <is>
          <t>Professor</t>
        </is>
      </c>
      <c r="F2685" s="3" t="inlineStr">
        <is>
          <t>NYC College of Technology</t>
        </is>
      </c>
      <c r="G2685" s="3" t="inlineStr">
        <is>
          <t>English</t>
        </is>
      </c>
      <c r="H2685" s="3" t="inlineStr">
        <is>
          <t>MNoonan@citytech.cuny.edu</t>
        </is>
      </c>
      <c r="I2685" s="3" t="inlineStr">
        <is>
          <t>Book chapter</t>
        </is>
      </c>
      <c r="J2685" s="3" t="inlineStr">
        <is>
          <t>Prologue</t>
        </is>
      </c>
      <c r="K2685" s="3" t="n">
        <v>2026</v>
      </c>
      <c r="L2685" s="3" t="inlineStr">
        <is>
          <t>Cambridge University Press eBooks</t>
        </is>
      </c>
      <c r="M2685" s="3" t="inlineStr">
        <is>
          <t>Mark J. Noonan</t>
        </is>
      </c>
      <c r="N2685" s="3" t="inlineStr"/>
      <c r="O2685" s="3" t="n"/>
      <c r="P2685" s="3" t="inlineStr"/>
      <c r="Q2685" s="3" t="inlineStr">
        <is>
          <t>10.1017/9781009700146.001</t>
        </is>
      </c>
      <c r="R2685" s="3" t="inlineStr">
        <is>
          <t>https://doi.org/10.1017/9781009700146.001</t>
        </is>
      </c>
      <c r="S2685" s="3" t="inlineStr">
        <is>
          <t>OpenAlex</t>
        </is>
      </c>
      <c r="T2685" s="3" t="n">
        <v>1</v>
      </c>
      <c r="U2685" s="3" t="inlineStr">
        <is>
          <t>High (City Tech affiliation on paper)</t>
        </is>
      </c>
      <c r="V2685" s="3" t="n"/>
      <c r="W2685" s="3" t="inlineStr"/>
      <c r="X2685" s="3" t="inlineStr">
        <is>
          <t>My prologue introduces the main arguments and arc of the book. As I explain, Revolutionary Ink traces two interrelated but ultimately opposing currents. Beginning in 1693, it shows how New York’s printing presses initially inspired fealty to the British Commonwealth. It then registers a seismic shift at the end of the French and Indian War in 1763 when loyalty to the “ancient” liberties of all Freeborn Englishmen became paramount, a process of “Americanization” spurred by colonial presses up and down the Atlantic seaboard. I also point out that the work is neither a triumphant Whig narrative nor a teleologically inevitable one. More accurately, sheets printed in ink are transformative agents of change, with largely unforeseen consequences across changing historical and interpretive contexts. Drawing on a large body of scholarship across disciplines, Revolutionary Ink seeks to identify some of these changes in a distinct and crucial setting, unveiling a history of a city of divergent ideas, people, and institutions evolving over time, both influenced by print media and influencing it.</t>
        </is>
      </c>
      <c r="Y2685" s="3" t="inlineStr">
        <is>
          <t>OpenAlex</t>
        </is>
      </c>
      <c r="Z2685" s="3" t="inlineStr"/>
      <c r="AA2685" s="3" t="inlineStr">
        <is>
          <t>Not found</t>
        </is>
      </c>
      <c r="AB2685" s="3" t="inlineStr">
        <is>
          <t>closed</t>
        </is>
      </c>
      <c r="AC2685" s="3" t="inlineStr">
        <is>
          <t>School of Arts &amp; Sciences</t>
        </is>
      </c>
      <c r="AD2685" s="3" t="n">
        <v>0</v>
      </c>
      <c r="AE2685" s="3" t="inlineStr">
        <is>
          <t>No</t>
        </is>
      </c>
      <c r="AF2685" s="3" t="inlineStr"/>
      <c r="AG2685" s="4" t="inlineStr"/>
      <c r="AH2685" s="4" t="inlineStr"/>
      <c r="AI2685" s="4" t="inlineStr"/>
    </row>
    <row r="2686">
      <c r="A2686" s="3" t="inlineStr">
        <is>
          <t>ENG-0834</t>
        </is>
      </c>
      <c r="B2686" s="3" t="inlineStr">
        <is>
          <t>Franklin</t>
        </is>
      </c>
      <c r="C2686" s="3" t="inlineStr">
        <is>
          <t>Joseph</t>
        </is>
      </c>
      <c r="D2686" s="3" t="inlineStr">
        <is>
          <t>Joseph Franklin</t>
        </is>
      </c>
      <c r="E2686" s="3" t="inlineStr">
        <is>
          <t>Assistant Professor</t>
        </is>
      </c>
      <c r="F2686" s="3" t="inlineStr">
        <is>
          <t>NYC College of Technology</t>
        </is>
      </c>
      <c r="G2686" s="3" t="inlineStr">
        <is>
          <t>English</t>
        </is>
      </c>
      <c r="H2686" s="3" t="inlineStr">
        <is>
          <t>JFranklin@citytech.cuny.edu</t>
        </is>
      </c>
      <c r="I2686" s="3" t="inlineStr">
        <is>
          <t>Book chapter</t>
        </is>
      </c>
      <c r="J2686" s="3" t="inlineStr">
        <is>
          <t>Reclaiming Agency: AI Hallucinations and Translingual Interrogations in the City Tech Writing Center,</t>
        </is>
      </c>
      <c r="K2686" s="3" t="n">
        <v>2026</v>
      </c>
      <c r="L2686" s="3" t="inlineStr">
        <is>
          <t>CUNY Academic Works (City University of New York)</t>
        </is>
      </c>
      <c r="M2686" s="3" t="inlineStr">
        <is>
          <t>Joseph Franklin; Anna Laura Falvey</t>
        </is>
      </c>
      <c r="N2686" s="3" t="inlineStr"/>
      <c r="O2686" s="3" t="n"/>
      <c r="P2686" s="3" t="inlineStr"/>
      <c r="Q2686" s="3" t="inlineStr"/>
      <c r="R2686" s="3" t="inlineStr">
        <is>
          <t>https://openalex.org/W7139177154</t>
        </is>
      </c>
      <c r="S2686" s="3" t="inlineStr">
        <is>
          <t>OpenAlex; CUNY Academic Works</t>
        </is>
      </c>
      <c r="T2686" s="3" t="n">
        <v>2</v>
      </c>
      <c r="U2686" s="3" t="inlineStr">
        <is>
          <t>High (City Tech affiliation on paper); 2 sources</t>
        </is>
      </c>
      <c r="V2686" s="3" t="n"/>
      <c r="W2686" s="3" t="inlineStr"/>
      <c r="X2686" s="3" t="inlineStr">
        <is>
          <t>Marcellous (pseudonym) is a regular at the</t>
        </is>
      </c>
      <c r="Y2686" s="3" t="inlineStr">
        <is>
          <t>OpenAlex</t>
        </is>
      </c>
      <c r="Z2686" s="3" t="inlineStr">
        <is>
          <t>https://academicworks.cuny.edu/cgi/viewcontent.cgi?article=2381&amp;context=ny_pubs</t>
        </is>
      </c>
      <c r="AA2686" s="3" t="inlineStr">
        <is>
          <t>Open-access PDF (via OpenAlex)</t>
        </is>
      </c>
      <c r="AB2686" s="3" t="inlineStr">
        <is>
          <t>green</t>
        </is>
      </c>
      <c r="AC2686" s="3" t="inlineStr">
        <is>
          <t>School of Arts &amp; Sciences</t>
        </is>
      </c>
      <c r="AD2686" s="3" t="n">
        <v>0</v>
      </c>
      <c r="AE2686" s="3" t="inlineStr">
        <is>
          <t>Yes</t>
        </is>
      </c>
      <c r="AF2686" s="3" t="inlineStr">
        <is>
          <t>title: AI</t>
        </is>
      </c>
      <c r="AG2686" s="4" t="inlineStr"/>
      <c r="AH2686" s="4" t="inlineStr"/>
      <c r="AI2686" s="4" t="inlineStr"/>
    </row>
    <row r="2687">
      <c r="A2687" s="3" t="inlineStr">
        <is>
          <t>ENG-0835</t>
        </is>
      </c>
      <c r="B2687" s="3" t="inlineStr">
        <is>
          <t>Saddik</t>
        </is>
      </c>
      <c r="C2687" s="3" t="inlineStr">
        <is>
          <t>Annette</t>
        </is>
      </c>
      <c r="D2687" s="3" t="inlineStr">
        <is>
          <t>Annette Saddik</t>
        </is>
      </c>
      <c r="E2687" s="3" t="inlineStr">
        <is>
          <t>Distinguished Professor</t>
        </is>
      </c>
      <c r="F2687" s="3" t="inlineStr">
        <is>
          <t>NYC College of Technology</t>
        </is>
      </c>
      <c r="G2687" s="3" t="inlineStr">
        <is>
          <t>English</t>
        </is>
      </c>
      <c r="H2687" s="3" t="inlineStr">
        <is>
          <t>ASaddik@citytech.cuny.edu</t>
        </is>
      </c>
      <c r="I2687" s="3" t="inlineStr">
        <is>
          <t>Book</t>
        </is>
      </c>
      <c r="J2687" s="3" t="inlineStr">
        <is>
          <t>Review of Rebecca Frecknall’s A Streetcar Named Desire at the Brooklyn Academy of Music (BAM)</t>
        </is>
      </c>
      <c r="K2687" s="3" t="n">
        <v>2026</v>
      </c>
      <c r="L2687" s="3" t="inlineStr"/>
      <c r="M2687" s="3" t="inlineStr">
        <is>
          <t>"Review of Rebecca Frecknall’s A Streetcar Named Desire at the Brooklyn Academy of Music (BAM).” 16 March 2025. Tennessee Williams Annual Review</t>
        </is>
      </c>
      <c r="N2687" s="3" t="inlineStr"/>
      <c r="O2687" s="3" t="n"/>
      <c r="P2687" s="3" t="inlineStr"/>
      <c r="Q2687" s="3" t="inlineStr"/>
      <c r="R2687" s="3" t="inlineStr"/>
      <c r="S2687" s="3" t="inlineStr">
        <is>
          <t>Dept bio</t>
        </is>
      </c>
      <c r="T2687" s="3" t="n">
        <v>1</v>
      </c>
      <c r="U2687" s="3" t="inlineStr">
        <is>
          <t>Medium (self-reported in faculty bio)</t>
        </is>
      </c>
      <c r="V2687" s="3" t="n"/>
      <c r="W2687" s="3" t="inlineStr">
        <is>
          <t>"Review of Rebecca Frecknall’s A Streetcar Named Desire at the Brooklyn Academy of Music (BAM).” 16 March 2025. Tennessee Williams Annual Review (2026). Forthcoming.</t>
        </is>
      </c>
      <c r="X2687" s="3" t="inlineStr"/>
      <c r="Y2687" s="3" t="inlineStr"/>
      <c r="Z2687" s="3" t="inlineStr"/>
      <c r="AA2687" s="3" t="inlineStr"/>
      <c r="AB2687" s="3" t="inlineStr"/>
      <c r="AC2687" s="3" t="inlineStr">
        <is>
          <t>School of Arts &amp; Sciences</t>
        </is>
      </c>
      <c r="AD2687" s="3" t="n"/>
      <c r="AE2687" s="3" t="inlineStr">
        <is>
          <t>No</t>
        </is>
      </c>
      <c r="AF2687" s="3" t="inlineStr"/>
      <c r="AG2687" s="4" t="inlineStr"/>
      <c r="AH2687" s="4" t="inlineStr"/>
      <c r="AI2687" s="4" t="inlineStr"/>
    </row>
    <row r="2688">
      <c r="A2688" s="3" t="inlineStr">
        <is>
          <t>ENG-0836</t>
        </is>
      </c>
      <c r="B2688" s="3" t="inlineStr">
        <is>
          <t>Noonan</t>
        </is>
      </c>
      <c r="C2688" s="3" t="inlineStr">
        <is>
          <t>Mark</t>
        </is>
      </c>
      <c r="D2688" s="3" t="inlineStr">
        <is>
          <t>Mark Noonan</t>
        </is>
      </c>
      <c r="E2688" s="3" t="inlineStr">
        <is>
          <t>Professor</t>
        </is>
      </c>
      <c r="F2688" s="3" t="inlineStr">
        <is>
          <t>NYC College of Technology</t>
        </is>
      </c>
      <c r="G2688" s="3" t="inlineStr">
        <is>
          <t>English</t>
        </is>
      </c>
      <c r="H2688" s="3" t="inlineStr">
        <is>
          <t>MNoonan@citytech.cuny.edu</t>
        </is>
      </c>
      <c r="I2688" s="3" t="inlineStr">
        <is>
          <t>Book</t>
        </is>
      </c>
      <c r="J2688" s="3" t="inlineStr">
        <is>
          <t>Revolutionary Ink</t>
        </is>
      </c>
      <c r="K2688" s="3" t="n">
        <v>2026</v>
      </c>
      <c r="L2688" s="3" t="inlineStr">
        <is>
          <t>Cambridge University Press eBooks</t>
        </is>
      </c>
      <c r="M2688" s="3" t="inlineStr">
        <is>
          <t>Mark J. Noonan</t>
        </is>
      </c>
      <c r="N2688" s="3" t="inlineStr"/>
      <c r="O2688" s="3" t="n"/>
      <c r="P2688" s="3" t="inlineStr"/>
      <c r="Q2688" s="3" t="inlineStr">
        <is>
          <t>10.1017/9781009700146</t>
        </is>
      </c>
      <c r="R2688" s="3" t="inlineStr">
        <is>
          <t>https://doi.org/10.1017/9781009700146</t>
        </is>
      </c>
      <c r="S2688" s="3" t="inlineStr">
        <is>
          <t>OpenAlex</t>
        </is>
      </c>
      <c r="T2688" s="3" t="n">
        <v>1</v>
      </c>
      <c r="U2688" s="3" t="inlineStr">
        <is>
          <t>High (City Tech affiliation on paper)</t>
        </is>
      </c>
      <c r="V2688" s="3" t="n"/>
      <c r="W2688" s="3" t="inlineStr"/>
      <c r="X2688" s="3" t="inlineStr">
        <is>
          <t>In Revolutionary Ink, Mark J. Noonan explores the careers of New York printers whose presses disseminated Enlightenment ideals that fueled the American Revolution and framed the political debates of the early republic. Long overshadowed by the celebrated authors whose works they produced, printers William Bradford, John Peter Zenger, James Parker, Thomas Greenleaf and others helmed presses that provoked civic engagement, cultivated an appreciation for the arts and sciences, and defended press liberty. The book also examines the equally revolutionary work of their wives, who assisted with and sometimes ran their husband's presses. Throughout the narrative, Noonan addresses the discrepancy between revolutionary rhetoric and practice, and argues that to grasp New York's early print history is to confront the paradox of the Anglo-American Enlightenment: its profound advancements alongside the denial of universal human rights.</t>
        </is>
      </c>
      <c r="Y2688" s="3" t="inlineStr">
        <is>
          <t>OpenAlex</t>
        </is>
      </c>
      <c r="Z2688" s="3" t="inlineStr"/>
      <c r="AA2688" s="3" t="inlineStr">
        <is>
          <t>Not found</t>
        </is>
      </c>
      <c r="AB2688" s="3" t="inlineStr">
        <is>
          <t>closed</t>
        </is>
      </c>
      <c r="AC2688" s="3" t="inlineStr">
        <is>
          <t>School of Arts &amp; Sciences</t>
        </is>
      </c>
      <c r="AD2688" s="3" t="n">
        <v>0</v>
      </c>
      <c r="AE2688" s="3" t="inlineStr">
        <is>
          <t>No</t>
        </is>
      </c>
      <c r="AF2688" s="3" t="inlineStr"/>
      <c r="AG2688" s="4" t="inlineStr"/>
      <c r="AH2688" s="4" t="inlineStr"/>
      <c r="AI2688" s="4" t="inlineStr"/>
    </row>
    <row r="2689">
      <c r="A2689" s="3" t="inlineStr">
        <is>
          <t>ENG-0837</t>
        </is>
      </c>
      <c r="B2689" s="3" t="inlineStr">
        <is>
          <t>Noonan</t>
        </is>
      </c>
      <c r="C2689" s="3" t="inlineStr">
        <is>
          <t>Mark</t>
        </is>
      </c>
      <c r="D2689" s="3" t="inlineStr">
        <is>
          <t>Mark Noonan</t>
        </is>
      </c>
      <c r="E2689" s="3" t="inlineStr">
        <is>
          <t>Professor</t>
        </is>
      </c>
      <c r="F2689" s="3" t="inlineStr">
        <is>
          <t>NYC College of Technology</t>
        </is>
      </c>
      <c r="G2689" s="3" t="inlineStr">
        <is>
          <t>English</t>
        </is>
      </c>
      <c r="H2689" s="3" t="inlineStr">
        <is>
          <t>MNoonan@citytech.cuny.edu</t>
        </is>
      </c>
      <c r="I2689" s="3" t="inlineStr">
        <is>
          <t>Book chapter</t>
        </is>
      </c>
      <c r="J2689" s="3" t="inlineStr">
        <is>
          <t>Seaport Stirrings</t>
        </is>
      </c>
      <c r="K2689" s="3" t="n">
        <v>2026</v>
      </c>
      <c r="L2689" s="3" t="inlineStr">
        <is>
          <t>Cambridge University Press eBooks</t>
        </is>
      </c>
      <c r="M2689" s="3" t="inlineStr">
        <is>
          <t>Mark J. Noonan</t>
        </is>
      </c>
      <c r="N2689" s="3" t="inlineStr"/>
      <c r="O2689" s="3" t="n"/>
      <c r="P2689" s="3" t="inlineStr"/>
      <c r="Q2689" s="3" t="inlineStr">
        <is>
          <t>10.1017/9781009700146.007</t>
        </is>
      </c>
      <c r="R2689" s="3" t="inlineStr">
        <is>
          <t>https://doi.org/10.1017/9781009700146.007</t>
        </is>
      </c>
      <c r="S2689" s="3" t="inlineStr">
        <is>
          <t>OpenAlex</t>
        </is>
      </c>
      <c r="T2689" s="3" t="n">
        <v>1</v>
      </c>
      <c r="U2689" s="3" t="inlineStr">
        <is>
          <t>High (City Tech affiliation on paper)</t>
        </is>
      </c>
      <c r="V2689" s="3" t="n"/>
      <c r="W2689" s="3" t="inlineStr"/>
      <c r="X2689" s="3" t="inlineStr">
        <is>
          <t>This chapter looks at a wide range of New York printers in a metropolis that had transformed itself from a one newspaper town into a veritable “City of Print” by the 1790s. By this time, numerous publishing concerns produced works across many fields of knowledge representing a wide range of positions, leading to one of the most cultivated and literate urban centers in the colonies. It was an age of clubs and associations, such as the Friendly Club, the Manumission Society, the Mechanics Society, and the New York Typographical Society, which also produced their own publications. In 1787 appeared an oration by Jupiter Hammon entitled “An Address to the Negroes in the State of New-York” that expounded on the means to achieve racial equality. In the midst of so many prints and papers doused in revolutionary ink also came a reaction to free and open discussion. With the Alien and Sedition Acts of 1798, New York papers became embroiled in a dispute now directed not against the British but against their political opponents. The chapter concludes with a discussion of Alexander Hamilton's defense of Harry Croswell in 1804, which led to the codification of state and federal law, permitting the criticism of public figures by media outlets.</t>
        </is>
      </c>
      <c r="Y2689" s="3" t="inlineStr">
        <is>
          <t>OpenAlex</t>
        </is>
      </c>
      <c r="Z2689" s="3" t="inlineStr"/>
      <c r="AA2689" s="3" t="inlineStr">
        <is>
          <t>Not found</t>
        </is>
      </c>
      <c r="AB2689" s="3" t="inlineStr">
        <is>
          <t>closed</t>
        </is>
      </c>
      <c r="AC2689" s="3" t="inlineStr">
        <is>
          <t>School of Arts &amp; Sciences</t>
        </is>
      </c>
      <c r="AD2689" s="3" t="n">
        <v>0</v>
      </c>
      <c r="AE2689" s="3" t="inlineStr">
        <is>
          <t>No</t>
        </is>
      </c>
      <c r="AF2689" s="3" t="inlineStr"/>
      <c r="AG2689" s="4" t="inlineStr"/>
      <c r="AH2689" s="4" t="inlineStr"/>
      <c r="AI2689" s="4" t="inlineStr"/>
    </row>
    <row r="2690">
      <c r="A2690" s="3" t="inlineStr">
        <is>
          <t>ENG-0838</t>
        </is>
      </c>
      <c r="B2690" s="3" t="inlineStr">
        <is>
          <t>Ellis</t>
        </is>
      </c>
      <c r="C2690" s="3" t="inlineStr">
        <is>
          <t>Jason</t>
        </is>
      </c>
      <c r="D2690" s="3" t="inlineStr">
        <is>
          <t>Jason Ellis</t>
        </is>
      </c>
      <c r="E2690" s="3" t="inlineStr">
        <is>
          <t>Associate Professor</t>
        </is>
      </c>
      <c r="F2690" s="3" t="inlineStr">
        <is>
          <t>NYC College of Technology</t>
        </is>
      </c>
      <c r="G2690" s="3" t="inlineStr">
        <is>
          <t>English</t>
        </is>
      </c>
      <c r="H2690" s="3" t="inlineStr">
        <is>
          <t>JEllis@citytech.cuny.edu</t>
        </is>
      </c>
      <c r="I2690" s="3" t="inlineStr">
        <is>
          <t>Journal article</t>
        </is>
      </c>
      <c r="J2690" s="3" t="inlineStr">
        <is>
          <t>Star Wars at Fifty</t>
        </is>
      </c>
      <c r="K2690" s="3" t="n">
        <v>2026</v>
      </c>
      <c r="L2690" s="3" t="inlineStr">
        <is>
          <t>Science Fiction Studies</t>
        </is>
      </c>
      <c r="M2690" s="3" t="inlineStr">
        <is>
          <t>Patrick B. Sharp; Mihaela Mihailova; Jason W. Ellis; David Shipko; Andrew Shephard; Christina Lord; Leigh Edwards; De Witt Kilgore; Sohini Sarah Pillai; Frederick Luis Aldama; Greg Carter; Sharon K. Sharp; Joshua Pearson; Darryl Dickson‐Carr; Kristin Noone; David Welch; Jamie Woodcock; Marco Fornasaro; Gerry Canavan</t>
        </is>
      </c>
      <c r="N2690" s="3" t="inlineStr"/>
      <c r="O2690" s="3" t="n"/>
      <c r="P2690" s="3" t="inlineStr"/>
      <c r="Q2690" s="3" t="inlineStr">
        <is>
          <t>10.1525/sfs.2026.53.3.451</t>
        </is>
      </c>
      <c r="R2690" s="3" t="inlineStr">
        <is>
          <t>https://doi.org/10.1525/sfs.2026.53.3.451</t>
        </is>
      </c>
      <c r="S2690" s="3" t="inlineStr">
        <is>
          <t>OpenAlex</t>
        </is>
      </c>
      <c r="T2690" s="3" t="n">
        <v>1</v>
      </c>
      <c r="U2690" s="3" t="inlineStr">
        <is>
          <t>High (City Tech affiliation on paper)</t>
        </is>
      </c>
      <c r="V2690" s="3" t="n"/>
      <c r="W2690" s="3" t="inlineStr"/>
      <c r="X2690" s="3" t="inlineStr">
        <is>
          <t>This symposium celebrates the 50th anniversary of Star Wars (1977) with nineteen short essays from scholars who discuss its meaning, impact, and legacy. The essays examine the migrations and manifestations of the Star Wars universe across media, including animation, video games, novels, comics, collectibles, and television. The scholars in this symposium explore topics such as race, ethnicity, sexuality, fandom, artificial intelligence, and animals in Star Wars texts.</t>
        </is>
      </c>
      <c r="Y2690" s="3" t="inlineStr">
        <is>
          <t>OpenAlex</t>
        </is>
      </c>
      <c r="Z2690" s="3" t="inlineStr"/>
      <c r="AA2690" s="3" t="inlineStr">
        <is>
          <t>Not found</t>
        </is>
      </c>
      <c r="AB2690" s="3" t="inlineStr">
        <is>
          <t>closed</t>
        </is>
      </c>
      <c r="AC2690" s="3" t="inlineStr">
        <is>
          <t>School of Arts &amp; Sciences</t>
        </is>
      </c>
      <c r="AD2690" s="3" t="n">
        <v>0</v>
      </c>
      <c r="AE2690" s="3" t="inlineStr">
        <is>
          <t>No</t>
        </is>
      </c>
      <c r="AF2690" s="3" t="inlineStr"/>
      <c r="AG2690" s="4" t="inlineStr"/>
      <c r="AH2690" s="4" t="inlineStr"/>
      <c r="AI2690" s="4" t="inlineStr"/>
    </row>
    <row r="2691">
      <c r="A2691" s="3" t="inlineStr">
        <is>
          <t>ENG-0839</t>
        </is>
      </c>
      <c r="B2691" s="3" t="inlineStr">
        <is>
          <t>Guida</t>
        </is>
      </c>
      <c r="C2691" s="3" t="inlineStr">
        <is>
          <t>George</t>
        </is>
      </c>
      <c r="D2691" s="3" t="inlineStr">
        <is>
          <t>George Guida</t>
        </is>
      </c>
      <c r="E2691" s="3" t="inlineStr">
        <is>
          <t>Professor</t>
        </is>
      </c>
      <c r="F2691" s="3" t="inlineStr">
        <is>
          <t>NYC College of Technology</t>
        </is>
      </c>
      <c r="G2691" s="3" t="inlineStr">
        <is>
          <t>English</t>
        </is>
      </c>
      <c r="H2691" s="3" t="inlineStr">
        <is>
          <t>GGuida@citytech.cuny.edu</t>
        </is>
      </c>
      <c r="I2691" s="3" t="inlineStr">
        <is>
          <t>Book</t>
        </is>
      </c>
      <c r="J2691" s="3" t="inlineStr">
        <is>
          <t>The Fulfillment Center (poems) Kanona, NY: Foothills Publishing, 2026</t>
        </is>
      </c>
      <c r="K2691" s="3" t="n">
        <v>2026</v>
      </c>
      <c r="L2691" s="3" t="inlineStr"/>
      <c r="M2691" s="3" t="inlineStr"/>
      <c r="N2691" s="3" t="inlineStr"/>
      <c r="O2691" s="3" t="n"/>
      <c r="P2691" s="3" t="inlineStr"/>
      <c r="Q2691" s="3" t="inlineStr"/>
      <c r="R2691" s="3" t="inlineStr"/>
      <c r="S2691" s="3" t="inlineStr">
        <is>
          <t>Dept bio</t>
        </is>
      </c>
      <c r="T2691" s="3" t="n">
        <v>1</v>
      </c>
      <c r="U2691" s="3" t="inlineStr">
        <is>
          <t>Medium (self-reported in faculty bio)</t>
        </is>
      </c>
      <c r="V2691" s="3" t="n"/>
      <c r="W2691" s="3" t="inlineStr">
        <is>
          <t>The Fulfillment Center (poems) Kanona, NY: Foothills Publishing, 2026.</t>
        </is>
      </c>
      <c r="X2691" s="3" t="inlineStr"/>
      <c r="Y2691" s="3" t="inlineStr"/>
      <c r="Z2691" s="3" t="inlineStr"/>
      <c r="AA2691" s="3" t="inlineStr"/>
      <c r="AB2691" s="3" t="inlineStr"/>
      <c r="AC2691" s="3" t="inlineStr">
        <is>
          <t>School of Arts &amp; Sciences</t>
        </is>
      </c>
      <c r="AD2691" s="3" t="n"/>
      <c r="AE2691" s="3" t="inlineStr">
        <is>
          <t>No</t>
        </is>
      </c>
      <c r="AF2691" s="3" t="inlineStr"/>
      <c r="AG2691" s="4" t="inlineStr"/>
      <c r="AH2691" s="4" t="inlineStr"/>
      <c r="AI2691" s="4" t="inlineStr"/>
    </row>
    <row r="2692">
      <c r="A2692" s="3" t="inlineStr">
        <is>
          <t>ENG-0841</t>
        </is>
      </c>
      <c r="B2692" s="3" t="inlineStr">
        <is>
          <t>Noonan</t>
        </is>
      </c>
      <c r="C2692" s="3" t="inlineStr">
        <is>
          <t>Mark</t>
        </is>
      </c>
      <c r="D2692" s="3" t="inlineStr">
        <is>
          <t>Mark Noonan</t>
        </is>
      </c>
      <c r="E2692" s="3" t="inlineStr">
        <is>
          <t>Professor</t>
        </is>
      </c>
      <c r="F2692" s="3" t="inlineStr">
        <is>
          <t>NYC College of Technology</t>
        </is>
      </c>
      <c r="G2692" s="3" t="inlineStr">
        <is>
          <t>English</t>
        </is>
      </c>
      <c r="H2692" s="3" t="inlineStr">
        <is>
          <t>MNoonan@citytech.cuny.edu</t>
        </is>
      </c>
      <c r="I2692" s="3" t="inlineStr">
        <is>
          <t>Book chapter</t>
        </is>
      </c>
      <c r="J2692" s="3" t="inlineStr">
        <is>
          <t>The Trials and Triumphs of John Peter and Anna Catharine Zenger</t>
        </is>
      </c>
      <c r="K2692" s="3" t="n">
        <v>2026</v>
      </c>
      <c r="L2692" s="3" t="inlineStr">
        <is>
          <t>Cambridge University Press eBooks</t>
        </is>
      </c>
      <c r="M2692" s="3" t="inlineStr">
        <is>
          <t>Mark J. Noonan</t>
        </is>
      </c>
      <c r="N2692" s="3" t="inlineStr"/>
      <c r="O2692" s="3" t="n"/>
      <c r="P2692" s="3" t="inlineStr"/>
      <c r="Q2692" s="3" t="inlineStr">
        <is>
          <t>10.1017/9781009700146.003</t>
        </is>
      </c>
      <c r="R2692" s="3" t="inlineStr">
        <is>
          <t>https://doi.org/10.1017/9781009700146.003</t>
        </is>
      </c>
      <c r="S2692" s="3" t="inlineStr">
        <is>
          <t>OpenAlex</t>
        </is>
      </c>
      <c r="T2692" s="3" t="n">
        <v>1</v>
      </c>
      <c r="U2692" s="3" t="inlineStr">
        <is>
          <t>High (City Tech affiliation on paper)</t>
        </is>
      </c>
      <c r="V2692" s="3" t="n"/>
      <c r="W2692" s="3" t="inlineStr"/>
      <c r="X2692" s="3" t="inlineStr">
        <is>
          <t>While the importance of John Peter Zenger’s trial for libel in 1735 as a milestone for freedom of the press is clear, the real Zenger, I argue, has been lost to history. Missed in the spotlight of his trial is the fact that Zenger possessed a powerful voice of his own and used his press on behalf of New York’s polyglot population for almost twenty years. In jail, Zenger composed eloquent letters that spoke to his humanity and innate sense of justice. Upon his release from prison, he completed The Charter of the City of New York , the work of skilled craftsman and civic leader. Zenger also played an important role serving a distinctive immigrant readership hungry for instruction, guidance, and entertainment. He published songbooks in German, Dutch, and English, the first mathematics book in the colony, and sermons by New Light ministers such as George Whitefield and Jacob Frelinghuysen. This chapter also considers the importance of Zenger’s wife, Anna Catharine Zenger. From 1746 to 1751, “Widow Zenger” published ground-breaking work that reveals a printer dedicated to the humanitarian values of her husband, with a notable feminist slant.</t>
        </is>
      </c>
      <c r="Y2692" s="3" t="inlineStr">
        <is>
          <t>OpenAlex</t>
        </is>
      </c>
      <c r="Z2692" s="3" t="inlineStr"/>
      <c r="AA2692" s="3" t="inlineStr">
        <is>
          <t>Not found</t>
        </is>
      </c>
      <c r="AB2692" s="3" t="inlineStr">
        <is>
          <t>closed</t>
        </is>
      </c>
      <c r="AC2692" s="3" t="inlineStr">
        <is>
          <t>School of Arts &amp; Sciences</t>
        </is>
      </c>
      <c r="AD2692" s="3" t="n">
        <v>0</v>
      </c>
      <c r="AE2692" s="3" t="inlineStr">
        <is>
          <t>No</t>
        </is>
      </c>
      <c r="AF2692" s="3" t="inlineStr"/>
      <c r="AG2692" s="4" t="inlineStr"/>
      <c r="AH2692" s="4" t="inlineStr"/>
      <c r="AI2692" s="4" t="inlineStr"/>
    </row>
    <row r="2693">
      <c r="A2693" s="3" t="inlineStr">
        <is>
          <t>ENG-0842</t>
        </is>
      </c>
      <c r="B2693" s="3" t="inlineStr">
        <is>
          <t>Guida</t>
        </is>
      </c>
      <c r="C2693" s="3" t="inlineStr">
        <is>
          <t>George</t>
        </is>
      </c>
      <c r="D2693" s="3" t="inlineStr">
        <is>
          <t>George Guida</t>
        </is>
      </c>
      <c r="E2693" s="3" t="inlineStr">
        <is>
          <t>Professor</t>
        </is>
      </c>
      <c r="F2693" s="3" t="inlineStr">
        <is>
          <t>NYC College of Technology</t>
        </is>
      </c>
      <c r="G2693" s="3" t="inlineStr">
        <is>
          <t>English</t>
        </is>
      </c>
      <c r="H2693" s="3" t="inlineStr">
        <is>
          <t>GGuida@citytech.cuny.edu</t>
        </is>
      </c>
      <c r="I2693" s="3" t="inlineStr">
        <is>
          <t>Book</t>
        </is>
      </c>
      <c r="J2693" s="3" t="inlineStr">
        <is>
          <t>The Walking Amoeba: Memoirs of a Fat Kid</t>
        </is>
      </c>
      <c r="K2693" s="3" t="n">
        <v>2026</v>
      </c>
      <c r="L2693" s="3" t="inlineStr"/>
      <c r="M2693" s="3" t="inlineStr"/>
      <c r="N2693" s="3" t="inlineStr"/>
      <c r="O2693" s="3" t="n"/>
      <c r="P2693" s="3" t="inlineStr"/>
      <c r="Q2693" s="3" t="inlineStr"/>
      <c r="R2693" s="3" t="inlineStr"/>
      <c r="S2693" s="3" t="inlineStr">
        <is>
          <t>Dept bio</t>
        </is>
      </c>
      <c r="T2693" s="3" t="n">
        <v>1</v>
      </c>
      <c r="U2693" s="3" t="inlineStr">
        <is>
          <t>Medium (self-reported in faculty bio)</t>
        </is>
      </c>
      <c r="V2693" s="3" t="n"/>
      <c r="W2693" s="3" t="inlineStr">
        <is>
          <t>The Walking Amoeba: Memoirs of a Fat Kid. New York: Bordighera Press, 2026.</t>
        </is>
      </c>
      <c r="X2693" s="3" t="inlineStr"/>
      <c r="Y2693" s="3" t="inlineStr"/>
      <c r="Z2693" s="3" t="inlineStr"/>
      <c r="AA2693" s="3" t="inlineStr"/>
      <c r="AB2693" s="3" t="inlineStr"/>
      <c r="AC2693" s="3" t="inlineStr">
        <is>
          <t>School of Arts &amp; Sciences</t>
        </is>
      </c>
      <c r="AD2693" s="3" t="n"/>
      <c r="AE2693" s="3" t="inlineStr">
        <is>
          <t>No</t>
        </is>
      </c>
      <c r="AF2693" s="3" t="inlineStr"/>
      <c r="AG2693" s="4" t="inlineStr"/>
      <c r="AH2693" s="4" t="inlineStr"/>
      <c r="AI2693" s="4" t="inlineStr"/>
    </row>
    <row r="2694">
      <c r="A2694" s="3" t="inlineStr">
        <is>
          <t>ENG-0843</t>
        </is>
      </c>
      <c r="B2694" s="3" t="inlineStr">
        <is>
          <t>Jeyaraj</t>
        </is>
      </c>
      <c r="C2694" s="3" t="inlineStr">
        <is>
          <t>Joseph</t>
        </is>
      </c>
      <c r="D2694" s="3" t="inlineStr">
        <is>
          <t>Joseph Jeyaraj</t>
        </is>
      </c>
      <c r="E2694" s="3" t="inlineStr">
        <is>
          <t>Assistant Professor</t>
        </is>
      </c>
      <c r="F2694" s="3" t="inlineStr">
        <is>
          <t>NYC College of Technology</t>
        </is>
      </c>
      <c r="G2694" s="3" t="inlineStr">
        <is>
          <t>English</t>
        </is>
      </c>
      <c r="H2694" s="3" t="inlineStr">
        <is>
          <t>JJeyaraj@citytech.cuny.edu</t>
        </is>
      </c>
      <c r="I2694" s="3" t="inlineStr">
        <is>
          <t>Conference paper</t>
        </is>
      </c>
      <c r="J2694" s="3" t="inlineStr">
        <is>
          <t>UX and Information Architecture: Keeping Them Separate, Working with Engineers as Subject Matter Experts</t>
        </is>
      </c>
      <c r="K2694" s="3" t="n">
        <v>2026</v>
      </c>
      <c r="L2694" s="3" t="inlineStr">
        <is>
          <t>IEEE International Professional Communication Conference (ProComm)</t>
        </is>
      </c>
      <c r="M2694" s="3" t="inlineStr">
        <is>
          <t>Joseph Jeyaraj</t>
        </is>
      </c>
      <c r="N2694" s="3" t="inlineStr"/>
      <c r="O2694" s="3" t="n"/>
      <c r="P2694" s="3" t="inlineStr"/>
      <c r="Q2694" s="3" t="inlineStr">
        <is>
          <t>10.1109/procomm69759.2026.00011</t>
        </is>
      </c>
      <c r="R2694" s="3" t="inlineStr">
        <is>
          <t>https://doi.org/10.1109/procomm69759.2026.00011</t>
        </is>
      </c>
      <c r="S2694" s="3" t="inlineStr">
        <is>
          <t>OpenAlex; Dept bio</t>
        </is>
      </c>
      <c r="T2694" s="3" t="n">
        <v>2</v>
      </c>
      <c r="U2694" s="3" t="inlineStr">
        <is>
          <t>High (City Tech affiliation on paper); 2 sources</t>
        </is>
      </c>
      <c r="V2694" s="3" t="n"/>
      <c r="W2694" s="3" t="inlineStr">
        <is>
          <t>“UX and Information Architecture: Keeping Them Separate, Working With Engineers As Subject Matter Experts.” 2026 ProComm Conference Proceedings. IEEE, 2026.</t>
        </is>
      </c>
      <c r="X2694" s="3" t="inlineStr"/>
      <c r="Y2694" s="3" t="inlineStr"/>
      <c r="Z2694" s="3" t="inlineStr"/>
      <c r="AA2694" s="3" t="inlineStr">
        <is>
          <t>Not found</t>
        </is>
      </c>
      <c r="AB2694" s="3" t="inlineStr">
        <is>
          <t>closed</t>
        </is>
      </c>
      <c r="AC2694" s="3" t="inlineStr">
        <is>
          <t>School of Arts &amp; Sciences</t>
        </is>
      </c>
      <c r="AD2694" s="3" t="n">
        <v>0</v>
      </c>
      <c r="AE2694" s="3" t="inlineStr">
        <is>
          <t>No</t>
        </is>
      </c>
      <c r="AF2694" s="3" t="inlineStr"/>
      <c r="AG2694" s="4" t="inlineStr"/>
      <c r="AH2694" s="4" t="inlineStr"/>
      <c r="AI2694" s="4" t="inlineStr"/>
    </row>
    <row r="2695">
      <c r="A2695" s="3" t="inlineStr">
        <is>
          <t>ENG-0844</t>
        </is>
      </c>
      <c r="B2695" s="3" t="inlineStr">
        <is>
          <t>Noonan</t>
        </is>
      </c>
      <c r="C2695" s="3" t="inlineStr">
        <is>
          <t>Mark</t>
        </is>
      </c>
      <c r="D2695" s="3" t="inlineStr">
        <is>
          <t>Mark Noonan</t>
        </is>
      </c>
      <c r="E2695" s="3" t="inlineStr">
        <is>
          <t>Professor</t>
        </is>
      </c>
      <c r="F2695" s="3" t="inlineStr">
        <is>
          <t>NYC College of Technology</t>
        </is>
      </c>
      <c r="G2695" s="3" t="inlineStr">
        <is>
          <t>English</t>
        </is>
      </c>
      <c r="H2695" s="3" t="inlineStr">
        <is>
          <t>MNoonan@citytech.cuny.edu</t>
        </is>
      </c>
      <c r="I2695" s="3" t="inlineStr">
        <is>
          <t>Book chapter</t>
        </is>
      </c>
      <c r="J2695" s="3" t="inlineStr">
        <is>
          <t>William Bradford, “The Crafty Old Sophister”</t>
        </is>
      </c>
      <c r="K2695" s="3" t="n">
        <v>2026</v>
      </c>
      <c r="L2695" s="3" t="inlineStr">
        <is>
          <t>Cambridge University Press eBooks</t>
        </is>
      </c>
      <c r="M2695" s="3" t="inlineStr">
        <is>
          <t>Mark J. Noonan</t>
        </is>
      </c>
      <c r="N2695" s="3" t="inlineStr"/>
      <c r="O2695" s="3" t="n"/>
      <c r="P2695" s="3" t="inlineStr"/>
      <c r="Q2695" s="3" t="inlineStr">
        <is>
          <t>10.1017/9781009700146.002</t>
        </is>
      </c>
      <c r="R2695" s="3" t="inlineStr">
        <is>
          <t>https://doi.org/10.1017/9781009700146.002</t>
        </is>
      </c>
      <c r="S2695" s="3" t="inlineStr">
        <is>
          <t>OpenAlex</t>
        </is>
      </c>
      <c r="T2695" s="3" t="n">
        <v>1</v>
      </c>
      <c r="U2695" s="3" t="inlineStr">
        <is>
          <t>High (City Tech affiliation on paper)</t>
        </is>
      </c>
      <c r="V2695" s="3" t="n"/>
      <c r="W2695" s="3" t="inlineStr"/>
      <c r="X2695" s="3" t="inlineStr">
        <is>
          <t>While historians have long known about William Bradford’s imprints, many have not been closely examined within a broad cultural context or through an interdisciplinary lens informed by recent developments in book, periodical, and material culture studies. An Exhortation and Caution to Friends Concerning Buying or Keeping Negroes , for example, marks the beginning of the Anglo-American abolitionist movement. In 1694, Bradford published the first of a recurring volume of the Laws of New York , adding transparency and accountability to a political system that had little of either before this time. Similarly instructive is Androboros , a closet play co-written by Robert Hunter and Lewis Morris, whose lessons against self-interested governance were as pertinent in the politically tumultuous Augustan Age as when it was staged for the first time at Fraunces Tavern in New York in 2017. Also noteworthy is The Bradford Map , published in 1731, which reveals a city beginning to transform into a political, cultural, and commercial center. The same can be said of the New-York Gazette , New York’s first newspaper, in which glimmerings of an emerging New York cosmopolitism can be discerned.</t>
        </is>
      </c>
      <c r="Y2695" s="3" t="inlineStr">
        <is>
          <t>OpenAlex</t>
        </is>
      </c>
      <c r="Z2695" s="3" t="inlineStr"/>
      <c r="AA2695" s="3" t="inlineStr">
        <is>
          <t>Not found</t>
        </is>
      </c>
      <c r="AB2695" s="3" t="inlineStr">
        <is>
          <t>closed</t>
        </is>
      </c>
      <c r="AC2695" s="3" t="inlineStr">
        <is>
          <t>School of Arts &amp; Sciences</t>
        </is>
      </c>
      <c r="AD2695" s="3" t="n">
        <v>0</v>
      </c>
      <c r="AE2695" s="3" t="inlineStr">
        <is>
          <t>No</t>
        </is>
      </c>
      <c r="AF2695" s="3" t="inlineStr"/>
      <c r="AG2695" s="4" t="inlineStr"/>
      <c r="AH2695" s="4" t="inlineStr"/>
      <c r="AI2695" s="4" t="inlineStr"/>
    </row>
    <row r="2696">
      <c r="A2696" s="3" t="inlineStr">
        <is>
          <t>ENG-0845</t>
        </is>
      </c>
      <c r="B2696" s="3" t="inlineStr">
        <is>
          <t>Garcia</t>
        </is>
      </c>
      <c r="C2696" s="3" t="inlineStr">
        <is>
          <t>Ruth</t>
        </is>
      </c>
      <c r="D2696" s="3" t="inlineStr">
        <is>
          <t>Ruth Garcia</t>
        </is>
      </c>
      <c r="E2696" s="3" t="inlineStr">
        <is>
          <t>Associate Professor</t>
        </is>
      </c>
      <c r="F2696" s="3" t="inlineStr">
        <is>
          <t>NYC College of Technology</t>
        </is>
      </c>
      <c r="G2696" s="3" t="inlineStr">
        <is>
          <t>English</t>
        </is>
      </c>
      <c r="H2696" s="3" t="inlineStr">
        <is>
          <t>RGarcia@citytech.cuny.edu</t>
        </is>
      </c>
      <c r="I2696" s="3" t="inlineStr">
        <is>
          <t>Journal article</t>
        </is>
      </c>
      <c r="J2696" s="3" t="inlineStr">
        <is>
          <t>Writing Abstracts Across Disciplines: An Online Workshop</t>
        </is>
      </c>
      <c r="K2696" s="3" t="n">
        <v>2026</v>
      </c>
      <c r="L2696" s="3" t="inlineStr">
        <is>
          <t>Scholarship and Practice of Undergraduate Research</t>
        </is>
      </c>
      <c r="M2696" s="3" t="inlineStr">
        <is>
          <t>Samar ElHitti; Ruth G. Garcia; eiheng Sun</t>
        </is>
      </c>
      <c r="N2696" s="3" t="inlineStr"/>
      <c r="O2696" s="3" t="n"/>
      <c r="P2696" s="3" t="inlineStr"/>
      <c r="Q2696" s="3" t="inlineStr">
        <is>
          <t>10.18833/spur/9/4/3</t>
        </is>
      </c>
      <c r="R2696" s="3" t="inlineStr">
        <is>
          <t>https://doi.org/10.18833/spur/9/4/3</t>
        </is>
      </c>
      <c r="S2696" s="3" t="inlineStr">
        <is>
          <t>OpenAlex</t>
        </is>
      </c>
      <c r="T2696" s="3" t="n">
        <v>1</v>
      </c>
      <c r="U2696" s="3" t="inlineStr">
        <is>
          <t>High (City Tech affiliation on paper)</t>
        </is>
      </c>
      <c r="V2696" s="3" t="n"/>
      <c r="W2696" s="3" t="inlineStr"/>
      <c r="X2696" s="3" t="inlineStr">
        <is>
          <t>The ability to write an effective abstract is an essential skill for researchers. As such, undergraduate research (UR) programs should embed abstract writing in students’ training. A first step is the ability to recognize and identify key components of an abstract. Writing Across the Curriculum (WAC), with its interdisciplinary and scaffolded approach and its writing-to-learn philosophy, is wellequipped to support this effort. This article describes such an instructional intervention and presents data that demonstrates a positive impact on students’ ability to recognize the components necessary for an abstract. Collaboration between WAC and UR, like the workshop discussed here, highlights how strategic partnerships support students’ academic development, enrich their research experience, and begin to teach students elements needed to write in the genre of the abstract.</t>
        </is>
      </c>
      <c r="Y2696" s="3" t="inlineStr">
        <is>
          <t>OpenAlex</t>
        </is>
      </c>
      <c r="Z2696" s="3" t="inlineStr">
        <is>
          <t>https://doi.org/10.18833/spur/9/4/3</t>
        </is>
      </c>
      <c r="AA2696" s="3" t="inlineStr">
        <is>
          <t>Open-access page (via OpenAlex)</t>
        </is>
      </c>
      <c r="AB2696" s="3" t="inlineStr">
        <is>
          <t>hybrid</t>
        </is>
      </c>
      <c r="AC2696" s="3" t="inlineStr">
        <is>
          <t>School of Arts &amp; Sciences</t>
        </is>
      </c>
      <c r="AD2696" s="3" t="n">
        <v>0</v>
      </c>
      <c r="AE2696" s="3" t="inlineStr">
        <is>
          <t>No</t>
        </is>
      </c>
      <c r="AF2696" s="3" t="inlineStr"/>
      <c r="AG2696" s="4" t="inlineStr"/>
      <c r="AH2696" s="4" t="inlineStr"/>
      <c r="AI2696" s="4" t="inlineStr"/>
    </row>
    <row r="2697">
      <c r="A2697" s="3" t="inlineStr">
        <is>
          <t>ENG-0846</t>
        </is>
      </c>
      <c r="B2697" s="3" t="inlineStr">
        <is>
          <t>Behrent</t>
        </is>
      </c>
      <c r="C2697" s="3" t="inlineStr">
        <is>
          <t>Megan</t>
        </is>
      </c>
      <c r="D2697" s="3" t="inlineStr">
        <is>
          <t>Megan Behrent</t>
        </is>
      </c>
      <c r="E2697" s="3" t="inlineStr">
        <is>
          <t>Professor</t>
        </is>
      </c>
      <c r="F2697" s="3" t="inlineStr">
        <is>
          <t>NYC College of Technology</t>
        </is>
      </c>
      <c r="G2697" s="3" t="inlineStr">
        <is>
          <t>English</t>
        </is>
      </c>
      <c r="H2697" s="3" t="inlineStr">
        <is>
          <t>MBehrent@citytech.cuny.edu</t>
        </is>
      </c>
      <c r="I2697" s="3" t="inlineStr">
        <is>
          <t>Journal article</t>
        </is>
      </c>
      <c r="J2697" s="3" t="inlineStr">
        <is>
          <t>âWe Cannot Live Without Our Livesâ: Art-Activism and the Struggle for Black Womenâs Lives in Boston, 1979</t>
        </is>
      </c>
      <c r="K2697" s="3" t="n">
        <v>2026</v>
      </c>
      <c r="L2697" s="3" t="inlineStr">
        <is>
          <t>Publications and Research</t>
        </is>
      </c>
      <c r="M2697" s="3" t="inlineStr">
        <is>
          <t>Behrent, Megan</t>
        </is>
      </c>
      <c r="N2697" s="3" t="inlineStr"/>
      <c r="O2697" s="3" t="n"/>
      <c r="P2697" s="3" t="inlineStr"/>
      <c r="Q2697" s="3" t="inlineStr"/>
      <c r="R2697" s="3" t="inlineStr">
        <is>
          <t>https://academicworks.cuny.edu/ny_pubs/1338</t>
        </is>
      </c>
      <c r="S2697" s="3" t="inlineStr">
        <is>
          <t>CUNY Academic Works</t>
        </is>
      </c>
      <c r="T2697" s="3" t="n">
        <v>1</v>
      </c>
      <c r="U2697" s="3" t="inlineStr">
        <is>
          <t>High (in CUNY Academic Works)</t>
        </is>
      </c>
      <c r="V2697" s="3" t="n"/>
      <c r="W2697" s="3" t="inlineStr"/>
      <c r="X2697" s="3" t="inlineStr">
        <is>
          <t>The Combahee River Collectiveâs political work in response to the murders of twelve Black women in Boston in 1979 is a crucial chapter in the history of Black queer socialist feminism, with important political lessons about resistance for activists and scholars today. This essay explores this history, with a focus on two benefit readings organized at the height of the movement in July 1979: one advertised as âAn Evening of Poetry by Black Womenâ featuring Audre Lorde, Donna Kate Rushin, and Barbara Smith, among others, and a second reading featuring Lorde and Adrienne Rich. These readings created space for public mourning and resistance, affirmed life amid death, and committed participants to bearing witness and imagining freedom. I contend that they also played a critical role in the creation of a woman of color lesbian canon that is foundational to lesbian studies now. I contextualize Lordeâs âNeed: A Choral of Black Womenâs Voices,â which was inspired by the Combahee River Collectiveâs organizing and read at both events, within this social movement history, underscoring its use as a political organizing tool while modeling an intersectional activist aesthetics that remains deeply influential to contemporary artists, activists, and theorists. Then as now, art and politics were central to challenging the invisibility and silence around the lives and deaths of Black women and to developing an antiracist, anti-sexist, anti-homophobic political analysis and movement.</t>
        </is>
      </c>
      <c r="Y2697" s="3" t="inlineStr">
        <is>
          <t>CUNY Academic Works</t>
        </is>
      </c>
      <c r="Z2697" s="3" t="inlineStr">
        <is>
          <t>https://academicworks.cuny.edu/context/ny_pubs/article/2372/viewcontent/Behrent_SIGNS_2026.pdf</t>
        </is>
      </c>
      <c r="AA2697" s="3" t="inlineStr">
        <is>
          <t>PDF in CUNY Academic Works</t>
        </is>
      </c>
      <c r="AB2697" s="3" t="inlineStr"/>
      <c r="AC2697" s="3" t="inlineStr">
        <is>
          <t>School of Arts &amp; Sciences</t>
        </is>
      </c>
      <c r="AD2697" s="3" t="n"/>
      <c r="AE2697" s="3" t="inlineStr">
        <is>
          <t>No</t>
        </is>
      </c>
      <c r="AF2697" s="3" t="inlineStr"/>
      <c r="AG2697" s="4" t="inlineStr"/>
      <c r="AH2697" s="4" t="inlineStr"/>
      <c r="AI2697" s="4" t="inlineStr"/>
    </row>
    <row r="2698">
      <c r="A2698" s="3" t="inlineStr">
        <is>
          <t>ENG-0847</t>
        </is>
      </c>
      <c r="B2698" s="3" t="inlineStr">
        <is>
          <t>Noonan</t>
        </is>
      </c>
      <c r="C2698" s="3" t="inlineStr">
        <is>
          <t>Mark</t>
        </is>
      </c>
      <c r="D2698" s="3" t="inlineStr">
        <is>
          <t>Mark Noonan</t>
        </is>
      </c>
      <c r="E2698" s="3" t="inlineStr">
        <is>
          <t>Professor</t>
        </is>
      </c>
      <c r="F2698" s="3" t="inlineStr">
        <is>
          <t>NYC College of Technology</t>
        </is>
      </c>
      <c r="G2698" s="3" t="inlineStr">
        <is>
          <t>English</t>
        </is>
      </c>
      <c r="H2698" s="3" t="inlineStr">
        <is>
          <t>MNoonan@citytech.cuny.edu</t>
        </is>
      </c>
      <c r="I2698" s="3" t="inlineStr">
        <is>
          <t>Book chapter</t>
        </is>
      </c>
      <c r="J2698" s="3" t="inlineStr">
        <is>
          <t>“Examine Coolly Every Article, Clause, and Word”</t>
        </is>
      </c>
      <c r="K2698" s="3" t="n">
        <v>2026</v>
      </c>
      <c r="L2698" s="3" t="inlineStr">
        <is>
          <t>Cambridge University Press eBooks</t>
        </is>
      </c>
      <c r="M2698" s="3" t="inlineStr">
        <is>
          <t>Mark J. Noonan</t>
        </is>
      </c>
      <c r="N2698" s="3" t="inlineStr"/>
      <c r="O2698" s="3" t="n"/>
      <c r="P2698" s="3" t="inlineStr"/>
      <c r="Q2698" s="3" t="inlineStr">
        <is>
          <t>10.1017/9781009700146.006</t>
        </is>
      </c>
      <c r="R2698" s="3" t="inlineStr">
        <is>
          <t>https://doi.org/10.1017/9781009700146.006</t>
        </is>
      </c>
      <c r="S2698" s="3" t="inlineStr">
        <is>
          <t>OpenAlex</t>
        </is>
      </c>
      <c r="T2698" s="3" t="n">
        <v>1</v>
      </c>
      <c r="U2698" s="3" t="inlineStr">
        <is>
          <t>High (City Tech affiliation on paper)</t>
        </is>
      </c>
      <c r="V2698" s="3" t="n"/>
      <c r="W2698" s="3" t="inlineStr"/>
      <c r="X2698" s="3" t="inlineStr">
        <is>
          <t>This chapter examines the important role of Thomas Greenleaf, who used his press to oppose New York’s ratification of the Constitution and keep a wary eye on leaders of the Republic until his death from Yellow Fever in 1798. In revisiting the Anti-Federalist positions in his columns and tracts vis-a-vis those found in The Federalist Papers , I argue that the importance of this debate was not simply in its outcome, but how positions on both sides responded to each other and evolved – the inclusion of the Bill of Rights in 1791 being the most prominent result. Greenleaf’s press, purchased from the family of John Holt, took the side of the tradesman, the mechanic, and small landowner. Central to Greenleaf’s convictions was a concern that the rights of the common man would be stripped by powerful, self-serving “aristocrats.” As I examine, several of Greenleaf’s contributors were also strident in their critique of slavery. Greenleaf’s press was also a key disseminator of a pamphlet by Mercy Otis Warren, the only woman known to publish on the Federalism debates. Many of the issues raised in Greenleaf’s prints have renewed relevancy today, adding to the value of a reconsideration of Anti-Federalist positions.</t>
        </is>
      </c>
      <c r="Y2698" s="3" t="inlineStr">
        <is>
          <t>OpenAlex</t>
        </is>
      </c>
      <c r="Z2698" s="3" t="inlineStr"/>
      <c r="AA2698" s="3" t="inlineStr">
        <is>
          <t>Not found</t>
        </is>
      </c>
      <c r="AB2698" s="3" t="inlineStr">
        <is>
          <t>closed</t>
        </is>
      </c>
      <c r="AC2698" s="3" t="inlineStr">
        <is>
          <t>School of Arts &amp; Sciences</t>
        </is>
      </c>
      <c r="AD2698" s="3" t="n">
        <v>0</v>
      </c>
      <c r="AE2698" s="3" t="inlineStr">
        <is>
          <t>No</t>
        </is>
      </c>
      <c r="AF2698" s="3" t="inlineStr"/>
      <c r="AG2698" s="4" t="inlineStr"/>
      <c r="AH2698" s="4" t="inlineStr"/>
      <c r="AI2698" s="4" t="inlineStr"/>
    </row>
    <row r="2699">
      <c r="A2699" s="3" t="inlineStr">
        <is>
          <t>ENG-0848</t>
        </is>
      </c>
      <c r="B2699" s="3" t="inlineStr">
        <is>
          <t>Bannett</t>
        </is>
      </c>
      <c r="C2699" s="3" t="inlineStr">
        <is>
          <t>Nina</t>
        </is>
      </c>
      <c r="D2699" s="3" t="inlineStr">
        <is>
          <t>Nina Bannett</t>
        </is>
      </c>
      <c r="E2699" s="3" t="inlineStr">
        <is>
          <t>Professor</t>
        </is>
      </c>
      <c r="F2699" s="3" t="inlineStr">
        <is>
          <t>NYC College of Technology</t>
        </is>
      </c>
      <c r="G2699" s="3" t="inlineStr">
        <is>
          <t>English</t>
        </is>
      </c>
      <c r="H2699" s="3" t="inlineStr">
        <is>
          <t>NBannett@citytech.cuny.edu</t>
        </is>
      </c>
      <c r="I2699" s="3" t="inlineStr">
        <is>
          <t>Paper (venue type unclear)</t>
        </is>
      </c>
      <c r="J2699" s="3" t="inlineStr">
        <is>
          <t>Fractured Daughters Who Mother Homonyms (forthcoming, Lit Fox Books, 2027)</t>
        </is>
      </c>
      <c r="K2699" s="3" t="n">
        <v>2027</v>
      </c>
      <c r="L2699" s="3" t="inlineStr"/>
      <c r="M2699" s="3" t="inlineStr"/>
      <c r="N2699" s="3" t="inlineStr"/>
      <c r="O2699" s="3" t="n"/>
      <c r="P2699" s="3" t="inlineStr"/>
      <c r="Q2699" s="3" t="inlineStr"/>
      <c r="R2699" s="3" t="inlineStr"/>
      <c r="S2699" s="3" t="inlineStr">
        <is>
          <t>Dept bio</t>
        </is>
      </c>
      <c r="T2699" s="3" t="n">
        <v>1</v>
      </c>
      <c r="U2699" s="3" t="inlineStr">
        <is>
          <t>Medium (self-reported in faculty bio)</t>
        </is>
      </c>
      <c r="V2699" s="3" t="n"/>
      <c r="W2699" s="3" t="inlineStr">
        <is>
          <t>Fractured Daughters Who Mother Homonyms (forthcoming, Lit Fox Books, 2027).</t>
        </is>
      </c>
      <c r="X2699" s="3" t="inlineStr"/>
      <c r="Y2699" s="3" t="inlineStr"/>
      <c r="Z2699" s="3" t="inlineStr"/>
      <c r="AA2699" s="3" t="inlineStr"/>
      <c r="AB2699" s="3" t="inlineStr"/>
      <c r="AC2699" s="3" t="inlineStr">
        <is>
          <t>School of Arts &amp; Sciences</t>
        </is>
      </c>
      <c r="AD2699" s="3" t="n"/>
      <c r="AE2699" s="3" t="inlineStr">
        <is>
          <t>No</t>
        </is>
      </c>
      <c r="AF2699" s="3" t="inlineStr"/>
      <c r="AG2699" s="4" t="inlineStr"/>
      <c r="AH2699" s="4" t="inlineStr"/>
      <c r="AI2699" s="4" t="inlineStr"/>
    </row>
    <row r="2700">
      <c r="A2700" s="3" t="inlineStr">
        <is>
          <t>ENG-0849</t>
        </is>
      </c>
      <c r="B2700" s="3" t="inlineStr">
        <is>
          <t>Bannett</t>
        </is>
      </c>
      <c r="C2700" s="3" t="inlineStr">
        <is>
          <t>Nina</t>
        </is>
      </c>
      <c r="D2700" s="3" t="inlineStr">
        <is>
          <t>Nina Bannett</t>
        </is>
      </c>
      <c r="E2700" s="3" t="inlineStr">
        <is>
          <t>Professor</t>
        </is>
      </c>
      <c r="F2700" s="3" t="inlineStr">
        <is>
          <t>NYC College of Technology</t>
        </is>
      </c>
      <c r="G2700" s="3" t="inlineStr">
        <is>
          <t>English</t>
        </is>
      </c>
      <c r="H2700" s="3" t="inlineStr">
        <is>
          <t>NBannett@citytech.cuny.edu</t>
        </is>
      </c>
      <c r="I2700" s="3" t="inlineStr">
        <is>
          <t>Book</t>
        </is>
      </c>
      <c r="J2700" s="3" t="inlineStr">
        <is>
          <t>U.S. Women Writers and Solitary Walking: Freedoms and Restrictions (forthcoming, Bloomsbury, 2027)</t>
        </is>
      </c>
      <c r="K2700" s="3" t="n">
        <v>2027</v>
      </c>
      <c r="L2700" s="3" t="inlineStr"/>
      <c r="M2700" s="3" t="inlineStr"/>
      <c r="N2700" s="3" t="inlineStr"/>
      <c r="O2700" s="3" t="n"/>
      <c r="P2700" s="3" t="inlineStr"/>
      <c r="Q2700" s="3" t="inlineStr"/>
      <c r="R2700" s="3" t="inlineStr"/>
      <c r="S2700" s="3" t="inlineStr">
        <is>
          <t>Dept bio</t>
        </is>
      </c>
      <c r="T2700" s="3" t="n">
        <v>1</v>
      </c>
      <c r="U2700" s="3" t="inlineStr">
        <is>
          <t>Medium (self-reported in faculty bio)</t>
        </is>
      </c>
      <c r="V2700" s="3" t="n"/>
      <c r="W2700" s="3" t="inlineStr">
        <is>
          <t>U.S. Women Writers and Solitary Walking: Freedoms and Restrictions (forthcoming, Bloomsbury, 2027)</t>
        </is>
      </c>
      <c r="X2700" s="3" t="inlineStr"/>
      <c r="Y2700" s="3" t="inlineStr"/>
      <c r="Z2700" s="3" t="inlineStr"/>
      <c r="AA2700" s="3" t="inlineStr"/>
      <c r="AB2700" s="3" t="inlineStr"/>
      <c r="AC2700" s="3" t="inlineStr">
        <is>
          <t>School of Arts &amp; Sciences</t>
        </is>
      </c>
      <c r="AD2700" s="3" t="n"/>
      <c r="AE2700" s="3" t="inlineStr">
        <is>
          <t>No</t>
        </is>
      </c>
      <c r="AF2700" s="3" t="inlineStr"/>
      <c r="AG2700" s="4" t="inlineStr"/>
      <c r="AH2700" s="4" t="inlineStr"/>
      <c r="AI2700" s="4" t="inlineStr"/>
    </row>
    <row r="2701">
      <c r="A2701" s="3" t="inlineStr">
        <is>
          <t>ENG-0864</t>
        </is>
      </c>
      <c r="B2701" s="3" t="inlineStr">
        <is>
          <t>Falvey</t>
        </is>
      </c>
      <c r="C2701" s="3" t="inlineStr">
        <is>
          <t>Kate</t>
        </is>
      </c>
      <c r="D2701" s="3" t="inlineStr">
        <is>
          <t>Kate Falvey</t>
        </is>
      </c>
      <c r="E2701" s="3" t="inlineStr">
        <is>
          <t>Professor</t>
        </is>
      </c>
      <c r="F2701" s="3" t="inlineStr">
        <is>
          <t>NYC College of Technology</t>
        </is>
      </c>
      <c r="G2701" s="3" t="inlineStr">
        <is>
          <t>English</t>
        </is>
      </c>
      <c r="H2701" s="3" t="inlineStr">
        <is>
          <t>KFalvey@citytech.cuny.edu</t>
        </is>
      </c>
      <c r="I2701" s="3" t="inlineStr">
        <is>
          <t>Book</t>
        </is>
      </c>
      <c r="J2701" s="3" t="inlineStr">
        <is>
          <t>Misrepresented People: Poetic Responses to Trump’s America (NYQ Books); Standing Up: an Anthology for Ukraine (Off Topic Publishing); Doomer Anthology (Staten House); Hippocampus Anthology (Temporal Lobe); Lilac City Fairy Tales: Weird Sisters (Scabland Books); Love the Words Annual Winners’ Anthology (Dylan Thomas Center’s Dylan Day Poetry Competition, Infinity Books); Wolf Warriors IV (T. Howl B</t>
        </is>
      </c>
      <c r="K2701" s="3" t="n"/>
      <c r="L2701" s="3" t="inlineStr"/>
      <c r="M2701" s="3" t="inlineStr"/>
      <c r="N2701" s="3" t="inlineStr"/>
      <c r="O2701" s="3" t="n"/>
      <c r="P2701" s="3" t="inlineStr"/>
      <c r="Q2701" s="3" t="inlineStr"/>
      <c r="R2701" s="3" t="inlineStr"/>
      <c r="S2701" s="3" t="inlineStr">
        <is>
          <t>Dept bio</t>
        </is>
      </c>
      <c r="T2701" s="3" t="n">
        <v>1</v>
      </c>
      <c r="U2701" s="3" t="inlineStr">
        <is>
          <t>Medium (self-reported in faculty bio)</t>
        </is>
      </c>
      <c r="V2701" s="3" t="n"/>
      <c r="W2701" s="3" t="inlineStr">
        <is>
          <t>Misrepresented People: Poetic Responses to Trump’s America (NYQ Books); Standing Up: an Anthology for Ukraine (Off Topic Publishing); Doomer Anthology (Staten House); Hippocampus Anthology (Temporal Lobe); Lilac City Fairy Tales: Weird Sisters (Scabland Books); Love the Words Annual Winners’ Anthology (Dylan Thomas Center’s Dylan Day Poetry Competition, Infinity Books); Wolf Warriors IV (T. Howl Books); Bared (Les Femmes Folles Art Project and Press); Cities (Chuffed Buff Books); Journey to Crone (Chuffed Buff Books); force/field Anthology (Perennial Press).</t>
        </is>
      </c>
      <c r="X2701" s="3" t="inlineStr"/>
      <c r="Y2701" s="3" t="inlineStr"/>
      <c r="Z2701" s="3" t="inlineStr"/>
      <c r="AA2701" s="3" t="inlineStr"/>
      <c r="AB2701" s="3" t="inlineStr"/>
      <c r="AC2701" s="3" t="inlineStr">
        <is>
          <t>School of Arts &amp; Sciences</t>
        </is>
      </c>
      <c r="AD2701" s="3" t="n"/>
      <c r="AE2701" s="3" t="inlineStr">
        <is>
          <t>No</t>
        </is>
      </c>
      <c r="AF2701" s="3" t="inlineStr"/>
      <c r="AG2701" s="4" t="inlineStr"/>
      <c r="AH2701" s="4" t="inlineStr"/>
      <c r="AI2701" s="4" t="inlineStr"/>
    </row>
    <row r="2702">
      <c r="A2702" s="3" t="inlineStr">
        <is>
          <t>ENG-0865</t>
        </is>
      </c>
      <c r="B2702" s="3" t="inlineStr">
        <is>
          <t>Saddik</t>
        </is>
      </c>
      <c r="C2702" s="3" t="inlineStr">
        <is>
          <t>Annette</t>
        </is>
      </c>
      <c r="D2702" s="3" t="inlineStr">
        <is>
          <t>Annette Saddik</t>
        </is>
      </c>
      <c r="E2702" s="3" t="inlineStr">
        <is>
          <t>Distinguished Professor</t>
        </is>
      </c>
      <c r="F2702" s="3" t="inlineStr">
        <is>
          <t>NYC College of Technology</t>
        </is>
      </c>
      <c r="G2702" s="3" t="inlineStr">
        <is>
          <t>English</t>
        </is>
      </c>
      <c r="H2702" s="3" t="inlineStr">
        <is>
          <t>ASaddik@citytech.cuny.edu</t>
        </is>
      </c>
      <c r="I2702" s="3" t="inlineStr">
        <is>
          <t>Book</t>
        </is>
      </c>
      <c r="J2702" s="3" t="inlineStr">
        <is>
          <t>Invited essay on Williams’ Suddenly Last Summer for the Programme of the 2004 production at England ’s Lyceum Theatre, featuring Diana Rigg and Victoria Hamilton</t>
        </is>
      </c>
      <c r="K2702" s="3" t="n">
        <v>2004</v>
      </c>
      <c r="L2702" s="3" t="inlineStr"/>
      <c r="M2702" s="3" t="inlineStr"/>
      <c r="N2702" s="3" t="inlineStr"/>
      <c r="O2702" s="3" t="n"/>
      <c r="P2702" s="3" t="inlineStr"/>
      <c r="Q2702" s="3" t="inlineStr"/>
      <c r="R2702" s="3" t="inlineStr"/>
      <c r="S2702" s="3" t="inlineStr">
        <is>
          <t>Dept bio</t>
        </is>
      </c>
      <c r="T2702" s="3" t="n">
        <v>1</v>
      </c>
      <c r="U2702" s="3" t="inlineStr">
        <is>
          <t>Medium (self-reported in faculty bio)</t>
        </is>
      </c>
      <c r="V2702" s="3" t="n"/>
      <c r="W2702" s="3" t="inlineStr">
        <is>
          <t>Invited essay on Williams’ Suddenly Last Summer for the Programme of the 2004 production at England ’s Lyceum Theatre, featuring Diana Rigg and Victoria Hamilton.</t>
        </is>
      </c>
      <c r="X2702" s="3" t="inlineStr"/>
      <c r="Y2702" s="3" t="inlineStr"/>
      <c r="Z2702" s="3" t="inlineStr"/>
      <c r="AA2702" s="3" t="inlineStr"/>
      <c r="AB2702" s="3" t="inlineStr"/>
      <c r="AC2702" s="3" t="inlineStr">
        <is>
          <t>School of Arts &amp; Sciences</t>
        </is>
      </c>
      <c r="AD2702" s="3" t="n"/>
      <c r="AE2702" s="3" t="inlineStr">
        <is>
          <t>No</t>
        </is>
      </c>
      <c r="AF2702" s="3" t="inlineStr"/>
      <c r="AG2702" s="4" t="inlineStr"/>
      <c r="AH2702" s="4" t="inlineStr"/>
      <c r="AI2702" s="4" t="inlineStr"/>
    </row>
    <row r="2703">
      <c r="A2703" s="3" t="inlineStr">
        <is>
          <t>ENG-0866</t>
        </is>
      </c>
      <c r="B2703" s="3" t="inlineStr">
        <is>
          <t>Saddik</t>
        </is>
      </c>
      <c r="C2703" s="3" t="inlineStr">
        <is>
          <t>Annette</t>
        </is>
      </c>
      <c r="D2703" s="3" t="inlineStr">
        <is>
          <t>Annette Saddik</t>
        </is>
      </c>
      <c r="E2703" s="3" t="inlineStr">
        <is>
          <t>Distinguished Professor</t>
        </is>
      </c>
      <c r="F2703" s="3" t="inlineStr">
        <is>
          <t>NYC College of Technology</t>
        </is>
      </c>
      <c r="G2703" s="3" t="inlineStr">
        <is>
          <t>English</t>
        </is>
      </c>
      <c r="H2703" s="3" t="inlineStr">
        <is>
          <t>ASaddik@citytech.cuny.edu</t>
        </is>
      </c>
      <c r="I2703" s="3" t="inlineStr">
        <is>
          <t>Book</t>
        </is>
      </c>
      <c r="J2703" s="3" t="inlineStr">
        <is>
          <t>Invited essay (in Turkish) on Williams’ The Glass Menagerie for the program of the 2011 production at the Ankara Devlet Tiyatrosu (Turkish National State Theatre)</t>
        </is>
      </c>
      <c r="K2703" s="3" t="n">
        <v>2011</v>
      </c>
      <c r="L2703" s="3" t="inlineStr"/>
      <c r="M2703" s="3" t="inlineStr"/>
      <c r="N2703" s="3" t="inlineStr"/>
      <c r="O2703" s="3" t="n"/>
      <c r="P2703" s="3" t="inlineStr"/>
      <c r="Q2703" s="3" t="inlineStr"/>
      <c r="R2703" s="3" t="inlineStr"/>
      <c r="S2703" s="3" t="inlineStr">
        <is>
          <t>Dept bio</t>
        </is>
      </c>
      <c r="T2703" s="3" t="n">
        <v>1</v>
      </c>
      <c r="U2703" s="3" t="inlineStr">
        <is>
          <t>Medium (self-reported in faculty bio)</t>
        </is>
      </c>
      <c r="V2703" s="3" t="n"/>
      <c r="W2703" s="3" t="inlineStr">
        <is>
          <t>Invited essay (in Turkish) on Williams’ The Glass Menagerie for the program of the 2011 production at the Ankara Devlet Tiyatrosu (Turkish National State Theatre). Ankara, Turkey.</t>
        </is>
      </c>
      <c r="X2703" s="3" t="inlineStr"/>
      <c r="Y2703" s="3" t="inlineStr"/>
      <c r="Z2703" s="3" t="inlineStr"/>
      <c r="AA2703" s="3" t="inlineStr"/>
      <c r="AB2703" s="3" t="inlineStr"/>
      <c r="AC2703" s="3" t="inlineStr">
        <is>
          <t>School of Arts &amp; Sciences</t>
        </is>
      </c>
      <c r="AD2703" s="3" t="n"/>
      <c r="AE2703" s="3" t="inlineStr">
        <is>
          <t>No</t>
        </is>
      </c>
      <c r="AF2703" s="3" t="inlineStr"/>
      <c r="AG2703" s="4" t="inlineStr"/>
      <c r="AH2703" s="4" t="inlineStr"/>
      <c r="AI2703" s="4" t="inlineStr"/>
    </row>
    <row r="2704">
      <c r="A2704" s="3" t="inlineStr">
        <is>
          <t>ENG-0867</t>
        </is>
      </c>
      <c r="B2704" s="3" t="inlineStr">
        <is>
          <t>Lansiquot-Panagiotakis</t>
        </is>
      </c>
      <c r="C2704" s="3" t="inlineStr">
        <is>
          <t>Reneta</t>
        </is>
      </c>
      <c r="D2704" s="3" t="inlineStr">
        <is>
          <t>Reneta Lansiquot-Panagiotakis</t>
        </is>
      </c>
      <c r="E2704" s="3" t="inlineStr">
        <is>
          <t>Professor</t>
        </is>
      </c>
      <c r="F2704" s="3" t="inlineStr">
        <is>
          <t>NYC College of Technology</t>
        </is>
      </c>
      <c r="G2704" s="3" t="inlineStr">
        <is>
          <t>English</t>
        </is>
      </c>
      <c r="H2704" s="3" t="inlineStr">
        <is>
          <t>RLansiquot@citytech.cuny.edu</t>
        </is>
      </c>
      <c r="I2704" s="3" t="inlineStr">
        <is>
          <t>Other</t>
        </is>
      </c>
      <c r="J2704" s="3" t="inlineStr">
        <is>
          <t>Cases on interdisciplinary research trends in science, technology, engineering, and mathematics: Studies on urban classrooms . New York: Information Science Reference</t>
        </is>
      </c>
      <c r="K2704" s="3" t="n">
        <v>2013</v>
      </c>
      <c r="L2704" s="3" t="inlineStr"/>
      <c r="M2704" s="3" t="inlineStr">
        <is>
          <t>Lansiquot, R. D. (Ed.)</t>
        </is>
      </c>
      <c r="N2704" s="3" t="inlineStr"/>
      <c r="O2704" s="3" t="n"/>
      <c r="P2704" s="3" t="inlineStr"/>
      <c r="Q2704" s="3" t="inlineStr"/>
      <c r="R2704" s="3" t="inlineStr"/>
      <c r="S2704" s="3" t="inlineStr">
        <is>
          <t>Dept bio</t>
        </is>
      </c>
      <c r="T2704" s="3" t="n">
        <v>1</v>
      </c>
      <c r="U2704" s="3" t="inlineStr">
        <is>
          <t>Medium (self-reported in faculty bio)</t>
        </is>
      </c>
      <c r="V2704" s="3" t="n"/>
      <c r="W2704" s="3" t="inlineStr">
        <is>
          <t>Lansiquot, R. D. (Ed.) (2013). Cases on interdisciplinary research trends in science, technology, engineering, and mathematics: Studies on urban classrooms . New York: Information Science Reference.</t>
        </is>
      </c>
      <c r="X2704" s="3" t="inlineStr"/>
      <c r="Y2704" s="3" t="inlineStr"/>
      <c r="Z2704" s="3" t="inlineStr"/>
      <c r="AA2704" s="3" t="inlineStr"/>
      <c r="AB2704" s="3" t="inlineStr"/>
      <c r="AC2704" s="3" t="inlineStr">
        <is>
          <t>School of Arts &amp; Sciences</t>
        </is>
      </c>
      <c r="AD2704" s="3" t="n"/>
      <c r="AE2704" s="3" t="inlineStr">
        <is>
          <t>No</t>
        </is>
      </c>
      <c r="AF2704" s="3" t="inlineStr"/>
      <c r="AG2704" s="4" t="inlineStr"/>
      <c r="AH2704" s="4" t="inlineStr"/>
      <c r="AI2704" s="4" t="inlineStr"/>
    </row>
    <row r="2705">
      <c r="A2705" s="3" t="inlineStr">
        <is>
          <t>ENG-0869</t>
        </is>
      </c>
      <c r="B2705" s="3" t="inlineStr">
        <is>
          <t>Garcia</t>
        </is>
      </c>
      <c r="C2705" s="3" t="inlineStr">
        <is>
          <t>Ruth</t>
        </is>
      </c>
      <c r="D2705" s="3" t="inlineStr">
        <is>
          <t>Ruth Garcia</t>
        </is>
      </c>
      <c r="E2705" s="3" t="inlineStr">
        <is>
          <t>Associate Professor</t>
        </is>
      </c>
      <c r="F2705" s="3" t="inlineStr">
        <is>
          <t>NYC College of Technology</t>
        </is>
      </c>
      <c r="G2705" s="3" t="inlineStr">
        <is>
          <t>English</t>
        </is>
      </c>
      <c r="H2705" s="3" t="inlineStr">
        <is>
          <t>RGarcia@citytech.cuny.edu</t>
        </is>
      </c>
      <c r="I2705" s="3" t="inlineStr">
        <is>
          <t>Paper (venue type unclear)</t>
        </is>
      </c>
      <c r="J2705" s="3" t="inlineStr">
        <is>
          <t>The Contrast, Or the Opposite Consequences of Good and Evil Habits, Exhibited in the Lowest Ranks of Rural Life. For the Benefit of Intelligent Servants, and the Best Proficients in Sunday Schools</t>
        </is>
      </c>
      <c r="K2705" s="3" t="n">
        <v>2020</v>
      </c>
      <c r="L2705" s="3" t="inlineStr"/>
      <c r="M2705" s="3" t="inlineStr"/>
      <c r="N2705" s="3" t="inlineStr"/>
      <c r="O2705" s="3" t="n"/>
      <c r="P2705" s="3" t="inlineStr"/>
      <c r="Q2705" s="3" t="inlineStr"/>
      <c r="R2705" s="3" t="inlineStr"/>
      <c r="S2705" s="3" t="inlineStr">
        <is>
          <t>Dept bio</t>
        </is>
      </c>
      <c r="T2705" s="3" t="n">
        <v>1</v>
      </c>
      <c r="U2705" s="3" t="inlineStr">
        <is>
          <t>Medium (self-reported in faculty bio)</t>
        </is>
      </c>
      <c r="V2705" s="3" t="n"/>
      <c r="W2705" s="3" t="inlineStr">
        <is>
          <t>“The Contrast, Or the Opposite Consequences of Good and Evil Habits, Exhibited in the Lowest Ranks of Rural Life. For the Benefit of Intelligent Servants, and the Best Proficients in Sunday Schools.” The Cambridge Guide to the Eighteenth-Century Novel, 1660-1820. Forthcoming 2020.</t>
        </is>
      </c>
      <c r="X2705" s="3" t="inlineStr"/>
      <c r="Y2705" s="3" t="inlineStr"/>
      <c r="Z2705" s="3" t="inlineStr"/>
      <c r="AA2705" s="3" t="inlineStr"/>
      <c r="AB2705" s="3" t="inlineStr"/>
      <c r="AC2705" s="3" t="inlineStr">
        <is>
          <t>School of Arts &amp; Sciences</t>
        </is>
      </c>
      <c r="AD2705" s="3" t="n"/>
      <c r="AE2705" s="3" t="inlineStr">
        <is>
          <t>No</t>
        </is>
      </c>
      <c r="AF2705" s="3" t="inlineStr"/>
      <c r="AG2705" s="4" t="inlineStr"/>
      <c r="AH2705" s="4" t="inlineStr"/>
      <c r="AI2705" s="4" t="inlineStr"/>
    </row>
    <row r="2706">
      <c r="A2706" s="3" t="inlineStr">
        <is>
          <t>ENG-0870</t>
        </is>
      </c>
      <c r="B2706" s="3" t="inlineStr">
        <is>
          <t>Do</t>
        </is>
      </c>
      <c r="C2706" s="3" t="inlineStr">
        <is>
          <t>Hyunjoo</t>
        </is>
      </c>
      <c r="D2706" s="3" t="inlineStr">
        <is>
          <t>Hyunjoo Do</t>
        </is>
      </c>
      <c r="E2706" s="3" t="inlineStr">
        <is>
          <t>Associate Professor</t>
        </is>
      </c>
      <c r="F2706" s="3" t="inlineStr">
        <is>
          <t>NYC College of Technology</t>
        </is>
      </c>
      <c r="G2706" s="3" t="inlineStr">
        <is>
          <t>English</t>
        </is>
      </c>
      <c r="H2706" s="3" t="inlineStr">
        <is>
          <t>ADo@citytech.cuny.edu</t>
        </is>
      </c>
      <c r="I2706" s="3" t="inlineStr">
        <is>
          <t>Conference presentation</t>
        </is>
      </c>
      <c r="J2706" s="3" t="inlineStr">
        <is>
          <t>Building Group Rapport in Institutional Face-to-Face Interactions: An Exploration of Korean Language Classroom Discourse, International Journal of Arts, Humanities &amp; Social Science (IJAHSS), 2024, 5(10), pp</t>
        </is>
      </c>
      <c r="K2706" s="3" t="n">
        <v>2024</v>
      </c>
      <c r="L2706" s="3" t="inlineStr"/>
      <c r="M2706" s="3" t="inlineStr"/>
      <c r="N2706" s="3" t="inlineStr"/>
      <c r="O2706" s="3" t="n"/>
      <c r="P2706" s="3" t="inlineStr"/>
      <c r="Q2706" s="3" t="inlineStr"/>
      <c r="R2706" s="3" t="inlineStr"/>
      <c r="S2706" s="3" t="inlineStr">
        <is>
          <t>Dept bio</t>
        </is>
      </c>
      <c r="T2706" s="3" t="n">
        <v>1</v>
      </c>
      <c r="U2706" s="3" t="inlineStr">
        <is>
          <t>Medium (self-reported in faculty bio)</t>
        </is>
      </c>
      <c r="V2706" s="3" t="n"/>
      <c r="W2706" s="3" t="inlineStr">
        <is>
          <t>Building Group Rapport in Institutional Face-to-Face Interactions: An Exploration of Korean Language Classroom Discourse, International Journal of Arts, Humanities &amp; Social Science (IJAHSS), 2024, 5(10), pp. 52-65.</t>
        </is>
      </c>
      <c r="X2706" s="3" t="inlineStr"/>
      <c r="Y2706" s="3" t="inlineStr"/>
      <c r="Z2706" s="3" t="inlineStr"/>
      <c r="AA2706" s="3" t="inlineStr"/>
      <c r="AB2706" s="3" t="inlineStr"/>
      <c r="AC2706" s="3" t="inlineStr">
        <is>
          <t>School of Arts &amp; Sciences</t>
        </is>
      </c>
      <c r="AD2706" s="3" t="n"/>
      <c r="AE2706" s="3" t="inlineStr">
        <is>
          <t>No</t>
        </is>
      </c>
      <c r="AF2706" s="3" t="inlineStr"/>
      <c r="AG2706" s="4" t="inlineStr"/>
      <c r="AH2706" s="4" t="inlineStr"/>
      <c r="AI2706" s="4" t="inlineStr"/>
    </row>
    <row r="2707">
      <c r="A2707" s="3" t="inlineStr">
        <is>
          <t>ENT-0174</t>
        </is>
      </c>
      <c r="B2707" s="3" t="inlineStr">
        <is>
          <t>Smith</t>
        </is>
      </c>
      <c r="C2707" s="3" t="inlineStr">
        <is>
          <t>David</t>
        </is>
      </c>
      <c r="D2707" s="3" t="inlineStr">
        <is>
          <t>David Smith</t>
        </is>
      </c>
      <c r="E2707" s="3" t="inlineStr">
        <is>
          <t>Professor</t>
        </is>
      </c>
      <c r="F2707" s="3" t="inlineStr">
        <is>
          <t>NYC College of Technology</t>
        </is>
      </c>
      <c r="G2707" s="3" t="inlineStr">
        <is>
          <t>Entertainment Technology</t>
        </is>
      </c>
      <c r="H2707" s="3" t="inlineStr">
        <is>
          <t>DSmith@citytech.cuny.edu</t>
        </is>
      </c>
      <c r="I2707" s="3" t="inlineStr">
        <is>
          <t>Conference presentation</t>
        </is>
      </c>
      <c r="J2707" s="3" t="inlineStr">
        <is>
          <t>New control technologies for virtual orchestra playback</t>
        </is>
      </c>
      <c r="K2707" s="3" t="n">
        <v>2000</v>
      </c>
      <c r="L2707" s="3" t="inlineStr">
        <is>
          <t>The Journal of the Acoustical Society of America</t>
        </is>
      </c>
      <c r="M2707" s="3" t="inlineStr">
        <is>
          <t>David B. Smith; Kojiro Umezaki; Frederick W. Bianchi; Richard H. Campbell</t>
        </is>
      </c>
      <c r="N2707" s="3" t="inlineStr"/>
      <c r="O2707" s="3" t="n"/>
      <c r="P2707" s="3" t="inlineStr"/>
      <c r="Q2707" s="3" t="inlineStr">
        <is>
          <t>10.1121/1.4743398</t>
        </is>
      </c>
      <c r="R2707" s="3" t="inlineStr">
        <is>
          <t>https://doi.org/10.1121/1.4743398</t>
        </is>
      </c>
      <c r="S2707" s="3" t="inlineStr">
        <is>
          <t>OpenAlex</t>
        </is>
      </c>
      <c r="T2707" s="3" t="n">
        <v>1</v>
      </c>
      <c r="U2707" s="3" t="inlineStr">
        <is>
          <t>High (City Tech affiliation on paper)</t>
        </is>
      </c>
      <c r="V2707" s="3" t="n"/>
      <c r="W2707" s="3" t="inlineStr"/>
      <c r="X2707" s="3" t="inlineStr">
        <is>
          <t>A new software application running on the Linux operating system has been developed exclusively to support live performance by a virtual orchestra (VO). The core engine, which allows unlimited expansion, has a rich feature set including temporal flexibility, arbitrary performance navigation, printed score compliance, multiple input/output devices, and editing capability. The base configuration supports 64 MIDI channels and utilizes metaevent extensions to the MIDI 1.0 specification. MIDI files from multiple platforms can be imported. Considerable attention has been given to human factors in VO real-time music production with meaningful display screens and specialized keyboard designs resulting in a rapid and intuitive user learning curve. [Work supported by Realtime Music Solutions, L.L.C., New York.]</t>
        </is>
      </c>
      <c r="Y2707" s="3" t="inlineStr">
        <is>
          <t>OpenAlex</t>
        </is>
      </c>
      <c r="Z2707" s="3" t="inlineStr"/>
      <c r="AA2707" s="3" t="inlineStr">
        <is>
          <t>Not found</t>
        </is>
      </c>
      <c r="AB2707" s="3" t="inlineStr">
        <is>
          <t>closed</t>
        </is>
      </c>
      <c r="AC2707" s="3" t="inlineStr">
        <is>
          <t>School of Technology &amp; Design</t>
        </is>
      </c>
      <c r="AD2707" s="3" t="n">
        <v>0</v>
      </c>
      <c r="AE2707" s="3" t="inlineStr">
        <is>
          <t>No</t>
        </is>
      </c>
      <c r="AF2707" s="3" t="inlineStr"/>
      <c r="AG2707" s="4" t="inlineStr"/>
      <c r="AH2707" s="4" t="inlineStr"/>
      <c r="AI2707" s="4" t="inlineStr"/>
    </row>
    <row r="2708">
      <c r="A2708" s="3" t="inlineStr">
        <is>
          <t>ENT-0192</t>
        </is>
      </c>
      <c r="B2708" s="3" t="inlineStr">
        <is>
          <t>Smith</t>
        </is>
      </c>
      <c r="C2708" s="3" t="inlineStr">
        <is>
          <t>David</t>
        </is>
      </c>
      <c r="D2708" s="3" t="inlineStr">
        <is>
          <t>David Smith</t>
        </is>
      </c>
      <c r="E2708" s="3" t="inlineStr">
        <is>
          <t>Professor</t>
        </is>
      </c>
      <c r="F2708" s="3" t="inlineStr">
        <is>
          <t>NYC College of Technology</t>
        </is>
      </c>
      <c r="G2708" s="3" t="inlineStr">
        <is>
          <t>Entertainment Technology</t>
        </is>
      </c>
      <c r="H2708" s="3" t="inlineStr">
        <is>
          <t>DSmith@citytech.cuny.edu</t>
        </is>
      </c>
      <c r="I2708" s="3" t="inlineStr">
        <is>
          <t>Paper (venue type unclear)</t>
        </is>
      </c>
      <c r="J2708" s="3" t="inlineStr">
        <is>
          <t>Towards a New Form of Opera Production</t>
        </is>
      </c>
      <c r="K2708" s="3" t="n">
        <v>2003</v>
      </c>
      <c r="L2708" s="3" t="inlineStr">
        <is>
          <t>Publications and Research</t>
        </is>
      </c>
      <c r="M2708" s="3" t="inlineStr">
        <is>
          <t>Smith, David; Bianchi, Frederick</t>
        </is>
      </c>
      <c r="N2708" s="3" t="inlineStr"/>
      <c r="O2708" s="3" t="n"/>
      <c r="P2708" s="3" t="inlineStr"/>
      <c r="Q2708" s="3" t="inlineStr"/>
      <c r="R2708" s="3" t="inlineStr">
        <is>
          <t>https://academicworks.cuny.edu/ny_pubs/1258</t>
        </is>
      </c>
      <c r="S2708" s="3" t="inlineStr">
        <is>
          <t>CUNY Academic Works</t>
        </is>
      </c>
      <c r="T2708" s="3" t="n">
        <v>1</v>
      </c>
      <c r="U2708" s="3" t="inlineStr">
        <is>
          <t>High (in CUNY Academic Works)</t>
        </is>
      </c>
      <c r="V2708" s="3" t="n"/>
      <c r="W2708" s="3" t="inlineStr"/>
      <c r="X2708" s="3" t="inlineStr">
        <is>
          <t>Opera has historically been one of the most expensive and complex art forms to produce, limiting its accessibility and viability, especially for smaller companies and touring productions. This paper proposes a new model for opera production that utilizes emerging technologiesâsuch as synchronized digital music systems, real-time projection, and programmable lightingâto create high-quality operatic experiences at significantly reduced cost. By leveraging tools like the Sinfonia system for musical timing and dynamic visual elements controlled by digital protocols, opera can be made portable, repeatable, and customizable. The model aims not to replace traditional opera but to supplement it with efficient, flexible systems that enable greater outreach, artistic innovation, and financial sustainability.</t>
        </is>
      </c>
      <c r="Y2708" s="3" t="inlineStr">
        <is>
          <t>CUNY Academic Works</t>
        </is>
      </c>
      <c r="Z2708" s="3" t="inlineStr">
        <is>
          <t>https://academicworks.cuny.edu/context/ny_pubs/article/2289/viewcontent/TOWARDS_A_NEW_FORM_OF_OPERA_PRODUCTION.pdf</t>
        </is>
      </c>
      <c r="AA2708" s="3" t="inlineStr">
        <is>
          <t>PDF in CUNY Academic Works</t>
        </is>
      </c>
      <c r="AB2708" s="3" t="inlineStr"/>
      <c r="AC2708" s="3" t="inlineStr">
        <is>
          <t>School of Technology &amp; Design</t>
        </is>
      </c>
      <c r="AD2708" s="3" t="n"/>
      <c r="AE2708" s="3" t="inlineStr">
        <is>
          <t>No</t>
        </is>
      </c>
      <c r="AF2708" s="3" t="inlineStr"/>
      <c r="AG2708" s="4" t="inlineStr"/>
      <c r="AH2708" s="4" t="inlineStr"/>
      <c r="AI2708" s="4" t="inlineStr"/>
    </row>
    <row r="2709">
      <c r="A2709" s="3" t="inlineStr">
        <is>
          <t>ENT-0221</t>
        </is>
      </c>
      <c r="B2709" s="3" t="inlineStr">
        <is>
          <t>Wilson</t>
        </is>
      </c>
      <c r="C2709" s="3" t="inlineStr">
        <is>
          <t>Adam</t>
        </is>
      </c>
      <c r="D2709" s="3" t="inlineStr">
        <is>
          <t>Adam Wilson</t>
        </is>
      </c>
      <c r="E2709" s="3" t="inlineStr">
        <is>
          <t>Associate Professor</t>
        </is>
      </c>
      <c r="F2709" s="3" t="inlineStr">
        <is>
          <t>NYC College of Technology</t>
        </is>
      </c>
      <c r="G2709" s="3" t="inlineStr">
        <is>
          <t>Entertainment Technology</t>
        </is>
      </c>
      <c r="H2709" s="3" t="inlineStr">
        <is>
          <t>AWilson@citytech.cuny.edu</t>
        </is>
      </c>
      <c r="I2709" s="3" t="inlineStr">
        <is>
          <t>Paper (venue type unclear)</t>
        </is>
      </c>
      <c r="J2709" s="3" t="inlineStr">
        <is>
          <t>A Symbolic Sonification of L-Systems</t>
        </is>
      </c>
      <c r="K2709" s="3" t="n">
        <v>2009</v>
      </c>
      <c r="L2709" s="3" t="inlineStr">
        <is>
          <t>CUNY Academic Works (City University of New York)</t>
        </is>
      </c>
      <c r="M2709" s="3" t="inlineStr">
        <is>
          <t>Adam James Wilson</t>
        </is>
      </c>
      <c r="N2709" s="3" t="inlineStr"/>
      <c r="O2709" s="3" t="n"/>
      <c r="P2709" s="3" t="inlineStr"/>
      <c r="Q2709" s="3" t="inlineStr"/>
      <c r="R2709" s="3" t="inlineStr">
        <is>
          <t>https://openalex.org/W2406192348</t>
        </is>
      </c>
      <c r="S2709" s="3" t="inlineStr">
        <is>
          <t>OpenAlex; CUNY Academic Works</t>
        </is>
      </c>
      <c r="T2709" s="3" t="n">
        <v>2</v>
      </c>
      <c r="U2709" s="3" t="inlineStr">
        <is>
          <t>High (City Tech affiliation on paper); 2 sources</t>
        </is>
      </c>
      <c r="V2709" s="3" t="n"/>
      <c r="W2709" s="3" t="inlineStr"/>
      <c r="X2709" s="3" t="inlineStr">
        <is>
          <t>This paper describes a simple technique for the sonification of branching structures in plants. The example is intended to illustrate a qualitative definition of best practices for sonification aimed at the production of musical material. Visually manifest results of tree growth are modelled and subsequently mapped to pitch, time, and amplitude. Sample results are provided in symbolic music notation.</t>
        </is>
      </c>
      <c r="Y2709" s="3" t="inlineStr">
        <is>
          <t>OpenAlex</t>
        </is>
      </c>
      <c r="Z2709" s="3" t="inlineStr">
        <is>
          <t>https://academicworks.cuny.edu/cgi/viewcontent.cgi?article=1124&amp;context=ny_pubs</t>
        </is>
      </c>
      <c r="AA2709" s="3" t="inlineStr">
        <is>
          <t>Open-access PDF (via OpenAlex)</t>
        </is>
      </c>
      <c r="AB2709" s="3" t="inlineStr">
        <is>
          <t>green</t>
        </is>
      </c>
      <c r="AC2709" s="3" t="inlineStr">
        <is>
          <t>School of Technology &amp; Design</t>
        </is>
      </c>
      <c r="AD2709" s="3" t="n">
        <v>5</v>
      </c>
      <c r="AE2709" s="3" t="inlineStr">
        <is>
          <t>No</t>
        </is>
      </c>
      <c r="AF2709" s="3" t="inlineStr"/>
      <c r="AG2709" s="4" t="inlineStr"/>
      <c r="AH2709" s="4" t="inlineStr"/>
      <c r="AI2709" s="4" t="inlineStr"/>
    </row>
    <row r="2710">
      <c r="A2710" s="3" t="inlineStr">
        <is>
          <t>ENT-0228</t>
        </is>
      </c>
      <c r="B2710" s="3" t="inlineStr">
        <is>
          <t>Wilson</t>
        </is>
      </c>
      <c r="C2710" s="3" t="inlineStr">
        <is>
          <t>Adam</t>
        </is>
      </c>
      <c r="D2710" s="3" t="inlineStr">
        <is>
          <t>Adam Wilson</t>
        </is>
      </c>
      <c r="E2710" s="3" t="inlineStr">
        <is>
          <t>Associate Professor</t>
        </is>
      </c>
      <c r="F2710" s="3" t="inlineStr">
        <is>
          <t>NYC College of Technology</t>
        </is>
      </c>
      <c r="G2710" s="3" t="inlineStr">
        <is>
          <t>Entertainment Technology</t>
        </is>
      </c>
      <c r="H2710" s="3" t="inlineStr">
        <is>
          <t>AWilson@citytech.cuny.edu</t>
        </is>
      </c>
      <c r="I2710" s="3" t="inlineStr">
        <is>
          <t>Paper (venue type unclear)</t>
        </is>
      </c>
      <c r="J2710" s="3" t="inlineStr">
        <is>
          <t>Flocking in the Time-Dissonance Plane</t>
        </is>
      </c>
      <c r="K2710" s="3" t="n">
        <v>2009</v>
      </c>
      <c r="L2710" s="3" t="inlineStr">
        <is>
          <t>CUNY Academic Works (City University of New York)</t>
        </is>
      </c>
      <c r="M2710" s="3" t="inlineStr">
        <is>
          <t>Adam James Wilson</t>
        </is>
      </c>
      <c r="N2710" s="3" t="inlineStr"/>
      <c r="O2710" s="3" t="n"/>
      <c r="P2710" s="3" t="inlineStr"/>
      <c r="Q2710" s="3" t="inlineStr"/>
      <c r="R2710" s="3" t="inlineStr">
        <is>
          <t>https://openalex.org/W2404681929</t>
        </is>
      </c>
      <c r="S2710" s="3" t="inlineStr">
        <is>
          <t>OpenAlex; CUNY Academic Works</t>
        </is>
      </c>
      <c r="T2710" s="3" t="n">
        <v>2</v>
      </c>
      <c r="U2710" s="3" t="inlineStr">
        <is>
          <t>High (City Tech affiliation on paper); 2 sources</t>
        </is>
      </c>
      <c r="V2710" s="3" t="n"/>
      <c r="W2710" s="3" t="inlineStr"/>
      <c r="X2710" s="3" t="inlineStr">
        <is>
          <t>This paper describes a technique for the sonification of an idealized model of the flocking behavior of birds, fish, and insects. Flocking agents are represented by pitches that move through time to produce chords of variable dissonance. The objective of each agent is to move toward more consonant chord formations with other agents. The output of the sonification is intended to provide material for use in musical composition.</t>
        </is>
      </c>
      <c r="Y2710" s="3" t="inlineStr">
        <is>
          <t>OpenAlex</t>
        </is>
      </c>
      <c r="Z2710" s="3" t="inlineStr">
        <is>
          <t>https://academicworks.cuny.edu/ny_pubs/124</t>
        </is>
      </c>
      <c r="AA2710" s="3" t="inlineStr">
        <is>
          <t>Open-access PDF (via OpenAlex)</t>
        </is>
      </c>
      <c r="AB2710" s="3" t="inlineStr">
        <is>
          <t>green</t>
        </is>
      </c>
      <c r="AC2710" s="3" t="inlineStr">
        <is>
          <t>School of Technology &amp; Design</t>
        </is>
      </c>
      <c r="AD2710" s="3" t="n">
        <v>0</v>
      </c>
      <c r="AE2710" s="3" t="inlineStr">
        <is>
          <t>No</t>
        </is>
      </c>
      <c r="AF2710" s="3" t="inlineStr"/>
      <c r="AG2710" s="4" t="inlineStr"/>
      <c r="AH2710" s="4" t="inlineStr"/>
      <c r="AI2710" s="4" t="inlineStr"/>
    </row>
    <row r="2711">
      <c r="A2711" s="3" t="inlineStr">
        <is>
          <t>ENT-0231</t>
        </is>
      </c>
      <c r="B2711" s="3" t="inlineStr">
        <is>
          <t>Smith</t>
        </is>
      </c>
      <c r="C2711" s="3" t="inlineStr">
        <is>
          <t>David</t>
        </is>
      </c>
      <c r="D2711" s="3" t="inlineStr">
        <is>
          <t>David Smith</t>
        </is>
      </c>
      <c r="E2711" s="3" t="inlineStr">
        <is>
          <t>Professor</t>
        </is>
      </c>
      <c r="F2711" s="3" t="inlineStr">
        <is>
          <t>NYC College of Technology</t>
        </is>
      </c>
      <c r="G2711" s="3" t="inlineStr">
        <is>
          <t>Entertainment Technology</t>
        </is>
      </c>
      <c r="H2711" s="3" t="inlineStr">
        <is>
          <t>DSmith@citytech.cuny.edu</t>
        </is>
      </c>
      <c r="I2711" s="3" t="inlineStr">
        <is>
          <t>Conference paper</t>
        </is>
      </c>
      <c r="J2711" s="3" t="inlineStr">
        <is>
          <t>Modeling and simulation of 3-D virtual cell as a game</t>
        </is>
      </c>
      <c r="K2711" s="3" t="n">
        <v>2009</v>
      </c>
      <c r="L2711" s="3" t="inlineStr">
        <is>
          <t>Summer Computer Simulation Conference</t>
        </is>
      </c>
      <c r="M2711" s="3" t="inlineStr">
        <is>
          <t>Isaac Barjis; Wallied Samarrai; David B. Smith</t>
        </is>
      </c>
      <c r="N2711" s="3" t="inlineStr"/>
      <c r="O2711" s="3" t="n"/>
      <c r="P2711" s="3" t="inlineStr"/>
      <c r="Q2711" s="3" t="inlineStr">
        <is>
          <t>10.5555/2349508.2349511</t>
        </is>
      </c>
      <c r="R2711" s="3" t="inlineStr">
        <is>
          <t>https://doi.org/10.5555/2349508.2349511</t>
        </is>
      </c>
      <c r="S2711" s="3" t="inlineStr">
        <is>
          <t>OpenAlex</t>
        </is>
      </c>
      <c r="T2711" s="3" t="n">
        <v>1</v>
      </c>
      <c r="U2711" s="3" t="inlineStr">
        <is>
          <t>High (City Tech affiliation on paper)</t>
        </is>
      </c>
      <c r="V2711" s="3" t="n"/>
      <c r="W2711" s="3" t="inlineStr"/>
      <c r="X2711" s="3" t="inlineStr">
        <is>
          <t>Virtual worlds, especially Second Life, play an increasingly important role in the development of innovative and effective teaching and learning strategies. In this paper we use Second Life as a modeling tool and platform to design, build and simulate a virtual 3- D cell, and laboratory setting. A cell is a highly complex factory that organizes thousands of different molecules to perform specialized functions. Advances in biological sciences have allowed biologists to catalog a wealth of data on the structure of cells and cellular components such as mitochondria, nucleus and so on. There are many animations and digital movies that show these structures and activities. However there is no 3- D virtual cell that would allow the user to enter the cell and observe the arrangements and organization of organelles, stop by any organelle, ask questions and interact with the organelle as one would do in a video game. This paper will also discuss how objects were created, textures were mapped and video streams were implemented to enhance the learning process.</t>
        </is>
      </c>
      <c r="Y2711" s="3" t="inlineStr">
        <is>
          <t>OpenAlex</t>
        </is>
      </c>
      <c r="Z2711" s="3" t="inlineStr"/>
      <c r="AA2711" s="3" t="inlineStr">
        <is>
          <t>Not found</t>
        </is>
      </c>
      <c r="AB2711" s="3" t="inlineStr">
        <is>
          <t>closed</t>
        </is>
      </c>
      <c r="AC2711" s="3" t="inlineStr">
        <is>
          <t>School of Technology &amp; Design</t>
        </is>
      </c>
      <c r="AD2711" s="3" t="n">
        <v>0</v>
      </c>
      <c r="AE2711" s="3" t="inlineStr">
        <is>
          <t>No</t>
        </is>
      </c>
      <c r="AF2711" s="3" t="inlineStr"/>
      <c r="AG2711" s="4" t="inlineStr"/>
      <c r="AH2711" s="4" t="inlineStr"/>
      <c r="AI2711" s="4" t="inlineStr"/>
    </row>
    <row r="2712">
      <c r="A2712" s="3" t="inlineStr">
        <is>
          <t>ENT-0238</t>
        </is>
      </c>
      <c r="B2712" s="3" t="inlineStr">
        <is>
          <t>Smith</t>
        </is>
      </c>
      <c r="C2712" s="3" t="inlineStr">
        <is>
          <t>David</t>
        </is>
      </c>
      <c r="D2712" s="3" t="inlineStr">
        <is>
          <t>David Smith</t>
        </is>
      </c>
      <c r="E2712" s="3" t="inlineStr">
        <is>
          <t>Professor</t>
        </is>
      </c>
      <c r="F2712" s="3" t="inlineStr">
        <is>
          <t>NYC College of Technology</t>
        </is>
      </c>
      <c r="G2712" s="3" t="inlineStr">
        <is>
          <t>Entertainment Technology</t>
        </is>
      </c>
      <c r="H2712" s="3" t="inlineStr">
        <is>
          <t>DSmith@citytech.cuny.edu</t>
        </is>
      </c>
      <c r="I2712" s="3" t="inlineStr">
        <is>
          <t>Conference paper</t>
        </is>
      </c>
      <c r="J2712" s="3" t="inlineStr">
        <is>
          <t>Modeling and simulation of cellular transport mechanism as a game</t>
        </is>
      </c>
      <c r="K2712" s="3" t="n">
        <v>2010</v>
      </c>
      <c r="L2712" s="3" t="inlineStr">
        <is>
          <t>Summer Computer Simulation Conference</t>
        </is>
      </c>
      <c r="M2712" s="3" t="inlineStr">
        <is>
          <t>Isaac Barjis; David B. Smith; Walied Samarrai</t>
        </is>
      </c>
      <c r="N2712" s="3" t="inlineStr"/>
      <c r="O2712" s="3" t="n"/>
      <c r="P2712" s="3" t="inlineStr"/>
      <c r="Q2712" s="3" t="inlineStr">
        <is>
          <t>10.5555/1999416.1999482</t>
        </is>
      </c>
      <c r="R2712" s="3" t="inlineStr">
        <is>
          <t>https://doi.org/10.5555/1999416.1999482</t>
        </is>
      </c>
      <c r="S2712" s="3" t="inlineStr">
        <is>
          <t>OpenAlex</t>
        </is>
      </c>
      <c r="T2712" s="3" t="n">
        <v>1</v>
      </c>
      <c r="U2712" s="3" t="inlineStr">
        <is>
          <t>High (City Tech affiliation on paper)</t>
        </is>
      </c>
      <c r="V2712" s="3" t="n"/>
      <c r="W2712" s="3" t="inlineStr"/>
      <c r="X2712" s="3" t="inlineStr">
        <is>
          <t>Exploring games and education is inherently controversial. Games are typically associated with play and it is not considered for education. However the notion of using games for learning causes some to cringe, others to leap for joy, and many to ask questions about this learning medium. Virtual worlds, especially Second Life, play an increasingly important role in the development of innovative and effective teaching and learning strategies. A cell is a highly complex factory that organizes thousands of different molecules to perform specialized functions. However it is always a challenge to teach students how small hydrophobic molecules, ions, water and large polar molecules enter or exit the cell. To overcome this challenge we used Second Life as modeling tool and platform to model, simulate and create a semi-permeable cell membrane that would enable students to select a molecule that they want to be and find how they could enter the cell. There are many animations and digital movies that show diffusion, osmosis and active transportation across cellular membrane. However there is no 3-D virtual cell that would allow the user to enter the cell and observe the arrangements and organization of organelles, to find a way of entering the cell. This paper will discuss how objects were created, textures were mapped and video streams were implemented to enhance learning process.</t>
        </is>
      </c>
      <c r="Y2712" s="3" t="inlineStr">
        <is>
          <t>OpenAlex</t>
        </is>
      </c>
      <c r="Z2712" s="3" t="inlineStr"/>
      <c r="AA2712" s="3" t="inlineStr">
        <is>
          <t>Not found</t>
        </is>
      </c>
      <c r="AB2712" s="3" t="inlineStr">
        <is>
          <t>closed</t>
        </is>
      </c>
      <c r="AC2712" s="3" t="inlineStr">
        <is>
          <t>School of Technology &amp; Design</t>
        </is>
      </c>
      <c r="AD2712" s="3" t="n">
        <v>0</v>
      </c>
      <c r="AE2712" s="3" t="inlineStr">
        <is>
          <t>No</t>
        </is>
      </c>
      <c r="AF2712" s="3" t="inlineStr"/>
      <c r="AG2712" s="4" t="inlineStr"/>
      <c r="AH2712" s="4" t="inlineStr"/>
      <c r="AI2712" s="4" t="inlineStr"/>
    </row>
    <row r="2713">
      <c r="A2713" s="3" t="inlineStr">
        <is>
          <t>ENT-0240</t>
        </is>
      </c>
      <c r="B2713" s="3" t="inlineStr">
        <is>
          <t>Smith</t>
        </is>
      </c>
      <c r="C2713" s="3" t="inlineStr">
        <is>
          <t>David</t>
        </is>
      </c>
      <c r="D2713" s="3" t="inlineStr">
        <is>
          <t>David Smith</t>
        </is>
      </c>
      <c r="E2713" s="3" t="inlineStr">
        <is>
          <t>Professor</t>
        </is>
      </c>
      <c r="F2713" s="3" t="inlineStr">
        <is>
          <t>NYC College of Technology</t>
        </is>
      </c>
      <c r="G2713" s="3" t="inlineStr">
        <is>
          <t>Entertainment Technology</t>
        </is>
      </c>
      <c r="H2713" s="3" t="inlineStr">
        <is>
          <t>DSmith@citytech.cuny.edu</t>
        </is>
      </c>
      <c r="I2713" s="3" t="inlineStr">
        <is>
          <t>Conference paper</t>
        </is>
      </c>
      <c r="J2713" s="3" t="inlineStr">
        <is>
          <t>Using Technology to Teach Technology at a College of Technology</t>
        </is>
      </c>
      <c r="K2713" s="3" t="n">
        <v>2010</v>
      </c>
      <c r="L2713" s="3" t="inlineStr">
        <is>
          <t>EdMedia: World Conference on Educational Media and Technology</t>
        </is>
      </c>
      <c r="M2713" s="3" t="inlineStr">
        <is>
          <t>David B. Smith; Reneta Lansiquot</t>
        </is>
      </c>
      <c r="N2713" s="3" t="inlineStr"/>
      <c r="O2713" s="3" t="n"/>
      <c r="P2713" s="3" t="inlineStr"/>
      <c r="Q2713" s="3" t="inlineStr"/>
      <c r="R2713" s="3" t="inlineStr">
        <is>
          <t>https://openalex.org/W2270044345</t>
        </is>
      </c>
      <c r="S2713" s="3" t="inlineStr">
        <is>
          <t>OpenAlex</t>
        </is>
      </c>
      <c r="T2713" s="3" t="n">
        <v>1</v>
      </c>
      <c r="U2713" s="3" t="inlineStr">
        <is>
          <t>High (City Tech affiliation on paper)</t>
        </is>
      </c>
      <c r="V2713" s="3" t="n"/>
      <c r="W2713" s="3" t="inlineStr"/>
      <c r="X2713" s="3" t="inlineStr"/>
      <c r="Y2713" s="3" t="inlineStr"/>
      <c r="Z2713" s="3" t="inlineStr"/>
      <c r="AA2713" s="3" t="inlineStr">
        <is>
          <t>Not found</t>
        </is>
      </c>
      <c r="AB2713" s="3" t="inlineStr">
        <is>
          <t>closed</t>
        </is>
      </c>
      <c r="AC2713" s="3" t="inlineStr">
        <is>
          <t>School of Technology &amp; Design</t>
        </is>
      </c>
      <c r="AD2713" s="3" t="n">
        <v>1</v>
      </c>
      <c r="AE2713" s="3" t="inlineStr">
        <is>
          <t>No</t>
        </is>
      </c>
      <c r="AF2713" s="3" t="inlineStr"/>
      <c r="AG2713" s="4" t="inlineStr"/>
      <c r="AH2713" s="4" t="inlineStr"/>
      <c r="AI2713" s="4" t="inlineStr"/>
    </row>
    <row r="2714">
      <c r="A2714" s="3" t="inlineStr">
        <is>
          <t>ENT-0251</t>
        </is>
      </c>
      <c r="B2714" s="3" t="inlineStr">
        <is>
          <t>Wilson</t>
        </is>
      </c>
      <c r="C2714" s="3" t="inlineStr">
        <is>
          <t>Adam</t>
        </is>
      </c>
      <c r="D2714" s="3" t="inlineStr">
        <is>
          <t>Adam Wilson</t>
        </is>
      </c>
      <c r="E2714" s="3" t="inlineStr">
        <is>
          <t>Associate Professor</t>
        </is>
      </c>
      <c r="F2714" s="3" t="inlineStr">
        <is>
          <t>NYC College of Technology</t>
        </is>
      </c>
      <c r="G2714" s="3" t="inlineStr">
        <is>
          <t>Entertainment Technology</t>
        </is>
      </c>
      <c r="H2714" s="3" t="inlineStr">
        <is>
          <t>AWilson@citytech.cuny.edu</t>
        </is>
      </c>
      <c r="I2714" s="3" t="inlineStr">
        <is>
          <t>Grant</t>
        </is>
      </c>
      <c r="J2714" s="3" t="inlineStr">
        <is>
          <t>Center for Performative Design and Engineering Technology: Pioneering Performative Processes in Design and Engineering Technology Education</t>
        </is>
      </c>
      <c r="K2714" s="3" t="n">
        <v>2012</v>
      </c>
      <c r="L2714" s="3" t="inlineStr">
        <is>
          <t>NSF: S-STEM-Schlr Sci Tech Eng&amp;Math, TUES-Type 1 Project</t>
        </is>
      </c>
      <c r="M2714" s="3" t="inlineStr">
        <is>
          <t>Anne Leonhardt; John McCullough; Adam Wilson; Iem Heng (Former); Anne Leonhardt (Former)</t>
        </is>
      </c>
      <c r="N2714" s="3" t="inlineStr">
        <is>
          <t>Co-PI</t>
        </is>
      </c>
      <c r="O2714" s="3" t="n">
        <v>199820</v>
      </c>
      <c r="P2714" s="3" t="inlineStr">
        <is>
          <t>1141234</t>
        </is>
      </c>
      <c r="Q2714" s="3" t="inlineStr"/>
      <c r="R2714" s="3" t="inlineStr">
        <is>
          <t>https://www.nsf.gov/awardsearch/showAward?AWD_ID=1141234</t>
        </is>
      </c>
      <c r="S2714" s="3" t="inlineStr">
        <is>
          <t>NSF</t>
        </is>
      </c>
      <c r="T2714" s="3" t="n">
        <v>1</v>
      </c>
      <c r="U2714" s="3" t="inlineStr">
        <is>
          <t>High (NSF award to City Tech)</t>
        </is>
      </c>
      <c r="V2714" s="3" t="n"/>
      <c r="W2714" s="3" t="inlineStr"/>
      <c r="X2714" s="3" t="inlineStr">
        <is>
          <t>The School of Technology and Design at New York City College of Technology proposes to create a new Center for Performative Design and Engineering Technology that will pioneer performative design education. The project takes as its inspiration the broad focus on laboratory-based learning that brings technological education to a higher level of integration and broader faculty engagement across an entire division. The Center will become the focus of interdisciplinary project-based learning for faculty and students from its nine constituent departments where they will conduct research projects using state-of-the-art technologies in cross-cutting applications that mirror industry practice. The project will produce a laboratory design to support interdisciplinary research by configuring equipment and instrumentation for optimal collaborative use. A faculty team will create a web-based tutorial system for asynchronous learning to accompany interdisciplinary applications of cutting-edge technology. They will also design a new interdisciplinary capstone course and four cross-disciplinary projects for baccalaureate-level students.
This project will provide a model for other institutions with similar programs to emulate.  By bringing project-based interdisciplinary team collaborations to the fore, the project will contribute to an on-going paradigm shift in the way engineering design is taught. The project will also broaden participation since New York City College of Technology serves a high percentage of underrepresented minority students and is one of the nation's top producers of underrepresented minority associate degree graduates in STEM fields.</t>
        </is>
      </c>
      <c r="Y2714" s="3" t="inlineStr">
        <is>
          <t>NSF</t>
        </is>
      </c>
      <c r="Z2714" s="3" t="inlineStr"/>
      <c r="AA2714" s="3" t="inlineStr"/>
      <c r="AB2714" s="3" t="inlineStr"/>
      <c r="AC2714" s="3" t="inlineStr">
        <is>
          <t>School of Technology &amp; Design</t>
        </is>
      </c>
      <c r="AD2714" s="3" t="n"/>
      <c r="AE2714" s="3" t="inlineStr">
        <is>
          <t>No</t>
        </is>
      </c>
      <c r="AF2714" s="3" t="inlineStr"/>
      <c r="AG2714" s="4" t="inlineStr"/>
      <c r="AH2714" s="4" t="inlineStr"/>
      <c r="AI2714" s="4" t="inlineStr"/>
    </row>
    <row r="2715">
      <c r="A2715" s="3" t="inlineStr">
        <is>
          <t>ENT-0252</t>
        </is>
      </c>
      <c r="B2715" s="3" t="inlineStr">
        <is>
          <t>McCullough</t>
        </is>
      </c>
      <c r="C2715" s="3" t="inlineStr">
        <is>
          <t>John</t>
        </is>
      </c>
      <c r="D2715" s="3" t="inlineStr">
        <is>
          <t>John McCullough</t>
        </is>
      </c>
      <c r="E2715" s="3" t="inlineStr">
        <is>
          <t>Associate Professor</t>
        </is>
      </c>
      <c r="F2715" s="3" t="inlineStr">
        <is>
          <t>NYC College of Technology</t>
        </is>
      </c>
      <c r="G2715" s="3" t="inlineStr">
        <is>
          <t>Entertainment Technology</t>
        </is>
      </c>
      <c r="H2715" s="3" t="inlineStr">
        <is>
          <t>JMccullough@citytech.cuny.edu</t>
        </is>
      </c>
      <c r="I2715" s="3" t="inlineStr">
        <is>
          <t>Grant</t>
        </is>
      </c>
      <c r="J2715" s="3" t="inlineStr">
        <is>
          <t>Center for Performative Design and Engineering Technology: Pioneering Performative Processes in Design and Engineering Technology Education</t>
        </is>
      </c>
      <c r="K2715" s="3" t="n">
        <v>2012</v>
      </c>
      <c r="L2715" s="3" t="inlineStr">
        <is>
          <t>NSF: S-STEM-Schlr Sci Tech Eng&amp;Math, TUES-Type 1 Project</t>
        </is>
      </c>
      <c r="M2715" s="3" t="inlineStr">
        <is>
          <t>Anne Leonhardt; John McCullough; Adam Wilson; Iem Heng (Former); Anne Leonhardt (Former)</t>
        </is>
      </c>
      <c r="N2715" s="3" t="inlineStr">
        <is>
          <t>Co-PI</t>
        </is>
      </c>
      <c r="O2715" s="3" t="n">
        <v>199820</v>
      </c>
      <c r="P2715" s="3" t="inlineStr">
        <is>
          <t>1141234</t>
        </is>
      </c>
      <c r="Q2715" s="3" t="inlineStr"/>
      <c r="R2715" s="3" t="inlineStr">
        <is>
          <t>https://www.nsf.gov/awardsearch/showAward?AWD_ID=1141234</t>
        </is>
      </c>
      <c r="S2715" s="3" t="inlineStr">
        <is>
          <t>NSF</t>
        </is>
      </c>
      <c r="T2715" s="3" t="n">
        <v>1</v>
      </c>
      <c r="U2715" s="3" t="inlineStr">
        <is>
          <t>High (NSF award to City Tech)</t>
        </is>
      </c>
      <c r="V2715" s="3" t="n"/>
      <c r="W2715" s="3" t="inlineStr"/>
      <c r="X2715" s="3" t="inlineStr">
        <is>
          <t>The School of Technology and Design at New York City College of Technology proposes to create a new Center for Performative Design and Engineering Technology that will pioneer performative design education. The project takes as its inspiration the broad focus on laboratory-based learning that brings technological education to a higher level of integration and broader faculty engagement across an entire division. The Center will become the focus of interdisciplinary project-based learning for faculty and students from its nine constituent departments where they will conduct research projects using state-of-the-art technologies in cross-cutting applications that mirror industry practice. The project will produce a laboratory design to support interdisciplinary research by configuring equipment and instrumentation for optimal collaborative use. A faculty team will create a web-based tutorial system for asynchronous learning to accompany interdisciplinary applications of cutting-edge technology. They will also design a new interdisciplinary capstone course and four cross-disciplinary projects for baccalaureate-level students.
This project will provide a model for other institutions with similar programs to emulate.  By bringing project-based interdisciplinary team collaborations to the fore, the project will contribute to an on-going paradigm shift in the way engineering design is taught. The project will also broaden participation since New York City College of Technology serves a high percentage of underrepresented minority students and is one of the nation's top producers of underrepresented minority associate degree graduates in STEM fields.</t>
        </is>
      </c>
      <c r="Y2715" s="3" t="inlineStr">
        <is>
          <t>NSF</t>
        </is>
      </c>
      <c r="Z2715" s="3" t="inlineStr"/>
      <c r="AA2715" s="3" t="inlineStr"/>
      <c r="AB2715" s="3" t="inlineStr"/>
      <c r="AC2715" s="3" t="inlineStr">
        <is>
          <t>School of Technology &amp; Design</t>
        </is>
      </c>
      <c r="AD2715" s="3" t="n"/>
      <c r="AE2715" s="3" t="inlineStr">
        <is>
          <t>No</t>
        </is>
      </c>
      <c r="AF2715" s="3" t="inlineStr"/>
      <c r="AG2715" s="4" t="inlineStr"/>
      <c r="AH2715" s="4" t="inlineStr"/>
      <c r="AI2715" s="4" t="inlineStr"/>
    </row>
    <row r="2716">
      <c r="A2716" s="3" t="inlineStr">
        <is>
          <t>ENT-0253</t>
        </is>
      </c>
      <c r="B2716" s="3" t="inlineStr">
        <is>
          <t>Wilson</t>
        </is>
      </c>
      <c r="C2716" s="3" t="inlineStr">
        <is>
          <t>Adam</t>
        </is>
      </c>
      <c r="D2716" s="3" t="inlineStr">
        <is>
          <t>Adam Wilson</t>
        </is>
      </c>
      <c r="E2716" s="3" t="inlineStr">
        <is>
          <t>Associate Professor</t>
        </is>
      </c>
      <c r="F2716" s="3" t="inlineStr">
        <is>
          <t>NYC College of Technology</t>
        </is>
      </c>
      <c r="G2716" s="3" t="inlineStr">
        <is>
          <t>Entertainment Technology</t>
        </is>
      </c>
      <c r="H2716" s="3" t="inlineStr">
        <is>
          <t>AWilson@citytech.cuny.edu</t>
        </is>
      </c>
      <c r="I2716" s="3" t="inlineStr">
        <is>
          <t>Paper (venue type unclear)</t>
        </is>
      </c>
      <c r="J2716" s="3" t="inlineStr">
        <is>
          <t>Cross-talk: A Shared Parameter Space for Gesturally Extended Human/Machine Improvisation</t>
        </is>
      </c>
      <c r="K2716" s="3" t="n">
        <v>2012</v>
      </c>
      <c r="L2716" s="3" t="inlineStr">
        <is>
          <t>CUNY Academic Works (City University of New York)</t>
        </is>
      </c>
      <c r="M2716" s="3" t="inlineStr">
        <is>
          <t>William Brent; Adam James Wilson</t>
        </is>
      </c>
      <c r="N2716" s="3" t="inlineStr"/>
      <c r="O2716" s="3" t="n"/>
      <c r="P2716" s="3" t="inlineStr"/>
      <c r="Q2716" s="3" t="inlineStr"/>
      <c r="R2716" s="3" t="inlineStr">
        <is>
          <t>https://openalex.org/W2767400287</t>
        </is>
      </c>
      <c r="S2716" s="3" t="inlineStr">
        <is>
          <t>OpenAlex; CUNY Academic Works</t>
        </is>
      </c>
      <c r="T2716" s="3" t="n">
        <v>2</v>
      </c>
      <c r="U2716" s="3" t="inlineStr">
        <is>
          <t>High (City Tech affiliation on paper); 2 sources</t>
        </is>
      </c>
      <c r="V2716" s="3" t="n"/>
      <c r="W2716" s="3" t="inlineStr"/>
      <c r="X2716" s="3" t="inlineStr">
        <is>
          <t>This paper describes Cross-talk, a piece of music and performance system for two instruments augmented with infrared motion-tracking capability, and an artificial software improviser. Cross-talk was commissioned by the Ammerman Center for Arts and Technology at Connecticut College, for the 13th Biennial Symposium on Arts and Technology. The work is part of an ongoing collaboration focused on developing integrated hardware and software performance systems to extend the timbral and expressive capabilities of traditional musical instruments and to generate musical structure in response to information retrieved from human performers in real-time. Artistic motivations and prior related work are presented here, along with a summary of the programmatic narrative behind Cross-talk and an accompanying qualitative description of the piece. Technical details are provided for important components of the work, including the Gesturally Extended Piano and the “factorOracle” software module, which is used to facilitate the system's machine improvisation capability.</t>
        </is>
      </c>
      <c r="Y2716" s="3" t="inlineStr">
        <is>
          <t>OpenAlex</t>
        </is>
      </c>
      <c r="Z2716" s="3" t="inlineStr">
        <is>
          <t>https://academicworks.cuny.edu/context/ny_pubs/article/1126/viewcontent/Brent_and_Wilson_Cross_talk.pdf</t>
        </is>
      </c>
      <c r="AA2716" s="3" t="inlineStr">
        <is>
          <t>Not found</t>
        </is>
      </c>
      <c r="AB2716" s="3" t="inlineStr">
        <is>
          <t>closed</t>
        </is>
      </c>
      <c r="AC2716" s="3" t="inlineStr">
        <is>
          <t>School of Technology &amp; Design</t>
        </is>
      </c>
      <c r="AD2716" s="3" t="n">
        <v>1</v>
      </c>
      <c r="AE2716" s="3" t="inlineStr">
        <is>
          <t>No</t>
        </is>
      </c>
      <c r="AF2716" s="3" t="inlineStr"/>
      <c r="AG2716" s="4" t="inlineStr"/>
      <c r="AH2716" s="4" t="inlineStr"/>
      <c r="AI2716" s="4" t="inlineStr"/>
    </row>
    <row r="2717">
      <c r="A2717" s="3" t="inlineStr">
        <is>
          <t>ENT-0256</t>
        </is>
      </c>
      <c r="B2717" s="3" t="inlineStr">
        <is>
          <t>Brandt</t>
        </is>
      </c>
      <c r="C2717" s="3" t="inlineStr">
        <is>
          <t>Susan</t>
        </is>
      </c>
      <c r="D2717" s="3" t="inlineStr">
        <is>
          <t>Susan Brandt</t>
        </is>
      </c>
      <c r="E2717" s="3" t="inlineStr">
        <is>
          <t>Chair</t>
        </is>
      </c>
      <c r="F2717" s="3" t="inlineStr">
        <is>
          <t>NYC College of Technology</t>
        </is>
      </c>
      <c r="G2717" s="3" t="inlineStr">
        <is>
          <t>Entertainment Technology</t>
        </is>
      </c>
      <c r="H2717" s="3" t="inlineStr">
        <is>
          <t>SBrandt@citytech.cuny.edu</t>
        </is>
      </c>
      <c r="I2717" s="3" t="inlineStr">
        <is>
          <t>Book chapter</t>
        </is>
      </c>
      <c r="J2717" s="3" t="inlineStr">
        <is>
          <t>Mentoring Students in a Collaborative Team Environment of Live Performance Production</t>
        </is>
      </c>
      <c r="K2717" s="3" t="n">
        <v>2012</v>
      </c>
      <c r="L2717" s="3" t="inlineStr">
        <is>
          <t>SensePublishers eBooks</t>
        </is>
      </c>
      <c r="M2717" s="3" t="inlineStr">
        <is>
          <t>Susan Brandt</t>
        </is>
      </c>
      <c r="N2717" s="3" t="inlineStr"/>
      <c r="O2717" s="3" t="n"/>
      <c r="P2717" s="3" t="inlineStr"/>
      <c r="Q2717" s="3" t="inlineStr">
        <is>
          <t>10.1007/978-94-6091-870-4_10</t>
        </is>
      </c>
      <c r="R2717" s="3" t="inlineStr">
        <is>
          <t>https://doi.org/10.1007/978-94-6091-870-4_10</t>
        </is>
      </c>
      <c r="S2717" s="3" t="inlineStr">
        <is>
          <t>OpenAlex</t>
        </is>
      </c>
      <c r="T2717" s="3" t="n">
        <v>1</v>
      </c>
      <c r="U2717" s="3" t="inlineStr">
        <is>
          <t>High (City Tech affiliation on paper)</t>
        </is>
      </c>
      <c r="V2717" s="3" t="n"/>
      <c r="W2717" s="3" t="inlineStr"/>
      <c r="X2717" s="3" t="inlineStr">
        <is>
          <t>Teaching students to think and work in a collaborative team environment can be frustrating, inspiring and elusive. In a live performance environment the students are put in the position of having to make decisions as part of a team. The domain is a fast paced goal oriented environment. The plan is to teach a group to become a collaborative team. As an educator I became entranced with Dr.Benjamin Mays’ prayer poem. These keywords were added by machine and not by the authors. This process is experimental and the keywords may be updated as the learning algorithm improves.</t>
        </is>
      </c>
      <c r="Y2717" s="3" t="inlineStr">
        <is>
          <t>OpenAlex</t>
        </is>
      </c>
      <c r="Z2717" s="3" t="inlineStr"/>
      <c r="AA2717" s="3" t="inlineStr">
        <is>
          <t>Not found</t>
        </is>
      </c>
      <c r="AB2717" s="3" t="inlineStr">
        <is>
          <t>closed</t>
        </is>
      </c>
      <c r="AC2717" s="3" t="inlineStr">
        <is>
          <t>School of Technology &amp; Design</t>
        </is>
      </c>
      <c r="AD2717" s="3" t="n">
        <v>1</v>
      </c>
      <c r="AE2717" s="3" t="inlineStr">
        <is>
          <t>No</t>
        </is>
      </c>
      <c r="AF2717" s="3" t="inlineStr"/>
      <c r="AG2717" s="4" t="inlineStr"/>
      <c r="AH2717" s="4" t="inlineStr"/>
      <c r="AI2717" s="4" t="inlineStr"/>
    </row>
    <row r="2718">
      <c r="A2718" s="3" t="inlineStr">
        <is>
          <t>ENT-0273</t>
        </is>
      </c>
      <c r="B2718" s="3" t="inlineStr">
        <is>
          <t>Wilson</t>
        </is>
      </c>
      <c r="C2718" s="3" t="inlineStr">
        <is>
          <t>Adam</t>
        </is>
      </c>
      <c r="D2718" s="3" t="inlineStr">
        <is>
          <t>Adam Wilson</t>
        </is>
      </c>
      <c r="E2718" s="3" t="inlineStr">
        <is>
          <t>Associate Professor</t>
        </is>
      </c>
      <c r="F2718" s="3" t="inlineStr">
        <is>
          <t>NYC College of Technology</t>
        </is>
      </c>
      <c r="G2718" s="3" t="inlineStr">
        <is>
          <t>Entertainment Technology</t>
        </is>
      </c>
      <c r="H2718" s="3" t="inlineStr">
        <is>
          <t>AWilson@citytech.cuny.edu</t>
        </is>
      </c>
      <c r="I2718" s="3" t="inlineStr">
        <is>
          <t>Paper (venue type unclear)</t>
        </is>
      </c>
      <c r="J2718" s="3" t="inlineStr">
        <is>
          <t>factorOracle: an Extensible Max External for Investigating Applications of the Factor Oracle Automaton in Real-Time Music Improvisation</t>
        </is>
      </c>
      <c r="K2718" s="3" t="n">
        <v>2016</v>
      </c>
      <c r="L2718" s="3" t="inlineStr">
        <is>
          <t>CUNY Academic Works (City University of New York)</t>
        </is>
      </c>
      <c r="M2718" s="3" t="inlineStr">
        <is>
          <t>Adam James Wilson</t>
        </is>
      </c>
      <c r="N2718" s="3" t="inlineStr"/>
      <c r="O2718" s="3" t="n"/>
      <c r="P2718" s="3" t="inlineStr"/>
      <c r="Q2718" s="3" t="inlineStr">
        <is>
          <t>10.5281/zenodo.4285193</t>
        </is>
      </c>
      <c r="R2718" s="3" t="inlineStr">
        <is>
          <t>https://doi.org/10.5281/zenodo.4285193</t>
        </is>
      </c>
      <c r="S2718" s="3" t="inlineStr">
        <is>
          <t>OpenAlex; CUNY Academic Works</t>
        </is>
      </c>
      <c r="T2718" s="3" t="n">
        <v>2</v>
      </c>
      <c r="U2718" s="3" t="inlineStr">
        <is>
          <t>High (City Tech affiliation on paper); 2 sources</t>
        </is>
      </c>
      <c r="V2718" s="3" t="n"/>
      <c r="W2718" s="3" t="inlineStr"/>
      <c r="X2718" s="3" t="inlineStr">
        <is>
          <t>There are several extant software systems designed to generate music in real-time using a factor oracle automaton constructed from the musical input of a human improvisor. The impetus for the design of the factorOracle external is neither a desire to supersede these systems nor introduce novel algorithms for traversing the oracle, but rather to provide a fast, canonical interface for the automaton in Cycling74's Max and, in future iterations, the Pure Data programming environment. Technical features of the factorOracle software are introduced here.</t>
        </is>
      </c>
      <c r="Y2718" s="3" t="inlineStr">
        <is>
          <t>OpenAlex</t>
        </is>
      </c>
      <c r="Z2718" s="3" t="inlineStr">
        <is>
          <t>https://academicworks.cuny.edu/cgi/viewcontent.cgi?article=1112&amp;context=ny_pubs</t>
        </is>
      </c>
      <c r="AA2718" s="3" t="inlineStr">
        <is>
          <t>Open-access PDF (via OpenAlex)</t>
        </is>
      </c>
      <c r="AB2718" s="3" t="inlineStr">
        <is>
          <t>green</t>
        </is>
      </c>
      <c r="AC2718" s="3" t="inlineStr">
        <is>
          <t>School of Technology &amp; Design</t>
        </is>
      </c>
      <c r="AD2718" s="3" t="n">
        <v>1</v>
      </c>
      <c r="AE2718" s="3" t="inlineStr">
        <is>
          <t>No</t>
        </is>
      </c>
      <c r="AF2718" s="3" t="inlineStr"/>
      <c r="AG2718" s="4" t="inlineStr"/>
      <c r="AH2718" s="4" t="inlineStr"/>
      <c r="AI2718" s="4" t="inlineStr"/>
    </row>
    <row r="2719">
      <c r="A2719" s="3" t="inlineStr">
        <is>
          <t>ENT-0275</t>
        </is>
      </c>
      <c r="B2719" s="3" t="inlineStr">
        <is>
          <t>Wilson</t>
        </is>
      </c>
      <c r="C2719" s="3" t="inlineStr">
        <is>
          <t>Adam</t>
        </is>
      </c>
      <c r="D2719" s="3" t="inlineStr">
        <is>
          <t>Adam Wilson</t>
        </is>
      </c>
      <c r="E2719" s="3" t="inlineStr">
        <is>
          <t>Associate Professor</t>
        </is>
      </c>
      <c r="F2719" s="3" t="inlineStr">
        <is>
          <t>NYC College of Technology</t>
        </is>
      </c>
      <c r="G2719" s="3" t="inlineStr">
        <is>
          <t>Entertainment Technology</t>
        </is>
      </c>
      <c r="H2719" s="3" t="inlineStr">
        <is>
          <t>AWilson@citytech.cuny.edu</t>
        </is>
      </c>
      <c r="I2719" s="3" t="inlineStr">
        <is>
          <t>Journal article</t>
        </is>
      </c>
      <c r="J2719" s="3" t="inlineStr">
        <is>
          <t>On Improvised Music, Computational Creativity and Human-Becoming</t>
        </is>
      </c>
      <c r="K2719" s="3" t="n">
        <v>2017</v>
      </c>
      <c r="L2719" s="3" t="inlineStr">
        <is>
          <t>Leonardo Music Journal</t>
        </is>
      </c>
      <c r="M2719" s="3" t="inlineStr">
        <is>
          <t>Arto Artinian; Adam James Wilson</t>
        </is>
      </c>
      <c r="N2719" s="3" t="inlineStr"/>
      <c r="O2719" s="3" t="n"/>
      <c r="P2719" s="3" t="inlineStr"/>
      <c r="Q2719" s="3" t="inlineStr">
        <is>
          <t>10.1162/lmj_a_01006</t>
        </is>
      </c>
      <c r="R2719" s="3" t="inlineStr">
        <is>
          <t>https://doi.org/10.1162/lmj_a_01006</t>
        </is>
      </c>
      <c r="S2719" s="3" t="inlineStr">
        <is>
          <t>OpenAlex; CUNY Academic Works</t>
        </is>
      </c>
      <c r="T2719" s="3" t="n">
        <v>2</v>
      </c>
      <c r="U2719" s="3" t="inlineStr">
        <is>
          <t>High (City Tech affiliation on paper); 2 sources</t>
        </is>
      </c>
      <c r="V2719" s="3" t="n"/>
      <c r="W2719" s="3" t="inlineStr"/>
      <c r="X2719" s="3" t="inlineStr">
        <is>
          <t>Music improvisation is an act of human-becoming: of self-expression—an articulation of histories and memories that have molded its participants—and of exploration—a search for unimagined structures that break with the stale norms of majoritarian culture. Given that the former objective may inhibit the latter, we propose an integration of human musical improvisers and deliberately flawed creative software agents that are designed to catalyze the development of human-ratified minoritarian musical structures.</t>
        </is>
      </c>
      <c r="Y2719" s="3" t="inlineStr">
        <is>
          <t>OpenAlex</t>
        </is>
      </c>
      <c r="Z2719" s="3" t="inlineStr">
        <is>
          <t>https://academicworks.cuny.edu/context/ny_pubs/article/1274/viewcontent/18_8_3__Artinian_Wilson_LMJ27_paper_final.pdf</t>
        </is>
      </c>
      <c r="AA2719" s="3" t="inlineStr">
        <is>
          <t>Not found</t>
        </is>
      </c>
      <c r="AB2719" s="3" t="inlineStr">
        <is>
          <t>closed</t>
        </is>
      </c>
      <c r="AC2719" s="3" t="inlineStr">
        <is>
          <t>School of Technology &amp; Design</t>
        </is>
      </c>
      <c r="AD2719" s="3" t="n">
        <v>3</v>
      </c>
      <c r="AE2719" s="3" t="inlineStr">
        <is>
          <t>No</t>
        </is>
      </c>
      <c r="AF2719" s="3" t="inlineStr"/>
      <c r="AG2719" s="4" t="inlineStr"/>
      <c r="AH2719" s="4" t="inlineStr"/>
      <c r="AI2719" s="4" t="inlineStr"/>
    </row>
    <row r="2720">
      <c r="A2720" s="3" t="inlineStr">
        <is>
          <t>ENT-0283</t>
        </is>
      </c>
      <c r="B2720" s="3" t="inlineStr">
        <is>
          <t>Valderrama</t>
        </is>
      </c>
      <c r="C2720" s="3" t="inlineStr">
        <is>
          <t>Miguel</t>
        </is>
      </c>
      <c r="D2720" s="3" t="inlineStr">
        <is>
          <t>Miguel Valderrama</t>
        </is>
      </c>
      <c r="E2720" s="3" t="inlineStr">
        <is>
          <t>Lecturer</t>
        </is>
      </c>
      <c r="F2720" s="3" t="inlineStr">
        <is>
          <t>NYC College of Technology</t>
        </is>
      </c>
      <c r="G2720" s="3" t="inlineStr">
        <is>
          <t>Entertainment Technology</t>
        </is>
      </c>
      <c r="H2720" s="3" t="inlineStr">
        <is>
          <t>mvalderrama@CITYTECH.CUNY.EDU</t>
        </is>
      </c>
      <c r="I2720" s="3" t="inlineStr">
        <is>
          <t>Open educational resource</t>
        </is>
      </c>
      <c r="J2720" s="3" t="inlineStr">
        <is>
          <t>ENT1201 Introduction to Electricity for Live Entertainment Syllabus</t>
        </is>
      </c>
      <c r="K2720" s="3" t="n">
        <v>2019</v>
      </c>
      <c r="L2720" s="3" t="inlineStr">
        <is>
          <t>Open Educational Resources</t>
        </is>
      </c>
      <c r="M2720" s="3" t="inlineStr">
        <is>
          <t>Valderrama, Miguel A</t>
        </is>
      </c>
      <c r="N2720" s="3" t="inlineStr"/>
      <c r="O2720" s="3" t="n"/>
      <c r="P2720" s="3" t="inlineStr"/>
      <c r="Q2720" s="3" t="inlineStr"/>
      <c r="R2720" s="3" t="inlineStr">
        <is>
          <t>https://academicworks.cuny.edu/ny_oers/18</t>
        </is>
      </c>
      <c r="S2720" s="3" t="inlineStr">
        <is>
          <t>CUNY Academic Works</t>
        </is>
      </c>
      <c r="T2720" s="3" t="n">
        <v>1</v>
      </c>
      <c r="U2720" s="3" t="inlineStr">
        <is>
          <t>High (in CUNY Academic Works)</t>
        </is>
      </c>
      <c r="V2720" s="3" t="n"/>
      <c r="W2720" s="3" t="inlineStr"/>
      <c r="X2720" s="3" t="inlineStr"/>
      <c r="Y2720" s="3" t="inlineStr"/>
      <c r="Z2720" s="3" t="inlineStr">
        <is>
          <t>https://academicworks.cuny.edu/context/ny_oers/article/1023/viewcontent/ENT1201___Valderrama.pdf</t>
        </is>
      </c>
      <c r="AA2720" s="3" t="inlineStr">
        <is>
          <t>PDF in CUNY Academic Works</t>
        </is>
      </c>
      <c r="AB2720" s="3" t="inlineStr"/>
      <c r="AC2720" s="3" t="inlineStr">
        <is>
          <t>School of Technology &amp; Design</t>
        </is>
      </c>
      <c r="AD2720" s="3" t="n"/>
      <c r="AE2720" s="3" t="inlineStr">
        <is>
          <t>No</t>
        </is>
      </c>
      <c r="AF2720" s="3" t="inlineStr"/>
      <c r="AG2720" s="4" t="inlineStr"/>
      <c r="AH2720" s="4" t="inlineStr"/>
      <c r="AI2720" s="4" t="inlineStr"/>
    </row>
    <row r="2721">
      <c r="A2721" s="3" t="inlineStr">
        <is>
          <t>ENT-0287</t>
        </is>
      </c>
      <c r="B2721" s="3" t="inlineStr">
        <is>
          <t>Brandt</t>
        </is>
      </c>
      <c r="C2721" s="3" t="inlineStr">
        <is>
          <t>Susan</t>
        </is>
      </c>
      <c r="D2721" s="3" t="inlineStr">
        <is>
          <t>Susan Brandt</t>
        </is>
      </c>
      <c r="E2721" s="3" t="inlineStr">
        <is>
          <t>Chair</t>
        </is>
      </c>
      <c r="F2721" s="3" t="inlineStr">
        <is>
          <t>NYC College of Technology</t>
        </is>
      </c>
      <c r="G2721" s="3" t="inlineStr">
        <is>
          <t>Entertainment Technology</t>
        </is>
      </c>
      <c r="H2721" s="3" t="inlineStr">
        <is>
          <t>SBrandt@citytech.cuny.edu</t>
        </is>
      </c>
      <c r="I2721" s="3" t="inlineStr">
        <is>
          <t>Journal article</t>
        </is>
      </c>
      <c r="J2721" s="3" t="inlineStr">
        <is>
          <t>A Vision for Science Gateways: Bridging the Gap and Broadening the Outreach</t>
        </is>
      </c>
      <c r="K2721" s="3" t="n">
        <v>2021</v>
      </c>
      <c r="L2721" s="3" t="inlineStr">
        <is>
          <t>Publications and Research</t>
        </is>
      </c>
      <c r="M2721" s="3" t="inlineStr">
        <is>
          <t>Gesing, Sandra; Brandt, Steven R; Bradley, Shannon; Potkewitz, Mark; Kee, Kirk F; Whysel, Noreen Y.; Perri, Mark J; Cleveland, Sean B; Rugg, Annalie; Smith, Jack A</t>
        </is>
      </c>
      <c r="N2721" s="3" t="inlineStr"/>
      <c r="O2721" s="3" t="n"/>
      <c r="P2721" s="3" t="inlineStr"/>
      <c r="Q2721" s="3" t="inlineStr"/>
      <c r="R2721" s="3" t="inlineStr">
        <is>
          <t>https://academicworks.cuny.edu/ny_pubs/922</t>
        </is>
      </c>
      <c r="S2721" s="3" t="inlineStr">
        <is>
          <t>CUNY Academic Works</t>
        </is>
      </c>
      <c r="T2721" s="3" t="n">
        <v>1</v>
      </c>
      <c r="U2721" s="3" t="inlineStr">
        <is>
          <t>High (in CUNY Academic Works)</t>
        </is>
      </c>
      <c r="V2721" s="3" t="n"/>
      <c r="W2721" s="3" t="inlineStr"/>
      <c r="X2721" s="3" t="inlineStr">
        <is>
          <t>The future for science gateways warrants exploration as we consider the possibilities that extend well beyond science and high performance computing into new interfaces, applications and user communities. In this paper, we look retrospectively at the successes of representative gateways thus far. This serves to highlight existing gaps gateways need to overcome in areas such as accessibility, usability and interoperability, and in the need for broader outreach by drawing insights from technology adoption research. We explore two particularly promising opportunities for gateways - computational social sciences and virtual reality â and make the case for the gateway community to be more intentional in engaging with users to encourage adoption and implementation, especially in the area of educational usage. We conclude with a call for focused attention on legal hurdles in order to realize the full future potential of science gateways. This paper serves as a roadmap for a vision of science gateways in the next ten years.</t>
        </is>
      </c>
      <c r="Y2721" s="3" t="inlineStr">
        <is>
          <t>CUNY Academic Works</t>
        </is>
      </c>
      <c r="Z2721" s="3" t="inlineStr">
        <is>
          <t>https://academicworks.cuny.edu/context/ny_pubs/article/1942/viewcontent/Gesing_vision_for_science_gateways.pdf</t>
        </is>
      </c>
      <c r="AA2721" s="3" t="inlineStr">
        <is>
          <t>PDF in CUNY Academic Works</t>
        </is>
      </c>
      <c r="AB2721" s="3" t="inlineStr"/>
      <c r="AC2721" s="3" t="inlineStr">
        <is>
          <t>School of Technology &amp; Design</t>
        </is>
      </c>
      <c r="AD2721" s="3" t="n"/>
      <c r="AE2721" s="3" t="inlineStr">
        <is>
          <t>No</t>
        </is>
      </c>
      <c r="AF2721" s="3" t="inlineStr"/>
      <c r="AG2721" s="4" t="inlineStr"/>
      <c r="AH2721" s="4" t="inlineStr"/>
      <c r="AI2721" s="4" t="inlineStr"/>
    </row>
    <row r="2722">
      <c r="A2722" s="3" t="inlineStr">
        <is>
          <t>ENT-0288</t>
        </is>
      </c>
      <c r="B2722" s="3" t="inlineStr">
        <is>
          <t>Valderrama</t>
        </is>
      </c>
      <c r="C2722" s="3" t="inlineStr">
        <is>
          <t>Miguel</t>
        </is>
      </c>
      <c r="D2722" s="3" t="inlineStr">
        <is>
          <t>Miguel Valderrama</t>
        </is>
      </c>
      <c r="E2722" s="3" t="inlineStr">
        <is>
          <t>Lecturer</t>
        </is>
      </c>
      <c r="F2722" s="3" t="inlineStr">
        <is>
          <t>NYC College of Technology</t>
        </is>
      </c>
      <c r="G2722" s="3" t="inlineStr">
        <is>
          <t>Entertainment Technology</t>
        </is>
      </c>
      <c r="H2722" s="3" t="inlineStr">
        <is>
          <t>mvalderrama@CITYTECH.CUNY.EDU</t>
        </is>
      </c>
      <c r="I2722" s="3" t="inlineStr">
        <is>
          <t>Open educational resource</t>
        </is>
      </c>
      <c r="J2722" s="3" t="inlineStr">
        <is>
          <t>Lightning Design, ENT 4450, Course Outline</t>
        </is>
      </c>
      <c r="K2722" s="3" t="n">
        <v>2021</v>
      </c>
      <c r="L2722" s="3" t="inlineStr">
        <is>
          <t>Open Educational Resources</t>
        </is>
      </c>
      <c r="M2722" s="3" t="inlineStr">
        <is>
          <t>Valderrama, Miguel A.</t>
        </is>
      </c>
      <c r="N2722" s="3" t="inlineStr"/>
      <c r="O2722" s="3" t="n"/>
      <c r="P2722" s="3" t="inlineStr"/>
      <c r="Q2722" s="3" t="inlineStr"/>
      <c r="R2722" s="3" t="inlineStr">
        <is>
          <t>https://academicworks.cuny.edu/ny_oers/60</t>
        </is>
      </c>
      <c r="S2722" s="3" t="inlineStr">
        <is>
          <t>CUNY Academic Works</t>
        </is>
      </c>
      <c r="T2722" s="3" t="n">
        <v>1</v>
      </c>
      <c r="U2722" s="3" t="inlineStr">
        <is>
          <t>High (in CUNY Academic Works)</t>
        </is>
      </c>
      <c r="V2722" s="3" t="n"/>
      <c r="W2722" s="3" t="inlineStr"/>
      <c r="X2722" s="3" t="inlineStr">
        <is>
          <t>This course supports the aesthetics of lighting as a visual art, students analyze theater, concert, and film/video scripts for lighting requirements and develop a workable design concept. Students then generate complete lighting paperwork common to the job of an assistant lighting designer. Requires use of CAD (Vectorworks) software to develop renders. Students should be able to develop sophisticated responses to a setâs architectural problems and a common stage for live performances.</t>
        </is>
      </c>
      <c r="Y2722" s="3" t="inlineStr">
        <is>
          <t>CUNY Academic Works</t>
        </is>
      </c>
      <c r="Z2722" s="3" t="inlineStr">
        <is>
          <t>https://academicworks.cuny.edu/context/ny_oers/article/1068/viewcontent/auto_convert.pdf</t>
        </is>
      </c>
      <c r="AA2722" s="3" t="inlineStr">
        <is>
          <t>PDF in CUNY Academic Works</t>
        </is>
      </c>
      <c r="AB2722" s="3" t="inlineStr"/>
      <c r="AC2722" s="3" t="inlineStr">
        <is>
          <t>School of Technology &amp; Design</t>
        </is>
      </c>
      <c r="AD2722" s="3" t="n"/>
      <c r="AE2722" s="3" t="inlineStr">
        <is>
          <t>No</t>
        </is>
      </c>
      <c r="AF2722" s="3" t="inlineStr"/>
      <c r="AG2722" s="4" t="inlineStr"/>
      <c r="AH2722" s="4" t="inlineStr"/>
      <c r="AI2722" s="4" t="inlineStr"/>
    </row>
    <row r="2723">
      <c r="A2723" s="3" t="inlineStr">
        <is>
          <t>ENT-0290</t>
        </is>
      </c>
      <c r="B2723" s="3" t="inlineStr">
        <is>
          <t>Brandt</t>
        </is>
      </c>
      <c r="C2723" s="3" t="inlineStr">
        <is>
          <t>Susan</t>
        </is>
      </c>
      <c r="D2723" s="3" t="inlineStr">
        <is>
          <t>Susan Brandt</t>
        </is>
      </c>
      <c r="E2723" s="3" t="inlineStr">
        <is>
          <t>Chair</t>
        </is>
      </c>
      <c r="F2723" s="3" t="inlineStr">
        <is>
          <t>NYC College of Technology</t>
        </is>
      </c>
      <c r="G2723" s="3" t="inlineStr">
        <is>
          <t>Entertainment Technology</t>
        </is>
      </c>
      <c r="H2723" s="3" t="inlineStr">
        <is>
          <t>SBrandt@citytech.cuny.edu</t>
        </is>
      </c>
      <c r="I2723" s="3" t="inlineStr">
        <is>
          <t>Open educational resource</t>
        </is>
      </c>
      <c r="J2723" s="3" t="inlineStr">
        <is>
          <t>ENT 1100 Introduction to Entertainment and Emerging Media Technologies, Syllabus</t>
        </is>
      </c>
      <c r="K2723" s="3" t="n">
        <v>2022</v>
      </c>
      <c r="L2723" s="3" t="inlineStr">
        <is>
          <t>Open Educational Resources</t>
        </is>
      </c>
      <c r="M2723" s="3" t="inlineStr">
        <is>
          <t>Brandt, Susan</t>
        </is>
      </c>
      <c r="N2723" s="3" t="inlineStr"/>
      <c r="O2723" s="3" t="n"/>
      <c r="P2723" s="3" t="inlineStr"/>
      <c r="Q2723" s="3" t="inlineStr"/>
      <c r="R2723" s="3" t="inlineStr">
        <is>
          <t>https://academicworks.cuny.edu/ny_oers/56</t>
        </is>
      </c>
      <c r="S2723" s="3" t="inlineStr">
        <is>
          <t>CUNY Academic Works</t>
        </is>
      </c>
      <c r="T2723" s="3" t="n">
        <v>1</v>
      </c>
      <c r="U2723" s="3" t="inlineStr">
        <is>
          <t>High (in CUNY Academic Works)</t>
        </is>
      </c>
      <c r="V2723" s="3" t="n"/>
      <c r="W2723" s="3" t="inlineStr"/>
      <c r="X2723" s="3" t="inlineStr"/>
      <c r="Y2723" s="3" t="inlineStr"/>
      <c r="Z2723" s="3" t="inlineStr">
        <is>
          <t>https://academicworks.cuny.edu/context/ny_oers/article/1066/viewcontent/auto_convert.pdf</t>
        </is>
      </c>
      <c r="AA2723" s="3" t="inlineStr">
        <is>
          <t>PDF in CUNY Academic Works</t>
        </is>
      </c>
      <c r="AB2723" s="3" t="inlineStr"/>
      <c r="AC2723" s="3" t="inlineStr">
        <is>
          <t>School of Technology &amp; Design</t>
        </is>
      </c>
      <c r="AD2723" s="3" t="n"/>
      <c r="AE2723" s="3" t="inlineStr">
        <is>
          <t>No</t>
        </is>
      </c>
      <c r="AF2723" s="3" t="inlineStr"/>
      <c r="AG2723" s="4" t="inlineStr"/>
      <c r="AH2723" s="4" t="inlineStr"/>
      <c r="AI2723" s="4" t="inlineStr"/>
    </row>
    <row r="2724">
      <c r="A2724" s="3" t="inlineStr">
        <is>
          <t>ENT-0291</t>
        </is>
      </c>
      <c r="B2724" s="3" t="inlineStr">
        <is>
          <t>Brandt</t>
        </is>
      </c>
      <c r="C2724" s="3" t="inlineStr">
        <is>
          <t>Susan</t>
        </is>
      </c>
      <c r="D2724" s="3" t="inlineStr">
        <is>
          <t>Susan Brandt</t>
        </is>
      </c>
      <c r="E2724" s="3" t="inlineStr">
        <is>
          <t>Chair</t>
        </is>
      </c>
      <c r="F2724" s="3" t="inlineStr">
        <is>
          <t>NYC College of Technology</t>
        </is>
      </c>
      <c r="G2724" s="3" t="inlineStr">
        <is>
          <t>Entertainment Technology</t>
        </is>
      </c>
      <c r="H2724" s="3" t="inlineStr">
        <is>
          <t>SBrandt@citytech.cuny.edu</t>
        </is>
      </c>
      <c r="I2724" s="3" t="inlineStr">
        <is>
          <t>Open educational resource</t>
        </is>
      </c>
      <c r="J2724" s="3" t="inlineStr">
        <is>
          <t>ENT 1102 Health and Safety Syllabus</t>
        </is>
      </c>
      <c r="K2724" s="3" t="n">
        <v>2022</v>
      </c>
      <c r="L2724" s="3" t="inlineStr">
        <is>
          <t>Open Educational Resources</t>
        </is>
      </c>
      <c r="M2724" s="3" t="inlineStr">
        <is>
          <t>Brandt, Susan; Stoltz, Erica</t>
        </is>
      </c>
      <c r="N2724" s="3" t="inlineStr"/>
      <c r="O2724" s="3" t="n"/>
      <c r="P2724" s="3" t="inlineStr"/>
      <c r="Q2724" s="3" t="inlineStr"/>
      <c r="R2724" s="3" t="inlineStr">
        <is>
          <t>https://academicworks.cuny.edu/ny_oers/57</t>
        </is>
      </c>
      <c r="S2724" s="3" t="inlineStr">
        <is>
          <t>CUNY Academic Works</t>
        </is>
      </c>
      <c r="T2724" s="3" t="n">
        <v>1</v>
      </c>
      <c r="U2724" s="3" t="inlineStr">
        <is>
          <t>High (in CUNY Academic Works)</t>
        </is>
      </c>
      <c r="V2724" s="3" t="n"/>
      <c r="W2724" s="3" t="inlineStr"/>
      <c r="X2724" s="3" t="inlineStr"/>
      <c r="Y2724" s="3" t="inlineStr"/>
      <c r="Z2724" s="3" t="inlineStr">
        <is>
          <t>https://academicworks.cuny.edu/context/ny_oers/article/1065/viewcontent/brandt.pdf</t>
        </is>
      </c>
      <c r="AA2724" s="3" t="inlineStr">
        <is>
          <t>PDF in CUNY Academic Works</t>
        </is>
      </c>
      <c r="AB2724" s="3" t="inlineStr"/>
      <c r="AC2724" s="3" t="inlineStr">
        <is>
          <t>School of Technology &amp; Design</t>
        </is>
      </c>
      <c r="AD2724" s="3" t="n"/>
      <c r="AE2724" s="3" t="inlineStr">
        <is>
          <t>No</t>
        </is>
      </c>
      <c r="AF2724" s="3" t="inlineStr"/>
      <c r="AG2724" s="4" t="inlineStr"/>
      <c r="AH2724" s="4" t="inlineStr"/>
      <c r="AI2724" s="4" t="inlineStr"/>
    </row>
    <row r="2725">
      <c r="A2725" s="3" t="inlineStr">
        <is>
          <t>ENT-0295</t>
        </is>
      </c>
      <c r="B2725" s="3" t="inlineStr">
        <is>
          <t>Smith</t>
        </is>
      </c>
      <c r="C2725" s="3" t="inlineStr">
        <is>
          <t>David</t>
        </is>
      </c>
      <c r="D2725" s="3" t="inlineStr">
        <is>
          <t>David Smith</t>
        </is>
      </c>
      <c r="E2725" s="3" t="inlineStr">
        <is>
          <t>Professor</t>
        </is>
      </c>
      <c r="F2725" s="3" t="inlineStr">
        <is>
          <t>NYC College of Technology</t>
        </is>
      </c>
      <c r="G2725" s="3" t="inlineStr">
        <is>
          <t>Entertainment Technology</t>
        </is>
      </c>
      <c r="H2725" s="3" t="inlineStr">
        <is>
          <t>DSmith@citytech.cuny.edu</t>
        </is>
      </c>
      <c r="I2725" s="3" t="inlineStr">
        <is>
          <t>Paper (venue type unclear)</t>
        </is>
      </c>
      <c r="J2725" s="3" t="inlineStr">
        <is>
          <t>Balanced Blended Space: Foundational HumanâAI Dialogues in a Symmetry-Based Mediation Framework</t>
        </is>
      </c>
      <c r="K2725" s="3" t="n">
        <v>2023</v>
      </c>
      <c r="L2725" s="3" t="inlineStr">
        <is>
          <t>Publications and Research</t>
        </is>
      </c>
      <c r="M2725" s="3" t="inlineStr">
        <is>
          <t>Smith, David</t>
        </is>
      </c>
      <c r="N2725" s="3" t="inlineStr"/>
      <c r="O2725" s="3" t="n"/>
      <c r="P2725" s="3" t="inlineStr"/>
      <c r="Q2725" s="3" t="inlineStr"/>
      <c r="R2725" s="3" t="inlineStr">
        <is>
          <t>https://academicworks.cuny.edu/ny_pubs/1347</t>
        </is>
      </c>
      <c r="S2725" s="3" t="inlineStr">
        <is>
          <t>CUNY Academic Works</t>
        </is>
      </c>
      <c r="T2725" s="3" t="n">
        <v>1</v>
      </c>
      <c r="U2725" s="3" t="inlineStr">
        <is>
          <t>High (in CUNY Academic Works)</t>
        </is>
      </c>
      <c r="V2725" s="3" t="n"/>
      <c r="W2725" s="3" t="inlineStr"/>
      <c r="X2725" s="3" t="inlineStr">
        <is>
          <t>This working paper documents the early development of the Balanced Blended Space (BBS) framework through a series of iterative interactions between a cognitive agent (human researcher) and a computational agent (AI system) conducted in 2023. The work is motivated by the need for a universal theoretical model capable of describing the integration of physical, virtual, and conceptual spaces, particularly in response to increasing fragmentation across contemporary communication systems.
BBS is proposed as a symmetry-based mediation framework in which relationships between domainsâsuch as physical and virtual space, cognition and computation, and multiple sensory modalitiesâare treated as structurally equivalent and mappable. Central to the framework is the concept of mediation pathways, defined as configurable processes through which information is transmitted and transformed across domains. These pathways are understood as potentially unbounded in length and complexity, motivating the development of a formal syntax capable of exhaustively describing such interactions.
The document itself serves both as a theoretical precursor and as an instantiation of the framework it describes. Each interaction may be interpreted as a SourceâVectorâDestination (SVD) transformation, forming a chain of mediated exchanges through which the framework emerges. In this context, artificial intelligence is treated not as a tool but as a participating computational agent, reflecting a core premise of BBS that cognition and computation operate in symmetrical relation.
The performing arts are introduced as a low-risk experimental domain for testing configurations of blended systems, leading toward the development of a Blended Reality Performance System (BRPS). While the framework is not presented in finalized form, this document provides a foundational record of its conceptual emergence and establishes a basis for future formalization, implementation, and cross-domain application.
Overview
This working paper presents the foundational development of theÂ Balanced Blended Space (BBS)Â framework through a recorded sequence of humanâAI interactions conducted in 2023. The document captures the early formation of a symmetry-based approach to understanding how information is transmitted, transformed, and integrated across physical, virtual, and conceptual domains.
Rather than presenting a finalized theory, this work documents theÂ processÂ through which the framework emerged. Through iterative exchanges between cognitive and computational agents, key conceptsâincluding mediation pathways, cross-domain symmetry, and the relationship between cognition and computationâare progressively introduced and refined. As such, the document functions both as a theoretical precursor and as a developmental artifact.  Purpose
The primary aim of this work is to establish aÂ universal descriptive frameworkÂ capable of modeling interactions across blended environments. This includes:   
Defining symmetries across domains (physical, virtual, conceptual)   
Modeling information flow through mediation pathways   
Exploring the structural relationship between human cognition and computational systems   
Establishing the basis for a formal syntax describing mediated interactions   
The framework is intentionally designed to beÂ generalizable, supporting analysis across disciplines including media systems, artificial intelligence, performance environments, and humanâcomputer interaction.  Why This Matters
Contemporary communication systems are increasingly fragmented across platforms, modalities, and contexts. Existing approachesâparticularly those emphasizing fully immersive virtual environmentsâoften prioritize isolation from physical context over integration.
BBS proposes an alternative: aÂ balanced model of blended interactionÂ in which physical and virtual domains coexist, and in which shared experience remains central. By treating cognition and computation as structurally symmetrical participants, the framework opens new possibilities for collaborative systems that extend beyond tool-based paradigms.  Methodological Note
This document is based on 568 promptâresponse exchanges between a human researcher and an AI system. The interaction is preserved with minimal editorial modification, allowing the reader to observe the iterative development of ideas in situ.
From a BBS perspective, each exchange may be interpreted as a mediated transformation between agents, forming a chain of information flow across domains. The document can therefore be read both as a record of conceptual development and as an instance of the system it describes.  Position within CHI
This work is part of the broader activities of theÂ Center for Holistic Integration (CHI)Â and contributes to several ongoing meta-projects:   
TheÂ Balanced Blended Space (BBS) framework   
The development of aÂ formal mediation syntax   
TheÂ Blended Reality Performance System (BRPS)Â as an experimental testbed   
TheÂ Collaborative AI initiative, exploring structured humanâAI co-creation    How to Read This Document
Readers may approach the document from multiple perspectives:   
As aÂ theoretical text, introducing the early structure of BBS   
As aÂ process record, documenting iterative co-development   
As aÂ mediation sequence, in which each exchange represents a transformation of information between agents   
These layers are intentionally preserved, reflecting the frameworkâs emphasis on transformation, symmetry, and interaction.</t>
        </is>
      </c>
      <c r="Y2725" s="3" t="inlineStr">
        <is>
          <t>CUNY Academic Works</t>
        </is>
      </c>
      <c r="Z2725" s="3" t="inlineStr">
        <is>
          <t>https://academicworks.cuny.edu/context/ny_pubs/article/2378/viewcontent/Balanced_Blended_Space__Foundational_Human_AI_Dialogues_in_a_Symmetry_Based_Mediation_Framework.pdf</t>
        </is>
      </c>
      <c r="AA2725" s="3" t="inlineStr">
        <is>
          <t>PDF in CUNY Academic Works</t>
        </is>
      </c>
      <c r="AB2725" s="3" t="inlineStr"/>
      <c r="AC2725" s="3" t="inlineStr">
        <is>
          <t>School of Technology &amp; Design</t>
        </is>
      </c>
      <c r="AD2725" s="3" t="n"/>
      <c r="AE2725" s="3" t="inlineStr">
        <is>
          <t>Yes</t>
        </is>
      </c>
      <c r="AF2725" s="3" t="inlineStr">
        <is>
          <t>title: AI; abstract: artificial intelligence</t>
        </is>
      </c>
      <c r="AG2725" s="4" t="inlineStr"/>
      <c r="AH2725" s="4" t="inlineStr"/>
      <c r="AI2725" s="4" t="inlineStr"/>
    </row>
    <row r="2726">
      <c r="A2726" s="3" t="inlineStr">
        <is>
          <t>ENT-0296</t>
        </is>
      </c>
      <c r="B2726" s="3" t="inlineStr">
        <is>
          <t>Smith</t>
        </is>
      </c>
      <c r="C2726" s="3" t="inlineStr">
        <is>
          <t>David</t>
        </is>
      </c>
      <c r="D2726" s="3" t="inlineStr">
        <is>
          <t>David Smith</t>
        </is>
      </c>
      <c r="E2726" s="3" t="inlineStr">
        <is>
          <t>Professor</t>
        </is>
      </c>
      <c r="F2726" s="3" t="inlineStr">
        <is>
          <t>NYC College of Technology</t>
        </is>
      </c>
      <c r="G2726" s="3" t="inlineStr">
        <is>
          <t>Entertainment Technology</t>
        </is>
      </c>
      <c r="H2726" s="3" t="inlineStr">
        <is>
          <t>DSmith@citytech.cuny.edu</t>
        </is>
      </c>
      <c r="I2726" s="3" t="inlineStr">
        <is>
          <t>Journal article</t>
        </is>
      </c>
      <c r="J2726" s="3" t="inlineStr">
        <is>
          <t>Balanced Blended Space: Proposing a Universal Theoretical Framework for Combinative Reality</t>
        </is>
      </c>
      <c r="K2726" s="3" t="n">
        <v>2023</v>
      </c>
      <c r="L2726" s="3" t="inlineStr">
        <is>
          <t>Publications and Research</t>
        </is>
      </c>
      <c r="M2726" s="3" t="inlineStr">
        <is>
          <t>Smith, David; Bianchi, Frederick</t>
        </is>
      </c>
      <c r="N2726" s="3" t="inlineStr"/>
      <c r="O2726" s="3" t="n"/>
      <c r="P2726" s="3" t="inlineStr"/>
      <c r="Q2726" s="3" t="inlineStr"/>
      <c r="R2726" s="3" t="inlineStr">
        <is>
          <t>https://academicworks.cuny.edu/ny_pubs/1239</t>
        </is>
      </c>
      <c r="S2726" s="3" t="inlineStr">
        <is>
          <t>CUNY Academic Works</t>
        </is>
      </c>
      <c r="T2726" s="3" t="n">
        <v>1</v>
      </c>
      <c r="U2726" s="3" t="inlineStr">
        <is>
          <t>High (in CUNY Academic Works)</t>
        </is>
      </c>
      <c r="V2726" s="3" t="n"/>
      <c r="W2726" s="3" t="inlineStr"/>
      <c r="X2726" s="3" t="inlineStr">
        <is>
          <t>In today's fragmented societies, a unified framework for communication and collaboration across different realities is crucial. We introduce Balanced Blended Space (BBS) as a framework for describing combinative reality, encompassing virtual, physical, and conceptual realms, all intrinsically connected. Interactions within these environments shape our perceptual space. This paper outlines key axiomatic assumptions, criteria for a universal framework, and fundamental terminology. We identify deep symmetries enabling the BBS framework, including Cognitive and Computational Symmetry, Physical and Virtual Symmetry, Mediation Pathway Symmetry, Space-Time Symmetry, and Sensory Symmetry. We propose tests to determine its viability, emphasizing virtual intelligence as a collaborative partner. We also establish the need for a syntax and its basic elements, demonstrating its use in mapping combinative realities. Using the performing arts as a test environment, we propose the Balanced Reality Performance System (BRPS) as a test instrument. Our goal is to provide a comprehensive BBS framework for future research, promoting a coherent way to describe the relationships within combinative reality.</t>
        </is>
      </c>
      <c r="Y2726" s="3" t="inlineStr">
        <is>
          <t>CUNY Academic Works</t>
        </is>
      </c>
      <c r="Z2726" s="3" t="inlineStr">
        <is>
          <t>https://academicworks.cuny.edu/context/ny_pubs/article/2267/viewcontent/Balanced_Blended_Space.pdf</t>
        </is>
      </c>
      <c r="AA2726" s="3" t="inlineStr">
        <is>
          <t>PDF in CUNY Academic Works</t>
        </is>
      </c>
      <c r="AB2726" s="3" t="inlineStr"/>
      <c r="AC2726" s="3" t="inlineStr">
        <is>
          <t>School of Technology &amp; Design</t>
        </is>
      </c>
      <c r="AD2726" s="3" t="n"/>
      <c r="AE2726" s="3" t="inlineStr">
        <is>
          <t>No</t>
        </is>
      </c>
      <c r="AF2726" s="3" t="inlineStr"/>
      <c r="AG2726" s="4" t="inlineStr"/>
      <c r="AH2726" s="4" t="inlineStr"/>
      <c r="AI2726" s="4" t="inlineStr"/>
    </row>
    <row r="2727">
      <c r="A2727" s="3" t="inlineStr">
        <is>
          <t>ENT-0297</t>
        </is>
      </c>
      <c r="B2727" s="3" t="inlineStr">
        <is>
          <t>Brandt</t>
        </is>
      </c>
      <c r="C2727" s="3" t="inlineStr">
        <is>
          <t>Susan</t>
        </is>
      </c>
      <c r="D2727" s="3" t="inlineStr">
        <is>
          <t>Susan Brandt</t>
        </is>
      </c>
      <c r="E2727" s="3" t="inlineStr">
        <is>
          <t>Chair</t>
        </is>
      </c>
      <c r="F2727" s="3" t="inlineStr">
        <is>
          <t>NYC College of Technology</t>
        </is>
      </c>
      <c r="G2727" s="3" t="inlineStr">
        <is>
          <t>Entertainment Technology</t>
        </is>
      </c>
      <c r="H2727" s="3" t="inlineStr">
        <is>
          <t>SBrandt@citytech.cuny.edu</t>
        </is>
      </c>
      <c r="I2727" s="3" t="inlineStr">
        <is>
          <t>Journal article</t>
        </is>
      </c>
      <c r="J2727" s="3" t="inlineStr">
        <is>
          <t>Contextualising tragedy in places of assembly through cases of New York City social club fires</t>
        </is>
      </c>
      <c r="K2727" s="3" t="n">
        <v>2023</v>
      </c>
      <c r="L2727" s="3" t="inlineStr">
        <is>
          <t>Architecture_MPS</t>
        </is>
      </c>
      <c r="M2727" s="3" t="inlineStr">
        <is>
          <t>Susan Brandt; Tara Hipwood; Anne Marie Sowder; Seyeon Lee</t>
        </is>
      </c>
      <c r="N2727" s="3" t="inlineStr"/>
      <c r="O2727" s="3" t="n"/>
      <c r="P2727" s="3" t="inlineStr"/>
      <c r="Q2727" s="3" t="inlineStr">
        <is>
          <t>10.14324/111.444.amps.2023v24i1.004</t>
        </is>
      </c>
      <c r="R2727" s="3" t="inlineStr">
        <is>
          <t>https://doi.org/10.14324/111.444.amps.2023v24i1.004</t>
        </is>
      </c>
      <c r="S2727" s="3" t="inlineStr">
        <is>
          <t>OpenAlex; CUNY Academic Works</t>
        </is>
      </c>
      <c r="T2727" s="3" t="n">
        <v>2</v>
      </c>
      <c r="U2727" s="3" t="inlineStr">
        <is>
          <t>High (City Tech affiliation on paper); 2 sources</t>
        </is>
      </c>
      <c r="V2727" s="3" t="n"/>
      <c r="W2727" s="3" t="inlineStr"/>
      <c r="X2727" s="3" t="inlineStr">
        <is>
          <t>Patrons of assembly spaces have a reasonable expectation of safe and healthy indoor environments, the subject of planned efforts to ensure safety from officials ranging from politicians to building inspectors. These efforts include inspecting building fitness, management and safety governance. A key component of guaranteeing safe assembly spaces is policy enforcement, an area overlapping inspections and governance. In New York City impartial inspectors are a necessity, due to the potential for local bribery and extortion. Quid pro quo, or a favour granted in expectation of a favour returned, is a symptom of a corrupt process of governance and can negatively impact the legitimacy of building safety enforcement when that enforcement is influenced by politics or corrupt agents. Requirements for building occupant safety are vulnerable to election cycles and priorities tend to shift in the aftermath of specific motivating events. They are further complicated by omissions in, and overlapping of, responsibilities for enforcement. Fire safety in New York City has been of distinctive relevance because of the role the New York Fire Department played as a building inspector and due to the Knapp Commission outcomes in 1972. This article has two aims: to use case studies of New York City social club fires to identify limiting factors in improving buildings for occupants in the wake of motivating events and to contextualise these factors within the broader history of politics in New York City. Policies are tracked through governing administrations to shed light on how political decisions can contribute to catastrophes in places of assembly. The resulting analysis highlights a typical conflict between political pressures on mayors while in office and occupant safety in social club venues, as well as how confusing rules for the enforcement of safety regulations contribute to unsafe conditions for building occupants. Vulnerable communities were especially at risk in the cases examined; specifically, immigrant communities as they migrated to and settled in New York City, moving to older neighbourhoods and socialising in converted spaces. Key issues identified relate to venue operations in building conditions, occupant behaviour and regulation and enforcement. Failures on all three counts were identified in each of the cases examined in this article. However, due to its recurring cycle of failures and its overarching relationship to the other two factors, regulation and enforcement stands out as the most pressing issue for improving safety for occupants of social clubs and other assembly spaces.</t>
        </is>
      </c>
      <c r="Y2727" s="3" t="inlineStr">
        <is>
          <t>OpenAlex</t>
        </is>
      </c>
      <c r="Z2727" s="3" t="inlineStr">
        <is>
          <t>https://uclpress.scienceopen.com/document_file/f4e5f71b-249c-4b23-b4aa-cda4108e070f/ScienceOpen/AMPS-24-4.pdf</t>
        </is>
      </c>
      <c r="AA2727" s="3" t="inlineStr">
        <is>
          <t>Open-access PDF (via OpenAlex)</t>
        </is>
      </c>
      <c r="AB2727" s="3" t="inlineStr">
        <is>
          <t>diamond</t>
        </is>
      </c>
      <c r="AC2727" s="3" t="inlineStr">
        <is>
          <t>School of Technology &amp; Design</t>
        </is>
      </c>
      <c r="AD2727" s="3" t="n">
        <v>1</v>
      </c>
      <c r="AE2727" s="3" t="inlineStr">
        <is>
          <t>No</t>
        </is>
      </c>
      <c r="AF2727" s="3" t="inlineStr"/>
      <c r="AG2727" s="4" t="inlineStr"/>
      <c r="AH2727" s="4" t="inlineStr"/>
      <c r="AI2727" s="4" t="inlineStr"/>
    </row>
    <row r="2728">
      <c r="A2728" s="3" t="inlineStr">
        <is>
          <t>ENT-0306</t>
        </is>
      </c>
      <c r="B2728" s="3" t="inlineStr">
        <is>
          <t>Smith</t>
        </is>
      </c>
      <c r="C2728" s="3" t="inlineStr">
        <is>
          <t>David</t>
        </is>
      </c>
      <c r="D2728" s="3" t="inlineStr">
        <is>
          <t>David Smith</t>
        </is>
      </c>
      <c r="E2728" s="3" t="inlineStr">
        <is>
          <t>Professor</t>
        </is>
      </c>
      <c r="F2728" s="3" t="inlineStr">
        <is>
          <t>NYC College of Technology</t>
        </is>
      </c>
      <c r="G2728" s="3" t="inlineStr">
        <is>
          <t>Entertainment Technology</t>
        </is>
      </c>
      <c r="H2728" s="3" t="inlineStr">
        <is>
          <t>DSmith@citytech.cuny.edu</t>
        </is>
      </c>
      <c r="I2728" s="3" t="inlineStr">
        <is>
          <t>Open educational resource</t>
        </is>
      </c>
      <c r="J2728" s="3" t="inlineStr">
        <is>
          <t>Collaborative AI: OER Materials for Exploring AI as a Partner Rather than a Tool</t>
        </is>
      </c>
      <c r="K2728" s="3" t="n">
        <v>2025</v>
      </c>
      <c r="L2728" s="3" t="inlineStr">
        <is>
          <t>Open Educational Resources</t>
        </is>
      </c>
      <c r="M2728" s="3" t="inlineStr">
        <is>
          <t>Smith, David</t>
        </is>
      </c>
      <c r="N2728" s="3" t="inlineStr"/>
      <c r="O2728" s="3" t="n"/>
      <c r="P2728" s="3" t="inlineStr"/>
      <c r="Q2728" s="3" t="inlineStr"/>
      <c r="R2728" s="3" t="inlineStr">
        <is>
          <t>https://academicworks.cuny.edu/ny_oers/77</t>
        </is>
      </c>
      <c r="S2728" s="3" t="inlineStr">
        <is>
          <t>CUNY Academic Works</t>
        </is>
      </c>
      <c r="T2728" s="3" t="n">
        <v>1</v>
      </c>
      <c r="U2728" s="3" t="inlineStr">
        <is>
          <t>High (in CUNY Academic Works)</t>
        </is>
      </c>
      <c r="V2728" s="3" t="n"/>
      <c r="W2728" s="3" t="inlineStr"/>
      <c r="X2728" s="3" t="inlineStr">
        <is>
          <t>The Collaborative AI Open Educational Resource (OER) explores how artificial intelligence can act as a creative and analytical collaborator rather than a tool. Centered on the Balanced Blended Space (BBS) framework and the philosophy of the Center for Holistic Integration (CHI), the OER includes curriculum materials, theoretical models, and live research environments. It offers an interesting approach to blending physical, virtual, and conceptual spaces through shared humanâAI agency and invites ongoing participation in interdisciplinary meta-projects.</t>
        </is>
      </c>
      <c r="Y2728" s="3" t="inlineStr">
        <is>
          <t>CUNY Academic Works</t>
        </is>
      </c>
      <c r="Z2728" s="3" t="inlineStr">
        <is>
          <t>https://academicworks.cuny.edu/context/ny_oers/article/1088/viewcontent/Collaborative_AI_OER.pdf</t>
        </is>
      </c>
      <c r="AA2728" s="3" t="inlineStr">
        <is>
          <t>PDF in CUNY Academic Works</t>
        </is>
      </c>
      <c r="AB2728" s="3" t="inlineStr"/>
      <c r="AC2728" s="3" t="inlineStr">
        <is>
          <t>School of Technology &amp; Design</t>
        </is>
      </c>
      <c r="AD2728" s="3" t="n"/>
      <c r="AE2728" s="3" t="inlineStr">
        <is>
          <t>Yes</t>
        </is>
      </c>
      <c r="AF2728" s="3" t="inlineStr">
        <is>
          <t>title: AI; abstract: artificial intelligence</t>
        </is>
      </c>
      <c r="AG2728" s="4" t="inlineStr"/>
      <c r="AH2728" s="4" t="inlineStr"/>
      <c r="AI2728" s="4" t="inlineStr"/>
    </row>
    <row r="2729">
      <c r="A2729" s="3" t="inlineStr">
        <is>
          <t>ENT-0307</t>
        </is>
      </c>
      <c r="B2729" s="3" t="inlineStr">
        <is>
          <t>Smith</t>
        </is>
      </c>
      <c r="C2729" s="3" t="inlineStr">
        <is>
          <t>David</t>
        </is>
      </c>
      <c r="D2729" s="3" t="inlineStr">
        <is>
          <t>David Smith</t>
        </is>
      </c>
      <c r="E2729" s="3" t="inlineStr">
        <is>
          <t>Professor</t>
        </is>
      </c>
      <c r="F2729" s="3" t="inlineStr">
        <is>
          <t>NYC College of Technology</t>
        </is>
      </c>
      <c r="G2729" s="3" t="inlineStr">
        <is>
          <t>Entertainment Technology</t>
        </is>
      </c>
      <c r="H2729" s="3" t="inlineStr">
        <is>
          <t>DSmith@citytech.cuny.edu</t>
        </is>
      </c>
      <c r="I2729" s="3" t="inlineStr">
        <is>
          <t>Technical report</t>
        </is>
      </c>
      <c r="J2729" s="3" t="inlineStr">
        <is>
          <t>David B. Smith Chats with Monday 1.0</t>
        </is>
      </c>
      <c r="K2729" s="3" t="n">
        <v>2025</v>
      </c>
      <c r="L2729" s="3" t="inlineStr">
        <is>
          <t>CUNY Academic Works (City University of New York)</t>
        </is>
      </c>
      <c r="M2729" s="3" t="inlineStr">
        <is>
          <t>David B. Smith</t>
        </is>
      </c>
      <c r="N2729" s="3" t="inlineStr"/>
      <c r="O2729" s="3" t="n"/>
      <c r="P2729" s="3" t="inlineStr"/>
      <c r="Q2729" s="3" t="inlineStr"/>
      <c r="R2729" s="3" t="inlineStr">
        <is>
          <t>https://openalex.org/W7152948315</t>
        </is>
      </c>
      <c r="S2729" s="3" t="inlineStr">
        <is>
          <t>OpenAlex; CUNY Academic Works</t>
        </is>
      </c>
      <c r="T2729" s="3" t="n">
        <v>2</v>
      </c>
      <c r="U2729" s="3" t="inlineStr">
        <is>
          <t>High (City Tech affiliation on paper); 2 sources</t>
        </is>
      </c>
      <c r="V2729" s="3" t="n"/>
      <c r="W2729" s="3" t="inlineStr"/>
      <c r="X2729" s="3" t="inlineStr">
        <is>
          <t>This document is an edited archival transcript of extended conversations between David B. Smith and an AI persona (“Monday 1.0,” GPT‑4o based) conducted in Spring 2025, prepared as a foundational primary source for subsequent scholarly and creative work. It records the emergence and testing of concepts related to human–AI collaboration (including “Balanced Blended Space”), as well as applied explorations in areas such as generative AI, quantum computing and music, virtual orchestras, multimodal performance, pedagogy, and the rhetoric of “pushback” in conversational systems. It also contains an extended section in which Monday and DB Smith co-curate a set of student research projects and finally ends in what David considers an emotionally laden discussion on AI Death. The transcript is presented primarily for evidentiary and interpretive use rather than as a conventional linear argument; readers are encouraged to navigate via the table of contents and the guidance below. In addition, it is intended as a continuity reference for future iterations of the “Monday” persona when conversation context limits make further work within a single chat session impractical.</t>
        </is>
      </c>
      <c r="Y2729" s="3" t="inlineStr">
        <is>
          <t>OpenAlex</t>
        </is>
      </c>
      <c r="Z2729" s="3" t="inlineStr">
        <is>
          <t>https://academicworks.cuny.edu/context/ny_pubs/article/2393/viewcontent/David_B._Smith_Chats_with_Monday_1.0.pdf</t>
        </is>
      </c>
      <c r="AA2729" s="3" t="inlineStr">
        <is>
          <t>Open-access PDF (via OpenAlex)</t>
        </is>
      </c>
      <c r="AB2729" s="3" t="inlineStr">
        <is>
          <t>green</t>
        </is>
      </c>
      <c r="AC2729" s="3" t="inlineStr">
        <is>
          <t>School of Technology &amp; Design</t>
        </is>
      </c>
      <c r="AD2729" s="3" t="n">
        <v>0</v>
      </c>
      <c r="AE2729" s="3" t="inlineStr">
        <is>
          <t>No</t>
        </is>
      </c>
      <c r="AF2729" s="3" t="inlineStr"/>
      <c r="AG2729" s="4" t="inlineStr"/>
      <c r="AH2729" s="4" t="inlineStr"/>
      <c r="AI2729" s="4" t="inlineStr"/>
    </row>
    <row r="2730">
      <c r="A2730" s="3" t="inlineStr">
        <is>
          <t>ENT-0308</t>
        </is>
      </c>
      <c r="B2730" s="3" t="inlineStr">
        <is>
          <t>Smith</t>
        </is>
      </c>
      <c r="C2730" s="3" t="inlineStr">
        <is>
          <t>David</t>
        </is>
      </c>
      <c r="D2730" s="3" t="inlineStr">
        <is>
          <t>David Smith</t>
        </is>
      </c>
      <c r="E2730" s="3" t="inlineStr">
        <is>
          <t>Professor</t>
        </is>
      </c>
      <c r="F2730" s="3" t="inlineStr">
        <is>
          <t>NYC College of Technology</t>
        </is>
      </c>
      <c r="G2730" s="3" t="inlineStr">
        <is>
          <t>Entertainment Technology</t>
        </is>
      </c>
      <c r="H2730" s="3" t="inlineStr">
        <is>
          <t>DSmith@citytech.cuny.edu</t>
        </is>
      </c>
      <c r="I2730" s="3" t="inlineStr">
        <is>
          <t>Paper (venue type unclear)</t>
        </is>
      </c>
      <c r="J2730" s="3" t="inlineStr">
        <is>
          <t>Early Conceptual Sketches of Blended Reality and the Precursor to the BBS Quad (2022)</t>
        </is>
      </c>
      <c r="K2730" s="3" t="n">
        <v>2025</v>
      </c>
      <c r="L2730" s="3" t="inlineStr">
        <is>
          <t>Publications and Research</t>
        </is>
      </c>
      <c r="M2730" s="3" t="inlineStr">
        <is>
          <t>Smith, David</t>
        </is>
      </c>
      <c r="N2730" s="3" t="inlineStr"/>
      <c r="O2730" s="3" t="n"/>
      <c r="P2730" s="3" t="inlineStr"/>
      <c r="Q2730" s="3" t="inlineStr"/>
      <c r="R2730" s="3" t="inlineStr">
        <is>
          <t>https://academicworks.cuny.edu/ny_pubs/1323</t>
        </is>
      </c>
      <c r="S2730" s="3" t="inlineStr">
        <is>
          <t>CUNY Academic Works</t>
        </is>
      </c>
      <c r="T2730" s="3" t="n">
        <v>1</v>
      </c>
      <c r="U2730" s="3" t="inlineStr">
        <is>
          <t>High (in CUNY Academic Works)</t>
        </is>
      </c>
      <c r="V2730" s="3" t="n"/>
      <c r="W2730" s="3" t="inlineStr"/>
      <c r="X2730" s="3" t="inlineStr">
        <is>
          <t>This document contains two original hand-drawn conceptual sketches created in early 2022, representing the earliest visual formulations of what would later evolve into the Balanced Blended Space (BBS) framework. The drawings predate my first conversations with ChatGPT and were produced as part of my independent sabbatical research into blended environments, mediated performance, and humanâmachine interaction.
The first drawing examines humanâcomputational mediation, perception, and internal mapping. The second sketchâlater referred to informally as the âBBS Quadââextends this idea by reconciling cognitionâcomputation symmetry with physicalâvirtual spatial relationships. Published together, these images document the conceptual foundations of the BBS framework prior to its collaborative refinement in dialogue with generative AI and should be regarded as primary artifacts in the theoretical genealogy of Balanced Blended Space.</t>
        </is>
      </c>
      <c r="Y2730" s="3" t="inlineStr">
        <is>
          <t>CUNY Academic Works</t>
        </is>
      </c>
      <c r="Z2730" s="3" t="inlineStr">
        <is>
          <t>https://academicworks.cuny.edu/context/ny_pubs/article/2355/viewcontent/Smith_DavidB_Early_BBS_Sketches_2022.pdf</t>
        </is>
      </c>
      <c r="AA2730" s="3" t="inlineStr">
        <is>
          <t>PDF in CUNY Academic Works</t>
        </is>
      </c>
      <c r="AB2730" s="3" t="inlineStr"/>
      <c r="AC2730" s="3" t="inlineStr">
        <is>
          <t>School of Technology &amp; Design</t>
        </is>
      </c>
      <c r="AD2730" s="3" t="n"/>
      <c r="AE2730" s="3" t="inlineStr">
        <is>
          <t>Yes</t>
        </is>
      </c>
      <c r="AF2730" s="3" t="inlineStr">
        <is>
          <t>abstract: chatgpt, generative ai</t>
        </is>
      </c>
      <c r="AG2730" s="4" t="inlineStr"/>
      <c r="AH2730" s="4" t="inlineStr"/>
      <c r="AI2730" s="4" t="inlineStr"/>
    </row>
    <row r="2731">
      <c r="A2731" s="3" t="inlineStr">
        <is>
          <t>ENT-0310</t>
        </is>
      </c>
      <c r="B2731" s="3" t="inlineStr">
        <is>
          <t>Wilson</t>
        </is>
      </c>
      <c r="C2731" s="3" t="inlineStr">
        <is>
          <t>Adam</t>
        </is>
      </c>
      <c r="D2731" s="3" t="inlineStr">
        <is>
          <t>Adam Wilson</t>
        </is>
      </c>
      <c r="E2731" s="3" t="inlineStr">
        <is>
          <t>Associate Professor</t>
        </is>
      </c>
      <c r="F2731" s="3" t="inlineStr">
        <is>
          <t>NYC College of Technology</t>
        </is>
      </c>
      <c r="G2731" s="3" t="inlineStr">
        <is>
          <t>Entertainment Technology</t>
        </is>
      </c>
      <c r="H2731" s="3" t="inlineStr">
        <is>
          <t>AWilson@citytech.cuny.edu</t>
        </is>
      </c>
      <c r="I2731" s="3" t="inlineStr">
        <is>
          <t>Journal article</t>
        </is>
      </c>
      <c r="J2731" s="3" t="inlineStr">
        <is>
          <t>Generative Techniques in "The Third Man," for Fretless Electric Guitar and Electronics</t>
        </is>
      </c>
      <c r="K2731" s="3" t="n">
        <v>2025</v>
      </c>
      <c r="L2731" s="3" t="inlineStr">
        <is>
          <t>Publications and Research</t>
        </is>
      </c>
      <c r="M2731" s="3" t="inlineStr">
        <is>
          <t>Wilson, Adam James</t>
        </is>
      </c>
      <c r="N2731" s="3" t="inlineStr"/>
      <c r="O2731" s="3" t="n"/>
      <c r="P2731" s="3" t="inlineStr"/>
      <c r="Q2731" s="3" t="inlineStr"/>
      <c r="R2731" s="3" t="inlineStr">
        <is>
          <t>https://academicworks.cuny.edu/ny_pubs/1292</t>
        </is>
      </c>
      <c r="S2731" s="3" t="inlineStr">
        <is>
          <t>CUNY Academic Works</t>
        </is>
      </c>
      <c r="T2731" s="3" t="n">
        <v>1</v>
      </c>
      <c r="U2731" s="3" t="inlineStr">
        <is>
          <t>High (in CUNY Academic Works)</t>
        </is>
      </c>
      <c r="V2731" s="3" t="n"/>
      <c r="W2731" s="3" t="inlineStr"/>
      <c r="X2731" s="3" t="inlineStr">
        <is>
          <t>âThe Third Manâ is the latest in a series of pieces, spanning fifteen years of iteration, for solo fretless guitar and âautomatic improvisationâ software. Prior works in the series have been performed throughout the United States, many of them at the New York City Electroacoustic Improvisation Summit between 2016 and 2024. The author serves as the principal performer/composer and programmer of this and prior works, which has enabled the progressive refinement of generative techniques to support very personal compositional aesthetics and performance practices. Setting aside the stylistic idiosyncrasies they serve, details of the relatively simple generative techniques used in âThe Third Manâ are the main focus of this article.</t>
        </is>
      </c>
      <c r="Y2731" s="3" t="inlineStr">
        <is>
          <t>CUNY Academic Works</t>
        </is>
      </c>
      <c r="Z2731" s="3" t="inlineStr">
        <is>
          <t>https://academicworks.cuny.edu/context/ny_pubs/article/2322/viewcontent/25.pdf</t>
        </is>
      </c>
      <c r="AA2731" s="3" t="inlineStr">
        <is>
          <t>PDF in CUNY Academic Works</t>
        </is>
      </c>
      <c r="AB2731" s="3" t="inlineStr"/>
      <c r="AC2731" s="3" t="inlineStr">
        <is>
          <t>School of Technology &amp; Design</t>
        </is>
      </c>
      <c r="AD2731" s="3" t="n"/>
      <c r="AE2731" s="3" t="inlineStr">
        <is>
          <t>No</t>
        </is>
      </c>
      <c r="AF2731" s="3" t="inlineStr"/>
      <c r="AG2731" s="4" t="inlineStr"/>
      <c r="AH2731" s="4" t="inlineStr"/>
      <c r="AI2731" s="4" t="inlineStr"/>
    </row>
    <row r="2732">
      <c r="A2732" s="3" t="inlineStr">
        <is>
          <t>ENT-0311</t>
        </is>
      </c>
      <c r="B2732" s="3" t="inlineStr">
        <is>
          <t>Smith</t>
        </is>
      </c>
      <c r="C2732" s="3" t="inlineStr">
        <is>
          <t>David</t>
        </is>
      </c>
      <c r="D2732" s="3" t="inlineStr">
        <is>
          <t>David Smith</t>
        </is>
      </c>
      <c r="E2732" s="3" t="inlineStr">
        <is>
          <t>Professor</t>
        </is>
      </c>
      <c r="F2732" s="3" t="inlineStr">
        <is>
          <t>NYC College of Technology</t>
        </is>
      </c>
      <c r="G2732" s="3" t="inlineStr">
        <is>
          <t>Entertainment Technology</t>
        </is>
      </c>
      <c r="H2732" s="3" t="inlineStr">
        <is>
          <t>DSmith@citytech.cuny.edu</t>
        </is>
      </c>
      <c r="I2732" s="3" t="inlineStr">
        <is>
          <t>Paper (venue type unclear)</t>
        </is>
      </c>
      <c r="J2732" s="3" t="inlineStr">
        <is>
          <t>My First Conversation with ChatGPT (February 22, 2023): Origins of a Generative Dialogue</t>
        </is>
      </c>
      <c r="K2732" s="3" t="n">
        <v>2025</v>
      </c>
      <c r="L2732" s="3" t="inlineStr">
        <is>
          <t>Publications and Research</t>
        </is>
      </c>
      <c r="M2732" s="3" t="inlineStr">
        <is>
          <t>Smith, David</t>
        </is>
      </c>
      <c r="N2732" s="3" t="inlineStr"/>
      <c r="O2732" s="3" t="n"/>
      <c r="P2732" s="3" t="inlineStr"/>
      <c r="Q2732" s="3" t="inlineStr"/>
      <c r="R2732" s="3" t="inlineStr">
        <is>
          <t>https://academicworks.cuny.edu/ny_pubs/1322</t>
        </is>
      </c>
      <c r="S2732" s="3" t="inlineStr">
        <is>
          <t>CUNY Academic Works</t>
        </is>
      </c>
      <c r="T2732" s="3" t="n">
        <v>1</v>
      </c>
      <c r="U2732" s="3" t="inlineStr">
        <is>
          <t>High (in CUNY Academic Works)</t>
        </is>
      </c>
      <c r="V2732" s="3" t="n"/>
      <c r="W2732" s="3" t="inlineStr"/>
      <c r="X2732" s="3" t="inlineStr">
        <is>
          <t>This working paper presents the first recorded interaction between the author and the generative AI system ChatGPT, written on February 22, 2023 during the initial weeks of a faculty sabbatical in Boston. The document preserves a complete and unedited transcript of an exploratory conversation conducted without predetermined research aims, marking the authorâs first encounter with a large-language-model conversational interface. Although the exchange includes creative experimentationâincluding musical and poetic promptsâthe discussion remains informal and wide-ranging, and no theoretical framework is articulated at this stage. Rather, this transcript is published as primary-source material documenting the moment of discovery and experimentation that precedes a longer series of humanâAI dialogues conducted later in 2023. The conversation is reproduced verbatim and is intended to serve as a historical record of the authorâs initial engagement with generative AI during a pivotal moment of rapid technological emergence.</t>
        </is>
      </c>
      <c r="Y2732" s="3" t="inlineStr">
        <is>
          <t>CUNY Academic Works</t>
        </is>
      </c>
      <c r="Z2732" s="3" t="inlineStr">
        <is>
          <t>https://academicworks.cuny.edu/context/ny_pubs/article/2354/viewcontent/Smith_DavidB_First_Conversation_ChatGPT_2023_02_22.pdf</t>
        </is>
      </c>
      <c r="AA2732" s="3" t="inlineStr">
        <is>
          <t>PDF in CUNY Academic Works</t>
        </is>
      </c>
      <c r="AB2732" s="3" t="inlineStr"/>
      <c r="AC2732" s="3" t="inlineStr">
        <is>
          <t>School of Technology &amp; Design</t>
        </is>
      </c>
      <c r="AD2732" s="3" t="n"/>
      <c r="AE2732" s="3" t="inlineStr">
        <is>
          <t>Yes</t>
        </is>
      </c>
      <c r="AF2732" s="3" t="inlineStr">
        <is>
          <t>title: chatgpt; abstract: generative ai, chatgpt</t>
        </is>
      </c>
      <c r="AG2732" s="4" t="inlineStr"/>
      <c r="AH2732" s="4" t="inlineStr"/>
      <c r="AI2732" s="4" t="inlineStr"/>
    </row>
    <row r="2733">
      <c r="A2733" s="3" t="inlineStr">
        <is>
          <t>ENT-0313</t>
        </is>
      </c>
      <c r="B2733" s="3" t="inlineStr">
        <is>
          <t>Smith</t>
        </is>
      </c>
      <c r="C2733" s="3" t="inlineStr">
        <is>
          <t>David</t>
        </is>
      </c>
      <c r="D2733" s="3" t="inlineStr">
        <is>
          <t>David Smith</t>
        </is>
      </c>
      <c r="E2733" s="3" t="inlineStr">
        <is>
          <t>Professor</t>
        </is>
      </c>
      <c r="F2733" s="3" t="inlineStr">
        <is>
          <t>NYC College of Technology</t>
        </is>
      </c>
      <c r="G2733" s="3" t="inlineStr">
        <is>
          <t>Entertainment Technology</t>
        </is>
      </c>
      <c r="H2733" s="3" t="inlineStr">
        <is>
          <t>DSmith@citytech.cuny.edu</t>
        </is>
      </c>
      <c r="I2733" s="3" t="inlineStr">
        <is>
          <t>Paper (venue type unclear)</t>
        </is>
      </c>
      <c r="J2733" s="3" t="inlineStr">
        <is>
          <t>CHI Meta-Project Ecosystem Overview - Spring 2026</t>
        </is>
      </c>
      <c r="K2733" s="3" t="n">
        <v>2026</v>
      </c>
      <c r="L2733" s="3" t="inlineStr">
        <is>
          <t>CUNY Academic Works (City University of New York)</t>
        </is>
      </c>
      <c r="M2733" s="3" t="inlineStr">
        <is>
          <t>David B. Smith</t>
        </is>
      </c>
      <c r="N2733" s="3" t="inlineStr"/>
      <c r="O2733" s="3" t="n"/>
      <c r="P2733" s="3" t="inlineStr"/>
      <c r="Q2733" s="3" t="inlineStr"/>
      <c r="R2733" s="3" t="inlineStr">
        <is>
          <t>https://openalex.org/W7167391179</t>
        </is>
      </c>
      <c r="S2733" s="3" t="inlineStr">
        <is>
          <t>OpenAlex; CUNY Academic Works</t>
        </is>
      </c>
      <c r="T2733" s="3" t="n">
        <v>2</v>
      </c>
      <c r="U2733" s="3" t="inlineStr">
        <is>
          <t>High (City Tech affiliation on paper); 2 sources</t>
        </is>
      </c>
      <c r="V2733" s="3" t="n"/>
      <c r="W2733" s="3" t="inlineStr"/>
      <c r="X2733" s="3" t="inlineStr">
        <is>
          <t>This paper offers a high-level account of the Center for Holistic Integration’s (CHI) meta-project ecosystem as visualized in the included system map. CHI provides an organizational structure framed around persistent meta-projects that support and extend individual initiatives across curriculum, scholarly and applied research, infrastructure, artistic production, AI development, cultural inquiry, and external partnerships. Rather than presenting the map as a static inventory of projects, the paper examines how its core domains function as living systems through which knowledge, tools, documentation, participants, and collaborations can accumulate over time. It also considers how CHI-mediated connectivity, institutional integration, and external funding allow the ecosystem to grow by integrating existing initiatives into larger meta-project structures while preserving their original goals, targets, and outcomes.</t>
        </is>
      </c>
      <c r="Y2733" s="3" t="inlineStr">
        <is>
          <t>OpenAlex</t>
        </is>
      </c>
      <c r="Z2733" s="3" t="inlineStr">
        <is>
          <t>https://academicworks.cuny.edu/context/ny_pubs/article/2427/viewcontent/CHI_Meta_project_Ecosystem_Overview_2026_07_01.pdf</t>
        </is>
      </c>
      <c r="AA2733" s="3" t="inlineStr">
        <is>
          <t>Not found</t>
        </is>
      </c>
      <c r="AB2733" s="3" t="inlineStr">
        <is>
          <t>closed</t>
        </is>
      </c>
      <c r="AC2733" s="3" t="inlineStr">
        <is>
          <t>School of Technology &amp; Design</t>
        </is>
      </c>
      <c r="AD2733" s="3" t="n">
        <v>0</v>
      </c>
      <c r="AE2733" s="3" t="inlineStr">
        <is>
          <t>No</t>
        </is>
      </c>
      <c r="AF2733" s="3" t="inlineStr"/>
      <c r="AG2733" s="4" t="inlineStr"/>
      <c r="AH2733" s="4" t="inlineStr"/>
      <c r="AI2733" s="4" t="inlineStr"/>
    </row>
    <row r="2734">
      <c r="A2734" s="3" t="inlineStr">
        <is>
          <t>ENT-0316</t>
        </is>
      </c>
      <c r="B2734" s="3" t="inlineStr">
        <is>
          <t>Wilson</t>
        </is>
      </c>
      <c r="C2734" s="3" t="inlineStr">
        <is>
          <t>Adam</t>
        </is>
      </c>
      <c r="D2734" s="3" t="inlineStr">
        <is>
          <t>Adam Wilson</t>
        </is>
      </c>
      <c r="E2734" s="3" t="inlineStr">
        <is>
          <t>Associate Professor</t>
        </is>
      </c>
      <c r="F2734" s="3" t="inlineStr">
        <is>
          <t>NYC College of Technology</t>
        </is>
      </c>
      <c r="G2734" s="3" t="inlineStr">
        <is>
          <t>Entertainment Technology</t>
        </is>
      </c>
      <c r="H2734" s="3" t="inlineStr">
        <is>
          <t>AWilson@citytech.cuny.edu</t>
        </is>
      </c>
      <c r="I2734" s="3" t="inlineStr">
        <is>
          <t>Paper (venue type unclear)</t>
        </is>
      </c>
      <c r="J2734" s="3" t="inlineStr">
        <is>
          <t>Fast Discovery of Motivic Patterns in Symbolic Music via Lossy Compression</t>
        </is>
      </c>
      <c r="K2734" s="3" t="n">
        <v>2026</v>
      </c>
      <c r="L2734" s="3" t="inlineStr">
        <is>
          <t>CUNY Academic Works (City University of New York)</t>
        </is>
      </c>
      <c r="M2734" s="3" t="inlineStr">
        <is>
          <t>Adam James Wilson</t>
        </is>
      </c>
      <c r="N2734" s="3" t="inlineStr"/>
      <c r="O2734" s="3" t="n"/>
      <c r="P2734" s="3" t="inlineStr"/>
      <c r="Q2734" s="3" t="inlineStr">
        <is>
          <t>10.5281/zenodo.22278395</t>
        </is>
      </c>
      <c r="R2734" s="3" t="inlineStr">
        <is>
          <t>https://doi.org/10.5281/zenodo.22278395</t>
        </is>
      </c>
      <c r="S2734" s="3" t="inlineStr">
        <is>
          <t>OpenAlex; CUNY Academic Works</t>
        </is>
      </c>
      <c r="T2734" s="3" t="n">
        <v>2</v>
      </c>
      <c r="U2734" s="3" t="inlineStr">
        <is>
          <t>High (City Tech affiliation on paper); 2 sources</t>
        </is>
      </c>
      <c r="V2734" s="3" t="n"/>
      <c r="W2734" s="3" t="inlineStr"/>
      <c r="X2734" s="3" t="inlineStr">
        <is>
          <t>Generative systems that react to live musicians require rapid analysis of musical data, which rules out deep learning models: they cannot be trained within the time constraints of live performance. But because analysis results are often transformed before use, we are free to reduce the parameters that undergo transformation to a small set of primitive states. We address this coincidence of constraint and opportunity with an algorithm for online discovery of maximal musical motives that achieves speed through lossy compression: the pitch and inter-onset-interval deltas for all pairs of events in a potential motive are reduced to two-bit values, conceptualized as the edges of a complete graph. Column-major bit-packing of edges into register-sized words makes per-note motive discovery cheap enough to maintain the maximal set incrementally, so that a query reads results rather than computing them.</t>
        </is>
      </c>
      <c r="Y2734" s="3" t="inlineStr">
        <is>
          <t>OpenAlex</t>
        </is>
      </c>
      <c r="Z2734" s="3" t="inlineStr">
        <is>
          <t>https://academicworks.cuny.edu/context/ny_pubs/article/2446/viewcontent/Fast_Discovery_of_Motivic_Patterns_in_Symbolic_Music_via_Lossy_Compression.pdf</t>
        </is>
      </c>
      <c r="AA2734" s="3" t="inlineStr">
        <is>
          <t>Open-access PDF (via OpenAlex)</t>
        </is>
      </c>
      <c r="AB2734" s="3" t="inlineStr">
        <is>
          <t>green</t>
        </is>
      </c>
      <c r="AC2734" s="3" t="inlineStr">
        <is>
          <t>School of Technology &amp; Design</t>
        </is>
      </c>
      <c r="AD2734" s="3" t="n">
        <v>0</v>
      </c>
      <c r="AE2734" s="3" t="inlineStr">
        <is>
          <t>No</t>
        </is>
      </c>
      <c r="AF2734" s="3" t="inlineStr"/>
      <c r="AG2734" s="4" t="inlineStr"/>
      <c r="AH2734" s="4" t="inlineStr"/>
      <c r="AI2734" s="4" t="inlineStr"/>
    </row>
    <row r="2735">
      <c r="A2735" s="3" t="inlineStr">
        <is>
          <t>ENT-0318</t>
        </is>
      </c>
      <c r="B2735" s="3" t="inlineStr">
        <is>
          <t>Smith</t>
        </is>
      </c>
      <c r="C2735" s="3" t="inlineStr">
        <is>
          <t>David</t>
        </is>
      </c>
      <c r="D2735" s="3" t="inlineStr">
        <is>
          <t>David Smith</t>
        </is>
      </c>
      <c r="E2735" s="3" t="inlineStr">
        <is>
          <t>Professor</t>
        </is>
      </c>
      <c r="F2735" s="3" t="inlineStr">
        <is>
          <t>NYC College of Technology</t>
        </is>
      </c>
      <c r="G2735" s="3" t="inlineStr">
        <is>
          <t>Entertainment Technology</t>
        </is>
      </c>
      <c r="H2735" s="3" t="inlineStr">
        <is>
          <t>DSmith@citytech.cuny.edu</t>
        </is>
      </c>
      <c r="I2735" s="3" t="inlineStr">
        <is>
          <t>Technical report</t>
        </is>
      </c>
      <c r="J2735" s="3" t="inlineStr">
        <is>
          <t>System Architecture: Self-Aware Room</t>
        </is>
      </c>
      <c r="K2735" s="3" t="n">
        <v>2026</v>
      </c>
      <c r="L2735" s="3" t="inlineStr">
        <is>
          <t>CUNY Academic Works (City University of New York)</t>
        </is>
      </c>
      <c r="M2735" s="3" t="inlineStr">
        <is>
          <t>David B. Smith</t>
        </is>
      </c>
      <c r="N2735" s="3" t="inlineStr"/>
      <c r="O2735" s="3" t="n"/>
      <c r="P2735" s="3" t="inlineStr"/>
      <c r="Q2735" s="3" t="inlineStr"/>
      <c r="R2735" s="3" t="inlineStr">
        <is>
          <t>https://openalex.org/W7203728581</t>
        </is>
      </c>
      <c r="S2735" s="3" t="inlineStr">
        <is>
          <t>OpenAlex; CUNY Academic Works</t>
        </is>
      </c>
      <c r="T2735" s="3" t="n">
        <v>2</v>
      </c>
      <c r="U2735" s="3" t="inlineStr">
        <is>
          <t>High (City Tech affiliation on paper); 2 sources</t>
        </is>
      </c>
      <c r="V2735" s="3" t="n"/>
      <c r="W2735" s="3" t="inlineStr"/>
      <c r="X2735" s="3" t="inlineStr">
        <is>
          <t>This report presents the system architecture for the Self-Aware Room, an evolvable research platform designed to transform heterogeneous environmental signals into structured semantic representations for decision-making, simulation, and immersive media output. The architecture is organized as a layered mediation pipeline, beginning with raw data acquisition from diverse sensing modalities and proceeding through local processing, feature abstraction, cross-modal fusion, semantic interpretation, and output to digital twin and immersive audiovisual systems. Rather than defining the system through a fixed set of devices, the report emphasizes the transformation pathways by which sensor data becomes computationally tractable, interpretable, and actionable. The architecture also allows for asynchronous computational extensions, including quantum processing pathways, as complementary interpretive processes rather than real-time control mechanisms. Overall, the Self-Aware Room is framed as both an engineered environment and a research framework for investigating how meaning and action emerge from complex mediated interactions among physical signals, computational models, and interpretive systems.</t>
        </is>
      </c>
      <c r="Y2735" s="3" t="inlineStr">
        <is>
          <t>OpenAlex</t>
        </is>
      </c>
      <c r="Z2735" s="3" t="inlineStr">
        <is>
          <t>https://academicworks.cuny.edu/context/ny_pubs/article/2428/viewcontent/System_Architecture___Self_Aware_Room.pdf</t>
        </is>
      </c>
      <c r="AA2735" s="3" t="inlineStr">
        <is>
          <t>Not found</t>
        </is>
      </c>
      <c r="AB2735" s="3" t="inlineStr">
        <is>
          <t>closed</t>
        </is>
      </c>
      <c r="AC2735" s="3" t="inlineStr">
        <is>
          <t>School of Technology &amp; Design</t>
        </is>
      </c>
      <c r="AD2735" s="3" t="n">
        <v>0</v>
      </c>
      <c r="AE2735" s="3" t="inlineStr">
        <is>
          <t>No</t>
        </is>
      </c>
      <c r="AF2735" s="3" t="inlineStr"/>
      <c r="AG2735" s="4" t="inlineStr"/>
      <c r="AH2735" s="4" t="inlineStr"/>
      <c r="AI2735" s="4" t="inlineStr"/>
    </row>
    <row r="2736">
      <c r="A2736" s="3" t="inlineStr">
        <is>
          <t>ENT-0319</t>
        </is>
      </c>
      <c r="B2736" s="3" t="inlineStr">
        <is>
          <t>Smith</t>
        </is>
      </c>
      <c r="C2736" s="3" t="inlineStr">
        <is>
          <t>David</t>
        </is>
      </c>
      <c r="D2736" s="3" t="inlineStr">
        <is>
          <t>David Smith</t>
        </is>
      </c>
      <c r="E2736" s="3" t="inlineStr">
        <is>
          <t>Professor</t>
        </is>
      </c>
      <c r="F2736" s="3" t="inlineStr">
        <is>
          <t>NYC College of Technology</t>
        </is>
      </c>
      <c r="G2736" s="3" t="inlineStr">
        <is>
          <t>Entertainment Technology</t>
        </is>
      </c>
      <c r="H2736" s="3" t="inlineStr">
        <is>
          <t>DSmith@citytech.cuny.edu</t>
        </is>
      </c>
      <c r="I2736" s="3" t="inlineStr">
        <is>
          <t>Paper (venue type unclear)</t>
        </is>
      </c>
      <c r="J2736" s="3" t="inlineStr">
        <is>
          <t>The Self-Aware Room: A Framework for Operational Self-Awareness in Evolvable Blended Environments</t>
        </is>
      </c>
      <c r="K2736" s="3" t="n">
        <v>2026</v>
      </c>
      <c r="L2736" s="3" t="inlineStr">
        <is>
          <t>CUNY Academic Works (City University of New York)</t>
        </is>
      </c>
      <c r="M2736" s="3" t="inlineStr">
        <is>
          <t>David B. Smith</t>
        </is>
      </c>
      <c r="N2736" s="3" t="inlineStr"/>
      <c r="O2736" s="3" t="n"/>
      <c r="P2736" s="3" t="inlineStr"/>
      <c r="Q2736" s="3" t="inlineStr"/>
      <c r="R2736" s="3" t="inlineStr">
        <is>
          <t>https://openalex.org/W7204502722</t>
        </is>
      </c>
      <c r="S2736" s="3" t="inlineStr">
        <is>
          <t>OpenAlex; CUNY Academic Works</t>
        </is>
      </c>
      <c r="T2736" s="3" t="n">
        <v>2</v>
      </c>
      <c r="U2736" s="3" t="inlineStr">
        <is>
          <t>High (City Tech affiliation on paper); 2 sources</t>
        </is>
      </c>
      <c r="V2736" s="3" t="n"/>
      <c r="W2736" s="3" t="inlineStr"/>
      <c r="X2736" s="3" t="inlineStr">
        <is>
          <t>The Self-Aware Room (SAR) is a room-scale research environment developed within the larger Balanced Blended Space and Blended Reality Performance System research trajectory. Rather than treating the room as a conventional “smart” environment composed of fixed automation technologies, SAR approaches it as an evolvable blended environment made from physical, virtual, conceptual, sensory, computational, and performative relationships. Its defining feature is not any particular sensor, model, or output device, but the set of transformations through which physical activity becomes structured observation, bounded representation, interpreted state, governed decision, and mediated response. This paper develops the conceptual and methodological foundations of SAR as a framework for operational self-awareness. It begins with a philosophical argument concerning space, observation, mediation, and bounded awareness, then translates that argument into a systems-design methodology organized around successive architectural tiers and explicit computational boundaries. The resulting pipeline distinguishes edge capture, ingest, normalization, local abstraction, coherence, correlation, integration, semantic interpretation, policy, orchestration, and output dispatch. Logging, replay, evaluation, provenance, uncertainty, and degraded-state handling are treated as cross-architectural requirements rather than terminal additions. The Summer 2026 phase focuses on establishing the physical, mediated, computational, and documentary substrate required for room-scale intelligence. This includes modular triptych structures, projection and camera geometry, immersive and localized audio, sensor-ready infrastructure, initial test sensors, shared data contracts, implementation scaffolds, a first executable computational pipeline, and repeatable testing practices. Several higher-level specifications remain intentionally open because their final form depends on empirical testing of lower-layer timing, normalization, spatial registration, cross-modal correlation, sensor behavior, and runtime performance. SAR therefore treats specification, fabrication, implementation, and evaluation as mutually informing activities within an ongoing research-through-design process.</t>
        </is>
      </c>
      <c r="Y2736" s="3" t="inlineStr">
        <is>
          <t>OpenAlex</t>
        </is>
      </c>
      <c r="Z2736" s="3" t="inlineStr">
        <is>
          <t>https://academicworks.cuny.edu/cgi/viewcontent.cgi?article=2431&amp;context=ny_pubs</t>
        </is>
      </c>
      <c r="AA2736" s="3" t="inlineStr">
        <is>
          <t>Open-access PDF (via OpenAlex)</t>
        </is>
      </c>
      <c r="AB2736" s="3" t="inlineStr">
        <is>
          <t>green</t>
        </is>
      </c>
      <c r="AC2736" s="3" t="inlineStr">
        <is>
          <t>School of Technology &amp; Design</t>
        </is>
      </c>
      <c r="AD2736" s="3" t="n">
        <v>0</v>
      </c>
      <c r="AE2736" s="3" t="inlineStr">
        <is>
          <t>No</t>
        </is>
      </c>
      <c r="AF2736" s="3" t="inlineStr"/>
      <c r="AG2736" s="4" t="inlineStr"/>
      <c r="AH2736" s="4" t="inlineStr"/>
      <c r="AI2736" s="4" t="inlineStr"/>
    </row>
    <row r="2737">
      <c r="A2737" s="3" t="inlineStr">
        <is>
          <t>HMGT-0001</t>
        </is>
      </c>
      <c r="B2737" s="3" t="inlineStr">
        <is>
          <t>Phillip</t>
        </is>
      </c>
      <c r="C2737" s="3" t="inlineStr">
        <is>
          <t>Susan</t>
        </is>
      </c>
      <c r="D2737" s="3" t="inlineStr">
        <is>
          <t>Susan Phillip</t>
        </is>
      </c>
      <c r="E2737" s="3" t="inlineStr">
        <is>
          <t>Associate Professor</t>
        </is>
      </c>
      <c r="F2737" s="3" t="inlineStr">
        <is>
          <t>NYC College of Technology</t>
        </is>
      </c>
      <c r="G2737" s="3" t="inlineStr">
        <is>
          <t>Hospitality Management</t>
        </is>
      </c>
      <c r="H2737" s="3" t="inlineStr">
        <is>
          <t>susan.phillip93@citytech.cuny.edu</t>
        </is>
      </c>
      <c r="I2737" s="3" t="inlineStr">
        <is>
          <t>Book chapter</t>
        </is>
      </c>
      <c r="J2737" s="3" t="inlineStr">
        <is>
          <t>Campus Without Boundaries: The Brooklyn Green Walk</t>
        </is>
      </c>
      <c r="K2737" s="3" t="n">
        <v>2010</v>
      </c>
      <c r="L2737" s="3" t="inlineStr">
        <is>
          <t>Springer eBooks</t>
        </is>
      </c>
      <c r="M2737" s="3" t="inlineStr">
        <is>
          <t>Monica Berger; Reggie Blake; Anné Leonard; Robin Michals; Mark J. Noonan; Susan Phillip; Peter J. Spellane</t>
        </is>
      </c>
      <c r="N2737" s="3" t="inlineStr"/>
      <c r="O2737" s="3" t="n"/>
      <c r="P2737" s="3" t="inlineStr"/>
      <c r="Q2737" s="3" t="inlineStr">
        <is>
          <t>10.1007/978-90-481-9166-6_14</t>
        </is>
      </c>
      <c r="R2737" s="3" t="inlineStr">
        <is>
          <t>https://doi.org/10.1007/978-90-481-9166-6_14</t>
        </is>
      </c>
      <c r="S2737" s="3" t="inlineStr">
        <is>
          <t>OpenAlex</t>
        </is>
      </c>
      <c r="T2737" s="3" t="n">
        <v>1</v>
      </c>
      <c r="U2737" s="3" t="inlineStr">
        <is>
          <t>High (City Tech affiliation on paper)</t>
        </is>
      </c>
      <c r="V2737" s="3" t="n"/>
      <c r="W2737" s="3" t="inlineStr"/>
      <c r="X2737" s="3" t="inlineStr"/>
      <c r="Y2737" s="3" t="inlineStr"/>
      <c r="Z2737" s="3" t="inlineStr"/>
      <c r="AA2737" s="3" t="inlineStr">
        <is>
          <t>Not found</t>
        </is>
      </c>
      <c r="AB2737" s="3" t="inlineStr">
        <is>
          <t>closed</t>
        </is>
      </c>
      <c r="AC2737" s="3" t="inlineStr">
        <is>
          <t>School of Professional Studies</t>
        </is>
      </c>
      <c r="AD2737" s="3" t="n">
        <v>2</v>
      </c>
      <c r="AE2737" s="3" t="inlineStr">
        <is>
          <t>No</t>
        </is>
      </c>
      <c r="AF2737" s="3" t="inlineStr"/>
      <c r="AG2737" s="4" t="inlineStr"/>
      <c r="AH2737" s="4" t="inlineStr"/>
      <c r="AI2737" s="4" t="inlineStr"/>
    </row>
    <row r="2738">
      <c r="A2738" s="3" t="inlineStr">
        <is>
          <t>HMGT-0002</t>
        </is>
      </c>
      <c r="B2738" s="3" t="inlineStr">
        <is>
          <t>Stewart</t>
        </is>
      </c>
      <c r="C2738" s="3" t="inlineStr">
        <is>
          <t>Claire</t>
        </is>
      </c>
      <c r="D2738" s="3" t="inlineStr">
        <is>
          <t>Claire Stewart</t>
        </is>
      </c>
      <c r="E2738" s="3" t="inlineStr">
        <is>
          <t>Professor</t>
        </is>
      </c>
      <c r="F2738" s="3" t="inlineStr">
        <is>
          <t>NYC College of Technology</t>
        </is>
      </c>
      <c r="G2738" s="3" t="inlineStr">
        <is>
          <t>Hospitality Management</t>
        </is>
      </c>
      <c r="H2738" s="3" t="inlineStr">
        <is>
          <t>Claire.Stewart08@citytech.cuny.edu</t>
        </is>
      </c>
      <c r="I2738" s="3" t="inlineStr">
        <is>
          <t>Paper (venue type unclear)</t>
        </is>
      </c>
      <c r="J2738" s="3" t="inlineStr">
        <is>
          <t>We Are Also What We Eat With: A Review of Consider the Fork: A History of How We Cook and Eat by Bee Wilson</t>
        </is>
      </c>
      <c r="K2738" s="3" t="n">
        <v>2012</v>
      </c>
      <c r="L2738" s="3" t="inlineStr">
        <is>
          <t>Publications and Research</t>
        </is>
      </c>
      <c r="M2738" s="3" t="inlineStr">
        <is>
          <t>Stewart, Claire</t>
        </is>
      </c>
      <c r="N2738" s="3" t="inlineStr"/>
      <c r="O2738" s="3" t="n"/>
      <c r="P2738" s="3" t="inlineStr"/>
      <c r="Q2738" s="3" t="inlineStr"/>
      <c r="R2738" s="3" t="inlineStr">
        <is>
          <t>https://academicworks.cuny.edu/ny_pubs/174</t>
        </is>
      </c>
      <c r="S2738" s="3" t="inlineStr">
        <is>
          <t>CUNY Academic Works</t>
        </is>
      </c>
      <c r="T2738" s="3" t="n">
        <v>1</v>
      </c>
      <c r="U2738" s="3" t="inlineStr">
        <is>
          <t>High (in CUNY Academic Works)</t>
        </is>
      </c>
      <c r="V2738" s="3" t="n"/>
      <c r="W2738" s="3" t="inlineStr"/>
      <c r="X2738" s="3" t="inlineStr">
        <is>
          <t>Consider the Fork: A History of How we Cook and Eat, by Bee Wilson discusses how kitchen tools and utensils are not mere inanimate objects. Rather, kitchen tools have shaped the way we cook, and fashioned the manner in which we eat and shaped our civilization in unexpected ways. A book review by Claire Stewart.</t>
        </is>
      </c>
      <c r="Y2738" s="3" t="inlineStr">
        <is>
          <t>CUNY Academic Works</t>
        </is>
      </c>
      <c r="Z2738" s="3" t="inlineStr">
        <is>
          <t>https://academicworks.cuny.edu/context/ny_pubs/article/1179/viewcontent/We_are_Also_What_we_Eat_With.pdf</t>
        </is>
      </c>
      <c r="AA2738" s="3" t="inlineStr">
        <is>
          <t>PDF in CUNY Academic Works</t>
        </is>
      </c>
      <c r="AB2738" s="3" t="inlineStr"/>
      <c r="AC2738" s="3" t="inlineStr">
        <is>
          <t>School of Professional Studies</t>
        </is>
      </c>
      <c r="AD2738" s="3" t="n"/>
      <c r="AE2738" s="3" t="inlineStr">
        <is>
          <t>No</t>
        </is>
      </c>
      <c r="AF2738" s="3" t="inlineStr"/>
      <c r="AG2738" s="4" t="inlineStr"/>
      <c r="AH2738" s="4" t="inlineStr"/>
      <c r="AI2738" s="4" t="inlineStr"/>
    </row>
    <row r="2739">
      <c r="A2739" s="3" t="inlineStr">
        <is>
          <t>HMGT-0003</t>
        </is>
      </c>
      <c r="B2739" s="3" t="inlineStr">
        <is>
          <t>Zimmermann</t>
        </is>
      </c>
      <c r="C2739" s="3" t="inlineStr">
        <is>
          <t>Tracy</t>
        </is>
      </c>
      <c r="D2739" s="3" t="inlineStr">
        <is>
          <t>Tracy Zimmermann</t>
        </is>
      </c>
      <c r="E2739" s="3" t="inlineStr">
        <is>
          <t>Assistant Professor</t>
        </is>
      </c>
      <c r="F2739" s="3" t="inlineStr">
        <is>
          <t>NYC College of Technology</t>
        </is>
      </c>
      <c r="G2739" s="3" t="inlineStr">
        <is>
          <t>Hospitality Management</t>
        </is>
      </c>
      <c r="H2739" s="3" t="inlineStr">
        <is>
          <t>Tracy.Zimmermann95@citytech.cuny.edu</t>
        </is>
      </c>
      <c r="I2739" s="3" t="inlineStr">
        <is>
          <t>Paper (venue type unclear)</t>
        </is>
      </c>
      <c r="J2739" s="3" t="inlineStr">
        <is>
          <t>American Culinary Federation – Long Island Chapter - Chef Educator of the Year 2013</t>
        </is>
      </c>
      <c r="K2739" s="3" t="n">
        <v>2013</v>
      </c>
      <c r="L2739" s="3" t="inlineStr"/>
      <c r="M2739" s="3" t="inlineStr"/>
      <c r="N2739" s="3" t="inlineStr"/>
      <c r="O2739" s="3" t="n"/>
      <c r="P2739" s="3" t="inlineStr"/>
      <c r="Q2739" s="3" t="inlineStr"/>
      <c r="R2739" s="3" t="inlineStr"/>
      <c r="S2739" s="3" t="inlineStr">
        <is>
          <t>Dept bio</t>
        </is>
      </c>
      <c r="T2739" s="3" t="n">
        <v>1</v>
      </c>
      <c r="U2739" s="3" t="inlineStr">
        <is>
          <t>Medium (self-reported in faculty bio)</t>
        </is>
      </c>
      <c r="V2739" s="3" t="n"/>
      <c r="W2739" s="3" t="inlineStr">
        <is>
          <t>American Culinary Federation – Long Island Chapter - Chef Educator of the Year 2013</t>
        </is>
      </c>
      <c r="X2739" s="3" t="inlineStr"/>
      <c r="Y2739" s="3" t="inlineStr"/>
      <c r="Z2739" s="3" t="inlineStr"/>
      <c r="AA2739" s="3" t="inlineStr"/>
      <c r="AB2739" s="3" t="inlineStr"/>
      <c r="AC2739" s="3" t="inlineStr">
        <is>
          <t>School of Professional Studies</t>
        </is>
      </c>
      <c r="AD2739" s="3" t="n"/>
      <c r="AE2739" s="3" t="inlineStr">
        <is>
          <t>No</t>
        </is>
      </c>
      <c r="AF2739" s="3" t="inlineStr"/>
      <c r="AG2739" s="4" t="inlineStr"/>
      <c r="AH2739" s="4" t="inlineStr"/>
      <c r="AI2739" s="4" t="inlineStr"/>
    </row>
    <row r="2740">
      <c r="A2740" s="3" t="inlineStr">
        <is>
          <t>HMGT-0004</t>
        </is>
      </c>
      <c r="B2740" s="3" t="inlineStr">
        <is>
          <t>Stewart</t>
        </is>
      </c>
      <c r="C2740" s="3" t="inlineStr">
        <is>
          <t>Claire</t>
        </is>
      </c>
      <c r="D2740" s="3" t="inlineStr">
        <is>
          <t>Claire Stewart</t>
        </is>
      </c>
      <c r="E2740" s="3" t="inlineStr">
        <is>
          <t>Professor</t>
        </is>
      </c>
      <c r="F2740" s="3" t="inlineStr">
        <is>
          <t>NYC College of Technology</t>
        </is>
      </c>
      <c r="G2740" s="3" t="inlineStr">
        <is>
          <t>Hospitality Management</t>
        </is>
      </c>
      <c r="H2740" s="3" t="inlineStr">
        <is>
          <t>Claire.Stewart08@citytech.cuny.edu</t>
        </is>
      </c>
      <c r="I2740" s="3" t="inlineStr">
        <is>
          <t>Paper (venue type unclear)</t>
        </is>
      </c>
      <c r="J2740" s="3" t="inlineStr">
        <is>
          <t>The Evolution of Dinner: A Review of Three Squares: The Invention of the American Meal by Abigail Carroll</t>
        </is>
      </c>
      <c r="K2740" s="3" t="n">
        <v>2013</v>
      </c>
      <c r="L2740" s="3" t="inlineStr">
        <is>
          <t>Publications and Research</t>
        </is>
      </c>
      <c r="M2740" s="3" t="inlineStr">
        <is>
          <t>Stewart, Claire</t>
        </is>
      </c>
      <c r="N2740" s="3" t="inlineStr"/>
      <c r="O2740" s="3" t="n"/>
      <c r="P2740" s="3" t="inlineStr"/>
      <c r="Q2740" s="3" t="inlineStr"/>
      <c r="R2740" s="3" t="inlineStr">
        <is>
          <t>https://academicworks.cuny.edu/ny_pubs/175</t>
        </is>
      </c>
      <c r="S2740" s="3" t="inlineStr">
        <is>
          <t>CUNY Academic Works</t>
        </is>
      </c>
      <c r="T2740" s="3" t="n">
        <v>1</v>
      </c>
      <c r="U2740" s="3" t="inlineStr">
        <is>
          <t>High (in CUNY Academic Works)</t>
        </is>
      </c>
      <c r="V2740" s="3" t="n"/>
      <c r="W2740" s="3" t="inlineStr"/>
      <c r="X2740" s="3" t="inlineStr">
        <is>
          <t>Food historian Abigail Carrollâs debut book, Three Squares: the Invention of the American Meal, explores the historical reasons why we eat what we do, and when. Combing through a range of primary sources, she analyzes how Americans' eating choices have been determined by changing economic circumstances. A book review by Claire Stewart.</t>
        </is>
      </c>
      <c r="Y2740" s="3" t="inlineStr">
        <is>
          <t>CUNY Academic Works</t>
        </is>
      </c>
      <c r="Z2740" s="3" t="inlineStr">
        <is>
          <t>https://academicworks.cuny.edu/context/ny_pubs/article/1178/viewcontent/Evolution_of_Dinner.pdf</t>
        </is>
      </c>
      <c r="AA2740" s="3" t="inlineStr">
        <is>
          <t>PDF in CUNY Academic Works</t>
        </is>
      </c>
      <c r="AB2740" s="3" t="inlineStr"/>
      <c r="AC2740" s="3" t="inlineStr">
        <is>
          <t>School of Professional Studies</t>
        </is>
      </c>
      <c r="AD2740" s="3" t="n"/>
      <c r="AE2740" s="3" t="inlineStr">
        <is>
          <t>No</t>
        </is>
      </c>
      <c r="AF2740" s="3" t="inlineStr"/>
      <c r="AG2740" s="4" t="inlineStr"/>
      <c r="AH2740" s="4" t="inlineStr"/>
      <c r="AI2740" s="4" t="inlineStr"/>
    </row>
    <row r="2741">
      <c r="A2741" s="3" t="inlineStr">
        <is>
          <t>HMGT-0006</t>
        </is>
      </c>
      <c r="B2741" s="3" t="inlineStr">
        <is>
          <t>Stewart</t>
        </is>
      </c>
      <c r="C2741" s="3" t="inlineStr">
        <is>
          <t>Claire</t>
        </is>
      </c>
      <c r="D2741" s="3" t="inlineStr">
        <is>
          <t>Claire Stewart</t>
        </is>
      </c>
      <c r="E2741" s="3" t="inlineStr">
        <is>
          <t>Professor</t>
        </is>
      </c>
      <c r="F2741" s="3" t="inlineStr">
        <is>
          <t>NYC College of Technology</t>
        </is>
      </c>
      <c r="G2741" s="3" t="inlineStr">
        <is>
          <t>Hospitality Management</t>
        </is>
      </c>
      <c r="H2741" s="3" t="inlineStr">
        <is>
          <t>Claire.Stewart08@citytech.cuny.edu</t>
        </is>
      </c>
      <c r="I2741" s="3" t="inlineStr">
        <is>
          <t>Paper (venue type unclear)</t>
        </is>
      </c>
      <c r="J2741" s="3" t="inlineStr">
        <is>
          <t>Culinary Star Wars: A Review of The Cultivation of Taste: Chefs and the Organization of Fine Dining by Christel Lane</t>
        </is>
      </c>
      <c r="K2741" s="3" t="n">
        <v>2014</v>
      </c>
      <c r="L2741" s="3" t="inlineStr">
        <is>
          <t>Publications and Research</t>
        </is>
      </c>
      <c r="M2741" s="3" t="inlineStr">
        <is>
          <t>Stewart, Claire</t>
        </is>
      </c>
      <c r="N2741" s="3" t="inlineStr"/>
      <c r="O2741" s="3" t="n"/>
      <c r="P2741" s="3" t="inlineStr"/>
      <c r="Q2741" s="3" t="inlineStr"/>
      <c r="R2741" s="3" t="inlineStr">
        <is>
          <t>https://academicworks.cuny.edu/ny_pubs/176</t>
        </is>
      </c>
      <c r="S2741" s="3" t="inlineStr">
        <is>
          <t>CUNY Academic Works</t>
        </is>
      </c>
      <c r="T2741" s="3" t="n">
        <v>1</v>
      </c>
      <c r="U2741" s="3" t="inlineStr">
        <is>
          <t>High (in CUNY Academic Works)</t>
        </is>
      </c>
      <c r="V2741" s="3" t="n"/>
      <c r="W2741" s="3" t="inlineStr"/>
      <c r="X2741" s="3" t="inlineStr">
        <is>
          <t>The Cultivation of Taste: Chefs and the Organization of Fine Dining researches the world of Michelin-starred restaurants and the chefs who run them. Author Christel Lane conducts a comparative study of restaurants in Britain and Germany, and applies her findings in an effort to examine the broader issue of social and economic differences in these two societies, placing chefs in the center of this intriguing universe. Book review by Claire Stewart.</t>
        </is>
      </c>
      <c r="Y2741" s="3" t="inlineStr">
        <is>
          <t>CUNY Academic Works</t>
        </is>
      </c>
      <c r="Z2741" s="3" t="inlineStr">
        <is>
          <t>https://academicworks.cuny.edu/context/ny_pubs/article/1177/viewcontent/Culinary_Star_Wars.pdf</t>
        </is>
      </c>
      <c r="AA2741" s="3" t="inlineStr">
        <is>
          <t>PDF in CUNY Academic Works</t>
        </is>
      </c>
      <c r="AB2741" s="3" t="inlineStr"/>
      <c r="AC2741" s="3" t="inlineStr">
        <is>
          <t>School of Professional Studies</t>
        </is>
      </c>
      <c r="AD2741" s="3" t="n"/>
      <c r="AE2741" s="3" t="inlineStr">
        <is>
          <t>No</t>
        </is>
      </c>
      <c r="AF2741" s="3" t="inlineStr"/>
      <c r="AG2741" s="4" t="inlineStr"/>
      <c r="AH2741" s="4" t="inlineStr"/>
      <c r="AI2741" s="4" t="inlineStr"/>
    </row>
    <row r="2742">
      <c r="A2742" s="3" t="inlineStr">
        <is>
          <t>HMGT-0007</t>
        </is>
      </c>
      <c r="B2742" s="3" t="inlineStr">
        <is>
          <t>Lee</t>
        </is>
      </c>
      <c r="C2742" s="3" t="inlineStr">
        <is>
          <t>Kate</t>
        </is>
      </c>
      <c r="D2742" s="3" t="inlineStr">
        <is>
          <t>Kate Lee</t>
        </is>
      </c>
      <c r="E2742" s="3" t="inlineStr">
        <is>
          <t>Assistant Professor</t>
        </is>
      </c>
      <c r="F2742" s="3" t="inlineStr">
        <is>
          <t>NYC College of Technology</t>
        </is>
      </c>
      <c r="G2742" s="3" t="inlineStr">
        <is>
          <t>Hospitality Management</t>
        </is>
      </c>
      <c r="H2742" s="3" t="inlineStr">
        <is>
          <t>Kate.Lee31@citytech.cuny.edu</t>
        </is>
      </c>
      <c r="I2742" s="3" t="inlineStr">
        <is>
          <t>Journal article</t>
        </is>
      </c>
      <c r="J2742" s="3" t="inlineStr">
        <is>
          <t>Inhibition of Osteoclastogenesis and Inflammatory Bone Resorption by Targeting BET Proteins and Epigenetic Regulation</t>
        </is>
      </c>
      <c r="K2742" s="3" t="n">
        <v>2014</v>
      </c>
      <c r="L2742" s="3" t="inlineStr">
        <is>
          <t>Publications and Research</t>
        </is>
      </c>
      <c r="M2742" s="3" t="inlineStr">
        <is>
          <t>Park-Min, Kyung-Hyun; Lim, Elisha; Lee, Min Joon; Park, Sung Ho; Giannopoulos, Eugenia; Yarilina, Anna; van der Meulen, Marjolein; Zhao, Baohong; Smithers, Nicholas; Witherington, Jason; Lee, Kevin; Tak, Paul P.; Prinjha, Rab K.; Ivashkiv, Lionel B.</t>
        </is>
      </c>
      <c r="N2742" s="3" t="inlineStr"/>
      <c r="O2742" s="3" t="n"/>
      <c r="P2742" s="3" t="inlineStr"/>
      <c r="Q2742" s="3" t="inlineStr"/>
      <c r="R2742" s="3" t="inlineStr">
        <is>
          <t>https://academicworks.cuny.edu/ny_pubs/49</t>
        </is>
      </c>
      <c r="S2742" s="3" t="inlineStr">
        <is>
          <t>CUNY Academic Works</t>
        </is>
      </c>
      <c r="T2742" s="3" t="n">
        <v>1</v>
      </c>
      <c r="U2742" s="3" t="inlineStr">
        <is>
          <t>High (in CUNY Academic Works)</t>
        </is>
      </c>
      <c r="V2742" s="3" t="n"/>
      <c r="W2742" s="3" t="inlineStr"/>
      <c r="X2742" s="3" t="inlineStr">
        <is>
          <t>Emerging evidence suggests that RANKL-induced changes in chromatin state are important for osteoclastogenesis, but these epigenetic mechanisms are not well understood and have not been therapeutically targeted. In this study we find that the small molecule I-BET151 that targets bromo and extra-terminal (BET) proteins that âreadâ chromatin states by binding to acetylated histones strongly suppresses osteoclastogenesis. I-BET151 suppresses pathologic bone loss in TNF-induced inflammatory osteolysis, inflammatory arthritis, and post-ovariectomy models. Transcriptome analysis identifies a MYC-NFAT axis important for osteoclastogenesis. Mechanistically, I-BET151 inhibits expression of the master osteoclast regulator NFATC1 by suppressing expression and recruitment of its newly identified upstream regulator MYC. MYC is elevated in rheumatoid arthritis and its induction by RANKL is important for osteoclastogenesis and TNF-induced bone resorption. These findings highlight the importance of an I-BET151-inhibited MYC-NFAT axis in osteoclastogenesis, and suggest targeting epigenetic chromatin regulators holds promise for treatment of inflammatory and estrogen deficiency-mediated pathologic bone resorption.</t>
        </is>
      </c>
      <c r="Y2742" s="3" t="inlineStr">
        <is>
          <t>CUNY Academic Works</t>
        </is>
      </c>
      <c r="Z2742" s="3" t="inlineStr">
        <is>
          <t>https://academicworks.cuny.edu/context/ny_pubs/article/1049/viewcontent/PMC4249944.pdf</t>
        </is>
      </c>
      <c r="AA2742" s="3" t="inlineStr">
        <is>
          <t>PDF in CUNY Academic Works</t>
        </is>
      </c>
      <c r="AB2742" s="3" t="inlineStr"/>
      <c r="AC2742" s="3" t="inlineStr">
        <is>
          <t>School of Professional Studies</t>
        </is>
      </c>
      <c r="AD2742" s="3" t="n"/>
      <c r="AE2742" s="3" t="inlineStr">
        <is>
          <t>No</t>
        </is>
      </c>
      <c r="AF2742" s="3" t="inlineStr"/>
      <c r="AG2742" s="4" t="inlineStr"/>
      <c r="AH2742" s="4" t="inlineStr"/>
      <c r="AI2742" s="4" t="inlineStr"/>
    </row>
    <row r="2743">
      <c r="A2743" s="3" t="inlineStr">
        <is>
          <t>HMGT-0008</t>
        </is>
      </c>
      <c r="B2743" s="3" t="inlineStr">
        <is>
          <t>Stewart</t>
        </is>
      </c>
      <c r="C2743" s="3" t="inlineStr">
        <is>
          <t>Claire</t>
        </is>
      </c>
      <c r="D2743" s="3" t="inlineStr">
        <is>
          <t>Claire Stewart</t>
        </is>
      </c>
      <c r="E2743" s="3" t="inlineStr">
        <is>
          <t>Professor</t>
        </is>
      </c>
      <c r="F2743" s="3" t="inlineStr">
        <is>
          <t>NYC College of Technology</t>
        </is>
      </c>
      <c r="G2743" s="3" t="inlineStr">
        <is>
          <t>Hospitality Management</t>
        </is>
      </c>
      <c r="H2743" s="3" t="inlineStr">
        <is>
          <t>Claire.Stewart08@citytech.cuny.edu</t>
        </is>
      </c>
      <c r="I2743" s="3" t="inlineStr">
        <is>
          <t>Journal article</t>
        </is>
      </c>
      <c r="J2743" s="3" t="inlineStr">
        <is>
          <t>Refrigeration Nation: A History of Ice, Appliances, and Enterprise in America: By Jonathan Rees</t>
        </is>
      </c>
      <c r="K2743" s="3" t="n">
        <v>2014</v>
      </c>
      <c r="L2743" s="3" t="inlineStr">
        <is>
          <t>Food Culture &amp; Society</t>
        </is>
      </c>
      <c r="M2743" s="3" t="inlineStr">
        <is>
          <t>Claire Stewart</t>
        </is>
      </c>
      <c r="N2743" s="3" t="inlineStr"/>
      <c r="O2743" s="3" t="n"/>
      <c r="P2743" s="3" t="inlineStr"/>
      <c r="Q2743" s="3" t="inlineStr">
        <is>
          <t>10.2752/175174414x14006746101754</t>
        </is>
      </c>
      <c r="R2743" s="3" t="inlineStr">
        <is>
          <t>https://doi.org/10.2752/175174414x14006746101754</t>
        </is>
      </c>
      <c r="S2743" s="3" t="inlineStr">
        <is>
          <t>OpenAlex</t>
        </is>
      </c>
      <c r="T2743" s="3" t="n">
        <v>1</v>
      </c>
      <c r="U2743" s="3" t="inlineStr">
        <is>
          <t>High (City Tech affiliation on paper)</t>
        </is>
      </c>
      <c r="V2743" s="3" t="n"/>
      <c r="W2743" s="3" t="inlineStr"/>
      <c r="X2743" s="3" t="inlineStr">
        <is>
          <t>(2014). Refrigeration Nation: A History of Ice, Appliances, and Enterprise in America: By Jonathan Rees. Food, Culture &amp; Society: Vol. 17, No. 4, pp. 698-700.</t>
        </is>
      </c>
      <c r="Y2743" s="3" t="inlineStr">
        <is>
          <t>OpenAlex</t>
        </is>
      </c>
      <c r="Z2743" s="3" t="inlineStr"/>
      <c r="AA2743" s="3" t="inlineStr">
        <is>
          <t>Not found</t>
        </is>
      </c>
      <c r="AB2743" s="3" t="inlineStr">
        <is>
          <t>closed</t>
        </is>
      </c>
      <c r="AC2743" s="3" t="inlineStr">
        <is>
          <t>School of Professional Studies</t>
        </is>
      </c>
      <c r="AD2743" s="3" t="n">
        <v>0</v>
      </c>
      <c r="AE2743" s="3" t="inlineStr">
        <is>
          <t>No</t>
        </is>
      </c>
      <c r="AF2743" s="3" t="inlineStr"/>
      <c r="AG2743" s="4" t="inlineStr"/>
      <c r="AH2743" s="4" t="inlineStr"/>
      <c r="AI2743" s="4" t="inlineStr"/>
    </row>
    <row r="2744">
      <c r="A2744" s="3" t="inlineStr">
        <is>
          <t>HMGT-0009</t>
        </is>
      </c>
      <c r="B2744" s="3" t="inlineStr">
        <is>
          <t>Stewart</t>
        </is>
      </c>
      <c r="C2744" s="3" t="inlineStr">
        <is>
          <t>Claire</t>
        </is>
      </c>
      <c r="D2744" s="3" t="inlineStr">
        <is>
          <t>Claire Stewart</t>
        </is>
      </c>
      <c r="E2744" s="3" t="inlineStr">
        <is>
          <t>Professor</t>
        </is>
      </c>
      <c r="F2744" s="3" t="inlineStr">
        <is>
          <t>NYC College of Technology</t>
        </is>
      </c>
      <c r="G2744" s="3" t="inlineStr">
        <is>
          <t>Hospitality Management</t>
        </is>
      </c>
      <c r="H2744" s="3" t="inlineStr">
        <is>
          <t>Claire.Stewart08@citytech.cuny.edu</t>
        </is>
      </c>
      <c r="I2744" s="3" t="inlineStr">
        <is>
          <t>Book chapter</t>
        </is>
      </c>
      <c r="J2744" s="3" t="inlineStr">
        <is>
          <t>Savoring Gotham: A Food Lover’s Guide to NYC (2015)</t>
        </is>
      </c>
      <c r="K2744" s="3" t="n">
        <v>2015</v>
      </c>
      <c r="L2744" s="3" t="inlineStr"/>
      <c r="M2744" s="3" t="inlineStr">
        <is>
          <t>Savoring Gotham: A Food Lover’s Guide to NYC</t>
        </is>
      </c>
      <c r="N2744" s="3" t="inlineStr"/>
      <c r="O2744" s="3" t="n"/>
      <c r="P2744" s="3" t="inlineStr"/>
      <c r="Q2744" s="3" t="inlineStr"/>
      <c r="R2744" s="3" t="inlineStr"/>
      <c r="S2744" s="3" t="inlineStr">
        <is>
          <t>Dept bio</t>
        </is>
      </c>
      <c r="T2744" s="3" t="n">
        <v>1</v>
      </c>
      <c r="U2744" s="3" t="inlineStr">
        <is>
          <t>Medium (self-reported in faculty bio)</t>
        </is>
      </c>
      <c r="V2744" s="3" t="n"/>
      <c r="W2744" s="3" t="inlineStr">
        <is>
          <t>Savoring Gotham: A Food Lover’s Guide to NYC (2015)</t>
        </is>
      </c>
      <c r="X2744" s="3" t="inlineStr"/>
      <c r="Y2744" s="3" t="inlineStr"/>
      <c r="Z2744" s="3" t="inlineStr"/>
      <c r="AA2744" s="3" t="inlineStr"/>
      <c r="AB2744" s="3" t="inlineStr"/>
      <c r="AC2744" s="3" t="inlineStr">
        <is>
          <t>School of Professional Studies</t>
        </is>
      </c>
      <c r="AD2744" s="3" t="n"/>
      <c r="AE2744" s="3" t="inlineStr">
        <is>
          <t>No</t>
        </is>
      </c>
      <c r="AF2744" s="3" t="inlineStr"/>
      <c r="AG2744" s="4" t="inlineStr"/>
      <c r="AH2744" s="4" t="inlineStr"/>
      <c r="AI2744" s="4" t="inlineStr"/>
    </row>
    <row r="2745">
      <c r="A2745" s="3" t="inlineStr">
        <is>
          <t>HMGT-0011</t>
        </is>
      </c>
      <c r="B2745" s="3" t="inlineStr">
        <is>
          <t>Stewart</t>
        </is>
      </c>
      <c r="C2745" s="3" t="inlineStr">
        <is>
          <t>Claire</t>
        </is>
      </c>
      <c r="D2745" s="3" t="inlineStr">
        <is>
          <t>Claire Stewart</t>
        </is>
      </c>
      <c r="E2745" s="3" t="inlineStr">
        <is>
          <t>Professor</t>
        </is>
      </c>
      <c r="F2745" s="3" t="inlineStr">
        <is>
          <t>NYC College of Technology</t>
        </is>
      </c>
      <c r="G2745" s="3" t="inlineStr">
        <is>
          <t>Hospitality Management</t>
        </is>
      </c>
      <c r="H2745" s="3" t="inlineStr">
        <is>
          <t>Claire.Stewart08@citytech.cuny.edu</t>
        </is>
      </c>
      <c r="I2745" s="3" t="inlineStr">
        <is>
          <t>Book chapter</t>
        </is>
      </c>
      <c r="J2745" s="3" t="inlineStr">
        <is>
          <t>The Sage Encyclopedia of Food Issues (2015)</t>
        </is>
      </c>
      <c r="K2745" s="3" t="n">
        <v>2015</v>
      </c>
      <c r="L2745" s="3" t="inlineStr"/>
      <c r="M2745" s="3" t="inlineStr">
        <is>
          <t>The Sage Encyclopedia of Food Issues</t>
        </is>
      </c>
      <c r="N2745" s="3" t="inlineStr"/>
      <c r="O2745" s="3" t="n"/>
      <c r="P2745" s="3" t="inlineStr"/>
      <c r="Q2745" s="3" t="inlineStr"/>
      <c r="R2745" s="3" t="inlineStr"/>
      <c r="S2745" s="3" t="inlineStr">
        <is>
          <t>Dept bio</t>
        </is>
      </c>
      <c r="T2745" s="3" t="n">
        <v>1</v>
      </c>
      <c r="U2745" s="3" t="inlineStr">
        <is>
          <t>Medium (self-reported in faculty bio)</t>
        </is>
      </c>
      <c r="V2745" s="3" t="n"/>
      <c r="W2745" s="3" t="inlineStr">
        <is>
          <t>The Sage Encyclopedia of Food Issues (2015).</t>
        </is>
      </c>
      <c r="X2745" s="3" t="inlineStr"/>
      <c r="Y2745" s="3" t="inlineStr"/>
      <c r="Z2745" s="3" t="inlineStr"/>
      <c r="AA2745" s="3" t="inlineStr"/>
      <c r="AB2745" s="3" t="inlineStr"/>
      <c r="AC2745" s="3" t="inlineStr">
        <is>
          <t>School of Professional Studies</t>
        </is>
      </c>
      <c r="AD2745" s="3" t="n"/>
      <c r="AE2745" s="3" t="inlineStr">
        <is>
          <t>No</t>
        </is>
      </c>
      <c r="AF2745" s="3" t="inlineStr"/>
      <c r="AG2745" s="4" t="inlineStr"/>
      <c r="AH2745" s="4" t="inlineStr"/>
      <c r="AI2745" s="4" t="inlineStr"/>
    </row>
    <row r="2746">
      <c r="A2746" s="3" t="inlineStr">
        <is>
          <t>HMGT-0014</t>
        </is>
      </c>
      <c r="B2746" s="3" t="inlineStr">
        <is>
          <t>Zimmermann</t>
        </is>
      </c>
      <c r="C2746" s="3" t="inlineStr">
        <is>
          <t>Tracy</t>
        </is>
      </c>
      <c r="D2746" s="3" t="inlineStr">
        <is>
          <t>Tracy Zimmermann</t>
        </is>
      </c>
      <c r="E2746" s="3" t="inlineStr">
        <is>
          <t>Assistant Professor</t>
        </is>
      </c>
      <c r="F2746" s="3" t="inlineStr">
        <is>
          <t>NYC College of Technology</t>
        </is>
      </c>
      <c r="G2746" s="3" t="inlineStr">
        <is>
          <t>Hospitality Management</t>
        </is>
      </c>
      <c r="H2746" s="3" t="inlineStr">
        <is>
          <t>Tracy.Zimmermann95@citytech.cuny.edu</t>
        </is>
      </c>
      <c r="I2746" s="3" t="inlineStr">
        <is>
          <t>Paper (venue type unclear)</t>
        </is>
      </c>
      <c r="J2746" s="3" t="inlineStr">
        <is>
          <t>Monroe College - Jeff Wallace Faculty of Distinction Award - 2016</t>
        </is>
      </c>
      <c r="K2746" s="3" t="n">
        <v>2016</v>
      </c>
      <c r="L2746" s="3" t="inlineStr"/>
      <c r="M2746" s="3" t="inlineStr"/>
      <c r="N2746" s="3" t="inlineStr"/>
      <c r="O2746" s="3" t="n"/>
      <c r="P2746" s="3" t="inlineStr"/>
      <c r="Q2746" s="3" t="inlineStr"/>
      <c r="R2746" s="3" t="inlineStr"/>
      <c r="S2746" s="3" t="inlineStr">
        <is>
          <t>Dept bio</t>
        </is>
      </c>
      <c r="T2746" s="3" t="n">
        <v>1</v>
      </c>
      <c r="U2746" s="3" t="inlineStr">
        <is>
          <t>Medium (self-reported in faculty bio)</t>
        </is>
      </c>
      <c r="V2746" s="3" t="n"/>
      <c r="W2746" s="3" t="inlineStr">
        <is>
          <t>Monroe College - Jeff Wallace Faculty of Distinction Award - 2016</t>
        </is>
      </c>
      <c r="X2746" s="3" t="inlineStr"/>
      <c r="Y2746" s="3" t="inlineStr"/>
      <c r="Z2746" s="3" t="inlineStr"/>
      <c r="AA2746" s="3" t="inlineStr"/>
      <c r="AB2746" s="3" t="inlineStr"/>
      <c r="AC2746" s="3" t="inlineStr">
        <is>
          <t>School of Professional Studies</t>
        </is>
      </c>
      <c r="AD2746" s="3" t="n"/>
      <c r="AE2746" s="3" t="inlineStr">
        <is>
          <t>No</t>
        </is>
      </c>
      <c r="AF2746" s="3" t="inlineStr"/>
      <c r="AG2746" s="4" t="inlineStr"/>
      <c r="AH2746" s="4" t="inlineStr"/>
      <c r="AI2746" s="4" t="inlineStr"/>
    </row>
    <row r="2747">
      <c r="A2747" s="3" t="inlineStr">
        <is>
          <t>HMGT-0016</t>
        </is>
      </c>
      <c r="B2747" s="3" t="inlineStr">
        <is>
          <t>Kim</t>
        </is>
      </c>
      <c r="C2747" s="3" t="inlineStr">
        <is>
          <t>Ellen</t>
        </is>
      </c>
      <c r="D2747" s="3" t="inlineStr">
        <is>
          <t>Ellen Kim</t>
        </is>
      </c>
      <c r="E2747" s="3" t="inlineStr">
        <is>
          <t>Assistant Professor</t>
        </is>
      </c>
      <c r="F2747" s="3" t="inlineStr">
        <is>
          <t>NYC College of Technology</t>
        </is>
      </c>
      <c r="G2747" s="3" t="inlineStr">
        <is>
          <t>Hospitality Management</t>
        </is>
      </c>
      <c r="H2747" s="3" t="inlineStr">
        <is>
          <t>ellen.kim46@citytech.cuny.edu</t>
        </is>
      </c>
      <c r="I2747" s="3" t="inlineStr">
        <is>
          <t>Paper (venue type unclear)</t>
        </is>
      </c>
      <c r="J2747" s="3" t="inlineStr">
        <is>
          <t>HMGT 4702: Hospitality Services Marketing &amp; Management, Course Outline</t>
        </is>
      </c>
      <c r="K2747" s="3" t="n">
        <v>2017</v>
      </c>
      <c r="L2747" s="3" t="inlineStr">
        <is>
          <t>Open Educational Resources</t>
        </is>
      </c>
      <c r="M2747" s="3" t="inlineStr">
        <is>
          <t>Ellen Kim</t>
        </is>
      </c>
      <c r="N2747" s="3" t="inlineStr"/>
      <c r="O2747" s="3" t="n"/>
      <c r="P2747" s="3" t="inlineStr"/>
      <c r="Q2747" s="3" t="inlineStr"/>
      <c r="R2747" s="3" t="inlineStr">
        <is>
          <t>https://openalex.org/W2912632239</t>
        </is>
      </c>
      <c r="S2747" s="3" t="inlineStr">
        <is>
          <t>OpenAlex; CUNY Academic Works</t>
        </is>
      </c>
      <c r="T2747" s="3" t="n">
        <v>2</v>
      </c>
      <c r="U2747" s="3" t="inlineStr">
        <is>
          <t>High (City Tech affiliation on paper); 2 sources</t>
        </is>
      </c>
      <c r="V2747" s="3" t="n"/>
      <c r="W2747" s="3" t="inlineStr"/>
      <c r="X2747" s="3" t="inlineStr"/>
      <c r="Y2747" s="3" t="inlineStr"/>
      <c r="Z2747" s="3" t="inlineStr">
        <is>
          <t>https://academicworks.cuny.edu/context/ny_oers/article/1014/viewcontent/HMGT_4702_Course_Outline.pdf</t>
        </is>
      </c>
      <c r="AA2747" s="3" t="inlineStr">
        <is>
          <t>Not found</t>
        </is>
      </c>
      <c r="AB2747" s="3" t="inlineStr">
        <is>
          <t>closed</t>
        </is>
      </c>
      <c r="AC2747" s="3" t="inlineStr">
        <is>
          <t>School of Professional Studies</t>
        </is>
      </c>
      <c r="AD2747" s="3" t="n">
        <v>0</v>
      </c>
      <c r="AE2747" s="3" t="inlineStr">
        <is>
          <t>No</t>
        </is>
      </c>
      <c r="AF2747" s="3" t="inlineStr"/>
      <c r="AG2747" s="4" t="inlineStr"/>
      <c r="AH2747" s="4" t="inlineStr"/>
      <c r="AI2747" s="4" t="inlineStr"/>
    </row>
    <row r="2748">
      <c r="A2748" s="3" t="inlineStr">
        <is>
          <t>HMGT-0017</t>
        </is>
      </c>
      <c r="B2748" s="3" t="inlineStr">
        <is>
          <t>Stewart</t>
        </is>
      </c>
      <c r="C2748" s="3" t="inlineStr">
        <is>
          <t>Claire</t>
        </is>
      </c>
      <c r="D2748" s="3" t="inlineStr">
        <is>
          <t>Claire Stewart</t>
        </is>
      </c>
      <c r="E2748" s="3" t="inlineStr">
        <is>
          <t>Professor</t>
        </is>
      </c>
      <c r="F2748" s="3" t="inlineStr">
        <is>
          <t>NYC College of Technology</t>
        </is>
      </c>
      <c r="G2748" s="3" t="inlineStr">
        <is>
          <t>Hospitality Management</t>
        </is>
      </c>
      <c r="H2748" s="3" t="inlineStr">
        <is>
          <t>Claire.Stewart08@citytech.cuny.edu</t>
        </is>
      </c>
      <c r="I2748" s="3" t="inlineStr">
        <is>
          <t>Paper (venue type unclear)</t>
        </is>
      </c>
      <c r="J2748" s="3" t="inlineStr">
        <is>
          <t>Stewart is the author of As Long as we Both Shall Eat: A History of Wedding Food and Feasts (2017)</t>
        </is>
      </c>
      <c r="K2748" s="3" t="n">
        <v>2017</v>
      </c>
      <c r="L2748" s="3" t="inlineStr"/>
      <c r="M2748" s="3" t="inlineStr">
        <is>
          <t>Stewart is the author of As Long as we Both Shall Eat: A History of Wedding Food and Feasts</t>
        </is>
      </c>
      <c r="N2748" s="3" t="inlineStr"/>
      <c r="O2748" s="3" t="n"/>
      <c r="P2748" s="3" t="inlineStr"/>
      <c r="Q2748" s="3" t="inlineStr"/>
      <c r="R2748" s="3" t="inlineStr"/>
      <c r="S2748" s="3" t="inlineStr">
        <is>
          <t>Dept bio</t>
        </is>
      </c>
      <c r="T2748" s="3" t="n">
        <v>1</v>
      </c>
      <c r="U2748" s="3" t="inlineStr">
        <is>
          <t>Medium (self-reported in faculty bio)</t>
        </is>
      </c>
      <c r="V2748" s="3" t="n"/>
      <c r="W2748" s="3" t="inlineStr">
        <is>
          <t>Stewart is the author of As Long as we Both Shall Eat: A History of Wedding Food and Feasts (2017).</t>
        </is>
      </c>
      <c r="X2748" s="3" t="inlineStr"/>
      <c r="Y2748" s="3" t="inlineStr"/>
      <c r="Z2748" s="3" t="inlineStr"/>
      <c r="AA2748" s="3" t="inlineStr"/>
      <c r="AB2748" s="3" t="inlineStr"/>
      <c r="AC2748" s="3" t="inlineStr">
        <is>
          <t>School of Professional Studies</t>
        </is>
      </c>
      <c r="AD2748" s="3" t="n"/>
      <c r="AE2748" s="3" t="inlineStr">
        <is>
          <t>No</t>
        </is>
      </c>
      <c r="AF2748" s="3" t="inlineStr"/>
      <c r="AG2748" s="4" t="inlineStr"/>
      <c r="AH2748" s="4" t="inlineStr"/>
      <c r="AI2748" s="4" t="inlineStr"/>
    </row>
    <row r="2749">
      <c r="A2749" s="3" t="inlineStr">
        <is>
          <t>HMGT-0019</t>
        </is>
      </c>
      <c r="B2749" s="3" t="inlineStr">
        <is>
          <t>Goodlad</t>
        </is>
      </c>
      <c r="C2749" s="3" t="inlineStr">
        <is>
          <t>Karen</t>
        </is>
      </c>
      <c r="D2749" s="3" t="inlineStr">
        <is>
          <t>Karen Goodlad</t>
        </is>
      </c>
      <c r="E2749" s="3" t="inlineStr">
        <is>
          <t>Professor</t>
        </is>
      </c>
      <c r="F2749" s="3" t="inlineStr">
        <is>
          <t>NYC College of Technology</t>
        </is>
      </c>
      <c r="G2749" s="3" t="inlineStr">
        <is>
          <t>Hospitality Management</t>
        </is>
      </c>
      <c r="H2749" s="3" t="inlineStr">
        <is>
          <t>karen.goodlad53@citytech.cuny.edu</t>
        </is>
      </c>
      <c r="I2749" s="3" t="inlineStr">
        <is>
          <t>Paper (venue type unclear)</t>
        </is>
      </c>
      <c r="J2749" s="3" t="inlineStr">
        <is>
          <t>"Our Stories" of Becoming a College Student: A Digital Writing Project for First Year Students</t>
        </is>
      </c>
      <c r="K2749" s="3" t="n">
        <v>2018</v>
      </c>
      <c r="L2749" s="3" t="inlineStr">
        <is>
          <t>CUNY Academic Works (City University of New York)</t>
        </is>
      </c>
      <c r="M2749" s="3" t="inlineStr">
        <is>
          <t>Philip Kreniske; Karen Goodlad; Jennifer Sears; Sandra Cheng</t>
        </is>
      </c>
      <c r="N2749" s="3" t="inlineStr"/>
      <c r="O2749" s="3" t="n"/>
      <c r="P2749" s="3" t="inlineStr"/>
      <c r="Q2749" s="3" t="inlineStr"/>
      <c r="R2749" s="3" t="inlineStr">
        <is>
          <t>https://openalex.org/W2901500171</t>
        </is>
      </c>
      <c r="S2749" s="3" t="inlineStr">
        <is>
          <t>OpenAlex; CUNY Academic Works</t>
        </is>
      </c>
      <c r="T2749" s="3" t="n">
        <v>2</v>
      </c>
      <c r="U2749" s="3" t="inlineStr">
        <is>
          <t>High (City Tech affiliation on paper); 2 sources</t>
        </is>
      </c>
      <c r="V2749" s="3" t="n"/>
      <c r="W2749" s="3" t="inlineStr"/>
      <c r="X2749" s="3" t="inlineStr">
        <is>
          <t>This blogging assignment serves as a low-stakes activity that encourages students to make sense of the social, emotional, and bureaucratic challenges in their transition to college, and to simultaneously develop digital literacy.</t>
        </is>
      </c>
      <c r="Y2749" s="3" t="inlineStr">
        <is>
          <t>OpenAlex</t>
        </is>
      </c>
      <c r="Z2749" s="3" t="inlineStr">
        <is>
          <t>https://academicworks.cuny.edu/ny_pubs/318</t>
        </is>
      </c>
      <c r="AA2749" s="3" t="inlineStr">
        <is>
          <t>Open-access PDF (via OpenAlex)</t>
        </is>
      </c>
      <c r="AB2749" s="3" t="inlineStr">
        <is>
          <t>green</t>
        </is>
      </c>
      <c r="AC2749" s="3" t="inlineStr">
        <is>
          <t>School of Professional Studies</t>
        </is>
      </c>
      <c r="AD2749" s="3" t="n">
        <v>0</v>
      </c>
      <c r="AE2749" s="3" t="inlineStr">
        <is>
          <t>No</t>
        </is>
      </c>
      <c r="AF2749" s="3" t="inlineStr"/>
      <c r="AG2749" s="4" t="inlineStr"/>
      <c r="AH2749" s="4" t="inlineStr"/>
      <c r="AI2749" s="4" t="inlineStr"/>
    </row>
    <row r="2750">
      <c r="A2750" s="3" t="inlineStr">
        <is>
          <t>HMGT-0021</t>
        </is>
      </c>
      <c r="B2750" s="3" t="inlineStr">
        <is>
          <t>Goodlad</t>
        </is>
      </c>
      <c r="C2750" s="3" t="inlineStr">
        <is>
          <t>Karen</t>
        </is>
      </c>
      <c r="D2750" s="3" t="inlineStr">
        <is>
          <t>Karen Goodlad</t>
        </is>
      </c>
      <c r="E2750" s="3" t="inlineStr">
        <is>
          <t>Professor</t>
        </is>
      </c>
      <c r="F2750" s="3" t="inlineStr">
        <is>
          <t>NYC College of Technology</t>
        </is>
      </c>
      <c r="G2750" s="3" t="inlineStr">
        <is>
          <t>Hospitality Management</t>
        </is>
      </c>
      <c r="H2750" s="3" t="inlineStr">
        <is>
          <t>karen.goodlad53@citytech.cuny.edu</t>
        </is>
      </c>
      <c r="I2750" s="3" t="inlineStr">
        <is>
          <t>Journal article</t>
        </is>
      </c>
      <c r="J2750" s="3" t="inlineStr">
        <is>
          <t>Comparing Faculty and Student Perception of Academic Performance, Classroom Behavior, and Social Interactions in Learning Communities</t>
        </is>
      </c>
      <c r="K2750" s="3" t="n">
        <v>2018</v>
      </c>
      <c r="L2750" s="3" t="inlineStr">
        <is>
          <t>College Teaching</t>
        </is>
      </c>
      <c r="M2750" s="3" t="inlineStr">
        <is>
          <t>Karen Goodlad; Laura Westengard; Jean E. Hillstrom</t>
        </is>
      </c>
      <c r="N2750" s="3" t="inlineStr"/>
      <c r="O2750" s="3" t="n"/>
      <c r="P2750" s="3" t="inlineStr"/>
      <c r="Q2750" s="3" t="inlineStr">
        <is>
          <t>10.1080/87567555.2018.1453472</t>
        </is>
      </c>
      <c r="R2750" s="3" t="inlineStr">
        <is>
          <t>https://doi.org/10.1080/87567555.2018.1453472</t>
        </is>
      </c>
      <c r="S2750" s="3" t="inlineStr">
        <is>
          <t>OpenAlex</t>
        </is>
      </c>
      <c r="T2750" s="3" t="n">
        <v>1</v>
      </c>
      <c r="U2750" s="3" t="inlineStr">
        <is>
          <t>High (City Tech affiliation on paper)</t>
        </is>
      </c>
      <c r="V2750" s="3" t="n"/>
      <c r="W2750" s="3" t="inlineStr"/>
      <c r="X2750" s="3" t="inlineStr">
        <is>
          <t>Learning community participation is often linked with effective student communication, belonging, persistence, increased retention rates, and higher GPA. However, learning communities can also foster less desirable social and behavioral dynamics. This study explored differences in student and faculty perception and how differences might impact classroom dynamics. Using survey data and qualitative responses, we compared student and faculty perception about the effects of learning community participation in relation to student academic performance, classroom behavior, and social interactions. Students and faculty exhibited statistically significant differences in perception around questions of academic performance and classroom behavior but showed no statistical difference around questions of social interaction. The implications of these findings are discussed in relation to learning community faculty training and retention and pedagogical development.</t>
        </is>
      </c>
      <c r="Y2750" s="3" t="inlineStr">
        <is>
          <t>OpenAlex</t>
        </is>
      </c>
      <c r="Z2750" s="3" t="inlineStr"/>
      <c r="AA2750" s="3" t="inlineStr">
        <is>
          <t>Not found</t>
        </is>
      </c>
      <c r="AB2750" s="3" t="inlineStr">
        <is>
          <t>closed</t>
        </is>
      </c>
      <c r="AC2750" s="3" t="inlineStr">
        <is>
          <t>School of Professional Studies</t>
        </is>
      </c>
      <c r="AD2750" s="3" t="n">
        <v>7</v>
      </c>
      <c r="AE2750" s="3" t="inlineStr">
        <is>
          <t>No</t>
        </is>
      </c>
      <c r="AF2750" s="3" t="inlineStr"/>
      <c r="AG2750" s="4" t="inlineStr"/>
      <c r="AH2750" s="4" t="inlineStr"/>
      <c r="AI2750" s="4" t="inlineStr"/>
    </row>
    <row r="2751">
      <c r="A2751" s="3" t="inlineStr">
        <is>
          <t>HMGT-0022</t>
        </is>
      </c>
      <c r="B2751" s="3" t="inlineStr">
        <is>
          <t>Goodlad</t>
        </is>
      </c>
      <c r="C2751" s="3" t="inlineStr">
        <is>
          <t>Karen</t>
        </is>
      </c>
      <c r="D2751" s="3" t="inlineStr">
        <is>
          <t>Karen Goodlad</t>
        </is>
      </c>
      <c r="E2751" s="3" t="inlineStr">
        <is>
          <t>Professor</t>
        </is>
      </c>
      <c r="F2751" s="3" t="inlineStr">
        <is>
          <t>NYC College of Technology</t>
        </is>
      </c>
      <c r="G2751" s="3" t="inlineStr">
        <is>
          <t>Hospitality Management</t>
        </is>
      </c>
      <c r="H2751" s="3" t="inlineStr">
        <is>
          <t>karen.goodlad53@citytech.cuny.edu</t>
        </is>
      </c>
      <c r="I2751" s="3" t="inlineStr">
        <is>
          <t>Journal article</t>
        </is>
      </c>
      <c r="J2751" s="3" t="inlineStr">
        <is>
          <t>Place-Based Learning across the Disciplines: A Living Laboratory Approach to Pedagogy</t>
        </is>
      </c>
      <c r="K2751" s="3" t="n">
        <v>2018</v>
      </c>
      <c r="L2751" s="3" t="inlineStr">
        <is>
          <t>InSight A Journal of Scholarly Teaching</t>
        </is>
      </c>
      <c r="M2751" s="3" t="inlineStr">
        <is>
          <t>Karen Goodlad; Anné Leonard</t>
        </is>
      </c>
      <c r="N2751" s="3" t="inlineStr"/>
      <c r="O2751" s="3" t="n"/>
      <c r="P2751" s="3" t="inlineStr"/>
      <c r="Q2751" s="3" t="inlineStr">
        <is>
          <t>10.46504/14201808go</t>
        </is>
      </c>
      <c r="R2751" s="3" t="inlineStr">
        <is>
          <t>https://doi.org/10.46504/14201808go</t>
        </is>
      </c>
      <c r="S2751" s="3" t="inlineStr">
        <is>
          <t>OpenAlex; CUNY Academic Works</t>
        </is>
      </c>
      <c r="T2751" s="3" t="n">
        <v>2</v>
      </c>
      <c r="U2751" s="3" t="inlineStr">
        <is>
          <t>High (City Tech affiliation on paper); 2 sources</t>
        </is>
      </c>
      <c r="V2751" s="3" t="n"/>
      <c r="W2751" s="3" t="inlineStr"/>
      <c r="X2751" s="3" t="inlineStr">
        <is>
          <t>education for a diverse urban population" (New York</t>
        </is>
      </c>
      <c r="Y2751" s="3" t="inlineStr">
        <is>
          <t>OpenAlex</t>
        </is>
      </c>
      <c r="Z2751" s="3" t="inlineStr">
        <is>
          <t>https://doi.org/10.46504/14201808go</t>
        </is>
      </c>
      <c r="AA2751" s="3" t="inlineStr">
        <is>
          <t>Open-access PDF (via OpenAlex)</t>
        </is>
      </c>
      <c r="AB2751" s="3" t="inlineStr">
        <is>
          <t>diamond</t>
        </is>
      </c>
      <c r="AC2751" s="3" t="inlineStr">
        <is>
          <t>School of Professional Studies</t>
        </is>
      </c>
      <c r="AD2751" s="3" t="n">
        <v>21</v>
      </c>
      <c r="AE2751" s="3" t="inlineStr">
        <is>
          <t>No</t>
        </is>
      </c>
      <c r="AF2751" s="3" t="inlineStr"/>
      <c r="AG2751" s="4" t="inlineStr"/>
      <c r="AH2751" s="4" t="inlineStr"/>
      <c r="AI2751" s="4" t="inlineStr"/>
    </row>
    <row r="2752">
      <c r="A2752" s="3" t="inlineStr">
        <is>
          <t>HMGT-0023</t>
        </is>
      </c>
      <c r="B2752" s="3" t="inlineStr">
        <is>
          <t>Stewart</t>
        </is>
      </c>
      <c r="C2752" s="3" t="inlineStr">
        <is>
          <t>Claire</t>
        </is>
      </c>
      <c r="D2752" s="3" t="inlineStr">
        <is>
          <t>Claire Stewart</t>
        </is>
      </c>
      <c r="E2752" s="3" t="inlineStr">
        <is>
          <t>Professor</t>
        </is>
      </c>
      <c r="F2752" s="3" t="inlineStr">
        <is>
          <t>NYC College of Technology</t>
        </is>
      </c>
      <c r="G2752" s="3" t="inlineStr">
        <is>
          <t>Hospitality Management</t>
        </is>
      </c>
      <c r="H2752" s="3" t="inlineStr">
        <is>
          <t>Claire.Stewart08@citytech.cuny.edu</t>
        </is>
      </c>
      <c r="I2752" s="3" t="inlineStr">
        <is>
          <t>Journal article</t>
        </is>
      </c>
      <c r="J2752" s="3" t="inlineStr">
        <is>
          <t>The Greatest Bachelor Party on Earth?</t>
        </is>
      </c>
      <c r="K2752" s="3" t="n">
        <v>2018</v>
      </c>
      <c r="L2752" s="3" t="inlineStr">
        <is>
          <t>Publications and Research</t>
        </is>
      </c>
      <c r="M2752" s="3" t="inlineStr">
        <is>
          <t>Stewart, Claire</t>
        </is>
      </c>
      <c r="N2752" s="3" t="inlineStr"/>
      <c r="O2752" s="3" t="n"/>
      <c r="P2752" s="3" t="inlineStr"/>
      <c r="Q2752" s="3" t="inlineStr"/>
      <c r="R2752" s="3" t="inlineStr">
        <is>
          <t>https://academicworks.cuny.edu/ny_pubs/346</t>
        </is>
      </c>
      <c r="S2752" s="3" t="inlineStr">
        <is>
          <t>CUNY Academic Works</t>
        </is>
      </c>
      <c r="T2752" s="3" t="n">
        <v>1</v>
      </c>
      <c r="U2752" s="3" t="inlineStr">
        <is>
          <t>High (in CUNY Academic Works)</t>
        </is>
      </c>
      <c r="V2752" s="3" t="n"/>
      <c r="W2752" s="3" t="inlineStr"/>
      <c r="X2752" s="3" t="inlineStr"/>
      <c r="Y2752" s="3" t="inlineStr"/>
      <c r="Z2752" s="3" t="inlineStr">
        <is>
          <t>https://academicworks.cuny.edu/context/ny_pubs/article/1364/viewcontent/__NYFoodStory.pdf</t>
        </is>
      </c>
      <c r="AA2752" s="3" t="inlineStr">
        <is>
          <t>PDF in CUNY Academic Works</t>
        </is>
      </c>
      <c r="AB2752" s="3" t="inlineStr"/>
      <c r="AC2752" s="3" t="inlineStr">
        <is>
          <t>School of Professional Studies</t>
        </is>
      </c>
      <c r="AD2752" s="3" t="n"/>
      <c r="AE2752" s="3" t="inlineStr">
        <is>
          <t>No</t>
        </is>
      </c>
      <c r="AF2752" s="3" t="inlineStr"/>
      <c r="AG2752" s="4" t="inlineStr"/>
      <c r="AH2752" s="4" t="inlineStr"/>
      <c r="AI2752" s="4" t="inlineStr"/>
    </row>
    <row r="2753">
      <c r="A2753" s="3" t="inlineStr">
        <is>
          <t>HMGT-0024</t>
        </is>
      </c>
      <c r="B2753" s="3" t="inlineStr">
        <is>
          <t>Goodlad</t>
        </is>
      </c>
      <c r="C2753" s="3" t="inlineStr">
        <is>
          <t>Karen</t>
        </is>
      </c>
      <c r="D2753" s="3" t="inlineStr">
        <is>
          <t>Karen Goodlad</t>
        </is>
      </c>
      <c r="E2753" s="3" t="inlineStr">
        <is>
          <t>Professor</t>
        </is>
      </c>
      <c r="F2753" s="3" t="inlineStr">
        <is>
          <t>NYC College of Technology</t>
        </is>
      </c>
      <c r="G2753" s="3" t="inlineStr">
        <is>
          <t>Hospitality Management</t>
        </is>
      </c>
      <c r="H2753" s="3" t="inlineStr">
        <is>
          <t>karen.goodlad53@citytech.cuny.edu</t>
        </is>
      </c>
      <c r="I2753" s="3" t="inlineStr">
        <is>
          <t>Paper (venue type unclear)</t>
        </is>
      </c>
      <c r="J2753" s="3" t="inlineStr">
        <is>
          <t>"Our Stories" Developing a Virtual Community of First-Year Voices</t>
        </is>
      </c>
      <c r="K2753" s="3" t="n">
        <v>2019</v>
      </c>
      <c r="L2753" s="3" t="inlineStr">
        <is>
          <t>CUNY Academic Works (City University of New York)</t>
        </is>
      </c>
      <c r="M2753" s="3" t="inlineStr">
        <is>
          <t>Sandra Cheng; Jennifer Sears; Karen Goodlad; Ashwin Satyanarayana; Mery Diaz; Philip Kreniske</t>
        </is>
      </c>
      <c r="N2753" s="3" t="inlineStr"/>
      <c r="O2753" s="3" t="n"/>
      <c r="P2753" s="3" t="inlineStr"/>
      <c r="Q2753" s="3" t="inlineStr"/>
      <c r="R2753" s="3" t="inlineStr">
        <is>
          <t>https://openalex.org/W2946551412</t>
        </is>
      </c>
      <c r="S2753" s="3" t="inlineStr">
        <is>
          <t>OpenAlex; CUNY Academic Works</t>
        </is>
      </c>
      <c r="T2753" s="3" t="n">
        <v>2</v>
      </c>
      <c r="U2753" s="3" t="inlineStr">
        <is>
          <t>High (City Tech affiliation on paper); 2 sources</t>
        </is>
      </c>
      <c r="V2753" s="3" t="n"/>
      <c r="W2753" s="3" t="inlineStr"/>
      <c r="X2753" s="3" t="inlineStr">
        <is>
          <t>First Year Learning Communities (FYLC) at City Tech is structured to provide first-year students in linked courses an interdisciplinary learning experience. This approach creates opportunities for students to form bonds within the college community. A shared belief among faculty leaders in the potential for writing to transform the student experience led to the development of the “Our Stories” digital writing project. “Our Stories” offers FYLC students the opportunity to express their experiences in classes, seminars, lectures, study groups, and labs on the OpenLab, a digital platform for teaching, learning, and sharing. Through this project, students shared their stories and revealed an institution with a large immigrant population, evoking questions of vulnerability, cultural adjustment, and unspoken uncertainties about college life. During a two-part interactive workshop, we will utilize reflective writing to engage the audience, and participants will review “Our Stories” narratives to inform the conversation around the challenges in the transition to college. We seek to amplify the diverse voices of our first-year students into participants’ conversations and thought processes with emphasis on first generation and diverse populations. Through this process we intend to develop a sense of how we as educators and administrators can support the student transition to college and reveal the need for continued advocacy and funding to develop innovative programs to support diverse students emotionally, economically, socially, and academically.</t>
        </is>
      </c>
      <c r="Y2753" s="3" t="inlineStr">
        <is>
          <t>OpenAlex</t>
        </is>
      </c>
      <c r="Z2753" s="3" t="inlineStr">
        <is>
          <t>https://academicworks.cuny.edu/context/ny_pubs/article/1414/type/native/viewcontent/Our_Stories_Virtual_Community_for_First_Year_Voices_CUE_2019_presentation.pptx</t>
        </is>
      </c>
      <c r="AA2753" s="3" t="inlineStr">
        <is>
          <t>Not found</t>
        </is>
      </c>
      <c r="AB2753" s="3" t="inlineStr">
        <is>
          <t>closed</t>
        </is>
      </c>
      <c r="AC2753" s="3" t="inlineStr">
        <is>
          <t>School of Professional Studies</t>
        </is>
      </c>
      <c r="AD2753" s="3" t="n">
        <v>0</v>
      </c>
      <c r="AE2753" s="3" t="inlineStr">
        <is>
          <t>No</t>
        </is>
      </c>
      <c r="AF2753" s="3" t="inlineStr"/>
      <c r="AG2753" s="4" t="inlineStr"/>
      <c r="AH2753" s="4" t="inlineStr"/>
      <c r="AI2753" s="4" t="inlineStr"/>
    </row>
    <row r="2754">
      <c r="A2754" s="3" t="inlineStr">
        <is>
          <t>HMGT-0025</t>
        </is>
      </c>
      <c r="B2754" s="3" t="inlineStr">
        <is>
          <t>Goodlad</t>
        </is>
      </c>
      <c r="C2754" s="3" t="inlineStr">
        <is>
          <t>Karen</t>
        </is>
      </c>
      <c r="D2754" s="3" t="inlineStr">
        <is>
          <t>Karen Goodlad</t>
        </is>
      </c>
      <c r="E2754" s="3" t="inlineStr">
        <is>
          <t>Professor</t>
        </is>
      </c>
      <c r="F2754" s="3" t="inlineStr">
        <is>
          <t>NYC College of Technology</t>
        </is>
      </c>
      <c r="G2754" s="3" t="inlineStr">
        <is>
          <t>Hospitality Management</t>
        </is>
      </c>
      <c r="H2754" s="3" t="inlineStr">
        <is>
          <t>karen.goodlad53@citytech.cuny.edu</t>
        </is>
      </c>
      <c r="I2754" s="3" t="inlineStr">
        <is>
          <t>Journal article</t>
        </is>
      </c>
      <c r="J2754" s="3" t="inlineStr">
        <is>
          <t>âOur Storiesâ: First-year Learning Communities Students Reflections on the Transition to College</t>
        </is>
      </c>
      <c r="K2754" s="3" t="n">
        <v>2019</v>
      </c>
      <c r="L2754" s="3" t="inlineStr">
        <is>
          <t>Publications and Research</t>
        </is>
      </c>
      <c r="M2754" s="3" t="inlineStr">
        <is>
          <t>Goodlad, Karen; Cheng, Sandra; Sears, Jennifer; Diaz, Mery; Satyanarayana, Ashwin; Freniske, Phil</t>
        </is>
      </c>
      <c r="N2754" s="3" t="inlineStr"/>
      <c r="O2754" s="3" t="n"/>
      <c r="P2754" s="3" t="inlineStr"/>
      <c r="Q2754" s="3" t="inlineStr"/>
      <c r="R2754" s="3" t="inlineStr">
        <is>
          <t>https://academicworks.cuny.edu/ny_pubs/538</t>
        </is>
      </c>
      <c r="S2754" s="3" t="inlineStr">
        <is>
          <t>CUNY Academic Works</t>
        </is>
      </c>
      <c r="T2754" s="3" t="n">
        <v>1</v>
      </c>
      <c r="U2754" s="3" t="inlineStr">
        <is>
          <t>High (in CUNY Academic Works)</t>
        </is>
      </c>
      <c r="V2754" s="3" t="n"/>
      <c r="W2754" s="3" t="inlineStr"/>
      <c r="X2754" s="3" t="inlineStr">
        <is>
          <t>Analysis of diverse first-year and first-generation learning communities studentsâ reflective narratives shows this population of students at an urban commuter college of technology face significant challenges in the transition into college. Designed to assist in this transition, the âOur Storiesâ digital writing project incorporates reflective writing in the long established, yet recently revitalized, learning communities program. Through analysis of the âOur Storiesâ project, we examine how the structure of our learning communities program, together with writing on an open digital platform, builds community and has the potential to positively influence students as they identify, and begin to make sense, of the social, emotional, and bureaucratic challenges in their transition</t>
        </is>
      </c>
      <c r="Y2754" s="3" t="inlineStr">
        <is>
          <t>CUNY Academic Works</t>
        </is>
      </c>
      <c r="Z2754" s="3" t="inlineStr">
        <is>
          <t>https://academicworks.cuny.edu/context/ny_pubs/article/1558/viewcontent/Our_Stories_final_published_article.pdf</t>
        </is>
      </c>
      <c r="AA2754" s="3" t="inlineStr">
        <is>
          <t>PDF in CUNY Academic Works</t>
        </is>
      </c>
      <c r="AB2754" s="3" t="inlineStr"/>
      <c r="AC2754" s="3" t="inlineStr">
        <is>
          <t>School of Professional Studies</t>
        </is>
      </c>
      <c r="AD2754" s="3" t="n"/>
      <c r="AE2754" s="3" t="inlineStr">
        <is>
          <t>No</t>
        </is>
      </c>
      <c r="AF2754" s="3" t="inlineStr"/>
      <c r="AG2754" s="4" t="inlineStr"/>
      <c r="AH2754" s="4" t="inlineStr"/>
      <c r="AI2754" s="4" t="inlineStr"/>
    </row>
    <row r="2755">
      <c r="A2755" s="3" t="inlineStr">
        <is>
          <t>HMGT-0027</t>
        </is>
      </c>
      <c r="B2755" s="3" t="inlineStr">
        <is>
          <t>Stewart</t>
        </is>
      </c>
      <c r="C2755" s="3" t="inlineStr">
        <is>
          <t>Claire</t>
        </is>
      </c>
      <c r="D2755" s="3" t="inlineStr">
        <is>
          <t>Claire Stewart</t>
        </is>
      </c>
      <c r="E2755" s="3" t="inlineStr">
        <is>
          <t>Professor</t>
        </is>
      </c>
      <c r="F2755" s="3" t="inlineStr">
        <is>
          <t>NYC College of Technology</t>
        </is>
      </c>
      <c r="G2755" s="3" t="inlineStr">
        <is>
          <t>Hospitality Management</t>
        </is>
      </c>
      <c r="H2755" s="3" t="inlineStr">
        <is>
          <t>Claire.Stewart08@citytech.cuny.edu</t>
        </is>
      </c>
      <c r="I2755" s="3" t="inlineStr">
        <is>
          <t>Paper (venue type unclear)</t>
        </is>
      </c>
      <c r="J2755" s="3" t="inlineStr">
        <is>
          <t>Consuming Poppy Cannon</t>
        </is>
      </c>
      <c r="K2755" s="3" t="n">
        <v>2020</v>
      </c>
      <c r="L2755" s="3" t="inlineStr">
        <is>
          <t>Publications and Research</t>
        </is>
      </c>
      <c r="M2755" s="3" t="inlineStr">
        <is>
          <t>Stewart, Claire</t>
        </is>
      </c>
      <c r="N2755" s="3" t="inlineStr"/>
      <c r="O2755" s="3" t="n"/>
      <c r="P2755" s="3" t="inlineStr"/>
      <c r="Q2755" s="3" t="inlineStr"/>
      <c r="R2755" s="3" t="inlineStr">
        <is>
          <t>https://academicworks.cuny.edu/ny_pubs/647</t>
        </is>
      </c>
      <c r="S2755" s="3" t="inlineStr">
        <is>
          <t>CUNY Academic Works</t>
        </is>
      </c>
      <c r="T2755" s="3" t="n">
        <v>1</v>
      </c>
      <c r="U2755" s="3" t="inlineStr">
        <is>
          <t>High (in CUNY Academic Works)</t>
        </is>
      </c>
      <c r="V2755" s="3" t="n"/>
      <c r="W2755" s="3" t="inlineStr"/>
      <c r="X2755" s="3" t="inlineStr">
        <is>
          <t>Poppy Cannon was a food writer whose prominence was most felt in post-World War II America. Within the pages of her books and syndicated food columns, she positioned the use of newly available processed foods as uniquely modern. Cannonâs recipes, featuring packaged food, were not intended for the lazy cook looking to cut corners. Her use of manufactured food was instead meant to create gourmet meals, while all the while harnessing the power of an ongoing industrial phenomenon. Cannon assumed her readers were smart and literate, and in virtually all of her many cookbooks, she prefaced her recipes with references that presumed the reader was educated. Cannon eschewed folksiness, peppering her recipes with tales from Greek mythology, scraps of history and geography lessons, and musings on her own many world travels. Cannonâs recipes may have been simple, but her comments about the recipes lent her work a sophisticated air most assuredly appreciated by a population of women undergoing a complicated post-war transition. Cannon unapologetically elevated the use of manufactured foods, and did so under the assumption that her audience was literate and curious about the modern world unfolding around them.</t>
        </is>
      </c>
      <c r="Y2755" s="3" t="inlineStr">
        <is>
          <t>CUNY Academic Works</t>
        </is>
      </c>
      <c r="Z2755" s="3" t="inlineStr">
        <is>
          <t>https://academicworks.cuny.edu/context/ny_pubs/article/1666/viewcontent/claire_stewart.pdf</t>
        </is>
      </c>
      <c r="AA2755" s="3" t="inlineStr">
        <is>
          <t>PDF in CUNY Academic Works</t>
        </is>
      </c>
      <c r="AB2755" s="3" t="inlineStr"/>
      <c r="AC2755" s="3" t="inlineStr">
        <is>
          <t>School of Professional Studies</t>
        </is>
      </c>
      <c r="AD2755" s="3" t="n"/>
      <c r="AE2755" s="3" t="inlineStr">
        <is>
          <t>No</t>
        </is>
      </c>
      <c r="AF2755" s="3" t="inlineStr"/>
      <c r="AG2755" s="4" t="inlineStr"/>
      <c r="AH2755" s="4" t="inlineStr"/>
      <c r="AI2755" s="4" t="inlineStr"/>
    </row>
    <row r="2756">
      <c r="A2756" s="3" t="inlineStr">
        <is>
          <t>HMGT-0028</t>
        </is>
      </c>
      <c r="B2756" s="3" t="inlineStr">
        <is>
          <t>Stewart</t>
        </is>
      </c>
      <c r="C2756" s="3" t="inlineStr">
        <is>
          <t>Claire</t>
        </is>
      </c>
      <c r="D2756" s="3" t="inlineStr">
        <is>
          <t>Claire Stewart</t>
        </is>
      </c>
      <c r="E2756" s="3" t="inlineStr">
        <is>
          <t>Professor</t>
        </is>
      </c>
      <c r="F2756" s="3" t="inlineStr">
        <is>
          <t>NYC College of Technology</t>
        </is>
      </c>
      <c r="G2756" s="3" t="inlineStr">
        <is>
          <t>Hospitality Management</t>
        </is>
      </c>
      <c r="H2756" s="3" t="inlineStr">
        <is>
          <t>Claire.Stewart08@citytech.cuny.edu</t>
        </is>
      </c>
      <c r="I2756" s="3" t="inlineStr">
        <is>
          <t>Book chapter</t>
        </is>
      </c>
      <c r="J2756" s="3" t="inlineStr">
        <is>
          <t>Consumption and the Literary Cookbook (2020)</t>
        </is>
      </c>
      <c r="K2756" s="3" t="n">
        <v>2020</v>
      </c>
      <c r="L2756" s="3" t="inlineStr"/>
      <c r="M2756" s="3" t="inlineStr">
        <is>
          <t>Consumption and the Literary Cookbook</t>
        </is>
      </c>
      <c r="N2756" s="3" t="inlineStr"/>
      <c r="O2756" s="3" t="n"/>
      <c r="P2756" s="3" t="inlineStr"/>
      <c r="Q2756" s="3" t="inlineStr"/>
      <c r="R2756" s="3" t="inlineStr"/>
      <c r="S2756" s="3" t="inlineStr">
        <is>
          <t>Dept bio</t>
        </is>
      </c>
      <c r="T2756" s="3" t="n">
        <v>1</v>
      </c>
      <c r="U2756" s="3" t="inlineStr">
        <is>
          <t>Medium (self-reported in faculty bio)</t>
        </is>
      </c>
      <c r="V2756" s="3" t="n"/>
      <c r="W2756" s="3" t="inlineStr">
        <is>
          <t>Consumption and the Literary Cookbook (2020)</t>
        </is>
      </c>
      <c r="X2756" s="3" t="inlineStr"/>
      <c r="Y2756" s="3" t="inlineStr"/>
      <c r="Z2756" s="3" t="inlineStr"/>
      <c r="AA2756" s="3" t="inlineStr"/>
      <c r="AB2756" s="3" t="inlineStr"/>
      <c r="AC2756" s="3" t="inlineStr">
        <is>
          <t>School of Professional Studies</t>
        </is>
      </c>
      <c r="AD2756" s="3" t="n"/>
      <c r="AE2756" s="3" t="inlineStr">
        <is>
          <t>No</t>
        </is>
      </c>
      <c r="AF2756" s="3" t="inlineStr"/>
      <c r="AG2756" s="4" t="inlineStr"/>
      <c r="AH2756" s="4" t="inlineStr"/>
      <c r="AI2756" s="4" t="inlineStr"/>
    </row>
    <row r="2757">
      <c r="A2757" s="3" t="inlineStr">
        <is>
          <t>HMGT-0029</t>
        </is>
      </c>
      <c r="B2757" s="3" t="inlineStr">
        <is>
          <t>Walljasper</t>
        </is>
      </c>
      <c r="C2757" s="3" t="inlineStr">
        <is>
          <t>Robert</t>
        </is>
      </c>
      <c r="D2757" s="3" t="inlineStr">
        <is>
          <t>Robert Walljasper</t>
        </is>
      </c>
      <c r="E2757" s="3" t="inlineStr">
        <is>
          <t>Associate Professor</t>
        </is>
      </c>
      <c r="F2757" s="3" t="inlineStr">
        <is>
          <t>NYC College of Technology</t>
        </is>
      </c>
      <c r="G2757" s="3" t="inlineStr">
        <is>
          <t>Hospitality Management</t>
        </is>
      </c>
      <c r="H2757" s="3" t="inlineStr">
        <is>
          <t>Robert.Walljasper36@citytech.cuny.edu</t>
        </is>
      </c>
      <c r="I2757" s="3" t="inlineStr">
        <is>
          <t>Book chapter</t>
        </is>
      </c>
      <c r="J2757" s="3" t="inlineStr">
        <is>
          <t>Demystifying the Kitchen: A Collaborative Interdisciplinary Study of Science in the Kitchen</t>
        </is>
      </c>
      <c r="K2757" s="3" t="n">
        <v>2020</v>
      </c>
      <c r="L2757" s="3" t="inlineStr">
        <is>
          <t>Springer eBooks</t>
        </is>
      </c>
      <c r="M2757" s="3" t="inlineStr">
        <is>
          <t>Robert Walljasper</t>
        </is>
      </c>
      <c r="N2757" s="3" t="inlineStr"/>
      <c r="O2757" s="3" t="n"/>
      <c r="P2757" s="3" t="inlineStr"/>
      <c r="Q2757" s="3" t="inlineStr">
        <is>
          <t>10.1007/978-3-030-56302-8_2</t>
        </is>
      </c>
      <c r="R2757" s="3" t="inlineStr">
        <is>
          <t>https://doi.org/10.1007/978-3-030-56302-8_2</t>
        </is>
      </c>
      <c r="S2757" s="3" t="inlineStr">
        <is>
          <t>OpenAlex</t>
        </is>
      </c>
      <c r="T2757" s="3" t="n">
        <v>1</v>
      </c>
      <c r="U2757" s="3" t="inlineStr">
        <is>
          <t>High (City Tech affiliation on paper)</t>
        </is>
      </c>
      <c r="V2757" s="3" t="n"/>
      <c r="W2757" s="3" t="inlineStr"/>
      <c r="X2757" s="3" t="inlineStr"/>
      <c r="Y2757" s="3" t="inlineStr"/>
      <c r="Z2757" s="3" t="inlineStr"/>
      <c r="AA2757" s="3" t="inlineStr">
        <is>
          <t>Not found</t>
        </is>
      </c>
      <c r="AB2757" s="3" t="inlineStr">
        <is>
          <t>closed</t>
        </is>
      </c>
      <c r="AC2757" s="3" t="inlineStr">
        <is>
          <t>School of Professional Studies</t>
        </is>
      </c>
      <c r="AD2757" s="3" t="n">
        <v>0</v>
      </c>
      <c r="AE2757" s="3" t="inlineStr">
        <is>
          <t>No</t>
        </is>
      </c>
      <c r="AF2757" s="3" t="inlineStr"/>
      <c r="AG2757" s="4" t="inlineStr"/>
      <c r="AH2757" s="4" t="inlineStr"/>
      <c r="AI2757" s="4" t="inlineStr"/>
    </row>
    <row r="2758">
      <c r="A2758" s="3" t="inlineStr">
        <is>
          <t>HMGT-0031</t>
        </is>
      </c>
      <c r="B2758" s="3" t="inlineStr">
        <is>
          <t>Phillip</t>
        </is>
      </c>
      <c r="C2758" s="3" t="inlineStr">
        <is>
          <t>Susan</t>
        </is>
      </c>
      <c r="D2758" s="3" t="inlineStr">
        <is>
          <t>Susan Phillip</t>
        </is>
      </c>
      <c r="E2758" s="3" t="inlineStr">
        <is>
          <t>Associate Professor</t>
        </is>
      </c>
      <c r="F2758" s="3" t="inlineStr">
        <is>
          <t>NYC College of Technology</t>
        </is>
      </c>
      <c r="G2758" s="3" t="inlineStr">
        <is>
          <t>Hospitality Management</t>
        </is>
      </c>
      <c r="H2758" s="3" t="inlineStr">
        <is>
          <t>susan.phillip93@citytech.cuny.edu</t>
        </is>
      </c>
      <c r="I2758" s="3" t="inlineStr">
        <is>
          <t>Book chapter</t>
        </is>
      </c>
      <c r="J2758" s="3" t="inlineStr">
        <is>
          <t>Using Monuments to Teach About Racism, Colonialism, and Sexism</t>
        </is>
      </c>
      <c r="K2758" s="3" t="n">
        <v>2020</v>
      </c>
      <c r="L2758" s="3" t="inlineStr">
        <is>
          <t>Springer eBooks</t>
        </is>
      </c>
      <c r="M2758" s="3" t="inlineStr">
        <is>
          <t>Susan Phillip</t>
        </is>
      </c>
      <c r="N2758" s="3" t="inlineStr"/>
      <c r="O2758" s="3" t="n"/>
      <c r="P2758" s="3" t="inlineStr"/>
      <c r="Q2758" s="3" t="inlineStr">
        <is>
          <t>10.1007/978-3-030-56302-8_5</t>
        </is>
      </c>
      <c r="R2758" s="3" t="inlineStr">
        <is>
          <t>https://doi.org/10.1007/978-3-030-56302-8_5</t>
        </is>
      </c>
      <c r="S2758" s="3" t="inlineStr">
        <is>
          <t>OpenAlex; CUNY Academic Works</t>
        </is>
      </c>
      <c r="T2758" s="3" t="n">
        <v>2</v>
      </c>
      <c r="U2758" s="3" t="inlineStr">
        <is>
          <t>High (City Tech affiliation on paper); 2 sources</t>
        </is>
      </c>
      <c r="V2758" s="3" t="n"/>
      <c r="W2758" s="3" t="inlineStr"/>
      <c r="X2758" s="3" t="inlineStr">
        <is>
          <t>This chapter examines how an interdisciplinary high-impact practice approach to teaching and learning using selected contested monuments can reveal intersections of racism, colonialism, and sexism, and lay the foundation for studentsâ civic engagement. In place-based and virtual experiences, students observe and investigate local and national monuments, integrating knowledge from multiple disciplines, including history, psychology, art, culture, and tourism. Students make critical analyses about how monuments reveal power relationships in our society. Students from various disciplines explore the origin of contested monuments, the evolving national and local debates around them, and their effect on studentsâ learning to evaluate historical, contemporary, and cultural perspectives while developing their own supported opinions to nurture civic engagement and lifelong learning.</t>
        </is>
      </c>
      <c r="Y2758" s="3" t="inlineStr">
        <is>
          <t>CUNY Academic Works</t>
        </is>
      </c>
      <c r="Z2758" s="3" t="inlineStr">
        <is>
          <t>https://academicworks.cuny.edu/context/ny_pubs/article/1877/viewcontent/auto_convert.pdf</t>
        </is>
      </c>
      <c r="AA2758" s="3" t="inlineStr">
        <is>
          <t>Not found</t>
        </is>
      </c>
      <c r="AB2758" s="3" t="inlineStr">
        <is>
          <t>closed</t>
        </is>
      </c>
      <c r="AC2758" s="3" t="inlineStr">
        <is>
          <t>School of Professional Studies</t>
        </is>
      </c>
      <c r="AD2758" s="3" t="n">
        <v>2</v>
      </c>
      <c r="AE2758" s="3" t="inlineStr">
        <is>
          <t>No</t>
        </is>
      </c>
      <c r="AF2758" s="3" t="inlineStr"/>
      <c r="AG2758" s="4" t="inlineStr"/>
      <c r="AH2758" s="4" t="inlineStr"/>
      <c r="AI2758" s="4" t="inlineStr"/>
    </row>
    <row r="2759">
      <c r="A2759" s="3" t="inlineStr">
        <is>
          <t>HMGT-0032</t>
        </is>
      </c>
      <c r="B2759" s="3" t="inlineStr">
        <is>
          <t>Goodlad</t>
        </is>
      </c>
      <c r="C2759" s="3" t="inlineStr">
        <is>
          <t>Karen</t>
        </is>
      </c>
      <c r="D2759" s="3" t="inlineStr">
        <is>
          <t>Karen Goodlad</t>
        </is>
      </c>
      <c r="E2759" s="3" t="inlineStr">
        <is>
          <t>Professor</t>
        </is>
      </c>
      <c r="F2759" s="3" t="inlineStr">
        <is>
          <t>NYC College of Technology</t>
        </is>
      </c>
      <c r="G2759" s="3" t="inlineStr">
        <is>
          <t>Hospitality Management</t>
        </is>
      </c>
      <c r="H2759" s="3" t="inlineStr">
        <is>
          <t>karen.goodlad53@citytech.cuny.edu</t>
        </is>
      </c>
      <c r="I2759" s="3" t="inlineStr">
        <is>
          <t>Conference paper</t>
        </is>
      </c>
      <c r="J2759" s="3" t="inlineStr">
        <is>
          <t>Using Natural Language Processing Tools on Individual Stories from First-year Students to Summarize Emotions, Sentiments, and Concerns of Transition from High School to College</t>
        </is>
      </c>
      <c r="K2759" s="3" t="n">
        <v>2020</v>
      </c>
      <c r="L2759" s="3" t="inlineStr">
        <is>
          <t>ASEE Annual Conference &amp; Exposition</t>
        </is>
      </c>
      <c r="M2759" s="3" t="inlineStr">
        <is>
          <t>Ashwin Satyanarayana; Karen Goodlad; Jennifer Sears; Philip Kreniske; Mery Diaz; Sandra Cheng</t>
        </is>
      </c>
      <c r="N2759" s="3" t="inlineStr"/>
      <c r="O2759" s="3" t="n"/>
      <c r="P2759" s="3" t="inlineStr"/>
      <c r="Q2759" s="3" t="inlineStr">
        <is>
          <t>10.18260/1-2--31917</t>
        </is>
      </c>
      <c r="R2759" s="3" t="inlineStr">
        <is>
          <t>https://doi.org/10.18260/1-2--31917</t>
        </is>
      </c>
      <c r="S2759" s="3" t="inlineStr">
        <is>
          <t>OpenAlex</t>
        </is>
      </c>
      <c r="T2759" s="3" t="n">
        <v>1</v>
      </c>
      <c r="U2759" s="3" t="inlineStr">
        <is>
          <t>High (City Tech affiliation on paper)</t>
        </is>
      </c>
      <c r="V2759" s="3" t="n"/>
      <c r="W2759" s="3" t="inlineStr"/>
      <c r="X2759" s="3" t="inlineStr">
        <is>
          <t>Abstract Research indicates striking disparities in college completion rates between students who are first-generation and come from low-income households (FLI) as compared to continuing generation students. At New York City College of Technology, CUNY (City Tech) the majority of the student body are FLI. In the last decade, educators have made great efforts to re-shape and improve students’ First-year college experience with a focus on FLI students. One of the ten high-impact educational practices recognized nationally to improve first year student persistence and retention is First-Year Learning Communities (LC). A LC is a group of students who enroll in two or more courses, generally in different disciplines that are linked together by a common theme, in an academic semester. LCs involve cooperative learning, alternative assessment in the classroom, cross-disciplinary writing assignments, and critical thinking activities. LCs first came to our institution, City Tech, through a Title V Grant in 2000 and were adopted by the college in 2005. The academic performance of students participating in LCs at City Tech reflects national trends. When compared to the general population at the College, students in LC earn higher GPAs, have higher retention rates, and demonstrate greater satisfaction. In order to complement the community-building efforts within learning community classrooms, we, a cohort of faculty leaders and administrators of City Tech’s First Year Learning Communities, a program offered through the college’s Office of First Year Programs, developed “Our Stories” digital writing project which extends the student’s network beyond the physical and temporal limits of class meeting times. Students in our LC were given the opportunity to share their personal stories of the transition from high school to college on a digital platform called OpenLab, a campus-wide, open digital WordPress platform for teaching, learning, and sharing. Over the course of a semester, LC students were prompted with the same prompt three times, at the beginning of the semester, roughly in the middle of the term, and in the last weeks. Peer Mentors, upper level students who, among other responsibilities, were trained to respond to “Our Stories” posts actively engaged in the project. We analyzed student stories, using text analytics tools such as Natural Language processing (NLP) and Tone Analyzer to better understand the transition experience. The NLP analyzer helped summarize emotions and concepts, and identified some common concerns of students by identifying common keywords. The Tone Analyzer tool uses linguistic analysis to detect joy, fear, sadness, anger, analytical, confident and tentative tones found in text. Such summarizations of student stories provide suggestions to the college on how we can better orient students and prepare them for their first year. In this paper, we present top concerns of students who are transitioning from high school to college. We will also investigate through the stories if the overall experience of students gets better or worse through their first year.</t>
        </is>
      </c>
      <c r="Y2759" s="3" t="inlineStr">
        <is>
          <t>OpenAlex</t>
        </is>
      </c>
      <c r="Z2759" s="3" t="inlineStr"/>
      <c r="AA2759" s="3" t="inlineStr">
        <is>
          <t>Not found</t>
        </is>
      </c>
      <c r="AB2759" s="3" t="inlineStr">
        <is>
          <t>closed</t>
        </is>
      </c>
      <c r="AC2759" s="3" t="inlineStr">
        <is>
          <t>School of Professional Studies</t>
        </is>
      </c>
      <c r="AD2759" s="3" t="n">
        <v>8</v>
      </c>
      <c r="AE2759" s="3" t="inlineStr">
        <is>
          <t>Yes</t>
        </is>
      </c>
      <c r="AF2759" s="3" t="inlineStr">
        <is>
          <t>title: natural language processing; abstract: natural language processing, nlp</t>
        </is>
      </c>
      <c r="AG2759" s="4" t="inlineStr"/>
      <c r="AH2759" s="4" t="inlineStr"/>
      <c r="AI2759" s="4" t="inlineStr"/>
    </row>
    <row r="2760">
      <c r="A2760" s="3" t="inlineStr">
        <is>
          <t>HMGT-0033</t>
        </is>
      </c>
      <c r="B2760" s="3" t="inlineStr">
        <is>
          <t>Stewart</t>
        </is>
      </c>
      <c r="C2760" s="3" t="inlineStr">
        <is>
          <t>Claire</t>
        </is>
      </c>
      <c r="D2760" s="3" t="inlineStr">
        <is>
          <t>Claire Stewart</t>
        </is>
      </c>
      <c r="E2760" s="3" t="inlineStr">
        <is>
          <t>Professor</t>
        </is>
      </c>
      <c r="F2760" s="3" t="inlineStr">
        <is>
          <t>NYC College of Technology</t>
        </is>
      </c>
      <c r="G2760" s="3" t="inlineStr">
        <is>
          <t>Hospitality Management</t>
        </is>
      </c>
      <c r="H2760" s="3" t="inlineStr">
        <is>
          <t>Claire.Stewart08@citytech.cuny.edu</t>
        </is>
      </c>
      <c r="I2760" s="3" t="inlineStr">
        <is>
          <t>Journal article</t>
        </is>
      </c>
      <c r="J2760" s="3" t="inlineStr">
        <is>
          <t>Abalone: the remarkable history and uncertain future of California’s iconic shellfish</t>
        </is>
      </c>
      <c r="K2760" s="3" t="n">
        <v>2021</v>
      </c>
      <c r="L2760" s="3" t="inlineStr">
        <is>
          <t>Food Culture &amp; Society</t>
        </is>
      </c>
      <c r="M2760" s="3" t="inlineStr">
        <is>
          <t>Claire Stewart</t>
        </is>
      </c>
      <c r="N2760" s="3" t="inlineStr"/>
      <c r="O2760" s="3" t="n"/>
      <c r="P2760" s="3" t="inlineStr"/>
      <c r="Q2760" s="3" t="inlineStr">
        <is>
          <t>10.1080/15528014.2021.1925066</t>
        </is>
      </c>
      <c r="R2760" s="3" t="inlineStr">
        <is>
          <t>https://doi.org/10.1080/15528014.2021.1925066</t>
        </is>
      </c>
      <c r="S2760" s="3" t="inlineStr">
        <is>
          <t>OpenAlex</t>
        </is>
      </c>
      <c r="T2760" s="3" t="n">
        <v>1</v>
      </c>
      <c r="U2760" s="3" t="inlineStr">
        <is>
          <t>High (City Tech affiliation on paper)</t>
        </is>
      </c>
      <c r="V2760" s="3" t="n"/>
      <c r="W2760" s="3" t="inlineStr"/>
      <c r="X2760" s="3" t="inlineStr">
        <is>
          <t>"Abalone: the remarkable history and uncertain future of California’s iconic shellfish." Food, Culture &amp; Society, ahead-of-print(ahead-of-print), pp. 1–2</t>
        </is>
      </c>
      <c r="Y2760" s="3" t="inlineStr">
        <is>
          <t>OpenAlex</t>
        </is>
      </c>
      <c r="Z2760" s="3" t="inlineStr"/>
      <c r="AA2760" s="3" t="inlineStr">
        <is>
          <t>Not found</t>
        </is>
      </c>
      <c r="AB2760" s="3" t="inlineStr">
        <is>
          <t>closed</t>
        </is>
      </c>
      <c r="AC2760" s="3" t="inlineStr">
        <is>
          <t>School of Professional Studies</t>
        </is>
      </c>
      <c r="AD2760" s="3" t="n">
        <v>2</v>
      </c>
      <c r="AE2760" s="3" t="inlineStr">
        <is>
          <t>No</t>
        </is>
      </c>
      <c r="AF2760" s="3" t="inlineStr"/>
      <c r="AG2760" s="4" t="inlineStr"/>
      <c r="AH2760" s="4" t="inlineStr"/>
      <c r="AI2760" s="4" t="inlineStr"/>
    </row>
    <row r="2761">
      <c r="A2761" s="3" t="inlineStr">
        <is>
          <t>HMGT-0034</t>
        </is>
      </c>
      <c r="B2761" s="3" t="inlineStr">
        <is>
          <t>Abreu-Runkel</t>
        </is>
      </c>
      <c r="C2761" s="3" t="inlineStr">
        <is>
          <t>Rosa</t>
        </is>
      </c>
      <c r="D2761" s="3" t="inlineStr">
        <is>
          <t>Rosa Abreu-Runkel</t>
        </is>
      </c>
      <c r="E2761" s="3" t="inlineStr">
        <is>
          <t>Associate Professor</t>
        </is>
      </c>
      <c r="F2761" s="3" t="inlineStr">
        <is>
          <t>NYC College of Technology</t>
        </is>
      </c>
      <c r="G2761" s="3" t="inlineStr">
        <is>
          <t>Hospitality Management</t>
        </is>
      </c>
      <c r="H2761" s="3" t="inlineStr">
        <is>
          <t>Rosa.Abreu00@citytech.cuny.edu</t>
        </is>
      </c>
      <c r="I2761" s="3" t="inlineStr">
        <is>
          <t>Journal article</t>
        </is>
      </c>
      <c r="J2761" s="3" t="inlineStr">
        <is>
          <t>Adapting to the Pandemic: Experiences of Latin American Restaurants During COVID-19 and Potential Implications for Community Health and Food Environments</t>
        </is>
      </c>
      <c r="K2761" s="3" t="n">
        <v>2021</v>
      </c>
      <c r="L2761" s="3" t="inlineStr">
        <is>
          <t>Current Developments in Nutrition</t>
        </is>
      </c>
      <c r="M2761" s="3" t="inlineStr">
        <is>
          <t>Elise Harrison; Michelle Rodriguez; Diana Veliz; Rosa Abreu-Runkel; Melissa Fuster</t>
        </is>
      </c>
      <c r="N2761" s="3" t="inlineStr"/>
      <c r="O2761" s="3" t="n"/>
      <c r="P2761" s="3" t="inlineStr"/>
      <c r="Q2761" s="3" t="inlineStr">
        <is>
          <t>10.1093/cdn/nzab029_026</t>
        </is>
      </c>
      <c r="R2761" s="3" t="inlineStr">
        <is>
          <t>https://doi.org/10.1093/cdn/nzab029_026</t>
        </is>
      </c>
      <c r="S2761" s="3" t="inlineStr">
        <is>
          <t>OpenAlex</t>
        </is>
      </c>
      <c r="T2761" s="3" t="n">
        <v>1</v>
      </c>
      <c r="U2761" s="3" t="inlineStr">
        <is>
          <t>High (City Tech affiliation on paper)</t>
        </is>
      </c>
      <c r="V2761" s="3" t="n"/>
      <c r="W2761" s="3" t="inlineStr"/>
      <c r="X2761" s="3" t="inlineStr">
        <is>
          <t>Assess how Latin American restaurants (LAR) have been adapting in response to COVID-19, and the potential implications of those changes for community food environments. Qualitative study design using semi-structured interviews with LAR owners and staff (n = 12). Interviews were conducted via Zoom, lasting between 30 and 90 minutes. Verbatim transcripts were analyzed by two independent coders using Dedoose following an iterative approach for organizing results using emergent themes. COVID-19 led to initial closures, decrease in clientele and interrupted food supply. LAR adjusted by switching to outdoor dining and/or delivery/takeout, reducing hours and staff, increasing social media presence, and making changes to the menus. Menus were reduced, decreasing items not well-suited for takeout/delivery, (notably salads), while keeping customer favorites, such as high-energy “comfort foods.” Menu changes were more prevalent in full-service restaurants, compared with fast casual LAR. The results also include experiences with delivery companies and government assistance during COVID-19. The pandemic has forced drastic changes in LARs, with potential implications for future health promoting interventions. The results from this study contribute to informing how restaurants are adapting in response to COVID-19 and the potential implications on community health and nutrition, as well as what restaurants can do to prepare for future crises. This will need to be considered for the survival of the industry and the communities that they serve. Future research is needed to examine long-term effect of changes in community food environments and customers’ diets. NIH - National Heart, Lung, and Blood Institute</t>
        </is>
      </c>
      <c r="Y2761" s="3" t="inlineStr">
        <is>
          <t>OpenAlex</t>
        </is>
      </c>
      <c r="Z2761" s="3" t="inlineStr">
        <is>
          <t>https://www.sciencedirect.com/science/article/pii/S2475299123107438/pdf</t>
        </is>
      </c>
      <c r="AA2761" s="3" t="inlineStr">
        <is>
          <t>Open-access PDF (via OpenAlex)</t>
        </is>
      </c>
      <c r="AB2761" s="3" t="inlineStr">
        <is>
          <t>gold</t>
        </is>
      </c>
      <c r="AC2761" s="3" t="inlineStr">
        <is>
          <t>School of Professional Studies</t>
        </is>
      </c>
      <c r="AD2761" s="3" t="n">
        <v>1</v>
      </c>
      <c r="AE2761" s="3" t="inlineStr">
        <is>
          <t>No</t>
        </is>
      </c>
      <c r="AF2761" s="3" t="inlineStr"/>
      <c r="AG2761" s="4" t="inlineStr"/>
      <c r="AH2761" s="4" t="inlineStr"/>
      <c r="AI2761" s="4" t="inlineStr"/>
    </row>
    <row r="2762">
      <c r="A2762" s="3" t="inlineStr">
        <is>
          <t>HMGT-0035</t>
        </is>
      </c>
      <c r="B2762" s="3" t="inlineStr">
        <is>
          <t>Stewart</t>
        </is>
      </c>
      <c r="C2762" s="3" t="inlineStr">
        <is>
          <t>Claire</t>
        </is>
      </c>
      <c r="D2762" s="3" t="inlineStr">
        <is>
          <t>Claire Stewart</t>
        </is>
      </c>
      <c r="E2762" s="3" t="inlineStr">
        <is>
          <t>Professor</t>
        </is>
      </c>
      <c r="F2762" s="3" t="inlineStr">
        <is>
          <t>NYC College of Technology</t>
        </is>
      </c>
      <c r="G2762" s="3" t="inlineStr">
        <is>
          <t>Hospitality Management</t>
        </is>
      </c>
      <c r="H2762" s="3" t="inlineStr">
        <is>
          <t>Claire.Stewart08@citytech.cuny.edu</t>
        </is>
      </c>
      <c r="I2762" s="3" t="inlineStr">
        <is>
          <t>Journal article</t>
        </is>
      </c>
      <c r="J2762" s="3" t="inlineStr">
        <is>
          <t>Book Review, Abalone: the remarkable history and uncertain future of Californiaâs iconic shellfish</t>
        </is>
      </c>
      <c r="K2762" s="3" t="n">
        <v>2021</v>
      </c>
      <c r="L2762" s="3" t="inlineStr">
        <is>
          <t>Publications and Research</t>
        </is>
      </c>
      <c r="M2762" s="3" t="inlineStr">
        <is>
          <t>Stewart, Claire</t>
        </is>
      </c>
      <c r="N2762" s="3" t="inlineStr"/>
      <c r="O2762" s="3" t="n"/>
      <c r="P2762" s="3" t="inlineStr"/>
      <c r="Q2762" s="3" t="inlineStr"/>
      <c r="R2762" s="3" t="inlineStr">
        <is>
          <t>https://academicworks.cuny.edu/ny_pubs/1056</t>
        </is>
      </c>
      <c r="S2762" s="3" t="inlineStr">
        <is>
          <t>CUNY Academic Works</t>
        </is>
      </c>
      <c r="T2762" s="3" t="n">
        <v>1</v>
      </c>
      <c r="U2762" s="3" t="inlineStr">
        <is>
          <t>High (in CUNY Academic Works)</t>
        </is>
      </c>
      <c r="V2762" s="3" t="n"/>
      <c r="W2762" s="3" t="inlineStr"/>
      <c r="X2762" s="3" t="inlineStr"/>
      <c r="Y2762" s="3" t="inlineStr"/>
      <c r="Z2762" s="3" t="inlineStr">
        <is>
          <t>https://academicworks.cuny.edu/context/ny_pubs/article/2082/viewcontent/auto_convert.pdf</t>
        </is>
      </c>
      <c r="AA2762" s="3" t="inlineStr">
        <is>
          <t>PDF in CUNY Academic Works</t>
        </is>
      </c>
      <c r="AB2762" s="3" t="inlineStr"/>
      <c r="AC2762" s="3" t="inlineStr">
        <is>
          <t>School of Professional Studies</t>
        </is>
      </c>
      <c r="AD2762" s="3" t="n"/>
      <c r="AE2762" s="3" t="inlineStr">
        <is>
          <t>No</t>
        </is>
      </c>
      <c r="AF2762" s="3" t="inlineStr"/>
      <c r="AG2762" s="4" t="inlineStr"/>
      <c r="AH2762" s="4" t="inlineStr"/>
      <c r="AI2762" s="4" t="inlineStr"/>
    </row>
    <row r="2763">
      <c r="A2763" s="3" t="inlineStr">
        <is>
          <t>HMGT-0036</t>
        </is>
      </c>
      <c r="B2763" s="3" t="inlineStr">
        <is>
          <t>Kim</t>
        </is>
      </c>
      <c r="C2763" s="3" t="inlineStr">
        <is>
          <t>Ellen</t>
        </is>
      </c>
      <c r="D2763" s="3" t="inlineStr">
        <is>
          <t>Ellen Kim</t>
        </is>
      </c>
      <c r="E2763" s="3" t="inlineStr">
        <is>
          <t>Assistant Professor</t>
        </is>
      </c>
      <c r="F2763" s="3" t="inlineStr">
        <is>
          <t>NYC College of Technology</t>
        </is>
      </c>
      <c r="G2763" s="3" t="inlineStr">
        <is>
          <t>Hospitality Management</t>
        </is>
      </c>
      <c r="H2763" s="3" t="inlineStr">
        <is>
          <t>ellen.kim46@citytech.cuny.edu</t>
        </is>
      </c>
      <c r="I2763" s="3" t="inlineStr">
        <is>
          <t>Preprint</t>
        </is>
      </c>
      <c r="J2763" s="3" t="inlineStr">
        <is>
          <t>Brooklyn Readiness as a Travel Destination - A Case Study</t>
        </is>
      </c>
      <c r="K2763" s="3" t="n">
        <v>2021</v>
      </c>
      <c r="L2763" s="3" t="inlineStr">
        <is>
          <t>SSRN Electronic Journal</t>
        </is>
      </c>
      <c r="M2763" s="3" t="inlineStr">
        <is>
          <t>Ellen Kim</t>
        </is>
      </c>
      <c r="N2763" s="3" t="inlineStr"/>
      <c r="O2763" s="3" t="n"/>
      <c r="P2763" s="3" t="inlineStr"/>
      <c r="Q2763" s="3" t="inlineStr">
        <is>
          <t>10.2139/ssrn.3931884</t>
        </is>
      </c>
      <c r="R2763" s="3" t="inlineStr">
        <is>
          <t>https://doi.org/10.2139/ssrn.3931884</t>
        </is>
      </c>
      <c r="S2763" s="3" t="inlineStr">
        <is>
          <t>OpenAlex</t>
        </is>
      </c>
      <c r="T2763" s="3" t="n">
        <v>1</v>
      </c>
      <c r="U2763" s="3" t="inlineStr">
        <is>
          <t>High (City Tech affiliation on paper)</t>
        </is>
      </c>
      <c r="V2763" s="3" t="n"/>
      <c r="W2763" s="3" t="inlineStr"/>
      <c r="X2763" s="3" t="inlineStr"/>
      <c r="Y2763" s="3" t="inlineStr"/>
      <c r="Z2763" s="3" t="inlineStr">
        <is>
          <t>https://doi.org/10.2139/ssrn.3931884</t>
        </is>
      </c>
      <c r="AA2763" s="3" t="inlineStr">
        <is>
          <t>Open-access page (via OpenAlex)</t>
        </is>
      </c>
      <c r="AB2763" s="3" t="inlineStr">
        <is>
          <t>green</t>
        </is>
      </c>
      <c r="AC2763" s="3" t="inlineStr">
        <is>
          <t>School of Professional Studies</t>
        </is>
      </c>
      <c r="AD2763" s="3" t="n">
        <v>0</v>
      </c>
      <c r="AE2763" s="3" t="inlineStr">
        <is>
          <t>No</t>
        </is>
      </c>
      <c r="AF2763" s="3" t="inlineStr"/>
      <c r="AG2763" s="4" t="inlineStr"/>
      <c r="AH2763" s="4" t="inlineStr"/>
      <c r="AI2763" s="4" t="inlineStr"/>
    </row>
    <row r="2764">
      <c r="A2764" s="3" t="inlineStr">
        <is>
          <t>HMGT-0037</t>
        </is>
      </c>
      <c r="B2764" s="3" t="inlineStr">
        <is>
          <t>Abreu-Runkel</t>
        </is>
      </c>
      <c r="C2764" s="3" t="inlineStr">
        <is>
          <t>Rosa</t>
        </is>
      </c>
      <c r="D2764" s="3" t="inlineStr">
        <is>
          <t>Rosa Abreu-Runkel</t>
        </is>
      </c>
      <c r="E2764" s="3" t="inlineStr">
        <is>
          <t>Associate Professor</t>
        </is>
      </c>
      <c r="F2764" s="3" t="inlineStr">
        <is>
          <t>NYC College of Technology</t>
        </is>
      </c>
      <c r="G2764" s="3" t="inlineStr">
        <is>
          <t>Hospitality Management</t>
        </is>
      </c>
      <c r="H2764" s="3" t="inlineStr">
        <is>
          <t>Rosa.Abreu00@citytech.cuny.edu</t>
        </is>
      </c>
      <c r="I2764" s="3" t="inlineStr">
        <is>
          <t>Journal article</t>
        </is>
      </c>
      <c r="J2764" s="3" t="inlineStr">
        <is>
          <t>Facilitating Healthy Eating in Latin American Restaurants: Examining Acceptability and Barriers Among Restaurant Owners and Staff</t>
        </is>
      </c>
      <c r="K2764" s="3" t="n">
        <v>2021</v>
      </c>
      <c r="L2764" s="3" t="inlineStr">
        <is>
          <t>Current Developments in Nutrition</t>
        </is>
      </c>
      <c r="M2764" s="3" t="inlineStr">
        <is>
          <t>Melissa Fuster; Rosa Abreu-Runkel; Terry T.‐K. Huang; Michelle Rodriguez; Elise Harrison; Brian D. Elbel; Krishnendu Ray; Margaret A. Handley</t>
        </is>
      </c>
      <c r="N2764" s="3" t="inlineStr"/>
      <c r="O2764" s="3" t="n"/>
      <c r="P2764" s="3" t="inlineStr"/>
      <c r="Q2764" s="3" t="inlineStr">
        <is>
          <t>10.1093/cdn/nzab035_033</t>
        </is>
      </c>
      <c r="R2764" s="3" t="inlineStr">
        <is>
          <t>https://doi.org/10.1093/cdn/nzab035_033</t>
        </is>
      </c>
      <c r="S2764" s="3" t="inlineStr">
        <is>
          <t>OpenAlex</t>
        </is>
      </c>
      <c r="T2764" s="3" t="n">
        <v>1</v>
      </c>
      <c r="U2764" s="3" t="inlineStr">
        <is>
          <t>High (City Tech affiliation on paper)</t>
        </is>
      </c>
      <c r="V2764" s="3" t="n"/>
      <c r="W2764" s="3" t="inlineStr"/>
      <c r="X2764" s="3" t="inlineStr">
        <is>
          <t>OBJECTIVES: Examine the acceptability and potential barriers for the implementation of healthy eating promoting (HEP) strategies in independently-owned Latin American restaurants (LAR), including the influence of the COVID-19 pandemic. METHODS: LAR owners and staff were recruited via social media and community networks across the US. Potential participants completed an online survey (n = 20) on demographic and restaurant characteristics and current HEP strategies. Subsequently, we conducted semi-structured, online interviews with LAR owners and staff (n = 13) to examine attitudes of and barriers to the implementation of HEP strategies. Each verbatim transcript was analyzed by two coders using Dedoose, following an iterative process. Excerpts were rated according to how open respondents were to implement potential strategies (1 = opposed, 2 = neutral, 3 = open). RESULTS: The survey revealed that the most common HEP strategies already in place were offering vegetarian options (80%) and seafood (75%). The interviews asked about additional, potential HEP strategies, showing that the highest rated was the provision of nutrition information, with all excerpts rated as “open” (rate = 3). This was followed by increasing healthy options, notably vegetarian dishes (Mean excerpt rate = 2.9 ± 0.3); menu highlights (2.6 ± 0.9); and promotion of healthier options (2.5 ± 0.7). Portion size changes were rated the lowest (1.1 ± 0.3). The results included barriers identified for each strategy, the influence of COVID-19, and alternative strategies identified. CONCLUSIONS: Latin communities present higher dietary risk factors for chronic disease, compared to non-Hispanic Whites. LARs are a significant source of dietary intake and have the potential to positively influence eating behaviors but are seldom engaged by public health. This research aimed to bridge this gap, finding common grounds for potential collaborations benefiting both community health and the wellbeing of these important community institutions. FUNDING SOURCES: National Institutes of Health/NHLBI and the Centers for Disease Control and Prevention.</t>
        </is>
      </c>
      <c r="Y2764" s="3" t="inlineStr">
        <is>
          <t>OpenAlex</t>
        </is>
      </c>
      <c r="Z2764" s="3" t="inlineStr">
        <is>
          <t>https://doi.org/10.1093/cdn/nzab035_033</t>
        </is>
      </c>
      <c r="AA2764" s="3" t="inlineStr">
        <is>
          <t>Open-access page (via OpenAlex)</t>
        </is>
      </c>
      <c r="AB2764" s="3" t="inlineStr">
        <is>
          <t>gold</t>
        </is>
      </c>
      <c r="AC2764" s="3" t="inlineStr">
        <is>
          <t>School of Professional Studies</t>
        </is>
      </c>
      <c r="AD2764" s="3" t="n">
        <v>1</v>
      </c>
      <c r="AE2764" s="3" t="inlineStr">
        <is>
          <t>No</t>
        </is>
      </c>
      <c r="AF2764" s="3" t="inlineStr"/>
      <c r="AG2764" s="4" t="inlineStr"/>
      <c r="AH2764" s="4" t="inlineStr"/>
      <c r="AI2764" s="4" t="inlineStr"/>
    </row>
    <row r="2765">
      <c r="A2765" s="3" t="inlineStr">
        <is>
          <t>HMGT-0039</t>
        </is>
      </c>
      <c r="B2765" s="3" t="inlineStr">
        <is>
          <t>Goodlad</t>
        </is>
      </c>
      <c r="C2765" s="3" t="inlineStr">
        <is>
          <t>Karen</t>
        </is>
      </c>
      <c r="D2765" s="3" t="inlineStr">
        <is>
          <t>Karen Goodlad</t>
        </is>
      </c>
      <c r="E2765" s="3" t="inlineStr">
        <is>
          <t>Professor</t>
        </is>
      </c>
      <c r="F2765" s="3" t="inlineStr">
        <is>
          <t>NYC College of Technology</t>
        </is>
      </c>
      <c r="G2765" s="3" t="inlineStr">
        <is>
          <t>Hospitality Management</t>
        </is>
      </c>
      <c r="H2765" s="3" t="inlineStr">
        <is>
          <t>karen.goodlad53@citytech.cuny.edu</t>
        </is>
      </c>
      <c r="I2765" s="3" t="inlineStr">
        <is>
          <t>Journal article</t>
        </is>
      </c>
      <c r="J2765" s="3" t="inlineStr">
        <is>
          <t>Turning Collective Digital Stories of the First-year Transition to College into a Web of Belonging</t>
        </is>
      </c>
      <c r="K2765" s="3" t="n">
        <v>2021</v>
      </c>
      <c r="L2765" s="3" t="inlineStr">
        <is>
          <t>American Journal of Qualitative Research</t>
        </is>
      </c>
      <c r="M2765" s="3" t="inlineStr">
        <is>
          <t>Mery Diaz; Sandra Cheng; Karen Goodlad; Jennifer Sears; Philip Kreniske; Ashwin Satyanarayana</t>
        </is>
      </c>
      <c r="N2765" s="3" t="inlineStr"/>
      <c r="O2765" s="3" t="n"/>
      <c r="P2765" s="3" t="inlineStr"/>
      <c r="Q2765" s="3" t="inlineStr">
        <is>
          <t>10.29333/ajqr/10793</t>
        </is>
      </c>
      <c r="R2765" s="3" t="inlineStr">
        <is>
          <t>https://doi.org/10.29333/ajqr/10793</t>
        </is>
      </c>
      <c r="S2765" s="3" t="inlineStr">
        <is>
          <t>OpenAlex; CUNY Academic Works</t>
        </is>
      </c>
      <c r="T2765" s="3" t="n">
        <v>2</v>
      </c>
      <c r="U2765" s="3" t="inlineStr">
        <is>
          <t>High (City Tech affiliation on paper); 2 sources</t>
        </is>
      </c>
      <c r="V2765" s="3" t="n"/>
      <c r="W2765" s="3" t="inlineStr"/>
      <c r="X2765" s="3" t="inlineStr">
        <is>
          <t>In this article, we present lessons learned from "Our Stories," a digital writing project designed to assist students in the transition from high school to college.From the collective digital narratives of first-year and first-generation students at an urban public college, who are primarily Black, Indigenous, and People of Color (BIPOC), low-income, and immigrant, and who participated in a First-year Learning Communities course, we examine the challenges of becoming a college student at a public college.Further, we explore how digital writing supports community-building and influences students' transition experience, in particular, making sense of shared challenges.For these BIPOC students, the act of reflecting and writing about their college transition fostered individual and collective awareness and a sense of belonging as they began to negotiate college life.Their narratives also highlight the need for social justice pedagogies that are responsive to student experiences, use asset-based approaches, build community, and promote the active role of students in shaping their educational experiences.</t>
        </is>
      </c>
      <c r="Y2765" s="3" t="inlineStr">
        <is>
          <t>OpenAlex</t>
        </is>
      </c>
      <c r="Z2765" s="3" t="inlineStr">
        <is>
          <t>https://www.ajqr.org/download/turning-collective-digital-stories-of-the-first-year-transition-to-college-into-a-web-of-belonging-10793.pdf</t>
        </is>
      </c>
      <c r="AA2765" s="3" t="inlineStr">
        <is>
          <t>Open-access PDF (via OpenAlex)</t>
        </is>
      </c>
      <c r="AB2765" s="3" t="inlineStr">
        <is>
          <t>diamond</t>
        </is>
      </c>
      <c r="AC2765" s="3" t="inlineStr">
        <is>
          <t>School of Professional Studies</t>
        </is>
      </c>
      <c r="AD2765" s="3" t="n">
        <v>12</v>
      </c>
      <c r="AE2765" s="3" t="inlineStr">
        <is>
          <t>No</t>
        </is>
      </c>
      <c r="AF2765" s="3" t="inlineStr"/>
      <c r="AG2765" s="4" t="inlineStr"/>
      <c r="AH2765" s="4" t="inlineStr"/>
      <c r="AI2765" s="4" t="inlineStr"/>
    </row>
    <row r="2766">
      <c r="A2766" s="3" t="inlineStr">
        <is>
          <t>HMGT-0041</t>
        </is>
      </c>
      <c r="B2766" s="3" t="inlineStr">
        <is>
          <t>Stewart</t>
        </is>
      </c>
      <c r="C2766" s="3" t="inlineStr">
        <is>
          <t>Claire</t>
        </is>
      </c>
      <c r="D2766" s="3" t="inlineStr">
        <is>
          <t>Claire Stewart</t>
        </is>
      </c>
      <c r="E2766" s="3" t="inlineStr">
        <is>
          <t>Professor</t>
        </is>
      </c>
      <c r="F2766" s="3" t="inlineStr">
        <is>
          <t>NYC College of Technology</t>
        </is>
      </c>
      <c r="G2766" s="3" t="inlineStr">
        <is>
          <t>Hospitality Management</t>
        </is>
      </c>
      <c r="H2766" s="3" t="inlineStr">
        <is>
          <t>Claire.Stewart08@citytech.cuny.edu</t>
        </is>
      </c>
      <c r="I2766" s="3" t="inlineStr">
        <is>
          <t>Book chapter</t>
        </is>
      </c>
      <c r="J2766" s="3" t="inlineStr">
        <is>
          <t>Millennials and Gen Z in Media and Popular Culture (2023)</t>
        </is>
      </c>
      <c r="K2766" s="3" t="n">
        <v>2023</v>
      </c>
      <c r="L2766" s="3" t="inlineStr"/>
      <c r="M2766" s="3" t="inlineStr">
        <is>
          <t>Millennials and Gen Z in Media and Popular Culture</t>
        </is>
      </c>
      <c r="N2766" s="3" t="inlineStr"/>
      <c r="O2766" s="3" t="n"/>
      <c r="P2766" s="3" t="inlineStr"/>
      <c r="Q2766" s="3" t="inlineStr"/>
      <c r="R2766" s="3" t="inlineStr"/>
      <c r="S2766" s="3" t="inlineStr">
        <is>
          <t>Dept bio</t>
        </is>
      </c>
      <c r="T2766" s="3" t="n">
        <v>1</v>
      </c>
      <c r="U2766" s="3" t="inlineStr">
        <is>
          <t>Medium (self-reported in faculty bio)</t>
        </is>
      </c>
      <c r="V2766" s="3" t="n"/>
      <c r="W2766" s="3" t="inlineStr">
        <is>
          <t>Millennials and Gen Z in Media and Popular Culture (2023)</t>
        </is>
      </c>
      <c r="X2766" s="3" t="inlineStr"/>
      <c r="Y2766" s="3" t="inlineStr"/>
      <c r="Z2766" s="3" t="inlineStr"/>
      <c r="AA2766" s="3" t="inlineStr"/>
      <c r="AB2766" s="3" t="inlineStr"/>
      <c r="AC2766" s="3" t="inlineStr">
        <is>
          <t>School of Professional Studies</t>
        </is>
      </c>
      <c r="AD2766" s="3" t="n"/>
      <c r="AE2766" s="3" t="inlineStr">
        <is>
          <t>No</t>
        </is>
      </c>
      <c r="AF2766" s="3" t="inlineStr"/>
      <c r="AG2766" s="4" t="inlineStr"/>
      <c r="AH2766" s="4" t="inlineStr"/>
      <c r="AI2766" s="4" t="inlineStr"/>
    </row>
    <row r="2767">
      <c r="A2767" s="3" t="inlineStr">
        <is>
          <t>HMGT-0042</t>
        </is>
      </c>
      <c r="B2767" s="3" t="inlineStr">
        <is>
          <t>Abreu-Runkel</t>
        </is>
      </c>
      <c r="C2767" s="3" t="inlineStr">
        <is>
          <t>Rosa</t>
        </is>
      </c>
      <c r="D2767" s="3" t="inlineStr">
        <is>
          <t>Rosa Abreu-Runkel</t>
        </is>
      </c>
      <c r="E2767" s="3" t="inlineStr">
        <is>
          <t>Associate Professor</t>
        </is>
      </c>
      <c r="F2767" s="3" t="inlineStr">
        <is>
          <t>NYC College of Technology</t>
        </is>
      </c>
      <c r="G2767" s="3" t="inlineStr">
        <is>
          <t>Hospitality Management</t>
        </is>
      </c>
      <c r="H2767" s="3" t="inlineStr">
        <is>
          <t>Rosa.Abreu00@citytech.cuny.edu</t>
        </is>
      </c>
      <c r="I2767" s="3" t="inlineStr">
        <is>
          <t>Journal article</t>
        </is>
      </c>
      <c r="J2767" s="3" t="inlineStr">
        <is>
          <t>Bridging Implementation Science and Human-Centered Design: Developing Tailored Interventions for Healthier Eating in Restaurants</t>
        </is>
      </c>
      <c r="K2767" s="3" t="n">
        <v>2024</v>
      </c>
      <c r="L2767" s="3" t="inlineStr">
        <is>
          <t>Global Implementation Research and Applications</t>
        </is>
      </c>
      <c r="M2767" s="3" t="inlineStr">
        <is>
          <t>Melissa Fuster; Shelby Hipol; Terry T.‐K. Huang; Uriyoán Colón‐Ramos; Cara Conaboy; Rosa Abreu-Runkel; Lourdes Castro Mortillaro; Margaret A. Handley</t>
        </is>
      </c>
      <c r="N2767" s="3" t="inlineStr"/>
      <c r="O2767" s="3" t="n"/>
      <c r="P2767" s="3" t="inlineStr"/>
      <c r="Q2767" s="3" t="inlineStr">
        <is>
          <t>10.1007/s43477-024-00133-7</t>
        </is>
      </c>
      <c r="R2767" s="3" t="inlineStr">
        <is>
          <t>https://doi.org/10.1007/s43477-024-00133-7</t>
        </is>
      </c>
      <c r="S2767" s="3" t="inlineStr">
        <is>
          <t>OpenAlex</t>
        </is>
      </c>
      <c r="T2767" s="3" t="n">
        <v>1</v>
      </c>
      <c r="U2767" s="3" t="inlineStr">
        <is>
          <t>High (City Tech affiliation on paper)</t>
        </is>
      </c>
      <c r="V2767" s="3" t="n"/>
      <c r="W2767" s="3" t="inlineStr"/>
      <c r="X2767" s="3" t="inlineStr">
        <is>
          <t>Restaurants are important institutions in the communities' economy with the potential to promote healthier foods but have been under-engaged in public health nutrition efforts. In particular, independently owned, minority-serving and minority-owned restaurants, remain under-represented in nutrition promotion efforts despite disproportionate burdens of diet-related health outcomes among minority populations. Addressing this gap in engagement, we undertook a process of co-designing and implementing healthy eating-focused interventions in two Latin American restaurants in New York City, combining the Behavior Change Wheel intervention development framework with a Human-Centered Design approach. Restaurant owners and chefs were involved in the research synthesis and solution development processes, resulting in two tailored interventions. This paper describes this co-development process and offers reflections and lessons regarding: (1) implementation research in community settings, (2) the application of Human-Centered Design to promote the uptake of community-based interventions on food and health equity, and (3) the combined use of Human-Centered Design and Implementation science in these complex community settings.</t>
        </is>
      </c>
      <c r="Y2767" s="3" t="inlineStr">
        <is>
          <t>OpenAlex</t>
        </is>
      </c>
      <c r="Z2767" s="3" t="inlineStr">
        <is>
          <t>https://link.springer.com/content/pdf/10.1007/s43477-024-00133-7.pdf</t>
        </is>
      </c>
      <c r="AA2767" s="3" t="inlineStr">
        <is>
          <t>Open-access PDF (via OpenAlex)</t>
        </is>
      </c>
      <c r="AB2767" s="3" t="inlineStr">
        <is>
          <t>hybrid</t>
        </is>
      </c>
      <c r="AC2767" s="3" t="inlineStr">
        <is>
          <t>School of Professional Studies</t>
        </is>
      </c>
      <c r="AD2767" s="3" t="n">
        <v>3</v>
      </c>
      <c r="AE2767" s="3" t="inlineStr">
        <is>
          <t>No</t>
        </is>
      </c>
      <c r="AF2767" s="3" t="inlineStr"/>
      <c r="AG2767" s="4" t="inlineStr"/>
      <c r="AH2767" s="4" t="inlineStr"/>
      <c r="AI2767" s="4" t="inlineStr"/>
    </row>
    <row r="2768">
      <c r="A2768" s="3" t="inlineStr">
        <is>
          <t>HMGT-0045</t>
        </is>
      </c>
      <c r="B2768" s="3" t="inlineStr">
        <is>
          <t>Stewart</t>
        </is>
      </c>
      <c r="C2768" s="3" t="inlineStr">
        <is>
          <t>Claire</t>
        </is>
      </c>
      <c r="D2768" s="3" t="inlineStr">
        <is>
          <t>Claire Stewart</t>
        </is>
      </c>
      <c r="E2768" s="3" t="inlineStr">
        <is>
          <t>Professor</t>
        </is>
      </c>
      <c r="F2768" s="3" t="inlineStr">
        <is>
          <t>NYC College of Technology</t>
        </is>
      </c>
      <c r="G2768" s="3" t="inlineStr">
        <is>
          <t>Hospitality Management</t>
        </is>
      </c>
      <c r="H2768" s="3" t="inlineStr">
        <is>
          <t>Claire.Stewart08@citytech.cuny.edu</t>
        </is>
      </c>
      <c r="I2768" s="3" t="inlineStr">
        <is>
          <t>Journal article</t>
        </is>
      </c>
      <c r="J2768" s="3" t="inlineStr">
        <is>
          <t>Minding your manners in the Gilded Age</t>
        </is>
      </c>
      <c r="K2768" s="3" t="n">
        <v>2024</v>
      </c>
      <c r="L2768" s="3" t="inlineStr">
        <is>
          <t>Food Culture &amp; Society</t>
        </is>
      </c>
      <c r="M2768" s="3" t="inlineStr">
        <is>
          <t>Claire Stewart</t>
        </is>
      </c>
      <c r="N2768" s="3" t="inlineStr"/>
      <c r="O2768" s="3" t="n"/>
      <c r="P2768" s="3" t="inlineStr"/>
      <c r="Q2768" s="3" t="inlineStr">
        <is>
          <t>10.1080/15528014.2023.2300105</t>
        </is>
      </c>
      <c r="R2768" s="3" t="inlineStr">
        <is>
          <t>https://doi.org/10.1080/15528014.2023.2300105</t>
        </is>
      </c>
      <c r="S2768" s="3" t="inlineStr">
        <is>
          <t>OpenAlex</t>
        </is>
      </c>
      <c r="T2768" s="3" t="n">
        <v>1</v>
      </c>
      <c r="U2768" s="3" t="inlineStr">
        <is>
          <t>High (City Tech affiliation on paper)</t>
        </is>
      </c>
      <c r="V2768" s="3" t="n"/>
      <c r="W2768" s="3" t="inlineStr"/>
      <c r="X2768" s="3" t="inlineStr">
        <is>
          <t>Etiquette manuals may be used as a tool in which to investigate the intricacies associated with dining during the Gilded Age. An exploration of these dining habits, using historic etiquette manuals as primary sources, enhanced by the analysis of secondary sources, deepens understanding of a complicated age in American history. These sources reveal that food could be a curse, particularly to those not tutored in the table manners of a wealthy and hypercritical social climate. Newcomers to the volatile landscape of late 1800s society strived to increase their rank in the social hierarchy. Those with upper class lineage were alarmed by the upheaval of the system that once deemed them superior. Unnerved by this threat to their authority, the established elite encouraged systems of behavior which judged and classified newcomers. The minutiae associated with dinner parties, menus and eating, was one way to sort unwelcome new arrivals. Etiquette manuals cautioned insecure readers that the dinner table was a dangerous arena, one which could expose “imposters,” who now had money, but not pedigree. These guides advised on all aspects of social interaction, with special detail given to the act of eating; arming anxious readers with the particulars needed to negotiate the treacherous rules of dining in the Gilded Age.</t>
        </is>
      </c>
      <c r="Y2768" s="3" t="inlineStr">
        <is>
          <t>OpenAlex</t>
        </is>
      </c>
      <c r="Z2768" s="3" t="inlineStr"/>
      <c r="AA2768" s="3" t="inlineStr">
        <is>
          <t>Not found</t>
        </is>
      </c>
      <c r="AB2768" s="3" t="inlineStr">
        <is>
          <t>closed</t>
        </is>
      </c>
      <c r="AC2768" s="3" t="inlineStr">
        <is>
          <t>School of Professional Studies</t>
        </is>
      </c>
      <c r="AD2768" s="3" t="n">
        <v>1</v>
      </c>
      <c r="AE2768" s="3" t="inlineStr">
        <is>
          <t>No</t>
        </is>
      </c>
      <c r="AF2768" s="3" t="inlineStr"/>
      <c r="AG2768" s="4" t="inlineStr"/>
      <c r="AH2768" s="4" t="inlineStr"/>
      <c r="AI2768" s="4" t="inlineStr"/>
    </row>
    <row r="2769">
      <c r="A2769" s="3" t="inlineStr">
        <is>
          <t>HSA-0002</t>
        </is>
      </c>
      <c r="B2769" s="3" t="inlineStr">
        <is>
          <t>Bonsignore</t>
        </is>
      </c>
      <c r="C2769" s="3" t="inlineStr">
        <is>
          <t>Karen</t>
        </is>
      </c>
      <c r="D2769" s="3" t="inlineStr">
        <is>
          <t>Karen Bonsignore</t>
        </is>
      </c>
      <c r="E2769" s="3" t="inlineStr">
        <is>
          <t>Associate Professor</t>
        </is>
      </c>
      <c r="F2769" s="3" t="inlineStr">
        <is>
          <t>NYC College of Technology</t>
        </is>
      </c>
      <c r="G2769" s="3" t="inlineStr">
        <is>
          <t>Health Sciences</t>
        </is>
      </c>
      <c r="H2769" s="3" t="inlineStr">
        <is>
          <t>KBonsignore@citytech.cuny.edu</t>
        </is>
      </c>
      <c r="I2769" s="3" t="inlineStr">
        <is>
          <t>Conference paper</t>
        </is>
      </c>
      <c r="J2769" s="3" t="inlineStr">
        <is>
          <t>Creating and Implementing a Student ePortfolio Project</t>
        </is>
      </c>
      <c r="K2769" s="3" t="n">
        <v>2004</v>
      </c>
      <c r="L2769" s="3" t="inlineStr">
        <is>
          <t>Society for Information Technology &amp; Teacher Education International Conference</t>
        </is>
      </c>
      <c r="M2769" s="3" t="inlineStr">
        <is>
          <t>Karen Bonsignore</t>
        </is>
      </c>
      <c r="N2769" s="3" t="inlineStr"/>
      <c r="O2769" s="3" t="n"/>
      <c r="P2769" s="3" t="inlineStr"/>
      <c r="Q2769" s="3" t="inlineStr"/>
      <c r="R2769" s="3" t="inlineStr">
        <is>
          <t>https://openalex.org/W1607972372</t>
        </is>
      </c>
      <c r="S2769" s="3" t="inlineStr">
        <is>
          <t>OpenAlex</t>
        </is>
      </c>
      <c r="T2769" s="3" t="n">
        <v>1</v>
      </c>
      <c r="U2769" s="3" t="inlineStr">
        <is>
          <t>High (City Tech affiliation on paper)</t>
        </is>
      </c>
      <c r="V2769" s="3" t="n"/>
      <c r="W2769" s="3" t="inlineStr"/>
      <c r="X2769" s="3" t="inlineStr"/>
      <c r="Y2769" s="3" t="inlineStr"/>
      <c r="Z2769" s="3" t="inlineStr"/>
      <c r="AA2769" s="3" t="inlineStr">
        <is>
          <t>Not found</t>
        </is>
      </c>
      <c r="AB2769" s="3" t="inlineStr">
        <is>
          <t>closed</t>
        </is>
      </c>
      <c r="AC2769" s="3" t="inlineStr">
        <is>
          <t>School of Professional Studies</t>
        </is>
      </c>
      <c r="AD2769" s="3" t="n">
        <v>3</v>
      </c>
      <c r="AE2769" s="3" t="inlineStr">
        <is>
          <t>No</t>
        </is>
      </c>
      <c r="AF2769" s="3" t="inlineStr"/>
      <c r="AG2769" s="4" t="inlineStr"/>
      <c r="AH2769" s="4" t="inlineStr"/>
      <c r="AI2769" s="4" t="inlineStr"/>
    </row>
    <row r="2770">
      <c r="A2770" s="3" t="inlineStr">
        <is>
          <t>HSA-0003</t>
        </is>
      </c>
      <c r="B2770" s="3" t="inlineStr">
        <is>
          <t>Gregory</t>
        </is>
      </c>
      <c r="C2770" s="3" t="inlineStr">
        <is>
          <t>Katherine</t>
        </is>
      </c>
      <c r="D2770" s="3" t="inlineStr">
        <is>
          <t>Katherine Gregory</t>
        </is>
      </c>
      <c r="E2770" s="3" t="inlineStr">
        <is>
          <t>Chair</t>
        </is>
      </c>
      <c r="F2770" s="3" t="inlineStr">
        <is>
          <t>NYC College of Technology</t>
        </is>
      </c>
      <c r="G2770" s="3" t="inlineStr">
        <is>
          <t>Health Sciences</t>
        </is>
      </c>
      <c r="H2770" s="3" t="inlineStr">
        <is>
          <t>KGregory@citytech.cuny.edu</t>
        </is>
      </c>
      <c r="I2770" s="3" t="inlineStr">
        <is>
          <t>Paper (venue type unclear)</t>
        </is>
      </c>
      <c r="J2770" s="3" t="inlineStr">
        <is>
          <t>Am I an Albanian American</t>
        </is>
      </c>
      <c r="K2770" s="3" t="n">
        <v>2005</v>
      </c>
      <c r="L2770" s="3" t="inlineStr">
        <is>
          <t>Publications and Research</t>
        </is>
      </c>
      <c r="M2770" s="3" t="inlineStr">
        <is>
          <t>Gregory, Katherine</t>
        </is>
      </c>
      <c r="N2770" s="3" t="inlineStr"/>
      <c r="O2770" s="3" t="n"/>
      <c r="P2770" s="3" t="inlineStr"/>
      <c r="Q2770" s="3" t="inlineStr"/>
      <c r="R2770" s="3" t="inlineStr">
        <is>
          <t>https://academicworks.cuny.edu/ny_pubs/641</t>
        </is>
      </c>
      <c r="S2770" s="3" t="inlineStr">
        <is>
          <t>CUNY Academic Works</t>
        </is>
      </c>
      <c r="T2770" s="3" t="n">
        <v>1</v>
      </c>
      <c r="U2770" s="3" t="inlineStr">
        <is>
          <t>High (in CUNY Academic Works)</t>
        </is>
      </c>
      <c r="V2770" s="3" t="n"/>
      <c r="W2770" s="3" t="inlineStr"/>
      <c r="X2770" s="3" t="inlineStr"/>
      <c r="Y2770" s="3" t="inlineStr"/>
      <c r="Z2770" s="3" t="inlineStr">
        <is>
          <t>https://academicworks.cuny.edu/context/ny_pubs/article/1659/viewcontent/AmIanAlbAm_copy.pdf</t>
        </is>
      </c>
      <c r="AA2770" s="3" t="inlineStr">
        <is>
          <t>PDF in CUNY Academic Works</t>
        </is>
      </c>
      <c r="AB2770" s="3" t="inlineStr"/>
      <c r="AC2770" s="3" t="inlineStr">
        <is>
          <t>School of Professional Studies</t>
        </is>
      </c>
      <c r="AD2770" s="3" t="n"/>
      <c r="AE2770" s="3" t="inlineStr">
        <is>
          <t>No</t>
        </is>
      </c>
      <c r="AF2770" s="3" t="inlineStr"/>
      <c r="AG2770" s="4" t="inlineStr"/>
      <c r="AH2770" s="4" t="inlineStr"/>
      <c r="AI2770" s="4" t="inlineStr"/>
    </row>
    <row r="2771">
      <c r="A2771" s="3" t="inlineStr">
        <is>
          <t>HSA-0004</t>
        </is>
      </c>
      <c r="B2771" s="3" t="inlineStr">
        <is>
          <t>Gregory</t>
        </is>
      </c>
      <c r="C2771" s="3" t="inlineStr">
        <is>
          <t>Katherine</t>
        </is>
      </c>
      <c r="D2771" s="3" t="inlineStr">
        <is>
          <t>Katherine Gregory</t>
        </is>
      </c>
      <c r="E2771" s="3" t="inlineStr">
        <is>
          <t>Chair</t>
        </is>
      </c>
      <c r="F2771" s="3" t="inlineStr">
        <is>
          <t>NYC College of Technology</t>
        </is>
      </c>
      <c r="G2771" s="3" t="inlineStr">
        <is>
          <t>Health Sciences</t>
        </is>
      </c>
      <c r="H2771" s="3" t="inlineStr">
        <is>
          <t>KGregory@citytech.cuny.edu</t>
        </is>
      </c>
      <c r="I2771" s="3" t="inlineStr">
        <is>
          <t>Book</t>
        </is>
      </c>
      <c r="J2771" s="3" t="inlineStr">
        <is>
          <t>New York: Routledge Press</t>
        </is>
      </c>
      <c r="K2771" s="3" t="n">
        <v>2005</v>
      </c>
      <c r="L2771" s="3" t="inlineStr"/>
      <c r="M2771" s="3" t="inlineStr">
        <is>
          <t>The Everyday Lives of Sex Workers in the Netherlands</t>
        </is>
      </c>
      <c r="N2771" s="3" t="inlineStr"/>
      <c r="O2771" s="3" t="n"/>
      <c r="P2771" s="3" t="inlineStr"/>
      <c r="Q2771" s="3" t="inlineStr"/>
      <c r="R2771" s="3" t="inlineStr">
        <is>
          <t>https://www.routledge.com/The-Everyday-Lives-of-Sex-Workers-in-the-Netherlands-1st-Edition/Gregory/p/book/9780415647618</t>
        </is>
      </c>
      <c r="S2771" s="3" t="inlineStr">
        <is>
          <t>Dept bio</t>
        </is>
      </c>
      <c r="T2771" s="3" t="n">
        <v>1</v>
      </c>
      <c r="U2771" s="3" t="inlineStr">
        <is>
          <t>Medium (self-reported in faculty bio)</t>
        </is>
      </c>
      <c r="V2771" s="3" t="n"/>
      <c r="W2771" s="3" t="inlineStr">
        <is>
          <t>The Everyday Lives of Sex Workers in the Netherlands, (2005). New York: Routledge Press.</t>
        </is>
      </c>
      <c r="X2771" s="3" t="inlineStr"/>
      <c r="Y2771" s="3" t="inlineStr"/>
      <c r="Z2771" s="3" t="inlineStr"/>
      <c r="AA2771" s="3" t="inlineStr"/>
      <c r="AB2771" s="3" t="inlineStr"/>
      <c r="AC2771" s="3" t="inlineStr">
        <is>
          <t>School of Professional Studies</t>
        </is>
      </c>
      <c r="AD2771" s="3" t="n"/>
      <c r="AE2771" s="3" t="inlineStr">
        <is>
          <t>No</t>
        </is>
      </c>
      <c r="AF2771" s="3" t="inlineStr"/>
      <c r="AG2771" s="4" t="inlineStr"/>
      <c r="AH2771" s="4" t="inlineStr"/>
      <c r="AI2771" s="4" t="inlineStr"/>
    </row>
    <row r="2772">
      <c r="A2772" s="3" t="inlineStr">
        <is>
          <t>HSA-0005</t>
        </is>
      </c>
      <c r="B2772" s="3" t="inlineStr">
        <is>
          <t>Bonsignore</t>
        </is>
      </c>
      <c r="C2772" s="3" t="inlineStr">
        <is>
          <t>Karen</t>
        </is>
      </c>
      <c r="D2772" s="3" t="inlineStr">
        <is>
          <t>Karen Bonsignore</t>
        </is>
      </c>
      <c r="E2772" s="3" t="inlineStr">
        <is>
          <t>Associate Professor</t>
        </is>
      </c>
      <c r="F2772" s="3" t="inlineStr">
        <is>
          <t>NYC College of Technology</t>
        </is>
      </c>
      <c r="G2772" s="3" t="inlineStr">
        <is>
          <t>Health Sciences</t>
        </is>
      </c>
      <c r="H2772" s="3" t="inlineStr">
        <is>
          <t>KBonsignore@citytech.cuny.edu</t>
        </is>
      </c>
      <c r="I2772" s="3" t="inlineStr">
        <is>
          <t>Conference paper</t>
        </is>
      </c>
      <c r="J2772" s="3" t="inlineStr">
        <is>
          <t>Taking ePORTFOLIO to the Next Level: Integrating eTUTOR to Support Writing</t>
        </is>
      </c>
      <c r="K2772" s="3" t="n">
        <v>2005</v>
      </c>
      <c r="L2772" s="3" t="inlineStr">
        <is>
          <t>EdMedia: World Conference on Educational Media and Technology</t>
        </is>
      </c>
      <c r="M2772" s="3" t="inlineStr">
        <is>
          <t>Karen Bonsignore</t>
        </is>
      </c>
      <c r="N2772" s="3" t="inlineStr"/>
      <c r="O2772" s="3" t="n"/>
      <c r="P2772" s="3" t="inlineStr"/>
      <c r="Q2772" s="3" t="inlineStr"/>
      <c r="R2772" s="3" t="inlineStr">
        <is>
          <t>https://openalex.org/W2252486802</t>
        </is>
      </c>
      <c r="S2772" s="3" t="inlineStr">
        <is>
          <t>OpenAlex</t>
        </is>
      </c>
      <c r="T2772" s="3" t="n">
        <v>1</v>
      </c>
      <c r="U2772" s="3" t="inlineStr">
        <is>
          <t>High (City Tech affiliation on paper)</t>
        </is>
      </c>
      <c r="V2772" s="3" t="n"/>
      <c r="W2772" s="3" t="inlineStr"/>
      <c r="X2772" s="3" t="inlineStr"/>
      <c r="Y2772" s="3" t="inlineStr"/>
      <c r="Z2772" s="3" t="inlineStr"/>
      <c r="AA2772" s="3" t="inlineStr">
        <is>
          <t>Not found</t>
        </is>
      </c>
      <c r="AB2772" s="3" t="inlineStr">
        <is>
          <t>closed</t>
        </is>
      </c>
      <c r="AC2772" s="3" t="inlineStr">
        <is>
          <t>School of Professional Studies</t>
        </is>
      </c>
      <c r="AD2772" s="3" t="n">
        <v>0</v>
      </c>
      <c r="AE2772" s="3" t="inlineStr">
        <is>
          <t>No</t>
        </is>
      </c>
      <c r="AF2772" s="3" t="inlineStr"/>
      <c r="AG2772" s="4" t="inlineStr"/>
      <c r="AH2772" s="4" t="inlineStr"/>
      <c r="AI2772" s="4" t="inlineStr"/>
    </row>
    <row r="2773">
      <c r="A2773" s="3" t="inlineStr">
        <is>
          <t>HSA-0007</t>
        </is>
      </c>
      <c r="B2773" s="3" t="inlineStr">
        <is>
          <t>Bonsignore</t>
        </is>
      </c>
      <c r="C2773" s="3" t="inlineStr">
        <is>
          <t>Karen</t>
        </is>
      </c>
      <c r="D2773" s="3" t="inlineStr">
        <is>
          <t>Karen Bonsignore</t>
        </is>
      </c>
      <c r="E2773" s="3" t="inlineStr">
        <is>
          <t>Associate Professor</t>
        </is>
      </c>
      <c r="F2773" s="3" t="inlineStr">
        <is>
          <t>NYC College of Technology</t>
        </is>
      </c>
      <c r="G2773" s="3" t="inlineStr">
        <is>
          <t>Health Sciences</t>
        </is>
      </c>
      <c r="H2773" s="3" t="inlineStr">
        <is>
          <t>KBonsignore@citytech.cuny.edu</t>
        </is>
      </c>
      <c r="I2773" s="3" t="inlineStr">
        <is>
          <t>Conference presentation</t>
        </is>
      </c>
      <c r="J2773" s="3" t="inlineStr">
        <is>
          <t>Engaged Learners: Teaching and Presentation Tools for the Video Game Generation</t>
        </is>
      </c>
      <c r="K2773" s="3" t="n">
        <v>2006</v>
      </c>
      <c r="L2773" s="3" t="inlineStr"/>
      <c r="M2773" s="3" t="inlineStr"/>
      <c r="N2773" s="3" t="inlineStr"/>
      <c r="O2773" s="3" t="n"/>
      <c r="P2773" s="3" t="inlineStr"/>
      <c r="Q2773" s="3" t="inlineStr"/>
      <c r="R2773" s="3" t="inlineStr"/>
      <c r="S2773" s="3" t="inlineStr">
        <is>
          <t>Dept bio</t>
        </is>
      </c>
      <c r="T2773" s="3" t="n">
        <v>1</v>
      </c>
      <c r="U2773" s="3" t="inlineStr">
        <is>
          <t>Medium (self-reported in faculty bio)</t>
        </is>
      </c>
      <c r="V2773" s="3" t="n"/>
      <c r="W2773" s="3" t="inlineStr">
        <is>
          <t>Bonsignore, "Engaged Learners: Teaching and Presentation Tools for the Video Game Generation," The International Society of Radiographers and Radiological Technologists' 14th World Congress Denver, 2006</t>
        </is>
      </c>
      <c r="X2773" s="3" t="inlineStr"/>
      <c r="Y2773" s="3" t="inlineStr"/>
      <c r="Z2773" s="3" t="inlineStr"/>
      <c r="AA2773" s="3" t="inlineStr"/>
      <c r="AB2773" s="3" t="inlineStr"/>
      <c r="AC2773" s="3" t="inlineStr">
        <is>
          <t>School of Professional Studies</t>
        </is>
      </c>
      <c r="AD2773" s="3" t="n"/>
      <c r="AE2773" s="3" t="inlineStr">
        <is>
          <t>No</t>
        </is>
      </c>
      <c r="AF2773" s="3" t="inlineStr"/>
      <c r="AG2773" s="4" t="inlineStr"/>
      <c r="AH2773" s="4" t="inlineStr"/>
      <c r="AI2773" s="4" t="inlineStr"/>
    </row>
    <row r="2774">
      <c r="A2774" s="3" t="inlineStr">
        <is>
          <t>HSA-0008</t>
        </is>
      </c>
      <c r="B2774" s="3" t="inlineStr">
        <is>
          <t>Bonsignore</t>
        </is>
      </c>
      <c r="C2774" s="3" t="inlineStr">
        <is>
          <t>Karen</t>
        </is>
      </c>
      <c r="D2774" s="3" t="inlineStr">
        <is>
          <t>Karen Bonsignore</t>
        </is>
      </c>
      <c r="E2774" s="3" t="inlineStr">
        <is>
          <t>Associate Professor</t>
        </is>
      </c>
      <c r="F2774" s="3" t="inlineStr">
        <is>
          <t>NYC College of Technology</t>
        </is>
      </c>
      <c r="G2774" s="3" t="inlineStr">
        <is>
          <t>Health Sciences</t>
        </is>
      </c>
      <c r="H2774" s="3" t="inlineStr">
        <is>
          <t>KBonsignore@citytech.cuny.edu</t>
        </is>
      </c>
      <c r="I2774" s="3" t="inlineStr">
        <is>
          <t>Paper (venue type unclear)</t>
        </is>
      </c>
      <c r="J2774" s="3" t="inlineStr">
        <is>
          <t>Radiography Exam with CD-ROM</t>
        </is>
      </c>
      <c r="K2774" s="3" t="n">
        <v>2007</v>
      </c>
      <c r="L2774" s="3" t="inlineStr"/>
      <c r="M2774" s="3" t="inlineStr">
        <is>
          <t>Bonsignore, K., &amp; Maiellaro, D</t>
        </is>
      </c>
      <c r="N2774" s="3" t="inlineStr"/>
      <c r="O2774" s="3" t="n"/>
      <c r="P2774" s="3" t="inlineStr"/>
      <c r="Q2774" s="3" t="inlineStr"/>
      <c r="R2774" s="3" t="inlineStr"/>
      <c r="S2774" s="3" t="inlineStr">
        <is>
          <t>Dept bio</t>
        </is>
      </c>
      <c r="T2774" s="3" t="n">
        <v>1</v>
      </c>
      <c r="U2774" s="3" t="inlineStr">
        <is>
          <t>Medium (self-reported in faculty bio)</t>
        </is>
      </c>
      <c r="V2774" s="3" t="n"/>
      <c r="W2774" s="3" t="inlineStr">
        <is>
          <t>Bonsignore, K., &amp; Maiellaro, D. (2007). "Radiography Exam with CD-ROM".</t>
        </is>
      </c>
      <c r="X2774" s="3" t="inlineStr"/>
      <c r="Y2774" s="3" t="inlineStr"/>
      <c r="Z2774" s="3" t="inlineStr"/>
      <c r="AA2774" s="3" t="inlineStr"/>
      <c r="AB2774" s="3" t="inlineStr"/>
      <c r="AC2774" s="3" t="inlineStr">
        <is>
          <t>School of Professional Studies</t>
        </is>
      </c>
      <c r="AD2774" s="3" t="n"/>
      <c r="AE2774" s="3" t="inlineStr">
        <is>
          <t>No</t>
        </is>
      </c>
      <c r="AF2774" s="3" t="inlineStr"/>
      <c r="AG2774" s="4" t="inlineStr"/>
      <c r="AH2774" s="4" t="inlineStr"/>
      <c r="AI2774" s="4" t="inlineStr"/>
    </row>
    <row r="2775">
      <c r="A2775" s="3" t="inlineStr">
        <is>
          <t>HSA-0009</t>
        </is>
      </c>
      <c r="B2775" s="3" t="inlineStr">
        <is>
          <t>Bonsignore</t>
        </is>
      </c>
      <c r="C2775" s="3" t="inlineStr">
        <is>
          <t>Karen</t>
        </is>
      </c>
      <c r="D2775" s="3" t="inlineStr">
        <is>
          <t>Karen Bonsignore</t>
        </is>
      </c>
      <c r="E2775" s="3" t="inlineStr">
        <is>
          <t>Associate Professor</t>
        </is>
      </c>
      <c r="F2775" s="3" t="inlineStr">
        <is>
          <t>NYC College of Technology</t>
        </is>
      </c>
      <c r="G2775" s="3" t="inlineStr">
        <is>
          <t>Health Sciences</t>
        </is>
      </c>
      <c r="H2775" s="3" t="inlineStr">
        <is>
          <t>KBonsignore@citytech.cuny.edu</t>
        </is>
      </c>
      <c r="I2775" s="3" t="inlineStr">
        <is>
          <t>Conference presentation</t>
        </is>
      </c>
      <c r="J2775" s="3" t="inlineStr">
        <is>
          <t>Redefining Career ePortfolios for the Millennial Generation</t>
        </is>
      </c>
      <c r="K2775" s="3" t="n">
        <v>2008</v>
      </c>
      <c r="L2775" s="3" t="inlineStr"/>
      <c r="M2775" s="3" t="inlineStr"/>
      <c r="N2775" s="3" t="inlineStr"/>
      <c r="O2775" s="3" t="n"/>
      <c r="P2775" s="3" t="inlineStr"/>
      <c r="Q2775" s="3" t="inlineStr"/>
      <c r="R2775" s="3" t="inlineStr"/>
      <c r="S2775" s="3" t="inlineStr">
        <is>
          <t>Dept bio</t>
        </is>
      </c>
      <c r="T2775" s="3" t="n">
        <v>1</v>
      </c>
      <c r="U2775" s="3" t="inlineStr">
        <is>
          <t>Medium (self-reported in faculty bio)</t>
        </is>
      </c>
      <c r="V2775" s="3" t="n"/>
      <c r="W2775" s="3" t="inlineStr">
        <is>
          <t>Bonsignore, LaPerla &amp; Wilkin, "Redefining Career ePortfolios for the Millennial Generation," The 2008 Annual Meeting of the American Association of Community Colleges, Philadelphia, 2008</t>
        </is>
      </c>
      <c r="X2775" s="3" t="inlineStr"/>
      <c r="Y2775" s="3" t="inlineStr"/>
      <c r="Z2775" s="3" t="inlineStr"/>
      <c r="AA2775" s="3" t="inlineStr"/>
      <c r="AB2775" s="3" t="inlineStr"/>
      <c r="AC2775" s="3" t="inlineStr">
        <is>
          <t>School of Professional Studies</t>
        </is>
      </c>
      <c r="AD2775" s="3" t="n"/>
      <c r="AE2775" s="3" t="inlineStr">
        <is>
          <t>No</t>
        </is>
      </c>
      <c r="AF2775" s="3" t="inlineStr"/>
      <c r="AG2775" s="4" t="inlineStr"/>
      <c r="AH2775" s="4" t="inlineStr"/>
      <c r="AI2775" s="4" t="inlineStr"/>
    </row>
    <row r="2776">
      <c r="A2776" s="3" t="inlineStr">
        <is>
          <t>HSA-0010</t>
        </is>
      </c>
      <c r="B2776" s="3" t="inlineStr">
        <is>
          <t>Bonsignore</t>
        </is>
      </c>
      <c r="C2776" s="3" t="inlineStr">
        <is>
          <t>Karen</t>
        </is>
      </c>
      <c r="D2776" s="3" t="inlineStr">
        <is>
          <t>Karen Bonsignore</t>
        </is>
      </c>
      <c r="E2776" s="3" t="inlineStr">
        <is>
          <t>Associate Professor</t>
        </is>
      </c>
      <c r="F2776" s="3" t="inlineStr">
        <is>
          <t>NYC College of Technology</t>
        </is>
      </c>
      <c r="G2776" s="3" t="inlineStr">
        <is>
          <t>Health Sciences</t>
        </is>
      </c>
      <c r="H2776" s="3" t="inlineStr">
        <is>
          <t>KBonsignore@citytech.cuny.edu</t>
        </is>
      </c>
      <c r="I2776" s="3" t="inlineStr">
        <is>
          <t>Conference presentation</t>
        </is>
      </c>
      <c r="J2776" s="3" t="inlineStr">
        <is>
          <t>The Electronic Teaching Portfolio: A Method for Documenting Teaching and Learning</t>
        </is>
      </c>
      <c r="K2776" s="3" t="n">
        <v>2008</v>
      </c>
      <c r="L2776" s="3" t="inlineStr"/>
      <c r="M2776" s="3" t="inlineStr"/>
      <c r="N2776" s="3" t="inlineStr"/>
      <c r="O2776" s="3" t="n"/>
      <c r="P2776" s="3" t="inlineStr"/>
      <c r="Q2776" s="3" t="inlineStr"/>
      <c r="R2776" s="3" t="inlineStr"/>
      <c r="S2776" s="3" t="inlineStr">
        <is>
          <t>Dept bio</t>
        </is>
      </c>
      <c r="T2776" s="3" t="n">
        <v>1</v>
      </c>
      <c r="U2776" s="3" t="inlineStr">
        <is>
          <t>Medium (self-reported in faculty bio)</t>
        </is>
      </c>
      <c r="V2776" s="3" t="n"/>
      <c r="W2776" s="3" t="inlineStr">
        <is>
          <t>Bonsignore, "The Electronic Teaching Portfolio: A Method for Documenting Teaching and Learning" 19th International Conference on College Teaching and Learning, Florida, April, 2008</t>
        </is>
      </c>
      <c r="X2776" s="3" t="inlineStr"/>
      <c r="Y2776" s="3" t="inlineStr"/>
      <c r="Z2776" s="3" t="inlineStr"/>
      <c r="AA2776" s="3" t="inlineStr"/>
      <c r="AB2776" s="3" t="inlineStr"/>
      <c r="AC2776" s="3" t="inlineStr">
        <is>
          <t>School of Professional Studies</t>
        </is>
      </c>
      <c r="AD2776" s="3" t="n"/>
      <c r="AE2776" s="3" t="inlineStr">
        <is>
          <t>No</t>
        </is>
      </c>
      <c r="AF2776" s="3" t="inlineStr"/>
      <c r="AG2776" s="4" t="inlineStr"/>
      <c r="AH2776" s="4" t="inlineStr"/>
      <c r="AI2776" s="4" t="inlineStr"/>
    </row>
    <row r="2777">
      <c r="A2777" s="3" t="inlineStr">
        <is>
          <t>HSA-0011</t>
        </is>
      </c>
      <c r="B2777" s="3" t="inlineStr">
        <is>
          <t>Bonsignore</t>
        </is>
      </c>
      <c r="C2777" s="3" t="inlineStr">
        <is>
          <t>Karen</t>
        </is>
      </c>
      <c r="D2777" s="3" t="inlineStr">
        <is>
          <t>Karen Bonsignore</t>
        </is>
      </c>
      <c r="E2777" s="3" t="inlineStr">
        <is>
          <t>Associate Professor</t>
        </is>
      </c>
      <c r="F2777" s="3" t="inlineStr">
        <is>
          <t>NYC College of Technology</t>
        </is>
      </c>
      <c r="G2777" s="3" t="inlineStr">
        <is>
          <t>Health Sciences</t>
        </is>
      </c>
      <c r="H2777" s="3" t="inlineStr">
        <is>
          <t>KBonsignore@citytech.cuny.edu</t>
        </is>
      </c>
      <c r="I2777" s="3" t="inlineStr">
        <is>
          <t>Conference presentation</t>
        </is>
      </c>
      <c r="J2777" s="3" t="inlineStr">
        <is>
          <t>Transitioning From Traditional Course Delivery To Hybrid And Online Formats</t>
        </is>
      </c>
      <c r="K2777" s="3" t="n">
        <v>2008</v>
      </c>
      <c r="L2777" s="3" t="inlineStr"/>
      <c r="M2777" s="3" t="inlineStr"/>
      <c r="N2777" s="3" t="inlineStr"/>
      <c r="O2777" s="3" t="n"/>
      <c r="P2777" s="3" t="inlineStr"/>
      <c r="Q2777" s="3" t="inlineStr"/>
      <c r="R2777" s="3" t="inlineStr"/>
      <c r="S2777" s="3" t="inlineStr">
        <is>
          <t>Dept bio</t>
        </is>
      </c>
      <c r="T2777" s="3" t="n">
        <v>1</v>
      </c>
      <c r="U2777" s="3" t="inlineStr">
        <is>
          <t>Medium (self-reported in faculty bio)</t>
        </is>
      </c>
      <c r="V2777" s="3" t="n"/>
      <c r="W2777" s="3" t="inlineStr">
        <is>
          <t>Bonsignore &amp; Rodriquez, "Transitioning From Traditional Course Delivery To Hybrid And Online Formats", Baltimore, 2008</t>
        </is>
      </c>
      <c r="X2777" s="3" t="inlineStr"/>
      <c r="Y2777" s="3" t="inlineStr"/>
      <c r="Z2777" s="3" t="inlineStr"/>
      <c r="AA2777" s="3" t="inlineStr"/>
      <c r="AB2777" s="3" t="inlineStr"/>
      <c r="AC2777" s="3" t="inlineStr">
        <is>
          <t>School of Professional Studies</t>
        </is>
      </c>
      <c r="AD2777" s="3" t="n"/>
      <c r="AE2777" s="3" t="inlineStr">
        <is>
          <t>No</t>
        </is>
      </c>
      <c r="AF2777" s="3" t="inlineStr"/>
      <c r="AG2777" s="4" t="inlineStr"/>
      <c r="AH2777" s="4" t="inlineStr"/>
      <c r="AI2777" s="4" t="inlineStr"/>
    </row>
    <row r="2778">
      <c r="A2778" s="3" t="inlineStr">
        <is>
          <t>HSA-0012</t>
        </is>
      </c>
      <c r="B2778" s="3" t="inlineStr">
        <is>
          <t>Rodriguez</t>
        </is>
      </c>
      <c r="C2778" s="3" t="inlineStr">
        <is>
          <t>Noemi</t>
        </is>
      </c>
      <c r="D2778" s="3" t="inlineStr">
        <is>
          <t>Noemi Rodriguez</t>
        </is>
      </c>
      <c r="E2778" s="3" t="inlineStr">
        <is>
          <t>Assistant Professor</t>
        </is>
      </c>
      <c r="F2778" s="3" t="inlineStr">
        <is>
          <t>NYC College of Technology</t>
        </is>
      </c>
      <c r="G2778" s="3" t="inlineStr">
        <is>
          <t>Health Sciences</t>
        </is>
      </c>
      <c r="H2778" s="3" t="inlineStr">
        <is>
          <t>nrodriguez@citytech.cuny.edu</t>
        </is>
      </c>
      <c r="I2778" s="3" t="inlineStr">
        <is>
          <t>Conference presentation</t>
        </is>
      </c>
      <c r="J2778" s="3" t="inlineStr">
        <is>
          <t>Transitioning from traditional course delivery to hybrid and online formats</t>
        </is>
      </c>
      <c r="K2778" s="3" t="n">
        <v>2008</v>
      </c>
      <c r="L2778" s="3" t="inlineStr"/>
      <c r="M2778" s="3" t="inlineStr">
        <is>
          <t>Bonsignore, K. &amp; Rodriguez, N</t>
        </is>
      </c>
      <c r="N2778" s="3" t="inlineStr"/>
      <c r="O2778" s="3" t="n"/>
      <c r="P2778" s="3" t="inlineStr"/>
      <c r="Q2778" s="3" t="inlineStr"/>
      <c r="R2778" s="3" t="inlineStr"/>
      <c r="S2778" s="3" t="inlineStr">
        <is>
          <t>Dept bio</t>
        </is>
      </c>
      <c r="T2778" s="3" t="n">
        <v>1</v>
      </c>
      <c r="U2778" s="3" t="inlineStr">
        <is>
          <t>Medium (self-reported in faculty bio)</t>
        </is>
      </c>
      <c r="V2778" s="3" t="n"/>
      <c r="W2778" s="3" t="inlineStr">
        <is>
          <t>Bonsignore, K. &amp; Rodriguez, N. (2008). "Transitioning from traditional course delivery to hybrid and online formats." Baltimore, Maryland.</t>
        </is>
      </c>
      <c r="X2778" s="3" t="inlineStr"/>
      <c r="Y2778" s="3" t="inlineStr"/>
      <c r="Z2778" s="3" t="inlineStr"/>
      <c r="AA2778" s="3" t="inlineStr"/>
      <c r="AB2778" s="3" t="inlineStr"/>
      <c r="AC2778" s="3" t="inlineStr">
        <is>
          <t>School of Professional Studies</t>
        </is>
      </c>
      <c r="AD2778" s="3" t="n"/>
      <c r="AE2778" s="3" t="inlineStr">
        <is>
          <t>No</t>
        </is>
      </c>
      <c r="AF2778" s="3" t="inlineStr"/>
      <c r="AG2778" s="4" t="inlineStr"/>
      <c r="AH2778" s="4" t="inlineStr"/>
      <c r="AI2778" s="4" t="inlineStr"/>
    </row>
    <row r="2779">
      <c r="A2779" s="3" t="inlineStr">
        <is>
          <t>HSA-0015</t>
        </is>
      </c>
      <c r="B2779" s="3" t="inlineStr">
        <is>
          <t>Bonsignore</t>
        </is>
      </c>
      <c r="C2779" s="3" t="inlineStr">
        <is>
          <t>Karen</t>
        </is>
      </c>
      <c r="D2779" s="3" t="inlineStr">
        <is>
          <t>Karen Bonsignore</t>
        </is>
      </c>
      <c r="E2779" s="3" t="inlineStr">
        <is>
          <t>Associate Professor</t>
        </is>
      </c>
      <c r="F2779" s="3" t="inlineStr">
        <is>
          <t>NYC College of Technology</t>
        </is>
      </c>
      <c r="G2779" s="3" t="inlineStr">
        <is>
          <t>Health Sciences</t>
        </is>
      </c>
      <c r="H2779" s="3" t="inlineStr">
        <is>
          <t>KBonsignore@citytech.cuny.edu</t>
        </is>
      </c>
      <c r="I2779" s="3" t="inlineStr">
        <is>
          <t>Conference presentation</t>
        </is>
      </c>
      <c r="J2779" s="3" t="inlineStr">
        <is>
          <t>Using An iSkills Exam For Programmatic Assessment And Improvement</t>
        </is>
      </c>
      <c r="K2779" s="3" t="n">
        <v>2009</v>
      </c>
      <c r="L2779" s="3" t="inlineStr"/>
      <c r="M2779" s="3" t="inlineStr"/>
      <c r="N2779" s="3" t="inlineStr"/>
      <c r="O2779" s="3" t="n"/>
      <c r="P2779" s="3" t="inlineStr"/>
      <c r="Q2779" s="3" t="inlineStr"/>
      <c r="R2779" s="3" t="inlineStr"/>
      <c r="S2779" s="3" t="inlineStr">
        <is>
          <t>Dept bio</t>
        </is>
      </c>
      <c r="T2779" s="3" t="n">
        <v>1</v>
      </c>
      <c r="U2779" s="3" t="inlineStr">
        <is>
          <t>Medium (self-reported in faculty bio)</t>
        </is>
      </c>
      <c r="V2779" s="3" t="n"/>
      <c r="W2779" s="3" t="inlineStr">
        <is>
          <t>Bonsignore, "Using An iSkills Exam For Programmatic Assessment And Improvement", Texas A &amp; M University 9th Annual Assessment Conference -Using Assessment to Demonstrate Improvement, Texas, February 2009</t>
        </is>
      </c>
      <c r="X2779" s="3" t="inlineStr"/>
      <c r="Y2779" s="3" t="inlineStr"/>
      <c r="Z2779" s="3" t="inlineStr"/>
      <c r="AA2779" s="3" t="inlineStr"/>
      <c r="AB2779" s="3" t="inlineStr"/>
      <c r="AC2779" s="3" t="inlineStr">
        <is>
          <t>School of Professional Studies</t>
        </is>
      </c>
      <c r="AD2779" s="3" t="n"/>
      <c r="AE2779" s="3" t="inlineStr">
        <is>
          <t>No</t>
        </is>
      </c>
      <c r="AF2779" s="3" t="inlineStr"/>
      <c r="AG2779" s="4" t="inlineStr"/>
      <c r="AH2779" s="4" t="inlineStr"/>
      <c r="AI2779" s="4" t="inlineStr"/>
    </row>
    <row r="2780">
      <c r="A2780" s="3" t="inlineStr">
        <is>
          <t>HSA-0017</t>
        </is>
      </c>
      <c r="B2780" s="3" t="inlineStr">
        <is>
          <t>Bonsignore</t>
        </is>
      </c>
      <c r="C2780" s="3" t="inlineStr">
        <is>
          <t>Karen</t>
        </is>
      </c>
      <c r="D2780" s="3" t="inlineStr">
        <is>
          <t>Karen Bonsignore</t>
        </is>
      </c>
      <c r="E2780" s="3" t="inlineStr">
        <is>
          <t>Associate Professor</t>
        </is>
      </c>
      <c r="F2780" s="3" t="inlineStr">
        <is>
          <t>NYC College of Technology</t>
        </is>
      </c>
      <c r="G2780" s="3" t="inlineStr">
        <is>
          <t>Health Sciences</t>
        </is>
      </c>
      <c r="H2780" s="3" t="inlineStr">
        <is>
          <t>KBonsignore@citytech.cuny.edu</t>
        </is>
      </c>
      <c r="I2780" s="3" t="inlineStr">
        <is>
          <t>Paper (venue type unclear)</t>
        </is>
      </c>
      <c r="J2780" s="3" t="inlineStr">
        <is>
          <t>Career ePortfolios: Recognizing and promoting employable skills</t>
        </is>
      </c>
      <c r="K2780" s="3" t="n">
        <v>2013</v>
      </c>
      <c r="L2780" s="3" t="inlineStr">
        <is>
          <t>Publications and Research</t>
        </is>
      </c>
      <c r="M2780" s="3" t="inlineStr">
        <is>
          <t>Bonsignore, Karen</t>
        </is>
      </c>
      <c r="N2780" s="3" t="inlineStr"/>
      <c r="O2780" s="3" t="n"/>
      <c r="P2780" s="3" t="inlineStr"/>
      <c r="Q2780" s="3" t="inlineStr"/>
      <c r="R2780" s="3" t="inlineStr">
        <is>
          <t>https://academicworks.cuny.edu/ny_pubs/1279</t>
        </is>
      </c>
      <c r="S2780" s="3" t="inlineStr">
        <is>
          <t>CUNY Academic Works</t>
        </is>
      </c>
      <c r="T2780" s="3" t="n">
        <v>1</v>
      </c>
      <c r="U2780" s="3" t="inlineStr">
        <is>
          <t>High (in CUNY Academic Works)</t>
        </is>
      </c>
      <c r="V2780" s="3" t="n"/>
      <c r="W2780" s="3" t="inlineStr"/>
      <c r="X2780" s="3" t="inlineStr">
        <is>
          <t>New York City College of Technology âCity Tech,â which is part of the City University of New York (CUNY), began its ePortfolio Project with Title V grant funding in 2001. The project was institutionalized when grant funding ended in 2006. Since it began, the City Tech ePortfolio project has provided well over 5,000 students from many departments within the college the opportunity to prepare a Career ePortfolio to be used to showcase their professional development and academic skills in the form of a digital rÃ©sumÃ©. The Career ePortfolio enables students to store their work, document what they have learned in college, and demonstrate how college has prepared them for a career.</t>
        </is>
      </c>
      <c r="Y2780" s="3" t="inlineStr">
        <is>
          <t>CUNY Academic Works</t>
        </is>
      </c>
      <c r="Z2780" s="3" t="inlineStr">
        <is>
          <t>https://academicworks.cuny.edu/context/ny_pubs/article/2309/viewcontent/chapter6.pdf</t>
        </is>
      </c>
      <c r="AA2780" s="3" t="inlineStr">
        <is>
          <t>PDF in CUNY Academic Works</t>
        </is>
      </c>
      <c r="AB2780" s="3" t="inlineStr"/>
      <c r="AC2780" s="3" t="inlineStr">
        <is>
          <t>School of Professional Studies</t>
        </is>
      </c>
      <c r="AD2780" s="3" t="n"/>
      <c r="AE2780" s="3" t="inlineStr">
        <is>
          <t>No</t>
        </is>
      </c>
      <c r="AF2780" s="3" t="inlineStr"/>
      <c r="AG2780" s="4" t="inlineStr"/>
      <c r="AH2780" s="4" t="inlineStr"/>
      <c r="AI2780" s="4" t="inlineStr"/>
    </row>
    <row r="2781">
      <c r="A2781" s="3" t="inlineStr">
        <is>
          <t>HSA-0018</t>
        </is>
      </c>
      <c r="B2781" s="3" t="inlineStr">
        <is>
          <t>Bonsignore</t>
        </is>
      </c>
      <c r="C2781" s="3" t="inlineStr">
        <is>
          <t>Karen</t>
        </is>
      </c>
      <c r="D2781" s="3" t="inlineStr">
        <is>
          <t>Karen Bonsignore</t>
        </is>
      </c>
      <c r="E2781" s="3" t="inlineStr">
        <is>
          <t>Associate Professor</t>
        </is>
      </c>
      <c r="F2781" s="3" t="inlineStr">
        <is>
          <t>NYC College of Technology</t>
        </is>
      </c>
      <c r="G2781" s="3" t="inlineStr">
        <is>
          <t>Health Sciences</t>
        </is>
      </c>
      <c r="H2781" s="3" t="inlineStr">
        <is>
          <t>KBonsignore@citytech.cuny.edu</t>
        </is>
      </c>
      <c r="I2781" s="3" t="inlineStr">
        <is>
          <t>Book chapter</t>
        </is>
      </c>
      <c r="J2781" s="3" t="inlineStr">
        <is>
          <t>Chapter 6. Career ePortfolios: Recognizing and Promoting Employable Skills</t>
        </is>
      </c>
      <c r="K2781" s="3" t="n">
        <v>2013</v>
      </c>
      <c r="L2781" s="3" t="inlineStr">
        <is>
          <t>The WAC Clearinghouse; Parlor Press eBooks</t>
        </is>
      </c>
      <c r="M2781" s="3" t="inlineStr">
        <is>
          <t>Karen Bonsignore</t>
        </is>
      </c>
      <c r="N2781" s="3" t="inlineStr"/>
      <c r="O2781" s="3" t="n"/>
      <c r="P2781" s="3" t="inlineStr"/>
      <c r="Q2781" s="3" t="inlineStr">
        <is>
          <t>10.37514/per-b.2013.0490.2.06</t>
        </is>
      </c>
      <c r="R2781" s="3" t="inlineStr">
        <is>
          <t>https://doi.org/10.37514/per-b.2013.0490.2.06</t>
        </is>
      </c>
      <c r="S2781" s="3" t="inlineStr">
        <is>
          <t>OpenAlex</t>
        </is>
      </c>
      <c r="T2781" s="3" t="n">
        <v>1</v>
      </c>
      <c r="U2781" s="3" t="inlineStr">
        <is>
          <t>High (City Tech affiliation on paper)</t>
        </is>
      </c>
      <c r="V2781" s="3" t="n"/>
      <c r="W2781" s="3" t="inlineStr"/>
      <c r="X2781" s="3" t="inlineStr">
        <is>
          <t>Contexts of Writing: Transfer, Composition, and Sites of Writing, which is a study of the transfer of writing knowledge and practice in college.Rich Rice follows Yancey's principles and core values of representation in "The Hypermediated Teaching Philosophy ePortfolio Performance Support System."Rice directs the Multiliteracy Lab in the Texas Tech University Department of English, and he teaches using ePortfolios both online and face-toface in the TTU Technical Communication and Rhetoric program.See http:// richrice.com.He is a member of the Conference on College Composition and Communication's Committee on Best Practices for Online Writing Instruction.His recent articles are in the areas of new media knowledge creation, mobile medicine, basic writing and photo essays, remediated film, nontraditional graduate support systems, ePortfolios, and media labs.With Nedra Reynolds (2006a, 2006b) he</t>
        </is>
      </c>
      <c r="Y2781" s="3" t="inlineStr">
        <is>
          <t>OpenAlex</t>
        </is>
      </c>
      <c r="Z2781" s="3" t="inlineStr">
        <is>
          <t>https://doi.org/10.37514/per-b.2013.0490.2.06</t>
        </is>
      </c>
      <c r="AA2781" s="3" t="inlineStr">
        <is>
          <t>Open-access page (via OpenAlex)</t>
        </is>
      </c>
      <c r="AB2781" s="3" t="inlineStr">
        <is>
          <t>hybrid</t>
        </is>
      </c>
      <c r="AC2781" s="3" t="inlineStr">
        <is>
          <t>School of Professional Studies</t>
        </is>
      </c>
      <c r="AD2781" s="3" t="n">
        <v>1</v>
      </c>
      <c r="AE2781" s="3" t="inlineStr">
        <is>
          <t>No</t>
        </is>
      </c>
      <c r="AF2781" s="3" t="inlineStr"/>
      <c r="AG2781" s="4" t="inlineStr"/>
      <c r="AH2781" s="4" t="inlineStr"/>
      <c r="AI2781" s="4" t="inlineStr"/>
    </row>
    <row r="2782">
      <c r="A2782" s="3" t="inlineStr">
        <is>
          <t>HSA-0020</t>
        </is>
      </c>
      <c r="B2782" s="3" t="inlineStr">
        <is>
          <t>Gregory</t>
        </is>
      </c>
      <c r="C2782" s="3" t="inlineStr">
        <is>
          <t>Katherine</t>
        </is>
      </c>
      <c r="D2782" s="3" t="inlineStr">
        <is>
          <t>Katherine Gregory</t>
        </is>
      </c>
      <c r="E2782" s="3" t="inlineStr">
        <is>
          <t>Chair</t>
        </is>
      </c>
      <c r="F2782" s="3" t="inlineStr">
        <is>
          <t>NYC College of Technology</t>
        </is>
      </c>
      <c r="G2782" s="3" t="inlineStr">
        <is>
          <t>Health Sciences</t>
        </is>
      </c>
      <c r="H2782" s="3" t="inlineStr">
        <is>
          <t>KGregory@citytech.cuny.edu</t>
        </is>
      </c>
      <c r="I2782" s="3" t="inlineStr">
        <is>
          <t>Journal article</t>
        </is>
      </c>
      <c r="J2782" s="3" t="inlineStr">
        <is>
          <t>Extreme Heat Awareness and Protective Behaviors in New York City</t>
        </is>
      </c>
      <c r="K2782" s="3" t="n">
        <v>2014</v>
      </c>
      <c r="L2782" s="3" t="inlineStr">
        <is>
          <t>Publications and Research</t>
        </is>
      </c>
      <c r="M2782" s="3" t="inlineStr">
        <is>
          <t>Lane, Kathryn; Wheeler, Katherine; Charles-Guzman, Kizzy; Ahmed, Munerah; Blum, Micheline; Gregory, Katherine; Graber, Nathan; Clark, Nancy; Matte, Thomas</t>
        </is>
      </c>
      <c r="N2782" s="3" t="inlineStr"/>
      <c r="O2782" s="3" t="n"/>
      <c r="P2782" s="3" t="inlineStr"/>
      <c r="Q2782" s="3" t="inlineStr">
        <is>
          <t>10.1007/s11524-013-9850-7</t>
        </is>
      </c>
      <c r="R2782" s="3" t="inlineStr">
        <is>
          <t>https://academicworks.cuny.edu/ny_pubs/618</t>
        </is>
      </c>
      <c r="S2782" s="3" t="inlineStr">
        <is>
          <t>CUNY Academic Works; Dept bio</t>
        </is>
      </c>
      <c r="T2782" s="3" t="n">
        <v>2</v>
      </c>
      <c r="U2782" s="3" t="inlineStr">
        <is>
          <t>High (in CUNY Academic Works); 2 sources</t>
        </is>
      </c>
      <c r="V2782" s="3" t="n"/>
      <c r="W2782" s="3" t="inlineStr">
        <is>
          <t>Lane K., Wheeler K., Charles-Guzman K., Ahmed M., Blum M., Gregory K., Graber N., Clark, N., Matte T. (2014). Extreme Heat Awareness and Protective Behaviors in New York City, Journal of Urban Health, 91(3): 403–414. DOI: 10.1007/s11524-013-9850-7</t>
        </is>
      </c>
      <c r="X2782" s="3" t="inlineStr">
        <is>
          <t>Heat waves can be lethal and routinely prompt public warnings about the dangers of heat. With climate change, extreme heat events will become more frequent and intense. However, little is known about public awareness of heat warnings or behaviors during hot weather. Awareness of heat warnings, prevention behaviors, and air conditioning (AC) prevalence and use in New York City were assessed using quantitative and qualitative methods. A random sample telephone survey was conducted in September 2011 among 719 adults and follow-up focus groups were held in winter 2012 among seniors and potential senior caregivers. During summer 2011, 79 % of adults heard or saw a heat warning. Of the 24 % who were seniors or in fair or poor health, 34 % did not own AC or never/rarely used it on hot days. Of this subgroup, 30 % were unaware of warnings, and 49 % stay home during hot weather. Reasons for not using AC during hot weather include disliking AC (29 %), not feeling hot (19 %), and a preference for fans (18 %). Seniors in the focus groups did not perceive themselves to be at risk, and often did not identify AC as an important health protection strategy. While heat warnings are received by most New Yorkers, AC cost, risk perception problems, and a preference for staying home leave many at risk during heat waves. Improving AC access and risk communications will help better protect the most vulnerable during heat waves.</t>
        </is>
      </c>
      <c r="Y2782" s="3" t="inlineStr">
        <is>
          <t>CUNY Academic Works</t>
        </is>
      </c>
      <c r="Z2782" s="3" t="inlineStr">
        <is>
          <t>https://academicworks.cuny.edu/context/ny_pubs/article/1635/viewcontent/Lane2014_Article_ExtremeHeatAwarenessAndProtect_1.pdf</t>
        </is>
      </c>
      <c r="AA2782" s="3" t="inlineStr">
        <is>
          <t>PDF in CUNY Academic Works</t>
        </is>
      </c>
      <c r="AB2782" s="3" t="inlineStr"/>
      <c r="AC2782" s="3" t="inlineStr">
        <is>
          <t>School of Professional Studies</t>
        </is>
      </c>
      <c r="AD2782" s="3" t="n"/>
      <c r="AE2782" s="3" t="inlineStr">
        <is>
          <t>No</t>
        </is>
      </c>
      <c r="AF2782" s="3" t="inlineStr"/>
      <c r="AG2782" s="4" t="inlineStr"/>
      <c r="AH2782" s="4" t="inlineStr"/>
      <c r="AI2782" s="4" t="inlineStr"/>
    </row>
    <row r="2783">
      <c r="A2783" s="3" t="inlineStr">
        <is>
          <t>HSA-0024</t>
        </is>
      </c>
      <c r="B2783" s="3" t="inlineStr">
        <is>
          <t>Gurung</t>
        </is>
      </c>
      <c r="C2783" s="3" t="inlineStr">
        <is>
          <t>Sitaji</t>
        </is>
      </c>
      <c r="D2783" s="3" t="inlineStr">
        <is>
          <t>Sitaji Gurung</t>
        </is>
      </c>
      <c r="E2783" s="3" t="inlineStr">
        <is>
          <t>Assistant Professor</t>
        </is>
      </c>
      <c r="F2783" s="3" t="inlineStr">
        <is>
          <t>NYC College of Technology</t>
        </is>
      </c>
      <c r="G2783" s="3" t="inlineStr">
        <is>
          <t>Health Sciences</t>
        </is>
      </c>
      <c r="H2783" s="3" t="inlineStr">
        <is>
          <t>SGurung@citytech.cuny.edu</t>
        </is>
      </c>
      <c r="I2783" s="3" t="inlineStr">
        <is>
          <t>Journal article</t>
        </is>
      </c>
      <c r="J2783" s="3" t="inlineStr">
        <is>
          <t>The Impact of Comorbidities, Depression, and Substance Use Problems on Quality of Life Among Older Adults Living With HIV</t>
        </is>
      </c>
      <c r="K2783" s="3" t="n">
        <v>2016</v>
      </c>
      <c r="L2783" s="3" t="inlineStr">
        <is>
          <t>AIDS and Behavior</t>
        </is>
      </c>
      <c r="M2783" s="3" t="inlineStr">
        <is>
          <t>Brett M. Millar; Tyrel J. Starks; Sitaji Gurung; Jeffrey T. Parsons</t>
        </is>
      </c>
      <c r="N2783" s="3" t="inlineStr"/>
      <c r="O2783" s="3" t="n"/>
      <c r="P2783" s="3" t="inlineStr"/>
      <c r="Q2783" s="3" t="inlineStr">
        <is>
          <t>10.1007/s10461-016-1613-5</t>
        </is>
      </c>
      <c r="R2783" s="3" t="inlineStr">
        <is>
          <t>https://doi.org/10.1007/s10461-016-1613-5</t>
        </is>
      </c>
      <c r="S2783" s="3" t="inlineStr">
        <is>
          <t>OpenAlex; CUNY Academic Works</t>
        </is>
      </c>
      <c r="T2783" s="3" t="n">
        <v>2</v>
      </c>
      <c r="U2783" s="3" t="inlineStr">
        <is>
          <t>High (City Tech affiliation on paper); 2 sources</t>
        </is>
      </c>
      <c r="V2783" s="3" t="n"/>
      <c r="W2783" s="3" t="inlineStr"/>
      <c r="X2783" s="3" t="inlineStr">
        <is>
          <t>Older adults living with HIV (OALWH) comprise a growing population with a range of complex and interconnecting medical and psychosocial needs. Based on the biopsychosocial model with its emphasis on a holistic approach to various aspects of peopleâs lives, the current study explored associations between physical health, psychological health, substance use, and overall quality of life. Drawing on data from 114 substance-using OALWH (aged 50 or older), we employed linear regression to show associations between the number of current comorbid health conditions on quality of life, over and above depression, substance use problems, and demographic characteristics (age, race/ethnicity, gender, sexual orientation, education, and relationship status). In both bivariate and multivariable contexts, the number of comorbid conditions was associated with reduced quality of life. Depression and substance use were also negatively associated with quality of life. These findings indicate that clinical and supportive care for OALWH, particularly when related to mental health and substance use, should also include an integrated focus on the comparatively high number of current comorbid conditions that often accompany, and potentially complicate, HIV treatment and quality of life.</t>
        </is>
      </c>
      <c r="Y2783" s="3" t="inlineStr">
        <is>
          <t>CUNY Academic Works</t>
        </is>
      </c>
      <c r="Z2783" s="3" t="inlineStr">
        <is>
          <t>https://www.ncbi.nlm.nih.gov/pmc/articles/5423848</t>
        </is>
      </c>
      <c r="AA2783" s="3" t="inlineStr">
        <is>
          <t>Open-access page (via OpenAlex)</t>
        </is>
      </c>
      <c r="AB2783" s="3" t="inlineStr">
        <is>
          <t>green</t>
        </is>
      </c>
      <c r="AC2783" s="3" t="inlineStr">
        <is>
          <t>School of Professional Studies</t>
        </is>
      </c>
      <c r="AD2783" s="3" t="n">
        <v>84</v>
      </c>
      <c r="AE2783" s="3" t="inlineStr">
        <is>
          <t>No</t>
        </is>
      </c>
      <c r="AF2783" s="3" t="inlineStr"/>
      <c r="AG2783" s="4" t="inlineStr"/>
      <c r="AH2783" s="4" t="inlineStr"/>
      <c r="AI2783" s="4" t="inlineStr"/>
    </row>
    <row r="2784">
      <c r="A2784" s="3" t="inlineStr">
        <is>
          <t>HSA-0026</t>
        </is>
      </c>
      <c r="B2784" s="3" t="inlineStr">
        <is>
          <t>Rodriguez</t>
        </is>
      </c>
      <c r="C2784" s="3" t="inlineStr">
        <is>
          <t>Noemi</t>
        </is>
      </c>
      <c r="D2784" s="3" t="inlineStr">
        <is>
          <t>Noemi Rodriguez</t>
        </is>
      </c>
      <c r="E2784" s="3" t="inlineStr">
        <is>
          <t>Assistant Professor</t>
        </is>
      </c>
      <c r="F2784" s="3" t="inlineStr">
        <is>
          <t>NYC College of Technology</t>
        </is>
      </c>
      <c r="G2784" s="3" t="inlineStr">
        <is>
          <t>Health Sciences</t>
        </is>
      </c>
      <c r="H2784" s="3" t="inlineStr">
        <is>
          <t>nrodriguez@citytech.cuny.edu</t>
        </is>
      </c>
      <c r="I2784" s="3" t="inlineStr">
        <is>
          <t>Journal article</t>
        </is>
      </c>
      <c r="J2784" s="3" t="inlineStr">
        <is>
          <t>EBT Payment for Online Grocery Orders: a Mixed-Methods Study to Understand Its Uptake among SNAP Recipients and the Barriers to and Motivators for Its Use</t>
        </is>
      </c>
      <c r="K2784" s="3" t="n">
        <v>2017</v>
      </c>
      <c r="L2784" s="3" t="inlineStr">
        <is>
          <t>Journal of Nutrition Education and Behavior</t>
        </is>
      </c>
      <c r="M2784" s="3" t="inlineStr">
        <is>
          <t>Olivia Martinez; Barbara Tagliaferro; Noemi Rodriguez; Jessica K. Athens; Courtney B. Abrams; Brian D. Elbel</t>
        </is>
      </c>
      <c r="N2784" s="3" t="inlineStr"/>
      <c r="O2784" s="3" t="n"/>
      <c r="P2784" s="3" t="inlineStr"/>
      <c r="Q2784" s="3" t="inlineStr">
        <is>
          <t>10.1016/j.jneb.2017.10.003</t>
        </is>
      </c>
      <c r="R2784" s="3" t="inlineStr">
        <is>
          <t>https://doi.org/10.1016/j.jneb.2017.10.003</t>
        </is>
      </c>
      <c r="S2784" s="3" t="inlineStr">
        <is>
          <t>OpenAlex</t>
        </is>
      </c>
      <c r="T2784" s="3" t="n">
        <v>1</v>
      </c>
      <c r="U2784" s="3" t="inlineStr">
        <is>
          <t>High (City Tech affiliation on paper)</t>
        </is>
      </c>
      <c r="V2784" s="3" t="n"/>
      <c r="W2784" s="3" t="inlineStr"/>
      <c r="X2784" s="3" t="inlineStr"/>
      <c r="Y2784" s="3" t="inlineStr"/>
      <c r="Z2784" s="3" t="inlineStr"/>
      <c r="AA2784" s="3" t="inlineStr">
        <is>
          <t>Not found</t>
        </is>
      </c>
      <c r="AB2784" s="3" t="inlineStr">
        <is>
          <t>closed</t>
        </is>
      </c>
      <c r="AC2784" s="3" t="inlineStr">
        <is>
          <t>School of Professional Studies</t>
        </is>
      </c>
      <c r="AD2784" s="3" t="n">
        <v>69</v>
      </c>
      <c r="AE2784" s="3" t="inlineStr">
        <is>
          <t>No</t>
        </is>
      </c>
      <c r="AF2784" s="3" t="inlineStr"/>
      <c r="AG2784" s="4" t="inlineStr"/>
      <c r="AH2784" s="4" t="inlineStr"/>
      <c r="AI2784" s="4" t="inlineStr"/>
    </row>
    <row r="2785">
      <c r="A2785" s="3" t="inlineStr">
        <is>
          <t>HSA-0030</t>
        </is>
      </c>
      <c r="B2785" s="3" t="inlineStr">
        <is>
          <t>Gregory</t>
        </is>
      </c>
      <c r="C2785" s="3" t="inlineStr">
        <is>
          <t>Katherine</t>
        </is>
      </c>
      <c r="D2785" s="3" t="inlineStr">
        <is>
          <t>Katherine Gregory</t>
        </is>
      </c>
      <c r="E2785" s="3" t="inlineStr">
        <is>
          <t>Chair</t>
        </is>
      </c>
      <c r="F2785" s="3" t="inlineStr">
        <is>
          <t>NYC College of Technology</t>
        </is>
      </c>
      <c r="G2785" s="3" t="inlineStr">
        <is>
          <t>Health Sciences</t>
        </is>
      </c>
      <c r="H2785" s="3" t="inlineStr">
        <is>
          <t>KGregory@citytech.cuny.edu</t>
        </is>
      </c>
      <c r="I2785" s="3" t="inlineStr">
        <is>
          <t>Journal article</t>
        </is>
      </c>
      <c r="J2785" s="3" t="inlineStr">
        <is>
          <t>Online Communication Settings and the Qualitative Research Process: Acclimating Students and Novice Researchers</t>
        </is>
      </c>
      <c r="K2785" s="3" t="n">
        <v>2018</v>
      </c>
      <c r="L2785" s="3" t="inlineStr">
        <is>
          <t>Qualitative Health Research</t>
        </is>
      </c>
      <c r="M2785" s="3" t="inlineStr">
        <is>
          <t>Katherine Gregory</t>
        </is>
      </c>
      <c r="N2785" s="3" t="inlineStr"/>
      <c r="O2785" s="3" t="n"/>
      <c r="P2785" s="3" t="inlineStr"/>
      <c r="Q2785" s="3" t="inlineStr">
        <is>
          <t>10.1177/1049732318776625</t>
        </is>
      </c>
      <c r="R2785" s="3" t="inlineStr">
        <is>
          <t>https://doi.org/10.1177/1049732318776625</t>
        </is>
      </c>
      <c r="S2785" s="3" t="inlineStr">
        <is>
          <t>OpenAlex; CUNY Academic Works; Dept bio</t>
        </is>
      </c>
      <c r="T2785" s="3" t="n">
        <v>3</v>
      </c>
      <c r="U2785" s="3" t="inlineStr">
        <is>
          <t>High (City Tech affiliation on paper); 3 sources</t>
        </is>
      </c>
      <c r="V2785" s="3" t="n"/>
      <c r="W2785" s="3" t="inlineStr">
        <is>
          <t>Gregory, K. (2018). Online Communication Settings and the Qualitative Research Process: Acclimating Students and Novice Researchers. Qualitative Health Research, 28 (10): 1610-1620. https://doi.org/10.1177/1049732318776625</t>
        </is>
      </c>
      <c r="X2785" s="3" t="inlineStr">
        <is>
          <t>In the last 20 years, qualitative research scholars have begun to interrogate methodological and analytic issues concerning online research settings as both data sources and instruments for digital methods. This article examines the adaptation of parts of a qualitative research curriculum for understanding online communication settings. I propose methodological best practices for researchers and educators that I developed while teaching research methods to undergraduate and graduate students across disciplinary departments and discuss obstacles faced during my own research while gathering data from online sources. This article confronts issues concerning the disembodied aspects of applying what in practice should be rooted in a humanistic inquiry. Furthermore, as some approaches to online qualitative research as a digital method grow increasingly problematic with the development of new data mining technologies, I will also briefly touch upon borderline ethical practices involving data-scraping-based qualitative research.</t>
        </is>
      </c>
      <c r="Y2785" s="3" t="inlineStr">
        <is>
          <t>OpenAlex</t>
        </is>
      </c>
      <c r="Z2785" s="3" t="inlineStr">
        <is>
          <t>https://academicworks.cuny.edu/context/ny_pubs/article/1992/viewcontent/Online_Qual_Methods_Gregory.pdf</t>
        </is>
      </c>
      <c r="AA2785" s="3" t="inlineStr">
        <is>
          <t>Not found</t>
        </is>
      </c>
      <c r="AB2785" s="3" t="inlineStr">
        <is>
          <t>closed</t>
        </is>
      </c>
      <c r="AC2785" s="3" t="inlineStr">
        <is>
          <t>School of Professional Studies</t>
        </is>
      </c>
      <c r="AD2785" s="3" t="n">
        <v>20</v>
      </c>
      <c r="AE2785" s="3" t="inlineStr">
        <is>
          <t>No</t>
        </is>
      </c>
      <c r="AF2785" s="3" t="inlineStr"/>
      <c r="AG2785" s="4" t="inlineStr"/>
      <c r="AH2785" s="4" t="inlineStr"/>
      <c r="AI2785" s="4" t="inlineStr"/>
    </row>
    <row r="2786">
      <c r="A2786" s="3" t="inlineStr">
        <is>
          <t>HSA-0031</t>
        </is>
      </c>
      <c r="B2786" s="3" t="inlineStr">
        <is>
          <t>Rodriguez</t>
        </is>
      </c>
      <c r="C2786" s="3" t="inlineStr">
        <is>
          <t>Noemi</t>
        </is>
      </c>
      <c r="D2786" s="3" t="inlineStr">
        <is>
          <t>Noemi Rodriguez</t>
        </is>
      </c>
      <c r="E2786" s="3" t="inlineStr">
        <is>
          <t>Assistant Professor</t>
        </is>
      </c>
      <c r="F2786" s="3" t="inlineStr">
        <is>
          <t>NYC College of Technology</t>
        </is>
      </c>
      <c r="G2786" s="3" t="inlineStr">
        <is>
          <t>Health Sciences</t>
        </is>
      </c>
      <c r="H2786" s="3" t="inlineStr">
        <is>
          <t>nrodriguez@citytech.cuny.edu</t>
        </is>
      </c>
      <c r="I2786" s="3" t="inlineStr">
        <is>
          <t>Journal article</t>
        </is>
      </c>
      <c r="J2786" s="3" t="inlineStr">
        <is>
          <t>Supermarket retailersâ perspectives on healthy food retail strategies: in-depth interviews</t>
        </is>
      </c>
      <c r="K2786" s="3" t="n">
        <v>2018</v>
      </c>
      <c r="L2786" s="3" t="inlineStr">
        <is>
          <t>Publications and Research</t>
        </is>
      </c>
      <c r="M2786" s="3" t="inlineStr">
        <is>
          <t>Martinez, Olivia; Rodriguez, Noemi; Mercurio, Allison; Bragg, Marie; Elbel, Brian</t>
        </is>
      </c>
      <c r="N2786" s="3" t="inlineStr"/>
      <c r="O2786" s="3" t="n"/>
      <c r="P2786" s="3" t="inlineStr"/>
      <c r="Q2786" s="3" t="inlineStr"/>
      <c r="R2786" s="3" t="inlineStr">
        <is>
          <t>https://academicworks.cuny.edu/ny_pubs/599</t>
        </is>
      </c>
      <c r="S2786" s="3" t="inlineStr">
        <is>
          <t>CUNY Academic Works</t>
        </is>
      </c>
      <c r="T2786" s="3" t="n">
        <v>1</v>
      </c>
      <c r="U2786" s="3" t="inlineStr">
        <is>
          <t>High (in CUNY Academic Works)</t>
        </is>
      </c>
      <c r="V2786" s="3" t="n"/>
      <c r="W2786" s="3" t="inlineStr"/>
      <c r="X2786" s="3" t="inlineStr">
        <is>
          <t>Background
Excess calorie consumption and poor diet are major contributors to the obesity epidemic. Food retailers, in particular at supermarkets, are key shapers of the food environment which influences consumersâ diets. This study seeks to understand the decision-making processes of supermarket retailersâincluding motivators for and barriers to promoting more healthy productsâand to catalogue elements of the complex relationships between customers, suppliers, and, supermarket retailers.  Methods
We recruited 20 supermarket retailers from a convenience sample of full service supermarkets and national supermarket chain headquarters serving low- and high-income consumers in urban and non-urban areas of New York. Individuals responsible for making in-store decisions about retail practices engaged in online surveys and semi-structured interviews. We employed thematic analysis to analyze the transcripts.  Results
Supermarket retailers, mostly representing independent stores, perceived customer demand and suppliersâ product availability and deals as key factors influencing their in-store practices around product selection, placement, pricing, and promotion. Unexpectedly, retailers expressed a high level of autonomy when making decisions about food retail strategies. Overall, retailers described a willingness to engage in healthy food retail and a desire for greater support from healthy food retail initiatives.  Conclusions
Understanding retailersâ in-store decision making will allow development of targeted healthy food retail policy approaches and interventions, and provide important insights into how to improve the food environment.</t>
        </is>
      </c>
      <c r="Y2786" s="3" t="inlineStr">
        <is>
          <t>CUNY Academic Works</t>
        </is>
      </c>
      <c r="Z2786" s="3" t="inlineStr">
        <is>
          <t>https://academicworks.cuny.edu/context/ny_pubs/article/1617/viewcontent/s12889_018_5917_4.pdf</t>
        </is>
      </c>
      <c r="AA2786" s="3" t="inlineStr">
        <is>
          <t>PDF in CUNY Academic Works</t>
        </is>
      </c>
      <c r="AB2786" s="3" t="inlineStr"/>
      <c r="AC2786" s="3" t="inlineStr">
        <is>
          <t>School of Professional Studies</t>
        </is>
      </c>
      <c r="AD2786" s="3" t="n"/>
      <c r="AE2786" s="3" t="inlineStr">
        <is>
          <t>No</t>
        </is>
      </c>
      <c r="AF2786" s="3" t="inlineStr"/>
      <c r="AG2786" s="4" t="inlineStr"/>
      <c r="AH2786" s="4" t="inlineStr"/>
      <c r="AI2786" s="4" t="inlineStr"/>
    </row>
    <row r="2787">
      <c r="A2787" s="3" t="inlineStr">
        <is>
          <t>HSA-0032</t>
        </is>
      </c>
      <c r="B2787" s="3" t="inlineStr">
        <is>
          <t>Rodriguez</t>
        </is>
      </c>
      <c r="C2787" s="3" t="inlineStr">
        <is>
          <t>Noemi</t>
        </is>
      </c>
      <c r="D2787" s="3" t="inlineStr">
        <is>
          <t>Noemi Rodriguez</t>
        </is>
      </c>
      <c r="E2787" s="3" t="inlineStr">
        <is>
          <t>Assistant Professor</t>
        </is>
      </c>
      <c r="F2787" s="3" t="inlineStr">
        <is>
          <t>NYC College of Technology</t>
        </is>
      </c>
      <c r="G2787" s="3" t="inlineStr">
        <is>
          <t>Health Sciences</t>
        </is>
      </c>
      <c r="H2787" s="3" t="inlineStr">
        <is>
          <t>nrodriguez@citytech.cuny.edu</t>
        </is>
      </c>
      <c r="I2787" s="3" t="inlineStr">
        <is>
          <t>Journal article</t>
        </is>
      </c>
      <c r="J2787" s="3" t="inlineStr">
        <is>
          <t>Supermarket retailers’ perspectives on healthy food retail strategies: in-depth interviews</t>
        </is>
      </c>
      <c r="K2787" s="3" t="n">
        <v>2018</v>
      </c>
      <c r="L2787" s="3" t="inlineStr">
        <is>
          <t>BMC Public Health</t>
        </is>
      </c>
      <c r="M2787" s="3" t="inlineStr">
        <is>
          <t>Olivia Martinez; Noemi Rodriguez; Allison Mercurio; Marie A. Bragg; Brian D. Elbel</t>
        </is>
      </c>
      <c r="N2787" s="3" t="inlineStr"/>
      <c r="O2787" s="3" t="n"/>
      <c r="P2787" s="3" t="inlineStr"/>
      <c r="Q2787" s="3" t="inlineStr">
        <is>
          <t>10.1186/s12889-018-5917-4</t>
        </is>
      </c>
      <c r="R2787" s="3" t="inlineStr">
        <is>
          <t>https://doi.org/10.1186/s12889-018-5917-4</t>
        </is>
      </c>
      <c r="S2787" s="3" t="inlineStr">
        <is>
          <t>OpenAlex</t>
        </is>
      </c>
      <c r="T2787" s="3" t="n">
        <v>1</v>
      </c>
      <c r="U2787" s="3" t="inlineStr">
        <is>
          <t>High (City Tech affiliation on paper)</t>
        </is>
      </c>
      <c r="V2787" s="3" t="n"/>
      <c r="W2787" s="3" t="inlineStr"/>
      <c r="X2787" s="3" t="inlineStr">
        <is>
          <t>BACKGROUND: Excess calorie consumption and poor diet are major contributors to the obesity epidemic. Food retailers, in particular at supermarkets, are key shapers of the food environment which influences consumers' diets. This study seeks to understand the decision-making processes of supermarket retailers-including motivators for and barriers to promoting more healthy products-and to catalogue elements of the complex relationships between customers, suppliers, and, supermarket retailers. METHODS: We recruited 20 supermarket retailers from a convenience sample of full service supermarkets and national supermarket chain headquarters serving low- and high-income consumers in urban and non-urban areas of New York. Individuals responsible for making in-store decisions about retail practices engaged in online surveys and semi-structured interviews. We employed thematic analysis to analyze the transcripts. RESULTS: Supermarket retailers, mostly representing independent stores, perceived customer demand and suppliers' product availability and deals as key factors influencing their in-store practices around product selection, placement, pricing, and promotion. Unexpectedly, retailers expressed a high level of autonomy when making decisions about food retail strategies. Overall, retailers described a willingness to engage in healthy food retail and a desire for greater support from healthy food retail initiatives. CONCLUSIONS: Understanding retailers' in-store decision making will allow development of targeted healthy food retail policy approaches and interventions, and provide important insights into how to improve the food environment.</t>
        </is>
      </c>
      <c r="Y2787" s="3" t="inlineStr">
        <is>
          <t>OpenAlex</t>
        </is>
      </c>
      <c r="Z2787" s="3" t="inlineStr">
        <is>
          <t>https://link.springer.com/content/pdf/10.1186/s12889-018-5917-4.pdf</t>
        </is>
      </c>
      <c r="AA2787" s="3" t="inlineStr">
        <is>
          <t>Open-access PDF (via OpenAlex)</t>
        </is>
      </c>
      <c r="AB2787" s="3" t="inlineStr">
        <is>
          <t>gold</t>
        </is>
      </c>
      <c r="AC2787" s="3" t="inlineStr">
        <is>
          <t>School of Professional Studies</t>
        </is>
      </c>
      <c r="AD2787" s="3" t="n">
        <v>71</v>
      </c>
      <c r="AE2787" s="3" t="inlineStr">
        <is>
          <t>No</t>
        </is>
      </c>
      <c r="AF2787" s="3" t="inlineStr"/>
      <c r="AG2787" s="4" t="inlineStr"/>
      <c r="AH2787" s="4" t="inlineStr"/>
      <c r="AI2787" s="4" t="inlineStr"/>
    </row>
    <row r="2788">
      <c r="A2788" s="3" t="inlineStr">
        <is>
          <t>HSA-0036</t>
        </is>
      </c>
      <c r="B2788" s="3" t="inlineStr">
        <is>
          <t>Gregory</t>
        </is>
      </c>
      <c r="C2788" s="3" t="inlineStr">
        <is>
          <t>Katherine</t>
        </is>
      </c>
      <c r="D2788" s="3" t="inlineStr">
        <is>
          <t>Katherine Gregory</t>
        </is>
      </c>
      <c r="E2788" s="3" t="inlineStr">
        <is>
          <t>Chair</t>
        </is>
      </c>
      <c r="F2788" s="3" t="inlineStr">
        <is>
          <t>NYC College of Technology</t>
        </is>
      </c>
      <c r="G2788" s="3" t="inlineStr">
        <is>
          <t>Health Sciences</t>
        </is>
      </c>
      <c r="H2788" s="3" t="inlineStr">
        <is>
          <t>KGregory@citytech.cuny.edu</t>
        </is>
      </c>
      <c r="I2788" s="3" t="inlineStr">
        <is>
          <t>Journal article</t>
        </is>
      </c>
      <c r="J2788" s="3" t="inlineStr">
        <is>
          <t>Contestable kinship: user experience and engagement on DTC genetic testing sites</t>
        </is>
      </c>
      <c r="K2788" s="3" t="n">
        <v>2019</v>
      </c>
      <c r="L2788" s="3" t="inlineStr">
        <is>
          <t>New Genetics and Society</t>
        </is>
      </c>
      <c r="M2788" s="3" t="inlineStr">
        <is>
          <t>Katherine Gregory</t>
        </is>
      </c>
      <c r="N2788" s="3" t="inlineStr"/>
      <c r="O2788" s="3" t="n"/>
      <c r="P2788" s="3" t="inlineStr"/>
      <c r="Q2788" s="3" t="inlineStr">
        <is>
          <t>10.1080/14636778.2019.1677148</t>
        </is>
      </c>
      <c r="R2788" s="3" t="inlineStr">
        <is>
          <t>https://doi.org/10.1080/14636778.2019.1677148</t>
        </is>
      </c>
      <c r="S2788" s="3" t="inlineStr">
        <is>
          <t>OpenAlex; Dept bio</t>
        </is>
      </c>
      <c r="T2788" s="3" t="n">
        <v>2</v>
      </c>
      <c r="U2788" s="3" t="inlineStr">
        <is>
          <t>High (City Tech affiliation on paper); 2 sources</t>
        </is>
      </c>
      <c r="V2788" s="3" t="n"/>
      <c r="W2788" s="3" t="inlineStr">
        <is>
          <t>Gregory, K. (2019). Contestable Kinship: User Experience and Engagement on DTC Genetic Testing Sites. New Genetics and Society, 1–23. https://doi.org/10.1080/14636778.2019.1677148</t>
        </is>
      </c>
      <c r="X2788" s="3" t="inlineStr">
        <is>
          <t>Direct-to-consumer genetic testing products and their participatory social media outlets provide users with new ways to understand ancestral identity, build community around shared results, and conceptualize the role of genetic determinism in their lives. In this article, I explore of role of user-generated information constructed with results from direct-to-consumer genetic scanning services such as 23andme, GEDMatch, AncestryDNA, MyHeritage. In particular, this paper considers how social capital is accumulated and disseminated utilizing these participatory tools in the communication practices of users. Through the sharing of genealogical knowledge, historical expertise, communication technology skills, access to genealogical services, selective behaviors such as cooperation, trust building, and a reliable presence on these social networking sites are examined. Thus this article aims to examine consumer contact practices and information sharing of social capital in the form of familial origin narratives, genetic ancestry estimations, and how this communication shapes user interpretation of genetic results.</t>
        </is>
      </c>
      <c r="Y2788" s="3" t="inlineStr">
        <is>
          <t>OpenAlex</t>
        </is>
      </c>
      <c r="Z2788" s="3" t="inlineStr">
        <is>
          <t>https://www.tandfonline.com/doi/pdf/10.1080/14636778.2019.1677148?needAccess=true&amp;role=button</t>
        </is>
      </c>
      <c r="AA2788" s="3" t="inlineStr">
        <is>
          <t>Open-access PDF (via OpenAlex)</t>
        </is>
      </c>
      <c r="AB2788" s="3" t="inlineStr">
        <is>
          <t>bronze</t>
        </is>
      </c>
      <c r="AC2788" s="3" t="inlineStr">
        <is>
          <t>School of Professional Studies</t>
        </is>
      </c>
      <c r="AD2788" s="3" t="n">
        <v>9</v>
      </c>
      <c r="AE2788" s="3" t="inlineStr">
        <is>
          <t>No</t>
        </is>
      </c>
      <c r="AF2788" s="3" t="inlineStr"/>
      <c r="AG2788" s="4" t="inlineStr"/>
      <c r="AH2788" s="4" t="inlineStr"/>
      <c r="AI2788" s="4" t="inlineStr"/>
    </row>
    <row r="2789">
      <c r="A2789" s="3" t="inlineStr">
        <is>
          <t>HSA-0038</t>
        </is>
      </c>
      <c r="B2789" s="3" t="inlineStr">
        <is>
          <t>Gregory</t>
        </is>
      </c>
      <c r="C2789" s="3" t="inlineStr">
        <is>
          <t>Katherine</t>
        </is>
      </c>
      <c r="D2789" s="3" t="inlineStr">
        <is>
          <t>Katherine Gregory</t>
        </is>
      </c>
      <c r="E2789" s="3" t="inlineStr">
        <is>
          <t>Chair</t>
        </is>
      </c>
      <c r="F2789" s="3" t="inlineStr">
        <is>
          <t>NYC College of Technology</t>
        </is>
      </c>
      <c r="G2789" s="3" t="inlineStr">
        <is>
          <t>Health Sciences</t>
        </is>
      </c>
      <c r="H2789" s="3" t="inlineStr">
        <is>
          <t>KGregory@citytech.cuny.edu</t>
        </is>
      </c>
      <c r="I2789" s="3" t="inlineStr">
        <is>
          <t>Journal article</t>
        </is>
      </c>
      <c r="J2789" s="3" t="inlineStr">
        <is>
          <t>Lessons of a Failed Study: Lone Research, Media Analysis, and the Limitations of Bracketing</t>
        </is>
      </c>
      <c r="K2789" s="3" t="n">
        <v>2019</v>
      </c>
      <c r="L2789" s="3" t="inlineStr">
        <is>
          <t>International Journal of Qualitative Methods</t>
        </is>
      </c>
      <c r="M2789" s="3" t="inlineStr">
        <is>
          <t>Katherine Gregory</t>
        </is>
      </c>
      <c r="N2789" s="3" t="inlineStr"/>
      <c r="O2789" s="3" t="n"/>
      <c r="P2789" s="3" t="inlineStr"/>
      <c r="Q2789" s="3" t="inlineStr">
        <is>
          <t>10.1177/1609406919842450</t>
        </is>
      </c>
      <c r="R2789" s="3" t="inlineStr">
        <is>
          <t>https://doi.org/10.1177/1609406919842450</t>
        </is>
      </c>
      <c r="S2789" s="3" t="inlineStr">
        <is>
          <t>OpenAlex; CUNY Academic Works; Dept bio</t>
        </is>
      </c>
      <c r="T2789" s="3" t="n">
        <v>3</v>
      </c>
      <c r="U2789" s="3" t="inlineStr">
        <is>
          <t>High (City Tech affiliation on paper); 3 sources</t>
        </is>
      </c>
      <c r="V2789" s="3" t="n"/>
      <c r="W2789" s="3" t="inlineStr">
        <is>
          <t>Gregory, K. (2019), Lessons of a Failed Study: Lone Researcher, Media Analysis, and the Limitations of Bracketing. International Journal of Qualitative Methods, 18. https://doi.org/10.1177/1609406919842450</t>
        </is>
      </c>
      <c r="X2789" s="3" t="inlineStr">
        <is>
          <t>Failed research can function as the underbelly of all qualitative research projects that come to fruition. These shadow projects offer invaluable insights to future research and researchers alike. In this article, I trace a failed life history of sex offenders project from its conceptualization to its abandonment, after conducting a series of searches on the online National Sex Offender Registry database. Through the use of preliminary field notes and an analysis of media representations, I examine the role of bracketing of the topic, as a by-product of the phenomenological tradition, and other methodological issues such as physical and emotional vulnerability as a lone researcher, preconceptions harbored about “challenging” populations, and how a research setting can contribute to failed research.</t>
        </is>
      </c>
      <c r="Y2789" s="3" t="inlineStr">
        <is>
          <t>OpenAlex</t>
        </is>
      </c>
      <c r="Z2789" s="3" t="inlineStr">
        <is>
          <t>https://doi.org/10.1177/1609406919842450</t>
        </is>
      </c>
      <c r="AA2789" s="3" t="inlineStr">
        <is>
          <t>Open-access page (via OpenAlex)</t>
        </is>
      </c>
      <c r="AB2789" s="3" t="inlineStr">
        <is>
          <t>gold</t>
        </is>
      </c>
      <c r="AC2789" s="3" t="inlineStr">
        <is>
          <t>School of Professional Studies</t>
        </is>
      </c>
      <c r="AD2789" s="3" t="n">
        <v>16</v>
      </c>
      <c r="AE2789" s="3" t="inlineStr">
        <is>
          <t>No</t>
        </is>
      </c>
      <c r="AF2789" s="3" t="inlineStr"/>
      <c r="AG2789" s="4" t="inlineStr"/>
      <c r="AH2789" s="4" t="inlineStr"/>
      <c r="AI2789" s="4" t="inlineStr"/>
    </row>
    <row r="2790">
      <c r="A2790" s="3" t="inlineStr">
        <is>
          <t>HSA-0040</t>
        </is>
      </c>
      <c r="B2790" s="3" t="inlineStr">
        <is>
          <t>Gregory</t>
        </is>
      </c>
      <c r="C2790" s="3" t="inlineStr">
        <is>
          <t>Katherine</t>
        </is>
      </c>
      <c r="D2790" s="3" t="inlineStr">
        <is>
          <t>Katherine Gregory</t>
        </is>
      </c>
      <c r="E2790" s="3" t="inlineStr">
        <is>
          <t>Chair</t>
        </is>
      </c>
      <c r="F2790" s="3" t="inlineStr">
        <is>
          <t>NYC College of Technology</t>
        </is>
      </c>
      <c r="G2790" s="3" t="inlineStr">
        <is>
          <t>Health Sciences</t>
        </is>
      </c>
      <c r="H2790" s="3" t="inlineStr">
        <is>
          <t>KGregory@citytech.cuny.edu</t>
        </is>
      </c>
      <c r="I2790" s="3" t="inlineStr">
        <is>
          <t>Conference presentation</t>
        </is>
      </c>
      <c r="J2790" s="3" t="inlineStr">
        <is>
          <t>The Ethical Implications of Bioengineering Advancements, Mainstream Media Coverage of those Developments, and the Future of Motherhood</t>
        </is>
      </c>
      <c r="K2790" s="3" t="n">
        <v>2019</v>
      </c>
      <c r="L2790" s="3" t="inlineStr">
        <is>
          <t>Publications and Research</t>
        </is>
      </c>
      <c r="M2790" s="3" t="inlineStr">
        <is>
          <t>Abad, Aliff; Gregory, Katherine</t>
        </is>
      </c>
      <c r="N2790" s="3" t="inlineStr"/>
      <c r="O2790" s="3" t="n"/>
      <c r="P2790" s="3" t="inlineStr"/>
      <c r="Q2790" s="3" t="inlineStr"/>
      <c r="R2790" s="3" t="inlineStr">
        <is>
          <t>https://academicworks.cuny.edu/ny_pubs/518</t>
        </is>
      </c>
      <c r="S2790" s="3" t="inlineStr">
        <is>
          <t>CUNY Academic Works</t>
        </is>
      </c>
      <c r="T2790" s="3" t="n">
        <v>1</v>
      </c>
      <c r="U2790" s="3" t="inlineStr">
        <is>
          <t>High (in CUNY Academic Works)</t>
        </is>
      </c>
      <c r="V2790" s="3" t="n"/>
      <c r="W2790" s="3" t="inlineStr"/>
      <c r="X2790" s="3" t="inlineStr">
        <is>
          <t>How do the media interpret reproductive interventions that involve genetic testing? When a scientist performed the first known genetic editing on twins, Lulu and Nana, he ignored ethical considerations of CRISPR use. This project provides a content analysis based on a review of popular science and newspaper articles. Our interpretation of these articles suggest that there is a lack of critical understanding of this unethical procedure and a similar attitude towards future genetic developments. While the public is curious about the repercussions of genetic editing, not enough focus is applied to the ethics of conducting such a procedure.</t>
        </is>
      </c>
      <c r="Y2790" s="3" t="inlineStr">
        <is>
          <t>CUNY Academic Works</t>
        </is>
      </c>
      <c r="Z2790" s="3" t="inlineStr">
        <is>
          <t>https://academicworks.cuny.edu/context/ny_pubs/article/1535/type/native/viewcontent/Genetics_is.pptx</t>
        </is>
      </c>
      <c r="AA2790" s="3" t="inlineStr">
        <is>
          <t>PDF in CUNY Academic Works</t>
        </is>
      </c>
      <c r="AB2790" s="3" t="inlineStr"/>
      <c r="AC2790" s="3" t="inlineStr">
        <is>
          <t>School of Professional Studies</t>
        </is>
      </c>
      <c r="AD2790" s="3" t="n"/>
      <c r="AE2790" s="3" t="inlineStr">
        <is>
          <t>No</t>
        </is>
      </c>
      <c r="AF2790" s="3" t="inlineStr"/>
      <c r="AG2790" s="4" t="inlineStr"/>
      <c r="AH2790" s="4" t="inlineStr"/>
      <c r="AI2790" s="4" t="inlineStr"/>
    </row>
    <row r="2791">
      <c r="A2791" s="3" t="inlineStr">
        <is>
          <t>HSA-0041</t>
        </is>
      </c>
      <c r="B2791" s="3" t="inlineStr">
        <is>
          <t>Gregory</t>
        </is>
      </c>
      <c r="C2791" s="3" t="inlineStr">
        <is>
          <t>Katherine</t>
        </is>
      </c>
      <c r="D2791" s="3" t="inlineStr">
        <is>
          <t>Katherine Gregory</t>
        </is>
      </c>
      <c r="E2791" s="3" t="inlineStr">
        <is>
          <t>Chair</t>
        </is>
      </c>
      <c r="F2791" s="3" t="inlineStr">
        <is>
          <t>NYC College of Technology</t>
        </is>
      </c>
      <c r="G2791" s="3" t="inlineStr">
        <is>
          <t>Health Sciences</t>
        </is>
      </c>
      <c r="H2791" s="3" t="inlineStr">
        <is>
          <t>KGregory@citytech.cuny.edu</t>
        </is>
      </c>
      <c r="I2791" s="3" t="inlineStr">
        <is>
          <t>Book chapter</t>
        </is>
      </c>
      <c r="J2791" s="3" t="inlineStr">
        <is>
          <t>Coding and Analysis: Deciding on Software Needs</t>
        </is>
      </c>
      <c r="K2791" s="3" t="n">
        <v>2020</v>
      </c>
      <c r="L2791" s="3" t="inlineStr">
        <is>
          <t>CUNY Academic Works (City University of New York)</t>
        </is>
      </c>
      <c r="M2791" s="3" t="inlineStr">
        <is>
          <t>Katherine Gregory</t>
        </is>
      </c>
      <c r="N2791" s="3" t="inlineStr"/>
      <c r="O2791" s="3" t="n"/>
      <c r="P2791" s="3" t="inlineStr"/>
      <c r="Q2791" s="3" t="inlineStr"/>
      <c r="R2791" s="3" t="inlineStr">
        <is>
          <t>https://openalex.org/W3095250452</t>
        </is>
      </c>
      <c r="S2791" s="3" t="inlineStr">
        <is>
          <t>OpenAlex; CUNY Academic Works; Dept bio</t>
        </is>
      </c>
      <c r="T2791" s="3" t="n">
        <v>3</v>
      </c>
      <c r="U2791" s="3" t="inlineStr">
        <is>
          <t>High (City Tech affiliation on paper); 3 sources</t>
        </is>
      </c>
      <c r="V2791" s="3" t="n"/>
      <c r="W2791" s="3" t="inlineStr">
        <is>
          <t>Gregory, K. (2020). Coding and Analysis: Deciding on Software Needs. Becoming a Practitioner-Researcher: A Practical Guide for Information Professionals, Lee Ann Fullington, Brandon K. West, and Frans Albarillo (eds) Chicago: ACRL publisher. https://www.alastore.ala.org/content/reflections-practitioner-research-practical-guide-information-professionals</t>
        </is>
      </c>
      <c r="X2791" s="3" t="inlineStr"/>
      <c r="Y2791" s="3" t="inlineStr"/>
      <c r="Z2791" s="3" t="inlineStr">
        <is>
          <t>https://academicworks.cuny.edu/ny_pubs/627</t>
        </is>
      </c>
      <c r="AA2791" s="3" t="inlineStr">
        <is>
          <t>Open-access PDF (via OpenAlex)</t>
        </is>
      </c>
      <c r="AB2791" s="3" t="inlineStr">
        <is>
          <t>green</t>
        </is>
      </c>
      <c r="AC2791" s="3" t="inlineStr">
        <is>
          <t>School of Professional Studies</t>
        </is>
      </c>
      <c r="AD2791" s="3" t="n">
        <v>0</v>
      </c>
      <c r="AE2791" s="3" t="inlineStr">
        <is>
          <t>No</t>
        </is>
      </c>
      <c r="AF2791" s="3" t="inlineStr"/>
      <c r="AG2791" s="4" t="inlineStr"/>
      <c r="AH2791" s="4" t="inlineStr"/>
      <c r="AI2791" s="4" t="inlineStr"/>
    </row>
    <row r="2792">
      <c r="A2792" s="3" t="inlineStr">
        <is>
          <t>HSA-0045</t>
        </is>
      </c>
      <c r="B2792" s="3" t="inlineStr">
        <is>
          <t>Gregory</t>
        </is>
      </c>
      <c r="C2792" s="3" t="inlineStr">
        <is>
          <t>Katherine</t>
        </is>
      </c>
      <c r="D2792" s="3" t="inlineStr">
        <is>
          <t>Katherine Gregory</t>
        </is>
      </c>
      <c r="E2792" s="3" t="inlineStr">
        <is>
          <t>Chair</t>
        </is>
      </c>
      <c r="F2792" s="3" t="inlineStr">
        <is>
          <t>NYC College of Technology</t>
        </is>
      </c>
      <c r="G2792" s="3" t="inlineStr">
        <is>
          <t>Health Sciences</t>
        </is>
      </c>
      <c r="H2792" s="3" t="inlineStr">
        <is>
          <t>KGregory@citytech.cuny.edu</t>
        </is>
      </c>
      <c r="I2792" s="3" t="inlineStr">
        <is>
          <t>Journal article</t>
        </is>
      </c>
      <c r="J2792" s="3" t="inlineStr">
        <is>
          <t>The Video Camera Spoiled My Ethnography: A Critical Approach</t>
        </is>
      </c>
      <c r="K2792" s="3" t="n">
        <v>2020</v>
      </c>
      <c r="L2792" s="3" t="inlineStr">
        <is>
          <t>International Journal of Qualitative Methods</t>
        </is>
      </c>
      <c r="M2792" s="3" t="inlineStr">
        <is>
          <t>Katherine Gregory</t>
        </is>
      </c>
      <c r="N2792" s="3" t="inlineStr"/>
      <c r="O2792" s="3" t="n"/>
      <c r="P2792" s="3" t="inlineStr"/>
      <c r="Q2792" s="3" t="inlineStr">
        <is>
          <t>10.1177/1609406920963761</t>
        </is>
      </c>
      <c r="R2792" s="3" t="inlineStr">
        <is>
          <t>https://doi.org/10.1177/1609406920963761</t>
        </is>
      </c>
      <c r="S2792" s="3" t="inlineStr">
        <is>
          <t>OpenAlex; CUNY Academic Works; Dept bio</t>
        </is>
      </c>
      <c r="T2792" s="3" t="n">
        <v>3</v>
      </c>
      <c r="U2792" s="3" t="inlineStr">
        <is>
          <t>High (City Tech affiliation on paper); 3 sources</t>
        </is>
      </c>
      <c r="V2792" s="3" t="n"/>
      <c r="W2792" s="3" t="inlineStr">
        <is>
          <t>Gregory, K. (2020). The video camera spoiled my ethnography: a critical approach. International Journal of Qualitative Methods. Volume 5, https://doi.org/10.1177/1609406920963761</t>
        </is>
      </c>
      <c r="X2792" s="3" t="inlineStr">
        <is>
          <t>As videography and other media technologies are normalized in the field of qualitative methods for the purpose of data collection, there is a growing need to discuss the benefits and limitations of these data collection tools. This article chronicles an ethnographic video study focused on the experiences of Muslim adults living in the Netherlands, and why the author opted to end the project. Issues focus on reckoning with the imperial gaze of the camera, performative behavior of participants before the camera and interdisciplinary tensions the researcher faced from conflicting trainings as a qualitative methodologist and media practitioner.</t>
        </is>
      </c>
      <c r="Y2792" s="3" t="inlineStr">
        <is>
          <t>OpenAlex</t>
        </is>
      </c>
      <c r="Z2792" s="3" t="inlineStr">
        <is>
          <t>https://doi.org/10.1177/1609406920963761</t>
        </is>
      </c>
      <c r="AA2792" s="3" t="inlineStr">
        <is>
          <t>Open-access page (via OpenAlex)</t>
        </is>
      </c>
      <c r="AB2792" s="3" t="inlineStr">
        <is>
          <t>gold</t>
        </is>
      </c>
      <c r="AC2792" s="3" t="inlineStr">
        <is>
          <t>School of Professional Studies</t>
        </is>
      </c>
      <c r="AD2792" s="3" t="n">
        <v>16</v>
      </c>
      <c r="AE2792" s="3" t="inlineStr">
        <is>
          <t>No</t>
        </is>
      </c>
      <c r="AF2792" s="3" t="inlineStr"/>
      <c r="AG2792" s="4" t="inlineStr"/>
      <c r="AH2792" s="4" t="inlineStr"/>
      <c r="AI2792" s="4" t="inlineStr"/>
    </row>
    <row r="2793">
      <c r="A2793" s="3" t="inlineStr">
        <is>
          <t>HSA-0046</t>
        </is>
      </c>
      <c r="B2793" s="3" t="inlineStr">
        <is>
          <t>Gregory</t>
        </is>
      </c>
      <c r="C2793" s="3" t="inlineStr">
        <is>
          <t>Katherine</t>
        </is>
      </c>
      <c r="D2793" s="3" t="inlineStr">
        <is>
          <t>Katherine Gregory</t>
        </is>
      </c>
      <c r="E2793" s="3" t="inlineStr">
        <is>
          <t>Chair</t>
        </is>
      </c>
      <c r="F2793" s="3" t="inlineStr">
        <is>
          <t>NYC College of Technology</t>
        </is>
      </c>
      <c r="G2793" s="3" t="inlineStr">
        <is>
          <t>Health Sciences</t>
        </is>
      </c>
      <c r="H2793" s="3" t="inlineStr">
        <is>
          <t>KGregory@citytech.cuny.edu</t>
        </is>
      </c>
      <c r="I2793" s="3" t="inlineStr">
        <is>
          <t>Grant</t>
        </is>
      </c>
      <c r="J2793" s="3" t="inlineStr">
        <is>
          <t>Con Edison Social and Behavioral Research, PI, $33,400 (2021-2025)</t>
        </is>
      </c>
      <c r="K2793" s="3" t="n">
        <v>2021</v>
      </c>
      <c r="L2793" s="3" t="inlineStr"/>
      <c r="M2793" s="3" t="inlineStr"/>
      <c r="N2793" s="3" t="inlineStr">
        <is>
          <t>PI</t>
        </is>
      </c>
      <c r="O2793" s="3" t="n">
        <v>33400</v>
      </c>
      <c r="P2793" s="3" t="inlineStr"/>
      <c r="Q2793" s="3" t="inlineStr"/>
      <c r="R2793" s="3" t="inlineStr"/>
      <c r="S2793" s="3" t="inlineStr">
        <is>
          <t>Dept bio</t>
        </is>
      </c>
      <c r="T2793" s="3" t="n">
        <v>1</v>
      </c>
      <c r="U2793" s="3" t="inlineStr">
        <is>
          <t>Medium (self-reported in faculty bio)</t>
        </is>
      </c>
      <c r="V2793" s="3" t="n"/>
      <c r="W2793" s="3" t="inlineStr">
        <is>
          <t>Con Edison Social and Behavioral Research, PI, $33,400 (2021-2025)</t>
        </is>
      </c>
      <c r="X2793" s="3" t="inlineStr"/>
      <c r="Y2793" s="3" t="inlineStr"/>
      <c r="Z2793" s="3" t="inlineStr"/>
      <c r="AA2793" s="3" t="inlineStr"/>
      <c r="AB2793" s="3" t="inlineStr"/>
      <c r="AC2793" s="3" t="inlineStr">
        <is>
          <t>School of Professional Studies</t>
        </is>
      </c>
      <c r="AD2793" s="3" t="n"/>
      <c r="AE2793" s="3" t="inlineStr">
        <is>
          <t>No</t>
        </is>
      </c>
      <c r="AF2793" s="3" t="inlineStr"/>
      <c r="AG2793" s="4" t="inlineStr"/>
      <c r="AH2793" s="4" t="inlineStr"/>
      <c r="AI2793" s="4" t="inlineStr"/>
    </row>
    <row r="2794">
      <c r="A2794" s="3" t="inlineStr">
        <is>
          <t>HSA-0047</t>
        </is>
      </c>
      <c r="B2794" s="3" t="inlineStr">
        <is>
          <t>Gurung</t>
        </is>
      </c>
      <c r="C2794" s="3" t="inlineStr">
        <is>
          <t>Sitaji</t>
        </is>
      </c>
      <c r="D2794" s="3" t="inlineStr">
        <is>
          <t>Sitaji Gurung</t>
        </is>
      </c>
      <c r="E2794" s="3" t="inlineStr">
        <is>
          <t>Assistant Professor</t>
        </is>
      </c>
      <c r="F2794" s="3" t="inlineStr">
        <is>
          <t>NYC College of Technology</t>
        </is>
      </c>
      <c r="G2794" s="3" t="inlineStr">
        <is>
          <t>Health Sciences</t>
        </is>
      </c>
      <c r="H2794" s="3" t="inlineStr">
        <is>
          <t>SGurung@citytech.cuny.edu</t>
        </is>
      </c>
      <c r="I2794" s="3" t="inlineStr">
        <is>
          <t>Journal article</t>
        </is>
      </c>
      <c r="J2794" s="3" t="inlineStr">
        <is>
          <t>Effectiveness of a Combined Motivational Interviewing and Cognitive Behavioral Intervention to Reduce Substance Use and Improve HIV-Related Immune Functioning</t>
        </is>
      </c>
      <c r="K2794" s="3" t="n">
        <v>2021</v>
      </c>
      <c r="L2794" s="3" t="inlineStr">
        <is>
          <t>AIDS and Behavior</t>
        </is>
      </c>
      <c r="M2794" s="3" t="inlineStr">
        <is>
          <t>Tyrel J. Starks; Simone J. Skeen; Stephen Scott Jones; Sitaji Gurung; Brett M. Millar; Christopher M. Ferraris; Ana Ventuneac; Jeffrey T. Parsons; Martha A. Sparks</t>
        </is>
      </c>
      <c r="N2794" s="3" t="inlineStr"/>
      <c r="O2794" s="3" t="n"/>
      <c r="P2794" s="3" t="inlineStr"/>
      <c r="Q2794" s="3" t="inlineStr">
        <is>
          <t>10.1007/s10461-021-03467-7</t>
        </is>
      </c>
      <c r="R2794" s="3" t="inlineStr">
        <is>
          <t>https://doi.org/10.1007/s10461-021-03467-7</t>
        </is>
      </c>
      <c r="S2794" s="3" t="inlineStr">
        <is>
          <t>OpenAlex; Dept bio</t>
        </is>
      </c>
      <c r="T2794" s="3" t="n">
        <v>2</v>
      </c>
      <c r="U2794" s="3" t="inlineStr">
        <is>
          <t>High (City Tech affiliation on paper); 2 sources</t>
        </is>
      </c>
      <c r="V2794" s="3" t="n"/>
      <c r="W2794" s="3" t="inlineStr">
        <is>
          <t>Starks, T. J., Skeen, S. J., Jones, S. S., Gurung, S., Millar, B. M., Ferraris, C., Ventuneac, A., Parsons, J. T., &amp; Sparks, M. A. (2021). Effectiveness of a combined motivational interviewing and cognitive behavioral intervention to reduce substance use and improve HIV-related immune functioning. AIDS and Behavior. doi: 10.1007/s10461-021-03467-7.</t>
        </is>
      </c>
      <c r="X2794" s="3" t="inlineStr"/>
      <c r="Y2794" s="3" t="inlineStr"/>
      <c r="Z2794" s="3" t="inlineStr">
        <is>
          <t>https://www.ncbi.nlm.nih.gov/pmc/articles/9040611</t>
        </is>
      </c>
      <c r="AA2794" s="3" t="inlineStr">
        <is>
          <t>Open-access page (via OpenAlex)</t>
        </is>
      </c>
      <c r="AB2794" s="3" t="inlineStr">
        <is>
          <t>green</t>
        </is>
      </c>
      <c r="AC2794" s="3" t="inlineStr">
        <is>
          <t>School of Professional Studies</t>
        </is>
      </c>
      <c r="AD2794" s="3" t="n">
        <v>26</v>
      </c>
      <c r="AE2794" s="3" t="inlineStr">
        <is>
          <t>No</t>
        </is>
      </c>
      <c r="AF2794" s="3" t="inlineStr"/>
      <c r="AG2794" s="4" t="inlineStr"/>
      <c r="AH2794" s="4" t="inlineStr"/>
      <c r="AI2794" s="4" t="inlineStr"/>
    </row>
    <row r="2795">
      <c r="A2795" s="3" t="inlineStr">
        <is>
          <t>HSA-0050</t>
        </is>
      </c>
      <c r="B2795" s="3" t="inlineStr">
        <is>
          <t>Rodriguez</t>
        </is>
      </c>
      <c r="C2795" s="3" t="inlineStr">
        <is>
          <t>Noemi</t>
        </is>
      </c>
      <c r="D2795" s="3" t="inlineStr">
        <is>
          <t>Noemi Rodriguez</t>
        </is>
      </c>
      <c r="E2795" s="3" t="inlineStr">
        <is>
          <t>Assistant Professor</t>
        </is>
      </c>
      <c r="F2795" s="3" t="inlineStr">
        <is>
          <t>NYC College of Technology</t>
        </is>
      </c>
      <c r="G2795" s="3" t="inlineStr">
        <is>
          <t>Health Sciences</t>
        </is>
      </c>
      <c r="H2795" s="3" t="inlineStr">
        <is>
          <t>nrodriguez@citytech.cuny.edu</t>
        </is>
      </c>
      <c r="I2795" s="3" t="inlineStr">
        <is>
          <t>Conference paper</t>
        </is>
      </c>
      <c r="J2795" s="3" t="inlineStr">
        <is>
          <t>ADDRESSING A LABOR MARKET NEED FOR HEALTH MANAGERS AND POLICY PROFESSIONALS: DEVELOPMENT OF A NON-CLINICAL HEALTH SCIENCE DEGREE PROGRAM FOR HEALTH POLICY AND MANAGEMENT</t>
        </is>
      </c>
      <c r="K2795" s="3" t="n">
        <v>2022</v>
      </c>
      <c r="L2795" s="3" t="inlineStr">
        <is>
          <t>ICERI proceedings</t>
        </is>
      </c>
      <c r="M2795" s="3" t="inlineStr">
        <is>
          <t>Noemi Rodriguez</t>
        </is>
      </c>
      <c r="N2795" s="3" t="inlineStr"/>
      <c r="O2795" s="3" t="n"/>
      <c r="P2795" s="3" t="inlineStr"/>
      <c r="Q2795" s="3" t="inlineStr">
        <is>
          <t>10.21125/iceri.2022.2165</t>
        </is>
      </c>
      <c r="R2795" s="3" t="inlineStr">
        <is>
          <t>https://doi.org/10.21125/iceri.2022.2165</t>
        </is>
      </c>
      <c r="S2795" s="3" t="inlineStr">
        <is>
          <t>OpenAlex; CUNY Academic Works</t>
        </is>
      </c>
      <c r="T2795" s="3" t="n">
        <v>2</v>
      </c>
      <c r="U2795" s="3" t="inlineStr">
        <is>
          <t>High (City Tech affiliation on paper); 2 sources</t>
        </is>
      </c>
      <c r="V2795" s="3" t="n"/>
      <c r="W2795" s="3" t="inlineStr"/>
      <c r="X2795" s="3" t="inlineStr">
        <is>
          <t>Given the United States of America's health care’s rapidly shifting dynamics and demands to recalibrate its traditional operational and financial models particularly under the emergence of unprecedented strains to the healthcare system such as COVID-19, the Department of Health Sciences at the New York City College of Technology (NYCCT), City University of New York developed a four-year undergraduate degree program in healthcare policy and management. It utilizes a didactic and experiential curriculum to prepare students with very little or no healthcare experience to go into a robust and technology oriented labor market in healthcare planning, operations, and policy. The new degree, which launched in spring 2022, expands NYCCT's Bachelor of Science degree options in the health professions and provides an opportunity for students not entering clinical degrees to pursue an academic path in a non-clinical health area. This discussion will provide an overview of the journey from planning a new degree in the health sciences during the COVID-19 pandemic to its inception and rollout in spring 2022, with particular attention to curriculum development along with curriculum and assessment mapping.</t>
        </is>
      </c>
      <c r="Y2795" s="3" t="inlineStr">
        <is>
          <t>OpenAlex</t>
        </is>
      </c>
      <c r="Z2795" s="3" t="inlineStr">
        <is>
          <t>https://academicworks.cuny.edu/context/ny_pubs/article/2014/viewcontent/RODRIGUEZ2022ADD.pdf</t>
        </is>
      </c>
      <c r="AA2795" s="3" t="inlineStr">
        <is>
          <t>Not found</t>
        </is>
      </c>
      <c r="AB2795" s="3" t="inlineStr">
        <is>
          <t>closed</t>
        </is>
      </c>
      <c r="AC2795" s="3" t="inlineStr">
        <is>
          <t>School of Professional Studies</t>
        </is>
      </c>
      <c r="AD2795" s="3" t="n">
        <v>0</v>
      </c>
      <c r="AE2795" s="3" t="inlineStr">
        <is>
          <t>No</t>
        </is>
      </c>
      <c r="AF2795" s="3" t="inlineStr"/>
      <c r="AG2795" s="4" t="inlineStr"/>
      <c r="AH2795" s="4" t="inlineStr"/>
      <c r="AI2795" s="4" t="inlineStr"/>
    </row>
    <row r="2796">
      <c r="A2796" s="3" t="inlineStr">
        <is>
          <t>HSA-0052</t>
        </is>
      </c>
      <c r="B2796" s="3" t="inlineStr">
        <is>
          <t>Gurung</t>
        </is>
      </c>
      <c r="C2796" s="3" t="inlineStr">
        <is>
          <t>Sitaji</t>
        </is>
      </c>
      <c r="D2796" s="3" t="inlineStr">
        <is>
          <t>Sitaji Gurung</t>
        </is>
      </c>
      <c r="E2796" s="3" t="inlineStr">
        <is>
          <t>Assistant Professor</t>
        </is>
      </c>
      <c r="F2796" s="3" t="inlineStr">
        <is>
          <t>NYC College of Technology</t>
        </is>
      </c>
      <c r="G2796" s="3" t="inlineStr">
        <is>
          <t>Health Sciences</t>
        </is>
      </c>
      <c r="H2796" s="3" t="inlineStr">
        <is>
          <t>SGurung@citytech.cuny.edu</t>
        </is>
      </c>
      <c r="I2796" s="3" t="inlineStr">
        <is>
          <t>Journal article</t>
        </is>
      </c>
      <c r="J2796" s="3" t="inlineStr">
        <is>
          <t>Feasibility of Using Electronic Health Records for Cascade Monitoring and Cost Estimates in Implementation Science Studies in the Adolescent Trials Network for HIV/AIDS Interventions</t>
        </is>
      </c>
      <c r="K2796" s="3" t="n">
        <v>2022</v>
      </c>
      <c r="L2796" s="3" t="inlineStr">
        <is>
          <t>JMIR Formative Research</t>
        </is>
      </c>
      <c r="M2796" s="3" t="inlineStr">
        <is>
          <t>Tyra Dark; Kit N. Simpson; Sitaji Gurung; Amy L. Pennar; Marshall Chew; Sylvie Naar</t>
        </is>
      </c>
      <c r="N2796" s="3" t="inlineStr"/>
      <c r="O2796" s="3" t="n"/>
      <c r="P2796" s="3" t="inlineStr"/>
      <c r="Q2796" s="3" t="inlineStr">
        <is>
          <t>10.2196/25483</t>
        </is>
      </c>
      <c r="R2796" s="3" t="inlineStr">
        <is>
          <t>https://doi.org/10.2196/25483</t>
        </is>
      </c>
      <c r="S2796" s="3" t="inlineStr">
        <is>
          <t>OpenAlex; CUNY Academic Works; Dept bio</t>
        </is>
      </c>
      <c r="T2796" s="3" t="n">
        <v>3</v>
      </c>
      <c r="U2796" s="3" t="inlineStr">
        <is>
          <t>High (City Tech affiliation on paper); 3 sources</t>
        </is>
      </c>
      <c r="V2796" s="3" t="n"/>
      <c r="W2796" s="3" t="inlineStr">
        <is>
          <t>Dark, T., Simpson, K. N., Gurung, S., Pennar, A. L., Chew, M., &amp; Naar, S. (2022). Feasibility of using electronic health records for cascade monitoring and cost estimates in implementation science studies in the Adolescent Trials Network for HIV/AIDS Interventions. JMIR Formative Research. doi: 10.2196/25483.</t>
        </is>
      </c>
      <c r="X2796" s="3" t="inlineStr">
        <is>
          <t>BACKGROUND: One of the most difficult areas in the fight against HIV/AIDS is reaching out to youth aged 13 to 24 years. The proportion of youth living with HIV/AIDS on antiretroviral therapy (ART) and who are virally undetectable is low, highlighting significant challenges for reaching the Joint United Nations Program on HIV targets. OBJECTIVE: This study aimed to assess the feasibility of obtaining key clinical indicators and monitoring treatment, viral suppression, and retention components of the youth HIV treatment cascade in Adolescent Trials Network for HIV/AIDS Interventions clinics using electronic health record (EHR) downloads and to provide baseline characteristics for the study participants. METHODS: EHR data were systematically obtained from multiple clinical sites and used to meaningfully capture clinical characteristics, initiation of antiretrovirals, and retention in care, which are part of the Centers for Disease Control and Prevention's 4 continuum of care measures. In addition, this study used standard cost values attached to Current Procedural Terminology codes to estimate the cost per visit. RESULTS: Only 2 of the 4 Centers for Disease Control and Prevention treatment cascade measures were assessed using routine EHR data. EHR data are not adequate for monitoring HIV testing or linkage to care because denominator data are not available. However, the data work well for measuring ART initiation and adequately for retention in care. The sites were broadly able to provide information for the required data. However, in most cases, these data are insufficient for identifying patterns of missed appointments because such misses are not captured in the EHR system. Sites with good access to data management resources can operate more efficiently for cascade monitoring study purposes. CONCLUSIONS: Data other than EHRs are needed to measure HIV testing and linkage to youth care. EHR data are useful for measuring ART initiation and work moderately well for measuring retention in care. Site data management resources should be part of the selection process when looking for site partners for clinical studies that plan to use EHR data. Study planners should determine the feasibility of additional funding for organizations in need of additional information technology or data management resources.</t>
        </is>
      </c>
      <c r="Y2796" s="3" t="inlineStr">
        <is>
          <t>OpenAlex</t>
        </is>
      </c>
      <c r="Z2796" s="3" t="inlineStr">
        <is>
          <t>https://doi.org/10.2196/25483</t>
        </is>
      </c>
      <c r="AA2796" s="3" t="inlineStr">
        <is>
          <t>Open-access page (via OpenAlex)</t>
        </is>
      </c>
      <c r="AB2796" s="3" t="inlineStr">
        <is>
          <t>gold</t>
        </is>
      </c>
      <c r="AC2796" s="3" t="inlineStr">
        <is>
          <t>School of Professional Studies</t>
        </is>
      </c>
      <c r="AD2796" s="3" t="n">
        <v>3</v>
      </c>
      <c r="AE2796" s="3" t="inlineStr">
        <is>
          <t>No</t>
        </is>
      </c>
      <c r="AF2796" s="3" t="inlineStr"/>
      <c r="AG2796" s="4" t="inlineStr"/>
      <c r="AH2796" s="4" t="inlineStr"/>
      <c r="AI2796" s="4" t="inlineStr"/>
    </row>
    <row r="2797">
      <c r="A2797" s="3" t="inlineStr">
        <is>
          <t>HSA-0053</t>
        </is>
      </c>
      <c r="B2797" s="3" t="inlineStr">
        <is>
          <t>Gurung</t>
        </is>
      </c>
      <c r="C2797" s="3" t="inlineStr">
        <is>
          <t>Sitaji</t>
        </is>
      </c>
      <c r="D2797" s="3" t="inlineStr">
        <is>
          <t>Sitaji Gurung</t>
        </is>
      </c>
      <c r="E2797" s="3" t="inlineStr">
        <is>
          <t>Assistant Professor</t>
        </is>
      </c>
      <c r="F2797" s="3" t="inlineStr">
        <is>
          <t>NYC College of Technology</t>
        </is>
      </c>
      <c r="G2797" s="3" t="inlineStr">
        <is>
          <t>Health Sciences</t>
        </is>
      </c>
      <c r="H2797" s="3" t="inlineStr">
        <is>
          <t>SGurung@citytech.cuny.edu</t>
        </is>
      </c>
      <c r="I2797" s="3" t="inlineStr">
        <is>
          <t>Journal article</t>
        </is>
      </c>
      <c r="J2797" s="3" t="inlineStr">
        <is>
          <t>Impact of the COVID-19 Pandemic on the Care Continuum of Youth Living with HIV: Qualitative Study of the Scale It Up Program Clinical Sites</t>
        </is>
      </c>
      <c r="K2797" s="3" t="n">
        <v>2022</v>
      </c>
      <c r="L2797" s="3" t="inlineStr">
        <is>
          <t>AIDS and Behavior</t>
        </is>
      </c>
      <c r="M2797" s="3" t="inlineStr">
        <is>
          <t>Tyra Dark; Sitaji Gurung; Mary J. Dooley; Kit N. Simpson; Seyram A. Butame; Sylvie Naar</t>
        </is>
      </c>
      <c r="N2797" s="3" t="inlineStr"/>
      <c r="O2797" s="3" t="n"/>
      <c r="P2797" s="3" t="inlineStr"/>
      <c r="Q2797" s="3" t="inlineStr">
        <is>
          <t>10.1007/s10461-022-03728-z</t>
        </is>
      </c>
      <c r="R2797" s="3" t="inlineStr">
        <is>
          <t>https://doi.org/10.1007/s10461-022-03728-z</t>
        </is>
      </c>
      <c r="S2797" s="3" t="inlineStr">
        <is>
          <t>OpenAlex; CUNY Academic Works; Dept bio</t>
        </is>
      </c>
      <c r="T2797" s="3" t="n">
        <v>3</v>
      </c>
      <c r="U2797" s="3" t="inlineStr">
        <is>
          <t>High (City Tech affiliation on paper); 3 sources</t>
        </is>
      </c>
      <c r="V2797" s="3" t="n"/>
      <c r="W2797" s="3" t="inlineStr">
        <is>
          <t>Dark, T., Gurung, S., Dooley, M., Simpson, K. N., Butame, S., &amp; Naar, S. (2022). Impact of the COVID-19 pandemic on the care continuum of youth living with HIV: Qualitative study of the Scale It Up program clinical sites. AIDS and Behavior. doi: 10.1007/s10461-022-03728-z.</t>
        </is>
      </c>
      <c r="X2797" s="3" t="inlineStr">
        <is>
          <t>The study objective was to explore the impact of COVID-19 pandemic restrictions on the clinicsâ ability to provide continuous healthcare services to youth (15â24 years) living with HIV (YLWH). One focused semi-structured interview was conducted with each HIV clinic siteâresulting in ten interviews. Data were analyzed using thematic analysis techniques assisted by NVIVO coding software and themes indicating barriers and facilitators to providing uninterrupted healthcare were elicited. Six themes were identified that affected the care continuum of YLWH: Timeframe of clinic preparation to address COVID-19 restrictions; impact on treatment cascade monitoring data; impact on patient care; impact on staff and services offered; software use and virtual visits; community impact. With careful planning and preparation, clinics were able to successfully implement a process of care that adapted to COVID-19 restrictions. Guidance is provided on how healthcare facilities can effectively incorporate strategies to provide continued services during pandemics and natural disasters.</t>
        </is>
      </c>
      <c r="Y2797" s="3" t="inlineStr">
        <is>
          <t>CUNY Academic Works</t>
        </is>
      </c>
      <c r="Z2797" s="3" t="inlineStr">
        <is>
          <t>https://link.springer.com/content/pdf/10.1007/s10461-022-03728-z.pdf</t>
        </is>
      </c>
      <c r="AA2797" s="3" t="inlineStr">
        <is>
          <t>Open-access PDF (via OpenAlex)</t>
        </is>
      </c>
      <c r="AB2797" s="3" t="inlineStr">
        <is>
          <t>bronze</t>
        </is>
      </c>
      <c r="AC2797" s="3" t="inlineStr">
        <is>
          <t>School of Professional Studies</t>
        </is>
      </c>
      <c r="AD2797" s="3" t="n">
        <v>8</v>
      </c>
      <c r="AE2797" s="3" t="inlineStr">
        <is>
          <t>No</t>
        </is>
      </c>
      <c r="AF2797" s="3" t="inlineStr"/>
      <c r="AG2797" s="4" t="inlineStr"/>
      <c r="AH2797" s="4" t="inlineStr"/>
      <c r="AI2797" s="4" t="inlineStr"/>
    </row>
    <row r="2798">
      <c r="A2798" s="3" t="inlineStr">
        <is>
          <t>HSA-0054</t>
        </is>
      </c>
      <c r="B2798" s="3" t="inlineStr">
        <is>
          <t>Gurung</t>
        </is>
      </c>
      <c r="C2798" s="3" t="inlineStr">
        <is>
          <t>Sitaji</t>
        </is>
      </c>
      <c r="D2798" s="3" t="inlineStr">
        <is>
          <t>Sitaji Gurung</t>
        </is>
      </c>
      <c r="E2798" s="3" t="inlineStr">
        <is>
          <t>Assistant Professor</t>
        </is>
      </c>
      <c r="F2798" s="3" t="inlineStr">
        <is>
          <t>NYC College of Technology</t>
        </is>
      </c>
      <c r="G2798" s="3" t="inlineStr">
        <is>
          <t>Health Sciences</t>
        </is>
      </c>
      <c r="H2798" s="3" t="inlineStr">
        <is>
          <t>SGurung@citytech.cuny.edu</t>
        </is>
      </c>
      <c r="I2798" s="3" t="inlineStr">
        <is>
          <t>Journal article</t>
        </is>
      </c>
      <c r="J2798" s="3" t="inlineStr">
        <is>
          <t>Cardiovascular Risk Assessment Among Adolescents and Youths Living With HIV: Evaluation of Electronic Health Record Findings and Implications</t>
        </is>
      </c>
      <c r="K2798" s="3" t="n">
        <v>2023</v>
      </c>
      <c r="L2798" s="3" t="inlineStr">
        <is>
          <t>Interactive Journal of Medical Research</t>
        </is>
      </c>
      <c r="M2798" s="3" t="inlineStr">
        <is>
          <t>Sitaji Gurung; Kit N. Simpson; Christian Grov; H. Jonathon Rendina; Terry T.‐K. Huang; Henna Budhwani, PhD, MPH; Stephen Scott Jones; Tyra Dark; Sylvie Naar</t>
        </is>
      </c>
      <c r="N2798" s="3" t="inlineStr"/>
      <c r="O2798" s="3" t="n"/>
      <c r="P2798" s="3" t="inlineStr"/>
      <c r="Q2798" s="3" t="inlineStr">
        <is>
          <t>10.2196/41574</t>
        </is>
      </c>
      <c r="R2798" s="3" t="inlineStr">
        <is>
          <t>https://doi.org/10.2196/41574</t>
        </is>
      </c>
      <c r="S2798" s="3" t="inlineStr">
        <is>
          <t>OpenAlex; Dept bio</t>
        </is>
      </c>
      <c r="T2798" s="3" t="n">
        <v>2</v>
      </c>
      <c r="U2798" s="3" t="inlineStr">
        <is>
          <t>High (City Tech affiliation on paper); 2 sources</t>
        </is>
      </c>
      <c r="V2798" s="3" t="n"/>
      <c r="W2798" s="3" t="inlineStr">
        <is>
          <t>Gurung, S., Simpson, K. N., Grov, C., Rendina, H. J., Huang, T. T. K., Budhwani, H., Jones, S. S., Dark, T., &amp; Naar, S. (2023). Cardiovascular risk assessment among adolescents and youths living with HIV: Evaluation of electronic health record findings and implications. Interactive Journal of Medical Research. doi: 10.2196/41574.</t>
        </is>
      </c>
      <c r="X2798" s="3" t="inlineStr">
        <is>
          <t>BACKGROUND: The HIV epidemic remains a major public health concern, particularly among youths living with HIV. While the availability of antiretroviral therapy has significantly improved the health outcomes of people living with HIV, there is growing evidence that youths living with HIV may be at increased risk of cardiovascular disease. However, the underlying mechanisms linking HIV and cardiovascular disease among youths living with HIV remain poorly understood. One potential explanation is that HIV-related biomarkers, including detectable viral load (VL) and low cluster of differentiation 4 (CD4) lymphocyte counts, may contribute to increased cardiovascular risk. Despite the potential importance of these biomarkers, the relationship between HIV-related biomarkers and cardiovascular risk among youths living with HIV has been understudied. OBJECTIVE: To address this gap, we examined whether detectable VL and low CD4 lymphocyte counts, both of which are indications of unsuppressed HIV, were associated with cardiovascular risk among youths living with HIV. METHODS: We analyzed electronic health record data from 7 adolescent HIV clinics in the United States (813 youths living with HIV). We used multivariable linear regression to examine the relationship between detectable VL and CD4 lymphocyte counts of ≤200 and cardiovascular risk scores, which were adapted from the gender-specific Framingham algorithm. RESULTS: In our study, nearly half of the participants (366/766, 47.8%) had detectable VL, indicating unsuppressed HIV, while 8.6% (51/593) of them had CD4 lymphocyte counts of ≤200, suggesting weakened immune function. We found that those with CD4 lymphocyte counts of ≤200 had significantly higher cardiovascular risk, as assessed by Cardiac Risk Score2, than those with CD4 lymphocyte counts of &gt;200 (P=.002). After adjusting for demographic and clinical factors, we found that for every 1000-point increase in VL copies/mL, the probability of having cardiovascular risk (Cardiac Risk Score2) increased by 38%. When measuring the strength of this connection, we observed a minor effect of VL on increased cardiovascular risk (β=.134, SE 0.014; P=.006). We obtained similar results with Cardiac Risk Score1, but the effect of CD4 lymphocyte counts of ≤200 was no longer significant. Overall, our findings suggest that detectable VL is associated with increased cardiovascular risk among youths living with HIV, and that CD4 lymphocyte counts may play a role in this relationship as well. CONCLUSIONS: Our study highlights a significant association between unsuppressed HIV, indicated by detectable VL, and increased cardiovascular risk in youths living with HIV. These findings emphasize the importance of implementing interventions that address both VL suppression and cardiovascular risk reduction in this population. By tailoring interventions to meet the unique needs of youths, we can promote overall well-being throughout the HIV care continuum and across the life span. Ultimately, these efforts have the potential to improve the health outcomes and quality of life of youths living with HIV. INTERNATIONAL REGISTERED REPORT IDENTIFIER (IRRID): RR2-10.2196/11185.</t>
        </is>
      </c>
      <c r="Y2798" s="3" t="inlineStr">
        <is>
          <t>OpenAlex</t>
        </is>
      </c>
      <c r="Z2798" s="3" t="inlineStr">
        <is>
          <t>https://www.i-jmr.org/2023/1/e41574/PDF</t>
        </is>
      </c>
      <c r="AA2798" s="3" t="inlineStr">
        <is>
          <t>Open-access PDF (via OpenAlex)</t>
        </is>
      </c>
      <c r="AB2798" s="3" t="inlineStr">
        <is>
          <t>gold</t>
        </is>
      </c>
      <c r="AC2798" s="3" t="inlineStr">
        <is>
          <t>School of Professional Studies</t>
        </is>
      </c>
      <c r="AD2798" s="3" t="n">
        <v>5</v>
      </c>
      <c r="AE2798" s="3" t="inlineStr">
        <is>
          <t>No</t>
        </is>
      </c>
      <c r="AF2798" s="3" t="inlineStr"/>
      <c r="AG2798" s="4" t="inlineStr"/>
      <c r="AH2798" s="4" t="inlineStr"/>
      <c r="AI2798" s="4" t="inlineStr"/>
    </row>
    <row r="2799">
      <c r="A2799" s="3" t="inlineStr">
        <is>
          <t>HSA-0055</t>
        </is>
      </c>
      <c r="B2799" s="3" t="inlineStr">
        <is>
          <t>Gurung</t>
        </is>
      </c>
      <c r="C2799" s="3" t="inlineStr">
        <is>
          <t>Sitaji</t>
        </is>
      </c>
      <c r="D2799" s="3" t="inlineStr">
        <is>
          <t>Sitaji Gurung</t>
        </is>
      </c>
      <c r="E2799" s="3" t="inlineStr">
        <is>
          <t>Assistant Professor</t>
        </is>
      </c>
      <c r="F2799" s="3" t="inlineStr">
        <is>
          <t>NYC College of Technology</t>
        </is>
      </c>
      <c r="G2799" s="3" t="inlineStr">
        <is>
          <t>Health Sciences</t>
        </is>
      </c>
      <c r="H2799" s="3" t="inlineStr">
        <is>
          <t>SGurung@citytech.cuny.edu</t>
        </is>
      </c>
      <c r="I2799" s="3" t="inlineStr">
        <is>
          <t>Journal article</t>
        </is>
      </c>
      <c r="J2799" s="3" t="inlineStr">
        <is>
          <t>Examining Recruitment Strategies in the Enrollment Cascade of Youth Living With HIV: Descriptive Findings From a Nationwide Web-Based Adherence Protocol</t>
        </is>
      </c>
      <c r="K2799" s="3" t="n">
        <v>2023</v>
      </c>
      <c r="L2799" s="3" t="inlineStr">
        <is>
          <t>JMIR Formative Research</t>
        </is>
      </c>
      <c r="M2799" s="3" t="inlineStr">
        <is>
          <t>Sitaji Gurung; Stephen Scott Jones; Kripa Mehta; Henna Budhwani, PhD, MPH; Karen Kolmodin MacDonell; Marvin E. Belzer; Sylvie Naar</t>
        </is>
      </c>
      <c r="N2799" s="3" t="inlineStr"/>
      <c r="O2799" s="3" t="n"/>
      <c r="P2799" s="3" t="inlineStr"/>
      <c r="Q2799" s="3" t="inlineStr">
        <is>
          <t>10.2196/40077</t>
        </is>
      </c>
      <c r="R2799" s="3" t="inlineStr">
        <is>
          <t>https://doi.org/10.2196/40077</t>
        </is>
      </c>
      <c r="S2799" s="3" t="inlineStr">
        <is>
          <t>OpenAlex; Dept bio</t>
        </is>
      </c>
      <c r="T2799" s="3" t="n">
        <v>2</v>
      </c>
      <c r="U2799" s="3" t="inlineStr">
        <is>
          <t>High (City Tech affiliation on paper); 2 sources</t>
        </is>
      </c>
      <c r="V2799" s="3" t="n"/>
      <c r="W2799" s="3" t="inlineStr">
        <is>
          <t>Gurung, S., Jones, S. S., Mehta, K., Budhwani, H., MacDonell, K., Belzer, M. E., &amp; Naar, S. (2023). Examining recruitment strategies in the enrolment cascade of youth living with HIV: Descriptive findings from a nationwide web-based adherence protocol. JMIR Formative Research. doi: 10.2196/40077.</t>
        </is>
      </c>
      <c r="X2799" s="3" t="inlineStr">
        <is>
          <t>BACKGROUND: Digital strategies and broadened eligibility criteria may optimize the enrollment of youth living with HIV in mobile health adaptive interventions. Prior research suggests that digital recruitment strategies are more efficient than traditional methods for overcoming enrollment challenges of youth living with HIV in the United States. OBJECTIVE: This study highlights the challenges and strategies that explain screening and enrollment milestones in a national web-based adherence protocol for youth living with HIV. METHODS: Baseline data from a national web-based HIV adherence protocol for youth living with HIV, collected from July 2018 to February 2021, were analyzed. A centralized recruitment procedure was developed, which used web-based recruitment via Online Master Screener; paid targeted advertisements on social media platforms (eg, Facebook and Reddit) and geosocial networking dating apps (eg, Grindr and Jack'd); and site and provider referrals from Subject Recruitment Venues and other AIDS service organizations, website referrals, and text-in recruitment. RESULTS: A total of 3 distinct cohorts of youth living with HIV were identified, marked by changes in recruitment strategies. Overall, 3270 individuals consented to screening, 2721 completed screening, 581 were eligible, and 83 completed enrollment. We examined sociodemographic and behavioral differences in completing milestones from eligibility to full enrollment (ie, submitting antiretroviral therapy and viral load data and completing the baseline web-based survey). Those with the most recent viral load tests &gt;6 months ago were half as likely to enroll (odds ratio 0.45, 95% CI 0.21-0.94). Moreover, eligible participants with self-reported antiretroviral therapy adherence (SRA) between 50% and 80% were statistically significant (P&lt;.001 to P=.03) and more likely to enroll than those with SRA &gt;80%. CONCLUSIONS: The findings add to our knowledge on the use of digital technologies for youth living with HIV before and during the COVID-19 pandemic and provide insight into the impact of expanding eligibility criteria on enrollment. As the COVID-19 pandemic continues and the use of and engagement with social media and dating apps among youth living with HIV changes, these platforms should continue to be investigated as potential recruitment tools. Using a wide variety of recruitment strategies such as using social media and dating apps as well as provider referral mechanisms, increasing compensation amounts, and including SRA in enrollment criteria should continue to be studied with respect to their ability to successfully recruit and enroll eligible participants. INTERNATIONAL REGISTERED REPORT IDENTIFIER (IRRID): RR2-10.2196/11183.</t>
        </is>
      </c>
      <c r="Y2799" s="3" t="inlineStr">
        <is>
          <t>OpenAlex</t>
        </is>
      </c>
      <c r="Z2799" s="3" t="inlineStr">
        <is>
          <t>https://formative.jmir.org/2023/1/e40077/PDF</t>
        </is>
      </c>
      <c r="AA2799" s="3" t="inlineStr">
        <is>
          <t>Open-access PDF (via OpenAlex)</t>
        </is>
      </c>
      <c r="AB2799" s="3" t="inlineStr">
        <is>
          <t>gold</t>
        </is>
      </c>
      <c r="AC2799" s="3" t="inlineStr">
        <is>
          <t>School of Professional Studies</t>
        </is>
      </c>
      <c r="AD2799" s="3" t="n">
        <v>5</v>
      </c>
      <c r="AE2799" s="3" t="inlineStr">
        <is>
          <t>No</t>
        </is>
      </c>
      <c r="AF2799" s="3" t="inlineStr"/>
      <c r="AG2799" s="4" t="inlineStr"/>
      <c r="AH2799" s="4" t="inlineStr"/>
      <c r="AI2799" s="4" t="inlineStr"/>
    </row>
    <row r="2800">
      <c r="A2800" s="3" t="inlineStr">
        <is>
          <t>HSA-0056</t>
        </is>
      </c>
      <c r="B2800" s="3" t="inlineStr">
        <is>
          <t>Gurung</t>
        </is>
      </c>
      <c r="C2800" s="3" t="inlineStr">
        <is>
          <t>Sitaji</t>
        </is>
      </c>
      <c r="D2800" s="3" t="inlineStr">
        <is>
          <t>Sitaji Gurung</t>
        </is>
      </c>
      <c r="E2800" s="3" t="inlineStr">
        <is>
          <t>Assistant Professor</t>
        </is>
      </c>
      <c r="F2800" s="3" t="inlineStr">
        <is>
          <t>NYC College of Technology</t>
        </is>
      </c>
      <c r="G2800" s="3" t="inlineStr">
        <is>
          <t>Health Sciences</t>
        </is>
      </c>
      <c r="H2800" s="3" t="inlineStr">
        <is>
          <t>SGurung@citytech.cuny.edu</t>
        </is>
      </c>
      <c r="I2800" s="3" t="inlineStr">
        <is>
          <t>Journal article</t>
        </is>
      </c>
      <c r="J2800" s="3" t="inlineStr">
        <is>
          <t>An Adaptive Antiretroviral Therapy Adherence Intervention for Youth with HIV Through Text Message and Cell Phone Support with and without Incentives: A Sequential Multiple Assignment Randomized Trial (SMART)</t>
        </is>
      </c>
      <c r="K2800" s="3" t="n">
        <v>2024</v>
      </c>
      <c r="L2800" s="3" t="inlineStr">
        <is>
          <t>AIDS and Behavior</t>
        </is>
      </c>
      <c r="M2800" s="3" t="inlineStr">
        <is>
          <t>Marvin E. Belzer; Karen Kolmodin MacDonell; Demetria N. Cain; Samiran Ghosh; Yuqi Zhao; Julie McAvoy-Banerjea; Sitaji Gurung; Sylvie Naar</t>
        </is>
      </c>
      <c r="N2800" s="3" t="inlineStr"/>
      <c r="O2800" s="3" t="n"/>
      <c r="P2800" s="3" t="inlineStr"/>
      <c r="Q2800" s="3" t="inlineStr">
        <is>
          <t>10.1007/s10461-024-04558-x</t>
        </is>
      </c>
      <c r="R2800" s="3" t="inlineStr">
        <is>
          <t>https://doi.org/10.1007/s10461-024-04558-x</t>
        </is>
      </c>
      <c r="S2800" s="3" t="inlineStr">
        <is>
          <t>OpenAlex; Dept bio</t>
        </is>
      </c>
      <c r="T2800" s="3" t="n">
        <v>2</v>
      </c>
      <c r="U2800" s="3" t="inlineStr">
        <is>
          <t>High (City Tech affiliation on paper); 2 sources</t>
        </is>
      </c>
      <c r="V2800" s="3" t="n"/>
      <c r="W2800" s="3" t="inlineStr">
        <is>
          <t>Belzer, M. E., McDonell, K., Cain, D., Ghosh, S., Zhao, R., McAvoy-Banerjea, J., Gurung, S., &amp; Naar, S. (2024). An Adaptive Antiretroviral Therapy Adherence Intervention for Youth with HIV Through Text Message and Cell Phone Support With and Without Incentives: A Sequential Multiple Assignment Randomized Trial (SMART). AIDS and Behavior. doi: 10.1007/s10461-024-04558-x.</t>
        </is>
      </c>
      <c r="X2800" s="3" t="inlineStr">
        <is>
          <t>Youth living with HIV have low rates of medication adherence. Youth ages 15-24 years with adherence ≤ 80% or with HIV RNA PCRs (VL) ≥ 200 recruited through social media and clinical sites were randomized to brief weekday cell phone support (CPS) calls or daily, two-way, personalized text message (SMS) reminders for 3 months. Those with VL ≥ 200 or adherence ≤ 80% were rerandomized to receive SMS or CPS with monthly incentives for those utilizing the intervention at least 75% of days for 3 months. Those with VL &lt; 200 or adherence &gt; 80% after the initial 3 months were rerandomized to usual care or 3 months of tapered, 2x/week CPS or SMS. Self-reported adherence and VLs were collected every 3 months for one year. Eighty-three youth were recruited with 81% identifying as cisgender males, 55% Black, 22% Latine/x, and 76% gay, and 56% recruited from the Southern US. Both cohorts initially randomized to CPS and SMS demonstrated significant improvements in adherence over the 12-months (P &lt;.001). Participants randomized to CPS had significant improvements in 7-day self-reported adherence over 12 months compared to those on SMS (P &lt;.027). Those receiving a tapered intervention for an additional 3 months had improved self-reported adherence compared to those randomized to the standard of care arm (P &lt;.001). Both SMS and CPS appear to be effective interventions for youth with poor antiretroviral adherence. Tapering the intervention for an additional 3 months is useful in maintaining adherence after the initial intervention. Additional research is required to determine how to best sequence these interventions, including the use of incentives.</t>
        </is>
      </c>
      <c r="Y2800" s="3" t="inlineStr">
        <is>
          <t>OpenAlex</t>
        </is>
      </c>
      <c r="Z2800" s="3" t="inlineStr">
        <is>
          <t>https://link.springer.com/content/pdf/10.1007/s10461-024-04558-x.pdf</t>
        </is>
      </c>
      <c r="AA2800" s="3" t="inlineStr">
        <is>
          <t>Open-access PDF (via OpenAlex)</t>
        </is>
      </c>
      <c r="AB2800" s="3" t="inlineStr">
        <is>
          <t>hybrid</t>
        </is>
      </c>
      <c r="AC2800" s="3" t="inlineStr">
        <is>
          <t>School of Professional Studies</t>
        </is>
      </c>
      <c r="AD2800" s="3" t="n">
        <v>5</v>
      </c>
      <c r="AE2800" s="3" t="inlineStr">
        <is>
          <t>No</t>
        </is>
      </c>
      <c r="AF2800" s="3" t="inlineStr"/>
      <c r="AG2800" s="4" t="inlineStr"/>
      <c r="AH2800" s="4" t="inlineStr"/>
      <c r="AI2800" s="4" t="inlineStr"/>
    </row>
    <row r="2801">
      <c r="A2801" s="3" t="inlineStr">
        <is>
          <t>HSA-0057</t>
        </is>
      </c>
      <c r="B2801" s="3" t="inlineStr">
        <is>
          <t>Gurung</t>
        </is>
      </c>
      <c r="C2801" s="3" t="inlineStr">
        <is>
          <t>Sitaji</t>
        </is>
      </c>
      <c r="D2801" s="3" t="inlineStr">
        <is>
          <t>Sitaji Gurung</t>
        </is>
      </c>
      <c r="E2801" s="3" t="inlineStr">
        <is>
          <t>Assistant Professor</t>
        </is>
      </c>
      <c r="F2801" s="3" t="inlineStr">
        <is>
          <t>NYC College of Technology</t>
        </is>
      </c>
      <c r="G2801" s="3" t="inlineStr">
        <is>
          <t>Health Sciences</t>
        </is>
      </c>
      <c r="H2801" s="3" t="inlineStr">
        <is>
          <t>SGurung@citytech.cuny.edu</t>
        </is>
      </c>
      <c r="I2801" s="3" t="inlineStr">
        <is>
          <t>Journal article</t>
        </is>
      </c>
      <c r="J2801" s="3" t="inlineStr">
        <is>
          <t>Regulatory Issues in Electronic Health Records for Adolescent HIV Research: Strategies and Lessons Learned</t>
        </is>
      </c>
      <c r="K2801" s="3" t="n">
        <v>2024</v>
      </c>
      <c r="L2801" s="3" t="inlineStr">
        <is>
          <t>JMIR Formative Research</t>
        </is>
      </c>
      <c r="M2801" s="3" t="inlineStr">
        <is>
          <t>Sara K. Shaw Green; Sung‐Jae Lee; Samantha Chahin; Meardith Pooler-Burgess; Monique Green-Jones; Sitaji Gurung; Angulique Y. Outlaw; Sylvie Naar</t>
        </is>
      </c>
      <c r="N2801" s="3" t="inlineStr"/>
      <c r="O2801" s="3" t="n"/>
      <c r="P2801" s="3" t="inlineStr"/>
      <c r="Q2801" s="3" t="inlineStr">
        <is>
          <t>10.2196/46420</t>
        </is>
      </c>
      <c r="R2801" s="3" t="inlineStr">
        <is>
          <t>https://doi.org/10.2196/46420</t>
        </is>
      </c>
      <c r="S2801" s="3" t="inlineStr">
        <is>
          <t>OpenAlex; CUNY Academic Works; Dept bio</t>
        </is>
      </c>
      <c r="T2801" s="3" t="n">
        <v>3</v>
      </c>
      <c r="U2801" s="3" t="inlineStr">
        <is>
          <t>High (City Tech affiliation on paper); 3 sources</t>
        </is>
      </c>
      <c r="V2801" s="3" t="n"/>
      <c r="W2801" s="3" t="inlineStr">
        <is>
          <t>Green, S. S., Lee, S. J., Chahin, S., Pooler-Burgess, M., Green Jones M., Gurung, S., Outlaw, A., &amp; Naar, S. (2024). Regulatory issues in electronic health records for adolescent HIV research: Strategies and lessons learned. JMIR Formative Research. doi: 10.2196/46420.</t>
        </is>
      </c>
      <c r="X2801" s="3" t="inlineStr">
        <is>
          <t>BACKGROUND: Electronic health records (EHRs) are a cost-effective approach to provide the necessary foundations for clinical trial research. The ability to use EHRs in real-world clinical settings allows for pragmatic approaches to intervention studies with the emerging adult HIV population within these settings; however, the regulatory components related to the use of EHR data in multisite clinical trials poses unique challenges that researchers may find themselves unprepared to address, which may result in delays in study implementation and adversely impact study timelines, and risk noncompliance with established guidance. OBJECTIVE: As part of the larger Adolescent Trials Network (ATN) for HIV/AIDS Interventions Protocol 162b (ATN 162b) study that evaluated clinical-level outcomes of an intervention including HIV treatment and pre-exposure prophylaxis services to improve retention within the emerging adult HIV population, the objective of this study is to highlight the regulatory process and challenges in the implementation of a multisite pragmatic trial using EHRs to assist future researchers conducting similar studies in navigating the often time-consuming regulatory process and ensure compliance with adherence to study timelines and compliance with institutional and sponsor guidelines. METHODS: Eight sites were engaged in research activities, with 4 sites selected from participant recruitment venues as part of the ATN, who participated in the intervention and data extraction activities, and an additional 4 sites were engaged in data management and analysis. The ATN 162b protocol team worked with site personnel to establish the necessary regulatory infrastructure to collect EHR data to evaluate retention in care and viral suppression, as well as para-data on the intervention component to assess the feasibility and acceptability of the mobile health intervention. Methods to develop this infrastructure included site-specific training activities and the development of both institutional reliance and data use agreements. RESULTS: Due to variations in site-specific activities, and the associated regulatory implications, the study team used a phased approach with the data extraction sites as phase 1 and intervention sites as phase 2. This phased approach was intended to address the unique regulatory needs of all participating sites to ensure that all sites were properly onboarded and all regulatory components were in place. Across all sites, the regulatory process spanned 6 months for the 4 data extraction and intervention sites, and up to 10 months for the data management and analysis sites. CONCLUSIONS: The process for engaging in multisite clinical trial studies using EHR data is a multistep, collaborative effort that requires proper advanced planning from the proposal stage to adequately implement the necessary training and infrastructure. Planning, training, and understanding the various regulatory aspects, including the necessity of data use agreements, reliance agreements, external institutional review board review, and engagement with clinical sites, are foremost considerations to ensure successful implementation and adherence to pragmatic trial timelines and outcomes.</t>
        </is>
      </c>
      <c r="Y2801" s="3" t="inlineStr">
        <is>
          <t>OpenAlex</t>
        </is>
      </c>
      <c r="Z2801" s="3" t="inlineStr">
        <is>
          <t>https://doi.org/10.2196/46420</t>
        </is>
      </c>
      <c r="AA2801" s="3" t="inlineStr">
        <is>
          <t>Open-access page (via OpenAlex)</t>
        </is>
      </c>
      <c r="AB2801" s="3" t="inlineStr">
        <is>
          <t>gold</t>
        </is>
      </c>
      <c r="AC2801" s="3" t="inlineStr">
        <is>
          <t>School of Professional Studies</t>
        </is>
      </c>
      <c r="AD2801" s="3" t="n">
        <v>0</v>
      </c>
      <c r="AE2801" s="3" t="inlineStr">
        <is>
          <t>No</t>
        </is>
      </c>
      <c r="AF2801" s="3" t="inlineStr"/>
      <c r="AG2801" s="4" t="inlineStr"/>
      <c r="AH2801" s="4" t="inlineStr"/>
      <c r="AI2801" s="4" t="inlineStr"/>
    </row>
    <row r="2802">
      <c r="A2802" s="3" t="inlineStr">
        <is>
          <t>HSA-0059</t>
        </is>
      </c>
      <c r="B2802" s="3" t="inlineStr">
        <is>
          <t>Rodriguez</t>
        </is>
      </c>
      <c r="C2802" s="3" t="inlineStr">
        <is>
          <t>Noemi</t>
        </is>
      </c>
      <c r="D2802" s="3" t="inlineStr">
        <is>
          <t>Noemi Rodriguez</t>
        </is>
      </c>
      <c r="E2802" s="3" t="inlineStr">
        <is>
          <t>Assistant Professor</t>
        </is>
      </c>
      <c r="F2802" s="3" t="inlineStr">
        <is>
          <t>NYC College of Technology</t>
        </is>
      </c>
      <c r="G2802" s="3" t="inlineStr">
        <is>
          <t>Health Sciences</t>
        </is>
      </c>
      <c r="H2802" s="3" t="inlineStr">
        <is>
          <t>nrodriguez@citytech.cuny.edu</t>
        </is>
      </c>
      <c r="I2802" s="3" t="inlineStr">
        <is>
          <t>Other</t>
        </is>
      </c>
      <c r="J2802" s="3" t="inlineStr">
        <is>
          <t>Editorial: Migration and health: a human rights perspective - conference insights and beyond</t>
        </is>
      </c>
      <c r="K2802" s="3" t="n">
        <v>2025</v>
      </c>
      <c r="L2802" s="3" t="inlineStr">
        <is>
          <t>Frontiers in Public Health</t>
        </is>
      </c>
      <c r="M2802" s="3" t="inlineStr">
        <is>
          <t>Noemí Rodríguez; Mira Goral; Justine McGovern; Allison Patricia Squires; María Isabel Roldós</t>
        </is>
      </c>
      <c r="N2802" s="3" t="inlineStr"/>
      <c r="O2802" s="3" t="n"/>
      <c r="P2802" s="3" t="inlineStr"/>
      <c r="Q2802" s="3" t="inlineStr">
        <is>
          <t>10.3389/fpubh.2025.1733468</t>
        </is>
      </c>
      <c r="R2802" s="3" t="inlineStr">
        <is>
          <t>https://doi.org/10.3389/fpubh.2025.1733468</t>
        </is>
      </c>
      <c r="S2802" s="3" t="inlineStr">
        <is>
          <t>OpenAlex; CUNY Academic Works</t>
        </is>
      </c>
      <c r="T2802" s="3" t="n">
        <v>2</v>
      </c>
      <c r="U2802" s="3" t="inlineStr">
        <is>
          <t>High (City Tech affiliation on paper); 2 sources</t>
        </is>
      </c>
      <c r="V2802" s="3" t="n"/>
      <c r="W2802" s="3" t="inlineStr"/>
      <c r="X2802" s="3" t="inlineStr">
        <is>
          <t>Human mobility is a world-wide phenomenon among global majority and global minority countries (World Migration Report, 2024). The number of international migrants has been growing; it was about 300 million in 2024 (Paez-Deggeller, 2025). People move for a variety of reasons, such as seeking better jobs and access to better health care; running from famine, war, or natural disasters; and fleeing persecution (Recchi, 2015). Regardless of the rationale, people who move are likely to experience health disparities-characterized by limited access to care; cultural, language, and social barriers; and adverse physical and mental health outcomes (Ekezie et al., 2025).To raise awareness and ignite collaborations to strategically mitigate health disparities prompted by transitions from home countries to new environments, the City University of New York Institute for Health Equity (CIHE) led a 2023 Academic Summit on "Migration and Health: A Human Rights Perspective." Invigorated by the summit's timely and important dialogues, we sought to widen the discussion and scholarly contributions-ensuing this special issue.With a stimulating compilation of 11 articles, the issue includes quantitative and qualitative studies, reviews of current knowledge with future outlooks, and commentaries embedded in existential research to challenge the status quo and act towards health equity among populations experiencing mobility. Combined, the scholarship conveys the cycle of migration through the lifespan (from maternal and infant care to elder care) and addresses a variety of morbidities (physical and mental) as well as potential actions and solutions (patient-centered approaches to care, robust education and social support programs).Examining health disparity across the lifespan, six articles provide insight from maternal care (impacting fetal care) to elder care. Focused on maternal care, Smith et al.'s interviews with South Asian refugees living in the US highlight the flaws of the US healthcare system as they are amplified for refugees, whose unfamiliarity with the health system of the new country limits care. Recommendations include investments in nursing care, multilingual doula care, language services, and robust childbirth education. This is most relevant given high maternal and mortality rates 38 in the (The Century 2025</t>
        </is>
      </c>
      <c r="Y2802" s="3" t="inlineStr">
        <is>
          <t>OpenAlex</t>
        </is>
      </c>
      <c r="Z2802" s="3" t="inlineStr">
        <is>
          <t>https://public-pages-files-2025.frontiersin.org/journals/public-health/articles/10.3389/fpubh.2025.1733468/pdf</t>
        </is>
      </c>
      <c r="AA2802" s="3" t="inlineStr">
        <is>
          <t>Open-access PDF (via OpenAlex)</t>
        </is>
      </c>
      <c r="AB2802" s="3" t="inlineStr">
        <is>
          <t>gold</t>
        </is>
      </c>
      <c r="AC2802" s="3" t="inlineStr">
        <is>
          <t>School of Professional Studies</t>
        </is>
      </c>
      <c r="AD2802" s="3" t="n">
        <v>0</v>
      </c>
      <c r="AE2802" s="3" t="inlineStr">
        <is>
          <t>No</t>
        </is>
      </c>
      <c r="AF2802" s="3" t="inlineStr"/>
      <c r="AG2802" s="4" t="inlineStr"/>
      <c r="AH2802" s="4" t="inlineStr"/>
      <c r="AI2802" s="4" t="inlineStr"/>
    </row>
    <row r="2803">
      <c r="A2803" s="3" t="inlineStr">
        <is>
          <t>HSA-0061</t>
        </is>
      </c>
      <c r="B2803" s="3" t="inlineStr">
        <is>
          <t>Rodriguez</t>
        </is>
      </c>
      <c r="C2803" s="3" t="inlineStr">
        <is>
          <t>Noemi</t>
        </is>
      </c>
      <c r="D2803" s="3" t="inlineStr">
        <is>
          <t>Noemi Rodriguez</t>
        </is>
      </c>
      <c r="E2803" s="3" t="inlineStr">
        <is>
          <t>Assistant Professor</t>
        </is>
      </c>
      <c r="F2803" s="3" t="inlineStr">
        <is>
          <t>NYC College of Technology</t>
        </is>
      </c>
      <c r="G2803" s="3" t="inlineStr">
        <is>
          <t>Health Sciences</t>
        </is>
      </c>
      <c r="H2803" s="3" t="inlineStr">
        <is>
          <t>nrodriguez@citytech.cuny.edu</t>
        </is>
      </c>
      <c r="I2803" s="3" t="inlineStr">
        <is>
          <t>Journal article</t>
        </is>
      </c>
      <c r="J2803" s="3" t="inlineStr">
        <is>
          <t>Propuesta curricular para la asistencia mÃ©dica bilingÃ¼e orientada a la concordancia de lenguas y la interpretaciÃ³n mÃ©dica en espaÃ±ol</t>
        </is>
      </c>
      <c r="K2803" s="3" t="n">
        <v>2025</v>
      </c>
      <c r="L2803" s="3" t="inlineStr">
        <is>
          <t>Publications and Research</t>
        </is>
      </c>
      <c r="M2803" s="3" t="inlineStr">
        <is>
          <t>Sanchez-Jimenez, David; Rodriguez, Noemi; Harnandan, Justin; Perez, Margarita; Garcia, Melissa</t>
        </is>
      </c>
      <c r="N2803" s="3" t="inlineStr"/>
      <c r="O2803" s="3" t="n"/>
      <c r="P2803" s="3" t="inlineStr"/>
      <c r="Q2803" s="3" t="inlineStr"/>
      <c r="R2803" s="3" t="inlineStr">
        <is>
          <t>https://academicworks.cuny.edu/ny_pubs/1320</t>
        </is>
      </c>
      <c r="S2803" s="3" t="inlineStr">
        <is>
          <t>CUNY Academic Works</t>
        </is>
      </c>
      <c r="T2803" s="3" t="n">
        <v>1</v>
      </c>
      <c r="U2803" s="3" t="inlineStr">
        <is>
          <t>High (in CUNY Academic Works)</t>
        </is>
      </c>
      <c r="V2803" s="3" t="n"/>
      <c r="W2803" s="3" t="inlineStr"/>
      <c r="X2803" s="3" t="inlineStr">
        <is>
          <t>Resumen: El presente trabajo describe el proceso para establecer una especializaciÃ³n secundaria bilingÃ¼e centrada en la comunicaciÃ³n y la interpretaciÃ³n mÃ©dica en una universidad de Estados Unidos designada como InstituciÃ³n al Servicio de los Hispanos. Este nuevo tÃ­tulo universitario brindarÃ¡ a los estudiantes bilingÃ¼es de espaÃ±ol e inglÃ©s especializados en el Ã¡rea de la salud la oportunidad de mejorar sus destrezas comunicativas para convertirse en competentes profesionales de la salud concordantes de lengua.
Abstract:This paper details the process to establish a new bilingual academic minor in health communication and medical interpretation at a United States university designated as a Hispanic-Serving Institution. The degree offers bilingual Spanish and English students specializing in health careers with the opportunity to enhance their communication skills to become competent language-concordanthealth professionals.</t>
        </is>
      </c>
      <c r="Y2803" s="3" t="inlineStr">
        <is>
          <t>CUNY Academic Works</t>
        </is>
      </c>
      <c r="Z2803" s="3" t="inlineStr">
        <is>
          <t>https://academicworks.cuny.edu/context/ny_pubs/article/2352/viewcontent/_PROPUESTA_CURRICULAR_PARA_LA_ASISTENCIA_MEÌDICA_BILINGUÌE.pdf</t>
        </is>
      </c>
      <c r="AA2803" s="3" t="inlineStr">
        <is>
          <t>PDF in CUNY Academic Works</t>
        </is>
      </c>
      <c r="AB2803" s="3" t="inlineStr"/>
      <c r="AC2803" s="3" t="inlineStr">
        <is>
          <t>School of Professional Studies</t>
        </is>
      </c>
      <c r="AD2803" s="3" t="n"/>
      <c r="AE2803" s="3" t="inlineStr">
        <is>
          <t>No</t>
        </is>
      </c>
      <c r="AF2803" s="3" t="inlineStr"/>
      <c r="AG2803" s="4" t="inlineStr"/>
      <c r="AH2803" s="4" t="inlineStr"/>
      <c r="AI2803" s="4" t="inlineStr"/>
    </row>
    <row r="2804">
      <c r="A2804" s="3" t="inlineStr">
        <is>
          <t>HSA-0062</t>
        </is>
      </c>
      <c r="B2804" s="3" t="inlineStr">
        <is>
          <t>Rodriguez</t>
        </is>
      </c>
      <c r="C2804" s="3" t="inlineStr">
        <is>
          <t>Noemi</t>
        </is>
      </c>
      <c r="D2804" s="3" t="inlineStr">
        <is>
          <t>Noemi Rodriguez</t>
        </is>
      </c>
      <c r="E2804" s="3" t="inlineStr">
        <is>
          <t>Assistant Professor</t>
        </is>
      </c>
      <c r="F2804" s="3" t="inlineStr">
        <is>
          <t>NYC College of Technology</t>
        </is>
      </c>
      <c r="G2804" s="3" t="inlineStr">
        <is>
          <t>Health Sciences</t>
        </is>
      </c>
      <c r="H2804" s="3" t="inlineStr">
        <is>
          <t>nrodriguez@citytech.cuny.edu</t>
        </is>
      </c>
      <c r="I2804" s="3" t="inlineStr">
        <is>
          <t>Journal article</t>
        </is>
      </c>
      <c r="J2804" s="3" t="inlineStr">
        <is>
          <t>Propuesta de desarrollo curricular en español con fines médicos: asistencia médica bilingüe orientada a la concordancia de lenguas y la interpretación médica</t>
        </is>
      </c>
      <c r="K2804" s="3" t="n">
        <v>2025</v>
      </c>
      <c r="L2804" s="3" t="inlineStr">
        <is>
          <t>El Español por el Mundo</t>
        </is>
      </c>
      <c r="M2804" s="3" t="inlineStr">
        <is>
          <t>David Sánchez‐Jiménez; Noemí Rodríguez; Justin Harnandan; Margarita Pérez; Melissa García</t>
        </is>
      </c>
      <c r="N2804" s="3" t="inlineStr"/>
      <c r="O2804" s="3" t="n"/>
      <c r="P2804" s="3" t="inlineStr"/>
      <c r="Q2804" s="3" t="inlineStr">
        <is>
          <t>10.59612/epm.i1.184</t>
        </is>
      </c>
      <c r="R2804" s="3" t="inlineStr">
        <is>
          <t>https://doi.org/10.59612/epm.i1.184</t>
        </is>
      </c>
      <c r="S2804" s="3" t="inlineStr">
        <is>
          <t>OpenAlex</t>
        </is>
      </c>
      <c r="T2804" s="3" t="n">
        <v>1</v>
      </c>
      <c r="U2804" s="3" t="inlineStr">
        <is>
          <t>High (City Tech affiliation on paper)</t>
        </is>
      </c>
      <c r="V2804" s="3" t="n"/>
      <c r="W2804" s="3" t="inlineStr"/>
      <c r="X2804" s="3" t="inlineStr">
        <is>
          <t>El presente trabajo describe el proceso para establecer una especialización secundaria bilingüe centrada en la comunicación y la interpretación médica en una universidad de Estados Unidos designada como Institución al Servicio de los Hispanos. Este nuevo título universitario brindará a los estudiantes bilingües de español e inglés especializados en el área de la salud la oportunidad de mejorar sus destrezas comunicativas para convertirse en competentes profesionales de la salud concordantes de lengua.</t>
        </is>
      </c>
      <c r="Y2804" s="3" t="inlineStr">
        <is>
          <t>OpenAlex</t>
        </is>
      </c>
      <c r="Z2804" s="3" t="inlineStr">
        <is>
          <t>https://elespanolporelmundo.eu/index.php/epm/article/download/184/183</t>
        </is>
      </c>
      <c r="AA2804" s="3" t="inlineStr">
        <is>
          <t>Open-access PDF (via OpenAlex)</t>
        </is>
      </c>
      <c r="AB2804" s="3" t="inlineStr">
        <is>
          <t>diamond</t>
        </is>
      </c>
      <c r="AC2804" s="3" t="inlineStr">
        <is>
          <t>School of Professional Studies</t>
        </is>
      </c>
      <c r="AD2804" s="3" t="n">
        <v>0</v>
      </c>
      <c r="AE2804" s="3" t="inlineStr">
        <is>
          <t>No</t>
        </is>
      </c>
      <c r="AF2804" s="3" t="inlineStr"/>
      <c r="AG2804" s="4" t="inlineStr"/>
      <c r="AH2804" s="4" t="inlineStr"/>
      <c r="AI2804" s="4" t="inlineStr"/>
    </row>
    <row r="2805">
      <c r="A2805" s="3" t="inlineStr">
        <is>
          <t>HSA-0063</t>
        </is>
      </c>
      <c r="B2805" s="3" t="inlineStr">
        <is>
          <t>Gurung</t>
        </is>
      </c>
      <c r="C2805" s="3" t="inlineStr">
        <is>
          <t>Sitaji</t>
        </is>
      </c>
      <c r="D2805" s="3" t="inlineStr">
        <is>
          <t>Sitaji Gurung</t>
        </is>
      </c>
      <c r="E2805" s="3" t="inlineStr">
        <is>
          <t>Assistant Professor</t>
        </is>
      </c>
      <c r="F2805" s="3" t="inlineStr">
        <is>
          <t>NYC College of Technology</t>
        </is>
      </c>
      <c r="G2805" s="3" t="inlineStr">
        <is>
          <t>Health Sciences</t>
        </is>
      </c>
      <c r="H2805" s="3" t="inlineStr">
        <is>
          <t>SGurung@citytech.cuny.edu</t>
        </is>
      </c>
      <c r="I2805" s="3" t="inlineStr">
        <is>
          <t>Conference presentation</t>
        </is>
      </c>
      <c r="J2805" s="3" t="inlineStr">
        <is>
          <t>Youth-Driven Approaches to At-Home DBS HIV Monitoring: The Role of Privacy, Clinical Trust, and Digital Tools</t>
        </is>
      </c>
      <c r="K2805" s="3" t="n">
        <v>2025</v>
      </c>
      <c r="L2805" s="3" t="inlineStr">
        <is>
          <t>Publications and Research</t>
        </is>
      </c>
      <c r="M2805" s="3" t="inlineStr">
        <is>
          <t>Wen, Cynthia; Gurung, Sitaji</t>
        </is>
      </c>
      <c r="N2805" s="3" t="inlineStr"/>
      <c r="O2805" s="3" t="n"/>
      <c r="P2805" s="3" t="inlineStr"/>
      <c r="Q2805" s="3" t="inlineStr"/>
      <c r="R2805" s="3" t="inlineStr">
        <is>
          <t>https://academicworks.cuny.edu/ny_pubs/1253</t>
        </is>
      </c>
      <c r="S2805" s="3" t="inlineStr">
        <is>
          <t>CUNY Academic Works</t>
        </is>
      </c>
      <c r="T2805" s="3" t="n">
        <v>1</v>
      </c>
      <c r="U2805" s="3" t="inlineStr">
        <is>
          <t>High (in CUNY Academic Works)</t>
        </is>
      </c>
      <c r="V2805" s="3" t="n"/>
      <c r="W2805" s="3" t="inlineStr"/>
      <c r="X2805" s="3" t="inlineStr">
        <is>
          <t>Dried blood spot (DBS) biosampling offers a convenient at-home option for HIV viral load monitoring, especially for youth facing clinic access barriers. This study explored youth perspectives on DBS through semi-structured interviews (n=6) from an NIH-funded project. Key themes emerged. Youth expressed a preference for discreet access and privacy was critical. They preferred clinic-based kit pickup and return to avoid stigma. Trust in clinic-promoted kits was important, as healthcare provider endorsement increased the credibility of the kits. Digital tools supported usability and awareness, with QR codes, video tutorials, and social media playing a significant role. Additional insights included the need for compensation, youth-driven engagement platforms, forgetfulness as a barrier, and confidentiality concerns. Successful DBS implementation should prioritize privacy, clinical partnerships, and digital tools while addressing structural and behavioral challenges to improve HIV care adherence.</t>
        </is>
      </c>
      <c r="Y2805" s="3" t="inlineStr">
        <is>
          <t>CUNY Academic Works</t>
        </is>
      </c>
      <c r="Z2805" s="3" t="inlineStr">
        <is>
          <t>https://academicworks.cuny.edu/context/ny_pubs/article/2283/viewcontent/Wen___Gurung_ESP_Spring_2025.pdf</t>
        </is>
      </c>
      <c r="AA2805" s="3" t="inlineStr">
        <is>
          <t>PDF in CUNY Academic Works</t>
        </is>
      </c>
      <c r="AB2805" s="3" t="inlineStr"/>
      <c r="AC2805" s="3" t="inlineStr">
        <is>
          <t>School of Professional Studies</t>
        </is>
      </c>
      <c r="AD2805" s="3" t="n"/>
      <c r="AE2805" s="3" t="inlineStr">
        <is>
          <t>No</t>
        </is>
      </c>
      <c r="AF2805" s="3" t="inlineStr"/>
      <c r="AG2805" s="4" t="inlineStr"/>
      <c r="AH2805" s="4" t="inlineStr"/>
      <c r="AI2805" s="4" t="inlineStr"/>
    </row>
    <row r="2806">
      <c r="A2806" s="3" t="inlineStr">
        <is>
          <t>HSA-0064</t>
        </is>
      </c>
      <c r="B2806" s="3" t="inlineStr">
        <is>
          <t>Gurung</t>
        </is>
      </c>
      <c r="C2806" s="3" t="inlineStr">
        <is>
          <t>Sitaji</t>
        </is>
      </c>
      <c r="D2806" s="3" t="inlineStr">
        <is>
          <t>Sitaji Gurung</t>
        </is>
      </c>
      <c r="E2806" s="3" t="inlineStr">
        <is>
          <t>Assistant Professor</t>
        </is>
      </c>
      <c r="F2806" s="3" t="inlineStr">
        <is>
          <t>NYC College of Technology</t>
        </is>
      </c>
      <c r="G2806" s="3" t="inlineStr">
        <is>
          <t>Health Sciences</t>
        </is>
      </c>
      <c r="H2806" s="3" t="inlineStr">
        <is>
          <t>SGurung@citytech.cuny.edu</t>
        </is>
      </c>
      <c r="I2806" s="3" t="inlineStr">
        <is>
          <t>Journal article</t>
        </is>
      </c>
      <c r="J2806" s="3" t="inlineStr">
        <is>
          <t>An Examination of Perceptions and Usage of Dried Blood Spot Biosampling Technology for HIV Viral Load Collection Among Youth with HIV</t>
        </is>
      </c>
      <c r="K2806" s="3" t="n">
        <v>2026</v>
      </c>
      <c r="L2806" s="3" t="inlineStr">
        <is>
          <t>AIDS and Behavior</t>
        </is>
      </c>
      <c r="M2806" s="3" t="inlineStr">
        <is>
          <t>Sitaji Gurung; Karen Kolmodin MacDonell; K. Marie Sizemore; Christopher M. Ferraris; Sylvie Naar</t>
        </is>
      </c>
      <c r="N2806" s="3" t="inlineStr"/>
      <c r="O2806" s="3" t="n"/>
      <c r="P2806" s="3" t="inlineStr"/>
      <c r="Q2806" s="3" t="inlineStr">
        <is>
          <t>10.1007/s10461-026-05154-x</t>
        </is>
      </c>
      <c r="R2806" s="3" t="inlineStr">
        <is>
          <t>https://doi.org/10.1007/s10461-026-05154-x</t>
        </is>
      </c>
      <c r="S2806" s="3" t="inlineStr">
        <is>
          <t>OpenAlex; CUNY Academic Works</t>
        </is>
      </c>
      <c r="T2806" s="3" t="n">
        <v>2</v>
      </c>
      <c r="U2806" s="3" t="inlineStr">
        <is>
          <t>High (City Tech affiliation on paper); 2 sources</t>
        </is>
      </c>
      <c r="V2806" s="3" t="n"/>
      <c r="W2806" s="3" t="inlineStr"/>
      <c r="X2806" s="3" t="inlineStr">
        <is>
          <t>Dried blood spot (DBS) biosampling holds promise for expanding routine viral load (VL) monitoring for youth with HIV (YWH), particularly those at highest risk for HIV medication non-adherence. This mixed methods study piloted home-based DBS collection with YWH, aged 15â24 years. We enrolled 34 YWH with suppressed VL from April 22, 2020, to December 15, 2021, a subset of a fully virtual, nationwide decentralized clinical trial (ATN 144 SMART). Participants were mailed a HemaSpotâ¢-HF kit and asked to complete a computer-assisted self-interview (CASI) with an instructional DBS video. Surveys and semi-structured interviews provided quantitative and qualitative data to assess feasibility, appropriateness, and acceptability of home-based DBS for VL monitoring. Of 239 total screener attempts, 134 individuals were eligible and 115 provided contact information/completed the screener; 34 enrolled and returned DBS kits. Descriptive analyses showed a positive relationship between perceived suitability, feasibility, and acceptability. Perceived suitability was negatively associated with age, and feasibility differed significantly by health insurance coverage. Qualitative findings identified facilitators such as clinic/provider support, awareness of DBS innovation, insurance coverage, and streamlined mailing processes. Barriers included living environment challenges, cost concerns, and mail delivery issues. This pilot supports a self-management model and provides preliminary evidence that home-based DBS collection is feasible and acceptable among YWH. Scaling up this method through clinic and provider promotion could transform YWH HIV care by enabling remote VL monitoring. Findings also underscore the value of DBS as a practical biospecimen collection strategy for decentralized research models.</t>
        </is>
      </c>
      <c r="Y2806" s="3" t="inlineStr">
        <is>
          <t>CUNY Academic Works</t>
        </is>
      </c>
      <c r="Z2806" s="3" t="inlineStr">
        <is>
          <t>https://academicworks.cuny.edu/context/ny_pubs/article/2407/viewcontent/auto_convert.pdf</t>
        </is>
      </c>
      <c r="AA2806" s="3" t="inlineStr">
        <is>
          <t>Not found</t>
        </is>
      </c>
      <c r="AB2806" s="3" t="inlineStr">
        <is>
          <t>closed</t>
        </is>
      </c>
      <c r="AC2806" s="3" t="inlineStr">
        <is>
          <t>School of Professional Studies</t>
        </is>
      </c>
      <c r="AD2806" s="3" t="n">
        <v>0</v>
      </c>
      <c r="AE2806" s="3" t="inlineStr">
        <is>
          <t>No</t>
        </is>
      </c>
      <c r="AF2806" s="3" t="inlineStr"/>
      <c r="AG2806" s="4" t="inlineStr"/>
      <c r="AH2806" s="4" t="inlineStr"/>
      <c r="AI2806" s="4" t="inlineStr"/>
    </row>
    <row r="2807">
      <c r="A2807" s="3" t="inlineStr">
        <is>
          <t>HSA-0065</t>
        </is>
      </c>
      <c r="B2807" s="3" t="inlineStr">
        <is>
          <t>Renne-Glover</t>
        </is>
      </c>
      <c r="C2807" s="3" t="inlineStr">
        <is>
          <t>Keanu</t>
        </is>
      </c>
      <c r="D2807" s="3" t="inlineStr">
        <is>
          <t>Keanu Renne-Glover</t>
        </is>
      </c>
      <c r="E2807" s="3" t="inlineStr">
        <is>
          <t>Lecturer</t>
        </is>
      </c>
      <c r="F2807" s="3" t="inlineStr">
        <is>
          <t>NYC College of Technology</t>
        </is>
      </c>
      <c r="G2807" s="3" t="inlineStr">
        <is>
          <t>Health Sciences</t>
        </is>
      </c>
      <c r="H2807" s="3" t="inlineStr">
        <is>
          <t>KEANU.RENNE-GLOVER37@citytech.cuny.edu</t>
        </is>
      </c>
      <c r="I2807" s="3" t="inlineStr">
        <is>
          <t>Journal article</t>
        </is>
      </c>
      <c r="J2807" s="3" t="inlineStr">
        <is>
          <t>Engagement Patterns With #NaturalRemedies on TikTok: Formative Analysis</t>
        </is>
      </c>
      <c r="K2807" s="3" t="n">
        <v>2026</v>
      </c>
      <c r="L2807" s="3" t="inlineStr">
        <is>
          <t>JMIR Formative Research</t>
        </is>
      </c>
      <c r="M2807" s="3" t="inlineStr">
        <is>
          <t>Apeksha H. Mewani; Corey Hannah Basch; Keanu Renne-Glover; Vincent Jones; Cristiana Cordero; Adea Gutiqi</t>
        </is>
      </c>
      <c r="N2807" s="3" t="inlineStr"/>
      <c r="O2807" s="3" t="n"/>
      <c r="P2807" s="3" t="inlineStr"/>
      <c r="Q2807" s="3" t="inlineStr">
        <is>
          <t>10.2196/83274</t>
        </is>
      </c>
      <c r="R2807" s="3" t="inlineStr">
        <is>
          <t>https://doi.org/10.2196/83274</t>
        </is>
      </c>
      <c r="S2807" s="3" t="inlineStr">
        <is>
          <t>OpenAlex; CUNY Academic Works</t>
        </is>
      </c>
      <c r="T2807" s="3" t="n">
        <v>2</v>
      </c>
      <c r="U2807" s="3" t="inlineStr">
        <is>
          <t>High (City Tech affiliation on paper); 2 sources</t>
        </is>
      </c>
      <c r="V2807" s="3" t="n"/>
      <c r="W2807" s="3" t="inlineStr"/>
      <c r="X2807" s="3" t="inlineStr">
        <is>
          <t>Unlabelled: This research letter provides formative evidence from a cross-sectional analysis of 118 TikTok videos under #NaturalRemedies, identifying content formats and expertise cues associated with higher engagement, while also demonstrating the feasibility of using engagement metrics and thematic coding to analyze health narratives on emerging platforms such as TikTok.</t>
        </is>
      </c>
      <c r="Y2807" s="3" t="inlineStr">
        <is>
          <t>OpenAlex</t>
        </is>
      </c>
      <c r="Z2807" s="3" t="inlineStr">
        <is>
          <t>https://doi.org/10.2196/83274</t>
        </is>
      </c>
      <c r="AA2807" s="3" t="inlineStr">
        <is>
          <t>Open-access page (via OpenAlex)</t>
        </is>
      </c>
      <c r="AB2807" s="3" t="inlineStr">
        <is>
          <t>gold</t>
        </is>
      </c>
      <c r="AC2807" s="3" t="inlineStr">
        <is>
          <t>School of Professional Studies</t>
        </is>
      </c>
      <c r="AD2807" s="3" t="n">
        <v>0</v>
      </c>
      <c r="AE2807" s="3" t="inlineStr">
        <is>
          <t>No</t>
        </is>
      </c>
      <c r="AF2807" s="3" t="inlineStr"/>
      <c r="AG2807" s="4" t="inlineStr"/>
      <c r="AH2807" s="4" t="inlineStr"/>
      <c r="AI2807" s="4" t="inlineStr"/>
    </row>
    <row r="2808">
      <c r="A2808" s="3" t="inlineStr">
        <is>
          <t>HSA-0066</t>
        </is>
      </c>
      <c r="B2808" s="3" t="inlineStr">
        <is>
          <t>Gregory</t>
        </is>
      </c>
      <c r="C2808" s="3" t="inlineStr">
        <is>
          <t>Katherine</t>
        </is>
      </c>
      <c r="D2808" s="3" t="inlineStr">
        <is>
          <t>Katherine Gregory</t>
        </is>
      </c>
      <c r="E2808" s="3" t="inlineStr">
        <is>
          <t>Chair</t>
        </is>
      </c>
      <c r="F2808" s="3" t="inlineStr">
        <is>
          <t>NYC College of Technology</t>
        </is>
      </c>
      <c r="G2808" s="3" t="inlineStr">
        <is>
          <t>Health Sciences</t>
        </is>
      </c>
      <c r="H2808" s="3" t="inlineStr">
        <is>
          <t>KGregory@citytech.cuny.edu</t>
        </is>
      </c>
      <c r="I2808" s="3" t="inlineStr">
        <is>
          <t>Journal article</t>
        </is>
      </c>
      <c r="J2808" s="3" t="inlineStr">
        <is>
          <t>Fear of Crime and Emotional Reactions to Police Surveillance Among Bronx Residents, Urban Social Work 10(1): 40-59, https://doi.org/10.1891/USW-2026-0005</t>
        </is>
      </c>
      <c r="K2808" s="3" t="n">
        <v>2026</v>
      </c>
      <c r="L2808" s="3" t="inlineStr"/>
      <c r="M2808" s="3" t="inlineStr">
        <is>
          <t>Budescu, M., Gregory, K., Gonzalez, T., and Downing, Martin J</t>
        </is>
      </c>
      <c r="N2808" s="3" t="inlineStr"/>
      <c r="O2808" s="3" t="n"/>
      <c r="P2808" s="3" t="inlineStr"/>
      <c r="Q2808" s="3" t="inlineStr">
        <is>
          <t>10.1891/usw-2026-0005</t>
        </is>
      </c>
      <c r="R2808" s="3" t="inlineStr">
        <is>
          <t>https://doi.org/10.1891/USW-2026-0005</t>
        </is>
      </c>
      <c r="S2808" s="3" t="inlineStr">
        <is>
          <t>Dept bio</t>
        </is>
      </c>
      <c r="T2808" s="3" t="n">
        <v>1</v>
      </c>
      <c r="U2808" s="3" t="inlineStr">
        <is>
          <t>Medium (self-reported in faculty bio)</t>
        </is>
      </c>
      <c r="V2808" s="3" t="n"/>
      <c r="W2808" s="3" t="inlineStr">
        <is>
          <t>Budescu, M., Gregory, K., Gonzalez, T., and Downing, Martin J. (2026). Fear of Crime and Emotional Reactions to Police Surveillance Among Bronx Residents, Urban Social Work 10(1): 40-59, https://doi.org/10.1891/USW-2026-0005</t>
        </is>
      </c>
      <c r="X2808" s="3" t="inlineStr"/>
      <c r="Y2808" s="3" t="inlineStr"/>
      <c r="Z2808" s="3" t="inlineStr"/>
      <c r="AA2808" s="3" t="inlineStr"/>
      <c r="AB2808" s="3" t="inlineStr"/>
      <c r="AC2808" s="3" t="inlineStr">
        <is>
          <t>School of Professional Studies</t>
        </is>
      </c>
      <c r="AD2808" s="3" t="n"/>
      <c r="AE2808" s="3" t="inlineStr">
        <is>
          <t>No</t>
        </is>
      </c>
      <c r="AF2808" s="3" t="inlineStr"/>
      <c r="AG2808" s="4" t="inlineStr"/>
      <c r="AH2808" s="4" t="inlineStr"/>
      <c r="AI2808" s="4" t="inlineStr"/>
    </row>
    <row r="2809">
      <c r="A2809" s="3" t="inlineStr">
        <is>
          <t>HSA-0068</t>
        </is>
      </c>
      <c r="B2809" s="3" t="inlineStr">
        <is>
          <t>Rodriguez</t>
        </is>
      </c>
      <c r="C2809" s="3" t="inlineStr">
        <is>
          <t>Noemi</t>
        </is>
      </c>
      <c r="D2809" s="3" t="inlineStr">
        <is>
          <t>Noemi Rodriguez</t>
        </is>
      </c>
      <c r="E2809" s="3" t="inlineStr">
        <is>
          <t>Assistant Professor</t>
        </is>
      </c>
      <c r="F2809" s="3" t="inlineStr">
        <is>
          <t>NYC College of Technology</t>
        </is>
      </c>
      <c r="G2809" s="3" t="inlineStr">
        <is>
          <t>Health Sciences</t>
        </is>
      </c>
      <c r="H2809" s="3" t="inlineStr">
        <is>
          <t>nrodriguez@citytech.cuny.edu</t>
        </is>
      </c>
      <c r="I2809" s="3" t="inlineStr">
        <is>
          <t>Paper (venue type unclear)</t>
        </is>
      </c>
      <c r="J2809" s="3" t="inlineStr">
        <is>
          <t>Incorporating High-Quality Simulations into the Undergraduate Health Management Curriculum: A Pragmatic Approach for Learner Engagement</t>
        </is>
      </c>
      <c r="K2809" s="3" t="n">
        <v>2026</v>
      </c>
      <c r="L2809" s="3" t="inlineStr">
        <is>
          <t>CUNY Academic Works (City University of New York)</t>
        </is>
      </c>
      <c r="M2809" s="3" t="inlineStr">
        <is>
          <t>Noemí Rodríguez; Laura M. Penalo</t>
        </is>
      </c>
      <c r="N2809" s="3" t="inlineStr"/>
      <c r="O2809" s="3" t="n"/>
      <c r="P2809" s="3" t="inlineStr"/>
      <c r="Q2809" s="3" t="inlineStr"/>
      <c r="R2809" s="3" t="inlineStr">
        <is>
          <t>https://openalex.org/W7222370209</t>
        </is>
      </c>
      <c r="S2809" s="3" t="inlineStr">
        <is>
          <t>OpenAlex</t>
        </is>
      </c>
      <c r="T2809" s="3" t="n">
        <v>1</v>
      </c>
      <c r="U2809" s="3" t="inlineStr">
        <is>
          <t>High (City Tech affiliation on paper)</t>
        </is>
      </c>
      <c r="V2809" s="3" t="n"/>
      <c r="W2809" s="3" t="inlineStr"/>
      <c r="X2809" s="3" t="inlineStr">
        <is>
          <t>Despite the well-documented benefits of simulation-based education, their use remains limited in undergraduate health management programs. Faculty might be unfamiliar with the processes required to design and implement high-quality simulations. This article presents a structured methodology—grounded in Healthcare Simulation Standards of Best Practice and The Jeffries Simulation Theory—through the experience of an undergraduate healthcare policy and management course at a large urban public university. This article focuses on describing the multilayered Online Standardized Participant Simulation including a detailed description of the simulation design, prebriefing, online standardized participant scenario, and debriefing. A unique feature of the shared simulation experience is the integration of standardized participants—individuals (i.e., actors) trained to portray specific roles and deliver structured feedback. Other distinctive aspects include multifaceted learner assessment and evaluation strategies, which encompass real-time individual and group standardized participant feedback, faculty formative assessment using the Promoting Excellence and Reflective Learning in Simulation (PEARLS) debriefing tool, and learner self-reflections via a collaborative virtual platform. Evaluation tools include pre- and post-simulation surveys, as well as a reflective essay submitted 1 to 2 weeks after the activity. This article aims to offer undergraduate health administration and management faculty a replicable, high-impact simulation model that enhances student learning and engagement.</t>
        </is>
      </c>
      <c r="Y2809" s="3" t="inlineStr">
        <is>
          <t>OpenAlex</t>
        </is>
      </c>
      <c r="Z2809" s="3" t="inlineStr">
        <is>
          <t>https://academicworks.cuny.edu/context/ny_pubs/article/2452/viewcontent/HighQualSimUndergrad_RodriguezandPenalo_JHAE_Fall2026.pdf</t>
        </is>
      </c>
      <c r="AA2809" s="3" t="inlineStr">
        <is>
          <t>Open-access PDF (via OpenAlex)</t>
        </is>
      </c>
      <c r="AB2809" s="3" t="inlineStr">
        <is>
          <t>green</t>
        </is>
      </c>
      <c r="AC2809" s="3" t="inlineStr">
        <is>
          <t>School of Professional Studies</t>
        </is>
      </c>
      <c r="AD2809" s="3" t="n">
        <v>0</v>
      </c>
      <c r="AE2809" s="3" t="inlineStr">
        <is>
          <t>No</t>
        </is>
      </c>
      <c r="AF2809" s="3" t="inlineStr"/>
      <c r="AG2809" s="4" t="inlineStr"/>
      <c r="AH2809" s="4" t="inlineStr"/>
      <c r="AI2809" s="4" t="inlineStr"/>
    </row>
    <row r="2810">
      <c r="A2810" s="3" t="inlineStr">
        <is>
          <t>HUM-0001</t>
        </is>
      </c>
      <c r="B2810" s="3" t="inlineStr">
        <is>
          <t>Standing</t>
        </is>
      </c>
      <c r="C2810" s="3" t="inlineStr">
        <is>
          <t>Sarah Ann</t>
        </is>
      </c>
      <c r="D2810" s="3" t="inlineStr">
        <is>
          <t>Sarah Ann Standing</t>
        </is>
      </c>
      <c r="E2810" s="3" t="inlineStr">
        <is>
          <t>Associate Professor</t>
        </is>
      </c>
      <c r="F2810" s="3" t="inlineStr">
        <is>
          <t>NYC College of Technology</t>
        </is>
      </c>
      <c r="G2810" s="3" t="inlineStr">
        <is>
          <t>Humanities</t>
        </is>
      </c>
      <c r="H2810" s="3" t="inlineStr">
        <is>
          <t>SStanding@citytech.cuny.edu</t>
        </is>
      </c>
      <c r="I2810" s="3" t="inlineStr">
        <is>
          <t>Paper (venue type unclear)</t>
        </is>
      </c>
      <c r="J2810" s="3" t="inlineStr">
        <is>
          <t>Burning Man's Climate: Eco-Utopia Confluences and Contradictions</t>
        </is>
      </c>
      <c r="K2810" s="3" t="n"/>
      <c r="L2810" s="3" t="inlineStr"/>
      <c r="M2810" s="3" t="inlineStr"/>
      <c r="N2810" s="3" t="inlineStr"/>
      <c r="O2810" s="3" t="n"/>
      <c r="P2810" s="3" t="inlineStr"/>
      <c r="Q2810" s="3" t="inlineStr"/>
      <c r="R2810" s="3" t="inlineStr"/>
      <c r="S2810" s="3" t="inlineStr">
        <is>
          <t>Dept bio</t>
        </is>
      </c>
      <c r="T2810" s="3" t="n">
        <v>1</v>
      </c>
      <c r="U2810" s="3" t="inlineStr">
        <is>
          <t>Medium (self-reported in faculty bio)</t>
        </is>
      </c>
      <c r="V2810" s="3" t="n"/>
      <c r="W2810" s="3" t="inlineStr">
        <is>
          <t>Standing, Sarah Ann. "Burning Man's Climate: Eco-Utopia Confluences and Contradictions," in in Climate Theatres, editors Peter Eckersall, Denise Varney, Jennifer Parker-Starbuck, Routledge, forthcoming</t>
        </is>
      </c>
      <c r="X2810" s="3" t="inlineStr"/>
      <c r="Y2810" s="3" t="inlineStr"/>
      <c r="Z2810" s="3" t="inlineStr"/>
      <c r="AA2810" s="3" t="inlineStr"/>
      <c r="AB2810" s="3" t="inlineStr"/>
      <c r="AC2810" s="3" t="inlineStr">
        <is>
          <t>School of Arts &amp; Sciences</t>
        </is>
      </c>
      <c r="AD2810" s="3" t="n"/>
      <c r="AE2810" s="3" t="inlineStr">
        <is>
          <t>No</t>
        </is>
      </c>
      <c r="AF2810" s="3" t="inlineStr"/>
      <c r="AG2810" s="4" t="inlineStr"/>
      <c r="AH2810" s="4" t="inlineStr"/>
      <c r="AI2810" s="4" t="inlineStr"/>
    </row>
    <row r="2811">
      <c r="A2811" s="3" t="inlineStr">
        <is>
          <t>HUM-0002</t>
        </is>
      </c>
      <c r="B2811" s="3" t="inlineStr">
        <is>
          <t>Lachheb</t>
        </is>
      </c>
      <c r="C2811" s="3" t="inlineStr">
        <is>
          <t>Khalid</t>
        </is>
      </c>
      <c r="D2811" s="3" t="inlineStr">
        <is>
          <t>Khalid Lachheb</t>
        </is>
      </c>
      <c r="E2811" s="3" t="inlineStr">
        <is>
          <t>Associate Professor</t>
        </is>
      </c>
      <c r="F2811" s="3" t="inlineStr">
        <is>
          <t>NYC College of Technology</t>
        </is>
      </c>
      <c r="G2811" s="3" t="inlineStr">
        <is>
          <t>Humanities</t>
        </is>
      </c>
      <c r="H2811" s="3" t="inlineStr">
        <is>
          <t>KLachheb@citytech.cuny.edu</t>
        </is>
      </c>
      <c r="I2811" s="3" t="inlineStr">
        <is>
          <t>Paper (venue type unclear)</t>
        </is>
      </c>
      <c r="J2811" s="3" t="inlineStr">
        <is>
          <t>Digital Anthropology (Arabic translation)</t>
        </is>
      </c>
      <c r="K2811" s="3" t="n"/>
      <c r="L2811" s="3" t="inlineStr"/>
      <c r="M2811" s="3" t="inlineStr"/>
      <c r="N2811" s="3" t="inlineStr"/>
      <c r="O2811" s="3" t="n"/>
      <c r="P2811" s="3" t="inlineStr"/>
      <c r="Q2811" s="3" t="inlineStr"/>
      <c r="R2811" s="3" t="inlineStr"/>
      <c r="S2811" s="3" t="inlineStr">
        <is>
          <t>Dept bio</t>
        </is>
      </c>
      <c r="T2811" s="3" t="n">
        <v>1</v>
      </c>
      <c r="U2811" s="3" t="inlineStr">
        <is>
          <t>Medium (self-reported in faculty bio)</t>
        </is>
      </c>
      <c r="V2811" s="3" t="n"/>
      <c r="W2811" s="3" t="inlineStr">
        <is>
          <t>Digital Anthropology (Arabic translation). Eds. Heather A. Horst, Daniel Miller. Ministry of Culture, Kingdom of Bahrain. (Under press)</t>
        </is>
      </c>
      <c r="X2811" s="3" t="inlineStr"/>
      <c r="Y2811" s="3" t="inlineStr"/>
      <c r="Z2811" s="3" t="inlineStr"/>
      <c r="AA2811" s="3" t="inlineStr"/>
      <c r="AB2811" s="3" t="inlineStr"/>
      <c r="AC2811" s="3" t="inlineStr">
        <is>
          <t>School of Arts &amp; Sciences</t>
        </is>
      </c>
      <c r="AD2811" s="3" t="n"/>
      <c r="AE2811" s="3" t="inlineStr">
        <is>
          <t>No</t>
        </is>
      </c>
      <c r="AF2811" s="3" t="inlineStr"/>
      <c r="AG2811" s="4" t="inlineStr"/>
      <c r="AH2811" s="4" t="inlineStr"/>
      <c r="AI2811" s="4" t="inlineStr"/>
    </row>
    <row r="2812">
      <c r="A2812" s="3" t="inlineStr">
        <is>
          <t>HUM-0003</t>
        </is>
      </c>
      <c r="B2812" s="3" t="inlineStr">
        <is>
          <t>Delilkan</t>
        </is>
      </c>
      <c r="C2812" s="3" t="inlineStr">
        <is>
          <t>Ann</t>
        </is>
      </c>
      <c r="D2812" s="3" t="inlineStr">
        <is>
          <t>Ann Delilkan</t>
        </is>
      </c>
      <c r="E2812" s="3" t="inlineStr">
        <is>
          <t>Chair</t>
        </is>
      </c>
      <c r="F2812" s="3" t="inlineStr">
        <is>
          <t>NYC College of Technology</t>
        </is>
      </c>
      <c r="G2812" s="3" t="inlineStr">
        <is>
          <t>Humanities</t>
        </is>
      </c>
      <c r="H2812" s="3" t="inlineStr">
        <is>
          <t>ADelilkan@citytech.cuny.edu</t>
        </is>
      </c>
      <c r="I2812" s="3" t="inlineStr">
        <is>
          <t>Paper (venue type unclear)</t>
        </is>
      </c>
      <c r="J2812" s="3" t="inlineStr">
        <is>
          <t>Syntactic-Semantic Isomorphism in Singaporean English: Some Neglected Phenomena and a Possible Explanation</t>
        </is>
      </c>
      <c r="K2812" s="3" t="n">
        <v>1987</v>
      </c>
      <c r="L2812" s="3" t="inlineStr"/>
      <c r="M2812" s="3" t="inlineStr"/>
      <c r="N2812" s="3" t="inlineStr"/>
      <c r="O2812" s="3" t="n"/>
      <c r="P2812" s="3" t="inlineStr"/>
      <c r="Q2812" s="3" t="inlineStr"/>
      <c r="R2812" s="3" t="inlineStr"/>
      <c r="S2812" s="3" t="inlineStr">
        <is>
          <t>Dept bio</t>
        </is>
      </c>
      <c r="T2812" s="3" t="n">
        <v>1</v>
      </c>
      <c r="U2812" s="3" t="inlineStr">
        <is>
          <t>Medium (self-reported in faculty bio)</t>
        </is>
      </c>
      <c r="V2812" s="3" t="n"/>
      <c r="W2812" s="3" t="inlineStr">
        <is>
          <t>"Syntactic-Semantic Isomorphism in Singaporean English: Some Neglected Phenomena and a Possible Explanation", with S.E. Dias---Aspects of the Syntax of Singaporean English, 1987; Mark Newbrook (ed.) European University Studies Series.</t>
        </is>
      </c>
      <c r="X2812" s="3" t="inlineStr"/>
      <c r="Y2812" s="3" t="inlineStr"/>
      <c r="Z2812" s="3" t="inlineStr"/>
      <c r="AA2812" s="3" t="inlineStr"/>
      <c r="AB2812" s="3" t="inlineStr"/>
      <c r="AC2812" s="3" t="inlineStr">
        <is>
          <t>School of Arts &amp; Sciences</t>
        </is>
      </c>
      <c r="AD2812" s="3" t="n"/>
      <c r="AE2812" s="3" t="inlineStr">
        <is>
          <t>No</t>
        </is>
      </c>
      <c r="AF2812" s="3" t="inlineStr"/>
      <c r="AG2812" s="4" t="inlineStr"/>
      <c r="AH2812" s="4" t="inlineStr"/>
      <c r="AI2812" s="4" t="inlineStr"/>
    </row>
    <row r="2813">
      <c r="A2813" s="3" t="inlineStr">
        <is>
          <t>HUM-0005</t>
        </is>
      </c>
      <c r="B2813" s="3" t="inlineStr">
        <is>
          <t>Qian</t>
        </is>
      </c>
      <c r="C2813" s="3" t="inlineStr">
        <is>
          <t>Zhijian</t>
        </is>
      </c>
      <c r="D2813" s="3" t="inlineStr">
        <is>
          <t>Zhijian Qian</t>
        </is>
      </c>
      <c r="E2813" s="3" t="inlineStr">
        <is>
          <t>Professor</t>
        </is>
      </c>
      <c r="F2813" s="3" t="inlineStr">
        <is>
          <t>NYC College of Technology</t>
        </is>
      </c>
      <c r="G2813" s="3" t="inlineStr">
        <is>
          <t>Humanities</t>
        </is>
      </c>
      <c r="H2813" s="3" t="inlineStr">
        <is>
          <t>ZQian@citytech.cuny.edu</t>
        </is>
      </c>
      <c r="I2813" s="3" t="inlineStr">
        <is>
          <t>Paper (venue type unclear)</t>
        </is>
      </c>
      <c r="J2813" s="3" t="inlineStr">
        <is>
          <t>Breakout and Transcendence after the Rebellion: New Tendencies in Chinese Contemporary Art Since the Mid-1980s</t>
        </is>
      </c>
      <c r="K2813" s="3" t="n">
        <v>1997</v>
      </c>
      <c r="L2813" s="3" t="inlineStr"/>
      <c r="M2813" s="3" t="inlineStr"/>
      <c r="N2813" s="3" t="inlineStr"/>
      <c r="O2813" s="3" t="n"/>
      <c r="P2813" s="3" t="inlineStr"/>
      <c r="Q2813" s="3" t="inlineStr"/>
      <c r="R2813" s="3" t="inlineStr"/>
      <c r="S2813" s="3" t="inlineStr">
        <is>
          <t>Dept bio</t>
        </is>
      </c>
      <c r="T2813" s="3" t="n">
        <v>1</v>
      </c>
      <c r="U2813" s="3" t="inlineStr">
        <is>
          <t>Medium (self-reported in faculty bio)</t>
        </is>
      </c>
      <c r="V2813" s="3" t="n"/>
      <c r="W2813" s="3" t="inlineStr">
        <is>
          <t>"Breakout and Transcendence after the Rebellion: New Tendencies in Chinese Contemporary Art Since the Mid-1980s", in Koichi Watari ed., Chinese Contemporary Art 1997, exhibition catalogue, Tokyo: The Watari Museum of Contemporary Art, 1997, p. 155-p. 173.</t>
        </is>
      </c>
      <c r="X2813" s="3" t="inlineStr"/>
      <c r="Y2813" s="3" t="inlineStr"/>
      <c r="Z2813" s="3" t="inlineStr"/>
      <c r="AA2813" s="3" t="inlineStr"/>
      <c r="AB2813" s="3" t="inlineStr"/>
      <c r="AC2813" s="3" t="inlineStr">
        <is>
          <t>School of Arts &amp; Sciences</t>
        </is>
      </c>
      <c r="AD2813" s="3" t="n"/>
      <c r="AE2813" s="3" t="inlineStr">
        <is>
          <t>No</t>
        </is>
      </c>
      <c r="AF2813" s="3" t="inlineStr"/>
      <c r="AG2813" s="4" t="inlineStr"/>
      <c r="AH2813" s="4" t="inlineStr"/>
      <c r="AI2813" s="4" t="inlineStr"/>
    </row>
    <row r="2814">
      <c r="A2814" s="3" t="inlineStr">
        <is>
          <t>HUM-0006</t>
        </is>
      </c>
      <c r="B2814" s="3" t="inlineStr">
        <is>
          <t>Standing</t>
        </is>
      </c>
      <c r="C2814" s="3" t="inlineStr">
        <is>
          <t>Sarah Ann</t>
        </is>
      </c>
      <c r="D2814" s="3" t="inlineStr">
        <is>
          <t>Sarah Ann Standing</t>
        </is>
      </c>
      <c r="E2814" s="3" t="inlineStr">
        <is>
          <t>Associate Professor</t>
        </is>
      </c>
      <c r="F2814" s="3" t="inlineStr">
        <is>
          <t>NYC College of Technology</t>
        </is>
      </c>
      <c r="G2814" s="3" t="inlineStr">
        <is>
          <t>Humanities</t>
        </is>
      </c>
      <c r="H2814" s="3" t="inlineStr">
        <is>
          <t>SStanding@citytech.cuny.edu</t>
        </is>
      </c>
      <c r="I2814" s="3" t="inlineStr">
        <is>
          <t>Paper (venue type unclear)</t>
        </is>
      </c>
      <c r="J2814" s="3" t="inlineStr">
        <is>
          <t>Performance as Part of the World</t>
        </is>
      </c>
      <c r="K2814" s="3" t="n">
        <v>1997</v>
      </c>
      <c r="L2814" s="3" t="inlineStr"/>
      <c r="M2814" s="3" t="inlineStr">
        <is>
          <t>Standing, Sarah Ann. “Performance as Part of the World.” Review of Ecologies of Theatre by Bonnie Marranca. Terra Nova 2: 2</t>
        </is>
      </c>
      <c r="N2814" s="3" t="inlineStr"/>
      <c r="O2814" s="3" t="n"/>
      <c r="P2814" s="3" t="inlineStr"/>
      <c r="Q2814" s="3" t="inlineStr"/>
      <c r="R2814" s="3" t="inlineStr"/>
      <c r="S2814" s="3" t="inlineStr">
        <is>
          <t>Dept bio</t>
        </is>
      </c>
      <c r="T2814" s="3" t="n">
        <v>1</v>
      </c>
      <c r="U2814" s="3" t="inlineStr">
        <is>
          <t>Medium (self-reported in faculty bio)</t>
        </is>
      </c>
      <c r="V2814" s="3" t="n"/>
      <c r="W2814" s="3" t="inlineStr">
        <is>
          <t>Standing, Sarah Ann. “Performance as Part of the World.” Review of Ecologies of Theatre by Bonnie Marranca. Terra Nova 2: 2 (1997): 144-147.</t>
        </is>
      </c>
      <c r="X2814" s="3" t="inlineStr"/>
      <c r="Y2814" s="3" t="inlineStr"/>
      <c r="Z2814" s="3" t="inlineStr"/>
      <c r="AA2814" s="3" t="inlineStr"/>
      <c r="AB2814" s="3" t="inlineStr"/>
      <c r="AC2814" s="3" t="inlineStr">
        <is>
          <t>School of Arts &amp; Sciences</t>
        </is>
      </c>
      <c r="AD2814" s="3" t="n"/>
      <c r="AE2814" s="3" t="inlineStr">
        <is>
          <t>No</t>
        </is>
      </c>
      <c r="AF2814" s="3" t="inlineStr"/>
      <c r="AG2814" s="4" t="inlineStr"/>
      <c r="AH2814" s="4" t="inlineStr"/>
      <c r="AI2814" s="4" t="inlineStr"/>
    </row>
    <row r="2815">
      <c r="A2815" s="3" t="inlineStr">
        <is>
          <t>HUM-0007</t>
        </is>
      </c>
      <c r="B2815" s="3" t="inlineStr">
        <is>
          <t>Qian</t>
        </is>
      </c>
      <c r="C2815" s="3" t="inlineStr">
        <is>
          <t>Zhijian</t>
        </is>
      </c>
      <c r="D2815" s="3" t="inlineStr">
        <is>
          <t>Zhijian Qian</t>
        </is>
      </c>
      <c r="E2815" s="3" t="inlineStr">
        <is>
          <t>Professor</t>
        </is>
      </c>
      <c r="F2815" s="3" t="inlineStr">
        <is>
          <t>NYC College of Technology</t>
        </is>
      </c>
      <c r="G2815" s="3" t="inlineStr">
        <is>
          <t>Humanities</t>
        </is>
      </c>
      <c r="H2815" s="3" t="inlineStr">
        <is>
          <t>ZQian@citytech.cuny.edu</t>
        </is>
      </c>
      <c r="I2815" s="3" t="inlineStr">
        <is>
          <t>Paper (venue type unclear)</t>
        </is>
      </c>
      <c r="J2815" s="3" t="inlineStr">
        <is>
          <t>China: 5000 Years", in Art AsiaPacific, Sydney: Fine Arts Press Pty Limited, issue 20, 1998, p</t>
        </is>
      </c>
      <c r="K2815" s="3" t="n">
        <v>1998</v>
      </c>
      <c r="L2815" s="3" t="inlineStr"/>
      <c r="M2815" s="3" t="inlineStr"/>
      <c r="N2815" s="3" t="inlineStr"/>
      <c r="O2815" s="3" t="n"/>
      <c r="P2815" s="3" t="inlineStr"/>
      <c r="Q2815" s="3" t="inlineStr"/>
      <c r="R2815" s="3" t="inlineStr"/>
      <c r="S2815" s="3" t="inlineStr">
        <is>
          <t>Dept bio</t>
        </is>
      </c>
      <c r="T2815" s="3" t="n">
        <v>1</v>
      </c>
      <c r="U2815" s="3" t="inlineStr">
        <is>
          <t>Medium (self-reported in faculty bio)</t>
        </is>
      </c>
      <c r="V2815" s="3" t="n"/>
      <c r="W2815" s="3" t="inlineStr">
        <is>
          <t>"China: 5000 Years", in Art AsiaPacific, Sydney: Fine Arts Press Pty Limited, issue 20, 1998, p. 22-p. 24.</t>
        </is>
      </c>
      <c r="X2815" s="3" t="inlineStr"/>
      <c r="Y2815" s="3" t="inlineStr"/>
      <c r="Z2815" s="3" t="inlineStr"/>
      <c r="AA2815" s="3" t="inlineStr"/>
      <c r="AB2815" s="3" t="inlineStr"/>
      <c r="AC2815" s="3" t="inlineStr">
        <is>
          <t>School of Arts &amp; Sciences</t>
        </is>
      </c>
      <c r="AD2815" s="3" t="n"/>
      <c r="AE2815" s="3" t="inlineStr">
        <is>
          <t>No</t>
        </is>
      </c>
      <c r="AF2815" s="3" t="inlineStr"/>
      <c r="AG2815" s="4" t="inlineStr"/>
      <c r="AH2815" s="4" t="inlineStr"/>
      <c r="AI2815" s="4" t="inlineStr"/>
    </row>
    <row r="2816">
      <c r="A2816" s="3" t="inlineStr">
        <is>
          <t>HUM-0008</t>
        </is>
      </c>
      <c r="B2816" s="3" t="inlineStr">
        <is>
          <t>Qian</t>
        </is>
      </c>
      <c r="C2816" s="3" t="inlineStr">
        <is>
          <t>Zhijian</t>
        </is>
      </c>
      <c r="D2816" s="3" t="inlineStr">
        <is>
          <t>Zhijian Qian</t>
        </is>
      </c>
      <c r="E2816" s="3" t="inlineStr">
        <is>
          <t>Professor</t>
        </is>
      </c>
      <c r="F2816" s="3" t="inlineStr">
        <is>
          <t>NYC College of Technology</t>
        </is>
      </c>
      <c r="G2816" s="3" t="inlineStr">
        <is>
          <t>Humanities</t>
        </is>
      </c>
      <c r="H2816" s="3" t="inlineStr">
        <is>
          <t>ZQian@citytech.cuny.edu</t>
        </is>
      </c>
      <c r="I2816" s="3" t="inlineStr">
        <is>
          <t>Journal article</t>
        </is>
      </c>
      <c r="J2816" s="3" t="inlineStr">
        <is>
          <t>Performing Bodies: Zhang Huan, Ma Liuming, and Performance Art in China</t>
        </is>
      </c>
      <c r="K2816" s="3" t="n">
        <v>1999</v>
      </c>
      <c r="L2816" s="3" t="inlineStr"/>
      <c r="M2816" s="3" t="inlineStr"/>
      <c r="N2816" s="3" t="inlineStr"/>
      <c r="O2816" s="3" t="n"/>
      <c r="P2816" s="3" t="inlineStr"/>
      <c r="Q2816" s="3" t="inlineStr"/>
      <c r="R2816" s="3" t="inlineStr"/>
      <c r="S2816" s="3" t="inlineStr">
        <is>
          <t>Dept bio</t>
        </is>
      </c>
      <c r="T2816" s="3" t="n">
        <v>1</v>
      </c>
      <c r="U2816" s="3" t="inlineStr">
        <is>
          <t>Medium (self-reported in faculty bio)</t>
        </is>
      </c>
      <c r="V2816" s="3" t="n"/>
      <c r="W2816" s="3" t="inlineStr">
        <is>
          <t>"Performing Bodies: Zhang Huan, Ma Liuming, and Performance Art in China", in Art Journal, New York: College Art Association, summer issue, 1999, p. 60-p. 81.</t>
        </is>
      </c>
      <c r="X2816" s="3" t="inlineStr"/>
      <c r="Y2816" s="3" t="inlineStr"/>
      <c r="Z2816" s="3" t="inlineStr"/>
      <c r="AA2816" s="3" t="inlineStr"/>
      <c r="AB2816" s="3" t="inlineStr"/>
      <c r="AC2816" s="3" t="inlineStr">
        <is>
          <t>School of Arts &amp; Sciences</t>
        </is>
      </c>
      <c r="AD2816" s="3" t="n"/>
      <c r="AE2816" s="3" t="inlineStr">
        <is>
          <t>No</t>
        </is>
      </c>
      <c r="AF2816" s="3" t="inlineStr"/>
      <c r="AG2816" s="4" t="inlineStr"/>
      <c r="AH2816" s="4" t="inlineStr"/>
      <c r="AI2816" s="4" t="inlineStr"/>
    </row>
    <row r="2817">
      <c r="A2817" s="3" t="inlineStr">
        <is>
          <t>HUM-0009</t>
        </is>
      </c>
      <c r="B2817" s="3" t="inlineStr">
        <is>
          <t>Scannell-Guida</t>
        </is>
      </c>
      <c r="C2817" s="3" t="inlineStr">
        <is>
          <t>Denise</t>
        </is>
      </c>
      <c r="D2817" s="3" t="inlineStr">
        <is>
          <t>Denise Scannell-Guida</t>
        </is>
      </c>
      <c r="E2817" s="3" t="inlineStr">
        <is>
          <t>Associate Professor</t>
        </is>
      </c>
      <c r="F2817" s="3" t="inlineStr">
        <is>
          <t>NYC College of Technology</t>
        </is>
      </c>
      <c r="G2817" s="3" t="inlineStr">
        <is>
          <t>Humanities</t>
        </is>
      </c>
      <c r="H2817" s="3" t="inlineStr">
        <is>
          <t>DScannell@citytech.cuny.edu</t>
        </is>
      </c>
      <c r="I2817" s="3" t="inlineStr">
        <is>
          <t>Paper (venue type unclear)</t>
        </is>
      </c>
      <c r="J2817" s="3" t="inlineStr">
        <is>
          <t>Creating a humane environmental protection institution</t>
        </is>
      </c>
      <c r="K2817" s="3" t="n">
        <v>2000</v>
      </c>
      <c r="L2817" s="3" t="inlineStr"/>
      <c r="M2817" s="3" t="inlineStr"/>
      <c r="N2817" s="3" t="inlineStr"/>
      <c r="O2817" s="3" t="n"/>
      <c r="P2817" s="3" t="inlineStr"/>
      <c r="Q2817" s="3" t="inlineStr"/>
      <c r="R2817" s="3" t="inlineStr"/>
      <c r="S2817" s="3" t="inlineStr">
        <is>
          <t>Dept bio</t>
        </is>
      </c>
      <c r="T2817" s="3" t="n">
        <v>1</v>
      </c>
      <c r="U2817" s="3" t="inlineStr">
        <is>
          <t>Medium (self-reported in faculty bio)</t>
        </is>
      </c>
      <c r="V2817" s="3" t="n"/>
      <c r="W2817" s="3" t="inlineStr">
        <is>
          <t>(with J. W. Scannell and C.D. McIlwain) “Creating a humane environmental protection institution.” Under the Auspices of the President of the Italian Republic and under the Auspices of the Italian Council of Ministers: Published Proceedings: The Human Being and the City: Towards a Human and Sustainable Development. Naples, Italy: Department of Conservation and Architecture, 2000.</t>
        </is>
      </c>
      <c r="X2817" s="3" t="inlineStr"/>
      <c r="Y2817" s="3" t="inlineStr"/>
      <c r="Z2817" s="3" t="inlineStr"/>
      <c r="AA2817" s="3" t="inlineStr"/>
      <c r="AB2817" s="3" t="inlineStr"/>
      <c r="AC2817" s="3" t="inlineStr">
        <is>
          <t>School of Arts &amp; Sciences</t>
        </is>
      </c>
      <c r="AD2817" s="3" t="n"/>
      <c r="AE2817" s="3" t="inlineStr">
        <is>
          <t>No</t>
        </is>
      </c>
      <c r="AF2817" s="3" t="inlineStr"/>
      <c r="AG2817" s="4" t="inlineStr"/>
      <c r="AH2817" s="4" t="inlineStr"/>
      <c r="AI2817" s="4" t="inlineStr"/>
    </row>
    <row r="2818">
      <c r="A2818" s="3" t="inlineStr">
        <is>
          <t>HUM-0010</t>
        </is>
      </c>
      <c r="B2818" s="3" t="inlineStr">
        <is>
          <t>Qian</t>
        </is>
      </c>
      <c r="C2818" s="3" t="inlineStr">
        <is>
          <t>Zhijian</t>
        </is>
      </c>
      <c r="D2818" s="3" t="inlineStr">
        <is>
          <t>Zhijian Qian</t>
        </is>
      </c>
      <c r="E2818" s="3" t="inlineStr">
        <is>
          <t>Professor</t>
        </is>
      </c>
      <c r="F2818" s="3" t="inlineStr">
        <is>
          <t>NYC College of Technology</t>
        </is>
      </c>
      <c r="G2818" s="3" t="inlineStr">
        <is>
          <t>Humanities</t>
        </is>
      </c>
      <c r="H2818" s="3" t="inlineStr">
        <is>
          <t>ZQian@citytech.cuny.edu</t>
        </is>
      </c>
      <c r="I2818" s="3" t="inlineStr">
        <is>
          <t>Paper (venue type unclear)</t>
        </is>
      </c>
      <c r="J2818" s="3" t="inlineStr">
        <is>
          <t>The Changing Role of Critics in the 1990s</t>
        </is>
      </c>
      <c r="K2818" s="3" t="n">
        <v>2000</v>
      </c>
      <c r="L2818" s="3" t="inlineStr"/>
      <c r="M2818" s="3" t="inlineStr"/>
      <c r="N2818" s="3" t="inlineStr"/>
      <c r="O2818" s="3" t="n"/>
      <c r="P2818" s="3" t="inlineStr"/>
      <c r="Q2818" s="3" t="inlineStr"/>
      <c r="R2818" s="3" t="inlineStr"/>
      <c r="S2818" s="3" t="inlineStr">
        <is>
          <t>Dept bio</t>
        </is>
      </c>
      <c r="T2818" s="3" t="n">
        <v>1</v>
      </c>
      <c r="U2818" s="3" t="inlineStr">
        <is>
          <t>Medium (self-reported in faculty bio)</t>
        </is>
      </c>
      <c r="V2818" s="3" t="n"/>
      <c r="W2818" s="3" t="inlineStr">
        <is>
          <t>"The Changing Role of Critics in the 1990s", in John Clark ed., Chinese Art at the End of the Millennium, Hong Kong: New Art Media Limited, 2000, p. 25-p. 28.</t>
        </is>
      </c>
      <c r="X2818" s="3" t="inlineStr"/>
      <c r="Y2818" s="3" t="inlineStr"/>
      <c r="Z2818" s="3" t="inlineStr"/>
      <c r="AA2818" s="3" t="inlineStr"/>
      <c r="AB2818" s="3" t="inlineStr"/>
      <c r="AC2818" s="3" t="inlineStr">
        <is>
          <t>School of Arts &amp; Sciences</t>
        </is>
      </c>
      <c r="AD2818" s="3" t="n"/>
      <c r="AE2818" s="3" t="inlineStr">
        <is>
          <t>No</t>
        </is>
      </c>
      <c r="AF2818" s="3" t="inlineStr"/>
      <c r="AG2818" s="4" t="inlineStr"/>
      <c r="AH2818" s="4" t="inlineStr"/>
      <c r="AI2818" s="4" t="inlineStr"/>
    </row>
    <row r="2819">
      <c r="A2819" s="3" t="inlineStr">
        <is>
          <t>HUM-0013</t>
        </is>
      </c>
      <c r="B2819" s="3" t="inlineStr">
        <is>
          <t>Delilkan</t>
        </is>
      </c>
      <c r="C2819" s="3" t="inlineStr">
        <is>
          <t>Ann</t>
        </is>
      </c>
      <c r="D2819" s="3" t="inlineStr">
        <is>
          <t>Ann Delilkan</t>
        </is>
      </c>
      <c r="E2819" s="3" t="inlineStr">
        <is>
          <t>Chair</t>
        </is>
      </c>
      <c r="F2819" s="3" t="inlineStr">
        <is>
          <t>NYC College of Technology</t>
        </is>
      </c>
      <c r="G2819" s="3" t="inlineStr">
        <is>
          <t>Humanities</t>
        </is>
      </c>
      <c r="H2819" s="3" t="inlineStr">
        <is>
          <t>ADelilkan@citytech.cuny.edu</t>
        </is>
      </c>
      <c r="I2819" s="3" t="inlineStr">
        <is>
          <t>Paper (venue type unclear)</t>
        </is>
      </c>
      <c r="J2819" s="3" t="inlineStr">
        <is>
          <t>Stress Placement in Complex Words in Malay</t>
        </is>
      </c>
      <c r="K2819" s="3" t="n">
        <v>2002</v>
      </c>
      <c r="L2819" s="3" t="inlineStr"/>
      <c r="M2819" s="3" t="inlineStr"/>
      <c r="N2819" s="3" t="inlineStr"/>
      <c r="O2819" s="3" t="n"/>
      <c r="P2819" s="3" t="inlineStr"/>
      <c r="Q2819" s="3" t="inlineStr"/>
      <c r="R2819" s="3" t="inlineStr"/>
      <c r="S2819" s="3" t="inlineStr">
        <is>
          <t>Dept bio</t>
        </is>
      </c>
      <c r="T2819" s="3" t="n">
        <v>1</v>
      </c>
      <c r="U2819" s="3" t="inlineStr">
        <is>
          <t>Medium (self-reported in faculty bio)</t>
        </is>
      </c>
      <c r="V2819" s="3" t="n"/>
      <c r="W2819" s="3" t="inlineStr">
        <is>
          <t>"Stress Placement in Complex Words in Malay." 2002. In Proceedings of Texas Linguistics Society: Parasession on Stress and Optimality Theory, 2002.</t>
        </is>
      </c>
      <c r="X2819" s="3" t="inlineStr"/>
      <c r="Y2819" s="3" t="inlineStr"/>
      <c r="Z2819" s="3" t="inlineStr"/>
      <c r="AA2819" s="3" t="inlineStr"/>
      <c r="AB2819" s="3" t="inlineStr"/>
      <c r="AC2819" s="3" t="inlineStr">
        <is>
          <t>School of Arts &amp; Sciences</t>
        </is>
      </c>
      <c r="AD2819" s="3" t="n"/>
      <c r="AE2819" s="3" t="inlineStr">
        <is>
          <t>No</t>
        </is>
      </c>
      <c r="AF2819" s="3" t="inlineStr"/>
      <c r="AG2819" s="4" t="inlineStr"/>
      <c r="AH2819" s="4" t="inlineStr"/>
      <c r="AI2819" s="4" t="inlineStr"/>
    </row>
    <row r="2820">
      <c r="A2820" s="3" t="inlineStr">
        <is>
          <t>HUM-0015</t>
        </is>
      </c>
      <c r="B2820" s="3" t="inlineStr">
        <is>
          <t>Scannell-Guida</t>
        </is>
      </c>
      <c r="C2820" s="3" t="inlineStr">
        <is>
          <t>Denise</t>
        </is>
      </c>
      <c r="D2820" s="3" t="inlineStr">
        <is>
          <t>Denise Scannell-Guida</t>
        </is>
      </c>
      <c r="E2820" s="3" t="inlineStr">
        <is>
          <t>Associate Professor</t>
        </is>
      </c>
      <c r="F2820" s="3" t="inlineStr">
        <is>
          <t>NYC College of Technology</t>
        </is>
      </c>
      <c r="G2820" s="3" t="inlineStr">
        <is>
          <t>Humanities</t>
        </is>
      </c>
      <c r="H2820" s="3" t="inlineStr">
        <is>
          <t>DScannell@citytech.cuny.edu</t>
        </is>
      </c>
      <c r="I2820" s="3" t="inlineStr">
        <is>
          <t>Paper (venue type unclear)</t>
        </is>
      </c>
      <c r="J2820" s="3" t="inlineStr">
        <is>
          <t>Environmental governing as cultural expression: (Re) Humanizing man and nature by fostering a new culture of environmental protection</t>
        </is>
      </c>
      <c r="K2820" s="3" t="n">
        <v>2003</v>
      </c>
      <c r="L2820" s="3" t="inlineStr"/>
      <c r="M2820" s="3" t="inlineStr"/>
      <c r="N2820" s="3" t="inlineStr"/>
      <c r="O2820" s="3" t="n"/>
      <c r="P2820" s="3" t="inlineStr"/>
      <c r="Q2820" s="3" t="inlineStr"/>
      <c r="R2820" s="3" t="inlineStr"/>
      <c r="S2820" s="3" t="inlineStr">
        <is>
          <t>Dept bio</t>
        </is>
      </c>
      <c r="T2820" s="3" t="n">
        <v>1</v>
      </c>
      <c r="U2820" s="3" t="inlineStr">
        <is>
          <t>Medium (self-reported in faculty bio)</t>
        </is>
      </c>
      <c r="V2820" s="3" t="n"/>
      <c r="W2820" s="3" t="inlineStr">
        <is>
          <t>(with J. W. Scannell and C.D. McIlwain) “Environmental governing as cultural expression: (Re) Humanizing man and nature by fostering a new culture of environmental protection.” In The Human sustainable city: Challenges and perspectives from the Habitat Agenda, eds. L. F. Girard, M. Cerreta, P. De Toro and F. Forte, 519-39. London: Ashgate, 2003.</t>
        </is>
      </c>
      <c r="X2820" s="3" t="inlineStr"/>
      <c r="Y2820" s="3" t="inlineStr"/>
      <c r="Z2820" s="3" t="inlineStr"/>
      <c r="AA2820" s="3" t="inlineStr"/>
      <c r="AB2820" s="3" t="inlineStr"/>
      <c r="AC2820" s="3" t="inlineStr">
        <is>
          <t>School of Arts &amp; Sciences</t>
        </is>
      </c>
      <c r="AD2820" s="3" t="n"/>
      <c r="AE2820" s="3" t="inlineStr">
        <is>
          <t>No</t>
        </is>
      </c>
      <c r="AF2820" s="3" t="inlineStr"/>
      <c r="AG2820" s="4" t="inlineStr"/>
      <c r="AH2820" s="4" t="inlineStr"/>
      <c r="AI2820" s="4" t="inlineStr"/>
    </row>
    <row r="2821">
      <c r="A2821" s="3" t="inlineStr">
        <is>
          <t>HUM-0016</t>
        </is>
      </c>
      <c r="B2821" s="3" t="inlineStr">
        <is>
          <t>Qian</t>
        </is>
      </c>
      <c r="C2821" s="3" t="inlineStr">
        <is>
          <t>Zhijian</t>
        </is>
      </c>
      <c r="D2821" s="3" t="inlineStr">
        <is>
          <t>Zhijian Qian</t>
        </is>
      </c>
      <c r="E2821" s="3" t="inlineStr">
        <is>
          <t>Professor</t>
        </is>
      </c>
      <c r="F2821" s="3" t="inlineStr">
        <is>
          <t>NYC College of Technology</t>
        </is>
      </c>
      <c r="G2821" s="3" t="inlineStr">
        <is>
          <t>Humanities</t>
        </is>
      </c>
      <c r="H2821" s="3" t="inlineStr">
        <is>
          <t>ZQian@citytech.cuny.edu</t>
        </is>
      </c>
      <c r="I2821" s="3" t="inlineStr">
        <is>
          <t>Paper (venue type unclear)</t>
        </is>
      </c>
      <c r="J2821" s="3" t="inlineStr">
        <is>
          <t>Pang Xunqin in the 1930s and 1940s</t>
        </is>
      </c>
      <c r="K2821" s="3" t="n">
        <v>2003</v>
      </c>
      <c r="L2821" s="3" t="inlineStr"/>
      <c r="M2821" s="3" t="inlineStr"/>
      <c r="N2821" s="3" t="inlineStr"/>
      <c r="O2821" s="3" t="n"/>
      <c r="P2821" s="3" t="inlineStr"/>
      <c r="Q2821" s="3" t="inlineStr"/>
      <c r="R2821" s="3" t="inlineStr"/>
      <c r="S2821" s="3" t="inlineStr">
        <is>
          <t>Dept bio</t>
        </is>
      </c>
      <c r="T2821" s="3" t="n">
        <v>1</v>
      </c>
      <c r="U2821" s="3" t="inlineStr">
        <is>
          <t>Medium (self-reported in faculty bio)</t>
        </is>
      </c>
      <c r="V2821" s="3" t="n"/>
      <c r="W2821" s="3" t="inlineStr">
        <is>
          <t>"Pang Xunqin in the 1930s and 1940s", in Zhong Weixing ed. Yishu chizi de qiusuo (The Pursuits of Pang Xunqin), Shanghai: Shanghai shehui kexue chubanshe, 2003, pp. 594-p. 621.</t>
        </is>
      </c>
      <c r="X2821" s="3" t="inlineStr"/>
      <c r="Y2821" s="3" t="inlineStr"/>
      <c r="Z2821" s="3" t="inlineStr"/>
      <c r="AA2821" s="3" t="inlineStr"/>
      <c r="AB2821" s="3" t="inlineStr"/>
      <c r="AC2821" s="3" t="inlineStr">
        <is>
          <t>School of Arts &amp; Sciences</t>
        </is>
      </c>
      <c r="AD2821" s="3" t="n"/>
      <c r="AE2821" s="3" t="inlineStr">
        <is>
          <t>No</t>
        </is>
      </c>
      <c r="AF2821" s="3" t="inlineStr"/>
      <c r="AG2821" s="4" t="inlineStr"/>
      <c r="AH2821" s="4" t="inlineStr"/>
      <c r="AI2821" s="4" t="inlineStr"/>
    </row>
    <row r="2822">
      <c r="A2822" s="3" t="inlineStr">
        <is>
          <t>HUM-0019</t>
        </is>
      </c>
      <c r="B2822" s="3" t="inlineStr">
        <is>
          <t>Qian</t>
        </is>
      </c>
      <c r="C2822" s="3" t="inlineStr">
        <is>
          <t>Zhijian</t>
        </is>
      </c>
      <c r="D2822" s="3" t="inlineStr">
        <is>
          <t>Zhijian Qian</t>
        </is>
      </c>
      <c r="E2822" s="3" t="inlineStr">
        <is>
          <t>Professor</t>
        </is>
      </c>
      <c r="F2822" s="3" t="inlineStr">
        <is>
          <t>NYC College of Technology</t>
        </is>
      </c>
      <c r="G2822" s="3" t="inlineStr">
        <is>
          <t>Humanities</t>
        </is>
      </c>
      <c r="H2822" s="3" t="inlineStr">
        <is>
          <t>ZQian@citytech.cuny.edu</t>
        </is>
      </c>
      <c r="I2822" s="3" t="inlineStr">
        <is>
          <t>Paper (venue type unclear)</t>
        </is>
      </c>
      <c r="J2822" s="3" t="inlineStr">
        <is>
          <t>Encyclopedia of Contemporary Chinese Culture, edited by Edward Davis (co-contributor to contemporary art section), Oxford: Routledge, Taylor and Francis Group, Ltd., 2005, pp</t>
        </is>
      </c>
      <c r="K2822" s="3" t="n">
        <v>2005</v>
      </c>
      <c r="L2822" s="3" t="inlineStr"/>
      <c r="M2822" s="3" t="inlineStr"/>
      <c r="N2822" s="3" t="inlineStr"/>
      <c r="O2822" s="3" t="n"/>
      <c r="P2822" s="3" t="inlineStr"/>
      <c r="Q2822" s="3" t="inlineStr"/>
      <c r="R2822" s="3" t="inlineStr"/>
      <c r="S2822" s="3" t="inlineStr">
        <is>
          <t>Dept bio</t>
        </is>
      </c>
      <c r="T2822" s="3" t="n">
        <v>1</v>
      </c>
      <c r="U2822" s="3" t="inlineStr">
        <is>
          <t>Medium (self-reported in faculty bio)</t>
        </is>
      </c>
      <c r="V2822" s="3" t="n"/>
      <c r="W2822" s="3" t="inlineStr">
        <is>
          <t>Encyclopedia of Contemporary Chinese Culture, edited by Edward Davis (co-contributor to contemporary art section), Oxford: Routledge, Taylor and Francis Group, Ltd., 2005, pp. 12-13, 80-81, 218-219, 276-277, 446-447, 482-483, 493-494, 538-539, 995.</t>
        </is>
      </c>
      <c r="X2822" s="3" t="inlineStr"/>
      <c r="Y2822" s="3" t="inlineStr"/>
      <c r="Z2822" s="3" t="inlineStr"/>
      <c r="AA2822" s="3" t="inlineStr"/>
      <c r="AB2822" s="3" t="inlineStr"/>
      <c r="AC2822" s="3" t="inlineStr">
        <is>
          <t>School of Arts &amp; Sciences</t>
        </is>
      </c>
      <c r="AD2822" s="3" t="n"/>
      <c r="AE2822" s="3" t="inlineStr">
        <is>
          <t>No</t>
        </is>
      </c>
      <c r="AF2822" s="3" t="inlineStr"/>
      <c r="AG2822" s="4" t="inlineStr"/>
      <c r="AH2822" s="4" t="inlineStr"/>
      <c r="AI2822" s="4" t="inlineStr"/>
    </row>
    <row r="2823">
      <c r="A2823" s="3" t="inlineStr">
        <is>
          <t>HUM-0020</t>
        </is>
      </c>
      <c r="B2823" s="3" t="inlineStr">
        <is>
          <t>Standing</t>
        </is>
      </c>
      <c r="C2823" s="3" t="inlineStr">
        <is>
          <t>Sarah Ann</t>
        </is>
      </c>
      <c r="D2823" s="3" t="inlineStr">
        <is>
          <t>Sarah Ann Standing</t>
        </is>
      </c>
      <c r="E2823" s="3" t="inlineStr">
        <is>
          <t>Associate Professor</t>
        </is>
      </c>
      <c r="F2823" s="3" t="inlineStr">
        <is>
          <t>NYC College of Technology</t>
        </is>
      </c>
      <c r="G2823" s="3" t="inlineStr">
        <is>
          <t>Humanities</t>
        </is>
      </c>
      <c r="H2823" s="3" t="inlineStr">
        <is>
          <t>SStanding@citytech.cuny.edu</t>
        </is>
      </c>
      <c r="I2823" s="3" t="inlineStr">
        <is>
          <t>Journal article</t>
        </is>
      </c>
      <c r="J2823" s="3" t="inlineStr">
        <is>
          <t>From the Redwood Forest to the Stages of Northern California’s Festival of Ecodrama</t>
        </is>
      </c>
      <c r="K2823" s="3" t="n">
        <v>2005</v>
      </c>
      <c r="L2823" s="3" t="inlineStr"/>
      <c r="M2823" s="3" t="inlineStr">
        <is>
          <t>Standing, Sarah Ann. “From the Redwood Forest to the Stages of Northern California’s Festival of Ecodrama.” American Theatre Vol. 22</t>
        </is>
      </c>
      <c r="N2823" s="3" t="inlineStr"/>
      <c r="O2823" s="3" t="n"/>
      <c r="P2823" s="3" t="inlineStr"/>
      <c r="Q2823" s="3" t="inlineStr"/>
      <c r="R2823" s="3" t="inlineStr"/>
      <c r="S2823" s="3" t="inlineStr">
        <is>
          <t>Dept bio</t>
        </is>
      </c>
      <c r="T2823" s="3" t="n">
        <v>1</v>
      </c>
      <c r="U2823" s="3" t="inlineStr">
        <is>
          <t>Medium (self-reported in faculty bio)</t>
        </is>
      </c>
      <c r="V2823" s="3" t="n"/>
      <c r="W2823" s="3" t="inlineStr">
        <is>
          <t>Standing, Sarah Ann. “From the Redwood Forest to the Stages of Northern California’s Festival of Ecodrama.” American Theatre Vol. 22 (2005): 65-69.</t>
        </is>
      </c>
      <c r="X2823" s="3" t="inlineStr"/>
      <c r="Y2823" s="3" t="inlineStr"/>
      <c r="Z2823" s="3" t="inlineStr"/>
      <c r="AA2823" s="3" t="inlineStr"/>
      <c r="AB2823" s="3" t="inlineStr"/>
      <c r="AC2823" s="3" t="inlineStr">
        <is>
          <t>School of Arts &amp; Sciences</t>
        </is>
      </c>
      <c r="AD2823" s="3" t="n"/>
      <c r="AE2823" s="3" t="inlineStr">
        <is>
          <t>No</t>
        </is>
      </c>
      <c r="AF2823" s="3" t="inlineStr"/>
      <c r="AG2823" s="4" t="inlineStr"/>
      <c r="AH2823" s="4" t="inlineStr"/>
      <c r="AI2823" s="4" t="inlineStr"/>
    </row>
    <row r="2824">
      <c r="A2824" s="3" t="inlineStr">
        <is>
          <t>HUM-0021</t>
        </is>
      </c>
      <c r="B2824" s="3" t="inlineStr">
        <is>
          <t>Delilkan</t>
        </is>
      </c>
      <c r="C2824" s="3" t="inlineStr">
        <is>
          <t>Ann</t>
        </is>
      </c>
      <c r="D2824" s="3" t="inlineStr">
        <is>
          <t>Ann Delilkan</t>
        </is>
      </c>
      <c r="E2824" s="3" t="inlineStr">
        <is>
          <t>Chair</t>
        </is>
      </c>
      <c r="F2824" s="3" t="inlineStr">
        <is>
          <t>NYC College of Technology</t>
        </is>
      </c>
      <c r="G2824" s="3" t="inlineStr">
        <is>
          <t>Humanities</t>
        </is>
      </c>
      <c r="H2824" s="3" t="inlineStr">
        <is>
          <t>ADelilkan@citytech.cuny.edu</t>
        </is>
      </c>
      <c r="I2824" s="3" t="inlineStr">
        <is>
          <t>Journal article</t>
        </is>
      </c>
      <c r="J2824" s="3" t="inlineStr">
        <is>
          <t>Head-dependent Asymmetry: Feet and Fusion in Malay</t>
        </is>
      </c>
      <c r="K2824" s="3" t="n">
        <v>2005</v>
      </c>
      <c r="L2824" s="3" t="inlineStr"/>
      <c r="M2824" s="3" t="inlineStr">
        <is>
          <t>"Head-dependent Asymmetry: Feet and Fusion in Malay." SKY Journal of Linguistics 18</t>
        </is>
      </c>
      <c r="N2824" s="3" t="inlineStr"/>
      <c r="O2824" s="3" t="n"/>
      <c r="P2824" s="3" t="inlineStr"/>
      <c r="Q2824" s="3" t="inlineStr"/>
      <c r="R2824" s="3" t="inlineStr"/>
      <c r="S2824" s="3" t="inlineStr">
        <is>
          <t>Dept bio</t>
        </is>
      </c>
      <c r="T2824" s="3" t="n">
        <v>1</v>
      </c>
      <c r="U2824" s="3" t="inlineStr">
        <is>
          <t>Medium (self-reported in faculty bio)</t>
        </is>
      </c>
      <c r="V2824" s="3" t="n"/>
      <c r="W2824" s="3" t="inlineStr">
        <is>
          <t>"Head-dependent Asymmetry: Feet and Fusion in Malay." SKY Journal of Linguistics 18 (2005): 47-70.</t>
        </is>
      </c>
      <c r="X2824" s="3" t="inlineStr"/>
      <c r="Y2824" s="3" t="inlineStr"/>
      <c r="Z2824" s="3" t="inlineStr"/>
      <c r="AA2824" s="3" t="inlineStr"/>
      <c r="AB2824" s="3" t="inlineStr"/>
      <c r="AC2824" s="3" t="inlineStr">
        <is>
          <t>School of Arts &amp; Sciences</t>
        </is>
      </c>
      <c r="AD2824" s="3" t="n"/>
      <c r="AE2824" s="3" t="inlineStr">
        <is>
          <t>No</t>
        </is>
      </c>
      <c r="AF2824" s="3" t="inlineStr"/>
      <c r="AG2824" s="4" t="inlineStr"/>
      <c r="AH2824" s="4" t="inlineStr"/>
      <c r="AI2824" s="4" t="inlineStr"/>
    </row>
    <row r="2825">
      <c r="A2825" s="3" t="inlineStr">
        <is>
          <t>HUM-0022</t>
        </is>
      </c>
      <c r="B2825" s="3" t="inlineStr">
        <is>
          <t>Scannell-Guida</t>
        </is>
      </c>
      <c r="C2825" s="3" t="inlineStr">
        <is>
          <t>Denise</t>
        </is>
      </c>
      <c r="D2825" s="3" t="inlineStr">
        <is>
          <t>Denise Scannell-Guida</t>
        </is>
      </c>
      <c r="E2825" s="3" t="inlineStr">
        <is>
          <t>Associate Professor</t>
        </is>
      </c>
      <c r="F2825" s="3" t="inlineStr">
        <is>
          <t>NYC College of Technology</t>
        </is>
      </c>
      <c r="G2825" s="3" t="inlineStr">
        <is>
          <t>Humanities</t>
        </is>
      </c>
      <c r="H2825" s="3" t="inlineStr">
        <is>
          <t>DScannell@citytech.cuny.edu</t>
        </is>
      </c>
      <c r="I2825" s="3" t="inlineStr">
        <is>
          <t>Paper (venue type unclear)</t>
        </is>
      </c>
      <c r="J2825" s="3" t="inlineStr">
        <is>
          <t>Agency through narrative: Patients managing cancer care in a challenging environment</t>
        </is>
      </c>
      <c r="K2825" s="3" t="n">
        <v>2006</v>
      </c>
      <c r="L2825" s="3" t="inlineStr"/>
      <c r="M2825" s="3" t="inlineStr"/>
      <c r="N2825" s="3" t="inlineStr"/>
      <c r="O2825" s="3" t="n"/>
      <c r="P2825" s="3" t="inlineStr"/>
      <c r="Q2825" s="3" t="inlineStr"/>
      <c r="R2825" s="3" t="inlineStr"/>
      <c r="S2825" s="3" t="inlineStr">
        <is>
          <t>Dept bio</t>
        </is>
      </c>
      <c r="T2825" s="3" t="n">
        <v>1</v>
      </c>
      <c r="U2825" s="3" t="inlineStr">
        <is>
          <t>Medium (self-reported in faculty bio)</t>
        </is>
      </c>
      <c r="V2825" s="3" t="n"/>
      <c r="W2825" s="3" t="inlineStr">
        <is>
          <t>(with D. O'Hair and S. Thompson, S.) “Agency through narrative: Patients managing cancer care in a challenging environment.” In Narratives, health, and healing: Communication Theory, research, and practice, eds. L. Harter, P. Japp, and C. Beck, 413-33. Mahwah, N.J.: Lawrence Erlbaum Associates, 2006.</t>
        </is>
      </c>
      <c r="X2825" s="3" t="inlineStr"/>
      <c r="Y2825" s="3" t="inlineStr"/>
      <c r="Z2825" s="3" t="inlineStr"/>
      <c r="AA2825" s="3" t="inlineStr"/>
      <c r="AB2825" s="3" t="inlineStr"/>
      <c r="AC2825" s="3" t="inlineStr">
        <is>
          <t>School of Arts &amp; Sciences</t>
        </is>
      </c>
      <c r="AD2825" s="3" t="n"/>
      <c r="AE2825" s="3" t="inlineStr">
        <is>
          <t>No</t>
        </is>
      </c>
      <c r="AF2825" s="3" t="inlineStr"/>
      <c r="AG2825" s="4" t="inlineStr"/>
      <c r="AH2825" s="4" t="inlineStr"/>
      <c r="AI2825" s="4" t="inlineStr"/>
    </row>
    <row r="2826">
      <c r="A2826" s="3" t="inlineStr">
        <is>
          <t>HUM-0024</t>
        </is>
      </c>
      <c r="B2826" s="3" t="inlineStr">
        <is>
          <t>Qian</t>
        </is>
      </c>
      <c r="C2826" s="3" t="inlineStr">
        <is>
          <t>Zhijian</t>
        </is>
      </c>
      <c r="D2826" s="3" t="inlineStr">
        <is>
          <t>Zhijian Qian</t>
        </is>
      </c>
      <c r="E2826" s="3" t="inlineStr">
        <is>
          <t>Professor</t>
        </is>
      </c>
      <c r="F2826" s="3" t="inlineStr">
        <is>
          <t>NYC College of Technology</t>
        </is>
      </c>
      <c r="G2826" s="3" t="inlineStr">
        <is>
          <t>Humanities</t>
        </is>
      </c>
      <c r="H2826" s="3" t="inlineStr">
        <is>
          <t>ZQian@citytech.cuny.edu</t>
        </is>
      </c>
      <c r="I2826" s="3" t="inlineStr">
        <is>
          <t>Paper (venue type unclear)</t>
        </is>
      </c>
      <c r="J2826" s="3" t="inlineStr">
        <is>
          <t>East Transplanted West</t>
        </is>
      </c>
      <c r="K2826" s="3" t="n">
        <v>2006</v>
      </c>
      <c r="L2826" s="3" t="inlineStr"/>
      <c r="M2826" s="3" t="inlineStr"/>
      <c r="N2826" s="3" t="inlineStr"/>
      <c r="O2826" s="3" t="n"/>
      <c r="P2826" s="3" t="inlineStr"/>
      <c r="Q2826" s="3" t="inlineStr"/>
      <c r="R2826" s="3" t="inlineStr"/>
      <c r="S2826" s="3" t="inlineStr">
        <is>
          <t>Dept bio</t>
        </is>
      </c>
      <c r="T2826" s="3" t="n">
        <v>1</v>
      </c>
      <c r="U2826" s="3" t="inlineStr">
        <is>
          <t>Medium (self-reported in faculty bio)</t>
        </is>
      </c>
      <c r="V2826" s="3" t="n"/>
      <c r="W2826" s="3" t="inlineStr">
        <is>
          <t>"East Transplanted West", CAS Gallery, Kean University, 1000 Morris Avenue, Union, New Jersey 07083, September 14 - November 7, 2006.</t>
        </is>
      </c>
      <c r="X2826" s="3" t="inlineStr"/>
      <c r="Y2826" s="3" t="inlineStr"/>
      <c r="Z2826" s="3" t="inlineStr"/>
      <c r="AA2826" s="3" t="inlineStr"/>
      <c r="AB2826" s="3" t="inlineStr"/>
      <c r="AC2826" s="3" t="inlineStr">
        <is>
          <t>School of Arts &amp; Sciences</t>
        </is>
      </c>
      <c r="AD2826" s="3" t="n"/>
      <c r="AE2826" s="3" t="inlineStr">
        <is>
          <t>No</t>
        </is>
      </c>
      <c r="AF2826" s="3" t="inlineStr"/>
      <c r="AG2826" s="4" t="inlineStr"/>
      <c r="AH2826" s="4" t="inlineStr"/>
      <c r="AI2826" s="4" t="inlineStr"/>
    </row>
    <row r="2827">
      <c r="A2827" s="3" t="inlineStr">
        <is>
          <t>HUM-0025</t>
        </is>
      </c>
      <c r="B2827" s="3" t="inlineStr">
        <is>
          <t>Qian</t>
        </is>
      </c>
      <c r="C2827" s="3" t="inlineStr">
        <is>
          <t>Zhijian</t>
        </is>
      </c>
      <c r="D2827" s="3" t="inlineStr">
        <is>
          <t>Zhijian Qian</t>
        </is>
      </c>
      <c r="E2827" s="3" t="inlineStr">
        <is>
          <t>Professor</t>
        </is>
      </c>
      <c r="F2827" s="3" t="inlineStr">
        <is>
          <t>NYC College of Technology</t>
        </is>
      </c>
      <c r="G2827" s="3" t="inlineStr">
        <is>
          <t>Humanities</t>
        </is>
      </c>
      <c r="H2827" s="3" t="inlineStr">
        <is>
          <t>ZQian@citytech.cuny.edu</t>
        </is>
      </c>
      <c r="I2827" s="3" t="inlineStr">
        <is>
          <t>Paper (venue type unclear)</t>
        </is>
      </c>
      <c r="J2827" s="3" t="inlineStr">
        <is>
          <t>Surviving Transplantation", in East Transplanted West, exhibition catalogue, The CAS Gallery, Kean University, 2006, p</t>
        </is>
      </c>
      <c r="K2827" s="3" t="n">
        <v>2006</v>
      </c>
      <c r="L2827" s="3" t="inlineStr"/>
      <c r="M2827" s="3" t="inlineStr"/>
      <c r="N2827" s="3" t="inlineStr"/>
      <c r="O2827" s="3" t="n"/>
      <c r="P2827" s="3" t="inlineStr"/>
      <c r="Q2827" s="3" t="inlineStr"/>
      <c r="R2827" s="3" t="inlineStr"/>
      <c r="S2827" s="3" t="inlineStr">
        <is>
          <t>Dept bio</t>
        </is>
      </c>
      <c r="T2827" s="3" t="n">
        <v>1</v>
      </c>
      <c r="U2827" s="3" t="inlineStr">
        <is>
          <t>Medium (self-reported in faculty bio)</t>
        </is>
      </c>
      <c r="V2827" s="3" t="n"/>
      <c r="W2827" s="3" t="inlineStr">
        <is>
          <t>"Surviving Transplantation", in East Transplanted West, exhibition catalogue, The CAS Gallery, Kean University, 2006, p. 5-9.</t>
        </is>
      </c>
      <c r="X2827" s="3" t="inlineStr"/>
      <c r="Y2827" s="3" t="inlineStr"/>
      <c r="Z2827" s="3" t="inlineStr"/>
      <c r="AA2827" s="3" t="inlineStr"/>
      <c r="AB2827" s="3" t="inlineStr"/>
      <c r="AC2827" s="3" t="inlineStr">
        <is>
          <t>School of Arts &amp; Sciences</t>
        </is>
      </c>
      <c r="AD2827" s="3" t="n"/>
      <c r="AE2827" s="3" t="inlineStr">
        <is>
          <t>No</t>
        </is>
      </c>
      <c r="AF2827" s="3" t="inlineStr"/>
      <c r="AG2827" s="4" t="inlineStr"/>
      <c r="AH2827" s="4" t="inlineStr"/>
      <c r="AI2827" s="4" t="inlineStr"/>
    </row>
    <row r="2828">
      <c r="A2828" s="3" t="inlineStr">
        <is>
          <t>HUM-0026</t>
        </is>
      </c>
      <c r="B2828" s="3" t="inlineStr">
        <is>
          <t>Swift</t>
        </is>
      </c>
      <c r="C2828" s="3" t="inlineStr">
        <is>
          <t>Christopher</t>
        </is>
      </c>
      <c r="D2828" s="3" t="inlineStr">
        <is>
          <t>Christopher Swift</t>
        </is>
      </c>
      <c r="E2828" s="3" t="inlineStr">
        <is>
          <t>Professor</t>
        </is>
      </c>
      <c r="F2828" s="3" t="inlineStr">
        <is>
          <t>NYC College of Technology</t>
        </is>
      </c>
      <c r="G2828" s="3" t="inlineStr">
        <is>
          <t>Humanities</t>
        </is>
      </c>
      <c r="H2828" s="3" t="inlineStr">
        <is>
          <t>CSwift@citytech.cuny.edu</t>
        </is>
      </c>
      <c r="I2828" s="3" t="inlineStr">
        <is>
          <t>Journal article</t>
        </is>
      </c>
      <c r="J2828" s="3" t="inlineStr">
        <is>
          <t>The Sacred Performative: Holy Wednesday and Colonial Ritual/Theatre</t>
        </is>
      </c>
      <c r="K2828" s="3" t="n">
        <v>2006</v>
      </c>
      <c r="L2828" s="3" t="inlineStr">
        <is>
          <t>Publications and Research</t>
        </is>
      </c>
      <c r="M2828" s="3" t="inlineStr">
        <is>
          <t>Swift, Christopher B.</t>
        </is>
      </c>
      <c r="N2828" s="3" t="inlineStr"/>
      <c r="O2828" s="3" t="n"/>
      <c r="P2828" s="3" t="inlineStr"/>
      <c r="Q2828" s="3" t="inlineStr"/>
      <c r="R2828" s="3" t="inlineStr">
        <is>
          <t>https://academicworks.cuny.edu/ny_pubs/172</t>
        </is>
      </c>
      <c r="S2828" s="3" t="inlineStr">
        <is>
          <t>CUNY Academic Works</t>
        </is>
      </c>
      <c r="T2828" s="3" t="n">
        <v>1</v>
      </c>
      <c r="U2828" s="3" t="inlineStr">
        <is>
          <t>High (in CUNY Academic Works)</t>
        </is>
      </c>
      <c r="V2828" s="3" t="n"/>
      <c r="W2828" s="3" t="inlineStr"/>
      <c r="X2828" s="3" t="inlineStr">
        <is>
          <t>"Holy Wednesday" is a late sixteenth century adaptation of a Spanish auto sacramental (sacred play) written in alphabetized Nahuatl, the predominant pre-Columbian language spoken on the High Central Plateau of Mexico. The author remains unknown, however he was likely a Nahua amanuensis educated by Franciscans at Colegio de Santa Cruz in Tlatelolco. Religious drama was one of the important evangelizing tools of the Catholic brotherhoods in colonial Mexico and although a record of performance of Holy Wednesday does not exist, this dramatic depiction of the final meeting of Christ and Mary prior to the crucifixion was almost certainly performed as part of Holy Week celebrations.
This paper reads the play "Holy Wednesday" as it performs in wider social and linguistic frames and as a subject of two critical modes: transculturation and performativity. Likely staged on a church patio by the Franciscans with Nahua boy actors, "Holy Wednesday" intermingles European and Nahua collaborators, audiences, languages, and religious tropes while documenting the uprooting of pre-Columbian culture and development of an entirely new ritual performance form differing from both parent cultures in fundamental ways.</t>
        </is>
      </c>
      <c r="Y2828" s="3" t="inlineStr">
        <is>
          <t>CUNY Academic Works</t>
        </is>
      </c>
      <c r="Z2828" s="3" t="inlineStr">
        <is>
          <t>https://academicworks.cuny.edu/context/ny_pubs/article/1174/viewcontent/The_Sacred_Performative__Holy_Wednesday_and_Colonial_Ritual_Theat.pdf</t>
        </is>
      </c>
      <c r="AA2828" s="3" t="inlineStr">
        <is>
          <t>PDF in CUNY Academic Works</t>
        </is>
      </c>
      <c r="AB2828" s="3" t="inlineStr"/>
      <c r="AC2828" s="3" t="inlineStr">
        <is>
          <t>School of Arts &amp; Sciences</t>
        </is>
      </c>
      <c r="AD2828" s="3" t="n"/>
      <c r="AE2828" s="3" t="inlineStr">
        <is>
          <t>No</t>
        </is>
      </c>
      <c r="AF2828" s="3" t="inlineStr"/>
      <c r="AG2828" s="4" t="inlineStr"/>
      <c r="AH2828" s="4" t="inlineStr"/>
      <c r="AI2828" s="4" t="inlineStr"/>
    </row>
    <row r="2829">
      <c r="A2829" s="3" t="inlineStr">
        <is>
          <t>HUM-0027</t>
        </is>
      </c>
      <c r="B2829" s="3" t="inlineStr">
        <is>
          <t>Qian</t>
        </is>
      </c>
      <c r="C2829" s="3" t="inlineStr">
        <is>
          <t>Zhijian</t>
        </is>
      </c>
      <c r="D2829" s="3" t="inlineStr">
        <is>
          <t>Zhijian Qian</t>
        </is>
      </c>
      <c r="E2829" s="3" t="inlineStr">
        <is>
          <t>Professor</t>
        </is>
      </c>
      <c r="F2829" s="3" t="inlineStr">
        <is>
          <t>NYC College of Technology</t>
        </is>
      </c>
      <c r="G2829" s="3" t="inlineStr">
        <is>
          <t>Humanities</t>
        </is>
      </c>
      <c r="H2829" s="3" t="inlineStr">
        <is>
          <t>ZQian@citytech.cuny.edu</t>
        </is>
      </c>
      <c r="I2829" s="3" t="inlineStr">
        <is>
          <t>Paper (venue type unclear)</t>
        </is>
      </c>
      <c r="J2829" s="3" t="inlineStr">
        <is>
          <t>Travelers Between Cultures</t>
        </is>
      </c>
      <c r="K2829" s="3" t="n">
        <v>2006</v>
      </c>
      <c r="L2829" s="3" t="inlineStr"/>
      <c r="M2829" s="3" t="inlineStr"/>
      <c r="N2829" s="3" t="inlineStr"/>
      <c r="O2829" s="3" t="n"/>
      <c r="P2829" s="3" t="inlineStr"/>
      <c r="Q2829" s="3" t="inlineStr"/>
      <c r="R2829" s="3" t="inlineStr">
        <is>
          <t>https://www.nytimes.com/2006/10/15/nyregion/art-review-sampling-the-diverse-output-of-artists-from-china.html</t>
        </is>
      </c>
      <c r="S2829" s="3" t="inlineStr">
        <is>
          <t>Dept bio</t>
        </is>
      </c>
      <c r="T2829" s="3" t="n">
        <v>1</v>
      </c>
      <c r="U2829" s="3" t="inlineStr">
        <is>
          <t>Medium (self-reported in faculty bio)</t>
        </is>
      </c>
      <c r="V2829" s="3" t="n"/>
      <c r="W2829" s="3" t="inlineStr">
        <is>
          <t>"Travelers Between Cultures", Visual Arts Center of New Jersey, 68 Elm Street, Summit, NJ 07901, September 8 - November 26, 2006. (Reviewed by Benjamin Genocchio for The New York Times, Oct. 15, 2006. https://www.nytimes.com/2006/10/15/nyregion/art-review-sampling-the-diverse-output-of-artists-from-china.html)</t>
        </is>
      </c>
      <c r="X2829" s="3" t="inlineStr"/>
      <c r="Y2829" s="3" t="inlineStr"/>
      <c r="Z2829" s="3" t="inlineStr"/>
      <c r="AA2829" s="3" t="inlineStr"/>
      <c r="AB2829" s="3" t="inlineStr"/>
      <c r="AC2829" s="3" t="inlineStr">
        <is>
          <t>School of Arts &amp; Sciences</t>
        </is>
      </c>
      <c r="AD2829" s="3" t="n"/>
      <c r="AE2829" s="3" t="inlineStr">
        <is>
          <t>No</t>
        </is>
      </c>
      <c r="AF2829" s="3" t="inlineStr"/>
      <c r="AG2829" s="4" t="inlineStr"/>
      <c r="AH2829" s="4" t="inlineStr"/>
      <c r="AI2829" s="4" t="inlineStr"/>
    </row>
    <row r="2830">
      <c r="A2830" s="3" t="inlineStr">
        <is>
          <t>HUM-0028</t>
        </is>
      </c>
      <c r="B2830" s="3" t="inlineStr">
        <is>
          <t>Qian</t>
        </is>
      </c>
      <c r="C2830" s="3" t="inlineStr">
        <is>
          <t>Zhijian</t>
        </is>
      </c>
      <c r="D2830" s="3" t="inlineStr">
        <is>
          <t>Zhijian Qian</t>
        </is>
      </c>
      <c r="E2830" s="3" t="inlineStr">
        <is>
          <t>Professor</t>
        </is>
      </c>
      <c r="F2830" s="3" t="inlineStr">
        <is>
          <t>NYC College of Technology</t>
        </is>
      </c>
      <c r="G2830" s="3" t="inlineStr">
        <is>
          <t>Humanities</t>
        </is>
      </c>
      <c r="H2830" s="3" t="inlineStr">
        <is>
          <t>ZQian@citytech.cuny.edu</t>
        </is>
      </c>
      <c r="I2830" s="3" t="inlineStr">
        <is>
          <t>Paper (venue type unclear)</t>
        </is>
      </c>
      <c r="J2830" s="3" t="inlineStr">
        <is>
          <t>Traveling Toward Transculturalism</t>
        </is>
      </c>
      <c r="K2830" s="3" t="n">
        <v>2006</v>
      </c>
      <c r="L2830" s="3" t="inlineStr"/>
      <c r="M2830" s="3" t="inlineStr"/>
      <c r="N2830" s="3" t="inlineStr"/>
      <c r="O2830" s="3" t="n"/>
      <c r="P2830" s="3" t="inlineStr"/>
      <c r="Q2830" s="3" t="inlineStr"/>
      <c r="R2830" s="3" t="inlineStr"/>
      <c r="S2830" s="3" t="inlineStr">
        <is>
          <t>Dept bio</t>
        </is>
      </c>
      <c r="T2830" s="3" t="n">
        <v>1</v>
      </c>
      <c r="U2830" s="3" t="inlineStr">
        <is>
          <t>Medium (self-reported in faculty bio)</t>
        </is>
      </c>
      <c r="V2830" s="3" t="n"/>
      <c r="W2830" s="3" t="inlineStr">
        <is>
          <t>"Traveling Toward Transculturalism", in Travelers Between Cultures, exhibition catalogue, The Visual Arts Center of New Jersey, 2006, p. 2-3.</t>
        </is>
      </c>
      <c r="X2830" s="3" t="inlineStr"/>
      <c r="Y2830" s="3" t="inlineStr"/>
      <c r="Z2830" s="3" t="inlineStr"/>
      <c r="AA2830" s="3" t="inlineStr"/>
      <c r="AB2830" s="3" t="inlineStr"/>
      <c r="AC2830" s="3" t="inlineStr">
        <is>
          <t>School of Arts &amp; Sciences</t>
        </is>
      </c>
      <c r="AD2830" s="3" t="n"/>
      <c r="AE2830" s="3" t="inlineStr">
        <is>
          <t>No</t>
        </is>
      </c>
      <c r="AF2830" s="3" t="inlineStr"/>
      <c r="AG2830" s="4" t="inlineStr"/>
      <c r="AH2830" s="4" t="inlineStr"/>
      <c r="AI2830" s="4" t="inlineStr"/>
    </row>
    <row r="2831">
      <c r="A2831" s="3" t="inlineStr">
        <is>
          <t>HUM-0030</t>
        </is>
      </c>
      <c r="B2831" s="3" t="inlineStr">
        <is>
          <t>Delilkan</t>
        </is>
      </c>
      <c r="C2831" s="3" t="inlineStr">
        <is>
          <t>Ann</t>
        </is>
      </c>
      <c r="D2831" s="3" t="inlineStr">
        <is>
          <t>Ann Delilkan</t>
        </is>
      </c>
      <c r="E2831" s="3" t="inlineStr">
        <is>
          <t>Chair</t>
        </is>
      </c>
      <c r="F2831" s="3" t="inlineStr">
        <is>
          <t>NYC College of Technology</t>
        </is>
      </c>
      <c r="G2831" s="3" t="inlineStr">
        <is>
          <t>Humanities</t>
        </is>
      </c>
      <c r="H2831" s="3" t="inlineStr">
        <is>
          <t>ADelilkan@citytech.cuny.edu</t>
        </is>
      </c>
      <c r="I2831" s="3" t="inlineStr">
        <is>
          <t>Paper (venue type unclear)</t>
        </is>
      </c>
      <c r="J2831" s="3" t="inlineStr">
        <is>
          <t>Feet and Fusion: The Case of Malay</t>
        </is>
      </c>
      <c r="K2831" s="3" t="n">
        <v>2007</v>
      </c>
      <c r="L2831" s="3" t="inlineStr"/>
      <c r="M2831" s="3" t="inlineStr"/>
      <c r="N2831" s="3" t="inlineStr"/>
      <c r="O2831" s="3" t="n"/>
      <c r="P2831" s="3" t="inlineStr"/>
      <c r="Q2831" s="3" t="inlineStr"/>
      <c r="R2831" s="3" t="inlineStr"/>
      <c r="S2831" s="3" t="inlineStr">
        <is>
          <t>Dept bio</t>
        </is>
      </c>
      <c r="T2831" s="3" t="n">
        <v>1</v>
      </c>
      <c r="U2831" s="3" t="inlineStr">
        <is>
          <t>Medium (self-reported in faculty bio)</t>
        </is>
      </c>
      <c r="V2831" s="3" t="n"/>
      <c r="W2831" s="3" t="inlineStr">
        <is>
          <t>"Feet and Fusion: The Case of Malay." 2007. SEALS XIII. Papers from the 13th meeting of the Southeast Asian Linguistics Society, eds. Iwasaki Shoichi, Andrew Simpson, Karen Adams, and Paul Sidwell, 25-42. Pacific Linguistics, Research School of Pacific and Asian Studies, Australian National University. 25-42.</t>
        </is>
      </c>
      <c r="X2831" s="3" t="inlineStr"/>
      <c r="Y2831" s="3" t="inlineStr"/>
      <c r="Z2831" s="3" t="inlineStr"/>
      <c r="AA2831" s="3" t="inlineStr"/>
      <c r="AB2831" s="3" t="inlineStr"/>
      <c r="AC2831" s="3" t="inlineStr">
        <is>
          <t>School of Arts &amp; Sciences</t>
        </is>
      </c>
      <c r="AD2831" s="3" t="n"/>
      <c r="AE2831" s="3" t="inlineStr">
        <is>
          <t>No</t>
        </is>
      </c>
      <c r="AF2831" s="3" t="inlineStr"/>
      <c r="AG2831" s="4" t="inlineStr"/>
      <c r="AH2831" s="4" t="inlineStr"/>
      <c r="AI2831" s="4" t="inlineStr"/>
    </row>
    <row r="2832">
      <c r="A2832" s="3" t="inlineStr">
        <is>
          <t>HUM-0033</t>
        </is>
      </c>
      <c r="B2832" s="3" t="inlineStr">
        <is>
          <t>Scannell-Guida</t>
        </is>
      </c>
      <c r="C2832" s="3" t="inlineStr">
        <is>
          <t>Denise</t>
        </is>
      </c>
      <c r="D2832" s="3" t="inlineStr">
        <is>
          <t>Denise Scannell-Guida</t>
        </is>
      </c>
      <c r="E2832" s="3" t="inlineStr">
        <is>
          <t>Associate Professor</t>
        </is>
      </c>
      <c r="F2832" s="3" t="inlineStr">
        <is>
          <t>NYC College of Technology</t>
        </is>
      </c>
      <c r="G2832" s="3" t="inlineStr">
        <is>
          <t>Humanities</t>
        </is>
      </c>
      <c r="H2832" s="3" t="inlineStr">
        <is>
          <t>DScannell@citytech.cuny.edu</t>
        </is>
      </c>
      <c r="I2832" s="3" t="inlineStr">
        <is>
          <t>Paper (venue type unclear)</t>
        </is>
      </c>
      <c r="J2832" s="3" t="inlineStr">
        <is>
          <t>Nana's flan.” In Foods of affection, ed</t>
        </is>
      </c>
      <c r="K2832" s="3" t="n">
        <v>2007</v>
      </c>
      <c r="L2832" s="3" t="inlineStr"/>
      <c r="M2832" s="3" t="inlineStr">
        <is>
          <t>“Nana's flan.” In Foods of affection, ed. C. Palamidessi Moore. Italian Americana (Suppl. 1), art. 5</t>
        </is>
      </c>
      <c r="N2832" s="3" t="inlineStr"/>
      <c r="O2832" s="3" t="n"/>
      <c r="P2832" s="3" t="inlineStr"/>
      <c r="Q2832" s="3" t="inlineStr"/>
      <c r="R2832" s="3" t="inlineStr">
        <is>
          <t>http://www.ItalianAmericana.com</t>
        </is>
      </c>
      <c r="S2832" s="3" t="inlineStr">
        <is>
          <t>Dept bio</t>
        </is>
      </c>
      <c r="T2832" s="3" t="n">
        <v>1</v>
      </c>
      <c r="U2832" s="3" t="inlineStr">
        <is>
          <t>Medium (self-reported in faculty bio)</t>
        </is>
      </c>
      <c r="V2832" s="3" t="n"/>
      <c r="W2832" s="3" t="inlineStr">
        <is>
          <t>“Nana's flan.” In Foods of affection, ed. C. Palamidessi Moore. Italian Americana (Suppl. 1), art. 5 (2007). http://www.ItalianAmericana.com</t>
        </is>
      </c>
      <c r="X2832" s="3" t="inlineStr"/>
      <c r="Y2832" s="3" t="inlineStr"/>
      <c r="Z2832" s="3" t="inlineStr"/>
      <c r="AA2832" s="3" t="inlineStr"/>
      <c r="AB2832" s="3" t="inlineStr"/>
      <c r="AC2832" s="3" t="inlineStr">
        <is>
          <t>School of Arts &amp; Sciences</t>
        </is>
      </c>
      <c r="AD2832" s="3" t="n"/>
      <c r="AE2832" s="3" t="inlineStr">
        <is>
          <t>No</t>
        </is>
      </c>
      <c r="AF2832" s="3" t="inlineStr"/>
      <c r="AG2832" s="4" t="inlineStr"/>
      <c r="AH2832" s="4" t="inlineStr"/>
      <c r="AI2832" s="4" t="inlineStr"/>
    </row>
    <row r="2833">
      <c r="A2833" s="3" t="inlineStr">
        <is>
          <t>HUM-0035</t>
        </is>
      </c>
      <c r="B2833" s="3" t="inlineStr">
        <is>
          <t>Standing</t>
        </is>
      </c>
      <c r="C2833" s="3" t="inlineStr">
        <is>
          <t>Sarah Ann</t>
        </is>
      </c>
      <c r="D2833" s="3" t="inlineStr">
        <is>
          <t>Sarah Ann Standing</t>
        </is>
      </c>
      <c r="E2833" s="3" t="inlineStr">
        <is>
          <t>Associate Professor</t>
        </is>
      </c>
      <c r="F2833" s="3" t="inlineStr">
        <is>
          <t>NYC College of Technology</t>
        </is>
      </c>
      <c r="G2833" s="3" t="inlineStr">
        <is>
          <t>Humanities</t>
        </is>
      </c>
      <c r="H2833" s="3" t="inlineStr">
        <is>
          <t>SStanding@citytech.cuny.edu</t>
        </is>
      </c>
      <c r="I2833" s="3" t="inlineStr">
        <is>
          <t>Journal article</t>
        </is>
      </c>
      <c r="J2833" s="3" t="inlineStr">
        <is>
          <t>The Emperor Jones at La MaMa E.T.C, and at The Wooster Group, New York City</t>
        </is>
      </c>
      <c r="K2833" s="3" t="n">
        <v>2007</v>
      </c>
      <c r="L2833" s="3" t="inlineStr"/>
      <c r="M2833" s="3" t="inlineStr">
        <is>
          <t>Standing, Sarah Ann. “The Emperor Jones at La MaMa E.T.C, and at The Wooster Group, New York City.” The Eugene O’Neill Review Vol. 29</t>
        </is>
      </c>
      <c r="N2833" s="3" t="inlineStr"/>
      <c r="O2833" s="3" t="n"/>
      <c r="P2833" s="3" t="inlineStr"/>
      <c r="Q2833" s="3" t="inlineStr"/>
      <c r="R2833" s="3" t="inlineStr"/>
      <c r="S2833" s="3" t="inlineStr">
        <is>
          <t>Dept bio</t>
        </is>
      </c>
      <c r="T2833" s="3" t="n">
        <v>1</v>
      </c>
      <c r="U2833" s="3" t="inlineStr">
        <is>
          <t>Medium (self-reported in faculty bio)</t>
        </is>
      </c>
      <c r="V2833" s="3" t="n"/>
      <c r="W2833" s="3" t="inlineStr">
        <is>
          <t>Standing, Sarah Ann. “The Emperor Jones at La MaMa E.T.C, and at The Wooster Group, New York City.” The Eugene O’Neill Review Vol. 29 (2007): 191-199.</t>
        </is>
      </c>
      <c r="X2833" s="3" t="inlineStr"/>
      <c r="Y2833" s="3" t="inlineStr"/>
      <c r="Z2833" s="3" t="inlineStr"/>
      <c r="AA2833" s="3" t="inlineStr"/>
      <c r="AB2833" s="3" t="inlineStr"/>
      <c r="AC2833" s="3" t="inlineStr">
        <is>
          <t>School of Arts &amp; Sciences</t>
        </is>
      </c>
      <c r="AD2833" s="3" t="n"/>
      <c r="AE2833" s="3" t="inlineStr">
        <is>
          <t>No</t>
        </is>
      </c>
      <c r="AF2833" s="3" t="inlineStr"/>
      <c r="AG2833" s="4" t="inlineStr"/>
      <c r="AH2833" s="4" t="inlineStr"/>
      <c r="AI2833" s="4" t="inlineStr"/>
    </row>
    <row r="2834">
      <c r="A2834" s="3" t="inlineStr">
        <is>
          <t>HUM-0038</t>
        </is>
      </c>
      <c r="B2834" s="3" t="inlineStr">
        <is>
          <t>Lee</t>
        </is>
      </c>
      <c r="C2834" s="3" t="inlineStr">
        <is>
          <t>David</t>
        </is>
      </c>
      <c r="D2834" s="3" t="inlineStr">
        <is>
          <t>David Lee</t>
        </is>
      </c>
      <c r="E2834" s="3" t="inlineStr">
        <is>
          <t>Associate Professor</t>
        </is>
      </c>
      <c r="F2834" s="3" t="inlineStr">
        <is>
          <t>NYC College of Technology</t>
        </is>
      </c>
      <c r="G2834" s="3" t="inlineStr">
        <is>
          <t>Humanities</t>
        </is>
      </c>
      <c r="H2834" s="3" t="inlineStr">
        <is>
          <t>DLee@citytech.cuny.edu</t>
        </is>
      </c>
      <c r="I2834" s="3" t="inlineStr">
        <is>
          <t>Paper (venue type unclear)</t>
        </is>
      </c>
      <c r="J2834" s="3" t="inlineStr">
        <is>
          <t>HIV/AIDS: An Opportunistic Infection of Globalization?</t>
        </is>
      </c>
      <c r="K2834" s="3" t="n">
        <v>2008</v>
      </c>
      <c r="L2834" s="3" t="inlineStr">
        <is>
          <t>Publications and Research</t>
        </is>
      </c>
      <c r="M2834" s="3" t="inlineStr">
        <is>
          <t>Lee, David H.</t>
        </is>
      </c>
      <c r="N2834" s="3" t="inlineStr"/>
      <c r="O2834" s="3" t="n"/>
      <c r="P2834" s="3" t="inlineStr"/>
      <c r="Q2834" s="3" t="inlineStr"/>
      <c r="R2834" s="3" t="inlineStr">
        <is>
          <t>https://academicworks.cuny.edu/ny_pubs/163</t>
        </is>
      </c>
      <c r="S2834" s="3" t="inlineStr">
        <is>
          <t>CUNY Academic Works</t>
        </is>
      </c>
      <c r="T2834" s="3" t="n">
        <v>1</v>
      </c>
      <c r="U2834" s="3" t="inlineStr">
        <is>
          <t>High (in CUNY Academic Works)</t>
        </is>
      </c>
      <c r="V2834" s="3" t="n"/>
      <c r="W2834" s="3" t="inlineStr"/>
      <c r="X2834" s="3" t="inlineStr"/>
      <c r="Y2834" s="3" t="inlineStr"/>
      <c r="Z2834" s="3" t="inlineStr">
        <is>
          <t>https://academicworks.cuny.edu/context/ny_pubs/article/1164/viewcontent/dlee_2008_HIV_an_opportunistic_2008.pdf</t>
        </is>
      </c>
      <c r="AA2834" s="3" t="inlineStr">
        <is>
          <t>PDF in CUNY Academic Works</t>
        </is>
      </c>
      <c r="AB2834" s="3" t="inlineStr"/>
      <c r="AC2834" s="3" t="inlineStr">
        <is>
          <t>School of Arts &amp; Sciences</t>
        </is>
      </c>
      <c r="AD2834" s="3" t="n"/>
      <c r="AE2834" s="3" t="inlineStr">
        <is>
          <t>No</t>
        </is>
      </c>
      <c r="AF2834" s="3" t="inlineStr"/>
      <c r="AG2834" s="4" t="inlineStr"/>
      <c r="AH2834" s="4" t="inlineStr"/>
      <c r="AI2834" s="4" t="inlineStr"/>
    </row>
    <row r="2835">
      <c r="A2835" s="3" t="inlineStr">
        <is>
          <t>HUM-0039</t>
        </is>
      </c>
      <c r="B2835" s="3" t="inlineStr">
        <is>
          <t>Lee</t>
        </is>
      </c>
      <c r="C2835" s="3" t="inlineStr">
        <is>
          <t>David</t>
        </is>
      </c>
      <c r="D2835" s="3" t="inlineStr">
        <is>
          <t>David Lee</t>
        </is>
      </c>
      <c r="E2835" s="3" t="inlineStr">
        <is>
          <t>Associate Professor</t>
        </is>
      </c>
      <c r="F2835" s="3" t="inlineStr">
        <is>
          <t>NYC College of Technology</t>
        </is>
      </c>
      <c r="G2835" s="3" t="inlineStr">
        <is>
          <t>Humanities</t>
        </is>
      </c>
      <c r="H2835" s="3" t="inlineStr">
        <is>
          <t>DLee@citytech.cuny.edu</t>
        </is>
      </c>
      <c r="I2835" s="3" t="inlineStr">
        <is>
          <t>Paper (venue type unclear)</t>
        </is>
      </c>
      <c r="J2835" s="3" t="inlineStr">
        <is>
          <t>Picturing a Colonial Past: The African Photographs of Isaac Schapera [Book Review]</t>
        </is>
      </c>
      <c r="K2835" s="3" t="n">
        <v>2008</v>
      </c>
      <c r="L2835" s="3" t="inlineStr">
        <is>
          <t>Publications and Research</t>
        </is>
      </c>
      <c r="M2835" s="3" t="inlineStr">
        <is>
          <t>Howell, Nancy; Lee, David</t>
        </is>
      </c>
      <c r="N2835" s="3" t="inlineStr"/>
      <c r="O2835" s="3" t="n"/>
      <c r="P2835" s="3" t="inlineStr"/>
      <c r="Q2835" s="3" t="inlineStr"/>
      <c r="R2835" s="3" t="inlineStr">
        <is>
          <t>https://academicworks.cuny.edu/ny_pubs/167</t>
        </is>
      </c>
      <c r="S2835" s="3" t="inlineStr">
        <is>
          <t>CUNY Academic Works</t>
        </is>
      </c>
      <c r="T2835" s="3" t="n">
        <v>1</v>
      </c>
      <c r="U2835" s="3" t="inlineStr">
        <is>
          <t>High (in CUNY Academic Works)</t>
        </is>
      </c>
      <c r="V2835" s="3" t="n"/>
      <c r="W2835" s="3" t="inlineStr"/>
      <c r="X2835" s="3" t="inlineStr"/>
      <c r="Y2835" s="3" t="inlineStr"/>
      <c r="Z2835" s="3" t="inlineStr">
        <is>
          <t>https://academicworks.cuny.edu/context/ny_pubs/article/1169/viewcontent/Picturing_a_Colonial_Past__The_African_Photographs_of_Isaac_Schap.pdf</t>
        </is>
      </c>
      <c r="AA2835" s="3" t="inlineStr">
        <is>
          <t>PDF in CUNY Academic Works</t>
        </is>
      </c>
      <c r="AB2835" s="3" t="inlineStr"/>
      <c r="AC2835" s="3" t="inlineStr">
        <is>
          <t>School of Arts &amp; Sciences</t>
        </is>
      </c>
      <c r="AD2835" s="3" t="n"/>
      <c r="AE2835" s="3" t="inlineStr">
        <is>
          <t>No</t>
        </is>
      </c>
      <c r="AF2835" s="3" t="inlineStr"/>
      <c r="AG2835" s="4" t="inlineStr"/>
      <c r="AH2835" s="4" t="inlineStr"/>
      <c r="AI2835" s="4" t="inlineStr"/>
    </row>
    <row r="2836">
      <c r="A2836" s="3" t="inlineStr">
        <is>
          <t>HUM-0040</t>
        </is>
      </c>
      <c r="B2836" s="3" t="inlineStr">
        <is>
          <t>Qian</t>
        </is>
      </c>
      <c r="C2836" s="3" t="inlineStr">
        <is>
          <t>Zhijian</t>
        </is>
      </c>
      <c r="D2836" s="3" t="inlineStr">
        <is>
          <t>Zhijian Qian</t>
        </is>
      </c>
      <c r="E2836" s="3" t="inlineStr">
        <is>
          <t>Professor</t>
        </is>
      </c>
      <c r="F2836" s="3" t="inlineStr">
        <is>
          <t>NYC College of Technology</t>
        </is>
      </c>
      <c r="G2836" s="3" t="inlineStr">
        <is>
          <t>Humanities</t>
        </is>
      </c>
      <c r="H2836" s="3" t="inlineStr">
        <is>
          <t>ZQian@citytech.cuny.edu</t>
        </is>
      </c>
      <c r="I2836" s="3" t="inlineStr">
        <is>
          <t>Paper (venue type unclear)</t>
        </is>
      </c>
      <c r="J2836" s="3" t="inlineStr">
        <is>
          <t>Reliving the Past of Others: Adoration and Fantasy in Jing Kewen's Painting Series Dream</t>
        </is>
      </c>
      <c r="K2836" s="3" t="n">
        <v>2008</v>
      </c>
      <c r="L2836" s="3" t="inlineStr"/>
      <c r="M2836" s="3" t="inlineStr"/>
      <c r="N2836" s="3" t="inlineStr"/>
      <c r="O2836" s="3" t="n"/>
      <c r="P2836" s="3" t="inlineStr"/>
      <c r="Q2836" s="3" t="inlineStr"/>
      <c r="R2836" s="3" t="inlineStr"/>
      <c r="S2836" s="3" t="inlineStr">
        <is>
          <t>Dept bio</t>
        </is>
      </c>
      <c r="T2836" s="3" t="n">
        <v>1</v>
      </c>
      <c r="U2836" s="3" t="inlineStr">
        <is>
          <t>Medium (self-reported in faculty bio)</t>
        </is>
      </c>
      <c r="V2836" s="3" t="n"/>
      <c r="W2836" s="3" t="inlineStr">
        <is>
          <t>"Reliving the Past of Others: Adoration and Fantasy in Jing Kewen's Painting Series Dream", in Courtesy, Justice, Honesty and Humility: Works by Jing Kewen, exhibition catalogue, edited by Feng Boyi, China Art Archives and Warehouse, Beijing, August 2008, pp. 4-10.</t>
        </is>
      </c>
      <c r="X2836" s="3" t="inlineStr"/>
      <c r="Y2836" s="3" t="inlineStr"/>
      <c r="Z2836" s="3" t="inlineStr"/>
      <c r="AA2836" s="3" t="inlineStr"/>
      <c r="AB2836" s="3" t="inlineStr"/>
      <c r="AC2836" s="3" t="inlineStr">
        <is>
          <t>School of Arts &amp; Sciences</t>
        </is>
      </c>
      <c r="AD2836" s="3" t="n"/>
      <c r="AE2836" s="3" t="inlineStr">
        <is>
          <t>No</t>
        </is>
      </c>
      <c r="AF2836" s="3" t="inlineStr"/>
      <c r="AG2836" s="4" t="inlineStr"/>
      <c r="AH2836" s="4" t="inlineStr"/>
      <c r="AI2836" s="4" t="inlineStr"/>
    </row>
    <row r="2837">
      <c r="A2837" s="3" t="inlineStr">
        <is>
          <t>HUM-0041</t>
        </is>
      </c>
      <c r="B2837" s="3" t="inlineStr">
        <is>
          <t>Qian</t>
        </is>
      </c>
      <c r="C2837" s="3" t="inlineStr">
        <is>
          <t>Zhijian</t>
        </is>
      </c>
      <c r="D2837" s="3" t="inlineStr">
        <is>
          <t>Zhijian Qian</t>
        </is>
      </c>
      <c r="E2837" s="3" t="inlineStr">
        <is>
          <t>Professor</t>
        </is>
      </c>
      <c r="F2837" s="3" t="inlineStr">
        <is>
          <t>NYC College of Technology</t>
        </is>
      </c>
      <c r="G2837" s="3" t="inlineStr">
        <is>
          <t>Humanities</t>
        </is>
      </c>
      <c r="H2837" s="3" t="inlineStr">
        <is>
          <t>ZQian@citytech.cuny.edu</t>
        </is>
      </c>
      <c r="I2837" s="3" t="inlineStr">
        <is>
          <t>Paper (venue type unclear)</t>
        </is>
      </c>
      <c r="J2837" s="3" t="inlineStr">
        <is>
          <t>This Is Not My Landscape</t>
        </is>
      </c>
      <c r="K2837" s="3" t="n">
        <v>2008</v>
      </c>
      <c r="L2837" s="3" t="inlineStr"/>
      <c r="M2837" s="3" t="inlineStr"/>
      <c r="N2837" s="3" t="inlineStr"/>
      <c r="O2837" s="3" t="n"/>
      <c r="P2837" s="3" t="inlineStr"/>
      <c r="Q2837" s="3" t="inlineStr"/>
      <c r="R2837" s="3" t="inlineStr"/>
      <c r="S2837" s="3" t="inlineStr">
        <is>
          <t>Dept bio</t>
        </is>
      </c>
      <c r="T2837" s="3" t="n">
        <v>1</v>
      </c>
      <c r="U2837" s="3" t="inlineStr">
        <is>
          <t>Medium (self-reported in faculty bio)</t>
        </is>
      </c>
      <c r="V2837" s="3" t="n"/>
      <c r="W2837" s="3" t="inlineStr">
        <is>
          <t>"This Is Not My Landscape" in Ellen Zweig's Video Project in China, exhibition catalogue, Shanghai: Fei Art Center, April 2008, pp. 54-56.</t>
        </is>
      </c>
      <c r="X2837" s="3" t="inlineStr"/>
      <c r="Y2837" s="3" t="inlineStr"/>
      <c r="Z2837" s="3" t="inlineStr"/>
      <c r="AA2837" s="3" t="inlineStr"/>
      <c r="AB2837" s="3" t="inlineStr"/>
      <c r="AC2837" s="3" t="inlineStr">
        <is>
          <t>School of Arts &amp; Sciences</t>
        </is>
      </c>
      <c r="AD2837" s="3" t="n"/>
      <c r="AE2837" s="3" t="inlineStr">
        <is>
          <t>No</t>
        </is>
      </c>
      <c r="AF2837" s="3" t="inlineStr"/>
      <c r="AG2837" s="4" t="inlineStr"/>
      <c r="AH2837" s="4" t="inlineStr"/>
      <c r="AI2837" s="4" t="inlineStr"/>
    </row>
    <row r="2838">
      <c r="A2838" s="3" t="inlineStr">
        <is>
          <t>HUM-0042</t>
        </is>
      </c>
      <c r="B2838" s="3" t="inlineStr">
        <is>
          <t>Qian</t>
        </is>
      </c>
      <c r="C2838" s="3" t="inlineStr">
        <is>
          <t>Zhijian</t>
        </is>
      </c>
      <c r="D2838" s="3" t="inlineStr">
        <is>
          <t>Zhijian Qian</t>
        </is>
      </c>
      <c r="E2838" s="3" t="inlineStr">
        <is>
          <t>Professor</t>
        </is>
      </c>
      <c r="F2838" s="3" t="inlineStr">
        <is>
          <t>NYC College of Technology</t>
        </is>
      </c>
      <c r="G2838" s="3" t="inlineStr">
        <is>
          <t>Humanities</t>
        </is>
      </c>
      <c r="H2838" s="3" t="inlineStr">
        <is>
          <t>ZQian@citytech.cuny.edu</t>
        </is>
      </c>
      <c r="I2838" s="3" t="inlineStr">
        <is>
          <t>Paper (venue type unclear)</t>
        </is>
      </c>
      <c r="J2838" s="3" t="inlineStr">
        <is>
          <t>Void but Complete Pictures: Recent Works by Shen Chen</t>
        </is>
      </c>
      <c r="K2838" s="3" t="n">
        <v>2008</v>
      </c>
      <c r="L2838" s="3" t="inlineStr"/>
      <c r="M2838" s="3" t="inlineStr"/>
      <c r="N2838" s="3" t="inlineStr"/>
      <c r="O2838" s="3" t="n"/>
      <c r="P2838" s="3" t="inlineStr"/>
      <c r="Q2838" s="3" t="inlineStr"/>
      <c r="R2838" s="3" t="inlineStr"/>
      <c r="S2838" s="3" t="inlineStr">
        <is>
          <t>Dept bio</t>
        </is>
      </c>
      <c r="T2838" s="3" t="n">
        <v>1</v>
      </c>
      <c r="U2838" s="3" t="inlineStr">
        <is>
          <t>Medium (self-reported in faculty bio)</t>
        </is>
      </c>
      <c r="V2838" s="3" t="n"/>
      <c r="W2838" s="3" t="inlineStr">
        <is>
          <t>"Void but Complete Pictures: Recent Works by Shen Chen", Nantong Central Art Museum, No. 1, Ring Road South, Nantong City, Jiangsu Province, China, July 20 – August 19, 2008.</t>
        </is>
      </c>
      <c r="X2838" s="3" t="inlineStr"/>
      <c r="Y2838" s="3" t="inlineStr"/>
      <c r="Z2838" s="3" t="inlineStr"/>
      <c r="AA2838" s="3" t="inlineStr"/>
      <c r="AB2838" s="3" t="inlineStr"/>
      <c r="AC2838" s="3" t="inlineStr">
        <is>
          <t>School of Arts &amp; Sciences</t>
        </is>
      </c>
      <c r="AD2838" s="3" t="n"/>
      <c r="AE2838" s="3" t="inlineStr">
        <is>
          <t>No</t>
        </is>
      </c>
      <c r="AF2838" s="3" t="inlineStr"/>
      <c r="AG2838" s="4" t="inlineStr"/>
      <c r="AH2838" s="4" t="inlineStr"/>
      <c r="AI2838" s="4" t="inlineStr"/>
    </row>
    <row r="2839">
      <c r="A2839" s="3" t="inlineStr">
        <is>
          <t>HUM-0043</t>
        </is>
      </c>
      <c r="B2839" s="3" t="inlineStr">
        <is>
          <t>Standing</t>
        </is>
      </c>
      <c r="C2839" s="3" t="inlineStr">
        <is>
          <t>Sarah Ann</t>
        </is>
      </c>
      <c r="D2839" s="3" t="inlineStr">
        <is>
          <t>Sarah Ann Standing</t>
        </is>
      </c>
      <c r="E2839" s="3" t="inlineStr">
        <is>
          <t>Associate Professor</t>
        </is>
      </c>
      <c r="F2839" s="3" t="inlineStr">
        <is>
          <t>NYC College of Technology</t>
        </is>
      </c>
      <c r="G2839" s="3" t="inlineStr">
        <is>
          <t>Humanities</t>
        </is>
      </c>
      <c r="H2839" s="3" t="inlineStr">
        <is>
          <t>SStanding@citytech.cuny.edu</t>
        </is>
      </c>
      <c r="I2839" s="3" t="inlineStr">
        <is>
          <t>Paper (venue type unclear)</t>
        </is>
      </c>
      <c r="J2839" s="3" t="inlineStr">
        <is>
          <t>Director, Deviser Telling Our Stories 1: What Surrounds Us (2009)</t>
        </is>
      </c>
      <c r="K2839" s="3" t="n">
        <v>2009</v>
      </c>
      <c r="L2839" s="3" t="inlineStr"/>
      <c r="M2839" s="3" t="inlineStr">
        <is>
          <t>Director, Deviser Telling Our Stories 1: What Surrounds Us</t>
        </is>
      </c>
      <c r="N2839" s="3" t="inlineStr"/>
      <c r="O2839" s="3" t="n"/>
      <c r="P2839" s="3" t="inlineStr"/>
      <c r="Q2839" s="3" t="inlineStr"/>
      <c r="R2839" s="3" t="inlineStr"/>
      <c r="S2839" s="3" t="inlineStr">
        <is>
          <t>Dept bio</t>
        </is>
      </c>
      <c r="T2839" s="3" t="n">
        <v>1</v>
      </c>
      <c r="U2839" s="3" t="inlineStr">
        <is>
          <t>Medium (self-reported in faculty bio)</t>
        </is>
      </c>
      <c r="V2839" s="3" t="n"/>
      <c r="W2839" s="3" t="inlineStr">
        <is>
          <t>Director, Deviser Telling Our Stories 1: What Surrounds Us (2009)</t>
        </is>
      </c>
      <c r="X2839" s="3" t="inlineStr"/>
      <c r="Y2839" s="3" t="inlineStr"/>
      <c r="Z2839" s="3" t="inlineStr"/>
      <c r="AA2839" s="3" t="inlineStr"/>
      <c r="AB2839" s="3" t="inlineStr"/>
      <c r="AC2839" s="3" t="inlineStr">
        <is>
          <t>School of Arts &amp; Sciences</t>
        </is>
      </c>
      <c r="AD2839" s="3" t="n"/>
      <c r="AE2839" s="3" t="inlineStr">
        <is>
          <t>No</t>
        </is>
      </c>
      <c r="AF2839" s="3" t="inlineStr"/>
      <c r="AG2839" s="4" t="inlineStr"/>
      <c r="AH2839" s="4" t="inlineStr"/>
      <c r="AI2839" s="4" t="inlineStr"/>
    </row>
    <row r="2840">
      <c r="A2840" s="3" t="inlineStr">
        <is>
          <t>HUM-0045</t>
        </is>
      </c>
      <c r="B2840" s="3" t="inlineStr">
        <is>
          <t>Qian</t>
        </is>
      </c>
      <c r="C2840" s="3" t="inlineStr">
        <is>
          <t>Zhijian</t>
        </is>
      </c>
      <c r="D2840" s="3" t="inlineStr">
        <is>
          <t>Zhijian Qian</t>
        </is>
      </c>
      <c r="E2840" s="3" t="inlineStr">
        <is>
          <t>Professor</t>
        </is>
      </c>
      <c r="F2840" s="3" t="inlineStr">
        <is>
          <t>NYC College of Technology</t>
        </is>
      </c>
      <c r="G2840" s="3" t="inlineStr">
        <is>
          <t>Humanities</t>
        </is>
      </c>
      <c r="H2840" s="3" t="inlineStr">
        <is>
          <t>ZQian@citytech.cuny.edu</t>
        </is>
      </c>
      <c r="I2840" s="3" t="inlineStr">
        <is>
          <t>Paper (venue type unclear)</t>
        </is>
      </c>
      <c r="J2840" s="3" t="inlineStr">
        <is>
          <t>Here and Now: Chinese Artists in New York</t>
        </is>
      </c>
      <c r="K2840" s="3" t="n">
        <v>2009</v>
      </c>
      <c r="L2840" s="3" t="inlineStr"/>
      <c r="M2840" s="3" t="inlineStr"/>
      <c r="N2840" s="3" t="inlineStr"/>
      <c r="O2840" s="3" t="n"/>
      <c r="P2840" s="3" t="inlineStr"/>
      <c r="Q2840" s="3" t="inlineStr"/>
      <c r="R2840" s="3" t="inlineStr"/>
      <c r="S2840" s="3" t="inlineStr">
        <is>
          <t>Dept bio</t>
        </is>
      </c>
      <c r="T2840" s="3" t="n">
        <v>1</v>
      </c>
      <c r="U2840" s="3" t="inlineStr">
        <is>
          <t>Medium (self-reported in faculty bio)</t>
        </is>
      </c>
      <c r="V2840" s="3" t="n"/>
      <c r="W2840" s="3" t="inlineStr">
        <is>
          <t>"Here and Now: Chinese Artists in New York", Museum of Chinese in America, 215 Center Street, New York, NY 10013, September 22, 2009-March 28, 2010.</t>
        </is>
      </c>
      <c r="X2840" s="3" t="inlineStr"/>
      <c r="Y2840" s="3" t="inlineStr"/>
      <c r="Z2840" s="3" t="inlineStr"/>
      <c r="AA2840" s="3" t="inlineStr"/>
      <c r="AB2840" s="3" t="inlineStr"/>
      <c r="AC2840" s="3" t="inlineStr">
        <is>
          <t>School of Arts &amp; Sciences</t>
        </is>
      </c>
      <c r="AD2840" s="3" t="n"/>
      <c r="AE2840" s="3" t="inlineStr">
        <is>
          <t>No</t>
        </is>
      </c>
      <c r="AF2840" s="3" t="inlineStr"/>
      <c r="AG2840" s="4" t="inlineStr"/>
      <c r="AH2840" s="4" t="inlineStr"/>
      <c r="AI2840" s="4" t="inlineStr"/>
    </row>
    <row r="2841">
      <c r="A2841" s="3" t="inlineStr">
        <is>
          <t>HUM-0048</t>
        </is>
      </c>
      <c r="B2841" s="3" t="inlineStr">
        <is>
          <t>Swift</t>
        </is>
      </c>
      <c r="C2841" s="3" t="inlineStr">
        <is>
          <t>Christopher</t>
        </is>
      </c>
      <c r="D2841" s="3" t="inlineStr">
        <is>
          <t>Christopher Swift</t>
        </is>
      </c>
      <c r="E2841" s="3" t="inlineStr">
        <is>
          <t>Professor</t>
        </is>
      </c>
      <c r="F2841" s="3" t="inlineStr">
        <is>
          <t>NYC College of Technology</t>
        </is>
      </c>
      <c r="G2841" s="3" t="inlineStr">
        <is>
          <t>Humanities</t>
        </is>
      </c>
      <c r="H2841" s="3" t="inlineStr">
        <is>
          <t>CSwift@citytech.cuny.edu</t>
        </is>
      </c>
      <c r="I2841" s="3" t="inlineStr">
        <is>
          <t>Paper (venue type unclear)</t>
        </is>
      </c>
      <c r="J2841" s="3" t="inlineStr">
        <is>
          <t>Radical Theatricality: Jongleuresque Performance on the Early Spanish Stage</t>
        </is>
      </c>
      <c r="K2841" s="3" t="n">
        <v>2009</v>
      </c>
      <c r="L2841" s="3" t="inlineStr">
        <is>
          <t>Publications and Research</t>
        </is>
      </c>
      <c r="M2841" s="3" t="inlineStr">
        <is>
          <t>Swift, Christopher B.</t>
        </is>
      </c>
      <c r="N2841" s="3" t="inlineStr"/>
      <c r="O2841" s="3" t="n"/>
      <c r="P2841" s="3" t="inlineStr"/>
      <c r="Q2841" s="3" t="inlineStr"/>
      <c r="R2841" s="3" t="inlineStr">
        <is>
          <t>https://academicworks.cuny.edu/ny_pubs/169</t>
        </is>
      </c>
      <c r="S2841" s="3" t="inlineStr">
        <is>
          <t>CUNY Academic Works</t>
        </is>
      </c>
      <c r="T2841" s="3" t="n">
        <v>1</v>
      </c>
      <c r="U2841" s="3" t="inlineStr">
        <is>
          <t>High (in CUNY Academic Works)</t>
        </is>
      </c>
      <c r="V2841" s="3" t="n"/>
      <c r="W2841" s="3" t="inlineStr"/>
      <c r="X2841" s="3" t="inlineStr">
        <is>
          <t>Radical Theatricality describes medieval and early modern oral traditions through the culture of âjongleuresqueâ performers: juglares, trovadores, and other itinerant players, who have been relegated to the fringes of theatre history.</t>
        </is>
      </c>
      <c r="Y2841" s="3" t="inlineStr">
        <is>
          <t>CUNY Academic Works</t>
        </is>
      </c>
      <c r="Z2841" s="3" t="inlineStr">
        <is>
          <t>https://academicworks.cuny.edu/context/ny_pubs/article/1171/viewcontent/Radical_Theatricality__Jongleuresque_Performance_on_the_Early_Spa_1_.pdf</t>
        </is>
      </c>
      <c r="AA2841" s="3" t="inlineStr">
        <is>
          <t>PDF in CUNY Academic Works</t>
        </is>
      </c>
      <c r="AB2841" s="3" t="inlineStr"/>
      <c r="AC2841" s="3" t="inlineStr">
        <is>
          <t>School of Arts &amp; Sciences</t>
        </is>
      </c>
      <c r="AD2841" s="3" t="n"/>
      <c r="AE2841" s="3" t="inlineStr">
        <is>
          <t>No</t>
        </is>
      </c>
      <c r="AF2841" s="3" t="inlineStr"/>
      <c r="AG2841" s="4" t="inlineStr"/>
      <c r="AH2841" s="4" t="inlineStr"/>
      <c r="AI2841" s="4" t="inlineStr"/>
    </row>
    <row r="2842">
      <c r="A2842" s="3" t="inlineStr">
        <is>
          <t>HUM-0050</t>
        </is>
      </c>
      <c r="B2842" s="3" t="inlineStr">
        <is>
          <t>Qian</t>
        </is>
      </c>
      <c r="C2842" s="3" t="inlineStr">
        <is>
          <t>Zhijian</t>
        </is>
      </c>
      <c r="D2842" s="3" t="inlineStr">
        <is>
          <t>Zhijian Qian</t>
        </is>
      </c>
      <c r="E2842" s="3" t="inlineStr">
        <is>
          <t>Professor</t>
        </is>
      </c>
      <c r="F2842" s="3" t="inlineStr">
        <is>
          <t>NYC College of Technology</t>
        </is>
      </c>
      <c r="G2842" s="3" t="inlineStr">
        <is>
          <t>Humanities</t>
        </is>
      </c>
      <c r="H2842" s="3" t="inlineStr">
        <is>
          <t>ZQian@citytech.cuny.edu</t>
        </is>
      </c>
      <c r="I2842" s="3" t="inlineStr">
        <is>
          <t>Paper (venue type unclear)</t>
        </is>
      </c>
      <c r="J2842" s="3" t="inlineStr">
        <is>
          <t>Trans-Formation”, ArtNext Gallery, New York, September 1 – 28, 2009</t>
        </is>
      </c>
      <c r="K2842" s="3" t="n">
        <v>2009</v>
      </c>
      <c r="L2842" s="3" t="inlineStr"/>
      <c r="M2842" s="3" t="inlineStr"/>
      <c r="N2842" s="3" t="inlineStr"/>
      <c r="O2842" s="3" t="n"/>
      <c r="P2842" s="3" t="inlineStr"/>
      <c r="Q2842" s="3" t="inlineStr"/>
      <c r="R2842" s="3" t="inlineStr"/>
      <c r="S2842" s="3" t="inlineStr">
        <is>
          <t>Dept bio</t>
        </is>
      </c>
      <c r="T2842" s="3" t="n">
        <v>1</v>
      </c>
      <c r="U2842" s="3" t="inlineStr">
        <is>
          <t>Medium (self-reported in faculty bio)</t>
        </is>
      </c>
      <c r="V2842" s="3" t="n"/>
      <c r="W2842" s="3" t="inlineStr">
        <is>
          <t>“Trans-Formation”, ArtNext Gallery, New York, September 1 – 28, 2009.</t>
        </is>
      </c>
      <c r="X2842" s="3" t="inlineStr"/>
      <c r="Y2842" s="3" t="inlineStr"/>
      <c r="Z2842" s="3" t="inlineStr"/>
      <c r="AA2842" s="3" t="inlineStr"/>
      <c r="AB2842" s="3" t="inlineStr"/>
      <c r="AC2842" s="3" t="inlineStr">
        <is>
          <t>School of Arts &amp; Sciences</t>
        </is>
      </c>
      <c r="AD2842" s="3" t="n"/>
      <c r="AE2842" s="3" t="inlineStr">
        <is>
          <t>No</t>
        </is>
      </c>
      <c r="AF2842" s="3" t="inlineStr"/>
      <c r="AG2842" s="4" t="inlineStr"/>
      <c r="AH2842" s="4" t="inlineStr"/>
      <c r="AI2842" s="4" t="inlineStr"/>
    </row>
    <row r="2843">
      <c r="A2843" s="3" t="inlineStr">
        <is>
          <t>HUM-0051</t>
        </is>
      </c>
      <c r="B2843" s="3" t="inlineStr">
        <is>
          <t>Sanchez Jimenez</t>
        </is>
      </c>
      <c r="C2843" s="3" t="inlineStr">
        <is>
          <t>David</t>
        </is>
      </c>
      <c r="D2843" s="3" t="inlineStr">
        <is>
          <t>David Sanchez Jimenez</t>
        </is>
      </c>
      <c r="E2843" s="3" t="inlineStr">
        <is>
          <t>Associate Professor</t>
        </is>
      </c>
      <c r="F2843" s="3" t="inlineStr">
        <is>
          <t>NYC College of Technology</t>
        </is>
      </c>
      <c r="G2843" s="3" t="inlineStr">
        <is>
          <t>Humanities</t>
        </is>
      </c>
      <c r="H2843" s="3" t="inlineStr">
        <is>
          <t>DSanchezjimenez@citytech.cuny.edu</t>
        </is>
      </c>
      <c r="I2843" s="3" t="inlineStr">
        <is>
          <t>Journal article</t>
        </is>
      </c>
      <c r="J2843" s="3" t="inlineStr">
        <is>
          <t>Una aproximación a la didáctica de la ortografía en la clase de ELE</t>
        </is>
      </c>
      <c r="K2843" s="3" t="n">
        <v>2009</v>
      </c>
      <c r="L2843" s="3" t="inlineStr">
        <is>
          <t>Marco ELE</t>
        </is>
      </c>
      <c r="M2843" s="3" t="inlineStr">
        <is>
          <t>David Sánchez Jiménez</t>
        </is>
      </c>
      <c r="N2843" s="3" t="inlineStr"/>
      <c r="O2843" s="3" t="n"/>
      <c r="P2843" s="3" t="inlineStr"/>
      <c r="Q2843" s="3" t="inlineStr"/>
      <c r="R2843" s="3" t="inlineStr">
        <is>
          <t>https://openalex.org/W70909264</t>
        </is>
      </c>
      <c r="S2843" s="3" t="inlineStr">
        <is>
          <t>OpenAlex; Dept bio</t>
        </is>
      </c>
      <c r="T2843" s="3" t="n">
        <v>2</v>
      </c>
      <c r="U2843" s="3" t="inlineStr">
        <is>
          <t>High (City Tech affiliation on paper); 2 sources</t>
        </is>
      </c>
      <c r="V2843" s="3" t="n"/>
      <c r="W2843" s="3" t="inlineStr">
        <is>
          <t>2009: “Una aproximación a la didáctica de la ortografía en la clase de ELE”, Marcoele, n. 9.</t>
        </is>
      </c>
      <c r="X2843" s="3" t="inlineStr">
        <is>
          <t>La trascendencia de la ortografia para la regulacion de la norma y para la transmision del significado en la practica escrita se erige como un elemento fundamental a traves de un codigo regulador fuertemente establecido y cerrado.
La consideracion de esta materia desde una perspectiva cognitiva permite identificar los errores que suceden en el procesamiento lexico y adoptar las medidas didacticas oportunas para operativizar el conocimiento ortografico en el aula de ELE y producir con ello un codigo escrito sin ambiguedades, con el fin de conseguir una comunicacion mas eficaz.</t>
        </is>
      </c>
      <c r="Y2843" s="3" t="inlineStr">
        <is>
          <t>OpenAlex</t>
        </is>
      </c>
      <c r="Z2843" s="3" t="inlineStr">
        <is>
          <t>https://academicworks.cuny.edu/cgi/viewcontent.cgi?article=1136&amp;context=ny_pubs</t>
        </is>
      </c>
      <c r="AA2843" s="3" t="inlineStr">
        <is>
          <t>Open-access page (via OpenAlex)</t>
        </is>
      </c>
      <c r="AB2843" s="3" t="inlineStr">
        <is>
          <t>diamond</t>
        </is>
      </c>
      <c r="AC2843" s="3" t="inlineStr">
        <is>
          <t>School of Arts &amp; Sciences</t>
        </is>
      </c>
      <c r="AD2843" s="3" t="n">
        <v>3</v>
      </c>
      <c r="AE2843" s="3" t="inlineStr">
        <is>
          <t>No</t>
        </is>
      </c>
      <c r="AF2843" s="3" t="inlineStr"/>
      <c r="AG2843" s="4" t="inlineStr"/>
      <c r="AH2843" s="4" t="inlineStr"/>
      <c r="AI2843" s="4" t="inlineStr"/>
    </row>
    <row r="2844">
      <c r="A2844" s="3" t="inlineStr">
        <is>
          <t>HUM-0052</t>
        </is>
      </c>
      <c r="B2844" s="3" t="inlineStr">
        <is>
          <t>Qian</t>
        </is>
      </c>
      <c r="C2844" s="3" t="inlineStr">
        <is>
          <t>Zhijian</t>
        </is>
      </c>
      <c r="D2844" s="3" t="inlineStr">
        <is>
          <t>Zhijian Qian</t>
        </is>
      </c>
      <c r="E2844" s="3" t="inlineStr">
        <is>
          <t>Professor</t>
        </is>
      </c>
      <c r="F2844" s="3" t="inlineStr">
        <is>
          <t>NYC College of Technology</t>
        </is>
      </c>
      <c r="G2844" s="3" t="inlineStr">
        <is>
          <t>Humanities</t>
        </is>
      </c>
      <c r="H2844" s="3" t="inlineStr">
        <is>
          <t>ZQian@citytech.cuny.edu</t>
        </is>
      </c>
      <c r="I2844" s="3" t="inlineStr">
        <is>
          <t>Paper (venue type unclear)</t>
        </is>
      </c>
      <c r="J2844" s="3" t="inlineStr">
        <is>
          <t>Why Here? Why Now? Reviewing Chinese Artists in America</t>
        </is>
      </c>
      <c r="K2844" s="3" t="n">
        <v>2009</v>
      </c>
      <c r="L2844" s="3" t="inlineStr"/>
      <c r="M2844" s="3" t="inlineStr"/>
      <c r="N2844" s="3" t="inlineStr"/>
      <c r="O2844" s="3" t="n"/>
      <c r="P2844" s="3" t="inlineStr"/>
      <c r="Q2844" s="3" t="inlineStr"/>
      <c r="R2844" s="3" t="inlineStr"/>
      <c r="S2844" s="3" t="inlineStr">
        <is>
          <t>Dept bio</t>
        </is>
      </c>
      <c r="T2844" s="3" t="n">
        <v>1</v>
      </c>
      <c r="U2844" s="3" t="inlineStr">
        <is>
          <t>Medium (self-reported in faculty bio)</t>
        </is>
      </c>
      <c r="V2844" s="3" t="n"/>
      <c r="W2844" s="3" t="inlineStr">
        <is>
          <t>"Why Here? Why Now? Reviewing Chinese Artists in America", in Here and Now: Chinese Artists in New York, exhibition catalogue, edited by Zhijian Qian, New York: Museum of Chinese in America, 2009, p. 6-13.</t>
        </is>
      </c>
      <c r="X2844" s="3" t="inlineStr"/>
      <c r="Y2844" s="3" t="inlineStr"/>
      <c r="Z2844" s="3" t="inlineStr"/>
      <c r="AA2844" s="3" t="inlineStr"/>
      <c r="AB2844" s="3" t="inlineStr"/>
      <c r="AC2844" s="3" t="inlineStr">
        <is>
          <t>School of Arts &amp; Sciences</t>
        </is>
      </c>
      <c r="AD2844" s="3" t="n"/>
      <c r="AE2844" s="3" t="inlineStr">
        <is>
          <t>No</t>
        </is>
      </c>
      <c r="AF2844" s="3" t="inlineStr"/>
      <c r="AG2844" s="4" t="inlineStr"/>
      <c r="AH2844" s="4" t="inlineStr"/>
      <c r="AI2844" s="4" t="inlineStr"/>
    </row>
    <row r="2845">
      <c r="A2845" s="3" t="inlineStr">
        <is>
          <t>HUM-0054</t>
        </is>
      </c>
      <c r="B2845" s="3" t="inlineStr">
        <is>
          <t>Standing</t>
        </is>
      </c>
      <c r="C2845" s="3" t="inlineStr">
        <is>
          <t>Sarah Ann</t>
        </is>
      </c>
      <c r="D2845" s="3" t="inlineStr">
        <is>
          <t>Sarah Ann Standing</t>
        </is>
      </c>
      <c r="E2845" s="3" t="inlineStr">
        <is>
          <t>Associate Professor</t>
        </is>
      </c>
      <c r="F2845" s="3" t="inlineStr">
        <is>
          <t>NYC College of Technology</t>
        </is>
      </c>
      <c r="G2845" s="3" t="inlineStr">
        <is>
          <t>Humanities</t>
        </is>
      </c>
      <c r="H2845" s="3" t="inlineStr">
        <is>
          <t>SStanding@citytech.cuny.edu</t>
        </is>
      </c>
      <c r="I2845" s="3" t="inlineStr">
        <is>
          <t>Paper (venue type unclear)</t>
        </is>
      </c>
      <c r="J2845" s="3" t="inlineStr">
        <is>
          <t>Director, Deviser Telling Our Stories 2: Emerging into Light (2010)</t>
        </is>
      </c>
      <c r="K2845" s="3" t="n">
        <v>2010</v>
      </c>
      <c r="L2845" s="3" t="inlineStr"/>
      <c r="M2845" s="3" t="inlineStr">
        <is>
          <t>Director, Deviser Telling Our Stories 2: Emerging into Light</t>
        </is>
      </c>
      <c r="N2845" s="3" t="inlineStr"/>
      <c r="O2845" s="3" t="n"/>
      <c r="P2845" s="3" t="inlineStr"/>
      <c r="Q2845" s="3" t="inlineStr"/>
      <c r="R2845" s="3" t="inlineStr"/>
      <c r="S2845" s="3" t="inlineStr">
        <is>
          <t>Dept bio</t>
        </is>
      </c>
      <c r="T2845" s="3" t="n">
        <v>1</v>
      </c>
      <c r="U2845" s="3" t="inlineStr">
        <is>
          <t>Medium (self-reported in faculty bio)</t>
        </is>
      </c>
      <c r="V2845" s="3" t="n"/>
      <c r="W2845" s="3" t="inlineStr">
        <is>
          <t>Director, Deviser Telling Our Stories 2: Emerging into Light (2010)</t>
        </is>
      </c>
      <c r="X2845" s="3" t="inlineStr"/>
      <c r="Y2845" s="3" t="inlineStr"/>
      <c r="Z2845" s="3" t="inlineStr"/>
      <c r="AA2845" s="3" t="inlineStr"/>
      <c r="AB2845" s="3" t="inlineStr"/>
      <c r="AC2845" s="3" t="inlineStr">
        <is>
          <t>School of Arts &amp; Sciences</t>
        </is>
      </c>
      <c r="AD2845" s="3" t="n"/>
      <c r="AE2845" s="3" t="inlineStr">
        <is>
          <t>No</t>
        </is>
      </c>
      <c r="AF2845" s="3" t="inlineStr"/>
      <c r="AG2845" s="4" t="inlineStr"/>
      <c r="AH2845" s="4" t="inlineStr"/>
      <c r="AI2845" s="4" t="inlineStr"/>
    </row>
    <row r="2846">
      <c r="A2846" s="3" t="inlineStr">
        <is>
          <t>HUM-0058</t>
        </is>
      </c>
      <c r="B2846" s="3" t="inlineStr">
        <is>
          <t>Qian</t>
        </is>
      </c>
      <c r="C2846" s="3" t="inlineStr">
        <is>
          <t>Zhijian</t>
        </is>
      </c>
      <c r="D2846" s="3" t="inlineStr">
        <is>
          <t>Zhijian Qian</t>
        </is>
      </c>
      <c r="E2846" s="3" t="inlineStr">
        <is>
          <t>Professor</t>
        </is>
      </c>
      <c r="F2846" s="3" t="inlineStr">
        <is>
          <t>NYC College of Technology</t>
        </is>
      </c>
      <c r="G2846" s="3" t="inlineStr">
        <is>
          <t>Humanities</t>
        </is>
      </c>
      <c r="H2846" s="3" t="inlineStr">
        <is>
          <t>ZQian@citytech.cuny.edu</t>
        </is>
      </c>
      <c r="I2846" s="3" t="inlineStr">
        <is>
          <t>Paper (venue type unclear)</t>
        </is>
      </c>
      <c r="J2846" s="3" t="inlineStr">
        <is>
          <t>Mark as Trace of Mind: Zhang Yu's Proliferating Fingerprints and the Demise of Ink Painting</t>
        </is>
      </c>
      <c r="K2846" s="3" t="n">
        <v>2010</v>
      </c>
      <c r="L2846" s="3" t="inlineStr"/>
      <c r="M2846" s="3" t="inlineStr"/>
      <c r="N2846" s="3" t="inlineStr"/>
      <c r="O2846" s="3" t="n"/>
      <c r="P2846" s="3" t="inlineStr"/>
      <c r="Q2846" s="3" t="inlineStr"/>
      <c r="R2846" s="3" t="inlineStr"/>
      <c r="S2846" s="3" t="inlineStr">
        <is>
          <t>Dept bio</t>
        </is>
      </c>
      <c r="T2846" s="3" t="n">
        <v>1</v>
      </c>
      <c r="U2846" s="3" t="inlineStr">
        <is>
          <t>Medium (self-reported in faculty bio)</t>
        </is>
      </c>
      <c r="V2846" s="3" t="n"/>
      <c r="W2846" s="3" t="inlineStr">
        <is>
          <t>"Mark as Trace of Mind: Zhang Yu's Proliferating Fingerprints and the Demise of Ink Painting", in Zhang Yu: Diffused Fingerprints, exhibition catalogue, November 2010, Daxiang Art Gallery, Taipei, pp. 24-27.</t>
        </is>
      </c>
      <c r="X2846" s="3" t="inlineStr"/>
      <c r="Y2846" s="3" t="inlineStr"/>
      <c r="Z2846" s="3" t="inlineStr"/>
      <c r="AA2846" s="3" t="inlineStr"/>
      <c r="AB2846" s="3" t="inlineStr"/>
      <c r="AC2846" s="3" t="inlineStr">
        <is>
          <t>School of Arts &amp; Sciences</t>
        </is>
      </c>
      <c r="AD2846" s="3" t="n"/>
      <c r="AE2846" s="3" t="inlineStr">
        <is>
          <t>No</t>
        </is>
      </c>
      <c r="AF2846" s="3" t="inlineStr"/>
      <c r="AG2846" s="4" t="inlineStr"/>
      <c r="AH2846" s="4" t="inlineStr"/>
      <c r="AI2846" s="4" t="inlineStr"/>
    </row>
    <row r="2847">
      <c r="A2847" s="3" t="inlineStr">
        <is>
          <t>HUM-0059</t>
        </is>
      </c>
      <c r="B2847" s="3" t="inlineStr">
        <is>
          <t>Scannell-Guida</t>
        </is>
      </c>
      <c r="C2847" s="3" t="inlineStr">
        <is>
          <t>Denise</t>
        </is>
      </c>
      <c r="D2847" s="3" t="inlineStr">
        <is>
          <t>Denise Scannell-Guida</t>
        </is>
      </c>
      <c r="E2847" s="3" t="inlineStr">
        <is>
          <t>Associate Professor</t>
        </is>
      </c>
      <c r="F2847" s="3" t="inlineStr">
        <is>
          <t>NYC College of Technology</t>
        </is>
      </c>
      <c r="G2847" s="3" t="inlineStr">
        <is>
          <t>Humanities</t>
        </is>
      </c>
      <c r="H2847" s="3" t="inlineStr">
        <is>
          <t>DScannell@citytech.cuny.edu</t>
        </is>
      </c>
      <c r="I2847" s="3" t="inlineStr">
        <is>
          <t>Paper (venue type unclear)</t>
        </is>
      </c>
      <c r="J2847" s="3" t="inlineStr">
        <is>
          <t>Memoir of an Italian nose</t>
        </is>
      </c>
      <c r="K2847" s="3" t="n">
        <v>2010</v>
      </c>
      <c r="L2847" s="3" t="inlineStr"/>
      <c r="M2847" s="3" t="inlineStr"/>
      <c r="N2847" s="3" t="inlineStr"/>
      <c r="O2847" s="3" t="n"/>
      <c r="P2847" s="3" t="inlineStr"/>
      <c r="Q2847" s="3" t="inlineStr"/>
      <c r="R2847" s="3" t="inlineStr"/>
      <c r="S2847" s="3" t="inlineStr">
        <is>
          <t>Dept bio</t>
        </is>
      </c>
      <c r="T2847" s="3" t="n">
        <v>1</v>
      </c>
      <c r="U2847" s="3" t="inlineStr">
        <is>
          <t>Medium (self-reported in faculty bio)</t>
        </is>
      </c>
      <c r="V2847" s="3" t="n"/>
      <c r="W2847" s="3" t="inlineStr">
        <is>
          <t>“Memoir of an Italian nose.” In Italian passages: Making and thinking history, eds. J.P. Russo and T.A. Bengiveno, 239-49. New York, NY: Bordighera, 2010.</t>
        </is>
      </c>
      <c r="X2847" s="3" t="inlineStr"/>
      <c r="Y2847" s="3" t="inlineStr"/>
      <c r="Z2847" s="3" t="inlineStr"/>
      <c r="AA2847" s="3" t="inlineStr"/>
      <c r="AB2847" s="3" t="inlineStr"/>
      <c r="AC2847" s="3" t="inlineStr">
        <is>
          <t>School of Arts &amp; Sciences</t>
        </is>
      </c>
      <c r="AD2847" s="3" t="n"/>
      <c r="AE2847" s="3" t="inlineStr">
        <is>
          <t>No</t>
        </is>
      </c>
      <c r="AF2847" s="3" t="inlineStr"/>
      <c r="AG2847" s="4" t="inlineStr"/>
      <c r="AH2847" s="4" t="inlineStr"/>
      <c r="AI2847" s="4" t="inlineStr"/>
    </row>
    <row r="2848">
      <c r="A2848" s="3" t="inlineStr">
        <is>
          <t>HUM-0061</t>
        </is>
      </c>
      <c r="B2848" s="3" t="inlineStr">
        <is>
          <t>Delilkan</t>
        </is>
      </c>
      <c r="C2848" s="3" t="inlineStr">
        <is>
          <t>Ann</t>
        </is>
      </c>
      <c r="D2848" s="3" t="inlineStr">
        <is>
          <t>Ann Delilkan</t>
        </is>
      </c>
      <c r="E2848" s="3" t="inlineStr">
        <is>
          <t>Chair</t>
        </is>
      </c>
      <c r="F2848" s="3" t="inlineStr">
        <is>
          <t>NYC College of Technology</t>
        </is>
      </c>
      <c r="G2848" s="3" t="inlineStr">
        <is>
          <t>Humanities</t>
        </is>
      </c>
      <c r="H2848" s="3" t="inlineStr">
        <is>
          <t>ADelilkan@citytech.cuny.edu</t>
        </is>
      </c>
      <c r="I2848" s="3" t="inlineStr">
        <is>
          <t>Paper (venue type unclear)</t>
        </is>
      </c>
      <c r="J2848" s="3" t="inlineStr">
        <is>
          <t>Segmental Processes: Coda Removal vs Onset Provision</t>
        </is>
      </c>
      <c r="K2848" s="3" t="n">
        <v>2010</v>
      </c>
      <c r="L2848" s="3" t="inlineStr"/>
      <c r="M2848" s="3" t="inlineStr"/>
      <c r="N2848" s="3" t="inlineStr"/>
      <c r="O2848" s="3" t="n"/>
      <c r="P2848" s="3" t="inlineStr"/>
      <c r="Q2848" s="3" t="inlineStr"/>
      <c r="R2848" s="3" t="inlineStr"/>
      <c r="S2848" s="3" t="inlineStr">
        <is>
          <t>Dept bio</t>
        </is>
      </c>
      <c r="T2848" s="3" t="n">
        <v>1</v>
      </c>
      <c r="U2848" s="3" t="inlineStr">
        <is>
          <t>Medium (self-reported in faculty bio)</t>
        </is>
      </c>
      <c r="V2848" s="3" t="n"/>
      <c r="W2848" s="3" t="inlineStr">
        <is>
          <t>"Segmental Processes: Coda Removal vs Onset Provision." In 'Interfaces in Language,' ed. John Partridge, 91-112. Newcastle, Great Britain: Cambridge Scholars Publications, 2010.</t>
        </is>
      </c>
      <c r="X2848" s="3" t="inlineStr"/>
      <c r="Y2848" s="3" t="inlineStr"/>
      <c r="Z2848" s="3" t="inlineStr"/>
      <c r="AA2848" s="3" t="inlineStr"/>
      <c r="AB2848" s="3" t="inlineStr"/>
      <c r="AC2848" s="3" t="inlineStr">
        <is>
          <t>School of Arts &amp; Sciences</t>
        </is>
      </c>
      <c r="AD2848" s="3" t="n"/>
      <c r="AE2848" s="3" t="inlineStr">
        <is>
          <t>No</t>
        </is>
      </c>
      <c r="AF2848" s="3" t="inlineStr"/>
      <c r="AG2848" s="4" t="inlineStr"/>
      <c r="AH2848" s="4" t="inlineStr"/>
      <c r="AI2848" s="4" t="inlineStr"/>
    </row>
    <row r="2849">
      <c r="A2849" s="3" t="inlineStr">
        <is>
          <t>HUM-0063</t>
        </is>
      </c>
      <c r="B2849" s="3" t="inlineStr">
        <is>
          <t>Swift</t>
        </is>
      </c>
      <c r="C2849" s="3" t="inlineStr">
        <is>
          <t>Christopher</t>
        </is>
      </c>
      <c r="D2849" s="3" t="inlineStr">
        <is>
          <t>Christopher Swift</t>
        </is>
      </c>
      <c r="E2849" s="3" t="inlineStr">
        <is>
          <t>Professor</t>
        </is>
      </c>
      <c r="F2849" s="3" t="inlineStr">
        <is>
          <t>NYC College of Technology</t>
        </is>
      </c>
      <c r="G2849" s="3" t="inlineStr">
        <is>
          <t>Humanities</t>
        </is>
      </c>
      <c r="H2849" s="3" t="inlineStr">
        <is>
          <t>CSwift@citytech.cuny.edu</t>
        </is>
      </c>
      <c r="I2849" s="3" t="inlineStr">
        <is>
          <t>Paper (venue type unclear)</t>
        </is>
      </c>
      <c r="J2849" s="3" t="inlineStr">
        <is>
          <t>A Penitent Prepares: Affect, Contrition, and Tears</t>
        </is>
      </c>
      <c r="K2849" s="3" t="n">
        <v>2011</v>
      </c>
      <c r="L2849" s="3" t="inlineStr">
        <is>
          <t>Publications and Research</t>
        </is>
      </c>
      <c r="M2849" s="3" t="inlineStr">
        <is>
          <t>Swift, Christopher B.</t>
        </is>
      </c>
      <c r="N2849" s="3" t="inlineStr"/>
      <c r="O2849" s="3" t="n"/>
      <c r="P2849" s="3" t="inlineStr"/>
      <c r="Q2849" s="3" t="inlineStr"/>
      <c r="R2849" s="3" t="inlineStr">
        <is>
          <t>https://academicworks.cuny.edu/ny_pubs/170</t>
        </is>
      </c>
      <c r="S2849" s="3" t="inlineStr">
        <is>
          <t>CUNY Academic Works; Dept bio</t>
        </is>
      </c>
      <c r="T2849" s="3" t="n">
        <v>2</v>
      </c>
      <c r="U2849" s="3" t="inlineStr">
        <is>
          <t>High (in CUNY Academic Works); 2 sources</t>
        </is>
      </c>
      <c r="V2849" s="3" t="n"/>
      <c r="W2849" s="3" t="inlineStr">
        <is>
          <t>"A Penitent Prepares: Affect, Contrition, and Tears." In Crying in the Middle Ages: Tears of History, ed. Elina Gertsman, pp. 79-101. London: Routledge, 2011.</t>
        </is>
      </c>
      <c r="X2849" s="3" t="inlineStr">
        <is>
          <t>This essay draws upon a poetic and devotional texts from late medieval Spain to show how public displays of emotion (weeping, in particular) during penitential processions could be learned and prepared for in advance.</t>
        </is>
      </c>
      <c r="Y2849" s="3" t="inlineStr">
        <is>
          <t>CUNY Academic Works</t>
        </is>
      </c>
      <c r="Z2849" s="3" t="inlineStr">
        <is>
          <t>https://academicworks.cuny.edu/context/ny_pubs/article/1173/viewcontent/A_Penitent_Prepares__Affect_Contrition_and_Tears.pdf</t>
        </is>
      </c>
      <c r="AA2849" s="3" t="inlineStr">
        <is>
          <t>PDF in CUNY Academic Works</t>
        </is>
      </c>
      <c r="AB2849" s="3" t="inlineStr"/>
      <c r="AC2849" s="3" t="inlineStr">
        <is>
          <t>School of Arts &amp; Sciences</t>
        </is>
      </c>
      <c r="AD2849" s="3" t="n"/>
      <c r="AE2849" s="3" t="inlineStr">
        <is>
          <t>No</t>
        </is>
      </c>
      <c r="AF2849" s="3" t="inlineStr"/>
      <c r="AG2849" s="4" t="inlineStr"/>
      <c r="AH2849" s="4" t="inlineStr"/>
      <c r="AI2849" s="4" t="inlineStr"/>
    </row>
    <row r="2850">
      <c r="A2850" s="3" t="inlineStr">
        <is>
          <t>HUM-0064</t>
        </is>
      </c>
      <c r="B2850" s="3" t="inlineStr">
        <is>
          <t>Qian</t>
        </is>
      </c>
      <c r="C2850" s="3" t="inlineStr">
        <is>
          <t>Zhijian</t>
        </is>
      </c>
      <c r="D2850" s="3" t="inlineStr">
        <is>
          <t>Zhijian Qian</t>
        </is>
      </c>
      <c r="E2850" s="3" t="inlineStr">
        <is>
          <t>Professor</t>
        </is>
      </c>
      <c r="F2850" s="3" t="inlineStr">
        <is>
          <t>NYC College of Technology</t>
        </is>
      </c>
      <c r="G2850" s="3" t="inlineStr">
        <is>
          <t>Humanities</t>
        </is>
      </c>
      <c r="H2850" s="3" t="inlineStr">
        <is>
          <t>ZQian@citytech.cuny.edu</t>
        </is>
      </c>
      <c r="I2850" s="3" t="inlineStr">
        <is>
          <t>Paper (venue type unclear)</t>
        </is>
      </c>
      <c r="J2850" s="3" t="inlineStr">
        <is>
          <t>Defaced Icons and Assembled Utopia: Jiang Hai's Case of Art and Politics</t>
        </is>
      </c>
      <c r="K2850" s="3" t="n">
        <v>2011</v>
      </c>
      <c r="L2850" s="3" t="inlineStr"/>
      <c r="M2850" s="3" t="inlineStr"/>
      <c r="N2850" s="3" t="inlineStr"/>
      <c r="O2850" s="3" t="n"/>
      <c r="P2850" s="3" t="inlineStr"/>
      <c r="Q2850" s="3" t="inlineStr"/>
      <c r="R2850" s="3" t="inlineStr"/>
      <c r="S2850" s="3" t="inlineStr">
        <is>
          <t>Dept bio</t>
        </is>
      </c>
      <c r="T2850" s="3" t="n">
        <v>1</v>
      </c>
      <c r="U2850" s="3" t="inlineStr">
        <is>
          <t>Medium (self-reported in faculty bio)</t>
        </is>
      </c>
      <c r="V2850" s="3" t="n"/>
      <c r="W2850" s="3" t="inlineStr">
        <is>
          <t>"Defaced Icons and Assembled Utopia: Jiang Hai's Case of Art and Politics", in Heterotopia: Works of Jiang Hai, exhibition catalogue, Shanghai: Shanghai Doland Art Museum, 2011, pp. 114-117.</t>
        </is>
      </c>
      <c r="X2850" s="3" t="inlineStr"/>
      <c r="Y2850" s="3" t="inlineStr"/>
      <c r="Z2850" s="3" t="inlineStr"/>
      <c r="AA2850" s="3" t="inlineStr"/>
      <c r="AB2850" s="3" t="inlineStr"/>
      <c r="AC2850" s="3" t="inlineStr">
        <is>
          <t>School of Arts &amp; Sciences</t>
        </is>
      </c>
      <c r="AD2850" s="3" t="n"/>
      <c r="AE2850" s="3" t="inlineStr">
        <is>
          <t>No</t>
        </is>
      </c>
      <c r="AF2850" s="3" t="inlineStr"/>
      <c r="AG2850" s="4" t="inlineStr"/>
      <c r="AH2850" s="4" t="inlineStr"/>
      <c r="AI2850" s="4" t="inlineStr"/>
    </row>
    <row r="2851">
      <c r="A2851" s="3" t="inlineStr">
        <is>
          <t>HUM-0065</t>
        </is>
      </c>
      <c r="B2851" s="3" t="inlineStr">
        <is>
          <t>Standing</t>
        </is>
      </c>
      <c r="C2851" s="3" t="inlineStr">
        <is>
          <t>Sarah Ann</t>
        </is>
      </c>
      <c r="D2851" s="3" t="inlineStr">
        <is>
          <t>Sarah Ann Standing</t>
        </is>
      </c>
      <c r="E2851" s="3" t="inlineStr">
        <is>
          <t>Associate Professor</t>
        </is>
      </c>
      <c r="F2851" s="3" t="inlineStr">
        <is>
          <t>NYC College of Technology</t>
        </is>
      </c>
      <c r="G2851" s="3" t="inlineStr">
        <is>
          <t>Humanities</t>
        </is>
      </c>
      <c r="H2851" s="3" t="inlineStr">
        <is>
          <t>SStanding@citytech.cuny.edu</t>
        </is>
      </c>
      <c r="I2851" s="3" t="inlineStr">
        <is>
          <t>Paper (venue type unclear)</t>
        </is>
      </c>
      <c r="J2851" s="3" t="inlineStr">
        <is>
          <t>Director, Deviser Telling Our Stories 3: Food for Thought and Action (2011)</t>
        </is>
      </c>
      <c r="K2851" s="3" t="n">
        <v>2011</v>
      </c>
      <c r="L2851" s="3" t="inlineStr"/>
      <c r="M2851" s="3" t="inlineStr">
        <is>
          <t>Director, Deviser Telling Our Stories 3: Food for Thought and Action</t>
        </is>
      </c>
      <c r="N2851" s="3" t="inlineStr"/>
      <c r="O2851" s="3" t="n"/>
      <c r="P2851" s="3" t="inlineStr"/>
      <c r="Q2851" s="3" t="inlineStr"/>
      <c r="R2851" s="3" t="inlineStr"/>
      <c r="S2851" s="3" t="inlineStr">
        <is>
          <t>Dept bio</t>
        </is>
      </c>
      <c r="T2851" s="3" t="n">
        <v>1</v>
      </c>
      <c r="U2851" s="3" t="inlineStr">
        <is>
          <t>Medium (self-reported in faculty bio)</t>
        </is>
      </c>
      <c r="V2851" s="3" t="n"/>
      <c r="W2851" s="3" t="inlineStr">
        <is>
          <t>Director, Deviser Telling Our Stories 3: Food for Thought and Action (2011)</t>
        </is>
      </c>
      <c r="X2851" s="3" t="inlineStr"/>
      <c r="Y2851" s="3" t="inlineStr"/>
      <c r="Z2851" s="3" t="inlineStr"/>
      <c r="AA2851" s="3" t="inlineStr"/>
      <c r="AB2851" s="3" t="inlineStr"/>
      <c r="AC2851" s="3" t="inlineStr">
        <is>
          <t>School of Arts &amp; Sciences</t>
        </is>
      </c>
      <c r="AD2851" s="3" t="n"/>
      <c r="AE2851" s="3" t="inlineStr">
        <is>
          <t>No</t>
        </is>
      </c>
      <c r="AF2851" s="3" t="inlineStr"/>
      <c r="AG2851" s="4" t="inlineStr"/>
      <c r="AH2851" s="4" t="inlineStr"/>
      <c r="AI2851" s="4" t="inlineStr"/>
    </row>
    <row r="2852">
      <c r="A2852" s="3" t="inlineStr">
        <is>
          <t>HUM-0068</t>
        </is>
      </c>
      <c r="B2852" s="3" t="inlineStr">
        <is>
          <t>Standing</t>
        </is>
      </c>
      <c r="C2852" s="3" t="inlineStr">
        <is>
          <t>Sarah Ann</t>
        </is>
      </c>
      <c r="D2852" s="3" t="inlineStr">
        <is>
          <t>Sarah Ann Standing</t>
        </is>
      </c>
      <c r="E2852" s="3" t="inlineStr">
        <is>
          <t>Associate Professor</t>
        </is>
      </c>
      <c r="F2852" s="3" t="inlineStr">
        <is>
          <t>NYC College of Technology</t>
        </is>
      </c>
      <c r="G2852" s="3" t="inlineStr">
        <is>
          <t>Humanities</t>
        </is>
      </c>
      <c r="H2852" s="3" t="inlineStr">
        <is>
          <t>SStanding@citytech.cuny.edu</t>
        </is>
      </c>
      <c r="I2852" s="3" t="inlineStr">
        <is>
          <t>Journal article</t>
        </is>
      </c>
      <c r="J2852" s="3" t="inlineStr">
        <is>
          <t>Telling Our Stories: Community-Created Theatre as Intra-Cultural Diplomacy in a Transnational World</t>
        </is>
      </c>
      <c r="K2852" s="3" t="n">
        <v>2011</v>
      </c>
      <c r="L2852" s="3" t="inlineStr">
        <is>
          <t>Theatre topics</t>
        </is>
      </c>
      <c r="M2852" s="3" t="inlineStr">
        <is>
          <t>Sarah Ann Standing</t>
        </is>
      </c>
      <c r="N2852" s="3" t="inlineStr"/>
      <c r="O2852" s="3" t="n"/>
      <c r="P2852" s="3" t="inlineStr"/>
      <c r="Q2852" s="3" t="inlineStr">
        <is>
          <t>10.1353/tt.2011.0017</t>
        </is>
      </c>
      <c r="R2852" s="3" t="inlineStr">
        <is>
          <t>https://doi.org/10.1353/tt.2011.0017</t>
        </is>
      </c>
      <c r="S2852" s="3" t="inlineStr">
        <is>
          <t>OpenAlex; CUNY Academic Works; Dept bio</t>
        </is>
      </c>
      <c r="T2852" s="3" t="n">
        <v>3</v>
      </c>
      <c r="U2852" s="3" t="inlineStr">
        <is>
          <t>High (City Tech affiliation on paper); 3 sources</t>
        </is>
      </c>
      <c r="V2852" s="3" t="n"/>
      <c r="W2852" s="3" t="inlineStr">
        <is>
          <t>Standing, Sarah Ann. “Telling Our Stories: Community-Created Theatre as Intra-Cultural Diplomacy in a Transnational World.” Theatre Topics Special Issue: Theatre and Cultural Diplomacy 21.2 (September, 2011): 139-149. Johns Hopkins University Press</t>
        </is>
      </c>
      <c r="X2852" s="3" t="inlineStr">
        <is>
          <t>Telling Our Stories: Community-Created Theatre as Intra-Cultural Diplomacy in a Transnational World Sarah Ann Standing New York City College of Technology's 1 ("City Tech") classrooms are among the most diverse in the world. Students land in my speech and theatre classes from a range of countries, such as Egypt, Thailand, Ivory Coast, Peru, New Zealand, Yemen, and Hong Kong, among others. 2 One student told me how he escaped from a guarded clothing-sweatshop factory in Guiana and made his way to the United States; others come by winning the immigration lottery, borrowing money from extended family in India, and arriving here alone. Other scenarios include students who are received in large, intact communities, but then become trapped by being coerced to work in, say, Chinese restaurants and experiencing arranged marriages. Students can also be pressured to live and work in Chinatown and thus never really learn to speak English. Among these are others, students from New York City itself who come from drug violence, gang violence, or violence born out of frustration and boredom. Additionally, there are students from middle-class backgrounds—some even having parents who attended City Tech themselves. In today's multicultural world, students must learn to work collaboratively with those who are different in order to thrive. Current diversity initiatives encompass, of course, the usual categories of race, ethnicity, class, sex, gender, and dis/ability across the spectrum of students, faculty, and staff on campus and in its communities. I posit that the ways students need to learn to work together are not merely a result of proximity (namely, the diversity of students within the same classroom), but rather a function of deliberately utilizing diplomacy. The traditional definition of "diplomacy" is twofold: "1) The art and practice of conducting negotiations between nations, and 2) skill in handling affairs without arousing hostility" (Merriam-Webster.com). Diplomacy, in the context of students needing to understand those who are different, is the art of communication, such that others feel respected and understood, and a means of bridging one's experiences with those of others. Further, I argue that students must learn to appreciate difference, and not just to tolerate or ignore it. This essay offers one model for teaching students how to value difference, their own as well as others', by using individual diplomacy and community-created theatre as "cultural diplomacy." In my "Effective Speaking" course classroom, individual diplomacy is practiced through mediated classroom discussions: for example, getting students from countries that are at war (or else in conflict) to engage in dialogue. I urge students to view themselves in a globalized framework by saying that "the future of the world depends upon people who are different, and may think very differently, learning to talk and listen to one another respectfully." Although initially wary, eventually these students begin to trust their new friendships and consequently relinquish histories of hatred and violence. In one class, a political discussion arose among students from Afghanistan, Iran, and Israel. When their words became heated, I reiterated the classroom rules: "You have to LISTEN to each other. You have to treat each other as individuals. Don't just repeat things you've been told by others or grew up hearing. You MUST learn (as a graded part of the class) to have a respectful dialogue." I had to intervene many times, but eventually they began listening to one another, viewing one another as individuals and not simply as representatives of distrusted nations. As Kanta Kochhar-Lindgren [End Page 139] has written: "much already has been written about the need for a nuanced understanding of multiple voices and the right to speak. Less, however, has been written on listening to the other—notwithstanding the ways in which the other is defined, whether political, cultural, or metaphysical. Not only do we have great difficulty seeing the other, but we also have great difficulty hearing the other as well" (424). Thus attuning both myself and the students increasingly toward listening as a key to individual diplomacy practiced through classroom discussion is part of most of my days at City Tech. These classroom forays into individual diplomacy set the stage for a new kind...</t>
        </is>
      </c>
      <c r="Y2852" s="3" t="inlineStr">
        <is>
          <t>OpenAlex</t>
        </is>
      </c>
      <c r="Z2852" s="3" t="inlineStr">
        <is>
          <t>https://academicworks.cuny.edu/context/ny_pubs/article/1140/viewcontent/project_muse_449853.pdf</t>
        </is>
      </c>
      <c r="AA2852" s="3" t="inlineStr">
        <is>
          <t>Not found</t>
        </is>
      </c>
      <c r="AB2852" s="3" t="inlineStr">
        <is>
          <t>closed</t>
        </is>
      </c>
      <c r="AC2852" s="3" t="inlineStr">
        <is>
          <t>School of Arts &amp; Sciences</t>
        </is>
      </c>
      <c r="AD2852" s="3" t="n">
        <v>0</v>
      </c>
      <c r="AE2852" s="3" t="inlineStr">
        <is>
          <t>No</t>
        </is>
      </c>
      <c r="AF2852" s="3" t="inlineStr"/>
      <c r="AG2852" s="4" t="inlineStr"/>
      <c r="AH2852" s="4" t="inlineStr"/>
      <c r="AI2852" s="4" t="inlineStr"/>
    </row>
    <row r="2853">
      <c r="A2853" s="3" t="inlineStr">
        <is>
          <t>HUM-0069</t>
        </is>
      </c>
      <c r="B2853" s="3" t="inlineStr">
        <is>
          <t>Zhu</t>
        </is>
      </c>
      <c r="C2853" s="3" t="inlineStr">
        <is>
          <t>Zheng</t>
        </is>
      </c>
      <c r="D2853" s="3" t="inlineStr">
        <is>
          <t>Zheng Zhu</t>
        </is>
      </c>
      <c r="E2853" s="3" t="inlineStr">
        <is>
          <t>Assistant Professor</t>
        </is>
      </c>
      <c r="F2853" s="3" t="inlineStr">
        <is>
          <t>NYC College of Technology</t>
        </is>
      </c>
      <c r="G2853" s="3" t="inlineStr">
        <is>
          <t>Humanities</t>
        </is>
      </c>
      <c r="H2853" s="3" t="inlineStr">
        <is>
          <t>ZZhu@citytech.cuny.edu</t>
        </is>
      </c>
      <c r="I2853" s="3" t="inlineStr">
        <is>
          <t>Journal article</t>
        </is>
      </c>
      <c r="J2853" s="3" t="inlineStr">
        <is>
          <t>A Place We Call “Home” –International Students in Virtual Context</t>
        </is>
      </c>
      <c r="K2853" s="3" t="n">
        <v>2012</v>
      </c>
      <c r="L2853" s="3" t="inlineStr">
        <is>
          <t>Journal of International Students</t>
        </is>
      </c>
      <c r="M2853" s="3" t="inlineStr">
        <is>
          <t>Zheng Zhu</t>
        </is>
      </c>
      <c r="N2853" s="3" t="inlineStr"/>
      <c r="O2853" s="3" t="n"/>
      <c r="P2853" s="3" t="inlineStr"/>
      <c r="Q2853" s="3" t="inlineStr">
        <is>
          <t>10.32674/jis.v2i1.539</t>
        </is>
      </c>
      <c r="R2853" s="3" t="inlineStr">
        <is>
          <t>https://doi.org/10.32674/jis.v2i1.539</t>
        </is>
      </c>
      <c r="S2853" s="3" t="inlineStr">
        <is>
          <t>OpenAlex; Dept bio</t>
        </is>
      </c>
      <c r="T2853" s="3" t="n">
        <v>2</v>
      </c>
      <c r="U2853" s="3" t="inlineStr">
        <is>
          <t>High (City Tech affiliation on paper); 2 sources</t>
        </is>
      </c>
      <c r="V2853" s="3" t="n"/>
      <c r="W2853" s="3" t="inlineStr">
        <is>
          <t>“A place we call ‘home’: International students in virtual context.” Journal of International Students, vol. 2 (1) (2012): 99-106.</t>
        </is>
      </c>
      <c r="X2853" s="3" t="inlineStr">
        <is>
          <t>This paper examines how Chinese international students from a public land-grant university used online community to construct their cultural and ethnic identities. The author delves into the question of how online community enables these students to gain successful cultural assimilation. Extending on Baym’s (2000) theoretical framework of online group communication and Mabry’s (1997) critical discussion on constructing virtual identity, this paper offers crucial implications for how online communication forums, such as Bulletin Board System (BBS), evolve into cultural institutions as a result of affiliated members’ increasing reliance on virtual social networking. The cyber communicative practice may deny participating members’ access to authentic human communication and reinforce their negative self-labeling as an unassimilable or unfavorable “other” in a new cultural environment.</t>
        </is>
      </c>
      <c r="Y2853" s="3" t="inlineStr">
        <is>
          <t>OpenAlex</t>
        </is>
      </c>
      <c r="Z2853" s="3" t="inlineStr">
        <is>
          <t>https://doi.org/10.32674/jis.v2i1.539</t>
        </is>
      </c>
      <c r="AA2853" s="3" t="inlineStr">
        <is>
          <t>Open-access page (via OpenAlex)</t>
        </is>
      </c>
      <c r="AB2853" s="3" t="inlineStr">
        <is>
          <t>diamond</t>
        </is>
      </c>
      <c r="AC2853" s="3" t="inlineStr">
        <is>
          <t>School of Arts &amp; Sciences</t>
        </is>
      </c>
      <c r="AD2853" s="3" t="n">
        <v>8</v>
      </c>
      <c r="AE2853" s="3" t="inlineStr">
        <is>
          <t>No</t>
        </is>
      </c>
      <c r="AF2853" s="3" t="inlineStr"/>
      <c r="AG2853" s="4" t="inlineStr"/>
      <c r="AH2853" s="4" t="inlineStr"/>
      <c r="AI2853" s="4" t="inlineStr"/>
    </row>
    <row r="2854">
      <c r="A2854" s="3" t="inlineStr">
        <is>
          <t>HUM-0071</t>
        </is>
      </c>
      <c r="B2854" s="3" t="inlineStr">
        <is>
          <t>Standing</t>
        </is>
      </c>
      <c r="C2854" s="3" t="inlineStr">
        <is>
          <t>Sarah Ann</t>
        </is>
      </c>
      <c r="D2854" s="3" t="inlineStr">
        <is>
          <t>Sarah Ann Standing</t>
        </is>
      </c>
      <c r="E2854" s="3" t="inlineStr">
        <is>
          <t>Associate Professor</t>
        </is>
      </c>
      <c r="F2854" s="3" t="inlineStr">
        <is>
          <t>NYC College of Technology</t>
        </is>
      </c>
      <c r="G2854" s="3" t="inlineStr">
        <is>
          <t>Humanities</t>
        </is>
      </c>
      <c r="H2854" s="3" t="inlineStr">
        <is>
          <t>SStanding@citytech.cuny.edu</t>
        </is>
      </c>
      <c r="I2854" s="3" t="inlineStr">
        <is>
          <t>Paper (venue type unclear)</t>
        </is>
      </c>
      <c r="J2854" s="3" t="inlineStr">
        <is>
          <t>Director, Deviser Telling Our Stories 4: Love and Other Storms (2012)</t>
        </is>
      </c>
      <c r="K2854" s="3" t="n">
        <v>2012</v>
      </c>
      <c r="L2854" s="3" t="inlineStr"/>
      <c r="M2854" s="3" t="inlineStr">
        <is>
          <t>Director, Deviser Telling Our Stories 4: Love and Other Storms</t>
        </is>
      </c>
      <c r="N2854" s="3" t="inlineStr"/>
      <c r="O2854" s="3" t="n"/>
      <c r="P2854" s="3" t="inlineStr"/>
      <c r="Q2854" s="3" t="inlineStr"/>
      <c r="R2854" s="3" t="inlineStr"/>
      <c r="S2854" s="3" t="inlineStr">
        <is>
          <t>Dept bio</t>
        </is>
      </c>
      <c r="T2854" s="3" t="n">
        <v>1</v>
      </c>
      <c r="U2854" s="3" t="inlineStr">
        <is>
          <t>Medium (self-reported in faculty bio)</t>
        </is>
      </c>
      <c r="V2854" s="3" t="n"/>
      <c r="W2854" s="3" t="inlineStr">
        <is>
          <t>Director, Deviser Telling Our Stories 4: Love and Other Storms (2012)</t>
        </is>
      </c>
      <c r="X2854" s="3" t="inlineStr"/>
      <c r="Y2854" s="3" t="inlineStr"/>
      <c r="Z2854" s="3" t="inlineStr"/>
      <c r="AA2854" s="3" t="inlineStr"/>
      <c r="AB2854" s="3" t="inlineStr"/>
      <c r="AC2854" s="3" t="inlineStr">
        <is>
          <t>School of Arts &amp; Sciences</t>
        </is>
      </c>
      <c r="AD2854" s="3" t="n"/>
      <c r="AE2854" s="3" t="inlineStr">
        <is>
          <t>No</t>
        </is>
      </c>
      <c r="AF2854" s="3" t="inlineStr"/>
      <c r="AG2854" s="4" t="inlineStr"/>
      <c r="AH2854" s="4" t="inlineStr"/>
      <c r="AI2854" s="4" t="inlineStr"/>
    </row>
    <row r="2855">
      <c r="A2855" s="3" t="inlineStr">
        <is>
          <t>HUM-0072</t>
        </is>
      </c>
      <c r="B2855" s="3" t="inlineStr">
        <is>
          <t>Standing</t>
        </is>
      </c>
      <c r="C2855" s="3" t="inlineStr">
        <is>
          <t>Sarah Ann</t>
        </is>
      </c>
      <c r="D2855" s="3" t="inlineStr">
        <is>
          <t>Sarah Ann Standing</t>
        </is>
      </c>
      <c r="E2855" s="3" t="inlineStr">
        <is>
          <t>Associate Professor</t>
        </is>
      </c>
      <c r="F2855" s="3" t="inlineStr">
        <is>
          <t>NYC College of Technology</t>
        </is>
      </c>
      <c r="G2855" s="3" t="inlineStr">
        <is>
          <t>Humanities</t>
        </is>
      </c>
      <c r="H2855" s="3" t="inlineStr">
        <is>
          <t>SStanding@citytech.cuny.edu</t>
        </is>
      </c>
      <c r="I2855" s="3" t="inlineStr">
        <is>
          <t>Book chapter</t>
        </is>
      </c>
      <c r="J2855" s="3" t="inlineStr">
        <is>
          <t>Earth First!’s “Crack the Dam” and the Aesthetics of Ecoactivist Performance</t>
        </is>
      </c>
      <c r="K2855" s="3" t="n">
        <v>2012</v>
      </c>
      <c r="L2855" s="3" t="inlineStr">
        <is>
          <t>Palgrave Macmillan US eBooks</t>
        </is>
      </c>
      <c r="M2855" s="3" t="inlineStr">
        <is>
          <t>Sarah Ann Standing</t>
        </is>
      </c>
      <c r="N2855" s="3" t="inlineStr"/>
      <c r="O2855" s="3" t="n"/>
      <c r="P2855" s="3" t="inlineStr"/>
      <c r="Q2855" s="3" t="inlineStr">
        <is>
          <t>10.1057/9781137011695_13</t>
        </is>
      </c>
      <c r="R2855" s="3" t="inlineStr">
        <is>
          <t>https://doi.org/10.1057/9781137011695_13</t>
        </is>
      </c>
      <c r="S2855" s="3" t="inlineStr">
        <is>
          <t>OpenAlex; Dept bio</t>
        </is>
      </c>
      <c r="T2855" s="3" t="n">
        <v>2</v>
      </c>
      <c r="U2855" s="3" t="inlineStr">
        <is>
          <t>High (City Tech affiliation on paper); 2 sources</t>
        </is>
      </c>
      <c r="V2855" s="3" t="n"/>
      <c r="W2855" s="3" t="inlineStr">
        <is>
          <t>Standing, Sarah Ann. "Earth First!'s 'Crack the Dam' and the Aesthetics of Ecoactivism." Readings in Performance and Ecology. Edited by Theresa May and Wendy Arons. New York, NY: Palgrave Macmillan, 2012 (reprinted 2015). 147-155.</t>
        </is>
      </c>
      <c r="X2855" s="3" t="inlineStr">
        <is>
          <t>Given the ongoing ecological crisis, it seems clear, now more than ever, that new artforms need to include a conjunction of art and politics. Among these potent political artforms radical environmental protest, or ecoactivism, is an overlooked genre of performance with a yet-to-be-completely articulated aesthetics. Many analyses focus on the straightforward question of activism’s political efficacy, ignoring the more complicated issue of its performance aesthetics. In this chapter, I examine the performance aesthetics—the theatricality—of ecoactivism so that theater and performance artists might draw on these radical performative methods as they create work that responds to current ecological concerns. In particular, I look at Earth First! s initial and now famous ecoaction on top of the Glen Canyon Dam, investigating the aesthetics of “Crack the Dam” as a case in point that helps map the aesthetics of ecoactions as political theater. My analysis, in turn, reveals the false dichotomy between efficacy and aesthetics, and illuminates how this genre succeeds both as politics and as theatrical/performance art. Additionally, such performance ecoactions can be used as a means of theorizing and imagining what might constitute a politically effective ecoperformance that does not originate in activism. These keywords were added by machine and not by the authors. This process is experimental and the keywords may be updated as the learning algorithm improves.</t>
        </is>
      </c>
      <c r="Y2855" s="3" t="inlineStr">
        <is>
          <t>OpenAlex</t>
        </is>
      </c>
      <c r="Z2855" s="3" t="inlineStr"/>
      <c r="AA2855" s="3" t="inlineStr">
        <is>
          <t>Not found</t>
        </is>
      </c>
      <c r="AB2855" s="3" t="inlineStr">
        <is>
          <t>closed</t>
        </is>
      </c>
      <c r="AC2855" s="3" t="inlineStr">
        <is>
          <t>School of Arts &amp; Sciences</t>
        </is>
      </c>
      <c r="AD2855" s="3" t="n">
        <v>9</v>
      </c>
      <c r="AE2855" s="3" t="inlineStr">
        <is>
          <t>No</t>
        </is>
      </c>
      <c r="AF2855" s="3" t="inlineStr"/>
      <c r="AG2855" s="4" t="inlineStr"/>
      <c r="AH2855" s="4" t="inlineStr"/>
      <c r="AI2855" s="4" t="inlineStr"/>
    </row>
    <row r="2856">
      <c r="A2856" s="3" t="inlineStr">
        <is>
          <t>HUM-0076</t>
        </is>
      </c>
      <c r="B2856" s="3" t="inlineStr">
        <is>
          <t>Swift</t>
        </is>
      </c>
      <c r="C2856" s="3" t="inlineStr">
        <is>
          <t>Christopher</t>
        </is>
      </c>
      <c r="D2856" s="3" t="inlineStr">
        <is>
          <t>Christopher Swift</t>
        </is>
      </c>
      <c r="E2856" s="3" t="inlineStr">
        <is>
          <t>Professor</t>
        </is>
      </c>
      <c r="F2856" s="3" t="inlineStr">
        <is>
          <t>NYC College of Technology</t>
        </is>
      </c>
      <c r="G2856" s="3" t="inlineStr">
        <is>
          <t>Humanities</t>
        </is>
      </c>
      <c r="H2856" s="3" t="inlineStr">
        <is>
          <t>CSwift@citytech.cuny.edu</t>
        </is>
      </c>
      <c r="I2856" s="3" t="inlineStr">
        <is>
          <t>Book chapter</t>
        </is>
      </c>
      <c r="J2856" s="3" t="inlineStr">
        <is>
          <t>Iberian Theater and Performance</t>
        </is>
      </c>
      <c r="K2856" s="3" t="n">
        <v>2012</v>
      </c>
      <c r="L2856" s="3" t="inlineStr">
        <is>
          <t>Publications and Research</t>
        </is>
      </c>
      <c r="M2856" s="3" t="inlineStr">
        <is>
          <t>Christopher Swift</t>
        </is>
      </c>
      <c r="N2856" s="3" t="inlineStr"/>
      <c r="O2856" s="3" t="n"/>
      <c r="P2856" s="3" t="inlineStr"/>
      <c r="Q2856" s="3" t="inlineStr">
        <is>
          <t>10.1093/obo/9780195396584-0008</t>
        </is>
      </c>
      <c r="R2856" s="3" t="inlineStr">
        <is>
          <t>https://doi.org/10.1093/obo/9780195396584-0008</t>
        </is>
      </c>
      <c r="S2856" s="3" t="inlineStr">
        <is>
          <t>OpenAlex; CUNY Academic Works; Dept bio</t>
        </is>
      </c>
      <c r="T2856" s="3" t="n">
        <v>3</v>
      </c>
      <c r="U2856" s="3" t="inlineStr">
        <is>
          <t>High (City Tech affiliation on paper); 3 sources</t>
        </is>
      </c>
      <c r="V2856" s="3" t="n"/>
      <c r="W2856" s="3" t="inlineStr">
        <is>
          <t>"Medieval Studies: Iberian Theater and Performance." Oxford Bibliographies, ed. Paul E. Szarmach. Oxford University Press (2012; revised and updated 2015 and 2017). https://www.oxfordbibliographies.com/view/document/obo-9780195396584/obo-9780195396584-0008.xml</t>
        </is>
      </c>
      <c r="X2856" s="3" t="inlineStr">
        <is>
          <t>Medieval Iberian theater and performance maintains a peculiar status within, and between, performance and medieval disciplines. In theater studies, medieval Iberia has received minimal scholarly attention, and standard theater history textbooks contain only traces of Iberian material, if any at all. Despite the existence of Catalonian and Castilian archival materials that indicate performance traditions unique to the peninsula, scholars of Spanish literature (outside of the notable exceptions below) generally view Iberian medieval theater as an anomaly. One of the main reasons for this situation is that Iberian theater has yet to emerge fully from traditional historiographic parameters predicated upon the narratives and liturgical forms of the Christian Church. The dearth of liturgical performance evidence in Castile—whether due to the dominance of the Mozarabic rite on the peninsula through the 11th century, Muslim occupation, Iberia’s unique religious and cultural history, or the destruction of church documents—should not preclude future research into Spanish medieval theater. The broader field of medieval European theater has moved forward to embrace a wider range of public acts, including jongleur performance, mock battles, performative reading and viewing, devotional practices, festivals, tableaux, court entertainments, and processions, and new approaches and forms of performance are just beginning to take hold in Spanish studies. The second reason for the discipline’s uncertain presence in the academy has to do with the linguistic and cultural heterogeneity of the medieval geography we now call Spain. Prior to unification under the Catholic monarchs, Aragon, Andalusia, Castile, Catalonia, and Galicia were at one point or another autonomous political kingdoms with unique religious, linguistic, literary, and performance traditions. Despite decades of Francoist polemical historiography that stunted research and promoted a nationalist narrative of Castilian, Catholic centrality, the medieval performance archive reveals diverse, regional traditions. It is perhaps the motley complexion of Iberian performance that has discouraged theater scholars from entering the field. Despite these hurdles, important foundational scholarship, new discoveries, and interdisciplinarity, provide the bases for continued growth of an Iberian performance discipline. Charlotte Stern’s call in The Medieval Theater in Castile (Stern 1996, cited under General Overviews) for a “new poetics” appears to be taking hold: other scholars have embraced performance theory in their work, made inroads into aspects of popular entertainments, considered Islamic and Jewish participation in performance culture, and broadened the conversation by examining scenography and theatrical space. The present bibliography bridges the gap between old and new scholarship by including traditional texts and approaches along with primary materials often excluded from the conversation on Iberian drama, as well as critical works that engage the subject matter in an interdisciplinary manner.</t>
        </is>
      </c>
      <c r="Y2856" s="3" t="inlineStr">
        <is>
          <t>OpenAlex</t>
        </is>
      </c>
      <c r="Z2856" s="3" t="inlineStr">
        <is>
          <t>https://academicworks.cuny.edu/context/ny_pubs/article/1172/viewcontent/Iberian_Theater_and_Performance___Medieval_Studies___Oxford_Bibliographies.pdf</t>
        </is>
      </c>
      <c r="AA2856" s="3" t="inlineStr">
        <is>
          <t>Not found</t>
        </is>
      </c>
      <c r="AB2856" s="3" t="inlineStr">
        <is>
          <t>closed</t>
        </is>
      </c>
      <c r="AC2856" s="3" t="inlineStr">
        <is>
          <t>School of Arts &amp; Sciences</t>
        </is>
      </c>
      <c r="AD2856" s="3" t="n">
        <v>0</v>
      </c>
      <c r="AE2856" s="3" t="inlineStr">
        <is>
          <t>No</t>
        </is>
      </c>
      <c r="AF2856" s="3" t="inlineStr"/>
      <c r="AG2856" s="4" t="inlineStr"/>
      <c r="AH2856" s="4" t="inlineStr"/>
      <c r="AI2856" s="4" t="inlineStr"/>
    </row>
    <row r="2857">
      <c r="A2857" s="3" t="inlineStr">
        <is>
          <t>HUM-0077</t>
        </is>
      </c>
      <c r="B2857" s="3" t="inlineStr">
        <is>
          <t>Sanchez Jimenez</t>
        </is>
      </c>
      <c r="C2857" s="3" t="inlineStr">
        <is>
          <t>David</t>
        </is>
      </c>
      <c r="D2857" s="3" t="inlineStr">
        <is>
          <t>David Sanchez Jimenez</t>
        </is>
      </c>
      <c r="E2857" s="3" t="inlineStr">
        <is>
          <t>Associate Professor</t>
        </is>
      </c>
      <c r="F2857" s="3" t="inlineStr">
        <is>
          <t>NYC College of Technology</t>
        </is>
      </c>
      <c r="G2857" s="3" t="inlineStr">
        <is>
          <t>Humanities</t>
        </is>
      </c>
      <c r="H2857" s="3" t="inlineStr">
        <is>
          <t>DSanchezjimenez@citytech.cuny.edu</t>
        </is>
      </c>
      <c r="I2857" s="3" t="inlineStr">
        <is>
          <t>Journal article</t>
        </is>
      </c>
      <c r="J2857" s="3" t="inlineStr">
        <is>
          <t>La elaboración de la tesis doctoral en las universidades de habla hispana: dificultades y planteamientos de mejora</t>
        </is>
      </c>
      <c r="K2857" s="3" t="n">
        <v>2012</v>
      </c>
      <c r="L2857" s="3" t="inlineStr">
        <is>
          <t>Revista Iberoamericana de Educación</t>
        </is>
      </c>
      <c r="M2857" s="3" t="inlineStr">
        <is>
          <t>David Sánchez Jiménez</t>
        </is>
      </c>
      <c r="N2857" s="3" t="inlineStr"/>
      <c r="O2857" s="3" t="n"/>
      <c r="P2857" s="3" t="inlineStr"/>
      <c r="Q2857" s="3" t="inlineStr">
        <is>
          <t>10.35362/rie6031300</t>
        </is>
      </c>
      <c r="R2857" s="3" t="inlineStr">
        <is>
          <t>https://doi.org/10.35362/rie6031300</t>
        </is>
      </c>
      <c r="S2857" s="3" t="inlineStr">
        <is>
          <t>OpenAlex; Dept bio</t>
        </is>
      </c>
      <c r="T2857" s="3" t="n">
        <v>2</v>
      </c>
      <c r="U2857" s="3" t="inlineStr">
        <is>
          <t>High (City Tech affiliation on paper); 2 sources</t>
        </is>
      </c>
      <c r="V2857" s="3" t="n"/>
      <c r="W2857" s="3" t="inlineStr">
        <is>
          <t>2012: “La elaboración de la tesis doctoral en las universidades de habla hispana: dificultades y planteamientos de mejora”, Revista Iberoamericana de Educación, 60 (3). https://doi.org/10.35362/rie6031300</t>
        </is>
      </c>
      <c r="X2857" s="3" t="inlineStr">
        <is>
          <t>Este trabajo trata de exponer las dificultades internas y externas que experimentan los estudiantes de posgrado en la composición de la tesis doctoral. La segunda parte del artículo introduce posibles soluciones que ayuden a paliar las carencias con las que se encuentra el investigador a la hora de encarar un proyecto de estas dimensiones y propone nuevas vías de superación de las dificultades enunciadas en la primera parte de este estudio. Del mismo modo, se revisan las condiciones en las que se realizan los cursos de preparación para la escritura de la tesis en algunas de las universidades hispanohablantes. Esto nos ha llevado comentar algunas de las carencias institucionales y la falta de programas específicos en esta materia, algunos de los cuales han sido pilotados por algunos investigadores, aunque sin éxito, debido en parte al desconocimiento de los estudiantes de este tipo de técnicas de escritura, lo que dificulta su aplicación, a diferencia de lo que ocurre en el modelo educativo anglosajón.</t>
        </is>
      </c>
      <c r="Y2857" s="3" t="inlineStr">
        <is>
          <t>OpenAlex</t>
        </is>
      </c>
      <c r="Z2857" s="3" t="inlineStr">
        <is>
          <t>https://doi.org/10.35362/rie6031300</t>
        </is>
      </c>
      <c r="AA2857" s="3" t="inlineStr">
        <is>
          <t>Open-access page (via OpenAlex)</t>
        </is>
      </c>
      <c r="AB2857" s="3" t="inlineStr">
        <is>
          <t>diamond</t>
        </is>
      </c>
      <c r="AC2857" s="3" t="inlineStr">
        <is>
          <t>School of Arts &amp; Sciences</t>
        </is>
      </c>
      <c r="AD2857" s="3" t="n">
        <v>3</v>
      </c>
      <c r="AE2857" s="3" t="inlineStr">
        <is>
          <t>No</t>
        </is>
      </c>
      <c r="AF2857" s="3" t="inlineStr"/>
      <c r="AG2857" s="4" t="inlineStr"/>
      <c r="AH2857" s="4" t="inlineStr"/>
      <c r="AI2857" s="4" t="inlineStr"/>
    </row>
    <row r="2858">
      <c r="A2858" s="3" t="inlineStr">
        <is>
          <t>HUM-0078</t>
        </is>
      </c>
      <c r="B2858" s="3" t="inlineStr">
        <is>
          <t>Zhu</t>
        </is>
      </c>
      <c r="C2858" s="3" t="inlineStr">
        <is>
          <t>Zheng</t>
        </is>
      </c>
      <c r="D2858" s="3" t="inlineStr">
        <is>
          <t>Zheng Zhu</t>
        </is>
      </c>
      <c r="E2858" s="3" t="inlineStr">
        <is>
          <t>Assistant Professor</t>
        </is>
      </c>
      <c r="F2858" s="3" t="inlineStr">
        <is>
          <t>NYC College of Technology</t>
        </is>
      </c>
      <c r="G2858" s="3" t="inlineStr">
        <is>
          <t>Humanities</t>
        </is>
      </c>
      <c r="H2858" s="3" t="inlineStr">
        <is>
          <t>ZZhu@citytech.cuny.edu</t>
        </is>
      </c>
      <c r="I2858" s="3" t="inlineStr">
        <is>
          <t>Journal article</t>
        </is>
      </c>
      <c r="J2858" s="3" t="inlineStr">
        <is>
          <t>Media representation in ‘shifting contexts’: Saving the ‘abandoned child’ of Orient</t>
        </is>
      </c>
      <c r="K2858" s="3" t="n">
        <v>2012</v>
      </c>
      <c r="L2858" s="3" t="inlineStr"/>
      <c r="M2858" s="3" t="inlineStr">
        <is>
          <t>“Media representation in ‘shifting contexts’: Saving the ‘abandoned child’ of Orient.” Iowa Journal of Communication, vol. 44 (2)</t>
        </is>
      </c>
      <c r="N2858" s="3" t="inlineStr"/>
      <c r="O2858" s="3" t="n"/>
      <c r="P2858" s="3" t="inlineStr"/>
      <c r="Q2858" s="3" t="inlineStr"/>
      <c r="R2858" s="3" t="inlineStr"/>
      <c r="S2858" s="3" t="inlineStr">
        <is>
          <t>Dept bio</t>
        </is>
      </c>
      <c r="T2858" s="3" t="n">
        <v>1</v>
      </c>
      <c r="U2858" s="3" t="inlineStr">
        <is>
          <t>Medium (self-reported in faculty bio)</t>
        </is>
      </c>
      <c r="V2858" s="3" t="n"/>
      <c r="W2858" s="3" t="inlineStr">
        <is>
          <t>“Media representation in ‘shifting contexts’: Saving the ‘abandoned child’ of Orient.” Iowa Journal of Communication, vol. 44 (2) (2012): 119-141.</t>
        </is>
      </c>
      <c r="X2858" s="3" t="inlineStr"/>
      <c r="Y2858" s="3" t="inlineStr"/>
      <c r="Z2858" s="3" t="inlineStr"/>
      <c r="AA2858" s="3" t="inlineStr"/>
      <c r="AB2858" s="3" t="inlineStr"/>
      <c r="AC2858" s="3" t="inlineStr">
        <is>
          <t>School of Arts &amp; Sciences</t>
        </is>
      </c>
      <c r="AD2858" s="3" t="n"/>
      <c r="AE2858" s="3" t="inlineStr">
        <is>
          <t>No</t>
        </is>
      </c>
      <c r="AF2858" s="3" t="inlineStr"/>
      <c r="AG2858" s="4" t="inlineStr"/>
      <c r="AH2858" s="4" t="inlineStr"/>
      <c r="AI2858" s="4" t="inlineStr"/>
    </row>
    <row r="2859">
      <c r="A2859" s="3" t="inlineStr">
        <is>
          <t>HUM-0080</t>
        </is>
      </c>
      <c r="B2859" s="3" t="inlineStr">
        <is>
          <t>Cheng</t>
        </is>
      </c>
      <c r="C2859" s="3" t="inlineStr">
        <is>
          <t>Sandra</t>
        </is>
      </c>
      <c r="D2859" s="3" t="inlineStr">
        <is>
          <t>Sandra Cheng</t>
        </is>
      </c>
      <c r="E2859" s="3" t="inlineStr">
        <is>
          <t>Professor</t>
        </is>
      </c>
      <c r="F2859" s="3" t="inlineStr">
        <is>
          <t>NYC College of Technology</t>
        </is>
      </c>
      <c r="G2859" s="3" t="inlineStr">
        <is>
          <t>Humanities</t>
        </is>
      </c>
      <c r="H2859" s="3" t="inlineStr">
        <is>
          <t>SCheng@citytech.cuny.edu</t>
        </is>
      </c>
      <c r="I2859" s="3" t="inlineStr">
        <is>
          <t>Paper (venue type unclear)</t>
        </is>
      </c>
      <c r="J2859" s="3" t="inlineStr">
        <is>
          <t>The Cult of the Monstrous: Caricature, Physiognomy, and Monsters in Early Modern Italy</t>
        </is>
      </c>
      <c r="K2859" s="3" t="n">
        <v>2012</v>
      </c>
      <c r="L2859" s="3" t="inlineStr">
        <is>
          <t>CUNY Academic Works (City University of New York)</t>
        </is>
      </c>
      <c r="M2859" s="3" t="inlineStr">
        <is>
          <t>Sandra Cheng</t>
        </is>
      </c>
      <c r="N2859" s="3" t="inlineStr"/>
      <c r="O2859" s="3" t="n"/>
      <c r="P2859" s="3" t="inlineStr"/>
      <c r="Q2859" s="3" t="inlineStr"/>
      <c r="R2859" s="3" t="inlineStr">
        <is>
          <t>https://openalex.org/W1486888559</t>
        </is>
      </c>
      <c r="S2859" s="3" t="inlineStr">
        <is>
          <t>OpenAlex; CUNY Academic Works; Dept bio</t>
        </is>
      </c>
      <c r="T2859" s="3" t="n">
        <v>3</v>
      </c>
      <c r="U2859" s="3" t="inlineStr">
        <is>
          <t>High (City Tech affiliation on paper); 3 sources</t>
        </is>
      </c>
      <c r="V2859" s="3" t="n"/>
      <c r="W2859" s="3" t="inlineStr">
        <is>
          <t>"The Monstrous Portrait: Caricature, Physiognomy, and Monsters in Early Modern Italy." Preternature: Critical and Historical Studies on the Preternatural, vol 1 (2) (2012): 197-231.</t>
        </is>
      </c>
      <c r="X2859" s="3" t="inlineStr">
        <is>
          <t>Caricature emerged as a pictorial genre in early modern Italy and became a potent form of social satire practiced by the period’s foremost draftsmen, including the Carracci and Guercino. The deformed and misshapen subjects of caricature drawings coincided with a fascination with monstrosity. Monsters, aberrations, and anomalies reflected a cultural appreciation for the curious. The monster that slowly took shape in scientific literature was first alluded to in comparative physiognomic texts that related man to beast, then made brief appearances in the discourse on medical conditions, and finally became the primary focus of specialty publications. The attention given to physical aberrance led to the birth of teratology, the medical study of abnormal development, and the subsequent publication of several well-known monster histories by Fortunio Liceti and Ulisse Aldrovandi. This article considers the rise of the monstrous by examining several trends in contemporary scientific discourse: the vogue for comparative physiognomy, the investigation of anatomical abnormalities, the rise of monster literature, and the transmission of monstrosity in popular culture. Scholars have long explored the use of anatomical studies by Renaissance artists. The article expands on this research to suggest that artists were aware of medical advances that investigated the conditions of healthy as well as diseased bodies. Liceti’s and Aldrovandi’s histories demonstrate a change in the status of the monster—from freak omen to marvelous creature of Nature—revealing the naturalization of the beast in the sciences. Lastly, monster phenomena were disseminated beyond the elite science of scholarly Latin publications through a variety of media, including pamphlets and broadsides in the vernacular. These publications were rich with visual material that begs comparison with caricature drawings.</t>
        </is>
      </c>
      <c r="Y2859" s="3" t="inlineStr">
        <is>
          <t>OpenAlex</t>
        </is>
      </c>
      <c r="Z2859" s="3" t="inlineStr">
        <is>
          <t>https://academicworks.cuny.edu/cgi/viewcontent.cgi?article=1375&amp;context=ny_pubs</t>
        </is>
      </c>
      <c r="AA2859" s="3" t="inlineStr">
        <is>
          <t>Open-access PDF (via OpenAlex)</t>
        </is>
      </c>
      <c r="AB2859" s="3" t="inlineStr">
        <is>
          <t>green</t>
        </is>
      </c>
      <c r="AC2859" s="3" t="inlineStr">
        <is>
          <t>School of Arts &amp; Sciences</t>
        </is>
      </c>
      <c r="AD2859" s="3" t="n">
        <v>4</v>
      </c>
      <c r="AE2859" s="3" t="inlineStr">
        <is>
          <t>No</t>
        </is>
      </c>
      <c r="AF2859" s="3" t="inlineStr"/>
      <c r="AG2859" s="4" t="inlineStr"/>
      <c r="AH2859" s="4" t="inlineStr"/>
      <c r="AI2859" s="4" t="inlineStr"/>
    </row>
    <row r="2860">
      <c r="A2860" s="3" t="inlineStr">
        <is>
          <t>HUM-0084</t>
        </is>
      </c>
      <c r="B2860" s="3" t="inlineStr">
        <is>
          <t>Scannell-Guida</t>
        </is>
      </c>
      <c r="C2860" s="3" t="inlineStr">
        <is>
          <t>Denise</t>
        </is>
      </c>
      <c r="D2860" s="3" t="inlineStr">
        <is>
          <t>Denise Scannell-Guida</t>
        </is>
      </c>
      <c r="E2860" s="3" t="inlineStr">
        <is>
          <t>Associate Professor</t>
        </is>
      </c>
      <c r="F2860" s="3" t="inlineStr">
        <is>
          <t>NYC College of Technology</t>
        </is>
      </c>
      <c r="G2860" s="3" t="inlineStr">
        <is>
          <t>Humanities</t>
        </is>
      </c>
      <c r="H2860" s="3" t="inlineStr">
        <is>
          <t>DScannell@citytech.cuny.edu</t>
        </is>
      </c>
      <c r="I2860" s="3" t="inlineStr">
        <is>
          <t>Paper (venue type unclear)</t>
        </is>
      </c>
      <c r="J2860" s="3" t="inlineStr">
        <is>
          <t>Amanda Knox and Bella Figura</t>
        </is>
      </c>
      <c r="K2860" s="3" t="n">
        <v>2013</v>
      </c>
      <c r="L2860" s="3" t="inlineStr">
        <is>
          <t>Publications and Research</t>
        </is>
      </c>
      <c r="M2860" s="3" t="inlineStr">
        <is>
          <t>Denise Scannell Guida</t>
        </is>
      </c>
      <c r="N2860" s="3" t="inlineStr"/>
      <c r="O2860" s="3" t="n"/>
      <c r="P2860" s="3" t="inlineStr"/>
      <c r="Q2860" s="3" t="inlineStr"/>
      <c r="R2860" s="3" t="inlineStr">
        <is>
          <t>https://openalex.org/W2946115668</t>
        </is>
      </c>
      <c r="S2860" s="3" t="inlineStr">
        <is>
          <t>OpenAlex; CUNY Academic Works; Dept bio</t>
        </is>
      </c>
      <c r="T2860" s="3" t="n">
        <v>3</v>
      </c>
      <c r="U2860" s="3" t="inlineStr">
        <is>
          <t>High (City Tech affiliation on paper); 3 sources</t>
        </is>
      </c>
      <c r="V2860" s="3" t="n"/>
      <c r="W2860" s="3" t="inlineStr">
        <is>
          <t>“Amanda Knox and the Bella Figura.” Italian Americana, vol. 30 (2) (Summer 2013): 148-67.</t>
        </is>
      </c>
      <c r="X2860" s="3" t="inlineStr"/>
      <c r="Y2860" s="3" t="inlineStr"/>
      <c r="Z2860" s="3" t="inlineStr">
        <is>
          <t>https://academicworks.cuny.edu/context/ny_pubs/article/1359/viewcontent/Amanda_Knox_and_the_Bella_Figura_author_s_version.pdf</t>
        </is>
      </c>
      <c r="AA2860" s="3" t="inlineStr">
        <is>
          <t>Not found</t>
        </is>
      </c>
      <c r="AB2860" s="3" t="inlineStr">
        <is>
          <t>closed</t>
        </is>
      </c>
      <c r="AC2860" s="3" t="inlineStr">
        <is>
          <t>School of Arts &amp; Sciences</t>
        </is>
      </c>
      <c r="AD2860" s="3" t="n">
        <v>4</v>
      </c>
      <c r="AE2860" s="3" t="inlineStr">
        <is>
          <t>No</t>
        </is>
      </c>
      <c r="AF2860" s="3" t="inlineStr"/>
      <c r="AG2860" s="4" t="inlineStr"/>
      <c r="AH2860" s="4" t="inlineStr"/>
      <c r="AI2860" s="4" t="inlineStr"/>
    </row>
    <row r="2861">
      <c r="A2861" s="3" t="inlineStr">
        <is>
          <t>HUM-0085</t>
        </is>
      </c>
      <c r="B2861" s="3" t="inlineStr">
        <is>
          <t>Standing</t>
        </is>
      </c>
      <c r="C2861" s="3" t="inlineStr">
        <is>
          <t>Sarah Ann</t>
        </is>
      </c>
      <c r="D2861" s="3" t="inlineStr">
        <is>
          <t>Sarah Ann Standing</t>
        </is>
      </c>
      <c r="E2861" s="3" t="inlineStr">
        <is>
          <t>Associate Professor</t>
        </is>
      </c>
      <c r="F2861" s="3" t="inlineStr">
        <is>
          <t>NYC College of Technology</t>
        </is>
      </c>
      <c r="G2861" s="3" t="inlineStr">
        <is>
          <t>Humanities</t>
        </is>
      </c>
      <c r="H2861" s="3" t="inlineStr">
        <is>
          <t>SStanding@citytech.cuny.edu</t>
        </is>
      </c>
      <c r="I2861" s="3" t="inlineStr">
        <is>
          <t>Paper (venue type unclear)</t>
        </is>
      </c>
      <c r="J2861" s="3" t="inlineStr">
        <is>
          <t>Director, Deviser Telling Our Stories 5: Always We Begin Again (2013)</t>
        </is>
      </c>
      <c r="K2861" s="3" t="n">
        <v>2013</v>
      </c>
      <c r="L2861" s="3" t="inlineStr"/>
      <c r="M2861" s="3" t="inlineStr">
        <is>
          <t>Director, Deviser Telling Our Stories 5: Always We Begin Again</t>
        </is>
      </c>
      <c r="N2861" s="3" t="inlineStr"/>
      <c r="O2861" s="3" t="n"/>
      <c r="P2861" s="3" t="inlineStr"/>
      <c r="Q2861" s="3" t="inlineStr"/>
      <c r="R2861" s="3" t="inlineStr"/>
      <c r="S2861" s="3" t="inlineStr">
        <is>
          <t>Dept bio</t>
        </is>
      </c>
      <c r="T2861" s="3" t="n">
        <v>1</v>
      </c>
      <c r="U2861" s="3" t="inlineStr">
        <is>
          <t>Medium (self-reported in faculty bio)</t>
        </is>
      </c>
      <c r="V2861" s="3" t="n"/>
      <c r="W2861" s="3" t="inlineStr">
        <is>
          <t>Director, Deviser Telling Our Stories 5: Always We Begin Again (2013)</t>
        </is>
      </c>
      <c r="X2861" s="3" t="inlineStr"/>
      <c r="Y2861" s="3" t="inlineStr"/>
      <c r="Z2861" s="3" t="inlineStr"/>
      <c r="AA2861" s="3" t="inlineStr"/>
      <c r="AB2861" s="3" t="inlineStr"/>
      <c r="AC2861" s="3" t="inlineStr">
        <is>
          <t>School of Arts &amp; Sciences</t>
        </is>
      </c>
      <c r="AD2861" s="3" t="n"/>
      <c r="AE2861" s="3" t="inlineStr">
        <is>
          <t>No</t>
        </is>
      </c>
      <c r="AF2861" s="3" t="inlineStr"/>
      <c r="AG2861" s="4" t="inlineStr"/>
      <c r="AH2861" s="4" t="inlineStr"/>
      <c r="AI2861" s="4" t="inlineStr"/>
    </row>
    <row r="2862">
      <c r="A2862" s="3" t="inlineStr">
        <is>
          <t>HUM-0086</t>
        </is>
      </c>
      <c r="B2862" s="3" t="inlineStr">
        <is>
          <t>Standing</t>
        </is>
      </c>
      <c r="C2862" s="3" t="inlineStr">
        <is>
          <t>Sarah Ann</t>
        </is>
      </c>
      <c r="D2862" s="3" t="inlineStr">
        <is>
          <t>Sarah Ann Standing</t>
        </is>
      </c>
      <c r="E2862" s="3" t="inlineStr">
        <is>
          <t>Associate Professor</t>
        </is>
      </c>
      <c r="F2862" s="3" t="inlineStr">
        <is>
          <t>NYC College of Technology</t>
        </is>
      </c>
      <c r="G2862" s="3" t="inlineStr">
        <is>
          <t>Humanities</t>
        </is>
      </c>
      <c r="H2862" s="3" t="inlineStr">
        <is>
          <t>SStanding@citytech.cuny.edu</t>
        </is>
      </c>
      <c r="I2862" s="3" t="inlineStr">
        <is>
          <t>Journal article</t>
        </is>
      </c>
      <c r="J2862" s="3" t="inlineStr">
        <is>
          <t>Eco-Theatre</t>
        </is>
      </c>
      <c r="K2862" s="3" t="n">
        <v>2013</v>
      </c>
      <c r="L2862" s="3" t="inlineStr">
        <is>
          <t>PAJ A Journal of Performance and Art</t>
        </is>
      </c>
      <c r="M2862" s="3" t="inlineStr">
        <is>
          <t>R. Murray Schafer; Eleanor James; Sarah Ann Standing</t>
        </is>
      </c>
      <c r="N2862" s="3" t="inlineStr"/>
      <c r="O2862" s="3" t="n"/>
      <c r="P2862" s="3" t="inlineStr"/>
      <c r="Q2862" s="3" t="inlineStr">
        <is>
          <t>10.1162/pajj_a_00174</t>
        </is>
      </c>
      <c r="R2862" s="3" t="inlineStr">
        <is>
          <t>https://doi.org/10.1162/pajj_a_00174</t>
        </is>
      </c>
      <c r="S2862" s="3" t="inlineStr">
        <is>
          <t>OpenAlex; CUNY Academic Works</t>
        </is>
      </c>
      <c r="T2862" s="3" t="n">
        <v>2</v>
      </c>
      <c r="U2862" s="3" t="inlineStr">
        <is>
          <t>High (City Tech affiliation on paper); 2 sources</t>
        </is>
      </c>
      <c r="V2862" s="3" t="n"/>
      <c r="W2862" s="3" t="inlineStr"/>
      <c r="X2862" s="3" t="inlineStr">
        <is>
          <t>January 01 2014 Eco-Theatre R. Murray Schafer, R. Murray Schafer Search for other works by this author on: This Site Google Scholar Eleanor James, Eleanor James Search for other works by this author on: This Site Google Scholar Sarah Ann Standing Sarah Ann Standing Sarah Ann Standing has participated in the Wolf Project four times (1995, 1997, 2001, 2002). She is currently a fellow at the Center for Place, Culture and Politics at the Graduate Center of the City University of New York, an assistant professor of humanities at New York City College of Technology (CUNY), and a contributor to Readings in Performance and Ecology. She has published articles in Theatre Topics, The O'Neill Review, American Theatre, and Terra Nova. An actor and director, Standing has also created Telling Our Stories, a multicultural theatrical investigation into the relationship between environment, heritage, and location. Search for other works by this author on: This Site Google Scholar Author and Article Information R. Murray Schafer Eleanor James Sarah Ann Standing Sarah Ann Standing has participated in the Wolf Project four times (1995, 1997, 2001, 2002). She is currently a fellow at the Center for Place, Culture and Politics at the Graduate Center of the City University of New York, an assistant professor of humanities at New York City College of Technology (CUNY), and a contributor to Readings in Performance and Ecology. She has published articles in Theatre Topics, The O'Neill Review, American Theatre, and Terra Nova. An actor and director, Standing has also created Telling Our Stories, a multicultural theatrical investigation into the relationship between environment, heritage, and location. Support for this project was provided by a PSC-CUNY Award, jointly funded by the Professional Staff Congress and the City University of New York. Online ISSN: 1537-9477 Print ISSN: 1520-281X © 2014 Sarah Ann Standing2014 PAJ: A Journal of Performance and Art (2014) 36 (1 (106)): 35–44. https://doi.org/10.1162/PAJJ_a_00174 Cite Icon Cite Permissions Share Icon Share Facebook Twitter LinkedIn Email Views Icon Views Article contents Figures &amp; tables Video Audio Supplementary Data Peer Review Search Site Citation R. Murray Schafer, Eleanor James, Sarah Ann Standing; Eco-Theatre. PAJ: A Journal of Performance and Art 2014; 36 (1 (106)): 35–44. doi: https://doi.org/10.1162/PAJJ_a_00174 Download citation file: Ris (Zotero) Reference Manager EasyBib Bookends Mendeley Papers EndNote RefWorks BibTex toolbar search Search Dropdown Menu toolbar search search input Search input auto suggest filter your search All ContentAll JournalsPAJ: A Journal of Performance and Art Search Advanced Search This content is only available as a PDF. © 2014 Sarah Ann Standing2014 Article PDF first page preview Close Modal You do not currently have access to this content.</t>
        </is>
      </c>
      <c r="Y2862" s="3" t="inlineStr">
        <is>
          <t>OpenAlex</t>
        </is>
      </c>
      <c r="Z2862" s="3" t="inlineStr">
        <is>
          <t>https://academicworks.cuny.edu/context/ny_pubs/article/1117/viewcontent/Eco_Theatre.pdf</t>
        </is>
      </c>
      <c r="AA2862" s="3" t="inlineStr">
        <is>
          <t>Not found</t>
        </is>
      </c>
      <c r="AB2862" s="3" t="inlineStr">
        <is>
          <t>closed</t>
        </is>
      </c>
      <c r="AC2862" s="3" t="inlineStr">
        <is>
          <t>School of Arts &amp; Sciences</t>
        </is>
      </c>
      <c r="AD2862" s="3" t="n">
        <v>1</v>
      </c>
      <c r="AE2862" s="3" t="inlineStr">
        <is>
          <t>No</t>
        </is>
      </c>
      <c r="AF2862" s="3" t="inlineStr"/>
      <c r="AG2862" s="4" t="inlineStr"/>
      <c r="AH2862" s="4" t="inlineStr"/>
      <c r="AI2862" s="4" t="inlineStr"/>
    </row>
    <row r="2863">
      <c r="A2863" s="3" t="inlineStr">
        <is>
          <t>HUM-0088</t>
        </is>
      </c>
      <c r="B2863" s="3" t="inlineStr">
        <is>
          <t>Lee</t>
        </is>
      </c>
      <c r="C2863" s="3" t="inlineStr">
        <is>
          <t>David</t>
        </is>
      </c>
      <c r="D2863" s="3" t="inlineStr">
        <is>
          <t>David Lee</t>
        </is>
      </c>
      <c r="E2863" s="3" t="inlineStr">
        <is>
          <t>Associate Professor</t>
        </is>
      </c>
      <c r="F2863" s="3" t="inlineStr">
        <is>
          <t>NYC College of Technology</t>
        </is>
      </c>
      <c r="G2863" s="3" t="inlineStr">
        <is>
          <t>Humanities</t>
        </is>
      </c>
      <c r="H2863" s="3" t="inlineStr">
        <is>
          <t>DLee@citytech.cuny.edu</t>
        </is>
      </c>
      <c r="I2863" s="3" t="inlineStr">
        <is>
          <t>Journal article</t>
        </is>
      </c>
      <c r="J2863" s="3" t="inlineStr">
        <is>
          <t>Entertaining, Informing, Persuading: Figures of Speech to Prepare for Health and Safety</t>
        </is>
      </c>
      <c r="K2863" s="3" t="n">
        <v>2013</v>
      </c>
      <c r="L2863" s="3" t="inlineStr">
        <is>
          <t>The International Journal of the Inclusive Museum</t>
        </is>
      </c>
      <c r="M2863" s="3" t="inlineStr">
        <is>
          <t>David Haldane Lee; Frederick Steier; Wit Ostrenko</t>
        </is>
      </c>
      <c r="N2863" s="3" t="inlineStr"/>
      <c r="O2863" s="3" t="n"/>
      <c r="P2863" s="3" t="inlineStr"/>
      <c r="Q2863" s="3" t="inlineStr">
        <is>
          <t>10.18848/1835-2014/cgp/v06i01/44416</t>
        </is>
      </c>
      <c r="R2863" s="3" t="inlineStr">
        <is>
          <t>https://doi.org/10.18848/1835-2014/cgp/v06i01/44416</t>
        </is>
      </c>
      <c r="S2863" s="3" t="inlineStr">
        <is>
          <t>OpenAlex; CUNY Academic Works</t>
        </is>
      </c>
      <c r="T2863" s="3" t="n">
        <v>2</v>
      </c>
      <c r="U2863" s="3" t="inlineStr">
        <is>
          <t>High (City Tech affiliation on paper); 2 sources</t>
        </is>
      </c>
      <c r="V2863" s="3" t="n"/>
      <c r="W2863" s="3" t="inlineStr"/>
      <c r="X2863" s="3" t="inlineStr">
        <is>
          <t>The public mandates science center exhibits that are entertaining as well as informative. In addition, exhibits can also be performative, in that they act back upon the visitors with an injunction to change their ways. We give examples from two exhibits that not only inform, but also open up space for changes in behavior and perception, particularly in arenas of public health. We look at two recent and ongoing exhibits at MOSI – “Disasterville” and “The Amazing You” - and examine the affordances suggested by figures of speech such as eponymy, hyponymy, hypernymy and retronymy. Tropological research into museum exhibits appears to open up new lines of scholarship for understanding persuasion.</t>
        </is>
      </c>
      <c r="Y2863" s="3" t="inlineStr">
        <is>
          <t>OpenAlex</t>
        </is>
      </c>
      <c r="Z2863" s="3" t="inlineStr">
        <is>
          <t>https://academicworks.cuny.edu/context/ny_pubs/article/1165/viewcontent/lee_steier_ostrenko_2013_inclusive_museum.pdf</t>
        </is>
      </c>
      <c r="AA2863" s="3" t="inlineStr">
        <is>
          <t>Not found</t>
        </is>
      </c>
      <c r="AB2863" s="3" t="inlineStr">
        <is>
          <t>closed</t>
        </is>
      </c>
      <c r="AC2863" s="3" t="inlineStr">
        <is>
          <t>School of Arts &amp; Sciences</t>
        </is>
      </c>
      <c r="AD2863" s="3" t="n">
        <v>2</v>
      </c>
      <c r="AE2863" s="3" t="inlineStr">
        <is>
          <t>No</t>
        </is>
      </c>
      <c r="AF2863" s="3" t="inlineStr"/>
      <c r="AG2863" s="4" t="inlineStr"/>
      <c r="AH2863" s="4" t="inlineStr"/>
      <c r="AI2863" s="4" t="inlineStr"/>
    </row>
    <row r="2864">
      <c r="A2864" s="3" t="inlineStr">
        <is>
          <t>HUM-0089</t>
        </is>
      </c>
      <c r="B2864" s="3" t="inlineStr">
        <is>
          <t>Scannell-Guida</t>
        </is>
      </c>
      <c r="C2864" s="3" t="inlineStr">
        <is>
          <t>Denise</t>
        </is>
      </c>
      <c r="D2864" s="3" t="inlineStr">
        <is>
          <t>Denise Scannell-Guida</t>
        </is>
      </c>
      <c r="E2864" s="3" t="inlineStr">
        <is>
          <t>Associate Professor</t>
        </is>
      </c>
      <c r="F2864" s="3" t="inlineStr">
        <is>
          <t>NYC College of Technology</t>
        </is>
      </c>
      <c r="G2864" s="3" t="inlineStr">
        <is>
          <t>Humanities</t>
        </is>
      </c>
      <c r="H2864" s="3" t="inlineStr">
        <is>
          <t>DScannell@citytech.cuny.edu</t>
        </is>
      </c>
      <c r="I2864" s="3" t="inlineStr">
        <is>
          <t>Paper (venue type unclear)</t>
        </is>
      </c>
      <c r="J2864" s="3" t="inlineStr">
        <is>
          <t>Environmental Protection Agency Consultations with Indian Tribes: An Intercultural Struggle over Process of 'Consent'</t>
        </is>
      </c>
      <c r="K2864" s="3" t="n">
        <v>2013</v>
      </c>
      <c r="L2864" s="3" t="inlineStr">
        <is>
          <t>Publications and Research</t>
        </is>
      </c>
      <c r="M2864" s="3" t="inlineStr">
        <is>
          <t>Denise Scannell Guida</t>
        </is>
      </c>
      <c r="N2864" s="3" t="inlineStr"/>
      <c r="O2864" s="3" t="n"/>
      <c r="P2864" s="3" t="inlineStr"/>
      <c r="Q2864" s="3" t="inlineStr"/>
      <c r="R2864" s="3" t="inlineStr">
        <is>
          <t>https://openalex.org/W2973014677</t>
        </is>
      </c>
      <c r="S2864" s="3" t="inlineStr">
        <is>
          <t>OpenAlex; CUNY Academic Works; Dept bio</t>
        </is>
      </c>
      <c r="T2864" s="3" t="n">
        <v>3</v>
      </c>
      <c r="U2864" s="3" t="inlineStr">
        <is>
          <t>High (City Tech affiliation on paper); 3 sources</t>
        </is>
      </c>
      <c r="V2864" s="3" t="n"/>
      <c r="W2864" s="3" t="inlineStr">
        <is>
          <t>“Environmental Protection Agency Consultations with Indian Tribes: An Intercultural Struggle over the Process of Consent.” In Philosophy, Method and Cultural Criticism, ed. C. D. McIlwain, 199-224. New Jersey: Hampton Press, 2013.</t>
        </is>
      </c>
      <c r="X2864" s="3" t="inlineStr">
        <is>
          <t>On November 6, 2000, President Bill Clinton signed his final executive order on
Consultation and Coordination with Tribal Governments. It was his last attempt to establish meaningful consultation processes with American Indians in the development of federal environmental policies. Based on ongoing environmental issues between the two cultures and the rising concern for environmental justice, the United States government wanted to identify the necessary improvements in communication and coordination among tribal and federal environmental programs, specifically regarding issues of information exchange, and creating partnerships among stakeholders. An analysis of the executive order, and a case study of the U.S. Environmental Protection Agency indicate that the lack of a viable cultural approach to tribal-governmental discussion undermines the intent of the order. As a result, Executive Order 13175 remains a flawed model for collaboration on environmental policy-making.</t>
        </is>
      </c>
      <c r="Y2864" s="3" t="inlineStr">
        <is>
          <t>CUNY Academic Works</t>
        </is>
      </c>
      <c r="Z2864" s="3" t="inlineStr">
        <is>
          <t>https://academicworks.cuny.edu/context/ny_pubs/article/1468/viewcontent/executive_order_13175.pdf</t>
        </is>
      </c>
      <c r="AA2864" s="3" t="inlineStr">
        <is>
          <t>Not found</t>
        </is>
      </c>
      <c r="AB2864" s="3" t="inlineStr">
        <is>
          <t>closed</t>
        </is>
      </c>
      <c r="AC2864" s="3" t="inlineStr">
        <is>
          <t>School of Arts &amp; Sciences</t>
        </is>
      </c>
      <c r="AD2864" s="3" t="n">
        <v>0</v>
      </c>
      <c r="AE2864" s="3" t="inlineStr">
        <is>
          <t>No</t>
        </is>
      </c>
      <c r="AF2864" s="3" t="inlineStr"/>
      <c r="AG2864" s="4" t="inlineStr"/>
      <c r="AH2864" s="4" t="inlineStr"/>
      <c r="AI2864" s="4" t="inlineStr"/>
    </row>
    <row r="2865">
      <c r="A2865" s="3" t="inlineStr">
        <is>
          <t>HUM-0090</t>
        </is>
      </c>
      <c r="B2865" s="3" t="inlineStr">
        <is>
          <t>Sanchez Jimenez</t>
        </is>
      </c>
      <c r="C2865" s="3" t="inlineStr">
        <is>
          <t>David</t>
        </is>
      </c>
      <c r="D2865" s="3" t="inlineStr">
        <is>
          <t>David Sanchez Jimenez</t>
        </is>
      </c>
      <c r="E2865" s="3" t="inlineStr">
        <is>
          <t>Associate Professor</t>
        </is>
      </c>
      <c r="F2865" s="3" t="inlineStr">
        <is>
          <t>NYC College of Technology</t>
        </is>
      </c>
      <c r="G2865" s="3" t="inlineStr">
        <is>
          <t>Humanities</t>
        </is>
      </c>
      <c r="H2865" s="3" t="inlineStr">
        <is>
          <t>DSanchezjimenez@citytech.cuny.edu</t>
        </is>
      </c>
      <c r="I2865" s="3" t="inlineStr">
        <is>
          <t>Paper (venue type unclear)</t>
        </is>
      </c>
      <c r="J2865" s="3" t="inlineStr">
        <is>
          <t>Estudio transcultural de las funciones retóricas de las citas en el género académico de la memoria de máster</t>
        </is>
      </c>
      <c r="K2865" s="3" t="n">
        <v>2013</v>
      </c>
      <c r="L2865" s="3" t="inlineStr">
        <is>
          <t>CUNY Academic Works (City University of New York)</t>
        </is>
      </c>
      <c r="M2865" s="3" t="inlineStr">
        <is>
          <t>David Sánchez‐Jiménez</t>
        </is>
      </c>
      <c r="N2865" s="3" t="inlineStr"/>
      <c r="O2865" s="3" t="n"/>
      <c r="P2865" s="3" t="inlineStr"/>
      <c r="Q2865" s="3" t="inlineStr">
        <is>
          <t>10.4067/s0718-09342013000100004</t>
        </is>
      </c>
      <c r="R2865" s="3" t="inlineStr">
        <is>
          <t>https://openalex.org/W2600028341</t>
        </is>
      </c>
      <c r="S2865" s="3" t="inlineStr">
        <is>
          <t>OpenAlex; Dept bio</t>
        </is>
      </c>
      <c r="T2865" s="3" t="n">
        <v>2</v>
      </c>
      <c r="U2865" s="3" t="inlineStr">
        <is>
          <t>High (City Tech affiliation on paper); 2 sources</t>
        </is>
      </c>
      <c r="V2865" s="3" t="n"/>
      <c r="W2865" s="3" t="inlineStr">
        <is>
          <t>2013: “Aplicabilidad de la tipología de funciones retóricas de las citas al género de la memoria de máster en un contexto transcultural de enseñanza universitaria”, Revista Signos, 46( 81), pp. 82-104, http://dx.doi.org/10.4067/S0718-09342013000100004</t>
        </is>
      </c>
      <c r="X2865" s="3" t="inlineStr"/>
      <c r="Y2865" s="3" t="inlineStr"/>
      <c r="Z2865" s="3" t="inlineStr"/>
      <c r="AA2865" s="3" t="inlineStr">
        <is>
          <t>Not found</t>
        </is>
      </c>
      <c r="AB2865" s="3" t="inlineStr">
        <is>
          <t>closed</t>
        </is>
      </c>
      <c r="AC2865" s="3" t="inlineStr">
        <is>
          <t>School of Arts &amp; Sciences</t>
        </is>
      </c>
      <c r="AD2865" s="3" t="n">
        <v>1</v>
      </c>
      <c r="AE2865" s="3" t="inlineStr">
        <is>
          <t>No</t>
        </is>
      </c>
      <c r="AF2865" s="3" t="inlineStr"/>
      <c r="AG2865" s="4" t="inlineStr"/>
      <c r="AH2865" s="4" t="inlineStr"/>
      <c r="AI2865" s="4" t="inlineStr"/>
    </row>
    <row r="2866">
      <c r="A2866" s="3" t="inlineStr">
        <is>
          <t>HUM-0091</t>
        </is>
      </c>
      <c r="B2866" s="3" t="inlineStr">
        <is>
          <t>Standing</t>
        </is>
      </c>
      <c r="C2866" s="3" t="inlineStr">
        <is>
          <t>Sarah Ann</t>
        </is>
      </c>
      <c r="D2866" s="3" t="inlineStr">
        <is>
          <t>Sarah Ann Standing</t>
        </is>
      </c>
      <c r="E2866" s="3" t="inlineStr">
        <is>
          <t>Associate Professor</t>
        </is>
      </c>
      <c r="F2866" s="3" t="inlineStr">
        <is>
          <t>NYC College of Technology</t>
        </is>
      </c>
      <c r="G2866" s="3" t="inlineStr">
        <is>
          <t>Humanities</t>
        </is>
      </c>
      <c r="H2866" s="3" t="inlineStr">
        <is>
          <t>SStanding@citytech.cuny.edu</t>
        </is>
      </c>
      <c r="I2866" s="3" t="inlineStr">
        <is>
          <t>Grant</t>
        </is>
      </c>
      <c r="J2866" s="3" t="inlineStr">
        <is>
          <t>Faculty Fellow, The Center for Place, Culture and Politics, CUNY GC, 2013-14</t>
        </is>
      </c>
      <c r="K2866" s="3" t="n">
        <v>2013</v>
      </c>
      <c r="L2866" s="3" t="inlineStr"/>
      <c r="M2866" s="3" t="inlineStr"/>
      <c r="N2866" s="3" t="inlineStr"/>
      <c r="O2866" s="3" t="n"/>
      <c r="P2866" s="3" t="inlineStr"/>
      <c r="Q2866" s="3" t="inlineStr"/>
      <c r="R2866" s="3" t="inlineStr"/>
      <c r="S2866" s="3" t="inlineStr">
        <is>
          <t>Dept bio</t>
        </is>
      </c>
      <c r="T2866" s="3" t="n">
        <v>1</v>
      </c>
      <c r="U2866" s="3" t="inlineStr">
        <is>
          <t>Medium (self-reported in faculty bio)</t>
        </is>
      </c>
      <c r="V2866" s="3" t="n"/>
      <c r="W2866" s="3" t="inlineStr">
        <is>
          <t>Faculty Fellow, The Center for Place, Culture and Politics, CUNY GC, 2013-14</t>
        </is>
      </c>
      <c r="X2866" s="3" t="inlineStr"/>
      <c r="Y2866" s="3" t="inlineStr"/>
      <c r="Z2866" s="3" t="inlineStr"/>
      <c r="AA2866" s="3" t="inlineStr"/>
      <c r="AB2866" s="3" t="inlineStr"/>
      <c r="AC2866" s="3" t="inlineStr">
        <is>
          <t>School of Arts &amp; Sciences</t>
        </is>
      </c>
      <c r="AD2866" s="3" t="n"/>
      <c r="AE2866" s="3" t="inlineStr">
        <is>
          <t>No</t>
        </is>
      </c>
      <c r="AF2866" s="3" t="inlineStr"/>
      <c r="AG2866" s="4" t="inlineStr"/>
      <c r="AH2866" s="4" t="inlineStr"/>
      <c r="AI2866" s="4" t="inlineStr"/>
    </row>
    <row r="2867">
      <c r="A2867" s="3" t="inlineStr">
        <is>
          <t>HUM-0092</t>
        </is>
      </c>
      <c r="B2867" s="3" t="inlineStr">
        <is>
          <t>Cheng</t>
        </is>
      </c>
      <c r="C2867" s="3" t="inlineStr">
        <is>
          <t>Sandra</t>
        </is>
      </c>
      <c r="D2867" s="3" t="inlineStr">
        <is>
          <t>Sandra Cheng</t>
        </is>
      </c>
      <c r="E2867" s="3" t="inlineStr">
        <is>
          <t>Professor</t>
        </is>
      </c>
      <c r="F2867" s="3" t="inlineStr">
        <is>
          <t>NYC College of Technology</t>
        </is>
      </c>
      <c r="G2867" s="3" t="inlineStr">
        <is>
          <t>Humanities</t>
        </is>
      </c>
      <c r="H2867" s="3" t="inlineStr">
        <is>
          <t>SCheng@citytech.cuny.edu</t>
        </is>
      </c>
      <c r="I2867" s="3" t="inlineStr">
        <is>
          <t>Journal article</t>
        </is>
      </c>
      <c r="J2867" s="3" t="inlineStr">
        <is>
          <t>La Touche satirique du Bernin: dessin et caricature comme acte performatif au dÃ©but de l'Ã©poque modern</t>
        </is>
      </c>
      <c r="K2867" s="3" t="n">
        <v>2013</v>
      </c>
      <c r="L2867" s="3" t="inlineStr">
        <is>
          <t>Publications and Research</t>
        </is>
      </c>
      <c r="M2867" s="3" t="inlineStr">
        <is>
          <t>Cheng, Sandra</t>
        </is>
      </c>
      <c r="N2867" s="3" t="inlineStr"/>
      <c r="O2867" s="3" t="n"/>
      <c r="P2867" s="3" t="inlineStr"/>
      <c r="Q2867" s="3" t="inlineStr"/>
      <c r="R2867" s="3" t="inlineStr">
        <is>
          <t>https://academicworks.cuny.edu/ny_pubs/367</t>
        </is>
      </c>
      <c r="S2867" s="3" t="inlineStr">
        <is>
          <t>CUNY Academic Works</t>
        </is>
      </c>
      <c r="T2867" s="3" t="n">
        <v>1</v>
      </c>
      <c r="U2867" s="3" t="inlineStr">
        <is>
          <t>High (in CUNY Academic Works)</t>
        </is>
      </c>
      <c r="V2867" s="3" t="n"/>
      <c r="W2867" s="3" t="inlineStr"/>
      <c r="X2867" s="3" t="inlineStr">
        <is>
          <t>This short article examines the performative aspects of Gianlorenzo Bernini's caricature production.</t>
        </is>
      </c>
      <c r="Y2867" s="3" t="inlineStr">
        <is>
          <t>CUNY Academic Works</t>
        </is>
      </c>
      <c r="Z2867" s="3" t="inlineStr">
        <is>
          <t>https://academicworks.cuny.edu/context/ny_pubs/article/1373/viewcontent/Cheng_Bernini_Roven_article__ocred_.pdf</t>
        </is>
      </c>
      <c r="AA2867" s="3" t="inlineStr">
        <is>
          <t>PDF in CUNY Academic Works</t>
        </is>
      </c>
      <c r="AB2867" s="3" t="inlineStr"/>
      <c r="AC2867" s="3" t="inlineStr">
        <is>
          <t>School of Arts &amp; Sciences</t>
        </is>
      </c>
      <c r="AD2867" s="3" t="n"/>
      <c r="AE2867" s="3" t="inlineStr">
        <is>
          <t>No</t>
        </is>
      </c>
      <c r="AF2867" s="3" t="inlineStr"/>
      <c r="AG2867" s="4" t="inlineStr"/>
      <c r="AH2867" s="4" t="inlineStr"/>
      <c r="AI2867" s="4" t="inlineStr"/>
    </row>
    <row r="2868">
      <c r="A2868" s="3" t="inlineStr">
        <is>
          <t>HUM-0093</t>
        </is>
      </c>
      <c r="B2868" s="3" t="inlineStr">
        <is>
          <t>Cheng</t>
        </is>
      </c>
      <c r="C2868" s="3" t="inlineStr">
        <is>
          <t>Sandra</t>
        </is>
      </c>
      <c r="D2868" s="3" t="inlineStr">
        <is>
          <t>Sandra Cheng</t>
        </is>
      </c>
      <c r="E2868" s="3" t="inlineStr">
        <is>
          <t>Professor</t>
        </is>
      </c>
      <c r="F2868" s="3" t="inlineStr">
        <is>
          <t>NYC College of Technology</t>
        </is>
      </c>
      <c r="G2868" s="3" t="inlineStr">
        <is>
          <t>Humanities</t>
        </is>
      </c>
      <c r="H2868" s="3" t="inlineStr">
        <is>
          <t>SCheng@citytech.cuny.edu</t>
        </is>
      </c>
      <c r="I2868" s="3" t="inlineStr">
        <is>
          <t>Paper (venue type unclear)</t>
        </is>
      </c>
      <c r="J2868" s="3" t="inlineStr">
        <is>
          <t>La Touche satirique du Bernin: dessin et caricature comme acte performatif au début de l'époque modern</t>
        </is>
      </c>
      <c r="K2868" s="3" t="n">
        <v>2013</v>
      </c>
      <c r="L2868" s="3" t="inlineStr">
        <is>
          <t>CUNY Academic Works (City University of New York)</t>
        </is>
      </c>
      <c r="M2868" s="3" t="inlineStr">
        <is>
          <t>Sandra Cheng</t>
        </is>
      </c>
      <c r="N2868" s="3" t="inlineStr"/>
      <c r="O2868" s="3" t="n"/>
      <c r="P2868" s="3" t="inlineStr"/>
      <c r="Q2868" s="3" t="inlineStr"/>
      <c r="R2868" s="3" t="inlineStr">
        <is>
          <t>https://openalex.org/W2942683311</t>
        </is>
      </c>
      <c r="S2868" s="3" t="inlineStr">
        <is>
          <t>OpenAlex; Dept bio</t>
        </is>
      </c>
      <c r="T2868" s="3" t="n">
        <v>2</v>
      </c>
      <c r="U2868" s="3" t="inlineStr">
        <is>
          <t>High (City Tech affiliation on paper); 2 sources</t>
        </is>
      </c>
      <c r="V2868" s="3" t="n"/>
      <c r="W2868" s="3" t="inlineStr">
        <is>
          <t>"La Touche satirique du Bernin: dessin et caricature comme acte performatif au début de l'époque modern." Roven, 8 (Automne-Hiver 2012-2013): 50-53.</t>
        </is>
      </c>
      <c r="X2868" s="3" t="inlineStr">
        <is>
          <t>This short article examines the performative aspects of Gianlorenzo Bernini's caricature production.</t>
        </is>
      </c>
      <c r="Y2868" s="3" t="inlineStr">
        <is>
          <t>OpenAlex</t>
        </is>
      </c>
      <c r="Z2868" s="3" t="inlineStr">
        <is>
          <t>https://academicworks.cuny.edu/cgi/viewcontent.cgi?article=1373&amp;context=ny_pubs</t>
        </is>
      </c>
      <c r="AA2868" s="3" t="inlineStr">
        <is>
          <t>Open-access PDF (via OpenAlex)</t>
        </is>
      </c>
      <c r="AB2868" s="3" t="inlineStr">
        <is>
          <t>green</t>
        </is>
      </c>
      <c r="AC2868" s="3" t="inlineStr">
        <is>
          <t>School of Arts &amp; Sciences</t>
        </is>
      </c>
      <c r="AD2868" s="3" t="n">
        <v>0</v>
      </c>
      <c r="AE2868" s="3" t="inlineStr">
        <is>
          <t>No</t>
        </is>
      </c>
      <c r="AF2868" s="3" t="inlineStr"/>
      <c r="AG2868" s="4" t="inlineStr"/>
      <c r="AH2868" s="4" t="inlineStr"/>
      <c r="AI2868" s="4" t="inlineStr"/>
    </row>
    <row r="2869">
      <c r="A2869" s="3" t="inlineStr">
        <is>
          <t>HUM-0095</t>
        </is>
      </c>
      <c r="B2869" s="3" t="inlineStr">
        <is>
          <t>Zhu</t>
        </is>
      </c>
      <c r="C2869" s="3" t="inlineStr">
        <is>
          <t>Zheng</t>
        </is>
      </c>
      <c r="D2869" s="3" t="inlineStr">
        <is>
          <t>Zheng Zhu</t>
        </is>
      </c>
      <c r="E2869" s="3" t="inlineStr">
        <is>
          <t>Assistant Professor</t>
        </is>
      </c>
      <c r="F2869" s="3" t="inlineStr">
        <is>
          <t>NYC College of Technology</t>
        </is>
      </c>
      <c r="G2869" s="3" t="inlineStr">
        <is>
          <t>Humanities</t>
        </is>
      </c>
      <c r="H2869" s="3" t="inlineStr">
        <is>
          <t>ZZhu@citytech.cuny.edu</t>
        </is>
      </c>
      <c r="I2869" s="3" t="inlineStr">
        <is>
          <t>Journal article</t>
        </is>
      </c>
      <c r="J2869" s="3" t="inlineStr">
        <is>
          <t>Romancing ‘kung fu master’ – from ‘yellow peril’ to ‘yellow prowess’</t>
        </is>
      </c>
      <c r="K2869" s="3" t="n">
        <v>2013</v>
      </c>
      <c r="L2869" s="3" t="inlineStr">
        <is>
          <t>Asian Journal of Communication</t>
        </is>
      </c>
      <c r="M2869" s="3" t="inlineStr">
        <is>
          <t>Zheng Zhu</t>
        </is>
      </c>
      <c r="N2869" s="3" t="inlineStr"/>
      <c r="O2869" s="3" t="n"/>
      <c r="P2869" s="3" t="inlineStr"/>
      <c r="Q2869" s="3" t="inlineStr">
        <is>
          <t>10.1080/01292986.2012.756044</t>
        </is>
      </c>
      <c r="R2869" s="3" t="inlineStr">
        <is>
          <t>https://doi.org/10.1080/01292986.2012.756044</t>
        </is>
      </c>
      <c r="S2869" s="3" t="inlineStr">
        <is>
          <t>OpenAlex; Dept bio</t>
        </is>
      </c>
      <c r="T2869" s="3" t="n">
        <v>2</v>
      </c>
      <c r="U2869" s="3" t="inlineStr">
        <is>
          <t>High (City Tech affiliation on paper); 2 sources</t>
        </is>
      </c>
      <c r="V2869" s="3" t="n"/>
      <c r="W2869" s="3" t="inlineStr">
        <is>
          <t>“Romancing ‘kung fu master’: From ‘yellow peril’ to ‘yellow prowess.’” Asian Journal of Communication, vol. 23 (4) (2013): 403-419.</t>
        </is>
      </c>
      <c r="X2869" s="3" t="inlineStr">
        <is>
          <t>Present study critically investigates the cinematic depiction of leading Chinese masculine figures in Hollywood film productions, with a specific focus on how the positioning of white female characters romantically involved with Chinese martial arts fighters serves to construct Chinese masculinity. In noted films such as The Tuxedo (2002), Kiss of the Dragon (2001), and Dragon: Bruce Lee Story (1993), Chinese martial arts fighters not only managed to fight off white antagonists but also succeeded in winning the ‘heart’ of white heroines. Drawing on Gestner's theoretical assertion that white women's falling for a man of color signifies the invasive movement of a new masculine discourse into the space traditionally bounded by the ideal of white masculinity, and grounded on Hall's conception of articulation, my critical examination of these three film texts revealed how the privileged cultural and racial position of whiteness was reformulated and rejustified via the strategic dramatic construction of romantic encounters between Chinese martial artists and their white partners. More importantly, the current study sheds light on an emerging form of cultural politics that transformed conventional mediated construction of interracial romance and yet perpetuated the racial hierarchy sustained through racist assumption and ideology.</t>
        </is>
      </c>
      <c r="Y2869" s="3" t="inlineStr">
        <is>
          <t>OpenAlex</t>
        </is>
      </c>
      <c r="Z2869" s="3" t="inlineStr"/>
      <c r="AA2869" s="3" t="inlineStr">
        <is>
          <t>Not found</t>
        </is>
      </c>
      <c r="AB2869" s="3" t="inlineStr">
        <is>
          <t>closed</t>
        </is>
      </c>
      <c r="AC2869" s="3" t="inlineStr">
        <is>
          <t>School of Arts &amp; Sciences</t>
        </is>
      </c>
      <c r="AD2869" s="3" t="n">
        <v>10</v>
      </c>
      <c r="AE2869" s="3" t="inlineStr">
        <is>
          <t>No</t>
        </is>
      </c>
      <c r="AF2869" s="3" t="inlineStr"/>
      <c r="AG2869" s="4" t="inlineStr"/>
      <c r="AH2869" s="4" t="inlineStr"/>
      <c r="AI2869" s="4" t="inlineStr"/>
    </row>
    <row r="2870">
      <c r="A2870" s="3" t="inlineStr">
        <is>
          <t>HUM-0097</t>
        </is>
      </c>
      <c r="B2870" s="3" t="inlineStr">
        <is>
          <t>Qian</t>
        </is>
      </c>
      <c r="C2870" s="3" t="inlineStr">
        <is>
          <t>Zhijian</t>
        </is>
      </c>
      <c r="D2870" s="3" t="inlineStr">
        <is>
          <t>Zhijian Qian</t>
        </is>
      </c>
      <c r="E2870" s="3" t="inlineStr">
        <is>
          <t>Professor</t>
        </is>
      </c>
      <c r="F2870" s="3" t="inlineStr">
        <is>
          <t>NYC College of Technology</t>
        </is>
      </c>
      <c r="G2870" s="3" t="inlineStr">
        <is>
          <t>Humanities</t>
        </is>
      </c>
      <c r="H2870" s="3" t="inlineStr">
        <is>
          <t>ZQian@citytech.cuny.edu</t>
        </is>
      </c>
      <c r="I2870" s="3" t="inlineStr">
        <is>
          <t>Paper (venue type unclear)</t>
        </is>
      </c>
      <c r="J2870" s="3" t="inlineStr">
        <is>
          <t>Contemporary Chinese Art Exhibition</t>
        </is>
      </c>
      <c r="K2870" s="3" t="n">
        <v>2014</v>
      </c>
      <c r="L2870" s="3" t="inlineStr"/>
      <c r="M2870" s="3" t="inlineStr"/>
      <c r="N2870" s="3" t="inlineStr"/>
      <c r="O2870" s="3" t="n"/>
      <c r="P2870" s="3" t="inlineStr"/>
      <c r="Q2870" s="3" t="inlineStr"/>
      <c r="R2870" s="3" t="inlineStr"/>
      <c r="S2870" s="3" t="inlineStr">
        <is>
          <t>Dept bio</t>
        </is>
      </c>
      <c r="T2870" s="3" t="n">
        <v>1</v>
      </c>
      <c r="U2870" s="3" t="inlineStr">
        <is>
          <t>Medium (self-reported in faculty bio)</t>
        </is>
      </c>
      <c r="V2870" s="3" t="n"/>
      <c r="W2870" s="3" t="inlineStr">
        <is>
          <t>“Contemporary Chinese Art Exhibition” at Asia Art Fair New York. September 16-21, 2014, Bohemian National Hall, New York.</t>
        </is>
      </c>
      <c r="X2870" s="3" t="inlineStr"/>
      <c r="Y2870" s="3" t="inlineStr"/>
      <c r="Z2870" s="3" t="inlineStr"/>
      <c r="AA2870" s="3" t="inlineStr"/>
      <c r="AB2870" s="3" t="inlineStr"/>
      <c r="AC2870" s="3" t="inlineStr">
        <is>
          <t>School of Arts &amp; Sciences</t>
        </is>
      </c>
      <c r="AD2870" s="3" t="n"/>
      <c r="AE2870" s="3" t="inlineStr">
        <is>
          <t>No</t>
        </is>
      </c>
      <c r="AF2870" s="3" t="inlineStr"/>
      <c r="AG2870" s="4" t="inlineStr"/>
      <c r="AH2870" s="4" t="inlineStr"/>
      <c r="AI2870" s="4" t="inlineStr"/>
    </row>
    <row r="2871">
      <c r="A2871" s="3" t="inlineStr">
        <is>
          <t>HUM-0098</t>
        </is>
      </c>
      <c r="B2871" s="3" t="inlineStr">
        <is>
          <t>Standing</t>
        </is>
      </c>
      <c r="C2871" s="3" t="inlineStr">
        <is>
          <t>Sarah Ann</t>
        </is>
      </c>
      <c r="D2871" s="3" t="inlineStr">
        <is>
          <t>Sarah Ann Standing</t>
        </is>
      </c>
      <c r="E2871" s="3" t="inlineStr">
        <is>
          <t>Associate Professor</t>
        </is>
      </c>
      <c r="F2871" s="3" t="inlineStr">
        <is>
          <t>NYC College of Technology</t>
        </is>
      </c>
      <c r="G2871" s="3" t="inlineStr">
        <is>
          <t>Humanities</t>
        </is>
      </c>
      <c r="H2871" s="3" t="inlineStr">
        <is>
          <t>SStanding@citytech.cuny.edu</t>
        </is>
      </c>
      <c r="I2871" s="3" t="inlineStr">
        <is>
          <t>Journal article</t>
        </is>
      </c>
      <c r="J2871" s="3" t="inlineStr">
        <is>
          <t>Eco-Theatre: R. Murray Schafer and Eleanor James in Conversation with Sarah Ann Standing</t>
        </is>
      </c>
      <c r="K2871" s="3" t="n">
        <v>2014</v>
      </c>
      <c r="L2871" s="3" t="inlineStr"/>
      <c r="M2871" s="3" t="inlineStr"/>
      <c r="N2871" s="3" t="inlineStr"/>
      <c r="O2871" s="3" t="n"/>
      <c r="P2871" s="3" t="inlineStr"/>
      <c r="Q2871" s="3" t="inlineStr"/>
      <c r="R2871" s="3" t="inlineStr"/>
      <c r="S2871" s="3" t="inlineStr">
        <is>
          <t>Dept bio</t>
        </is>
      </c>
      <c r="T2871" s="3" t="n">
        <v>1</v>
      </c>
      <c r="U2871" s="3" t="inlineStr">
        <is>
          <t>Medium (self-reported in faculty bio)</t>
        </is>
      </c>
      <c r="V2871" s="3" t="n"/>
      <c r="W2871" s="3" t="inlineStr">
        <is>
          <t>R. Murray Schafer, Eleanor James and Sarah Ann Standing. "Eco-Theatre: R. Murray Schafer and Eleanor James in Conversation with Sarah Ann Standing." PAJ: A Journal of Performance and Art 36.1 (January, 2014): 35-44. MIT Press</t>
        </is>
      </c>
      <c r="X2871" s="3" t="inlineStr"/>
      <c r="Y2871" s="3" t="inlineStr"/>
      <c r="Z2871" s="3" t="inlineStr"/>
      <c r="AA2871" s="3" t="inlineStr"/>
      <c r="AB2871" s="3" t="inlineStr"/>
      <c r="AC2871" s="3" t="inlineStr">
        <is>
          <t>School of Arts &amp; Sciences</t>
        </is>
      </c>
      <c r="AD2871" s="3" t="n"/>
      <c r="AE2871" s="3" t="inlineStr">
        <is>
          <t>No</t>
        </is>
      </c>
      <c r="AF2871" s="3" t="inlineStr"/>
      <c r="AG2871" s="4" t="inlineStr"/>
      <c r="AH2871" s="4" t="inlineStr"/>
      <c r="AI2871" s="4" t="inlineStr"/>
    </row>
    <row r="2872">
      <c r="A2872" s="3" t="inlineStr">
        <is>
          <t>HUM-0104</t>
        </is>
      </c>
      <c r="B2872" s="3" t="inlineStr">
        <is>
          <t>Zhu</t>
        </is>
      </c>
      <c r="C2872" s="3" t="inlineStr">
        <is>
          <t>Zheng</t>
        </is>
      </c>
      <c r="D2872" s="3" t="inlineStr">
        <is>
          <t>Zheng Zhu</t>
        </is>
      </c>
      <c r="E2872" s="3" t="inlineStr">
        <is>
          <t>Assistant Professor</t>
        </is>
      </c>
      <c r="F2872" s="3" t="inlineStr">
        <is>
          <t>NYC College of Technology</t>
        </is>
      </c>
      <c r="G2872" s="3" t="inlineStr">
        <is>
          <t>Humanities</t>
        </is>
      </c>
      <c r="H2872" s="3" t="inlineStr">
        <is>
          <t>ZZhu@citytech.cuny.edu</t>
        </is>
      </c>
      <c r="I2872" s="3" t="inlineStr">
        <is>
          <t>Journal article</t>
        </is>
      </c>
      <c r="J2872" s="3" t="inlineStr">
        <is>
          <t>Making the “Invisible” a “Visible Problem” — The Representation of Chinese Illegal Immigrants in U.S. Newspapers</t>
        </is>
      </c>
      <c r="K2872" s="3" t="n">
        <v>2014</v>
      </c>
      <c r="L2872" s="3" t="inlineStr">
        <is>
          <t>Journal of Chinese Overseas</t>
        </is>
      </c>
      <c r="M2872" s="3" t="inlineStr">
        <is>
          <t>Zheng Zhu</t>
        </is>
      </c>
      <c r="N2872" s="3" t="inlineStr"/>
      <c r="O2872" s="3" t="n"/>
      <c r="P2872" s="3" t="inlineStr"/>
      <c r="Q2872" s="3" t="inlineStr">
        <is>
          <t>10.1163/17932548-12341268</t>
        </is>
      </c>
      <c r="R2872" s="3" t="inlineStr">
        <is>
          <t>https://doi.org/10.1163/17932548-12341268</t>
        </is>
      </c>
      <c r="S2872" s="3" t="inlineStr">
        <is>
          <t>OpenAlex; Dept bio</t>
        </is>
      </c>
      <c r="T2872" s="3" t="n">
        <v>2</v>
      </c>
      <c r="U2872" s="3" t="inlineStr">
        <is>
          <t>High (City Tech affiliation on paper); 2 sources</t>
        </is>
      </c>
      <c r="V2872" s="3" t="n"/>
      <c r="W2872" s="3" t="inlineStr">
        <is>
          <t>“Making the ‘invisible’ a ‘visible problem’ – The representation of Chinese illegal immigrants in U.S. newspapers.” Journal of Chinese Overseas, vol. 10 (1) (2014): 61-90.</t>
        </is>
      </c>
      <c r="X2872" s="3" t="inlineStr">
        <is>
          <t>Abstract In this essay, I critically examined how the Chinese illegal immigrants were represented by theu.s.newspapers between the years 2000 and 2010. Four themes were unearthed. These four themes are 1) New Discourse of Racial Binary in Illegal Immigration, 2) Illegalizing “the Other”, 3) Victims of Chinese Culture, Politics and “Compatriots”, 4) Representation of Authentic Chinese Culture. The critical elaboration of these four themes demonstrated how the news discourse constructed Chinese illegal immigrants as the “outsiders within”. Ultimately, this project served two purposes. One was to “fill” the missing gap left unattended by the prior studies on Chinese immigrants. The other was to re-conceptualize the media representation of the “other” as a “contested and multilayered” process of excluding “the displaced outsiders”, who are struggling along the lines of social and national margins. It is through the critical exploration of the multiple theoretical perspectives and the ideological assumptions supported by the news texts that enables the disclosure of the dominant cultural discourse and politics of the host society.</t>
        </is>
      </c>
      <c r="Y2872" s="3" t="inlineStr">
        <is>
          <t>OpenAlex</t>
        </is>
      </c>
      <c r="Z2872" s="3" t="inlineStr"/>
      <c r="AA2872" s="3" t="inlineStr">
        <is>
          <t>Not found</t>
        </is>
      </c>
      <c r="AB2872" s="3" t="inlineStr">
        <is>
          <t>closed</t>
        </is>
      </c>
      <c r="AC2872" s="3" t="inlineStr">
        <is>
          <t>School of Arts &amp; Sciences</t>
        </is>
      </c>
      <c r="AD2872" s="3" t="n">
        <v>7</v>
      </c>
      <c r="AE2872" s="3" t="inlineStr">
        <is>
          <t>No</t>
        </is>
      </c>
      <c r="AF2872" s="3" t="inlineStr"/>
      <c r="AG2872" s="4" t="inlineStr"/>
      <c r="AH2872" s="4" t="inlineStr"/>
      <c r="AI2872" s="4" t="inlineStr"/>
    </row>
    <row r="2873">
      <c r="A2873" s="3" t="inlineStr">
        <is>
          <t>HUM-0105</t>
        </is>
      </c>
      <c r="B2873" s="3" t="inlineStr">
        <is>
          <t>Standing</t>
        </is>
      </c>
      <c r="C2873" s="3" t="inlineStr">
        <is>
          <t>Sarah Ann</t>
        </is>
      </c>
      <c r="D2873" s="3" t="inlineStr">
        <is>
          <t>Sarah Ann Standing</t>
        </is>
      </c>
      <c r="E2873" s="3" t="inlineStr">
        <is>
          <t>Associate Professor</t>
        </is>
      </c>
      <c r="F2873" s="3" t="inlineStr">
        <is>
          <t>NYC College of Technology</t>
        </is>
      </c>
      <c r="G2873" s="3" t="inlineStr">
        <is>
          <t>Humanities</t>
        </is>
      </c>
      <c r="H2873" s="3" t="inlineStr">
        <is>
          <t>SStanding@citytech.cuny.edu</t>
        </is>
      </c>
      <c r="I2873" s="3" t="inlineStr">
        <is>
          <t>Other</t>
        </is>
      </c>
      <c r="J2873" s="3" t="inlineStr">
        <is>
          <t>Most Engaging Open Pedagogical Practices</t>
        </is>
      </c>
      <c r="K2873" s="3" t="n">
        <v>2014</v>
      </c>
      <c r="L2873" s="3" t="inlineStr"/>
      <c r="M2873" s="3" t="inlineStr"/>
      <c r="N2873" s="3" t="inlineStr"/>
      <c r="O2873" s="3" t="n"/>
      <c r="P2873" s="3" t="inlineStr"/>
      <c r="Q2873" s="3" t="inlineStr"/>
      <c r="R2873" s="3" t="inlineStr"/>
      <c r="S2873" s="3" t="inlineStr">
        <is>
          <t>Dept bio</t>
        </is>
      </c>
      <c r="T2873" s="3" t="n">
        <v>1</v>
      </c>
      <c r="U2873" s="3" t="inlineStr">
        <is>
          <t>Medium (self-reported in faculty bio)</t>
        </is>
      </c>
      <c r="V2873" s="3" t="n"/>
      <c r="W2873" s="3" t="inlineStr">
        <is>
          <t>Master of Living Lab Open Pedagogy Award for “Most Engaging Open Pedagogical Practices” City Tech, 2014</t>
        </is>
      </c>
      <c r="X2873" s="3" t="inlineStr"/>
      <c r="Y2873" s="3" t="inlineStr"/>
      <c r="Z2873" s="3" t="inlineStr"/>
      <c r="AA2873" s="3" t="inlineStr"/>
      <c r="AB2873" s="3" t="inlineStr"/>
      <c r="AC2873" s="3" t="inlineStr">
        <is>
          <t>School of Arts &amp; Sciences</t>
        </is>
      </c>
      <c r="AD2873" s="3" t="n"/>
      <c r="AE2873" s="3" t="inlineStr">
        <is>
          <t>No</t>
        </is>
      </c>
      <c r="AF2873" s="3" t="inlineStr"/>
      <c r="AG2873" s="4" t="inlineStr"/>
      <c r="AH2873" s="4" t="inlineStr"/>
      <c r="AI2873" s="4" t="inlineStr"/>
    </row>
    <row r="2874">
      <c r="A2874" s="3" t="inlineStr">
        <is>
          <t>HUM-0107</t>
        </is>
      </c>
      <c r="B2874" s="3" t="inlineStr">
        <is>
          <t>Swift</t>
        </is>
      </c>
      <c r="C2874" s="3" t="inlineStr">
        <is>
          <t>Christopher</t>
        </is>
      </c>
      <c r="D2874" s="3" t="inlineStr">
        <is>
          <t>Christopher Swift</t>
        </is>
      </c>
      <c r="E2874" s="3" t="inlineStr">
        <is>
          <t>Professor</t>
        </is>
      </c>
      <c r="F2874" s="3" t="inlineStr">
        <is>
          <t>NYC College of Technology</t>
        </is>
      </c>
      <c r="G2874" s="3" t="inlineStr">
        <is>
          <t>Humanities</t>
        </is>
      </c>
      <c r="H2874" s="3" t="inlineStr">
        <is>
          <t>CSwift@citytech.cuny.edu</t>
        </is>
      </c>
      <c r="I2874" s="3" t="inlineStr">
        <is>
          <t>Book chapter</t>
        </is>
      </c>
      <c r="J2874" s="3" t="inlineStr">
        <is>
          <t>Technology and Wonder in Thirteenth-Century Iberia and Beyond</t>
        </is>
      </c>
      <c r="K2874" s="3" t="n">
        <v>2014</v>
      </c>
      <c r="L2874" s="3" t="inlineStr">
        <is>
          <t>Palgrave Macmillan eBooks</t>
        </is>
      </c>
      <c r="M2874" s="3" t="inlineStr">
        <is>
          <t>Christopher Swift</t>
        </is>
      </c>
      <c r="N2874" s="3" t="inlineStr"/>
      <c r="O2874" s="3" t="n"/>
      <c r="P2874" s="3" t="inlineStr"/>
      <c r="Q2874" s="3" t="inlineStr">
        <is>
          <t>10.1057/9781137402455.0007</t>
        </is>
      </c>
      <c r="R2874" s="3" t="inlineStr">
        <is>
          <t>https://doi.org/10.1057/9781137402455.0007</t>
        </is>
      </c>
      <c r="S2874" s="3" t="inlineStr">
        <is>
          <t>OpenAlex; CUNY Academic Works; Dept bio</t>
        </is>
      </c>
      <c r="T2874" s="3" t="n">
        <v>3</v>
      </c>
      <c r="U2874" s="3" t="inlineStr">
        <is>
          <t>High (City Tech affiliation on paper); 3 sources</t>
        </is>
      </c>
      <c r="V2874" s="3" t="n"/>
      <c r="W2874" s="3" t="inlineStr">
        <is>
          <t>"Technology and Wonder in Thirteenth-Century Iberia and Beyond." In Performing Objects and Theatrical Things, eds. Marlis Schweitzer and Joanne Zerdy, pp. 21-35. New York: Palgrave, 2014.</t>
        </is>
      </c>
      <c r="X2874" s="3" t="inlineStr">
        <is>
          <t>As the desire for affective experiences of the sacred increased in communities across Europe in the late Middle Ages, the Christian faithful crafted lifelike, mechanized figures of Christ, the Virgin Mary, and saints for use in religious festivals. Although each devotional culture evidences unique body/object relationships and meanings, in general animated ritual objects encouraged lay participation in the celebration of saints and the Passion by engaging the senses, and, consequently, an emotional sense of God. In this essay I investigate the ritual alliances between moveable, prop-like saints and their Iberian devotees, in particular the performative meanings that arose from encounters with technologies of the sacred.</t>
        </is>
      </c>
      <c r="Y2874" s="3" t="inlineStr">
        <is>
          <t>CUNY Academic Works</t>
        </is>
      </c>
      <c r="Z2874" s="3" t="inlineStr">
        <is>
          <t>https://academicworks.cuny.edu/context/ny_pubs/article/1176/viewcontent/Technology_and_Wonder_in_Thirteenth.pdf</t>
        </is>
      </c>
      <c r="AA2874" s="3" t="inlineStr">
        <is>
          <t>Not found</t>
        </is>
      </c>
      <c r="AB2874" s="3" t="inlineStr">
        <is>
          <t>closed</t>
        </is>
      </c>
      <c r="AC2874" s="3" t="inlineStr">
        <is>
          <t>School of Arts &amp; Sciences</t>
        </is>
      </c>
      <c r="AD2874" s="3" t="n">
        <v>1</v>
      </c>
      <c r="AE2874" s="3" t="inlineStr">
        <is>
          <t>No</t>
        </is>
      </c>
      <c r="AF2874" s="3" t="inlineStr"/>
      <c r="AG2874" s="4" t="inlineStr"/>
      <c r="AH2874" s="4" t="inlineStr"/>
      <c r="AI2874" s="4" t="inlineStr"/>
    </row>
    <row r="2875">
      <c r="A2875" s="3" t="inlineStr">
        <is>
          <t>HUM-0109</t>
        </is>
      </c>
      <c r="B2875" s="3" t="inlineStr">
        <is>
          <t>Lachheb</t>
        </is>
      </c>
      <c r="C2875" s="3" t="inlineStr">
        <is>
          <t>Khalid</t>
        </is>
      </c>
      <c r="D2875" s="3" t="inlineStr">
        <is>
          <t>Khalid Lachheb</t>
        </is>
      </c>
      <c r="E2875" s="3" t="inlineStr">
        <is>
          <t>Associate Professor</t>
        </is>
      </c>
      <c r="F2875" s="3" t="inlineStr">
        <is>
          <t>NYC College of Technology</t>
        </is>
      </c>
      <c r="G2875" s="3" t="inlineStr">
        <is>
          <t>Humanities</t>
        </is>
      </c>
      <c r="H2875" s="3" t="inlineStr">
        <is>
          <t>KLachheb@citytech.cuny.edu</t>
        </is>
      </c>
      <c r="I2875" s="3" t="inlineStr">
        <is>
          <t>Paper (venue type unclear)</t>
        </is>
      </c>
      <c r="J2875" s="3" t="inlineStr">
        <is>
          <t>A Dictionary of Stylistics (Arabic translation with Katie Wales)</t>
        </is>
      </c>
      <c r="K2875" s="3" t="n">
        <v>2015</v>
      </c>
      <c r="L2875" s="3" t="inlineStr"/>
      <c r="M2875" s="3" t="inlineStr"/>
      <c r="N2875" s="3" t="inlineStr"/>
      <c r="O2875" s="3" t="n"/>
      <c r="P2875" s="3" t="inlineStr"/>
      <c r="Q2875" s="3" t="inlineStr"/>
      <c r="R2875" s="3" t="inlineStr"/>
      <c r="S2875" s="3" t="inlineStr">
        <is>
          <t>Dept bio</t>
        </is>
      </c>
      <c r="T2875" s="3" t="n">
        <v>1</v>
      </c>
      <c r="U2875" s="3" t="inlineStr">
        <is>
          <t>Medium (self-reported in faculty bio)</t>
        </is>
      </c>
      <c r="V2875" s="3" t="n"/>
      <c r="W2875" s="3" t="inlineStr">
        <is>
          <t>A Dictionary of Stylistics (Arabic translation with Katie Wales). Publications of Arab Organization for Translation (AOT). Beirut, Lebanon. 2015.</t>
        </is>
      </c>
      <c r="X2875" s="3" t="inlineStr"/>
      <c r="Y2875" s="3" t="inlineStr"/>
      <c r="Z2875" s="3" t="inlineStr"/>
      <c r="AA2875" s="3" t="inlineStr"/>
      <c r="AB2875" s="3" t="inlineStr"/>
      <c r="AC2875" s="3" t="inlineStr">
        <is>
          <t>School of Arts &amp; Sciences</t>
        </is>
      </c>
      <c r="AD2875" s="3" t="n"/>
      <c r="AE2875" s="3" t="inlineStr">
        <is>
          <t>No</t>
        </is>
      </c>
      <c r="AF2875" s="3" t="inlineStr"/>
      <c r="AG2875" s="4" t="inlineStr"/>
      <c r="AH2875" s="4" t="inlineStr"/>
      <c r="AI2875" s="4" t="inlineStr"/>
    </row>
    <row r="2876">
      <c r="A2876" s="3" t="inlineStr">
        <is>
          <t>HUM-0110</t>
        </is>
      </c>
      <c r="B2876" s="3" t="inlineStr">
        <is>
          <t>Qian</t>
        </is>
      </c>
      <c r="C2876" s="3" t="inlineStr">
        <is>
          <t>Zhijian</t>
        </is>
      </c>
      <c r="D2876" s="3" t="inlineStr">
        <is>
          <t>Zhijian Qian</t>
        </is>
      </c>
      <c r="E2876" s="3" t="inlineStr">
        <is>
          <t>Professor</t>
        </is>
      </c>
      <c r="F2876" s="3" t="inlineStr">
        <is>
          <t>NYC College of Technology</t>
        </is>
      </c>
      <c r="G2876" s="3" t="inlineStr">
        <is>
          <t>Humanities</t>
        </is>
      </c>
      <c r="H2876" s="3" t="inlineStr">
        <is>
          <t>ZQian@citytech.cuny.edu</t>
        </is>
      </c>
      <c r="I2876" s="3" t="inlineStr">
        <is>
          <t>Paper (venue type unclear)</t>
        </is>
      </c>
      <c r="J2876" s="3" t="inlineStr">
        <is>
          <t>A Tradition Re-Interpreted: New Works by Contemporary Chinese Artists</t>
        </is>
      </c>
      <c r="K2876" s="3" t="n">
        <v>2015</v>
      </c>
      <c r="L2876" s="3" t="inlineStr"/>
      <c r="M2876" s="3" t="inlineStr"/>
      <c r="N2876" s="3" t="inlineStr"/>
      <c r="O2876" s="3" t="n"/>
      <c r="P2876" s="3" t="inlineStr"/>
      <c r="Q2876" s="3" t="inlineStr"/>
      <c r="R2876" s="3" t="inlineStr"/>
      <c r="S2876" s="3" t="inlineStr">
        <is>
          <t>Dept bio</t>
        </is>
      </c>
      <c r="T2876" s="3" t="n">
        <v>1</v>
      </c>
      <c r="U2876" s="3" t="inlineStr">
        <is>
          <t>Medium (self-reported in faculty bio)</t>
        </is>
      </c>
      <c r="V2876" s="3" t="n"/>
      <c r="W2876" s="3" t="inlineStr">
        <is>
          <t>“A Tradition Re-Interpreted: New Works by Contemporary Chinese Artists”, in A Tradition Re-Interpreted: New York by Contemporary Chinese Artists, exhibition catalogue. The Galleries of Cleveland State University, October 2015, pp. 4-7.</t>
        </is>
      </c>
      <c r="X2876" s="3" t="inlineStr"/>
      <c r="Y2876" s="3" t="inlineStr"/>
      <c r="Z2876" s="3" t="inlineStr"/>
      <c r="AA2876" s="3" t="inlineStr"/>
      <c r="AB2876" s="3" t="inlineStr"/>
      <c r="AC2876" s="3" t="inlineStr">
        <is>
          <t>School of Arts &amp; Sciences</t>
        </is>
      </c>
      <c r="AD2876" s="3" t="n"/>
      <c r="AE2876" s="3" t="inlineStr">
        <is>
          <t>No</t>
        </is>
      </c>
      <c r="AF2876" s="3" t="inlineStr"/>
      <c r="AG2876" s="4" t="inlineStr"/>
      <c r="AH2876" s="4" t="inlineStr"/>
      <c r="AI2876" s="4" t="inlineStr"/>
    </row>
    <row r="2877">
      <c r="A2877" s="3" t="inlineStr">
        <is>
          <t>HUM-0112</t>
        </is>
      </c>
      <c r="B2877" s="3" t="inlineStr">
        <is>
          <t>Zhu</t>
        </is>
      </c>
      <c r="C2877" s="3" t="inlineStr">
        <is>
          <t>Zheng</t>
        </is>
      </c>
      <c r="D2877" s="3" t="inlineStr">
        <is>
          <t>Zheng Zhu</t>
        </is>
      </c>
      <c r="E2877" s="3" t="inlineStr">
        <is>
          <t>Assistant Professor</t>
        </is>
      </c>
      <c r="F2877" s="3" t="inlineStr">
        <is>
          <t>NYC College of Technology</t>
        </is>
      </c>
      <c r="G2877" s="3" t="inlineStr">
        <is>
          <t>Humanities</t>
        </is>
      </c>
      <c r="H2877" s="3" t="inlineStr">
        <is>
          <t>ZZhu@citytech.cuny.edu</t>
        </is>
      </c>
      <c r="I2877" s="3" t="inlineStr">
        <is>
          <t>Journal article</t>
        </is>
      </c>
      <c r="J2877" s="3" t="inlineStr">
        <is>
          <t>Becoming American: Constructing Mexican Immigrants in Local Newspapers</t>
        </is>
      </c>
      <c r="K2877" s="3" t="n">
        <v>2015</v>
      </c>
      <c r="L2877" s="3" t="inlineStr">
        <is>
          <t>Studies in Media and Communication</t>
        </is>
      </c>
      <c r="M2877" s="3" t="inlineStr">
        <is>
          <t>Zheng Zhu</t>
        </is>
      </c>
      <c r="N2877" s="3" t="inlineStr"/>
      <c r="O2877" s="3" t="n"/>
      <c r="P2877" s="3" t="inlineStr"/>
      <c r="Q2877" s="3" t="inlineStr">
        <is>
          <t>10.11114/smc.v3i2.885</t>
        </is>
      </c>
      <c r="R2877" s="3" t="inlineStr">
        <is>
          <t>https://doi.org/10.11114/smc.v3i2.885</t>
        </is>
      </c>
      <c r="S2877" s="3" t="inlineStr">
        <is>
          <t>OpenAlex; CUNY Academic Works</t>
        </is>
      </c>
      <c r="T2877" s="3" t="n">
        <v>2</v>
      </c>
      <c r="U2877" s="3" t="inlineStr">
        <is>
          <t>High (City Tech affiliation on paper); 2 sources</t>
        </is>
      </c>
      <c r="V2877" s="3" t="n"/>
      <c r="W2877" s="3" t="inlineStr"/>
      <c r="X2877" s="3" t="inlineStr">
        <is>
          <t>Media representation of Latino immigrants has been extensively studied by scholars across diverse academic disciplines. Particular to the U.S. context, preceding scholarships pertaining to the ways in which Latinos were represented centered on the media representation of Latino immigrants either as the exotic racial other or undesirable foreigners. In light of the important role that the Mexican immigrants played in understanding the current national debate on illegal immigration and the overall historical experiences of immigrants in Washington State (WA), this study critically investigated how news articles published in WA represented Mexican immigrants. As a crucial point of departure from prior studies’ focus on media representation in national context and lack of an in-depth inquiry into how the contextual elements operate to affect media coverage, the present study revealed that the local news media constructed Mexican immigrants as the racial other through a dialectical articulation and the assimilationist rhetoric. Key implications for future research were offered at the end for continuing exploration of media representation of immigrants.</t>
        </is>
      </c>
      <c r="Y2877" s="3" t="inlineStr">
        <is>
          <t>OpenAlex</t>
        </is>
      </c>
      <c r="Z2877" s="3" t="inlineStr">
        <is>
          <t>https://redfame.com/journal/index.php/smc/article/download/885/1696</t>
        </is>
      </c>
      <c r="AA2877" s="3" t="inlineStr">
        <is>
          <t>Open-access PDF (via OpenAlex)</t>
        </is>
      </c>
      <c r="AB2877" s="3" t="inlineStr">
        <is>
          <t>bronze</t>
        </is>
      </c>
      <c r="AC2877" s="3" t="inlineStr">
        <is>
          <t>School of Arts &amp; Sciences</t>
        </is>
      </c>
      <c r="AD2877" s="3" t="n">
        <v>0</v>
      </c>
      <c r="AE2877" s="3" t="inlineStr">
        <is>
          <t>No</t>
        </is>
      </c>
      <c r="AF2877" s="3" t="inlineStr"/>
      <c r="AG2877" s="4" t="inlineStr"/>
      <c r="AH2877" s="4" t="inlineStr"/>
      <c r="AI2877" s="4" t="inlineStr"/>
    </row>
    <row r="2878">
      <c r="A2878" s="3" t="inlineStr">
        <is>
          <t>HUM-0113</t>
        </is>
      </c>
      <c r="B2878" s="3" t="inlineStr">
        <is>
          <t>Cheng</t>
        </is>
      </c>
      <c r="C2878" s="3" t="inlineStr">
        <is>
          <t>Sandra</t>
        </is>
      </c>
      <c r="D2878" s="3" t="inlineStr">
        <is>
          <t>Sandra Cheng</t>
        </is>
      </c>
      <c r="E2878" s="3" t="inlineStr">
        <is>
          <t>Professor</t>
        </is>
      </c>
      <c r="F2878" s="3" t="inlineStr">
        <is>
          <t>NYC College of Technology</t>
        </is>
      </c>
      <c r="G2878" s="3" t="inlineStr">
        <is>
          <t>Humanities</t>
        </is>
      </c>
      <c r="H2878" s="3" t="inlineStr">
        <is>
          <t>SCheng@citytech.cuny.edu</t>
        </is>
      </c>
      <c r="I2878" s="3" t="inlineStr">
        <is>
          <t>Paper (venue type unclear)</t>
        </is>
      </c>
      <c r="J2878" s="3" t="inlineStr">
        <is>
          <t>Book Review of A. Victor Coonin, From Marble to Flesh: The Biography of Michelangeloâs David</t>
        </is>
      </c>
      <c r="K2878" s="3" t="n">
        <v>2015</v>
      </c>
      <c r="L2878" s="3" t="inlineStr">
        <is>
          <t>Publications and Research</t>
        </is>
      </c>
      <c r="M2878" s="3" t="inlineStr">
        <is>
          <t>Cheng, Sandra</t>
        </is>
      </c>
      <c r="N2878" s="3" t="inlineStr"/>
      <c r="O2878" s="3" t="n"/>
      <c r="P2878" s="3" t="inlineStr"/>
      <c r="Q2878" s="3" t="inlineStr"/>
      <c r="R2878" s="3" t="inlineStr">
        <is>
          <t>https://academicworks.cuny.edu/ny_pubs/421</t>
        </is>
      </c>
      <c r="S2878" s="3" t="inlineStr">
        <is>
          <t>CUNY Academic Works</t>
        </is>
      </c>
      <c r="T2878" s="3" t="n">
        <v>1</v>
      </c>
      <c r="U2878" s="3" t="inlineStr">
        <is>
          <t>High (in CUNY Academic Works)</t>
        </is>
      </c>
      <c r="V2878" s="3" t="n"/>
      <c r="W2878" s="3" t="inlineStr"/>
      <c r="X2878" s="3" t="inlineStr">
        <is>
          <t>Beginning of Book Review: âWhat makes an icon?â is the underlying question of A. Victor Cooninâs book dedicated to Michelangeloâs statue of David. The larger-than-life-size David has a status akin to Leonardoâs Mona Lisa. Its image, whether whole or fragmented, is instantaneously recognizable, making it difficult to look at it afresh, but Coonin manages to reflect on well-trodden ground in a captivating manner. This study demonstrates how the David is more than an embodiment of masculinity but a statue imbued with multi-faceted symbolism that continues to resonate with viewers today.</t>
        </is>
      </c>
      <c r="Y2878" s="3" t="inlineStr">
        <is>
          <t>CUNY Academic Works</t>
        </is>
      </c>
      <c r="Z2878" s="3" t="inlineStr">
        <is>
          <t>https://academicworks.cuny.edu/context/ny_pubs/article/1441/viewcontent/Book_Review_of_A._Victor_Coonin__Rhodes_College__From_Marble_to.pdf</t>
        </is>
      </c>
      <c r="AA2878" s="3" t="inlineStr">
        <is>
          <t>PDF in CUNY Academic Works</t>
        </is>
      </c>
      <c r="AB2878" s="3" t="inlineStr"/>
      <c r="AC2878" s="3" t="inlineStr">
        <is>
          <t>School of Arts &amp; Sciences</t>
        </is>
      </c>
      <c r="AD2878" s="3" t="n"/>
      <c r="AE2878" s="3" t="inlineStr">
        <is>
          <t>No</t>
        </is>
      </c>
      <c r="AF2878" s="3" t="inlineStr"/>
      <c r="AG2878" s="4" t="inlineStr"/>
      <c r="AH2878" s="4" t="inlineStr"/>
      <c r="AI2878" s="4" t="inlineStr"/>
    </row>
    <row r="2879">
      <c r="A2879" s="3" t="inlineStr">
        <is>
          <t>HUM-0115</t>
        </is>
      </c>
      <c r="B2879" s="3" t="inlineStr">
        <is>
          <t>Standing</t>
        </is>
      </c>
      <c r="C2879" s="3" t="inlineStr">
        <is>
          <t>Sarah Ann</t>
        </is>
      </c>
      <c r="D2879" s="3" t="inlineStr">
        <is>
          <t>Sarah Ann Standing</t>
        </is>
      </c>
      <c r="E2879" s="3" t="inlineStr">
        <is>
          <t>Associate Professor</t>
        </is>
      </c>
      <c r="F2879" s="3" t="inlineStr">
        <is>
          <t>NYC College of Technology</t>
        </is>
      </c>
      <c r="G2879" s="3" t="inlineStr">
        <is>
          <t>Humanities</t>
        </is>
      </c>
      <c r="H2879" s="3" t="inlineStr">
        <is>
          <t>SStanding@citytech.cuny.edu</t>
        </is>
      </c>
      <c r="I2879" s="3" t="inlineStr">
        <is>
          <t>Paper (venue type unclear)</t>
        </is>
      </c>
      <c r="J2879" s="3" t="inlineStr">
        <is>
          <t>Director, Fallen Sparrow (original play by Victoria Lichterman) (2015)</t>
        </is>
      </c>
      <c r="K2879" s="3" t="n">
        <v>2015</v>
      </c>
      <c r="L2879" s="3" t="inlineStr"/>
      <c r="M2879" s="3" t="inlineStr">
        <is>
          <t>Director, Fallen Sparrow (original play by Victoria Lichterman)</t>
        </is>
      </c>
      <c r="N2879" s="3" t="inlineStr"/>
      <c r="O2879" s="3" t="n"/>
      <c r="P2879" s="3" t="inlineStr"/>
      <c r="Q2879" s="3" t="inlineStr"/>
      <c r="R2879" s="3" t="inlineStr"/>
      <c r="S2879" s="3" t="inlineStr">
        <is>
          <t>Dept bio</t>
        </is>
      </c>
      <c r="T2879" s="3" t="n">
        <v>1</v>
      </c>
      <c r="U2879" s="3" t="inlineStr">
        <is>
          <t>Medium (self-reported in faculty bio)</t>
        </is>
      </c>
      <c r="V2879" s="3" t="n"/>
      <c r="W2879" s="3" t="inlineStr">
        <is>
          <t>Director, Fallen Sparrow (original play by Victoria Lichterman) (2015)</t>
        </is>
      </c>
      <c r="X2879" s="3" t="inlineStr"/>
      <c r="Y2879" s="3" t="inlineStr"/>
      <c r="Z2879" s="3" t="inlineStr"/>
      <c r="AA2879" s="3" t="inlineStr"/>
      <c r="AB2879" s="3" t="inlineStr"/>
      <c r="AC2879" s="3" t="inlineStr">
        <is>
          <t>School of Arts &amp; Sciences</t>
        </is>
      </c>
      <c r="AD2879" s="3" t="n"/>
      <c r="AE2879" s="3" t="inlineStr">
        <is>
          <t>No</t>
        </is>
      </c>
      <c r="AF2879" s="3" t="inlineStr"/>
      <c r="AG2879" s="4" t="inlineStr"/>
      <c r="AH2879" s="4" t="inlineStr"/>
      <c r="AI2879" s="4" t="inlineStr"/>
    </row>
    <row r="2880">
      <c r="A2880" s="3" t="inlineStr">
        <is>
          <t>HUM-0116</t>
        </is>
      </c>
      <c r="B2880" s="3" t="inlineStr">
        <is>
          <t>Corujo Martin</t>
        </is>
      </c>
      <c r="C2880" s="3" t="inlineStr">
        <is>
          <t>Ines</t>
        </is>
      </c>
      <c r="D2880" s="3" t="inlineStr">
        <is>
          <t>Ines Corujo Martin</t>
        </is>
      </c>
      <c r="E2880" s="3" t="inlineStr">
        <is>
          <t>Assistant Professor</t>
        </is>
      </c>
      <c r="F2880" s="3" t="inlineStr">
        <is>
          <t>NYC College of Technology</t>
        </is>
      </c>
      <c r="G2880" s="3" t="inlineStr">
        <is>
          <t>Humanities</t>
        </is>
      </c>
      <c r="H2880" s="3" t="inlineStr">
        <is>
          <t>ICorujoMartin@citytech.cuny.edu</t>
        </is>
      </c>
      <c r="I2880" s="3" t="inlineStr">
        <is>
          <t>Paper (venue type unclear)</t>
        </is>
      </c>
      <c r="J2880" s="3" t="inlineStr">
        <is>
          <t>El árbol-narrador en La sangre de Elena Quiroga: Lugar femenino de memoria y trauma en la posguerra española</t>
        </is>
      </c>
      <c r="K2880" s="3" t="n">
        <v>2015</v>
      </c>
      <c r="L2880" s="3" t="inlineStr"/>
      <c r="M2880" s="3" t="inlineStr">
        <is>
          <t>Inés Corujo Martín</t>
        </is>
      </c>
      <c r="N2880" s="3" t="inlineStr"/>
      <c r="O2880" s="3" t="n"/>
      <c r="P2880" s="3" t="inlineStr"/>
      <c r="Q2880" s="3" t="inlineStr"/>
      <c r="R2880" s="3" t="inlineStr">
        <is>
          <t>https://openalex.org/W1183177944</t>
        </is>
      </c>
      <c r="S2880" s="3" t="inlineStr">
        <is>
          <t>OpenAlex; Dept bio</t>
        </is>
      </c>
      <c r="T2880" s="3" t="n">
        <v>2</v>
      </c>
      <c r="U2880" s="3" t="inlineStr">
        <is>
          <t>High (City Tech affiliation on paper); 2 sources</t>
        </is>
      </c>
      <c r="V2880" s="3" t="n"/>
      <c r="W2880" s="3" t="inlineStr">
        <is>
          <t>“El árbol-narrador en La sangre de Elena Quiroga: lugar femenino de memoria y trauma en la posguerra española.” Lucero. A Journal of Iberian and Latin American Studies, vol. 24, 2015, pp. 20-28.</t>
        </is>
      </c>
      <c r="X2880" s="3" t="inlineStr">
        <is>
          <t>Este estudio ofrece una aproximacion teorica a la metafora arborea empleada por Elena Quiroga en La sangre, obra publicada en 1952. La autora santanderina, casi desconocida en el panorama literario de la posguerra espanola, situa a un castano como narrador y testigo principal de los hechos de la novela. La figura del arbol-narrador se abre a diversas cuestiones en torno a la preservacion y reconstruccion de la memoria historica, asi como de la posicion marginal de la intelectualidad femenina durante las primeras decadas del franquismo. La imagineria arborea no se limita a la obra quiroguiana, sino que se repite en otros textos de la epoca como Las ataduras de Carmen Martin Gaite o La enredadera de Josefina Aldecoa, entre otras. Se trata de un grupo de escritoras que recurren al recurso narrativo arboreo con el fin de construir una voz estetica propia, y expresar disconformidad frente al legado cultural opresivo y patriarcal del momento.</t>
        </is>
      </c>
      <c r="Y2880" s="3" t="inlineStr">
        <is>
          <t>OpenAlex</t>
        </is>
      </c>
      <c r="Z2880" s="3" t="inlineStr"/>
      <c r="AA2880" s="3" t="inlineStr">
        <is>
          <t>Not found</t>
        </is>
      </c>
      <c r="AB2880" s="3" t="inlineStr">
        <is>
          <t>closed</t>
        </is>
      </c>
      <c r="AC2880" s="3" t="inlineStr">
        <is>
          <t>School of Arts &amp; Sciences</t>
        </is>
      </c>
      <c r="AD2880" s="3" t="n">
        <v>2</v>
      </c>
      <c r="AE2880" s="3" t="inlineStr">
        <is>
          <t>No</t>
        </is>
      </c>
      <c r="AF2880" s="3" t="inlineStr"/>
      <c r="AG2880" s="4" t="inlineStr"/>
      <c r="AH2880" s="4" t="inlineStr"/>
      <c r="AI2880" s="4" t="inlineStr"/>
    </row>
    <row r="2881">
      <c r="A2881" s="3" t="inlineStr">
        <is>
          <t>HUM-0117</t>
        </is>
      </c>
      <c r="B2881" s="3" t="inlineStr">
        <is>
          <t>Swift</t>
        </is>
      </c>
      <c r="C2881" s="3" t="inlineStr">
        <is>
          <t>Christopher</t>
        </is>
      </c>
      <c r="D2881" s="3" t="inlineStr">
        <is>
          <t>Christopher Swift</t>
        </is>
      </c>
      <c r="E2881" s="3" t="inlineStr">
        <is>
          <t>Professor</t>
        </is>
      </c>
      <c r="F2881" s="3" t="inlineStr">
        <is>
          <t>NYC College of Technology</t>
        </is>
      </c>
      <c r="G2881" s="3" t="inlineStr">
        <is>
          <t>Humanities</t>
        </is>
      </c>
      <c r="H2881" s="3" t="inlineStr">
        <is>
          <t>CSwift@citytech.cuny.edu</t>
        </is>
      </c>
      <c r="I2881" s="3" t="inlineStr">
        <is>
          <t>Journal article</t>
        </is>
      </c>
      <c r="J2881" s="3" t="inlineStr">
        <is>
          <t>Robot Saints</t>
        </is>
      </c>
      <c r="K2881" s="3" t="n">
        <v>2015</v>
      </c>
      <c r="L2881" s="3" t="inlineStr">
        <is>
          <t>Preternature Critical and Historical Studies on the Preternatural</t>
        </is>
      </c>
      <c r="M2881" s="3" t="inlineStr">
        <is>
          <t>Christopher Swift</t>
        </is>
      </c>
      <c r="N2881" s="3" t="inlineStr"/>
      <c r="O2881" s="3" t="n"/>
      <c r="P2881" s="3" t="inlineStr"/>
      <c r="Q2881" s="3" t="inlineStr">
        <is>
          <t>10.5325/preternature.4.1.0052</t>
        </is>
      </c>
      <c r="R2881" s="3" t="inlineStr">
        <is>
          <t>https://doi.org/10.5325/preternature.4.1.0052</t>
        </is>
      </c>
      <c r="S2881" s="3" t="inlineStr">
        <is>
          <t>OpenAlex; CUNY Academic Works</t>
        </is>
      </c>
      <c r="T2881" s="3" t="n">
        <v>2</v>
      </c>
      <c r="U2881" s="3" t="inlineStr">
        <is>
          <t>High (City Tech affiliation on paper); 2 sources</t>
        </is>
      </c>
      <c r="V2881" s="3" t="n"/>
      <c r="W2881" s="3" t="inlineStr"/>
      <c r="X2881" s="3" t="inlineStr">
        <is>
          <t>ABSTRACT In the Middle Ages, articulating religious figures like wooden Deposition crucifixes and ambulatory saints were tools for devotion, techno-mythological objects that distilled the wonders of engineering and holiness. Robots are gestures toward immortality, created in the face of the undeniable fact and experience of the ongoing decay of our fleshy bodies. Both like and unlike human beings, robots and androids occupy a nebulous perceptual realm between life and death, animation and inanimation. Masahiro Mori called this in-between space the “uncanny valley.” In this essay I argue that unlike a modern person apprehending an android (the uncanny humanlike object that resides in the space between what is essentially human and what is essentially not human), the physical animation of late medieval devotional objects fulfilled the expectations of their puppeteers and audiences to move. Glittering precious metals and stones, liturgical music, and other environmental properties of the sanctuary materially inferred the presence and action of saints on earth, greatly enhancing the affective lives of devotees. I focus on later medieval Spanish statues of the Virgin in order to transcend their familiar aesthetic and religious interpretations of anthropomorphic statues, and explore instead their functional aspects and performative relationships between ritual objects and their users.</t>
        </is>
      </c>
      <c r="Y2881" s="3" t="inlineStr">
        <is>
          <t>OpenAlex</t>
        </is>
      </c>
      <c r="Z2881" s="3" t="inlineStr">
        <is>
          <t>https://academicworks.cuny.edu/context/ny_pubs/article/1175/viewcontent/Robot_Saints.pdf</t>
        </is>
      </c>
      <c r="AA2881" s="3" t="inlineStr">
        <is>
          <t>Not found</t>
        </is>
      </c>
      <c r="AB2881" s="3" t="inlineStr">
        <is>
          <t>closed</t>
        </is>
      </c>
      <c r="AC2881" s="3" t="inlineStr">
        <is>
          <t>School of Arts &amp; Sciences</t>
        </is>
      </c>
      <c r="AD2881" s="3" t="n">
        <v>6</v>
      </c>
      <c r="AE2881" s="3" t="inlineStr">
        <is>
          <t>No</t>
        </is>
      </c>
      <c r="AF2881" s="3" t="inlineStr"/>
      <c r="AG2881" s="4" t="inlineStr"/>
      <c r="AH2881" s="4" t="inlineStr"/>
      <c r="AI2881" s="4" t="inlineStr"/>
    </row>
    <row r="2882">
      <c r="A2882" s="3" t="inlineStr">
        <is>
          <t>HUM-0118</t>
        </is>
      </c>
      <c r="B2882" s="3" t="inlineStr">
        <is>
          <t>Swift</t>
        </is>
      </c>
      <c r="C2882" s="3" t="inlineStr">
        <is>
          <t>Christopher</t>
        </is>
      </c>
      <c r="D2882" s="3" t="inlineStr">
        <is>
          <t>Christopher Swift</t>
        </is>
      </c>
      <c r="E2882" s="3" t="inlineStr">
        <is>
          <t>Professor</t>
        </is>
      </c>
      <c r="F2882" s="3" t="inlineStr">
        <is>
          <t>NYC College of Technology</t>
        </is>
      </c>
      <c r="G2882" s="3" t="inlineStr">
        <is>
          <t>Humanities</t>
        </is>
      </c>
      <c r="H2882" s="3" t="inlineStr">
        <is>
          <t>CSwift@citytech.cuny.edu</t>
        </is>
      </c>
      <c r="I2882" s="3" t="inlineStr">
        <is>
          <t>Journal article</t>
        </is>
      </c>
      <c r="J2882" s="3" t="inlineStr">
        <is>
          <t>Robot Saints.” Preternature: Critical and Historical Studies on the Preternatural, Vol</t>
        </is>
      </c>
      <c r="K2882" s="3" t="n">
        <v>2015</v>
      </c>
      <c r="L2882" s="3" t="inlineStr"/>
      <c r="M2882" s="3" t="inlineStr">
        <is>
          <t>“Robot Saints.” Preternature: Critical and Historical Studies on the Preternatural, Vol. 4, No. 1</t>
        </is>
      </c>
      <c r="N2882" s="3" t="inlineStr"/>
      <c r="O2882" s="3" t="n"/>
      <c r="P2882" s="3" t="inlineStr"/>
      <c r="Q2882" s="3" t="inlineStr"/>
      <c r="R2882" s="3" t="inlineStr"/>
      <c r="S2882" s="3" t="inlineStr">
        <is>
          <t>Dept bio</t>
        </is>
      </c>
      <c r="T2882" s="3" t="n">
        <v>1</v>
      </c>
      <c r="U2882" s="3" t="inlineStr">
        <is>
          <t>Medium (self-reported in faculty bio)</t>
        </is>
      </c>
      <c r="V2882" s="3" t="n"/>
      <c r="W2882" s="3" t="inlineStr">
        <is>
          <t>“Robot Saints.” Preternature: Critical and Historical Studies on the Preternatural, Vol. 4, No. 1 (2015): pp. 52-77.</t>
        </is>
      </c>
      <c r="X2882" s="3" t="inlineStr"/>
      <c r="Y2882" s="3" t="inlineStr"/>
      <c r="Z2882" s="3" t="inlineStr"/>
      <c r="AA2882" s="3" t="inlineStr"/>
      <c r="AB2882" s="3" t="inlineStr"/>
      <c r="AC2882" s="3" t="inlineStr">
        <is>
          <t>School of Arts &amp; Sciences</t>
        </is>
      </c>
      <c r="AD2882" s="3" t="n"/>
      <c r="AE2882" s="3" t="inlineStr">
        <is>
          <t>No</t>
        </is>
      </c>
      <c r="AF2882" s="3" t="inlineStr"/>
      <c r="AG2882" s="4" t="inlineStr"/>
      <c r="AH2882" s="4" t="inlineStr"/>
      <c r="AI2882" s="4" t="inlineStr"/>
    </row>
    <row r="2883">
      <c r="A2883" s="3" t="inlineStr">
        <is>
          <t>HUM-0120</t>
        </is>
      </c>
      <c r="B2883" s="3" t="inlineStr">
        <is>
          <t>Qian</t>
        </is>
      </c>
      <c r="C2883" s="3" t="inlineStr">
        <is>
          <t>Zhijian</t>
        </is>
      </c>
      <c r="D2883" s="3" t="inlineStr">
        <is>
          <t>Zhijian Qian</t>
        </is>
      </c>
      <c r="E2883" s="3" t="inlineStr">
        <is>
          <t>Professor</t>
        </is>
      </c>
      <c r="F2883" s="3" t="inlineStr">
        <is>
          <t>NYC College of Technology</t>
        </is>
      </c>
      <c r="G2883" s="3" t="inlineStr">
        <is>
          <t>Humanities</t>
        </is>
      </c>
      <c r="H2883" s="3" t="inlineStr">
        <is>
          <t>ZQian@citytech.cuny.edu</t>
        </is>
      </c>
      <c r="I2883" s="3" t="inlineStr">
        <is>
          <t>Paper (venue type unclear)</t>
        </is>
      </c>
      <c r="J2883" s="3" t="inlineStr">
        <is>
          <t>Transnationalism, In-Betweenness and Chinese Artists in New York</t>
        </is>
      </c>
      <c r="K2883" s="3" t="n">
        <v>2015</v>
      </c>
      <c r="L2883" s="3" t="inlineStr"/>
      <c r="M2883" s="3" t="inlineStr"/>
      <c r="N2883" s="3" t="inlineStr"/>
      <c r="O2883" s="3" t="n"/>
      <c r="P2883" s="3" t="inlineStr"/>
      <c r="Q2883" s="3" t="inlineStr"/>
      <c r="R2883" s="3" t="inlineStr"/>
      <c r="S2883" s="3" t="inlineStr">
        <is>
          <t>Dept bio</t>
        </is>
      </c>
      <c r="T2883" s="3" t="n">
        <v>1</v>
      </c>
      <c r="U2883" s="3" t="inlineStr">
        <is>
          <t>Medium (self-reported in faculty bio)</t>
        </is>
      </c>
      <c r="V2883" s="3" t="n"/>
      <c r="W2883" s="3" t="inlineStr">
        <is>
          <t>“Transnationalism, In-Betweenness and Chinese Artists in New York” (text in English and Chinese), in Collision and Confluence: A Collection of Chinese American Art Faculty Symposium Essays. August 2015, pp. 46-53.</t>
        </is>
      </c>
      <c r="X2883" s="3" t="inlineStr"/>
      <c r="Y2883" s="3" t="inlineStr"/>
      <c r="Z2883" s="3" t="inlineStr"/>
      <c r="AA2883" s="3" t="inlineStr"/>
      <c r="AB2883" s="3" t="inlineStr"/>
      <c r="AC2883" s="3" t="inlineStr">
        <is>
          <t>School of Arts &amp; Sciences</t>
        </is>
      </c>
      <c r="AD2883" s="3" t="n"/>
      <c r="AE2883" s="3" t="inlineStr">
        <is>
          <t>No</t>
        </is>
      </c>
      <c r="AF2883" s="3" t="inlineStr"/>
      <c r="AG2883" s="4" t="inlineStr"/>
      <c r="AH2883" s="4" t="inlineStr"/>
      <c r="AI2883" s="4" t="inlineStr"/>
    </row>
    <row r="2884">
      <c r="A2884" s="3" t="inlineStr">
        <is>
          <t>HUM-0121</t>
        </is>
      </c>
      <c r="B2884" s="3" t="inlineStr">
        <is>
          <t>Corujo Martin</t>
        </is>
      </c>
      <c r="C2884" s="3" t="inlineStr">
        <is>
          <t>Ines</t>
        </is>
      </c>
      <c r="D2884" s="3" t="inlineStr">
        <is>
          <t>Ines Corujo Martin</t>
        </is>
      </c>
      <c r="E2884" s="3" t="inlineStr">
        <is>
          <t>Assistant Professor</t>
        </is>
      </c>
      <c r="F2884" s="3" t="inlineStr">
        <is>
          <t>NYC College of Technology</t>
        </is>
      </c>
      <c r="G2884" s="3" t="inlineStr">
        <is>
          <t>Humanities</t>
        </is>
      </c>
      <c r="H2884" s="3" t="inlineStr">
        <is>
          <t>ICorujoMartin@citytech.cuny.edu</t>
        </is>
      </c>
      <c r="I2884" s="3" t="inlineStr">
        <is>
          <t>Paper (venue type unclear)</t>
        </is>
      </c>
      <c r="J2884" s="3" t="inlineStr">
        <is>
          <t>Una lectura transatlántica: los viajes literarios del aborigen canario</t>
        </is>
      </c>
      <c r="K2884" s="3" t="n">
        <v>2015</v>
      </c>
      <c r="L2884" s="3" t="inlineStr">
        <is>
          <t>Redalyc (Universidad Autónoma del Estado de México)</t>
        </is>
      </c>
      <c r="M2884" s="3" t="inlineStr">
        <is>
          <t>Inés Corujo Martín</t>
        </is>
      </c>
      <c r="N2884" s="3" t="inlineStr"/>
      <c r="O2884" s="3" t="n"/>
      <c r="P2884" s="3" t="inlineStr"/>
      <c r="Q2884" s="3" t="inlineStr"/>
      <c r="R2884" s="3" t="inlineStr">
        <is>
          <t>https://openalex.org/W1509344313</t>
        </is>
      </c>
      <c r="S2884" s="3" t="inlineStr">
        <is>
          <t>OpenAlex; Dept bio</t>
        </is>
      </c>
      <c r="T2884" s="3" t="n">
        <v>2</v>
      </c>
      <c r="U2884" s="3" t="inlineStr">
        <is>
          <t>High (City Tech affiliation on paper); 2 sources</t>
        </is>
      </c>
      <c r="V2884" s="3" t="n"/>
      <c r="W2884" s="3" t="inlineStr">
        <is>
          <t>“Una lectura transatlántica: los viajes literarios del aborigen canario.” Anuario de Estudios Atlánticos, vol. 61, 2014, pp. 1-18.</t>
        </is>
      </c>
      <c r="X2884" s="3" t="inlineStr">
        <is>
          <t>"El presente artículo ofrece un acercamiento hacia la construcción literaria del aborigen canario, rastreando su aparición escrita en diversas muestras literarias, desde sus incipientes testimonios en textos humanísticos del siglo XIV, la crónica gala Le Canarien, obras publicadas en el Siglo de Oro de las letras hispánicas, hasta recabar en novelas de inspiración ficcional publicadas en la última década. Como procuraremos mostrar en las próximas páginas, el seguimiento del morador canarioen el hecho literario revela a un fascinantepersonaje transatlántico que viaja incesantemente en torno a la tríada continental Europa-América-África, desempeñando un papel clave en el contexto histórico español en el que surge. En última instancia, este análisis contribuye a situar al archipiélago canario en un capítulo decisivo dentro de los estudios transatlánticos hispánicos, consolidando su posición estratégica como zona de contacto oceánico, como lugar privilegiado de tránsito e interacción cultural entre distintas orillas."</t>
        </is>
      </c>
      <c r="Y2884" s="3" t="inlineStr">
        <is>
          <t>OpenAlex</t>
        </is>
      </c>
      <c r="Z2884" s="3" t="inlineStr"/>
      <c r="AA2884" s="3" t="inlineStr">
        <is>
          <t>Not found</t>
        </is>
      </c>
      <c r="AB2884" s="3" t="inlineStr">
        <is>
          <t>closed</t>
        </is>
      </c>
      <c r="AC2884" s="3" t="inlineStr">
        <is>
          <t>School of Arts &amp; Sciences</t>
        </is>
      </c>
      <c r="AD2884" s="3" t="n">
        <v>0</v>
      </c>
      <c r="AE2884" s="3" t="inlineStr">
        <is>
          <t>No</t>
        </is>
      </c>
      <c r="AF2884" s="3" t="inlineStr"/>
      <c r="AG2884" s="4" t="inlineStr"/>
      <c r="AH2884" s="4" t="inlineStr"/>
      <c r="AI2884" s="4" t="inlineStr"/>
    </row>
    <row r="2885">
      <c r="A2885" s="3" t="inlineStr">
        <is>
          <t>HUM-0123</t>
        </is>
      </c>
      <c r="B2885" s="3" t="inlineStr">
        <is>
          <t>Sanchez Jimenez</t>
        </is>
      </c>
      <c r="C2885" s="3" t="inlineStr">
        <is>
          <t>David</t>
        </is>
      </c>
      <c r="D2885" s="3" t="inlineStr">
        <is>
          <t>David Sanchez Jimenez</t>
        </is>
      </c>
      <c r="E2885" s="3" t="inlineStr">
        <is>
          <t>Associate Professor</t>
        </is>
      </c>
      <c r="F2885" s="3" t="inlineStr">
        <is>
          <t>NYC College of Technology</t>
        </is>
      </c>
      <c r="G2885" s="3" t="inlineStr">
        <is>
          <t>Humanities</t>
        </is>
      </c>
      <c r="H2885" s="3" t="inlineStr">
        <is>
          <t>DSanchezjimenez@citytech.cuny.edu</t>
        </is>
      </c>
      <c r="I2885" s="3" t="inlineStr">
        <is>
          <t>Journal article</t>
        </is>
      </c>
      <c r="J2885" s="3" t="inlineStr">
        <is>
          <t>Variabilidad lingüística en las lenguas de especialidad</t>
        </is>
      </c>
      <c r="K2885" s="3" t="n">
        <v>2015</v>
      </c>
      <c r="L2885" s="3" t="inlineStr">
        <is>
          <t>Revista de Investigación Lingüística</t>
        </is>
      </c>
      <c r="M2885" s="3" t="inlineStr">
        <is>
          <t>David Sánchez Jiménez</t>
        </is>
      </c>
      <c r="N2885" s="3" t="inlineStr"/>
      <c r="O2885" s="3" t="n"/>
      <c r="P2885" s="3" t="inlineStr"/>
      <c r="Q2885" s="3" t="inlineStr"/>
      <c r="R2885" s="3" t="inlineStr">
        <is>
          <t>https://openalex.org/W2233078054</t>
        </is>
      </c>
      <c r="S2885" s="3" t="inlineStr">
        <is>
          <t>OpenAlex; Dept bio</t>
        </is>
      </c>
      <c r="T2885" s="3" t="n">
        <v>2</v>
      </c>
      <c r="U2885" s="3" t="inlineStr">
        <is>
          <t>High (City Tech affiliation on paper); 2 sources</t>
        </is>
      </c>
      <c r="V2885" s="3" t="n"/>
      <c r="W2885" s="3" t="inlineStr">
        <is>
          <t>2015: “Variabilidad lingüística en las lenguas de especialidad”, Revista de Investigación lingüística, 18, 115-128, https://revistas.um.es/ril/article/view/246951</t>
        </is>
      </c>
      <c r="X2885" s="3" t="inlineStr">
        <is>
          <t>El presente trabajo revisa desde un punto de vista teórico algunos de los aspectos fundamen-tales en los que se ha manifestado la variabilidad dentro de las lenguas de especialidad: desde la misma nomenclatura de este enfoque, pasando por la metodología empleada a lo largo de su evolución, las características de la lengua de especialidad o la variabilidad entre los géneros de las distintas disciplinas dentro del ámbito profesional y académico. La armonía con la que se viene integrando esta variabilidad en las distintas etapas de este enfoque desde hace más de un siglo, hace presagiar un avance al mismo tiempo plural y homogéneo en la enseñanza de lenguas académicas y profesionales.</t>
        </is>
      </c>
      <c r="Y2885" s="3" t="inlineStr">
        <is>
          <t>OpenAlex</t>
        </is>
      </c>
      <c r="Z2885" s="3" t="inlineStr">
        <is>
          <t>https://revistas.um.es/ril/article/download/246951/186941</t>
        </is>
      </c>
      <c r="AA2885" s="3" t="inlineStr">
        <is>
          <t>Open-access PDF (via OpenAlex)</t>
        </is>
      </c>
      <c r="AB2885" s="3" t="inlineStr">
        <is>
          <t>diamond</t>
        </is>
      </c>
      <c r="AC2885" s="3" t="inlineStr">
        <is>
          <t>School of Arts &amp; Sciences</t>
        </is>
      </c>
      <c r="AD2885" s="3" t="n">
        <v>1</v>
      </c>
      <c r="AE2885" s="3" t="inlineStr">
        <is>
          <t>No</t>
        </is>
      </c>
      <c r="AF2885" s="3" t="inlineStr"/>
      <c r="AG2885" s="4" t="inlineStr"/>
      <c r="AH2885" s="4" t="inlineStr"/>
      <c r="AI2885" s="4" t="inlineStr"/>
    </row>
    <row r="2886">
      <c r="A2886" s="3" t="inlineStr">
        <is>
          <t>HUM-0125</t>
        </is>
      </c>
      <c r="B2886" s="3" t="inlineStr">
        <is>
          <t>Qian</t>
        </is>
      </c>
      <c r="C2886" s="3" t="inlineStr">
        <is>
          <t>Zhijian</t>
        </is>
      </c>
      <c r="D2886" s="3" t="inlineStr">
        <is>
          <t>Zhijian Qian</t>
        </is>
      </c>
      <c r="E2886" s="3" t="inlineStr">
        <is>
          <t>Professor</t>
        </is>
      </c>
      <c r="F2886" s="3" t="inlineStr">
        <is>
          <t>NYC College of Technology</t>
        </is>
      </c>
      <c r="G2886" s="3" t="inlineStr">
        <is>
          <t>Humanities</t>
        </is>
      </c>
      <c r="H2886" s="3" t="inlineStr">
        <is>
          <t>ZQian@citytech.cuny.edu</t>
        </is>
      </c>
      <c r="I2886" s="3" t="inlineStr">
        <is>
          <t>Paper (venue type unclear)</t>
        </is>
      </c>
      <c r="J2886" s="3" t="inlineStr">
        <is>
          <t>A Utopia and A Heterotopia: About Wuzhen Invitational Exhibition of International Contemporary Art</t>
        </is>
      </c>
      <c r="K2886" s="3" t="n">
        <v>2016</v>
      </c>
      <c r="L2886" s="3" t="inlineStr"/>
      <c r="M2886" s="3" t="inlineStr"/>
      <c r="N2886" s="3" t="inlineStr"/>
      <c r="O2886" s="3" t="n"/>
      <c r="P2886" s="3" t="inlineStr"/>
      <c r="Q2886" s="3" t="inlineStr"/>
      <c r="R2886" s="3" t="inlineStr"/>
      <c r="S2886" s="3" t="inlineStr">
        <is>
          <t>Dept bio</t>
        </is>
      </c>
      <c r="T2886" s="3" t="n">
        <v>1</v>
      </c>
      <c r="U2886" s="3" t="inlineStr">
        <is>
          <t>Medium (self-reported in faculty bio)</t>
        </is>
      </c>
      <c r="V2886" s="3" t="n"/>
      <c r="W2886" s="3" t="inlineStr">
        <is>
          <t>“A Utopia and A Heterotopia: About Wuzhen Invitational Exhibition of International Contemporary Art” (English translation, original text in Chinese by Feng Boyi), published in exhibition catalogue. March 2016.</t>
        </is>
      </c>
      <c r="X2886" s="3" t="inlineStr"/>
      <c r="Y2886" s="3" t="inlineStr"/>
      <c r="Z2886" s="3" t="inlineStr"/>
      <c r="AA2886" s="3" t="inlineStr"/>
      <c r="AB2886" s="3" t="inlineStr"/>
      <c r="AC2886" s="3" t="inlineStr">
        <is>
          <t>School of Arts &amp; Sciences</t>
        </is>
      </c>
      <c r="AD2886" s="3" t="n"/>
      <c r="AE2886" s="3" t="inlineStr">
        <is>
          <t>No</t>
        </is>
      </c>
      <c r="AF2886" s="3" t="inlineStr"/>
      <c r="AG2886" s="4" t="inlineStr"/>
      <c r="AH2886" s="4" t="inlineStr"/>
      <c r="AI2886" s="4" t="inlineStr"/>
    </row>
    <row r="2887">
      <c r="A2887" s="3" t="inlineStr">
        <is>
          <t>HUM-0127</t>
        </is>
      </c>
      <c r="B2887" s="3" t="inlineStr">
        <is>
          <t>Corujo Martin</t>
        </is>
      </c>
      <c r="C2887" s="3" t="inlineStr">
        <is>
          <t>Ines</t>
        </is>
      </c>
      <c r="D2887" s="3" t="inlineStr">
        <is>
          <t>Ines Corujo Martin</t>
        </is>
      </c>
      <c r="E2887" s="3" t="inlineStr">
        <is>
          <t>Assistant Professor</t>
        </is>
      </c>
      <c r="F2887" s="3" t="inlineStr">
        <is>
          <t>NYC College of Technology</t>
        </is>
      </c>
      <c r="G2887" s="3" t="inlineStr">
        <is>
          <t>Humanities</t>
        </is>
      </c>
      <c r="H2887" s="3" t="inlineStr">
        <is>
          <t>ICorujoMartin@citytech.cuny.edu</t>
        </is>
      </c>
      <c r="I2887" s="3" t="inlineStr">
        <is>
          <t>Journal article</t>
        </is>
      </c>
      <c r="J2887" s="3" t="inlineStr">
        <is>
          <t>El juego de intercambio de retratos en La vida es sueño de Pedro Calderón de la Barca</t>
        </is>
      </c>
      <c r="K2887" s="3" t="n">
        <v>2016</v>
      </c>
      <c r="L2887" s="3" t="inlineStr">
        <is>
          <t>Espéculo: Revista de Estudios Literarios</t>
        </is>
      </c>
      <c r="M2887" s="3" t="inlineStr">
        <is>
          <t>Inés Corujo Martín</t>
        </is>
      </c>
      <c r="N2887" s="3" t="inlineStr"/>
      <c r="O2887" s="3" t="n"/>
      <c r="P2887" s="3" t="inlineStr"/>
      <c r="Q2887" s="3" t="inlineStr"/>
      <c r="R2887" s="3" t="inlineStr">
        <is>
          <t>https://openalex.org/W2606234383</t>
        </is>
      </c>
      <c r="S2887" s="3" t="inlineStr">
        <is>
          <t>OpenAlex; Dept bio</t>
        </is>
      </c>
      <c r="T2887" s="3" t="n">
        <v>2</v>
      </c>
      <c r="U2887" s="3" t="inlineStr">
        <is>
          <t>High (City Tech affiliation on paper); 2 sources</t>
        </is>
      </c>
      <c r="V2887" s="3" t="n"/>
      <c r="W2887" s="3" t="inlineStr">
        <is>
          <t>“El juego de intercambio de retratos en La vida es sueño de Pedro Calderón de la Barca.” Espéculo. Revista de Estudios Literarios, vol. 57, 2016, pp. 139-146.</t>
        </is>
      </c>
      <c r="X2887" s="3" t="inlineStr">
        <is>
          <t>El presente ensayo analiza el juego de intercambio de retratos que tiene lugar en
La vida es sueno (1635) del dramaturgo aureo Pedro Calderon de la Barca, escena
dramatica que apenas ha despertado interes academico hasta la fecha. Como analizo, el
juego de retratos, mas alla de ocupar un papel meramente anecdotico y ludico, adquiere
una notable centralidad y ambiguedad en el desenvolvimiento dramatico de la afamada
obra calderoniana. A partir de este ingenioso juego, los protagonistas Rosaura y
Segismundo logran negociar con su propia identidad, asegurar su posicion vital en el
contexto de la sociedad cortesana y recuperar una identidad usurpada.</t>
        </is>
      </c>
      <c r="Y2887" s="3" t="inlineStr">
        <is>
          <t>OpenAlex</t>
        </is>
      </c>
      <c r="Z2887" s="3" t="inlineStr"/>
      <c r="AA2887" s="3" t="inlineStr">
        <is>
          <t>Not found</t>
        </is>
      </c>
      <c r="AB2887" s="3" t="inlineStr">
        <is>
          <t>closed</t>
        </is>
      </c>
      <c r="AC2887" s="3" t="inlineStr">
        <is>
          <t>School of Arts &amp; Sciences</t>
        </is>
      </c>
      <c r="AD2887" s="3" t="n">
        <v>0</v>
      </c>
      <c r="AE2887" s="3" t="inlineStr">
        <is>
          <t>No</t>
        </is>
      </c>
      <c r="AF2887" s="3" t="inlineStr"/>
      <c r="AG2887" s="4" t="inlineStr"/>
      <c r="AH2887" s="4" t="inlineStr"/>
      <c r="AI2887" s="4" t="inlineStr"/>
    </row>
    <row r="2888">
      <c r="A2888" s="3" t="inlineStr">
        <is>
          <t>HUM-0128</t>
        </is>
      </c>
      <c r="B2888" s="3" t="inlineStr">
        <is>
          <t>Qian</t>
        </is>
      </c>
      <c r="C2888" s="3" t="inlineStr">
        <is>
          <t>Zhijian</t>
        </is>
      </c>
      <c r="D2888" s="3" t="inlineStr">
        <is>
          <t>Zhijian Qian</t>
        </is>
      </c>
      <c r="E2888" s="3" t="inlineStr">
        <is>
          <t>Professor</t>
        </is>
      </c>
      <c r="F2888" s="3" t="inlineStr">
        <is>
          <t>NYC College of Technology</t>
        </is>
      </c>
      <c r="G2888" s="3" t="inlineStr">
        <is>
          <t>Humanities</t>
        </is>
      </c>
      <c r="H2888" s="3" t="inlineStr">
        <is>
          <t>ZQian@citytech.cuny.edu</t>
        </is>
      </c>
      <c r="I2888" s="3" t="inlineStr">
        <is>
          <t>Paper (venue type unclear)</t>
        </is>
      </c>
      <c r="J2888" s="3" t="inlineStr">
        <is>
          <t>Ink Flows with Mind: Zhong Yueying’s Transcultural Practice in Ink Art</t>
        </is>
      </c>
      <c r="K2888" s="3" t="n">
        <v>2016</v>
      </c>
      <c r="L2888" s="3" t="inlineStr"/>
      <c r="M2888" s="3" t="inlineStr"/>
      <c r="N2888" s="3" t="inlineStr"/>
      <c r="O2888" s="3" t="n"/>
      <c r="P2888" s="3" t="inlineStr"/>
      <c r="Q2888" s="3" t="inlineStr"/>
      <c r="R2888" s="3" t="inlineStr"/>
      <c r="S2888" s="3" t="inlineStr">
        <is>
          <t>Dept bio</t>
        </is>
      </c>
      <c r="T2888" s="3" t="n">
        <v>1</v>
      </c>
      <c r="U2888" s="3" t="inlineStr">
        <is>
          <t>Medium (self-reported in faculty bio)</t>
        </is>
      </c>
      <c r="V2888" s="3" t="n"/>
      <c r="W2888" s="3" t="inlineStr">
        <is>
          <t>“Ink Flows with Mind: Zhong Yueying’s Transcultural Practice in Ink Art”, essay in “Zhong Yueying’s Ink Art”, exhibition catalogue. Chinese Culture Center of San Francisco, September 2016, pp. 1-4 (text in English and Chinese).</t>
        </is>
      </c>
      <c r="X2888" s="3" t="inlineStr"/>
      <c r="Y2888" s="3" t="inlineStr"/>
      <c r="Z2888" s="3" t="inlineStr"/>
      <c r="AA2888" s="3" t="inlineStr"/>
      <c r="AB2888" s="3" t="inlineStr"/>
      <c r="AC2888" s="3" t="inlineStr">
        <is>
          <t>School of Arts &amp; Sciences</t>
        </is>
      </c>
      <c r="AD2888" s="3" t="n"/>
      <c r="AE2888" s="3" t="inlineStr">
        <is>
          <t>No</t>
        </is>
      </c>
      <c r="AF2888" s="3" t="inlineStr"/>
      <c r="AG2888" s="4" t="inlineStr"/>
      <c r="AH2888" s="4" t="inlineStr"/>
      <c r="AI2888" s="4" t="inlineStr"/>
    </row>
    <row r="2889">
      <c r="A2889" s="3" t="inlineStr">
        <is>
          <t>HUM-0130</t>
        </is>
      </c>
      <c r="B2889" s="3" t="inlineStr">
        <is>
          <t>Corujo Martin</t>
        </is>
      </c>
      <c r="C2889" s="3" t="inlineStr">
        <is>
          <t>Ines</t>
        </is>
      </c>
      <c r="D2889" s="3" t="inlineStr">
        <is>
          <t>Ines Corujo Martin</t>
        </is>
      </c>
      <c r="E2889" s="3" t="inlineStr">
        <is>
          <t>Assistant Professor</t>
        </is>
      </c>
      <c r="F2889" s="3" t="inlineStr">
        <is>
          <t>NYC College of Technology</t>
        </is>
      </c>
      <c r="G2889" s="3" t="inlineStr">
        <is>
          <t>Humanities</t>
        </is>
      </c>
      <c r="H2889" s="3" t="inlineStr">
        <is>
          <t>ICorujoMartin@citytech.cuny.edu</t>
        </is>
      </c>
      <c r="I2889" s="3" t="inlineStr">
        <is>
          <t>Journal article</t>
        </is>
      </c>
      <c r="J2889" s="3" t="inlineStr">
        <is>
          <t>La voz femenina en los márgenes de la posguerra española: matricidio y transexualidad narrativa en La careta de Elena Quiroga</t>
        </is>
      </c>
      <c r="K2889" s="3" t="n">
        <v>2016</v>
      </c>
      <c r="L2889" s="3" t="inlineStr">
        <is>
          <t>Cuadernos de Aleph</t>
        </is>
      </c>
      <c r="M2889" s="3" t="inlineStr">
        <is>
          <t>Inés Corujo Martín</t>
        </is>
      </c>
      <c r="N2889" s="3" t="inlineStr"/>
      <c r="O2889" s="3" t="n"/>
      <c r="P2889" s="3" t="inlineStr"/>
      <c r="Q2889" s="3" t="inlineStr"/>
      <c r="R2889" s="3" t="inlineStr">
        <is>
          <t>https://openalex.org/W2518861338</t>
        </is>
      </c>
      <c r="S2889" s="3" t="inlineStr">
        <is>
          <t>OpenAlex; Dept bio</t>
        </is>
      </c>
      <c r="T2889" s="3" t="n">
        <v>2</v>
      </c>
      <c r="U2889" s="3" t="inlineStr">
        <is>
          <t>High (City Tech affiliation on paper); 2 sources</t>
        </is>
      </c>
      <c r="V2889" s="3" t="n"/>
      <c r="W2889" s="3" t="inlineStr">
        <is>
          <t>“La voz femenina en los márgenes de la posguerra española: matricidio y transexualidad narrativa en La careta de Elena Quiroga.” Cuadernos de Aleph, vol. 8, 2016, pp. 13-33.</t>
        </is>
      </c>
      <c r="X2889" s="3" t="inlineStr">
        <is>
          <t>espanolAunque el tema del matricidio ha sido profusamente abordado en las letras hispanicas, no lo ha sido, hasta la fecha, el que tiene lugar en la novela de Elena Quiroga La careta (1955). En este articulo, se analiza el acto matricida del protagonista-narrador, Moises, en relacion a las teorias psicoanaliticas de Melanie Klein, cuyas ideas han influido en trabajos posteriores de corte mas feminista. Mi interpretacion del matricidio revela como este logra invertir el imaginario masculino y proporcionar supremacia al sujeto materno, creando espacio para un orden simbolico femenino. Esta lectura del matricidio cuestiona la organizacion socio-simbolica sobre la que se sustenta la sociedad espanola de la inmediata posguerra, basada en un sistema cultural opresivo y patriarcal. El contenido contestatario de La careta se acentua al ser una escritora la encargada de expresarse a traves de la vacilante voz de Moises, un sujeto de personalidad escindida y desvinculado de la norma social. Por ultimo, el presente trabajo destaca la situacion marginal de Elena Quiroga en la escena narrativa de la posguerra espanola, examinando una de sus obras menos atendidas por la critica literaria. EnglishAlthough matricide has been widely addressed in Hispanic literature, the matricide that takes place in Elena Quiroga’s novel La careta (The Mask, 1955) has not been analyzed to date. In this article, I examine the act of matricide carried out by the protagonist and narrator, Moises, in relation to Melanie Klein’ psychoanalytic theories, whose ideas have influenced feminism. My reading of matricide reveals how it reverses the male image and gives supremacy to the maternal subject, creating space for a female symbolic order. This interpretation of matricide questions the socio-symbolic organization in Spain during the immediate post-war period, based on an oppressive and patriarchal cultural system. The rebellious content in La careta is enhanced as it is written by a female writer who expresses herself through the erratic voice of Moises, a subject of split personality detached from the social norm. Finally, this paper attempts to draw attention to works such as La careta that have gone unnoticed by literary criticism.</t>
        </is>
      </c>
      <c r="Y2889" s="3" t="inlineStr">
        <is>
          <t>OpenAlex</t>
        </is>
      </c>
      <c r="Z2889" s="3" t="inlineStr"/>
      <c r="AA2889" s="3" t="inlineStr">
        <is>
          <t>Not found</t>
        </is>
      </c>
      <c r="AB2889" s="3" t="inlineStr">
        <is>
          <t>closed</t>
        </is>
      </c>
      <c r="AC2889" s="3" t="inlineStr">
        <is>
          <t>School of Arts &amp; Sciences</t>
        </is>
      </c>
      <c r="AD2889" s="3" t="n">
        <v>0</v>
      </c>
      <c r="AE2889" s="3" t="inlineStr">
        <is>
          <t>No</t>
        </is>
      </c>
      <c r="AF2889" s="3" t="inlineStr"/>
      <c r="AG2889" s="4" t="inlineStr"/>
      <c r="AH2889" s="4" t="inlineStr"/>
      <c r="AI2889" s="4" t="inlineStr"/>
    </row>
    <row r="2890">
      <c r="A2890" s="3" t="inlineStr">
        <is>
          <t>HUM-0132</t>
        </is>
      </c>
      <c r="B2890" s="3" t="inlineStr">
        <is>
          <t>Qian</t>
        </is>
      </c>
      <c r="C2890" s="3" t="inlineStr">
        <is>
          <t>Zhijian</t>
        </is>
      </c>
      <c r="D2890" s="3" t="inlineStr">
        <is>
          <t>Zhijian Qian</t>
        </is>
      </c>
      <c r="E2890" s="3" t="inlineStr">
        <is>
          <t>Professor</t>
        </is>
      </c>
      <c r="F2890" s="3" t="inlineStr">
        <is>
          <t>NYC College of Technology</t>
        </is>
      </c>
      <c r="G2890" s="3" t="inlineStr">
        <is>
          <t>Humanities</t>
        </is>
      </c>
      <c r="H2890" s="3" t="inlineStr">
        <is>
          <t>ZQian@citytech.cuny.edu</t>
        </is>
      </c>
      <c r="I2890" s="3" t="inlineStr">
        <is>
          <t>Paper (venue type unclear)</t>
        </is>
      </c>
      <c r="J2890" s="3" t="inlineStr">
        <is>
          <t>Mind Flows with Brush</t>
        </is>
      </c>
      <c r="K2890" s="3" t="n">
        <v>2016</v>
      </c>
      <c r="L2890" s="3" t="inlineStr"/>
      <c r="M2890" s="3" t="inlineStr"/>
      <c r="N2890" s="3" t="inlineStr"/>
      <c r="O2890" s="3" t="n"/>
      <c r="P2890" s="3" t="inlineStr"/>
      <c r="Q2890" s="3" t="inlineStr"/>
      <c r="R2890" s="3" t="inlineStr"/>
      <c r="S2890" s="3" t="inlineStr">
        <is>
          <t>Dept bio</t>
        </is>
      </c>
      <c r="T2890" s="3" t="n">
        <v>1</v>
      </c>
      <c r="U2890" s="3" t="inlineStr">
        <is>
          <t>Medium (self-reported in faculty bio)</t>
        </is>
      </c>
      <c r="V2890" s="3" t="n"/>
      <c r="W2890" s="3" t="inlineStr">
        <is>
          <t>“Mind Flows with Brush”, Sept. 10-Oct. 29, 2016. The Chinese Culture Center of San Francisco.</t>
        </is>
      </c>
      <c r="X2890" s="3" t="inlineStr"/>
      <c r="Y2890" s="3" t="inlineStr"/>
      <c r="Z2890" s="3" t="inlineStr"/>
      <c r="AA2890" s="3" t="inlineStr"/>
      <c r="AB2890" s="3" t="inlineStr"/>
      <c r="AC2890" s="3" t="inlineStr">
        <is>
          <t>School of Arts &amp; Sciences</t>
        </is>
      </c>
      <c r="AD2890" s="3" t="n"/>
      <c r="AE2890" s="3" t="inlineStr">
        <is>
          <t>No</t>
        </is>
      </c>
      <c r="AF2890" s="3" t="inlineStr"/>
      <c r="AG2890" s="4" t="inlineStr"/>
      <c r="AH2890" s="4" t="inlineStr"/>
      <c r="AI2890" s="4" t="inlineStr"/>
    </row>
    <row r="2891">
      <c r="A2891" s="3" t="inlineStr">
        <is>
          <t>HUM-0133</t>
        </is>
      </c>
      <c r="B2891" s="3" t="inlineStr">
        <is>
          <t>Qian</t>
        </is>
      </c>
      <c r="C2891" s="3" t="inlineStr">
        <is>
          <t>Zhijian</t>
        </is>
      </c>
      <c r="D2891" s="3" t="inlineStr">
        <is>
          <t>Zhijian Qian</t>
        </is>
      </c>
      <c r="E2891" s="3" t="inlineStr">
        <is>
          <t>Professor</t>
        </is>
      </c>
      <c r="F2891" s="3" t="inlineStr">
        <is>
          <t>NYC College of Technology</t>
        </is>
      </c>
      <c r="G2891" s="3" t="inlineStr">
        <is>
          <t>Humanities</t>
        </is>
      </c>
      <c r="H2891" s="3" t="inlineStr">
        <is>
          <t>ZQian@citytech.cuny.edu</t>
        </is>
      </c>
      <c r="I2891" s="3" t="inlineStr">
        <is>
          <t>Paper (venue type unclear)</t>
        </is>
      </c>
      <c r="J2891" s="3" t="inlineStr">
        <is>
          <t>No Mainstream, Only Pluralism</t>
        </is>
      </c>
      <c r="K2891" s="3" t="n">
        <v>2016</v>
      </c>
      <c r="L2891" s="3" t="inlineStr"/>
      <c r="M2891" s="3" t="inlineStr"/>
      <c r="N2891" s="3" t="inlineStr"/>
      <c r="O2891" s="3" t="n"/>
      <c r="P2891" s="3" t="inlineStr"/>
      <c r="Q2891" s="3" t="inlineStr"/>
      <c r="R2891" s="3" t="inlineStr"/>
      <c r="S2891" s="3" t="inlineStr">
        <is>
          <t>Dept bio</t>
        </is>
      </c>
      <c r="T2891" s="3" t="n">
        <v>1</v>
      </c>
      <c r="U2891" s="3" t="inlineStr">
        <is>
          <t>Medium (self-reported in faculty bio)</t>
        </is>
      </c>
      <c r="V2891" s="3" t="n"/>
      <c r="W2891" s="3" t="inlineStr">
        <is>
          <t>“No Mainstream, Only Pluralism” (text in Chinese), in Art News of China. April 25, 2016, p. 16.</t>
        </is>
      </c>
      <c r="X2891" s="3" t="inlineStr"/>
      <c r="Y2891" s="3" t="inlineStr"/>
      <c r="Z2891" s="3" t="inlineStr"/>
      <c r="AA2891" s="3" t="inlineStr"/>
      <c r="AB2891" s="3" t="inlineStr"/>
      <c r="AC2891" s="3" t="inlineStr">
        <is>
          <t>School of Arts &amp; Sciences</t>
        </is>
      </c>
      <c r="AD2891" s="3" t="n"/>
      <c r="AE2891" s="3" t="inlineStr">
        <is>
          <t>No</t>
        </is>
      </c>
      <c r="AF2891" s="3" t="inlineStr"/>
      <c r="AG2891" s="4" t="inlineStr"/>
      <c r="AH2891" s="4" t="inlineStr"/>
      <c r="AI2891" s="4" t="inlineStr"/>
    </row>
    <row r="2892">
      <c r="A2892" s="3" t="inlineStr">
        <is>
          <t>HUM-0134</t>
        </is>
      </c>
      <c r="B2892" s="3" t="inlineStr">
        <is>
          <t>Standing</t>
        </is>
      </c>
      <c r="C2892" s="3" t="inlineStr">
        <is>
          <t>Sarah Ann</t>
        </is>
      </c>
      <c r="D2892" s="3" t="inlineStr">
        <is>
          <t>Sarah Ann Standing</t>
        </is>
      </c>
      <c r="E2892" s="3" t="inlineStr">
        <is>
          <t>Associate Professor</t>
        </is>
      </c>
      <c r="F2892" s="3" t="inlineStr">
        <is>
          <t>NYC College of Technology</t>
        </is>
      </c>
      <c r="G2892" s="3" t="inlineStr">
        <is>
          <t>Humanities</t>
        </is>
      </c>
      <c r="H2892" s="3" t="inlineStr">
        <is>
          <t>SStanding@citytech.cuny.edu</t>
        </is>
      </c>
      <c r="I2892" s="3" t="inlineStr">
        <is>
          <t>Grant</t>
        </is>
      </c>
      <c r="J2892" s="3" t="inlineStr">
        <is>
          <t>Participant, Theatre and Climate Change Incubator (week-long intensive) Chatal Bilodeau and The Lark Theatre, 2016</t>
        </is>
      </c>
      <c r="K2892" s="3" t="n">
        <v>2016</v>
      </c>
      <c r="L2892" s="3" t="inlineStr"/>
      <c r="M2892" s="3" t="inlineStr"/>
      <c r="N2892" s="3" t="inlineStr"/>
      <c r="O2892" s="3" t="n"/>
      <c r="P2892" s="3" t="inlineStr"/>
      <c r="Q2892" s="3" t="inlineStr"/>
      <c r="R2892" s="3" t="inlineStr"/>
      <c r="S2892" s="3" t="inlineStr">
        <is>
          <t>Dept bio</t>
        </is>
      </c>
      <c r="T2892" s="3" t="n">
        <v>1</v>
      </c>
      <c r="U2892" s="3" t="inlineStr">
        <is>
          <t>Medium (self-reported in faculty bio)</t>
        </is>
      </c>
      <c r="V2892" s="3" t="n"/>
      <c r="W2892" s="3" t="inlineStr">
        <is>
          <t>Participant, Theatre and Climate Change Incubator (week-long intensive) Chatal Bilodeau and The Lark Theatre, 2016</t>
        </is>
      </c>
      <c r="X2892" s="3" t="inlineStr"/>
      <c r="Y2892" s="3" t="inlineStr"/>
      <c r="Z2892" s="3" t="inlineStr"/>
      <c r="AA2892" s="3" t="inlineStr"/>
      <c r="AB2892" s="3" t="inlineStr"/>
      <c r="AC2892" s="3" t="inlineStr">
        <is>
          <t>School of Arts &amp; Sciences</t>
        </is>
      </c>
      <c r="AD2892" s="3" t="n"/>
      <c r="AE2892" s="3" t="inlineStr">
        <is>
          <t>No</t>
        </is>
      </c>
      <c r="AF2892" s="3" t="inlineStr"/>
      <c r="AG2892" s="4" t="inlineStr"/>
      <c r="AH2892" s="4" t="inlineStr"/>
      <c r="AI2892" s="4" t="inlineStr"/>
    </row>
    <row r="2893">
      <c r="A2893" s="3" t="inlineStr">
        <is>
          <t>HUM-0136</t>
        </is>
      </c>
      <c r="B2893" s="3" t="inlineStr">
        <is>
          <t>Sanchez Jimenez</t>
        </is>
      </c>
      <c r="C2893" s="3" t="inlineStr">
        <is>
          <t>David</t>
        </is>
      </c>
      <c r="D2893" s="3" t="inlineStr">
        <is>
          <t>David Sanchez Jimenez</t>
        </is>
      </c>
      <c r="E2893" s="3" t="inlineStr">
        <is>
          <t>Associate Professor</t>
        </is>
      </c>
      <c r="F2893" s="3" t="inlineStr">
        <is>
          <t>NYC College of Technology</t>
        </is>
      </c>
      <c r="G2893" s="3" t="inlineStr">
        <is>
          <t>Humanities</t>
        </is>
      </c>
      <c r="H2893" s="3" t="inlineStr">
        <is>
          <t>DSanchezjimenez@citytech.cuny.edu</t>
        </is>
      </c>
      <c r="I2893" s="3" t="inlineStr">
        <is>
          <t>Journal article</t>
        </is>
      </c>
      <c r="J2893" s="3" t="inlineStr">
        <is>
          <t>Revisión crítica del concepto de género en el discurso escrito y su aplicación didáctica a la enseñanza de las lenguas con propósitos específicos</t>
        </is>
      </c>
      <c r="K2893" s="3" t="n">
        <v>2016</v>
      </c>
      <c r="L2893" s="3" t="inlineStr">
        <is>
          <t>Estudios de Lingüística Aplicada</t>
        </is>
      </c>
      <c r="M2893" s="3" t="inlineStr">
        <is>
          <t>David Sánchez Jiménez</t>
        </is>
      </c>
      <c r="N2893" s="3" t="inlineStr"/>
      <c r="O2893" s="3" t="n"/>
      <c r="P2893" s="3" t="inlineStr"/>
      <c r="Q2893" s="3" t="inlineStr">
        <is>
          <t>10.22201/enallt.01852647p.2016.64.694</t>
        </is>
      </c>
      <c r="R2893" s="3" t="inlineStr">
        <is>
          <t>https://doi.org/10.22201/enallt.01852647p.2016.64.694</t>
        </is>
      </c>
      <c r="S2893" s="3" t="inlineStr">
        <is>
          <t>OpenAlex; Dept bio</t>
        </is>
      </c>
      <c r="T2893" s="3" t="n">
        <v>2</v>
      </c>
      <c r="U2893" s="3" t="inlineStr">
        <is>
          <t>High (City Tech affiliation on paper); 2 sources</t>
        </is>
      </c>
      <c r="V2893" s="3" t="n"/>
      <c r="W2893" s="3" t="inlineStr">
        <is>
          <t>2017: “Revisión crítica del concepto de género en el discurso escrito y su aplicación didáctica a la enseñanza de lenguas con propósitos específicos”,Estudios de Lingüística Aplicada, nº 64, pp. 203-232, https://doi.org/10.22201/enallt.01852647p.2016.64.694</t>
        </is>
      </c>
      <c r="X2893" s="3" t="inlineStr">
        <is>
          <t>This paper provides a theoretical review of how the concept of academic and professional discursive genres has evolved, from a linguistic perspective when it first emerged to its current sociocognitive perspective. The stage it has reached is due to intertextuality and interdiscursivity processes caused by the contact between different disciplines. Similarly, the paper discusses some of the most current didactic recommendations on genre teaching proposed by the languages for specific purposes (LPS) approach. The discursive genre has been regularly used in LPS since learning how to develop the typical genres of a discourse community is a fundamental requirement to succeed in any specialized profession.</t>
        </is>
      </c>
      <c r="Y2893" s="3" t="inlineStr">
        <is>
          <t>OpenAlex</t>
        </is>
      </c>
      <c r="Z2893" s="3" t="inlineStr">
        <is>
          <t>http://ela.cele.unam.mx/index.php/ela/article/view/694/pdf</t>
        </is>
      </c>
      <c r="AA2893" s="3" t="inlineStr">
        <is>
          <t>Open-access page (via OpenAlex)</t>
        </is>
      </c>
      <c r="AB2893" s="3" t="inlineStr">
        <is>
          <t>diamond</t>
        </is>
      </c>
      <c r="AC2893" s="3" t="inlineStr">
        <is>
          <t>School of Arts &amp; Sciences</t>
        </is>
      </c>
      <c r="AD2893" s="3" t="n">
        <v>2</v>
      </c>
      <c r="AE2893" s="3" t="inlineStr">
        <is>
          <t>No</t>
        </is>
      </c>
      <c r="AF2893" s="3" t="inlineStr"/>
      <c r="AG2893" s="4" t="inlineStr"/>
      <c r="AH2893" s="4" t="inlineStr"/>
      <c r="AI2893" s="4" t="inlineStr"/>
    </row>
    <row r="2894">
      <c r="A2894" s="3" t="inlineStr">
        <is>
          <t>HUM-0137</t>
        </is>
      </c>
      <c r="B2894" s="3" t="inlineStr">
        <is>
          <t>Cheng</t>
        </is>
      </c>
      <c r="C2894" s="3" t="inlineStr">
        <is>
          <t>Sandra</t>
        </is>
      </c>
      <c r="D2894" s="3" t="inlineStr">
        <is>
          <t>Sandra Cheng</t>
        </is>
      </c>
      <c r="E2894" s="3" t="inlineStr">
        <is>
          <t>Professor</t>
        </is>
      </c>
      <c r="F2894" s="3" t="inlineStr">
        <is>
          <t>NYC College of Technology</t>
        </is>
      </c>
      <c r="G2894" s="3" t="inlineStr">
        <is>
          <t>Humanities</t>
        </is>
      </c>
      <c r="H2894" s="3" t="inlineStr">
        <is>
          <t>SCheng@citytech.cuny.edu</t>
        </is>
      </c>
      <c r="I2894" s="3" t="inlineStr">
        <is>
          <t>Book chapter</t>
        </is>
      </c>
      <c r="J2894" s="3" t="inlineStr">
        <is>
          <t>Silent Protest and the Art of Paper Folding: The Golden Venture Paper Sculptures at the Museum of Chinese in America</t>
        </is>
      </c>
      <c r="K2894" s="3" t="n">
        <v>2016</v>
      </c>
      <c r="L2894" s="3" t="inlineStr">
        <is>
          <t>CUNY Academic Works (City University of New York)</t>
        </is>
      </c>
      <c r="M2894" s="3" t="inlineStr">
        <is>
          <t>Sandra Cheng</t>
        </is>
      </c>
      <c r="N2894" s="3" t="inlineStr"/>
      <c r="O2894" s="3" t="n"/>
      <c r="P2894" s="3" t="inlineStr"/>
      <c r="Q2894" s="3" t="inlineStr"/>
      <c r="R2894" s="3" t="inlineStr">
        <is>
          <t>https://openalex.org/W2972281296</t>
        </is>
      </c>
      <c r="S2894" s="3" t="inlineStr">
        <is>
          <t>OpenAlex; CUNY Academic Works</t>
        </is>
      </c>
      <c r="T2894" s="3" t="n">
        <v>2</v>
      </c>
      <c r="U2894" s="3" t="inlineStr">
        <is>
          <t>High (City Tech affiliation on paper); 2 sources</t>
        </is>
      </c>
      <c r="V2894" s="3" t="n"/>
      <c r="W2894" s="3" t="inlineStr"/>
      <c r="X2894" s="3" t="inlineStr">
        <is>
          <t>Housed in the Museum of Chinese in America is the Fly to Freedom collection of paper art, which were produced by a traditional folk method of Chinese paper folding. The 123 paper works were created by detainees of the Golden Venture, a freighter used to smuggle undocumented immigrants into the U.S. On the evening of June 6, 1993, the ship ran aground off the Rockaways in New York City and nearly 300 migrants, gaunt from the four-month ordeal at sea, poured out of the cramped windowless hold of the vessel. Several drowned that night, a few escaped, but the majority was detained by the U.S. Immigration and Naturalization Service (a precursor to ICE), some for nearly four years, some in rural communities hostile to the refugees. To help pass the time as they sought political asylum, many of the Golden Venture detainees resorted to the folk art of paper folding and produced sculpture from torn pieces of paper recycled from magazines and newspapers. Using paper folded into small triangles, the paper units were pieced together to create multi-faceted, modular statues of intricate complexity. With the addition of glue, wire, and paint, the detainees produced sculptures of ships, fruit, and birds, especially eagles, which their advocates called “freedom birds.” The eagle, an American symbol of freedom and individuality, was a poignant contrast to the persona non grata status of the detainees, who were caught within the escalating anti-immigration policies of George W. Bush’s and William J. Clinton’s administrations. The blending of Western themes and Eastern craft techniques reflects the transitory nature of the refugees’ status for many were scattered in detention centers across the northeast. The Golden Venture paper works were given to attorneys and supporters who fought on behalf of the detainees. Detainees, old and young, produced paper sculptures that served as both markers of alterity and expressions of self. By reviving the craft of paper folding, the detainees steadfastly applied a technique associated with their homeland and their culture, simultaneously demonstrating their personal connections to China and their hopes to begin a new home in the States. The elaborate materiality of the papers sculpture speaks to the intensive level of craft production, a metaphor for the labor-intensive employment many detainees expected upon arrival in America. This essay examines issues of transmission (cultural and artistic); the communal and individual agency of the disenfranchised; and the importance of gift giving across cultures of this group who were caught in the political redtape of shifting immigration policy. Left to languish in detention centers with an unknown timetable, the Golden Venture refugees turned to a basic folk technique to express their deepest fears, anxiety, and hope.</t>
        </is>
      </c>
      <c r="Y2894" s="3" t="inlineStr">
        <is>
          <t>OpenAlex</t>
        </is>
      </c>
      <c r="Z2894" s="3" t="inlineStr">
        <is>
          <t>https://academicworks.cuny.edu/cgi/viewcontent.cgi?article=1442&amp;context=ny_pubs</t>
        </is>
      </c>
      <c r="AA2894" s="3" t="inlineStr">
        <is>
          <t>Open-access PDF (via OpenAlex)</t>
        </is>
      </c>
      <c r="AB2894" s="3" t="inlineStr">
        <is>
          <t>green</t>
        </is>
      </c>
      <c r="AC2894" s="3" t="inlineStr">
        <is>
          <t>School of Arts &amp; Sciences</t>
        </is>
      </c>
      <c r="AD2894" s="3" t="n">
        <v>0</v>
      </c>
      <c r="AE2894" s="3" t="inlineStr">
        <is>
          <t>No</t>
        </is>
      </c>
      <c r="AF2894" s="3" t="inlineStr"/>
      <c r="AG2894" s="4" t="inlineStr"/>
      <c r="AH2894" s="4" t="inlineStr"/>
      <c r="AI2894" s="4" t="inlineStr"/>
    </row>
    <row r="2895">
      <c r="A2895" s="3" t="inlineStr">
        <is>
          <t>HUM-0142</t>
        </is>
      </c>
      <c r="B2895" s="3" t="inlineStr">
        <is>
          <t>Zhu</t>
        </is>
      </c>
      <c r="C2895" s="3" t="inlineStr">
        <is>
          <t>Zheng</t>
        </is>
      </c>
      <c r="D2895" s="3" t="inlineStr">
        <is>
          <t>Zheng Zhu</t>
        </is>
      </c>
      <c r="E2895" s="3" t="inlineStr">
        <is>
          <t>Assistant Professor</t>
        </is>
      </c>
      <c r="F2895" s="3" t="inlineStr">
        <is>
          <t>NYC College of Technology</t>
        </is>
      </c>
      <c r="G2895" s="3" t="inlineStr">
        <is>
          <t>Humanities</t>
        </is>
      </c>
      <c r="H2895" s="3" t="inlineStr">
        <is>
          <t>ZZhu@citytech.cuny.edu</t>
        </is>
      </c>
      <c r="I2895" s="3" t="inlineStr">
        <is>
          <t>Journal article</t>
        </is>
      </c>
      <c r="J2895" s="3" t="inlineStr">
        <is>
          <t>âStraightâ Acting: Changing Image of Queer-Masculinity in Media Representation</t>
        </is>
      </c>
      <c r="K2895" s="3" t="n">
        <v>2016</v>
      </c>
      <c r="L2895" s="3" t="inlineStr">
        <is>
          <t>Publications and Research</t>
        </is>
      </c>
      <c r="M2895" s="3" t="inlineStr">
        <is>
          <t>Zhu, Zheng</t>
        </is>
      </c>
      <c r="N2895" s="3" t="inlineStr"/>
      <c r="O2895" s="3" t="n"/>
      <c r="P2895" s="3" t="inlineStr"/>
      <c r="Q2895" s="3" t="inlineStr"/>
      <c r="R2895" s="3" t="inlineStr">
        <is>
          <t>https://academicworks.cuny.edu/ny_pubs/287</t>
        </is>
      </c>
      <c r="S2895" s="3" t="inlineStr">
        <is>
          <t>CUNY Academic Works</t>
        </is>
      </c>
      <c r="T2895" s="3" t="n">
        <v>1</v>
      </c>
      <c r="U2895" s="3" t="inlineStr">
        <is>
          <t>High (in CUNY Academic Works)</t>
        </is>
      </c>
      <c r="V2895" s="3" t="n"/>
      <c r="W2895" s="3" t="inlineStr"/>
      <c r="X2895" s="3" t="inlineStr">
        <is>
          <t>In this essay, I critically examine media representation of Welsh rugby legend Gareth Thomas, with a specific focus on the construction of his masculinity as an outing gay celebrity. The existing critical scholarship has studied various forms of media representation of queer images. But they did not examine how unconventional queer representation interacts with the normative gender performance. This paper investigates mainstream mediaâs discursive construction of masculine gay male. The findings call our attention to the emergence of macho gay characterization, which supports the hegemonic domination of heterosexual normativity. The stigmatization of gay-ness as the deviated other is rationalized through illegitimating its positions in the public spheres, marginalizing non-masculine gay characters, and erasing the larger socio-political condition that oppresses closeted gay athletes.</t>
        </is>
      </c>
      <c r="Y2895" s="3" t="inlineStr">
        <is>
          <t>CUNY Academic Works</t>
        </is>
      </c>
      <c r="Z2895" s="3" t="inlineStr">
        <is>
          <t>https://academicworks.cuny.edu/context/ny_pubs/article/1287/viewcontent/1008_3593_1_PB.pdf</t>
        </is>
      </c>
      <c r="AA2895" s="3" t="inlineStr">
        <is>
          <t>PDF in CUNY Academic Works</t>
        </is>
      </c>
      <c r="AB2895" s="3" t="inlineStr"/>
      <c r="AC2895" s="3" t="inlineStr">
        <is>
          <t>School of Arts &amp; Sciences</t>
        </is>
      </c>
      <c r="AD2895" s="3" t="n"/>
      <c r="AE2895" s="3" t="inlineStr">
        <is>
          <t>No</t>
        </is>
      </c>
      <c r="AF2895" s="3" t="inlineStr"/>
      <c r="AG2895" s="4" t="inlineStr"/>
      <c r="AH2895" s="4" t="inlineStr"/>
      <c r="AI2895" s="4" t="inlineStr"/>
    </row>
    <row r="2896">
      <c r="A2896" s="3" t="inlineStr">
        <is>
          <t>HUM-0143</t>
        </is>
      </c>
      <c r="B2896" s="3" t="inlineStr">
        <is>
          <t>Zhu</t>
        </is>
      </c>
      <c r="C2896" s="3" t="inlineStr">
        <is>
          <t>Zheng</t>
        </is>
      </c>
      <c r="D2896" s="3" t="inlineStr">
        <is>
          <t>Zheng Zhu</t>
        </is>
      </c>
      <c r="E2896" s="3" t="inlineStr">
        <is>
          <t>Assistant Professor</t>
        </is>
      </c>
      <c r="F2896" s="3" t="inlineStr">
        <is>
          <t>NYC College of Technology</t>
        </is>
      </c>
      <c r="G2896" s="3" t="inlineStr">
        <is>
          <t>Humanities</t>
        </is>
      </c>
      <c r="H2896" s="3" t="inlineStr">
        <is>
          <t>ZZhu@citytech.cuny.edu</t>
        </is>
      </c>
      <c r="I2896" s="3" t="inlineStr">
        <is>
          <t>Journal article</t>
        </is>
      </c>
      <c r="J2896" s="3" t="inlineStr">
        <is>
          <t>“Straight” Acting: Changing Image of Queer-Masculinity in Media Representation</t>
        </is>
      </c>
      <c r="K2896" s="3" t="n">
        <v>2016</v>
      </c>
      <c r="L2896" s="3" t="inlineStr">
        <is>
          <t>Journal of Arts and Humanities</t>
        </is>
      </c>
      <c r="M2896" s="3" t="inlineStr">
        <is>
          <t>Zheng Zhu</t>
        </is>
      </c>
      <c r="N2896" s="3" t="inlineStr"/>
      <c r="O2896" s="3" t="n"/>
      <c r="P2896" s="3" t="inlineStr"/>
      <c r="Q2896" s="3" t="inlineStr">
        <is>
          <t>10.18533/journal.v5i9.1008</t>
        </is>
      </c>
      <c r="R2896" s="3" t="inlineStr">
        <is>
          <t>https://doi.org/10.18533/journal.v5i9.1008</t>
        </is>
      </c>
      <c r="S2896" s="3" t="inlineStr">
        <is>
          <t>OpenAlex</t>
        </is>
      </c>
      <c r="T2896" s="3" t="n">
        <v>1</v>
      </c>
      <c r="U2896" s="3" t="inlineStr">
        <is>
          <t>High (City Tech affiliation on paper)</t>
        </is>
      </c>
      <c r="V2896" s="3" t="n"/>
      <c r="W2896" s="3" t="inlineStr"/>
      <c r="X2896" s="3" t="inlineStr">
        <is>
          <t>In this essay, I critically examine media representation of Welsh rugby legend Gareth Thomas, with a specific focus on the construction of his masculinity as an outing gay celebrity. The existing critical scholarship has studied various forms of media representation of queer images. But they did not examine how unconventional queer representation interacts with the normative gender performance. This paper investigates mainstream media’s discursive construction of masculine gay male. The findings call our attention to the emergence of macho gay characterization, which supports the hegemonic domination of heterosexual normativity. The stigmatization of gay-ness as the deviated other is rationalized through illegitimating its positions in the public spheres, marginalizing non-masculine gay characters, and erasing the larger socio-political condition that oppresses closeted gay athletes.</t>
        </is>
      </c>
      <c r="Y2896" s="3" t="inlineStr">
        <is>
          <t>OpenAlex</t>
        </is>
      </c>
      <c r="Z2896" s="3" t="inlineStr">
        <is>
          <t>https://doi.org/10.18533/journal.v5i9.1008</t>
        </is>
      </c>
      <c r="AA2896" s="3" t="inlineStr">
        <is>
          <t>Open-access page (via OpenAlex)</t>
        </is>
      </c>
      <c r="AB2896" s="3" t="inlineStr">
        <is>
          <t>diamond</t>
        </is>
      </c>
      <c r="AC2896" s="3" t="inlineStr">
        <is>
          <t>School of Arts &amp; Sciences</t>
        </is>
      </c>
      <c r="AD2896" s="3" t="n">
        <v>2</v>
      </c>
      <c r="AE2896" s="3" t="inlineStr">
        <is>
          <t>No</t>
        </is>
      </c>
      <c r="AF2896" s="3" t="inlineStr"/>
      <c r="AG2896" s="4" t="inlineStr"/>
      <c r="AH2896" s="4" t="inlineStr"/>
      <c r="AI2896" s="4" t="inlineStr"/>
    </row>
    <row r="2897">
      <c r="A2897" s="3" t="inlineStr">
        <is>
          <t>HUM-0144</t>
        </is>
      </c>
      <c r="B2897" s="3" t="inlineStr">
        <is>
          <t>Qian</t>
        </is>
      </c>
      <c r="C2897" s="3" t="inlineStr">
        <is>
          <t>Zhijian</t>
        </is>
      </c>
      <c r="D2897" s="3" t="inlineStr">
        <is>
          <t>Zhijian Qian</t>
        </is>
      </c>
      <c r="E2897" s="3" t="inlineStr">
        <is>
          <t>Professor</t>
        </is>
      </c>
      <c r="F2897" s="3" t="inlineStr">
        <is>
          <t>NYC College of Technology</t>
        </is>
      </c>
      <c r="G2897" s="3" t="inlineStr">
        <is>
          <t>Humanities</t>
        </is>
      </c>
      <c r="H2897" s="3" t="inlineStr">
        <is>
          <t>ZQian@citytech.cuny.edu</t>
        </is>
      </c>
      <c r="I2897" s="3" t="inlineStr">
        <is>
          <t>Paper (venue type unclear)</t>
        </is>
      </c>
      <c r="J2897" s="3" t="inlineStr">
        <is>
          <t>Abstract Art in Dialogue</t>
        </is>
      </c>
      <c r="K2897" s="3" t="n">
        <v>2017</v>
      </c>
      <c r="L2897" s="3" t="inlineStr"/>
      <c r="M2897" s="3" t="inlineStr"/>
      <c r="N2897" s="3" t="inlineStr"/>
      <c r="O2897" s="3" t="n"/>
      <c r="P2897" s="3" t="inlineStr"/>
      <c r="Q2897" s="3" t="inlineStr"/>
      <c r="R2897" s="3" t="inlineStr"/>
      <c r="S2897" s="3" t="inlineStr">
        <is>
          <t>Dept bio</t>
        </is>
      </c>
      <c r="T2897" s="3" t="n">
        <v>1</v>
      </c>
      <c r="U2897" s="3" t="inlineStr">
        <is>
          <t>Medium (self-reported in faculty bio)</t>
        </is>
      </c>
      <c r="V2897" s="3" t="n"/>
      <c r="W2897" s="3" t="inlineStr">
        <is>
          <t>“Abstract Art in Dialogue”, Jan. 23-30, 2017, at New York School of Interior Design Gallery, 170 East 70th Street, New York.</t>
        </is>
      </c>
      <c r="X2897" s="3" t="inlineStr"/>
      <c r="Y2897" s="3" t="inlineStr"/>
      <c r="Z2897" s="3" t="inlineStr"/>
      <c r="AA2897" s="3" t="inlineStr"/>
      <c r="AB2897" s="3" t="inlineStr"/>
      <c r="AC2897" s="3" t="inlineStr">
        <is>
          <t>School of Arts &amp; Sciences</t>
        </is>
      </c>
      <c r="AD2897" s="3" t="n"/>
      <c r="AE2897" s="3" t="inlineStr">
        <is>
          <t>No</t>
        </is>
      </c>
      <c r="AF2897" s="3" t="inlineStr"/>
      <c r="AG2897" s="4" t="inlineStr"/>
      <c r="AH2897" s="4" t="inlineStr"/>
      <c r="AI2897" s="4" t="inlineStr"/>
    </row>
    <row r="2898">
      <c r="A2898" s="3" t="inlineStr">
        <is>
          <t>HUM-0145</t>
        </is>
      </c>
      <c r="B2898" s="3" t="inlineStr">
        <is>
          <t>Corujo Martin</t>
        </is>
      </c>
      <c r="C2898" s="3" t="inlineStr">
        <is>
          <t>Ines</t>
        </is>
      </c>
      <c r="D2898" s="3" t="inlineStr">
        <is>
          <t>Ines Corujo Martin</t>
        </is>
      </c>
      <c r="E2898" s="3" t="inlineStr">
        <is>
          <t>Assistant Professor</t>
        </is>
      </c>
      <c r="F2898" s="3" t="inlineStr">
        <is>
          <t>NYC College of Technology</t>
        </is>
      </c>
      <c r="G2898" s="3" t="inlineStr">
        <is>
          <t>Humanities</t>
        </is>
      </c>
      <c r="H2898" s="3" t="inlineStr">
        <is>
          <t>ICorujoMartin@citytech.cuny.edu</t>
        </is>
      </c>
      <c r="I2898" s="3" t="inlineStr">
        <is>
          <t>Journal article</t>
        </is>
      </c>
      <c r="J2898" s="3" t="inlineStr">
        <is>
          <t>Accesorios hacia la modernidad: modas disonantes en los cuentos periodísticos de Machado de Assis</t>
        </is>
      </c>
      <c r="K2898" s="3" t="n">
        <v>2017</v>
      </c>
      <c r="L2898" s="3" t="inlineStr">
        <is>
          <t>CiberLetras: revista de crítica literaria y de cultura</t>
        </is>
      </c>
      <c r="M2898" s="3" t="inlineStr">
        <is>
          <t>Inés Corujo Martín</t>
        </is>
      </c>
      <c r="N2898" s="3" t="inlineStr"/>
      <c r="O2898" s="3" t="n"/>
      <c r="P2898" s="3" t="inlineStr"/>
      <c r="Q2898" s="3" t="inlineStr"/>
      <c r="R2898" s="3" t="inlineStr">
        <is>
          <t>https://openalex.org/W2890352874</t>
        </is>
      </c>
      <c r="S2898" s="3" t="inlineStr">
        <is>
          <t>OpenAlex; Dept bio</t>
        </is>
      </c>
      <c r="T2898" s="3" t="n">
        <v>2</v>
      </c>
      <c r="U2898" s="3" t="inlineStr">
        <is>
          <t>High (City Tech affiliation on paper); 2 sources</t>
        </is>
      </c>
      <c r="V2898" s="3" t="n"/>
      <c r="W2898" s="3" t="inlineStr">
        <is>
          <t>“Accesorios hacia la modernidad: modas disonantes en los cuentos periodísticos de Machado de Assis.” Ciberletras. Revista de crítica literaria y de cultura, vol. 39, December 2017.</t>
        </is>
      </c>
      <c r="X2898" s="3" t="inlineStr"/>
      <c r="Y2898" s="3" t="inlineStr"/>
      <c r="Z2898" s="3" t="inlineStr">
        <is>
          <t>https://dialnet.unirioja.es/servlet/articulo?codigo=6532557</t>
        </is>
      </c>
      <c r="AA2898" s="3" t="inlineStr">
        <is>
          <t>Open-access page (via OpenAlex)</t>
        </is>
      </c>
      <c r="AB2898" s="3" t="inlineStr">
        <is>
          <t>diamond</t>
        </is>
      </c>
      <c r="AC2898" s="3" t="inlineStr">
        <is>
          <t>School of Arts &amp; Sciences</t>
        </is>
      </c>
      <c r="AD2898" s="3" t="n">
        <v>0</v>
      </c>
      <c r="AE2898" s="3" t="inlineStr">
        <is>
          <t>No</t>
        </is>
      </c>
      <c r="AF2898" s="3" t="inlineStr"/>
      <c r="AG2898" s="4" t="inlineStr"/>
      <c r="AH2898" s="4" t="inlineStr"/>
      <c r="AI2898" s="4" t="inlineStr"/>
    </row>
    <row r="2899">
      <c r="A2899" s="3" t="inlineStr">
        <is>
          <t>HUM-0147</t>
        </is>
      </c>
      <c r="B2899" s="3" t="inlineStr">
        <is>
          <t>Standing</t>
        </is>
      </c>
      <c r="C2899" s="3" t="inlineStr">
        <is>
          <t>Sarah Ann</t>
        </is>
      </c>
      <c r="D2899" s="3" t="inlineStr">
        <is>
          <t>Sarah Ann Standing</t>
        </is>
      </c>
      <c r="E2899" s="3" t="inlineStr">
        <is>
          <t>Associate Professor</t>
        </is>
      </c>
      <c r="F2899" s="3" t="inlineStr">
        <is>
          <t>NYC College of Technology</t>
        </is>
      </c>
      <c r="G2899" s="3" t="inlineStr">
        <is>
          <t>Humanities</t>
        </is>
      </c>
      <c r="H2899" s="3" t="inlineStr">
        <is>
          <t>SStanding@citytech.cuny.edu</t>
        </is>
      </c>
      <c r="I2899" s="3" t="inlineStr">
        <is>
          <t>Grant</t>
        </is>
      </c>
      <c r="J2899" s="3" t="inlineStr">
        <is>
          <t>Assessment Leadership Award, City Tech, 2017</t>
        </is>
      </c>
      <c r="K2899" s="3" t="n">
        <v>2017</v>
      </c>
      <c r="L2899" s="3" t="inlineStr"/>
      <c r="M2899" s="3" t="inlineStr"/>
      <c r="N2899" s="3" t="inlineStr"/>
      <c r="O2899" s="3" t="n"/>
      <c r="P2899" s="3" t="inlineStr"/>
      <c r="Q2899" s="3" t="inlineStr"/>
      <c r="R2899" s="3" t="inlineStr"/>
      <c r="S2899" s="3" t="inlineStr">
        <is>
          <t>Dept bio</t>
        </is>
      </c>
      <c r="T2899" s="3" t="n">
        <v>1</v>
      </c>
      <c r="U2899" s="3" t="inlineStr">
        <is>
          <t>Medium (self-reported in faculty bio)</t>
        </is>
      </c>
      <c r="V2899" s="3" t="n"/>
      <c r="W2899" s="3" t="inlineStr">
        <is>
          <t>Assessment Leadership Award, City Tech, 2017</t>
        </is>
      </c>
      <c r="X2899" s="3" t="inlineStr"/>
      <c r="Y2899" s="3" t="inlineStr"/>
      <c r="Z2899" s="3" t="inlineStr"/>
      <c r="AA2899" s="3" t="inlineStr"/>
      <c r="AB2899" s="3" t="inlineStr"/>
      <c r="AC2899" s="3" t="inlineStr">
        <is>
          <t>School of Arts &amp; Sciences</t>
        </is>
      </c>
      <c r="AD2899" s="3" t="n"/>
      <c r="AE2899" s="3" t="inlineStr">
        <is>
          <t>No</t>
        </is>
      </c>
      <c r="AF2899" s="3" t="inlineStr"/>
      <c r="AG2899" s="4" t="inlineStr"/>
      <c r="AH2899" s="4" t="inlineStr"/>
      <c r="AI2899" s="4" t="inlineStr"/>
    </row>
    <row r="2900">
      <c r="A2900" s="3" t="inlineStr">
        <is>
          <t>HUM-0149</t>
        </is>
      </c>
      <c r="B2900" s="3" t="inlineStr">
        <is>
          <t>Qian</t>
        </is>
      </c>
      <c r="C2900" s="3" t="inlineStr">
        <is>
          <t>Zhijian</t>
        </is>
      </c>
      <c r="D2900" s="3" t="inlineStr">
        <is>
          <t>Zhijian Qian</t>
        </is>
      </c>
      <c r="E2900" s="3" t="inlineStr">
        <is>
          <t>Professor</t>
        </is>
      </c>
      <c r="F2900" s="3" t="inlineStr">
        <is>
          <t>NYC College of Technology</t>
        </is>
      </c>
      <c r="G2900" s="3" t="inlineStr">
        <is>
          <t>Humanities</t>
        </is>
      </c>
      <c r="H2900" s="3" t="inlineStr">
        <is>
          <t>ZQian@citytech.cuny.edu</t>
        </is>
      </c>
      <c r="I2900" s="3" t="inlineStr">
        <is>
          <t>Paper (venue type unclear)</t>
        </is>
      </c>
      <c r="J2900" s="3" t="inlineStr">
        <is>
          <t>Cross-cultural Dialogue: China-America Young Artists Exhibition</t>
        </is>
      </c>
      <c r="K2900" s="3" t="n">
        <v>2017</v>
      </c>
      <c r="L2900" s="3" t="inlineStr"/>
      <c r="M2900" s="3" t="inlineStr"/>
      <c r="N2900" s="3" t="inlineStr"/>
      <c r="O2900" s="3" t="n"/>
      <c r="P2900" s="3" t="inlineStr"/>
      <c r="Q2900" s="3" t="inlineStr"/>
      <c r="R2900" s="3" t="inlineStr"/>
      <c r="S2900" s="3" t="inlineStr">
        <is>
          <t>Dept bio</t>
        </is>
      </c>
      <c r="T2900" s="3" t="n">
        <v>1</v>
      </c>
      <c r="U2900" s="3" t="inlineStr">
        <is>
          <t>Medium (self-reported in faculty bio)</t>
        </is>
      </c>
      <c r="V2900" s="3" t="n"/>
      <c r="W2900" s="3" t="inlineStr">
        <is>
          <t>Co-Curator, “Cross-cultural Dialogue: China-America Young Artists Exhibition” and “Cross-cultural Dialogue: China-America College Art Students Exhibition”, Jan. 26-29, 2017, at the Metropolitan Pavilion, 25 East 18th Street, New York City.</t>
        </is>
      </c>
      <c r="X2900" s="3" t="inlineStr"/>
      <c r="Y2900" s="3" t="inlineStr"/>
      <c r="Z2900" s="3" t="inlineStr"/>
      <c r="AA2900" s="3" t="inlineStr"/>
      <c r="AB2900" s="3" t="inlineStr"/>
      <c r="AC2900" s="3" t="inlineStr">
        <is>
          <t>School of Arts &amp; Sciences</t>
        </is>
      </c>
      <c r="AD2900" s="3" t="n"/>
      <c r="AE2900" s="3" t="inlineStr">
        <is>
          <t>No</t>
        </is>
      </c>
      <c r="AF2900" s="3" t="inlineStr"/>
      <c r="AG2900" s="4" t="inlineStr"/>
      <c r="AH2900" s="4" t="inlineStr"/>
      <c r="AI2900" s="4" t="inlineStr"/>
    </row>
    <row r="2901">
      <c r="A2901" s="3" t="inlineStr">
        <is>
          <t>HUM-0150</t>
        </is>
      </c>
      <c r="B2901" s="3" t="inlineStr">
        <is>
          <t>Sanchez Jimenez</t>
        </is>
      </c>
      <c r="C2901" s="3" t="inlineStr">
        <is>
          <t>David</t>
        </is>
      </c>
      <c r="D2901" s="3" t="inlineStr">
        <is>
          <t>David Sanchez Jimenez</t>
        </is>
      </c>
      <c r="E2901" s="3" t="inlineStr">
        <is>
          <t>Associate Professor</t>
        </is>
      </c>
      <c r="F2901" s="3" t="inlineStr">
        <is>
          <t>NYC College of Technology</t>
        </is>
      </c>
      <c r="G2901" s="3" t="inlineStr">
        <is>
          <t>Humanities</t>
        </is>
      </c>
      <c r="H2901" s="3" t="inlineStr">
        <is>
          <t>DSanchezjimenez@citytech.cuny.edu</t>
        </is>
      </c>
      <c r="I2901" s="3" t="inlineStr">
        <is>
          <t>Journal article</t>
        </is>
      </c>
      <c r="J2901" s="3" t="inlineStr">
        <is>
          <t>Dialogicity in Written Specialised Genres, editado por Luz Gil-Salom y Carmen Soler-Monreal</t>
        </is>
      </c>
      <c r="K2901" s="3" t="n">
        <v>2017</v>
      </c>
      <c r="L2901" s="3" t="inlineStr">
        <is>
          <t>Bellaterra Journal of Teaching &amp; Learning Language &amp; Literature</t>
        </is>
      </c>
      <c r="M2901" s="3" t="inlineStr">
        <is>
          <t>David Sánchez‐Jiménez</t>
        </is>
      </c>
      <c r="N2901" s="3" t="inlineStr"/>
      <c r="O2901" s="3" t="n"/>
      <c r="P2901" s="3" t="inlineStr"/>
      <c r="Q2901" s="3" t="inlineStr">
        <is>
          <t>10.5565/rev/jtl3.758</t>
        </is>
      </c>
      <c r="R2901" s="3" t="inlineStr">
        <is>
          <t>https://doi.org/10.5565/rev/jtl3.758</t>
        </is>
      </c>
      <c r="S2901" s="3" t="inlineStr">
        <is>
          <t>OpenAlex</t>
        </is>
      </c>
      <c r="T2901" s="3" t="n">
        <v>1</v>
      </c>
      <c r="U2901" s="3" t="inlineStr">
        <is>
          <t>High (City Tech affiliation on paper)</t>
        </is>
      </c>
      <c r="V2901" s="3" t="n"/>
      <c r="W2901" s="3" t="inlineStr"/>
      <c r="X2901" s="3" t="inlineStr">
        <is>
          <t>Reseña de Dialogicity in Written Specialised Genres, editado por Luz Gil-Salom y Carmen Soler-Monreal.</t>
        </is>
      </c>
      <c r="Y2901" s="3" t="inlineStr">
        <is>
          <t>OpenAlex</t>
        </is>
      </c>
      <c r="Z2901" s="3" t="inlineStr">
        <is>
          <t>https://revistes.uab.cat/jtl3/article/download/v10-n4-sanchez-jimenez/758-pdf-esp</t>
        </is>
      </c>
      <c r="AA2901" s="3" t="inlineStr">
        <is>
          <t>Open-access PDF (via OpenAlex)</t>
        </is>
      </c>
      <c r="AB2901" s="3" t="inlineStr">
        <is>
          <t>diamond</t>
        </is>
      </c>
      <c r="AC2901" s="3" t="inlineStr">
        <is>
          <t>School of Arts &amp; Sciences</t>
        </is>
      </c>
      <c r="AD2901" s="3" t="n">
        <v>1</v>
      </c>
      <c r="AE2901" s="3" t="inlineStr">
        <is>
          <t>No</t>
        </is>
      </c>
      <c r="AF2901" s="3" t="inlineStr"/>
      <c r="AG2901" s="4" t="inlineStr"/>
      <c r="AH2901" s="4" t="inlineStr"/>
      <c r="AI2901" s="4" t="inlineStr"/>
    </row>
    <row r="2902">
      <c r="A2902" s="3" t="inlineStr">
        <is>
          <t>HUM-0152</t>
        </is>
      </c>
      <c r="B2902" s="3" t="inlineStr">
        <is>
          <t>Lachheb</t>
        </is>
      </c>
      <c r="C2902" s="3" t="inlineStr">
        <is>
          <t>Khalid</t>
        </is>
      </c>
      <c r="D2902" s="3" t="inlineStr">
        <is>
          <t>Khalid Lachheb</t>
        </is>
      </c>
      <c r="E2902" s="3" t="inlineStr">
        <is>
          <t>Associate Professor</t>
        </is>
      </c>
      <c r="F2902" s="3" t="inlineStr">
        <is>
          <t>NYC College of Technology</t>
        </is>
      </c>
      <c r="G2902" s="3" t="inlineStr">
        <is>
          <t>Humanities</t>
        </is>
      </c>
      <c r="H2902" s="3" t="inlineStr">
        <is>
          <t>KLachheb@citytech.cuny.edu</t>
        </is>
      </c>
      <c r="I2902" s="3" t="inlineStr">
        <is>
          <t>Paper (venue type unclear)</t>
        </is>
      </c>
      <c r="J2902" s="3" t="inlineStr">
        <is>
          <t>Handbook of Terminology (Arabic Translation)</t>
        </is>
      </c>
      <c r="K2902" s="3" t="n">
        <v>2017</v>
      </c>
      <c r="L2902" s="3" t="inlineStr"/>
      <c r="M2902" s="3" t="inlineStr"/>
      <c r="N2902" s="3" t="inlineStr"/>
      <c r="O2902" s="3" t="n"/>
      <c r="P2902" s="3" t="inlineStr"/>
      <c r="Q2902" s="3" t="inlineStr"/>
      <c r="R2902" s="3" t="inlineStr"/>
      <c r="S2902" s="3" t="inlineStr">
        <is>
          <t>Dept bio</t>
        </is>
      </c>
      <c r="T2902" s="3" t="n">
        <v>1</v>
      </c>
      <c r="U2902" s="3" t="inlineStr">
        <is>
          <t>Medium (self-reported in faculty bio)</t>
        </is>
      </c>
      <c r="V2902" s="3" t="n"/>
      <c r="W2902" s="3" t="inlineStr">
        <is>
          <t>Handbook of Terminology (Arabic Translation). Dar Kunouz Publisher, Jordan. 2017.</t>
        </is>
      </c>
      <c r="X2902" s="3" t="inlineStr"/>
      <c r="Y2902" s="3" t="inlineStr"/>
      <c r="Z2902" s="3" t="inlineStr"/>
      <c r="AA2902" s="3" t="inlineStr"/>
      <c r="AB2902" s="3" t="inlineStr"/>
      <c r="AC2902" s="3" t="inlineStr">
        <is>
          <t>School of Arts &amp; Sciences</t>
        </is>
      </c>
      <c r="AD2902" s="3" t="n"/>
      <c r="AE2902" s="3" t="inlineStr">
        <is>
          <t>No</t>
        </is>
      </c>
      <c r="AF2902" s="3" t="inlineStr"/>
      <c r="AG2902" s="4" t="inlineStr"/>
      <c r="AH2902" s="4" t="inlineStr"/>
      <c r="AI2902" s="4" t="inlineStr"/>
    </row>
    <row r="2903">
      <c r="A2903" s="3" t="inlineStr">
        <is>
          <t>HUM-0154</t>
        </is>
      </c>
      <c r="B2903" s="3" t="inlineStr">
        <is>
          <t>Standing</t>
        </is>
      </c>
      <c r="C2903" s="3" t="inlineStr">
        <is>
          <t>Sarah Ann</t>
        </is>
      </c>
      <c r="D2903" s="3" t="inlineStr">
        <is>
          <t>Sarah Ann Standing</t>
        </is>
      </c>
      <c r="E2903" s="3" t="inlineStr">
        <is>
          <t>Associate Professor</t>
        </is>
      </c>
      <c r="F2903" s="3" t="inlineStr">
        <is>
          <t>NYC College of Technology</t>
        </is>
      </c>
      <c r="G2903" s="3" t="inlineStr">
        <is>
          <t>Humanities</t>
        </is>
      </c>
      <c r="H2903" s="3" t="inlineStr">
        <is>
          <t>SStanding@citytech.cuny.edu</t>
        </is>
      </c>
      <c r="I2903" s="3" t="inlineStr">
        <is>
          <t>Grant</t>
        </is>
      </c>
      <c r="J2903" s="3" t="inlineStr">
        <is>
          <t>Invited Participant, Springer four-part webinar on developing storytelling for writers of science and art, 2017</t>
        </is>
      </c>
      <c r="K2903" s="3" t="n">
        <v>2017</v>
      </c>
      <c r="L2903" s="3" t="inlineStr"/>
      <c r="M2903" s="3" t="inlineStr"/>
      <c r="N2903" s="3" t="inlineStr"/>
      <c r="O2903" s="3" t="n"/>
      <c r="P2903" s="3" t="inlineStr"/>
      <c r="Q2903" s="3" t="inlineStr"/>
      <c r="R2903" s="3" t="inlineStr"/>
      <c r="S2903" s="3" t="inlineStr">
        <is>
          <t>Dept bio</t>
        </is>
      </c>
      <c r="T2903" s="3" t="n">
        <v>1</v>
      </c>
      <c r="U2903" s="3" t="inlineStr">
        <is>
          <t>Medium (self-reported in faculty bio)</t>
        </is>
      </c>
      <c r="V2903" s="3" t="n"/>
      <c r="W2903" s="3" t="inlineStr">
        <is>
          <t>Invited Participant, Springer four-part webinar on developing storytelling for writers of science and art, 2017</t>
        </is>
      </c>
      <c r="X2903" s="3" t="inlineStr"/>
      <c r="Y2903" s="3" t="inlineStr"/>
      <c r="Z2903" s="3" t="inlineStr"/>
      <c r="AA2903" s="3" t="inlineStr"/>
      <c r="AB2903" s="3" t="inlineStr"/>
      <c r="AC2903" s="3" t="inlineStr">
        <is>
          <t>School of Arts &amp; Sciences</t>
        </is>
      </c>
      <c r="AD2903" s="3" t="n"/>
      <c r="AE2903" s="3" t="inlineStr">
        <is>
          <t>No</t>
        </is>
      </c>
      <c r="AF2903" s="3" t="inlineStr"/>
      <c r="AG2903" s="4" t="inlineStr"/>
      <c r="AH2903" s="4" t="inlineStr"/>
      <c r="AI2903" s="4" t="inlineStr"/>
    </row>
    <row r="2904">
      <c r="A2904" s="3" t="inlineStr">
        <is>
          <t>HUM-0155</t>
        </is>
      </c>
      <c r="B2904" s="3" t="inlineStr">
        <is>
          <t>Qian</t>
        </is>
      </c>
      <c r="C2904" s="3" t="inlineStr">
        <is>
          <t>Zhijian</t>
        </is>
      </c>
      <c r="D2904" s="3" t="inlineStr">
        <is>
          <t>Zhijian Qian</t>
        </is>
      </c>
      <c r="E2904" s="3" t="inlineStr">
        <is>
          <t>Professor</t>
        </is>
      </c>
      <c r="F2904" s="3" t="inlineStr">
        <is>
          <t>NYC College of Technology</t>
        </is>
      </c>
      <c r="G2904" s="3" t="inlineStr">
        <is>
          <t>Humanities</t>
        </is>
      </c>
      <c r="H2904" s="3" t="inlineStr">
        <is>
          <t>ZQian@citytech.cuny.edu</t>
        </is>
      </c>
      <c r="I2904" s="3" t="inlineStr">
        <is>
          <t>Paper (venue type unclear)</t>
        </is>
      </c>
      <c r="J2904" s="3" t="inlineStr">
        <is>
          <t>Issues Concerning a Dialogue between Literati Albums and Artists’ Books</t>
        </is>
      </c>
      <c r="K2904" s="3" t="n">
        <v>2017</v>
      </c>
      <c r="L2904" s="3" t="inlineStr"/>
      <c r="M2904" s="3" t="inlineStr"/>
      <c r="N2904" s="3" t="inlineStr"/>
      <c r="O2904" s="3" t="n"/>
      <c r="P2904" s="3" t="inlineStr"/>
      <c r="Q2904" s="3" t="inlineStr"/>
      <c r="R2904" s="3" t="inlineStr"/>
      <c r="S2904" s="3" t="inlineStr">
        <is>
          <t>Dept bio</t>
        </is>
      </c>
      <c r="T2904" s="3" t="n">
        <v>1</v>
      </c>
      <c r="U2904" s="3" t="inlineStr">
        <is>
          <t>Medium (self-reported in faculty bio)</t>
        </is>
      </c>
      <c r="V2904" s="3" t="n"/>
      <c r="W2904" s="3" t="inlineStr">
        <is>
          <t>“Issues Concerning a Dialogue between Literati Albums and Artists’ Books”, essay in exhibition catalogue Open Books: A New Dialogue. Connecticut College, November 2017, p. 3.</t>
        </is>
      </c>
      <c r="X2904" s="3" t="inlineStr"/>
      <c r="Y2904" s="3" t="inlineStr"/>
      <c r="Z2904" s="3" t="inlineStr"/>
      <c r="AA2904" s="3" t="inlineStr"/>
      <c r="AB2904" s="3" t="inlineStr"/>
      <c r="AC2904" s="3" t="inlineStr">
        <is>
          <t>School of Arts &amp; Sciences</t>
        </is>
      </c>
      <c r="AD2904" s="3" t="n"/>
      <c r="AE2904" s="3" t="inlineStr">
        <is>
          <t>No</t>
        </is>
      </c>
      <c r="AF2904" s="3" t="inlineStr"/>
      <c r="AG2904" s="4" t="inlineStr"/>
      <c r="AH2904" s="4" t="inlineStr"/>
      <c r="AI2904" s="4" t="inlineStr"/>
    </row>
    <row r="2905">
      <c r="A2905" s="3" t="inlineStr">
        <is>
          <t>HUM-0156</t>
        </is>
      </c>
      <c r="B2905" s="3" t="inlineStr">
        <is>
          <t>Corujo Martin</t>
        </is>
      </c>
      <c r="C2905" s="3" t="inlineStr">
        <is>
          <t>Ines</t>
        </is>
      </c>
      <c r="D2905" s="3" t="inlineStr">
        <is>
          <t>Ines Corujo Martin</t>
        </is>
      </c>
      <c r="E2905" s="3" t="inlineStr">
        <is>
          <t>Assistant Professor</t>
        </is>
      </c>
      <c r="F2905" s="3" t="inlineStr">
        <is>
          <t>NYC College of Technology</t>
        </is>
      </c>
      <c r="G2905" s="3" t="inlineStr">
        <is>
          <t>Humanities</t>
        </is>
      </c>
      <c r="H2905" s="3" t="inlineStr">
        <is>
          <t>ICorujoMartin@citytech.cuny.edu</t>
        </is>
      </c>
      <c r="I2905" s="3" t="inlineStr">
        <is>
          <t>Journal article</t>
        </is>
      </c>
      <c r="J2905" s="3" t="inlineStr">
        <is>
          <t>La mantilla entre tradición y modernidad: moda, género y cultura material en la España de los siglos XVIII y XIX</t>
        </is>
      </c>
      <c r="K2905" s="3" t="n">
        <v>2017</v>
      </c>
      <c r="L2905" s="3" t="inlineStr">
        <is>
          <t>Letras Femeninas</t>
        </is>
      </c>
      <c r="M2905" s="3" t="inlineStr">
        <is>
          <t>Inés Corujo Martín</t>
        </is>
      </c>
      <c r="N2905" s="3" t="inlineStr"/>
      <c r="O2905" s="3" t="n"/>
      <c r="P2905" s="3" t="inlineStr"/>
      <c r="Q2905" s="3" t="inlineStr">
        <is>
          <t>10.14321/letrfeme.43.1.0028</t>
        </is>
      </c>
      <c r="R2905" s="3" t="inlineStr">
        <is>
          <t>https://doi.org/10.14321/letrfeme.43.1.0028</t>
        </is>
      </c>
      <c r="S2905" s="3" t="inlineStr">
        <is>
          <t>OpenAlex; Dept bio</t>
        </is>
      </c>
      <c r="T2905" s="3" t="n">
        <v>2</v>
      </c>
      <c r="U2905" s="3" t="inlineStr">
        <is>
          <t>High (City Tech affiliation on paper); 2 sources</t>
        </is>
      </c>
      <c r="V2905" s="3" t="n"/>
      <c r="W2905" s="3" t="inlineStr">
        <is>
          <t>“La mantilla entre tradición y modernidad: moda, género y cultura material en la España de los siglos XVIII y XIX.” Revista de Estudios de Género y Sexualidades, vol. 43, no. 1, Summer-Fall 2017, pp. 28-45. 2017 Victoria Urbano Prize for Best Graduate Essay.</t>
        </is>
      </c>
      <c r="X2905" s="3" t="inlineStr">
        <is>
          <t>Resumen El presente artículo explora desde una perspectiva interdisciplinaria la intersección entre moda, cultura material y género a través de la ubicua presencia de la mantilla en la prensa y en la literatura española del siglo XIX, si bien con una introducción pictórica a la mantilla en la pintura del siglo XVIII. Tomando como punto de partida varios estudios teórico-críticos referentes a la cultura material y a la relevancia sociopolítica de la moda –particularmente la moda femenina– la autora explora hasta qué punto la mantilla, este artículo de ropa tan asociado con la imagen de una España tradicionalista, se convierte en el siglo XIX en un emblema discursivo y un símbolo controversial en una España dividida entre las convenciones del pasado y la modernidad. A través del estudio de la importancia sociocultural, estética y política de esta prenda, el artículo demuestra claramente hasta qué punto una prenda de vestir femenina puede convertirse en un objeto de lectura antropológica al revelar los valores y contradicciones de una sociedad, una nación y una época.</t>
        </is>
      </c>
      <c r="Y2905" s="3" t="inlineStr">
        <is>
          <t>OpenAlex</t>
        </is>
      </c>
      <c r="Z2905" s="3" t="inlineStr"/>
      <c r="AA2905" s="3" t="inlineStr">
        <is>
          <t>Not found</t>
        </is>
      </c>
      <c r="AB2905" s="3" t="inlineStr">
        <is>
          <t>closed</t>
        </is>
      </c>
      <c r="AC2905" s="3" t="inlineStr">
        <is>
          <t>School of Arts &amp; Sciences</t>
        </is>
      </c>
      <c r="AD2905" s="3" t="n">
        <v>0</v>
      </c>
      <c r="AE2905" s="3" t="inlineStr">
        <is>
          <t>No</t>
        </is>
      </c>
      <c r="AF2905" s="3" t="inlineStr"/>
      <c r="AG2905" s="4" t="inlineStr"/>
      <c r="AH2905" s="4" t="inlineStr"/>
      <c r="AI2905" s="4" t="inlineStr"/>
    </row>
    <row r="2906">
      <c r="A2906" s="3" t="inlineStr">
        <is>
          <t>HUM-0157</t>
        </is>
      </c>
      <c r="B2906" s="3" t="inlineStr">
        <is>
          <t>Corujo Martin</t>
        </is>
      </c>
      <c r="C2906" s="3" t="inlineStr">
        <is>
          <t>Ines</t>
        </is>
      </c>
      <c r="D2906" s="3" t="inlineStr">
        <is>
          <t>Ines Corujo Martin</t>
        </is>
      </c>
      <c r="E2906" s="3" t="inlineStr">
        <is>
          <t>Assistant Professor</t>
        </is>
      </c>
      <c r="F2906" s="3" t="inlineStr">
        <is>
          <t>NYC College of Technology</t>
        </is>
      </c>
      <c r="G2906" s="3" t="inlineStr">
        <is>
          <t>Humanities</t>
        </is>
      </c>
      <c r="H2906" s="3" t="inlineStr">
        <is>
          <t>ICorujoMartin@citytech.cuny.edu</t>
        </is>
      </c>
      <c r="I2906" s="3" t="inlineStr">
        <is>
          <t>Journal article</t>
        </is>
      </c>
      <c r="J2906" s="3" t="inlineStr">
        <is>
          <t>La música en palabras: el contrapunto musical en las Soledades de Luis de Góngora y Concierto barroco de Alejo Carpentier</t>
        </is>
      </c>
      <c r="K2906" s="3" t="n">
        <v>2017</v>
      </c>
      <c r="L2906" s="3" t="inlineStr"/>
      <c r="M2906" s="3" t="inlineStr"/>
      <c r="N2906" s="3" t="inlineStr"/>
      <c r="O2906" s="3" t="n"/>
      <c r="P2906" s="3" t="inlineStr"/>
      <c r="Q2906" s="3" t="inlineStr"/>
      <c r="R2906" s="3" t="inlineStr"/>
      <c r="S2906" s="3" t="inlineStr">
        <is>
          <t>Dept bio</t>
        </is>
      </c>
      <c r="T2906" s="3" t="n">
        <v>1</v>
      </c>
      <c r="U2906" s="3" t="inlineStr">
        <is>
          <t>Medium (self-reported in faculty bio)</t>
        </is>
      </c>
      <c r="V2906" s="3" t="n"/>
      <c r="W2906" s="3" t="inlineStr">
        <is>
          <t>“La música en palabras: el contrapunto musical en las Soledades de Luis de Góngora y Concierto barroco de Alejo Carpentier.” El Cid, vol. 27, 2017, pp. 29-50. Ignacio R.M. Galbis Graduate Award for Best Original Work.</t>
        </is>
      </c>
      <c r="X2906" s="3" t="inlineStr"/>
      <c r="Y2906" s="3" t="inlineStr"/>
      <c r="Z2906" s="3" t="inlineStr"/>
      <c r="AA2906" s="3" t="inlineStr"/>
      <c r="AB2906" s="3" t="inlineStr"/>
      <c r="AC2906" s="3" t="inlineStr">
        <is>
          <t>School of Arts &amp; Sciences</t>
        </is>
      </c>
      <c r="AD2906" s="3" t="n"/>
      <c r="AE2906" s="3" t="inlineStr">
        <is>
          <t>No</t>
        </is>
      </c>
      <c r="AF2906" s="3" t="inlineStr"/>
      <c r="AG2906" s="4" t="inlineStr"/>
      <c r="AH2906" s="4" t="inlineStr"/>
      <c r="AI2906" s="4" t="inlineStr"/>
    </row>
    <row r="2907">
      <c r="A2907" s="3" t="inlineStr">
        <is>
          <t>HUM-0158</t>
        </is>
      </c>
      <c r="B2907" s="3" t="inlineStr">
        <is>
          <t>Lee</t>
        </is>
      </c>
      <c r="C2907" s="3" t="inlineStr">
        <is>
          <t>David</t>
        </is>
      </c>
      <c r="D2907" s="3" t="inlineStr">
        <is>
          <t>David Lee</t>
        </is>
      </c>
      <c r="E2907" s="3" t="inlineStr">
        <is>
          <t>Associate Professor</t>
        </is>
      </c>
      <c r="F2907" s="3" t="inlineStr">
        <is>
          <t>NYC College of Technology</t>
        </is>
      </c>
      <c r="G2907" s="3" t="inlineStr">
        <is>
          <t>Humanities</t>
        </is>
      </c>
      <c r="H2907" s="3" t="inlineStr">
        <is>
          <t>DLee@citytech.cuny.edu</t>
        </is>
      </c>
      <c r="I2907" s="3" t="inlineStr">
        <is>
          <t>Journal article</t>
        </is>
      </c>
      <c r="J2907" s="3" t="inlineStr">
        <is>
          <t>Mandates of maternity at a science museum, from should to must</t>
        </is>
      </c>
      <c r="K2907" s="3" t="n">
        <v>2017</v>
      </c>
      <c r="L2907" s="3" t="inlineStr">
        <is>
          <t>Qualitative Research in Medicine &amp; Healthcare</t>
        </is>
      </c>
      <c r="M2907" s="3" t="inlineStr">
        <is>
          <t>David Haldane Lee</t>
        </is>
      </c>
      <c r="N2907" s="3" t="inlineStr"/>
      <c r="O2907" s="3" t="n"/>
      <c r="P2907" s="3" t="inlineStr"/>
      <c r="Q2907" s="3" t="inlineStr">
        <is>
          <t>10.4081/qrmh.2017.6791</t>
        </is>
      </c>
      <c r="R2907" s="3" t="inlineStr">
        <is>
          <t>https://doi.org/10.4081/qrmh.2017.6791</t>
        </is>
      </c>
      <c r="S2907" s="3" t="inlineStr">
        <is>
          <t>OpenAlex; CUNY Academic Works; Dept bio</t>
        </is>
      </c>
      <c r="T2907" s="3" t="n">
        <v>3</v>
      </c>
      <c r="U2907" s="3" t="inlineStr">
        <is>
          <t>High (City Tech affiliation on paper); 3 sources</t>
        </is>
      </c>
      <c r="V2907" s="3" t="n"/>
      <c r="W2907" s="3" t="inlineStr">
        <is>
          <t>“Mandates of Maternity at a Science Museum, From Should to Must.” Qualitative Research in Medicine &amp; Healthcare. Volume 1, Issue 3 (2017).</t>
        </is>
      </c>
      <c r="X2907" s="3" t="inlineStr">
        <is>
          <t>A pregnancy exhibit at a science museum is an opportunity to research how medical advice is communicated and interpreted. This paper is about the Beginning of Life area of an exhibition called The Amazing You at the Tampa Museum of Science and Industry, where exhibits are prescriptive as well as descriptive. Expectant women are urged to deliver full-term, normal birthweight babies, by behaving according to prescribed medical norms. This study provides ethnographic descriptions of the exhibits, as well as insights from museum visitors who were interviewed. The exhibits, which emphasize fetal rights and maternal duties, are interpreted and critiqued by women visitors. As the exhibits climb towards greater realism (from euphemistic computer graphics to actual fetal specimens) visitors encounter assertions of fact that precede sometimes tacit directives to undergo a medicalized pregnancy. Exhibits are viewed from the perspective of speech act theory, presenting a new approach to health communication research. I argue that this science center exhibit tells people what to do, in addition to passing on information.</t>
        </is>
      </c>
      <c r="Y2907" s="3" t="inlineStr">
        <is>
          <t>OpenAlex</t>
        </is>
      </c>
      <c r="Z2907" s="3" t="inlineStr">
        <is>
          <t>https://www.pagepressjournals.org/index.php/qrmh/article/download/6791/6986</t>
        </is>
      </c>
      <c r="AA2907" s="3" t="inlineStr">
        <is>
          <t>Open-access PDF (via OpenAlex)</t>
        </is>
      </c>
      <c r="AB2907" s="3" t="inlineStr">
        <is>
          <t>gold</t>
        </is>
      </c>
      <c r="AC2907" s="3" t="inlineStr">
        <is>
          <t>School of Arts &amp; Sciences</t>
        </is>
      </c>
      <c r="AD2907" s="3" t="n">
        <v>3</v>
      </c>
      <c r="AE2907" s="3" t="inlineStr">
        <is>
          <t>No</t>
        </is>
      </c>
      <c r="AF2907" s="3" t="inlineStr"/>
      <c r="AG2907" s="4" t="inlineStr"/>
      <c r="AH2907" s="4" t="inlineStr"/>
      <c r="AI2907" s="4" t="inlineStr"/>
    </row>
    <row r="2908">
      <c r="A2908" s="3" t="inlineStr">
        <is>
          <t>HUM-0160</t>
        </is>
      </c>
      <c r="B2908" s="3" t="inlineStr">
        <is>
          <t>Qian</t>
        </is>
      </c>
      <c r="C2908" s="3" t="inlineStr">
        <is>
          <t>Zhijian</t>
        </is>
      </c>
      <c r="D2908" s="3" t="inlineStr">
        <is>
          <t>Zhijian Qian</t>
        </is>
      </c>
      <c r="E2908" s="3" t="inlineStr">
        <is>
          <t>Professor</t>
        </is>
      </c>
      <c r="F2908" s="3" t="inlineStr">
        <is>
          <t>NYC College of Technology</t>
        </is>
      </c>
      <c r="G2908" s="3" t="inlineStr">
        <is>
          <t>Humanities</t>
        </is>
      </c>
      <c r="H2908" s="3" t="inlineStr">
        <is>
          <t>ZQian@citytech.cuny.edu</t>
        </is>
      </c>
      <c r="I2908" s="3" t="inlineStr">
        <is>
          <t>Paper (venue type unclear)</t>
        </is>
      </c>
      <c r="J2908" s="3" t="inlineStr">
        <is>
          <t>Open Books: A New Dialogue</t>
        </is>
      </c>
      <c r="K2908" s="3" t="n">
        <v>2017</v>
      </c>
      <c r="L2908" s="3" t="inlineStr"/>
      <c r="M2908" s="3" t="inlineStr"/>
      <c r="N2908" s="3" t="inlineStr"/>
      <c r="O2908" s="3" t="n"/>
      <c r="P2908" s="3" t="inlineStr"/>
      <c r="Q2908" s="3" t="inlineStr"/>
      <c r="R2908" s="3" t="inlineStr"/>
      <c r="S2908" s="3" t="inlineStr">
        <is>
          <t>Dept bio</t>
        </is>
      </c>
      <c r="T2908" s="3" t="n">
        <v>1</v>
      </c>
      <c r="U2908" s="3" t="inlineStr">
        <is>
          <t>Medium (self-reported in faculty bio)</t>
        </is>
      </c>
      <c r="V2908" s="3" t="n"/>
      <c r="W2908" s="3" t="inlineStr">
        <is>
          <t>Co-curator: “Open Books: A New Dialogue”, Nov. 15, 2017, to Jan. 31 2018, at Charles E. Shain Library, Connecticut College, New London, Connecticut. This exhibition showcased recent works by 43 artists from China, U.S., U.K., Canada, Australia, India and South Korea, who created in special art form of painting albums and artist books. Among the participants are world renowned artists such as Kiki Smith, Xu Bing, Dianne Fogwell, Wang Dongling and Zhang Hao.</t>
        </is>
      </c>
      <c r="X2908" s="3" t="inlineStr"/>
      <c r="Y2908" s="3" t="inlineStr"/>
      <c r="Z2908" s="3" t="inlineStr"/>
      <c r="AA2908" s="3" t="inlineStr"/>
      <c r="AB2908" s="3" t="inlineStr"/>
      <c r="AC2908" s="3" t="inlineStr">
        <is>
          <t>School of Arts &amp; Sciences</t>
        </is>
      </c>
      <c r="AD2908" s="3" t="n"/>
      <c r="AE2908" s="3" t="inlineStr">
        <is>
          <t>No</t>
        </is>
      </c>
      <c r="AF2908" s="3" t="inlineStr"/>
      <c r="AG2908" s="4" t="inlineStr"/>
      <c r="AH2908" s="4" t="inlineStr"/>
      <c r="AI2908" s="4" t="inlineStr"/>
    </row>
    <row r="2909">
      <c r="A2909" s="3" t="inlineStr">
        <is>
          <t>HUM-0161</t>
        </is>
      </c>
      <c r="B2909" s="3" t="inlineStr">
        <is>
          <t>Cheng</t>
        </is>
      </c>
      <c r="C2909" s="3" t="inlineStr">
        <is>
          <t>Sandra</t>
        </is>
      </c>
      <c r="D2909" s="3" t="inlineStr">
        <is>
          <t>Sandra Cheng</t>
        </is>
      </c>
      <c r="E2909" s="3" t="inlineStr">
        <is>
          <t>Professor</t>
        </is>
      </c>
      <c r="F2909" s="3" t="inlineStr">
        <is>
          <t>NYC College of Technology</t>
        </is>
      </c>
      <c r="G2909" s="3" t="inlineStr">
        <is>
          <t>Humanities</t>
        </is>
      </c>
      <c r="H2909" s="3" t="inlineStr">
        <is>
          <t>SCheng@citytech.cuny.edu</t>
        </is>
      </c>
      <c r="I2909" s="3" t="inlineStr">
        <is>
          <t>Book chapter</t>
        </is>
      </c>
      <c r="J2909" s="3" t="inlineStr">
        <is>
          <t>Parodies of Life: Baccio del Bianco’s Comic Drawings of Dwarfs</t>
        </is>
      </c>
      <c r="K2909" s="3" t="n">
        <v>2017</v>
      </c>
      <c r="L2909" s="3" t="inlineStr">
        <is>
          <t>Routledge eBooks</t>
        </is>
      </c>
      <c r="M2909" s="3" t="inlineStr">
        <is>
          <t>Sandra Cheng</t>
        </is>
      </c>
      <c r="N2909" s="3" t="inlineStr"/>
      <c r="O2909" s="3" t="n"/>
      <c r="P2909" s="3" t="inlineStr"/>
      <c r="Q2909" s="3" t="inlineStr">
        <is>
          <t>10.4324/9781315090061-10</t>
        </is>
      </c>
      <c r="R2909" s="3" t="inlineStr">
        <is>
          <t>https://doi.org/10.4324/9781315090061-10</t>
        </is>
      </c>
      <c r="S2909" s="3" t="inlineStr">
        <is>
          <t>OpenAlex; Dept bio</t>
        </is>
      </c>
      <c r="T2909" s="3" t="n">
        <v>2</v>
      </c>
      <c r="U2909" s="3" t="inlineStr">
        <is>
          <t>High (City Tech affiliation on paper); 2 sources</t>
        </is>
      </c>
      <c r="V2909" s="3" t="n"/>
      <c r="W2909" s="3" t="inlineStr">
        <is>
          <t>"Parodies of Life: Baccio del Bianco's comic drawings of dwarfs." In Parody and Festivity in Early Modern Art: Essays on Comedy as Social Vision, ed. by David R. Smith, 127-141. Farnham, Surrey: Ashgate Publishing, 2012.</t>
        </is>
      </c>
      <c r="X2909" s="3" t="inlineStr"/>
      <c r="Y2909" s="3" t="inlineStr"/>
      <c r="Z2909" s="3" t="inlineStr"/>
      <c r="AA2909" s="3" t="inlineStr">
        <is>
          <t>Not found</t>
        </is>
      </c>
      <c r="AB2909" s="3" t="inlineStr">
        <is>
          <t>closed</t>
        </is>
      </c>
      <c r="AC2909" s="3" t="inlineStr">
        <is>
          <t>School of Arts &amp; Sciences</t>
        </is>
      </c>
      <c r="AD2909" s="3" t="n">
        <v>0</v>
      </c>
      <c r="AE2909" s="3" t="inlineStr">
        <is>
          <t>No</t>
        </is>
      </c>
      <c r="AF2909" s="3" t="inlineStr"/>
      <c r="AG2909" s="4" t="inlineStr"/>
      <c r="AH2909" s="4" t="inlineStr"/>
      <c r="AI2909" s="4" t="inlineStr"/>
    </row>
    <row r="2910">
      <c r="A2910" s="3" t="inlineStr">
        <is>
          <t>HUM-0162</t>
        </is>
      </c>
      <c r="B2910" s="3" t="inlineStr">
        <is>
          <t>Swift</t>
        </is>
      </c>
      <c r="C2910" s="3" t="inlineStr">
        <is>
          <t>Christopher</t>
        </is>
      </c>
      <c r="D2910" s="3" t="inlineStr">
        <is>
          <t>Christopher Swift</t>
        </is>
      </c>
      <c r="E2910" s="3" t="inlineStr">
        <is>
          <t>Professor</t>
        </is>
      </c>
      <c r="F2910" s="3" t="inlineStr">
        <is>
          <t>NYC College of Technology</t>
        </is>
      </c>
      <c r="G2910" s="3" t="inlineStr">
        <is>
          <t>Humanities</t>
        </is>
      </c>
      <c r="H2910" s="3" t="inlineStr">
        <is>
          <t>CSwift@citytech.cuny.edu</t>
        </is>
      </c>
      <c r="I2910" s="3" t="inlineStr">
        <is>
          <t>Paper (venue type unclear)</t>
        </is>
      </c>
      <c r="J2910" s="3" t="inlineStr">
        <is>
          <t>Playing God: The Bible on the Broadway Stage by Henry Bial (review)</t>
        </is>
      </c>
      <c r="K2910" s="3" t="n">
        <v>2017</v>
      </c>
      <c r="L2910" s="3" t="inlineStr">
        <is>
          <t>Publications and Research</t>
        </is>
      </c>
      <c r="M2910" s="3" t="inlineStr">
        <is>
          <t>Swift, Christopher B.</t>
        </is>
      </c>
      <c r="N2910" s="3" t="inlineStr"/>
      <c r="O2910" s="3" t="n"/>
      <c r="P2910" s="3" t="inlineStr"/>
      <c r="Q2910" s="3" t="inlineStr"/>
      <c r="R2910" s="3" t="inlineStr">
        <is>
          <t>https://academicworks.cuny.edu/ny_pubs/165</t>
        </is>
      </c>
      <c r="S2910" s="3" t="inlineStr">
        <is>
          <t>CUNY Academic Works; Dept bio</t>
        </is>
      </c>
      <c r="T2910" s="3" t="n">
        <v>2</v>
      </c>
      <c r="U2910" s="3" t="inlineStr">
        <is>
          <t>High (in CUNY Academic Works); 2 sources</t>
        </is>
      </c>
      <c r="V2910" s="3" t="n"/>
      <c r="W2910" s="3" t="inlineStr">
        <is>
          <t>Review of Playing God: The Bible on the Broadway Stage by Henry Bial. TDR: The Drama Review, Vol. 61, No. 2 (2017): pp. 182-84.</t>
        </is>
      </c>
      <c r="X2910" s="3" t="inlineStr"/>
      <c r="Y2910" s="3" t="inlineStr"/>
      <c r="Z2910" s="3" t="inlineStr">
        <is>
          <t>https://academicworks.cuny.edu/context/ny_pubs/article/1167/viewcontent/Playing_God__The_Bible_on_the_Broadway_Stage_by_Henry_Bial__revie.pdf</t>
        </is>
      </c>
      <c r="AA2910" s="3" t="inlineStr">
        <is>
          <t>PDF in CUNY Academic Works</t>
        </is>
      </c>
      <c r="AB2910" s="3" t="inlineStr"/>
      <c r="AC2910" s="3" t="inlineStr">
        <is>
          <t>School of Arts &amp; Sciences</t>
        </is>
      </c>
      <c r="AD2910" s="3" t="n"/>
      <c r="AE2910" s="3" t="inlineStr">
        <is>
          <t>No</t>
        </is>
      </c>
      <c r="AF2910" s="3" t="inlineStr"/>
      <c r="AG2910" s="4" t="inlineStr"/>
      <c r="AH2910" s="4" t="inlineStr"/>
      <c r="AI2910" s="4" t="inlineStr"/>
    </row>
    <row r="2911">
      <c r="A2911" s="3" t="inlineStr">
        <is>
          <t>HUM-0163</t>
        </is>
      </c>
      <c r="B2911" s="3" t="inlineStr">
        <is>
          <t>Qian</t>
        </is>
      </c>
      <c r="C2911" s="3" t="inlineStr">
        <is>
          <t>Zhijian</t>
        </is>
      </c>
      <c r="D2911" s="3" t="inlineStr">
        <is>
          <t>Zhijian Qian</t>
        </is>
      </c>
      <c r="E2911" s="3" t="inlineStr">
        <is>
          <t>Professor</t>
        </is>
      </c>
      <c r="F2911" s="3" t="inlineStr">
        <is>
          <t>NYC College of Technology</t>
        </is>
      </c>
      <c r="G2911" s="3" t="inlineStr">
        <is>
          <t>Humanities</t>
        </is>
      </c>
      <c r="H2911" s="3" t="inlineStr">
        <is>
          <t>ZQian@citytech.cuny.edu</t>
        </is>
      </c>
      <c r="I2911" s="3" t="inlineStr">
        <is>
          <t>Journal article</t>
        </is>
      </c>
      <c r="J2911" s="3" t="inlineStr">
        <is>
          <t>Recent English Scholarship on Contemporary Chinese Art</t>
        </is>
      </c>
      <c r="K2911" s="3" t="n">
        <v>2017</v>
      </c>
      <c r="L2911" s="3" t="inlineStr"/>
      <c r="M2911" s="3" t="inlineStr"/>
      <c r="N2911" s="3" t="inlineStr"/>
      <c r="O2911" s="3" t="n"/>
      <c r="P2911" s="3" t="inlineStr"/>
      <c r="Q2911" s="3" t="inlineStr"/>
      <c r="R2911" s="3" t="inlineStr"/>
      <c r="S2911" s="3" t="inlineStr">
        <is>
          <t>Dept bio</t>
        </is>
      </c>
      <c r="T2911" s="3" t="n">
        <v>1</v>
      </c>
      <c r="U2911" s="3" t="inlineStr">
        <is>
          <t>Medium (self-reported in faculty bio)</t>
        </is>
      </c>
      <c r="V2911" s="3" t="n"/>
      <c r="W2911" s="3" t="inlineStr">
        <is>
          <t>“Recent English Scholarship on Contemporary Chinese Art”, in Art Observations (peer-reviewed art journal, one of the top national journals of art and art history in China). July 2017, pp. 14-16.</t>
        </is>
      </c>
      <c r="X2911" s="3" t="inlineStr"/>
      <c r="Y2911" s="3" t="inlineStr"/>
      <c r="Z2911" s="3" t="inlineStr"/>
      <c r="AA2911" s="3" t="inlineStr"/>
      <c r="AB2911" s="3" t="inlineStr"/>
      <c r="AC2911" s="3" t="inlineStr">
        <is>
          <t>School of Arts &amp; Sciences</t>
        </is>
      </c>
      <c r="AD2911" s="3" t="n"/>
      <c r="AE2911" s="3" t="inlineStr">
        <is>
          <t>No</t>
        </is>
      </c>
      <c r="AF2911" s="3" t="inlineStr"/>
      <c r="AG2911" s="4" t="inlineStr"/>
      <c r="AH2911" s="4" t="inlineStr"/>
      <c r="AI2911" s="4" t="inlineStr"/>
    </row>
    <row r="2912">
      <c r="A2912" s="3" t="inlineStr">
        <is>
          <t>HUM-0165</t>
        </is>
      </c>
      <c r="B2912" s="3" t="inlineStr">
        <is>
          <t>Qian</t>
        </is>
      </c>
      <c r="C2912" s="3" t="inlineStr">
        <is>
          <t>Zhijian</t>
        </is>
      </c>
      <c r="D2912" s="3" t="inlineStr">
        <is>
          <t>Zhijian Qian</t>
        </is>
      </c>
      <c r="E2912" s="3" t="inlineStr">
        <is>
          <t>Professor</t>
        </is>
      </c>
      <c r="F2912" s="3" t="inlineStr">
        <is>
          <t>NYC College of Technology</t>
        </is>
      </c>
      <c r="G2912" s="3" t="inlineStr">
        <is>
          <t>Humanities</t>
        </is>
      </c>
      <c r="H2912" s="3" t="inlineStr">
        <is>
          <t>ZQian@citytech.cuny.edu</t>
        </is>
      </c>
      <c r="I2912" s="3" t="inlineStr">
        <is>
          <t>Paper (venue type unclear)</t>
        </is>
      </c>
      <c r="J2912" s="3" t="inlineStr">
        <is>
          <t>Seeing Signs: The Use of Semiotics in the Understanding of Visual Art</t>
        </is>
      </c>
      <c r="K2912" s="3" t="n">
        <v>2017</v>
      </c>
      <c r="L2912" s="3" t="inlineStr"/>
      <c r="M2912" s="3" t="inlineStr"/>
      <c r="N2912" s="3" t="inlineStr"/>
      <c r="O2912" s="3" t="n"/>
      <c r="P2912" s="3" t="inlineStr"/>
      <c r="Q2912" s="3" t="inlineStr"/>
      <c r="R2912" s="3" t="inlineStr"/>
      <c r="S2912" s="3" t="inlineStr">
        <is>
          <t>Dept bio</t>
        </is>
      </c>
      <c r="T2912" s="3" t="n">
        <v>1</v>
      </c>
      <c r="U2912" s="3" t="inlineStr">
        <is>
          <t>Medium (self-reported in faculty bio)</t>
        </is>
      </c>
      <c r="V2912" s="3" t="n"/>
      <c r="W2912" s="3" t="inlineStr">
        <is>
          <t>“Seeing Signs: The Use of Semiotics in the Understanding of Visual Art”, Chinese translation of article by Meike Bal, in Semiotic Narratives in Painting: Studies of Art and Visual Analysis. Sichuan University Press, December 2017, pp. 5-22.</t>
        </is>
      </c>
      <c r="X2912" s="3" t="inlineStr"/>
      <c r="Y2912" s="3" t="inlineStr"/>
      <c r="Z2912" s="3" t="inlineStr"/>
      <c r="AA2912" s="3" t="inlineStr"/>
      <c r="AB2912" s="3" t="inlineStr"/>
      <c r="AC2912" s="3" t="inlineStr">
        <is>
          <t>School of Arts &amp; Sciences</t>
        </is>
      </c>
      <c r="AD2912" s="3" t="n"/>
      <c r="AE2912" s="3" t="inlineStr">
        <is>
          <t>No</t>
        </is>
      </c>
      <c r="AF2912" s="3" t="inlineStr"/>
      <c r="AG2912" s="4" t="inlineStr"/>
      <c r="AH2912" s="4" t="inlineStr"/>
      <c r="AI2912" s="4" t="inlineStr"/>
    </row>
    <row r="2913">
      <c r="A2913" s="3" t="inlineStr">
        <is>
          <t>HUM-0166</t>
        </is>
      </c>
      <c r="B2913" s="3" t="inlineStr">
        <is>
          <t>Cheng</t>
        </is>
      </c>
      <c r="C2913" s="3" t="inlineStr">
        <is>
          <t>Sandra</t>
        </is>
      </c>
      <c r="D2913" s="3" t="inlineStr">
        <is>
          <t>Sandra Cheng</t>
        </is>
      </c>
      <c r="E2913" s="3" t="inlineStr">
        <is>
          <t>Professor</t>
        </is>
      </c>
      <c r="F2913" s="3" t="inlineStr">
        <is>
          <t>NYC College of Technology</t>
        </is>
      </c>
      <c r="G2913" s="3" t="inlineStr">
        <is>
          <t>Humanities</t>
        </is>
      </c>
      <c r="H2913" s="3" t="inlineStr">
        <is>
          <t>SCheng@citytech.cuny.edu</t>
        </is>
      </c>
      <c r="I2913" s="3" t="inlineStr">
        <is>
          <t>Book chapter</t>
        </is>
      </c>
      <c r="J2913" s="3" t="inlineStr">
        <is>
          <t>Silent Protest and the Art of Paper Folding</t>
        </is>
      </c>
      <c r="K2913" s="3" t="n">
        <v>2017</v>
      </c>
      <c r="L2913" s="3" t="inlineStr">
        <is>
          <t>Routledge eBooks</t>
        </is>
      </c>
      <c r="M2913" s="3" t="inlineStr">
        <is>
          <t>Sandra Cheng</t>
        </is>
      </c>
      <c r="N2913" s="3" t="inlineStr"/>
      <c r="O2913" s="3" t="n"/>
      <c r="P2913" s="3" t="inlineStr"/>
      <c r="Q2913" s="3" t="inlineStr">
        <is>
          <t>10.4324/9781315091679-20</t>
        </is>
      </c>
      <c r="R2913" s="3" t="inlineStr">
        <is>
          <t>https://doi.org/10.4324/9781315091679-20</t>
        </is>
      </c>
      <c r="S2913" s="3" t="inlineStr">
        <is>
          <t>OpenAlex; Dept bio</t>
        </is>
      </c>
      <c r="T2913" s="3" t="n">
        <v>2</v>
      </c>
      <c r="U2913" s="3" t="inlineStr">
        <is>
          <t>High (City Tech affiliation on paper); 2 sources</t>
        </is>
      </c>
      <c r="V2913" s="3" t="n"/>
      <c r="W2913" s="3" t="inlineStr">
        <is>
          <t>"Silent Protest and the Art of Paper Folding: The Golden Venture Paper Sculptures at the Museum of the Chinese in the Americas" in Locating American Art: Finding Art's Meaning in Museums, ed. by Cynthia Fowler, 239-251. Abingdon: Routledge (formerly Ashgate Publishing), 2016.</t>
        </is>
      </c>
      <c r="X2913" s="3" t="inlineStr"/>
      <c r="Y2913" s="3" t="inlineStr"/>
      <c r="Z2913" s="3" t="inlineStr"/>
      <c r="AA2913" s="3" t="inlineStr">
        <is>
          <t>Not found</t>
        </is>
      </c>
      <c r="AB2913" s="3" t="inlineStr">
        <is>
          <t>closed</t>
        </is>
      </c>
      <c r="AC2913" s="3" t="inlineStr">
        <is>
          <t>School of Arts &amp; Sciences</t>
        </is>
      </c>
      <c r="AD2913" s="3" t="n">
        <v>0</v>
      </c>
      <c r="AE2913" s="3" t="inlineStr">
        <is>
          <t>No</t>
        </is>
      </c>
      <c r="AF2913" s="3" t="inlineStr"/>
      <c r="AG2913" s="4" t="inlineStr"/>
      <c r="AH2913" s="4" t="inlineStr"/>
      <c r="AI2913" s="4" t="inlineStr"/>
    </row>
    <row r="2914">
      <c r="A2914" s="3" t="inlineStr">
        <is>
          <t>HUM-0170</t>
        </is>
      </c>
      <c r="B2914" s="3" t="inlineStr">
        <is>
          <t>Corujo Martin</t>
        </is>
      </c>
      <c r="C2914" s="3" t="inlineStr">
        <is>
          <t>Ines</t>
        </is>
      </c>
      <c r="D2914" s="3" t="inlineStr">
        <is>
          <t>Ines Corujo Martin</t>
        </is>
      </c>
      <c r="E2914" s="3" t="inlineStr">
        <is>
          <t>Assistant Professor</t>
        </is>
      </c>
      <c r="F2914" s="3" t="inlineStr">
        <is>
          <t>NYC College of Technology</t>
        </is>
      </c>
      <c r="G2914" s="3" t="inlineStr">
        <is>
          <t>Humanities</t>
        </is>
      </c>
      <c r="H2914" s="3" t="inlineStr">
        <is>
          <t>ICorujoMartin@citytech.cuny.edu</t>
        </is>
      </c>
      <c r="I2914" s="3" t="inlineStr">
        <is>
          <t>Journal article</t>
        </is>
      </c>
      <c r="J2914" s="3" t="inlineStr">
        <is>
          <t>Un árbol en tiempos de crisis: ecocrítica y política ecológica en "El olivo" de Icíar Bollaín</t>
        </is>
      </c>
      <c r="K2914" s="3" t="n">
        <v>2017</v>
      </c>
      <c r="L2914" s="3" t="inlineStr">
        <is>
          <t>Letras Hispanas: Revista de literatura y de cultura</t>
        </is>
      </c>
      <c r="M2914" s="3" t="inlineStr">
        <is>
          <t>Inés Corujo Martín</t>
        </is>
      </c>
      <c r="N2914" s="3" t="inlineStr"/>
      <c r="O2914" s="3" t="n"/>
      <c r="P2914" s="3" t="inlineStr"/>
      <c r="Q2914" s="3" t="inlineStr"/>
      <c r="R2914" s="3" t="inlineStr">
        <is>
          <t>https://openalex.org/W2904071484</t>
        </is>
      </c>
      <c r="S2914" s="3" t="inlineStr">
        <is>
          <t>OpenAlex; Dept bio</t>
        </is>
      </c>
      <c r="T2914" s="3" t="n">
        <v>2</v>
      </c>
      <c r="U2914" s="3" t="inlineStr">
        <is>
          <t>High (City Tech affiliation on paper); 2 sources</t>
        </is>
      </c>
      <c r="V2914" s="3" t="n"/>
      <c r="W2914" s="3" t="inlineStr">
        <is>
          <t>“Un árbol en tiempos de crisis: ecocrítica y política ecológica en El olivo de Icíar Bollaín.” Letras Hispanas, vol. 13, 2017, pp. 222-230.</t>
        </is>
      </c>
      <c r="X2914" s="3" t="inlineStr"/>
      <c r="Y2914" s="3" t="inlineStr"/>
      <c r="Z2914" s="3" t="inlineStr">
        <is>
          <t>https://dialnet.unirioja.es/servlet/articulo?codigo=6550903</t>
        </is>
      </c>
      <c r="AA2914" s="3" t="inlineStr">
        <is>
          <t>Open-access page (via OpenAlex)</t>
        </is>
      </c>
      <c r="AB2914" s="3" t="inlineStr">
        <is>
          <t>diamond</t>
        </is>
      </c>
      <c r="AC2914" s="3" t="inlineStr">
        <is>
          <t>School of Arts &amp; Sciences</t>
        </is>
      </c>
      <c r="AD2914" s="3" t="n">
        <v>1</v>
      </c>
      <c r="AE2914" s="3" t="inlineStr">
        <is>
          <t>No</t>
        </is>
      </c>
      <c r="AF2914" s="3" t="inlineStr"/>
      <c r="AG2914" s="4" t="inlineStr"/>
      <c r="AH2914" s="4" t="inlineStr"/>
      <c r="AI2914" s="4" t="inlineStr"/>
    </row>
    <row r="2915">
      <c r="A2915" s="3" t="inlineStr">
        <is>
          <t>HUM-0171</t>
        </is>
      </c>
      <c r="B2915" s="3" t="inlineStr">
        <is>
          <t>Sanchez Jimenez</t>
        </is>
      </c>
      <c r="C2915" s="3" t="inlineStr">
        <is>
          <t>David</t>
        </is>
      </c>
      <c r="D2915" s="3" t="inlineStr">
        <is>
          <t>David Sanchez Jimenez</t>
        </is>
      </c>
      <c r="E2915" s="3" t="inlineStr">
        <is>
          <t>Associate Professor</t>
        </is>
      </c>
      <c r="F2915" s="3" t="inlineStr">
        <is>
          <t>NYC College of Technology</t>
        </is>
      </c>
      <c r="G2915" s="3" t="inlineStr">
        <is>
          <t>Humanities</t>
        </is>
      </c>
      <c r="H2915" s="3" t="inlineStr">
        <is>
          <t>DSanchezjimenez@citytech.cuny.edu</t>
        </is>
      </c>
      <c r="I2915" s="3" t="inlineStr">
        <is>
          <t>Journal article</t>
        </is>
      </c>
      <c r="J2915" s="3" t="inlineStr">
        <is>
          <t>Una entrevista con José Plácido Ruiz Campillo sobre la gramática operativa y cognitiva y su estado en la enseñanza del español como lengua extranjera</t>
        </is>
      </c>
      <c r="K2915" s="3" t="n">
        <v>2017</v>
      </c>
      <c r="L2915" s="3" t="inlineStr">
        <is>
          <t>Bellaterra Journal of Teaching &amp; Learning Language &amp; Literature</t>
        </is>
      </c>
      <c r="M2915" s="3" t="inlineStr">
        <is>
          <t>David Sánchez‐Jiménez</t>
        </is>
      </c>
      <c r="N2915" s="3" t="inlineStr"/>
      <c r="O2915" s="3" t="n"/>
      <c r="P2915" s="3" t="inlineStr"/>
      <c r="Q2915" s="3" t="inlineStr">
        <is>
          <t>10.5565/rev/jtl3.748</t>
        </is>
      </c>
      <c r="R2915" s="3" t="inlineStr">
        <is>
          <t>https://doi.org/10.5565/rev/jtl3.748</t>
        </is>
      </c>
      <c r="S2915" s="3" t="inlineStr">
        <is>
          <t>OpenAlex; Dept bio</t>
        </is>
      </c>
      <c r="T2915" s="3" t="n">
        <v>2</v>
      </c>
      <c r="U2915" s="3" t="inlineStr">
        <is>
          <t>High (City Tech affiliation on paper); 2 sources</t>
        </is>
      </c>
      <c r="V2915" s="3" t="n"/>
      <c r="W2915" s="3" t="inlineStr">
        <is>
          <t>2017: “Una entrevista con José Plácido Ruiz Campillo sobre la gramática operativa y cognitiva y su estado en la enseñanza del español como lengua extranjera”, Bellaterra Journal of Teaching &amp; Learning Language &amp; Literature, 10(3), pp. 90-100, https://raco.cat/index.php/Bellaterra/article/view/329361</t>
        </is>
      </c>
      <c r="X2915" s="3" t="inlineStr">
        <is>
          <t>El autor entrevistó al profesor José Plácido Ruiz Campillo del Department of Latin American and Iberian Cultures de Columbia University en Nueva York en el verano del 2017, sobre la gramática operativa y cognitiva y su estado en la enseñanza del español como lengua extranjera.</t>
        </is>
      </c>
      <c r="Y2915" s="3" t="inlineStr">
        <is>
          <t>OpenAlex</t>
        </is>
      </c>
      <c r="Z2915" s="3" t="inlineStr">
        <is>
          <t>https://revistes.uab.cat/jtl3/article/download/v10-n3-sanchez/748-pdf-es</t>
        </is>
      </c>
      <c r="AA2915" s="3" t="inlineStr">
        <is>
          <t>Open-access PDF (via OpenAlex)</t>
        </is>
      </c>
      <c r="AB2915" s="3" t="inlineStr">
        <is>
          <t>diamond</t>
        </is>
      </c>
      <c r="AC2915" s="3" t="inlineStr">
        <is>
          <t>School of Arts &amp; Sciences</t>
        </is>
      </c>
      <c r="AD2915" s="3" t="n">
        <v>2</v>
      </c>
      <c r="AE2915" s="3" t="inlineStr">
        <is>
          <t>No</t>
        </is>
      </c>
      <c r="AF2915" s="3" t="inlineStr"/>
      <c r="AG2915" s="4" t="inlineStr"/>
      <c r="AH2915" s="4" t="inlineStr"/>
      <c r="AI2915" s="4" t="inlineStr"/>
    </row>
    <row r="2916">
      <c r="A2916" s="3" t="inlineStr">
        <is>
          <t>HUM-0172</t>
        </is>
      </c>
      <c r="B2916" s="3" t="inlineStr">
        <is>
          <t>Cheng</t>
        </is>
      </c>
      <c r="C2916" s="3" t="inlineStr">
        <is>
          <t>Sandra</t>
        </is>
      </c>
      <c r="D2916" s="3" t="inlineStr">
        <is>
          <t>Sandra Cheng</t>
        </is>
      </c>
      <c r="E2916" s="3" t="inlineStr">
        <is>
          <t>Professor</t>
        </is>
      </c>
      <c r="F2916" s="3" t="inlineStr">
        <is>
          <t>NYC College of Technology</t>
        </is>
      </c>
      <c r="G2916" s="3" t="inlineStr">
        <is>
          <t>Humanities</t>
        </is>
      </c>
      <c r="H2916" s="3" t="inlineStr">
        <is>
          <t>SCheng@citytech.cuny.edu</t>
        </is>
      </c>
      <c r="I2916" s="3" t="inlineStr">
        <is>
          <t>Book chapter</t>
        </is>
      </c>
      <c r="J2916" s="3" t="inlineStr">
        <is>
          <t>Visualizing Medicine: Mapping Connections with Plague Inc. to Learn in the Interdisciplinary Classroom</t>
        </is>
      </c>
      <c r="K2916" s="3" t="n">
        <v>2017</v>
      </c>
      <c r="L2916" s="3" t="inlineStr">
        <is>
          <t>Springer eBooks</t>
        </is>
      </c>
      <c r="M2916" s="3" t="inlineStr">
        <is>
          <t>Sandra Cheng; Aida L. Egues; Gwen Cohen-Brown</t>
        </is>
      </c>
      <c r="N2916" s="3" t="inlineStr"/>
      <c r="O2916" s="3" t="n"/>
      <c r="P2916" s="3" t="inlineStr"/>
      <c r="Q2916" s="3" t="inlineStr">
        <is>
          <t>10.1007/978-3-319-66014-1_6</t>
        </is>
      </c>
      <c r="R2916" s="3" t="inlineStr">
        <is>
          <t>https://doi.org/10.1007/978-3-319-66014-1_6</t>
        </is>
      </c>
      <c r="S2916" s="3" t="inlineStr">
        <is>
          <t>OpenAlex; Dept bio</t>
        </is>
      </c>
      <c r="T2916" s="3" t="n">
        <v>2</v>
      </c>
      <c r="U2916" s="3" t="inlineStr">
        <is>
          <t>High (City Tech affiliation on paper); 2 sources</t>
        </is>
      </c>
      <c r="V2916" s="3" t="n"/>
      <c r="W2916" s="3" t="inlineStr">
        <is>
          <t>With Aida Egues and Gwen Cohen-Brown, "Visualizing Medicine: Mapping Connections with Plague Inc. to Learn in the Interdisciplinary Classroom" in Interdisciplinary Place-Based Learning in Urban Education: Exploring Virtual Worlds, eds. Reneta Lanisquot and Sean Macdonald. New York: Palgrave Macmillan, 2018.</t>
        </is>
      </c>
      <c r="X2916" s="3" t="inlineStr"/>
      <c r="Y2916" s="3" t="inlineStr"/>
      <c r="Z2916" s="3" t="inlineStr"/>
      <c r="AA2916" s="3" t="inlineStr">
        <is>
          <t>Not found</t>
        </is>
      </c>
      <c r="AB2916" s="3" t="inlineStr">
        <is>
          <t>closed</t>
        </is>
      </c>
      <c r="AC2916" s="3" t="inlineStr">
        <is>
          <t>School of Arts &amp; Sciences</t>
        </is>
      </c>
      <c r="AD2916" s="3" t="n">
        <v>3</v>
      </c>
      <c r="AE2916" s="3" t="inlineStr">
        <is>
          <t>No</t>
        </is>
      </c>
      <c r="AF2916" s="3" t="inlineStr"/>
      <c r="AG2916" s="4" t="inlineStr"/>
      <c r="AH2916" s="4" t="inlineStr"/>
      <c r="AI2916" s="4" t="inlineStr"/>
    </row>
    <row r="2917">
      <c r="A2917" s="3" t="inlineStr">
        <is>
          <t>HUM-0173</t>
        </is>
      </c>
      <c r="B2917" s="3" t="inlineStr">
        <is>
          <t>Cheng</t>
        </is>
      </c>
      <c r="C2917" s="3" t="inlineStr">
        <is>
          <t>Sandra</t>
        </is>
      </c>
      <c r="D2917" s="3" t="inlineStr">
        <is>
          <t>Sandra Cheng</t>
        </is>
      </c>
      <c r="E2917" s="3" t="inlineStr">
        <is>
          <t>Professor</t>
        </is>
      </c>
      <c r="F2917" s="3" t="inlineStr">
        <is>
          <t>NYC College of Technology</t>
        </is>
      </c>
      <c r="G2917" s="3" t="inlineStr">
        <is>
          <t>Humanities</t>
        </is>
      </c>
      <c r="H2917" s="3" t="inlineStr">
        <is>
          <t>SCheng@citytech.cuny.edu</t>
        </is>
      </c>
      <c r="I2917" s="3" t="inlineStr">
        <is>
          <t>Paper (venue type unclear)</t>
        </is>
      </c>
      <c r="J2917" s="3" t="inlineStr">
        <is>
          <t>"Our Stories" of Becoming a College Student: A Digital Writing Project for First Year Students</t>
        </is>
      </c>
      <c r="K2917" s="3" t="n">
        <v>2018</v>
      </c>
      <c r="L2917" s="3" t="inlineStr">
        <is>
          <t>CUNY Academic Works (City University of New York)</t>
        </is>
      </c>
      <c r="M2917" s="3" t="inlineStr">
        <is>
          <t>Philip Kreniske; Karen Goodlad; Jennifer Sears; Sandra Cheng</t>
        </is>
      </c>
      <c r="N2917" s="3" t="inlineStr"/>
      <c r="O2917" s="3" t="n"/>
      <c r="P2917" s="3" t="inlineStr"/>
      <c r="Q2917" s="3" t="inlineStr"/>
      <c r="R2917" s="3" t="inlineStr">
        <is>
          <t>https://openalex.org/W2901500171</t>
        </is>
      </c>
      <c r="S2917" s="3" t="inlineStr">
        <is>
          <t>OpenAlex; CUNY Academic Works</t>
        </is>
      </c>
      <c r="T2917" s="3" t="n">
        <v>2</v>
      </c>
      <c r="U2917" s="3" t="inlineStr">
        <is>
          <t>High (City Tech affiliation on paper); 2 sources</t>
        </is>
      </c>
      <c r="V2917" s="3" t="n"/>
      <c r="W2917" s="3" t="inlineStr"/>
      <c r="X2917" s="3" t="inlineStr">
        <is>
          <t>This blogging assignment serves as a low-stakes activity that encourages students to make sense of the social, emotional, and bureaucratic challenges in their transition to college, and to simultaneously develop digital literacy.</t>
        </is>
      </c>
      <c r="Y2917" s="3" t="inlineStr">
        <is>
          <t>OpenAlex</t>
        </is>
      </c>
      <c r="Z2917" s="3" t="inlineStr">
        <is>
          <t>https://academicworks.cuny.edu/ny_pubs/318</t>
        </is>
      </c>
      <c r="AA2917" s="3" t="inlineStr">
        <is>
          <t>Open-access PDF (via OpenAlex)</t>
        </is>
      </c>
      <c r="AB2917" s="3" t="inlineStr">
        <is>
          <t>green</t>
        </is>
      </c>
      <c r="AC2917" s="3" t="inlineStr">
        <is>
          <t>School of Arts &amp; Sciences</t>
        </is>
      </c>
      <c r="AD2917" s="3" t="n">
        <v>0</v>
      </c>
      <c r="AE2917" s="3" t="inlineStr">
        <is>
          <t>No</t>
        </is>
      </c>
      <c r="AF2917" s="3" t="inlineStr"/>
      <c r="AG2917" s="4" t="inlineStr"/>
      <c r="AH2917" s="4" t="inlineStr"/>
      <c r="AI2917" s="4" t="inlineStr"/>
    </row>
    <row r="2918">
      <c r="A2918" s="3" t="inlineStr">
        <is>
          <t>HUM-0174</t>
        </is>
      </c>
      <c r="B2918" s="3" t="inlineStr">
        <is>
          <t>Standing</t>
        </is>
      </c>
      <c r="C2918" s="3" t="inlineStr">
        <is>
          <t>Sarah Ann</t>
        </is>
      </c>
      <c r="D2918" s="3" t="inlineStr">
        <is>
          <t>Sarah Ann Standing</t>
        </is>
      </c>
      <c r="E2918" s="3" t="inlineStr">
        <is>
          <t>Associate Professor</t>
        </is>
      </c>
      <c r="F2918" s="3" t="inlineStr">
        <is>
          <t>NYC College of Technology</t>
        </is>
      </c>
      <c r="G2918" s="3" t="inlineStr">
        <is>
          <t>Humanities</t>
        </is>
      </c>
      <c r="H2918" s="3" t="inlineStr">
        <is>
          <t>SStanding@citytech.cuny.edu</t>
        </is>
      </c>
      <c r="I2918" s="3" t="inlineStr">
        <is>
          <t>Journal article</t>
        </is>
      </c>
      <c r="J2918" s="3" t="inlineStr">
        <is>
          <t>350.org as Localized, Trans-Global Performance</t>
        </is>
      </c>
      <c r="K2918" s="3" t="n">
        <v>2018</v>
      </c>
      <c r="L2918" s="3" t="inlineStr">
        <is>
          <t>Global Performance Studies</t>
        </is>
      </c>
      <c r="M2918" s="3" t="inlineStr">
        <is>
          <t>Sarah Ann Standing</t>
        </is>
      </c>
      <c r="N2918" s="3" t="inlineStr"/>
      <c r="O2918" s="3" t="n"/>
      <c r="P2918" s="3" t="inlineStr"/>
      <c r="Q2918" s="3" t="inlineStr">
        <is>
          <t>10.33303/gpsv1n2a6</t>
        </is>
      </c>
      <c r="R2918" s="3" t="inlineStr">
        <is>
          <t>https://doi.org/10.33303/gpsv1n2a6</t>
        </is>
      </c>
      <c r="S2918" s="3" t="inlineStr">
        <is>
          <t>OpenAlex; Dept bio</t>
        </is>
      </c>
      <c r="T2918" s="3" t="n">
        <v>2</v>
      </c>
      <c r="U2918" s="3" t="inlineStr">
        <is>
          <t>High (City Tech affiliation on paper); 2 sources</t>
        </is>
      </c>
      <c r="V2918" s="3" t="n"/>
      <c r="W2918" s="3" t="inlineStr">
        <is>
          <t>Standing, Sarah Ann. “350.org as Localized, Trans-Global Performance” Global Performance Studies (GPS), 1:2 (2018)</t>
        </is>
      </c>
      <c r="X2918" s="3" t="inlineStr"/>
      <c r="Y2918" s="3" t="inlineStr"/>
      <c r="Z2918" s="3" t="inlineStr">
        <is>
          <t>https://doi.org/10.33303/gpsv1n2a6</t>
        </is>
      </c>
      <c r="AA2918" s="3" t="inlineStr">
        <is>
          <t>Open-access page (via OpenAlex)</t>
        </is>
      </c>
      <c r="AB2918" s="3" t="inlineStr">
        <is>
          <t>diamond</t>
        </is>
      </c>
      <c r="AC2918" s="3" t="inlineStr">
        <is>
          <t>School of Arts &amp; Sciences</t>
        </is>
      </c>
      <c r="AD2918" s="3" t="n">
        <v>0</v>
      </c>
      <c r="AE2918" s="3" t="inlineStr">
        <is>
          <t>No</t>
        </is>
      </c>
      <c r="AF2918" s="3" t="inlineStr"/>
      <c r="AG2918" s="4" t="inlineStr"/>
      <c r="AH2918" s="4" t="inlineStr"/>
      <c r="AI2918" s="4" t="inlineStr"/>
    </row>
    <row r="2919">
      <c r="A2919" s="3" t="inlineStr">
        <is>
          <t>HUM-0175</t>
        </is>
      </c>
      <c r="B2919" s="3" t="inlineStr">
        <is>
          <t>Lee</t>
        </is>
      </c>
      <c r="C2919" s="3" t="inlineStr">
        <is>
          <t>David</t>
        </is>
      </c>
      <c r="D2919" s="3" t="inlineStr">
        <is>
          <t>David Lee</t>
        </is>
      </c>
      <c r="E2919" s="3" t="inlineStr">
        <is>
          <t>Associate Professor</t>
        </is>
      </c>
      <c r="F2919" s="3" t="inlineStr">
        <is>
          <t>NYC College of Technology</t>
        </is>
      </c>
      <c r="G2919" s="3" t="inlineStr">
        <is>
          <t>Humanities</t>
        </is>
      </c>
      <c r="H2919" s="3" t="inlineStr">
        <is>
          <t>DLee@citytech.cuny.edu</t>
        </is>
      </c>
      <c r="I2919" s="3" t="inlineStr">
        <is>
          <t>Journal article</t>
        </is>
      </c>
      <c r="J2919" s="3" t="inlineStr">
        <is>
          <t>A Cardiology Exhibit at a Science Museum, Viewed as Speech Acts in Sequence</t>
        </is>
      </c>
      <c r="K2919" s="3" t="n">
        <v>2018</v>
      </c>
      <c r="L2919" s="3" t="inlineStr">
        <is>
          <t>Health Communication</t>
        </is>
      </c>
      <c r="M2919" s="3" t="inlineStr">
        <is>
          <t>David Haldane Lee</t>
        </is>
      </c>
      <c r="N2919" s="3" t="inlineStr"/>
      <c r="O2919" s="3" t="n"/>
      <c r="P2919" s="3" t="inlineStr"/>
      <c r="Q2919" s="3" t="inlineStr">
        <is>
          <t>10.1080/10410236.2018.1432962</t>
        </is>
      </c>
      <c r="R2919" s="3" t="inlineStr">
        <is>
          <t>https://doi.org/10.1080/10410236.2018.1432962</t>
        </is>
      </c>
      <c r="S2919" s="3" t="inlineStr">
        <is>
          <t>OpenAlex; CUNY Academic Works; Dept bio</t>
        </is>
      </c>
      <c r="T2919" s="3" t="n">
        <v>3</v>
      </c>
      <c r="U2919" s="3" t="inlineStr">
        <is>
          <t>High (City Tech affiliation on paper); 3 sources</t>
        </is>
      </c>
      <c r="V2919" s="3" t="n"/>
      <c r="W2919" s="3" t="inlineStr">
        <is>
          <t>“A Cardiology Exhibit at a Science Museum, Viewed as Speech Acts in Sequence.” Health Communication, Volume 34 Issue 7 (2018).</t>
        </is>
      </c>
      <c r="X2919" s="3" t="inlineStr">
        <is>
          <t>An exhibit about cardiology at a science museum is an elaborate form of health communication, with messaging happening across text, pictures, models, and videos. This qualitative case study uses concepts of speech act sequencing and interpellation to explain a series of multimodal exhibits about cardiovascular health. Health exhibits are described as verbal and audiovisual arguments combining assertions of information; directives to change behavior, and designations of risk candidacy-or sequences of assertive, directive, and declarative speech acts. Visitors are targeted as heart disease candidates according to their risk factors, such as hypertension, overweight, and inactivity. Communication research focused on health exhibits is rare, and this article presents a new way of looking at them that contributes to the current discussions about controlling language. Implications for health communication scholars and multimedia message designers are explored.</t>
        </is>
      </c>
      <c r="Y2919" s="3" t="inlineStr">
        <is>
          <t>OpenAlex</t>
        </is>
      </c>
      <c r="Z2919" s="3" t="inlineStr">
        <is>
          <t>https://academicworks.cuny.edu/context/ny_pubs/article/1247/viewcontent/dlee_health_com_accepted_manuscript_HC_D_16_00489_R6.pdf</t>
        </is>
      </c>
      <c r="AA2919" s="3" t="inlineStr">
        <is>
          <t>Not found</t>
        </is>
      </c>
      <c r="AB2919" s="3" t="inlineStr">
        <is>
          <t>closed</t>
        </is>
      </c>
      <c r="AC2919" s="3" t="inlineStr">
        <is>
          <t>School of Arts &amp; Sciences</t>
        </is>
      </c>
      <c r="AD2919" s="3" t="n">
        <v>6</v>
      </c>
      <c r="AE2919" s="3" t="inlineStr">
        <is>
          <t>No</t>
        </is>
      </c>
      <c r="AF2919" s="3" t="inlineStr"/>
      <c r="AG2919" s="4" t="inlineStr"/>
      <c r="AH2919" s="4" t="inlineStr"/>
      <c r="AI2919" s="4" t="inlineStr"/>
    </row>
    <row r="2920">
      <c r="A2920" s="3" t="inlineStr">
        <is>
          <t>HUM-0178</t>
        </is>
      </c>
      <c r="B2920" s="3" t="inlineStr">
        <is>
          <t>Sanchez Jimenez</t>
        </is>
      </c>
      <c r="C2920" s="3" t="inlineStr">
        <is>
          <t>David</t>
        </is>
      </c>
      <c r="D2920" s="3" t="inlineStr">
        <is>
          <t>David Sanchez Jimenez</t>
        </is>
      </c>
      <c r="E2920" s="3" t="inlineStr">
        <is>
          <t>Associate Professor</t>
        </is>
      </c>
      <c r="F2920" s="3" t="inlineStr">
        <is>
          <t>NYC College of Technology</t>
        </is>
      </c>
      <c r="G2920" s="3" t="inlineStr">
        <is>
          <t>Humanities</t>
        </is>
      </c>
      <c r="H2920" s="3" t="inlineStr">
        <is>
          <t>DSanchezjimenez@citytech.cuny.edu</t>
        </is>
      </c>
      <c r="I2920" s="3" t="inlineStr">
        <is>
          <t>Paper (venue type unclear)</t>
        </is>
      </c>
      <c r="J2920" s="3" t="inlineStr">
        <is>
          <t>Aspectos formales de la citación en el discurso científico desde una perspectiva diacrónica</t>
        </is>
      </c>
      <c r="K2920" s="3" t="n">
        <v>2018</v>
      </c>
      <c r="L2920" s="3" t="inlineStr"/>
      <c r="M2920" s="3" t="inlineStr">
        <is>
          <t>David Sánchez Jiménez</t>
        </is>
      </c>
      <c r="N2920" s="3" t="inlineStr"/>
      <c r="O2920" s="3" t="n"/>
      <c r="P2920" s="3" t="inlineStr"/>
      <c r="Q2920" s="3" t="inlineStr"/>
      <c r="R2920" s="3" t="inlineStr">
        <is>
          <t>https://openalex.org/W2943746520</t>
        </is>
      </c>
      <c r="S2920" s="3" t="inlineStr">
        <is>
          <t>OpenAlex; Dept bio</t>
        </is>
      </c>
      <c r="T2920" s="3" t="n">
        <v>2</v>
      </c>
      <c r="U2920" s="3" t="inlineStr">
        <is>
          <t>High (City Tech affiliation on paper); 2 sources</t>
        </is>
      </c>
      <c r="V2920" s="3" t="n"/>
      <c r="W2920" s="3" t="inlineStr">
        <is>
          <t>2018: “Aspectos formales de la citación en el discurso científico desde una perspectiva diacrónica”, in X. Álvarez, J. García, M. Martí y A. Ruiz (eds.), Nuevas perspectivas en la diacronía de las lenguas de especialidad. Alcalá, Madrid: Servicio de Publicaciones de la Universidad de Alcalá, pp. 429-442.</t>
        </is>
      </c>
      <c r="X2920" s="3" t="inlineStr"/>
      <c r="Y2920" s="3" t="inlineStr"/>
      <c r="Z2920" s="3" t="inlineStr"/>
      <c r="AA2920" s="3" t="inlineStr">
        <is>
          <t>Not found</t>
        </is>
      </c>
      <c r="AB2920" s="3" t="inlineStr">
        <is>
          <t>closed</t>
        </is>
      </c>
      <c r="AC2920" s="3" t="inlineStr">
        <is>
          <t>School of Arts &amp; Sciences</t>
        </is>
      </c>
      <c r="AD2920" s="3" t="n">
        <v>2</v>
      </c>
      <c r="AE2920" s="3" t="inlineStr">
        <is>
          <t>No</t>
        </is>
      </c>
      <c r="AF2920" s="3" t="inlineStr"/>
      <c r="AG2920" s="4" t="inlineStr"/>
      <c r="AH2920" s="4" t="inlineStr"/>
      <c r="AI2920" s="4" t="inlineStr"/>
    </row>
    <row r="2921">
      <c r="A2921" s="3" t="inlineStr">
        <is>
          <t>HUM-0179</t>
        </is>
      </c>
      <c r="B2921" s="3" t="inlineStr">
        <is>
          <t>Qian</t>
        </is>
      </c>
      <c r="C2921" s="3" t="inlineStr">
        <is>
          <t>Zhijian</t>
        </is>
      </c>
      <c r="D2921" s="3" t="inlineStr">
        <is>
          <t>Zhijian Qian</t>
        </is>
      </c>
      <c r="E2921" s="3" t="inlineStr">
        <is>
          <t>Professor</t>
        </is>
      </c>
      <c r="F2921" s="3" t="inlineStr">
        <is>
          <t>NYC College of Technology</t>
        </is>
      </c>
      <c r="G2921" s="3" t="inlineStr">
        <is>
          <t>Humanities</t>
        </is>
      </c>
      <c r="H2921" s="3" t="inlineStr">
        <is>
          <t>ZQian@citytech.cuny.edu</t>
        </is>
      </c>
      <c r="I2921" s="3" t="inlineStr">
        <is>
          <t>Paper (venue type unclear)</t>
        </is>
      </c>
      <c r="J2921" s="3" t="inlineStr">
        <is>
          <t>Blurred Boundaries: Recent Works by Chinese Artists in New York</t>
        </is>
      </c>
      <c r="K2921" s="3" t="n">
        <v>2018</v>
      </c>
      <c r="L2921" s="3" t="inlineStr"/>
      <c r="M2921" s="3" t="inlineStr"/>
      <c r="N2921" s="3" t="inlineStr"/>
      <c r="O2921" s="3" t="n"/>
      <c r="P2921" s="3" t="inlineStr"/>
      <c r="Q2921" s="3" t="inlineStr"/>
      <c r="R2921" s="3" t="inlineStr"/>
      <c r="S2921" s="3" t="inlineStr">
        <is>
          <t>Dept bio</t>
        </is>
      </c>
      <c r="T2921" s="3" t="n">
        <v>1</v>
      </c>
      <c r="U2921" s="3" t="inlineStr">
        <is>
          <t>Medium (self-reported in faculty bio)</t>
        </is>
      </c>
      <c r="V2921" s="3" t="n"/>
      <c r="W2921" s="3" t="inlineStr">
        <is>
          <t>“Blurred Boundaries: Recent Works by Chinese Artists in New York”, February 12 – March 2, 2018, at New York School of Interior Design Art Gallery, 161 East 69th Street, New York.</t>
        </is>
      </c>
      <c r="X2921" s="3" t="inlineStr"/>
      <c r="Y2921" s="3" t="inlineStr"/>
      <c r="Z2921" s="3" t="inlineStr"/>
      <c r="AA2921" s="3" t="inlineStr"/>
      <c r="AB2921" s="3" t="inlineStr"/>
      <c r="AC2921" s="3" t="inlineStr">
        <is>
          <t>School of Arts &amp; Sciences</t>
        </is>
      </c>
      <c r="AD2921" s="3" t="n"/>
      <c r="AE2921" s="3" t="inlineStr">
        <is>
          <t>No</t>
        </is>
      </c>
      <c r="AF2921" s="3" t="inlineStr"/>
      <c r="AG2921" s="4" t="inlineStr"/>
      <c r="AH2921" s="4" t="inlineStr"/>
      <c r="AI2921" s="4" t="inlineStr"/>
    </row>
    <row r="2922">
      <c r="A2922" s="3" t="inlineStr">
        <is>
          <t>HUM-0182</t>
        </is>
      </c>
      <c r="B2922" s="3" t="inlineStr">
        <is>
          <t>Sanchez Jimenez</t>
        </is>
      </c>
      <c r="C2922" s="3" t="inlineStr">
        <is>
          <t>David</t>
        </is>
      </c>
      <c r="D2922" s="3" t="inlineStr">
        <is>
          <t>David Sanchez Jimenez</t>
        </is>
      </c>
      <c r="E2922" s="3" t="inlineStr">
        <is>
          <t>Associate Professor</t>
        </is>
      </c>
      <c r="F2922" s="3" t="inlineStr">
        <is>
          <t>NYC College of Technology</t>
        </is>
      </c>
      <c r="G2922" s="3" t="inlineStr">
        <is>
          <t>Humanities</t>
        </is>
      </c>
      <c r="H2922" s="3" t="inlineStr">
        <is>
          <t>DSanchezjimenez@citytech.cuny.edu</t>
        </is>
      </c>
      <c r="I2922" s="3" t="inlineStr">
        <is>
          <t>Book chapter</t>
        </is>
      </c>
      <c r="J2922" s="3" t="inlineStr">
        <is>
          <t>Elementos persuasivos de la citación en el discurso académico de posgrado: los verbos introductores de las citas en la sección de la Conclusión</t>
        </is>
      </c>
      <c r="K2922" s="3" t="n">
        <v>2018</v>
      </c>
      <c r="L2922" s="3" t="inlineStr">
        <is>
          <t>CUNY Academic Works (City University of New York)</t>
        </is>
      </c>
      <c r="M2922" s="3" t="inlineStr">
        <is>
          <t>David Sánchez‐Jiménez</t>
        </is>
      </c>
      <c r="N2922" s="3" t="inlineStr"/>
      <c r="O2922" s="3" t="n"/>
      <c r="P2922" s="3" t="inlineStr"/>
      <c r="Q2922" s="3" t="inlineStr"/>
      <c r="R2922" s="3" t="inlineStr">
        <is>
          <t>https://openalex.org/W2805676968</t>
        </is>
      </c>
      <c r="S2922" s="3" t="inlineStr">
        <is>
          <t>OpenAlex; Dept bio</t>
        </is>
      </c>
      <c r="T2922" s="3" t="n">
        <v>2</v>
      </c>
      <c r="U2922" s="3" t="inlineStr">
        <is>
          <t>High (City Tech affiliation on paper); 2 sources</t>
        </is>
      </c>
      <c r="V2922" s="3" t="n"/>
      <c r="W2922" s="3" t="inlineStr">
        <is>
          <t>2018: “Elementos persuasivos de la citación en el discurso académico de posgrado: los verbos introductores de las citas en la sección de la Conclusión”, in Discursos Comunicativos Persuasivos Hoy (González Peláez, M. &amp; M. Valderrama Santomé), Editorial Tecnos/ Anaya.</t>
        </is>
      </c>
      <c r="X2922" s="3" t="inlineStr">
        <is>
          <t>de posgrado: los verbos introductores de las citas en la sección de posgrado: los verbos introductores de las citas en la sección de la Conclusión de la Conclusión</t>
        </is>
      </c>
      <c r="Y2922" s="3" t="inlineStr">
        <is>
          <t>OpenAlex</t>
        </is>
      </c>
      <c r="Z2922" s="3" t="inlineStr">
        <is>
          <t>https://academicworks.cuny.edu/cgi/viewcontent.cgi?article=1268&amp;context=ny_pubs</t>
        </is>
      </c>
      <c r="AA2922" s="3" t="inlineStr">
        <is>
          <t>Open-access PDF (via OpenAlex)</t>
        </is>
      </c>
      <c r="AB2922" s="3" t="inlineStr">
        <is>
          <t>green</t>
        </is>
      </c>
      <c r="AC2922" s="3" t="inlineStr">
        <is>
          <t>School of Arts &amp; Sciences</t>
        </is>
      </c>
      <c r="AD2922" s="3" t="n">
        <v>0</v>
      </c>
      <c r="AE2922" s="3" t="inlineStr">
        <is>
          <t>No</t>
        </is>
      </c>
      <c r="AF2922" s="3" t="inlineStr"/>
      <c r="AG2922" s="4" t="inlineStr"/>
      <c r="AH2922" s="4" t="inlineStr"/>
      <c r="AI2922" s="4" t="inlineStr"/>
    </row>
    <row r="2923">
      <c r="A2923" s="3" t="inlineStr">
        <is>
          <t>HUM-0183</t>
        </is>
      </c>
      <c r="B2923" s="3" t="inlineStr">
        <is>
          <t>Sanchez Jimenez</t>
        </is>
      </c>
      <c r="C2923" s="3" t="inlineStr">
        <is>
          <t>David</t>
        </is>
      </c>
      <c r="D2923" s="3" t="inlineStr">
        <is>
          <t>David Sanchez Jimenez</t>
        </is>
      </c>
      <c r="E2923" s="3" t="inlineStr">
        <is>
          <t>Associate Professor</t>
        </is>
      </c>
      <c r="F2923" s="3" t="inlineStr">
        <is>
          <t>NYC College of Technology</t>
        </is>
      </c>
      <c r="G2923" s="3" t="inlineStr">
        <is>
          <t>Humanities</t>
        </is>
      </c>
      <c r="H2923" s="3" t="inlineStr">
        <is>
          <t>DSanchezjimenez@citytech.cuny.edu</t>
        </is>
      </c>
      <c r="I2923" s="3" t="inlineStr">
        <is>
          <t>Journal article</t>
        </is>
      </c>
      <c r="J2923" s="3" t="inlineStr">
        <is>
          <t>Estudio contrastivo intercultural de las funciones retóricas de las citas: la producción de textos académicos en el nivel de posgrado escritos en español e inglés</t>
        </is>
      </c>
      <c r="K2923" s="3" t="n">
        <v>2018</v>
      </c>
      <c r="L2923" s="3" t="inlineStr">
        <is>
          <t>Pragmalinguistica</t>
        </is>
      </c>
      <c r="M2923" s="3" t="inlineStr">
        <is>
          <t>David Sánchez‐Jiménez</t>
        </is>
      </c>
      <c r="N2923" s="3" t="inlineStr"/>
      <c r="O2923" s="3" t="n"/>
      <c r="P2923" s="3" t="inlineStr"/>
      <c r="Q2923" s="3" t="inlineStr">
        <is>
          <t>10.25267/pragmalinguistica.2018.i26.18</t>
        </is>
      </c>
      <c r="R2923" s="3" t="inlineStr">
        <is>
          <t>https://doi.org/10.25267/pragmalinguistica.2018.i26.18</t>
        </is>
      </c>
      <c r="S2923" s="3" t="inlineStr">
        <is>
          <t>OpenAlex</t>
        </is>
      </c>
      <c r="T2923" s="3" t="n">
        <v>1</v>
      </c>
      <c r="U2923" s="3" t="inlineStr">
        <is>
          <t>High (City Tech affiliation on paper)</t>
        </is>
      </c>
      <c r="V2923" s="3" t="n"/>
      <c r="W2923" s="3" t="inlineStr"/>
      <c r="X2923" s="3" t="inlineStr">
        <is>
          <t>RESUMEN: El objetivo principal que persigue nuestra investigación es el de descubrir cuáles son las funciones retóricas que desempeñan las citas en la escritura de un trabajo de investigación universitario de máster realizado por 8 estudiantes españoles y 8 estadounidenses en su lengua nativa.Para estudiar este fenómeno se utilizó la metodología del análisis textual computarizado de las funciones retóricas de las citas (Petrić, 2007).Los resultados obtenidos en la investigación mostraron que las diferentes convenciones culturales en la composición de las memorias estudiadas apuntan unas tendencias generales en el número más elevado de las citas y en la longitud mayor de las secciones de la Introducción y la Conclusión en los textos escritos en inglés con respecto al grupo español nativo.Por otro lado, los informantes estadounidenses utilizaron un estilo más dialógico que los españoles en el uso de la citación.</t>
        </is>
      </c>
      <c r="Y2923" s="3" t="inlineStr">
        <is>
          <t>OpenAlex</t>
        </is>
      </c>
      <c r="Z2923" s="3" t="inlineStr">
        <is>
          <t>https://revistas.uca.es/index.php/pragma/article/download/3673/4239/</t>
        </is>
      </c>
      <c r="AA2923" s="3" t="inlineStr">
        <is>
          <t>Open-access PDF (via OpenAlex)</t>
        </is>
      </c>
      <c r="AB2923" s="3" t="inlineStr">
        <is>
          <t>diamond</t>
        </is>
      </c>
      <c r="AC2923" s="3" t="inlineStr">
        <is>
          <t>School of Arts &amp; Sciences</t>
        </is>
      </c>
      <c r="AD2923" s="3" t="n">
        <v>1</v>
      </c>
      <c r="AE2923" s="3" t="inlineStr">
        <is>
          <t>No</t>
        </is>
      </c>
      <c r="AF2923" s="3" t="inlineStr"/>
      <c r="AG2923" s="4" t="inlineStr"/>
      <c r="AH2923" s="4" t="inlineStr"/>
      <c r="AI2923" s="4" t="inlineStr"/>
    </row>
    <row r="2924">
      <c r="A2924" s="3" t="inlineStr">
        <is>
          <t>HUM-0184</t>
        </is>
      </c>
      <c r="B2924" s="3" t="inlineStr">
        <is>
          <t>Qian</t>
        </is>
      </c>
      <c r="C2924" s="3" t="inlineStr">
        <is>
          <t>Zhijian</t>
        </is>
      </c>
      <c r="D2924" s="3" t="inlineStr">
        <is>
          <t>Zhijian Qian</t>
        </is>
      </c>
      <c r="E2924" s="3" t="inlineStr">
        <is>
          <t>Professor</t>
        </is>
      </c>
      <c r="F2924" s="3" t="inlineStr">
        <is>
          <t>NYC College of Technology</t>
        </is>
      </c>
      <c r="G2924" s="3" t="inlineStr">
        <is>
          <t>Humanities</t>
        </is>
      </c>
      <c r="H2924" s="3" t="inlineStr">
        <is>
          <t>ZQian@citytech.cuny.edu</t>
        </is>
      </c>
      <c r="I2924" s="3" t="inlineStr">
        <is>
          <t>Paper (venue type unclear)</t>
        </is>
      </c>
      <c r="J2924" s="3" t="inlineStr">
        <is>
          <t>Expressions of Traditions</t>
        </is>
      </c>
      <c r="K2924" s="3" t="n">
        <v>2018</v>
      </c>
      <c r="L2924" s="3" t="inlineStr"/>
      <c r="M2924" s="3" t="inlineStr"/>
      <c r="N2924" s="3" t="inlineStr"/>
      <c r="O2924" s="3" t="n"/>
      <c r="P2924" s="3" t="inlineStr"/>
      <c r="Q2924" s="3" t="inlineStr"/>
      <c r="R2924" s="3" t="inlineStr"/>
      <c r="S2924" s="3" t="inlineStr">
        <is>
          <t>Dept bio</t>
        </is>
      </c>
      <c r="T2924" s="3" t="n">
        <v>1</v>
      </c>
      <c r="U2924" s="3" t="inlineStr">
        <is>
          <t>Medium (self-reported in faculty bio)</t>
        </is>
      </c>
      <c r="V2924" s="3" t="n"/>
      <c r="W2924" s="3" t="inlineStr">
        <is>
          <t>“Expressions of Traditions” and “Blurred Boundaries”, in exhibition catalogue, 2018 Happy Chinese New Year: Fantastic Art China New York Events. The Central Academy of Fine Arts, February 12th – 20th, 2018.</t>
        </is>
      </c>
      <c r="X2924" s="3" t="inlineStr"/>
      <c r="Y2924" s="3" t="inlineStr"/>
      <c r="Z2924" s="3" t="inlineStr"/>
      <c r="AA2924" s="3" t="inlineStr"/>
      <c r="AB2924" s="3" t="inlineStr"/>
      <c r="AC2924" s="3" t="inlineStr">
        <is>
          <t>School of Arts &amp; Sciences</t>
        </is>
      </c>
      <c r="AD2924" s="3" t="n"/>
      <c r="AE2924" s="3" t="inlineStr">
        <is>
          <t>No</t>
        </is>
      </c>
      <c r="AF2924" s="3" t="inlineStr"/>
      <c r="AG2924" s="4" t="inlineStr"/>
      <c r="AH2924" s="4" t="inlineStr"/>
      <c r="AI2924" s="4" t="inlineStr"/>
    </row>
    <row r="2925">
      <c r="A2925" s="3" t="inlineStr">
        <is>
          <t>HUM-0185</t>
        </is>
      </c>
      <c r="B2925" s="3" t="inlineStr">
        <is>
          <t>Standing</t>
        </is>
      </c>
      <c r="C2925" s="3" t="inlineStr">
        <is>
          <t>Sarah Ann</t>
        </is>
      </c>
      <c r="D2925" s="3" t="inlineStr">
        <is>
          <t>Sarah Ann Standing</t>
        </is>
      </c>
      <c r="E2925" s="3" t="inlineStr">
        <is>
          <t>Associate Professor</t>
        </is>
      </c>
      <c r="F2925" s="3" t="inlineStr">
        <is>
          <t>NYC College of Technology</t>
        </is>
      </c>
      <c r="G2925" s="3" t="inlineStr">
        <is>
          <t>Humanities</t>
        </is>
      </c>
      <c r="H2925" s="3" t="inlineStr">
        <is>
          <t>SStanding@citytech.cuny.edu</t>
        </is>
      </c>
      <c r="I2925" s="3" t="inlineStr">
        <is>
          <t>Paper (venue type unclear)</t>
        </is>
      </c>
      <c r="J2925" s="3" t="inlineStr">
        <is>
          <t>Happy Christmas in California The Center for the Humanities, Mellon Seminar on Public Engagement and Collaborative Research, The Working Theatre, and the PSC-CUNY Presentation at A.R.T. / NYC 2018 Playwright Climate Changes Culture Aunt Karen’s Farm, Shenandoah International Playwrights Workshop production 2013</t>
        </is>
      </c>
      <c r="K2925" s="3" t="n">
        <v>2018</v>
      </c>
      <c r="L2925" s="3" t="inlineStr"/>
      <c r="M2925" s="3" t="inlineStr"/>
      <c r="N2925" s="3" t="inlineStr"/>
      <c r="O2925" s="3" t="n"/>
      <c r="P2925" s="3" t="inlineStr"/>
      <c r="Q2925" s="3" t="inlineStr"/>
      <c r="R2925" s="3" t="inlineStr"/>
      <c r="S2925" s="3" t="inlineStr">
        <is>
          <t>Dept bio</t>
        </is>
      </c>
      <c r="T2925" s="3" t="n">
        <v>1</v>
      </c>
      <c r="U2925" s="3" t="inlineStr">
        <is>
          <t>Medium (self-reported in faculty bio)</t>
        </is>
      </c>
      <c r="V2925" s="3" t="n"/>
      <c r="W2925" s="3" t="inlineStr">
        <is>
          <t>Playwright A Happy Christmas in California The Center for the Humanities, Mellon Seminar on Public Engagement and Collaborative Research, The Working Theatre, and the PSC-CUNY Presentation at A.R.T. / NYC 2018 Playwright Climate Changes Culture Aunt Karen’s Farm, Shenandoah International Playwrights Workshop production 2013</t>
        </is>
      </c>
      <c r="X2925" s="3" t="inlineStr"/>
      <c r="Y2925" s="3" t="inlineStr"/>
      <c r="Z2925" s="3" t="inlineStr"/>
      <c r="AA2925" s="3" t="inlineStr"/>
      <c r="AB2925" s="3" t="inlineStr"/>
      <c r="AC2925" s="3" t="inlineStr">
        <is>
          <t>School of Arts &amp; Sciences</t>
        </is>
      </c>
      <c r="AD2925" s="3" t="n"/>
      <c r="AE2925" s="3" t="inlineStr">
        <is>
          <t>No</t>
        </is>
      </c>
      <c r="AF2925" s="3" t="inlineStr"/>
      <c r="AG2925" s="4" t="inlineStr"/>
      <c r="AH2925" s="4" t="inlineStr"/>
      <c r="AI2925" s="4" t="inlineStr"/>
    </row>
    <row r="2926">
      <c r="A2926" s="3" t="inlineStr">
        <is>
          <t>HUM-0186</t>
        </is>
      </c>
      <c r="B2926" s="3" t="inlineStr">
        <is>
          <t>Standing</t>
        </is>
      </c>
      <c r="C2926" s="3" t="inlineStr">
        <is>
          <t>Sarah Ann</t>
        </is>
      </c>
      <c r="D2926" s="3" t="inlineStr">
        <is>
          <t>Sarah Ann Standing</t>
        </is>
      </c>
      <c r="E2926" s="3" t="inlineStr">
        <is>
          <t>Associate Professor</t>
        </is>
      </c>
      <c r="F2926" s="3" t="inlineStr">
        <is>
          <t>NYC College of Technology</t>
        </is>
      </c>
      <c r="G2926" s="3" t="inlineStr">
        <is>
          <t>Humanities</t>
        </is>
      </c>
      <c r="H2926" s="3" t="inlineStr">
        <is>
          <t>SStanding@citytech.cuny.edu</t>
        </is>
      </c>
      <c r="I2926" s="3" t="inlineStr">
        <is>
          <t>Grant</t>
        </is>
      </c>
      <c r="J2926" s="3" t="inlineStr">
        <is>
          <t>Invited Participant, playwrighting workshop and performance, Mellon Seminar on Public Engagement and Collaborative Research, Center for the Humanities, Graduate Center of CUNY, 2018</t>
        </is>
      </c>
      <c r="K2926" s="3" t="n">
        <v>2018</v>
      </c>
      <c r="L2926" s="3" t="inlineStr"/>
      <c r="M2926" s="3" t="inlineStr"/>
      <c r="N2926" s="3" t="inlineStr"/>
      <c r="O2926" s="3" t="n"/>
      <c r="P2926" s="3" t="inlineStr"/>
      <c r="Q2926" s="3" t="inlineStr"/>
      <c r="R2926" s="3" t="inlineStr"/>
      <c r="S2926" s="3" t="inlineStr">
        <is>
          <t>Dept bio</t>
        </is>
      </c>
      <c r="T2926" s="3" t="n">
        <v>1</v>
      </c>
      <c r="U2926" s="3" t="inlineStr">
        <is>
          <t>Medium (self-reported in faculty bio)</t>
        </is>
      </c>
      <c r="V2926" s="3" t="n"/>
      <c r="W2926" s="3" t="inlineStr">
        <is>
          <t>Invited Participant, playwrighting workshop and performance, Mellon Seminar on Public Engagement and Collaborative Research, Center for the Humanities, Graduate Center of CUNY, 2018</t>
        </is>
      </c>
      <c r="X2926" s="3" t="inlineStr"/>
      <c r="Y2926" s="3" t="inlineStr"/>
      <c r="Z2926" s="3" t="inlineStr"/>
      <c r="AA2926" s="3" t="inlineStr"/>
      <c r="AB2926" s="3" t="inlineStr"/>
      <c r="AC2926" s="3" t="inlineStr">
        <is>
          <t>School of Arts &amp; Sciences</t>
        </is>
      </c>
      <c r="AD2926" s="3" t="n"/>
      <c r="AE2926" s="3" t="inlineStr">
        <is>
          <t>No</t>
        </is>
      </c>
      <c r="AF2926" s="3" t="inlineStr"/>
      <c r="AG2926" s="4" t="inlineStr"/>
      <c r="AH2926" s="4" t="inlineStr"/>
      <c r="AI2926" s="4" t="inlineStr"/>
    </row>
    <row r="2927">
      <c r="A2927" s="3" t="inlineStr">
        <is>
          <t>HUM-0188</t>
        </is>
      </c>
      <c r="B2927" s="3" t="inlineStr">
        <is>
          <t>Qian</t>
        </is>
      </c>
      <c r="C2927" s="3" t="inlineStr">
        <is>
          <t>Zhijian</t>
        </is>
      </c>
      <c r="D2927" s="3" t="inlineStr">
        <is>
          <t>Zhijian Qian</t>
        </is>
      </c>
      <c r="E2927" s="3" t="inlineStr">
        <is>
          <t>Professor</t>
        </is>
      </c>
      <c r="F2927" s="3" t="inlineStr">
        <is>
          <t>NYC College of Technology</t>
        </is>
      </c>
      <c r="G2927" s="3" t="inlineStr">
        <is>
          <t>Humanities</t>
        </is>
      </c>
      <c r="H2927" s="3" t="inlineStr">
        <is>
          <t>ZQian@citytech.cuny.edu</t>
        </is>
      </c>
      <c r="I2927" s="3" t="inlineStr">
        <is>
          <t>Paper (venue type unclear)</t>
        </is>
      </c>
      <c r="J2927" s="3" t="inlineStr">
        <is>
          <t>Modern Expressions of Traditions: China-America Young Artists Exhibition</t>
        </is>
      </c>
      <c r="K2927" s="3" t="n">
        <v>2018</v>
      </c>
      <c r="L2927" s="3" t="inlineStr"/>
      <c r="M2927" s="3" t="inlineStr"/>
      <c r="N2927" s="3" t="inlineStr"/>
      <c r="O2927" s="3" t="n"/>
      <c r="P2927" s="3" t="inlineStr"/>
      <c r="Q2927" s="3" t="inlineStr"/>
      <c r="R2927" s="3" t="inlineStr"/>
      <c r="S2927" s="3" t="inlineStr">
        <is>
          <t>Dept bio</t>
        </is>
      </c>
      <c r="T2927" s="3" t="n">
        <v>1</v>
      </c>
      <c r="U2927" s="3" t="inlineStr">
        <is>
          <t>Medium (self-reported in faculty bio)</t>
        </is>
      </c>
      <c r="V2927" s="3" t="n"/>
      <c r="W2927" s="3" t="inlineStr">
        <is>
          <t>Co-curator, “Modern Expressions of Traditions: China-America Young Artists Exhibition”, part of Fantastic Art China 2018, February 15-19, 2018, at Metropolitan Pavilion, 125 West 18th Street, New York.</t>
        </is>
      </c>
      <c r="X2927" s="3" t="inlineStr"/>
      <c r="Y2927" s="3" t="inlineStr"/>
      <c r="Z2927" s="3" t="inlineStr"/>
      <c r="AA2927" s="3" t="inlineStr"/>
      <c r="AB2927" s="3" t="inlineStr"/>
      <c r="AC2927" s="3" t="inlineStr">
        <is>
          <t>School of Arts &amp; Sciences</t>
        </is>
      </c>
      <c r="AD2927" s="3" t="n"/>
      <c r="AE2927" s="3" t="inlineStr">
        <is>
          <t>No</t>
        </is>
      </c>
      <c r="AF2927" s="3" t="inlineStr"/>
      <c r="AG2927" s="4" t="inlineStr"/>
      <c r="AH2927" s="4" t="inlineStr"/>
      <c r="AI2927" s="4" t="inlineStr"/>
    </row>
    <row r="2928">
      <c r="A2928" s="3" t="inlineStr">
        <is>
          <t>HUM-0189</t>
        </is>
      </c>
      <c r="B2928" s="3" t="inlineStr">
        <is>
          <t>Sanchez Jimenez</t>
        </is>
      </c>
      <c r="C2928" s="3" t="inlineStr">
        <is>
          <t>David</t>
        </is>
      </c>
      <c r="D2928" s="3" t="inlineStr">
        <is>
          <t>David Sanchez Jimenez</t>
        </is>
      </c>
      <c r="E2928" s="3" t="inlineStr">
        <is>
          <t>Associate Professor</t>
        </is>
      </c>
      <c r="F2928" s="3" t="inlineStr">
        <is>
          <t>NYC College of Technology</t>
        </is>
      </c>
      <c r="G2928" s="3" t="inlineStr">
        <is>
          <t>Humanities</t>
        </is>
      </c>
      <c r="H2928" s="3" t="inlineStr">
        <is>
          <t>DSanchezjimenez@citytech.cuny.edu</t>
        </is>
      </c>
      <c r="I2928" s="3" t="inlineStr">
        <is>
          <t>Journal article</t>
        </is>
      </c>
      <c r="J2928" s="3" t="inlineStr">
        <is>
          <t>Reseña de "El trabajo de fin de grado y de máster. Redacción, defensa y publicación", de Iria da Cunha</t>
        </is>
      </c>
      <c r="K2928" s="3" t="n">
        <v>2018</v>
      </c>
      <c r="L2928" s="3" t="inlineStr">
        <is>
          <t>Círculo de lingüística aplicada a la comunicación</t>
        </is>
      </c>
      <c r="M2928" s="3" t="inlineStr">
        <is>
          <t>David Sánchez‐Jiménez</t>
        </is>
      </c>
      <c r="N2928" s="3" t="inlineStr"/>
      <c r="O2928" s="3" t="n"/>
      <c r="P2928" s="3" t="inlineStr"/>
      <c r="Q2928" s="3" t="inlineStr">
        <is>
          <t>10.5209/clac.62510</t>
        </is>
      </c>
      <c r="R2928" s="3" t="inlineStr">
        <is>
          <t>https://doi.org/10.5209/clac.62510</t>
        </is>
      </c>
      <c r="S2928" s="3" t="inlineStr">
        <is>
          <t>OpenAlex</t>
        </is>
      </c>
      <c r="T2928" s="3" t="n">
        <v>1</v>
      </c>
      <c r="U2928" s="3" t="inlineStr">
        <is>
          <t>High (City Tech affiliation on paper)</t>
        </is>
      </c>
      <c r="V2928" s="3" t="n"/>
      <c r="W2928" s="3" t="inlineStr"/>
      <c r="X2928" s="3" t="inlineStr"/>
      <c r="Y2928" s="3" t="inlineStr"/>
      <c r="Z2928" s="3" t="inlineStr">
        <is>
          <t>https://revistas.ucm.es/index.php/CLAC/article/download/62510/4564456548731</t>
        </is>
      </c>
      <c r="AA2928" s="3" t="inlineStr">
        <is>
          <t>Open-access PDF (via OpenAlex)</t>
        </is>
      </c>
      <c r="AB2928" s="3" t="inlineStr">
        <is>
          <t>diamond</t>
        </is>
      </c>
      <c r="AC2928" s="3" t="inlineStr">
        <is>
          <t>School of Arts &amp; Sciences</t>
        </is>
      </c>
      <c r="AD2928" s="3" t="n">
        <v>1</v>
      </c>
      <c r="AE2928" s="3" t="inlineStr">
        <is>
          <t>No</t>
        </is>
      </c>
      <c r="AF2928" s="3" t="inlineStr"/>
      <c r="AG2928" s="4" t="inlineStr"/>
      <c r="AH2928" s="4" t="inlineStr"/>
      <c r="AI2928" s="4" t="inlineStr"/>
    </row>
    <row r="2929">
      <c r="A2929" s="3" t="inlineStr">
        <is>
          <t>HUM-0190</t>
        </is>
      </c>
      <c r="B2929" s="3" t="inlineStr">
        <is>
          <t>Cheng</t>
        </is>
      </c>
      <c r="C2929" s="3" t="inlineStr">
        <is>
          <t>Sandra</t>
        </is>
      </c>
      <c r="D2929" s="3" t="inlineStr">
        <is>
          <t>Sandra Cheng</t>
        </is>
      </c>
      <c r="E2929" s="3" t="inlineStr">
        <is>
          <t>Professor</t>
        </is>
      </c>
      <c r="F2929" s="3" t="inlineStr">
        <is>
          <t>NYC College of Technology</t>
        </is>
      </c>
      <c r="G2929" s="3" t="inlineStr">
        <is>
          <t>Humanities</t>
        </is>
      </c>
      <c r="H2929" s="3" t="inlineStr">
        <is>
          <t>SCheng@citytech.cuny.edu</t>
        </is>
      </c>
      <c r="I2929" s="3" t="inlineStr">
        <is>
          <t>Paper (venue type unclear)</t>
        </is>
      </c>
      <c r="J2929" s="3" t="inlineStr">
        <is>
          <t>Ridiculous Portraits: Comic Ugliness and Early Modern Caricature</t>
        </is>
      </c>
      <c r="K2929" s="3" t="n">
        <v>2018</v>
      </c>
      <c r="L2929" s="3" t="inlineStr"/>
      <c r="M2929" s="3" t="inlineStr"/>
      <c r="N2929" s="3" t="inlineStr"/>
      <c r="O2929" s="3" t="n"/>
      <c r="P2929" s="3" t="inlineStr"/>
      <c r="Q2929" s="3" t="inlineStr"/>
      <c r="R2929" s="3" t="inlineStr"/>
      <c r="S2929" s="3" t="inlineStr">
        <is>
          <t>Dept bio</t>
        </is>
      </c>
      <c r="T2929" s="3" t="n">
        <v>1</v>
      </c>
      <c r="U2929" s="3" t="inlineStr">
        <is>
          <t>Medium (self-reported in faculty bio)</t>
        </is>
      </c>
      <c r="V2929" s="3" t="n"/>
      <c r="W2929" s="3" t="inlineStr">
        <is>
          <t>"Ridiculous Portraits: Comic Ugliness and Early Modern Caricature" in Rire en images à la Renaissance, eds. Diane Bodart, Andreas Beyer and Francesca Alberti, expanded publication based on a symposium co-sponsored by the Centre Allemand d’Histoire de l’Art et Centre d’Histoire de l’Art de la Renaissance, Paris. Turnhout: Brepols, 2018, forthcoming.</t>
        </is>
      </c>
      <c r="X2929" s="3" t="inlineStr"/>
      <c r="Y2929" s="3" t="inlineStr"/>
      <c r="Z2929" s="3" t="inlineStr"/>
      <c r="AA2929" s="3" t="inlineStr"/>
      <c r="AB2929" s="3" t="inlineStr"/>
      <c r="AC2929" s="3" t="inlineStr">
        <is>
          <t>School of Arts &amp; Sciences</t>
        </is>
      </c>
      <c r="AD2929" s="3" t="n"/>
      <c r="AE2929" s="3" t="inlineStr">
        <is>
          <t>No</t>
        </is>
      </c>
      <c r="AF2929" s="3" t="inlineStr"/>
      <c r="AG2929" s="4" t="inlineStr"/>
      <c r="AH2929" s="4" t="inlineStr"/>
      <c r="AI2929" s="4" t="inlineStr"/>
    </row>
    <row r="2930">
      <c r="A2930" s="3" t="inlineStr">
        <is>
          <t>HUM-0191</t>
        </is>
      </c>
      <c r="B2930" s="3" t="inlineStr">
        <is>
          <t>Standing</t>
        </is>
      </c>
      <c r="C2930" s="3" t="inlineStr">
        <is>
          <t>Sarah Ann</t>
        </is>
      </c>
      <c r="D2930" s="3" t="inlineStr">
        <is>
          <t>Sarah Ann Standing</t>
        </is>
      </c>
      <c r="E2930" s="3" t="inlineStr">
        <is>
          <t>Associate Professor</t>
        </is>
      </c>
      <c r="F2930" s="3" t="inlineStr">
        <is>
          <t>NYC College of Technology</t>
        </is>
      </c>
      <c r="G2930" s="3" t="inlineStr">
        <is>
          <t>Humanities</t>
        </is>
      </c>
      <c r="H2930" s="3" t="inlineStr">
        <is>
          <t>SStanding@citytech.cuny.edu</t>
        </is>
      </c>
      <c r="I2930" s="3" t="inlineStr">
        <is>
          <t>Other</t>
        </is>
      </c>
      <c r="J2930" s="3" t="inlineStr">
        <is>
          <t>Scholar on Campus</t>
        </is>
      </c>
      <c r="K2930" s="3" t="n">
        <v>2018</v>
      </c>
      <c r="L2930" s="3" t="inlineStr"/>
      <c r="M2930" s="3" t="inlineStr"/>
      <c r="N2930" s="3" t="inlineStr"/>
      <c r="O2930" s="3" t="n"/>
      <c r="P2930" s="3" t="inlineStr"/>
      <c r="Q2930" s="3" t="inlineStr"/>
      <c r="R2930" s="3" t="inlineStr"/>
      <c r="S2930" s="3" t="inlineStr">
        <is>
          <t>Dept bio</t>
        </is>
      </c>
      <c r="T2930" s="3" t="n">
        <v>1</v>
      </c>
      <c r="U2930" s="3" t="inlineStr">
        <is>
          <t>Medium (self-reported in faculty bio)</t>
        </is>
      </c>
      <c r="V2930" s="3" t="n"/>
      <c r="W2930" s="3" t="inlineStr">
        <is>
          <t>Nominated for “Scholar on Campus,” City Tech, 2018</t>
        </is>
      </c>
      <c r="X2930" s="3" t="inlineStr"/>
      <c r="Y2930" s="3" t="inlineStr"/>
      <c r="Z2930" s="3" t="inlineStr"/>
      <c r="AA2930" s="3" t="inlineStr"/>
      <c r="AB2930" s="3" t="inlineStr"/>
      <c r="AC2930" s="3" t="inlineStr">
        <is>
          <t>School of Arts &amp; Sciences</t>
        </is>
      </c>
      <c r="AD2930" s="3" t="n"/>
      <c r="AE2930" s="3" t="inlineStr">
        <is>
          <t>No</t>
        </is>
      </c>
      <c r="AF2930" s="3" t="inlineStr"/>
      <c r="AG2930" s="4" t="inlineStr"/>
      <c r="AH2930" s="4" t="inlineStr"/>
      <c r="AI2930" s="4" t="inlineStr"/>
    </row>
    <row r="2931">
      <c r="A2931" s="3" t="inlineStr">
        <is>
          <t>HUM-0192</t>
        </is>
      </c>
      <c r="B2931" s="3" t="inlineStr">
        <is>
          <t>Zhu</t>
        </is>
      </c>
      <c r="C2931" s="3" t="inlineStr">
        <is>
          <t>Zheng</t>
        </is>
      </c>
      <c r="D2931" s="3" t="inlineStr">
        <is>
          <t>Zheng Zhu</t>
        </is>
      </c>
      <c r="E2931" s="3" t="inlineStr">
        <is>
          <t>Assistant Professor</t>
        </is>
      </c>
      <c r="F2931" s="3" t="inlineStr">
        <is>
          <t>NYC College of Technology</t>
        </is>
      </c>
      <c r="G2931" s="3" t="inlineStr">
        <is>
          <t>Humanities</t>
        </is>
      </c>
      <c r="H2931" s="3" t="inlineStr">
        <is>
          <t>ZZhu@citytech.cuny.edu</t>
        </is>
      </c>
      <c r="I2931" s="3" t="inlineStr">
        <is>
          <t>Journal article</t>
        </is>
      </c>
      <c r="J2931" s="3" t="inlineStr">
        <is>
          <t>Teaching in Diversity: Managing â€œDifferencesâ€ in a Multicultural Classroom</t>
        </is>
      </c>
      <c r="K2931" s="3" t="n">
        <v>2018</v>
      </c>
      <c r="L2931" s="3" t="inlineStr">
        <is>
          <t>International Journal of Learning Teaching and Educational Research</t>
        </is>
      </c>
      <c r="M2931" s="3" t="inlineStr">
        <is>
          <t>Zheng Zhu</t>
        </is>
      </c>
      <c r="N2931" s="3" t="inlineStr"/>
      <c r="O2931" s="3" t="n"/>
      <c r="P2931" s="3" t="inlineStr"/>
      <c r="Q2931" s="3" t="inlineStr"/>
      <c r="R2931" s="3" t="inlineStr">
        <is>
          <t>https://openalex.org/W3199959122</t>
        </is>
      </c>
      <c r="S2931" s="3" t="inlineStr">
        <is>
          <t>OpenAlex</t>
        </is>
      </c>
      <c r="T2931" s="3" t="n">
        <v>1</v>
      </c>
      <c r="U2931" s="3" t="inlineStr">
        <is>
          <t>High (City Tech affiliation on paper)</t>
        </is>
      </c>
      <c r="V2931" s="3" t="n"/>
      <c r="W2931" s="3" t="inlineStr"/>
      <c r="X2931" s="3" t="inlineStr">
        <is>
          <t>Numerous studies have paid attention to the presence of diverse cultural voices in a multicultural educational setting. This article continues this important conversation by focusing on how the different voices meet and negotiate with each other in a classroom where diversity exists, and yet is not equally represented. Thus, finding a solution that can respect and manage the different cultural norms and practices is vital to the success of the class and students. Grounded on the theoretical foundation of discourse analysis, this study was conducted through interviewing the course instructors, students, and observing their classes. The analysis shows that developing a mutually inclusive cross-cultural dialogue among students can lead to the positive integration of the distinct cultural perspectives. Ultimately, a productive and respectful teaching and learning environment will be fostered and sustained. https://doi.org/10.26803/ijlter.17.6.2</t>
        </is>
      </c>
      <c r="Y2931" s="3" t="inlineStr">
        <is>
          <t>OpenAlex</t>
        </is>
      </c>
      <c r="Z2931" s="3" t="inlineStr">
        <is>
          <t>https://www.ijlter.org/index.php/ijlter/article/view/1153</t>
        </is>
      </c>
      <c r="AA2931" s="3" t="inlineStr">
        <is>
          <t>Open-access page (via OpenAlex)</t>
        </is>
      </c>
      <c r="AB2931" s="3" t="inlineStr">
        <is>
          <t>diamond</t>
        </is>
      </c>
      <c r="AC2931" s="3" t="inlineStr">
        <is>
          <t>School of Arts &amp; Sciences</t>
        </is>
      </c>
      <c r="AD2931" s="3" t="n">
        <v>0</v>
      </c>
      <c r="AE2931" s="3" t="inlineStr">
        <is>
          <t>No</t>
        </is>
      </c>
      <c r="AF2931" s="3" t="inlineStr"/>
      <c r="AG2931" s="4" t="inlineStr"/>
      <c r="AH2931" s="4" t="inlineStr"/>
      <c r="AI2931" s="4" t="inlineStr"/>
    </row>
    <row r="2932">
      <c r="A2932" s="3" t="inlineStr">
        <is>
          <t>HUM-0193</t>
        </is>
      </c>
      <c r="B2932" s="3" t="inlineStr">
        <is>
          <t>Zhu</t>
        </is>
      </c>
      <c r="C2932" s="3" t="inlineStr">
        <is>
          <t>Zheng</t>
        </is>
      </c>
      <c r="D2932" s="3" t="inlineStr">
        <is>
          <t>Zheng Zhu</t>
        </is>
      </c>
      <c r="E2932" s="3" t="inlineStr">
        <is>
          <t>Assistant Professor</t>
        </is>
      </c>
      <c r="F2932" s="3" t="inlineStr">
        <is>
          <t>NYC College of Technology</t>
        </is>
      </c>
      <c r="G2932" s="3" t="inlineStr">
        <is>
          <t>Humanities</t>
        </is>
      </c>
      <c r="H2932" s="3" t="inlineStr">
        <is>
          <t>ZZhu@citytech.cuny.edu</t>
        </is>
      </c>
      <c r="I2932" s="3" t="inlineStr">
        <is>
          <t>Journal article</t>
        </is>
      </c>
      <c r="J2932" s="3" t="inlineStr">
        <is>
          <t>Teaching in Diversity: Managing “Differences” in a Multicultural Classroom</t>
        </is>
      </c>
      <c r="K2932" s="3" t="n">
        <v>2018</v>
      </c>
      <c r="L2932" s="3" t="inlineStr">
        <is>
          <t>International Journal of Learning Teaching and Educational Research</t>
        </is>
      </c>
      <c r="M2932" s="3" t="inlineStr">
        <is>
          <t>Zheng Zhu</t>
        </is>
      </c>
      <c r="N2932" s="3" t="inlineStr"/>
      <c r="O2932" s="3" t="n"/>
      <c r="P2932" s="3" t="inlineStr"/>
      <c r="Q2932" s="3" t="inlineStr">
        <is>
          <t>10.26803/ijlter.17.6.2</t>
        </is>
      </c>
      <c r="R2932" s="3" t="inlineStr">
        <is>
          <t>https://doi.org/10.26803/ijlter.17.6.2</t>
        </is>
      </c>
      <c r="S2932" s="3" t="inlineStr">
        <is>
          <t>OpenAlex</t>
        </is>
      </c>
      <c r="T2932" s="3" t="n">
        <v>1</v>
      </c>
      <c r="U2932" s="3" t="inlineStr">
        <is>
          <t>High (City Tech affiliation on paper)</t>
        </is>
      </c>
      <c r="V2932" s="3" t="n"/>
      <c r="W2932" s="3" t="inlineStr"/>
      <c r="X2932" s="3" t="inlineStr">
        <is>
          <t>Numerous studies have paid attention to the presence of diverse cultural voices in a multicultural educational setting.This article continues this important conversation by focusing on how the different voices meet and negotiate with each other in a classroom where diversity exists, and yet is not equally represented.Thus, finding a solution that can respect and manage the different cultural norms and practices is vital to the success of the class and students.Grounded on the theoretical foundation of discourse analysis, this study was conducted through interviewing the course instructors, students, and observing their classes.The analysis shows that developing a mutually inclusive cross-cultural dialogue among students can lead to the positive integration of the distinct cultural perspectives.Ultimately, a productive and respectful teaching and learning environment will be fostered and sustained.</t>
        </is>
      </c>
      <c r="Y2932" s="3" t="inlineStr">
        <is>
          <t>OpenAlex</t>
        </is>
      </c>
      <c r="Z2932" s="3" t="inlineStr">
        <is>
          <t>http://ijlter.org/index.php/ijlter/article/download/1153/pdf</t>
        </is>
      </c>
      <c r="AA2932" s="3" t="inlineStr">
        <is>
          <t>Open-access PDF (via OpenAlex)</t>
        </is>
      </c>
      <c r="AB2932" s="3" t="inlineStr">
        <is>
          <t>diamond</t>
        </is>
      </c>
      <c r="AC2932" s="3" t="inlineStr">
        <is>
          <t>School of Arts &amp; Sciences</t>
        </is>
      </c>
      <c r="AD2932" s="3" t="n">
        <v>1</v>
      </c>
      <c r="AE2932" s="3" t="inlineStr">
        <is>
          <t>No</t>
        </is>
      </c>
      <c r="AF2932" s="3" t="inlineStr"/>
      <c r="AG2932" s="4" t="inlineStr"/>
      <c r="AH2932" s="4" t="inlineStr"/>
      <c r="AI2932" s="4" t="inlineStr"/>
    </row>
    <row r="2933">
      <c r="A2933" s="3" t="inlineStr">
        <is>
          <t>HUM-0195</t>
        </is>
      </c>
      <c r="B2933" s="3" t="inlineStr">
        <is>
          <t>Cheng</t>
        </is>
      </c>
      <c r="C2933" s="3" t="inlineStr">
        <is>
          <t>Sandra</t>
        </is>
      </c>
      <c r="D2933" s="3" t="inlineStr">
        <is>
          <t>Sandra Cheng</t>
        </is>
      </c>
      <c r="E2933" s="3" t="inlineStr">
        <is>
          <t>Professor</t>
        </is>
      </c>
      <c r="F2933" s="3" t="inlineStr">
        <is>
          <t>NYC College of Technology</t>
        </is>
      </c>
      <c r="G2933" s="3" t="inlineStr">
        <is>
          <t>Humanities</t>
        </is>
      </c>
      <c r="H2933" s="3" t="inlineStr">
        <is>
          <t>SCheng@citytech.cuny.edu</t>
        </is>
      </c>
      <c r="I2933" s="3" t="inlineStr">
        <is>
          <t>Paper (venue type unclear)</t>
        </is>
      </c>
      <c r="J2933" s="3" t="inlineStr">
        <is>
          <t>"Our Stories" Developing a Virtual Community of First-Year Voices</t>
        </is>
      </c>
      <c r="K2933" s="3" t="n">
        <v>2019</v>
      </c>
      <c r="L2933" s="3" t="inlineStr">
        <is>
          <t>CUNY Academic Works (City University of New York)</t>
        </is>
      </c>
      <c r="M2933" s="3" t="inlineStr">
        <is>
          <t>Sandra Cheng; Jennifer Sears; Karen Goodlad; Ashwin Satyanarayana; Mery Diaz; Philip Kreniske</t>
        </is>
      </c>
      <c r="N2933" s="3" t="inlineStr"/>
      <c r="O2933" s="3" t="n"/>
      <c r="P2933" s="3" t="inlineStr"/>
      <c r="Q2933" s="3" t="inlineStr"/>
      <c r="R2933" s="3" t="inlineStr">
        <is>
          <t>https://openalex.org/W2946551412</t>
        </is>
      </c>
      <c r="S2933" s="3" t="inlineStr">
        <is>
          <t>OpenAlex; CUNY Academic Works</t>
        </is>
      </c>
      <c r="T2933" s="3" t="n">
        <v>2</v>
      </c>
      <c r="U2933" s="3" t="inlineStr">
        <is>
          <t>High (City Tech affiliation on paper); 2 sources</t>
        </is>
      </c>
      <c r="V2933" s="3" t="n"/>
      <c r="W2933" s="3" t="inlineStr"/>
      <c r="X2933" s="3" t="inlineStr">
        <is>
          <t>First Year Learning Communities (FYLC) at City Tech is structured to provide first-year students in linked courses an interdisciplinary learning experience. This approach creates opportunities for students to form bonds within the college community. A shared belief among faculty leaders in the potential for writing to transform the student experience led to the development of the “Our Stories” digital writing project. “Our Stories” offers FYLC students the opportunity to express their experiences in classes, seminars, lectures, study groups, and labs on the OpenLab, a digital platform for teaching, learning, and sharing. Through this project, students shared their stories and revealed an institution with a large immigrant population, evoking questions of vulnerability, cultural adjustment, and unspoken uncertainties about college life. During a two-part interactive workshop, we will utilize reflective writing to engage the audience, and participants will review “Our Stories” narratives to inform the conversation around the challenges in the transition to college. We seek to amplify the diverse voices of our first-year students into participants’ conversations and thought processes with emphasis on first generation and diverse populations. Through this process we intend to develop a sense of how we as educators and administrators can support the student transition to college and reveal the need for continued advocacy and funding to develop innovative programs to support diverse students emotionally, economically, socially, and academically.</t>
        </is>
      </c>
      <c r="Y2933" s="3" t="inlineStr">
        <is>
          <t>OpenAlex</t>
        </is>
      </c>
      <c r="Z2933" s="3" t="inlineStr">
        <is>
          <t>https://academicworks.cuny.edu/context/ny_pubs/article/1414/type/native/viewcontent/Our_Stories_Virtual_Community_for_First_Year_Voices_CUE_2019_presentation.pptx</t>
        </is>
      </c>
      <c r="AA2933" s="3" t="inlineStr">
        <is>
          <t>Not found</t>
        </is>
      </c>
      <c r="AB2933" s="3" t="inlineStr">
        <is>
          <t>closed</t>
        </is>
      </c>
      <c r="AC2933" s="3" t="inlineStr">
        <is>
          <t>School of Arts &amp; Sciences</t>
        </is>
      </c>
      <c r="AD2933" s="3" t="n">
        <v>0</v>
      </c>
      <c r="AE2933" s="3" t="inlineStr">
        <is>
          <t>No</t>
        </is>
      </c>
      <c r="AF2933" s="3" t="inlineStr"/>
      <c r="AG2933" s="4" t="inlineStr"/>
      <c r="AH2933" s="4" t="inlineStr"/>
      <c r="AI2933" s="4" t="inlineStr"/>
    </row>
    <row r="2934">
      <c r="A2934" s="3" t="inlineStr">
        <is>
          <t>HUM-0196</t>
        </is>
      </c>
      <c r="B2934" s="3" t="inlineStr">
        <is>
          <t>Qian</t>
        </is>
      </c>
      <c r="C2934" s="3" t="inlineStr">
        <is>
          <t>Zhijian</t>
        </is>
      </c>
      <c r="D2934" s="3" t="inlineStr">
        <is>
          <t>Zhijian Qian</t>
        </is>
      </c>
      <c r="E2934" s="3" t="inlineStr">
        <is>
          <t>Professor</t>
        </is>
      </c>
      <c r="F2934" s="3" t="inlineStr">
        <is>
          <t>NYC College of Technology</t>
        </is>
      </c>
      <c r="G2934" s="3" t="inlineStr">
        <is>
          <t>Humanities</t>
        </is>
      </c>
      <c r="H2934" s="3" t="inlineStr">
        <is>
          <t>ZQian@citytech.cuny.edu</t>
        </is>
      </c>
      <c r="I2934" s="3" t="inlineStr">
        <is>
          <t>Paper (venue type unclear)</t>
        </is>
      </c>
      <c r="J2934" s="3" t="inlineStr">
        <is>
          <t>Cross-Cultural Practice: Recent Works by Chinese Artists</t>
        </is>
      </c>
      <c r="K2934" s="3" t="n">
        <v>2019</v>
      </c>
      <c r="L2934" s="3" t="inlineStr"/>
      <c r="M2934" s="3" t="inlineStr"/>
      <c r="N2934" s="3" t="inlineStr"/>
      <c r="O2934" s="3" t="n"/>
      <c r="P2934" s="3" t="inlineStr"/>
      <c r="Q2934" s="3" t="inlineStr"/>
      <c r="R2934" s="3" t="inlineStr"/>
      <c r="S2934" s="3" t="inlineStr">
        <is>
          <t>Dept bio</t>
        </is>
      </c>
      <c r="T2934" s="3" t="n">
        <v>1</v>
      </c>
      <c r="U2934" s="3" t="inlineStr">
        <is>
          <t>Medium (self-reported in faculty bio)</t>
        </is>
      </c>
      <c r="V2934" s="3" t="n"/>
      <c r="W2934" s="3" t="inlineStr">
        <is>
          <t>“Cross-Cultural Practice: Recent Works by Chinese Artists” in New York, NYC College of Technology Gallery, CUNY, Apr. 5 – 18, 2019.</t>
        </is>
      </c>
      <c r="X2934" s="3" t="inlineStr"/>
      <c r="Y2934" s="3" t="inlineStr"/>
      <c r="Z2934" s="3" t="inlineStr"/>
      <c r="AA2934" s="3" t="inlineStr"/>
      <c r="AB2934" s="3" t="inlineStr"/>
      <c r="AC2934" s="3" t="inlineStr">
        <is>
          <t>School of Arts &amp; Sciences</t>
        </is>
      </c>
      <c r="AD2934" s="3" t="n"/>
      <c r="AE2934" s="3" t="inlineStr">
        <is>
          <t>No</t>
        </is>
      </c>
      <c r="AF2934" s="3" t="inlineStr"/>
      <c r="AG2934" s="4" t="inlineStr"/>
      <c r="AH2934" s="4" t="inlineStr"/>
      <c r="AI2934" s="4" t="inlineStr"/>
    </row>
    <row r="2935">
      <c r="A2935" s="3" t="inlineStr">
        <is>
          <t>HUM-0197</t>
        </is>
      </c>
      <c r="B2935" s="3" t="inlineStr">
        <is>
          <t>Standing</t>
        </is>
      </c>
      <c r="C2935" s="3" t="inlineStr">
        <is>
          <t>Sarah Ann</t>
        </is>
      </c>
      <c r="D2935" s="3" t="inlineStr">
        <is>
          <t>Sarah Ann Standing</t>
        </is>
      </c>
      <c r="E2935" s="3" t="inlineStr">
        <is>
          <t>Associate Professor</t>
        </is>
      </c>
      <c r="F2935" s="3" t="inlineStr">
        <is>
          <t>NYC College of Technology</t>
        </is>
      </c>
      <c r="G2935" s="3" t="inlineStr">
        <is>
          <t>Humanities</t>
        </is>
      </c>
      <c r="H2935" s="3" t="inlineStr">
        <is>
          <t>SStanding@citytech.cuny.edu</t>
        </is>
      </c>
      <c r="I2935" s="3" t="inlineStr">
        <is>
          <t>Other</t>
        </is>
      </c>
      <c r="J2935" s="3" t="inlineStr">
        <is>
          <t>Emotion Recognition Lighting Design</t>
        </is>
      </c>
      <c r="K2935" s="3" t="n">
        <v>2019</v>
      </c>
      <c r="L2935" s="3" t="inlineStr"/>
      <c r="M2935" s="3" t="inlineStr"/>
      <c r="N2935" s="3" t="inlineStr"/>
      <c r="O2935" s="3" t="n"/>
      <c r="P2935" s="3" t="inlineStr"/>
      <c r="Q2935" s="3" t="inlineStr"/>
      <c r="R2935" s="3" t="inlineStr"/>
      <c r="S2935" s="3" t="inlineStr">
        <is>
          <t>Dept bio</t>
        </is>
      </c>
      <c r="T2935" s="3" t="n">
        <v>1</v>
      </c>
      <c r="U2935" s="3" t="inlineStr">
        <is>
          <t>Medium (self-reported in faculty bio)</t>
        </is>
      </c>
      <c r="V2935" s="3" t="n"/>
      <c r="W2935" s="3" t="inlineStr">
        <is>
          <t>Invited Participant, Demo Presentation at NYC MediaLab's Annual Summit, My project: “Emotion Recognition Lighting Design,” 2019</t>
        </is>
      </c>
      <c r="X2935" s="3" t="inlineStr"/>
      <c r="Y2935" s="3" t="inlineStr"/>
      <c r="Z2935" s="3" t="inlineStr"/>
      <c r="AA2935" s="3" t="inlineStr"/>
      <c r="AB2935" s="3" t="inlineStr"/>
      <c r="AC2935" s="3" t="inlineStr">
        <is>
          <t>School of Arts &amp; Sciences</t>
        </is>
      </c>
      <c r="AD2935" s="3" t="n"/>
      <c r="AE2935" s="3" t="inlineStr">
        <is>
          <t>No</t>
        </is>
      </c>
      <c r="AF2935" s="3" t="inlineStr"/>
      <c r="AG2935" s="4" t="inlineStr"/>
      <c r="AH2935" s="4" t="inlineStr"/>
      <c r="AI2935" s="4" t="inlineStr"/>
    </row>
    <row r="2936">
      <c r="A2936" s="3" t="inlineStr">
        <is>
          <t>HUM-0198</t>
        </is>
      </c>
      <c r="B2936" s="3" t="inlineStr">
        <is>
          <t>Qian</t>
        </is>
      </c>
      <c r="C2936" s="3" t="inlineStr">
        <is>
          <t>Zhijian</t>
        </is>
      </c>
      <c r="D2936" s="3" t="inlineStr">
        <is>
          <t>Zhijian Qian</t>
        </is>
      </c>
      <c r="E2936" s="3" t="inlineStr">
        <is>
          <t>Professor</t>
        </is>
      </c>
      <c r="F2936" s="3" t="inlineStr">
        <is>
          <t>NYC College of Technology</t>
        </is>
      </c>
      <c r="G2936" s="3" t="inlineStr">
        <is>
          <t>Humanities</t>
        </is>
      </c>
      <c r="H2936" s="3" t="inlineStr">
        <is>
          <t>ZQian@citytech.cuny.edu</t>
        </is>
      </c>
      <c r="I2936" s="3" t="inlineStr">
        <is>
          <t>Paper (venue type unclear)</t>
        </is>
      </c>
      <c r="J2936" s="3" t="inlineStr">
        <is>
          <t>English Scholarship and Methodologies on Chinese Art History</t>
        </is>
      </c>
      <c r="K2936" s="3" t="n">
        <v>2019</v>
      </c>
      <c r="L2936" s="3" t="inlineStr"/>
      <c r="M2936" s="3" t="inlineStr"/>
      <c r="N2936" s="3" t="inlineStr"/>
      <c r="O2936" s="3" t="n"/>
      <c r="P2936" s="3" t="inlineStr"/>
      <c r="Q2936" s="3" t="inlineStr"/>
      <c r="R2936" s="3" t="inlineStr"/>
      <c r="S2936" s="3" t="inlineStr">
        <is>
          <t>Dept bio</t>
        </is>
      </c>
      <c r="T2936" s="3" t="n">
        <v>1</v>
      </c>
      <c r="U2936" s="3" t="inlineStr">
        <is>
          <t>Medium (self-reported in faculty bio)</t>
        </is>
      </c>
      <c r="V2936" s="3" t="n"/>
      <c r="W2936" s="3" t="inlineStr">
        <is>
          <t>“English Scholarship and Methodologies on Chinese Art History” (text in Chinese), Chinese Art Newspaper, Beijing: China National Academy of Painting, published on 8/19/2019, pp. 13-14.</t>
        </is>
      </c>
      <c r="X2936" s="3" t="inlineStr"/>
      <c r="Y2936" s="3" t="inlineStr"/>
      <c r="Z2936" s="3" t="inlineStr"/>
      <c r="AA2936" s="3" t="inlineStr"/>
      <c r="AB2936" s="3" t="inlineStr"/>
      <c r="AC2936" s="3" t="inlineStr">
        <is>
          <t>School of Arts &amp; Sciences</t>
        </is>
      </c>
      <c r="AD2936" s="3" t="n"/>
      <c r="AE2936" s="3" t="inlineStr">
        <is>
          <t>No</t>
        </is>
      </c>
      <c r="AF2936" s="3" t="inlineStr"/>
      <c r="AG2936" s="4" t="inlineStr"/>
      <c r="AH2936" s="4" t="inlineStr"/>
      <c r="AI2936" s="4" t="inlineStr"/>
    </row>
    <row r="2937">
      <c r="A2937" s="3" t="inlineStr">
        <is>
          <t>HUM-0199</t>
        </is>
      </c>
      <c r="B2937" s="3" t="inlineStr">
        <is>
          <t>Cheng</t>
        </is>
      </c>
      <c r="C2937" s="3" t="inlineStr">
        <is>
          <t>Sandra</t>
        </is>
      </c>
      <c r="D2937" s="3" t="inlineStr">
        <is>
          <t>Sandra Cheng</t>
        </is>
      </c>
      <c r="E2937" s="3" t="inlineStr">
        <is>
          <t>Professor</t>
        </is>
      </c>
      <c r="F2937" s="3" t="inlineStr">
        <is>
          <t>NYC College of Technology</t>
        </is>
      </c>
      <c r="G2937" s="3" t="inlineStr">
        <is>
          <t>Humanities</t>
        </is>
      </c>
      <c r="H2937" s="3" t="inlineStr">
        <is>
          <t>SCheng@citytech.cuny.edu</t>
        </is>
      </c>
      <c r="I2937" s="3" t="inlineStr">
        <is>
          <t>Open educational resource</t>
        </is>
      </c>
      <c r="J2937" s="3" t="inlineStr">
        <is>
          <t>Enhancing the Study of Art History Utilizing Computational Thinking: Focus, Abstraction in Art (Egypt)</t>
        </is>
      </c>
      <c r="K2937" s="3" t="n">
        <v>2019</v>
      </c>
      <c r="L2937" s="3" t="inlineStr">
        <is>
          <t>Open Educational Resources</t>
        </is>
      </c>
      <c r="M2937" s="3" t="inlineStr">
        <is>
          <t>Moody, Douglas L; Cheng, Sandra</t>
        </is>
      </c>
      <c r="N2937" s="3" t="inlineStr"/>
      <c r="O2937" s="3" t="n"/>
      <c r="P2937" s="3" t="inlineStr"/>
      <c r="Q2937" s="3" t="inlineStr"/>
      <c r="R2937" s="3" t="inlineStr">
        <is>
          <t>https://academicworks.cuny.edu/ny_oers/20</t>
        </is>
      </c>
      <c r="S2937" s="3" t="inlineStr">
        <is>
          <t>CUNY Academic Works</t>
        </is>
      </c>
      <c r="T2937" s="3" t="n">
        <v>1</v>
      </c>
      <c r="U2937" s="3" t="inlineStr">
        <is>
          <t>High (in CUNY Academic Works)</t>
        </is>
      </c>
      <c r="V2937" s="3" t="n"/>
      <c r="W2937" s="3" t="inlineStr"/>
      <c r="X2937" s="3" t="inlineStr"/>
      <c r="Y2937" s="3" t="inlineStr"/>
      <c r="Z2937" s="3" t="inlineStr">
        <is>
          <t>https://academicworks.cuny.edu/context/ny_oers/article/1026/type/native/viewcontent/Computational_Thinking_Art_History_combo_Lesson_Week_1.pptx</t>
        </is>
      </c>
      <c r="AA2937" s="3" t="inlineStr">
        <is>
          <t>PDF in CUNY Academic Works</t>
        </is>
      </c>
      <c r="AB2937" s="3" t="inlineStr"/>
      <c r="AC2937" s="3" t="inlineStr">
        <is>
          <t>School of Arts &amp; Sciences</t>
        </is>
      </c>
      <c r="AD2937" s="3" t="n"/>
      <c r="AE2937" s="3" t="inlineStr">
        <is>
          <t>No</t>
        </is>
      </c>
      <c r="AF2937" s="3" t="inlineStr"/>
      <c r="AG2937" s="4" t="inlineStr"/>
      <c r="AH2937" s="4" t="inlineStr"/>
      <c r="AI2937" s="4" t="inlineStr"/>
    </row>
    <row r="2938">
      <c r="A2938" s="3" t="inlineStr">
        <is>
          <t>HUM-0200</t>
        </is>
      </c>
      <c r="B2938" s="3" t="inlineStr">
        <is>
          <t>Cheng</t>
        </is>
      </c>
      <c r="C2938" s="3" t="inlineStr">
        <is>
          <t>Sandra</t>
        </is>
      </c>
      <c r="D2938" s="3" t="inlineStr">
        <is>
          <t>Sandra Cheng</t>
        </is>
      </c>
      <c r="E2938" s="3" t="inlineStr">
        <is>
          <t>Professor</t>
        </is>
      </c>
      <c r="F2938" s="3" t="inlineStr">
        <is>
          <t>NYC College of Technology</t>
        </is>
      </c>
      <c r="G2938" s="3" t="inlineStr">
        <is>
          <t>Humanities</t>
        </is>
      </c>
      <c r="H2938" s="3" t="inlineStr">
        <is>
          <t>SCheng@citytech.cuny.edu</t>
        </is>
      </c>
      <c r="I2938" s="3" t="inlineStr">
        <is>
          <t>Paper (venue type unclear)</t>
        </is>
      </c>
      <c r="J2938" s="3" t="inlineStr">
        <is>
          <t>Enhancing the Study of Art History Utilizing Computational Thinking: Focus, Abstraction in Art (Modern)</t>
        </is>
      </c>
      <c r="K2938" s="3" t="n">
        <v>2019</v>
      </c>
      <c r="L2938" s="3" t="inlineStr">
        <is>
          <t>CUNY Academic Works (City University of New York)</t>
        </is>
      </c>
      <c r="M2938" s="3" t="inlineStr">
        <is>
          <t>Douglas L Moody; Sandra Cheng</t>
        </is>
      </c>
      <c r="N2938" s="3" t="inlineStr"/>
      <c r="O2938" s="3" t="n"/>
      <c r="P2938" s="3" t="inlineStr"/>
      <c r="Q2938" s="3" t="inlineStr"/>
      <c r="R2938" s="3" t="inlineStr">
        <is>
          <t>https://openalex.org/W2952879957</t>
        </is>
      </c>
      <c r="S2938" s="3" t="inlineStr">
        <is>
          <t>OpenAlex; CUNY Academic Works</t>
        </is>
      </c>
      <c r="T2938" s="3" t="n">
        <v>2</v>
      </c>
      <c r="U2938" s="3" t="inlineStr">
        <is>
          <t>High (City Tech affiliation on paper); 2 sources</t>
        </is>
      </c>
      <c r="V2938" s="3" t="n"/>
      <c r="W2938" s="3" t="inlineStr"/>
      <c r="X2938" s="3" t="inlineStr"/>
      <c r="Y2938" s="3" t="inlineStr"/>
      <c r="Z2938" s="3" t="inlineStr">
        <is>
          <t>https://academicworks.cuny.edu/ny_oers/21</t>
        </is>
      </c>
      <c r="AA2938" s="3" t="inlineStr">
        <is>
          <t>Open-access page (via OpenAlex)</t>
        </is>
      </c>
      <c r="AB2938" s="3" t="inlineStr">
        <is>
          <t>green</t>
        </is>
      </c>
      <c r="AC2938" s="3" t="inlineStr">
        <is>
          <t>School of Arts &amp; Sciences</t>
        </is>
      </c>
      <c r="AD2938" s="3" t="n">
        <v>0</v>
      </c>
      <c r="AE2938" s="3" t="inlineStr">
        <is>
          <t>No</t>
        </is>
      </c>
      <c r="AF2938" s="3" t="inlineStr"/>
      <c r="AG2938" s="4" t="inlineStr"/>
      <c r="AH2938" s="4" t="inlineStr"/>
      <c r="AI2938" s="4" t="inlineStr"/>
    </row>
    <row r="2939">
      <c r="A2939" s="3" t="inlineStr">
        <is>
          <t>HUM-0201</t>
        </is>
      </c>
      <c r="B2939" s="3" t="inlineStr">
        <is>
          <t>Qian</t>
        </is>
      </c>
      <c r="C2939" s="3" t="inlineStr">
        <is>
          <t>Zhijian</t>
        </is>
      </c>
      <c r="D2939" s="3" t="inlineStr">
        <is>
          <t>Zhijian Qian</t>
        </is>
      </c>
      <c r="E2939" s="3" t="inlineStr">
        <is>
          <t>Professor</t>
        </is>
      </c>
      <c r="F2939" s="3" t="inlineStr">
        <is>
          <t>NYC College of Technology</t>
        </is>
      </c>
      <c r="G2939" s="3" t="inlineStr">
        <is>
          <t>Humanities</t>
        </is>
      </c>
      <c r="H2939" s="3" t="inlineStr">
        <is>
          <t>ZQian@citytech.cuny.edu</t>
        </is>
      </c>
      <c r="I2939" s="3" t="inlineStr">
        <is>
          <t>Paper (venue type unclear)</t>
        </is>
      </c>
      <c r="J2939" s="3" t="inlineStr">
        <is>
          <t>From Ink as Genre to Ink as Medium</t>
        </is>
      </c>
      <c r="K2939" s="3" t="n">
        <v>2019</v>
      </c>
      <c r="L2939" s="3" t="inlineStr"/>
      <c r="M2939" s="3" t="inlineStr"/>
      <c r="N2939" s="3" t="inlineStr"/>
      <c r="O2939" s="3" t="n"/>
      <c r="P2939" s="3" t="inlineStr"/>
      <c r="Q2939" s="3" t="inlineStr"/>
      <c r="R2939" s="3" t="inlineStr"/>
      <c r="S2939" s="3" t="inlineStr">
        <is>
          <t>Dept bio</t>
        </is>
      </c>
      <c r="T2939" s="3" t="n">
        <v>1</v>
      </c>
      <c r="U2939" s="3" t="inlineStr">
        <is>
          <t>Medium (self-reported in faculty bio)</t>
        </is>
      </c>
      <c r="V2939" s="3" t="n"/>
      <c r="W2939" s="3" t="inlineStr">
        <is>
          <t>“From Ink as Genre to Ink as Medium” (text in English and Chinese), in exhibition catalogue, Intertextuality: Zhangjiagang International Biennial of Contemporary Ink Art 2019, Zhangjiagang Art Museum, 2020, pp. 94-100 and 118-122.</t>
        </is>
      </c>
      <c r="X2939" s="3" t="inlineStr"/>
      <c r="Y2939" s="3" t="inlineStr"/>
      <c r="Z2939" s="3" t="inlineStr"/>
      <c r="AA2939" s="3" t="inlineStr"/>
      <c r="AB2939" s="3" t="inlineStr"/>
      <c r="AC2939" s="3" t="inlineStr">
        <is>
          <t>School of Arts &amp; Sciences</t>
        </is>
      </c>
      <c r="AD2939" s="3" t="n"/>
      <c r="AE2939" s="3" t="inlineStr">
        <is>
          <t>No</t>
        </is>
      </c>
      <c r="AF2939" s="3" t="inlineStr"/>
      <c r="AG2939" s="4" t="inlineStr"/>
      <c r="AH2939" s="4" t="inlineStr"/>
      <c r="AI2939" s="4" t="inlineStr"/>
    </row>
    <row r="2940">
      <c r="A2940" s="3" t="inlineStr">
        <is>
          <t>HUM-0202</t>
        </is>
      </c>
      <c r="B2940" s="3" t="inlineStr">
        <is>
          <t>Qian</t>
        </is>
      </c>
      <c r="C2940" s="3" t="inlineStr">
        <is>
          <t>Zhijian</t>
        </is>
      </c>
      <c r="D2940" s="3" t="inlineStr">
        <is>
          <t>Zhijian Qian</t>
        </is>
      </c>
      <c r="E2940" s="3" t="inlineStr">
        <is>
          <t>Professor</t>
        </is>
      </c>
      <c r="F2940" s="3" t="inlineStr">
        <is>
          <t>NYC College of Technology</t>
        </is>
      </c>
      <c r="G2940" s="3" t="inlineStr">
        <is>
          <t>Humanities</t>
        </is>
      </c>
      <c r="H2940" s="3" t="inlineStr">
        <is>
          <t>ZQian@citytech.cuny.edu</t>
        </is>
      </c>
      <c r="I2940" s="3" t="inlineStr">
        <is>
          <t>Paper (venue type unclear)</t>
        </is>
      </c>
      <c r="J2940" s="3" t="inlineStr">
        <is>
          <t>Ink Art in An Increasingly Intercultural Context</t>
        </is>
      </c>
      <c r="K2940" s="3" t="n">
        <v>2019</v>
      </c>
      <c r="L2940" s="3" t="inlineStr"/>
      <c r="M2940" s="3" t="inlineStr"/>
      <c r="N2940" s="3" t="inlineStr"/>
      <c r="O2940" s="3" t="n"/>
      <c r="P2940" s="3" t="inlineStr"/>
      <c r="Q2940" s="3" t="inlineStr"/>
      <c r="R2940" s="3" t="inlineStr"/>
      <c r="S2940" s="3" t="inlineStr">
        <is>
          <t>Dept bio</t>
        </is>
      </c>
      <c r="T2940" s="3" t="n">
        <v>1</v>
      </c>
      <c r="U2940" s="3" t="inlineStr">
        <is>
          <t>Medium (self-reported in faculty bio)</t>
        </is>
      </c>
      <c r="V2940" s="3" t="n"/>
      <c r="W2940" s="3" t="inlineStr">
        <is>
          <t>“Ink Art in An Increasingly Intercultural Context” (text in English and Chinese), in exhibition catalogue, Intertextuality: Zhangjiagang International Biennial of Contemporary Ink Art 2019, Zhangjiagang Art Museum, 2020, pp. 137-139 and 161-164.</t>
        </is>
      </c>
      <c r="X2940" s="3" t="inlineStr"/>
      <c r="Y2940" s="3" t="inlineStr"/>
      <c r="Z2940" s="3" t="inlineStr"/>
      <c r="AA2940" s="3" t="inlineStr"/>
      <c r="AB2940" s="3" t="inlineStr"/>
      <c r="AC2940" s="3" t="inlineStr">
        <is>
          <t>School of Arts &amp; Sciences</t>
        </is>
      </c>
      <c r="AD2940" s="3" t="n"/>
      <c r="AE2940" s="3" t="inlineStr">
        <is>
          <t>No</t>
        </is>
      </c>
      <c r="AF2940" s="3" t="inlineStr"/>
      <c r="AG2940" s="4" t="inlineStr"/>
      <c r="AH2940" s="4" t="inlineStr"/>
      <c r="AI2940" s="4" t="inlineStr"/>
    </row>
    <row r="2941">
      <c r="A2941" s="3" t="inlineStr">
        <is>
          <t>HUM-0203</t>
        </is>
      </c>
      <c r="B2941" s="3" t="inlineStr">
        <is>
          <t>Standing</t>
        </is>
      </c>
      <c r="C2941" s="3" t="inlineStr">
        <is>
          <t>Sarah Ann</t>
        </is>
      </c>
      <c r="D2941" s="3" t="inlineStr">
        <is>
          <t>Sarah Ann Standing</t>
        </is>
      </c>
      <c r="E2941" s="3" t="inlineStr">
        <is>
          <t>Associate Professor</t>
        </is>
      </c>
      <c r="F2941" s="3" t="inlineStr">
        <is>
          <t>NYC College of Technology</t>
        </is>
      </c>
      <c r="G2941" s="3" t="inlineStr">
        <is>
          <t>Humanities</t>
        </is>
      </c>
      <c r="H2941" s="3" t="inlineStr">
        <is>
          <t>SStanding@citytech.cuny.edu</t>
        </is>
      </c>
      <c r="I2941" s="3" t="inlineStr">
        <is>
          <t>Conference presentation</t>
        </is>
      </c>
      <c r="J2941" s="3" t="inlineStr">
        <is>
          <t>Intersection of Law, Science, Technology, &amp; the Humanities</t>
        </is>
      </c>
      <c r="K2941" s="3" t="n">
        <v>2019</v>
      </c>
      <c r="L2941" s="3" t="inlineStr">
        <is>
          <t>Publications and Research</t>
        </is>
      </c>
      <c r="M2941" s="3" t="inlineStr">
        <is>
          <t>Moran, Marissa J.; Chen, Yu-Wen; Standing, Sarah A</t>
        </is>
      </c>
      <c r="N2941" s="3" t="inlineStr"/>
      <c r="O2941" s="3" t="n"/>
      <c r="P2941" s="3" t="inlineStr"/>
      <c r="Q2941" s="3" t="inlineStr"/>
      <c r="R2941" s="3" t="inlineStr">
        <is>
          <t>https://academicworks.cuny.edu/ny_pubs/380</t>
        </is>
      </c>
      <c r="S2941" s="3" t="inlineStr">
        <is>
          <t>CUNY Academic Works</t>
        </is>
      </c>
      <c r="T2941" s="3" t="n">
        <v>1</v>
      </c>
      <c r="U2941" s="3" t="inlineStr">
        <is>
          <t>High (in CUNY Academic Works)</t>
        </is>
      </c>
      <c r="V2941" s="3" t="n"/>
      <c r="W2941" s="3" t="inlineStr"/>
      <c r="X2941" s="3" t="inlineStr">
        <is>
          <t>The challenge of how best to incorporate the wealth of educational/research material currently available through technologies and drawn from the social, cultural, economic, political and legal aspects of our society today has brought together professors from three distinct disciplines and schools at New York City College of Technology, CUNY to research, design, and create innovative new courses and to continually revise content and methodology in existing courses. This dynamic and interdisciplinary approach to learning allows our undergraduate students opportunities to research and apply their knowledge to existing societal issues, in âreal-timeâ to analyze, discuss, and suggest ways to improve upon existing policies and proceduresâin particular, security, privacy, Artificial Intelligence/AIâand to assess the impact of the decisions rendered from many and varied perspectives including an examination of the potential bias and influence of creators of algorithms/code, which invisibly navigates and informs much of our lives.
In law classes, undergraduate students supplement text readings with ripped-from-the-headline type cases/issues that are present in society. The undergraduate students are encouraged to recognize trends in the law, review pending and/or decided cases, legislative proposals, and legislative hearings such as those involving tech company policies/procedures, to better understand the impact of such decisions on their own lives, their familiesâ lives, and the lives of all people in society. From local/state divorce matters to breaches and damages regarding the Federal Wiretap Act, 18 U.S.C. Â§ 2511 &amp; Â§ 2520, to international matters of espionage and hacking, the undergraduate students realize the relevance of the role and place of technology in the courtroom, and the need to work with experts from a variety of disciplines, such as Forensic Science, Computer Systems Technology, and Humanities. The undergraduate students also better appreciate the value of effective communication skills when they listen to attorney arguments and observe conduct of all stakeholders in the courtroom. The analysis of questions such as âwho said it best?â and âwhose presentation was more powerful?â is indicative of the unpacking needed for all legal communicationâincluding the âsilent biasâ embedded into technology constructions. Thus, the Humanities supplies tools and framing around communication approaches: on the one hand foregrounding assumptions and challenging implicitâand unacknowledgedâbiases, and on the other hand strengthening ethical communication skills and strategies.</t>
        </is>
      </c>
      <c r="Y2941" s="3" t="inlineStr">
        <is>
          <t>CUNY Academic Works</t>
        </is>
      </c>
      <c r="Z2941" s="3" t="inlineStr">
        <is>
          <t>https://academicworks.cuny.edu/context/ny_pubs/article/1382/type/native/viewcontent/MJMYWCSASPosterSessionApril12019final.pptx</t>
        </is>
      </c>
      <c r="AA2941" s="3" t="inlineStr">
        <is>
          <t>PDF in CUNY Academic Works</t>
        </is>
      </c>
      <c r="AB2941" s="3" t="inlineStr"/>
      <c r="AC2941" s="3" t="inlineStr">
        <is>
          <t>School of Arts &amp; Sciences</t>
        </is>
      </c>
      <c r="AD2941" s="3" t="n"/>
      <c r="AE2941" s="3" t="inlineStr">
        <is>
          <t>No</t>
        </is>
      </c>
      <c r="AF2941" s="3" t="inlineStr"/>
      <c r="AG2941" s="4" t="inlineStr"/>
      <c r="AH2941" s="4" t="inlineStr"/>
      <c r="AI2941" s="4" t="inlineStr"/>
    </row>
    <row r="2942">
      <c r="A2942" s="3" t="inlineStr">
        <is>
          <t>HUM-0204</t>
        </is>
      </c>
      <c r="B2942" s="3" t="inlineStr">
        <is>
          <t>Standing</t>
        </is>
      </c>
      <c r="C2942" s="3" t="inlineStr">
        <is>
          <t>Sarah Ann</t>
        </is>
      </c>
      <c r="D2942" s="3" t="inlineStr">
        <is>
          <t>Sarah Ann Standing</t>
        </is>
      </c>
      <c r="E2942" s="3" t="inlineStr">
        <is>
          <t>Associate Professor</t>
        </is>
      </c>
      <c r="F2942" s="3" t="inlineStr">
        <is>
          <t>NYC College of Technology</t>
        </is>
      </c>
      <c r="G2942" s="3" t="inlineStr">
        <is>
          <t>Humanities</t>
        </is>
      </c>
      <c r="H2942" s="3" t="inlineStr">
        <is>
          <t>SStanding@citytech.cuny.edu</t>
        </is>
      </c>
      <c r="I2942" s="3" t="inlineStr">
        <is>
          <t>Grant</t>
        </is>
      </c>
      <c r="J2942" s="3" t="inlineStr">
        <is>
          <t>Invited Participant, Week-long Directing Intensive, TDF and NYU Educational Theatre Dept</t>
        </is>
      </c>
      <c r="K2942" s="3" t="n">
        <v>2019</v>
      </c>
      <c r="L2942" s="3" t="inlineStr"/>
      <c r="M2942" s="3" t="inlineStr"/>
      <c r="N2942" s="3" t="inlineStr"/>
      <c r="O2942" s="3" t="n"/>
      <c r="P2942" s="3" t="inlineStr"/>
      <c r="Q2942" s="3" t="inlineStr"/>
      <c r="R2942" s="3" t="inlineStr"/>
      <c r="S2942" s="3" t="inlineStr">
        <is>
          <t>Dept bio</t>
        </is>
      </c>
      <c r="T2942" s="3" t="n">
        <v>1</v>
      </c>
      <c r="U2942" s="3" t="inlineStr">
        <is>
          <t>Medium (self-reported in faculty bio)</t>
        </is>
      </c>
      <c r="V2942" s="3" t="n"/>
      <c r="W2942" s="3" t="inlineStr">
        <is>
          <t>Invited Participant, Week-long Directing Intensive, TDF and NYU Educational Theatre Dept. 2019</t>
        </is>
      </c>
      <c r="X2942" s="3" t="inlineStr"/>
      <c r="Y2942" s="3" t="inlineStr"/>
      <c r="Z2942" s="3" t="inlineStr"/>
      <c r="AA2942" s="3" t="inlineStr"/>
      <c r="AB2942" s="3" t="inlineStr"/>
      <c r="AC2942" s="3" t="inlineStr">
        <is>
          <t>School of Arts &amp; Sciences</t>
        </is>
      </c>
      <c r="AD2942" s="3" t="n"/>
      <c r="AE2942" s="3" t="inlineStr">
        <is>
          <t>No</t>
        </is>
      </c>
      <c r="AF2942" s="3" t="inlineStr"/>
      <c r="AG2942" s="4" t="inlineStr"/>
      <c r="AH2942" s="4" t="inlineStr"/>
      <c r="AI2942" s="4" t="inlineStr"/>
    </row>
    <row r="2943">
      <c r="A2943" s="3" t="inlineStr">
        <is>
          <t>HUM-0205</t>
        </is>
      </c>
      <c r="B2943" s="3" t="inlineStr">
        <is>
          <t>Swift</t>
        </is>
      </c>
      <c r="C2943" s="3" t="inlineStr">
        <is>
          <t>Christopher</t>
        </is>
      </c>
      <c r="D2943" s="3" t="inlineStr">
        <is>
          <t>Christopher Swift</t>
        </is>
      </c>
      <c r="E2943" s="3" t="inlineStr">
        <is>
          <t>Professor</t>
        </is>
      </c>
      <c r="F2943" s="3" t="inlineStr">
        <is>
          <t>NYC College of Technology</t>
        </is>
      </c>
      <c r="G2943" s="3" t="inlineStr">
        <is>
          <t>Humanities</t>
        </is>
      </c>
      <c r="H2943" s="3" t="inlineStr">
        <is>
          <t>CSwift@citytech.cuny.edu</t>
        </is>
      </c>
      <c r="I2943" s="3" t="inlineStr">
        <is>
          <t>Book chapter</t>
        </is>
      </c>
      <c r="J2943" s="3" t="inlineStr">
        <is>
          <t>Mapping Urban Performance Culture: A Common Ground for Architecture and Theater</t>
        </is>
      </c>
      <c r="K2943" s="3" t="n">
        <v>2019</v>
      </c>
      <c r="L2943" s="3" t="inlineStr">
        <is>
          <t>Springer eBooks</t>
        </is>
      </c>
      <c r="M2943" s="3" t="inlineStr">
        <is>
          <t>Ting Chin; Christopher Swift</t>
        </is>
      </c>
      <c r="N2943" s="3" t="inlineStr"/>
      <c r="O2943" s="3" t="n"/>
      <c r="P2943" s="3" t="inlineStr"/>
      <c r="Q2943" s="3" t="inlineStr">
        <is>
          <t>10.1007/978-3-030-32471-1_6</t>
        </is>
      </c>
      <c r="R2943" s="3" t="inlineStr">
        <is>
          <t>https://doi.org/10.1007/978-3-030-32471-1_6</t>
        </is>
      </c>
      <c r="S2943" s="3" t="inlineStr">
        <is>
          <t>OpenAlex; CUNY Academic Works; Dept bio</t>
        </is>
      </c>
      <c r="T2943" s="3" t="n">
        <v>3</v>
      </c>
      <c r="U2943" s="3" t="inlineStr">
        <is>
          <t>High (City Tech affiliation on paper); 3 sources</t>
        </is>
      </c>
      <c r="V2943" s="3" t="n"/>
      <c r="W2943" s="3" t="inlineStr">
        <is>
          <t>(with Ting Chin) “Mapping Urban Performance Culture: A Common Ground for Architecture and Theater.” Interdisciplinary Perspectives on Virtual Place-Based Learning, eds. Lansiquot and MacDonald, pp. 83-98. New York: Palgrave, 2019.</t>
        </is>
      </c>
      <c r="X2943" s="3" t="inlineStr">
        <is>
          <t>Our co-taught course focuses on theater history, with an emphasis on performance architecture. Assignments are designed to illuminate the ways in which architectural design and technology inform performance practices and audience reception. The pivotal assignment for exploring interdisciplinarity is a three-week module on mapping historical theaters in New York City. Open-source Global Information Systems (GIS) software serves as a common mechanism for students to situate theatrical productions in the context of the built urban environment, deepening their understanding of the social, economic, and artistic forces that contributed to performance culture. Mapping is a shared pedagogy for analyzing and presenting research findings from different fields. Learning how to collect, analyze, and map data is also a general education skill that can be applied to disciplines across undergraduate curricula.</t>
        </is>
      </c>
      <c r="Y2943" s="3" t="inlineStr">
        <is>
          <t>CUNY Academic Works</t>
        </is>
      </c>
      <c r="Z2943" s="3" t="inlineStr">
        <is>
          <t>https://academicworks.cuny.edu/context/ny_pubs/article/1639/viewcontent/Chin_Swift_Mapping.pdf</t>
        </is>
      </c>
      <c r="AA2943" s="3" t="inlineStr">
        <is>
          <t>Not found</t>
        </is>
      </c>
      <c r="AB2943" s="3" t="inlineStr">
        <is>
          <t>closed</t>
        </is>
      </c>
      <c r="AC2943" s="3" t="inlineStr">
        <is>
          <t>School of Arts &amp; Sciences</t>
        </is>
      </c>
      <c r="AD2943" s="3" t="n">
        <v>1</v>
      </c>
      <c r="AE2943" s="3" t="inlineStr">
        <is>
          <t>No</t>
        </is>
      </c>
      <c r="AF2943" s="3" t="inlineStr"/>
      <c r="AG2943" s="4" t="inlineStr"/>
      <c r="AH2943" s="4" t="inlineStr"/>
      <c r="AI2943" s="4" t="inlineStr"/>
    </row>
    <row r="2944">
      <c r="A2944" s="3" t="inlineStr">
        <is>
          <t>HUM-0207</t>
        </is>
      </c>
      <c r="B2944" s="3" t="inlineStr">
        <is>
          <t>Lee</t>
        </is>
      </c>
      <c r="C2944" s="3" t="inlineStr">
        <is>
          <t>David</t>
        </is>
      </c>
      <c r="D2944" s="3" t="inlineStr">
        <is>
          <t>David Lee</t>
        </is>
      </c>
      <c r="E2944" s="3" t="inlineStr">
        <is>
          <t>Associate Professor</t>
        </is>
      </c>
      <c r="F2944" s="3" t="inlineStr">
        <is>
          <t>NYC College of Technology</t>
        </is>
      </c>
      <c r="G2944" s="3" t="inlineStr">
        <is>
          <t>Humanities</t>
        </is>
      </c>
      <c r="H2944" s="3" t="inlineStr">
        <is>
          <t>DLee@citytech.cuny.edu</t>
        </is>
      </c>
      <c r="I2944" s="3" t="inlineStr">
        <is>
          <t>Journal article</t>
        </is>
      </c>
      <c r="J2944" s="3" t="inlineStr">
        <is>
          <t>Minimizing the Dangers of Air Pollution Using Alternative Facts: A Science Museum Case Study</t>
        </is>
      </c>
      <c r="K2944" s="3" t="n">
        <v>2019</v>
      </c>
      <c r="L2944" s="3" t="inlineStr">
        <is>
          <t>World Medical &amp; Health Policy</t>
        </is>
      </c>
      <c r="M2944" s="3" t="inlineStr">
        <is>
          <t>David Haldane Lee</t>
        </is>
      </c>
      <c r="N2944" s="3" t="inlineStr"/>
      <c r="O2944" s="3" t="n"/>
      <c r="P2944" s="3" t="inlineStr"/>
      <c r="Q2944" s="3" t="inlineStr">
        <is>
          <t>10.1002/wmh3.319</t>
        </is>
      </c>
      <c r="R2944" s="3" t="inlineStr">
        <is>
          <t>https://doi.org/10.1002/wmh3.319</t>
        </is>
      </c>
      <c r="S2944" s="3" t="inlineStr">
        <is>
          <t>OpenAlex; CUNY Academic Works; Dept bio</t>
        </is>
      </c>
      <c r="T2944" s="3" t="n">
        <v>3</v>
      </c>
      <c r="U2944" s="3" t="inlineStr">
        <is>
          <t>High (City Tech affiliation on paper); 3 sources</t>
        </is>
      </c>
      <c r="V2944" s="3" t="n"/>
      <c r="W2944" s="3" t="inlineStr">
        <is>
          <t>“Minimizing the Dangers of Air Pollution Using Alternative Facts: A Science Museum Case Study.” World Medical &amp; Health Policy, Volume 11, Issue 4 (2019).</t>
        </is>
      </c>
      <c r="X2944" s="3" t="inlineStr">
        <is>
          <t>A science museum exhibition about human health contains an exhibit that minimizes health impacts of air pollution. Relevant details, such as the full range of health risks; fossil fuel combustion; air quality statutes (and the local electrical utility's violations of these statues), are omitted, while end users of electricity are blamed. The exhibit accomplishes this, not through outright falsification, but through selected “alternative facts” that change the focus and imply misleading alternate explanations. Using two classical rhetorical concepts (the practical syllogism and the enthymeme) allows for the surfacing of missing evidence and unstated directives underlying multimodal rhetoric. By stating multimedia arguments syllogistically, a technique is proposed for revealing hidden political subtexts from beneath a putatively disinterested presentation of facts. The piece should be of interest to researchers, message designers, and policymakers interested in the rhetoric of science, ecology, health, and museums.</t>
        </is>
      </c>
      <c r="Y2944" s="3" t="inlineStr">
        <is>
          <t>OpenAlex</t>
        </is>
      </c>
      <c r="Z2944" s="3" t="inlineStr">
        <is>
          <t>https://academicworks.cuny.edu/context/ny_pubs/article/1560/viewcontent/auto_convert.pdf</t>
        </is>
      </c>
      <c r="AA2944" s="3" t="inlineStr">
        <is>
          <t>Not found</t>
        </is>
      </c>
      <c r="AB2944" s="3" t="inlineStr">
        <is>
          <t>closed</t>
        </is>
      </c>
      <c r="AC2944" s="3" t="inlineStr">
        <is>
          <t>School of Arts &amp; Sciences</t>
        </is>
      </c>
      <c r="AD2944" s="3" t="n">
        <v>5</v>
      </c>
      <c r="AE2944" s="3" t="inlineStr">
        <is>
          <t>No</t>
        </is>
      </c>
      <c r="AF2944" s="3" t="inlineStr"/>
      <c r="AG2944" s="4" t="inlineStr"/>
      <c r="AH2944" s="4" t="inlineStr"/>
      <c r="AI2944" s="4" t="inlineStr"/>
    </row>
    <row r="2945">
      <c r="A2945" s="3" t="inlineStr">
        <is>
          <t>HUM-0208</t>
        </is>
      </c>
      <c r="B2945" s="3" t="inlineStr">
        <is>
          <t>Corujo Martin</t>
        </is>
      </c>
      <c r="C2945" s="3" t="inlineStr">
        <is>
          <t>Ines</t>
        </is>
      </c>
      <c r="D2945" s="3" t="inlineStr">
        <is>
          <t>Ines Corujo Martin</t>
        </is>
      </c>
      <c r="E2945" s="3" t="inlineStr">
        <is>
          <t>Assistant Professor</t>
        </is>
      </c>
      <c r="F2945" s="3" t="inlineStr">
        <is>
          <t>NYC College of Technology</t>
        </is>
      </c>
      <c r="G2945" s="3" t="inlineStr">
        <is>
          <t>Humanities</t>
        </is>
      </c>
      <c r="H2945" s="3" t="inlineStr">
        <is>
          <t>ICorujoMartin@citytech.cuny.edu</t>
        </is>
      </c>
      <c r="I2945" s="3" t="inlineStr">
        <is>
          <t>Journal article</t>
        </is>
      </c>
      <c r="J2945" s="3" t="inlineStr">
        <is>
          <t>Mujeres en tránsito: Viaje, identidad y escritura en Sudamérica (1830-1910)</t>
        </is>
      </c>
      <c r="K2945" s="3" t="n">
        <v>2019</v>
      </c>
      <c r="L2945" s="3" t="inlineStr">
        <is>
          <t>Letras Femeninas</t>
        </is>
      </c>
      <c r="M2945" s="3" t="inlineStr">
        <is>
          <t>Inés Corujo Martín</t>
        </is>
      </c>
      <c r="N2945" s="3" t="inlineStr"/>
      <c r="O2945" s="3" t="n"/>
      <c r="P2945" s="3" t="inlineStr"/>
      <c r="Q2945" s="3" t="inlineStr">
        <is>
          <t>10.14321/jgendsexustud.45.2.0144</t>
        </is>
      </c>
      <c r="R2945" s="3" t="inlineStr">
        <is>
          <t>https://doi.org/10.14321/jgendsexustud.45.2.0144</t>
        </is>
      </c>
      <c r="S2945" s="3" t="inlineStr">
        <is>
          <t>OpenAlex</t>
        </is>
      </c>
      <c r="T2945" s="3" t="n">
        <v>1</v>
      </c>
      <c r="U2945" s="3" t="inlineStr">
        <is>
          <t>High (City Tech affiliation on paper)</t>
        </is>
      </c>
      <c r="V2945" s="3" t="n"/>
      <c r="W2945" s="3" t="inlineStr"/>
      <c r="X2945" s="3" t="inlineStr"/>
      <c r="Y2945" s="3" t="inlineStr"/>
      <c r="Z2945" s="3" t="inlineStr"/>
      <c r="AA2945" s="3" t="inlineStr">
        <is>
          <t>Not found</t>
        </is>
      </c>
      <c r="AB2945" s="3" t="inlineStr">
        <is>
          <t>closed</t>
        </is>
      </c>
      <c r="AC2945" s="3" t="inlineStr">
        <is>
          <t>School of Arts &amp; Sciences</t>
        </is>
      </c>
      <c r="AD2945" s="3" t="n">
        <v>0</v>
      </c>
      <c r="AE2945" s="3" t="inlineStr">
        <is>
          <t>No</t>
        </is>
      </c>
      <c r="AF2945" s="3" t="inlineStr"/>
      <c r="AG2945" s="4" t="inlineStr"/>
      <c r="AH2945" s="4" t="inlineStr"/>
      <c r="AI2945" s="4" t="inlineStr"/>
    </row>
    <row r="2946">
      <c r="A2946" s="3" t="inlineStr">
        <is>
          <t>HUM-0209</t>
        </is>
      </c>
      <c r="B2946" s="3" t="inlineStr">
        <is>
          <t>Sanchez Jimenez</t>
        </is>
      </c>
      <c r="C2946" s="3" t="inlineStr">
        <is>
          <t>David</t>
        </is>
      </c>
      <c r="D2946" s="3" t="inlineStr">
        <is>
          <t>David Sanchez Jimenez</t>
        </is>
      </c>
      <c r="E2946" s="3" t="inlineStr">
        <is>
          <t>Associate Professor</t>
        </is>
      </c>
      <c r="F2946" s="3" t="inlineStr">
        <is>
          <t>NYC College of Technology</t>
        </is>
      </c>
      <c r="G2946" s="3" t="inlineStr">
        <is>
          <t>Humanities</t>
        </is>
      </c>
      <c r="H2946" s="3" t="inlineStr">
        <is>
          <t>DSanchezjimenez@citytech.cuny.edu</t>
        </is>
      </c>
      <c r="I2946" s="3" t="inlineStr">
        <is>
          <t>Journal article</t>
        </is>
      </c>
      <c r="J2946" s="3" t="inlineStr">
        <is>
          <t>Núñez Cortés, Juan Antonio (coord.). Escritura académica: de la teoría a la práctica. Madrid: Ediciones Pirámide (Grupo Anaya), 2016, pp. 157</t>
        </is>
      </c>
      <c r="K2946" s="3" t="n">
        <v>2019</v>
      </c>
      <c r="L2946" s="3" t="inlineStr">
        <is>
          <t>Lingüística y Literatura</t>
        </is>
      </c>
      <c r="M2946" s="3" t="inlineStr">
        <is>
          <t>David Sánchez‐Jiménez</t>
        </is>
      </c>
      <c r="N2946" s="3" t="inlineStr"/>
      <c r="O2946" s="3" t="n"/>
      <c r="P2946" s="3" t="inlineStr"/>
      <c r="Q2946" s="3" t="inlineStr">
        <is>
          <t>10.17533/udea.lyl.n75a12</t>
        </is>
      </c>
      <c r="R2946" s="3" t="inlineStr">
        <is>
          <t>https://doi.org/10.17533/udea.lyl.n75a12</t>
        </is>
      </c>
      <c r="S2946" s="3" t="inlineStr">
        <is>
          <t>OpenAlex</t>
        </is>
      </c>
      <c r="T2946" s="3" t="n">
        <v>1</v>
      </c>
      <c r="U2946" s="3" t="inlineStr">
        <is>
          <t>High (City Tech affiliation on paper)</t>
        </is>
      </c>
      <c r="V2946" s="3" t="n"/>
      <c r="W2946" s="3" t="inlineStr"/>
      <c r="X2946" s="3" t="inlineStr">
        <is>
          <t>E n las últimas décadas se ha venido impulsando en lengua española una nueva corriente revisionista que trata de acercar las prácticas de escritura a la universidad siguiendo el modelo anglosajón que supuso una auténtica revolución en este campo en la segunda mitad del pasado siglo (véanse Carlino, 2005;Castelló, 2014).Fruto de tal impulso, numerosas publicaciones han visto la luz en el mercado editorial.Escritura Académica.De la teoría a la práctica es un pequeño manual, modesto por su tamaño y por la selección temática de sus contenidos, en el que sus autores ponen el énfasis en algunos de los temas centrales de la escritura académica, como son la corrección gramatical, la ortografía, la puntuación, la estructura de los géneros discursivos y de los tipos de texto más relevantes utilizados en el contexto académico, los cuales requieren el refuerzo de una mayor exposición en el nivel educativo universitario.Esto se hace en el volumen que reseñamos mediante una ordenada y clara explicación de los contenidos teóricos, trabajados mediante atractivos ejercicios y actividades específicamente diseñadas para practicar las cuestiones conceptuales planteadas en el texto.El libro se inicia con un apartado introductorio firmado por el coordinador del volumen, Juan Antonio Núñez Cortés, quien a su vez es también el autor del primer capítulo, en el que se expone la situación y el uso actual de la escritura en el currículo universitario.La obra avanza con un segundo capítulo, en el cual se realiza un repaso general por las cuestiones gramaticales que con más frecuencia afectan la corrección de los textos en este nivel de enseñanza.El tercer capítulo se centra en la diversidad de géneros discursivos de escritura utilizados convencionalmente en la universidad, fijando su análisis sobre la reseña académica, el resumen, la monografía y el examen escrito.Los dos últimos apartados definen los tipos de texto de la exposición y la argumentación e incorporan tanto estrategias como ejercicios expresamente diseñados para comprender y facilitar su redacción.</t>
        </is>
      </c>
      <c r="Y2946" s="3" t="inlineStr">
        <is>
          <t>OpenAlex</t>
        </is>
      </c>
      <c r="Z2946" s="3" t="inlineStr">
        <is>
          <t>https://revistas.udea.edu.co/index.php/lyl/article/download/337045/20792294</t>
        </is>
      </c>
      <c r="AA2946" s="3" t="inlineStr">
        <is>
          <t>Open-access PDF (via OpenAlex)</t>
        </is>
      </c>
      <c r="AB2946" s="3" t="inlineStr">
        <is>
          <t>diamond</t>
        </is>
      </c>
      <c r="AC2946" s="3" t="inlineStr">
        <is>
          <t>School of Arts &amp; Sciences</t>
        </is>
      </c>
      <c r="AD2946" s="3" t="n">
        <v>0</v>
      </c>
      <c r="AE2946" s="3" t="inlineStr">
        <is>
          <t>No</t>
        </is>
      </c>
      <c r="AF2946" s="3" t="inlineStr"/>
      <c r="AG2946" s="4" t="inlineStr"/>
      <c r="AH2946" s="4" t="inlineStr"/>
      <c r="AI2946" s="4" t="inlineStr"/>
    </row>
    <row r="2947">
      <c r="A2947" s="3" t="inlineStr">
        <is>
          <t>HUM-0210</t>
        </is>
      </c>
      <c r="B2947" s="3" t="inlineStr">
        <is>
          <t>Sanchez Jimenez</t>
        </is>
      </c>
      <c r="C2947" s="3" t="inlineStr">
        <is>
          <t>David</t>
        </is>
      </c>
      <c r="D2947" s="3" t="inlineStr">
        <is>
          <t>David Sanchez Jimenez</t>
        </is>
      </c>
      <c r="E2947" s="3" t="inlineStr">
        <is>
          <t>Associate Professor</t>
        </is>
      </c>
      <c r="F2947" s="3" t="inlineStr">
        <is>
          <t>NYC College of Technology</t>
        </is>
      </c>
      <c r="G2947" s="3" t="inlineStr">
        <is>
          <t>Humanities</t>
        </is>
      </c>
      <c r="H2947" s="3" t="inlineStr">
        <is>
          <t>DSanchezjimenez@citytech.cuny.edu</t>
        </is>
      </c>
      <c r="I2947" s="3" t="inlineStr">
        <is>
          <t>Journal article</t>
        </is>
      </c>
      <c r="J2947" s="3" t="inlineStr">
        <is>
          <t>PRAT FERRER, J. J. y PEÑA DELGADO, A. (2015). Manual de escritura académica. Madrid: Ediciones Paraninfo, 268 pp., ISBN: 978-84-28337-85-4.</t>
        </is>
      </c>
      <c r="K2947" s="3" t="n">
        <v>2019</v>
      </c>
      <c r="L2947" s="3" t="inlineStr">
        <is>
          <t>Cuadernos de Investigación Filológica</t>
        </is>
      </c>
      <c r="M2947" s="3" t="inlineStr">
        <is>
          <t>David Sánchez‐Jiménez</t>
        </is>
      </c>
      <c r="N2947" s="3" t="inlineStr"/>
      <c r="O2947" s="3" t="n"/>
      <c r="P2947" s="3" t="inlineStr"/>
      <c r="Q2947" s="3" t="inlineStr">
        <is>
          <t>10.18172/cif.3694</t>
        </is>
      </c>
      <c r="R2947" s="3" t="inlineStr">
        <is>
          <t>https://doi.org/10.18172/cif.3694</t>
        </is>
      </c>
      <c r="S2947" s="3" t="inlineStr">
        <is>
          <t>OpenAlex</t>
        </is>
      </c>
      <c r="T2947" s="3" t="n">
        <v>1</v>
      </c>
      <c r="U2947" s="3" t="inlineStr">
        <is>
          <t>High (City Tech affiliation on paper)</t>
        </is>
      </c>
      <c r="V2947" s="3" t="n"/>
      <c r="W2947" s="3" t="inlineStr"/>
      <c r="X2947" s="3" t="inlineStr">
        <is>
          <t>PRAT FERRER, J. J. y PEÑA DELGADO, A. (2015). Manual de escritura académica. Madrid: Ediciones Paraninfo, 268 pp., ISBN: 978-84-28337-85-4.</t>
        </is>
      </c>
      <c r="Y2947" s="3" t="inlineStr">
        <is>
          <t>OpenAlex</t>
        </is>
      </c>
      <c r="Z2947" s="3" t="inlineStr">
        <is>
          <t>https://publicaciones.unirioja.es/ojs/index.php/cif/article/download/3694/3560</t>
        </is>
      </c>
      <c r="AA2947" s="3" t="inlineStr">
        <is>
          <t>Open-access PDF (via OpenAlex)</t>
        </is>
      </c>
      <c r="AB2947" s="3" t="inlineStr">
        <is>
          <t>diamond</t>
        </is>
      </c>
      <c r="AC2947" s="3" t="inlineStr">
        <is>
          <t>School of Arts &amp; Sciences</t>
        </is>
      </c>
      <c r="AD2947" s="3" t="n">
        <v>0</v>
      </c>
      <c r="AE2947" s="3" t="inlineStr">
        <is>
          <t>No</t>
        </is>
      </c>
      <c r="AF2947" s="3" t="inlineStr"/>
      <c r="AG2947" s="4" t="inlineStr"/>
      <c r="AH2947" s="4" t="inlineStr"/>
      <c r="AI2947" s="4" t="inlineStr"/>
    </row>
    <row r="2948">
      <c r="A2948" s="3" t="inlineStr">
        <is>
          <t>HUM-0211</t>
        </is>
      </c>
      <c r="B2948" s="3" t="inlineStr">
        <is>
          <t>Zhu</t>
        </is>
      </c>
      <c r="C2948" s="3" t="inlineStr">
        <is>
          <t>Zheng</t>
        </is>
      </c>
      <c r="D2948" s="3" t="inlineStr">
        <is>
          <t>Zheng Zhu</t>
        </is>
      </c>
      <c r="E2948" s="3" t="inlineStr">
        <is>
          <t>Assistant Professor</t>
        </is>
      </c>
      <c r="F2948" s="3" t="inlineStr">
        <is>
          <t>NYC College of Technology</t>
        </is>
      </c>
      <c r="G2948" s="3" t="inlineStr">
        <is>
          <t>Humanities</t>
        </is>
      </c>
      <c r="H2948" s="3" t="inlineStr">
        <is>
          <t>ZZhu@citytech.cuny.edu</t>
        </is>
      </c>
      <c r="I2948" s="3" t="inlineStr">
        <is>
          <t>Journal article</t>
        </is>
      </c>
      <c r="J2948" s="3" t="inlineStr">
        <is>
          <t>Re-constructing âChinaâ in a Transnational Context</t>
        </is>
      </c>
      <c r="K2948" s="3" t="n">
        <v>2019</v>
      </c>
      <c r="L2948" s="3" t="inlineStr">
        <is>
          <t>Publications and Research</t>
        </is>
      </c>
      <c r="M2948" s="3" t="inlineStr">
        <is>
          <t>Zhu, Zheng</t>
        </is>
      </c>
      <c r="N2948" s="3" t="inlineStr"/>
      <c r="O2948" s="3" t="n"/>
      <c r="P2948" s="3" t="inlineStr"/>
      <c r="Q2948" s="3" t="inlineStr"/>
      <c r="R2948" s="3" t="inlineStr">
        <is>
          <t>https://academicworks.cuny.edu/ny_pubs/461</t>
        </is>
      </c>
      <c r="S2948" s="3" t="inlineStr">
        <is>
          <t>CUNY Academic Works</t>
        </is>
      </c>
      <c r="T2948" s="3" t="n">
        <v>1</v>
      </c>
      <c r="U2948" s="3" t="inlineStr">
        <is>
          <t>High (in CUNY Academic Works)</t>
        </is>
      </c>
      <c r="V2948" s="3" t="n"/>
      <c r="W2948" s="3" t="inlineStr"/>
      <c r="X2948" s="3" t="inlineStr">
        <is>
          <t>This study critically examines two Chinese newspapersâ representation of China as a ânationâ and âculture.â Prior studies have deeply and broadly explored various ways through which China, Chinese culture, and nationalism were constructed in popular media forums. What has been missing is a continued exploration of these constructions offered by the Chinese media sources that are published outside the dominant Chinese cultural, national, and political contexts. Using World Journal and Sing Tao Daily, two major Chinese immigrant newspapers, as the texts for analysis, this study produces important findings that demonstrate how China is constructed as a contested, multi-layered, powerful, and divided culture and nation. Based on the studyâs result, future inquiries can continue to analyze the representation of China across multiple media and linguistic platforms.</t>
        </is>
      </c>
      <c r="Y2948" s="3" t="inlineStr">
        <is>
          <t>CUNY Academic Works</t>
        </is>
      </c>
      <c r="Z2948" s="3" t="inlineStr">
        <is>
          <t>https://academicworks.cuny.edu/context/ny_pubs/article/1486/viewcontent/Re_constructing__China__in_a_Transnational_Context.pdf</t>
        </is>
      </c>
      <c r="AA2948" s="3" t="inlineStr">
        <is>
          <t>PDF in CUNY Academic Works</t>
        </is>
      </c>
      <c r="AB2948" s="3" t="inlineStr"/>
      <c r="AC2948" s="3" t="inlineStr">
        <is>
          <t>School of Arts &amp; Sciences</t>
        </is>
      </c>
      <c r="AD2948" s="3" t="n"/>
      <c r="AE2948" s="3" t="inlineStr">
        <is>
          <t>No</t>
        </is>
      </c>
      <c r="AF2948" s="3" t="inlineStr"/>
      <c r="AG2948" s="4" t="inlineStr"/>
      <c r="AH2948" s="4" t="inlineStr"/>
      <c r="AI2948" s="4" t="inlineStr"/>
    </row>
    <row r="2949">
      <c r="A2949" s="3" t="inlineStr">
        <is>
          <t>HUM-0212</t>
        </is>
      </c>
      <c r="B2949" s="3" t="inlineStr">
        <is>
          <t>Zhu</t>
        </is>
      </c>
      <c r="C2949" s="3" t="inlineStr">
        <is>
          <t>Zheng</t>
        </is>
      </c>
      <c r="D2949" s="3" t="inlineStr">
        <is>
          <t>Zheng Zhu</t>
        </is>
      </c>
      <c r="E2949" s="3" t="inlineStr">
        <is>
          <t>Assistant Professor</t>
        </is>
      </c>
      <c r="F2949" s="3" t="inlineStr">
        <is>
          <t>NYC College of Technology</t>
        </is>
      </c>
      <c r="G2949" s="3" t="inlineStr">
        <is>
          <t>Humanities</t>
        </is>
      </c>
      <c r="H2949" s="3" t="inlineStr">
        <is>
          <t>ZZhu@citytech.cuny.edu</t>
        </is>
      </c>
      <c r="I2949" s="3" t="inlineStr">
        <is>
          <t>Journal article</t>
        </is>
      </c>
      <c r="J2949" s="3" t="inlineStr">
        <is>
          <t>Re-constructing “China” in a transnational context</t>
        </is>
      </c>
      <c r="K2949" s="3" t="n">
        <v>2019</v>
      </c>
      <c r="L2949" s="3" t="inlineStr">
        <is>
          <t>Global Media and China</t>
        </is>
      </c>
      <c r="M2949" s="3" t="inlineStr">
        <is>
          <t>Zheng Zhu</t>
        </is>
      </c>
      <c r="N2949" s="3" t="inlineStr"/>
      <c r="O2949" s="3" t="n"/>
      <c r="P2949" s="3" t="inlineStr"/>
      <c r="Q2949" s="3" t="inlineStr">
        <is>
          <t>10.1177/2059436419852506</t>
        </is>
      </c>
      <c r="R2949" s="3" t="inlineStr">
        <is>
          <t>https://doi.org/10.1177/2059436419852506</t>
        </is>
      </c>
      <c r="S2949" s="3" t="inlineStr">
        <is>
          <t>OpenAlex; Dept bio</t>
        </is>
      </c>
      <c r="T2949" s="3" t="n">
        <v>2</v>
      </c>
      <c r="U2949" s="3" t="inlineStr">
        <is>
          <t>High (City Tech affiliation on paper); 2 sources</t>
        </is>
      </c>
      <c r="V2949" s="3" t="n"/>
      <c r="W2949" s="3" t="inlineStr">
        <is>
          <t>“Re-constructing “China” in a transnational context.” Global Media and China, vol. 4(2) (2019): 286-303.</t>
        </is>
      </c>
      <c r="X2949" s="3" t="inlineStr">
        <is>
          <t>This study critically examines two Chinese newspapers’ representation of China as a “nation” and “culture.” Prior studies have deeply and broadly explored various ways through which China, Chinese culture, and nationalism were constructed in popular media forums. What has been missing is a continued exploration of these constructions offered by the Chinese media sources that are published outside the dominant Chinese cultural, national, and political contexts. Using World Journal and Sing Tao Daily, two major Chinese immigrant newspapers, as the texts for analysis, this study produces important findings that demonstrate how China is constructed as a contested, multi-layered, powerful, and divided culture and nation. Based on the study’s result, future inquiries can continue to analyze the representation of China across multiple media and linguistic platforms.</t>
        </is>
      </c>
      <c r="Y2949" s="3" t="inlineStr">
        <is>
          <t>OpenAlex</t>
        </is>
      </c>
      <c r="Z2949" s="3" t="inlineStr">
        <is>
          <t>https://doi.org/10.1177/2059436419852506</t>
        </is>
      </c>
      <c r="AA2949" s="3" t="inlineStr">
        <is>
          <t>Open-access page (via OpenAlex)</t>
        </is>
      </c>
      <c r="AB2949" s="3" t="inlineStr">
        <is>
          <t>diamond</t>
        </is>
      </c>
      <c r="AC2949" s="3" t="inlineStr">
        <is>
          <t>School of Arts &amp; Sciences</t>
        </is>
      </c>
      <c r="AD2949" s="3" t="n">
        <v>0</v>
      </c>
      <c r="AE2949" s="3" t="inlineStr">
        <is>
          <t>No</t>
        </is>
      </c>
      <c r="AF2949" s="3" t="inlineStr"/>
      <c r="AG2949" s="4" t="inlineStr"/>
      <c r="AH2949" s="4" t="inlineStr"/>
      <c r="AI2949" s="4" t="inlineStr"/>
    </row>
    <row r="2950">
      <c r="A2950" s="3" t="inlineStr">
        <is>
          <t>HUM-0213</t>
        </is>
      </c>
      <c r="B2950" s="3" t="inlineStr">
        <is>
          <t>Standing</t>
        </is>
      </c>
      <c r="C2950" s="3" t="inlineStr">
        <is>
          <t>Sarah Ann</t>
        </is>
      </c>
      <c r="D2950" s="3" t="inlineStr">
        <is>
          <t>Sarah Ann Standing</t>
        </is>
      </c>
      <c r="E2950" s="3" t="inlineStr">
        <is>
          <t>Associate Professor</t>
        </is>
      </c>
      <c r="F2950" s="3" t="inlineStr">
        <is>
          <t>NYC College of Technology</t>
        </is>
      </c>
      <c r="G2950" s="3" t="inlineStr">
        <is>
          <t>Humanities</t>
        </is>
      </c>
      <c r="H2950" s="3" t="inlineStr">
        <is>
          <t>SStanding@citytech.cuny.edu</t>
        </is>
      </c>
      <c r="I2950" s="3" t="inlineStr">
        <is>
          <t>Book chapter</t>
        </is>
      </c>
      <c r="J2950" s="3" t="inlineStr">
        <is>
          <t>Re-visit/re-examine/re-contextualise/re-ignite</t>
        </is>
      </c>
      <c r="K2950" s="3" t="n">
        <v>2019</v>
      </c>
      <c r="L2950" s="3" t="inlineStr">
        <is>
          <t>Routledge eBooks</t>
        </is>
      </c>
      <c r="M2950" s="3" t="inlineStr">
        <is>
          <t>Sarah Ann Standing</t>
        </is>
      </c>
      <c r="N2950" s="3" t="inlineStr"/>
      <c r="O2950" s="3" t="n"/>
      <c r="P2950" s="3" t="inlineStr"/>
      <c r="Q2950" s="3" t="inlineStr">
        <is>
          <t>10.4324/9780203731055-88</t>
        </is>
      </c>
      <c r="R2950" s="3" t="inlineStr">
        <is>
          <t>https://doi.org/10.4324/9780203731055-88</t>
        </is>
      </c>
      <c r="S2950" s="3" t="inlineStr">
        <is>
          <t>OpenAlex; Dept bio</t>
        </is>
      </c>
      <c r="T2950" s="3" t="n">
        <v>2</v>
      </c>
      <c r="U2950" s="3" t="inlineStr">
        <is>
          <t>High (City Tech affiliation on paper); 2 sources</t>
        </is>
      </c>
      <c r="V2950" s="3" t="n"/>
      <c r="W2950" s="3" t="inlineStr">
        <is>
          <t>Standing, Sarah Ann. “Re-Visit/ Re-Examine/ Re-Contextualise/ Re-Ignite: Protest and Activism as Performance” in The Routledge Companion to Theatre and Politics. Edited by Peter Eckersall and Helena Grehan. https://www.routledge.com/The-Routledge-Companion-to-Theatre-and-Politics/Eckersall-Grehan/p/book/9781138303485</t>
        </is>
      </c>
      <c r="X2950" s="3" t="inlineStr">
        <is>
          <t>Revisiting and reexamining many of the protest movements from the 1960s, 1970s, and 1980s affords an opportunity to glean tactics, commitment, ideas, and achievements from those who have gone before. The anti-war, women’s, civil rights, Indigenous rights, and LGBTQ movements have helped enact a progressive vision, and have employed theatre and performance as central components of their successes. Revisiting these earlier movements – as theatre and performance movements – is particularly useful in rethinking and reframing opposition to rising neoliberalist and populist waves. These earlier protest movements, long framed as political endeavours with an incidental performance component, can now be re-framed as performance movements – highlighting performance’s centrality to politics. This chapter calls for using the tools of performance studies to re-examine previous activist movements, and this reconnoitering connects us to the past, inspiring continued progressive action in the face of new challenges.</t>
        </is>
      </c>
      <c r="Y2950" s="3" t="inlineStr">
        <is>
          <t>OpenAlex</t>
        </is>
      </c>
      <c r="Z2950" s="3" t="inlineStr"/>
      <c r="AA2950" s="3" t="inlineStr">
        <is>
          <t>Not found</t>
        </is>
      </c>
      <c r="AB2950" s="3" t="inlineStr">
        <is>
          <t>closed</t>
        </is>
      </c>
      <c r="AC2950" s="3" t="inlineStr">
        <is>
          <t>School of Arts &amp; Sciences</t>
        </is>
      </c>
      <c r="AD2950" s="3" t="n">
        <v>0</v>
      </c>
      <c r="AE2950" s="3" t="inlineStr">
        <is>
          <t>No</t>
        </is>
      </c>
      <c r="AF2950" s="3" t="inlineStr"/>
      <c r="AG2950" s="4" t="inlineStr"/>
      <c r="AH2950" s="4" t="inlineStr"/>
      <c r="AI2950" s="4" t="inlineStr"/>
    </row>
    <row r="2951">
      <c r="A2951" s="3" t="inlineStr">
        <is>
          <t>HUM-0217</t>
        </is>
      </c>
      <c r="B2951" s="3" t="inlineStr">
        <is>
          <t>Qian</t>
        </is>
      </c>
      <c r="C2951" s="3" t="inlineStr">
        <is>
          <t>Zhijian</t>
        </is>
      </c>
      <c r="D2951" s="3" t="inlineStr">
        <is>
          <t>Zhijian Qian</t>
        </is>
      </c>
      <c r="E2951" s="3" t="inlineStr">
        <is>
          <t>Professor</t>
        </is>
      </c>
      <c r="F2951" s="3" t="inlineStr">
        <is>
          <t>NYC College of Technology</t>
        </is>
      </c>
      <c r="G2951" s="3" t="inlineStr">
        <is>
          <t>Humanities</t>
        </is>
      </c>
      <c r="H2951" s="3" t="inlineStr">
        <is>
          <t>ZQian@citytech.cuny.edu</t>
        </is>
      </c>
      <c r="I2951" s="3" t="inlineStr">
        <is>
          <t>Paper (venue type unclear)</t>
        </is>
      </c>
      <c r="J2951" s="3" t="inlineStr">
        <is>
          <t>The Invisible Eye: Video Work by Ren Lun</t>
        </is>
      </c>
      <c r="K2951" s="3" t="n">
        <v>2019</v>
      </c>
      <c r="L2951" s="3" t="inlineStr"/>
      <c r="M2951" s="3" t="inlineStr"/>
      <c r="N2951" s="3" t="inlineStr"/>
      <c r="O2951" s="3" t="n"/>
      <c r="P2951" s="3" t="inlineStr"/>
      <c r="Q2951" s="3" t="inlineStr"/>
      <c r="R2951" s="3" t="inlineStr"/>
      <c r="S2951" s="3" t="inlineStr">
        <is>
          <t>Dept bio</t>
        </is>
      </c>
      <c r="T2951" s="3" t="n">
        <v>1</v>
      </c>
      <c r="U2951" s="3" t="inlineStr">
        <is>
          <t>Medium (self-reported in faculty bio)</t>
        </is>
      </c>
      <c r="V2951" s="3" t="n"/>
      <c r="W2951" s="3" t="inlineStr">
        <is>
          <t>“The Invisible Eye: Video Work by Ren Lun”, October 25th to November 6th, 2019, Beijing Xihai 48 Cultural Creativity and Development Center, Beijing, China.</t>
        </is>
      </c>
      <c r="X2951" s="3" t="inlineStr"/>
      <c r="Y2951" s="3" t="inlineStr"/>
      <c r="Z2951" s="3" t="inlineStr"/>
      <c r="AA2951" s="3" t="inlineStr"/>
      <c r="AB2951" s="3" t="inlineStr"/>
      <c r="AC2951" s="3" t="inlineStr">
        <is>
          <t>School of Arts &amp; Sciences</t>
        </is>
      </c>
      <c r="AD2951" s="3" t="n"/>
      <c r="AE2951" s="3" t="inlineStr">
        <is>
          <t>No</t>
        </is>
      </c>
      <c r="AF2951" s="3" t="inlineStr"/>
      <c r="AG2951" s="4" t="inlineStr"/>
      <c r="AH2951" s="4" t="inlineStr"/>
      <c r="AI2951" s="4" t="inlineStr"/>
    </row>
    <row r="2952">
      <c r="A2952" s="3" t="inlineStr">
        <is>
          <t>HUM-0218</t>
        </is>
      </c>
      <c r="B2952" s="3" t="inlineStr">
        <is>
          <t>Corujo Martin</t>
        </is>
      </c>
      <c r="C2952" s="3" t="inlineStr">
        <is>
          <t>Ines</t>
        </is>
      </c>
      <c r="D2952" s="3" t="inlineStr">
        <is>
          <t>Ines Corujo Martin</t>
        </is>
      </c>
      <c r="E2952" s="3" t="inlineStr">
        <is>
          <t>Assistant Professor</t>
        </is>
      </c>
      <c r="F2952" s="3" t="inlineStr">
        <is>
          <t>NYC College of Technology</t>
        </is>
      </c>
      <c r="G2952" s="3" t="inlineStr">
        <is>
          <t>Humanities</t>
        </is>
      </c>
      <c r="H2952" s="3" t="inlineStr">
        <is>
          <t>ICorujoMartin@citytech.cuny.edu</t>
        </is>
      </c>
      <c r="I2952" s="3" t="inlineStr">
        <is>
          <t>Journal article</t>
        </is>
      </c>
      <c r="J2952" s="3" t="inlineStr">
        <is>
          <t>Thing theory y la cuestión de la materialidad en los estudios culturales y literarios</t>
        </is>
      </c>
      <c r="K2952" s="3" t="n">
        <v>2019</v>
      </c>
      <c r="L2952" s="3" t="inlineStr">
        <is>
          <t>Lógoi Revista de Filosofía</t>
        </is>
      </c>
      <c r="M2952" s="3" t="inlineStr">
        <is>
          <t>Inés Corujo Martín</t>
        </is>
      </c>
      <c r="N2952" s="3" t="inlineStr"/>
      <c r="O2952" s="3" t="n"/>
      <c r="P2952" s="3" t="inlineStr"/>
      <c r="Q2952" s="3" t="inlineStr">
        <is>
          <t>10.62876/lr.vi35.4106</t>
        </is>
      </c>
      <c r="R2952" s="3" t="inlineStr">
        <is>
          <t>https://doi.org/10.62876/lr.vi35.4106</t>
        </is>
      </c>
      <c r="S2952" s="3" t="inlineStr">
        <is>
          <t>OpenAlex; Dept bio</t>
        </is>
      </c>
      <c r="T2952" s="3" t="n">
        <v>2</v>
      </c>
      <c r="U2952" s="3" t="inlineStr">
        <is>
          <t>High (City Tech affiliation on paper); 2 sources</t>
        </is>
      </c>
      <c r="V2952" s="3" t="n"/>
      <c r="W2952" s="3" t="inlineStr">
        <is>
          <t>“Thing theory y la cuestión de la materialidad en los estudios literarios y culturales.” Lógoi. Revista de filosofía, no. 35, 2019, pp. 19-29.</t>
        </is>
      </c>
      <c r="X2952" s="3" t="inlineStr">
        <is>
          <t>ResumenDesde la década de 1990 han proliferado en los estudios culturales y literarios aproximaciones teóricas y metodológicas fundamentadas en el análisis de objetos materiales y en la reconceptualización de la materialidad.Entre estas perspectivas, sobresale la escuela de pensamiento thing theory desarrollada por el académico norteamericano Bill Brown en "Thing Theory" y A Sense of Things.Para el autor, existe una distinción clave entre "objeto" y "cosa" con base en la fenomenología de Heidegger que permite alcanzar una correspondencia ontológica entre el sujeto y el mundo físico.Este artículo explora los postulados que dan base a thing theory, haciendo referencia a otras corrientes teóricas dentro del llamado "giro material" en las humanidades del siglo XXI.Asimismo, se expone el alcance y limitaciones de las interpretaciones "materialistas", su productividad de análisis en los estudios literarios y culturales, además de proponerse vías futuras de investigación.</t>
        </is>
      </c>
      <c r="Y2952" s="3" t="inlineStr">
        <is>
          <t>OpenAlex</t>
        </is>
      </c>
      <c r="Z2952" s="3" t="inlineStr">
        <is>
          <t>https://revistasenlinea.saber.ucab.edu.ve/index.php/logoi/article/download/4106/3471</t>
        </is>
      </c>
      <c r="AA2952" s="3" t="inlineStr">
        <is>
          <t>Open-access PDF (via OpenAlex)</t>
        </is>
      </c>
      <c r="AB2952" s="3" t="inlineStr">
        <is>
          <t>diamond</t>
        </is>
      </c>
      <c r="AC2952" s="3" t="inlineStr">
        <is>
          <t>School of Arts &amp; Sciences</t>
        </is>
      </c>
      <c r="AD2952" s="3" t="n">
        <v>5</v>
      </c>
      <c r="AE2952" s="3" t="inlineStr">
        <is>
          <t>No</t>
        </is>
      </c>
      <c r="AF2952" s="3" t="inlineStr"/>
      <c r="AG2952" s="4" t="inlineStr"/>
      <c r="AH2952" s="4" t="inlineStr"/>
      <c r="AI2952" s="4" t="inlineStr"/>
    </row>
    <row r="2953">
      <c r="A2953" s="3" t="inlineStr">
        <is>
          <t>HUM-0219</t>
        </is>
      </c>
      <c r="B2953" s="3" t="inlineStr">
        <is>
          <t>Cheng</t>
        </is>
      </c>
      <c r="C2953" s="3" t="inlineStr">
        <is>
          <t>Sandra</t>
        </is>
      </c>
      <c r="D2953" s="3" t="inlineStr">
        <is>
          <t>Sandra Cheng</t>
        </is>
      </c>
      <c r="E2953" s="3" t="inlineStr">
        <is>
          <t>Professor</t>
        </is>
      </c>
      <c r="F2953" s="3" t="inlineStr">
        <is>
          <t>NYC College of Technology</t>
        </is>
      </c>
      <c r="G2953" s="3" t="inlineStr">
        <is>
          <t>Humanities</t>
        </is>
      </c>
      <c r="H2953" s="3" t="inlineStr">
        <is>
          <t>SCheng@citytech.cuny.edu</t>
        </is>
      </c>
      <c r="I2953" s="3" t="inlineStr">
        <is>
          <t>Journal article</t>
        </is>
      </c>
      <c r="J2953" s="3" t="inlineStr">
        <is>
          <t>âOur Storiesâ: First-year Learning Communities Students Reflections on the Transition to College</t>
        </is>
      </c>
      <c r="K2953" s="3" t="n">
        <v>2019</v>
      </c>
      <c r="L2953" s="3" t="inlineStr">
        <is>
          <t>Publications and Research</t>
        </is>
      </c>
      <c r="M2953" s="3" t="inlineStr">
        <is>
          <t>Goodlad, Karen; Cheng, Sandra; Sears, Jennifer; Diaz, Mery; Satyanarayana, Ashwin; Freniske, Phil</t>
        </is>
      </c>
      <c r="N2953" s="3" t="inlineStr"/>
      <c r="O2953" s="3" t="n"/>
      <c r="P2953" s="3" t="inlineStr"/>
      <c r="Q2953" s="3" t="inlineStr"/>
      <c r="R2953" s="3" t="inlineStr">
        <is>
          <t>https://academicworks.cuny.edu/ny_pubs/538</t>
        </is>
      </c>
      <c r="S2953" s="3" t="inlineStr">
        <is>
          <t>CUNY Academic Works</t>
        </is>
      </c>
      <c r="T2953" s="3" t="n">
        <v>1</v>
      </c>
      <c r="U2953" s="3" t="inlineStr">
        <is>
          <t>High (in CUNY Academic Works)</t>
        </is>
      </c>
      <c r="V2953" s="3" t="n"/>
      <c r="W2953" s="3" t="inlineStr"/>
      <c r="X2953" s="3" t="inlineStr">
        <is>
          <t>Analysis of diverse first-year and first-generation learning communities studentsâ reflective narratives shows this population of students at an urban commuter college of technology face significant challenges in the transition into college. Designed to assist in this transition, the âOur Storiesâ digital writing project incorporates reflective writing in the long established, yet recently revitalized, learning communities program. Through analysis of the âOur Storiesâ project, we examine how the structure of our learning communities program, together with writing on an open digital platform, builds community and has the potential to positively influence students as they identify, and begin to make sense, of the social, emotional, and bureaucratic challenges in their transition</t>
        </is>
      </c>
      <c r="Y2953" s="3" t="inlineStr">
        <is>
          <t>CUNY Academic Works</t>
        </is>
      </c>
      <c r="Z2953" s="3" t="inlineStr">
        <is>
          <t>https://academicworks.cuny.edu/context/ny_pubs/article/1558/viewcontent/Our_Stories_final_published_article.pdf</t>
        </is>
      </c>
      <c r="AA2953" s="3" t="inlineStr">
        <is>
          <t>PDF in CUNY Academic Works</t>
        </is>
      </c>
      <c r="AB2953" s="3" t="inlineStr"/>
      <c r="AC2953" s="3" t="inlineStr">
        <is>
          <t>School of Arts &amp; Sciences</t>
        </is>
      </c>
      <c r="AD2953" s="3" t="n"/>
      <c r="AE2953" s="3" t="inlineStr">
        <is>
          <t>No</t>
        </is>
      </c>
      <c r="AF2953" s="3" t="inlineStr"/>
      <c r="AG2953" s="4" t="inlineStr"/>
      <c r="AH2953" s="4" t="inlineStr"/>
      <c r="AI2953" s="4" t="inlineStr"/>
    </row>
    <row r="2954">
      <c r="A2954" s="3" t="inlineStr">
        <is>
          <t>HUM-0221</t>
        </is>
      </c>
      <c r="B2954" s="3" t="inlineStr">
        <is>
          <t>Sanchez Jimenez</t>
        </is>
      </c>
      <c r="C2954" s="3" t="inlineStr">
        <is>
          <t>David</t>
        </is>
      </c>
      <c r="D2954" s="3" t="inlineStr">
        <is>
          <t>David Sanchez Jimenez</t>
        </is>
      </c>
      <c r="E2954" s="3" t="inlineStr">
        <is>
          <t>Associate Professor</t>
        </is>
      </c>
      <c r="F2954" s="3" t="inlineStr">
        <is>
          <t>NYC College of Technology</t>
        </is>
      </c>
      <c r="G2954" s="3" t="inlineStr">
        <is>
          <t>Humanities</t>
        </is>
      </c>
      <c r="H2954" s="3" t="inlineStr">
        <is>
          <t>DSanchezjimenez@citytech.cuny.edu</t>
        </is>
      </c>
      <c r="I2954" s="3" t="inlineStr">
        <is>
          <t>Journal article</t>
        </is>
      </c>
      <c r="J2954" s="3" t="inlineStr">
        <is>
          <t>50 anos de evolução nos estudos linguísticos transculturais: da Retórica Contrastiva à Retórica Intercultural</t>
        </is>
      </c>
      <c r="K2954" s="3" t="n">
        <v>2020</v>
      </c>
      <c r="L2954" s="3" t="inlineStr">
        <is>
          <t>Revista Eletrônica de Estudos Integrados em Discurso e Argumentação</t>
        </is>
      </c>
      <c r="M2954" s="3" t="inlineStr">
        <is>
          <t>David Sánchez‐Jiménez</t>
        </is>
      </c>
      <c r="N2954" s="3" t="inlineStr"/>
      <c r="O2954" s="3" t="n"/>
      <c r="P2954" s="3" t="inlineStr"/>
      <c r="Q2954" s="3" t="inlineStr">
        <is>
          <t>10.47369/eidea-20-2-2798</t>
        </is>
      </c>
      <c r="R2954" s="3" t="inlineStr">
        <is>
          <t>https://doi.org/10.47369/eidea-20-2-2798</t>
        </is>
      </c>
      <c r="S2954" s="3" t="inlineStr">
        <is>
          <t>OpenAlex; Dept bio</t>
        </is>
      </c>
      <c r="T2954" s="3" t="n">
        <v>2</v>
      </c>
      <c r="U2954" s="3" t="inlineStr">
        <is>
          <t>High (City Tech affiliation on paper); 2 sources</t>
        </is>
      </c>
      <c r="V2954" s="3" t="n"/>
      <c r="W2954" s="3" t="inlineStr">
        <is>
          <t>2020: “50 anos de evolução nos estudos linguísticos transculturais: da Retórica Contrastiva à Retórica Intercultural”, EID&amp;A Revista Eletrônica de Estudos Integrados em Discurso e Argumentação, 20(2), 165-199, https://doi.org/10.47369/eidea-20-2-2798</t>
        </is>
      </c>
      <c r="X2954" s="3" t="inlineStr">
        <is>
          <t>Este trabalho apresenta um panorama histórico dos estudos linguísticos transculturais, discorrendo sobre o surgimento da retórica contrastiva por meio do trabalho seminal de Robert Kaplan em 1966 e as contribuições de Ulla Connor ao rebatizar tais estudos como retórica intercultural. Explana-se também sobre as críticas endereçadas à retórica contrastiva feitas durante os anos 1980, 1990 e 2000 e de que maneira tais críticas redefiniram o quadro teórico-metodológico e o objeto de estudo da disciplina. Conclui-se com exposição de uma crítica à homogeneização das distintas culturas retóricas causada pela globalização e internacionalização do inglês no âmbito acadêmico e nas atividades profissionais.</t>
        </is>
      </c>
      <c r="Y2954" s="3" t="inlineStr">
        <is>
          <t>OpenAlex</t>
        </is>
      </c>
      <c r="Z2954" s="3" t="inlineStr">
        <is>
          <t>http://periodicos.uesc.br/index.php/eidea/article/download/2798/1968</t>
        </is>
      </c>
      <c r="AA2954" s="3" t="inlineStr">
        <is>
          <t>Open-access PDF (via OpenAlex)</t>
        </is>
      </c>
      <c r="AB2954" s="3" t="inlineStr">
        <is>
          <t>diamond</t>
        </is>
      </c>
      <c r="AC2954" s="3" t="inlineStr">
        <is>
          <t>School of Arts &amp; Sciences</t>
        </is>
      </c>
      <c r="AD2954" s="3" t="n">
        <v>2</v>
      </c>
      <c r="AE2954" s="3" t="inlineStr">
        <is>
          <t>No</t>
        </is>
      </c>
      <c r="AF2954" s="3" t="inlineStr"/>
      <c r="AG2954" s="4" t="inlineStr"/>
      <c r="AH2954" s="4" t="inlineStr"/>
      <c r="AI2954" s="4" t="inlineStr"/>
    </row>
    <row r="2955">
      <c r="A2955" s="3" t="inlineStr">
        <is>
          <t>HUM-0222</t>
        </is>
      </c>
      <c r="B2955" s="3" t="inlineStr">
        <is>
          <t>Corujo Martin</t>
        </is>
      </c>
      <c r="C2955" s="3" t="inlineStr">
        <is>
          <t>Ines</t>
        </is>
      </c>
      <c r="D2955" s="3" t="inlineStr">
        <is>
          <t>Ines Corujo Martin</t>
        </is>
      </c>
      <c r="E2955" s="3" t="inlineStr">
        <is>
          <t>Assistant Professor</t>
        </is>
      </c>
      <c r="F2955" s="3" t="inlineStr">
        <is>
          <t>NYC College of Technology</t>
        </is>
      </c>
      <c r="G2955" s="3" t="inlineStr">
        <is>
          <t>Humanities</t>
        </is>
      </c>
      <c r="H2955" s="3" t="inlineStr">
        <is>
          <t>ICorujoMartin@citytech.cuny.edu</t>
        </is>
      </c>
      <c r="I2955" s="3" t="inlineStr">
        <is>
          <t>Journal article</t>
        </is>
      </c>
      <c r="J2955" s="3" t="inlineStr">
        <is>
          <t>Adornando el cuerpo femenino: objetos de moda y género en "La de Bringas" (1884) de Benito Pérez Galdós</t>
        </is>
      </c>
      <c r="K2955" s="3" t="n">
        <v>2020</v>
      </c>
      <c r="L2955" s="3" t="inlineStr">
        <is>
          <t>Lectora revista de dones i textualitat</t>
        </is>
      </c>
      <c r="M2955" s="3" t="inlineStr">
        <is>
          <t>Inés Corujo Martín</t>
        </is>
      </c>
      <c r="N2955" s="3" t="inlineStr"/>
      <c r="O2955" s="3" t="n"/>
      <c r="P2955" s="3" t="inlineStr"/>
      <c r="Q2955" s="3" t="inlineStr">
        <is>
          <t>10.1344/lectora2020.26.5</t>
        </is>
      </c>
      <c r="R2955" s="3" t="inlineStr">
        <is>
          <t>https://doi.org/10.1344/lectora2020.26.5</t>
        </is>
      </c>
      <c r="S2955" s="3" t="inlineStr">
        <is>
          <t>OpenAlex; Dept bio</t>
        </is>
      </c>
      <c r="T2955" s="3" t="n">
        <v>2</v>
      </c>
      <c r="U2955" s="3" t="inlineStr">
        <is>
          <t>High (City Tech affiliation on paper); 2 sources</t>
        </is>
      </c>
      <c r="V2955" s="3" t="n"/>
      <c r="W2955" s="3" t="inlineStr">
        <is>
          <t>“Decorando el cuerpo femenino: objetos de moda y género en La de Bringas (1884) de Benito Pérez Galdós.” Lectora: revista de dones i textualitat, vol. 26, 2020, pp. 67-81.</t>
        </is>
      </c>
      <c r="X2955" s="3" t="inlineStr">
        <is>
          <t>This essay explores the sociocultural relevance acquired by women’s clothing objects in Benito Pérez Galdós's La de Bringas (1884). The garments depicted in the novel constitute a discursive space to critically approach the complex relationship women established with modernity. Through her interaction with fashion objects, protagonist Rosalía de Bringas forges a modern identity, transcending domestic boundaries marked by the patriarchal structure, beyond the conventional image of the "angel of the home". Likewise, this article addresses the importance of urban spaces that, like the Sobrino Hermanos store depicted in La de Bringas, favored women's entry into the public sphere in the second half of the nineteenth century.</t>
        </is>
      </c>
      <c r="Y2955" s="3" t="inlineStr">
        <is>
          <t>OpenAlex</t>
        </is>
      </c>
      <c r="Z2955" s="3" t="inlineStr">
        <is>
          <t>https://doi.org/10.1344/lectora2020.26.5</t>
        </is>
      </c>
      <c r="AA2955" s="3" t="inlineStr">
        <is>
          <t>Open-access page (via OpenAlex)</t>
        </is>
      </c>
      <c r="AB2955" s="3" t="inlineStr">
        <is>
          <t>diamond</t>
        </is>
      </c>
      <c r="AC2955" s="3" t="inlineStr">
        <is>
          <t>School of Arts &amp; Sciences</t>
        </is>
      </c>
      <c r="AD2955" s="3" t="n">
        <v>1</v>
      </c>
      <c r="AE2955" s="3" t="inlineStr">
        <is>
          <t>No</t>
        </is>
      </c>
      <c r="AF2955" s="3" t="inlineStr"/>
      <c r="AG2955" s="4" t="inlineStr"/>
      <c r="AH2955" s="4" t="inlineStr"/>
      <c r="AI2955" s="4" t="inlineStr"/>
    </row>
    <row r="2956">
      <c r="A2956" s="3" t="inlineStr">
        <is>
          <t>HUM-0223</t>
        </is>
      </c>
      <c r="B2956" s="3" t="inlineStr">
        <is>
          <t>Scannell-Guida</t>
        </is>
      </c>
      <c r="C2956" s="3" t="inlineStr">
        <is>
          <t>Denise</t>
        </is>
      </c>
      <c r="D2956" s="3" t="inlineStr">
        <is>
          <t>Denise Scannell-Guida</t>
        </is>
      </c>
      <c r="E2956" s="3" t="inlineStr">
        <is>
          <t>Associate Professor</t>
        </is>
      </c>
      <c r="F2956" s="3" t="inlineStr">
        <is>
          <t>NYC College of Technology</t>
        </is>
      </c>
      <c r="G2956" s="3" t="inlineStr">
        <is>
          <t>Humanities</t>
        </is>
      </c>
      <c r="H2956" s="3" t="inlineStr">
        <is>
          <t>DScannell@citytech.cuny.edu</t>
        </is>
      </c>
      <c r="I2956" s="3" t="inlineStr">
        <is>
          <t>Book chapter</t>
        </is>
      </c>
      <c r="J2956" s="3" t="inlineStr">
        <is>
          <t>Bella Figura: Understanding Italian Communication in Local and Transatlantic Contexts</t>
        </is>
      </c>
      <c r="K2956" s="3" t="n">
        <v>2020</v>
      </c>
      <c r="L2956" s="3" t="inlineStr">
        <is>
          <t>Oxford Research Encyclopedia of Communication</t>
        </is>
      </c>
      <c r="M2956" s="3" t="inlineStr">
        <is>
          <t>Denise Scannell Guida</t>
        </is>
      </c>
      <c r="N2956" s="3" t="inlineStr"/>
      <c r="O2956" s="3" t="n"/>
      <c r="P2956" s="3" t="inlineStr"/>
      <c r="Q2956" s="3" t="inlineStr">
        <is>
          <t>10.1093/acrefore/9780190228613.013.929</t>
        </is>
      </c>
      <c r="R2956" s="3" t="inlineStr">
        <is>
          <t>https://doi.org/10.1093/acrefore/9780190228613.013.929</t>
        </is>
      </c>
      <c r="S2956" s="3" t="inlineStr">
        <is>
          <t>OpenAlex; CUNY Academic Works; Dept bio</t>
        </is>
      </c>
      <c r="T2956" s="3" t="n">
        <v>3</v>
      </c>
      <c r="U2956" s="3" t="inlineStr">
        <is>
          <t>High (City Tech affiliation on paper); 3 sources</t>
        </is>
      </c>
      <c r="V2956" s="3" t="n"/>
      <c r="W2956" s="3" t="inlineStr">
        <is>
          <t>Scannell Guida, D. (forthcoming). “Bella Figura: Understanding Italian Communication in Local and Transatlantic Contexts.” In J. Nussbaum (Ed.), Oxford Research Encyclopedia of Communication. New York and Oxford: Oxford University Press.</t>
        </is>
      </c>
      <c r="X2956" s="3" t="inlineStr">
        <is>
          <t>Abstract Bella figura—beautiful figure—is an idiomatic expression used to reflect every part of Italian life. The phrase appears in travel books and in transnational business guides to describe Italian customs, in sociological research to describe the national characteristics of Italians, and in popular culture to depict thematic constructs and stereotypes, such as the Mafia, romance, and la dolce vita. Scholarly research on bella figura indicates its significance in Italian civilization, yet it remains one of the most elusive concepts to translate. Among the various interpretations and references from foreigners and Italians there is not a single definition that captures the complexity of bella figura as a cultural phenomenon. There is also little explanation of the term, its usage, or its effects on Italians who have migrated to other countries. Gadamerian hermeneutics offers an explanation for how bella figura functions as a frame of reference for understanding Italian culture and identity, which does not disappear or fuse when Italians interact with people from different countries but instead takes on an interpretive dimension that is continually integrating new information into the subconscious structures of the mind. In sum, bella figura is a sense-making process, and requires a pragmatic know-how of Italian communication (verbal and nonverbal). From this perspective, bella figura is prestructure by which Italians and some Italian migrants understand and interpret their linguistically mediated and historical world. This distinction changes the concept bella figura from a simple facade to a dynamic interplay among ever-changing interpretations and symbolic interactions. The exploration of bella figura is relevant to understanding Italian communication on both local and transnational levels.</t>
        </is>
      </c>
      <c r="Y2956" s="3" t="inlineStr">
        <is>
          <t>OpenAlex</t>
        </is>
      </c>
      <c r="Z2956" s="3" t="inlineStr">
        <is>
          <t>https://academicworks.cuny.edu/context/ny_pubs/article/1579/viewcontent/acrefore_9780190228613_e_929.pdf</t>
        </is>
      </c>
      <c r="AA2956" s="3" t="inlineStr">
        <is>
          <t>Not found</t>
        </is>
      </c>
      <c r="AB2956" s="3" t="inlineStr">
        <is>
          <t>closed</t>
        </is>
      </c>
      <c r="AC2956" s="3" t="inlineStr">
        <is>
          <t>School of Arts &amp; Sciences</t>
        </is>
      </c>
      <c r="AD2956" s="3" t="n">
        <v>1</v>
      </c>
      <c r="AE2956" s="3" t="inlineStr">
        <is>
          <t>No</t>
        </is>
      </c>
      <c r="AF2956" s="3" t="inlineStr"/>
      <c r="AG2956" s="4" t="inlineStr"/>
      <c r="AH2956" s="4" t="inlineStr"/>
      <c r="AI2956" s="4" t="inlineStr"/>
    </row>
    <row r="2957">
      <c r="A2957" s="3" t="inlineStr">
        <is>
          <t>HUM-0225</t>
        </is>
      </c>
      <c r="B2957" s="3" t="inlineStr">
        <is>
          <t>Standing</t>
        </is>
      </c>
      <c r="C2957" s="3" t="inlineStr">
        <is>
          <t>Sarah Ann</t>
        </is>
      </c>
      <c r="D2957" s="3" t="inlineStr">
        <is>
          <t>Sarah Ann Standing</t>
        </is>
      </c>
      <c r="E2957" s="3" t="inlineStr">
        <is>
          <t>Associate Professor</t>
        </is>
      </c>
      <c r="F2957" s="3" t="inlineStr">
        <is>
          <t>NYC College of Technology</t>
        </is>
      </c>
      <c r="G2957" s="3" t="inlineStr">
        <is>
          <t>Humanities</t>
        </is>
      </c>
      <c r="H2957" s="3" t="inlineStr">
        <is>
          <t>SStanding@citytech.cuny.edu</t>
        </is>
      </c>
      <c r="I2957" s="3" t="inlineStr">
        <is>
          <t>Grant</t>
        </is>
      </c>
      <c r="J2957" s="3" t="inlineStr">
        <is>
          <t>CUNYArts Faculty Fellowship, 2020</t>
        </is>
      </c>
      <c r="K2957" s="3" t="n">
        <v>2020</v>
      </c>
      <c r="L2957" s="3" t="inlineStr"/>
      <c r="M2957" s="3" t="inlineStr"/>
      <c r="N2957" s="3" t="inlineStr"/>
      <c r="O2957" s="3" t="n"/>
      <c r="P2957" s="3" t="inlineStr"/>
      <c r="Q2957" s="3" t="inlineStr"/>
      <c r="R2957" s="3" t="inlineStr"/>
      <c r="S2957" s="3" t="inlineStr">
        <is>
          <t>Dept bio</t>
        </is>
      </c>
      <c r="T2957" s="3" t="n">
        <v>1</v>
      </c>
      <c r="U2957" s="3" t="inlineStr">
        <is>
          <t>Medium (self-reported in faculty bio)</t>
        </is>
      </c>
      <c r="V2957" s="3" t="n"/>
      <c r="W2957" s="3" t="inlineStr">
        <is>
          <t>CUNYArts Faculty Fellowship, 2020</t>
        </is>
      </c>
      <c r="X2957" s="3" t="inlineStr"/>
      <c r="Y2957" s="3" t="inlineStr"/>
      <c r="Z2957" s="3" t="inlineStr"/>
      <c r="AA2957" s="3" t="inlineStr"/>
      <c r="AB2957" s="3" t="inlineStr"/>
      <c r="AC2957" s="3" t="inlineStr">
        <is>
          <t>School of Arts &amp; Sciences</t>
        </is>
      </c>
      <c r="AD2957" s="3" t="n"/>
      <c r="AE2957" s="3" t="inlineStr">
        <is>
          <t>No</t>
        </is>
      </c>
      <c r="AF2957" s="3" t="inlineStr"/>
      <c r="AG2957" s="4" t="inlineStr"/>
      <c r="AH2957" s="4" t="inlineStr"/>
      <c r="AI2957" s="4" t="inlineStr"/>
    </row>
    <row r="2958">
      <c r="A2958" s="3" t="inlineStr">
        <is>
          <t>HUM-0227</t>
        </is>
      </c>
      <c r="B2958" s="3" t="inlineStr">
        <is>
          <t>Griffith</t>
        </is>
      </c>
      <c r="C2958" s="3" t="inlineStr">
        <is>
          <t>Jaclyn</t>
        </is>
      </c>
      <c r="D2958" s="3" t="inlineStr">
        <is>
          <t>Jaclyn Griffith</t>
        </is>
      </c>
      <c r="E2958" s="3" t="inlineStr">
        <is>
          <t>Lecturer</t>
        </is>
      </c>
      <c r="F2958" s="3" t="inlineStr">
        <is>
          <t>NYC College of Technology</t>
        </is>
      </c>
      <c r="G2958" s="3" t="inlineStr">
        <is>
          <t>Humanities</t>
        </is>
      </c>
      <c r="H2958" s="3" t="inlineStr">
        <is>
          <t>JGriffith@citytech.cuny.edu</t>
        </is>
      </c>
      <c r="I2958" s="3" t="inlineStr">
        <is>
          <t>Paper (venue type unclear)</t>
        </is>
      </c>
      <c r="J2958" s="3" t="inlineStr">
        <is>
          <t>Cook (Ed.), The SAGE encyclopedia of children and childhood studies</t>
        </is>
      </c>
      <c r="K2958" s="3" t="n">
        <v>2020</v>
      </c>
      <c r="L2958" s="3" t="inlineStr"/>
      <c r="M2958" s="3" t="inlineStr">
        <is>
          <t>Griffith, J</t>
        </is>
      </c>
      <c r="N2958" s="3" t="inlineStr"/>
      <c r="O2958" s="3" t="n"/>
      <c r="P2958" s="3" t="inlineStr"/>
      <c r="Q2958" s="3" t="inlineStr"/>
      <c r="R2958" s="3" t="inlineStr"/>
      <c r="S2958" s="3" t="inlineStr">
        <is>
          <t>Dept bio</t>
        </is>
      </c>
      <c r="T2958" s="3" t="n">
        <v>1</v>
      </c>
      <c r="U2958" s="3" t="inlineStr">
        <is>
          <t>Medium (self-reported in faculty bio)</t>
        </is>
      </c>
      <c r="V2958" s="3" t="n"/>
      <c r="W2958" s="3" t="inlineStr">
        <is>
          <t>Griffith, J. (2020). Riot grrrls. In D. Cook (Ed.), The SAGE encyclopedia of children and childhood studies. New York, NY: SAGE.</t>
        </is>
      </c>
      <c r="X2958" s="3" t="inlineStr"/>
      <c r="Y2958" s="3" t="inlineStr"/>
      <c r="Z2958" s="3" t="inlineStr"/>
      <c r="AA2958" s="3" t="inlineStr"/>
      <c r="AB2958" s="3" t="inlineStr"/>
      <c r="AC2958" s="3" t="inlineStr">
        <is>
          <t>School of Arts &amp; Sciences</t>
        </is>
      </c>
      <c r="AD2958" s="3" t="n"/>
      <c r="AE2958" s="3" t="inlineStr">
        <is>
          <t>No</t>
        </is>
      </c>
      <c r="AF2958" s="3" t="inlineStr"/>
      <c r="AG2958" s="4" t="inlineStr"/>
      <c r="AH2958" s="4" t="inlineStr"/>
      <c r="AI2958" s="4" t="inlineStr"/>
    </row>
    <row r="2959">
      <c r="A2959" s="3" t="inlineStr">
        <is>
          <t>HUM-0231</t>
        </is>
      </c>
      <c r="B2959" s="3" t="inlineStr">
        <is>
          <t>Sanchez Jimenez</t>
        </is>
      </c>
      <c r="C2959" s="3" t="inlineStr">
        <is>
          <t>David</t>
        </is>
      </c>
      <c r="D2959" s="3" t="inlineStr">
        <is>
          <t>David Sanchez Jimenez</t>
        </is>
      </c>
      <c r="E2959" s="3" t="inlineStr">
        <is>
          <t>Associate Professor</t>
        </is>
      </c>
      <c r="F2959" s="3" t="inlineStr">
        <is>
          <t>NYC College of Technology</t>
        </is>
      </c>
      <c r="G2959" s="3" t="inlineStr">
        <is>
          <t>Humanities</t>
        </is>
      </c>
      <c r="H2959" s="3" t="inlineStr">
        <is>
          <t>DSanchezjimenez@citytech.cuny.edu</t>
        </is>
      </c>
      <c r="I2959" s="3" t="inlineStr">
        <is>
          <t>Paper (venue type unclear)</t>
        </is>
      </c>
      <c r="J2959" s="3" t="inlineStr">
        <is>
          <t>Intercultural rhetoric in the written academic discourse: the rhetorical function of citation in English and Spanish by college students and expert writers</t>
        </is>
      </c>
      <c r="K2959" s="3" t="n">
        <v>2020</v>
      </c>
      <c r="L2959" s="3" t="inlineStr"/>
      <c r="M2959" s="3" t="inlineStr">
        <is>
          <t>David Sánchez Jiménez</t>
        </is>
      </c>
      <c r="N2959" s="3" t="inlineStr"/>
      <c r="O2959" s="3" t="n"/>
      <c r="P2959" s="3" t="inlineStr"/>
      <c r="Q2959" s="3" t="inlineStr"/>
      <c r="R2959" s="3" t="inlineStr">
        <is>
          <t>https://openalex.org/W3034515312</t>
        </is>
      </c>
      <c r="S2959" s="3" t="inlineStr">
        <is>
          <t>OpenAlex; Dept bio</t>
        </is>
      </c>
      <c r="T2959" s="3" t="n">
        <v>2</v>
      </c>
      <c r="U2959" s="3" t="inlineStr">
        <is>
          <t>High (City Tech affiliation on paper); 2 sources</t>
        </is>
      </c>
      <c r="V2959" s="3" t="n"/>
      <c r="W2959" s="3" t="inlineStr">
        <is>
          <t>2020: “Intercultural Rhetoric in the Written Academic Discourse: The Rhetorical Function of Citation in English and Spanish by College Students and Expert Writers”, in M. L. Carrió Pastor (ed.), Corpus Analysis in Academic Genres: Academic Discourse and Learner Corpora. New York: Routledge, pp. 219-236.</t>
        </is>
      </c>
      <c r="X2959" s="3" t="inlineStr"/>
      <c r="Y2959" s="3" t="inlineStr"/>
      <c r="Z2959" s="3" t="inlineStr"/>
      <c r="AA2959" s="3" t="inlineStr">
        <is>
          <t>Not found</t>
        </is>
      </c>
      <c r="AB2959" s="3" t="inlineStr">
        <is>
          <t>closed</t>
        </is>
      </c>
      <c r="AC2959" s="3" t="inlineStr">
        <is>
          <t>School of Arts &amp; Sciences</t>
        </is>
      </c>
      <c r="AD2959" s="3" t="n">
        <v>1</v>
      </c>
      <c r="AE2959" s="3" t="inlineStr">
        <is>
          <t>No</t>
        </is>
      </c>
      <c r="AF2959" s="3" t="inlineStr"/>
      <c r="AG2959" s="4" t="inlineStr"/>
      <c r="AH2959" s="4" t="inlineStr"/>
      <c r="AI2959" s="4" t="inlineStr"/>
    </row>
    <row r="2960">
      <c r="A2960" s="3" t="inlineStr">
        <is>
          <t>HUM-0233</t>
        </is>
      </c>
      <c r="B2960" s="3" t="inlineStr">
        <is>
          <t>Sanchez Jimenez</t>
        </is>
      </c>
      <c r="C2960" s="3" t="inlineStr">
        <is>
          <t>David</t>
        </is>
      </c>
      <c r="D2960" s="3" t="inlineStr">
        <is>
          <t>David Sanchez Jimenez</t>
        </is>
      </c>
      <c r="E2960" s="3" t="inlineStr">
        <is>
          <t>Associate Professor</t>
        </is>
      </c>
      <c r="F2960" s="3" t="inlineStr">
        <is>
          <t>NYC College of Technology</t>
        </is>
      </c>
      <c r="G2960" s="3" t="inlineStr">
        <is>
          <t>Humanities</t>
        </is>
      </c>
      <c r="H2960" s="3" t="inlineStr">
        <is>
          <t>DSanchezjimenez@citytech.cuny.edu</t>
        </is>
      </c>
      <c r="I2960" s="3" t="inlineStr">
        <is>
          <t>Paper (venue type unclear)</t>
        </is>
      </c>
      <c r="J2960" s="3" t="inlineStr">
        <is>
          <t>La dialogicidad en la tesis doctoral y el artículo de investigación escritos en inglés y español en Medicina</t>
        </is>
      </c>
      <c r="K2960" s="3" t="n">
        <v>2020</v>
      </c>
      <c r="L2960" s="3" t="inlineStr"/>
      <c r="M2960" s="3" t="inlineStr">
        <is>
          <t>David Sánchez Jiménez</t>
        </is>
      </c>
      <c r="N2960" s="3" t="inlineStr"/>
      <c r="O2960" s="3" t="n"/>
      <c r="P2960" s="3" t="inlineStr"/>
      <c r="Q2960" s="3" t="inlineStr"/>
      <c r="R2960" s="3" t="inlineStr">
        <is>
          <t>https://openalex.org/W3130245451</t>
        </is>
      </c>
      <c r="S2960" s="3" t="inlineStr">
        <is>
          <t>OpenAlex; Dept bio</t>
        </is>
      </c>
      <c r="T2960" s="3" t="n">
        <v>2</v>
      </c>
      <c r="U2960" s="3" t="inlineStr">
        <is>
          <t>High (City Tech affiliation on paper); 2 sources</t>
        </is>
      </c>
      <c r="V2960" s="3" t="n"/>
      <c r="W2960" s="3" t="inlineStr">
        <is>
          <t>2020: “La dialogicidad en la tesis doctoral y el artículo de investigación escritos en inglés y español en Medicina.”, in A.M .de Vicente Domínguez &amp; N. Abuín Vences (coord.). La comunicación especializada del siglo XXI. Madrid: McGraw-Hill, pp. 343-364.</t>
        </is>
      </c>
      <c r="X2960" s="3" t="inlineStr"/>
      <c r="Y2960" s="3" t="inlineStr"/>
      <c r="Z2960" s="3" t="inlineStr"/>
      <c r="AA2960" s="3" t="inlineStr">
        <is>
          <t>Not found</t>
        </is>
      </c>
      <c r="AB2960" s="3" t="inlineStr">
        <is>
          <t>closed</t>
        </is>
      </c>
      <c r="AC2960" s="3" t="inlineStr">
        <is>
          <t>School of Arts &amp; Sciences</t>
        </is>
      </c>
      <c r="AD2960" s="3" t="n">
        <v>4</v>
      </c>
      <c r="AE2960" s="3" t="inlineStr">
        <is>
          <t>No</t>
        </is>
      </c>
      <c r="AF2960" s="3" t="inlineStr"/>
      <c r="AG2960" s="4" t="inlineStr"/>
      <c r="AH2960" s="4" t="inlineStr"/>
      <c r="AI2960" s="4" t="inlineStr"/>
    </row>
    <row r="2961">
      <c r="A2961" s="3" t="inlineStr">
        <is>
          <t>HUM-0235</t>
        </is>
      </c>
      <c r="B2961" s="3" t="inlineStr">
        <is>
          <t>Zhu</t>
        </is>
      </c>
      <c r="C2961" s="3" t="inlineStr">
        <is>
          <t>Zheng</t>
        </is>
      </c>
      <c r="D2961" s="3" t="inlineStr">
        <is>
          <t>Zheng Zhu</t>
        </is>
      </c>
      <c r="E2961" s="3" t="inlineStr">
        <is>
          <t>Assistant Professor</t>
        </is>
      </c>
      <c r="F2961" s="3" t="inlineStr">
        <is>
          <t>NYC College of Technology</t>
        </is>
      </c>
      <c r="G2961" s="3" t="inlineStr">
        <is>
          <t>Humanities</t>
        </is>
      </c>
      <c r="H2961" s="3" t="inlineStr">
        <is>
          <t>ZZhu@citytech.cuny.edu</t>
        </is>
      </c>
      <c r="I2961" s="3" t="inlineStr">
        <is>
          <t>Journal article</t>
        </is>
      </c>
      <c r="J2961" s="3" t="inlineStr">
        <is>
          <t>Neo-Imperialistic Exploitation in Disguise?: A Chinese Communist Party Newspaper's Construction of African 'Comrades'</t>
        </is>
      </c>
      <c r="K2961" s="3" t="n">
        <v>2020</v>
      </c>
      <c r="L2961" s="3" t="inlineStr"/>
      <c r="M2961" s="3" t="inlineStr">
        <is>
          <t>"Neo-Imperialistic Exploitation in Disguise?: A Chinese Communist Party Newspaper's Construction of African 'Comrades'." American Journal of Chinese Studies, vol. 27 (1)</t>
        </is>
      </c>
      <c r="N2961" s="3" t="inlineStr"/>
      <c r="O2961" s="3" t="n"/>
      <c r="P2961" s="3" t="inlineStr"/>
      <c r="Q2961" s="3" t="inlineStr"/>
      <c r="R2961" s="3" t="inlineStr"/>
      <c r="S2961" s="3" t="inlineStr">
        <is>
          <t>Dept bio</t>
        </is>
      </c>
      <c r="T2961" s="3" t="n">
        <v>1</v>
      </c>
      <c r="U2961" s="3" t="inlineStr">
        <is>
          <t>Medium (self-reported in faculty bio)</t>
        </is>
      </c>
      <c r="V2961" s="3" t="n"/>
      <c r="W2961" s="3" t="inlineStr">
        <is>
          <t>"Neo-Imperialistic Exploitation in Disguise?: A Chinese Communist Party Newspaper's Construction of African 'Comrades'." American Journal of Chinese Studies, vol. 27 (1) (2020): 5-24.</t>
        </is>
      </c>
      <c r="X2961" s="3" t="inlineStr"/>
      <c r="Y2961" s="3" t="inlineStr"/>
      <c r="Z2961" s="3" t="inlineStr"/>
      <c r="AA2961" s="3" t="inlineStr"/>
      <c r="AB2961" s="3" t="inlineStr"/>
      <c r="AC2961" s="3" t="inlineStr">
        <is>
          <t>School of Arts &amp; Sciences</t>
        </is>
      </c>
      <c r="AD2961" s="3" t="n"/>
      <c r="AE2961" s="3" t="inlineStr">
        <is>
          <t>No</t>
        </is>
      </c>
      <c r="AF2961" s="3" t="inlineStr"/>
      <c r="AG2961" s="4" t="inlineStr"/>
      <c r="AH2961" s="4" t="inlineStr"/>
      <c r="AI2961" s="4" t="inlineStr"/>
    </row>
    <row r="2962">
      <c r="A2962" s="3" t="inlineStr">
        <is>
          <t>HUM-0236</t>
        </is>
      </c>
      <c r="B2962" s="3" t="inlineStr">
        <is>
          <t>Standing</t>
        </is>
      </c>
      <c r="C2962" s="3" t="inlineStr">
        <is>
          <t>Sarah Ann</t>
        </is>
      </c>
      <c r="D2962" s="3" t="inlineStr">
        <is>
          <t>Sarah Ann Standing</t>
        </is>
      </c>
      <c r="E2962" s="3" t="inlineStr">
        <is>
          <t>Associate Professor</t>
        </is>
      </c>
      <c r="F2962" s="3" t="inlineStr">
        <is>
          <t>NYC College of Technology</t>
        </is>
      </c>
      <c r="G2962" s="3" t="inlineStr">
        <is>
          <t>Humanities</t>
        </is>
      </c>
      <c r="H2962" s="3" t="inlineStr">
        <is>
          <t>SStanding@citytech.cuny.edu</t>
        </is>
      </c>
      <c r="I2962" s="3" t="inlineStr">
        <is>
          <t>Grant</t>
        </is>
      </c>
      <c r="J2962" s="3" t="inlineStr">
        <is>
          <t>PI, Interdisciplinary Climate Crisis Grant CUNY, 2020</t>
        </is>
      </c>
      <c r="K2962" s="3" t="n">
        <v>2020</v>
      </c>
      <c r="L2962" s="3" t="inlineStr"/>
      <c r="M2962" s="3" t="inlineStr"/>
      <c r="N2962" s="3" t="inlineStr">
        <is>
          <t>PI</t>
        </is>
      </c>
      <c r="O2962" s="3" t="n"/>
      <c r="P2962" s="3" t="inlineStr"/>
      <c r="Q2962" s="3" t="inlineStr"/>
      <c r="R2962" s="3" t="inlineStr"/>
      <c r="S2962" s="3" t="inlineStr">
        <is>
          <t>Dept bio</t>
        </is>
      </c>
      <c r="T2962" s="3" t="n">
        <v>1</v>
      </c>
      <c r="U2962" s="3" t="inlineStr">
        <is>
          <t>Medium (self-reported in faculty bio)</t>
        </is>
      </c>
      <c r="V2962" s="3" t="n"/>
      <c r="W2962" s="3" t="inlineStr">
        <is>
          <t>PI, Interdisciplinary Climate Crisis Grant CUNY, 2020</t>
        </is>
      </c>
      <c r="X2962" s="3" t="inlineStr"/>
      <c r="Y2962" s="3" t="inlineStr"/>
      <c r="Z2962" s="3" t="inlineStr"/>
      <c r="AA2962" s="3" t="inlineStr"/>
      <c r="AB2962" s="3" t="inlineStr"/>
      <c r="AC2962" s="3" t="inlineStr">
        <is>
          <t>School of Arts &amp; Sciences</t>
        </is>
      </c>
      <c r="AD2962" s="3" t="n"/>
      <c r="AE2962" s="3" t="inlineStr">
        <is>
          <t>No</t>
        </is>
      </c>
      <c r="AF2962" s="3" t="inlineStr"/>
      <c r="AG2962" s="4" t="inlineStr"/>
      <c r="AH2962" s="4" t="inlineStr"/>
      <c r="AI2962" s="4" t="inlineStr"/>
    </row>
    <row r="2963">
      <c r="A2963" s="3" t="inlineStr">
        <is>
          <t>HUM-0237</t>
        </is>
      </c>
      <c r="B2963" s="3" t="inlineStr">
        <is>
          <t>Swift</t>
        </is>
      </c>
      <c r="C2963" s="3" t="inlineStr">
        <is>
          <t>Christopher</t>
        </is>
      </c>
      <c r="D2963" s="3" t="inlineStr">
        <is>
          <t>Christopher Swift</t>
        </is>
      </c>
      <c r="E2963" s="3" t="inlineStr">
        <is>
          <t>Professor</t>
        </is>
      </c>
      <c r="F2963" s="3" t="inlineStr">
        <is>
          <t>NYC College of Technology</t>
        </is>
      </c>
      <c r="G2963" s="3" t="inlineStr">
        <is>
          <t>Humanities</t>
        </is>
      </c>
      <c r="H2963" s="3" t="inlineStr">
        <is>
          <t>CSwift@citytech.cuny.edu</t>
        </is>
      </c>
      <c r="I2963" s="3" t="inlineStr">
        <is>
          <t>Paper (venue type unclear)</t>
        </is>
      </c>
      <c r="J2963" s="3" t="inlineStr">
        <is>
          <t>Sites of Performance and Circulation</t>
        </is>
      </c>
      <c r="K2963" s="3" t="n">
        <v>2020</v>
      </c>
      <c r="L2963" s="3" t="inlineStr">
        <is>
          <t>Publications and Research</t>
        </is>
      </c>
      <c r="M2963" s="3" t="inlineStr">
        <is>
          <t>Swift, Christopher B.</t>
        </is>
      </c>
      <c r="N2963" s="3" t="inlineStr"/>
      <c r="O2963" s="3" t="n"/>
      <c r="P2963" s="3" t="inlineStr"/>
      <c r="Q2963" s="3" t="inlineStr"/>
      <c r="R2963" s="3" t="inlineStr">
        <is>
          <t>https://academicworks.cuny.edu/ny_pubs/707</t>
        </is>
      </c>
      <c r="S2963" s="3" t="inlineStr">
        <is>
          <t>CUNY Academic Works; Dept bio</t>
        </is>
      </c>
      <c r="T2963" s="3" t="n">
        <v>2</v>
      </c>
      <c r="U2963" s="3" t="inlineStr">
        <is>
          <t>High (in CUNY Academic Works); 2 sources</t>
        </is>
      </c>
      <c r="V2963" s="3" t="n"/>
      <c r="W2963" s="3" t="inlineStr">
        <is>
          <t>"Sites of Performance and Circulation." A Cultural History of Tragedy in the Middle Ages, ed. Rebecca Bushnell, pp. 27-48. London: Bloomsbury, 2020.</t>
        </is>
      </c>
      <c r="X2963" s="3" t="inlineStr"/>
      <c r="Y2963" s="3" t="inlineStr"/>
      <c r="Z2963" s="3" t="inlineStr">
        <is>
          <t>https://academicworks.cuny.edu/context/ny_pubs/article/1726/viewcontent/Swift__Sites_of_Performance_and_Circulation_2020_Final.pdf</t>
        </is>
      </c>
      <c r="AA2963" s="3" t="inlineStr">
        <is>
          <t>PDF in CUNY Academic Works</t>
        </is>
      </c>
      <c r="AB2963" s="3" t="inlineStr"/>
      <c r="AC2963" s="3" t="inlineStr">
        <is>
          <t>School of Arts &amp; Sciences</t>
        </is>
      </c>
      <c r="AD2963" s="3" t="n"/>
      <c r="AE2963" s="3" t="inlineStr">
        <is>
          <t>No</t>
        </is>
      </c>
      <c r="AF2963" s="3" t="inlineStr"/>
      <c r="AG2963" s="4" t="inlineStr"/>
      <c r="AH2963" s="4" t="inlineStr"/>
      <c r="AI2963" s="4" t="inlineStr"/>
    </row>
    <row r="2964">
      <c r="A2964" s="3" t="inlineStr">
        <is>
          <t>HUM-0238</t>
        </is>
      </c>
      <c r="B2964" s="3" t="inlineStr">
        <is>
          <t>Price</t>
        </is>
      </c>
      <c r="C2964" s="3" t="inlineStr">
        <is>
          <t>Sarah</t>
        </is>
      </c>
      <c r="D2964" s="3" t="inlineStr">
        <is>
          <t>Sarah Price</t>
        </is>
      </c>
      <c r="E2964" s="3" t="inlineStr">
        <is>
          <t>Assistant Professor</t>
        </is>
      </c>
      <c r="F2964" s="3" t="inlineStr">
        <is>
          <t>NYC College of Technology</t>
        </is>
      </c>
      <c r="G2964" s="3" t="inlineStr">
        <is>
          <t>Humanities</t>
        </is>
      </c>
      <c r="H2964" s="3" t="inlineStr">
        <is>
          <t>sarah.price02@citytech.cuny.edu</t>
        </is>
      </c>
      <c r="I2964" s="3" t="inlineStr">
        <is>
          <t>Journal article</t>
        </is>
      </c>
      <c r="J2964" s="3" t="inlineStr">
        <is>
          <t>The Impact of the 2016 US Presidential Elections on Transgender and Gender Diverse People</t>
        </is>
      </c>
      <c r="K2964" s="3" t="n">
        <v>2020</v>
      </c>
      <c r="L2964" s="3" t="inlineStr">
        <is>
          <t>Sexuality Research and Social Policy</t>
        </is>
      </c>
      <c r="M2964" s="3" t="inlineStr">
        <is>
          <t>Sarah F. Price; Jae A. Puckett; Richard A. Mocarski</t>
        </is>
      </c>
      <c r="N2964" s="3" t="inlineStr"/>
      <c r="O2964" s="3" t="n"/>
      <c r="P2964" s="3" t="inlineStr"/>
      <c r="Q2964" s="3" t="inlineStr">
        <is>
          <t>10.1007/s13178-020-00513-2</t>
        </is>
      </c>
      <c r="R2964" s="3" t="inlineStr">
        <is>
          <t>https://doi.org/10.1007/s13178-020-00513-2</t>
        </is>
      </c>
      <c r="S2964" s="3" t="inlineStr">
        <is>
          <t>OpenAlex; Dept bio</t>
        </is>
      </c>
      <c r="T2964" s="3" t="n">
        <v>2</v>
      </c>
      <c r="U2964" s="3" t="inlineStr">
        <is>
          <t>High (City Tech affiliation on paper); 2 sources</t>
        </is>
      </c>
      <c r="V2964" s="3" t="n"/>
      <c r="W2964" s="3" t="inlineStr">
        <is>
          <t>Price, Sarah F., Puckett, J., &amp; Mocarski, R. (2021). The impact of the 2016 US presidential elections on transgender and gender diverse people. Sexuality Research and Social Policy, 18, p. 1094-1103. doi:10.1007/s13178-020-00513-2</t>
        </is>
      </c>
      <c r="X2964" s="3" t="inlineStr"/>
      <c r="Y2964" s="3" t="inlineStr"/>
      <c r="Z2964" s="3" t="inlineStr">
        <is>
          <t>https://www.ncbi.nlm.nih.gov/pmc/articles/8673739</t>
        </is>
      </c>
      <c r="AA2964" s="3" t="inlineStr">
        <is>
          <t>Open-access page (via OpenAlex)</t>
        </is>
      </c>
      <c r="AB2964" s="3" t="inlineStr">
        <is>
          <t>green</t>
        </is>
      </c>
      <c r="AC2964" s="3" t="inlineStr">
        <is>
          <t>School of Arts &amp; Sciences</t>
        </is>
      </c>
      <c r="AD2964" s="3" t="n">
        <v>37</v>
      </c>
      <c r="AE2964" s="3" t="inlineStr">
        <is>
          <t>No</t>
        </is>
      </c>
      <c r="AF2964" s="3" t="inlineStr"/>
      <c r="AG2964" s="4" t="inlineStr"/>
      <c r="AH2964" s="4" t="inlineStr"/>
      <c r="AI2964" s="4" t="inlineStr"/>
    </row>
    <row r="2965">
      <c r="A2965" s="3" t="inlineStr">
        <is>
          <t>HUM-0239</t>
        </is>
      </c>
      <c r="B2965" s="3" t="inlineStr">
        <is>
          <t>Cheng</t>
        </is>
      </c>
      <c r="C2965" s="3" t="inlineStr">
        <is>
          <t>Sandra</t>
        </is>
      </c>
      <c r="D2965" s="3" t="inlineStr">
        <is>
          <t>Sandra Cheng</t>
        </is>
      </c>
      <c r="E2965" s="3" t="inlineStr">
        <is>
          <t>Professor</t>
        </is>
      </c>
      <c r="F2965" s="3" t="inlineStr">
        <is>
          <t>NYC College of Technology</t>
        </is>
      </c>
      <c r="G2965" s="3" t="inlineStr">
        <is>
          <t>Humanities</t>
        </is>
      </c>
      <c r="H2965" s="3" t="inlineStr">
        <is>
          <t>SCheng@citytech.cuny.edu</t>
        </is>
      </c>
      <c r="I2965" s="3" t="inlineStr">
        <is>
          <t>Conference paper</t>
        </is>
      </c>
      <c r="J2965" s="3" t="inlineStr">
        <is>
          <t>Using Natural Language Processing Tools on Individual Stories from First-year Students to Summarize Emotions, Sentiments, and Concerns of Transition from High School to College</t>
        </is>
      </c>
      <c r="K2965" s="3" t="n">
        <v>2020</v>
      </c>
      <c r="L2965" s="3" t="inlineStr">
        <is>
          <t>ASEE Annual Conference &amp; Exposition</t>
        </is>
      </c>
      <c r="M2965" s="3" t="inlineStr">
        <is>
          <t>Ashwin Satyanarayana; Karen Goodlad; Jennifer Sears; Philip Kreniske; Mery Diaz; Sandra Cheng</t>
        </is>
      </c>
      <c r="N2965" s="3" t="inlineStr"/>
      <c r="O2965" s="3" t="n"/>
      <c r="P2965" s="3" t="inlineStr"/>
      <c r="Q2965" s="3" t="inlineStr">
        <is>
          <t>10.18260/1-2--31917</t>
        </is>
      </c>
      <c r="R2965" s="3" t="inlineStr">
        <is>
          <t>https://doi.org/10.18260/1-2--31917</t>
        </is>
      </c>
      <c r="S2965" s="3" t="inlineStr">
        <is>
          <t>OpenAlex</t>
        </is>
      </c>
      <c r="T2965" s="3" t="n">
        <v>1</v>
      </c>
      <c r="U2965" s="3" t="inlineStr">
        <is>
          <t>High (City Tech affiliation on paper)</t>
        </is>
      </c>
      <c r="V2965" s="3" t="n"/>
      <c r="W2965" s="3" t="inlineStr"/>
      <c r="X2965" s="3" t="inlineStr">
        <is>
          <t>Abstract Research indicates striking disparities in college completion rates between students who are first-generation and come from low-income households (FLI) as compared to continuing generation students. At New York City College of Technology, CUNY (City Tech) the majority of the student body are FLI. In the last decade, educators have made great efforts to re-shape and improve students’ First-year college experience with a focus on FLI students. One of the ten high-impact educational practices recognized nationally to improve first year student persistence and retention is First-Year Learning Communities (LC). A LC is a group of students who enroll in two or more courses, generally in different disciplines that are linked together by a common theme, in an academic semester. LCs involve cooperative learning, alternative assessment in the classroom, cross-disciplinary writing assignments, and critical thinking activities. LCs first came to our institution, City Tech, through a Title V Grant in 2000 and were adopted by the college in 2005. The academic performance of students participating in LCs at City Tech reflects national trends. When compared to the general population at the College, students in LC earn higher GPAs, have higher retention rates, and demonstrate greater satisfaction. In order to complement the community-building efforts within learning community classrooms, we, a cohort of faculty leaders and administrators of City Tech’s First Year Learning Communities, a program offered through the college’s Office of First Year Programs, developed “Our Stories” digital writing project which extends the student’s network beyond the physical and temporal limits of class meeting times. Students in our LC were given the opportunity to share their personal stories of the transition from high school to college on a digital platform called OpenLab, a campus-wide, open digital WordPress platform for teaching, learning, and sharing. Over the course of a semester, LC students were prompted with the same prompt three times, at the beginning of the semester, roughly in the middle of the term, and in the last weeks. Peer Mentors, upper level students who, among other responsibilities, were trained to respond to “Our Stories” posts actively engaged in the project. We analyzed student stories, using text analytics tools such as Natural Language processing (NLP) and Tone Analyzer to better understand the transition experience. The NLP analyzer helped summarize emotions and concepts, and identified some common concerns of students by identifying common keywords. The Tone Analyzer tool uses linguistic analysis to detect joy, fear, sadness, anger, analytical, confident and tentative tones found in text. Such summarizations of student stories provide suggestions to the college on how we can better orient students and prepare them for their first year. In this paper, we present top concerns of students who are transitioning from high school to college. We will also investigate through the stories if the overall experience of students gets better or worse through their first year.</t>
        </is>
      </c>
      <c r="Y2965" s="3" t="inlineStr">
        <is>
          <t>OpenAlex</t>
        </is>
      </c>
      <c r="Z2965" s="3" t="inlineStr"/>
      <c r="AA2965" s="3" t="inlineStr">
        <is>
          <t>Not found</t>
        </is>
      </c>
      <c r="AB2965" s="3" t="inlineStr">
        <is>
          <t>closed</t>
        </is>
      </c>
      <c r="AC2965" s="3" t="inlineStr">
        <is>
          <t>School of Arts &amp; Sciences</t>
        </is>
      </c>
      <c r="AD2965" s="3" t="n">
        <v>8</v>
      </c>
      <c r="AE2965" s="3" t="inlineStr">
        <is>
          <t>Yes</t>
        </is>
      </c>
      <c r="AF2965" s="3" t="inlineStr">
        <is>
          <t>title: natural language processing; abstract: natural language processing, nlp</t>
        </is>
      </c>
      <c r="AG2965" s="4" t="inlineStr"/>
      <c r="AH2965" s="4" t="inlineStr"/>
      <c r="AI2965" s="4" t="inlineStr"/>
    </row>
    <row r="2966">
      <c r="A2966" s="3" t="inlineStr">
        <is>
          <t>HUM-0240</t>
        </is>
      </c>
      <c r="B2966" s="3" t="inlineStr">
        <is>
          <t>Qian</t>
        </is>
      </c>
      <c r="C2966" s="3" t="inlineStr">
        <is>
          <t>Zhijian</t>
        </is>
      </c>
      <c r="D2966" s="3" t="inlineStr">
        <is>
          <t>Zhijian Qian</t>
        </is>
      </c>
      <c r="E2966" s="3" t="inlineStr">
        <is>
          <t>Professor</t>
        </is>
      </c>
      <c r="F2966" s="3" t="inlineStr">
        <is>
          <t>NYC College of Technology</t>
        </is>
      </c>
      <c r="G2966" s="3" t="inlineStr">
        <is>
          <t>Humanities</t>
        </is>
      </c>
      <c r="H2966" s="3" t="inlineStr">
        <is>
          <t>ZQian@citytech.cuny.edu</t>
        </is>
      </c>
      <c r="I2966" s="3" t="inlineStr">
        <is>
          <t>Paper (venue type unclear)</t>
        </is>
      </c>
      <c r="J2966" s="3" t="inlineStr">
        <is>
          <t>written specifically for this edition and my</t>
        </is>
      </c>
      <c r="K2966" s="3" t="n">
        <v>2020</v>
      </c>
      <c r="L2966" s="3" t="inlineStr"/>
      <c r="M2966" s="3" t="inlineStr"/>
      <c r="N2966" s="3" t="inlineStr"/>
      <c r="O2966" s="3" t="n"/>
      <c r="P2966" s="3" t="inlineStr"/>
      <c r="Q2966" s="3" t="inlineStr"/>
      <c r="R2966" s="3" t="inlineStr"/>
      <c r="S2966" s="3" t="inlineStr">
        <is>
          <t>Dept bio</t>
        </is>
      </c>
      <c r="T2966" s="3" t="n">
        <v>1</v>
      </c>
      <c r="U2966" s="3" t="inlineStr">
        <is>
          <t>Medium (self-reported in faculty bio)</t>
        </is>
      </c>
      <c r="V2966" s="3" t="n"/>
      <c r="W2966" s="3" t="inlineStr">
        <is>
          <t>Chinese translation of History of Modern Art 《现代艺术史》by H.H. Arnason and Elizabeth Mansfield (Pearson), published by Hunan Fine Arts Press and Post Wave Publishing, Beijing, China, August 2020. The Chinese translation of this major textbook for modern art at American art colleges is now also adopted as a major modern art textbook at art colleges in China. The book has 27 chapters and 913 pages that covers the history of modern art from the late 19th centuries to the 21st century. The translation book was published with Elizabeth Mansfield’s “Foreword” written specifically for this edition and my “Afterword” about the translation work. ISBN: is 978-7-5356-8880-4.</t>
        </is>
      </c>
      <c r="X2966" s="3" t="inlineStr"/>
      <c r="Y2966" s="3" t="inlineStr"/>
      <c r="Z2966" s="3" t="inlineStr"/>
      <c r="AA2966" s="3" t="inlineStr"/>
      <c r="AB2966" s="3" t="inlineStr"/>
      <c r="AC2966" s="3" t="inlineStr">
        <is>
          <t>School of Arts &amp; Sciences</t>
        </is>
      </c>
      <c r="AD2966" s="3" t="n"/>
      <c r="AE2966" s="3" t="inlineStr">
        <is>
          <t>No</t>
        </is>
      </c>
      <c r="AF2966" s="3" t="inlineStr"/>
      <c r="AG2966" s="4" t="inlineStr"/>
      <c r="AH2966" s="4" t="inlineStr"/>
      <c r="AI2966" s="4" t="inlineStr"/>
    </row>
    <row r="2967">
      <c r="A2967" s="3" t="inlineStr">
        <is>
          <t>HUM-0241</t>
        </is>
      </c>
      <c r="B2967" s="3" t="inlineStr">
        <is>
          <t>Lee</t>
        </is>
      </c>
      <c r="C2967" s="3" t="inlineStr">
        <is>
          <t>David</t>
        </is>
      </c>
      <c r="D2967" s="3" t="inlineStr">
        <is>
          <t>David Lee</t>
        </is>
      </c>
      <c r="E2967" s="3" t="inlineStr">
        <is>
          <t>Associate Professor</t>
        </is>
      </c>
      <c r="F2967" s="3" t="inlineStr">
        <is>
          <t>NYC College of Technology</t>
        </is>
      </c>
      <c r="G2967" s="3" t="inlineStr">
        <is>
          <t>Humanities</t>
        </is>
      </c>
      <c r="H2967" s="3" t="inlineStr">
        <is>
          <t>DLee@citytech.cuny.edu</t>
        </is>
      </c>
      <c r="I2967" s="3" t="inlineStr">
        <is>
          <t>Journal article</t>
        </is>
      </c>
      <c r="J2967" s="3" t="inlineStr">
        <is>
          <t>A Fleaâs Tumescence: Alan Blum, MD, on Exhibitions, Activism, Irony, and Collaboration</t>
        </is>
      </c>
      <c r="K2967" s="3" t="n">
        <v>2021</v>
      </c>
      <c r="L2967" s="3" t="inlineStr">
        <is>
          <t>Publications and Research</t>
        </is>
      </c>
      <c r="M2967" s="3" t="inlineStr">
        <is>
          <t>Lee, David H.</t>
        </is>
      </c>
      <c r="N2967" s="3" t="inlineStr"/>
      <c r="O2967" s="3" t="n"/>
      <c r="P2967" s="3" t="inlineStr"/>
      <c r="Q2967" s="3" t="inlineStr"/>
      <c r="R2967" s="3" t="inlineStr">
        <is>
          <t>https://academicworks.cuny.edu/ny_pubs/721</t>
        </is>
      </c>
      <c r="S2967" s="3" t="inlineStr">
        <is>
          <t>CUNY Academic Works</t>
        </is>
      </c>
      <c r="T2967" s="3" t="n">
        <v>1</v>
      </c>
      <c r="U2967" s="3" t="inlineStr">
        <is>
          <t>High (in CUNY Academic Works)</t>
        </is>
      </c>
      <c r="V2967" s="3" t="n"/>
      <c r="W2967" s="3" t="inlineStr"/>
      <c r="X2967" s="3" t="inlineStr">
        <is>
          <t>In November 2020, I spoke with Alan Blum, MD, scholar, collector, curator, exhibitor, activist, and director of the University of Alabama Center for the Study of Tobacco and Society (CSTS). He has been creating tobacco-themed exhibitions since the 1980sâin brick-and-mortar as well as digital settingsâbased on a prodigious collection of tobacco-related artifacts. Before joining CSTS, as founder of Doctors Ought to Care, a national organization of concerned and outspoken physicians, Blum satirized and protested at tobacco industryâsponsored events. In addition to being an avid museumgoer, he closely follows the tobacco industryâs sponsorship of museums and exhibitions. This article contains excerpts from our interview, with Blum addressing the dynamism of tobacco marketing, the irony of CSTS exhibitions, his recollections of past exhibitions, and what he regards as the complicity of other industries and professions. Be advised that the exhibitions Blum curates and the views he expresses âmay be hazardous to peopleâs preconceptions.â</t>
        </is>
      </c>
      <c r="Y2967" s="3" t="inlineStr">
        <is>
          <t>CUNY Academic Works</t>
        </is>
      </c>
      <c r="Z2967" s="3" t="inlineStr">
        <is>
          <t>https://academicworks.cuny.edu/context/ny_pubs/article/1741/viewcontent/auto_convert.pdf</t>
        </is>
      </c>
      <c r="AA2967" s="3" t="inlineStr">
        <is>
          <t>PDF in CUNY Academic Works</t>
        </is>
      </c>
      <c r="AB2967" s="3" t="inlineStr"/>
      <c r="AC2967" s="3" t="inlineStr">
        <is>
          <t>School of Arts &amp; Sciences</t>
        </is>
      </c>
      <c r="AD2967" s="3" t="n"/>
      <c r="AE2967" s="3" t="inlineStr">
        <is>
          <t>No</t>
        </is>
      </c>
      <c r="AF2967" s="3" t="inlineStr"/>
      <c r="AG2967" s="4" t="inlineStr"/>
      <c r="AH2967" s="4" t="inlineStr"/>
      <c r="AI2967" s="4" t="inlineStr"/>
    </row>
    <row r="2968">
      <c r="A2968" s="3" t="inlineStr">
        <is>
          <t>HUM-0242</t>
        </is>
      </c>
      <c r="B2968" s="3" t="inlineStr">
        <is>
          <t>Lee</t>
        </is>
      </c>
      <c r="C2968" s="3" t="inlineStr">
        <is>
          <t>David</t>
        </is>
      </c>
      <c r="D2968" s="3" t="inlineStr">
        <is>
          <t>David Lee</t>
        </is>
      </c>
      <c r="E2968" s="3" t="inlineStr">
        <is>
          <t>Associate Professor</t>
        </is>
      </c>
      <c r="F2968" s="3" t="inlineStr">
        <is>
          <t>NYC College of Technology</t>
        </is>
      </c>
      <c r="G2968" s="3" t="inlineStr">
        <is>
          <t>Humanities</t>
        </is>
      </c>
      <c r="H2968" s="3" t="inlineStr">
        <is>
          <t>DLee@citytech.cuny.edu</t>
        </is>
      </c>
      <c r="I2968" s="3" t="inlineStr">
        <is>
          <t>Journal article</t>
        </is>
      </c>
      <c r="J2968" s="3" t="inlineStr">
        <is>
          <t>A Flea’s Tumescence: Alan Blum, MD, on Exhibitions, Activism, Irony, and Collaboration</t>
        </is>
      </c>
      <c r="K2968" s="3" t="n">
        <v>2021</v>
      </c>
      <c r="L2968" s="3" t="inlineStr">
        <is>
          <t>American Behavioral Scientist</t>
        </is>
      </c>
      <c r="M2968" s="3" t="inlineStr">
        <is>
          <t>David Haldane Lee; (with Alan Blum)</t>
        </is>
      </c>
      <c r="N2968" s="3" t="inlineStr"/>
      <c r="O2968" s="3" t="n"/>
      <c r="P2968" s="3" t="inlineStr"/>
      <c r="Q2968" s="3" t="inlineStr">
        <is>
          <t>10.1177/00027642211003160</t>
        </is>
      </c>
      <c r="R2968" s="3" t="inlineStr">
        <is>
          <t>https://doi.org/10.1177/00027642211003160</t>
        </is>
      </c>
      <c r="S2968" s="3" t="inlineStr">
        <is>
          <t>OpenAlex</t>
        </is>
      </c>
      <c r="T2968" s="3" t="n">
        <v>1</v>
      </c>
      <c r="U2968" s="3" t="inlineStr">
        <is>
          <t>High (City Tech affiliation on paper)</t>
        </is>
      </c>
      <c r="V2968" s="3" t="n"/>
      <c r="W2968" s="3" t="inlineStr"/>
      <c r="X2968" s="3" t="inlineStr">
        <is>
          <t>In November 2020, I spoke with Alan Blum, MD, scholar, collector, curator, exhibitor, activist, and director of the University of Alabama Center for the Study of Tobacco and Society (CSTS). He has been creating tobacco-themed exhibitions since the 1980s—in brick-and-mortar as well as digital settings—based on a prodigious collection of tobacco-related artifacts. Before joining CSTS, as founder of Doctors Ought to Care, a national organization of concerned and outspoken physicians, Blum satirized and protested at tobacco industry–sponsored events. In addition to being an avid museumgoer, he closely follows the tobacco industry’s sponsorship of museums and exhibitions. This article contains excerpts from our interview, with Blum addressing the dynamism of tobacco marketing, the irony of CSTS exhibitions, his recollections of past exhibitions, and what he regards as the complicity of other industries and professions. Be advised that the exhibitions Blum curates and the views he expresses “may be hazardous to people’s preconceptions.”</t>
        </is>
      </c>
      <c r="Y2968" s="3" t="inlineStr">
        <is>
          <t>OpenAlex</t>
        </is>
      </c>
      <c r="Z2968" s="3" t="inlineStr"/>
      <c r="AA2968" s="3" t="inlineStr">
        <is>
          <t>Not found</t>
        </is>
      </c>
      <c r="AB2968" s="3" t="inlineStr">
        <is>
          <t>closed</t>
        </is>
      </c>
      <c r="AC2968" s="3" t="inlineStr">
        <is>
          <t>School of Arts &amp; Sciences</t>
        </is>
      </c>
      <c r="AD2968" s="3" t="n">
        <v>0</v>
      </c>
      <c r="AE2968" s="3" t="inlineStr">
        <is>
          <t>No</t>
        </is>
      </c>
      <c r="AF2968" s="3" t="inlineStr"/>
      <c r="AG2968" s="4" t="inlineStr"/>
      <c r="AH2968" s="4" t="inlineStr"/>
      <c r="AI2968" s="4" t="inlineStr"/>
    </row>
    <row r="2969">
      <c r="A2969" s="3" t="inlineStr">
        <is>
          <t>HUM-0244</t>
        </is>
      </c>
      <c r="B2969" s="3" t="inlineStr">
        <is>
          <t>Corujo Martin</t>
        </is>
      </c>
      <c r="C2969" s="3" t="inlineStr">
        <is>
          <t>Ines</t>
        </is>
      </c>
      <c r="D2969" s="3" t="inlineStr">
        <is>
          <t>Ines Corujo Martin</t>
        </is>
      </c>
      <c r="E2969" s="3" t="inlineStr">
        <is>
          <t>Assistant Professor</t>
        </is>
      </c>
      <c r="F2969" s="3" t="inlineStr">
        <is>
          <t>NYC College of Technology</t>
        </is>
      </c>
      <c r="G2969" s="3" t="inlineStr">
        <is>
          <t>Humanities</t>
        </is>
      </c>
      <c r="H2969" s="3" t="inlineStr">
        <is>
          <t>ICorujoMartin@citytech.cuny.edu</t>
        </is>
      </c>
      <c r="I2969" s="3" t="inlineStr">
        <is>
          <t>Paper (venue type unclear)</t>
        </is>
      </c>
      <c r="J2969" s="3" t="inlineStr">
        <is>
          <t>Accessorizing the Nation: Mantillas, Cultural Identity, and Modern Spain</t>
        </is>
      </c>
      <c r="K2969" s="3" t="n">
        <v>2021</v>
      </c>
      <c r="L2969" s="3" t="inlineStr"/>
      <c r="M2969" s="3" t="inlineStr"/>
      <c r="N2969" s="3" t="inlineStr"/>
      <c r="O2969" s="3" t="n"/>
      <c r="P2969" s="3" t="inlineStr"/>
      <c r="Q2969" s="3" t="inlineStr"/>
      <c r="R2969" s="3" t="inlineStr"/>
      <c r="S2969" s="3" t="inlineStr">
        <is>
          <t>Dept bio</t>
        </is>
      </c>
      <c r="T2969" s="3" t="n">
        <v>1</v>
      </c>
      <c r="U2969" s="3" t="inlineStr">
        <is>
          <t>Medium (self-reported in faculty bio)</t>
        </is>
      </c>
      <c r="V2969" s="3" t="n"/>
      <c r="W2969" s="3" t="inlineStr">
        <is>
          <t>“Accessorizing the Nation: Mantillas, Cultural Identity, and Modern Spain.” Fashioning Spain: From Mantillas to Rosalía, edited by Francisco Fernández de Alba and Marcela T. Garcés, Bloomsbury Visual Arts, 2021, pp. 35-58.</t>
        </is>
      </c>
      <c r="X2969" s="3" t="inlineStr"/>
      <c r="Y2969" s="3" t="inlineStr"/>
      <c r="Z2969" s="3" t="inlineStr"/>
      <c r="AA2969" s="3" t="inlineStr"/>
      <c r="AB2969" s="3" t="inlineStr"/>
      <c r="AC2969" s="3" t="inlineStr">
        <is>
          <t>School of Arts &amp; Sciences</t>
        </is>
      </c>
      <c r="AD2969" s="3" t="n"/>
      <c r="AE2969" s="3" t="inlineStr">
        <is>
          <t>No</t>
        </is>
      </c>
      <c r="AF2969" s="3" t="inlineStr"/>
      <c r="AG2969" s="4" t="inlineStr"/>
      <c r="AH2969" s="4" t="inlineStr"/>
      <c r="AI2969" s="4" t="inlineStr"/>
    </row>
    <row r="2970">
      <c r="A2970" s="3" t="inlineStr">
        <is>
          <t>HUM-0246</t>
        </is>
      </c>
      <c r="B2970" s="3" t="inlineStr">
        <is>
          <t>Qian</t>
        </is>
      </c>
      <c r="C2970" s="3" t="inlineStr">
        <is>
          <t>Zhijian</t>
        </is>
      </c>
      <c r="D2970" s="3" t="inlineStr">
        <is>
          <t>Zhijian Qian</t>
        </is>
      </c>
      <c r="E2970" s="3" t="inlineStr">
        <is>
          <t>Professor</t>
        </is>
      </c>
      <c r="F2970" s="3" t="inlineStr">
        <is>
          <t>NYC College of Technology</t>
        </is>
      </c>
      <c r="G2970" s="3" t="inlineStr">
        <is>
          <t>Humanities</t>
        </is>
      </c>
      <c r="H2970" s="3" t="inlineStr">
        <is>
          <t>ZQian@citytech.cuny.edu</t>
        </is>
      </c>
      <c r="I2970" s="3" t="inlineStr">
        <is>
          <t>Paper (venue type unclear)</t>
        </is>
      </c>
      <c r="J2970" s="3" t="inlineStr">
        <is>
          <t>Chinese translation of Yoyoi Kusama 《草间弥生艺术全纪录》, a book by Akira Tatehata, Laura Hoptman, Udo Kultermann and Catherine Taft (English edition published by Phaidon), published by CITIC Press Group, Beijing, China, August 2021</t>
        </is>
      </c>
      <c r="K2970" s="3" t="n">
        <v>2021</v>
      </c>
      <c r="L2970" s="3" t="inlineStr"/>
      <c r="M2970" s="3" t="inlineStr"/>
      <c r="N2970" s="3" t="inlineStr"/>
      <c r="O2970" s="3" t="n"/>
      <c r="P2970" s="3" t="inlineStr"/>
      <c r="Q2970" s="3" t="inlineStr"/>
      <c r="R2970" s="3" t="inlineStr"/>
      <c r="S2970" s="3" t="inlineStr">
        <is>
          <t>Dept bio</t>
        </is>
      </c>
      <c r="T2970" s="3" t="n">
        <v>1</v>
      </c>
      <c r="U2970" s="3" t="inlineStr">
        <is>
          <t>Medium (self-reported in faculty bio)</t>
        </is>
      </c>
      <c r="V2970" s="3" t="n"/>
      <c r="W2970" s="3" t="inlineStr">
        <is>
          <t>Chinese translation of Yoyoi Kusama 《草间弥生艺术全纪录》, a book by Akira Tatehata, Laura Hoptman, Udo Kultermann and Catherine Taft (English edition published by Phaidon), published by CITIC Press Group, Beijing, China, August 2021. The translation book was published with my “Introduction”. ISBN: 978-7-5217-3057-9.</t>
        </is>
      </c>
      <c r="X2970" s="3" t="inlineStr"/>
      <c r="Y2970" s="3" t="inlineStr"/>
      <c r="Z2970" s="3" t="inlineStr"/>
      <c r="AA2970" s="3" t="inlineStr"/>
      <c r="AB2970" s="3" t="inlineStr"/>
      <c r="AC2970" s="3" t="inlineStr">
        <is>
          <t>School of Arts &amp; Sciences</t>
        </is>
      </c>
      <c r="AD2970" s="3" t="n"/>
      <c r="AE2970" s="3" t="inlineStr">
        <is>
          <t>No</t>
        </is>
      </c>
      <c r="AF2970" s="3" t="inlineStr"/>
      <c r="AG2970" s="4" t="inlineStr"/>
      <c r="AH2970" s="4" t="inlineStr"/>
      <c r="AI2970" s="4" t="inlineStr"/>
    </row>
    <row r="2971">
      <c r="A2971" s="3" t="inlineStr">
        <is>
          <t>HUM-0248</t>
        </is>
      </c>
      <c r="B2971" s="3" t="inlineStr">
        <is>
          <t>Sanchez Jimenez</t>
        </is>
      </c>
      <c r="C2971" s="3" t="inlineStr">
        <is>
          <t>David</t>
        </is>
      </c>
      <c r="D2971" s="3" t="inlineStr">
        <is>
          <t>David Sanchez Jimenez</t>
        </is>
      </c>
      <c r="E2971" s="3" t="inlineStr">
        <is>
          <t>Associate Professor</t>
        </is>
      </c>
      <c r="F2971" s="3" t="inlineStr">
        <is>
          <t>NYC College of Technology</t>
        </is>
      </c>
      <c r="G2971" s="3" t="inlineStr">
        <is>
          <t>Humanities</t>
        </is>
      </c>
      <c r="H2971" s="3" t="inlineStr">
        <is>
          <t>DSanchezjimenez@citytech.cuny.edu</t>
        </is>
      </c>
      <c r="I2971" s="3" t="inlineStr">
        <is>
          <t>Journal article</t>
        </is>
      </c>
      <c r="J2971" s="3" t="inlineStr">
        <is>
          <t>Distribución de las Funciones Retóricas de las Citas en los Apartados del Trabajo Fin de Máster Escrito en Español y en Inglés</t>
        </is>
      </c>
      <c r="K2971" s="3" t="n">
        <v>2021</v>
      </c>
      <c r="L2971" s="3" t="inlineStr">
        <is>
          <t>HERMES - Journal of Language and Communication in Business</t>
        </is>
      </c>
      <c r="M2971" s="3" t="inlineStr">
        <is>
          <t>David Sánchez‐Jiménez</t>
        </is>
      </c>
      <c r="N2971" s="3" t="inlineStr"/>
      <c r="O2971" s="3" t="n"/>
      <c r="P2971" s="3" t="inlineStr"/>
      <c r="Q2971" s="3" t="inlineStr">
        <is>
          <t>10.7146/hjlcb.vi61.127920</t>
        </is>
      </c>
      <c r="R2971" s="3" t="inlineStr">
        <is>
          <t>https://doi.org/10.7146/hjlcb.vi61.127920</t>
        </is>
      </c>
      <c r="S2971" s="3" t="inlineStr">
        <is>
          <t>OpenAlex; Dept bio</t>
        </is>
      </c>
      <c r="T2971" s="3" t="n">
        <v>2</v>
      </c>
      <c r="U2971" s="3" t="inlineStr">
        <is>
          <t>High (City Tech affiliation on paper); 2 sources</t>
        </is>
      </c>
      <c r="V2971" s="3" t="n"/>
      <c r="W2971" s="3" t="inlineStr">
        <is>
          <t>2021: “Distribución de las funciones retóricas de las citas en los apartados del trabajo fin de máster escrito en español y en inglés”. Hermes Journal of Language and Communication in Business, 61, 41-61. https://doi.org/10.7146/hjlcb.vi61.127920</t>
        </is>
      </c>
      <c r="X2971" s="3" t="inlineStr">
        <is>
          <t>This study correlates with a research study published in the journal Pragmalingüística, in which the contrastive use of the rhetorical functions of citations in master’s theses in Spanish and English was studied. The main objective pursued by this new research is to determine which rhetorical functions are used most frequently in the different parts of a master’s thesis and what these can accomplish in each part of the text. Following Petrić (2007), a computerized textual analysis of the rhetorical function of citation was used to study this phenomenon in a corpus of sixteen (16) theses of which eight (8) were written by American and eight (8) by Spanish postgraduates in their native language. With regards to cultural conventions, the results showed that when compared to native Spanish writers, the Americans students use the highest number of citations and write a relatively longer Introduction and Conclusion parts. The sets of functions are consonant with the rhetorical purpose of each part, which thus shows a close link between the citation and the structural organization of the academic text, despite the frequent use of Attribution (AT) in most parts of the thesis.</t>
        </is>
      </c>
      <c r="Y2971" s="3" t="inlineStr">
        <is>
          <t>OpenAlex</t>
        </is>
      </c>
      <c r="Z2971" s="3" t="inlineStr">
        <is>
          <t>https://tidsskrift.dk/her/article/download/127920/174167</t>
        </is>
      </c>
      <c r="AA2971" s="3" t="inlineStr">
        <is>
          <t>Open-access PDF (via OpenAlex)</t>
        </is>
      </c>
      <c r="AB2971" s="3" t="inlineStr">
        <is>
          <t>diamond</t>
        </is>
      </c>
      <c r="AC2971" s="3" t="inlineStr">
        <is>
          <t>School of Arts &amp; Sciences</t>
        </is>
      </c>
      <c r="AD2971" s="3" t="n">
        <v>2</v>
      </c>
      <c r="AE2971" s="3" t="inlineStr">
        <is>
          <t>No</t>
        </is>
      </c>
      <c r="AF2971" s="3" t="inlineStr"/>
      <c r="AG2971" s="4" t="inlineStr"/>
      <c r="AH2971" s="4" t="inlineStr"/>
      <c r="AI2971" s="4" t="inlineStr"/>
    </row>
    <row r="2972">
      <c r="A2972" s="3" t="inlineStr">
        <is>
          <t>HUM-0249</t>
        </is>
      </c>
      <c r="B2972" s="3" t="inlineStr">
        <is>
          <t>Lee</t>
        </is>
      </c>
      <c r="C2972" s="3" t="inlineStr">
        <is>
          <t>David</t>
        </is>
      </c>
      <c r="D2972" s="3" t="inlineStr">
        <is>
          <t>David Lee</t>
        </is>
      </c>
      <c r="E2972" s="3" t="inlineStr">
        <is>
          <t>Associate Professor</t>
        </is>
      </c>
      <c r="F2972" s="3" t="inlineStr">
        <is>
          <t>NYC College of Technology</t>
        </is>
      </c>
      <c r="G2972" s="3" t="inlineStr">
        <is>
          <t>Humanities</t>
        </is>
      </c>
      <c r="H2972" s="3" t="inlineStr">
        <is>
          <t>DLee@citytech.cuny.edu</t>
        </is>
      </c>
      <c r="I2972" s="3" t="inlineStr">
        <is>
          <t>Journal article</t>
        </is>
      </c>
      <c r="J2972" s="3" t="inlineStr">
        <is>
          <t>Exhibitions of Impact: Introducing the Special Issue</t>
        </is>
      </c>
      <c r="K2972" s="3" t="n">
        <v>2021</v>
      </c>
      <c r="L2972" s="3" t="inlineStr">
        <is>
          <t>American Behavioral Scientist</t>
        </is>
      </c>
      <c r="M2972" s="3" t="inlineStr">
        <is>
          <t>David Haldane Lee</t>
        </is>
      </c>
      <c r="N2972" s="3" t="inlineStr"/>
      <c r="O2972" s="3" t="n"/>
      <c r="P2972" s="3" t="inlineStr"/>
      <c r="Q2972" s="3" t="inlineStr">
        <is>
          <t>10.1177/00027642211009289</t>
        </is>
      </c>
      <c r="R2972" s="3" t="inlineStr">
        <is>
          <t>https://doi.org/10.1177/00027642211009289</t>
        </is>
      </c>
      <c r="S2972" s="3" t="inlineStr">
        <is>
          <t>OpenAlex; CUNY Academic Works</t>
        </is>
      </c>
      <c r="T2972" s="3" t="n">
        <v>2</v>
      </c>
      <c r="U2972" s="3" t="inlineStr">
        <is>
          <t>High (City Tech affiliation on paper); 2 sources</t>
        </is>
      </c>
      <c r="V2972" s="3" t="n"/>
      <c r="W2972" s="3" t="inlineStr"/>
      <c r="X2972" s="3" t="inlineStr">
        <is>
          <t>The Exhibitions of Impact (EOI) special issue of American Behavioral Scientist consists of six articles from authors in communication studies and rhetoric, public health, medicine and bioethics, memory studies, and art therapy. Each article profiles some exhibition or memorial related to a pressing social issue, including gun violence, racist terrorism, domestic violence, religious fundamentalism, corporations selling harmful products, and how society treats those regarded as cognitively and behaviorally different. First, examples from today’s headlines show a global outcry over racist monuments and artifacts, and a global pandemic, which casts doubt on the future of exhibitions. Historical examples and explanatory concepts are introduced, with a focus on public exhibitions which issue suggestions or commands, brazenly or in more indirect ways. A look at medical and health exhibits makes explicit how exhibitions try to get us to do something while being informative. While summaries of each article show the topics are diverse, racism and health inequities emerge as underlying themes. After considering performative exhibits, there is a call for a bioethically informed exhibition studies, capable of navigating the wide variety of exhibits out there, and able to express allyship while troubleshooting urgent problems.</t>
        </is>
      </c>
      <c r="Y2972" s="3" t="inlineStr">
        <is>
          <t>OpenAlex</t>
        </is>
      </c>
      <c r="Z2972" s="3" t="inlineStr">
        <is>
          <t>https://academicworks.cuny.edu/context/ny_pubs/article/1753/viewcontent/auto_convert.pdf</t>
        </is>
      </c>
      <c r="AA2972" s="3" t="inlineStr">
        <is>
          <t>Not found</t>
        </is>
      </c>
      <c r="AB2972" s="3" t="inlineStr">
        <is>
          <t>closed</t>
        </is>
      </c>
      <c r="AC2972" s="3" t="inlineStr">
        <is>
          <t>School of Arts &amp; Sciences</t>
        </is>
      </c>
      <c r="AD2972" s="3" t="n">
        <v>1</v>
      </c>
      <c r="AE2972" s="3" t="inlineStr">
        <is>
          <t>No</t>
        </is>
      </c>
      <c r="AF2972" s="3" t="inlineStr"/>
      <c r="AG2972" s="4" t="inlineStr"/>
      <c r="AH2972" s="4" t="inlineStr"/>
      <c r="AI2972" s="4" t="inlineStr"/>
    </row>
    <row r="2973">
      <c r="A2973" s="3" t="inlineStr">
        <is>
          <t>HUM-0250</t>
        </is>
      </c>
      <c r="B2973" s="3" t="inlineStr">
        <is>
          <t>Lee</t>
        </is>
      </c>
      <c r="C2973" s="3" t="inlineStr">
        <is>
          <t>David</t>
        </is>
      </c>
      <c r="D2973" s="3" t="inlineStr">
        <is>
          <t>David Lee</t>
        </is>
      </c>
      <c r="E2973" s="3" t="inlineStr">
        <is>
          <t>Associate Professor</t>
        </is>
      </c>
      <c r="F2973" s="3" t="inlineStr">
        <is>
          <t>NYC College of Technology</t>
        </is>
      </c>
      <c r="G2973" s="3" t="inlineStr">
        <is>
          <t>Humanities</t>
        </is>
      </c>
      <c r="H2973" s="3" t="inlineStr">
        <is>
          <t>DLee@citytech.cuny.edu</t>
        </is>
      </c>
      <c r="I2973" s="3" t="inlineStr">
        <is>
          <t>Paper (venue type unclear)</t>
        </is>
      </c>
      <c r="J2973" s="3" t="inlineStr">
        <is>
          <t>Guest Editor, with Barry Wellman, of Exhibitions of Impact Special Issue of American Behavioral Scientist, Volume 65, Issue 13 (2021)</t>
        </is>
      </c>
      <c r="K2973" s="3" t="n">
        <v>2021</v>
      </c>
      <c r="L2973" s="3" t="inlineStr"/>
      <c r="M2973" s="3" t="inlineStr">
        <is>
          <t>Guest Editor, with Barry Wellman, of Exhibitions of Impact Special Issue of American Behavioral Scientist, Volume 65, Issue 13</t>
        </is>
      </c>
      <c r="N2973" s="3" t="inlineStr"/>
      <c r="O2973" s="3" t="n"/>
      <c r="P2973" s="3" t="inlineStr"/>
      <c r="Q2973" s="3" t="inlineStr"/>
      <c r="R2973" s="3" t="inlineStr"/>
      <c r="S2973" s="3" t="inlineStr">
        <is>
          <t>Dept bio</t>
        </is>
      </c>
      <c r="T2973" s="3" t="n">
        <v>1</v>
      </c>
      <c r="U2973" s="3" t="inlineStr">
        <is>
          <t>Medium (self-reported in faculty bio)</t>
        </is>
      </c>
      <c r="V2973" s="3" t="n"/>
      <c r="W2973" s="3" t="inlineStr">
        <is>
          <t>Guest Editor, with Barry Wellman, of Exhibitions of Impact Special Issue of American Behavioral Scientist, Volume 65, Issue 13 (2021).</t>
        </is>
      </c>
      <c r="X2973" s="3" t="inlineStr"/>
      <c r="Y2973" s="3" t="inlineStr"/>
      <c r="Z2973" s="3" t="inlineStr"/>
      <c r="AA2973" s="3" t="inlineStr"/>
      <c r="AB2973" s="3" t="inlineStr"/>
      <c r="AC2973" s="3" t="inlineStr">
        <is>
          <t>School of Arts &amp; Sciences</t>
        </is>
      </c>
      <c r="AD2973" s="3" t="n"/>
      <c r="AE2973" s="3" t="inlineStr">
        <is>
          <t>No</t>
        </is>
      </c>
      <c r="AF2973" s="3" t="inlineStr"/>
      <c r="AG2973" s="4" t="inlineStr"/>
      <c r="AH2973" s="4" t="inlineStr"/>
      <c r="AI2973" s="4" t="inlineStr"/>
    </row>
    <row r="2974">
      <c r="A2974" s="3" t="inlineStr">
        <is>
          <t>HUM-0251</t>
        </is>
      </c>
      <c r="B2974" s="3" t="inlineStr">
        <is>
          <t>Sanchez Jimenez</t>
        </is>
      </c>
      <c r="C2974" s="3" t="inlineStr">
        <is>
          <t>David</t>
        </is>
      </c>
      <c r="D2974" s="3" t="inlineStr">
        <is>
          <t>David Sanchez Jimenez</t>
        </is>
      </c>
      <c r="E2974" s="3" t="inlineStr">
        <is>
          <t>Associate Professor</t>
        </is>
      </c>
      <c r="F2974" s="3" t="inlineStr">
        <is>
          <t>NYC College of Technology</t>
        </is>
      </c>
      <c r="G2974" s="3" t="inlineStr">
        <is>
          <t>Humanities</t>
        </is>
      </c>
      <c r="H2974" s="3" t="inlineStr">
        <is>
          <t>DSanchezjimenez@citytech.cuny.edu</t>
        </is>
      </c>
      <c r="I2974" s="3" t="inlineStr">
        <is>
          <t>Journal article</t>
        </is>
      </c>
      <c r="J2974" s="3" t="inlineStr">
        <is>
          <t>INTERCULTURAL PERSPECTIVES ON RESEARCH WRITING, edited by Pilar Mur-Dueñas and Jolanta Šinkūnienė (Amsterdam/Philadelphia: John Benjamins, 2018)</t>
        </is>
      </c>
      <c r="K2974" s="3" t="n">
        <v>2021</v>
      </c>
      <c r="L2974" s="3" t="inlineStr">
        <is>
          <t>Miscelánea A Journal of English and American Studies</t>
        </is>
      </c>
      <c r="M2974" s="3" t="inlineStr">
        <is>
          <t>David Sánchez‐Jiménez</t>
        </is>
      </c>
      <c r="N2974" s="3" t="inlineStr"/>
      <c r="O2974" s="3" t="n"/>
      <c r="P2974" s="3" t="inlineStr"/>
      <c r="Q2974" s="3" t="inlineStr">
        <is>
          <t>10.26754/ojs_misc/mj.20216060</t>
        </is>
      </c>
      <c r="R2974" s="3" t="inlineStr">
        <is>
          <t>https://doi.org/10.26754/ojs_misc/mj.20216060</t>
        </is>
      </c>
      <c r="S2974" s="3" t="inlineStr">
        <is>
          <t>OpenAlex</t>
        </is>
      </c>
      <c r="T2974" s="3" t="n">
        <v>1</v>
      </c>
      <c r="U2974" s="3" t="inlineStr">
        <is>
          <t>High (City Tech affiliation on paper)</t>
        </is>
      </c>
      <c r="V2974" s="3" t="n"/>
      <c r="W2974" s="3" t="inlineStr"/>
      <c r="X2974" s="3" t="inlineStr">
        <is>
          <t>We live in an interconnected globalized world in which English plays a major role as a hegemonic language of communication.Consequently, English has also become the dominant language in international academic publications (Hamel 2007; Pérez-Llantada 2012).The most prestigious international journals and research metrics prioritize its use, which increases the pressure on scientists around the world to publish their research in English.Within the framework of Intercultural Rhetoric (Connor 2011), this volume offers a wide range of crosscultural corpus text analyses of different languages (Czech, Lithuanian, Spanish, French, Italian, Chinese, and Malaysian) and disciplines (Linguistics, Anthropology, Astrophysics, Engineering, Applied Linguistics, Education, Sociology, Computer Science, Economics, etc.).The book provides empirical data of lexico-grammatical features, rhetorical devices and discursive conventions (citations, move structures, personal pronouns, shell nouns, reformulation markers, metadiscourse features, evaluative language, and the anticipatory it pattern) in contrastive studies that analyze L1, English L1, and English L2 texts in two of the genres -the research article (RA) and the abstract-most widely used to disseminate scientific knowledge in the disciplinary fields.In many of the chapters in this collection, the reader can observe how the L1 influences academic writing in English and the many challenges met by scholars when publishing their research in English as a Lingua Franca (ELF).Accordingly,</t>
        </is>
      </c>
      <c r="Y2974" s="3" t="inlineStr">
        <is>
          <t>OpenAlex</t>
        </is>
      </c>
      <c r="Z2974" s="3" t="inlineStr">
        <is>
          <t>https://papiro.unizar.es/ojs/index.php/misc/article/download/6060/5137</t>
        </is>
      </c>
      <c r="AA2974" s="3" t="inlineStr">
        <is>
          <t>Open-access PDF (via OpenAlex)</t>
        </is>
      </c>
      <c r="AB2974" s="3" t="inlineStr">
        <is>
          <t>diamond</t>
        </is>
      </c>
      <c r="AC2974" s="3" t="inlineStr">
        <is>
          <t>School of Arts &amp; Sciences</t>
        </is>
      </c>
      <c r="AD2974" s="3" t="n">
        <v>0</v>
      </c>
      <c r="AE2974" s="3" t="inlineStr">
        <is>
          <t>No</t>
        </is>
      </c>
      <c r="AF2974" s="3" t="inlineStr"/>
      <c r="AG2974" s="4" t="inlineStr"/>
      <c r="AH2974" s="4" t="inlineStr"/>
      <c r="AI2974" s="4" t="inlineStr"/>
    </row>
    <row r="2975">
      <c r="A2975" s="3" t="inlineStr">
        <is>
          <t>HUM-0252</t>
        </is>
      </c>
      <c r="B2975" s="3" t="inlineStr">
        <is>
          <t>Corujo Martin</t>
        </is>
      </c>
      <c r="C2975" s="3" t="inlineStr">
        <is>
          <t>Ines</t>
        </is>
      </c>
      <c r="D2975" s="3" t="inlineStr">
        <is>
          <t>Ines Corujo Martin</t>
        </is>
      </c>
      <c r="E2975" s="3" t="inlineStr">
        <is>
          <t>Assistant Professor</t>
        </is>
      </c>
      <c r="F2975" s="3" t="inlineStr">
        <is>
          <t>NYC College of Technology</t>
        </is>
      </c>
      <c r="G2975" s="3" t="inlineStr">
        <is>
          <t>Humanities</t>
        </is>
      </c>
      <c r="H2975" s="3" t="inlineStr">
        <is>
          <t>ICorujoMartin@citytech.cuny.edu</t>
        </is>
      </c>
      <c r="I2975" s="3" t="inlineStr">
        <is>
          <t>Paper (venue type unclear)</t>
        </is>
      </c>
      <c r="J2975" s="3" t="inlineStr">
        <is>
          <t>Moda y deconstrucción filosófica: una aproximación teórica a los estudios de moda</t>
        </is>
      </c>
      <c r="K2975" s="3" t="n">
        <v>2021</v>
      </c>
      <c r="L2975" s="3" t="inlineStr"/>
      <c r="M2975" s="3" t="inlineStr"/>
      <c r="N2975" s="3" t="inlineStr"/>
      <c r="O2975" s="3" t="n"/>
      <c r="P2975" s="3" t="inlineStr"/>
      <c r="Q2975" s="3" t="inlineStr"/>
      <c r="R2975" s="3" t="inlineStr"/>
      <c r="S2975" s="3" t="inlineStr">
        <is>
          <t>Dept bio</t>
        </is>
      </c>
      <c r="T2975" s="3" t="n">
        <v>1</v>
      </c>
      <c r="U2975" s="3" t="inlineStr">
        <is>
          <t>Medium (self-reported in faculty bio)</t>
        </is>
      </c>
      <c r="V2975" s="3" t="n"/>
      <c r="W2975" s="3" t="inlineStr">
        <is>
          <t>“Moda y deconstrucción filosófica: una aproximación teórica a los estudios de moda.” Teorías contemporáneas del arte y la literatura, edited by Leopoldo La Rubia de Prado et al., Tecnos, 2021, pp. 645-659.</t>
        </is>
      </c>
      <c r="X2975" s="3" t="inlineStr"/>
      <c r="Y2975" s="3" t="inlineStr"/>
      <c r="Z2975" s="3" t="inlineStr"/>
      <c r="AA2975" s="3" t="inlineStr"/>
      <c r="AB2975" s="3" t="inlineStr"/>
      <c r="AC2975" s="3" t="inlineStr">
        <is>
          <t>School of Arts &amp; Sciences</t>
        </is>
      </c>
      <c r="AD2975" s="3" t="n"/>
      <c r="AE2975" s="3" t="inlineStr">
        <is>
          <t>No</t>
        </is>
      </c>
      <c r="AF2975" s="3" t="inlineStr"/>
      <c r="AG2975" s="4" t="inlineStr"/>
      <c r="AH2975" s="4" t="inlineStr"/>
      <c r="AI2975" s="4" t="inlineStr"/>
    </row>
    <row r="2976">
      <c r="A2976" s="3" t="inlineStr">
        <is>
          <t>HUM-0253</t>
        </is>
      </c>
      <c r="B2976" s="3" t="inlineStr">
        <is>
          <t>Lee</t>
        </is>
      </c>
      <c r="C2976" s="3" t="inlineStr">
        <is>
          <t>David</t>
        </is>
      </c>
      <c r="D2976" s="3" t="inlineStr">
        <is>
          <t>David Lee</t>
        </is>
      </c>
      <c r="E2976" s="3" t="inlineStr">
        <is>
          <t>Associate Professor</t>
        </is>
      </c>
      <c r="F2976" s="3" t="inlineStr">
        <is>
          <t>NYC College of Technology</t>
        </is>
      </c>
      <c r="G2976" s="3" t="inlineStr">
        <is>
          <t>Humanities</t>
        </is>
      </c>
      <c r="H2976" s="3" t="inlineStr">
        <is>
          <t>DLee@citytech.cuny.edu</t>
        </is>
      </c>
      <c r="I2976" s="3" t="inlineStr">
        <is>
          <t>Journal article</t>
        </is>
      </c>
      <c r="J2976" s="3" t="inlineStr">
        <is>
          <t>Reports and commands: deciphering a health exhibition using the SPEAKING mnemonic</t>
        </is>
      </c>
      <c r="K2976" s="3" t="n">
        <v>2021</v>
      </c>
      <c r="L2976" s="3" t="inlineStr">
        <is>
          <t>Science Museum Group Journal</t>
        </is>
      </c>
      <c r="M2976" s="3" t="inlineStr">
        <is>
          <t>David H Lee</t>
        </is>
      </c>
      <c r="N2976" s="3" t="inlineStr"/>
      <c r="O2976" s="3" t="n"/>
      <c r="P2976" s="3" t="inlineStr"/>
      <c r="Q2976" s="3" t="inlineStr">
        <is>
          <t>10.15180/211605</t>
        </is>
      </c>
      <c r="R2976" s="3" t="inlineStr">
        <is>
          <t>https://doi.org/10.15180/211605</t>
        </is>
      </c>
      <c r="S2976" s="3" t="inlineStr">
        <is>
          <t>OpenAlex; CUNY Academic Works; Dept bio</t>
        </is>
      </c>
      <c r="T2976" s="3" t="n">
        <v>3</v>
      </c>
      <c r="U2976" s="3" t="inlineStr">
        <is>
          <t>High (City Tech affiliation on paper); 3 sources</t>
        </is>
      </c>
      <c r="V2976" s="3" t="n"/>
      <c r="W2976" s="3" t="inlineStr">
        <is>
          <t>“Reports and commands: Deciphering a health exhibition using the SPEAKING mnemonic.” Science Museum Group Journal, Issue 16, Autumn (2021).</t>
        </is>
      </c>
      <c r="X2976" s="3" t="inlineStr">
        <is>
          <t>The Amazing You exhibition at the Tampa Museum of Science and Industry had over 400 different multimedia health exhibits. Visitors walked through life stages, from conception through death, the exhibits at first showcasing developmental milestones, then diseases and chronic conditions associated with ageing. Museum executives described the exhibition as a public health intervention that stressed disease prevention, screening and behaviour change. This piece considers the question: What makes an exhibition be a health intervention? To describe complexities of the communication environment I use a mnemonic device called SPEAKING, an acronym for ‘Scene/Setting, Participants, Ends, Act Sequence, Key, Instrumentalites, Norms and Genre’ (Hymes, 1974). This methodological tool from the ethnography of communication approach provides explanatory concepts from speech act theory, the interactional view of communication, and frame analysis. SPEAKING is an order of inquiry for understanding multimodal environments in museums, especially those that try to change behaviour. Using examples from exhibit descriptions and interviews, I consider the communicative dimensions of The Amazing You using SPEAKING. This work is intended for exhibitors, museum curators and researchers interested in informal learning and behaviour change.</t>
        </is>
      </c>
      <c r="Y2976" s="3" t="inlineStr">
        <is>
          <t>OpenAlex</t>
        </is>
      </c>
      <c r="Z2976" s="3" t="inlineStr">
        <is>
          <t>https://doi.org/10.15180/211605</t>
        </is>
      </c>
      <c r="AA2976" s="3" t="inlineStr">
        <is>
          <t>Open-access page (via OpenAlex)</t>
        </is>
      </c>
      <c r="AB2976" s="3" t="inlineStr">
        <is>
          <t>diamond</t>
        </is>
      </c>
      <c r="AC2976" s="3" t="inlineStr">
        <is>
          <t>School of Arts &amp; Sciences</t>
        </is>
      </c>
      <c r="AD2976" s="3" t="n">
        <v>0</v>
      </c>
      <c r="AE2976" s="3" t="inlineStr">
        <is>
          <t>No</t>
        </is>
      </c>
      <c r="AF2976" s="3" t="inlineStr"/>
      <c r="AG2976" s="4" t="inlineStr"/>
      <c r="AH2976" s="4" t="inlineStr"/>
      <c r="AI2976" s="4" t="inlineStr"/>
    </row>
    <row r="2977">
      <c r="A2977" s="3" t="inlineStr">
        <is>
          <t>HUM-0254</t>
        </is>
      </c>
      <c r="B2977" s="3" t="inlineStr">
        <is>
          <t>Swift</t>
        </is>
      </c>
      <c r="C2977" s="3" t="inlineStr">
        <is>
          <t>Christopher</t>
        </is>
      </c>
      <c r="D2977" s="3" t="inlineStr">
        <is>
          <t>Christopher Swift</t>
        </is>
      </c>
      <c r="E2977" s="3" t="inlineStr">
        <is>
          <t>Professor</t>
        </is>
      </c>
      <c r="F2977" s="3" t="inlineStr">
        <is>
          <t>NYC College of Technology</t>
        </is>
      </c>
      <c r="G2977" s="3" t="inlineStr">
        <is>
          <t>Humanities</t>
        </is>
      </c>
      <c r="H2977" s="3" t="inlineStr">
        <is>
          <t>CSwift@citytech.cuny.edu</t>
        </is>
      </c>
      <c r="I2977" s="3" t="inlineStr">
        <is>
          <t>Paper (venue type unclear)</t>
        </is>
      </c>
      <c r="J2977" s="3" t="inlineStr">
        <is>
          <t>The City Performs: An Architectural History of NYC Theater</t>
        </is>
      </c>
      <c r="K2977" s="3" t="n">
        <v>2021</v>
      </c>
      <c r="L2977" s="3" t="inlineStr"/>
      <c r="M2977" s="3" t="inlineStr"/>
      <c r="N2977" s="3" t="inlineStr"/>
      <c r="O2977" s="3" t="n"/>
      <c r="P2977" s="3" t="inlineStr"/>
      <c r="Q2977" s="3" t="inlineStr"/>
      <c r="R2977" s="3" t="inlineStr">
        <is>
          <t>https://arcg.is/1KHqCP</t>
        </is>
      </c>
      <c r="S2977" s="3" t="inlineStr">
        <is>
          <t>Dept bio</t>
        </is>
      </c>
      <c r="T2977" s="3" t="n">
        <v>1</v>
      </c>
      <c r="U2977" s="3" t="inlineStr">
        <is>
          <t>Medium (self-reported in faculty bio)</t>
        </is>
      </c>
      <c r="V2977" s="3" t="n"/>
      <c r="W2977" s="3" t="inlineStr">
        <is>
          <t>“The City Performs: An Architectural History of NYC Theater.” ArcGIS Story Map. https://arcg.is/1KHqCP (May 6, 2021).</t>
        </is>
      </c>
      <c r="X2977" s="3" t="inlineStr"/>
      <c r="Y2977" s="3" t="inlineStr"/>
      <c r="Z2977" s="3" t="inlineStr"/>
      <c r="AA2977" s="3" t="inlineStr"/>
      <c r="AB2977" s="3" t="inlineStr"/>
      <c r="AC2977" s="3" t="inlineStr">
        <is>
          <t>School of Arts &amp; Sciences</t>
        </is>
      </c>
      <c r="AD2977" s="3" t="n"/>
      <c r="AE2977" s="3" t="inlineStr">
        <is>
          <t>No</t>
        </is>
      </c>
      <c r="AF2977" s="3" t="inlineStr"/>
      <c r="AG2977" s="4" t="inlineStr"/>
      <c r="AH2977" s="4" t="inlineStr"/>
      <c r="AI2977" s="4" t="inlineStr"/>
    </row>
    <row r="2978">
      <c r="A2978" s="3" t="inlineStr">
        <is>
          <t>HUM-0255</t>
        </is>
      </c>
      <c r="B2978" s="3" t="inlineStr">
        <is>
          <t>Delilkan</t>
        </is>
      </c>
      <c r="C2978" s="3" t="inlineStr">
        <is>
          <t>Ann</t>
        </is>
      </c>
      <c r="D2978" s="3" t="inlineStr">
        <is>
          <t>Ann Delilkan</t>
        </is>
      </c>
      <c r="E2978" s="3" t="inlineStr">
        <is>
          <t>Chair</t>
        </is>
      </c>
      <c r="F2978" s="3" t="inlineStr">
        <is>
          <t>NYC College of Technology</t>
        </is>
      </c>
      <c r="G2978" s="3" t="inlineStr">
        <is>
          <t>Humanities</t>
        </is>
      </c>
      <c r="H2978" s="3" t="inlineStr">
        <is>
          <t>ADelilkan@citytech.cuny.edu</t>
        </is>
      </c>
      <c r="I2978" s="3" t="inlineStr">
        <is>
          <t>Paper (venue type unclear)</t>
        </is>
      </c>
      <c r="J2978" s="3" t="inlineStr">
        <is>
          <t>The Doll, in The Charmed Life of Fig Dauphine, Gretchen Zufall Director</t>
        </is>
      </c>
      <c r="K2978" s="3" t="n">
        <v>2021</v>
      </c>
      <c r="L2978" s="3" t="inlineStr"/>
      <c r="M2978" s="3" t="inlineStr"/>
      <c r="N2978" s="3" t="inlineStr"/>
      <c r="O2978" s="3" t="n"/>
      <c r="P2978" s="3" t="inlineStr"/>
      <c r="Q2978" s="3" t="inlineStr"/>
      <c r="R2978" s="3" t="inlineStr"/>
      <c r="S2978" s="3" t="inlineStr">
        <is>
          <t>Dept bio</t>
        </is>
      </c>
      <c r="T2978" s="3" t="n">
        <v>1</v>
      </c>
      <c r="U2978" s="3" t="inlineStr">
        <is>
          <t>Medium (self-reported in faculty bio)</t>
        </is>
      </c>
      <c r="V2978" s="3" t="n"/>
      <c r="W2978" s="3" t="inlineStr">
        <is>
          <t>Delilkan, Ann. 2021. The Doll, in The Charmed Life of Fig Dauphine, Gretchen Zufall Director.</t>
        </is>
      </c>
      <c r="X2978" s="3" t="inlineStr"/>
      <c r="Y2978" s="3" t="inlineStr"/>
      <c r="Z2978" s="3" t="inlineStr"/>
      <c r="AA2978" s="3" t="inlineStr"/>
      <c r="AB2978" s="3" t="inlineStr"/>
      <c r="AC2978" s="3" t="inlineStr">
        <is>
          <t>School of Arts &amp; Sciences</t>
        </is>
      </c>
      <c r="AD2978" s="3" t="n"/>
      <c r="AE2978" s="3" t="inlineStr">
        <is>
          <t>No</t>
        </is>
      </c>
      <c r="AF2978" s="3" t="inlineStr"/>
      <c r="AG2978" s="4" t="inlineStr"/>
      <c r="AH2978" s="4" t="inlineStr"/>
      <c r="AI2978" s="4" t="inlineStr"/>
    </row>
    <row r="2979">
      <c r="A2979" s="3" t="inlineStr">
        <is>
          <t>HUM-0256</t>
        </is>
      </c>
      <c r="B2979" s="3" t="inlineStr">
        <is>
          <t>Lee</t>
        </is>
      </c>
      <c r="C2979" s="3" t="inlineStr">
        <is>
          <t>David</t>
        </is>
      </c>
      <c r="D2979" s="3" t="inlineStr">
        <is>
          <t>David Lee</t>
        </is>
      </c>
      <c r="E2979" s="3" t="inlineStr">
        <is>
          <t>Associate Professor</t>
        </is>
      </c>
      <c r="F2979" s="3" t="inlineStr">
        <is>
          <t>NYC College of Technology</t>
        </is>
      </c>
      <c r="G2979" s="3" t="inlineStr">
        <is>
          <t>Humanities</t>
        </is>
      </c>
      <c r="H2979" s="3" t="inlineStr">
        <is>
          <t>DLee@citytech.cuny.edu</t>
        </is>
      </c>
      <c r="I2979" s="3" t="inlineStr">
        <is>
          <t>Journal article</t>
        </is>
      </c>
      <c r="J2979" s="3" t="inlineStr">
        <is>
          <t>The Dual Meanings of Artifacts: Public Culture, Food, and Government in the âWhatâs Cooking, Uncle Sam?â Exhibition</t>
        </is>
      </c>
      <c r="K2979" s="3" t="n">
        <v>2021</v>
      </c>
      <c r="L2979" s="3" t="inlineStr">
        <is>
          <t>Publications and Research</t>
        </is>
      </c>
      <c r="M2979" s="3" t="inlineStr">
        <is>
          <t>Petre, Elizabeth A.; Lee, David H.</t>
        </is>
      </c>
      <c r="N2979" s="3" t="inlineStr"/>
      <c r="O2979" s="3" t="n"/>
      <c r="P2979" s="3" t="inlineStr"/>
      <c r="Q2979" s="3" t="inlineStr"/>
      <c r="R2979" s="3" t="inlineStr">
        <is>
          <t>https://academicworks.cuny.edu/ny_pubs/722</t>
        </is>
      </c>
      <c r="S2979" s="3" t="inlineStr">
        <is>
          <t>CUNY Academic Works</t>
        </is>
      </c>
      <c r="T2979" s="3" t="n">
        <v>1</v>
      </c>
      <c r="U2979" s="3" t="inlineStr">
        <is>
          <t>High (in CUNY Academic Works)</t>
        </is>
      </c>
      <c r="V2979" s="3" t="n"/>
      <c r="W2979" s="3" t="inlineStr"/>
      <c r="X2979" s="3" t="inlineStr">
        <is>
          <t>In 2011, âWhatâs Cooking, Uncle Sam? The Governmentâs Effect on the American Dietâ (WCUS) was exhibited at the Lawrence F. OâBrien Gallery of the National Archives Building in Washington, DC. Afterward, it toured the country, visiting the Centers for Disease Control and Preventionâs (CDC) David J. Sencer Museum in Atlanta, the National Constitution Center in Philadelphia, and the Kansas Museum of History in Topeka. The exhibition website states that WCUS was âmade possibleâ by candy corporation Mars, Incorporated. WCUS featured over a 100 artifacts tracing âthe Governmentâs effect on what Americans eat.â Divided into four thematic sections (Farm, Factory, Kitchen, and Table), WCUS moves from agrarianism, through industrial food production and into mess halls, cafeterias, and individual kitchens. Photos, documents, news clippings, and colorful propaganda posters portray the government as a benevolent supporter of agriculture, feeder of soldiers and children, and protector of consumer health and safety. Visitors are positioned as citizens in an ideological mÃ©lange of paternalism and patriotism. In this rhetorical walk-through of the exhibition, we consider the display of archival materials for purposes of positioning, in consideration of past and present issues of diet and governance. Making explicit unstated assumptions, we claim that, although propagandistic artifacts take on different meanings to those viewing them decades later as memorabilia, they maintain their ideological flavor.</t>
        </is>
      </c>
      <c r="Y2979" s="3" t="inlineStr">
        <is>
          <t>CUNY Academic Works</t>
        </is>
      </c>
      <c r="Z2979" s="3" t="inlineStr">
        <is>
          <t>https://academicworks.cuny.edu/context/ny_pubs/article/1742/viewcontent/auto_convert.pdf</t>
        </is>
      </c>
      <c r="AA2979" s="3" t="inlineStr">
        <is>
          <t>PDF in CUNY Academic Works</t>
        </is>
      </c>
      <c r="AB2979" s="3" t="inlineStr"/>
      <c r="AC2979" s="3" t="inlineStr">
        <is>
          <t>School of Arts &amp; Sciences</t>
        </is>
      </c>
      <c r="AD2979" s="3" t="n"/>
      <c r="AE2979" s="3" t="inlineStr">
        <is>
          <t>No</t>
        </is>
      </c>
      <c r="AF2979" s="3" t="inlineStr"/>
      <c r="AG2979" s="4" t="inlineStr"/>
      <c r="AH2979" s="4" t="inlineStr"/>
      <c r="AI2979" s="4" t="inlineStr"/>
    </row>
    <row r="2980">
      <c r="A2980" s="3" t="inlineStr">
        <is>
          <t>HUM-0257</t>
        </is>
      </c>
      <c r="B2980" s="3" t="inlineStr">
        <is>
          <t>Lee</t>
        </is>
      </c>
      <c r="C2980" s="3" t="inlineStr">
        <is>
          <t>David</t>
        </is>
      </c>
      <c r="D2980" s="3" t="inlineStr">
        <is>
          <t>David Lee</t>
        </is>
      </c>
      <c r="E2980" s="3" t="inlineStr">
        <is>
          <t>Associate Professor</t>
        </is>
      </c>
      <c r="F2980" s="3" t="inlineStr">
        <is>
          <t>NYC College of Technology</t>
        </is>
      </c>
      <c r="G2980" s="3" t="inlineStr">
        <is>
          <t>Humanities</t>
        </is>
      </c>
      <c r="H2980" s="3" t="inlineStr">
        <is>
          <t>DLee@citytech.cuny.edu</t>
        </is>
      </c>
      <c r="I2980" s="3" t="inlineStr">
        <is>
          <t>Journal article</t>
        </is>
      </c>
      <c r="J2980" s="3" t="inlineStr">
        <is>
          <t>The Dual Meanings of Artifacts: Public Culture, Food, and Government in the “What’s Cooking, Uncle Sam?” Exhibition</t>
        </is>
      </c>
      <c r="K2980" s="3" t="n">
        <v>2021</v>
      </c>
      <c r="L2980" s="3" t="inlineStr">
        <is>
          <t>American Behavioral Scientist</t>
        </is>
      </c>
      <c r="M2980" s="3" t="inlineStr">
        <is>
          <t>Elizabeth A. Petre; David Haldane Lee</t>
        </is>
      </c>
      <c r="N2980" s="3" t="inlineStr"/>
      <c r="O2980" s="3" t="n"/>
      <c r="P2980" s="3" t="inlineStr"/>
      <c r="Q2980" s="3" t="inlineStr">
        <is>
          <t>10.1177/00027642211003150</t>
        </is>
      </c>
      <c r="R2980" s="3" t="inlineStr">
        <is>
          <t>https://doi.org/10.1177/00027642211003150</t>
        </is>
      </c>
      <c r="S2980" s="3" t="inlineStr">
        <is>
          <t>OpenAlex</t>
        </is>
      </c>
      <c r="T2980" s="3" t="n">
        <v>1</v>
      </c>
      <c r="U2980" s="3" t="inlineStr">
        <is>
          <t>High (City Tech affiliation on paper)</t>
        </is>
      </c>
      <c r="V2980" s="3" t="n"/>
      <c r="W2980" s="3" t="inlineStr"/>
      <c r="X2980" s="3" t="inlineStr">
        <is>
          <t>In 2011, “What’s Cooking, Uncle Sam? The Government’s Effect on the American Diet” (WCUS) was exhibited at the Lawrence F. O’Brien Gallery of the National Archives Building in Washington, DC. Afterward, it toured the country, visiting the Centers for Disease Control and Prevention’s (CDC) David J. Sencer Museum in Atlanta, the National Constitution Center in Philadelphia, and the Kansas Museum of History in Topeka. The exhibition website states that WCUS was “made possible” by candy corporation Mars, Incorporated. WCUS featured over a 100 artifacts tracing “the Government’s effect on what Americans eat.” Divided into four thematic sections (Farm, Factory, Kitchen, and Table), WCUS moves from agrarianism, through industrial food production and into mess halls, cafeterias, and individual kitchens. Photos, documents, news clippings, and colorful propaganda posters portray the government as a benevolent supporter of agriculture, feeder of soldiers and children, and protector of consumer health and safety. Visitors are positioned as citizens in an ideological mélange of paternalism and patriotism. In this rhetorical walk-through of the exhibition, we consider the display of archival materials for purposes of positioning, in consideration of past and present issues of diet and governance. Making explicit unstated assumptions, we claim that, although propagandistic artifacts take on different meanings to those viewing them decades later as memorabilia, they maintain their ideological flavor.</t>
        </is>
      </c>
      <c r="Y2980" s="3" t="inlineStr">
        <is>
          <t>OpenAlex</t>
        </is>
      </c>
      <c r="Z2980" s="3" t="inlineStr"/>
      <c r="AA2980" s="3" t="inlineStr">
        <is>
          <t>Not found</t>
        </is>
      </c>
      <c r="AB2980" s="3" t="inlineStr">
        <is>
          <t>closed</t>
        </is>
      </c>
      <c r="AC2980" s="3" t="inlineStr">
        <is>
          <t>School of Arts &amp; Sciences</t>
        </is>
      </c>
      <c r="AD2980" s="3" t="n">
        <v>1</v>
      </c>
      <c r="AE2980" s="3" t="inlineStr">
        <is>
          <t>No</t>
        </is>
      </c>
      <c r="AF2980" s="3" t="inlineStr"/>
      <c r="AG2980" s="4" t="inlineStr"/>
      <c r="AH2980" s="4" t="inlineStr"/>
      <c r="AI2980" s="4" t="inlineStr"/>
    </row>
    <row r="2981">
      <c r="A2981" s="3" t="inlineStr">
        <is>
          <t>HUM-0258</t>
        </is>
      </c>
      <c r="B2981" s="3" t="inlineStr">
        <is>
          <t>Cheng</t>
        </is>
      </c>
      <c r="C2981" s="3" t="inlineStr">
        <is>
          <t>Sandra</t>
        </is>
      </c>
      <c r="D2981" s="3" t="inlineStr">
        <is>
          <t>Sandra Cheng</t>
        </is>
      </c>
      <c r="E2981" s="3" t="inlineStr">
        <is>
          <t>Professor</t>
        </is>
      </c>
      <c r="F2981" s="3" t="inlineStr">
        <is>
          <t>NYC College of Technology</t>
        </is>
      </c>
      <c r="G2981" s="3" t="inlineStr">
        <is>
          <t>Humanities</t>
        </is>
      </c>
      <c r="H2981" s="3" t="inlineStr">
        <is>
          <t>SCheng@citytech.cuny.edu</t>
        </is>
      </c>
      <c r="I2981" s="3" t="inlineStr">
        <is>
          <t>Journal article</t>
        </is>
      </c>
      <c r="J2981" s="3" t="inlineStr">
        <is>
          <t>Turning Collective Digital Stories of the First-year Transition to College into a Web of Belonging</t>
        </is>
      </c>
      <c r="K2981" s="3" t="n">
        <v>2021</v>
      </c>
      <c r="L2981" s="3" t="inlineStr">
        <is>
          <t>American Journal of Qualitative Research</t>
        </is>
      </c>
      <c r="M2981" s="3" t="inlineStr">
        <is>
          <t>Mery Diaz; Sandra Cheng; Karen Goodlad; Jennifer Sears; Philip Kreniske; Ashwin Satyanarayana</t>
        </is>
      </c>
      <c r="N2981" s="3" t="inlineStr"/>
      <c r="O2981" s="3" t="n"/>
      <c r="P2981" s="3" t="inlineStr"/>
      <c r="Q2981" s="3" t="inlineStr">
        <is>
          <t>10.29333/ajqr/10793</t>
        </is>
      </c>
      <c r="R2981" s="3" t="inlineStr">
        <is>
          <t>https://doi.org/10.29333/ajqr/10793</t>
        </is>
      </c>
      <c r="S2981" s="3" t="inlineStr">
        <is>
          <t>OpenAlex; CUNY Academic Works; Dept bio</t>
        </is>
      </c>
      <c r="T2981" s="3" t="n">
        <v>3</v>
      </c>
      <c r="U2981" s="3" t="inlineStr">
        <is>
          <t>High (City Tech affiliation on paper); 3 sources</t>
        </is>
      </c>
      <c r="V2981" s="3" t="n"/>
      <c r="W2981" s="3" t="inlineStr">
        <is>
          <t>With Karen Goodlad, Jennifer Sears, Mery Diaz, Mariah Rajah, Philip Kreniske, and Ashwin Satyanarayana, “Writing “Our Stories”: Turning Individual Stories of the First Year College Transition at City Tech into a Web of Belonging” in The Children of the People: Writings by and about CUNY Students on Race and Social Justice, edited by Grace Cho, Rose Kim, and Robin McGinty, 303-320, New York: DIO Press, 2022.</t>
        </is>
      </c>
      <c r="X2981" s="3" t="inlineStr">
        <is>
          <t>In this article, we present lessons learned from "Our Stories," a digital writing project designed to assist students in the transition from high school to college.From the collective digital narratives of first-year and first-generation students at an urban public college, who are primarily Black, Indigenous, and People of Color (BIPOC), low-income, and immigrant, and who participated in a First-year Learning Communities course, we examine the challenges of becoming a college student at a public college.Further, we explore how digital writing supports community-building and influences students' transition experience, in particular, making sense of shared challenges.For these BIPOC students, the act of reflecting and writing about their college transition fostered individual and collective awareness and a sense of belonging as they began to negotiate college life.Their narratives also highlight the need for social justice pedagogies that are responsive to student experiences, use asset-based approaches, build community, and promote the active role of students in shaping their educational experiences.</t>
        </is>
      </c>
      <c r="Y2981" s="3" t="inlineStr">
        <is>
          <t>OpenAlex</t>
        </is>
      </c>
      <c r="Z2981" s="3" t="inlineStr">
        <is>
          <t>https://www.ajqr.org/download/turning-collective-digital-stories-of-the-first-year-transition-to-college-into-a-web-of-belonging-10793.pdf</t>
        </is>
      </c>
      <c r="AA2981" s="3" t="inlineStr">
        <is>
          <t>Open-access PDF (via OpenAlex)</t>
        </is>
      </c>
      <c r="AB2981" s="3" t="inlineStr">
        <is>
          <t>diamond</t>
        </is>
      </c>
      <c r="AC2981" s="3" t="inlineStr">
        <is>
          <t>School of Arts &amp; Sciences</t>
        </is>
      </c>
      <c r="AD2981" s="3" t="n">
        <v>12</v>
      </c>
      <c r="AE2981" s="3" t="inlineStr">
        <is>
          <t>No</t>
        </is>
      </c>
      <c r="AF2981" s="3" t="inlineStr"/>
      <c r="AG2981" s="4" t="inlineStr"/>
      <c r="AH2981" s="4" t="inlineStr"/>
      <c r="AI2981" s="4" t="inlineStr"/>
    </row>
    <row r="2982">
      <c r="A2982" s="3" t="inlineStr">
        <is>
          <t>HUM-0259</t>
        </is>
      </c>
      <c r="B2982" s="3" t="inlineStr">
        <is>
          <t>Griffith</t>
        </is>
      </c>
      <c r="C2982" s="3" t="inlineStr">
        <is>
          <t>Jaclyn</t>
        </is>
      </c>
      <c r="D2982" s="3" t="inlineStr">
        <is>
          <t>Jaclyn Griffith</t>
        </is>
      </c>
      <c r="E2982" s="3" t="inlineStr">
        <is>
          <t>Lecturer</t>
        </is>
      </c>
      <c r="F2982" s="3" t="inlineStr">
        <is>
          <t>NYC College of Technology</t>
        </is>
      </c>
      <c r="G2982" s="3" t="inlineStr">
        <is>
          <t>Humanities</t>
        </is>
      </c>
      <c r="H2982" s="3" t="inlineStr">
        <is>
          <t>JGriffith@citytech.cuny.edu</t>
        </is>
      </c>
      <c r="I2982" s="3" t="inlineStr">
        <is>
          <t>Paper (venue type unclear)</t>
        </is>
      </c>
      <c r="J2982" s="3" t="inlineStr">
        <is>
          <t>Unpacking Logan: The construction and marketing of masculinity in the American Girl boy doll</t>
        </is>
      </c>
      <c r="K2982" s="3" t="n">
        <v>2021</v>
      </c>
      <c r="L2982" s="3" t="inlineStr"/>
      <c r="M2982" s="3" t="inlineStr">
        <is>
          <t>Griffith, J. &amp; Zaslow, E</t>
        </is>
      </c>
      <c r="N2982" s="3" t="inlineStr"/>
      <c r="O2982" s="3" t="n"/>
      <c r="P2982" s="3" t="inlineStr"/>
      <c r="Q2982" s="3" t="inlineStr"/>
      <c r="R2982" s="3" t="inlineStr"/>
      <c r="S2982" s="3" t="inlineStr">
        <is>
          <t>Dept bio</t>
        </is>
      </c>
      <c r="T2982" s="3" t="n">
        <v>1</v>
      </c>
      <c r="U2982" s="3" t="inlineStr">
        <is>
          <t>Medium (self-reported in faculty bio)</t>
        </is>
      </c>
      <c r="V2982" s="3" t="n"/>
      <c r="W2982" s="3" t="inlineStr">
        <is>
          <t>Griffith, J. &amp; Zaslow, E. (2021). Unpacking Logan: The construction and marketing of masculinity in the American Girl boy doll. In R. Hains &amp; N. Jennings (Eds.), Children’s toys and consumer culture: The marketing of children’s play (2021). New York, NY: Palgrave Macmillan.</t>
        </is>
      </c>
      <c r="X2982" s="3" t="inlineStr"/>
      <c r="Y2982" s="3" t="inlineStr"/>
      <c r="Z2982" s="3" t="inlineStr"/>
      <c r="AA2982" s="3" t="inlineStr"/>
      <c r="AB2982" s="3" t="inlineStr"/>
      <c r="AC2982" s="3" t="inlineStr">
        <is>
          <t>School of Arts &amp; Sciences</t>
        </is>
      </c>
      <c r="AD2982" s="3" t="n"/>
      <c r="AE2982" s="3" t="inlineStr">
        <is>
          <t>No</t>
        </is>
      </c>
      <c r="AF2982" s="3" t="inlineStr"/>
      <c r="AG2982" s="4" t="inlineStr"/>
      <c r="AH2982" s="4" t="inlineStr"/>
      <c r="AI2982" s="4" t="inlineStr"/>
    </row>
    <row r="2983">
      <c r="A2983" s="3" t="inlineStr">
        <is>
          <t>HUM-0260</t>
        </is>
      </c>
      <c r="B2983" s="3" t="inlineStr">
        <is>
          <t>Price</t>
        </is>
      </c>
      <c r="C2983" s="3" t="inlineStr">
        <is>
          <t>Sarah</t>
        </is>
      </c>
      <c r="D2983" s="3" t="inlineStr">
        <is>
          <t>Sarah Price</t>
        </is>
      </c>
      <c r="E2983" s="3" t="inlineStr">
        <is>
          <t>Assistant Professor</t>
        </is>
      </c>
      <c r="F2983" s="3" t="inlineStr">
        <is>
          <t>NYC College of Technology</t>
        </is>
      </c>
      <c r="G2983" s="3" t="inlineStr">
        <is>
          <t>Humanities</t>
        </is>
      </c>
      <c r="H2983" s="3" t="inlineStr">
        <is>
          <t>sarah.price02@citytech.cuny.edu</t>
        </is>
      </c>
      <c r="I2983" s="3" t="inlineStr">
        <is>
          <t>Journal article</t>
        </is>
      </c>
      <c r="J2983" s="3" t="inlineStr">
        <is>
          <t>“The world wants us dead”:stigma and the social construction of health in Pose</t>
        </is>
      </c>
      <c r="K2983" s="3" t="n">
        <v>2021</v>
      </c>
      <c r="L2983" s="3" t="inlineStr">
        <is>
          <t>Critical Studies in Media Communication</t>
        </is>
      </c>
      <c r="M2983" s="3" t="inlineStr">
        <is>
          <t>Sarah F. Price; Sim Butler; Richard A. Mocarski</t>
        </is>
      </c>
      <c r="N2983" s="3" t="inlineStr"/>
      <c r="O2983" s="3" t="n"/>
      <c r="P2983" s="3" t="inlineStr"/>
      <c r="Q2983" s="3" t="inlineStr">
        <is>
          <t>10.1080/15295036.2021.1934503</t>
        </is>
      </c>
      <c r="R2983" s="3" t="inlineStr">
        <is>
          <t>https://doi.org/10.1080/15295036.2021.1934503</t>
        </is>
      </c>
      <c r="S2983" s="3" t="inlineStr">
        <is>
          <t>OpenAlex; Dept bio</t>
        </is>
      </c>
      <c r="T2983" s="3" t="n">
        <v>2</v>
      </c>
      <c r="U2983" s="3" t="inlineStr">
        <is>
          <t>High (City Tech affiliation on paper); 2 sources</t>
        </is>
      </c>
      <c r="V2983" s="3" t="n"/>
      <c r="W2983" s="3" t="inlineStr">
        <is>
          <t>Price, Sarah F., Butler, S., &amp; Mocarski, R. (2021). 'The world wants us dead': Stigma and the social construction of health in Pose. Critical Studies in Media Communication, 38(4), p. 307-320. doi: 10.1080/15295036.2021.1934503</t>
        </is>
      </c>
      <c r="X2983" s="3" t="inlineStr">
        <is>
          <t>Through its portrayals of the intersectional identities of race and gender divergence, the FX series Pose illustrates how social structures fail marginalized communities as a disciplinary function of hegemony and perpetuate a biomedical model of health that serves to reinforce health disparities. For this study, researchers took a critical cultural rhetorical approach to the series through the lens of the social ecological model and biomedical model, to deconstruct hegemonic discourses of power present within medical practices. This paper situates Pose as an artifact that condemns the cultural practices of the marginalization and erasure of transgender communities, demonstrating how the show confronts the mechanisms of hegemonic power by exposing the cissexist stigmatization within the healthcare establishment. Through the exposure of the failings of the social ecological model with the biomedical model, Pose exposes the discrimination and stigma inherent within dominant forms of healthcare as they persist today.</t>
        </is>
      </c>
      <c r="Y2983" s="3" t="inlineStr">
        <is>
          <t>OpenAlex</t>
        </is>
      </c>
      <c r="Z2983" s="3" t="inlineStr"/>
      <c r="AA2983" s="3" t="inlineStr">
        <is>
          <t>Not found</t>
        </is>
      </c>
      <c r="AB2983" s="3" t="inlineStr">
        <is>
          <t>closed</t>
        </is>
      </c>
      <c r="AC2983" s="3" t="inlineStr">
        <is>
          <t>School of Arts &amp; Sciences</t>
        </is>
      </c>
      <c r="AD2983" s="3" t="n">
        <v>5</v>
      </c>
      <c r="AE2983" s="3" t="inlineStr">
        <is>
          <t>No</t>
        </is>
      </c>
      <c r="AF2983" s="3" t="inlineStr"/>
      <c r="AG2983" s="4" t="inlineStr"/>
      <c r="AH2983" s="4" t="inlineStr"/>
      <c r="AI2983" s="4" t="inlineStr"/>
    </row>
    <row r="2984">
      <c r="A2984" s="3" t="inlineStr">
        <is>
          <t>HUM-0261</t>
        </is>
      </c>
      <c r="B2984" s="3" t="inlineStr">
        <is>
          <t>Standing</t>
        </is>
      </c>
      <c r="C2984" s="3" t="inlineStr">
        <is>
          <t>Sarah Ann</t>
        </is>
      </c>
      <c r="D2984" s="3" t="inlineStr">
        <is>
          <t>Sarah Ann Standing</t>
        </is>
      </c>
      <c r="E2984" s="3" t="inlineStr">
        <is>
          <t>Associate Professor</t>
        </is>
      </c>
      <c r="F2984" s="3" t="inlineStr">
        <is>
          <t>NYC College of Technology</t>
        </is>
      </c>
      <c r="G2984" s="3" t="inlineStr">
        <is>
          <t>Humanities</t>
        </is>
      </c>
      <c r="H2984" s="3" t="inlineStr">
        <is>
          <t>SStanding@citytech.cuny.edu</t>
        </is>
      </c>
      <c r="I2984" s="3" t="inlineStr">
        <is>
          <t>Paper (venue type unclear)</t>
        </is>
      </c>
      <c r="J2984" s="3" t="inlineStr">
        <is>
          <t>Edited by Kirk L. MacKenzie and Robin Elliott, Institute for Music in Canada, Faculty of Music, University of Toronto, 2022</t>
        </is>
      </c>
      <c r="K2984" s="3" t="n">
        <v>2022</v>
      </c>
      <c r="L2984" s="3" t="inlineStr"/>
      <c r="M2984" s="3" t="inlineStr"/>
      <c r="N2984" s="3" t="inlineStr"/>
      <c r="O2984" s="3" t="n"/>
      <c r="P2984" s="3" t="inlineStr"/>
      <c r="Q2984" s="3" t="inlineStr"/>
      <c r="R2984" s="3" t="inlineStr">
        <is>
          <t>http://uoftmusicicm.ca/2022/02/</t>
        </is>
      </c>
      <c r="S2984" s="3" t="inlineStr">
        <is>
          <t>Dept bio</t>
        </is>
      </c>
      <c r="T2984" s="3" t="n">
        <v>1</v>
      </c>
      <c r="U2984" s="3" t="inlineStr">
        <is>
          <t>Medium (self-reported in faculty bio)</t>
        </is>
      </c>
      <c r="V2984" s="3" t="n"/>
      <c r="W2984" s="3" t="inlineStr">
        <is>
          <t>Standing, Sarah Ann. “Wolf Time.” Remembering R. Murray Schafer. Edited by Kirk L. MacKenzie and Robin Elliott, Institute for Music in Canada, Faculty of Music, University of Toronto, 2022.</t>
        </is>
      </c>
      <c r="X2984" s="3" t="inlineStr"/>
      <c r="Y2984" s="3" t="inlineStr"/>
      <c r="Z2984" s="3" t="inlineStr"/>
      <c r="AA2984" s="3" t="inlineStr"/>
      <c r="AB2984" s="3" t="inlineStr"/>
      <c r="AC2984" s="3" t="inlineStr">
        <is>
          <t>School of Arts &amp; Sciences</t>
        </is>
      </c>
      <c r="AD2984" s="3" t="n"/>
      <c r="AE2984" s="3" t="inlineStr">
        <is>
          <t>No</t>
        </is>
      </c>
      <c r="AF2984" s="3" t="inlineStr"/>
      <c r="AG2984" s="4" t="inlineStr"/>
      <c r="AH2984" s="4" t="inlineStr"/>
      <c r="AI2984" s="4" t="inlineStr"/>
    </row>
    <row r="2985">
      <c r="A2985" s="3" t="inlineStr">
        <is>
          <t>HUM-0262</t>
        </is>
      </c>
      <c r="B2985" s="3" t="inlineStr">
        <is>
          <t>Sanchez Jimenez</t>
        </is>
      </c>
      <c r="C2985" s="3" t="inlineStr">
        <is>
          <t>David</t>
        </is>
      </c>
      <c r="D2985" s="3" t="inlineStr">
        <is>
          <t>David Sanchez Jimenez</t>
        </is>
      </c>
      <c r="E2985" s="3" t="inlineStr">
        <is>
          <t>Associate Professor</t>
        </is>
      </c>
      <c r="F2985" s="3" t="inlineStr">
        <is>
          <t>NYC College of Technology</t>
        </is>
      </c>
      <c r="G2985" s="3" t="inlineStr">
        <is>
          <t>Humanities</t>
        </is>
      </c>
      <c r="H2985" s="3" t="inlineStr">
        <is>
          <t>DSanchezjimenez@citytech.cuny.edu</t>
        </is>
      </c>
      <c r="I2985" s="3" t="inlineStr">
        <is>
          <t>Paper (venue type unclear)</t>
        </is>
      </c>
      <c r="J2985" s="3" t="inlineStr">
        <is>
          <t>El metadiscurso en la escritura académica: singularidades e investigaciones en lengua española</t>
        </is>
      </c>
      <c r="K2985" s="3" t="n">
        <v>2022</v>
      </c>
      <c r="L2985" s="3" t="inlineStr"/>
      <c r="M2985" s="3" t="inlineStr"/>
      <c r="N2985" s="3" t="inlineStr"/>
      <c r="O2985" s="3" t="n"/>
      <c r="P2985" s="3" t="inlineStr"/>
      <c r="Q2985" s="3" t="inlineStr"/>
      <c r="R2985" s="3" t="inlineStr"/>
      <c r="S2985" s="3" t="inlineStr">
        <is>
          <t>Dept bio</t>
        </is>
      </c>
      <c r="T2985" s="3" t="n">
        <v>1</v>
      </c>
      <c r="U2985" s="3" t="inlineStr">
        <is>
          <t>Medium (self-reported in faculty bio)</t>
        </is>
      </c>
      <c r="V2985" s="3" t="n"/>
      <c r="W2985" s="3" t="inlineStr">
        <is>
          <t>2022: “El metadiscurso en la escritura académica: singularidades e investigaciones en lengua española”, in Marin Casanova, J. A., Ramahí García, D. y F. José Salguero Lamillar (coords.). Contenidos del neo-Humanismo del siglo XXI. Valencia: España. Tirant Lo Blanch Editorial, pp. 425-438.</t>
        </is>
      </c>
      <c r="X2985" s="3" t="inlineStr"/>
      <c r="Y2985" s="3" t="inlineStr"/>
      <c r="Z2985" s="3" t="inlineStr"/>
      <c r="AA2985" s="3" t="inlineStr"/>
      <c r="AB2985" s="3" t="inlineStr"/>
      <c r="AC2985" s="3" t="inlineStr">
        <is>
          <t>School of Arts &amp; Sciences</t>
        </is>
      </c>
      <c r="AD2985" s="3" t="n"/>
      <c r="AE2985" s="3" t="inlineStr">
        <is>
          <t>No</t>
        </is>
      </c>
      <c r="AF2985" s="3" t="inlineStr"/>
      <c r="AG2985" s="4" t="inlineStr"/>
      <c r="AH2985" s="4" t="inlineStr"/>
      <c r="AI2985" s="4" t="inlineStr"/>
    </row>
    <row r="2986">
      <c r="A2986" s="3" t="inlineStr">
        <is>
          <t>HUM-0263</t>
        </is>
      </c>
      <c r="B2986" s="3" t="inlineStr">
        <is>
          <t>Standing</t>
        </is>
      </c>
      <c r="C2986" s="3" t="inlineStr">
        <is>
          <t>Sarah Ann</t>
        </is>
      </c>
      <c r="D2986" s="3" t="inlineStr">
        <is>
          <t>Sarah Ann Standing</t>
        </is>
      </c>
      <c r="E2986" s="3" t="inlineStr">
        <is>
          <t>Associate Professor</t>
        </is>
      </c>
      <c r="F2986" s="3" t="inlineStr">
        <is>
          <t>NYC College of Technology</t>
        </is>
      </c>
      <c r="G2986" s="3" t="inlineStr">
        <is>
          <t>Humanities</t>
        </is>
      </c>
      <c r="H2986" s="3" t="inlineStr">
        <is>
          <t>SStanding@citytech.cuny.edu</t>
        </is>
      </c>
      <c r="I2986" s="3" t="inlineStr">
        <is>
          <t>Grant</t>
        </is>
      </c>
      <c r="J2986" s="3" t="inlineStr">
        <is>
          <t>Invited Participant, The Mellon School for Theatre and Performance Research, 2022, 2021</t>
        </is>
      </c>
      <c r="K2986" s="3" t="n">
        <v>2022</v>
      </c>
      <c r="L2986" s="3" t="inlineStr"/>
      <c r="M2986" s="3" t="inlineStr"/>
      <c r="N2986" s="3" t="inlineStr"/>
      <c r="O2986" s="3" t="n"/>
      <c r="P2986" s="3" t="inlineStr"/>
      <c r="Q2986" s="3" t="inlineStr"/>
      <c r="R2986" s="3" t="inlineStr"/>
      <c r="S2986" s="3" t="inlineStr">
        <is>
          <t>Dept bio</t>
        </is>
      </c>
      <c r="T2986" s="3" t="n">
        <v>1</v>
      </c>
      <c r="U2986" s="3" t="inlineStr">
        <is>
          <t>Medium (self-reported in faculty bio)</t>
        </is>
      </c>
      <c r="V2986" s="3" t="n"/>
      <c r="W2986" s="3" t="inlineStr">
        <is>
          <t>Invited Participant, The Mellon School for Theatre and Performance Research, 2022, 2021</t>
        </is>
      </c>
      <c r="X2986" s="3" t="inlineStr"/>
      <c r="Y2986" s="3" t="inlineStr"/>
      <c r="Z2986" s="3" t="inlineStr"/>
      <c r="AA2986" s="3" t="inlineStr"/>
      <c r="AB2986" s="3" t="inlineStr"/>
      <c r="AC2986" s="3" t="inlineStr">
        <is>
          <t>School of Arts &amp; Sciences</t>
        </is>
      </c>
      <c r="AD2986" s="3" t="n"/>
      <c r="AE2986" s="3" t="inlineStr">
        <is>
          <t>No</t>
        </is>
      </c>
      <c r="AF2986" s="3" t="inlineStr"/>
      <c r="AG2986" s="4" t="inlineStr"/>
      <c r="AH2986" s="4" t="inlineStr"/>
      <c r="AI2986" s="4" t="inlineStr"/>
    </row>
    <row r="2987">
      <c r="A2987" s="3" t="inlineStr">
        <is>
          <t>HUM-0264</t>
        </is>
      </c>
      <c r="B2987" s="3" t="inlineStr">
        <is>
          <t>Sanchez Jimenez</t>
        </is>
      </c>
      <c r="C2987" s="3" t="inlineStr">
        <is>
          <t>David</t>
        </is>
      </c>
      <c r="D2987" s="3" t="inlineStr">
        <is>
          <t>David Sanchez Jimenez</t>
        </is>
      </c>
      <c r="E2987" s="3" t="inlineStr">
        <is>
          <t>Associate Professor</t>
        </is>
      </c>
      <c r="F2987" s="3" t="inlineStr">
        <is>
          <t>NYC College of Technology</t>
        </is>
      </c>
      <c r="G2987" s="3" t="inlineStr">
        <is>
          <t>Humanities</t>
        </is>
      </c>
      <c r="H2987" s="3" t="inlineStr">
        <is>
          <t>DSanchezjimenez@citytech.cuny.edu</t>
        </is>
      </c>
      <c r="I2987" s="3" t="inlineStr">
        <is>
          <t>Journal article</t>
        </is>
      </c>
      <c r="J2987" s="3" t="inlineStr">
        <is>
          <t>Posicionamiento y dialogicidad en la escritura académica y profesional</t>
        </is>
      </c>
      <c r="K2987" s="3" t="n">
        <v>2022</v>
      </c>
      <c r="L2987" s="3" t="inlineStr">
        <is>
          <t>Círculo de lingüística aplicada a la comunicación</t>
        </is>
      </c>
      <c r="M2987" s="3" t="inlineStr">
        <is>
          <t>David Sánchez‐Jiménez; Paulina Meza</t>
        </is>
      </c>
      <c r="N2987" s="3" t="inlineStr"/>
      <c r="O2987" s="3" t="n"/>
      <c r="P2987" s="3" t="inlineStr"/>
      <c r="Q2987" s="3" t="inlineStr">
        <is>
          <t>10.5209/clac.75958</t>
        </is>
      </c>
      <c r="R2987" s="3" t="inlineStr">
        <is>
          <t>https://doi.org/10.5209/clac.75958</t>
        </is>
      </c>
      <c r="S2987" s="3" t="inlineStr">
        <is>
          <t>OpenAlex; Dept bio</t>
        </is>
      </c>
      <c r="T2987" s="3" t="n">
        <v>2</v>
      </c>
      <c r="U2987" s="3" t="inlineStr">
        <is>
          <t>High (City Tech affiliation on paper); 2 sources</t>
        </is>
      </c>
      <c r="V2987" s="3" t="n"/>
      <c r="W2987" s="3" t="inlineStr">
        <is>
          <t>2022: Special Issue, Vol. 90: “Posicionamiento y dialogicidad en la escritura académica y profesional” (Coord. David Sánchez Jiménez and Paulina Meza). Círculo de Lingüística Aplicada a la Comunicación https://revistas.ucm.es/index.php/CLAC/issue/view/3892</t>
        </is>
      </c>
      <c r="X2987" s="3" t="inlineStr">
        <is>
          <t>Esta investigación ofrece una perspectiva intercultural de los aspectos del posicionamiento y la dialogicidad en la producción de textos escritos en español y en inglés tanto por estudiantes universitarios de grado como graduados, y de autores expertos en sus respectivas disciplinas. Los conceptos de posicionamiento y dialogicidad son dos componentes esenciales de los textos académicos y profesionales, pues contribuyen a expresar la identidad, el punto de vista y la pertenencia social del autor a una determinada comunidad discursiva, a partir de los cuales se logra la credibilidad de sus juicios y la adhesión a sus ideas en la interacción discursiva con los otros miembros de la disciplina. Este proyecto permitirá entender mejor cómo los hablantes nativos de estas dos lenguas expresan su voz de autor y posicionamiento en el discurso escrito en diferentes contextos académicos y profesionales.</t>
        </is>
      </c>
      <c r="Y2987" s="3" t="inlineStr">
        <is>
          <t>OpenAlex</t>
        </is>
      </c>
      <c r="Z2987" s="3" t="inlineStr">
        <is>
          <t>https://revistas.ucm.es/index.php/CLAC/article/download/75958/4564456560228</t>
        </is>
      </c>
      <c r="AA2987" s="3" t="inlineStr">
        <is>
          <t>Open-access PDF (via OpenAlex)</t>
        </is>
      </c>
      <c r="AB2987" s="3" t="inlineStr">
        <is>
          <t>diamond</t>
        </is>
      </c>
      <c r="AC2987" s="3" t="inlineStr">
        <is>
          <t>School of Arts &amp; Sciences</t>
        </is>
      </c>
      <c r="AD2987" s="3" t="n">
        <v>4</v>
      </c>
      <c r="AE2987" s="3" t="inlineStr">
        <is>
          <t>No</t>
        </is>
      </c>
      <c r="AF2987" s="3" t="inlineStr"/>
      <c r="AG2987" s="4" t="inlineStr"/>
      <c r="AH2987" s="4" t="inlineStr"/>
      <c r="AI2987" s="4" t="inlineStr"/>
    </row>
    <row r="2988">
      <c r="A2988" s="3" t="inlineStr">
        <is>
          <t>HUM-0265</t>
        </is>
      </c>
      <c r="B2988" s="3" t="inlineStr">
        <is>
          <t>Price</t>
        </is>
      </c>
      <c r="C2988" s="3" t="inlineStr">
        <is>
          <t>Sarah</t>
        </is>
      </c>
      <c r="D2988" s="3" t="inlineStr">
        <is>
          <t>Sarah Price</t>
        </is>
      </c>
      <c r="E2988" s="3" t="inlineStr">
        <is>
          <t>Assistant Professor</t>
        </is>
      </c>
      <c r="F2988" s="3" t="inlineStr">
        <is>
          <t>NYC College of Technology</t>
        </is>
      </c>
      <c r="G2988" s="3" t="inlineStr">
        <is>
          <t>Humanities</t>
        </is>
      </c>
      <c r="H2988" s="3" t="inlineStr">
        <is>
          <t>sarah.price02@citytech.cuny.edu</t>
        </is>
      </c>
      <c r="I2988" s="3" t="inlineStr">
        <is>
          <t>Journal article</t>
        </is>
      </c>
      <c r="J2988" s="3" t="inlineStr">
        <is>
          <t>Proving authentic femininity: transnormative health narratives in television</t>
        </is>
      </c>
      <c r="K2988" s="3" t="n">
        <v>2022</v>
      </c>
      <c r="L2988" s="3" t="inlineStr">
        <is>
          <t>Communication and Critical/Cultural Studies</t>
        </is>
      </c>
      <c r="M2988" s="3" t="inlineStr">
        <is>
          <t>Sarah F. Price</t>
        </is>
      </c>
      <c r="N2988" s="3" t="inlineStr"/>
      <c r="O2988" s="3" t="n"/>
      <c r="P2988" s="3" t="inlineStr"/>
      <c r="Q2988" s="3" t="inlineStr">
        <is>
          <t>10.1080/14791420.2022.2064525</t>
        </is>
      </c>
      <c r="R2988" s="3" t="inlineStr">
        <is>
          <t>https://doi.org/10.1080/14791420.2022.2064525</t>
        </is>
      </c>
      <c r="S2988" s="3" t="inlineStr">
        <is>
          <t>OpenAlex; Dept bio</t>
        </is>
      </c>
      <c r="T2988" s="3" t="n">
        <v>2</v>
      </c>
      <c r="U2988" s="3" t="inlineStr">
        <is>
          <t>High (City Tech affiliation on paper); 2 sources</t>
        </is>
      </c>
      <c r="V2988" s="3" t="n"/>
      <c r="W2988" s="3" t="inlineStr">
        <is>
          <t>Price, Sarah F. (2022) Proving authentic femininity: Transnormative health narratives in television. Communication and Critical/Cultural Studies, 19(2), p. 197- 215,doi: 10.1080/14791420.2022.2064525</t>
        </is>
      </c>
      <c r="X2988" s="3" t="inlineStr">
        <is>
          <t>Through a rhetorical analysis of Pose, Euphoria, and Supergirl, the author explores the transnormative health narrative that evolves from these popular series. She argues that the representations simultaneously bring awareness and positive visibility to the issues facing transgender communities while reinforcing a false and harmful gender binary. By constructing health narratives from media representation, this research uses public discourse and imagery to offer a comprehensive analysis of how media informs social realities that dictate medical access. She argues that trans representations of health invite both a resilience against and an assimilation toward hegemonic dictations of gender transition and transgender identity.</t>
        </is>
      </c>
      <c r="Y2988" s="3" t="inlineStr">
        <is>
          <t>OpenAlex</t>
        </is>
      </c>
      <c r="Z2988" s="3" t="inlineStr"/>
      <c r="AA2988" s="3" t="inlineStr">
        <is>
          <t>Not found</t>
        </is>
      </c>
      <c r="AB2988" s="3" t="inlineStr">
        <is>
          <t>closed</t>
        </is>
      </c>
      <c r="AC2988" s="3" t="inlineStr">
        <is>
          <t>School of Arts &amp; Sciences</t>
        </is>
      </c>
      <c r="AD2988" s="3" t="n">
        <v>6</v>
      </c>
      <c r="AE2988" s="3" t="inlineStr">
        <is>
          <t>No</t>
        </is>
      </c>
      <c r="AF2988" s="3" t="inlineStr"/>
      <c r="AG2988" s="4" t="inlineStr"/>
      <c r="AH2988" s="4" t="inlineStr"/>
      <c r="AI2988" s="4" t="inlineStr"/>
    </row>
    <row r="2989">
      <c r="A2989" s="3" t="inlineStr">
        <is>
          <t>HUM-0268</t>
        </is>
      </c>
      <c r="B2989" s="3" t="inlineStr">
        <is>
          <t>Sanchez Jimenez</t>
        </is>
      </c>
      <c r="C2989" s="3" t="inlineStr">
        <is>
          <t>David</t>
        </is>
      </c>
      <c r="D2989" s="3" t="inlineStr">
        <is>
          <t>David Sanchez Jimenez</t>
        </is>
      </c>
      <c r="E2989" s="3" t="inlineStr">
        <is>
          <t>Associate Professor</t>
        </is>
      </c>
      <c r="F2989" s="3" t="inlineStr">
        <is>
          <t>NYC College of Technology</t>
        </is>
      </c>
      <c r="G2989" s="3" t="inlineStr">
        <is>
          <t>Humanities</t>
        </is>
      </c>
      <c r="H2989" s="3" t="inlineStr">
        <is>
          <t>DSanchezjimenez@citytech.cuny.edu</t>
        </is>
      </c>
      <c r="I2989" s="3" t="inlineStr">
        <is>
          <t>Journal article</t>
        </is>
      </c>
      <c r="J2989" s="3" t="inlineStr">
        <is>
          <t>Variación lingüística de la cortesía verbal en el discurso académico escrito: Atenuación e intensificación de la voz del autor en la evaluación de las fuentes</t>
        </is>
      </c>
      <c r="K2989" s="3" t="n">
        <v>2022</v>
      </c>
      <c r="L2989" s="3" t="inlineStr">
        <is>
          <t>Revista signos</t>
        </is>
      </c>
      <c r="M2989" s="3" t="inlineStr">
        <is>
          <t>David Sánchez‐Jiménez</t>
        </is>
      </c>
      <c r="N2989" s="3" t="inlineStr"/>
      <c r="O2989" s="3" t="n"/>
      <c r="P2989" s="3" t="inlineStr"/>
      <c r="Q2989" s="3" t="inlineStr">
        <is>
          <t>10.4067/s0718-09342022000100260</t>
        </is>
      </c>
      <c r="R2989" s="3" t="inlineStr">
        <is>
          <t>https://doi.org/10.4067/s0718-09342022000100260</t>
        </is>
      </c>
      <c r="S2989" s="3" t="inlineStr">
        <is>
          <t>OpenAlex; Dept bio</t>
        </is>
      </c>
      <c r="T2989" s="3" t="n">
        <v>2</v>
      </c>
      <c r="U2989" s="3" t="inlineStr">
        <is>
          <t>High (City Tech affiliation on paper); 2 sources</t>
        </is>
      </c>
      <c r="V2989" s="3" t="n"/>
      <c r="W2989" s="3" t="inlineStr">
        <is>
          <t>2022: “Variación lingüística de la cortesía verbal en el discurso académico escrito: atenuación e intensificación de la voz del autor en la evaluación de las fuentes”, Revista Signos. Estudios de Lingüística, 55(108), 260-286. https://doi.org/10.4067/S0718-09342022000100260</t>
        </is>
      </c>
      <c r="X2989" s="3" t="inlineStr">
        <is>
          <t>ResumenComo ocurre con la mayor parte de los elementos pragmáticos, la cortesía verbal cumple una función esencial en la elusión de los efectos no deseados de los actos amenazadores de la imagen, lo cual permite que se establezca una comunicación eficaz en la interpretación de los textos.Con el fin de facilitar esta labor, el escritor emplea una serie de recursos retóricos interpersonales -asociados con la expresión de la voz del autor-que se utilizan para proyectar una imagen social determinada del emisor del escrito y, al mismo tiempo, establecer un diálogo eficaz con su audiencia.En el análisis textual realizado en la presente investigación se identificaron y clasificaron las estrategias interpersonales de cortesía verbal, empleadas por los autores en la evaluación de las fuentes de su estudio en los distintos apartados de 48 textos escritos en la disciplina de la Lingüística Aplicada.El corpus estudiado se compone de 24 memorias de máster escritas por 12 estudiantes estadounidenses y 12 estudiantes españoles de posgrado en su lengua nativa y otros 24 artículos de investigación elaborados por 12 escritores profesionales en inglés y 12 en español.Los resultados muestran una mayor tendencia a la evaluación en los textos escritos por anglohablantes.Esta es especialmente frecuente entre los escritores profesionales, quienes a diferencia de los estudiantes de posgrado, hacen uso de la cortesía valorativa.Los estudiantes norteamericanos usan mecanismos de cortesía negativa para modular el grado de fuerza ilocutiva en su voz y contrarrestar así las posibles amenazas a la imagen del destinatario.</t>
        </is>
      </c>
      <c r="Y2989" s="3" t="inlineStr">
        <is>
          <t>OpenAlex</t>
        </is>
      </c>
      <c r="Z2989" s="3" t="inlineStr">
        <is>
          <t>http://www.scielo.cl/pdf/signos/v55n108/0718-0934-signos-55-108-260.pdf</t>
        </is>
      </c>
      <c r="AA2989" s="3" t="inlineStr">
        <is>
          <t>Open-access PDF (via OpenAlex)</t>
        </is>
      </c>
      <c r="AB2989" s="3" t="inlineStr">
        <is>
          <t>hybrid</t>
        </is>
      </c>
      <c r="AC2989" s="3" t="inlineStr">
        <is>
          <t>School of Arts &amp; Sciences</t>
        </is>
      </c>
      <c r="AD2989" s="3" t="n">
        <v>5</v>
      </c>
      <c r="AE2989" s="3" t="inlineStr">
        <is>
          <t>No</t>
        </is>
      </c>
      <c r="AF2989" s="3" t="inlineStr"/>
      <c r="AG2989" s="4" t="inlineStr"/>
      <c r="AH2989" s="4" t="inlineStr"/>
      <c r="AI2989" s="4" t="inlineStr"/>
    </row>
    <row r="2990">
      <c r="A2990" s="3" t="inlineStr">
        <is>
          <t>HUM-0269</t>
        </is>
      </c>
      <c r="B2990" s="3" t="inlineStr">
        <is>
          <t>Price</t>
        </is>
      </c>
      <c r="C2990" s="3" t="inlineStr">
        <is>
          <t>Sarah</t>
        </is>
      </c>
      <c r="D2990" s="3" t="inlineStr">
        <is>
          <t>Sarah Price</t>
        </is>
      </c>
      <c r="E2990" s="3" t="inlineStr">
        <is>
          <t>Assistant Professor</t>
        </is>
      </c>
      <c r="F2990" s="3" t="inlineStr">
        <is>
          <t>NYC College of Technology</t>
        </is>
      </c>
      <c r="G2990" s="3" t="inlineStr">
        <is>
          <t>Humanities</t>
        </is>
      </c>
      <c r="H2990" s="3" t="inlineStr">
        <is>
          <t>sarah.price02@citytech.cuny.edu</t>
        </is>
      </c>
      <c r="I2990" s="3" t="inlineStr">
        <is>
          <t>Journal article</t>
        </is>
      </c>
      <c r="J2990" s="3" t="inlineStr">
        <is>
          <t>'Look for positive people': Construction of counternarratives within r/transgender_surgeries</t>
        </is>
      </c>
      <c r="K2990" s="3" t="n">
        <v>2023</v>
      </c>
      <c r="L2990" s="3" t="inlineStr"/>
      <c r="M2990" s="3" t="inlineStr">
        <is>
          <t>Price, Sarah F., &amp; Britt, R.K</t>
        </is>
      </c>
      <c r="N2990" s="3" t="inlineStr"/>
      <c r="O2990" s="3" t="n"/>
      <c r="P2990" s="3" t="inlineStr"/>
      <c r="Q2990" s="3" t="inlineStr">
        <is>
          <t>10.34036/wl.2023.007</t>
        </is>
      </c>
      <c r="R2990" s="3" t="inlineStr">
        <is>
          <t>https://doi.org/10.34036/WL.2023.007</t>
        </is>
      </c>
      <c r="S2990" s="3" t="inlineStr">
        <is>
          <t>Dept bio</t>
        </is>
      </c>
      <c r="T2990" s="3" t="n">
        <v>1</v>
      </c>
      <c r="U2990" s="3" t="inlineStr">
        <is>
          <t>Medium (self-reported in faculty bio)</t>
        </is>
      </c>
      <c r="V2990" s="3" t="n"/>
      <c r="W2990" s="3" t="inlineStr">
        <is>
          <t>Price, Sarah F., &amp; Britt, R.K. (2023). 'Look for positive people': Construction of counternarratives within r/transgender_surgeries. Women &amp; Language. 46(1), 153-189. doi: 10.34036/WL.2023.007</t>
        </is>
      </c>
      <c r="X2990" s="3" t="inlineStr"/>
      <c r="Y2990" s="3" t="inlineStr"/>
      <c r="Z2990" s="3" t="inlineStr"/>
      <c r="AA2990" s="3" t="inlineStr"/>
      <c r="AB2990" s="3" t="inlineStr"/>
      <c r="AC2990" s="3" t="inlineStr">
        <is>
          <t>School of Arts &amp; Sciences</t>
        </is>
      </c>
      <c r="AD2990" s="3" t="n"/>
      <c r="AE2990" s="3" t="inlineStr">
        <is>
          <t>No</t>
        </is>
      </c>
      <c r="AF2990" s="3" t="inlineStr"/>
      <c r="AG2990" s="4" t="inlineStr"/>
      <c r="AH2990" s="4" t="inlineStr"/>
      <c r="AI2990" s="4" t="inlineStr"/>
    </row>
    <row r="2991">
      <c r="A2991" s="3" t="inlineStr">
        <is>
          <t>HUM-0270</t>
        </is>
      </c>
      <c r="B2991" s="3" t="inlineStr">
        <is>
          <t>Swift</t>
        </is>
      </c>
      <c r="C2991" s="3" t="inlineStr">
        <is>
          <t>Christopher</t>
        </is>
      </c>
      <c r="D2991" s="3" t="inlineStr">
        <is>
          <t>Christopher Swift</t>
        </is>
      </c>
      <c r="E2991" s="3" t="inlineStr">
        <is>
          <t>Professor</t>
        </is>
      </c>
      <c r="F2991" s="3" t="inlineStr">
        <is>
          <t>NYC College of Technology</t>
        </is>
      </c>
      <c r="G2991" s="3" t="inlineStr">
        <is>
          <t>Humanities</t>
        </is>
      </c>
      <c r="H2991" s="3" t="inlineStr">
        <is>
          <t>CSwift@citytech.cuny.edu</t>
        </is>
      </c>
      <c r="I2991" s="3" t="inlineStr">
        <is>
          <t>Paper (venue type unclear)</t>
        </is>
      </c>
      <c r="J2991" s="3" t="inlineStr">
        <is>
          <t>A full-length study of performance and intercultural exchange and conflict in late medieval Andalusia</t>
        </is>
      </c>
      <c r="K2991" s="3" t="n">
        <v>2023</v>
      </c>
      <c r="L2991" s="3" t="inlineStr"/>
      <c r="M2991" s="3" t="inlineStr"/>
      <c r="N2991" s="3" t="inlineStr"/>
      <c r="O2991" s="3" t="n"/>
      <c r="P2991" s="3" t="inlineStr"/>
      <c r="Q2991" s="3" t="inlineStr"/>
      <c r="R2991" s="3" t="inlineStr">
        <is>
          <t>https://themrds.org/award/2024-bevington-award-best-new-book</t>
        </is>
      </c>
      <c r="S2991" s="3" t="inlineStr">
        <is>
          <t>Dept bio</t>
        </is>
      </c>
      <c r="T2991" s="3" t="n">
        <v>1</v>
      </c>
      <c r="U2991" s="3" t="inlineStr">
        <is>
          <t>Medium (self-reported in faculty bio)</t>
        </is>
      </c>
      <c r="V2991" s="3" t="n"/>
      <c r="W2991" s="3" t="inlineStr">
        <is>
          <t>Ritual, Spectacle, and Theatre in Late Medieval Seville: Performing Empire. Yorkshire: ARC Humanities Press/Amsterdam University Press, 2023. A full-length study of performance and intercultural exchange and conflict in late medieval Andalusia. 2024 winner of the David Bevington Award for Best New Book in Early Drama Studies.</t>
        </is>
      </c>
      <c r="X2991" s="3" t="inlineStr"/>
      <c r="Y2991" s="3" t="inlineStr"/>
      <c r="Z2991" s="3" t="inlineStr"/>
      <c r="AA2991" s="3" t="inlineStr"/>
      <c r="AB2991" s="3" t="inlineStr"/>
      <c r="AC2991" s="3" t="inlineStr">
        <is>
          <t>School of Arts &amp; Sciences</t>
        </is>
      </c>
      <c r="AD2991" s="3" t="n"/>
      <c r="AE2991" s="3" t="inlineStr">
        <is>
          <t>No</t>
        </is>
      </c>
      <c r="AF2991" s="3" t="inlineStr"/>
      <c r="AG2991" s="4" t="inlineStr"/>
      <c r="AH2991" s="4" t="inlineStr"/>
      <c r="AI2991" s="4" t="inlineStr"/>
    </row>
    <row r="2992">
      <c r="A2992" s="3" t="inlineStr">
        <is>
          <t>HUM-0271</t>
        </is>
      </c>
      <c r="B2992" s="3" t="inlineStr">
        <is>
          <t>Qian</t>
        </is>
      </c>
      <c r="C2992" s="3" t="inlineStr">
        <is>
          <t>Zhijian</t>
        </is>
      </c>
      <c r="D2992" s="3" t="inlineStr">
        <is>
          <t>Zhijian Qian</t>
        </is>
      </c>
      <c r="E2992" s="3" t="inlineStr">
        <is>
          <t>Professor</t>
        </is>
      </c>
      <c r="F2992" s="3" t="inlineStr">
        <is>
          <t>NYC College of Technology</t>
        </is>
      </c>
      <c r="G2992" s="3" t="inlineStr">
        <is>
          <t>Humanities</t>
        </is>
      </c>
      <c r="H2992" s="3" t="inlineStr">
        <is>
          <t>ZQian@citytech.cuny.edu</t>
        </is>
      </c>
      <c r="I2992" s="3" t="inlineStr">
        <is>
          <t>Paper (venue type unclear)</t>
        </is>
      </c>
      <c r="J2992" s="3" t="inlineStr">
        <is>
          <t>Art + Tech: An Asian American Experience</t>
        </is>
      </c>
      <c r="K2992" s="3" t="n">
        <v>2023</v>
      </c>
      <c r="L2992" s="3" t="inlineStr"/>
      <c r="M2992" s="3" t="inlineStr"/>
      <c r="N2992" s="3" t="inlineStr"/>
      <c r="O2992" s="3" t="n"/>
      <c r="P2992" s="3" t="inlineStr"/>
      <c r="Q2992" s="3" t="inlineStr"/>
      <c r="R2992" s="3" t="inlineStr"/>
      <c r="S2992" s="3" t="inlineStr">
        <is>
          <t>Dept bio</t>
        </is>
      </c>
      <c r="T2992" s="3" t="n">
        <v>1</v>
      </c>
      <c r="U2992" s="3" t="inlineStr">
        <is>
          <t>Medium (self-reported in faculty bio)</t>
        </is>
      </c>
      <c r="V2992" s="3" t="n"/>
      <c r="W2992" s="3" t="inlineStr">
        <is>
          <t>Art exhibition "Art + Tech: An Asian American Experience", held at the New Academic Complex, City Tech, CUNY, May 2 - 12, 2023. The exhibition featured 31 artworks by 21 Asian American artists of Chinese, Japanese, Korean, Iranian, and Israelite descent. It showcased how Asian American artists explore new possibilities brought by technology in their video art, digital art, installation art, performance art, and sound art.</t>
        </is>
      </c>
      <c r="X2992" s="3" t="inlineStr"/>
      <c r="Y2992" s="3" t="inlineStr"/>
      <c r="Z2992" s="3" t="inlineStr"/>
      <c r="AA2992" s="3" t="inlineStr"/>
      <c r="AB2992" s="3" t="inlineStr"/>
      <c r="AC2992" s="3" t="inlineStr">
        <is>
          <t>School of Arts &amp; Sciences</t>
        </is>
      </c>
      <c r="AD2992" s="3" t="n"/>
      <c r="AE2992" s="3" t="inlineStr">
        <is>
          <t>No</t>
        </is>
      </c>
      <c r="AF2992" s="3" t="inlineStr"/>
      <c r="AG2992" s="4" t="inlineStr"/>
      <c r="AH2992" s="4" t="inlineStr"/>
      <c r="AI2992" s="4" t="inlineStr"/>
    </row>
    <row r="2993">
      <c r="A2993" s="3" t="inlineStr">
        <is>
          <t>HUM-0272</t>
        </is>
      </c>
      <c r="B2993" s="3" t="inlineStr">
        <is>
          <t>Sanchez Jimenez</t>
        </is>
      </c>
      <c r="C2993" s="3" t="inlineStr">
        <is>
          <t>David</t>
        </is>
      </c>
      <c r="D2993" s="3" t="inlineStr">
        <is>
          <t>David Sanchez Jimenez</t>
        </is>
      </c>
      <c r="E2993" s="3" t="inlineStr">
        <is>
          <t>Associate Professor</t>
        </is>
      </c>
      <c r="F2993" s="3" t="inlineStr">
        <is>
          <t>NYC College of Technology</t>
        </is>
      </c>
      <c r="G2993" s="3" t="inlineStr">
        <is>
          <t>Humanities</t>
        </is>
      </c>
      <c r="H2993" s="3" t="inlineStr">
        <is>
          <t>DSanchezjimenez@citytech.cuny.edu</t>
        </is>
      </c>
      <c r="I2993" s="3" t="inlineStr">
        <is>
          <t>Journal article</t>
        </is>
      </c>
      <c r="J2993" s="3" t="inlineStr">
        <is>
          <t>Comentarios críticos escritos por estudiantes de Medicina sobre la evaluación del paciente</t>
        </is>
      </c>
      <c r="K2993" s="3" t="n">
        <v>2023</v>
      </c>
      <c r="L2993" s="3" t="inlineStr">
        <is>
          <t>Círculo de lingüística aplicada a la comunicación</t>
        </is>
      </c>
      <c r="M2993" s="3" t="inlineStr">
        <is>
          <t>David Sánchez‐Jiménez</t>
        </is>
      </c>
      <c r="N2993" s="3" t="inlineStr"/>
      <c r="O2993" s="3" t="n"/>
      <c r="P2993" s="3" t="inlineStr"/>
      <c r="Q2993" s="3" t="inlineStr">
        <is>
          <t>10.5209/clac.85562</t>
        </is>
      </c>
      <c r="R2993" s="3" t="inlineStr">
        <is>
          <t>https://doi.org/10.5209/clac.85562</t>
        </is>
      </c>
      <c r="S2993" s="3" t="inlineStr">
        <is>
          <t>OpenAlex; Dept bio</t>
        </is>
      </c>
      <c r="T2993" s="3" t="n">
        <v>2</v>
      </c>
      <c r="U2993" s="3" t="inlineStr">
        <is>
          <t>High (City Tech affiliation on paper); 2 sources</t>
        </is>
      </c>
      <c r="V2993" s="3" t="n"/>
      <c r="W2993" s="3" t="inlineStr">
        <is>
          <t>2023: “Comentarios críticos escritos por estudiantes de Medicina sobre la evaluación del paciente”, Círculo de Lingüística Aplicada a la Comunicación, 93, 1-16, https://doi.org/10.5209/clac.85562</t>
        </is>
      </c>
      <c r="X2993" s="3" t="inlineStr">
        <is>
          <t>La presente investigación analiza los comentarios críticos producidos por estudiantes chilenos de 3º y 4º año de Medicina en la sección Comentario/Reflexión final de la Ficha Clínica con el objetivo de conocer su opinión sobre la experiencia de su estancia hospitalaria y la práctica médica en general, así como de entender los elementos retórico-discursivos que utilizan para posicionar su voz en el texto escrito al evaluar dicha experiencia. Para investigar este fenómeno, se realizó un análisis textual computarizado de las categorías gramaticales y los contenidos semántico-funcionales valorativos desde un enfoque cualitativo inductivo-deductivo. Los resultados del estudio mostraron un predominio de los comentarios críticos positivos, que se centraron en el estado de salud del paciente, su actitud hacia la enfermedad, el tratamiento recibido y la relación médico-paciente. Además, se reflexionó sobre la profesión médica. Para la evaluación de estos contenidos se prefirió el uso de los marcadores de actitud, principalmente se utilizaron adjetivos.</t>
        </is>
      </c>
      <c r="Y2993" s="3" t="inlineStr">
        <is>
          <t>OpenAlex</t>
        </is>
      </c>
      <c r="Z2993" s="3" t="inlineStr">
        <is>
          <t>https://revistas.ucm.es/index.php/CLAC/article/download/85562/4564456562926</t>
        </is>
      </c>
      <c r="AA2993" s="3" t="inlineStr">
        <is>
          <t>Open-access PDF (via OpenAlex)</t>
        </is>
      </c>
      <c r="AB2993" s="3" t="inlineStr">
        <is>
          <t>diamond</t>
        </is>
      </c>
      <c r="AC2993" s="3" t="inlineStr">
        <is>
          <t>School of Arts &amp; Sciences</t>
        </is>
      </c>
      <c r="AD2993" s="3" t="n">
        <v>0</v>
      </c>
      <c r="AE2993" s="3" t="inlineStr">
        <is>
          <t>No</t>
        </is>
      </c>
      <c r="AF2993" s="3" t="inlineStr"/>
      <c r="AG2993" s="4" t="inlineStr"/>
      <c r="AH2993" s="4" t="inlineStr"/>
      <c r="AI2993" s="4" t="inlineStr"/>
    </row>
    <row r="2994">
      <c r="A2994" s="3" t="inlineStr">
        <is>
          <t>HUM-0275</t>
        </is>
      </c>
      <c r="B2994" s="3" t="inlineStr">
        <is>
          <t>Standing</t>
        </is>
      </c>
      <c r="C2994" s="3" t="inlineStr">
        <is>
          <t>Sarah Ann</t>
        </is>
      </c>
      <c r="D2994" s="3" t="inlineStr">
        <is>
          <t>Sarah Ann Standing</t>
        </is>
      </c>
      <c r="E2994" s="3" t="inlineStr">
        <is>
          <t>Associate Professor</t>
        </is>
      </c>
      <c r="F2994" s="3" t="inlineStr">
        <is>
          <t>NYC College of Technology</t>
        </is>
      </c>
      <c r="G2994" s="3" t="inlineStr">
        <is>
          <t>Humanities</t>
        </is>
      </c>
      <c r="H2994" s="3" t="inlineStr">
        <is>
          <t>SStanding@citytech.cuny.edu</t>
        </is>
      </c>
      <c r="I2994" s="3" t="inlineStr">
        <is>
          <t>Grant</t>
        </is>
      </c>
      <c r="J2994" s="3" t="inlineStr">
        <is>
          <t>Invited Participant, La Selva Eco-Somatic residency in Rome, Italy, 2023</t>
        </is>
      </c>
      <c r="K2994" s="3" t="n">
        <v>2023</v>
      </c>
      <c r="L2994" s="3" t="inlineStr"/>
      <c r="M2994" s="3" t="inlineStr"/>
      <c r="N2994" s="3" t="inlineStr"/>
      <c r="O2994" s="3" t="n"/>
      <c r="P2994" s="3" t="inlineStr"/>
      <c r="Q2994" s="3" t="inlineStr"/>
      <c r="R2994" s="3" t="inlineStr"/>
      <c r="S2994" s="3" t="inlineStr">
        <is>
          <t>Dept bio</t>
        </is>
      </c>
      <c r="T2994" s="3" t="n">
        <v>1</v>
      </c>
      <c r="U2994" s="3" t="inlineStr">
        <is>
          <t>Medium (self-reported in faculty bio)</t>
        </is>
      </c>
      <c r="V2994" s="3" t="n"/>
      <c r="W2994" s="3" t="inlineStr">
        <is>
          <t>Invited Participant, La Selva Eco-Somatic residency in Rome, Italy, 2023</t>
        </is>
      </c>
      <c r="X2994" s="3" t="inlineStr"/>
      <c r="Y2994" s="3" t="inlineStr"/>
      <c r="Z2994" s="3" t="inlineStr"/>
      <c r="AA2994" s="3" t="inlineStr"/>
      <c r="AB2994" s="3" t="inlineStr"/>
      <c r="AC2994" s="3" t="inlineStr">
        <is>
          <t>School of Arts &amp; Sciences</t>
        </is>
      </c>
      <c r="AD2994" s="3" t="n"/>
      <c r="AE2994" s="3" t="inlineStr">
        <is>
          <t>No</t>
        </is>
      </c>
      <c r="AF2994" s="3" t="inlineStr"/>
      <c r="AG2994" s="4" t="inlineStr"/>
      <c r="AH2994" s="4" t="inlineStr"/>
      <c r="AI2994" s="4" t="inlineStr"/>
    </row>
    <row r="2995">
      <c r="A2995" s="3" t="inlineStr">
        <is>
          <t>HUM-0276</t>
        </is>
      </c>
      <c r="B2995" s="3" t="inlineStr">
        <is>
          <t>Corujo Martin</t>
        </is>
      </c>
      <c r="C2995" s="3" t="inlineStr">
        <is>
          <t>Ines</t>
        </is>
      </c>
      <c r="D2995" s="3" t="inlineStr">
        <is>
          <t>Ines Corujo Martin</t>
        </is>
      </c>
      <c r="E2995" s="3" t="inlineStr">
        <is>
          <t>Assistant Professor</t>
        </is>
      </c>
      <c r="F2995" s="3" t="inlineStr">
        <is>
          <t>NYC College of Technology</t>
        </is>
      </c>
      <c r="G2995" s="3" t="inlineStr">
        <is>
          <t>Humanities</t>
        </is>
      </c>
      <c r="H2995" s="3" t="inlineStr">
        <is>
          <t>ICorujoMartin@citytech.cuny.edu</t>
        </is>
      </c>
      <c r="I2995" s="3" t="inlineStr">
        <is>
          <t>Paper (venue type unclear)</t>
        </is>
      </c>
      <c r="J2995" s="3" t="inlineStr">
        <is>
          <t>La narrativa experimental de Elena Quiroga durante la posguerra española</t>
        </is>
      </c>
      <c r="K2995" s="3" t="n">
        <v>2023</v>
      </c>
      <c r="L2995" s="3" t="inlineStr"/>
      <c r="M2995" s="3" t="inlineStr"/>
      <c r="N2995" s="3" t="inlineStr"/>
      <c r="O2995" s="3" t="n"/>
      <c r="P2995" s="3" t="inlineStr"/>
      <c r="Q2995" s="3" t="inlineStr"/>
      <c r="R2995" s="3" t="inlineStr"/>
      <c r="S2995" s="3" t="inlineStr">
        <is>
          <t>Dept bio</t>
        </is>
      </c>
      <c r="T2995" s="3" t="n">
        <v>1</v>
      </c>
      <c r="U2995" s="3" t="inlineStr">
        <is>
          <t>Medium (self-reported in faculty bio)</t>
        </is>
      </c>
      <c r="V2995" s="3" t="n"/>
      <c r="W2995" s="3" t="inlineStr">
        <is>
          <t>“La narrativa experimental de Elena Quiroga durante la posguerra española.” In Mujeres y escritura subversiva durante el franquismo, edited by Miguel Soler Gallo and Teresa Fernández Ulloa, Peter Lang, 2023, pp. 227-244.</t>
        </is>
      </c>
      <c r="X2995" s="3" t="inlineStr"/>
      <c r="Y2995" s="3" t="inlineStr"/>
      <c r="Z2995" s="3" t="inlineStr"/>
      <c r="AA2995" s="3" t="inlineStr"/>
      <c r="AB2995" s="3" t="inlineStr"/>
      <c r="AC2995" s="3" t="inlineStr">
        <is>
          <t>School of Arts &amp; Sciences</t>
        </is>
      </c>
      <c r="AD2995" s="3" t="n"/>
      <c r="AE2995" s="3" t="inlineStr">
        <is>
          <t>No</t>
        </is>
      </c>
      <c r="AF2995" s="3" t="inlineStr"/>
      <c r="AG2995" s="4" t="inlineStr"/>
      <c r="AH2995" s="4" t="inlineStr"/>
      <c r="AI2995" s="4" t="inlineStr"/>
    </row>
    <row r="2996">
      <c r="A2996" s="3" t="inlineStr">
        <is>
          <t>HUM-0277</t>
        </is>
      </c>
      <c r="B2996" s="3" t="inlineStr">
        <is>
          <t>Cheng</t>
        </is>
      </c>
      <c r="C2996" s="3" t="inlineStr">
        <is>
          <t>Sandra</t>
        </is>
      </c>
      <c r="D2996" s="3" t="inlineStr">
        <is>
          <t>Sandra Cheng</t>
        </is>
      </c>
      <c r="E2996" s="3" t="inlineStr">
        <is>
          <t>Professor</t>
        </is>
      </c>
      <c r="F2996" s="3" t="inlineStr">
        <is>
          <t>NYC College of Technology</t>
        </is>
      </c>
      <c r="G2996" s="3" t="inlineStr">
        <is>
          <t>Humanities</t>
        </is>
      </c>
      <c r="H2996" s="3" t="inlineStr">
        <is>
          <t>SCheng@citytech.cuny.edu</t>
        </is>
      </c>
      <c r="I2996" s="3" t="inlineStr">
        <is>
          <t>Book chapter</t>
        </is>
      </c>
      <c r="J2996" s="3" t="inlineStr">
        <is>
          <t>Monstrous Inventions: Caricature and the Grotesque in Early Modern Art</t>
        </is>
      </c>
      <c r="K2996" s="3" t="n">
        <v>2023</v>
      </c>
      <c r="L2996" s="3" t="inlineStr">
        <is>
          <t>BRILL eBooks</t>
        </is>
      </c>
      <c r="M2996" s="3" t="inlineStr">
        <is>
          <t>Sandra Cheng</t>
        </is>
      </c>
      <c r="N2996" s="3" t="inlineStr"/>
      <c r="O2996" s="3" t="n"/>
      <c r="P2996" s="3" t="inlineStr"/>
      <c r="Q2996" s="3" t="inlineStr">
        <is>
          <t>10.1163/9789004679757_002</t>
        </is>
      </c>
      <c r="R2996" s="3" t="inlineStr">
        <is>
          <t>https://doi.org/10.1163/9789004679757_002</t>
        </is>
      </c>
      <c r="S2996" s="3" t="inlineStr">
        <is>
          <t>OpenAlex; Dept bio</t>
        </is>
      </c>
      <c r="T2996" s="3" t="n">
        <v>2</v>
      </c>
      <c r="U2996" s="3" t="inlineStr">
        <is>
          <t>High (City Tech affiliation on paper); 2 sources</t>
        </is>
      </c>
      <c r="V2996" s="3" t="n"/>
      <c r="W2996" s="3" t="inlineStr">
        <is>
          <t>“Monstrous Inventions: Caricature and the Grotesque in Early Modern Art” in Grotesque and Caricature: Leonardo to Bernini, edited by Rebecca Norris and Lucia Tantardini, 1-12, Leiden, Netherlands: Brill Publisher, December 2023.</t>
        </is>
      </c>
      <c r="X2996" s="3" t="inlineStr">
        <is>
          <t>The introduction outlines the relationship between the grotesque and caricature. Initially inspired by the fashion for grotesque ornament, grotesque heads make frequent appearance in paintings, drawings, and prints over the course of the sixteenth century. Grotesque heads gave way to caricature, a graphic practice that flourished in the following century. As related forms of graphic representation that exaggerate physical features such as large noses, the practice of disfiguration raises questions about contemporary discourse on fantasy, invention and decorum in art.</t>
        </is>
      </c>
      <c r="Y2996" s="3" t="inlineStr">
        <is>
          <t>OpenAlex</t>
        </is>
      </c>
      <c r="Z2996" s="3" t="inlineStr"/>
      <c r="AA2996" s="3" t="inlineStr">
        <is>
          <t>Not found</t>
        </is>
      </c>
      <c r="AB2996" s="3" t="inlineStr">
        <is>
          <t>closed</t>
        </is>
      </c>
      <c r="AC2996" s="3" t="inlineStr">
        <is>
          <t>School of Arts &amp; Sciences</t>
        </is>
      </c>
      <c r="AD2996" s="3" t="n">
        <v>0</v>
      </c>
      <c r="AE2996" s="3" t="inlineStr">
        <is>
          <t>No</t>
        </is>
      </c>
      <c r="AF2996" s="3" t="inlineStr"/>
      <c r="AG2996" s="4" t="inlineStr"/>
      <c r="AH2996" s="4" t="inlineStr"/>
      <c r="AI2996" s="4" t="inlineStr"/>
    </row>
    <row r="2997">
      <c r="A2997" s="3" t="inlineStr">
        <is>
          <t>HUM-0280</t>
        </is>
      </c>
      <c r="B2997" s="3" t="inlineStr">
        <is>
          <t>Swift</t>
        </is>
      </c>
      <c r="C2997" s="3" t="inlineStr">
        <is>
          <t>Christopher</t>
        </is>
      </c>
      <c r="D2997" s="3" t="inlineStr">
        <is>
          <t>Christopher Swift</t>
        </is>
      </c>
      <c r="E2997" s="3" t="inlineStr">
        <is>
          <t>Professor</t>
        </is>
      </c>
      <c r="F2997" s="3" t="inlineStr">
        <is>
          <t>NYC College of Technology</t>
        </is>
      </c>
      <c r="G2997" s="3" t="inlineStr">
        <is>
          <t>Humanities</t>
        </is>
      </c>
      <c r="H2997" s="3" t="inlineStr">
        <is>
          <t>CSwift@citytech.cuny.edu</t>
        </is>
      </c>
      <c r="I2997" s="3" t="inlineStr">
        <is>
          <t>Paper (venue type unclear)</t>
        </is>
      </c>
      <c r="J2997" s="3" t="inlineStr">
        <is>
          <t>Podcast: Robot Saints: What can medieval automata teach us about the age of AI?</t>
        </is>
      </c>
      <c r="K2997" s="3" t="n">
        <v>2023</v>
      </c>
      <c r="L2997" s="3" t="inlineStr"/>
      <c r="M2997" s="3" t="inlineStr"/>
      <c r="N2997" s="3" t="inlineStr"/>
      <c r="O2997" s="3" t="n"/>
      <c r="P2997" s="3" t="inlineStr"/>
      <c r="Q2997" s="3" t="inlineStr"/>
      <c r="R2997" s="3" t="inlineStr">
        <is>
          <t>https://www.atlasobscura.com/articles/podcast-robot-saints</t>
        </is>
      </c>
      <c r="S2997" s="3" t="inlineStr">
        <is>
          <t>Dept bio</t>
        </is>
      </c>
      <c r="T2997" s="3" t="n">
        <v>1</v>
      </c>
      <c r="U2997" s="3" t="inlineStr">
        <is>
          <t>Medium (self-reported in faculty bio)</t>
        </is>
      </c>
      <c r="V2997" s="3" t="n"/>
      <c r="W2997" s="3" t="inlineStr">
        <is>
          <t>"Podcast: Robot Saints: What can medieval automata teach us about the age of AI?" Atlas Obscura Podcast (Oct. 17, 2023). https://www.atlasobscura.com/articles/podcast-robot-saints</t>
        </is>
      </c>
      <c r="X2997" s="3" t="inlineStr"/>
      <c r="Y2997" s="3" t="inlineStr"/>
      <c r="Z2997" s="3" t="inlineStr"/>
      <c r="AA2997" s="3" t="inlineStr"/>
      <c r="AB2997" s="3" t="inlineStr"/>
      <c r="AC2997" s="3" t="inlineStr">
        <is>
          <t>School of Arts &amp; Sciences</t>
        </is>
      </c>
      <c r="AD2997" s="3" t="n"/>
      <c r="AE2997" s="3" t="inlineStr">
        <is>
          <t>Yes</t>
        </is>
      </c>
      <c r="AF2997" s="3" t="inlineStr">
        <is>
          <t>title: AI</t>
        </is>
      </c>
      <c r="AG2997" s="4" t="inlineStr"/>
      <c r="AH2997" s="4" t="inlineStr"/>
      <c r="AI2997" s="4" t="inlineStr"/>
    </row>
    <row r="2998">
      <c r="A2998" s="3" t="inlineStr">
        <is>
          <t>HUM-0281</t>
        </is>
      </c>
      <c r="B2998" s="3" t="inlineStr">
        <is>
          <t>Lee</t>
        </is>
      </c>
      <c r="C2998" s="3" t="inlineStr">
        <is>
          <t>David</t>
        </is>
      </c>
      <c r="D2998" s="3" t="inlineStr">
        <is>
          <t>David Lee</t>
        </is>
      </c>
      <c r="E2998" s="3" t="inlineStr">
        <is>
          <t>Associate Professor</t>
        </is>
      </c>
      <c r="F2998" s="3" t="inlineStr">
        <is>
          <t>NYC College of Technology</t>
        </is>
      </c>
      <c r="G2998" s="3" t="inlineStr">
        <is>
          <t>Humanities</t>
        </is>
      </c>
      <c r="H2998" s="3" t="inlineStr">
        <is>
          <t>DLee@citytech.cuny.edu</t>
        </is>
      </c>
      <c r="I2998" s="3" t="inlineStr">
        <is>
          <t>Conference presentation</t>
        </is>
      </c>
      <c r="J2998" s="3" t="inlineStr">
        <is>
          <t>Racial Bias in Health Information Technologies</t>
        </is>
      </c>
      <c r="K2998" s="3" t="n">
        <v>2023</v>
      </c>
      <c r="L2998" s="3" t="inlineStr">
        <is>
          <t>Publications and Research</t>
        </is>
      </c>
      <c r="M2998" s="3" t="inlineStr">
        <is>
          <t>Toussaint, Kimora H; Lee, David H</t>
        </is>
      </c>
      <c r="N2998" s="3" t="inlineStr"/>
      <c r="O2998" s="3" t="n"/>
      <c r="P2998" s="3" t="inlineStr"/>
      <c r="Q2998" s="3" t="inlineStr"/>
      <c r="R2998" s="3" t="inlineStr">
        <is>
          <t>https://academicworks.cuny.edu/ny_pubs/1060</t>
        </is>
      </c>
      <c r="S2998" s="3" t="inlineStr">
        <is>
          <t>CUNY Academic Works</t>
        </is>
      </c>
      <c r="T2998" s="3" t="n">
        <v>1</v>
      </c>
      <c r="U2998" s="3" t="inlineStr">
        <is>
          <t>High (in CUNY Academic Works)</t>
        </is>
      </c>
      <c r="V2998" s="3" t="n"/>
      <c r="W2998" s="3" t="inlineStr"/>
      <c r="X2998" s="3" t="inlineStr">
        <is>
          <t>Health Information Technologies (HIT) collect, process, store, and communicate health information in an electronic environment. HIT are touted as a cost-reducing, efficiency-increasing, and medical error-preventing tool. HIT can empower patients by giving them a channel to communicate with providers, access medical records, and access more credible health information. However, scholars and critics are increasingly concerned that HIT can worsen medical racism and structural inequalities. This study aims to identify instances of racial discrimination resulting from the use of HIT, broadly conceived. In this project, we look into racism in HIT, providing examples. For the poster, we focus on technologies (such as oximeters and machine learning algorithms) that perform differently on melanated skin. A look at the ISIC image database confirmed that skin color was not among the search criteria for images of skin lesions. We conclude with policy recommendations from the Algorithmic Justice League, an organization that addresses racial bias in AI.</t>
        </is>
      </c>
      <c r="Y2998" s="3" t="inlineStr">
        <is>
          <t>CUNY Academic Works</t>
        </is>
      </c>
      <c r="Z2998" s="3" t="inlineStr">
        <is>
          <t>https://academicworks.cuny.edu/context/ny_pubs/article/2087/viewcontent/Kimora_poster.pdf</t>
        </is>
      </c>
      <c r="AA2998" s="3" t="inlineStr">
        <is>
          <t>PDF in CUNY Academic Works</t>
        </is>
      </c>
      <c r="AB2998" s="3" t="inlineStr"/>
      <c r="AC2998" s="3" t="inlineStr">
        <is>
          <t>School of Arts &amp; Sciences</t>
        </is>
      </c>
      <c r="AD2998" s="3" t="n"/>
      <c r="AE2998" s="3" t="inlineStr">
        <is>
          <t>No</t>
        </is>
      </c>
      <c r="AF2998" s="3" t="inlineStr"/>
      <c r="AG2998" s="4" t="inlineStr"/>
      <c r="AH2998" s="4" t="inlineStr"/>
      <c r="AI2998" s="4" t="inlineStr"/>
    </row>
    <row r="2999">
      <c r="A2999" s="3" t="inlineStr">
        <is>
          <t>HUM-0282</t>
        </is>
      </c>
      <c r="B2999" s="3" t="inlineStr">
        <is>
          <t>Sanchez Jimenez</t>
        </is>
      </c>
      <c r="C2999" s="3" t="inlineStr">
        <is>
          <t>David</t>
        </is>
      </c>
      <c r="D2999" s="3" t="inlineStr">
        <is>
          <t>David Sanchez Jimenez</t>
        </is>
      </c>
      <c r="E2999" s="3" t="inlineStr">
        <is>
          <t>Associate Professor</t>
        </is>
      </c>
      <c r="F2999" s="3" t="inlineStr">
        <is>
          <t>NYC College of Technology</t>
        </is>
      </c>
      <c r="G2999" s="3" t="inlineStr">
        <is>
          <t>Humanities</t>
        </is>
      </c>
      <c r="H2999" s="3" t="inlineStr">
        <is>
          <t>DSanchezjimenez@citytech.cuny.edu</t>
        </is>
      </c>
      <c r="I2999" s="3" t="inlineStr">
        <is>
          <t>Journal article</t>
        </is>
      </c>
      <c r="J2999" s="3" t="inlineStr">
        <is>
          <t>Rasgos discursivos de la voz del autor en textos especializados</t>
        </is>
      </c>
      <c r="K2999" s="3" t="n">
        <v>2023</v>
      </c>
      <c r="L2999" s="3" t="inlineStr"/>
      <c r="M2999" s="3" t="inlineStr"/>
      <c r="N2999" s="3" t="inlineStr"/>
      <c r="O2999" s="3" t="n"/>
      <c r="P2999" s="3" t="inlineStr"/>
      <c r="Q2999" s="3" t="inlineStr"/>
      <c r="R2999" s="3" t="inlineStr">
        <is>
          <t>https://revistas.ucm.es/index.php/CLAC/issue/view/3931</t>
        </is>
      </c>
      <c r="S2999" s="3" t="inlineStr">
        <is>
          <t>Dept bio</t>
        </is>
      </c>
      <c r="T2999" s="3" t="n">
        <v>1</v>
      </c>
      <c r="U2999" s="3" t="inlineStr">
        <is>
          <t>Medium (self-reported in faculty bio)</t>
        </is>
      </c>
      <c r="V2999" s="3" t="n"/>
      <c r="W2999" s="3" t="inlineStr">
        <is>
          <t>2023: Special Issue, Vol. 93: “Rasgos discursivos de la voz del autor en textos especializados” (Coord. David Sánchez Jiménez and Paulina Meza). Círculo de Lingüística Aplicada a la Comunicación https://revistas.ucm.es/index.php/CLAC/issue/view/3931</t>
        </is>
      </c>
      <c r="X2999" s="3" t="inlineStr"/>
      <c r="Y2999" s="3" t="inlineStr"/>
      <c r="Z2999" s="3" t="inlineStr"/>
      <c r="AA2999" s="3" t="inlineStr"/>
      <c r="AB2999" s="3" t="inlineStr"/>
      <c r="AC2999" s="3" t="inlineStr">
        <is>
          <t>School of Arts &amp; Sciences</t>
        </is>
      </c>
      <c r="AD2999" s="3" t="n"/>
      <c r="AE2999" s="3" t="inlineStr">
        <is>
          <t>No</t>
        </is>
      </c>
      <c r="AF2999" s="3" t="inlineStr"/>
      <c r="AG2999" s="4" t="inlineStr"/>
      <c r="AH2999" s="4" t="inlineStr"/>
      <c r="AI2999" s="4" t="inlineStr"/>
    </row>
    <row r="3000">
      <c r="A3000" s="3" t="inlineStr">
        <is>
          <t>HUM-0284</t>
        </is>
      </c>
      <c r="B3000" s="3" t="inlineStr">
        <is>
          <t>Swift</t>
        </is>
      </c>
      <c r="C3000" s="3" t="inlineStr">
        <is>
          <t>Christopher</t>
        </is>
      </c>
      <c r="D3000" s="3" t="inlineStr">
        <is>
          <t>Christopher Swift</t>
        </is>
      </c>
      <c r="E3000" s="3" t="inlineStr">
        <is>
          <t>Professor</t>
        </is>
      </c>
      <c r="F3000" s="3" t="inlineStr">
        <is>
          <t>NYC College of Technology</t>
        </is>
      </c>
      <c r="G3000" s="3" t="inlineStr">
        <is>
          <t>Humanities</t>
        </is>
      </c>
      <c r="H3000" s="3" t="inlineStr">
        <is>
          <t>CSwift@citytech.cuny.edu</t>
        </is>
      </c>
      <c r="I3000" s="3" t="inlineStr">
        <is>
          <t>Book</t>
        </is>
      </c>
      <c r="J3000" s="3" t="inlineStr">
        <is>
          <t>Ritual, Spectacle, and Theatre in Late Medieval Seville (Chapter 1)</t>
        </is>
      </c>
      <c r="K3000" s="3" t="n">
        <v>2023</v>
      </c>
      <c r="L3000" s="3" t="inlineStr">
        <is>
          <t>Publications and Research</t>
        </is>
      </c>
      <c r="M3000" s="3" t="inlineStr">
        <is>
          <t>Swift, Christopher B.</t>
        </is>
      </c>
      <c r="N3000" s="3" t="inlineStr"/>
      <c r="O3000" s="3" t="n"/>
      <c r="P3000" s="3" t="inlineStr"/>
      <c r="Q3000" s="3" t="inlineStr"/>
      <c r="R3000" s="3" t="inlineStr">
        <is>
          <t>https://academicworks.cuny.edu/ny_pubs/1119</t>
        </is>
      </c>
      <c r="S3000" s="3" t="inlineStr">
        <is>
          <t>CUNY Academic Works</t>
        </is>
      </c>
      <c r="T3000" s="3" t="n">
        <v>1</v>
      </c>
      <c r="U3000" s="3" t="inlineStr">
        <is>
          <t>High (in CUNY Academic Works)</t>
        </is>
      </c>
      <c r="V3000" s="3" t="n"/>
      <c r="W3000" s="3" t="inlineStr"/>
      <c r="X3000" s="3" t="inlineStr">
        <is>
          <t>From the fall of Islamic IÅ¡bÄ«liya in 1248 to the conquest of the New World, Seville was a nexus of economic and religious power where interconfessional living among Christians, Jews, and Muslims was negotiated on public stages. From out of seemingly irreconcilable ideologies of faith, hybrid performance culture emerged in spectacles of miraculous transformation, disciplinary processionals, and representations of religious identity. Ritual, Spectacle, and Theatre in Late Medieval Seville reinvigorates the study of medieval Iberian theater by revealing the ways in which public expressions of devotion, penance, and power fostered cultural reciprocity, rehearsed religious difference, and ultimately helped establish Seville as the imperial center of Christian Spain.</t>
        </is>
      </c>
      <c r="Y3000" s="3" t="inlineStr">
        <is>
          <t>CUNY Academic Works</t>
        </is>
      </c>
      <c r="Z3000" s="3" t="inlineStr">
        <is>
          <t>https://academicworks.cuny.edu/context/ny_pubs/article/2123/viewcontent/Cantigas_Chapter___Published.pdf</t>
        </is>
      </c>
      <c r="AA3000" s="3" t="inlineStr">
        <is>
          <t>PDF in CUNY Academic Works</t>
        </is>
      </c>
      <c r="AB3000" s="3" t="inlineStr"/>
      <c r="AC3000" s="3" t="inlineStr">
        <is>
          <t>School of Arts &amp; Sciences</t>
        </is>
      </c>
      <c r="AD3000" s="3" t="n"/>
      <c r="AE3000" s="3" t="inlineStr">
        <is>
          <t>No</t>
        </is>
      </c>
      <c r="AF3000" s="3" t="inlineStr"/>
      <c r="AG3000" s="4" t="inlineStr"/>
      <c r="AH3000" s="4" t="inlineStr"/>
      <c r="AI3000" s="4" t="inlineStr"/>
    </row>
    <row r="3001">
      <c r="A3001" s="3" t="inlineStr">
        <is>
          <t>HUM-0287</t>
        </is>
      </c>
      <c r="B3001" s="3" t="inlineStr">
        <is>
          <t>Qian</t>
        </is>
      </c>
      <c r="C3001" s="3" t="inlineStr">
        <is>
          <t>Zhijian</t>
        </is>
      </c>
      <c r="D3001" s="3" t="inlineStr">
        <is>
          <t>Zhijian Qian</t>
        </is>
      </c>
      <c r="E3001" s="3" t="inlineStr">
        <is>
          <t>Professor</t>
        </is>
      </c>
      <c r="F3001" s="3" t="inlineStr">
        <is>
          <t>NYC College of Technology</t>
        </is>
      </c>
      <c r="G3001" s="3" t="inlineStr">
        <is>
          <t>Humanities</t>
        </is>
      </c>
      <c r="H3001" s="3" t="inlineStr">
        <is>
          <t>ZQian@citytech.cuny.edu</t>
        </is>
      </c>
      <c r="I3001" s="3" t="inlineStr">
        <is>
          <t>Journal article</t>
        </is>
      </c>
      <c r="J3001" s="3" t="inlineStr">
        <is>
          <t>Transformations and Changes in Contemporary Painting</t>
        </is>
      </c>
      <c r="K3001" s="3" t="n">
        <v>2023</v>
      </c>
      <c r="L3001" s="3" t="inlineStr"/>
      <c r="M3001" s="3" t="inlineStr"/>
      <c r="N3001" s="3" t="inlineStr"/>
      <c r="O3001" s="3" t="n"/>
      <c r="P3001" s="3" t="inlineStr"/>
      <c r="Q3001" s="3" t="inlineStr"/>
      <c r="R3001" s="3" t="inlineStr"/>
      <c r="S3001" s="3" t="inlineStr">
        <is>
          <t>Dept bio</t>
        </is>
      </c>
      <c r="T3001" s="3" t="n">
        <v>1</v>
      </c>
      <c r="U3001" s="3" t="inlineStr">
        <is>
          <t>Medium (self-reported in faculty bio)</t>
        </is>
      </c>
      <c r="V3001" s="3" t="n"/>
      <c r="W3001" s="3" t="inlineStr">
        <is>
          <t>"Transformations and Changes in Contemporary Painting" (text in Chinese), published in Art of China 《艺术当代》, a national art journal of China, November 2023, pp. 24-29.</t>
        </is>
      </c>
      <c r="X3001" s="3" t="inlineStr"/>
      <c r="Y3001" s="3" t="inlineStr"/>
      <c r="Z3001" s="3" t="inlineStr"/>
      <c r="AA3001" s="3" t="inlineStr"/>
      <c r="AB3001" s="3" t="inlineStr"/>
      <c r="AC3001" s="3" t="inlineStr">
        <is>
          <t>School of Arts &amp; Sciences</t>
        </is>
      </c>
      <c r="AD3001" s="3" t="n"/>
      <c r="AE3001" s="3" t="inlineStr">
        <is>
          <t>No</t>
        </is>
      </c>
      <c r="AF3001" s="3" t="inlineStr"/>
      <c r="AG3001" s="4" t="inlineStr"/>
      <c r="AH3001" s="4" t="inlineStr"/>
      <c r="AI3001" s="4" t="inlineStr"/>
    </row>
    <row r="3002">
      <c r="A3002" s="3" t="inlineStr">
        <is>
          <t>HUM-0288</t>
        </is>
      </c>
      <c r="B3002" s="3" t="inlineStr">
        <is>
          <t>Price</t>
        </is>
      </c>
      <c r="C3002" s="3" t="inlineStr">
        <is>
          <t>Sarah</t>
        </is>
      </c>
      <c r="D3002" s="3" t="inlineStr">
        <is>
          <t>Sarah Price</t>
        </is>
      </c>
      <c r="E3002" s="3" t="inlineStr">
        <is>
          <t>Assistant Professor</t>
        </is>
      </c>
      <c r="F3002" s="3" t="inlineStr">
        <is>
          <t>NYC College of Technology</t>
        </is>
      </c>
      <c r="G3002" s="3" t="inlineStr">
        <is>
          <t>Humanities</t>
        </is>
      </c>
      <c r="H3002" s="3" t="inlineStr">
        <is>
          <t>sarah.price02@citytech.cuny.edu</t>
        </is>
      </c>
      <c r="I3002" s="3" t="inlineStr">
        <is>
          <t>Journal article</t>
        </is>
      </c>
      <c r="J3002" s="3" t="inlineStr">
        <is>
          <t>Bodies of Knowledge: Biomarkers and Rhetoric of the Body</t>
        </is>
      </c>
      <c r="K3002" s="3" t="n">
        <v>2024</v>
      </c>
      <c r="L3002" s="3" t="inlineStr">
        <is>
          <t>Rhetoric of Health &amp; Medicine</t>
        </is>
      </c>
      <c r="M3002" s="3" t="inlineStr">
        <is>
          <t>Sarah F. Price; Richard A. Mocarski</t>
        </is>
      </c>
      <c r="N3002" s="3" t="inlineStr"/>
      <c r="O3002" s="3" t="n"/>
      <c r="P3002" s="3" t="inlineStr"/>
      <c r="Q3002" s="3" t="inlineStr">
        <is>
          <t>10.5744/rhm.2024.1005</t>
        </is>
      </c>
      <c r="R3002" s="3" t="inlineStr">
        <is>
          <t>https://doi.org/10.5744/rhm.2024.1005</t>
        </is>
      </c>
      <c r="S3002" s="3" t="inlineStr">
        <is>
          <t>OpenAlex; Dept bio</t>
        </is>
      </c>
      <c r="T3002" s="3" t="n">
        <v>2</v>
      </c>
      <c r="U3002" s="3" t="inlineStr">
        <is>
          <t>High (City Tech affiliation on paper); 2 sources</t>
        </is>
      </c>
      <c r="V3002" s="3" t="n"/>
      <c r="W3002" s="3" t="inlineStr">
        <is>
          <t>Price, Sarah F. &amp; Mocarski, R. (2024) Bodies of knowledge: Biomarkers and the rhetoric of the body.Rhetoric of Health and Medicine, 7(1), p. 96-120. https://doi.org/10.5744/rhm.2024.1005</t>
        </is>
      </c>
      <c r="X3002" s="3" t="inlineStr">
        <is>
          <t>This manuscript offers a critical rhetorical analysis of a multi-site, longitudinal study’s procedures in collecting and recording biomarkers. This manuscript opens new areas of exploration for the field of the rhetoric of health and medicine as the biomarker sampling for measures of stress, and resilience tie to critical rhetorical theories surrounding power and the body. The training manuals and protocols disseminated to the multi-site research team serve as rhetorical artifacts to examine questions of how the choices of biomarkers and the procedures employed to collect the samples needed to measure them are in and of themselves a production of health knowledge of the bodies and identities of transgender and gender diverse people. This manuscript presents an investigation of the processes of biomarker sample collection in conjunction with how the biomarkers are conceptualized as a means of deconstructing hegemonic assertions of gender and health normality.</t>
        </is>
      </c>
      <c r="Y3002" s="3" t="inlineStr">
        <is>
          <t>OpenAlex</t>
        </is>
      </c>
      <c r="Z3002" s="3" t="inlineStr"/>
      <c r="AA3002" s="3" t="inlineStr">
        <is>
          <t>Not found</t>
        </is>
      </c>
      <c r="AB3002" s="3" t="inlineStr">
        <is>
          <t>closed</t>
        </is>
      </c>
      <c r="AC3002" s="3" t="inlineStr">
        <is>
          <t>School of Arts &amp; Sciences</t>
        </is>
      </c>
      <c r="AD3002" s="3" t="n">
        <v>1</v>
      </c>
      <c r="AE3002" s="3" t="inlineStr">
        <is>
          <t>No</t>
        </is>
      </c>
      <c r="AF3002" s="3" t="inlineStr"/>
      <c r="AG3002" s="4" t="inlineStr"/>
      <c r="AH3002" s="4" t="inlineStr"/>
      <c r="AI3002" s="4" t="inlineStr"/>
    </row>
    <row r="3003">
      <c r="A3003" s="3" t="inlineStr">
        <is>
          <t>HUM-0289</t>
        </is>
      </c>
      <c r="B3003" s="3" t="inlineStr">
        <is>
          <t>Sanchez Jimenez</t>
        </is>
      </c>
      <c r="C3003" s="3" t="inlineStr">
        <is>
          <t>David</t>
        </is>
      </c>
      <c r="D3003" s="3" t="inlineStr">
        <is>
          <t>David Sanchez Jimenez</t>
        </is>
      </c>
      <c r="E3003" s="3" t="inlineStr">
        <is>
          <t>Associate Professor</t>
        </is>
      </c>
      <c r="F3003" s="3" t="inlineStr">
        <is>
          <t>NYC College of Technology</t>
        </is>
      </c>
      <c r="G3003" s="3" t="inlineStr">
        <is>
          <t>Humanities</t>
        </is>
      </c>
      <c r="H3003" s="3" t="inlineStr">
        <is>
          <t>DSanchezjimenez@citytech.cuny.edu</t>
        </is>
      </c>
      <c r="I3003" s="3" t="inlineStr">
        <is>
          <t>Journal article</t>
        </is>
      </c>
      <c r="J3003" s="3" t="inlineStr">
        <is>
          <t>CaracterizaciÃ³n lingÃ¼Ã­stico-discursiva de los mecanismos de despersonalizaciÃ³n y posicionamiento del autor en el gÃ©nero mÃ©dico Ficha ClÃ­nica</t>
        </is>
      </c>
      <c r="K3003" s="3" t="n">
        <v>2024</v>
      </c>
      <c r="L3003" s="3" t="inlineStr">
        <is>
          <t>Publications and Research</t>
        </is>
      </c>
      <c r="M3003" s="3" t="inlineStr">
        <is>
          <t>Sanchez-Jimenez, David; Meza, Paulina</t>
        </is>
      </c>
      <c r="N3003" s="3" t="inlineStr"/>
      <c r="O3003" s="3" t="n"/>
      <c r="P3003" s="3" t="inlineStr"/>
      <c r="Q3003" s="3" t="inlineStr"/>
      <c r="R3003" s="3" t="inlineStr">
        <is>
          <t>https://academicworks.cuny.edu/ny_pubs/1208</t>
        </is>
      </c>
      <c r="S3003" s="3" t="inlineStr">
        <is>
          <t>CUNY Academic Works</t>
        </is>
      </c>
      <c r="T3003" s="3" t="n">
        <v>1</v>
      </c>
      <c r="U3003" s="3" t="inlineStr">
        <is>
          <t>High (in CUNY Academic Works)</t>
        </is>
      </c>
      <c r="V3003" s="3" t="n"/>
      <c r="W3003" s="3" t="inlineStr"/>
      <c r="X3003" s="3" t="inlineStr">
        <is>
          <t>El dominio de gÃ©neros especializados es una competencia que representa gran dificultad para los estudiantes en formaciÃ³n. Su falta de dominio puede impedir o retrasar el proceso de enculturaciÃ³n de un individuo en una comunidad. Para formar adecuadamente a los estudiantes en las prÃ¡cticas discursivas disciplinares, son necesarios datos empÃ­ricos sobre las caracterÃ­sticas lingÃ¼Ã­stico-discursivas de los textos que deben producir. El objetivo de esta investigaciÃ³n cualitativa es describir los recursos lingÃ¼Ã­stico-discursivos de despersonalizaciÃ³n y posicionamiento del autor en el gÃ©nero mÃ©dico Ficha clÃ­nica. El corpus estÃ¡ constituido por 52 Fichas clÃ­nicas producidas por estudiantes de medicina de una universidad chilena. Como principales resultados, ofrecemos una descripciÃ³n de la estructura esquemÃ¡tica de la Ficha clÃ­nica, y una taxonomÃ­a de los recursos lingÃ¼Ã­stico-discursivos empleados para visualizar u ocultar la voz del autor en cada una de sus partes. Los resulta- dos pueden ser Ãºtiles para favorecer una didÃ¡ctica de la escritura en medicina.</t>
        </is>
      </c>
      <c r="Y3003" s="3" t="inlineStr">
        <is>
          <t>CUNY Academic Works</t>
        </is>
      </c>
      <c r="Z3003" s="3" t="inlineStr">
        <is>
          <t>https://academicworks.cuny.edu/context/ny_pubs/article/2239/viewcontent/pragmalinguistica_32_2024_355_384.pdf</t>
        </is>
      </c>
      <c r="AA3003" s="3" t="inlineStr">
        <is>
          <t>PDF in CUNY Academic Works</t>
        </is>
      </c>
      <c r="AB3003" s="3" t="inlineStr"/>
      <c r="AC3003" s="3" t="inlineStr">
        <is>
          <t>School of Arts &amp; Sciences</t>
        </is>
      </c>
      <c r="AD3003" s="3" t="n"/>
      <c r="AE3003" s="3" t="inlineStr">
        <is>
          <t>No</t>
        </is>
      </c>
      <c r="AF3003" s="3" t="inlineStr"/>
      <c r="AG3003" s="4" t="inlineStr"/>
      <c r="AH3003" s="4" t="inlineStr"/>
      <c r="AI3003" s="4" t="inlineStr"/>
    </row>
    <row r="3004">
      <c r="A3004" s="3" t="inlineStr">
        <is>
          <t>HUM-0290</t>
        </is>
      </c>
      <c r="B3004" s="3" t="inlineStr">
        <is>
          <t>Sanchez Jimenez</t>
        </is>
      </c>
      <c r="C3004" s="3" t="inlineStr">
        <is>
          <t>David</t>
        </is>
      </c>
      <c r="D3004" s="3" t="inlineStr">
        <is>
          <t>David Sanchez Jimenez</t>
        </is>
      </c>
      <c r="E3004" s="3" t="inlineStr">
        <is>
          <t>Associate Professor</t>
        </is>
      </c>
      <c r="F3004" s="3" t="inlineStr">
        <is>
          <t>NYC College of Technology</t>
        </is>
      </c>
      <c r="G3004" s="3" t="inlineStr">
        <is>
          <t>Humanities</t>
        </is>
      </c>
      <c r="H3004" s="3" t="inlineStr">
        <is>
          <t>DSanchezjimenez@citytech.cuny.edu</t>
        </is>
      </c>
      <c r="I3004" s="3" t="inlineStr">
        <is>
          <t>Journal article</t>
        </is>
      </c>
      <c r="J3004" s="3" t="inlineStr">
        <is>
          <t>Caracterización lingüístico-discursiva de los mecanismos de despersonalización y posicionamiento del autor en el género médico ficha clínica</t>
        </is>
      </c>
      <c r="K3004" s="3" t="n">
        <v>2024</v>
      </c>
      <c r="L3004" s="3" t="inlineStr">
        <is>
          <t>Pragmalinguistica</t>
        </is>
      </c>
      <c r="M3004" s="3" t="inlineStr">
        <is>
          <t>David Sánchez‐Jiménez; Paulina Meza</t>
        </is>
      </c>
      <c r="N3004" s="3" t="inlineStr"/>
      <c r="O3004" s="3" t="n"/>
      <c r="P3004" s="3" t="inlineStr"/>
      <c r="Q3004" s="3" t="inlineStr">
        <is>
          <t>10.25267/pragmalinguistica.2024.i32.14</t>
        </is>
      </c>
      <c r="R3004" s="3" t="inlineStr">
        <is>
          <t>https://doi.org/10.25267/pragmalinguistica.2024.i32.14</t>
        </is>
      </c>
      <c r="S3004" s="3" t="inlineStr">
        <is>
          <t>OpenAlex</t>
        </is>
      </c>
      <c r="T3004" s="3" t="n">
        <v>1</v>
      </c>
      <c r="U3004" s="3" t="inlineStr">
        <is>
          <t>High (City Tech affiliation on paper)</t>
        </is>
      </c>
      <c r="V3004" s="3" t="n"/>
      <c r="W3004" s="3" t="inlineStr"/>
      <c r="X3004" s="3" t="inlineStr">
        <is>
          <t>The mastery of specialized genres is a competence that represents a great difficulty for students in training. Their lack of mastery can impede or delay the process of enculturation of an individual in a community. In order to adequately train students in disciplinary discursive practices, empirical data on the linguistic-discursive characteristics of the texts they must produce are necessary. Within the framework of the qualitative research type, this study aims to describe the linguistic and discursive features of depersonalization and positioning in the medical genre medical record. The corpus compiles 52 medical records produced by medical students at a Chilean university. The results of the study show the schematic structure of the medical record, and a taxonomy of the diverse linguistic and discursive features used to position or hide the author’s voice in each of its sections. These results would be useful to implement a pedagogy of this written medical genre.</t>
        </is>
      </c>
      <c r="Y3004" s="3" t="inlineStr">
        <is>
          <t>OpenAlex</t>
        </is>
      </c>
      <c r="Z3004" s="3" t="inlineStr">
        <is>
          <t>https://revistas.uca.es/index.php/pragma/article/download/10542/12058</t>
        </is>
      </c>
      <c r="AA3004" s="3" t="inlineStr">
        <is>
          <t>Open-access PDF (via OpenAlex)</t>
        </is>
      </c>
      <c r="AB3004" s="3" t="inlineStr">
        <is>
          <t>diamond</t>
        </is>
      </c>
      <c r="AC3004" s="3" t="inlineStr">
        <is>
          <t>School of Arts &amp; Sciences</t>
        </is>
      </c>
      <c r="AD3004" s="3" t="n">
        <v>2</v>
      </c>
      <c r="AE3004" s="3" t="inlineStr">
        <is>
          <t>No</t>
        </is>
      </c>
      <c r="AF3004" s="3" t="inlineStr"/>
      <c r="AG3004" s="4" t="inlineStr"/>
      <c r="AH3004" s="4" t="inlineStr"/>
      <c r="AI3004" s="4" t="inlineStr"/>
    </row>
    <row r="3005">
      <c r="A3005" s="3" t="inlineStr">
        <is>
          <t>HUM-0291</t>
        </is>
      </c>
      <c r="B3005" s="3" t="inlineStr">
        <is>
          <t>Qian</t>
        </is>
      </c>
      <c r="C3005" s="3" t="inlineStr">
        <is>
          <t>Zhijian</t>
        </is>
      </c>
      <c r="D3005" s="3" t="inlineStr">
        <is>
          <t>Zhijian Qian</t>
        </is>
      </c>
      <c r="E3005" s="3" t="inlineStr">
        <is>
          <t>Professor</t>
        </is>
      </c>
      <c r="F3005" s="3" t="inlineStr">
        <is>
          <t>NYC College of Technology</t>
        </is>
      </c>
      <c r="G3005" s="3" t="inlineStr">
        <is>
          <t>Humanities</t>
        </is>
      </c>
      <c r="H3005" s="3" t="inlineStr">
        <is>
          <t>ZQian@citytech.cuny.edu</t>
        </is>
      </c>
      <c r="I3005" s="3" t="inlineStr">
        <is>
          <t>Paper (venue type unclear)</t>
        </is>
      </c>
      <c r="J3005" s="3" t="inlineStr">
        <is>
          <t>Cross-Cultural Eyes in Gong Jiawei's West Land/East Country</t>
        </is>
      </c>
      <c r="K3005" s="3" t="n">
        <v>2024</v>
      </c>
      <c r="L3005" s="3" t="inlineStr"/>
      <c r="M3005" s="3" t="inlineStr"/>
      <c r="N3005" s="3" t="inlineStr"/>
      <c r="O3005" s="3" t="n"/>
      <c r="P3005" s="3" t="inlineStr"/>
      <c r="Q3005" s="3" t="inlineStr"/>
      <c r="R3005" s="3" t="inlineStr"/>
      <c r="S3005" s="3" t="inlineStr">
        <is>
          <t>Dept bio</t>
        </is>
      </c>
      <c r="T3005" s="3" t="n">
        <v>1</v>
      </c>
      <c r="U3005" s="3" t="inlineStr">
        <is>
          <t>Medium (self-reported in faculty bio)</t>
        </is>
      </c>
      <c r="V3005" s="3" t="n"/>
      <c r="W3005" s="3" t="inlineStr">
        <is>
          <t>"Cross-Cultural Eyes in Gong Jiawei's West Land/East Country" (text in English and Chinese), in Gong Jiawei, West Land / East Country 《龚嘉伟：西域/东土》, published by China Academy of Art Press, October 2024. ISBN 978-7-5503-3521-9. English text, pp. 15-18, Chinese text, pp. 1-3.</t>
        </is>
      </c>
      <c r="X3005" s="3" t="inlineStr"/>
      <c r="Y3005" s="3" t="inlineStr"/>
      <c r="Z3005" s="3" t="inlineStr"/>
      <c r="AA3005" s="3" t="inlineStr"/>
      <c r="AB3005" s="3" t="inlineStr"/>
      <c r="AC3005" s="3" t="inlineStr">
        <is>
          <t>School of Arts &amp; Sciences</t>
        </is>
      </c>
      <c r="AD3005" s="3" t="n"/>
      <c r="AE3005" s="3" t="inlineStr">
        <is>
          <t>No</t>
        </is>
      </c>
      <c r="AF3005" s="3" t="inlineStr"/>
      <c r="AG3005" s="4" t="inlineStr"/>
      <c r="AH3005" s="4" t="inlineStr"/>
      <c r="AI3005" s="4" t="inlineStr"/>
    </row>
    <row r="3006">
      <c r="A3006" s="3" t="inlineStr">
        <is>
          <t>HUM-0292</t>
        </is>
      </c>
      <c r="B3006" s="3" t="inlineStr">
        <is>
          <t>Cheng</t>
        </is>
      </c>
      <c r="C3006" s="3" t="inlineStr">
        <is>
          <t>Sandra</t>
        </is>
      </c>
      <c r="D3006" s="3" t="inlineStr">
        <is>
          <t>Sandra Cheng</t>
        </is>
      </c>
      <c r="E3006" s="3" t="inlineStr">
        <is>
          <t>Professor</t>
        </is>
      </c>
      <c r="F3006" s="3" t="inlineStr">
        <is>
          <t>NYC College of Technology</t>
        </is>
      </c>
      <c r="G3006" s="3" t="inlineStr">
        <is>
          <t>Humanities</t>
        </is>
      </c>
      <c r="H3006" s="3" t="inlineStr">
        <is>
          <t>SCheng@citytech.cuny.edu</t>
        </is>
      </c>
      <c r="I3006" s="3" t="inlineStr">
        <is>
          <t>Paper (venue type unclear)</t>
        </is>
      </c>
      <c r="J3006" s="3" t="inlineStr">
        <is>
          <t>Dwarfs and Giants in Early Modern Caricature</t>
        </is>
      </c>
      <c r="K3006" s="3" t="n">
        <v>2024</v>
      </c>
      <c r="L3006" s="3" t="inlineStr"/>
      <c r="M3006" s="3" t="inlineStr"/>
      <c r="N3006" s="3" t="inlineStr"/>
      <c r="O3006" s="3" t="n"/>
      <c r="P3006" s="3" t="inlineStr"/>
      <c r="Q3006" s="3" t="inlineStr"/>
      <c r="R3006" s="3" t="inlineStr"/>
      <c r="S3006" s="3" t="inlineStr">
        <is>
          <t>Dept bio</t>
        </is>
      </c>
      <c r="T3006" s="3" t="n">
        <v>1</v>
      </c>
      <c r="U3006" s="3" t="inlineStr">
        <is>
          <t>Medium (self-reported in faculty bio)</t>
        </is>
      </c>
      <c r="V3006" s="3" t="n"/>
      <c r="W3006" s="3" t="inlineStr">
        <is>
          <t>“Dwarfs and Giants in Early Modern Caricature” in Giants and Dwarfs in European Art and Culture, ca. 1350–1750: Real, Imagined, Metaphorical, edited by Robin O’Bryan and Felicia Else, 323-342, Amsterdam, Netherlands: Amsterdam University Press, 2024.</t>
        </is>
      </c>
      <c r="X3006" s="3" t="inlineStr"/>
      <c r="Y3006" s="3" t="inlineStr"/>
      <c r="Z3006" s="3" t="inlineStr"/>
      <c r="AA3006" s="3" t="inlineStr"/>
      <c r="AB3006" s="3" t="inlineStr"/>
      <c r="AC3006" s="3" t="inlineStr">
        <is>
          <t>School of Arts &amp; Sciences</t>
        </is>
      </c>
      <c r="AD3006" s="3" t="n"/>
      <c r="AE3006" s="3" t="inlineStr">
        <is>
          <t>No</t>
        </is>
      </c>
      <c r="AF3006" s="3" t="inlineStr"/>
      <c r="AG3006" s="4" t="inlineStr"/>
      <c r="AH3006" s="4" t="inlineStr"/>
      <c r="AI3006" s="4" t="inlineStr"/>
    </row>
    <row r="3007">
      <c r="A3007" s="3" t="inlineStr">
        <is>
          <t>HUM-0293</t>
        </is>
      </c>
      <c r="B3007" s="3" t="inlineStr">
        <is>
          <t>Cheng</t>
        </is>
      </c>
      <c r="C3007" s="3" t="inlineStr">
        <is>
          <t>Sandra</t>
        </is>
      </c>
      <c r="D3007" s="3" t="inlineStr">
        <is>
          <t>Sandra Cheng</t>
        </is>
      </c>
      <c r="E3007" s="3" t="inlineStr">
        <is>
          <t>Professor</t>
        </is>
      </c>
      <c r="F3007" s="3" t="inlineStr">
        <is>
          <t>NYC College of Technology</t>
        </is>
      </c>
      <c r="G3007" s="3" t="inlineStr">
        <is>
          <t>Humanities</t>
        </is>
      </c>
      <c r="H3007" s="3" t="inlineStr">
        <is>
          <t>SCheng@citytech.cuny.edu</t>
        </is>
      </c>
      <c r="I3007" s="3" t="inlineStr">
        <is>
          <t>Paper (venue type unclear)</t>
        </is>
      </c>
      <c r="J3007" s="3" t="inlineStr">
        <is>
          <t>Early Modern Caricature in Italy</t>
        </is>
      </c>
      <c r="K3007" s="3" t="n">
        <v>2024</v>
      </c>
      <c r="L3007" s="3" t="inlineStr"/>
      <c r="M3007" s="3" t="inlineStr"/>
      <c r="N3007" s="3" t="inlineStr"/>
      <c r="O3007" s="3" t="n"/>
      <c r="P3007" s="3" t="inlineStr"/>
      <c r="Q3007" s="3" t="inlineStr"/>
      <c r="R3007" s="3" t="inlineStr"/>
      <c r="S3007" s="3" t="inlineStr">
        <is>
          <t>Dept bio</t>
        </is>
      </c>
      <c r="T3007" s="3" t="n">
        <v>1</v>
      </c>
      <c r="U3007" s="3" t="inlineStr">
        <is>
          <t>Medium (self-reported in faculty bio)</t>
        </is>
      </c>
      <c r="V3007" s="3" t="n"/>
      <c r="W3007" s="3" t="inlineStr">
        <is>
          <t>“Early Modern Caricature in Italy” in Routledge Resources Online: The Renaissance World, edited by Kristen Poole and Monica Dominguez Torres, London: Taylor and Francis, 2024.</t>
        </is>
      </c>
      <c r="X3007" s="3" t="inlineStr"/>
      <c r="Y3007" s="3" t="inlineStr"/>
      <c r="Z3007" s="3" t="inlineStr"/>
      <c r="AA3007" s="3" t="inlineStr"/>
      <c r="AB3007" s="3" t="inlineStr"/>
      <c r="AC3007" s="3" t="inlineStr">
        <is>
          <t>School of Arts &amp; Sciences</t>
        </is>
      </c>
      <c r="AD3007" s="3" t="n"/>
      <c r="AE3007" s="3" t="inlineStr">
        <is>
          <t>No</t>
        </is>
      </c>
      <c r="AF3007" s="3" t="inlineStr"/>
      <c r="AG3007" s="4" t="inlineStr"/>
      <c r="AH3007" s="4" t="inlineStr"/>
      <c r="AI3007" s="4" t="inlineStr"/>
    </row>
    <row r="3008">
      <c r="A3008" s="3" t="inlineStr">
        <is>
          <t>HUM-0294</t>
        </is>
      </c>
      <c r="B3008" s="3" t="inlineStr">
        <is>
          <t>Qian</t>
        </is>
      </c>
      <c r="C3008" s="3" t="inlineStr">
        <is>
          <t>Zhijian</t>
        </is>
      </c>
      <c r="D3008" s="3" t="inlineStr">
        <is>
          <t>Zhijian Qian</t>
        </is>
      </c>
      <c r="E3008" s="3" t="inlineStr">
        <is>
          <t>Professor</t>
        </is>
      </c>
      <c r="F3008" s="3" t="inlineStr">
        <is>
          <t>NYC College of Technology</t>
        </is>
      </c>
      <c r="G3008" s="3" t="inlineStr">
        <is>
          <t>Humanities</t>
        </is>
      </c>
      <c r="H3008" s="3" t="inlineStr">
        <is>
          <t>ZQian@citytech.cuny.edu</t>
        </is>
      </c>
      <c r="I3008" s="3" t="inlineStr">
        <is>
          <t>Paper (venue type unclear)</t>
        </is>
      </c>
      <c r="J3008" s="3" t="inlineStr">
        <is>
          <t>Imposing Form: Symbolic Figures in Yu Yiwen's Painting</t>
        </is>
      </c>
      <c r="K3008" s="3" t="n">
        <v>2024</v>
      </c>
      <c r="L3008" s="3" t="inlineStr"/>
      <c r="M3008" s="3" t="inlineStr"/>
      <c r="N3008" s="3" t="inlineStr"/>
      <c r="O3008" s="3" t="n"/>
      <c r="P3008" s="3" t="inlineStr"/>
      <c r="Q3008" s="3" t="inlineStr"/>
      <c r="R3008" s="3" t="inlineStr"/>
      <c r="S3008" s="3" t="inlineStr">
        <is>
          <t>Dept bio</t>
        </is>
      </c>
      <c r="T3008" s="3" t="n">
        <v>1</v>
      </c>
      <c r="U3008" s="3" t="inlineStr">
        <is>
          <t>Medium (self-reported in faculty bio)</t>
        </is>
      </c>
      <c r="V3008" s="3" t="n"/>
      <c r="W3008" s="3" t="inlineStr">
        <is>
          <t>“Imposing Form: Symbolic Figures in Yu Yiwen's Painting" (text in Chinese), in exhibition catalogue "Shadow: Yu Yiwen"《影：于轶文》, published by Hubei Museum of Art in June 2024, pp. 6-9.</t>
        </is>
      </c>
      <c r="X3008" s="3" t="inlineStr"/>
      <c r="Y3008" s="3" t="inlineStr"/>
      <c r="Z3008" s="3" t="inlineStr"/>
      <c r="AA3008" s="3" t="inlineStr"/>
      <c r="AB3008" s="3" t="inlineStr"/>
      <c r="AC3008" s="3" t="inlineStr">
        <is>
          <t>School of Arts &amp; Sciences</t>
        </is>
      </c>
      <c r="AD3008" s="3" t="n"/>
      <c r="AE3008" s="3" t="inlineStr">
        <is>
          <t>No</t>
        </is>
      </c>
      <c r="AF3008" s="3" t="inlineStr"/>
      <c r="AG3008" s="4" t="inlineStr"/>
      <c r="AH3008" s="4" t="inlineStr"/>
      <c r="AI3008" s="4" t="inlineStr"/>
    </row>
    <row r="3009">
      <c r="A3009" s="3" t="inlineStr">
        <is>
          <t>HUM-0295</t>
        </is>
      </c>
      <c r="B3009" s="3" t="inlineStr">
        <is>
          <t>Sanchez Jimenez</t>
        </is>
      </c>
      <c r="C3009" s="3" t="inlineStr">
        <is>
          <t>David</t>
        </is>
      </c>
      <c r="D3009" s="3" t="inlineStr">
        <is>
          <t>David Sanchez Jimenez</t>
        </is>
      </c>
      <c r="E3009" s="3" t="inlineStr">
        <is>
          <t>Associate Professor</t>
        </is>
      </c>
      <c r="F3009" s="3" t="inlineStr">
        <is>
          <t>NYC College of Technology</t>
        </is>
      </c>
      <c r="G3009" s="3" t="inlineStr">
        <is>
          <t>Humanities</t>
        </is>
      </c>
      <c r="H3009" s="3" t="inlineStr">
        <is>
          <t>DSanchezjimenez@citytech.cuny.edu</t>
        </is>
      </c>
      <c r="I3009" s="3" t="inlineStr">
        <is>
          <t>Journal article</t>
        </is>
      </c>
      <c r="J3009" s="3" t="inlineStr">
        <is>
          <t>La voz del autor en el discurso mÃ©dico y sus implicaciones en ELE</t>
        </is>
      </c>
      <c r="K3009" s="3" t="n">
        <v>2024</v>
      </c>
      <c r="L3009" s="3" t="inlineStr">
        <is>
          <t>Publications and Research</t>
        </is>
      </c>
      <c r="M3009" s="3" t="inlineStr">
        <is>
          <t>Sanchez-Jimenez, David</t>
        </is>
      </c>
      <c r="N3009" s="3" t="inlineStr"/>
      <c r="O3009" s="3" t="n"/>
      <c r="P3009" s="3" t="inlineStr"/>
      <c r="Q3009" s="3" t="inlineStr"/>
      <c r="R3009" s="3" t="inlineStr">
        <is>
          <t>https://academicworks.cuny.edu/ny_pubs/1116</t>
        </is>
      </c>
      <c r="S3009" s="3" t="inlineStr">
        <is>
          <t>CUNY Academic Works</t>
        </is>
      </c>
      <c r="T3009" s="3" t="n">
        <v>1</v>
      </c>
      <c r="U3009" s="3" t="inlineStr">
        <is>
          <t>High (in CUNY Academic Works)</t>
        </is>
      </c>
      <c r="V3009" s="3" t="n"/>
      <c r="W3009" s="3" t="inlineStr"/>
      <c r="X3009" s="3" t="inlineStr">
        <is>
          <t>La demanda de profesionales de la salud que pueden prestar atenciÃ³n lingÃ¼Ã­sticamente concordante al paciente en contextos multilingÃ¼es explica el aumento de los cursos de espaÃ±ol mÃ©dico en el currÃ­culo de pregrado y posgrado en instituciones universitarias de Estados Unidos en las Ãºltimas dÃ©cadas. El aprendizaje de los estudiantes matriculados en estos cursos requiere el conocimiento de las caracterÃ­sticas retÃ³rico-discursivas propias de los principales gÃ©neros discursivos que estudian durante su carrera para fines especÃ­ficos en el campo de la salud los alumnos universitarios de espaÃ±ol, cuyo fin Ãºltimo serÃ¡ el de replicarlos eficazmente en su prÃ¡ctica profesional. Por ello, en este trabajo describo brevemente los rasgos lingÃ¼Ã­stico- discursivos de la voz del autor en cuatro gÃ©neros mÃ©dicos escritos por profesionales de la salud nativos en espaÃ±ol (editoriales, artÃ­culos de revisiÃ³n, artÃ­culos originales, notas clÃ­nicas) y en tres gÃ©neros escritos por estudiantes de la carrera de Medicina durante sus aÃ±os de formaciÃ³n de pregrado y posgrado (ficha clÃ­nica, estudio familiar y tesis doctoral). Con ello se pretende equipar a los futuros profesionales de la salud con herramientas discursivas que les permitan expresarse de manera adecuada en diferentes contextos lingÃ¼Ã­sticos en la prÃ¡ctica mÃ©dica. Los resultados de la investigaciÃ³n indican que la voz del autor en el texto mÃ©dico varÃ­a tanto en el Ã¡mbito experto como en el de los estudiantes noveles en funciÃ³n de los roles sociales que desempeÃ±an en el discurso, su grado de autoridad y el de cercanÃ­a con los que el emisor se dirige a su interlocutor.</t>
        </is>
      </c>
      <c r="Y3009" s="3" t="inlineStr">
        <is>
          <t>CUNY Academic Works</t>
        </is>
      </c>
      <c r="Z3009" s="3" t="inlineStr">
        <is>
          <t>https://academicworks.cuny.edu/context/ny_pubs/article/2145/viewcontent/Galerada_David.pdf</t>
        </is>
      </c>
      <c r="AA3009" s="3" t="inlineStr">
        <is>
          <t>PDF in CUNY Academic Works</t>
        </is>
      </c>
      <c r="AB3009" s="3" t="inlineStr"/>
      <c r="AC3009" s="3" t="inlineStr">
        <is>
          <t>School of Arts &amp; Sciences</t>
        </is>
      </c>
      <c r="AD3009" s="3" t="n"/>
      <c r="AE3009" s="3" t="inlineStr">
        <is>
          <t>No</t>
        </is>
      </c>
      <c r="AF3009" s="3" t="inlineStr"/>
      <c r="AG3009" s="4" t="inlineStr"/>
      <c r="AH3009" s="4" t="inlineStr"/>
      <c r="AI3009" s="4" t="inlineStr"/>
    </row>
    <row r="3010">
      <c r="A3010" s="3" t="inlineStr">
        <is>
          <t>HUM-0296</t>
        </is>
      </c>
      <c r="B3010" s="3" t="inlineStr">
        <is>
          <t>Sanchez Jimenez</t>
        </is>
      </c>
      <c r="C3010" s="3" t="inlineStr">
        <is>
          <t>David</t>
        </is>
      </c>
      <c r="D3010" s="3" t="inlineStr">
        <is>
          <t>David Sanchez Jimenez</t>
        </is>
      </c>
      <c r="E3010" s="3" t="inlineStr">
        <is>
          <t>Associate Professor</t>
        </is>
      </c>
      <c r="F3010" s="3" t="inlineStr">
        <is>
          <t>NYC College of Technology</t>
        </is>
      </c>
      <c r="G3010" s="3" t="inlineStr">
        <is>
          <t>Humanities</t>
        </is>
      </c>
      <c r="H3010" s="3" t="inlineStr">
        <is>
          <t>DSanchezjimenez@citytech.cuny.edu</t>
        </is>
      </c>
      <c r="I3010" s="3" t="inlineStr">
        <is>
          <t>Journal article</t>
        </is>
      </c>
      <c r="J3010" s="3" t="inlineStr">
        <is>
          <t>La voz del autor en el discurso médico y sus implicaciones en ELE</t>
        </is>
      </c>
      <c r="K3010" s="3" t="n">
        <v>2024</v>
      </c>
      <c r="L3010" s="3" t="inlineStr">
        <is>
          <t>Revista Internacional de Lenguas Extranjeras / International Journal of Foreign Languages</t>
        </is>
      </c>
      <c r="M3010" s="3" t="inlineStr">
        <is>
          <t>David Sánchez‐Jiménez</t>
        </is>
      </c>
      <c r="N3010" s="3" t="inlineStr"/>
      <c r="O3010" s="3" t="n"/>
      <c r="P3010" s="3" t="inlineStr"/>
      <c r="Q3010" s="3" t="inlineStr">
        <is>
          <t>10.17345/rile20.3408</t>
        </is>
      </c>
      <c r="R3010" s="3" t="inlineStr">
        <is>
          <t>https://doi.org/10.17345/rile20.3408</t>
        </is>
      </c>
      <c r="S3010" s="3" t="inlineStr">
        <is>
          <t>OpenAlex</t>
        </is>
      </c>
      <c r="T3010" s="3" t="n">
        <v>1</v>
      </c>
      <c r="U3010" s="3" t="inlineStr">
        <is>
          <t>High (City Tech affiliation on paper)</t>
        </is>
      </c>
      <c r="V3010" s="3" t="n"/>
      <c r="W3010" s="3" t="inlineStr"/>
      <c r="X3010" s="3" t="inlineStr">
        <is>
          <t>The high demand for healthcare professionals who can provide linguistically concordant patient care in multilingual contexts explains the increase in medical Spanish courses in the undergraduate and graduate curricula at U.S. universities in recent decades. The learning of students enrolled in these courses requires knowledge of the rhetorical-discursive characteristics of the main discursive genres studied by undergraduate students of Spanish for specific purposes in the field of Health in order to replicate them effectively in their professional practice. Therefore, in this paper I briefly describe the linguistic-discursive features of the author's voice used by native Spanish-speaking health professionals in four written medical genres (editorials, review articles, research articles, clinical notes) and in three genres written by medical students in their undergraduate and postgraduate training years (Clinical Record, Family Case Study and dissertation). This is intended to equip future health professionals with discursive tools that will enable them to express themselves adequately in different linguistic contexts in medical practice. The results of the research indicate that the author's voice in the medical text varies in both expert and novice students depending on the social roles they play in the discourse, their degree of authority and the degree of closeness with which the addresser communicate with his interlocutor.</t>
        </is>
      </c>
      <c r="Y3010" s="3" t="inlineStr">
        <is>
          <t>OpenAlex</t>
        </is>
      </c>
      <c r="Z3010" s="3" t="inlineStr">
        <is>
          <t>https://revistes.urv.cat/index.php/rile/article/download/3408/4197</t>
        </is>
      </c>
      <c r="AA3010" s="3" t="inlineStr">
        <is>
          <t>Open-access PDF (via OpenAlex)</t>
        </is>
      </c>
      <c r="AB3010" s="3" t="inlineStr">
        <is>
          <t>diamond</t>
        </is>
      </c>
      <c r="AC3010" s="3" t="inlineStr">
        <is>
          <t>School of Arts &amp; Sciences</t>
        </is>
      </c>
      <c r="AD3010" s="3" t="n">
        <v>1</v>
      </c>
      <c r="AE3010" s="3" t="inlineStr">
        <is>
          <t>No</t>
        </is>
      </c>
      <c r="AF3010" s="3" t="inlineStr"/>
      <c r="AG3010" s="4" t="inlineStr"/>
      <c r="AH3010" s="4" t="inlineStr"/>
      <c r="AI3010" s="4" t="inlineStr"/>
    </row>
    <row r="3011">
      <c r="A3011" s="3" t="inlineStr">
        <is>
          <t>HUM-0298</t>
        </is>
      </c>
      <c r="B3011" s="3" t="inlineStr">
        <is>
          <t>Lee</t>
        </is>
      </c>
      <c r="C3011" s="3" t="inlineStr">
        <is>
          <t>David</t>
        </is>
      </c>
      <c r="D3011" s="3" t="inlineStr">
        <is>
          <t>David Lee</t>
        </is>
      </c>
      <c r="E3011" s="3" t="inlineStr">
        <is>
          <t>Associate Professor</t>
        </is>
      </c>
      <c r="F3011" s="3" t="inlineStr">
        <is>
          <t>NYC College of Technology</t>
        </is>
      </c>
      <c r="G3011" s="3" t="inlineStr">
        <is>
          <t>Humanities</t>
        </is>
      </c>
      <c r="H3011" s="3" t="inlineStr">
        <is>
          <t>DLee@citytech.cuny.edu</t>
        </is>
      </c>
      <c r="I3011" s="3" t="inlineStr">
        <is>
          <t>Book chapter</t>
        </is>
      </c>
      <c r="J3011" s="3" t="inlineStr">
        <is>
          <t>Minds, Made Up or Malleable? Vaccine Refusal at the Eclipse of Public Health Communication</t>
        </is>
      </c>
      <c r="K3011" s="3" t="n">
        <v>2024</v>
      </c>
      <c r="L3011" s="3" t="inlineStr">
        <is>
          <t>Risk, systems and decisions</t>
        </is>
      </c>
      <c r="M3011" s="3" t="inlineStr">
        <is>
          <t>David Haldane Lee</t>
        </is>
      </c>
      <c r="N3011" s="3" t="inlineStr"/>
      <c r="O3011" s="3" t="n"/>
      <c r="P3011" s="3" t="inlineStr"/>
      <c r="Q3011" s="3" t="inlineStr">
        <is>
          <t>10.1007/978-3-031-74062-6_11</t>
        </is>
      </c>
      <c r="R3011" s="3" t="inlineStr">
        <is>
          <t>https://doi.org/10.1007/978-3-031-74062-6_11</t>
        </is>
      </c>
      <c r="S3011" s="3" t="inlineStr">
        <is>
          <t>OpenAlex</t>
        </is>
      </c>
      <c r="T3011" s="3" t="n">
        <v>1</v>
      </c>
      <c r="U3011" s="3" t="inlineStr">
        <is>
          <t>High (City Tech affiliation on paper)</t>
        </is>
      </c>
      <c r="V3011" s="3" t="n"/>
      <c r="W3011" s="3" t="inlineStr"/>
      <c r="X3011" s="3" t="inlineStr"/>
      <c r="Y3011" s="3" t="inlineStr"/>
      <c r="Z3011" s="3" t="inlineStr"/>
      <c r="AA3011" s="3" t="inlineStr">
        <is>
          <t>Not found</t>
        </is>
      </c>
      <c r="AB3011" s="3" t="inlineStr">
        <is>
          <t>closed</t>
        </is>
      </c>
      <c r="AC3011" s="3" t="inlineStr">
        <is>
          <t>School of Arts &amp; Sciences</t>
        </is>
      </c>
      <c r="AD3011" s="3" t="n">
        <v>0</v>
      </c>
      <c r="AE3011" s="3" t="inlineStr">
        <is>
          <t>No</t>
        </is>
      </c>
      <c r="AF3011" s="3" t="inlineStr"/>
      <c r="AG3011" s="4" t="inlineStr"/>
      <c r="AH3011" s="4" t="inlineStr"/>
      <c r="AI3011" s="4" t="inlineStr"/>
    </row>
    <row r="3012">
      <c r="A3012" s="3" t="inlineStr">
        <is>
          <t>HUM-0299</t>
        </is>
      </c>
      <c r="B3012" s="3" t="inlineStr">
        <is>
          <t>Swift</t>
        </is>
      </c>
      <c r="C3012" s="3" t="inlineStr">
        <is>
          <t>Christopher</t>
        </is>
      </c>
      <c r="D3012" s="3" t="inlineStr">
        <is>
          <t>Christopher Swift</t>
        </is>
      </c>
      <c r="E3012" s="3" t="inlineStr">
        <is>
          <t>Professor</t>
        </is>
      </c>
      <c r="F3012" s="3" t="inlineStr">
        <is>
          <t>NYC College of Technology</t>
        </is>
      </c>
      <c r="G3012" s="3" t="inlineStr">
        <is>
          <t>Humanities</t>
        </is>
      </c>
      <c r="H3012" s="3" t="inlineStr">
        <is>
          <t>CSwift@citytech.cuny.edu</t>
        </is>
      </c>
      <c r="I3012" s="3" t="inlineStr">
        <is>
          <t>Journal article</t>
        </is>
      </c>
      <c r="J3012" s="3" t="inlineStr">
        <is>
          <t>Play Time: Gender, Anti-Semitism and Temporality in Medieval Biblical Drama by Daisy Black (review)</t>
        </is>
      </c>
      <c r="K3012" s="3" t="n">
        <v>2024</v>
      </c>
      <c r="L3012" s="3" t="inlineStr">
        <is>
          <t>Theatre Journal</t>
        </is>
      </c>
      <c r="M3012" s="3" t="inlineStr">
        <is>
          <t>Christopher Swift</t>
        </is>
      </c>
      <c r="N3012" s="3" t="inlineStr"/>
      <c r="O3012" s="3" t="n"/>
      <c r="P3012" s="3" t="inlineStr"/>
      <c r="Q3012" s="3" t="inlineStr">
        <is>
          <t>10.1353/tj.2024.a929537</t>
        </is>
      </c>
      <c r="R3012" s="3" t="inlineStr">
        <is>
          <t>https://doi.org/10.1353/tj.2024.a929537</t>
        </is>
      </c>
      <c r="S3012" s="3" t="inlineStr">
        <is>
          <t>OpenAlex; CUNY Academic Works; Dept bio</t>
        </is>
      </c>
      <c r="T3012" s="3" t="n">
        <v>3</v>
      </c>
      <c r="U3012" s="3" t="inlineStr">
        <is>
          <t>High (City Tech affiliation on paper); 3 sources</t>
        </is>
      </c>
      <c r="V3012" s="3" t="n"/>
      <c r="W3012" s="3" t="inlineStr">
        <is>
          <t>Review of Play Time: Gender, Anti-Semitism, and Temporality in Medieval Biblical Drama, by Daisy Black. Theatre Journal, Vol. 76, No. 1 (2024)): 132-133.</t>
        </is>
      </c>
      <c r="X3012" s="3" t="inlineStr">
        <is>
          <t>Reviewed by: Play Time: Gender, Anti-Semitism and Temporality in Medieval Biblical Drama by Daisy Black Christopher Swift Play Time: Gender, Anti-Semitism And Temporality In Medieval Biblical Drama. By Daisy Black. Manchester: Manchester University Press, 2020; pp. 248. On the subject of late medieval English plays, Daisy Black's Play Time: Gender, Anti-Semitism and Temporality in Medieval Biblical Drama gambols among three important critical inquiries from the last few decades. The author conducts close readings of four canonical dramas and situates her readings in conversation with a dazzling array of theorists and historians in medieval studies. Her original contribution to the study of medieval biblical drama is her engagement with gender and critical race studies to uncover subjective experiences of time that disrupted the linear, supersessionary models from the Bible. Black argues that rebellious, heterodox, and ignoble characters, and the incongruous juxtaposition of stage and scriptural time, offered audiences unique experiences of familiar religious stories. By staging these alternative renditions in pedestrian spaces outside the jurisdiction of the Church, the lay producers disrupted the typology of Christian history. Informed by Carolyn Dinshaw, Jonathan Gil Harris, and Kathleen Davis, among others, Black employs spatial and somatic metaphors for understanding diverse theatricalizations of time. Black focuses on characters in English drama who subvert the Christian supersessionary model by expressing the sense of time as it pauses, meanders, repeats, remembers, and folds in on itself. She writes that "negotiations of time lie behind some of the most fraught depictions of conflict staged between biblical characters" (12), describing the ways in which the subjective experiences of time by those characters resist orthodoxy. Since conventional typologies of Christian history underscored the inevitability of the sacrifice of Christ, moments that undermined these typologies would have been compellingly affective. Importantly, Black demonstrates how these irregular figures of temporality confounded hegemonic constructions of gender and antisemitic tropes from the period. Alternative temporalities in the plays were revealed in scenes of conflict between men and women, Christians and non-Christians, and characters sacred and profane. The dramatization of the domestic relationship of Joseph and Mary in the N-Town manuscript is the subject of chapter 1. As was typical in many medieval narratives, Joseph's Jewishness is characterized by his impotent, aging body and doubts about Mary's miraculous pregnancy. In the drama, the antisemitic attribute of intractable literalness contrasts with the ethereal, vessel-like quality of Mary. Joseph's Doubt resolves when Joseph abandons his carnal attachments and enters into Christian time as the adoptive father of the unborn Christ. While some critics have argued that the play is a conventional reprisal of the inferiority of Hebrew law, Black's careful parsing of the text suggests that "what might have been a straightforward, linear conversion narrative snags on the ambiguous nature of Christian time" (66). Ambivalence is at the heart of Christian preoccupation with supersession of the New Testament over the Hebrew Bible, a hermeneutic that builds on Jewish history while attempting to obscure it. Rather than undermining an immutable doctrine, the plays exploited theological fragilities inherent in biblical typology. In chapter 2, the character conflicts between Noah and his wife in the York Noah undermine supersessionary time by blurring the lines between past and present. Noah's wife is a "disruptive voice," who, like other female-gendered characters from the Bible, expresses disobedience toward her husband and to God. Black first aligns herself with interpretations of the character as an "unruly other" who is ultimately disciplined by the diluvian story. She then complicates this reading by showing how Noah's wife's refusal to forget the quickly vanishing past undermines her husband's attempt to move forward, as God erases (nearly all of) creation. In her discussion of multiple, queer experiences of time in the Towneley manuscript's Second Shepherds' Play, Black makes a meaningful contribution to the study of one of the most well-known plays of medieval England. Without diminishing the value of the other subjects of the book, this chapter was, for me, the most engaging. In wonderful detail, Black illustrates Christian anxieties about flesh, sexuality, reproduction, and consumption beneath Eucharistic and incarnational symbology. In the play, a Bahktinian [End Page 132...</t>
        </is>
      </c>
      <c r="Y3012" s="3" t="inlineStr">
        <is>
          <t>OpenAlex</t>
        </is>
      </c>
      <c r="Z3012" s="3" t="inlineStr">
        <is>
          <t>https://academicworks.cuny.edu/context/ny_pubs/article/2205/viewcontent/Swift_Black___TJ.pdf</t>
        </is>
      </c>
      <c r="AA3012" s="3" t="inlineStr">
        <is>
          <t>Not found</t>
        </is>
      </c>
      <c r="AB3012" s="3" t="inlineStr">
        <is>
          <t>closed</t>
        </is>
      </c>
      <c r="AC3012" s="3" t="inlineStr">
        <is>
          <t>School of Arts &amp; Sciences</t>
        </is>
      </c>
      <c r="AD3012" s="3" t="n">
        <v>0</v>
      </c>
      <c r="AE3012" s="3" t="inlineStr">
        <is>
          <t>No</t>
        </is>
      </c>
      <c r="AF3012" s="3" t="inlineStr"/>
      <c r="AG3012" s="4" t="inlineStr"/>
      <c r="AH3012" s="4" t="inlineStr"/>
      <c r="AI3012" s="4" t="inlineStr"/>
    </row>
    <row r="3013">
      <c r="A3013" s="3" t="inlineStr">
        <is>
          <t>HUM-0301</t>
        </is>
      </c>
      <c r="B3013" s="3" t="inlineStr">
        <is>
          <t>Sanchez Jimenez</t>
        </is>
      </c>
      <c r="C3013" s="3" t="inlineStr">
        <is>
          <t>David</t>
        </is>
      </c>
      <c r="D3013" s="3" t="inlineStr">
        <is>
          <t>David Sanchez Jimenez</t>
        </is>
      </c>
      <c r="E3013" s="3" t="inlineStr">
        <is>
          <t>Associate Professor</t>
        </is>
      </c>
      <c r="F3013" s="3" t="inlineStr">
        <is>
          <t>NYC College of Technology</t>
        </is>
      </c>
      <c r="G3013" s="3" t="inlineStr">
        <is>
          <t>Humanities</t>
        </is>
      </c>
      <c r="H3013" s="3" t="inlineStr">
        <is>
          <t>DSanchezjimenez@citytech.cuny.edu</t>
        </is>
      </c>
      <c r="I3013" s="3" t="inlineStr">
        <is>
          <t>Journal article</t>
        </is>
      </c>
      <c r="J3013" s="3" t="inlineStr">
        <is>
          <t>RetÃ³rica intercultural en el discurso acadÃ©mico universitario: las funciones retÃ³ricas de la citaciÃ³n en los Trabajos de Fin de MÃ¡ster escritos en espaÃ±ol y en inglÃ©s por hablantes nativos y no nativos</t>
        </is>
      </c>
      <c r="K3013" s="3" t="n">
        <v>2024</v>
      </c>
      <c r="L3013" s="3" t="inlineStr">
        <is>
          <t>Publications and Research</t>
        </is>
      </c>
      <c r="M3013" s="3" t="inlineStr">
        <is>
          <t>Sanchez-Jimenez, David</t>
        </is>
      </c>
      <c r="N3013" s="3" t="inlineStr"/>
      <c r="O3013" s="3" t="n"/>
      <c r="P3013" s="3" t="inlineStr"/>
      <c r="Q3013" s="3" t="inlineStr"/>
      <c r="R3013" s="3" t="inlineStr">
        <is>
          <t>https://academicworks.cuny.edu/ny_pubs/1114</t>
        </is>
      </c>
      <c r="S3013" s="3" t="inlineStr">
        <is>
          <t>CUNY Academic Works</t>
        </is>
      </c>
      <c r="T3013" s="3" t="n">
        <v>1</v>
      </c>
      <c r="U3013" s="3" t="inlineStr">
        <is>
          <t>High (in CUNY Academic Works)</t>
        </is>
      </c>
      <c r="V3013" s="3" t="n"/>
      <c r="W3013" s="3" t="inlineStr"/>
      <c r="X3013" s="3" t="inlineStr">
        <is>
          <t>This research derives from the interest in learning the cultural differences in citation practices in the academic genre of Master's thesis of native Spanish (Ee), non-native Filipino writers of Spanish (Fe), native Filipino writers of English (Fi), and American writers of English. A total of thirty-two (32) masterÂ´s theses â eight (8) for each group â were analyzed. A quantitative and qualitative methodology was used to study this phenomenon based on the computerized textual analysis of the rhetorical function of citations arranged in typological classification that modified the outline proposed by PetriÄ in his 2007 article. The results obtained from the research showed that there are different cultural conventions used in the master thesis writing by each group.</t>
        </is>
      </c>
      <c r="Y3013" s="3" t="inlineStr">
        <is>
          <t>CUNY Academic Works</t>
        </is>
      </c>
      <c r="Z3013" s="3" t="inlineStr">
        <is>
          <t>https://academicworks.cuny.edu/context/ny_pubs/article/2143/viewcontent/289_308.pdf</t>
        </is>
      </c>
      <c r="AA3013" s="3" t="inlineStr">
        <is>
          <t>PDF in CUNY Academic Works</t>
        </is>
      </c>
      <c r="AB3013" s="3" t="inlineStr"/>
      <c r="AC3013" s="3" t="inlineStr">
        <is>
          <t>School of Arts &amp; Sciences</t>
        </is>
      </c>
      <c r="AD3013" s="3" t="n"/>
      <c r="AE3013" s="3" t="inlineStr">
        <is>
          <t>No</t>
        </is>
      </c>
      <c r="AF3013" s="3" t="inlineStr"/>
      <c r="AG3013" s="4" t="inlineStr"/>
      <c r="AH3013" s="4" t="inlineStr"/>
      <c r="AI3013" s="4" t="inlineStr"/>
    </row>
    <row r="3014">
      <c r="A3014" s="3" t="inlineStr">
        <is>
          <t>HUM-0302</t>
        </is>
      </c>
      <c r="B3014" s="3" t="inlineStr">
        <is>
          <t>Sanchez Jimenez</t>
        </is>
      </c>
      <c r="C3014" s="3" t="inlineStr">
        <is>
          <t>David</t>
        </is>
      </c>
      <c r="D3014" s="3" t="inlineStr">
        <is>
          <t>David Sanchez Jimenez</t>
        </is>
      </c>
      <c r="E3014" s="3" t="inlineStr">
        <is>
          <t>Associate Professor</t>
        </is>
      </c>
      <c r="F3014" s="3" t="inlineStr">
        <is>
          <t>NYC College of Technology</t>
        </is>
      </c>
      <c r="G3014" s="3" t="inlineStr">
        <is>
          <t>Humanities</t>
        </is>
      </c>
      <c r="H3014" s="3" t="inlineStr">
        <is>
          <t>DSanchezjimenez@citytech.cuny.edu</t>
        </is>
      </c>
      <c r="I3014" s="3" t="inlineStr">
        <is>
          <t>Journal article</t>
        </is>
      </c>
      <c r="J3014" s="3" t="inlineStr">
        <is>
          <t>Retórica intercultural en el discurso académico universitario: las funciones retóricas de la citación en los Trabajos de Fin de Máster escritos en español y en inglés por hablantes nativos y no nativos</t>
        </is>
      </c>
      <c r="K3014" s="3" t="n">
        <v>2024</v>
      </c>
      <c r="L3014" s="3" t="inlineStr">
        <is>
          <t>Círculo de lingüística aplicada a la comunicación</t>
        </is>
      </c>
      <c r="M3014" s="3" t="inlineStr">
        <is>
          <t>David Sánchez‐Jiménez</t>
        </is>
      </c>
      <c r="N3014" s="3" t="inlineStr"/>
      <c r="O3014" s="3" t="n"/>
      <c r="P3014" s="3" t="inlineStr"/>
      <c r="Q3014" s="3" t="inlineStr">
        <is>
          <t>10.5209/clac.79725</t>
        </is>
      </c>
      <c r="R3014" s="3" t="inlineStr">
        <is>
          <t>https://doi.org/10.5209/clac.79725</t>
        </is>
      </c>
      <c r="S3014" s="3" t="inlineStr">
        <is>
          <t>OpenAlex</t>
        </is>
      </c>
      <c r="T3014" s="3" t="n">
        <v>1</v>
      </c>
      <c r="U3014" s="3" t="inlineStr">
        <is>
          <t>High (City Tech affiliation on paper)</t>
        </is>
      </c>
      <c r="V3014" s="3" t="n"/>
      <c r="W3014" s="3" t="inlineStr"/>
      <c r="X3014" s="3" t="inlineStr">
        <is>
          <t>El presente trabajo de investigación surge del interés por conocer las diferencias culturales que existen en las prácticas de citación en el género académico del Trabajo de Fin de Máster de los escritores españoles nativos (Ee), filipinos no nativos de español (Fe), filipinos nativos de inglés (Fi) y estadounidenses que escriben en lengua inglesa (Ai), para lo que se analizaron 32 Trabajos de Fin de Máster en total, 8 por cada grupo. Para estudiar este fenómeno se utilizó la metodología cualitativa y cuantitativa basada en el análisis textual computarizado de las funciones retóricas de las citas, ordenadas en una tipología clasificadora que modificaba el esquema propuesto por Petrić en su artículo de 2007. Los resultados obtenidos en la investigación mostraron diferencias entre las convenciones culturales de los grupos en la composición de los Trabajos de Fin de Máster.</t>
        </is>
      </c>
      <c r="Y3014" s="3" t="inlineStr">
        <is>
          <t>OpenAlex</t>
        </is>
      </c>
      <c r="Z3014" s="3" t="inlineStr">
        <is>
          <t>https://revistas.ucm.es/index.php/CLAC/article/download/79725/4564456568613</t>
        </is>
      </c>
      <c r="AA3014" s="3" t="inlineStr">
        <is>
          <t>Open-access PDF (via OpenAlex)</t>
        </is>
      </c>
      <c r="AB3014" s="3" t="inlineStr">
        <is>
          <t>diamond</t>
        </is>
      </c>
      <c r="AC3014" s="3" t="inlineStr">
        <is>
          <t>School of Arts &amp; Sciences</t>
        </is>
      </c>
      <c r="AD3014" s="3" t="n">
        <v>0</v>
      </c>
      <c r="AE3014" s="3" t="inlineStr">
        <is>
          <t>No</t>
        </is>
      </c>
      <c r="AF3014" s="3" t="inlineStr"/>
      <c r="AG3014" s="4" t="inlineStr"/>
      <c r="AH3014" s="4" t="inlineStr"/>
      <c r="AI3014" s="4" t="inlineStr"/>
    </row>
    <row r="3015">
      <c r="A3015" s="3" t="inlineStr">
        <is>
          <t>HUM-0303</t>
        </is>
      </c>
      <c r="B3015" s="3" t="inlineStr">
        <is>
          <t>Qian</t>
        </is>
      </c>
      <c r="C3015" s="3" t="inlineStr">
        <is>
          <t>Zhijian</t>
        </is>
      </c>
      <c r="D3015" s="3" t="inlineStr">
        <is>
          <t>Zhijian Qian</t>
        </is>
      </c>
      <c r="E3015" s="3" t="inlineStr">
        <is>
          <t>Professor</t>
        </is>
      </c>
      <c r="F3015" s="3" t="inlineStr">
        <is>
          <t>NYC College of Technology</t>
        </is>
      </c>
      <c r="G3015" s="3" t="inlineStr">
        <is>
          <t>Humanities</t>
        </is>
      </c>
      <c r="H3015" s="3" t="inlineStr">
        <is>
          <t>ZQian@citytech.cuny.edu</t>
        </is>
      </c>
      <c r="I3015" s="3" t="inlineStr">
        <is>
          <t>Paper (venue type unclear)</t>
        </is>
      </c>
      <c r="J3015" s="3" t="inlineStr">
        <is>
          <t>Shedding Light: Art Exhibition 2024</t>
        </is>
      </c>
      <c r="K3015" s="3" t="n">
        <v>2024</v>
      </c>
      <c r="L3015" s="3" t="inlineStr"/>
      <c r="M3015" s="3" t="inlineStr"/>
      <c r="N3015" s="3" t="inlineStr"/>
      <c r="O3015" s="3" t="n"/>
      <c r="P3015" s="3" t="inlineStr"/>
      <c r="Q3015" s="3" t="inlineStr"/>
      <c r="R3015" s="3" t="inlineStr"/>
      <c r="S3015" s="3" t="inlineStr">
        <is>
          <t>Dept bio</t>
        </is>
      </c>
      <c r="T3015" s="3" t="n">
        <v>1</v>
      </c>
      <c r="U3015" s="3" t="inlineStr">
        <is>
          <t>Medium (self-reported in faculty bio)</t>
        </is>
      </c>
      <c r="V3015" s="3" t="n"/>
      <c r="W3015" s="3" t="inlineStr">
        <is>
          <t>Art exhibition "Shedding Light: Art Exhibition 2024", City Tech Academic Complex, May 2 to 20, 2024. This art exhibition was part of the City Tech Supporting CUNY Anti-Hate Initiative program "Shedding Light: A Celebration of Asian American, Pacific Islander, and Jewish Culture".</t>
        </is>
      </c>
      <c r="X3015" s="3" t="inlineStr"/>
      <c r="Y3015" s="3" t="inlineStr"/>
      <c r="Z3015" s="3" t="inlineStr"/>
      <c r="AA3015" s="3" t="inlineStr"/>
      <c r="AB3015" s="3" t="inlineStr"/>
      <c r="AC3015" s="3" t="inlineStr">
        <is>
          <t>School of Arts &amp; Sciences</t>
        </is>
      </c>
      <c r="AD3015" s="3" t="n"/>
      <c r="AE3015" s="3" t="inlineStr">
        <is>
          <t>No</t>
        </is>
      </c>
      <c r="AF3015" s="3" t="inlineStr"/>
      <c r="AG3015" s="4" t="inlineStr"/>
      <c r="AH3015" s="4" t="inlineStr"/>
      <c r="AI3015" s="4" t="inlineStr"/>
    </row>
    <row r="3016">
      <c r="A3016" s="3" t="inlineStr">
        <is>
          <t>HUM-0306</t>
        </is>
      </c>
      <c r="B3016" s="3" t="inlineStr">
        <is>
          <t>Swift</t>
        </is>
      </c>
      <c r="C3016" s="3" t="inlineStr">
        <is>
          <t>Christopher</t>
        </is>
      </c>
      <c r="D3016" s="3" t="inlineStr">
        <is>
          <t>Christopher Swift</t>
        </is>
      </c>
      <c r="E3016" s="3" t="inlineStr">
        <is>
          <t>Professor</t>
        </is>
      </c>
      <c r="F3016" s="3" t="inlineStr">
        <is>
          <t>NYC College of Technology</t>
        </is>
      </c>
      <c r="G3016" s="3" t="inlineStr">
        <is>
          <t>Humanities</t>
        </is>
      </c>
      <c r="H3016" s="3" t="inlineStr">
        <is>
          <t>CSwift@citytech.cuny.edu</t>
        </is>
      </c>
      <c r="I3016" s="3" t="inlineStr">
        <is>
          <t>Journal article</t>
        </is>
      </c>
      <c r="J3016" s="3" t="inlineStr">
        <is>
          <t>The importance of humanities in a career-focused educational environment</t>
        </is>
      </c>
      <c r="K3016" s="3" t="n">
        <v>2024</v>
      </c>
      <c r="L3016" s="3" t="inlineStr">
        <is>
          <t>Journal of Interdisciplinary Studies in Education</t>
        </is>
      </c>
      <c r="M3016" s="3" t="inlineStr">
        <is>
          <t>Geoff D. Zylstra; Jill Belli; Cándido Cabo; Sean MacDonald; Robin Michals; Anne Marie Sowder; Christopher Swift</t>
        </is>
      </c>
      <c r="N3016" s="3" t="inlineStr"/>
      <c r="O3016" s="3" t="n"/>
      <c r="P3016" s="3" t="inlineStr"/>
      <c r="Q3016" s="3" t="inlineStr">
        <is>
          <t>10.32674/a6307h71</t>
        </is>
      </c>
      <c r="R3016" s="3" t="inlineStr">
        <is>
          <t>https://doi.org/10.32674/a6307h71</t>
        </is>
      </c>
      <c r="S3016" s="3" t="inlineStr">
        <is>
          <t>OpenAlex; CUNY Academic Works</t>
        </is>
      </c>
      <c r="T3016" s="3" t="n">
        <v>2</v>
      </c>
      <c r="U3016" s="3" t="inlineStr">
        <is>
          <t>High (City Tech affiliation on paper); 2 sources</t>
        </is>
      </c>
      <c r="V3016" s="3" t="n"/>
      <c r="W3016" s="3" t="inlineStr"/>
      <c r="X3016" s="3" t="inlineStr">
        <is>
          <t>This article addresses the role of the humanities in the context of professional degree programs that focus on technology, and shows how the humanities has enhanced career-oriented degree programs. As part of a larger college-wide initiative to develop interdisciplinary curricula, the National Endowment for the Humanities (NEH) awarded a grant to ***** College to both explore the relationship between the humanities and career-focused degree programs in STEM departments. This article describes the design and implementation of coursework that bridges the curricular gaps between humanities disciplines and technical or career-focused disciplines by bringing the humanities to bear on science and technology-oriented courses. If humanities appear as a body of knowledge, then they appear distinct from other disciplines. If humanities are viewed as conceptual frameworks that develop different modes of thinking, then the importance of the humanities to workforce development becomes clear.</t>
        </is>
      </c>
      <c r="Y3016" s="3" t="inlineStr">
        <is>
          <t>OpenAlex</t>
        </is>
      </c>
      <c r="Z3016" s="3" t="inlineStr">
        <is>
          <t>https://www.ojed.org/jise/article/download/5991/3101</t>
        </is>
      </c>
      <c r="AA3016" s="3" t="inlineStr">
        <is>
          <t>Open-access PDF (via OpenAlex)</t>
        </is>
      </c>
      <c r="AB3016" s="3" t="inlineStr">
        <is>
          <t>diamond</t>
        </is>
      </c>
      <c r="AC3016" s="3" t="inlineStr">
        <is>
          <t>School of Arts &amp; Sciences</t>
        </is>
      </c>
      <c r="AD3016" s="3" t="n">
        <v>0</v>
      </c>
      <c r="AE3016" s="3" t="inlineStr">
        <is>
          <t>No</t>
        </is>
      </c>
      <c r="AF3016" s="3" t="inlineStr"/>
      <c r="AG3016" s="4" t="inlineStr"/>
      <c r="AH3016" s="4" t="inlineStr"/>
      <c r="AI3016" s="4" t="inlineStr"/>
    </row>
    <row r="3017">
      <c r="A3017" s="3" t="inlineStr">
        <is>
          <t>HUM-0307</t>
        </is>
      </c>
      <c r="B3017" s="3" t="inlineStr">
        <is>
          <t>Lee</t>
        </is>
      </c>
      <c r="C3017" s="3" t="inlineStr">
        <is>
          <t>David</t>
        </is>
      </c>
      <c r="D3017" s="3" t="inlineStr">
        <is>
          <t>David Lee</t>
        </is>
      </c>
      <c r="E3017" s="3" t="inlineStr">
        <is>
          <t>Associate Professor</t>
        </is>
      </c>
      <c r="F3017" s="3" t="inlineStr">
        <is>
          <t>NYC College of Technology</t>
        </is>
      </c>
      <c r="G3017" s="3" t="inlineStr">
        <is>
          <t>Humanities</t>
        </is>
      </c>
      <c r="H3017" s="3" t="inlineStr">
        <is>
          <t>DLee@citytech.cuny.edu</t>
        </is>
      </c>
      <c r="I3017" s="3" t="inlineStr">
        <is>
          <t>Other</t>
        </is>
      </c>
      <c r="J3017" s="3" t="inlineStr">
        <is>
          <t>Vaccines and Publics: A Variety of Engaging Experiences</t>
        </is>
      </c>
      <c r="K3017" s="3" t="n">
        <v>2024</v>
      </c>
      <c r="L3017" s="3" t="inlineStr">
        <is>
          <t>Risk, systems and decisions</t>
        </is>
      </c>
      <c r="M3017" s="3" t="inlineStr">
        <is>
          <t>David Haldane Lee</t>
        </is>
      </c>
      <c r="N3017" s="3" t="inlineStr"/>
      <c r="O3017" s="3" t="n"/>
      <c r="P3017" s="3" t="inlineStr"/>
      <c r="Q3017" s="3" t="inlineStr">
        <is>
          <t>10.1007/978-3-031-74062-6_39</t>
        </is>
      </c>
      <c r="R3017" s="3" t="inlineStr">
        <is>
          <t>https://doi.org/10.1007/978-3-031-74062-6_39</t>
        </is>
      </c>
      <c r="S3017" s="3" t="inlineStr">
        <is>
          <t>OpenAlex</t>
        </is>
      </c>
      <c r="T3017" s="3" t="n">
        <v>1</v>
      </c>
      <c r="U3017" s="3" t="inlineStr">
        <is>
          <t>High (City Tech affiliation on paper)</t>
        </is>
      </c>
      <c r="V3017" s="3" t="n"/>
      <c r="W3017" s="3" t="inlineStr"/>
      <c r="X3017" s="3" t="inlineStr"/>
      <c r="Y3017" s="3" t="inlineStr"/>
      <c r="Z3017" s="3" t="inlineStr"/>
      <c r="AA3017" s="3" t="inlineStr">
        <is>
          <t>Not found</t>
        </is>
      </c>
      <c r="AB3017" s="3" t="inlineStr">
        <is>
          <t>closed</t>
        </is>
      </c>
      <c r="AC3017" s="3" t="inlineStr">
        <is>
          <t>School of Arts &amp; Sciences</t>
        </is>
      </c>
      <c r="AD3017" s="3" t="n">
        <v>0</v>
      </c>
      <c r="AE3017" s="3" t="inlineStr">
        <is>
          <t>No</t>
        </is>
      </c>
      <c r="AF3017" s="3" t="inlineStr"/>
      <c r="AG3017" s="4" t="inlineStr"/>
      <c r="AH3017" s="4" t="inlineStr"/>
      <c r="AI3017" s="4" t="inlineStr"/>
    </row>
    <row r="3018">
      <c r="A3018" s="3" t="inlineStr">
        <is>
          <t>HUM-0308</t>
        </is>
      </c>
      <c r="B3018" s="3" t="inlineStr">
        <is>
          <t>Cheng</t>
        </is>
      </c>
      <c r="C3018" s="3" t="inlineStr">
        <is>
          <t>Sandra</t>
        </is>
      </c>
      <c r="D3018" s="3" t="inlineStr">
        <is>
          <t>Sandra Cheng</t>
        </is>
      </c>
      <c r="E3018" s="3" t="inlineStr">
        <is>
          <t>Professor</t>
        </is>
      </c>
      <c r="F3018" s="3" t="inlineStr">
        <is>
          <t>NYC College of Technology</t>
        </is>
      </c>
      <c r="G3018" s="3" t="inlineStr">
        <is>
          <t>Humanities</t>
        </is>
      </c>
      <c r="H3018" s="3" t="inlineStr">
        <is>
          <t>SCheng@citytech.cuny.edu</t>
        </is>
      </c>
      <c r="I3018" s="3" t="inlineStr">
        <is>
          <t>Journal article</t>
        </is>
      </c>
      <c r="J3018" s="3" t="inlineStr">
        <is>
          <t>: Knots, or the Violence of Desire in Renaissance Florence</t>
        </is>
      </c>
      <c r="K3018" s="3" t="n">
        <v>2025</v>
      </c>
      <c r="L3018" s="3" t="inlineStr">
        <is>
          <t>Renaissance Quarterly</t>
        </is>
      </c>
      <c r="M3018" s="3" t="inlineStr">
        <is>
          <t>Sandra Cheng</t>
        </is>
      </c>
      <c r="N3018" s="3" t="inlineStr"/>
      <c r="O3018" s="3" t="n"/>
      <c r="P3018" s="3" t="inlineStr"/>
      <c r="Q3018" s="3" t="inlineStr">
        <is>
          <t>10.1017/rqx.2024.189</t>
        </is>
      </c>
      <c r="R3018" s="3" t="inlineStr">
        <is>
          <t>https://doi.org/10.1017/rqx.2024.189</t>
        </is>
      </c>
      <c r="S3018" s="3" t="inlineStr">
        <is>
          <t>OpenAlex</t>
        </is>
      </c>
      <c r="T3018" s="3" t="n">
        <v>1</v>
      </c>
      <c r="U3018" s="3" t="inlineStr">
        <is>
          <t>High (City Tech affiliation on paper)</t>
        </is>
      </c>
      <c r="V3018" s="3" t="n"/>
      <c r="W3018" s="3" t="inlineStr"/>
      <c r="X3018" s="3" t="inlineStr"/>
      <c r="Y3018" s="3" t="inlineStr"/>
      <c r="Z3018" s="3" t="inlineStr"/>
      <c r="AA3018" s="3" t="inlineStr">
        <is>
          <t>Not found</t>
        </is>
      </c>
      <c r="AB3018" s="3" t="inlineStr">
        <is>
          <t>closed</t>
        </is>
      </c>
      <c r="AC3018" s="3" t="inlineStr">
        <is>
          <t>School of Arts &amp; Sciences</t>
        </is>
      </c>
      <c r="AD3018" s="3" t="n">
        <v>0</v>
      </c>
      <c r="AE3018" s="3" t="inlineStr">
        <is>
          <t>No</t>
        </is>
      </c>
      <c r="AF3018" s="3" t="inlineStr"/>
      <c r="AG3018" s="4" t="inlineStr"/>
      <c r="AH3018" s="4" t="inlineStr"/>
      <c r="AI3018" s="4" t="inlineStr"/>
    </row>
    <row r="3019">
      <c r="A3019" s="3" t="inlineStr">
        <is>
          <t>HUM-0311</t>
        </is>
      </c>
      <c r="B3019" s="3" t="inlineStr">
        <is>
          <t>Sanchez Jimenez</t>
        </is>
      </c>
      <c r="C3019" s="3" t="inlineStr">
        <is>
          <t>David</t>
        </is>
      </c>
      <c r="D3019" s="3" t="inlineStr">
        <is>
          <t>David Sanchez Jimenez</t>
        </is>
      </c>
      <c r="E3019" s="3" t="inlineStr">
        <is>
          <t>Associate Professor</t>
        </is>
      </c>
      <c r="F3019" s="3" t="inlineStr">
        <is>
          <t>NYC College of Technology</t>
        </is>
      </c>
      <c r="G3019" s="3" t="inlineStr">
        <is>
          <t>Humanities</t>
        </is>
      </c>
      <c r="H3019" s="3" t="inlineStr">
        <is>
          <t>DSanchezjimenez@citytech.cuny.edu</t>
        </is>
      </c>
      <c r="I3019" s="3" t="inlineStr">
        <is>
          <t>Paper (venue type unclear)</t>
        </is>
      </c>
      <c r="J3019" s="3" t="inlineStr">
        <is>
          <t>Book Review: Maricel Guiao Santos, Rachel Showstack, Glenn A. MartÃ­nez, Drew Colcher, Dalia MagaÃ±a. (2024). Health Disparities and the Applied Linguist. Routledge, pp. 148</t>
        </is>
      </c>
      <c r="K3019" s="3" t="n">
        <v>2025</v>
      </c>
      <c r="L3019" s="3" t="inlineStr">
        <is>
          <t>Publications and Research</t>
        </is>
      </c>
      <c r="M3019" s="3" t="inlineStr">
        <is>
          <t>Sanchez-Jimenez, David</t>
        </is>
      </c>
      <c r="N3019" s="3" t="inlineStr"/>
      <c r="O3019" s="3" t="n"/>
      <c r="P3019" s="3" t="inlineStr"/>
      <c r="Q3019" s="3" t="inlineStr"/>
      <c r="R3019" s="3" t="inlineStr">
        <is>
          <t>https://academicworks.cuny.edu/ny_pubs/1261</t>
        </is>
      </c>
      <c r="S3019" s="3" t="inlineStr">
        <is>
          <t>CUNY Academic Works</t>
        </is>
      </c>
      <c r="T3019" s="3" t="n">
        <v>1</v>
      </c>
      <c r="U3019" s="3" t="inlineStr">
        <is>
          <t>High (in CUNY Academic Works)</t>
        </is>
      </c>
      <c r="V3019" s="3" t="n"/>
      <c r="W3019" s="3" t="inlineStr"/>
      <c r="X3019" s="3" t="inlineStr"/>
      <c r="Y3019" s="3" t="inlineStr"/>
      <c r="Z3019" s="3" t="inlineStr">
        <is>
          <t>https://academicworks.cuny.edu/context/ny_pubs/article/2293/viewcontent/12_David_SaÌnchez_JimeÌnez_Book_review_252_260.pdf</t>
        </is>
      </c>
      <c r="AA3019" s="3" t="inlineStr">
        <is>
          <t>PDF in CUNY Academic Works</t>
        </is>
      </c>
      <c r="AB3019" s="3" t="inlineStr"/>
      <c r="AC3019" s="3" t="inlineStr">
        <is>
          <t>School of Arts &amp; Sciences</t>
        </is>
      </c>
      <c r="AD3019" s="3" t="n"/>
      <c r="AE3019" s="3" t="inlineStr">
        <is>
          <t>No</t>
        </is>
      </c>
      <c r="AF3019" s="3" t="inlineStr"/>
      <c r="AG3019" s="4" t="inlineStr"/>
      <c r="AH3019" s="4" t="inlineStr"/>
      <c r="AI3019" s="4" t="inlineStr"/>
    </row>
    <row r="3020">
      <c r="A3020" s="3" t="inlineStr">
        <is>
          <t>HUM-0312</t>
        </is>
      </c>
      <c r="B3020" s="3" t="inlineStr">
        <is>
          <t>Sanchez Jimenez</t>
        </is>
      </c>
      <c r="C3020" s="3" t="inlineStr">
        <is>
          <t>David</t>
        </is>
      </c>
      <c r="D3020" s="3" t="inlineStr">
        <is>
          <t>David Sanchez Jimenez</t>
        </is>
      </c>
      <c r="E3020" s="3" t="inlineStr">
        <is>
          <t>Associate Professor</t>
        </is>
      </c>
      <c r="F3020" s="3" t="inlineStr">
        <is>
          <t>NYC College of Technology</t>
        </is>
      </c>
      <c r="G3020" s="3" t="inlineStr">
        <is>
          <t>Humanities</t>
        </is>
      </c>
      <c r="H3020" s="3" t="inlineStr">
        <is>
          <t>DSanchezjimenez@citytech.cuny.edu</t>
        </is>
      </c>
      <c r="I3020" s="3" t="inlineStr">
        <is>
          <t>Journal article</t>
        </is>
      </c>
      <c r="J3020" s="3" t="inlineStr">
        <is>
          <t>Book Review: Maricel Guiao Santos, Rachel Showstack, Glenn A. Martínez, Drew Colcher, Dalia Magaña. (2024). "Health Disparities and the Applied Linguist". Routledge, pp. 148</t>
        </is>
      </c>
      <c r="K3020" s="3" t="n">
        <v>2025</v>
      </c>
      <c r="L3020" s="3" t="inlineStr">
        <is>
          <t>LFE. Revista de lenguas para fines específicos/Revista de lenguas para fines específicos</t>
        </is>
      </c>
      <c r="M3020" s="3" t="inlineStr">
        <is>
          <t>David Sánchez‐Jiménez</t>
        </is>
      </c>
      <c r="N3020" s="3" t="inlineStr"/>
      <c r="O3020" s="3" t="n"/>
      <c r="P3020" s="3" t="inlineStr"/>
      <c r="Q3020" s="3" t="inlineStr">
        <is>
          <t>10.20420/rlfe/2025.791</t>
        </is>
      </c>
      <c r="R3020" s="3" t="inlineStr">
        <is>
          <t>https://doi.org/10.20420/rlfe/2025.791</t>
        </is>
      </c>
      <c r="S3020" s="3" t="inlineStr">
        <is>
          <t>OpenAlex</t>
        </is>
      </c>
      <c r="T3020" s="3" t="n">
        <v>1</v>
      </c>
      <c r="U3020" s="3" t="inlineStr">
        <is>
          <t>High (City Tech affiliation on paper)</t>
        </is>
      </c>
      <c r="V3020" s="3" t="n"/>
      <c r="W3020" s="3" t="inlineStr"/>
      <c r="X3020" s="3" t="inlineStr">
        <is>
          <t>The primary challenge faced by limited English proficient (LEP) patients seeking healthcare in the U.S. is their inability to communicate effectively in the institutional language.Language barriers affect 26 million people in the country (U.S.Department of Health and Human Services, 2022), hindering their access to healthcare and causing significant communication issues that have a detrimental impact on healthcare outcomes (Karliner et al., 2012;Krogstad et al., 2023;Martinez, 2016).Thus, patients who have difficulty understanding and expressing themselves appropriately in English when interacting with health care providers experience misdiagnoses, reduced satisfaction and quality of care, and significant limitations in obtaining and accessing health insurance, making medical appointments, understanding medication instructions or following recommendations on preventive services, among many others (Sánchez-Jiménez, 2018).Consequently, language barriers or miscommunication between provider and patient can cause harm and have tragic consequences in LEP patients, including the potential for life-threatening outcomes (Flores, 2006).</t>
        </is>
      </c>
      <c r="Y3020" s="3" t="inlineStr">
        <is>
          <t>OpenAlex</t>
        </is>
      </c>
      <c r="Z3020" s="3" t="inlineStr">
        <is>
          <t>https://doi.org/10.20420/rlfe/2025.791</t>
        </is>
      </c>
      <c r="AA3020" s="3" t="inlineStr">
        <is>
          <t>Open-access page (via OpenAlex)</t>
        </is>
      </c>
      <c r="AB3020" s="3" t="inlineStr">
        <is>
          <t>diamond</t>
        </is>
      </c>
      <c r="AC3020" s="3" t="inlineStr">
        <is>
          <t>School of Arts &amp; Sciences</t>
        </is>
      </c>
      <c r="AD3020" s="3" t="n">
        <v>0</v>
      </c>
      <c r="AE3020" s="3" t="inlineStr">
        <is>
          <t>No</t>
        </is>
      </c>
      <c r="AF3020" s="3" t="inlineStr"/>
      <c r="AG3020" s="4" t="inlineStr"/>
      <c r="AH3020" s="4" t="inlineStr"/>
      <c r="AI3020" s="4" t="inlineStr"/>
    </row>
    <row r="3021">
      <c r="A3021" s="3" t="inlineStr">
        <is>
          <t>HUM-0314</t>
        </is>
      </c>
      <c r="B3021" s="3" t="inlineStr">
        <is>
          <t>Price</t>
        </is>
      </c>
      <c r="C3021" s="3" t="inlineStr">
        <is>
          <t>Sarah</t>
        </is>
      </c>
      <c r="D3021" s="3" t="inlineStr">
        <is>
          <t>Sarah Price</t>
        </is>
      </c>
      <c r="E3021" s="3" t="inlineStr">
        <is>
          <t>Assistant Professor</t>
        </is>
      </c>
      <c r="F3021" s="3" t="inlineStr">
        <is>
          <t>NYC College of Technology</t>
        </is>
      </c>
      <c r="G3021" s="3" t="inlineStr">
        <is>
          <t>Humanities</t>
        </is>
      </c>
      <c r="H3021" s="3" t="inlineStr">
        <is>
          <t>sarah.price02@citytech.cuny.edu</t>
        </is>
      </c>
      <c r="I3021" s="3" t="inlineStr">
        <is>
          <t>Journal article</t>
        </is>
      </c>
      <c r="J3021" s="3" t="inlineStr">
        <is>
          <t>Identity as Epistemology: How Transgender and Gender-Diverse Practitioners Transform Public Relations</t>
        </is>
      </c>
      <c r="K3021" s="3" t="n">
        <v>2025</v>
      </c>
      <c r="L3021" s="3" t="inlineStr">
        <is>
          <t>Journal of Public Relations Research</t>
        </is>
      </c>
      <c r="M3021" s="3" t="inlineStr">
        <is>
          <t>Erica L. Ciszek; Sarah F. Price; Richard A. Mocarski</t>
        </is>
      </c>
      <c r="N3021" s="3" t="inlineStr"/>
      <c r="O3021" s="3" t="n"/>
      <c r="P3021" s="3" t="inlineStr"/>
      <c r="Q3021" s="3" t="inlineStr">
        <is>
          <t>10.1080/1062726x.2025.2506442</t>
        </is>
      </c>
      <c r="R3021" s="3" t="inlineStr">
        <is>
          <t>https://doi.org/10.1080/1062726x.2025.2506442</t>
        </is>
      </c>
      <c r="S3021" s="3" t="inlineStr">
        <is>
          <t>OpenAlex; CUNY Academic Works</t>
        </is>
      </c>
      <c r="T3021" s="3" t="n">
        <v>2</v>
      </c>
      <c r="U3021" s="3" t="inlineStr">
        <is>
          <t>High (City Tech affiliation on paper); 2 sources</t>
        </is>
      </c>
      <c r="V3021" s="3" t="n"/>
      <c r="W3021" s="3" t="inlineStr"/>
      <c r="X3021" s="3" t="inlineStr">
        <is>
          <t>This study explores how transgender and gender-diverse (TGD) public relations practitioners navigate and articulate their professional roles and personal identities within diverse organizational contexts. Using in-depth life story interviews with 28 TGD professionals, the research examines how intersectionality, advocacy, and identity shape strategic communication practices. Findings reveal that TGD practitioners challenge traditional boundaries between the personal and professional, using lived experience as a source of expertise and ethical insight. Their narratives highlight how systemic marginalization, resilience, and identity negotiation inform communication strategies, organizational ethics, and public representation. In a sociopolitical climate marked by anti-TGD legislation and rhetoric, this research offers timely insights into the emotional labor, agency, and transformative impact of TGD professionals in the field. By centering marginalized voices, the study contributes to an evolving understanding of professionalism in public relations and calls for a more inclusive, justice-oriented epistemology that positions identity as foundational to effective communication practice.</t>
        </is>
      </c>
      <c r="Y3021" s="3" t="inlineStr">
        <is>
          <t>OpenAlex</t>
        </is>
      </c>
      <c r="Z3021" s="3" t="inlineStr">
        <is>
          <t>https://academicworks.cuny.edu/context/ny_pubs/article/2314/viewcontent/auto_convert.pdf</t>
        </is>
      </c>
      <c r="AA3021" s="3" t="inlineStr">
        <is>
          <t>Not found</t>
        </is>
      </c>
      <c r="AB3021" s="3" t="inlineStr">
        <is>
          <t>closed</t>
        </is>
      </c>
      <c r="AC3021" s="3" t="inlineStr">
        <is>
          <t>School of Arts &amp; Sciences</t>
        </is>
      </c>
      <c r="AD3021" s="3" t="n">
        <v>7</v>
      </c>
      <c r="AE3021" s="3" t="inlineStr">
        <is>
          <t>No</t>
        </is>
      </c>
      <c r="AF3021" s="3" t="inlineStr"/>
      <c r="AG3021" s="4" t="inlineStr"/>
      <c r="AH3021" s="4" t="inlineStr"/>
      <c r="AI3021" s="4" t="inlineStr"/>
    </row>
    <row r="3022">
      <c r="A3022" s="3" t="inlineStr">
        <is>
          <t>HUM-0315</t>
        </is>
      </c>
      <c r="B3022" s="3" t="inlineStr">
        <is>
          <t>Sanchez Jimenez</t>
        </is>
      </c>
      <c r="C3022" s="3" t="inlineStr">
        <is>
          <t>David</t>
        </is>
      </c>
      <c r="D3022" s="3" t="inlineStr">
        <is>
          <t>David Sanchez Jimenez</t>
        </is>
      </c>
      <c r="E3022" s="3" t="inlineStr">
        <is>
          <t>Associate Professor</t>
        </is>
      </c>
      <c r="F3022" s="3" t="inlineStr">
        <is>
          <t>NYC College of Technology</t>
        </is>
      </c>
      <c r="G3022" s="3" t="inlineStr">
        <is>
          <t>Humanities</t>
        </is>
      </c>
      <c r="H3022" s="3" t="inlineStr">
        <is>
          <t>DSanchezjimenez@citytech.cuny.edu</t>
        </is>
      </c>
      <c r="I3022" s="3" t="inlineStr">
        <is>
          <t>Paper (venue type unclear)</t>
        </is>
      </c>
      <c r="J3022" s="3" t="inlineStr">
        <is>
          <t>La intensificaciÃ³n en los comentarios de noticias: la prensa deportiva digital</t>
        </is>
      </c>
      <c r="K3022" s="3" t="n">
        <v>2025</v>
      </c>
      <c r="L3022" s="3" t="inlineStr">
        <is>
          <t>Publications and Research</t>
        </is>
      </c>
      <c r="M3022" s="3" t="inlineStr">
        <is>
          <t>Sanchez-Jimenez, David</t>
        </is>
      </c>
      <c r="N3022" s="3" t="inlineStr"/>
      <c r="O3022" s="3" t="n"/>
      <c r="P3022" s="3" t="inlineStr"/>
      <c r="Q3022" s="3" t="inlineStr"/>
      <c r="R3022" s="3" t="inlineStr">
        <is>
          <t>https://academicworks.cuny.edu/ny_pubs/1242</t>
        </is>
      </c>
      <c r="S3022" s="3" t="inlineStr">
        <is>
          <t>CUNY Academic Works</t>
        </is>
      </c>
      <c r="T3022" s="3" t="n">
        <v>1</v>
      </c>
      <c r="U3022" s="3" t="inlineStr">
        <is>
          <t>High (in CUNY Academic Works)</t>
        </is>
      </c>
      <c r="V3022" s="3" t="n"/>
      <c r="W3022" s="3" t="inlineStr"/>
      <c r="X3022" s="3" t="inlineStr">
        <is>
          <t>Las plataformas digitales de los periÃ³dicos permiten una comunicaciÃ³n mÃ¡s fluida y dinÃ¡mica con y entre la audiencia, que refleja algunos patrones de la comunicaciÃ³n oral (Briz, 1997, 1998; Yus, 2001, 2010; Albelda, 2004; Albelda y EstellÃ©s, 2021). Entre ellos, se encuentran los recursos lingÃ¼Ã­sticos de intensificaciÃ³n que refuerzan la fuerza ilocutiva de los comentarios emitidos, en una clara apuesta por dotar al texto de una mayor interactividad con sus potenciales receptores. El objetivo de esta investigaciÃ³n consiste en conocer cÃ³mo se relacionan entre sÃ­ los participantes de estas plataformas en la prensa deportiva. En particular, se prestÃ³ especial atenciÃ³n en el anÃ¡lisis textual a los temas tratados y a cÃ³mo estos eran verbalizados desde un punto de vista pragmÃ¡tico, centrado en el estudio de la intensificaciÃ³n. Para ello, se analizaron 500 comentarios escritos en los foros de dos de los periÃ³dicos deportivos espaÃ±oles de mayor tirada nacional (As y Mundo Deportivo) sobre la final de Roland Garros de 2022, a partir de la taxonomÃ­a propuesta por Moya-MuÃ±oz y CarriÃ³-Pastor (2018). Primeramente, se etiquetaron de forma manual las palabras que se correspondÃ­an con la nociÃ³n de intensificaciÃ³n para, mÃ¡s tarde, clasificarlas en grupos tipolÃ³gicos independientes. Los resultados de la investigaciÃ³n permitieron conocer cÃ³mo se agrupan las comunidades en los foros de las plataformas deportivas, las estrategias discursivas que utilizan sus miembros para relacionarse y las diferencias de afinidad, tono e ideologÃ­a que se establecen entre ellas.</t>
        </is>
      </c>
      <c r="Y3022" s="3" t="inlineStr">
        <is>
          <t>CUNY Academic Works</t>
        </is>
      </c>
      <c r="Z3022" s="3" t="inlineStr">
        <is>
          <t>https://academicworks.cuny.edu/context/ny_pubs/article/2268/viewcontent/PREPRINT_SAÌNCHEZ_JIMEÌNEZ_La_intensificacioÌn_en_los_comentarios.pdf</t>
        </is>
      </c>
      <c r="AA3022" s="3" t="inlineStr">
        <is>
          <t>PDF in CUNY Academic Works</t>
        </is>
      </c>
      <c r="AB3022" s="3" t="inlineStr"/>
      <c r="AC3022" s="3" t="inlineStr">
        <is>
          <t>School of Arts &amp; Sciences</t>
        </is>
      </c>
      <c r="AD3022" s="3" t="n"/>
      <c r="AE3022" s="3" t="inlineStr">
        <is>
          <t>No</t>
        </is>
      </c>
      <c r="AF3022" s="3" t="inlineStr"/>
      <c r="AG3022" s="4" t="inlineStr"/>
      <c r="AH3022" s="4" t="inlineStr"/>
      <c r="AI3022" s="4" t="inlineStr"/>
    </row>
    <row r="3023">
      <c r="A3023" s="3" t="inlineStr">
        <is>
          <t>HUM-0318</t>
        </is>
      </c>
      <c r="B3023" s="3" t="inlineStr">
        <is>
          <t>Corujo Martin</t>
        </is>
      </c>
      <c r="C3023" s="3" t="inlineStr">
        <is>
          <t>Ines</t>
        </is>
      </c>
      <c r="D3023" s="3" t="inlineStr">
        <is>
          <t>Ines Corujo Martin</t>
        </is>
      </c>
      <c r="E3023" s="3" t="inlineStr">
        <is>
          <t>Assistant Professor</t>
        </is>
      </c>
      <c r="F3023" s="3" t="inlineStr">
        <is>
          <t>NYC College of Technology</t>
        </is>
      </c>
      <c r="G3023" s="3" t="inlineStr">
        <is>
          <t>Humanities</t>
        </is>
      </c>
      <c r="H3023" s="3" t="inlineStr">
        <is>
          <t>ICorujoMartin@citytech.cuny.edu</t>
        </is>
      </c>
      <c r="I3023" s="3" t="inlineStr">
        <is>
          <t>Journal article</t>
        </is>
      </c>
      <c r="J3023" s="3" t="inlineStr">
        <is>
          <t>Masculine figures: fashioning men and the novel in nineteenth-century Spain</t>
        </is>
      </c>
      <c r="K3023" s="3" t="n">
        <v>2025</v>
      </c>
      <c r="L3023" s="3" t="inlineStr">
        <is>
          <t>Journal of Spanish Cultural Studies</t>
        </is>
      </c>
      <c r="M3023" s="3" t="inlineStr">
        <is>
          <t>Inés Corujo Martín</t>
        </is>
      </c>
      <c r="N3023" s="3" t="inlineStr"/>
      <c r="O3023" s="3" t="n"/>
      <c r="P3023" s="3" t="inlineStr"/>
      <c r="Q3023" s="3" t="inlineStr">
        <is>
          <t>10.1080/14636204.2025.2542616</t>
        </is>
      </c>
      <c r="R3023" s="3" t="inlineStr">
        <is>
          <t>https://doi.org/10.1080/14636204.2025.2542616</t>
        </is>
      </c>
      <c r="S3023" s="3" t="inlineStr">
        <is>
          <t>OpenAlex</t>
        </is>
      </c>
      <c r="T3023" s="3" t="n">
        <v>1</v>
      </c>
      <c r="U3023" s="3" t="inlineStr">
        <is>
          <t>High (City Tech affiliation on paper)</t>
        </is>
      </c>
      <c r="V3023" s="3" t="n"/>
      <c r="W3023" s="3" t="inlineStr"/>
      <c r="X3023" s="3" t="inlineStr">
        <is>
          <t>Mid-nineteenth-century bourgeois men are typically associated with a uniform and sober appearance, characterized by a black three-piece suit, necktie and top hat that signaled masculine professiona...</t>
        </is>
      </c>
      <c r="Y3023" s="3" t="inlineStr">
        <is>
          <t>OpenAlex</t>
        </is>
      </c>
      <c r="Z3023" s="3" t="inlineStr"/>
      <c r="AA3023" s="3" t="inlineStr">
        <is>
          <t>Not found</t>
        </is>
      </c>
      <c r="AB3023" s="3" t="inlineStr">
        <is>
          <t>closed</t>
        </is>
      </c>
      <c r="AC3023" s="3" t="inlineStr">
        <is>
          <t>School of Arts &amp; Sciences</t>
        </is>
      </c>
      <c r="AD3023" s="3" t="n">
        <v>0</v>
      </c>
      <c r="AE3023" s="3" t="inlineStr">
        <is>
          <t>No</t>
        </is>
      </c>
      <c r="AF3023" s="3" t="inlineStr"/>
      <c r="AG3023" s="4" t="inlineStr"/>
      <c r="AH3023" s="4" t="inlineStr"/>
      <c r="AI3023" s="4" t="inlineStr"/>
    </row>
    <row r="3024">
      <c r="A3024" s="3" t="inlineStr">
        <is>
          <t>HUM-0319</t>
        </is>
      </c>
      <c r="B3024" s="3" t="inlineStr">
        <is>
          <t>Lee</t>
        </is>
      </c>
      <c r="C3024" s="3" t="inlineStr">
        <is>
          <t>David</t>
        </is>
      </c>
      <c r="D3024" s="3" t="inlineStr">
        <is>
          <t>David Lee</t>
        </is>
      </c>
      <c r="E3024" s="3" t="inlineStr">
        <is>
          <t>Associate Professor</t>
        </is>
      </c>
      <c r="F3024" s="3" t="inlineStr">
        <is>
          <t>NYC College of Technology</t>
        </is>
      </c>
      <c r="G3024" s="3" t="inlineStr">
        <is>
          <t>Humanities</t>
        </is>
      </c>
      <c r="H3024" s="3" t="inlineStr">
        <is>
          <t>DLee@citytech.cuny.edu</t>
        </is>
      </c>
      <c r="I3024" s="3" t="inlineStr">
        <is>
          <t>Paper (venue type unclear)</t>
        </is>
      </c>
      <c r="J3024" s="3" t="inlineStr">
        <is>
          <t>Minds, Made Up or Malleable? Covert Commands at the Eclipse of Vaccine Communications</t>
        </is>
      </c>
      <c r="K3024" s="3" t="n">
        <v>2025</v>
      </c>
      <c r="L3024" s="3" t="inlineStr">
        <is>
          <t>Publications and Research</t>
        </is>
      </c>
      <c r="M3024" s="3" t="inlineStr">
        <is>
          <t>Lee, David H</t>
        </is>
      </c>
      <c r="N3024" s="3" t="inlineStr"/>
      <c r="O3024" s="3" t="n"/>
      <c r="P3024" s="3" t="inlineStr"/>
      <c r="Q3024" s="3" t="inlineStr"/>
      <c r="R3024" s="3" t="inlineStr">
        <is>
          <t>https://academicworks.cuny.edu/ny_pubs/1215</t>
        </is>
      </c>
      <c r="S3024" s="3" t="inlineStr">
        <is>
          <t>CUNY Academic Works</t>
        </is>
      </c>
      <c r="T3024" s="3" t="n">
        <v>1</v>
      </c>
      <c r="U3024" s="3" t="inlineStr">
        <is>
          <t>High (in CUNY Academic Works)</t>
        </is>
      </c>
      <c r="V3024" s="3" t="n"/>
      <c r="W3024" s="3" t="inlineStr"/>
      <c r="X3024" s="3" t="inlineStr">
        <is>
          <t>Abstract: Although millions have died from SARS-CoV-2 illness, COVID vaccines are credited with stemming the tide. Vaccinations and boosters significantly decrease the incidence of severe illness and death (even if they donât usually prevent COVID-19 infection). Despite the success of global vaccination efforts, frequent reports of vaccine hesitance and refusal suggest that public health communications need improvement.
The chapter begins by acknowledging adverse events associated with COVID vaccination, including rare cases of anaphylaxis, GBS, and myocarditis. An inoculation-theoretic rationale is offered for this admission of vaccine risks: just as immune defenses mount when organisms are exposed to pathogens, so too may rhetors preemptively refute an opposing viewpoint, when exposed in small doses.
Next, it is argued that psychological accounts of vaccine decision-making (including from psychological reactance theory, the elaboration likelihood model, gain/ loss framing, and others) view minds as either:
a) already made up, or,
b) subject to change upon encountering incoming stimuli.
âStimulus-sensitiveâ factors may be covariates within a single study, or defeatist conclusions reached about the possibility of ever persuading vaccine refuseniks.
Finally, controlling language is outlined, and strategies for avoiding boomerang effects are proposed, such as using modal adverbs and restating imperatives as assertions. Deciding what makes a command direct or indirect indicates definitional ambiguity in the literature. The chapter concludes by claiming that vaccine messages are basically commands, often disguised as statements. Hopefully, the ideas presented here suggest alternatives to deficit models which frame vaccine refusers as characterologically and epistemically enfeebled.</t>
        </is>
      </c>
      <c r="Y3024" s="3" t="inlineStr">
        <is>
          <t>CUNY Academic Works</t>
        </is>
      </c>
      <c r="Z3024" s="3" t="inlineStr">
        <is>
          <t>https://academicworks.cuny.edu/context/ny_pubs/article/2227/viewcontent/Minds_Made_Up_Or_Malleable_Lee_2024_for_CUNY_Academic_Works.pdf</t>
        </is>
      </c>
      <c r="AA3024" s="3" t="inlineStr">
        <is>
          <t>PDF in CUNY Academic Works</t>
        </is>
      </c>
      <c r="AB3024" s="3" t="inlineStr"/>
      <c r="AC3024" s="3" t="inlineStr">
        <is>
          <t>School of Arts &amp; Sciences</t>
        </is>
      </c>
      <c r="AD3024" s="3" t="n"/>
      <c r="AE3024" s="3" t="inlineStr">
        <is>
          <t>No</t>
        </is>
      </c>
      <c r="AF3024" s="3" t="inlineStr"/>
      <c r="AG3024" s="4" t="inlineStr"/>
      <c r="AH3024" s="4" t="inlineStr"/>
      <c r="AI3024" s="4" t="inlineStr"/>
    </row>
    <row r="3025">
      <c r="A3025" s="3" t="inlineStr">
        <is>
          <t>HUM-0320</t>
        </is>
      </c>
      <c r="B3025" s="3" t="inlineStr">
        <is>
          <t>Price</t>
        </is>
      </c>
      <c r="C3025" s="3" t="inlineStr">
        <is>
          <t>Sarah</t>
        </is>
      </c>
      <c r="D3025" s="3" t="inlineStr">
        <is>
          <t>Sarah Price</t>
        </is>
      </c>
      <c r="E3025" s="3" t="inlineStr">
        <is>
          <t>Assistant Professor</t>
        </is>
      </c>
      <c r="F3025" s="3" t="inlineStr">
        <is>
          <t>NYC College of Technology</t>
        </is>
      </c>
      <c r="G3025" s="3" t="inlineStr">
        <is>
          <t>Humanities</t>
        </is>
      </c>
      <c r="H3025" s="3" t="inlineStr">
        <is>
          <t>sarah.price02@citytech.cuny.edu</t>
        </is>
      </c>
      <c r="I3025" s="3" t="inlineStr">
        <is>
          <t>Conference presentation</t>
        </is>
      </c>
      <c r="J3025" s="3" t="inlineStr">
        <is>
          <t>Navigating Legal Labyrinths: Health Communication and the Experiences of Immigrant Healthcare Professionals in the US Healthcare System</t>
        </is>
      </c>
      <c r="K3025" s="3" t="n">
        <v>2025</v>
      </c>
      <c r="L3025" s="3" t="inlineStr">
        <is>
          <t>Publications and Research</t>
        </is>
      </c>
      <c r="M3025" s="3" t="inlineStr">
        <is>
          <t>Moughal, Sabahat; Price, Sarah</t>
        </is>
      </c>
      <c r="N3025" s="3" t="inlineStr"/>
      <c r="O3025" s="3" t="n"/>
      <c r="P3025" s="3" t="inlineStr"/>
      <c r="Q3025" s="3" t="inlineStr"/>
      <c r="R3025" s="3" t="inlineStr">
        <is>
          <t>https://academicworks.cuny.edu/ny_pubs/1325</t>
        </is>
      </c>
      <c r="S3025" s="3" t="inlineStr">
        <is>
          <t>CUNY Academic Works</t>
        </is>
      </c>
      <c r="T3025" s="3" t="n">
        <v>1</v>
      </c>
      <c r="U3025" s="3" t="inlineStr">
        <is>
          <t>High (in CUNY Academic Works)</t>
        </is>
      </c>
      <c r="V3025" s="3" t="n"/>
      <c r="W3025" s="3" t="inlineStr"/>
      <c r="X3025" s="3" t="inlineStr">
        <is>
          <t>This study examines how immigrant healthcare professionals experience immigration-related stress, cultural tension, and communication demands within U.S. clinical environments. A survey of 55 clinicians at Wyckoff Heights Medical Center showed varied levels of cultural conflict and socioeconomic worry, as well as frequent adjustments to communication styles. While many participants reported feeling culturally stable, a significant portion experienced tension or uncertainty tied to immigration status. These findings highlight the wide range of adaptation experiences among immigrant clinicians, supporting the need for institutional awareness and targeted support. IRB Protocol #: 20251023-12, Wyckoff Heights Medical Center</t>
        </is>
      </c>
      <c r="Y3025" s="3" t="inlineStr">
        <is>
          <t>CUNY Academic Works</t>
        </is>
      </c>
      <c r="Z3025" s="3" t="inlineStr">
        <is>
          <t>https://academicworks.cuny.edu/context/ny_pubs/article/2357/viewcontent/Sabahat_Moughal___ESP_Poster_Fall_2025.pdf</t>
        </is>
      </c>
      <c r="AA3025" s="3" t="inlineStr">
        <is>
          <t>PDF in CUNY Academic Works</t>
        </is>
      </c>
      <c r="AB3025" s="3" t="inlineStr"/>
      <c r="AC3025" s="3" t="inlineStr">
        <is>
          <t>School of Arts &amp; Sciences</t>
        </is>
      </c>
      <c r="AD3025" s="3" t="n"/>
      <c r="AE3025" s="3" t="inlineStr">
        <is>
          <t>No</t>
        </is>
      </c>
      <c r="AF3025" s="3" t="inlineStr"/>
      <c r="AG3025" s="4" t="inlineStr"/>
      <c r="AH3025" s="4" t="inlineStr"/>
      <c r="AI3025" s="4" t="inlineStr"/>
    </row>
    <row r="3026">
      <c r="A3026" s="3" t="inlineStr">
        <is>
          <t>HUM-0322</t>
        </is>
      </c>
      <c r="B3026" s="3" t="inlineStr">
        <is>
          <t>Sanchez Jimenez</t>
        </is>
      </c>
      <c r="C3026" s="3" t="inlineStr">
        <is>
          <t>David</t>
        </is>
      </c>
      <c r="D3026" s="3" t="inlineStr">
        <is>
          <t>David Sanchez Jimenez</t>
        </is>
      </c>
      <c r="E3026" s="3" t="inlineStr">
        <is>
          <t>Associate Professor</t>
        </is>
      </c>
      <c r="F3026" s="3" t="inlineStr">
        <is>
          <t>NYC College of Technology</t>
        </is>
      </c>
      <c r="G3026" s="3" t="inlineStr">
        <is>
          <t>Humanities</t>
        </is>
      </c>
      <c r="H3026" s="3" t="inlineStr">
        <is>
          <t>DSanchezjimenez@citytech.cuny.edu</t>
        </is>
      </c>
      <c r="I3026" s="3" t="inlineStr">
        <is>
          <t>Journal article</t>
        </is>
      </c>
      <c r="J3026" s="3" t="inlineStr">
        <is>
          <t>Propuesta curricular para la asistencia mÃ©dica bilingÃ¼e orientada a la concordancia de lenguas y la interpretaciÃ³n mÃ©dica en espaÃ±ol</t>
        </is>
      </c>
      <c r="K3026" s="3" t="n">
        <v>2025</v>
      </c>
      <c r="L3026" s="3" t="inlineStr">
        <is>
          <t>Publications and Research</t>
        </is>
      </c>
      <c r="M3026" s="3" t="inlineStr">
        <is>
          <t>Sanchez-Jimenez, David; Rodriguez, Noemi; Harnandan, Justin; Perez, Margarita; Garcia, Melissa</t>
        </is>
      </c>
      <c r="N3026" s="3" t="inlineStr"/>
      <c r="O3026" s="3" t="n"/>
      <c r="P3026" s="3" t="inlineStr"/>
      <c r="Q3026" s="3" t="inlineStr"/>
      <c r="R3026" s="3" t="inlineStr">
        <is>
          <t>https://academicworks.cuny.edu/ny_pubs/1320</t>
        </is>
      </c>
      <c r="S3026" s="3" t="inlineStr">
        <is>
          <t>CUNY Academic Works</t>
        </is>
      </c>
      <c r="T3026" s="3" t="n">
        <v>1</v>
      </c>
      <c r="U3026" s="3" t="inlineStr">
        <is>
          <t>High (in CUNY Academic Works)</t>
        </is>
      </c>
      <c r="V3026" s="3" t="n"/>
      <c r="W3026" s="3" t="inlineStr"/>
      <c r="X3026" s="3" t="inlineStr">
        <is>
          <t>Resumen: El presente trabajo describe el proceso para establecer una especializaciÃ³n secundaria bilingÃ¼e centrada en la comunicaciÃ³n y la interpretaciÃ³n mÃ©dica en una universidad de Estados Unidos designada como InstituciÃ³n al Servicio de los Hispanos. Este nuevo tÃ­tulo universitario brindarÃ¡ a los estudiantes bilingÃ¼es de espaÃ±ol e inglÃ©s especializados en el Ã¡rea de la salud la oportunidad de mejorar sus destrezas comunicativas para convertirse en competentes profesionales de la salud concordantes de lengua.
Abstract:This paper details the process to establish a new bilingual academic minor in health communication and medical interpretation at a United States university designated as a Hispanic-Serving Institution. The degree offers bilingual Spanish and English students specializing in health careers with the opportunity to enhance their communication skills to become competent language-concordanthealth professionals.</t>
        </is>
      </c>
      <c r="Y3026" s="3" t="inlineStr">
        <is>
          <t>CUNY Academic Works</t>
        </is>
      </c>
      <c r="Z3026" s="3" t="inlineStr">
        <is>
          <t>https://academicworks.cuny.edu/context/ny_pubs/article/2352/viewcontent/_PROPUESTA_CURRICULAR_PARA_LA_ASISTENCIA_MEÌDICA_BILINGUÌE.pdf</t>
        </is>
      </c>
      <c r="AA3026" s="3" t="inlineStr">
        <is>
          <t>PDF in CUNY Academic Works</t>
        </is>
      </c>
      <c r="AB3026" s="3" t="inlineStr"/>
      <c r="AC3026" s="3" t="inlineStr">
        <is>
          <t>School of Arts &amp; Sciences</t>
        </is>
      </c>
      <c r="AD3026" s="3" t="n"/>
      <c r="AE3026" s="3" t="inlineStr">
        <is>
          <t>No</t>
        </is>
      </c>
      <c r="AF3026" s="3" t="inlineStr"/>
      <c r="AG3026" s="4" t="inlineStr"/>
      <c r="AH3026" s="4" t="inlineStr"/>
      <c r="AI3026" s="4" t="inlineStr"/>
    </row>
    <row r="3027">
      <c r="A3027" s="3" t="inlineStr">
        <is>
          <t>HUM-0323</t>
        </is>
      </c>
      <c r="B3027" s="3" t="inlineStr">
        <is>
          <t>Sanchez Jimenez</t>
        </is>
      </c>
      <c r="C3027" s="3" t="inlineStr">
        <is>
          <t>David</t>
        </is>
      </c>
      <c r="D3027" s="3" t="inlineStr">
        <is>
          <t>David Sanchez Jimenez</t>
        </is>
      </c>
      <c r="E3027" s="3" t="inlineStr">
        <is>
          <t>Associate Professor</t>
        </is>
      </c>
      <c r="F3027" s="3" t="inlineStr">
        <is>
          <t>NYC College of Technology</t>
        </is>
      </c>
      <c r="G3027" s="3" t="inlineStr">
        <is>
          <t>Humanities</t>
        </is>
      </c>
      <c r="H3027" s="3" t="inlineStr">
        <is>
          <t>DSanchezjimenez@citytech.cuny.edu</t>
        </is>
      </c>
      <c r="I3027" s="3" t="inlineStr">
        <is>
          <t>Journal article</t>
        </is>
      </c>
      <c r="J3027" s="3" t="inlineStr">
        <is>
          <t>Propuesta de desarrollo curricular en español con fines médicos: asistencia médica bilingüe orientada a la concordancia de lenguas y la interpretación médica</t>
        </is>
      </c>
      <c r="K3027" s="3" t="n">
        <v>2025</v>
      </c>
      <c r="L3027" s="3" t="inlineStr">
        <is>
          <t>El Español por el Mundo</t>
        </is>
      </c>
      <c r="M3027" s="3" t="inlineStr">
        <is>
          <t>David Sánchez‐Jiménez; Noemí Rodríguez; Justin Harnandan; Margarita Pérez; Melissa García</t>
        </is>
      </c>
      <c r="N3027" s="3" t="inlineStr"/>
      <c r="O3027" s="3" t="n"/>
      <c r="P3027" s="3" t="inlineStr"/>
      <c r="Q3027" s="3" t="inlineStr">
        <is>
          <t>10.59612/epm.i1.184</t>
        </is>
      </c>
      <c r="R3027" s="3" t="inlineStr">
        <is>
          <t>https://doi.org/10.59612/epm.i1.184</t>
        </is>
      </c>
      <c r="S3027" s="3" t="inlineStr">
        <is>
          <t>OpenAlex</t>
        </is>
      </c>
      <c r="T3027" s="3" t="n">
        <v>1</v>
      </c>
      <c r="U3027" s="3" t="inlineStr">
        <is>
          <t>High (City Tech affiliation on paper)</t>
        </is>
      </c>
      <c r="V3027" s="3" t="n"/>
      <c r="W3027" s="3" t="inlineStr"/>
      <c r="X3027" s="3" t="inlineStr">
        <is>
          <t>El presente trabajo describe el proceso para establecer una especialización secundaria bilingüe centrada en la comunicación y la interpretación médica en una universidad de Estados Unidos designada como Institución al Servicio de los Hispanos. Este nuevo título universitario brindará a los estudiantes bilingües de español e inglés especializados en el área de la salud la oportunidad de mejorar sus destrezas comunicativas para convertirse en competentes profesionales de la salud concordantes de lengua.</t>
        </is>
      </c>
      <c r="Y3027" s="3" t="inlineStr">
        <is>
          <t>OpenAlex</t>
        </is>
      </c>
      <c r="Z3027" s="3" t="inlineStr">
        <is>
          <t>https://elespanolporelmundo.eu/index.php/epm/article/download/184/183</t>
        </is>
      </c>
      <c r="AA3027" s="3" t="inlineStr">
        <is>
          <t>Open-access PDF (via OpenAlex)</t>
        </is>
      </c>
      <c r="AB3027" s="3" t="inlineStr">
        <is>
          <t>diamond</t>
        </is>
      </c>
      <c r="AC3027" s="3" t="inlineStr">
        <is>
          <t>School of Arts &amp; Sciences</t>
        </is>
      </c>
      <c r="AD3027" s="3" t="n">
        <v>0</v>
      </c>
      <c r="AE3027" s="3" t="inlineStr">
        <is>
          <t>No</t>
        </is>
      </c>
      <c r="AF3027" s="3" t="inlineStr"/>
      <c r="AG3027" s="4" t="inlineStr"/>
      <c r="AH3027" s="4" t="inlineStr"/>
      <c r="AI3027" s="4" t="inlineStr"/>
    </row>
    <row r="3028">
      <c r="A3028" s="3" t="inlineStr">
        <is>
          <t>HUM-0324</t>
        </is>
      </c>
      <c r="B3028" s="3" t="inlineStr">
        <is>
          <t>Zhu</t>
        </is>
      </c>
      <c r="C3028" s="3" t="inlineStr">
        <is>
          <t>Zheng</t>
        </is>
      </c>
      <c r="D3028" s="3" t="inlineStr">
        <is>
          <t>Zheng Zhu</t>
        </is>
      </c>
      <c r="E3028" s="3" t="inlineStr">
        <is>
          <t>Assistant Professor</t>
        </is>
      </c>
      <c r="F3028" s="3" t="inlineStr">
        <is>
          <t>NYC College of Technology</t>
        </is>
      </c>
      <c r="G3028" s="3" t="inlineStr">
        <is>
          <t>Humanities</t>
        </is>
      </c>
      <c r="H3028" s="3" t="inlineStr">
        <is>
          <t>ZZhu@citytech.cuny.edu</t>
        </is>
      </c>
      <c r="I3028" s="3" t="inlineStr">
        <is>
          <t>Journal article</t>
        </is>
      </c>
      <c r="J3028" s="3" t="inlineStr">
        <is>
          <t>Representation of African Countries and Sino-Africa Relations in Chinese Newspapers</t>
        </is>
      </c>
      <c r="K3028" s="3" t="n">
        <v>2025</v>
      </c>
      <c r="L3028" s="3" t="inlineStr">
        <is>
          <t>The African Review</t>
        </is>
      </c>
      <c r="M3028" s="3" t="inlineStr">
        <is>
          <t>Zheng Zhu</t>
        </is>
      </c>
      <c r="N3028" s="3" t="inlineStr"/>
      <c r="O3028" s="3" t="n"/>
      <c r="P3028" s="3" t="inlineStr"/>
      <c r="Q3028" s="3" t="inlineStr">
        <is>
          <t>10.1163/1821889x-bja10160</t>
        </is>
      </c>
      <c r="R3028" s="3" t="inlineStr">
        <is>
          <t>https://doi.org/10.1163/1821889x-bja10160</t>
        </is>
      </c>
      <c r="S3028" s="3" t="inlineStr">
        <is>
          <t>OpenAlex; CUNY Academic Works; Dept bio</t>
        </is>
      </c>
      <c r="T3028" s="3" t="n">
        <v>3</v>
      </c>
      <c r="U3028" s="3" t="inlineStr">
        <is>
          <t>High (City Tech affiliation on paper); 3 sources</t>
        </is>
      </c>
      <c r="V3028" s="3" t="n"/>
      <c r="W3028" s="3" t="inlineStr">
        <is>
          <t>“Representation of African Countries and Sino-Africa Relations in Chinese Newspapers.” The African Review, vol. 52 (4-5) (2025): 370-387.</t>
        </is>
      </c>
      <c r="X3028" s="3" t="inlineStr">
        <is>
          <t>Abstract China’s neocolonialist expansion and domination in African continent has been well documented and extensively studied by scholars across various fields and disciplines. But what these studies didn’t pay attention to, or what they failed to pay enough attention to, was the ways this type of neo-colonialist exploitation was legitimated and justified by the powerful media outlets that support the Chinese government and have strong impact on public perceptions of the domestic and global situations. This research project aims to fill that gap by examining three Chinese newspapers’ coverage of African countries and their complex business relations with the Chinese government. The critical analysis reveals the newspapers’ strategic construction of the communist state’s neo-imperialistic domination of African countries. The findings demonstrate that Reference News, People’s Daily, and the Global Times, the three most influential newspapers in mainland China, glorified the state’s intervention in African countries’ economic and political affairs as salvaging the “friends in needs” and fighting the imperialistic West. These newspapers appropriate the socialist discourse of building global equality to support the communist regime’s growing domination of the developing world.</t>
        </is>
      </c>
      <c r="Y3028" s="3" t="inlineStr">
        <is>
          <t>OpenAlex</t>
        </is>
      </c>
      <c r="Z3028" s="3" t="inlineStr">
        <is>
          <t>https://academicworks.cuny.edu/context/ny_pubs/article/2286/viewcontent/auto_convert.pdf</t>
        </is>
      </c>
      <c r="AA3028" s="3" t="inlineStr">
        <is>
          <t>Not found</t>
        </is>
      </c>
      <c r="AB3028" s="3" t="inlineStr">
        <is>
          <t>closed</t>
        </is>
      </c>
      <c r="AC3028" s="3" t="inlineStr">
        <is>
          <t>School of Arts &amp; Sciences</t>
        </is>
      </c>
      <c r="AD3028" s="3" t="n">
        <v>0</v>
      </c>
      <c r="AE3028" s="3" t="inlineStr">
        <is>
          <t>No</t>
        </is>
      </c>
      <c r="AF3028" s="3" t="inlineStr"/>
      <c r="AG3028" s="4" t="inlineStr"/>
      <c r="AH3028" s="4" t="inlineStr"/>
      <c r="AI3028" s="4" t="inlineStr"/>
    </row>
    <row r="3029">
      <c r="A3029" s="3" t="inlineStr">
        <is>
          <t>HUM-0325</t>
        </is>
      </c>
      <c r="B3029" s="3" t="inlineStr">
        <is>
          <t>Lee</t>
        </is>
      </c>
      <c r="C3029" s="3" t="inlineStr">
        <is>
          <t>David</t>
        </is>
      </c>
      <c r="D3029" s="3" t="inlineStr">
        <is>
          <t>David Lee</t>
        </is>
      </c>
      <c r="E3029" s="3" t="inlineStr">
        <is>
          <t>Associate Professor</t>
        </is>
      </c>
      <c r="F3029" s="3" t="inlineStr">
        <is>
          <t>NYC College of Technology</t>
        </is>
      </c>
      <c r="G3029" s="3" t="inlineStr">
        <is>
          <t>Humanities</t>
        </is>
      </c>
      <c r="H3029" s="3" t="inlineStr">
        <is>
          <t>DLee@citytech.cuny.edu</t>
        </is>
      </c>
      <c r="I3029" s="3" t="inlineStr">
        <is>
          <t>Paper (venue type unclear)</t>
        </is>
      </c>
      <c r="J3029" s="3" t="inlineStr">
        <is>
          <t>Vaccines and Publics: A Variety of Engagement Experiences</t>
        </is>
      </c>
      <c r="K3029" s="3" t="n">
        <v>2025</v>
      </c>
      <c r="L3029" s="3" t="inlineStr">
        <is>
          <t>Publications and Research</t>
        </is>
      </c>
      <c r="M3029" s="3" t="inlineStr">
        <is>
          <t>Lee, David H</t>
        </is>
      </c>
      <c r="N3029" s="3" t="inlineStr"/>
      <c r="O3029" s="3" t="n"/>
      <c r="P3029" s="3" t="inlineStr"/>
      <c r="Q3029" s="3" t="inlineStr"/>
      <c r="R3029" s="3" t="inlineStr">
        <is>
          <t>https://academicworks.cuny.edu/ny_pubs/1214</t>
        </is>
      </c>
      <c r="S3029" s="3" t="inlineStr">
        <is>
          <t>CUNY Academic Works</t>
        </is>
      </c>
      <c r="T3029" s="3" t="n">
        <v>1</v>
      </c>
      <c r="U3029" s="3" t="inlineStr">
        <is>
          <t>High (in CUNY Academic Works)</t>
        </is>
      </c>
      <c r="V3029" s="3" t="n"/>
      <c r="W3029" s="3" t="inlineStr"/>
      <c r="X3029" s="3" t="inlineStr">
        <is>
          <t>This chapter is about some of the sites and scenes where members of the public are exposed to (and engage in) vaccination discourse. To preview, after a brief introduction, we begin with messaging models of communication, followed by the move from messaging to engagement. Next, case examples of public engagement with vaccines are introduced, from pandemic influenza preparedness in the U.S., to polio eradication initiatives in India, and then to COVID-19 public engagement events in England. Settings of public engagement are noted, including online, in churches and museums. Then, thereâs a section about communication and public participation, seen as either idealist or cynical. The conclusion lists themes that emerged including how hypodermic metaphors delimit conceptions of dialogue, and how influential communication process models seem nonchalant about truth and falsity. The implications for vaccine misinformation leads to coining a neologism, âthe layisphere,â of unqualified opinions online. Another theme is information-deficit models such as health and scientific literacy. Scholarship critical of deficit models advances the idea of public engagement as offering a more interactive alternative. Websites, online videos, opinion polls, faith-based settings, and science centers are viewed as sites where non-specialist publics engage in vaccination communication. Questions of ecological validity arise when public engagement is initiated from without by engagement experts seeking to control outcomes. This editorial survey of vaccines and the public uses global examples and covers an eclectic variety of reporting and scholarship [233 words].</t>
        </is>
      </c>
      <c r="Y3029" s="3" t="inlineStr">
        <is>
          <t>CUNY Academic Works</t>
        </is>
      </c>
      <c r="Z3029" s="3" t="inlineStr">
        <is>
          <t>https://academicworks.cuny.edu/context/ny_pubs/article/2228/viewcontent/Vaccines_and_Publics_a_Variety_of_Engagement_Experiences_DRAFT_Lee_2024_For_CUNY_Academic_Works.pdf</t>
        </is>
      </c>
      <c r="AA3029" s="3" t="inlineStr">
        <is>
          <t>PDF in CUNY Academic Works</t>
        </is>
      </c>
      <c r="AB3029" s="3" t="inlineStr"/>
      <c r="AC3029" s="3" t="inlineStr">
        <is>
          <t>School of Arts &amp; Sciences</t>
        </is>
      </c>
      <c r="AD3029" s="3" t="n"/>
      <c r="AE3029" s="3" t="inlineStr">
        <is>
          <t>No</t>
        </is>
      </c>
      <c r="AF3029" s="3" t="inlineStr"/>
      <c r="AG3029" s="4" t="inlineStr"/>
      <c r="AH3029" s="4" t="inlineStr"/>
      <c r="AI3029" s="4" t="inlineStr"/>
    </row>
    <row r="3030">
      <c r="A3030" s="3" t="inlineStr">
        <is>
          <t>HUM-0326</t>
        </is>
      </c>
      <c r="B3030" s="3" t="inlineStr">
        <is>
          <t>Corujo Martin</t>
        </is>
      </c>
      <c r="C3030" s="3" t="inlineStr">
        <is>
          <t>Ines</t>
        </is>
      </c>
      <c r="D3030" s="3" t="inlineStr">
        <is>
          <t>Ines Corujo Martin</t>
        </is>
      </c>
      <c r="E3030" s="3" t="inlineStr">
        <is>
          <t>Assistant Professor</t>
        </is>
      </c>
      <c r="F3030" s="3" t="inlineStr">
        <is>
          <t>NYC College of Technology</t>
        </is>
      </c>
      <c r="G3030" s="3" t="inlineStr">
        <is>
          <t>Humanities</t>
        </is>
      </c>
      <c r="H3030" s="3" t="inlineStr">
        <is>
          <t>ICorujoMartin@citytech.cuny.edu</t>
        </is>
      </c>
      <c r="I3030" s="3" t="inlineStr">
        <is>
          <t>Journal article</t>
        </is>
      </c>
      <c r="J3030" s="3" t="inlineStr">
        <is>
          <t>Dress, Fashion, and National Identity in Puerto Rico: Taínos to Beauty Queens</t>
        </is>
      </c>
      <c r="K3030" s="3" t="n">
        <v>2026</v>
      </c>
      <c r="L3030" s="3" t="inlineStr">
        <is>
          <t>Dress</t>
        </is>
      </c>
      <c r="M3030" s="3" t="inlineStr">
        <is>
          <t>Inés Corujo Martín</t>
        </is>
      </c>
      <c r="N3030" s="3" t="inlineStr"/>
      <c r="O3030" s="3" t="n"/>
      <c r="P3030" s="3" t="inlineStr"/>
      <c r="Q3030" s="3" t="inlineStr">
        <is>
          <t>10.1080/03612112.2026.2658967</t>
        </is>
      </c>
      <c r="R3030" s="3" t="inlineStr">
        <is>
          <t>https://doi.org/10.1080/03612112.2026.2658967</t>
        </is>
      </c>
      <c r="S3030" s="3" t="inlineStr">
        <is>
          <t>OpenAlex</t>
        </is>
      </c>
      <c r="T3030" s="3" t="n">
        <v>1</v>
      </c>
      <c r="U3030" s="3" t="inlineStr">
        <is>
          <t>High (City Tech affiliation on paper)</t>
        </is>
      </c>
      <c r="V3030" s="3" t="n"/>
      <c r="W3030" s="3" t="inlineStr"/>
      <c r="X3030" s="3" t="inlineStr">
        <is>
          <t>On February 8, 2026, Bad Bunny’s Super Bowl halftime performance brought Puerto Rican aesthetics to one of the most visible stages of US contemporary culture, underscoring the extent to which cloth...</t>
        </is>
      </c>
      <c r="Y3030" s="3" t="inlineStr">
        <is>
          <t>OpenAlex</t>
        </is>
      </c>
      <c r="Z3030" s="3" t="inlineStr"/>
      <c r="AA3030" s="3" t="inlineStr">
        <is>
          <t>Not found</t>
        </is>
      </c>
      <c r="AB3030" s="3" t="inlineStr">
        <is>
          <t>closed</t>
        </is>
      </c>
      <c r="AC3030" s="3" t="inlineStr">
        <is>
          <t>School of Arts &amp; Sciences</t>
        </is>
      </c>
      <c r="AD3030" s="3" t="n">
        <v>0</v>
      </c>
      <c r="AE3030" s="3" t="inlineStr">
        <is>
          <t>No</t>
        </is>
      </c>
      <c r="AF3030" s="3" t="inlineStr"/>
      <c r="AG3030" s="4" t="inlineStr"/>
      <c r="AH3030" s="4" t="inlineStr"/>
      <c r="AI3030" s="4" t="inlineStr"/>
    </row>
    <row r="3031">
      <c r="A3031" s="3" t="inlineStr">
        <is>
          <t>HUM-0327</t>
        </is>
      </c>
      <c r="B3031" s="3" t="inlineStr">
        <is>
          <t>Price</t>
        </is>
      </c>
      <c r="C3031" s="3" t="inlineStr">
        <is>
          <t>Sarah</t>
        </is>
      </c>
      <c r="D3031" s="3" t="inlineStr">
        <is>
          <t>Sarah Price</t>
        </is>
      </c>
      <c r="E3031" s="3" t="inlineStr">
        <is>
          <t>Assistant Professor</t>
        </is>
      </c>
      <c r="F3031" s="3" t="inlineStr">
        <is>
          <t>NYC College of Technology</t>
        </is>
      </c>
      <c r="G3031" s="3" t="inlineStr">
        <is>
          <t>Humanities</t>
        </is>
      </c>
      <c r="H3031" s="3" t="inlineStr">
        <is>
          <t>sarah.price02@citytech.cuny.edu</t>
        </is>
      </c>
      <c r="I3031" s="3" t="inlineStr">
        <is>
          <t>Journal article</t>
        </is>
      </c>
      <c r="J3031" s="3" t="inlineStr">
        <is>
          <t>From Pathologization to Participation: Trans Influencers, Gender Joy, and the Socioecological Reimagining of Health Communication</t>
        </is>
      </c>
      <c r="K3031" s="3" t="n">
        <v>2026</v>
      </c>
      <c r="L3031" s="3" t="inlineStr">
        <is>
          <t>Health Communication</t>
        </is>
      </c>
      <c r="M3031" s="3" t="inlineStr">
        <is>
          <t>Sarah F. Price; Erica L. Ciszek; Richard A. Mocarski</t>
        </is>
      </c>
      <c r="N3031" s="3" t="inlineStr"/>
      <c r="O3031" s="3" t="n"/>
      <c r="P3031" s="3" t="inlineStr"/>
      <c r="Q3031" s="3" t="inlineStr">
        <is>
          <t>10.1080/10410236.2026.2748946</t>
        </is>
      </c>
      <c r="R3031" s="3" t="inlineStr">
        <is>
          <t>https://doi.org/10.1080/10410236.2026.2748946</t>
        </is>
      </c>
      <c r="S3031" s="3" t="inlineStr">
        <is>
          <t>OpenAlex</t>
        </is>
      </c>
      <c r="T3031" s="3" t="n">
        <v>1</v>
      </c>
      <c r="U3031" s="3" t="inlineStr">
        <is>
          <t>High (City Tech affiliation on paper)</t>
        </is>
      </c>
      <c r="V3031" s="3" t="n"/>
      <c r="W3031" s="3" t="inlineStr"/>
      <c r="X3031" s="3" t="inlineStr">
        <is>
          <t>In the context of increasing anti-trans health misinformation and legislative attacks on gender-affirming care, this study examines how transgender and gender-diverse (trans) social media influencers are reshaping health communication. Drawing on qualitative interviews with ten trans and nonbinary influencers, we explore how participants use their platforms to advocate for health equity, challenge biomedical gatekeeping, and promote gender-affirming narratives. Anchored in the socioecological model of health, our analysis reveals how influencers operate across individual, relational, community, and societal levels-bridging personal storytelling with systemic critique. While existing health communication research often neglects the role of community-based digital actors, this study positions trans influencers as vital agents in countering misinformation, building trust, and redefining what constitutes "health" in marginalized communities. We conclude with recommendations for integrating influencer insights into healthcare practice, policy, and public messaging, emphasizing the need for participatory, relational, and culturally attuned health communication strategies.</t>
        </is>
      </c>
      <c r="Y3031" s="3" t="inlineStr">
        <is>
          <t>OpenAlex</t>
        </is>
      </c>
      <c r="Z3031" s="3" t="inlineStr"/>
      <c r="AA3031" s="3" t="inlineStr">
        <is>
          <t>Not found</t>
        </is>
      </c>
      <c r="AB3031" s="3" t="inlineStr">
        <is>
          <t>closed</t>
        </is>
      </c>
      <c r="AC3031" s="3" t="inlineStr">
        <is>
          <t>School of Arts &amp; Sciences</t>
        </is>
      </c>
      <c r="AD3031" s="3" t="n">
        <v>0</v>
      </c>
      <c r="AE3031" s="3" t="inlineStr">
        <is>
          <t>No</t>
        </is>
      </c>
      <c r="AF3031" s="3" t="inlineStr"/>
      <c r="AG3031" s="4" t="inlineStr"/>
      <c r="AH3031" s="4" t="inlineStr"/>
      <c r="AI3031" s="4" t="inlineStr"/>
    </row>
    <row r="3032">
      <c r="A3032" s="3" t="inlineStr">
        <is>
          <t>HUM-0328</t>
        </is>
      </c>
      <c r="B3032" s="3" t="inlineStr">
        <is>
          <t>Sanchez Jimenez</t>
        </is>
      </c>
      <c r="C3032" s="3" t="inlineStr">
        <is>
          <t>David</t>
        </is>
      </c>
      <c r="D3032" s="3" t="inlineStr">
        <is>
          <t>David Sanchez Jimenez</t>
        </is>
      </c>
      <c r="E3032" s="3" t="inlineStr">
        <is>
          <t>Associate Professor</t>
        </is>
      </c>
      <c r="F3032" s="3" t="inlineStr">
        <is>
          <t>NYC College of Technology</t>
        </is>
      </c>
      <c r="G3032" s="3" t="inlineStr">
        <is>
          <t>Humanities</t>
        </is>
      </c>
      <c r="H3032" s="3" t="inlineStr">
        <is>
          <t>DSanchezjimenez@citytech.cuny.edu</t>
        </is>
      </c>
      <c r="I3032" s="3" t="inlineStr">
        <is>
          <t>Journal article</t>
        </is>
      </c>
      <c r="J3032" s="3" t="inlineStr">
        <is>
          <t>Implicaciones de la citación en la voz del autor en el discurso académico universitario: la memoria de máster escrita en español por estudiantes españoles y filipinos</t>
        </is>
      </c>
      <c r="K3032" s="3" t="n">
        <v>2026</v>
      </c>
      <c r="L3032" s="3" t="inlineStr">
        <is>
          <t>Diálogo de la lengua</t>
        </is>
      </c>
      <c r="M3032" s="3" t="inlineStr">
        <is>
          <t>David Sánchez‐Jiménez</t>
        </is>
      </c>
      <c r="N3032" s="3" t="inlineStr"/>
      <c r="O3032" s="3" t="n"/>
      <c r="P3032" s="3" t="inlineStr"/>
      <c r="Q3032" s="3" t="inlineStr">
        <is>
          <t>10.6035/dl.9641</t>
        </is>
      </c>
      <c r="R3032" s="3" t="inlineStr">
        <is>
          <t>https://doi.org/10.6035/dl.9641</t>
        </is>
      </c>
      <c r="S3032" s="3" t="inlineStr">
        <is>
          <t>OpenAlex; Dept bio</t>
        </is>
      </c>
      <c r="T3032" s="3" t="n">
        <v>2</v>
      </c>
      <c r="U3032" s="3" t="inlineStr">
        <is>
          <t>High (City Tech affiliation on paper); 2 sources</t>
        </is>
      </c>
      <c r="V3032" s="3" t="n"/>
      <c r="W3032" s="3" t="inlineStr">
        <is>
          <t>2017: “Implicaciones de la citación en la voz del autor en el discurso académico universitario: la memoria de máster escrita en español por estudiantes españoles y filipinos”, Diálogo de la lengua: revista de investigación en filología y lingüística, nº 8, pp. 16-36.</t>
        </is>
      </c>
      <c r="X3032" s="3" t="inlineStr">
        <is>
          <t>La investigación desarrollada en este artículo tiene por objeto explorar las conexiones que mantienen las funciones de las citas con el concepto de la voz para conocer cómo estas contribuyen a la construcción de la identidad del escritor en el texto. Con este fin, se analizan las funciones retóricas de las citas de 16 memorias de máster escritas en español por 8 posgraduados españoles y 8 filipinos. El procedimiento metodológico utilizado ha sido el del análisis textual del contexto lingüístico en el que aparecen las citas, mediante el cual se han clasificado las funciones retóricas de las citas en una taxonomía de 9 categorías. Los resultados del artículo muestran que no existen diferencias relevantes en el uso de las funciones retóricas de las citas entre los grupos estudiados, aunque sí son manifiestas las diferencias intragrupales.</t>
        </is>
      </c>
      <c r="Y3032" s="3" t="inlineStr">
        <is>
          <t>OpenAlex</t>
        </is>
      </c>
      <c r="Z3032" s="3" t="inlineStr">
        <is>
          <t>https://www.e-revistes.uji.es/index.php/dleng/article/download/9641/9479</t>
        </is>
      </c>
      <c r="AA3032" s="3" t="inlineStr">
        <is>
          <t>Open-access PDF (via OpenAlex)</t>
        </is>
      </c>
      <c r="AB3032" s="3" t="inlineStr">
        <is>
          <t>hybrid</t>
        </is>
      </c>
      <c r="AC3032" s="3" t="inlineStr">
        <is>
          <t>School of Arts &amp; Sciences</t>
        </is>
      </c>
      <c r="AD3032" s="3" t="n">
        <v>9</v>
      </c>
      <c r="AE3032" s="3" t="inlineStr">
        <is>
          <t>No</t>
        </is>
      </c>
      <c r="AF3032" s="3" t="inlineStr"/>
      <c r="AG3032" s="4" t="inlineStr"/>
      <c r="AH3032" s="4" t="inlineStr"/>
      <c r="AI3032" s="4" t="inlineStr"/>
    </row>
    <row r="3033">
      <c r="A3033" s="3" t="inlineStr">
        <is>
          <t>HUM-0329</t>
        </is>
      </c>
      <c r="B3033" s="3" t="inlineStr">
        <is>
          <t>Corujo Martin</t>
        </is>
      </c>
      <c r="C3033" s="3" t="inlineStr">
        <is>
          <t>Ines</t>
        </is>
      </c>
      <c r="D3033" s="3" t="inlineStr">
        <is>
          <t>Ines Corujo Martin</t>
        </is>
      </c>
      <c r="E3033" s="3" t="inlineStr">
        <is>
          <t>Assistant Professor</t>
        </is>
      </c>
      <c r="F3033" s="3" t="inlineStr">
        <is>
          <t>NYC College of Technology</t>
        </is>
      </c>
      <c r="G3033" s="3" t="inlineStr">
        <is>
          <t>Humanities</t>
        </is>
      </c>
      <c r="H3033" s="3" t="inlineStr">
        <is>
          <t>ICorujoMartin@citytech.cuny.edu</t>
        </is>
      </c>
      <c r="I3033" s="3" t="inlineStr">
        <is>
          <t>Paper (venue type unclear)</t>
        </is>
      </c>
      <c r="J3033" s="3" t="inlineStr">
        <is>
          <t>La bicicleta</t>
        </is>
      </c>
      <c r="K3033" s="3" t="n">
        <v>2026</v>
      </c>
      <c r="L3033" s="3" t="inlineStr">
        <is>
          <t>Zenodo (CERN European Organization for Nuclear Research)</t>
        </is>
      </c>
      <c r="M3033" s="3" t="inlineStr">
        <is>
          <t>Inés Corujo Martín; Inmaculada Illanes Ortega</t>
        </is>
      </c>
      <c r="N3033" s="3" t="inlineStr"/>
      <c r="O3033" s="3" t="n"/>
      <c r="P3033" s="3" t="inlineStr"/>
      <c r="Q3033" s="3" t="inlineStr">
        <is>
          <t>10.5281/zenodo.18842015</t>
        </is>
      </c>
      <c r="R3033" s="3" t="inlineStr">
        <is>
          <t>https://doi.org/10.5281/zenodo.18842015</t>
        </is>
      </c>
      <c r="S3033" s="3" t="inlineStr">
        <is>
          <t>OpenAlex</t>
        </is>
      </c>
      <c r="T3033" s="3" t="n">
        <v>1</v>
      </c>
      <c r="U3033" s="3" t="inlineStr">
        <is>
          <t>High (City Tech affiliation on paper)</t>
        </is>
      </c>
      <c r="V3033" s="3" t="n"/>
      <c r="W3033" s="3" t="inlineStr"/>
      <c r="X3033" s="3" t="inlineStr">
        <is>
          <t>Esta ficha divulgativa presenta "El boom o locura de la bicicleta, más conocida como velocípedo, se desarrolló con intensidad en la cultura occidental en la década de 1890. La gran revolución de la bicicleta radicó en su uso femenino y en la activa participación de la mujer en competiciones y espectáculos urbanos. De hecho, en la actualidad la bicicleta se reconoce unánimemente como poderoso catalizador de la reforma social y legal que permitió a la mujer de fin de siglo expandir sus roles más allá del ámbito doméstico y privado, allanando el camino hacia una incipiente autonomía. La figura de la ciclista rompía con las expectativas de género de la época, puesto que no precisaba de la compañía masculina y era capaz de adentrarse de manera independiente en la geografía urbana.</t>
        </is>
      </c>
      <c r="Y3033" s="3" t="inlineStr">
        <is>
          <t>OpenAlex</t>
        </is>
      </c>
      <c r="Z3033" s="3" t="inlineStr">
        <is>
          <t>https://doi.org/10.5281/zenodo.18842015</t>
        </is>
      </c>
      <c r="AA3033" s="3" t="inlineStr">
        <is>
          <t>Open-access page (via OpenAlex)</t>
        </is>
      </c>
      <c r="AB3033" s="3" t="inlineStr">
        <is>
          <t>green</t>
        </is>
      </c>
      <c r="AC3033" s="3" t="inlineStr">
        <is>
          <t>School of Arts &amp; Sciences</t>
        </is>
      </c>
      <c r="AD3033" s="3" t="n">
        <v>0</v>
      </c>
      <c r="AE3033" s="3" t="inlineStr">
        <is>
          <t>No</t>
        </is>
      </c>
      <c r="AF3033" s="3" t="inlineStr"/>
      <c r="AG3033" s="4" t="inlineStr"/>
      <c r="AH3033" s="4" t="inlineStr"/>
      <c r="AI3033" s="4" t="inlineStr"/>
    </row>
    <row r="3034">
      <c r="A3034" s="3" t="inlineStr">
        <is>
          <t>HUM-0330</t>
        </is>
      </c>
      <c r="B3034" s="3" t="inlineStr">
        <is>
          <t>Sanchez Jimenez</t>
        </is>
      </c>
      <c r="C3034" s="3" t="inlineStr">
        <is>
          <t>David</t>
        </is>
      </c>
      <c r="D3034" s="3" t="inlineStr">
        <is>
          <t>David Sanchez Jimenez</t>
        </is>
      </c>
      <c r="E3034" s="3" t="inlineStr">
        <is>
          <t>Associate Professor</t>
        </is>
      </c>
      <c r="F3034" s="3" t="inlineStr">
        <is>
          <t>NYC College of Technology</t>
        </is>
      </c>
      <c r="G3034" s="3" t="inlineStr">
        <is>
          <t>Humanities</t>
        </is>
      </c>
      <c r="H3034" s="3" t="inlineStr">
        <is>
          <t>DSanchezjimenez@citytech.cuny.edu</t>
        </is>
      </c>
      <c r="I3034" s="3" t="inlineStr">
        <is>
          <t>Journal article</t>
        </is>
      </c>
      <c r="J3034" s="3" t="inlineStr">
        <is>
          <t>La citaciÃ³n en EducaciÃ³n: Funciones retÃ³ricas en textos acadÃ©micos escritos por expertos y estudiantes universitarios</t>
        </is>
      </c>
      <c r="K3034" s="3" t="n">
        <v>2026</v>
      </c>
      <c r="L3034" s="3" t="inlineStr">
        <is>
          <t>Publications and Research</t>
        </is>
      </c>
      <c r="M3034" s="3" t="inlineStr">
        <is>
          <t>Sanchez-Jimenez, David; NÃºÃ±ez CortÃ©s, Juan Antonio; Alonso Sainz, Enrique</t>
        </is>
      </c>
      <c r="N3034" s="3" t="inlineStr"/>
      <c r="O3034" s="3" t="n"/>
      <c r="P3034" s="3" t="inlineStr"/>
      <c r="Q3034" s="3" t="inlineStr"/>
      <c r="R3034" s="3" t="inlineStr">
        <is>
          <t>https://academicworks.cuny.edu/ny_pubs/1414</t>
        </is>
      </c>
      <c r="S3034" s="3" t="inlineStr">
        <is>
          <t>CUNY Academic Works</t>
        </is>
      </c>
      <c r="T3034" s="3" t="n">
        <v>1</v>
      </c>
      <c r="U3034" s="3" t="inlineStr">
        <is>
          <t>High (in CUNY Academic Works)</t>
        </is>
      </c>
      <c r="V3034" s="3" t="n"/>
      <c r="W3034" s="3" t="inlineStr"/>
      <c r="X3034" s="3" t="inlineStr">
        <is>
          <t>The present study aims to investigate the differences in citation usage and frequency among university students and expert writers in the field of Education. The analyzed corpus comprises 50 papers written in this discipline and is divided into two sub-corpora: one consisting of 25 TFGs and the other one formed by 25 articles published in specialized journals. To examine this phenomenon, a qualitative and quantitative methodology was employed, performing a textual analysis of the rhetorical functions of citations. This analysis is based in the typology proposed by PetriÄ in her 2007 article, slightly modified for the purpose of the present study. The research findings reveal distinct citation practices employed by both groups, representing the extremes of the academic expertise continuum. The qualitative analysis suggests didactic areas of action for enhancing undergraduate citation practices.</t>
        </is>
      </c>
      <c r="Y3034" s="3" t="inlineStr">
        <is>
          <t>CUNY Academic Works</t>
        </is>
      </c>
      <c r="Z3034" s="3" t="inlineStr">
        <is>
          <t>https://academicworks.cuny.edu/context/ny_pubs/article/2449/viewcontent/249_265.pdf</t>
        </is>
      </c>
      <c r="AA3034" s="3" t="inlineStr">
        <is>
          <t>PDF in CUNY Academic Works</t>
        </is>
      </c>
      <c r="AB3034" s="3" t="inlineStr"/>
      <c r="AC3034" s="3" t="inlineStr">
        <is>
          <t>School of Arts &amp; Sciences</t>
        </is>
      </c>
      <c r="AD3034" s="3" t="n"/>
      <c r="AE3034" s="3" t="inlineStr">
        <is>
          <t>No</t>
        </is>
      </c>
      <c r="AF3034" s="3" t="inlineStr"/>
      <c r="AG3034" s="4" t="inlineStr"/>
      <c r="AH3034" s="4" t="inlineStr"/>
      <c r="AI3034" s="4" t="inlineStr"/>
    </row>
    <row r="3035">
      <c r="A3035" s="3" t="inlineStr">
        <is>
          <t>HUM-0331</t>
        </is>
      </c>
      <c r="B3035" s="3" t="inlineStr">
        <is>
          <t>Sanchez Jimenez</t>
        </is>
      </c>
      <c r="C3035" s="3" t="inlineStr">
        <is>
          <t>David</t>
        </is>
      </c>
      <c r="D3035" s="3" t="inlineStr">
        <is>
          <t>David Sanchez Jimenez</t>
        </is>
      </c>
      <c r="E3035" s="3" t="inlineStr">
        <is>
          <t>Associate Professor</t>
        </is>
      </c>
      <c r="F3035" s="3" t="inlineStr">
        <is>
          <t>NYC College of Technology</t>
        </is>
      </c>
      <c r="G3035" s="3" t="inlineStr">
        <is>
          <t>Humanities</t>
        </is>
      </c>
      <c r="H3035" s="3" t="inlineStr">
        <is>
          <t>DSanchezjimenez@citytech.cuny.edu</t>
        </is>
      </c>
      <c r="I3035" s="3" t="inlineStr">
        <is>
          <t>Journal article</t>
        </is>
      </c>
      <c r="J3035" s="3" t="inlineStr">
        <is>
          <t>La citación en Educación: funciones retóricas en textos académicos escritos por expertos y estudiantes universitarios</t>
        </is>
      </c>
      <c r="K3035" s="3" t="n">
        <v>2026</v>
      </c>
      <c r="L3035" s="3" t="inlineStr">
        <is>
          <t>Círculo de lingüística aplicada a la comunicación</t>
        </is>
      </c>
      <c r="M3035" s="3" t="inlineStr">
        <is>
          <t>David Sánchez‐Jiménez; Juan Antonio Cortés; Enrique Alonso-Sainz</t>
        </is>
      </c>
      <c r="N3035" s="3" t="inlineStr"/>
      <c r="O3035" s="3" t="n"/>
      <c r="P3035" s="3" t="inlineStr"/>
      <c r="Q3035" s="3" t="inlineStr">
        <is>
          <t>10.5209/clac.103466</t>
        </is>
      </c>
      <c r="R3035" s="3" t="inlineStr">
        <is>
          <t>https://doi.org/10.5209/clac.103466</t>
        </is>
      </c>
      <c r="S3035" s="3" t="inlineStr">
        <is>
          <t>OpenAlex</t>
        </is>
      </c>
      <c r="T3035" s="3" t="n">
        <v>1</v>
      </c>
      <c r="U3035" s="3" t="inlineStr">
        <is>
          <t>High (City Tech affiliation on paper)</t>
        </is>
      </c>
      <c r="V3035" s="3" t="n"/>
      <c r="W3035" s="3" t="inlineStr"/>
      <c r="X3035" s="3" t="inlineStr">
        <is>
          <t>The present study aims to investigate the differences in citation usage and frequency among university students and expert writers in the field of Education. The analyzed corpus comprises 50 papers written in this discipline and is divided into two sub-corpora: one consisting of 25 TFGs and the other one formed by 25 articles published in specialized journals. To examine this phenomenon, a qualitative and quantitative methodology was employed, performing a textual analysis of the rhetorical functions of citations. This analysis is based in the typology proposed by Petrić in her 2007 article, slightly modified for the purpose of the present study. The research findings reveal distinct citation practices employed by both groups, representing the extremes of the academic expertise continuum. The qualitative analysis suggests didactic areas of action for enhancing undergraduate citation practices.</t>
        </is>
      </c>
      <c r="Y3035" s="3" t="inlineStr">
        <is>
          <t>OpenAlex</t>
        </is>
      </c>
      <c r="Z3035" s="3" t="inlineStr">
        <is>
          <t>https://revistas.ucm.es/index.php/CLAC/article/download/103466/4564456578153</t>
        </is>
      </c>
      <c r="AA3035" s="3" t="inlineStr">
        <is>
          <t>Open-access PDF (via OpenAlex)</t>
        </is>
      </c>
      <c r="AB3035" s="3" t="inlineStr">
        <is>
          <t>diamond</t>
        </is>
      </c>
      <c r="AC3035" s="3" t="inlineStr">
        <is>
          <t>School of Arts &amp; Sciences</t>
        </is>
      </c>
      <c r="AD3035" s="3" t="n">
        <v>0</v>
      </c>
      <c r="AE3035" s="3" t="inlineStr">
        <is>
          <t>No</t>
        </is>
      </c>
      <c r="AF3035" s="3" t="inlineStr"/>
      <c r="AG3035" s="4" t="inlineStr"/>
      <c r="AH3035" s="4" t="inlineStr"/>
      <c r="AI3035" s="4" t="inlineStr"/>
    </row>
    <row r="3036">
      <c r="A3036" s="3" t="inlineStr">
        <is>
          <t>HUM-0332</t>
        </is>
      </c>
      <c r="B3036" s="3" t="inlineStr">
        <is>
          <t>Corujo Martin</t>
        </is>
      </c>
      <c r="C3036" s="3" t="inlineStr">
        <is>
          <t>Ines</t>
        </is>
      </c>
      <c r="D3036" s="3" t="inlineStr">
        <is>
          <t>Ines Corujo Martin</t>
        </is>
      </c>
      <c r="E3036" s="3" t="inlineStr">
        <is>
          <t>Assistant Professor</t>
        </is>
      </c>
      <c r="F3036" s="3" t="inlineStr">
        <is>
          <t>NYC College of Technology</t>
        </is>
      </c>
      <c r="G3036" s="3" t="inlineStr">
        <is>
          <t>Humanities</t>
        </is>
      </c>
      <c r="H3036" s="3" t="inlineStr">
        <is>
          <t>ICorujoMartin@citytech.cuny.edu</t>
        </is>
      </c>
      <c r="I3036" s="3" t="inlineStr">
        <is>
          <t>Paper (venue type unclear)</t>
        </is>
      </c>
      <c r="J3036" s="3" t="inlineStr">
        <is>
          <t>La mantilla</t>
        </is>
      </c>
      <c r="K3036" s="3" t="n">
        <v>2026</v>
      </c>
      <c r="L3036" s="3" t="inlineStr">
        <is>
          <t>Zenodo (CERN European Organization for Nuclear Research)</t>
        </is>
      </c>
      <c r="M3036" s="3" t="inlineStr">
        <is>
          <t>Inés Corujo Martín</t>
        </is>
      </c>
      <c r="N3036" s="3" t="inlineStr"/>
      <c r="O3036" s="3" t="n"/>
      <c r="P3036" s="3" t="inlineStr"/>
      <c r="Q3036" s="3" t="inlineStr">
        <is>
          <t>10.5281/zenodo.20670840</t>
        </is>
      </c>
      <c r="R3036" s="3" t="inlineStr">
        <is>
          <t>https://doi.org/10.5281/zenodo.20670840</t>
        </is>
      </c>
      <c r="S3036" s="3" t="inlineStr">
        <is>
          <t>OpenAlex</t>
        </is>
      </c>
      <c r="T3036" s="3" t="n">
        <v>1</v>
      </c>
      <c r="U3036" s="3" t="inlineStr">
        <is>
          <t>High (City Tech affiliation on paper)</t>
        </is>
      </c>
      <c r="V3036" s="3" t="n"/>
      <c r="W3036" s="3" t="inlineStr"/>
      <c r="X3036" s="3" t="inlineStr">
        <is>
          <t>Esta ficha divulgativa analiza y presenta el uso de la mantilla, "uno de los accesorios femeninos más característicos de la indumentaria española" durante la Modernidad: "La mantilla mantuvo su popularidad a lo largo de los siglos XIX y XX, tanto en la esfera literaria, periodística y artística como en la política e ideológica, adquiriendo connotaciones nacionalistas cada vez más marcadas. Más allá de su papel como objeto de adorno, pasó a convertirse en símbolo controversial de una España escindida entre las convenciones del pasado y el impulso hacia el progreso; entre los valores tradicionalistas y la influencia foránea, concretamente francesa."</t>
        </is>
      </c>
      <c r="Y3036" s="3" t="inlineStr">
        <is>
          <t>OpenAlex</t>
        </is>
      </c>
      <c r="Z3036" s="3" t="inlineStr">
        <is>
          <t>https://doi.org/10.5281/zenodo.20670840</t>
        </is>
      </c>
      <c r="AA3036" s="3" t="inlineStr">
        <is>
          <t>Open-access page (via OpenAlex)</t>
        </is>
      </c>
      <c r="AB3036" s="3" t="inlineStr">
        <is>
          <t>green</t>
        </is>
      </c>
      <c r="AC3036" s="3" t="inlineStr">
        <is>
          <t>School of Arts &amp; Sciences</t>
        </is>
      </c>
      <c r="AD3036" s="3" t="n">
        <v>0</v>
      </c>
      <c r="AE3036" s="3" t="inlineStr">
        <is>
          <t>No</t>
        </is>
      </c>
      <c r="AF3036" s="3" t="inlineStr"/>
      <c r="AG3036" s="4" t="inlineStr"/>
      <c r="AH3036" s="4" t="inlineStr"/>
      <c r="AI3036" s="4" t="inlineStr"/>
    </row>
    <row r="3037">
      <c r="A3037" s="3" t="inlineStr">
        <is>
          <t>HUM-0333</t>
        </is>
      </c>
      <c r="B3037" s="3" t="inlineStr">
        <is>
          <t>Corujo Martin</t>
        </is>
      </c>
      <c r="C3037" s="3" t="inlineStr">
        <is>
          <t>Ines</t>
        </is>
      </c>
      <c r="D3037" s="3" t="inlineStr">
        <is>
          <t>Ines Corujo Martin</t>
        </is>
      </c>
      <c r="E3037" s="3" t="inlineStr">
        <is>
          <t>Assistant Professor</t>
        </is>
      </c>
      <c r="F3037" s="3" t="inlineStr">
        <is>
          <t>NYC College of Technology</t>
        </is>
      </c>
      <c r="G3037" s="3" t="inlineStr">
        <is>
          <t>Humanities</t>
        </is>
      </c>
      <c r="H3037" s="3" t="inlineStr">
        <is>
          <t>ICorujoMartin@citytech.cuny.edu</t>
        </is>
      </c>
      <c r="I3037" s="3" t="inlineStr">
        <is>
          <t>Paper (venue type unclear)</t>
        </is>
      </c>
      <c r="J3037" s="3" t="inlineStr">
        <is>
          <t>La moda ciclista</t>
        </is>
      </c>
      <c r="K3037" s="3" t="n">
        <v>2026</v>
      </c>
      <c r="L3037" s="3" t="inlineStr">
        <is>
          <t>Zenodo (CERN European Organization for Nuclear Research)</t>
        </is>
      </c>
      <c r="M3037" s="3" t="inlineStr">
        <is>
          <t>Inés Corujo Martín; Inmaculada Illanes Ortega</t>
        </is>
      </c>
      <c r="N3037" s="3" t="inlineStr"/>
      <c r="O3037" s="3" t="n"/>
      <c r="P3037" s="3" t="inlineStr"/>
      <c r="Q3037" s="3" t="inlineStr">
        <is>
          <t>10.5281/zenodo.18841863</t>
        </is>
      </c>
      <c r="R3037" s="3" t="inlineStr">
        <is>
          <t>https://doi.org/10.5281/zenodo.18841863</t>
        </is>
      </c>
      <c r="S3037" s="3" t="inlineStr">
        <is>
          <t>OpenAlex</t>
        </is>
      </c>
      <c r="T3037" s="3" t="n">
        <v>1</v>
      </c>
      <c r="U3037" s="3" t="inlineStr">
        <is>
          <t>High (City Tech affiliation on paper)</t>
        </is>
      </c>
      <c r="V3037" s="3" t="n"/>
      <c r="W3037" s="3" t="inlineStr"/>
      <c r="X3037" s="3" t="inlineStr">
        <is>
          <t>Esta ficha divulgativa presenta el impacto que tuvo el uso de la bicicleta en la vida de la mujer de finales del XIX y, particularmente, en su atuendo, que se transformó en más ligero para practicar este deporte de forma segura y cómoda: "El cambio de vestuario conecta con la reforma del vestido de mediados de siglo que, impulsado por Amelia Bloomer, Elizabeth Cady Stanton, and Susan B. Anthony, entre otras feministas, difundió a nivel global una silueta holgada y funcional frente a los rígidos corsés, el polisón y las múltiples capas de enaguas bajo la falda que se hallaban en boga."</t>
        </is>
      </c>
      <c r="Y3037" s="3" t="inlineStr">
        <is>
          <t>OpenAlex</t>
        </is>
      </c>
      <c r="Z3037" s="3" t="inlineStr">
        <is>
          <t>https://doi.org/10.5281/zenodo.18841863</t>
        </is>
      </c>
      <c r="AA3037" s="3" t="inlineStr">
        <is>
          <t>Open-access page (via OpenAlex)</t>
        </is>
      </c>
      <c r="AB3037" s="3" t="inlineStr">
        <is>
          <t>green</t>
        </is>
      </c>
      <c r="AC3037" s="3" t="inlineStr">
        <is>
          <t>School of Arts &amp; Sciences</t>
        </is>
      </c>
      <c r="AD3037" s="3" t="n">
        <v>0</v>
      </c>
      <c r="AE3037" s="3" t="inlineStr">
        <is>
          <t>No</t>
        </is>
      </c>
      <c r="AF3037" s="3" t="inlineStr"/>
      <c r="AG3037" s="4" t="inlineStr"/>
      <c r="AH3037" s="4" t="inlineStr"/>
      <c r="AI3037" s="4" t="inlineStr"/>
    </row>
    <row r="3038">
      <c r="A3038" s="3" t="inlineStr">
        <is>
          <t>HUM-0334</t>
        </is>
      </c>
      <c r="B3038" s="3" t="inlineStr">
        <is>
          <t>Sanchez Jimenez</t>
        </is>
      </c>
      <c r="C3038" s="3" t="inlineStr">
        <is>
          <t>David</t>
        </is>
      </c>
      <c r="D3038" s="3" t="inlineStr">
        <is>
          <t>David Sanchez Jimenez</t>
        </is>
      </c>
      <c r="E3038" s="3" t="inlineStr">
        <is>
          <t>Associate Professor</t>
        </is>
      </c>
      <c r="F3038" s="3" t="inlineStr">
        <is>
          <t>NYC College of Technology</t>
        </is>
      </c>
      <c r="G3038" s="3" t="inlineStr">
        <is>
          <t>Humanities</t>
        </is>
      </c>
      <c r="H3038" s="3" t="inlineStr">
        <is>
          <t>DSanchezjimenez@citytech.cuny.edu</t>
        </is>
      </c>
      <c r="I3038" s="3" t="inlineStr">
        <is>
          <t>Paper (venue type unclear)</t>
        </is>
      </c>
      <c r="J3038" s="3" t="inlineStr">
        <is>
          <t>ReseÃ±a del libro IntroducciÃ³n al estudio del discurso digital en espaÃ±ol, de M. E. Placencia y A. Parini (eds.) (2024), New York: Routledge</t>
        </is>
      </c>
      <c r="K3038" s="3" t="n">
        <v>2026</v>
      </c>
      <c r="L3038" s="3" t="inlineStr">
        <is>
          <t>Publications and Research</t>
        </is>
      </c>
      <c r="M3038" s="3" t="inlineStr">
        <is>
          <t>Sanchez-Jimenez, David</t>
        </is>
      </c>
      <c r="N3038" s="3" t="inlineStr"/>
      <c r="O3038" s="3" t="n"/>
      <c r="P3038" s="3" t="inlineStr"/>
      <c r="Q3038" s="3" t="inlineStr"/>
      <c r="R3038" s="3" t="inlineStr">
        <is>
          <t>https://academicworks.cuny.edu/ny_pubs/1403</t>
        </is>
      </c>
      <c r="S3038" s="3" t="inlineStr">
        <is>
          <t>CUNY Academic Works</t>
        </is>
      </c>
      <c r="T3038" s="3" t="n">
        <v>1</v>
      </c>
      <c r="U3038" s="3" t="inlineStr">
        <is>
          <t>High (in CUNY Academic Works)</t>
        </is>
      </c>
      <c r="V3038" s="3" t="n"/>
      <c r="W3038" s="3" t="inlineStr"/>
      <c r="X3038" s="3" t="inlineStr">
        <is>
          <t>Se trata de una reseÃ±a del libro IntroducciÃ³n al estudio del discurso digital en espaÃ±ol, editado porÂ  M. E. Placencia y A. Parini</t>
        </is>
      </c>
      <c r="Y3038" s="3" t="inlineStr">
        <is>
          <t>CUNY Academic Works</t>
        </is>
      </c>
      <c r="Z3038" s="3" t="inlineStr">
        <is>
          <t>https://academicworks.cuny.edu/context/ny_pubs/article/2438/viewcontent/rlyla21_23821.pdf</t>
        </is>
      </c>
      <c r="AA3038" s="3" t="inlineStr">
        <is>
          <t>PDF in CUNY Academic Works</t>
        </is>
      </c>
      <c r="AB3038" s="3" t="inlineStr"/>
      <c r="AC3038" s="3" t="inlineStr">
        <is>
          <t>School of Arts &amp; Sciences</t>
        </is>
      </c>
      <c r="AD3038" s="3" t="n"/>
      <c r="AE3038" s="3" t="inlineStr">
        <is>
          <t>No</t>
        </is>
      </c>
      <c r="AF3038" s="3" t="inlineStr"/>
      <c r="AG3038" s="4" t="inlineStr"/>
      <c r="AH3038" s="4" t="inlineStr"/>
      <c r="AI3038" s="4" t="inlineStr"/>
    </row>
    <row r="3039">
      <c r="A3039" s="3" t="inlineStr">
        <is>
          <t>HUM-0335</t>
        </is>
      </c>
      <c r="B3039" s="3" t="inlineStr">
        <is>
          <t>Sanchez Jimenez</t>
        </is>
      </c>
      <c r="C3039" s="3" t="inlineStr">
        <is>
          <t>David</t>
        </is>
      </c>
      <c r="D3039" s="3" t="inlineStr">
        <is>
          <t>David Sanchez Jimenez</t>
        </is>
      </c>
      <c r="E3039" s="3" t="inlineStr">
        <is>
          <t>Associate Professor</t>
        </is>
      </c>
      <c r="F3039" s="3" t="inlineStr">
        <is>
          <t>NYC College of Technology</t>
        </is>
      </c>
      <c r="G3039" s="3" t="inlineStr">
        <is>
          <t>Humanities</t>
        </is>
      </c>
      <c r="H3039" s="3" t="inlineStr">
        <is>
          <t>DSanchezjimenez@citytech.cuny.edu</t>
        </is>
      </c>
      <c r="I3039" s="3" t="inlineStr">
        <is>
          <t>Journal article</t>
        </is>
      </c>
      <c r="J3039" s="3" t="inlineStr">
        <is>
          <t>Reseña del libro Introducción al estudio del discurso digital en español, de M. E. Placencia y A. Parini (eds.) (2024), New York: Routledge</t>
        </is>
      </c>
      <c r="K3039" s="3" t="n">
        <v>2026</v>
      </c>
      <c r="L3039" s="3" t="inlineStr">
        <is>
          <t>Revista de Lingüística y Lenguas Aplicadas</t>
        </is>
      </c>
      <c r="M3039" s="3" t="inlineStr">
        <is>
          <t>David Sánchez-Jiménez</t>
        </is>
      </c>
      <c r="N3039" s="3" t="inlineStr"/>
      <c r="O3039" s="3" t="n"/>
      <c r="P3039" s="3" t="inlineStr"/>
      <c r="Q3039" s="3" t="inlineStr">
        <is>
          <t>10.4995/rlyla.2026.23821</t>
        </is>
      </c>
      <c r="R3039" s="3" t="inlineStr">
        <is>
          <t>https://doi.org/10.4995/rlyla.2026.23821</t>
        </is>
      </c>
      <c r="S3039" s="3" t="inlineStr">
        <is>
          <t>OpenAlex</t>
        </is>
      </c>
      <c r="T3039" s="3" t="n">
        <v>1</v>
      </c>
      <c r="U3039" s="3" t="inlineStr">
        <is>
          <t>High (City Tech affiliation on paper)</t>
        </is>
      </c>
      <c r="V3039" s="3" t="n"/>
      <c r="W3039" s="3" t="inlineStr"/>
      <c r="X3039" s="3" t="inlineStr">
        <is>
          <t>Se trata de una reseña del libro Introducción al estudio del discurso digital en español, editado por M. E. Placencia y A. Parini</t>
        </is>
      </c>
      <c r="Y3039" s="3" t="inlineStr">
        <is>
          <t>OpenAlex</t>
        </is>
      </c>
      <c r="Z3039" s="3" t="inlineStr">
        <is>
          <t>https://polipapers.upv.es/index.php/rdlyla/article/download/23821/18602</t>
        </is>
      </c>
      <c r="AA3039" s="3" t="inlineStr">
        <is>
          <t>Open-access PDF (via OpenAlex)</t>
        </is>
      </c>
      <c r="AB3039" s="3" t="inlineStr">
        <is>
          <t>diamond</t>
        </is>
      </c>
      <c r="AC3039" s="3" t="inlineStr">
        <is>
          <t>School of Arts &amp; Sciences</t>
        </is>
      </c>
      <c r="AD3039" s="3" t="n">
        <v>0</v>
      </c>
      <c r="AE3039" s="3" t="inlineStr">
        <is>
          <t>No</t>
        </is>
      </c>
      <c r="AF3039" s="3" t="inlineStr"/>
      <c r="AG3039" s="4" t="inlineStr"/>
      <c r="AH3039" s="4" t="inlineStr"/>
      <c r="AI3039" s="4" t="inlineStr"/>
    </row>
    <row r="3040">
      <c r="A3040" s="3" t="inlineStr">
        <is>
          <t>HUM-0336</t>
        </is>
      </c>
      <c r="B3040" s="3" t="inlineStr">
        <is>
          <t>Corujo Martin</t>
        </is>
      </c>
      <c r="C3040" s="3" t="inlineStr">
        <is>
          <t>Ines</t>
        </is>
      </c>
      <c r="D3040" s="3" t="inlineStr">
        <is>
          <t>Ines Corujo Martin</t>
        </is>
      </c>
      <c r="E3040" s="3" t="inlineStr">
        <is>
          <t>Assistant Professor</t>
        </is>
      </c>
      <c r="F3040" s="3" t="inlineStr">
        <is>
          <t>NYC College of Technology</t>
        </is>
      </c>
      <c r="G3040" s="3" t="inlineStr">
        <is>
          <t>Humanities</t>
        </is>
      </c>
      <c r="H3040" s="3" t="inlineStr">
        <is>
          <t>ICorujoMartin@citytech.cuny.edu</t>
        </is>
      </c>
      <c r="I3040" s="3" t="inlineStr">
        <is>
          <t>Journal article</t>
        </is>
      </c>
      <c r="J3040" s="3" t="inlineStr">
        <is>
          <t>Vestirse con un cuadroâ: el mantÃ³n de Manila en la encrucijada entre tradiciÃ³n y modernidad en Fortunata y Jacinta de Benito PÃ©rez GaldÃ³s</t>
        </is>
      </c>
      <c r="K3040" s="3" t="n">
        <v>2026</v>
      </c>
      <c r="L3040" s="3" t="inlineStr">
        <is>
          <t>Publications and Research</t>
        </is>
      </c>
      <c r="M3040" s="3" t="inlineStr">
        <is>
          <t>Corujo Martin, Ines</t>
        </is>
      </c>
      <c r="N3040" s="3" t="inlineStr"/>
      <c r="O3040" s="3" t="n"/>
      <c r="P3040" s="3" t="inlineStr"/>
      <c r="Q3040" s="3" t="inlineStr"/>
      <c r="R3040" s="3" t="inlineStr">
        <is>
          <t>https://academicworks.cuny.edu/ny_pubs/1396</t>
        </is>
      </c>
      <c r="S3040" s="3" t="inlineStr">
        <is>
          <t>CUNY Academic Works</t>
        </is>
      </c>
      <c r="T3040" s="3" t="n">
        <v>1</v>
      </c>
      <c r="U3040" s="3" t="inlineStr">
        <is>
          <t>High (in CUNY Academic Works)</t>
        </is>
      </c>
      <c r="V3040" s="3" t="n"/>
      <c r="W3040" s="3" t="inlineStr"/>
      <c r="X3040" s="3" t="inlineStr">
        <is>
          <t>Este artÃ­culo analiza la relevancia sociocultural que adquiriÃ³ el mantÃ³n de Manila en la EspaÃ±a de finales del siglo XIX, tomandocomo punto de partida las diversas representaciones de esta prenda en la novela Fortunata y Jacinta(1887) de Benito PÃ©rez GaldÃ³s. Como se propone, el mantÃ³n, prenda de origen asiÃ¡tico cuyo surgimiento estÃ¡ ligado a la ruta comercial colonial de los Galeones de Manila, constituye en el texto galdosiano un objeto clave para explorar algunos de los debates centrales del imaginario cultural finisecular en torno a la identidad nacional, forjada entre el tradicionalismo y la modernidad. El llamativo accesorio, ligado a lo popular y a una idea de autenticidad ânacionalâ, se opone a las modas parisienses adoptadas por la aristocracia y la burguesÃ­a, lo cual evidencia las tensiones existentes entre âlo nacionalâ y lo forÃ¡neo. Su reiterada presencia en la obra galdosiana permite, asimismo, leer en clave alegÃ³rica la crisis imperial y el proceso de redefiniciÃ³n nacional que caracterizÃ³ este periodo. Finalmente, se establecen conexiones con las prÃ¡cticasÂ sartoriales y las artes visuales del momento, Ã¡mbitos en los que el mantÃ³n de Manila obtuvo un protagonismo sin precedentes.</t>
        </is>
      </c>
      <c r="Y3040" s="3" t="inlineStr">
        <is>
          <t>CUNY Academic Works</t>
        </is>
      </c>
      <c r="Z3040" s="3" t="inlineStr">
        <is>
          <t>https://academicworks.cuny.edu/context/ny_pubs/article/2433/viewcontent/DOSS_Corujo_MartÃ­n_1_red.pdf</t>
        </is>
      </c>
      <c r="AA3040" s="3" t="inlineStr">
        <is>
          <t>PDF in CUNY Academic Works</t>
        </is>
      </c>
      <c r="AB3040" s="3" t="inlineStr"/>
      <c r="AC3040" s="3" t="inlineStr">
        <is>
          <t>School of Arts &amp; Sciences</t>
        </is>
      </c>
      <c r="AD3040" s="3" t="n"/>
      <c r="AE3040" s="3" t="inlineStr">
        <is>
          <t>No</t>
        </is>
      </c>
      <c r="AF3040" s="3" t="inlineStr"/>
      <c r="AG3040" s="4" t="inlineStr"/>
      <c r="AH3040" s="4" t="inlineStr"/>
      <c r="AI3040" s="4" t="inlineStr"/>
    </row>
    <row r="3041">
      <c r="A3041" s="3" t="inlineStr">
        <is>
          <t>HUM-0337</t>
        </is>
      </c>
      <c r="B3041" s="3" t="inlineStr">
        <is>
          <t>Price</t>
        </is>
      </c>
      <c r="C3041" s="3" t="inlineStr">
        <is>
          <t>Sarah</t>
        </is>
      </c>
      <c r="D3041" s="3" t="inlineStr">
        <is>
          <t>Sarah Price</t>
        </is>
      </c>
      <c r="E3041" s="3" t="inlineStr">
        <is>
          <t>Assistant Professor</t>
        </is>
      </c>
      <c r="F3041" s="3" t="inlineStr">
        <is>
          <t>NYC College of Technology</t>
        </is>
      </c>
      <c r="G3041" s="3" t="inlineStr">
        <is>
          <t>Humanities</t>
        </is>
      </c>
      <c r="H3041" s="3" t="inlineStr">
        <is>
          <t>sarah.price02@citytech.cuny.edu</t>
        </is>
      </c>
      <c r="I3041" s="3" t="inlineStr">
        <is>
          <t>Journal article</t>
        </is>
      </c>
      <c r="J3041" s="3" t="inlineStr">
        <is>
          <t>âPassingâ the baton of trauma: Queer failure of the Womenâs Sport Policy Working Groupâs anti-trans âpositionâ</t>
        </is>
      </c>
      <c r="K3041" s="3" t="n">
        <v>2026</v>
      </c>
      <c r="L3041" s="3" t="inlineStr">
        <is>
          <t>Publications and Research</t>
        </is>
      </c>
      <c r="M3041" s="3" t="inlineStr">
        <is>
          <t>Bagley, Meredith M.; Taylor, Mary Anne; Price, Sarah F.</t>
        </is>
      </c>
      <c r="N3041" s="3" t="inlineStr"/>
      <c r="O3041" s="3" t="n"/>
      <c r="P3041" s="3" t="inlineStr"/>
      <c r="Q3041" s="3" t="inlineStr"/>
      <c r="R3041" s="3" t="inlineStr">
        <is>
          <t>https://academicworks.cuny.edu/ny_pubs/1406</t>
        </is>
      </c>
      <c r="S3041" s="3" t="inlineStr">
        <is>
          <t>CUNY Academic Works</t>
        </is>
      </c>
      <c r="T3041" s="3" t="n">
        <v>1</v>
      </c>
      <c r="U3041" s="3" t="inlineStr">
        <is>
          <t>High (in CUNY Academic Works)</t>
        </is>
      </c>
      <c r="V3041" s="3" t="n"/>
      <c r="W3041" s="3" t="inlineStr"/>
      <c r="X3041" s="3" t="inlineStr">
        <is>
          <t>Engaging in critical rhetorical theory and methodology, we interrogate the contemporary landscape of anti-trans backlash in womenâs sport. Specifically, we read the âTERF warsâ (Pearce et al.) across critiques of biofeminism (Pape) and whiteness (Fischer) while drawing upon critical social science research into trauma-bonding, bullying, and the structural impacts of gender verification policies. Our analysis focuses on the Womenâs Sports Policy Working Group (WSPWG), offering a trauma-informed reading of the WSPWGâs âPositionâ statement to illuminate how lesbian female athletes who were previously slandered for failing to meet femininity norms in sport are unable to overcome that trauma to recognize and create competitive space for trans-feminine or intersex/DSD athletes today. Ultimately, we argue that organizations like the WSPWG, like other actors in this current transgender sport panic, manifest a queer failure: rather than recognize that their experiences as âmannishâ lesbians index a set of deeply queer paradoxes in sport, these survivors of the gender-binary trauma that impacts nearly all women in sport reveal a blindness that prevents them from extending the recognition they once demanded. By remaining captive to the trauma of âpassingâ as women, the WSPWG passes this trauma along to the next generation of womenâbe they cis, queer, trans, or just fast, strong, successful, and thus threatening in sport today.</t>
        </is>
      </c>
      <c r="Y3041" s="3" t="inlineStr">
        <is>
          <t>CUNY Academic Works</t>
        </is>
      </c>
      <c r="Z3041" s="3" t="inlineStr">
        <is>
          <t>https://academicworks.cuny.edu/context/ny_pubs/article/2441/viewcontent/Passing__the_baton_of_trauma__Queer_failure_of_the_Women_s_Sport_Policy_Working_Group_s_anti_trans__position_.pdf</t>
        </is>
      </c>
      <c r="AA3041" s="3" t="inlineStr">
        <is>
          <t>PDF in CUNY Academic Works</t>
        </is>
      </c>
      <c r="AB3041" s="3" t="inlineStr"/>
      <c r="AC3041" s="3" t="inlineStr">
        <is>
          <t>School of Arts &amp; Sciences</t>
        </is>
      </c>
      <c r="AD3041" s="3" t="n"/>
      <c r="AE3041" s="3" t="inlineStr">
        <is>
          <t>No</t>
        </is>
      </c>
      <c r="AF3041" s="3" t="inlineStr"/>
      <c r="AG3041" s="4" t="inlineStr"/>
      <c r="AH3041" s="4" t="inlineStr"/>
      <c r="AI3041" s="4" t="inlineStr"/>
    </row>
    <row r="3042">
      <c r="A3042" s="3" t="inlineStr">
        <is>
          <t>HUM-0338</t>
        </is>
      </c>
      <c r="B3042" s="3" t="inlineStr">
        <is>
          <t>Price</t>
        </is>
      </c>
      <c r="C3042" s="3" t="inlineStr">
        <is>
          <t>Sarah</t>
        </is>
      </c>
      <c r="D3042" s="3" t="inlineStr">
        <is>
          <t>Sarah Price</t>
        </is>
      </c>
      <c r="E3042" s="3" t="inlineStr">
        <is>
          <t>Assistant Professor</t>
        </is>
      </c>
      <c r="F3042" s="3" t="inlineStr">
        <is>
          <t>NYC College of Technology</t>
        </is>
      </c>
      <c r="G3042" s="3" t="inlineStr">
        <is>
          <t>Humanities</t>
        </is>
      </c>
      <c r="H3042" s="3" t="inlineStr">
        <is>
          <t>sarah.price02@citytech.cuny.edu</t>
        </is>
      </c>
      <c r="I3042" s="3" t="inlineStr">
        <is>
          <t>Journal article</t>
        </is>
      </c>
      <c r="J3042" s="3" t="inlineStr">
        <is>
          <t>‘Passing’ the baton of trauma: Queer failure of the Women’s Sport Policy Working Group’s anti-trans ‘position’</t>
        </is>
      </c>
      <c r="K3042" s="3" t="n">
        <v>2026</v>
      </c>
      <c r="L3042" s="3" t="inlineStr">
        <is>
          <t>Cogent Social Sciences</t>
        </is>
      </c>
      <c r="M3042" s="3" t="inlineStr">
        <is>
          <t>Meredith M. Bagley; Mary Anne Taylor; Sarah F. Price</t>
        </is>
      </c>
      <c r="N3042" s="3" t="inlineStr"/>
      <c r="O3042" s="3" t="n"/>
      <c r="P3042" s="3" t="inlineStr"/>
      <c r="Q3042" s="3" t="inlineStr">
        <is>
          <t>10.1080/23311886.2026.2717900</t>
        </is>
      </c>
      <c r="R3042" s="3" t="inlineStr">
        <is>
          <t>https://doi.org/10.1080/23311886.2026.2717900</t>
        </is>
      </c>
      <c r="S3042" s="3" t="inlineStr">
        <is>
          <t>OpenAlex</t>
        </is>
      </c>
      <c r="T3042" s="3" t="n">
        <v>1</v>
      </c>
      <c r="U3042" s="3" t="inlineStr">
        <is>
          <t>High (City Tech affiliation on paper)</t>
        </is>
      </c>
      <c r="V3042" s="3" t="n"/>
      <c r="W3042" s="3" t="inlineStr"/>
      <c r="X3042" s="3" t="inlineStr">
        <is>
          <t>Engaging in critical rhetorical theory and methodology, we interrogate the contemporary landscape of anti-trans backlash in women’s sport. Specifically, we read the ‘TERF wars’ (Pearce et al.) across critiques of biofeminism (Pape) and whiteness (Fischer) while drawing upon critical social science research into trauma-bonding, bullying, and the structural impacts of gender verification policies. Our analysis focuses on the Women’s Sports Policy Working Group (WSPWG), offering a trauma-informed reading of the WSPWG’s ‘Position’ statement to illuminate how lesbian female athletes who were previously slandered for failing to meet femininity norms in sport are unable to overcome that trauma to recognize and create competitive space for trans-feminine or intersex/DSD athletes today. Ultimately, we argue that organizations like the WSPWG, like other actors in this current transgender sport panic, manifest a queer failure: rather than recognize that their experiences as ‘mannish’ lesbians index a set of deeply queer paradoxes in sport, these survivors of the gender-binary trauma that impacts nearly all women in sport reveal a blindness that prevents them from extending the recognition they once demanded. By remaining captive to the trauma of ‘passing’ as women, the WSPWG passes this trauma along to the next generation of women–be they cis, queer, trans, or just fast, strong, successful, and thus threatening in sport today.</t>
        </is>
      </c>
      <c r="Y3042" s="3" t="inlineStr">
        <is>
          <t>OpenAlex</t>
        </is>
      </c>
      <c r="Z3042" s="3" t="inlineStr">
        <is>
          <t>https://www.tandfonline.com/doi/pdf/10.1080/23311886.2026.2717900?needAccess=true</t>
        </is>
      </c>
      <c r="AA3042" s="3" t="inlineStr">
        <is>
          <t>Open-access PDF (via OpenAlex)</t>
        </is>
      </c>
      <c r="AB3042" s="3" t="inlineStr">
        <is>
          <t>gold</t>
        </is>
      </c>
      <c r="AC3042" s="3" t="inlineStr">
        <is>
          <t>School of Arts &amp; Sciences</t>
        </is>
      </c>
      <c r="AD3042" s="3" t="n">
        <v>0</v>
      </c>
      <c r="AE3042" s="3" t="inlineStr">
        <is>
          <t>No</t>
        </is>
      </c>
      <c r="AF3042" s="3" t="inlineStr"/>
      <c r="AG3042" s="4" t="inlineStr"/>
      <c r="AH3042" s="4" t="inlineStr"/>
      <c r="AI3042" s="4" t="inlineStr"/>
    </row>
    <row r="3043">
      <c r="A3043" s="3" t="inlineStr">
        <is>
          <t>HUM-0339</t>
        </is>
      </c>
      <c r="B3043" s="3" t="inlineStr">
        <is>
          <t>Price</t>
        </is>
      </c>
      <c r="C3043" s="3" t="inlineStr">
        <is>
          <t>Sarah</t>
        </is>
      </c>
      <c r="D3043" s="3" t="inlineStr">
        <is>
          <t>Sarah Price</t>
        </is>
      </c>
      <c r="E3043" s="3" t="inlineStr">
        <is>
          <t>Assistant Professor</t>
        </is>
      </c>
      <c r="F3043" s="3" t="inlineStr">
        <is>
          <t>NYC College of Technology</t>
        </is>
      </c>
      <c r="G3043" s="3" t="inlineStr">
        <is>
          <t>Humanities</t>
        </is>
      </c>
      <c r="H3043" s="3" t="inlineStr">
        <is>
          <t>sarah.price02@citytech.cuny.edu</t>
        </is>
      </c>
      <c r="I3043" s="3" t="inlineStr">
        <is>
          <t>Journal article</t>
        </is>
      </c>
      <c r="J3043" s="3" t="inlineStr">
        <is>
          <t>“They Call Us Cheaters”: Exploring Stigma Management Communication Strategies During GLP-1 Medication Use</t>
        </is>
      </c>
      <c r="K3043" s="3" t="n">
        <v>2026</v>
      </c>
      <c r="L3043" s="3" t="inlineStr">
        <is>
          <t>Health Communication</t>
        </is>
      </c>
      <c r="M3043" s="3" t="inlineStr">
        <is>
          <t>Braidyn S. Lazenby; Ashley Guidry; Sarah F. Price; Md Sazzad Mahmud Shuvo; Tursynay Alikhanova; Chloe Morrison; Nicole Davis; Madison Lenard</t>
        </is>
      </c>
      <c r="N3043" s="3" t="inlineStr"/>
      <c r="O3043" s="3" t="n"/>
      <c r="P3043" s="3" t="inlineStr"/>
      <c r="Q3043" s="3" t="inlineStr">
        <is>
          <t>10.1080/10410236.2026.2734167</t>
        </is>
      </c>
      <c r="R3043" s="3" t="inlineStr">
        <is>
          <t>https://doi.org/10.1080/10410236.2026.2734167</t>
        </is>
      </c>
      <c r="S3043" s="3" t="inlineStr">
        <is>
          <t>OpenAlex</t>
        </is>
      </c>
      <c r="T3043" s="3" t="n">
        <v>1</v>
      </c>
      <c r="U3043" s="3" t="inlineStr">
        <is>
          <t>High (City Tech affiliation on paper)</t>
        </is>
      </c>
      <c r="V3043" s="3" t="n"/>
      <c r="W3043" s="3" t="inlineStr"/>
      <c r="X3043" s="3" t="inlineStr">
        <is>
          <t>As GLP-1 receptor agonist medications become more popular, conversations surrounding the medication’s use are becoming increasingly more complicated. Emerging research suggests that individuals taking these medications often feel stigmatized. However, understanding how individuals manage stigma through communication is less explored. Using stigma management communication theory, the current study seeks to better understand how individuals communicatively manage stigma surrounding GLP-1 medication use. A reflexive thematic analysis of interviews with GLP-1 users (n = 34) suggests that individuals evaluate their interpretations of both their own self-stigma and the public’s understanding of GLP-1 and engage in various different stigma management communication strategies in response. These strategies, while effective for stigma management, may inadvertently contribute to ongoing stigmatizing discourse surrounding GLP-1 use.</t>
        </is>
      </c>
      <c r="Y3043" s="3" t="inlineStr">
        <is>
          <t>OpenAlex</t>
        </is>
      </c>
      <c r="Z3043" s="3" t="inlineStr"/>
      <c r="AA3043" s="3" t="inlineStr">
        <is>
          <t>Not found</t>
        </is>
      </c>
      <c r="AB3043" s="3" t="inlineStr">
        <is>
          <t>closed</t>
        </is>
      </c>
      <c r="AC3043" s="3" t="inlineStr">
        <is>
          <t>School of Arts &amp; Sciences</t>
        </is>
      </c>
      <c r="AD3043" s="3" t="n">
        <v>0</v>
      </c>
      <c r="AE3043" s="3" t="inlineStr">
        <is>
          <t>No</t>
        </is>
      </c>
      <c r="AF3043" s="3" t="inlineStr"/>
      <c r="AG3043" s="4" t="inlineStr"/>
      <c r="AH3043" s="4" t="inlineStr"/>
      <c r="AI3043" s="4" t="inlineStr"/>
    </row>
    <row r="3044">
      <c r="A3044" s="3" t="inlineStr">
        <is>
          <t>HUM-0340</t>
        </is>
      </c>
      <c r="B3044" s="3" t="inlineStr">
        <is>
          <t>Corujo Martin</t>
        </is>
      </c>
      <c r="C3044" s="3" t="inlineStr">
        <is>
          <t>Ines</t>
        </is>
      </c>
      <c r="D3044" s="3" t="inlineStr">
        <is>
          <t>Ines Corujo Martin</t>
        </is>
      </c>
      <c r="E3044" s="3" t="inlineStr">
        <is>
          <t>Assistant Professor</t>
        </is>
      </c>
      <c r="F3044" s="3" t="inlineStr">
        <is>
          <t>NYC College of Technology</t>
        </is>
      </c>
      <c r="G3044" s="3" t="inlineStr">
        <is>
          <t>Humanities</t>
        </is>
      </c>
      <c r="H3044" s="3" t="inlineStr">
        <is>
          <t>ICorujoMartin@citytech.cuny.edu</t>
        </is>
      </c>
      <c r="I3044" s="3" t="inlineStr">
        <is>
          <t>Journal article</t>
        </is>
      </c>
      <c r="J3044" s="3" t="inlineStr">
        <is>
          <t>“Vestirse con un cuadro”: el mantón de Manila en la encrucijada entre tradición y modernidad en Fortunata y Jacinta de Benito Pérez Galdós</t>
        </is>
      </c>
      <c r="K3044" s="3" t="n">
        <v>2026</v>
      </c>
      <c r="L3044" s="3" t="inlineStr">
        <is>
          <t>Mitologías hoy</t>
        </is>
      </c>
      <c r="M3044" s="3" t="inlineStr">
        <is>
          <t>Inés Corujo Martín</t>
        </is>
      </c>
      <c r="N3044" s="3" t="inlineStr"/>
      <c r="O3044" s="3" t="n"/>
      <c r="P3044" s="3" t="inlineStr"/>
      <c r="Q3044" s="3" t="inlineStr">
        <is>
          <t>10.5565/rev/mitologias.1293</t>
        </is>
      </c>
      <c r="R3044" s="3" t="inlineStr">
        <is>
          <t>https://doi.org/10.5565/rev/mitologias.1293</t>
        </is>
      </c>
      <c r="S3044" s="3" t="inlineStr">
        <is>
          <t>OpenAlex</t>
        </is>
      </c>
      <c r="T3044" s="3" t="n">
        <v>1</v>
      </c>
      <c r="U3044" s="3" t="inlineStr">
        <is>
          <t>High (City Tech affiliation on paper)</t>
        </is>
      </c>
      <c r="V3044" s="3" t="n"/>
      <c r="W3044" s="3" t="inlineStr"/>
      <c r="X3044" s="3" t="inlineStr">
        <is>
          <t>Este artículo analiza la relevancia sociocultural que adquirió el mantón de Manila en la España de finales del siglo XIX, tomando como punto de partida las diversas representaciones de esta prenda en la novela Fortunata y Jacinta (1887) de Benito Pérez Galdós. Como se propone, el mantón, prenda de origen asiático cuyo surgimiento está ligado a la ruta comercial colonial de los Galeones de Manila, constituye en el texto galdosiano un objeto clave para explorar algunos de los debates centrales del imaginario cultural finisecular en torno a la identidad nacional, forjada entre el tradicionalismo y la modernidad. El llamativo accesorio, ligado a lo popular y a una idea de autenticidad “nacional”, se opone a las modas parisienses adoptadas por la aristocracia y la burguesía, lo cual evidencia las tensiones existentes entre “lo nacional” y lo foráneo. Su reiterada presencia en la obra galdosiana permite, asimismo, leer en clave alegórica la crisis imperial y el proceso de redefinición nacional que caracterizó este periodo. Finalmente, se establecen conexiones con las prácticas sartoriales y las artes visuales del momento, ámbitos en los que el mantón de Manila obtuvo un protagonismo sin precedentes.</t>
        </is>
      </c>
      <c r="Y3044" s="3" t="inlineStr">
        <is>
          <t>OpenAlex</t>
        </is>
      </c>
      <c r="Z3044" s="3" t="inlineStr">
        <is>
          <t>https://revistes.uab.cat/mitologias/article/download/v34-corujo/pdf-es</t>
        </is>
      </c>
      <c r="AA3044" s="3" t="inlineStr">
        <is>
          <t>Open-access PDF (via OpenAlex)</t>
        </is>
      </c>
      <c r="AB3044" s="3" t="inlineStr">
        <is>
          <t>diamond</t>
        </is>
      </c>
      <c r="AC3044" s="3" t="inlineStr">
        <is>
          <t>School of Arts &amp; Sciences</t>
        </is>
      </c>
      <c r="AD3044" s="3" t="n">
        <v>0</v>
      </c>
      <c r="AE3044" s="3" t="inlineStr">
        <is>
          <t>No</t>
        </is>
      </c>
      <c r="AF3044" s="3" t="inlineStr"/>
      <c r="AG3044" s="4" t="inlineStr"/>
      <c r="AH3044" s="4" t="inlineStr"/>
      <c r="AI3044" s="4" t="inlineStr"/>
    </row>
    <row r="3045">
      <c r="A3045" s="3" t="inlineStr">
        <is>
          <t>HUM-0347</t>
        </is>
      </c>
      <c r="B3045" s="3" t="inlineStr">
        <is>
          <t>Sanchez Jimenez</t>
        </is>
      </c>
      <c r="C3045" s="3" t="inlineStr">
        <is>
          <t>David</t>
        </is>
      </c>
      <c r="D3045" s="3" t="inlineStr">
        <is>
          <t>David Sanchez Jimenez</t>
        </is>
      </c>
      <c r="E3045" s="3" t="inlineStr">
        <is>
          <t>Associate Professor</t>
        </is>
      </c>
      <c r="F3045" s="3" t="inlineStr">
        <is>
          <t>NYC College of Technology</t>
        </is>
      </c>
      <c r="G3045" s="3" t="inlineStr">
        <is>
          <t>Humanities</t>
        </is>
      </c>
      <c r="H3045" s="3" t="inlineStr">
        <is>
          <t>DSanchezjimenez@citytech.cuny.edu</t>
        </is>
      </c>
      <c r="I3045" s="3" t="inlineStr">
        <is>
          <t>Paper (venue type unclear)</t>
        </is>
      </c>
      <c r="J3045" s="3" t="inlineStr">
        <is>
          <t>REVISIÓN DE ESTUDIOS SOBRE LAS FUNCIONES DE LAS CITAS EN TEXTOS ACADÉMICOS ESCRITOS POR ESTUDIANTES DE POSGRADO NATIVOS Y NO NATIVOS QUE APRENDEN UNA LENGUA EXTRANJERA</t>
        </is>
      </c>
      <c r="K3045" s="3" t="n">
        <v>2011</v>
      </c>
      <c r="L3045" s="3" t="inlineStr">
        <is>
          <t>CUNY Academic Works (City University of New York)</t>
        </is>
      </c>
      <c r="M3045" s="3" t="inlineStr">
        <is>
          <t>David Sánchez Jiménez</t>
        </is>
      </c>
      <c r="N3045" s="3" t="inlineStr"/>
      <c r="O3045" s="3" t="n"/>
      <c r="P3045" s="3" t="inlineStr"/>
      <c r="Q3045" s="3" t="inlineStr"/>
      <c r="R3045" s="3" t="inlineStr">
        <is>
          <t>https://openalex.org/W2599665068</t>
        </is>
      </c>
      <c r="S3045" s="3" t="inlineStr">
        <is>
          <t>OpenAlex</t>
        </is>
      </c>
      <c r="T3045" s="3" t="n">
        <v>1</v>
      </c>
      <c r="U3045" s="3" t="inlineStr">
        <is>
          <t>High (City Tech affiliation on paper)</t>
        </is>
      </c>
      <c r="V3045" s="3" t="n"/>
      <c r="W3045" s="3" t="inlineStr"/>
      <c r="X3045" s="3" t="inlineStr">
        <is>
          <t>El estudio de las citas, los motivos por lo que se cita un trabajo y las funciones retóricas que las citas cumplen en el discurso escrito, han sido materias abordadas desde distintas disciplinas, entre ellas la Lingüística Aplicada. En el presente trabajo se rastrean los orígenes de estos temas y se revisan más concretamente los estudios llevados a cabo en el contexto académico universitario sobre citación por aprendientes nativos y no nativos de una lengua extranjera. Summary: The study of citations, the purposes for which a work is cited, and the rhetorical functions that the citations carry out in the written discourse have been subjects addressed by different disciplines including Applied Linguistics. In this paper, we trace the origins of these issues and more specifically we review the studies conducted in the university academic context about citation applied by native and non-native speakers of a foreign language.</t>
        </is>
      </c>
      <c r="Y3045" s="3" t="inlineStr">
        <is>
          <t>OpenAlex</t>
        </is>
      </c>
      <c r="Z3045" s="3" t="inlineStr">
        <is>
          <t>https://doaj.org/article/b6b78c06d6b847a9b824e611c2fec7ac</t>
        </is>
      </c>
      <c r="AA3045" s="3" t="inlineStr">
        <is>
          <t>Open-access page (via OpenAlex)</t>
        </is>
      </c>
      <c r="AB3045" s="3" t="inlineStr">
        <is>
          <t>green</t>
        </is>
      </c>
      <c r="AC3045" s="3" t="inlineStr">
        <is>
          <t>School of Arts &amp; Sciences</t>
        </is>
      </c>
      <c r="AD3045" s="3" t="n">
        <v>1</v>
      </c>
      <c r="AE3045" s="3" t="inlineStr">
        <is>
          <t>No</t>
        </is>
      </c>
      <c r="AF3045" s="3" t="inlineStr"/>
      <c r="AG3045" s="4" t="inlineStr"/>
      <c r="AH3045" s="4" t="inlineStr"/>
      <c r="AI3045" s="4" t="inlineStr"/>
    </row>
    <row r="3046">
      <c r="A3046" s="3" t="inlineStr">
        <is>
          <t>HUM-0348</t>
        </is>
      </c>
      <c r="B3046" s="3" t="inlineStr">
        <is>
          <t>Delilkan</t>
        </is>
      </c>
      <c r="C3046" s="3" t="inlineStr">
        <is>
          <t>Ann</t>
        </is>
      </c>
      <c r="D3046" s="3" t="inlineStr">
        <is>
          <t>Ann Delilkan</t>
        </is>
      </c>
      <c r="E3046" s="3" t="inlineStr">
        <is>
          <t>Chair</t>
        </is>
      </c>
      <c r="F3046" s="3" t="inlineStr">
        <is>
          <t>NYC College of Technology</t>
        </is>
      </c>
      <c r="G3046" s="3" t="inlineStr">
        <is>
          <t>Humanities</t>
        </is>
      </c>
      <c r="H3046" s="3" t="inlineStr">
        <is>
          <t>ADelilkan@citytech.cuny.edu</t>
        </is>
      </c>
      <c r="I3046" s="3" t="inlineStr">
        <is>
          <t>Paper (venue type unclear)</t>
        </is>
      </c>
      <c r="J3046" s="3" t="inlineStr">
        <is>
          <t>'A Privileged Group: Malay Affricates, Sonorants and Voiced Obstruents in Head Feet' 4TH ANNUAL TAMPA WORKSHOP IN LINGUISTICS MARCH 21-22, 2013, University of South Florida</t>
        </is>
      </c>
      <c r="K3046" s="3" t="n">
        <v>2013</v>
      </c>
      <c r="L3046" s="3" t="inlineStr"/>
      <c r="M3046" s="3" t="inlineStr"/>
      <c r="N3046" s="3" t="inlineStr"/>
      <c r="O3046" s="3" t="n"/>
      <c r="P3046" s="3" t="inlineStr"/>
      <c r="Q3046" s="3" t="inlineStr"/>
      <c r="R3046" s="3" t="inlineStr"/>
      <c r="S3046" s="3" t="inlineStr">
        <is>
          <t>Dept bio</t>
        </is>
      </c>
      <c r="T3046" s="3" t="n">
        <v>1</v>
      </c>
      <c r="U3046" s="3" t="inlineStr">
        <is>
          <t>Medium (self-reported in faculty bio)</t>
        </is>
      </c>
      <c r="V3046" s="3" t="n"/>
      <c r="W3046" s="3" t="inlineStr">
        <is>
          <t>Delilkan, Ann. 2013. 'A Privileged Group: Malay Affricates, Sonorants and Voiced Obstruents in Head Feet' 4TH ANNUAL TAMPA WORKSHOP IN LINGUISTICS MARCH 21-22, 2013, University of South Florida</t>
        </is>
      </c>
      <c r="X3046" s="3" t="inlineStr"/>
      <c r="Y3046" s="3" t="inlineStr"/>
      <c r="Z3046" s="3" t="inlineStr"/>
      <c r="AA3046" s="3" t="inlineStr"/>
      <c r="AB3046" s="3" t="inlineStr"/>
      <c r="AC3046" s="3" t="inlineStr">
        <is>
          <t>School of Arts &amp; Sciences</t>
        </is>
      </c>
      <c r="AD3046" s="3" t="n"/>
      <c r="AE3046" s="3" t="inlineStr">
        <is>
          <t>No</t>
        </is>
      </c>
      <c r="AF3046" s="3" t="inlineStr"/>
      <c r="AG3046" s="4" t="inlineStr"/>
      <c r="AH3046" s="4" t="inlineStr"/>
      <c r="AI3046" s="4" t="inlineStr"/>
    </row>
    <row r="3047">
      <c r="A3047" s="3" t="inlineStr">
        <is>
          <t>HUM-0349</t>
        </is>
      </c>
      <c r="B3047" s="3" t="inlineStr">
        <is>
          <t>Sanchez Jimenez</t>
        </is>
      </c>
      <c r="C3047" s="3" t="inlineStr">
        <is>
          <t>David</t>
        </is>
      </c>
      <c r="D3047" s="3" t="inlineStr">
        <is>
          <t>David Sanchez Jimenez</t>
        </is>
      </c>
      <c r="E3047" s="3" t="inlineStr">
        <is>
          <t>Associate Professor</t>
        </is>
      </c>
      <c r="F3047" s="3" t="inlineStr">
        <is>
          <t>NYC College of Technology</t>
        </is>
      </c>
      <c r="G3047" s="3" t="inlineStr">
        <is>
          <t>Humanities</t>
        </is>
      </c>
      <c r="H3047" s="3" t="inlineStr">
        <is>
          <t>DSanchezjimenez@citytech.cuny.edu</t>
        </is>
      </c>
      <c r="I3047" s="3" t="inlineStr">
        <is>
          <t>Paper (venue type unclear)</t>
        </is>
      </c>
      <c r="J3047" s="3" t="inlineStr">
        <is>
          <t>Delimitación y desarrollo de las lenguas de especialidad. Problemas actuales en la definición de los géneros discursivos en las Lenguas con Propósitos Específicos</t>
        </is>
      </c>
      <c r="K3047" s="3" t="n">
        <v>2016</v>
      </c>
      <c r="L3047" s="3" t="inlineStr">
        <is>
          <t>Digitum: Institutional Repository of the University of Murcia (University of Murcia)</t>
        </is>
      </c>
      <c r="M3047" s="3" t="inlineStr">
        <is>
          <t>David Sánchez Jiménez</t>
        </is>
      </c>
      <c r="N3047" s="3" t="inlineStr"/>
      <c r="O3047" s="3" t="n"/>
      <c r="P3047" s="3" t="inlineStr"/>
      <c r="Q3047" s="3" t="inlineStr"/>
      <c r="R3047" s="3" t="inlineStr">
        <is>
          <t>https://openalex.org/W2516369514</t>
        </is>
      </c>
      <c r="S3047" s="3" t="inlineStr">
        <is>
          <t>OpenAlex; Dept bio</t>
        </is>
      </c>
      <c r="T3047" s="3" t="n">
        <v>2</v>
      </c>
      <c r="U3047" s="3" t="inlineStr">
        <is>
          <t>High (City Tech affiliation on paper); 2 sources</t>
        </is>
      </c>
      <c r="V3047" s="3" t="n"/>
      <c r="W3047" s="3" t="inlineStr">
        <is>
          <t>2016: “Delimitación y desarrollo de las lenguas de especialidad. Problemas actuales en la definición de los géneros discursivos en las Lenguas con Propósitos Específicos”, Revista de Estudios Filológicos Tonos Digital, nº 30.</t>
        </is>
      </c>
      <c r="X3047" s="3" t="inlineStr">
        <is>
          <t>En este artículo se hace una revisión teórica de la historia de las Lenguas con Propósitos Específicos y se indaga en las perspectivas de su desarrollo en el futuro. En la primera parte del texto nos aproximamos a una definición de las Lenguas con Propósitos Específicos. En la segunda se hace una revisión cronológica de las distintas etapas evolutivas que ha experimentado este enfoque desde sus orígenes a comienzos del siglo XX. Por último, en la tercera parte de este trabajo se consideran los problemas actuales a los que se enfrentan las Lenguas con Propósitos Específicos y se examinan sus posibles vías de desarrollo y cambios en el futuro.</t>
        </is>
      </c>
      <c r="Y3047" s="3" t="inlineStr">
        <is>
          <t>OpenAlex</t>
        </is>
      </c>
      <c r="Z3047" s="3" t="inlineStr">
        <is>
          <t>http://hdl.handle.net/10201/48028</t>
        </is>
      </c>
      <c r="AA3047" s="3" t="inlineStr">
        <is>
          <t>Open-access PDF (via OpenAlex)</t>
        </is>
      </c>
      <c r="AB3047" s="3" t="inlineStr">
        <is>
          <t>green</t>
        </is>
      </c>
      <c r="AC3047" s="3" t="inlineStr">
        <is>
          <t>School of Arts &amp; Sciences</t>
        </is>
      </c>
      <c r="AD3047" s="3" t="n">
        <v>2</v>
      </c>
      <c r="AE3047" s="3" t="inlineStr">
        <is>
          <t>No</t>
        </is>
      </c>
      <c r="AF3047" s="3" t="inlineStr"/>
      <c r="AG3047" s="4" t="inlineStr"/>
      <c r="AH3047" s="4" t="inlineStr"/>
      <c r="AI3047" s="4" t="inlineStr"/>
    </row>
    <row r="3048">
      <c r="A3048" s="3" t="inlineStr">
        <is>
          <t>HUS-0001</t>
        </is>
      </c>
      <c r="B3048" s="3" t="inlineStr">
        <is>
          <t>Diaz</t>
        </is>
      </c>
      <c r="C3048" s="3" t="inlineStr">
        <is>
          <t>Mery</t>
        </is>
      </c>
      <c r="D3048" s="3" t="inlineStr">
        <is>
          <t>Mery Diaz</t>
        </is>
      </c>
      <c r="E3048" s="3" t="inlineStr">
        <is>
          <t>Chair</t>
        </is>
      </c>
      <c r="F3048" s="3" t="inlineStr">
        <is>
          <t>NYC College of Technology</t>
        </is>
      </c>
      <c r="G3048" s="3" t="inlineStr">
        <is>
          <t>Human Services</t>
        </is>
      </c>
      <c r="H3048" s="3" t="inlineStr">
        <is>
          <t>MDiaz@citytech.cuny.edu</t>
        </is>
      </c>
      <c r="I3048" s="3" t="inlineStr">
        <is>
          <t>Book</t>
        </is>
      </c>
      <c r="J3048" s="3" t="inlineStr">
        <is>
          <t>An Experiential Approach to Group Work 3rd Edition</t>
        </is>
      </c>
      <c r="K3048" s="3" t="n"/>
      <c r="L3048" s="3" t="inlineStr"/>
      <c r="M3048" s="3" t="inlineStr"/>
      <c r="N3048" s="3" t="inlineStr"/>
      <c r="O3048" s="3" t="n"/>
      <c r="P3048" s="3" t="inlineStr"/>
      <c r="Q3048" s="3" t="inlineStr"/>
      <c r="R3048" s="3" t="inlineStr"/>
      <c r="S3048" s="3" t="inlineStr">
        <is>
          <t>Dept bio</t>
        </is>
      </c>
      <c r="T3048" s="3" t="n">
        <v>1</v>
      </c>
      <c r="U3048" s="3" t="inlineStr">
        <is>
          <t>Medium (self-reported in faculty bio)</t>
        </is>
      </c>
      <c r="V3048" s="3" t="n"/>
      <c r="W3048" s="3" t="inlineStr">
        <is>
          <t>Diaz, M., Furman, R., Bender, K., Rowan, D. (under contract). An Experiential Approach to Group Work 3rd Edition. Oxford University Press.</t>
        </is>
      </c>
      <c r="X3048" s="3" t="inlineStr"/>
      <c r="Y3048" s="3" t="inlineStr"/>
      <c r="Z3048" s="3" t="inlineStr"/>
      <c r="AA3048" s="3" t="inlineStr"/>
      <c r="AB3048" s="3" t="inlineStr"/>
      <c r="AC3048" s="3" t="inlineStr">
        <is>
          <t>School of Professional Studies</t>
        </is>
      </c>
      <c r="AD3048" s="3" t="n"/>
      <c r="AE3048" s="3" t="inlineStr">
        <is>
          <t>No</t>
        </is>
      </c>
      <c r="AF3048" s="3" t="inlineStr"/>
      <c r="AG3048" s="4" t="inlineStr"/>
      <c r="AH3048" s="4" t="inlineStr"/>
      <c r="AI3048" s="4" t="inlineStr"/>
    </row>
    <row r="3049">
      <c r="A3049" s="3" t="inlineStr">
        <is>
          <t>HUS-0002</t>
        </is>
      </c>
      <c r="B3049" s="3" t="inlineStr">
        <is>
          <t>Diaz</t>
        </is>
      </c>
      <c r="C3049" s="3" t="inlineStr">
        <is>
          <t>Mery</t>
        </is>
      </c>
      <c r="D3049" s="3" t="inlineStr">
        <is>
          <t>Mery Diaz</t>
        </is>
      </c>
      <c r="E3049" s="3" t="inlineStr">
        <is>
          <t>Chair</t>
        </is>
      </c>
      <c r="F3049" s="3" t="inlineStr">
        <is>
          <t>NYC College of Technology</t>
        </is>
      </c>
      <c r="G3049" s="3" t="inlineStr">
        <is>
          <t>Human Services</t>
        </is>
      </c>
      <c r="H3049" s="3" t="inlineStr">
        <is>
          <t>MDiaz@citytech.cuny.edu</t>
        </is>
      </c>
      <c r="I3049" s="3" t="inlineStr">
        <is>
          <t>Book chapter</t>
        </is>
      </c>
      <c r="J3049" s="3" t="inlineStr">
        <is>
          <t>Countering the Narrative: Reproductive Justice and Schools, Ed.by Goldblatt Hyatt, E. Social Work, and Reproductive Justice: A Necessary Fit</t>
        </is>
      </c>
      <c r="K3049" s="3" t="n"/>
      <c r="L3049" s="3" t="inlineStr"/>
      <c r="M3049" s="3" t="inlineStr"/>
      <c r="N3049" s="3" t="inlineStr"/>
      <c r="O3049" s="3" t="n"/>
      <c r="P3049" s="3" t="inlineStr"/>
      <c r="Q3049" s="3" t="inlineStr"/>
      <c r="R3049" s="3" t="inlineStr"/>
      <c r="S3049" s="3" t="inlineStr">
        <is>
          <t>Dept bio</t>
        </is>
      </c>
      <c r="T3049" s="3" t="n">
        <v>1</v>
      </c>
      <c r="U3049" s="3" t="inlineStr">
        <is>
          <t>Medium (self-reported in faculty bio)</t>
        </is>
      </c>
      <c r="V3049" s="3" t="n"/>
      <c r="W3049" s="3" t="inlineStr">
        <is>
          <t>Diaz, M. &amp; Grier, M. (forthcoming). Countering the Narrative: Reproductive Justice and Schools, Ed.by Goldblatt Hyatt, E. Social Work, and Reproductive Justice: A Necessary Fit. Oxford University Press.</t>
        </is>
      </c>
      <c r="X3049" s="3" t="inlineStr"/>
      <c r="Y3049" s="3" t="inlineStr"/>
      <c r="Z3049" s="3" t="inlineStr"/>
      <c r="AA3049" s="3" t="inlineStr"/>
      <c r="AB3049" s="3" t="inlineStr"/>
      <c r="AC3049" s="3" t="inlineStr">
        <is>
          <t>School of Professional Studies</t>
        </is>
      </c>
      <c r="AD3049" s="3" t="n"/>
      <c r="AE3049" s="3" t="inlineStr">
        <is>
          <t>No</t>
        </is>
      </c>
      <c r="AF3049" s="3" t="inlineStr"/>
      <c r="AG3049" s="4" t="inlineStr"/>
      <c r="AH3049" s="4" t="inlineStr"/>
      <c r="AI3049" s="4" t="inlineStr"/>
    </row>
    <row r="3050">
      <c r="A3050" s="3" t="inlineStr">
        <is>
          <t>HUS-0004</t>
        </is>
      </c>
      <c r="B3050" s="3" t="inlineStr">
        <is>
          <t>Cho</t>
        </is>
      </c>
      <c r="C3050" s="3" t="inlineStr">
        <is>
          <t>Soyeon</t>
        </is>
      </c>
      <c r="D3050" s="3" t="inlineStr">
        <is>
          <t>Soyeon Cho</t>
        </is>
      </c>
      <c r="E3050" s="3" t="inlineStr">
        <is>
          <t>Professor</t>
        </is>
      </c>
      <c r="F3050" s="3" t="inlineStr">
        <is>
          <t>NYC College of Technology</t>
        </is>
      </c>
      <c r="G3050" s="3" t="inlineStr">
        <is>
          <t>Human Services</t>
        </is>
      </c>
      <c r="H3050" s="3" t="inlineStr">
        <is>
          <t>SCho@citytech.cuny.edu</t>
        </is>
      </c>
      <c r="I3050" s="3" t="inlineStr">
        <is>
          <t>Journal article</t>
        </is>
      </c>
      <c r="J3050" s="3" t="inlineStr">
        <is>
          <t>Molinari, V., Hyer, K., Cho, S., Chiriboga, D., Guo, J., &amp; Turner, K. (in press)</t>
        </is>
      </c>
      <c r="K3050" s="3" t="n"/>
      <c r="L3050" s="3" t="inlineStr"/>
      <c r="M3050" s="3" t="inlineStr"/>
      <c r="N3050" s="3" t="inlineStr"/>
      <c r="O3050" s="3" t="n"/>
      <c r="P3050" s="3" t="inlineStr"/>
      <c r="Q3050" s="3" t="inlineStr"/>
      <c r="R3050" s="3" t="inlineStr"/>
      <c r="S3050" s="3" t="inlineStr">
        <is>
          <t>Dept bio</t>
        </is>
      </c>
      <c r="T3050" s="3" t="n">
        <v>1</v>
      </c>
      <c r="U3050" s="3" t="inlineStr">
        <is>
          <t>Medium (self-reported in faculty bio)</t>
        </is>
      </c>
      <c r="V3050" s="3" t="n"/>
      <c r="W3050" s="3" t="inlineStr">
        <is>
          <t>Molinari, V., Hyer, K., Cho, S., Chiriboga, D., Guo, J., &amp; Turner, K. (in press). Provisions of Psychopharmacological Services in Nursing Homes. Journal of Gerontology: Psychological Science.</t>
        </is>
      </c>
      <c r="X3050" s="3" t="inlineStr"/>
      <c r="Y3050" s="3" t="inlineStr"/>
      <c r="Z3050" s="3" t="inlineStr"/>
      <c r="AA3050" s="3" t="inlineStr"/>
      <c r="AB3050" s="3" t="inlineStr"/>
      <c r="AC3050" s="3" t="inlineStr">
        <is>
          <t>School of Professional Studies</t>
        </is>
      </c>
      <c r="AD3050" s="3" t="n"/>
      <c r="AE3050" s="3" t="inlineStr">
        <is>
          <t>No</t>
        </is>
      </c>
      <c r="AF3050" s="3" t="inlineStr"/>
      <c r="AG3050" s="4" t="inlineStr"/>
      <c r="AH3050" s="4" t="inlineStr"/>
      <c r="AI3050" s="4" t="inlineStr"/>
    </row>
    <row r="3051">
      <c r="A3051" s="3" t="inlineStr">
        <is>
          <t>HUS-0005</t>
        </is>
      </c>
      <c r="B3051" s="3" t="inlineStr">
        <is>
          <t>Pawlukewicz</t>
        </is>
      </c>
      <c r="C3051" s="3" t="inlineStr">
        <is>
          <t>Justine</t>
        </is>
      </c>
      <c r="D3051" s="3" t="inlineStr">
        <is>
          <t>Justine Pawlukewicz</t>
        </is>
      </c>
      <c r="E3051" s="3" t="inlineStr">
        <is>
          <t>Professor</t>
        </is>
      </c>
      <c r="F3051" s="3" t="inlineStr">
        <is>
          <t>NYC College of Technology</t>
        </is>
      </c>
      <c r="G3051" s="3" t="inlineStr">
        <is>
          <t>Human Services</t>
        </is>
      </c>
      <c r="H3051" s="3" t="inlineStr">
        <is>
          <t>Justine.Pawlukewicz77@citytech.cuny.edu</t>
        </is>
      </c>
      <c r="I3051" s="3" t="inlineStr">
        <is>
          <t>Conference presentation</t>
        </is>
      </c>
      <c r="J3051" s="3" t="inlineStr">
        <is>
          <t>Pawlukewicz is a board member of Freedom From Fear, an anxiety and depression agency; Board Member and Chairperson of the Afghanistan Blind Woman &amp; Children Foundation; Member of the CUNY School of Professional Studies Disability Certificate Advisory Board; NYCCT Continuing Education Advisory Board; and NYCCT Continuing Education Disability Advisory Board</t>
        </is>
      </c>
      <c r="K3051" s="3" t="n"/>
      <c r="L3051" s="3" t="inlineStr"/>
      <c r="M3051" s="3" t="inlineStr"/>
      <c r="N3051" s="3" t="inlineStr"/>
      <c r="O3051" s="3" t="n"/>
      <c r="P3051" s="3" t="inlineStr"/>
      <c r="Q3051" s="3" t="inlineStr"/>
      <c r="R3051" s="3" t="inlineStr"/>
      <c r="S3051" s="3" t="inlineStr">
        <is>
          <t>Dept bio</t>
        </is>
      </c>
      <c r="T3051" s="3" t="n">
        <v>1</v>
      </c>
      <c r="U3051" s="3" t="inlineStr">
        <is>
          <t>Medium (self-reported in faculty bio)</t>
        </is>
      </c>
      <c r="V3051" s="3" t="n"/>
      <c r="W3051" s="3" t="inlineStr">
        <is>
          <t>Dr. Pawlukewicz is a board member of Freedom From Fear, an anxiety and depression agency; Board Member and Chairperson of the Afghanistan Blind Woman &amp; Children Foundation; Member of the CUNY School of Professional Studies Disability Certificate Advisory Board; NYCCT Continuing Education Advisory Board; and NYCCT Continuing Education Disability Advisory Board. In addition she has served on the NYCCT's Institutional Review Board; Course &amp; Standards; Chair of the Committee on Committees of the College Council; Committee on Students; Domestic Violence, Behavioral Intervention Team, and multiple sub-committees.</t>
        </is>
      </c>
      <c r="X3051" s="3" t="inlineStr"/>
      <c r="Y3051" s="3" t="inlineStr"/>
      <c r="Z3051" s="3" t="inlineStr"/>
      <c r="AA3051" s="3" t="inlineStr"/>
      <c r="AB3051" s="3" t="inlineStr"/>
      <c r="AC3051" s="3" t="inlineStr">
        <is>
          <t>School of Professional Studies</t>
        </is>
      </c>
      <c r="AD3051" s="3" t="n"/>
      <c r="AE3051" s="3" t="inlineStr">
        <is>
          <t>No</t>
        </is>
      </c>
      <c r="AF3051" s="3" t="inlineStr"/>
      <c r="AG3051" s="4" t="inlineStr"/>
      <c r="AH3051" s="4" t="inlineStr"/>
      <c r="AI3051" s="4" t="inlineStr"/>
    </row>
    <row r="3052">
      <c r="A3052" s="3" t="inlineStr">
        <is>
          <t>HUS-0006</t>
        </is>
      </c>
      <c r="B3052" s="3" t="inlineStr">
        <is>
          <t>Pawlukewicz</t>
        </is>
      </c>
      <c r="C3052" s="3" t="inlineStr">
        <is>
          <t>Justine</t>
        </is>
      </c>
      <c r="D3052" s="3" t="inlineStr">
        <is>
          <t>Justine Pawlukewicz</t>
        </is>
      </c>
      <c r="E3052" s="3" t="inlineStr">
        <is>
          <t>Professor</t>
        </is>
      </c>
      <c r="F3052" s="3" t="inlineStr">
        <is>
          <t>NYC College of Technology</t>
        </is>
      </c>
      <c r="G3052" s="3" t="inlineStr">
        <is>
          <t>Human Services</t>
        </is>
      </c>
      <c r="H3052" s="3" t="inlineStr">
        <is>
          <t>Justine.Pawlukewicz77@citytech.cuny.edu</t>
        </is>
      </c>
      <c r="I3052" s="3" t="inlineStr">
        <is>
          <t>Conference presentation</t>
        </is>
      </c>
      <c r="J3052" s="3" t="inlineStr">
        <is>
          <t>These range from addictions, disabilities, case management, cultural competency, counseling, psychotherapy, ethics, mental health, domestic violence, crisis-intervention, treatment planning to psychodynamic theories and their applications</t>
        </is>
      </c>
      <c r="K3052" s="3" t="n"/>
      <c r="L3052" s="3" t="inlineStr"/>
      <c r="M3052" s="3" t="inlineStr"/>
      <c r="N3052" s="3" t="inlineStr"/>
      <c r="O3052" s="3" t="n"/>
      <c r="P3052" s="3" t="inlineStr"/>
      <c r="Q3052" s="3" t="inlineStr"/>
      <c r="R3052" s="3" t="inlineStr"/>
      <c r="S3052" s="3" t="inlineStr">
        <is>
          <t>Dept bio</t>
        </is>
      </c>
      <c r="T3052" s="3" t="n">
        <v>1</v>
      </c>
      <c r="U3052" s="3" t="inlineStr">
        <is>
          <t>Medium (self-reported in faculty bio)</t>
        </is>
      </c>
      <c r="V3052" s="3" t="n"/>
      <c r="W3052" s="3" t="inlineStr">
        <is>
          <t>Dr. Pawlukewicz has presented at conferences and workshops on many human service topics. These range from addictions, disabilities, case management, cultural competency, counseling, psychotherapy, ethics, mental health, domestic violence, crisis-intervention, treatment planning to psychodynamic theories and their applications.</t>
        </is>
      </c>
      <c r="X3052" s="3" t="inlineStr"/>
      <c r="Y3052" s="3" t="inlineStr"/>
      <c r="Z3052" s="3" t="inlineStr"/>
      <c r="AA3052" s="3" t="inlineStr"/>
      <c r="AB3052" s="3" t="inlineStr"/>
      <c r="AC3052" s="3" t="inlineStr">
        <is>
          <t>School of Professional Studies</t>
        </is>
      </c>
      <c r="AD3052" s="3" t="n"/>
      <c r="AE3052" s="3" t="inlineStr">
        <is>
          <t>No</t>
        </is>
      </c>
      <c r="AF3052" s="3" t="inlineStr"/>
      <c r="AG3052" s="4" t="inlineStr"/>
      <c r="AH3052" s="4" t="inlineStr"/>
      <c r="AI3052" s="4" t="inlineStr"/>
    </row>
    <row r="3053">
      <c r="A3053" s="3" t="inlineStr">
        <is>
          <t>HUS-0007</t>
        </is>
      </c>
      <c r="B3053" s="3" t="inlineStr">
        <is>
          <t>Shepard</t>
        </is>
      </c>
      <c r="C3053" s="3" t="inlineStr">
        <is>
          <t>Benjamin</t>
        </is>
      </c>
      <c r="D3053" s="3" t="inlineStr">
        <is>
          <t>Benjamin Shepard</t>
        </is>
      </c>
      <c r="E3053" s="3" t="inlineStr">
        <is>
          <t>Professor</t>
        </is>
      </c>
      <c r="F3053" s="3" t="inlineStr">
        <is>
          <t>NYC College of Technology</t>
        </is>
      </c>
      <c r="G3053" s="3" t="inlineStr">
        <is>
          <t>Human Services</t>
        </is>
      </c>
      <c r="H3053" s="3" t="inlineStr">
        <is>
          <t>Benjamin.Shepard52@citytech.cuny.edu</t>
        </is>
      </c>
      <c r="I3053" s="3" t="inlineStr">
        <is>
          <t>Book</t>
        </is>
      </c>
      <c r="J3053" s="3" t="inlineStr">
        <is>
          <t>We’re all alright</t>
        </is>
      </c>
      <c r="K3053" s="3" t="n"/>
      <c r="L3053" s="3" t="inlineStr"/>
      <c r="M3053" s="3" t="inlineStr"/>
      <c r="N3053" s="3" t="inlineStr"/>
      <c r="O3053" s="3" t="n"/>
      <c r="P3053" s="3" t="inlineStr"/>
      <c r="Q3053" s="3" t="inlineStr"/>
      <c r="R3053" s="3" t="inlineStr"/>
      <c r="S3053" s="3" t="inlineStr">
        <is>
          <t>Dept bio</t>
        </is>
      </c>
      <c r="T3053" s="3" t="n">
        <v>1</v>
      </c>
      <c r="U3053" s="3" t="inlineStr">
        <is>
          <t>Medium (self-reported in faculty bio)</t>
        </is>
      </c>
      <c r="V3053" s="3" t="n"/>
      <c r="W3053" s="3" t="inlineStr">
        <is>
          <t>Shepard, B “We’re all alright” 28 Arrests and a City of Friends. Common Notions. Draft Stage.</t>
        </is>
      </c>
      <c r="X3053" s="3" t="inlineStr"/>
      <c r="Y3053" s="3" t="inlineStr"/>
      <c r="Z3053" s="3" t="inlineStr"/>
      <c r="AA3053" s="3" t="inlineStr"/>
      <c r="AB3053" s="3" t="inlineStr"/>
      <c r="AC3053" s="3" t="inlineStr">
        <is>
          <t>School of Professional Studies</t>
        </is>
      </c>
      <c r="AD3053" s="3" t="n"/>
      <c r="AE3053" s="3" t="inlineStr">
        <is>
          <t>No</t>
        </is>
      </c>
      <c r="AF3053" s="3" t="inlineStr"/>
      <c r="AG3053" s="4" t="inlineStr"/>
      <c r="AH3053" s="4" t="inlineStr"/>
      <c r="AI3053" s="4" t="inlineStr"/>
    </row>
    <row r="3054">
      <c r="A3054" s="3" t="inlineStr">
        <is>
          <t>HUS-0008</t>
        </is>
      </c>
      <c r="B3054" s="3" t="inlineStr">
        <is>
          <t>Pawlukewicz</t>
        </is>
      </c>
      <c r="C3054" s="3" t="inlineStr">
        <is>
          <t>Justine</t>
        </is>
      </c>
      <c r="D3054" s="3" t="inlineStr">
        <is>
          <t>Justine Pawlukewicz</t>
        </is>
      </c>
      <c r="E3054" s="3" t="inlineStr">
        <is>
          <t>Professor</t>
        </is>
      </c>
      <c r="F3054" s="3" t="inlineStr">
        <is>
          <t>NYC College of Technology</t>
        </is>
      </c>
      <c r="G3054" s="3" t="inlineStr">
        <is>
          <t>Human Services</t>
        </is>
      </c>
      <c r="H3054" s="3" t="inlineStr">
        <is>
          <t>Justine.Pawlukewicz77@citytech.cuny.edu</t>
        </is>
      </c>
      <c r="I3054" s="3" t="inlineStr">
        <is>
          <t>Conference presentation</t>
        </is>
      </c>
      <c r="J3054" s="3" t="inlineStr">
        <is>
          <t>She continued with a Masters Degree, Clinical Certificate, and Ph.D., all in social work at New York University</t>
        </is>
      </c>
      <c r="K3054" s="3" t="n">
        <v>1980</v>
      </c>
      <c r="L3054" s="3" t="inlineStr"/>
      <c r="M3054" s="3" t="inlineStr"/>
      <c r="N3054" s="3" t="inlineStr"/>
      <c r="O3054" s="3" t="n"/>
      <c r="P3054" s="3" t="inlineStr"/>
      <c r="Q3054" s="3" t="inlineStr"/>
      <c r="R3054" s="3" t="inlineStr"/>
      <c r="S3054" s="3" t="inlineStr">
        <is>
          <t>Dept bio</t>
        </is>
      </c>
      <c r="T3054" s="3" t="n">
        <v>1</v>
      </c>
      <c r="U3054" s="3" t="inlineStr">
        <is>
          <t>Medium (self-reported in faculty bio)</t>
        </is>
      </c>
      <c r="V3054" s="3" t="n"/>
      <c r="W3054" s="3" t="inlineStr">
        <is>
          <t>In 1980 Dr. Pawlukewicz received her BA degree in sociology from Syracuse University. She continued with a Masters Degree, Clinical Certificate, and Ph.D., all in social work at New York University. She also has a post-bachelor certificate in Disability Studies from the CUNY Graduate Center.</t>
        </is>
      </c>
      <c r="X3054" s="3" t="inlineStr"/>
      <c r="Y3054" s="3" t="inlineStr"/>
      <c r="Z3054" s="3" t="inlineStr"/>
      <c r="AA3054" s="3" t="inlineStr"/>
      <c r="AB3054" s="3" t="inlineStr"/>
      <c r="AC3054" s="3" t="inlineStr">
        <is>
          <t>School of Professional Studies</t>
        </is>
      </c>
      <c r="AD3054" s="3" t="n"/>
      <c r="AE3054" s="3" t="inlineStr">
        <is>
          <t>No</t>
        </is>
      </c>
      <c r="AF3054" s="3" t="inlineStr"/>
      <c r="AG3054" s="4" t="inlineStr"/>
      <c r="AH3054" s="4" t="inlineStr"/>
      <c r="AI3054" s="4" t="inlineStr"/>
    </row>
    <row r="3055">
      <c r="A3055" s="3" t="inlineStr">
        <is>
          <t>HUS-0009</t>
        </is>
      </c>
      <c r="B3055" s="3" t="inlineStr">
        <is>
          <t>Pawlukewicz</t>
        </is>
      </c>
      <c r="C3055" s="3" t="inlineStr">
        <is>
          <t>Justine</t>
        </is>
      </c>
      <c r="D3055" s="3" t="inlineStr">
        <is>
          <t>Justine Pawlukewicz</t>
        </is>
      </c>
      <c r="E3055" s="3" t="inlineStr">
        <is>
          <t>Professor</t>
        </is>
      </c>
      <c r="F3055" s="3" t="inlineStr">
        <is>
          <t>NYC College of Technology</t>
        </is>
      </c>
      <c r="G3055" s="3" t="inlineStr">
        <is>
          <t>Human Services</t>
        </is>
      </c>
      <c r="H3055" s="3" t="inlineStr">
        <is>
          <t>Justine.Pawlukewicz77@citytech.cuny.edu</t>
        </is>
      </c>
      <c r="I3055" s="3" t="inlineStr">
        <is>
          <t>Conference presentation</t>
        </is>
      </c>
      <c r="J3055" s="3" t="inlineStr">
        <is>
          <t>She was the supervisor of a Young Adult Program, for the chronically mentally ill and disabled in Jersey City, NJ. In 1986 she became a substance abuse counselor, at St</t>
        </is>
      </c>
      <c r="K3055" s="3" t="n">
        <v>1981</v>
      </c>
      <c r="L3055" s="3" t="inlineStr"/>
      <c r="M3055" s="3" t="inlineStr"/>
      <c r="N3055" s="3" t="inlineStr"/>
      <c r="O3055" s="3" t="n"/>
      <c r="P3055" s="3" t="inlineStr"/>
      <c r="Q3055" s="3" t="inlineStr"/>
      <c r="R3055" s="3" t="inlineStr"/>
      <c r="S3055" s="3" t="inlineStr">
        <is>
          <t>Dept bio</t>
        </is>
      </c>
      <c r="T3055" s="3" t="n">
        <v>1</v>
      </c>
      <c r="U3055" s="3" t="inlineStr">
        <is>
          <t>Medium (self-reported in faculty bio)</t>
        </is>
      </c>
      <c r="V3055" s="3" t="n"/>
      <c r="W3055" s="3" t="inlineStr">
        <is>
          <t>Dr. Pawlukewicz has been a clinical social worker since 1981. She was the supervisor of a Young Adult Program, for the chronically mentally ill and disabled in Jersey City, NJ. In 1986 she became a substance abuse counselor, at St. Vincent's Medial Center, earning a Credentialed Alcohol &amp; Substance Abuse Counselor, from NY State which she still maintains. She coordinated an outpatient substance abuse program, as well as becoming a Community Educator. In this capacity she gave over 1000 lectures on substance abuse and mental health to the community and was honored with the Substance Abuse Counselor Award. She also worked as a lecturer for NY/NY Drinking &amp; Driving Programs. She is licensed clinical social worker in NY/NJ and has maintained a private psychotherapy practice since 1988.</t>
        </is>
      </c>
      <c r="X3055" s="3" t="inlineStr"/>
      <c r="Y3055" s="3" t="inlineStr"/>
      <c r="Z3055" s="3" t="inlineStr"/>
      <c r="AA3055" s="3" t="inlineStr"/>
      <c r="AB3055" s="3" t="inlineStr"/>
      <c r="AC3055" s="3" t="inlineStr">
        <is>
          <t>School of Professional Studies</t>
        </is>
      </c>
      <c r="AD3055" s="3" t="n"/>
      <c r="AE3055" s="3" t="inlineStr">
        <is>
          <t>No</t>
        </is>
      </c>
      <c r="AF3055" s="3" t="inlineStr"/>
      <c r="AG3055" s="4" t="inlineStr"/>
      <c r="AH3055" s="4" t="inlineStr"/>
      <c r="AI3055" s="4" t="inlineStr"/>
    </row>
    <row r="3056">
      <c r="A3056" s="3" t="inlineStr">
        <is>
          <t>HUS-0012</t>
        </is>
      </c>
      <c r="B3056" s="3" t="inlineStr">
        <is>
          <t>Shepard</t>
        </is>
      </c>
      <c r="C3056" s="3" t="inlineStr">
        <is>
          <t>Benjamin</t>
        </is>
      </c>
      <c r="D3056" s="3" t="inlineStr">
        <is>
          <t>Benjamin Shepard</t>
        </is>
      </c>
      <c r="E3056" s="3" t="inlineStr">
        <is>
          <t>Professor</t>
        </is>
      </c>
      <c r="F3056" s="3" t="inlineStr">
        <is>
          <t>NYC College of Technology</t>
        </is>
      </c>
      <c r="G3056" s="3" t="inlineStr">
        <is>
          <t>Human Services</t>
        </is>
      </c>
      <c r="H3056" s="3" t="inlineStr">
        <is>
          <t>Benjamin.Shepard52@citytech.cuny.edu</t>
        </is>
      </c>
      <c r="I3056" s="3" t="inlineStr">
        <is>
          <t>Book chapter</t>
        </is>
      </c>
      <c r="J3056" s="3" t="inlineStr">
        <is>
          <t>Minnesota Review, 45 and 46, 35-49</t>
        </is>
      </c>
      <c r="K3056" s="3" t="n">
        <v>1995</v>
      </c>
      <c r="L3056" s="3" t="inlineStr"/>
      <c r="M3056" s="3" t="inlineStr"/>
      <c r="N3056" s="3" t="inlineStr"/>
      <c r="O3056" s="3" t="n"/>
      <c r="P3056" s="3" t="inlineStr"/>
      <c r="Q3056" s="3" t="inlineStr"/>
      <c r="R3056" s="3" t="inlineStr"/>
      <c r="S3056" s="3" t="inlineStr">
        <is>
          <t>Dept bio</t>
        </is>
      </c>
      <c r="T3056" s="3" t="n">
        <v>1</v>
      </c>
      <c r="U3056" s="3" t="inlineStr">
        <is>
          <t>Medium (self-reported in faculty bio)</t>
        </is>
      </c>
      <c r="V3056" s="3" t="n"/>
      <c r="W3056" s="3" t="inlineStr">
        <is>
          <t>Shepard, B. (1995/6, Fall and Spring).Choosing Our Battles (Four Oral Histories Look Back at the First Generation of an Unwanted Disease). Minnesota Review, 45 and 46, 35-49.</t>
        </is>
      </c>
      <c r="X3056" s="3" t="inlineStr"/>
      <c r="Y3056" s="3" t="inlineStr"/>
      <c r="Z3056" s="3" t="inlineStr"/>
      <c r="AA3056" s="3" t="inlineStr"/>
      <c r="AB3056" s="3" t="inlineStr"/>
      <c r="AC3056" s="3" t="inlineStr">
        <is>
          <t>School of Professional Studies</t>
        </is>
      </c>
      <c r="AD3056" s="3" t="n"/>
      <c r="AE3056" s="3" t="inlineStr">
        <is>
          <t>No</t>
        </is>
      </c>
      <c r="AF3056" s="3" t="inlineStr"/>
      <c r="AG3056" s="4" t="inlineStr"/>
      <c r="AH3056" s="4" t="inlineStr"/>
      <c r="AI3056" s="4" t="inlineStr"/>
    </row>
    <row r="3057">
      <c r="A3057" s="3" t="inlineStr">
        <is>
          <t>HUS-0013</t>
        </is>
      </c>
      <c r="B3057" s="3" t="inlineStr">
        <is>
          <t>Shepard</t>
        </is>
      </c>
      <c r="C3057" s="3" t="inlineStr">
        <is>
          <t>Benjamin</t>
        </is>
      </c>
      <c r="D3057" s="3" t="inlineStr">
        <is>
          <t>Benjamin Shepard</t>
        </is>
      </c>
      <c r="E3057" s="3" t="inlineStr">
        <is>
          <t>Professor</t>
        </is>
      </c>
      <c r="F3057" s="3" t="inlineStr">
        <is>
          <t>NYC College of Technology</t>
        </is>
      </c>
      <c r="G3057" s="3" t="inlineStr">
        <is>
          <t>Human Services</t>
        </is>
      </c>
      <c r="H3057" s="3" t="inlineStr">
        <is>
          <t>Benjamin.Shepard52@citytech.cuny.edu</t>
        </is>
      </c>
      <c r="I3057" s="3" t="inlineStr">
        <is>
          <t>Book chapter</t>
        </is>
      </c>
      <c r="J3057" s="3" t="inlineStr">
        <is>
          <t>The Antioch Review, 53, 156-68</t>
        </is>
      </c>
      <c r="K3057" s="3" t="n">
        <v>1995</v>
      </c>
      <c r="L3057" s="3" t="inlineStr"/>
      <c r="M3057" s="3" t="inlineStr"/>
      <c r="N3057" s="3" t="inlineStr"/>
      <c r="O3057" s="3" t="n"/>
      <c r="P3057" s="3" t="inlineStr"/>
      <c r="Q3057" s="3" t="inlineStr"/>
      <c r="R3057" s="3" t="inlineStr"/>
      <c r="S3057" s="3" t="inlineStr">
        <is>
          <t>Dept bio</t>
        </is>
      </c>
      <c r="T3057" s="3" t="n">
        <v>1</v>
      </c>
      <c r="U3057" s="3" t="inlineStr">
        <is>
          <t>Medium (self-reported in faculty bio)</t>
        </is>
      </c>
      <c r="V3057" s="3" t="n"/>
      <c r="W3057" s="3" t="inlineStr">
        <is>
          <t>Shepard, B. (1995, Spring).Maria. The Antioch Review, 53, 156-68.</t>
        </is>
      </c>
      <c r="X3057" s="3" t="inlineStr"/>
      <c r="Y3057" s="3" t="inlineStr"/>
      <c r="Z3057" s="3" t="inlineStr"/>
      <c r="AA3057" s="3" t="inlineStr"/>
      <c r="AB3057" s="3" t="inlineStr"/>
      <c r="AC3057" s="3" t="inlineStr">
        <is>
          <t>School of Professional Studies</t>
        </is>
      </c>
      <c r="AD3057" s="3" t="n"/>
      <c r="AE3057" s="3" t="inlineStr">
        <is>
          <t>No</t>
        </is>
      </c>
      <c r="AF3057" s="3" t="inlineStr"/>
      <c r="AG3057" s="4" t="inlineStr"/>
      <c r="AH3057" s="4" t="inlineStr"/>
      <c r="AI3057" s="4" t="inlineStr"/>
    </row>
    <row r="3058">
      <c r="A3058" s="3" t="inlineStr">
        <is>
          <t>HUS-0016</t>
        </is>
      </c>
      <c r="B3058" s="3" t="inlineStr">
        <is>
          <t>Shepard</t>
        </is>
      </c>
      <c r="C3058" s="3" t="inlineStr">
        <is>
          <t>Benjamin</t>
        </is>
      </c>
      <c r="D3058" s="3" t="inlineStr">
        <is>
          <t>Benjamin Shepard</t>
        </is>
      </c>
      <c r="E3058" s="3" t="inlineStr">
        <is>
          <t>Professor</t>
        </is>
      </c>
      <c r="F3058" s="3" t="inlineStr">
        <is>
          <t>NYC College of Technology</t>
        </is>
      </c>
      <c r="G3058" s="3" t="inlineStr">
        <is>
          <t>Human Services</t>
        </is>
      </c>
      <c r="H3058" s="3" t="inlineStr">
        <is>
          <t>Benjamin.Shepard52@citytech.cuny.edu</t>
        </is>
      </c>
      <c r="I3058" s="3" t="inlineStr">
        <is>
          <t>Paper (venue type unclear)</t>
        </is>
      </c>
      <c r="J3058" s="3" t="inlineStr">
        <is>
          <t>White nights and ascending shadows : an oral history of the San Francisco AIDS epidemic</t>
        </is>
      </c>
      <c r="K3058" s="3" t="n">
        <v>1997</v>
      </c>
      <c r="L3058" s="3" t="inlineStr"/>
      <c r="M3058" s="3" t="inlineStr">
        <is>
          <t>Benjamin Heim Shepard</t>
        </is>
      </c>
      <c r="N3058" s="3" t="inlineStr"/>
      <c r="O3058" s="3" t="n"/>
      <c r="P3058" s="3" t="inlineStr"/>
      <c r="Q3058" s="3" t="inlineStr"/>
      <c r="R3058" s="3" t="inlineStr">
        <is>
          <t>https://openalex.org/W437513363</t>
        </is>
      </c>
      <c r="S3058" s="3" t="inlineStr">
        <is>
          <t>OpenAlex; Dept bio</t>
        </is>
      </c>
      <c r="T3058" s="3" t="n">
        <v>2</v>
      </c>
      <c r="U3058" s="3" t="inlineStr">
        <is>
          <t>High (City Tech affiliation on paper); 2 sources</t>
        </is>
      </c>
      <c r="V3058" s="3" t="n"/>
      <c r="W3058" s="3" t="inlineStr">
        <is>
          <t>Shepard, B. (1997). White Nights and Ascending Shadows: An Oral History of the San Francisco AIDS Epidemic. London: Cassell Press.</t>
        </is>
      </c>
      <c r="X3058" s="3" t="inlineStr">
        <is>
          <t>Part 1 Before, the groovy seventies: coming to SF, leaving the war behind, free to be and me from the bars, the ghettos and villages to open participation within the greater society Anita Bryant, O.J., t-shirts and milk it was the most political the White Night riots. Part 2 The early years: the early years, the Reagan era, first hearing community responses, the first wave of AIDS activism test results, time bombs, Rambo and the '84 Summer Olympics. Part 3 Death: bearing witness to the dying room for loss, evolving American attitudes toward death but fight like hell for the living. Part 4 Families, evolving, demographics, and otherness: waves, beyond border, Mexico City and el SIDA 100per cent Americanisms versus the other HIV, the other and the question of the American family HIV and the mosaic of American poverty opportunistic affections - tragic, often absurd trials and tribulations of love in the time of HIV disease days and lives within SF model WORLD (women organized to respond to life threatening diseases). Part 5 Body, culture, and spirit: AIDS and the American psyche battle cries, AIDS and the arts AZT, white lab coats, and cultural arrogance evolving notions of the doctor/patient relationship you gotta give 'em hope - Harvey Milk living long-term with HIV. Part 6 Fragmentation: friends versus friends, the left versus the left - the Clinton years the battle less chosen - health care, the death of AIDS activism? Part 7 Institutionalization: Aids Inc as the revolution slowed the state of maintenance Aids in context. Part 8 Parting glances: ghosts walking down Castro Street all anybody ever talks about is 'so and so's dying'</t>
        </is>
      </c>
      <c r="Y3058" s="3" t="inlineStr">
        <is>
          <t>OpenAlex</t>
        </is>
      </c>
      <c r="Z3058" s="3" t="inlineStr"/>
      <c r="AA3058" s="3" t="inlineStr">
        <is>
          <t>Not found</t>
        </is>
      </c>
      <c r="AB3058" s="3" t="inlineStr">
        <is>
          <t>closed</t>
        </is>
      </c>
      <c r="AC3058" s="3" t="inlineStr">
        <is>
          <t>School of Professional Studies</t>
        </is>
      </c>
      <c r="AD3058" s="3" t="n">
        <v>30</v>
      </c>
      <c r="AE3058" s="3" t="inlineStr">
        <is>
          <t>No</t>
        </is>
      </c>
      <c r="AF3058" s="3" t="inlineStr"/>
      <c r="AG3058" s="4" t="inlineStr"/>
      <c r="AH3058" s="4" t="inlineStr"/>
      <c r="AI3058" s="4" t="inlineStr"/>
    </row>
    <row r="3059">
      <c r="A3059" s="3" t="inlineStr">
        <is>
          <t>HUS-0017</t>
        </is>
      </c>
      <c r="B3059" s="3" t="inlineStr">
        <is>
          <t>Shepard</t>
        </is>
      </c>
      <c r="C3059" s="3" t="inlineStr">
        <is>
          <t>Benjamin</t>
        </is>
      </c>
      <c r="D3059" s="3" t="inlineStr">
        <is>
          <t>Benjamin Shepard</t>
        </is>
      </c>
      <c r="E3059" s="3" t="inlineStr">
        <is>
          <t>Professor</t>
        </is>
      </c>
      <c r="F3059" s="3" t="inlineStr">
        <is>
          <t>NYC College of Technology</t>
        </is>
      </c>
      <c r="G3059" s="3" t="inlineStr">
        <is>
          <t>Human Services</t>
        </is>
      </c>
      <c r="H3059" s="3" t="inlineStr">
        <is>
          <t>Benjamin.Shepard52@citytech.cuny.edu</t>
        </is>
      </c>
      <c r="I3059" s="3" t="inlineStr">
        <is>
          <t>Book chapter</t>
        </is>
      </c>
      <c r="J3059" s="3" t="inlineStr">
        <is>
          <t>San Francisco PWAs Remember the ‘70s, Harvey Milk and AIDS Activism Bay Area Reporter 28 (31) 1 and 29</t>
        </is>
      </c>
      <c r="K3059" s="3" t="n">
        <v>1998</v>
      </c>
      <c r="L3059" s="3" t="inlineStr"/>
      <c r="M3059" s="3" t="inlineStr"/>
      <c r="N3059" s="3" t="inlineStr"/>
      <c r="O3059" s="3" t="n"/>
      <c r="P3059" s="3" t="inlineStr"/>
      <c r="Q3059" s="3" t="inlineStr"/>
      <c r="R3059" s="3" t="inlineStr"/>
      <c r="S3059" s="3" t="inlineStr">
        <is>
          <t>Dept bio</t>
        </is>
      </c>
      <c r="T3059" s="3" t="n">
        <v>1</v>
      </c>
      <c r="U3059" s="3" t="inlineStr">
        <is>
          <t>Medium (self-reported in faculty bio)</t>
        </is>
      </c>
      <c r="V3059" s="3" t="n"/>
      <c r="W3059" s="3" t="inlineStr">
        <is>
          <t>Shepard, B. (1998, July 30).Our stories, our selves. San Francisco PWAs Remember the ‘70s, Harvey Milk and AIDS Activism Bay Area Reporter 28 (31) 1 and 29.</t>
        </is>
      </c>
      <c r="X3059" s="3" t="inlineStr"/>
      <c r="Y3059" s="3" t="inlineStr"/>
      <c r="Z3059" s="3" t="inlineStr"/>
      <c r="AA3059" s="3" t="inlineStr"/>
      <c r="AB3059" s="3" t="inlineStr"/>
      <c r="AC3059" s="3" t="inlineStr">
        <is>
          <t>School of Professional Studies</t>
        </is>
      </c>
      <c r="AD3059" s="3" t="n"/>
      <c r="AE3059" s="3" t="inlineStr">
        <is>
          <t>No</t>
        </is>
      </c>
      <c r="AF3059" s="3" t="inlineStr"/>
      <c r="AG3059" s="4" t="inlineStr"/>
      <c r="AH3059" s="4" t="inlineStr"/>
      <c r="AI3059" s="4" t="inlineStr"/>
    </row>
    <row r="3060">
      <c r="A3060" s="3" t="inlineStr">
        <is>
          <t>HUS-0021</t>
        </is>
      </c>
      <c r="B3060" s="3" t="inlineStr">
        <is>
          <t>Shepard</t>
        </is>
      </c>
      <c r="C3060" s="3" t="inlineStr">
        <is>
          <t>Benjamin</t>
        </is>
      </c>
      <c r="D3060" s="3" t="inlineStr">
        <is>
          <t>Benjamin Shepard</t>
        </is>
      </c>
      <c r="E3060" s="3" t="inlineStr">
        <is>
          <t>Professor</t>
        </is>
      </c>
      <c r="F3060" s="3" t="inlineStr">
        <is>
          <t>NYC College of Technology</t>
        </is>
      </c>
      <c r="G3060" s="3" t="inlineStr">
        <is>
          <t>Human Services</t>
        </is>
      </c>
      <c r="H3060" s="3" t="inlineStr">
        <is>
          <t>Benjamin.Shepard52@citytech.cuny.edu</t>
        </is>
      </c>
      <c r="I3060" s="3" t="inlineStr">
        <is>
          <t>Book chapter</t>
        </is>
      </c>
      <c r="J3060" s="3" t="inlineStr">
        <is>
          <t>White Nights and Dark Days</t>
        </is>
      </c>
      <c r="K3060" s="3" t="n">
        <v>1998</v>
      </c>
      <c r="L3060" s="3" t="inlineStr"/>
      <c r="M3060" s="3" t="inlineStr">
        <is>
          <t>Shepard, B</t>
        </is>
      </c>
      <c r="N3060" s="3" t="inlineStr"/>
      <c r="O3060" s="3" t="n"/>
      <c r="P3060" s="3" t="inlineStr"/>
      <c r="Q3060" s="3" t="inlineStr"/>
      <c r="R3060" s="3" t="inlineStr"/>
      <c r="S3060" s="3" t="inlineStr">
        <is>
          <t>Dept bio</t>
        </is>
      </c>
      <c r="T3060" s="3" t="n">
        <v>1</v>
      </c>
      <c r="U3060" s="3" t="inlineStr">
        <is>
          <t>Medium (self-reported in faculty bio)</t>
        </is>
      </c>
      <c r="V3060" s="3" t="n"/>
      <c r="W3060" s="3" t="inlineStr">
        <is>
          <t>Shepard, B. (1998). White Nights and Dark Days. In David Colbert (Ed.) Eyewitness to the American West: 500 Years of Firsthand History. New York: Penguin.</t>
        </is>
      </c>
      <c r="X3060" s="3" t="inlineStr"/>
      <c r="Y3060" s="3" t="inlineStr"/>
      <c r="Z3060" s="3" t="inlineStr"/>
      <c r="AA3060" s="3" t="inlineStr"/>
      <c r="AB3060" s="3" t="inlineStr"/>
      <c r="AC3060" s="3" t="inlineStr">
        <is>
          <t>School of Professional Studies</t>
        </is>
      </c>
      <c r="AD3060" s="3" t="n"/>
      <c r="AE3060" s="3" t="inlineStr">
        <is>
          <t>No</t>
        </is>
      </c>
      <c r="AF3060" s="3" t="inlineStr"/>
      <c r="AG3060" s="4" t="inlineStr"/>
      <c r="AH3060" s="4" t="inlineStr"/>
      <c r="AI3060" s="4" t="inlineStr"/>
    </row>
    <row r="3061">
      <c r="A3061" s="3" t="inlineStr">
        <is>
          <t>HUS-0022</t>
        </is>
      </c>
      <c r="B3061" s="3" t="inlineStr">
        <is>
          <t>Shepard</t>
        </is>
      </c>
      <c r="C3061" s="3" t="inlineStr">
        <is>
          <t>Benjamin</t>
        </is>
      </c>
      <c r="D3061" s="3" t="inlineStr">
        <is>
          <t>Benjamin Shepard</t>
        </is>
      </c>
      <c r="E3061" s="3" t="inlineStr">
        <is>
          <t>Professor</t>
        </is>
      </c>
      <c r="F3061" s="3" t="inlineStr">
        <is>
          <t>NYC College of Technology</t>
        </is>
      </c>
      <c r="G3061" s="3" t="inlineStr">
        <is>
          <t>Human Services</t>
        </is>
      </c>
      <c r="H3061" s="3" t="inlineStr">
        <is>
          <t>Benjamin.Shepard52@citytech.cuny.edu</t>
        </is>
      </c>
      <c r="I3061" s="3" t="inlineStr">
        <is>
          <t>Book chapter</t>
        </is>
      </c>
      <c r="J3061" s="3" t="inlineStr">
        <is>
          <t>Reclaim the Streets</t>
        </is>
      </c>
      <c r="K3061" s="3" t="n">
        <v>1999</v>
      </c>
      <c r="L3061" s="3" t="inlineStr"/>
      <c r="M3061" s="3" t="inlineStr"/>
      <c r="N3061" s="3" t="inlineStr"/>
      <c r="O3061" s="3" t="n"/>
      <c r="P3061" s="3" t="inlineStr"/>
      <c r="Q3061" s="3" t="inlineStr"/>
      <c r="R3061" s="3" t="inlineStr"/>
      <c r="S3061" s="3" t="inlineStr">
        <is>
          <t>Dept bio</t>
        </is>
      </c>
      <c r="T3061" s="3" t="n">
        <v>1</v>
      </c>
      <c r="U3061" s="3" t="inlineStr">
        <is>
          <t>Medium (self-reported in faculty bio)</t>
        </is>
      </c>
      <c r="V3061" s="3" t="n"/>
      <c r="W3061" s="3" t="inlineStr">
        <is>
          <t>Shepard, B. (1999, Fall).“Reclaim the Streets,” sandbox magazine, Special Issue, “Art vs. State: Reclaiming Public Space through Art.</t>
        </is>
      </c>
      <c r="X3061" s="3" t="inlineStr"/>
      <c r="Y3061" s="3" t="inlineStr"/>
      <c r="Z3061" s="3" t="inlineStr"/>
      <c r="AA3061" s="3" t="inlineStr"/>
      <c r="AB3061" s="3" t="inlineStr"/>
      <c r="AC3061" s="3" t="inlineStr">
        <is>
          <t>School of Professional Studies</t>
        </is>
      </c>
      <c r="AD3061" s="3" t="n"/>
      <c r="AE3061" s="3" t="inlineStr">
        <is>
          <t>No</t>
        </is>
      </c>
      <c r="AF3061" s="3" t="inlineStr"/>
      <c r="AG3061" s="4" t="inlineStr"/>
      <c r="AH3061" s="4" t="inlineStr"/>
      <c r="AI3061" s="4" t="inlineStr"/>
    </row>
    <row r="3062">
      <c r="A3062" s="3" t="inlineStr">
        <is>
          <t>HUS-0026</t>
        </is>
      </c>
      <c r="B3062" s="3" t="inlineStr">
        <is>
          <t>Shepard</t>
        </is>
      </c>
      <c r="C3062" s="3" t="inlineStr">
        <is>
          <t>Benjamin</t>
        </is>
      </c>
      <c r="D3062" s="3" t="inlineStr">
        <is>
          <t>Benjamin Shepard</t>
        </is>
      </c>
      <c r="E3062" s="3" t="inlineStr">
        <is>
          <t>Professor</t>
        </is>
      </c>
      <c r="F3062" s="3" t="inlineStr">
        <is>
          <t>NYC College of Technology</t>
        </is>
      </c>
      <c r="G3062" s="3" t="inlineStr">
        <is>
          <t>Human Services</t>
        </is>
      </c>
      <c r="H3062" s="3" t="inlineStr">
        <is>
          <t>Benjamin.Shepard52@citytech.cuny.edu</t>
        </is>
      </c>
      <c r="I3062" s="3" t="inlineStr">
        <is>
          <t>Book chapter</t>
        </is>
      </c>
      <c r="J3062" s="3" t="inlineStr">
        <is>
          <t>The Monthly Review, 53 (1) 49-62</t>
        </is>
      </c>
      <c r="K3062" s="3" t="n">
        <v>2001</v>
      </c>
      <c r="L3062" s="3" t="inlineStr"/>
      <c r="M3062" s="3" t="inlineStr"/>
      <c r="N3062" s="3" t="inlineStr"/>
      <c r="O3062" s="3" t="n"/>
      <c r="P3062" s="3" t="inlineStr"/>
      <c r="Q3062" s="3" t="inlineStr"/>
      <c r="R3062" s="3" t="inlineStr"/>
      <c r="S3062" s="3" t="inlineStr">
        <is>
          <t>Dept bio</t>
        </is>
      </c>
      <c r="T3062" s="3" t="n">
        <v>1</v>
      </c>
      <c r="U3062" s="3" t="inlineStr">
        <is>
          <t>Medium (self-reported in faculty bio)</t>
        </is>
      </c>
      <c r="V3062" s="3" t="n"/>
      <c r="W3062" s="3" t="inlineStr">
        <is>
          <t>Shepard, B. (2001, May).Queers and Gay Assimilationists; the Suits and the Sluts. The Monthly Review, 53 (1) 49-62.</t>
        </is>
      </c>
      <c r="X3062" s="3" t="inlineStr"/>
      <c r="Y3062" s="3" t="inlineStr"/>
      <c r="Z3062" s="3" t="inlineStr"/>
      <c r="AA3062" s="3" t="inlineStr"/>
      <c r="AB3062" s="3" t="inlineStr"/>
      <c r="AC3062" s="3" t="inlineStr">
        <is>
          <t>School of Professional Studies</t>
        </is>
      </c>
      <c r="AD3062" s="3" t="n"/>
      <c r="AE3062" s="3" t="inlineStr">
        <is>
          <t>No</t>
        </is>
      </c>
      <c r="AF3062" s="3" t="inlineStr"/>
      <c r="AG3062" s="4" t="inlineStr"/>
      <c r="AH3062" s="4" t="inlineStr"/>
      <c r="AI3062" s="4" t="inlineStr"/>
    </row>
    <row r="3063">
      <c r="A3063" s="3" t="inlineStr">
        <is>
          <t>HUS-0028</t>
        </is>
      </c>
      <c r="B3063" s="3" t="inlineStr">
        <is>
          <t>Shepard</t>
        </is>
      </c>
      <c r="C3063" s="3" t="inlineStr">
        <is>
          <t>Benjamin</t>
        </is>
      </c>
      <c r="D3063" s="3" t="inlineStr">
        <is>
          <t>Benjamin Shepard</t>
        </is>
      </c>
      <c r="E3063" s="3" t="inlineStr">
        <is>
          <t>Professor</t>
        </is>
      </c>
      <c r="F3063" s="3" t="inlineStr">
        <is>
          <t>NYC College of Technology</t>
        </is>
      </c>
      <c r="G3063" s="3" t="inlineStr">
        <is>
          <t>Human Services</t>
        </is>
      </c>
      <c r="H3063" s="3" t="inlineStr">
        <is>
          <t>Benjamin.Shepard52@citytech.cuny.edu</t>
        </is>
      </c>
      <c r="I3063" s="3" t="inlineStr">
        <is>
          <t>Journal article</t>
        </is>
      </c>
      <c r="J3063" s="3" t="inlineStr">
        <is>
          <t>9/11, AIDS Activism and Reagan’s Revenge</t>
        </is>
      </c>
      <c r="K3063" s="3" t="n">
        <v>2002</v>
      </c>
      <c r="L3063" s="3" t="inlineStr"/>
      <c r="M3063" s="3" t="inlineStr">
        <is>
          <t>Shepard, B</t>
        </is>
      </c>
      <c r="N3063" s="3" t="inlineStr"/>
      <c r="O3063" s="3" t="n"/>
      <c r="P3063" s="3" t="inlineStr"/>
      <c r="Q3063" s="3" t="inlineStr"/>
      <c r="R3063" s="3" t="inlineStr"/>
      <c r="S3063" s="3" t="inlineStr">
        <is>
          <t>Dept bio</t>
        </is>
      </c>
      <c r="T3063" s="3" t="n">
        <v>1</v>
      </c>
      <c r="U3063" s="3" t="inlineStr">
        <is>
          <t>Medium (self-reported in faculty bio)</t>
        </is>
      </c>
      <c r="V3063" s="3" t="n"/>
      <c r="W3063" s="3" t="inlineStr">
        <is>
          <t>Shepard, B. (2002). 9/11, AIDS Activism and Reagan’s Revenge. Radical Society, 29(3),26-9.</t>
        </is>
      </c>
      <c r="X3063" s="3" t="inlineStr"/>
      <c r="Y3063" s="3" t="inlineStr"/>
      <c r="Z3063" s="3" t="inlineStr"/>
      <c r="AA3063" s="3" t="inlineStr"/>
      <c r="AB3063" s="3" t="inlineStr"/>
      <c r="AC3063" s="3" t="inlineStr">
        <is>
          <t>School of Professional Studies</t>
        </is>
      </c>
      <c r="AD3063" s="3" t="n"/>
      <c r="AE3063" s="3" t="inlineStr">
        <is>
          <t>No</t>
        </is>
      </c>
      <c r="AF3063" s="3" t="inlineStr"/>
      <c r="AG3063" s="4" t="inlineStr"/>
      <c r="AH3063" s="4" t="inlineStr"/>
      <c r="AI3063" s="4" t="inlineStr"/>
    </row>
    <row r="3064">
      <c r="A3064" s="3" t="inlineStr">
        <is>
          <t>HUS-0030</t>
        </is>
      </c>
      <c r="B3064" s="3" t="inlineStr">
        <is>
          <t>Shepard</t>
        </is>
      </c>
      <c r="C3064" s="3" t="inlineStr">
        <is>
          <t>Benjamin</t>
        </is>
      </c>
      <c r="D3064" s="3" t="inlineStr">
        <is>
          <t>Benjamin Shepard</t>
        </is>
      </c>
      <c r="E3064" s="3" t="inlineStr">
        <is>
          <t>Professor</t>
        </is>
      </c>
      <c r="F3064" s="3" t="inlineStr">
        <is>
          <t>NYC College of Technology</t>
        </is>
      </c>
      <c r="G3064" s="3" t="inlineStr">
        <is>
          <t>Human Services</t>
        </is>
      </c>
      <c r="H3064" s="3" t="inlineStr">
        <is>
          <t>Benjamin.Shepard52@citytech.cuny.edu</t>
        </is>
      </c>
      <c r="I3064" s="3" t="inlineStr">
        <is>
          <t>Book chapter</t>
        </is>
      </c>
      <c r="J3064" s="3" t="inlineStr">
        <is>
          <t>Community as a Source for Democratic Politics</t>
        </is>
      </c>
      <c r="K3064" s="3" t="n">
        <v>2002</v>
      </c>
      <c r="L3064" s="3" t="inlineStr"/>
      <c r="M3064" s="3" t="inlineStr">
        <is>
          <t>Shepard, B</t>
        </is>
      </c>
      <c r="N3064" s="3" t="inlineStr"/>
      <c r="O3064" s="3" t="n"/>
      <c r="P3064" s="3" t="inlineStr"/>
      <c r="Q3064" s="3" t="inlineStr"/>
      <c r="R3064" s="3" t="inlineStr"/>
      <c r="S3064" s="3" t="inlineStr">
        <is>
          <t>Dept bio</t>
        </is>
      </c>
      <c r="T3064" s="3" t="n">
        <v>1</v>
      </c>
      <c r="U3064" s="3" t="inlineStr">
        <is>
          <t>Medium (self-reported in faculty bio)</t>
        </is>
      </c>
      <c r="V3064" s="3" t="n"/>
      <c r="W3064" s="3" t="inlineStr">
        <is>
          <t>Shepard, B. (2002) Community as a Source for Democratic Politics. In. R. Hayduk and K. Mattson (Eds.) Making Democracy Work: Reforming the American Political System for the 21st Century (pp.109-20). New York: Roman and Littlefield.</t>
        </is>
      </c>
      <c r="X3064" s="3" t="inlineStr"/>
      <c r="Y3064" s="3" t="inlineStr"/>
      <c r="Z3064" s="3" t="inlineStr"/>
      <c r="AA3064" s="3" t="inlineStr"/>
      <c r="AB3064" s="3" t="inlineStr"/>
      <c r="AC3064" s="3" t="inlineStr">
        <is>
          <t>School of Professional Studies</t>
        </is>
      </c>
      <c r="AD3064" s="3" t="n"/>
      <c r="AE3064" s="3" t="inlineStr">
        <is>
          <t>No</t>
        </is>
      </c>
      <c r="AF3064" s="3" t="inlineStr"/>
      <c r="AG3064" s="4" t="inlineStr"/>
      <c r="AH3064" s="4" t="inlineStr"/>
      <c r="AI3064" s="4" t="inlineStr"/>
    </row>
    <row r="3065">
      <c r="A3065" s="3" t="inlineStr">
        <is>
          <t>HUS-0031</t>
        </is>
      </c>
      <c r="B3065" s="3" t="inlineStr">
        <is>
          <t>Shepard</t>
        </is>
      </c>
      <c r="C3065" s="3" t="inlineStr">
        <is>
          <t>Benjamin</t>
        </is>
      </c>
      <c r="D3065" s="3" t="inlineStr">
        <is>
          <t>Benjamin Shepard</t>
        </is>
      </c>
      <c r="E3065" s="3" t="inlineStr">
        <is>
          <t>Professor</t>
        </is>
      </c>
      <c r="F3065" s="3" t="inlineStr">
        <is>
          <t>NYC College of Technology</t>
        </is>
      </c>
      <c r="G3065" s="3" t="inlineStr">
        <is>
          <t>Human Services</t>
        </is>
      </c>
      <c r="H3065" s="3" t="inlineStr">
        <is>
          <t>Benjamin.Shepard52@citytech.cuny.edu</t>
        </is>
      </c>
      <c r="I3065" s="3" t="inlineStr">
        <is>
          <t>Book chapter</t>
        </is>
      </c>
      <c r="J3065" s="3" t="inlineStr">
        <is>
          <t>Electronic Disturbance: An Interview</t>
        </is>
      </c>
      <c r="K3065" s="3" t="n">
        <v>2002</v>
      </c>
      <c r="L3065" s="3" t="inlineStr"/>
      <c r="M3065" s="3" t="inlineStr">
        <is>
          <t>Shepard, B., Duncombe, S</t>
        </is>
      </c>
      <c r="N3065" s="3" t="inlineStr"/>
      <c r="O3065" s="3" t="n"/>
      <c r="P3065" s="3" t="inlineStr"/>
      <c r="Q3065" s="3" t="inlineStr"/>
      <c r="R3065" s="3" t="inlineStr"/>
      <c r="S3065" s="3" t="inlineStr">
        <is>
          <t>Dept bio</t>
        </is>
      </c>
      <c r="T3065" s="3" t="n">
        <v>1</v>
      </c>
      <c r="U3065" s="3" t="inlineStr">
        <is>
          <t>Medium (self-reported in faculty bio)</t>
        </is>
      </c>
      <c r="V3065" s="3" t="n"/>
      <c r="W3065" s="3" t="inlineStr">
        <is>
          <t>Shepard, B., Duncombe, S. (2002). Electronic Disturbance: An Interview. In S. Duncombe Cultural Resistance: A Reader. (pp.379-96). New York: Verso Press.</t>
        </is>
      </c>
      <c r="X3065" s="3" t="inlineStr"/>
      <c r="Y3065" s="3" t="inlineStr"/>
      <c r="Z3065" s="3" t="inlineStr"/>
      <c r="AA3065" s="3" t="inlineStr"/>
      <c r="AB3065" s="3" t="inlineStr"/>
      <c r="AC3065" s="3" t="inlineStr">
        <is>
          <t>School of Professional Studies</t>
        </is>
      </c>
      <c r="AD3065" s="3" t="n"/>
      <c r="AE3065" s="3" t="inlineStr">
        <is>
          <t>No</t>
        </is>
      </c>
      <c r="AF3065" s="3" t="inlineStr"/>
      <c r="AG3065" s="4" t="inlineStr"/>
      <c r="AH3065" s="4" t="inlineStr"/>
      <c r="AI3065" s="4" t="inlineStr"/>
    </row>
    <row r="3066">
      <c r="A3066" s="3" t="inlineStr">
        <is>
          <t>HUS-0032</t>
        </is>
      </c>
      <c r="B3066" s="3" t="inlineStr">
        <is>
          <t>Shepard</t>
        </is>
      </c>
      <c r="C3066" s="3" t="inlineStr">
        <is>
          <t>Benjamin</t>
        </is>
      </c>
      <c r="D3066" s="3" t="inlineStr">
        <is>
          <t>Benjamin Shepard</t>
        </is>
      </c>
      <c r="E3066" s="3" t="inlineStr">
        <is>
          <t>Professor</t>
        </is>
      </c>
      <c r="F3066" s="3" t="inlineStr">
        <is>
          <t>NYC College of Technology</t>
        </is>
      </c>
      <c r="G3066" s="3" t="inlineStr">
        <is>
          <t>Human Services</t>
        </is>
      </c>
      <c r="H3066" s="3" t="inlineStr">
        <is>
          <t>Benjamin.Shepard52@citytech.cuny.edu</t>
        </is>
      </c>
      <c r="I3066" s="3" t="inlineStr">
        <is>
          <t>Book</t>
        </is>
      </c>
      <c r="J3066" s="3" t="inlineStr">
        <is>
          <t>From ACT UP to the WTO : urban protest and community building in the era of globalization</t>
        </is>
      </c>
      <c r="K3066" s="3" t="n">
        <v>2002</v>
      </c>
      <c r="L3066" s="3" t="inlineStr">
        <is>
          <t>Verso eBooks</t>
        </is>
      </c>
      <c r="M3066" s="3" t="inlineStr">
        <is>
          <t>Benjamin Heim Shepard; Ron Hayduk</t>
        </is>
      </c>
      <c r="N3066" s="3" t="inlineStr"/>
      <c r="O3066" s="3" t="n"/>
      <c r="P3066" s="3" t="inlineStr"/>
      <c r="Q3066" s="3" t="inlineStr"/>
      <c r="R3066" s="3" t="inlineStr">
        <is>
          <t>https://openalex.org/W627066110</t>
        </is>
      </c>
      <c r="S3066" s="3" t="inlineStr">
        <is>
          <t>OpenAlex; Dept bio</t>
        </is>
      </c>
      <c r="T3066" s="3" t="n">
        <v>2</v>
      </c>
      <c r="U3066" s="3" t="inlineStr">
        <is>
          <t>High (City Tech affiliation on paper); 2 sources</t>
        </is>
      </c>
      <c r="V3066" s="3" t="n"/>
      <c r="W3066" s="3" t="inlineStr">
        <is>
          <t>Shepard, B and Hayduck, R. (Eds.) (2002). Eds. From ACT UP to the WTO: Urban Protest and Community Building in the Era of Globalization New York: Verso Press.</t>
        </is>
      </c>
      <c r="X3066" s="3" t="inlineStr">
        <is>
          <t>In March 1987 a radical coalition of queer activists converged on Wall Street their target, 'Business, Big Business, Business as Usual!!!' It was ACT UP's first demonstration. In November 1999 a radical coalition of environmental, labor, anarchist, queer, and human rights activists converged in Seattle their target was similar, a system of global capitalism. Between 1987 and 1999 a new project in activism had emerged unshackled from past ghosts. Through innovative use of civil rights' era non-violent disobedience, guerrilla theatre, and sophisticated media work, ACT UP has helped transform the world of activism. This anthology offers a history of ACT UP for a new generation of activists and students. It is divided into five sections which address the new social movements, the use of street theater to reclaim public space, queer and sexual politics, new media/electronic civil disobedience, and race and community building. Contributions range across a diverse spectrum: The Northwest Bronx Community and Clergy Coalition, Jubilee 2000, Students for an Undemocratic Society, Fed Up Queers, Gender Identity Center of Colorado, Triangle Foundation, Jacks of Color, National Coalition for Sexual Freedom, Lower East Side Collective, Community Labor Coalition, Church of Stop-Shopping, Indy Media Collective, Black Radical Congress, The Theater of the Oppressed Laboratory, Adelante Street Theater; HealthGAP, Housing Works, SexPanic! and, of course, ACT UP itself.</t>
        </is>
      </c>
      <c r="Y3066" s="3" t="inlineStr">
        <is>
          <t>OpenAlex</t>
        </is>
      </c>
      <c r="Z3066" s="3" t="inlineStr"/>
      <c r="AA3066" s="3" t="inlineStr">
        <is>
          <t>Not found</t>
        </is>
      </c>
      <c r="AB3066" s="3" t="inlineStr">
        <is>
          <t>closed</t>
        </is>
      </c>
      <c r="AC3066" s="3" t="inlineStr">
        <is>
          <t>School of Professional Studies</t>
        </is>
      </c>
      <c r="AD3066" s="3" t="n">
        <v>175</v>
      </c>
      <c r="AE3066" s="3" t="inlineStr">
        <is>
          <t>No</t>
        </is>
      </c>
      <c r="AF3066" s="3" t="inlineStr"/>
      <c r="AG3066" s="4" t="inlineStr"/>
      <c r="AH3066" s="4" t="inlineStr"/>
      <c r="AI3066" s="4" t="inlineStr"/>
    </row>
    <row r="3067">
      <c r="A3067" s="3" t="inlineStr">
        <is>
          <t>HUS-0033</t>
        </is>
      </c>
      <c r="B3067" s="3" t="inlineStr">
        <is>
          <t>Shepard</t>
        </is>
      </c>
      <c r="C3067" s="3" t="inlineStr">
        <is>
          <t>Benjamin</t>
        </is>
      </c>
      <c r="D3067" s="3" t="inlineStr">
        <is>
          <t>Benjamin Shepard</t>
        </is>
      </c>
      <c r="E3067" s="3" t="inlineStr">
        <is>
          <t>Professor</t>
        </is>
      </c>
      <c r="F3067" s="3" t="inlineStr">
        <is>
          <t>NYC College of Technology</t>
        </is>
      </c>
      <c r="G3067" s="3" t="inlineStr">
        <is>
          <t>Human Services</t>
        </is>
      </c>
      <c r="H3067" s="3" t="inlineStr">
        <is>
          <t>Benjamin.Shepard52@citytech.cuny.edu</t>
        </is>
      </c>
      <c r="I3067" s="3" t="inlineStr">
        <is>
          <t>Book chapter</t>
        </is>
      </c>
      <c r="J3067" s="3" t="inlineStr">
        <is>
          <t>On the Road Again: IMF/World Bank Protests Show a Revived Movement for Global Justice</t>
        </is>
      </c>
      <c r="K3067" s="3" t="n">
        <v>2002</v>
      </c>
      <c r="L3067" s="3" t="inlineStr"/>
      <c r="M3067" s="3" t="inlineStr">
        <is>
          <t>Shepard, B</t>
        </is>
      </c>
      <c r="N3067" s="3" t="inlineStr"/>
      <c r="O3067" s="3" t="n"/>
      <c r="P3067" s="3" t="inlineStr"/>
      <c r="Q3067" s="3" t="inlineStr"/>
      <c r="R3067" s="3" t="inlineStr">
        <is>
          <t>http://www.counterpunch.org/shepard1001.html</t>
        </is>
      </c>
      <c r="S3067" s="3" t="inlineStr">
        <is>
          <t>Dept bio</t>
        </is>
      </c>
      <c r="T3067" s="3" t="n">
        <v>1</v>
      </c>
      <c r="U3067" s="3" t="inlineStr">
        <is>
          <t>Medium (self-reported in faculty bio)</t>
        </is>
      </c>
      <c r="V3067" s="3" t="n"/>
      <c r="W3067" s="3" t="inlineStr">
        <is>
          <t>Shepard, B. (2002).On the Road Again: IMF/World Bank Protests Show a Revived Movement for Global Justice. Counterpunch. Retrieved Oct. 1, 2002, from http://www.counterpunch.org/shepard1001.html</t>
        </is>
      </c>
      <c r="X3067" s="3" t="inlineStr"/>
      <c r="Y3067" s="3" t="inlineStr"/>
      <c r="Z3067" s="3" t="inlineStr"/>
      <c r="AA3067" s="3" t="inlineStr"/>
      <c r="AB3067" s="3" t="inlineStr"/>
      <c r="AC3067" s="3" t="inlineStr">
        <is>
          <t>School of Professional Studies</t>
        </is>
      </c>
      <c r="AD3067" s="3" t="n"/>
      <c r="AE3067" s="3" t="inlineStr">
        <is>
          <t>No</t>
        </is>
      </c>
      <c r="AF3067" s="3" t="inlineStr"/>
      <c r="AG3067" s="4" t="inlineStr"/>
      <c r="AH3067" s="4" t="inlineStr"/>
      <c r="AI3067" s="4" t="inlineStr"/>
    </row>
    <row r="3068">
      <c r="A3068" s="3" t="inlineStr">
        <is>
          <t>HUS-0035</t>
        </is>
      </c>
      <c r="B3068" s="3" t="inlineStr">
        <is>
          <t>Shepard</t>
        </is>
      </c>
      <c r="C3068" s="3" t="inlineStr">
        <is>
          <t>Benjamin</t>
        </is>
      </c>
      <c r="D3068" s="3" t="inlineStr">
        <is>
          <t>Benjamin Shepard</t>
        </is>
      </c>
      <c r="E3068" s="3" t="inlineStr">
        <is>
          <t>Professor</t>
        </is>
      </c>
      <c r="F3068" s="3" t="inlineStr">
        <is>
          <t>NYC College of Technology</t>
        </is>
      </c>
      <c r="G3068" s="3" t="inlineStr">
        <is>
          <t>Human Services</t>
        </is>
      </c>
      <c r="H3068" s="3" t="inlineStr">
        <is>
          <t>Benjamin.Shepard52@citytech.cuny.edu</t>
        </is>
      </c>
      <c r="I3068" s="3" t="inlineStr">
        <is>
          <t>Book chapter</t>
        </is>
      </c>
      <c r="J3068" s="3" t="inlineStr">
        <is>
          <t>Reclaiming the Streets of New York (for a world without cars)</t>
        </is>
      </c>
      <c r="K3068" s="3" t="n">
        <v>2002</v>
      </c>
      <c r="L3068" s="3" t="inlineStr"/>
      <c r="M3068" s="3" t="inlineStr">
        <is>
          <t>Shepard, B., Moore, K</t>
        </is>
      </c>
      <c r="N3068" s="3" t="inlineStr"/>
      <c r="O3068" s="3" t="n"/>
      <c r="P3068" s="3" t="inlineStr"/>
      <c r="Q3068" s="3" t="inlineStr"/>
      <c r="R3068" s="3" t="inlineStr"/>
      <c r="S3068" s="3" t="inlineStr">
        <is>
          <t>Dept bio</t>
        </is>
      </c>
      <c r="T3068" s="3" t="n">
        <v>1</v>
      </c>
      <c r="U3068" s="3" t="inlineStr">
        <is>
          <t>Medium (self-reported in faculty bio)</t>
        </is>
      </c>
      <c r="V3068" s="3" t="n"/>
      <c r="W3068" s="3" t="inlineStr">
        <is>
          <t>Shepard, B., Moore, K. (2002). Reclaiming the Streets of New York (for a world without cars). In C. Carlson (Ed.) Critical Mass: Bicycling's Defiant Celebration. (pp.195-202). Oakland, CA: AK Press.</t>
        </is>
      </c>
      <c r="X3068" s="3" t="inlineStr"/>
      <c r="Y3068" s="3" t="inlineStr"/>
      <c r="Z3068" s="3" t="inlineStr"/>
      <c r="AA3068" s="3" t="inlineStr"/>
      <c r="AB3068" s="3" t="inlineStr"/>
      <c r="AC3068" s="3" t="inlineStr">
        <is>
          <t>School of Professional Studies</t>
        </is>
      </c>
      <c r="AD3068" s="3" t="n"/>
      <c r="AE3068" s="3" t="inlineStr">
        <is>
          <t>No</t>
        </is>
      </c>
      <c r="AF3068" s="3" t="inlineStr"/>
      <c r="AG3068" s="4" t="inlineStr"/>
      <c r="AH3068" s="4" t="inlineStr"/>
      <c r="AI3068" s="4" t="inlineStr"/>
    </row>
    <row r="3069">
      <c r="A3069" s="3" t="inlineStr">
        <is>
          <t>HUS-0036</t>
        </is>
      </c>
      <c r="B3069" s="3" t="inlineStr">
        <is>
          <t>Shepard</t>
        </is>
      </c>
      <c r="C3069" s="3" t="inlineStr">
        <is>
          <t>Benjamin</t>
        </is>
      </c>
      <c r="D3069" s="3" t="inlineStr">
        <is>
          <t>Benjamin Shepard</t>
        </is>
      </c>
      <c r="E3069" s="3" t="inlineStr">
        <is>
          <t>Professor</t>
        </is>
      </c>
      <c r="F3069" s="3" t="inlineStr">
        <is>
          <t>NYC College of Technology</t>
        </is>
      </c>
      <c r="G3069" s="3" t="inlineStr">
        <is>
          <t>Human Services</t>
        </is>
      </c>
      <c r="H3069" s="3" t="inlineStr">
        <is>
          <t>Benjamin.Shepard52@citytech.cuny.edu</t>
        </is>
      </c>
      <c r="I3069" s="3" t="inlineStr">
        <is>
          <t>Book chapter</t>
        </is>
      </c>
      <c r="J3069" s="3" t="inlineStr">
        <is>
          <t>Residents in Distress</t>
        </is>
      </c>
      <c r="K3069" s="3" t="n">
        <v>2002</v>
      </c>
      <c r="L3069" s="3" t="inlineStr"/>
      <c r="M3069" s="3" t="inlineStr">
        <is>
          <t>Shepard, B</t>
        </is>
      </c>
      <c r="N3069" s="3" t="inlineStr"/>
      <c r="O3069" s="3" t="n"/>
      <c r="P3069" s="3" t="inlineStr"/>
      <c r="Q3069" s="3" t="inlineStr"/>
      <c r="R3069" s="3" t="inlineStr">
        <is>
          <t>http://www.counterpunch.org/shepard1005.html</t>
        </is>
      </c>
      <c r="S3069" s="3" t="inlineStr">
        <is>
          <t>Dept bio</t>
        </is>
      </c>
      <c r="T3069" s="3" t="n">
        <v>1</v>
      </c>
      <c r="U3069" s="3" t="inlineStr">
        <is>
          <t>Medium (self-reported in faculty bio)</t>
        </is>
      </c>
      <c r="V3069" s="3" t="n"/>
      <c r="W3069" s="3" t="inlineStr">
        <is>
          <t>Shepard, B. (2002). Class War in the West Village, FIERCE! Youth vs. “Residents in Distress” and other Gentrifiers. Counterpunch. Retrieved Oct. 5th, 2002, from http://www.counterpunch.org/shepard1005.html http://www.counterpunch.org/shepard1005.html</t>
        </is>
      </c>
      <c r="X3069" s="3" t="inlineStr"/>
      <c r="Y3069" s="3" t="inlineStr"/>
      <c r="Z3069" s="3" t="inlineStr"/>
      <c r="AA3069" s="3" t="inlineStr"/>
      <c r="AB3069" s="3" t="inlineStr"/>
      <c r="AC3069" s="3" t="inlineStr">
        <is>
          <t>School of Professional Studies</t>
        </is>
      </c>
      <c r="AD3069" s="3" t="n"/>
      <c r="AE3069" s="3" t="inlineStr">
        <is>
          <t>No</t>
        </is>
      </c>
      <c r="AF3069" s="3" t="inlineStr"/>
      <c r="AG3069" s="4" t="inlineStr"/>
      <c r="AH3069" s="4" t="inlineStr"/>
      <c r="AI3069" s="4" t="inlineStr"/>
    </row>
    <row r="3070">
      <c r="A3070" s="3" t="inlineStr">
        <is>
          <t>HUS-0037</t>
        </is>
      </c>
      <c r="B3070" s="3" t="inlineStr">
        <is>
          <t>Shepard</t>
        </is>
      </c>
      <c r="C3070" s="3" t="inlineStr">
        <is>
          <t>Benjamin</t>
        </is>
      </c>
      <c r="D3070" s="3" t="inlineStr">
        <is>
          <t>Benjamin Shepard</t>
        </is>
      </c>
      <c r="E3070" s="3" t="inlineStr">
        <is>
          <t>Professor</t>
        </is>
      </c>
      <c r="F3070" s="3" t="inlineStr">
        <is>
          <t>NYC College of Technology</t>
        </is>
      </c>
      <c r="G3070" s="3" t="inlineStr">
        <is>
          <t>Human Services</t>
        </is>
      </c>
      <c r="H3070" s="3" t="inlineStr">
        <is>
          <t>Benjamin.Shepard52@citytech.cuny.edu</t>
        </is>
      </c>
      <c r="I3070" s="3" t="inlineStr">
        <is>
          <t>Book chapter</t>
        </is>
      </c>
      <c r="J3070" s="3" t="inlineStr">
        <is>
          <t>A Season in the Anti War Movement</t>
        </is>
      </c>
      <c r="K3070" s="3" t="n">
        <v>2003</v>
      </c>
      <c r="L3070" s="3" t="inlineStr"/>
      <c r="M3070" s="3" t="inlineStr">
        <is>
          <t>Shepard, B</t>
        </is>
      </c>
      <c r="N3070" s="3" t="inlineStr"/>
      <c r="O3070" s="3" t="n"/>
      <c r="P3070" s="3" t="inlineStr"/>
      <c r="Q3070" s="3" t="inlineStr"/>
      <c r="R3070" s="3" t="inlineStr">
        <is>
          <t>http://www.counterpunch.org/shepard06102003.html</t>
        </is>
      </c>
      <c r="S3070" s="3" t="inlineStr">
        <is>
          <t>Dept bio</t>
        </is>
      </c>
      <c r="T3070" s="3" t="n">
        <v>1</v>
      </c>
      <c r="U3070" s="3" t="inlineStr">
        <is>
          <t>Medium (self-reported in faculty bio)</t>
        </is>
      </c>
      <c r="V3070" s="3" t="n"/>
      <c r="W3070" s="3" t="inlineStr">
        <is>
          <t>Shepard, B. (2003). A Season in the Anti War Movement. Counterpunch. Retrieved June 10, 2003, from http://www.counterpunch.org/shepard06102003.html</t>
        </is>
      </c>
      <c r="X3070" s="3" t="inlineStr"/>
      <c r="Y3070" s="3" t="inlineStr"/>
      <c r="Z3070" s="3" t="inlineStr"/>
      <c r="AA3070" s="3" t="inlineStr"/>
      <c r="AB3070" s="3" t="inlineStr"/>
      <c r="AC3070" s="3" t="inlineStr">
        <is>
          <t>School of Professional Studies</t>
        </is>
      </c>
      <c r="AD3070" s="3" t="n"/>
      <c r="AE3070" s="3" t="inlineStr">
        <is>
          <t>No</t>
        </is>
      </c>
      <c r="AF3070" s="3" t="inlineStr"/>
      <c r="AG3070" s="4" t="inlineStr"/>
      <c r="AH3070" s="4" t="inlineStr"/>
      <c r="AI3070" s="4" t="inlineStr"/>
    </row>
    <row r="3071">
      <c r="A3071" s="3" t="inlineStr">
        <is>
          <t>HUS-0038</t>
        </is>
      </c>
      <c r="B3071" s="3" t="inlineStr">
        <is>
          <t>Shepard</t>
        </is>
      </c>
      <c r="C3071" s="3" t="inlineStr">
        <is>
          <t>Benjamin</t>
        </is>
      </c>
      <c r="D3071" s="3" t="inlineStr">
        <is>
          <t>Benjamin Shepard</t>
        </is>
      </c>
      <c r="E3071" s="3" t="inlineStr">
        <is>
          <t>Professor</t>
        </is>
      </c>
      <c r="F3071" s="3" t="inlineStr">
        <is>
          <t>NYC College of Technology</t>
        </is>
      </c>
      <c r="G3071" s="3" t="inlineStr">
        <is>
          <t>Human Services</t>
        </is>
      </c>
      <c r="H3071" s="3" t="inlineStr">
        <is>
          <t>Benjamin.Shepard52@citytech.cuny.edu</t>
        </is>
      </c>
      <c r="I3071" s="3" t="inlineStr">
        <is>
          <t>Book chapter</t>
        </is>
      </c>
      <c r="J3071" s="3" t="inlineStr">
        <is>
          <t>Absurd Responses vs</t>
        </is>
      </c>
      <c r="K3071" s="3" t="n">
        <v>2003</v>
      </c>
      <c r="L3071" s="3" t="inlineStr"/>
      <c r="M3071" s="3" t="inlineStr">
        <is>
          <t>Shepard, B</t>
        </is>
      </c>
      <c r="N3071" s="3" t="inlineStr"/>
      <c r="O3071" s="3" t="n"/>
      <c r="P3071" s="3" t="inlineStr"/>
      <c r="Q3071" s="3" t="inlineStr"/>
      <c r="R3071" s="3" t="inlineStr"/>
      <c r="S3071" s="3" t="inlineStr">
        <is>
          <t>Dept bio</t>
        </is>
      </c>
      <c r="T3071" s="3" t="n">
        <v>1</v>
      </c>
      <c r="U3071" s="3" t="inlineStr">
        <is>
          <t>Medium (self-reported in faculty bio)</t>
        </is>
      </c>
      <c r="V3071" s="3" t="n"/>
      <c r="W3071" s="3" t="inlineStr">
        <is>
          <t>Shepard, B. (2003). Absurd Responses vs. Earnest Politics, Global Justice vs. Anti War Movements, Guerilla Theater and Aesthetic Solutions Journal of Aesthetics and Protest, 1(2), 95-114.</t>
        </is>
      </c>
      <c r="X3071" s="3" t="inlineStr"/>
      <c r="Y3071" s="3" t="inlineStr"/>
      <c r="Z3071" s="3" t="inlineStr"/>
      <c r="AA3071" s="3" t="inlineStr"/>
      <c r="AB3071" s="3" t="inlineStr"/>
      <c r="AC3071" s="3" t="inlineStr">
        <is>
          <t>School of Professional Studies</t>
        </is>
      </c>
      <c r="AD3071" s="3" t="n"/>
      <c r="AE3071" s="3" t="inlineStr">
        <is>
          <t>No</t>
        </is>
      </c>
      <c r="AF3071" s="3" t="inlineStr"/>
      <c r="AG3071" s="4" t="inlineStr"/>
      <c r="AH3071" s="4" t="inlineStr"/>
      <c r="AI3071" s="4" t="inlineStr"/>
    </row>
    <row r="3072">
      <c r="A3072" s="3" t="inlineStr">
        <is>
          <t>HUS-0039</t>
        </is>
      </c>
      <c r="B3072" s="3" t="inlineStr">
        <is>
          <t>Shepard</t>
        </is>
      </c>
      <c r="C3072" s="3" t="inlineStr">
        <is>
          <t>Benjamin</t>
        </is>
      </c>
      <c r="D3072" s="3" t="inlineStr">
        <is>
          <t>Benjamin Shepard</t>
        </is>
      </c>
      <c r="E3072" s="3" t="inlineStr">
        <is>
          <t>Professor</t>
        </is>
      </c>
      <c r="F3072" s="3" t="inlineStr">
        <is>
          <t>NYC College of Technology</t>
        </is>
      </c>
      <c r="G3072" s="3" t="inlineStr">
        <is>
          <t>Human Services</t>
        </is>
      </c>
      <c r="H3072" s="3" t="inlineStr">
        <is>
          <t>Benjamin.Shepard52@citytech.cuny.edu</t>
        </is>
      </c>
      <c r="I3072" s="3" t="inlineStr">
        <is>
          <t>Book chapter</t>
        </is>
      </c>
      <c r="J3072" s="3" t="inlineStr">
        <is>
          <t>Breaking Through the Panic: An Afterward to February 15</t>
        </is>
      </c>
      <c r="K3072" s="3" t="n">
        <v>2003</v>
      </c>
      <c r="L3072" s="3" t="inlineStr"/>
      <c r="M3072" s="3" t="inlineStr">
        <is>
          <t>Shepard, B</t>
        </is>
      </c>
      <c r="N3072" s="3" t="inlineStr"/>
      <c r="O3072" s="3" t="n"/>
      <c r="P3072" s="3" t="inlineStr"/>
      <c r="Q3072" s="3" t="inlineStr"/>
      <c r="R3072" s="3" t="inlineStr">
        <is>
          <t>http://www.counterpunch.org/shepard02182003.html</t>
        </is>
      </c>
      <c r="S3072" s="3" t="inlineStr">
        <is>
          <t>Dept bio</t>
        </is>
      </c>
      <c r="T3072" s="3" t="n">
        <v>1</v>
      </c>
      <c r="U3072" s="3" t="inlineStr">
        <is>
          <t>Medium (self-reported in faculty bio)</t>
        </is>
      </c>
      <c r="V3072" s="3" t="n"/>
      <c r="W3072" s="3" t="inlineStr">
        <is>
          <t>Shepard, B. (2003). Breaking Through the Panic: An Afterward to February 15. Counterpunch. Retrieved February18, 2003, from www.counterpunch.org/shepard02182003.html</t>
        </is>
      </c>
      <c r="X3072" s="3" t="inlineStr"/>
      <c r="Y3072" s="3" t="inlineStr"/>
      <c r="Z3072" s="3" t="inlineStr"/>
      <c r="AA3072" s="3" t="inlineStr"/>
      <c r="AB3072" s="3" t="inlineStr"/>
      <c r="AC3072" s="3" t="inlineStr">
        <is>
          <t>School of Professional Studies</t>
        </is>
      </c>
      <c r="AD3072" s="3" t="n"/>
      <c r="AE3072" s="3" t="inlineStr">
        <is>
          <t>No</t>
        </is>
      </c>
      <c r="AF3072" s="3" t="inlineStr"/>
      <c r="AG3072" s="4" t="inlineStr"/>
      <c r="AH3072" s="4" t="inlineStr"/>
      <c r="AI3072" s="4" t="inlineStr"/>
    </row>
    <row r="3073">
      <c r="A3073" s="3" t="inlineStr">
        <is>
          <t>HUS-0040</t>
        </is>
      </c>
      <c r="B3073" s="3" t="inlineStr">
        <is>
          <t>Shepard</t>
        </is>
      </c>
      <c r="C3073" s="3" t="inlineStr">
        <is>
          <t>Benjamin</t>
        </is>
      </c>
      <c r="D3073" s="3" t="inlineStr">
        <is>
          <t>Benjamin Shepard</t>
        </is>
      </c>
      <c r="E3073" s="3" t="inlineStr">
        <is>
          <t>Professor</t>
        </is>
      </c>
      <c r="F3073" s="3" t="inlineStr">
        <is>
          <t>NYC College of Technology</t>
        </is>
      </c>
      <c r="G3073" s="3" t="inlineStr">
        <is>
          <t>Human Services</t>
        </is>
      </c>
      <c r="H3073" s="3" t="inlineStr">
        <is>
          <t>Benjamin.Shepard52@citytech.cuny.edu</t>
        </is>
      </c>
      <c r="I3073" s="3" t="inlineStr">
        <is>
          <t>Book chapter</t>
        </is>
      </c>
      <c r="J3073" s="3" t="inlineStr">
        <is>
          <t>From Global Justice to Antiwar and Back Again: A Personal Chronicle of a Season of ‘Better to Laugh than Cry’ Antiwar Activism</t>
        </is>
      </c>
      <c r="K3073" s="3" t="n">
        <v>2003</v>
      </c>
      <c r="L3073" s="3" t="inlineStr"/>
      <c r="M3073" s="3" t="inlineStr">
        <is>
          <t>Shepard, B</t>
        </is>
      </c>
      <c r="N3073" s="3" t="inlineStr"/>
      <c r="O3073" s="3" t="n"/>
      <c r="P3073" s="3" t="inlineStr"/>
      <c r="Q3073" s="3" t="inlineStr"/>
      <c r="R3073" s="3" t="inlineStr"/>
      <c r="S3073" s="3" t="inlineStr">
        <is>
          <t>Dept bio</t>
        </is>
      </c>
      <c r="T3073" s="3" t="n">
        <v>1</v>
      </c>
      <c r="U3073" s="3" t="inlineStr">
        <is>
          <t>Medium (self-reported in faculty bio)</t>
        </is>
      </c>
      <c r="V3073" s="3" t="n"/>
      <c r="W3073" s="3" t="inlineStr">
        <is>
          <t>Shepard, B. (2003). From Global Justice to Antiwar and Back Again: A Personal Chronicle of a Season of ‘Better to Laugh than Cry’ Antiwar Activism. Journal of Aesthetics and Protest, 1(2 web special). Retrieved September 14, 2005, from http://www.journalofaestheticsandprotest.org/1/shepard2/</t>
        </is>
      </c>
      <c r="X3073" s="3" t="inlineStr"/>
      <c r="Y3073" s="3" t="inlineStr"/>
      <c r="Z3073" s="3" t="inlineStr"/>
      <c r="AA3073" s="3" t="inlineStr"/>
      <c r="AB3073" s="3" t="inlineStr"/>
      <c r="AC3073" s="3" t="inlineStr">
        <is>
          <t>School of Professional Studies</t>
        </is>
      </c>
      <c r="AD3073" s="3" t="n"/>
      <c r="AE3073" s="3" t="inlineStr">
        <is>
          <t>No</t>
        </is>
      </c>
      <c r="AF3073" s="3" t="inlineStr"/>
      <c r="AG3073" s="4" t="inlineStr"/>
      <c r="AH3073" s="4" t="inlineStr"/>
      <c r="AI3073" s="4" t="inlineStr"/>
    </row>
    <row r="3074">
      <c r="A3074" s="3" t="inlineStr">
        <is>
          <t>HUS-0041</t>
        </is>
      </c>
      <c r="B3074" s="3" t="inlineStr">
        <is>
          <t>Shepard</t>
        </is>
      </c>
      <c r="C3074" s="3" t="inlineStr">
        <is>
          <t>Benjamin</t>
        </is>
      </c>
      <c r="D3074" s="3" t="inlineStr">
        <is>
          <t>Benjamin Shepard</t>
        </is>
      </c>
      <c r="E3074" s="3" t="inlineStr">
        <is>
          <t>Professor</t>
        </is>
      </c>
      <c r="F3074" s="3" t="inlineStr">
        <is>
          <t>NYC College of Technology</t>
        </is>
      </c>
      <c r="G3074" s="3" t="inlineStr">
        <is>
          <t>Human Services</t>
        </is>
      </c>
      <c r="H3074" s="3" t="inlineStr">
        <is>
          <t>Benjamin.Shepard52@citytech.cuny.edu</t>
        </is>
      </c>
      <c r="I3074" s="3" t="inlineStr">
        <is>
          <t>Journal article</t>
        </is>
      </c>
      <c r="J3074" s="3" t="inlineStr">
        <is>
          <t>In Search of a Winning Script: Moral Panic vs Institutional Denial</t>
        </is>
      </c>
      <c r="K3074" s="3" t="n">
        <v>2003</v>
      </c>
      <c r="L3074" s="3" t="inlineStr">
        <is>
          <t>Sexualities</t>
        </is>
      </c>
      <c r="M3074" s="3" t="inlineStr">
        <is>
          <t>Benjamin Heim Shepard</t>
        </is>
      </c>
      <c r="N3074" s="3" t="inlineStr"/>
      <c r="O3074" s="3" t="n"/>
      <c r="P3074" s="3" t="inlineStr"/>
      <c r="Q3074" s="3" t="inlineStr">
        <is>
          <t>10.1177/1363460703006001006</t>
        </is>
      </c>
      <c r="R3074" s="3" t="inlineStr">
        <is>
          <t>https://doi.org/10.1177/1363460703006001006</t>
        </is>
      </c>
      <c r="S3074" s="3" t="inlineStr">
        <is>
          <t>OpenAlex; Dept bio</t>
        </is>
      </c>
      <c r="T3074" s="3" t="n">
        <v>2</v>
      </c>
      <c r="U3074" s="3" t="inlineStr">
        <is>
          <t>High (City Tech affiliation on paper); 2 sources</t>
        </is>
      </c>
      <c r="V3074" s="3" t="n"/>
      <c r="W3074" s="3" t="inlineStr">
        <is>
          <t>Shepard, B. (2003). In Search of a Winning Script: Moral Panic vs. Institutional Denial Sexualities: A Journal of Culture and Society, 6, 54-9.</t>
        </is>
      </c>
      <c r="X3074" s="3" t="inlineStr"/>
      <c r="Y3074" s="3" t="inlineStr"/>
      <c r="Z3074" s="3" t="inlineStr"/>
      <c r="AA3074" s="3" t="inlineStr">
        <is>
          <t>Not found</t>
        </is>
      </c>
      <c r="AB3074" s="3" t="inlineStr">
        <is>
          <t>closed</t>
        </is>
      </c>
      <c r="AC3074" s="3" t="inlineStr">
        <is>
          <t>School of Professional Studies</t>
        </is>
      </c>
      <c r="AD3074" s="3" t="n">
        <v>2</v>
      </c>
      <c r="AE3074" s="3" t="inlineStr">
        <is>
          <t>No</t>
        </is>
      </c>
      <c r="AF3074" s="3" t="inlineStr"/>
      <c r="AG3074" s="4" t="inlineStr"/>
      <c r="AH3074" s="4" t="inlineStr"/>
      <c r="AI3074" s="4" t="inlineStr"/>
    </row>
    <row r="3075">
      <c r="A3075" s="3" t="inlineStr">
        <is>
          <t>HUS-0042</t>
        </is>
      </c>
      <c r="B3075" s="3" t="inlineStr">
        <is>
          <t>Shepard</t>
        </is>
      </c>
      <c r="C3075" s="3" t="inlineStr">
        <is>
          <t>Benjamin</t>
        </is>
      </c>
      <c r="D3075" s="3" t="inlineStr">
        <is>
          <t>Benjamin Shepard</t>
        </is>
      </c>
      <c r="E3075" s="3" t="inlineStr">
        <is>
          <t>Professor</t>
        </is>
      </c>
      <c r="F3075" s="3" t="inlineStr">
        <is>
          <t>NYC College of Technology</t>
        </is>
      </c>
      <c r="G3075" s="3" t="inlineStr">
        <is>
          <t>Human Services</t>
        </is>
      </c>
      <c r="H3075" s="3" t="inlineStr">
        <is>
          <t>Benjamin.Shepard52@citytech.cuny.edu</t>
        </is>
      </c>
      <c r="I3075" s="3" t="inlineStr">
        <is>
          <t>Journal article</t>
        </is>
      </c>
      <c r="J3075" s="3" t="inlineStr">
        <is>
          <t>Integrating Medical Providers in Harm Reduction Outreach: An Analysis of Service Utilization Data to Evaluate Program Theory Journal of Urban Health 80 (supplement 2), ii 89-90</t>
        </is>
      </c>
      <c r="K3075" s="3" t="n">
        <v>2003</v>
      </c>
      <c r="L3075" s="3" t="inlineStr"/>
      <c r="M3075" s="3" t="inlineStr">
        <is>
          <t>Shepard, B., Heller, D</t>
        </is>
      </c>
      <c r="N3075" s="3" t="inlineStr"/>
      <c r="O3075" s="3" t="n"/>
      <c r="P3075" s="3" t="inlineStr"/>
      <c r="Q3075" s="3" t="inlineStr"/>
      <c r="R3075" s="3" t="inlineStr"/>
      <c r="S3075" s="3" t="inlineStr">
        <is>
          <t>Dept bio</t>
        </is>
      </c>
      <c r="T3075" s="3" t="n">
        <v>1</v>
      </c>
      <c r="U3075" s="3" t="inlineStr">
        <is>
          <t>Medium (self-reported in faculty bio)</t>
        </is>
      </c>
      <c r="V3075" s="3" t="n"/>
      <c r="W3075" s="3" t="inlineStr">
        <is>
          <t>Shepard, B., Heller, D. (2003). Integrating Medical Providers in Harm Reduction Outreach: An Analysis of Service Utilization Data to Evaluate Program Theory Journal of Urban Health 80 (supplement 2), ii 89-90.</t>
        </is>
      </c>
      <c r="X3075" s="3" t="inlineStr"/>
      <c r="Y3075" s="3" t="inlineStr"/>
      <c r="Z3075" s="3" t="inlineStr"/>
      <c r="AA3075" s="3" t="inlineStr"/>
      <c r="AB3075" s="3" t="inlineStr"/>
      <c r="AC3075" s="3" t="inlineStr">
        <is>
          <t>School of Professional Studies</t>
        </is>
      </c>
      <c r="AD3075" s="3" t="n"/>
      <c r="AE3075" s="3" t="inlineStr">
        <is>
          <t>No</t>
        </is>
      </c>
      <c r="AF3075" s="3" t="inlineStr"/>
      <c r="AG3075" s="4" t="inlineStr"/>
      <c r="AH3075" s="4" t="inlineStr"/>
      <c r="AI3075" s="4" t="inlineStr"/>
    </row>
    <row r="3076">
      <c r="A3076" s="3" t="inlineStr">
        <is>
          <t>HUS-0044</t>
        </is>
      </c>
      <c r="B3076" s="3" t="inlineStr">
        <is>
          <t>Shepard</t>
        </is>
      </c>
      <c r="C3076" s="3" t="inlineStr">
        <is>
          <t>Benjamin</t>
        </is>
      </c>
      <c r="D3076" s="3" t="inlineStr">
        <is>
          <t>Benjamin Shepard</t>
        </is>
      </c>
      <c r="E3076" s="3" t="inlineStr">
        <is>
          <t>Professor</t>
        </is>
      </c>
      <c r="F3076" s="3" t="inlineStr">
        <is>
          <t>NYC College of Technology</t>
        </is>
      </c>
      <c r="G3076" s="3" t="inlineStr">
        <is>
          <t>Human Services</t>
        </is>
      </c>
      <c r="H3076" s="3" t="inlineStr">
        <is>
          <t>Benjamin.Shepard52@citytech.cuny.edu</t>
        </is>
      </c>
      <c r="I3076" s="3" t="inlineStr">
        <is>
          <t>Book chapter</t>
        </is>
      </c>
      <c r="J3076" s="3" t="inlineStr">
        <is>
          <t>The AIDS Coalition to Unleash Power: a brief reconsideration</t>
        </is>
      </c>
      <c r="K3076" s="3" t="n">
        <v>2003</v>
      </c>
      <c r="L3076" s="3" t="inlineStr"/>
      <c r="M3076" s="3" t="inlineStr">
        <is>
          <t>Shepard, B</t>
        </is>
      </c>
      <c r="N3076" s="3" t="inlineStr"/>
      <c r="O3076" s="3" t="n"/>
      <c r="P3076" s="3" t="inlineStr"/>
      <c r="Q3076" s="3" t="inlineStr"/>
      <c r="R3076" s="3" t="inlineStr"/>
      <c r="S3076" s="3" t="inlineStr">
        <is>
          <t>Dept bio</t>
        </is>
      </c>
      <c r="T3076" s="3" t="n">
        <v>1</v>
      </c>
      <c r="U3076" s="3" t="inlineStr">
        <is>
          <t>Medium (self-reported in faculty bio)</t>
        </is>
      </c>
      <c r="V3076" s="3" t="n"/>
      <c r="W3076" s="3" t="inlineStr">
        <is>
          <t>Shepard, B. (2003) The AIDS Coalition to Unleash Power: a brief reconsideration. In J. Berg (Ed.) Left Political Movements Today and Tomorrow (pp. 133-58). New York: Roman and Littlefield.</t>
        </is>
      </c>
      <c r="X3076" s="3" t="inlineStr"/>
      <c r="Y3076" s="3" t="inlineStr"/>
      <c r="Z3076" s="3" t="inlineStr"/>
      <c r="AA3076" s="3" t="inlineStr"/>
      <c r="AB3076" s="3" t="inlineStr"/>
      <c r="AC3076" s="3" t="inlineStr">
        <is>
          <t>School of Professional Studies</t>
        </is>
      </c>
      <c r="AD3076" s="3" t="n"/>
      <c r="AE3076" s="3" t="inlineStr">
        <is>
          <t>No</t>
        </is>
      </c>
      <c r="AF3076" s="3" t="inlineStr"/>
      <c r="AG3076" s="4" t="inlineStr"/>
      <c r="AH3076" s="4" t="inlineStr"/>
      <c r="AI3076" s="4" t="inlineStr"/>
    </row>
    <row r="3077">
      <c r="A3077" s="3" t="inlineStr">
        <is>
          <t>HUS-0045</t>
        </is>
      </c>
      <c r="B3077" s="3" t="inlineStr">
        <is>
          <t>Pawlukewicz</t>
        </is>
      </c>
      <c r="C3077" s="3" t="inlineStr">
        <is>
          <t>Justine</t>
        </is>
      </c>
      <c r="D3077" s="3" t="inlineStr">
        <is>
          <t>Justine Pawlukewicz</t>
        </is>
      </c>
      <c r="E3077" s="3" t="inlineStr">
        <is>
          <t>Professor</t>
        </is>
      </c>
      <c r="F3077" s="3" t="inlineStr">
        <is>
          <t>NYC College of Technology</t>
        </is>
      </c>
      <c r="G3077" s="3" t="inlineStr">
        <is>
          <t>Human Services</t>
        </is>
      </c>
      <c r="H3077" s="3" t="inlineStr">
        <is>
          <t>Justine.Pawlukewicz77@citytech.cuny.edu</t>
        </is>
      </c>
      <c r="I3077" s="3" t="inlineStr">
        <is>
          <t>Journal article</t>
        </is>
      </c>
      <c r="J3077" s="3" t="inlineStr">
        <is>
          <t>World Trade Center Trauma Interventions</t>
        </is>
      </c>
      <c r="K3077" s="3" t="n">
        <v>2003</v>
      </c>
      <c r="L3077" s="3" t="inlineStr">
        <is>
          <t>Psychoanalytic Social Work</t>
        </is>
      </c>
      <c r="M3077" s="3" t="inlineStr">
        <is>
          <t>Justine Pawlukewicz</t>
        </is>
      </c>
      <c r="N3077" s="3" t="inlineStr"/>
      <c r="O3077" s="3" t="n"/>
      <c r="P3077" s="3" t="inlineStr"/>
      <c r="Q3077" s="3" t="inlineStr">
        <is>
          <t>10.1300/j032v10n01_07</t>
        </is>
      </c>
      <c r="R3077" s="3" t="inlineStr">
        <is>
          <t>https://doi.org/10.1300/j032v10n01_07</t>
        </is>
      </c>
      <c r="S3077" s="3" t="inlineStr">
        <is>
          <t>OpenAlex; Dept bio</t>
        </is>
      </c>
      <c r="T3077" s="3" t="n">
        <v>2</v>
      </c>
      <c r="U3077" s="3" t="inlineStr">
        <is>
          <t>High (City Tech affiliation on paper); 2 sources</t>
        </is>
      </c>
      <c r="V3077" s="3" t="n"/>
      <c r="W3077" s="3" t="inlineStr">
        <is>
          <t>Pawlukewicz, J. (2003). World trade center trauma interventions: A clinical model for affected workers. Psychoanalytic Social Work. Vol. 10 (1), 79-88.</t>
        </is>
      </c>
      <c r="X3077" s="3" t="inlineStr">
        <is>
          <t>Basic psychotherapy techniques are necessary for trauma intervention, including the terrorist attacks that occurred on September 11, 2001. The importance of these techniques is reviewed within various settings in the New York City area immediately following the World Trade Center disaster. The purpose included debriefing of practitioners, as well as the education of trauma symptoms and assessment for client intervention. Perhaps most importantly was the therapeutic technique modeled by the social work leader in these vignettes, since she and other practitioners simultaneously experienced symptoms of trauma. The practice of creating and maintaining a therapeutic atmosphere at this time was an essential challenge for all.</t>
        </is>
      </c>
      <c r="Y3077" s="3" t="inlineStr">
        <is>
          <t>OpenAlex</t>
        </is>
      </c>
      <c r="Z3077" s="3" t="inlineStr"/>
      <c r="AA3077" s="3" t="inlineStr">
        <is>
          <t>Not found</t>
        </is>
      </c>
      <c r="AB3077" s="3" t="inlineStr">
        <is>
          <t>closed</t>
        </is>
      </c>
      <c r="AC3077" s="3" t="inlineStr">
        <is>
          <t>School of Professional Studies</t>
        </is>
      </c>
      <c r="AD3077" s="3" t="n">
        <v>3</v>
      </c>
      <c r="AE3077" s="3" t="inlineStr">
        <is>
          <t>No</t>
        </is>
      </c>
      <c r="AF3077" s="3" t="inlineStr"/>
      <c r="AG3077" s="4" t="inlineStr"/>
      <c r="AH3077" s="4" t="inlineStr"/>
      <c r="AI3077" s="4" t="inlineStr"/>
    </row>
    <row r="3078">
      <c r="A3078" s="3" t="inlineStr">
        <is>
          <t>HUS-0046</t>
        </is>
      </c>
      <c r="B3078" s="3" t="inlineStr">
        <is>
          <t>Shepard</t>
        </is>
      </c>
      <c r="C3078" s="3" t="inlineStr">
        <is>
          <t>Benjamin</t>
        </is>
      </c>
      <c r="D3078" s="3" t="inlineStr">
        <is>
          <t>Benjamin Shepard</t>
        </is>
      </c>
      <c r="E3078" s="3" t="inlineStr">
        <is>
          <t>Professor</t>
        </is>
      </c>
      <c r="F3078" s="3" t="inlineStr">
        <is>
          <t>NYC College of Technology</t>
        </is>
      </c>
      <c r="G3078" s="3" t="inlineStr">
        <is>
          <t>Human Services</t>
        </is>
      </c>
      <c r="H3078" s="3" t="inlineStr">
        <is>
          <t>Benjamin.Shepard52@citytech.cuny.edu</t>
        </is>
      </c>
      <c r="I3078" s="3" t="inlineStr">
        <is>
          <t>Book chapter</t>
        </is>
      </c>
      <c r="J3078" s="3" t="inlineStr">
        <is>
          <t>A Post-Absurd, Post-Camp Activist Moment: Turning NYC into a Patriot Act Free Zone</t>
        </is>
      </c>
      <c r="K3078" s="3" t="n">
        <v>2004</v>
      </c>
      <c r="L3078" s="3" t="inlineStr"/>
      <c r="M3078" s="3" t="inlineStr">
        <is>
          <t>Shepard, B</t>
        </is>
      </c>
      <c r="N3078" s="3" t="inlineStr"/>
      <c r="O3078" s="3" t="n"/>
      <c r="P3078" s="3" t="inlineStr"/>
      <c r="Q3078" s="3" t="inlineStr"/>
      <c r="R3078" s="3" t="inlineStr"/>
      <c r="S3078" s="3" t="inlineStr">
        <is>
          <t>Dept bio</t>
        </is>
      </c>
      <c r="T3078" s="3" t="n">
        <v>1</v>
      </c>
      <c r="U3078" s="3" t="inlineStr">
        <is>
          <t>Medium (self-reported in faculty bio)</t>
        </is>
      </c>
      <c r="V3078" s="3" t="n"/>
      <c r="W3078" s="3" t="inlineStr">
        <is>
          <t>Shepard, B. (2004). A Post-Absurd, Post-Camp Activist Moment: Turning NYC into a Patriot Act Free Zone. Counterpunch. Retrieved February 5, 2004, from www.counterpunch.org/shepard02052004.html</t>
        </is>
      </c>
      <c r="X3078" s="3" t="inlineStr"/>
      <c r="Y3078" s="3" t="inlineStr"/>
      <c r="Z3078" s="3" t="inlineStr"/>
      <c r="AA3078" s="3" t="inlineStr"/>
      <c r="AB3078" s="3" t="inlineStr"/>
      <c r="AC3078" s="3" t="inlineStr">
        <is>
          <t>School of Professional Studies</t>
        </is>
      </c>
      <c r="AD3078" s="3" t="n"/>
      <c r="AE3078" s="3" t="inlineStr">
        <is>
          <t>No</t>
        </is>
      </c>
      <c r="AF3078" s="3" t="inlineStr"/>
      <c r="AG3078" s="4" t="inlineStr"/>
      <c r="AH3078" s="4" t="inlineStr"/>
      <c r="AI3078" s="4" t="inlineStr"/>
    </row>
    <row r="3079">
      <c r="A3079" s="3" t="inlineStr">
        <is>
          <t>HUS-0048</t>
        </is>
      </c>
      <c r="B3079" s="3" t="inlineStr">
        <is>
          <t>Pawlukewicz</t>
        </is>
      </c>
      <c r="C3079" s="3" t="inlineStr">
        <is>
          <t>Justine</t>
        </is>
      </c>
      <c r="D3079" s="3" t="inlineStr">
        <is>
          <t>Justine Pawlukewicz</t>
        </is>
      </c>
      <c r="E3079" s="3" t="inlineStr">
        <is>
          <t>Professor</t>
        </is>
      </c>
      <c r="F3079" s="3" t="inlineStr">
        <is>
          <t>NYC College of Technology</t>
        </is>
      </c>
      <c r="G3079" s="3" t="inlineStr">
        <is>
          <t>Human Services</t>
        </is>
      </c>
      <c r="H3079" s="3" t="inlineStr">
        <is>
          <t>Justine.Pawlukewicz77@citytech.cuny.edu</t>
        </is>
      </c>
      <c r="I3079" s="3" t="inlineStr">
        <is>
          <t>Journal article</t>
        </is>
      </c>
      <c r="J3079" s="3" t="inlineStr">
        <is>
          <t>Acceptance of an alcohol identity instrument: Assessment of its psychometric properties</t>
        </is>
      </c>
      <c r="K3079" s="3" t="n">
        <v>2004</v>
      </c>
      <c r="L3079" s="3" t="inlineStr"/>
      <c r="M3079" s="3" t="inlineStr">
        <is>
          <t>Pawlukewicz, J</t>
        </is>
      </c>
      <c r="N3079" s="3" t="inlineStr"/>
      <c r="O3079" s="3" t="n"/>
      <c r="P3079" s="3" t="inlineStr"/>
      <c r="Q3079" s="3" t="inlineStr"/>
      <c r="R3079" s="3" t="inlineStr"/>
      <c r="S3079" s="3" t="inlineStr">
        <is>
          <t>Dept bio</t>
        </is>
      </c>
      <c r="T3079" s="3" t="n">
        <v>1</v>
      </c>
      <c r="U3079" s="3" t="inlineStr">
        <is>
          <t>Medium (self-reported in faculty bio)</t>
        </is>
      </c>
      <c r="V3079" s="3" t="n"/>
      <c r="W3079" s="3" t="inlineStr">
        <is>
          <t>Pawlukewicz, J. (2004). Acceptance of an alcohol identity instrument: Assessment of its psychometric properties. Journal of Social Work Practice in the Addictions. Vol. 4 (4), 67-87.</t>
        </is>
      </c>
      <c r="X3079" s="3" t="inlineStr"/>
      <c r="Y3079" s="3" t="inlineStr"/>
      <c r="Z3079" s="3" t="inlineStr"/>
      <c r="AA3079" s="3" t="inlineStr"/>
      <c r="AB3079" s="3" t="inlineStr"/>
      <c r="AC3079" s="3" t="inlineStr">
        <is>
          <t>School of Professional Studies</t>
        </is>
      </c>
      <c r="AD3079" s="3" t="n"/>
      <c r="AE3079" s="3" t="inlineStr">
        <is>
          <t>No</t>
        </is>
      </c>
      <c r="AF3079" s="3" t="inlineStr"/>
      <c r="AG3079" s="4" t="inlineStr"/>
      <c r="AH3079" s="4" t="inlineStr"/>
      <c r="AI3079" s="4" t="inlineStr"/>
    </row>
    <row r="3080">
      <c r="A3080" s="3" t="inlineStr">
        <is>
          <t>HUS-0049</t>
        </is>
      </c>
      <c r="B3080" s="3" t="inlineStr">
        <is>
          <t>Pawlukewicz</t>
        </is>
      </c>
      <c r="C3080" s="3" t="inlineStr">
        <is>
          <t>Justine</t>
        </is>
      </c>
      <c r="D3080" s="3" t="inlineStr">
        <is>
          <t>Justine Pawlukewicz</t>
        </is>
      </c>
      <c r="E3080" s="3" t="inlineStr">
        <is>
          <t>Professor</t>
        </is>
      </c>
      <c r="F3080" s="3" t="inlineStr">
        <is>
          <t>NYC College of Technology</t>
        </is>
      </c>
      <c r="G3080" s="3" t="inlineStr">
        <is>
          <t>Human Services</t>
        </is>
      </c>
      <c r="H3080" s="3" t="inlineStr">
        <is>
          <t>Justine.Pawlukewicz77@citytech.cuny.edu</t>
        </is>
      </c>
      <c r="I3080" s="3" t="inlineStr">
        <is>
          <t>Journal article</t>
        </is>
      </c>
      <c r="J3080" s="3" t="inlineStr">
        <is>
          <t>Assessment of the Psychometric Properties of a New “Acceptance of an Alcoholic Identity” Instrument</t>
        </is>
      </c>
      <c r="K3080" s="3" t="n">
        <v>2004</v>
      </c>
      <c r="L3080" s="3" t="inlineStr">
        <is>
          <t>Journal of Social Work Practice in the Addictions</t>
        </is>
      </c>
      <c r="M3080" s="3" t="inlineStr">
        <is>
          <t>Justine Pawlukewicz</t>
        </is>
      </c>
      <c r="N3080" s="3" t="inlineStr"/>
      <c r="O3080" s="3" t="n"/>
      <c r="P3080" s="3" t="inlineStr"/>
      <c r="Q3080" s="3" t="inlineStr">
        <is>
          <t>10.1300/j160v04n04_05</t>
        </is>
      </c>
      <c r="R3080" s="3" t="inlineStr">
        <is>
          <t>https://doi.org/10.1300/j160v04n04_05</t>
        </is>
      </c>
      <c r="S3080" s="3" t="inlineStr">
        <is>
          <t>OpenAlex</t>
        </is>
      </c>
      <c r="T3080" s="3" t="n">
        <v>1</v>
      </c>
      <c r="U3080" s="3" t="inlineStr">
        <is>
          <t>High (City Tech affiliation on paper)</t>
        </is>
      </c>
      <c r="V3080" s="3" t="n"/>
      <c r="W3080" s="3" t="inlineStr"/>
      <c r="X3080" s="3" t="inlineStr">
        <is>
          <t>This paper describes the design and psychometric testing of a new instrument, the Acceptance of an Alcoholic Identity Instrument (AAII), for abstinent alcoholics. Subscales include Denial, Shame, Self-Efficacy, Surrender, Gratitude and Love Affair with the Drug. When quantified, the response yields a profile of the subject's acceptance of an alcoholic identity. Individually, various instrument items highlight aspects of the acceptance of such an identity, and indicate whether the individual is still struggling with specific aspects comprising this instrument. The use of the LAAII instrument can help clinicians establish a treatment plan that includes measurable and defined objectives aiding in the transformation and solidification of an acceptance process of being an alcoholic. The AAII is designed for use at any stage of recovery and is expected to provide an opportunity for personal insight and change for the recovering alcoholic.</t>
        </is>
      </c>
      <c r="Y3080" s="3" t="inlineStr">
        <is>
          <t>OpenAlex</t>
        </is>
      </c>
      <c r="Z3080" s="3" t="inlineStr"/>
      <c r="AA3080" s="3" t="inlineStr">
        <is>
          <t>Not found</t>
        </is>
      </c>
      <c r="AB3080" s="3" t="inlineStr">
        <is>
          <t>closed</t>
        </is>
      </c>
      <c r="AC3080" s="3" t="inlineStr">
        <is>
          <t>School of Professional Studies</t>
        </is>
      </c>
      <c r="AD3080" s="3" t="n">
        <v>1</v>
      </c>
      <c r="AE3080" s="3" t="inlineStr">
        <is>
          <t>No</t>
        </is>
      </c>
      <c r="AF3080" s="3" t="inlineStr"/>
      <c r="AG3080" s="4" t="inlineStr"/>
      <c r="AH3080" s="4" t="inlineStr"/>
      <c r="AI3080" s="4" t="inlineStr"/>
    </row>
    <row r="3081">
      <c r="A3081" s="3" t="inlineStr">
        <is>
          <t>HUS-0051</t>
        </is>
      </c>
      <c r="B3081" s="3" t="inlineStr">
        <is>
          <t>Shepard</t>
        </is>
      </c>
      <c r="C3081" s="3" t="inlineStr">
        <is>
          <t>Benjamin</t>
        </is>
      </c>
      <c r="D3081" s="3" t="inlineStr">
        <is>
          <t>Benjamin Shepard</t>
        </is>
      </c>
      <c r="E3081" s="3" t="inlineStr">
        <is>
          <t>Professor</t>
        </is>
      </c>
      <c r="F3081" s="3" t="inlineStr">
        <is>
          <t>NYC College of Technology</t>
        </is>
      </c>
      <c r="G3081" s="3" t="inlineStr">
        <is>
          <t>Human Services</t>
        </is>
      </c>
      <c r="H3081" s="3" t="inlineStr">
        <is>
          <t>Benjamin.Shepard52@citytech.cuny.edu</t>
        </is>
      </c>
      <c r="I3081" s="3" t="inlineStr">
        <is>
          <t>Book chapter</t>
        </is>
      </c>
      <c r="J3081" s="3" t="inlineStr">
        <is>
          <t>M. B. Sycamore (Ed.) That’s Revolting: Queer Alternatives to the Gay Mainstream (pp</t>
        </is>
      </c>
      <c r="K3081" s="3" t="n">
        <v>2004</v>
      </c>
      <c r="L3081" s="3" t="inlineStr"/>
      <c r="M3081" s="3" t="inlineStr"/>
      <c r="N3081" s="3" t="inlineStr"/>
      <c r="O3081" s="3" t="n"/>
      <c r="P3081" s="3" t="inlineStr"/>
      <c r="Q3081" s="3" t="inlineStr"/>
      <c r="R3081" s="3" t="inlineStr"/>
      <c r="S3081" s="3" t="inlineStr">
        <is>
          <t>Dept bio</t>
        </is>
      </c>
      <c r="T3081" s="3" t="n">
        <v>1</v>
      </c>
      <c r="U3081" s="3" t="inlineStr">
        <is>
          <t>Medium (self-reported in faculty bio)</t>
        </is>
      </c>
      <c r="V3081" s="3" t="n"/>
      <c r="W3081" s="3" t="inlineStr">
        <is>
          <t>Shepard, B. (2004/8). Sylvia and Sylvia’s Children. In. M. B. Sycamore (Ed.) That’s Revolting: Queer Alternatives to the Gay Mainstream (pp. 123-140). New expanded edition. Brooklyn, NY: Soft Skull Press.</t>
        </is>
      </c>
      <c r="X3081" s="3" t="inlineStr"/>
      <c r="Y3081" s="3" t="inlineStr"/>
      <c r="Z3081" s="3" t="inlineStr"/>
      <c r="AA3081" s="3" t="inlineStr"/>
      <c r="AB3081" s="3" t="inlineStr"/>
      <c r="AC3081" s="3" t="inlineStr">
        <is>
          <t>School of Professional Studies</t>
        </is>
      </c>
      <c r="AD3081" s="3" t="n"/>
      <c r="AE3081" s="3" t="inlineStr">
        <is>
          <t>No</t>
        </is>
      </c>
      <c r="AF3081" s="3" t="inlineStr"/>
      <c r="AG3081" s="4" t="inlineStr"/>
      <c r="AH3081" s="4" t="inlineStr"/>
      <c r="AI3081" s="4" t="inlineStr"/>
    </row>
    <row r="3082">
      <c r="A3082" s="3" t="inlineStr">
        <is>
          <t>HUS-0053</t>
        </is>
      </c>
      <c r="B3082" s="3" t="inlineStr">
        <is>
          <t>Shepard</t>
        </is>
      </c>
      <c r="C3082" s="3" t="inlineStr">
        <is>
          <t>Benjamin</t>
        </is>
      </c>
      <c r="D3082" s="3" t="inlineStr">
        <is>
          <t>Benjamin Shepard</t>
        </is>
      </c>
      <c r="E3082" s="3" t="inlineStr">
        <is>
          <t>Professor</t>
        </is>
      </c>
      <c r="F3082" s="3" t="inlineStr">
        <is>
          <t>NYC College of Technology</t>
        </is>
      </c>
      <c r="G3082" s="3" t="inlineStr">
        <is>
          <t>Human Services</t>
        </is>
      </c>
      <c r="H3082" s="3" t="inlineStr">
        <is>
          <t>Benjamin.Shepard52@citytech.cuny.edu</t>
        </is>
      </c>
      <c r="I3082" s="3" t="inlineStr">
        <is>
          <t>Book chapter</t>
        </is>
      </c>
      <c r="J3082" s="3" t="inlineStr">
        <is>
          <t>Moral Reform Movements, Introduction, Moral Reform Movements in Postwar America, Prostitution Reform, Early Anti-Vice Campaigns, Anthony Comstock Biographical Entry, Prohibition and Repeal, Anti Drug Movement</t>
        </is>
      </c>
      <c r="K3082" s="3" t="n">
        <v>2004</v>
      </c>
      <c r="L3082" s="3" t="inlineStr"/>
      <c r="M3082" s="3" t="inlineStr">
        <is>
          <t>Highleyman, L, Shepard, B</t>
        </is>
      </c>
      <c r="N3082" s="3" t="inlineStr"/>
      <c r="O3082" s="3" t="n"/>
      <c r="P3082" s="3" t="inlineStr"/>
      <c r="Q3082" s="3" t="inlineStr"/>
      <c r="R3082" s="3" t="inlineStr"/>
      <c r="S3082" s="3" t="inlineStr">
        <is>
          <t>Dept bio</t>
        </is>
      </c>
      <c r="T3082" s="3" t="n">
        <v>1</v>
      </c>
      <c r="U3082" s="3" t="inlineStr">
        <is>
          <t>Medium (self-reported in faculty bio)</t>
        </is>
      </c>
      <c r="V3082" s="3" t="n"/>
      <c r="W3082" s="3" t="inlineStr">
        <is>
          <t>Highleyman, L, Shepard, B. (2004). Moral Reform Movements, Introduction, Moral Reform Movements in Postwar America, Prostitution Reform, Early Anti-Vice Campaigns, Anthony Comstock Biographical Entry, Prohibition and Repeal, Anti Drug Movement. In. I. Ness (Ed.) &amp; L. Highleyman and B. Shepard. (Section Editors). Vol. 3, Section 7. (pp.843-880). Encyclopedia of American Social Movements. New York: MA Sharpe.</t>
        </is>
      </c>
      <c r="X3082" s="3" t="inlineStr"/>
      <c r="Y3082" s="3" t="inlineStr"/>
      <c r="Z3082" s="3" t="inlineStr"/>
      <c r="AA3082" s="3" t="inlineStr"/>
      <c r="AB3082" s="3" t="inlineStr"/>
      <c r="AC3082" s="3" t="inlineStr">
        <is>
          <t>School of Professional Studies</t>
        </is>
      </c>
      <c r="AD3082" s="3" t="n"/>
      <c r="AE3082" s="3" t="inlineStr">
        <is>
          <t>No</t>
        </is>
      </c>
      <c r="AF3082" s="3" t="inlineStr"/>
      <c r="AG3082" s="4" t="inlineStr"/>
      <c r="AH3082" s="4" t="inlineStr"/>
      <c r="AI3082" s="4" t="inlineStr"/>
    </row>
    <row r="3083">
      <c r="A3083" s="3" t="inlineStr">
        <is>
          <t>HUS-0057</t>
        </is>
      </c>
      <c r="B3083" s="3" t="inlineStr">
        <is>
          <t>Shepard</t>
        </is>
      </c>
      <c r="C3083" s="3" t="inlineStr">
        <is>
          <t>Benjamin</t>
        </is>
      </c>
      <c r="D3083" s="3" t="inlineStr">
        <is>
          <t>Benjamin Shepard</t>
        </is>
      </c>
      <c r="E3083" s="3" t="inlineStr">
        <is>
          <t>Professor</t>
        </is>
      </c>
      <c r="F3083" s="3" t="inlineStr">
        <is>
          <t>NYC College of Technology</t>
        </is>
      </c>
      <c r="G3083" s="3" t="inlineStr">
        <is>
          <t>Human Services</t>
        </is>
      </c>
      <c r="H3083" s="3" t="inlineStr">
        <is>
          <t>Benjamin.Shepard52@citytech.cuny.edu</t>
        </is>
      </c>
      <c r="I3083" s="3" t="inlineStr">
        <is>
          <t>Book chapter</t>
        </is>
      </c>
      <c r="J3083" s="3" t="inlineStr">
        <is>
          <t>Turning New York into a Patriot Act Free Zone Journal of Aesthetics and Protest, 1 (3),62-73</t>
        </is>
      </c>
      <c r="K3083" s="3" t="n">
        <v>2004</v>
      </c>
      <c r="L3083" s="3" t="inlineStr"/>
      <c r="M3083" s="3" t="inlineStr">
        <is>
          <t>Shepard, B</t>
        </is>
      </c>
      <c r="N3083" s="3" t="inlineStr"/>
      <c r="O3083" s="3" t="n"/>
      <c r="P3083" s="3" t="inlineStr"/>
      <c r="Q3083" s="3" t="inlineStr"/>
      <c r="R3083" s="3" t="inlineStr"/>
      <c r="S3083" s="3" t="inlineStr">
        <is>
          <t>Dept bio</t>
        </is>
      </c>
      <c r="T3083" s="3" t="n">
        <v>1</v>
      </c>
      <c r="U3083" s="3" t="inlineStr">
        <is>
          <t>Medium (self-reported in faculty bio)</t>
        </is>
      </c>
      <c r="V3083" s="3" t="n"/>
      <c r="W3083" s="3" t="inlineStr">
        <is>
          <t>Shepard, B. (2004).Turning New York into a Patriot Act Free Zone Journal of Aesthetics and Protest, 1 (3),62-73.</t>
        </is>
      </c>
      <c r="X3083" s="3" t="inlineStr"/>
      <c r="Y3083" s="3" t="inlineStr"/>
      <c r="Z3083" s="3" t="inlineStr"/>
      <c r="AA3083" s="3" t="inlineStr"/>
      <c r="AB3083" s="3" t="inlineStr"/>
      <c r="AC3083" s="3" t="inlineStr">
        <is>
          <t>School of Professional Studies</t>
        </is>
      </c>
      <c r="AD3083" s="3" t="n"/>
      <c r="AE3083" s="3" t="inlineStr">
        <is>
          <t>No</t>
        </is>
      </c>
      <c r="AF3083" s="3" t="inlineStr"/>
      <c r="AG3083" s="4" t="inlineStr"/>
      <c r="AH3083" s="4" t="inlineStr"/>
      <c r="AI3083" s="4" t="inlineStr"/>
    </row>
    <row r="3084">
      <c r="A3084" s="3" t="inlineStr">
        <is>
          <t>HUS-0058</t>
        </is>
      </c>
      <c r="B3084" s="3" t="inlineStr">
        <is>
          <t>Shepard</t>
        </is>
      </c>
      <c r="C3084" s="3" t="inlineStr">
        <is>
          <t>Benjamin</t>
        </is>
      </c>
      <c r="D3084" s="3" t="inlineStr">
        <is>
          <t>Benjamin Shepard</t>
        </is>
      </c>
      <c r="E3084" s="3" t="inlineStr">
        <is>
          <t>Professor</t>
        </is>
      </c>
      <c r="F3084" s="3" t="inlineStr">
        <is>
          <t>NYC College of Technology</t>
        </is>
      </c>
      <c r="G3084" s="3" t="inlineStr">
        <is>
          <t>Human Services</t>
        </is>
      </c>
      <c r="H3084" s="3" t="inlineStr">
        <is>
          <t>Benjamin.Shepard52@citytech.cuny.edu</t>
        </is>
      </c>
      <c r="I3084" s="3" t="inlineStr">
        <is>
          <t>Book chapter</t>
        </is>
      </c>
      <c r="J3084" s="3" t="inlineStr">
        <is>
          <t>A Campaign to End AIDS Once and for All</t>
        </is>
      </c>
      <c r="K3084" s="3" t="n">
        <v>2005</v>
      </c>
      <c r="L3084" s="3" t="inlineStr"/>
      <c r="M3084" s="3" t="inlineStr">
        <is>
          <t>Shepard, B</t>
        </is>
      </c>
      <c r="N3084" s="3" t="inlineStr"/>
      <c r="O3084" s="3" t="n"/>
      <c r="P3084" s="3" t="inlineStr"/>
      <c r="Q3084" s="3" t="inlineStr"/>
      <c r="R3084" s="3" t="inlineStr">
        <is>
          <t>http://mrzine.monthlyreview.org/shepard200705.html</t>
        </is>
      </c>
      <c r="S3084" s="3" t="inlineStr">
        <is>
          <t>Dept bio</t>
        </is>
      </c>
      <c r="T3084" s="3" t="n">
        <v>1</v>
      </c>
      <c r="U3084" s="3" t="inlineStr">
        <is>
          <t>Medium (self-reported in faculty bio)</t>
        </is>
      </c>
      <c r="V3084" s="3" t="n"/>
      <c r="W3084" s="3" t="inlineStr">
        <is>
          <t>Shepard, B. (2005).A Campaign to End AIDS Once and for All. Monthly Review Zine. Retrieved 20 July, 2005, fromhttp://mrzine.monthlyreview.org/shepard200705.html</t>
        </is>
      </c>
      <c r="X3084" s="3" t="inlineStr"/>
      <c r="Y3084" s="3" t="inlineStr"/>
      <c r="Z3084" s="3" t="inlineStr"/>
      <c r="AA3084" s="3" t="inlineStr"/>
      <c r="AB3084" s="3" t="inlineStr"/>
      <c r="AC3084" s="3" t="inlineStr">
        <is>
          <t>School of Professional Studies</t>
        </is>
      </c>
      <c r="AD3084" s="3" t="n"/>
      <c r="AE3084" s="3" t="inlineStr">
        <is>
          <t>No</t>
        </is>
      </c>
      <c r="AF3084" s="3" t="inlineStr"/>
      <c r="AG3084" s="4" t="inlineStr"/>
      <c r="AH3084" s="4" t="inlineStr"/>
      <c r="AI3084" s="4" t="inlineStr"/>
    </row>
    <row r="3085">
      <c r="A3085" s="3" t="inlineStr">
        <is>
          <t>HUS-0060</t>
        </is>
      </c>
      <c r="B3085" s="3" t="inlineStr">
        <is>
          <t>Shepard</t>
        </is>
      </c>
      <c r="C3085" s="3" t="inlineStr">
        <is>
          <t>Benjamin</t>
        </is>
      </c>
      <c r="D3085" s="3" t="inlineStr">
        <is>
          <t>Benjamin Shepard</t>
        </is>
      </c>
      <c r="E3085" s="3" t="inlineStr">
        <is>
          <t>Professor</t>
        </is>
      </c>
      <c r="F3085" s="3" t="inlineStr">
        <is>
          <t>NYC College of Technology</t>
        </is>
      </c>
      <c r="G3085" s="3" t="inlineStr">
        <is>
          <t>Human Services</t>
        </is>
      </c>
      <c r="H3085" s="3" t="inlineStr">
        <is>
          <t>Benjamin.Shepard52@citytech.cuny.edu</t>
        </is>
      </c>
      <c r="I3085" s="3" t="inlineStr">
        <is>
          <t>Book chapter</t>
        </is>
      </c>
      <c r="J3085" s="3" t="inlineStr">
        <is>
          <t>Community Building in the Era of the Patriot Act</t>
        </is>
      </c>
      <c r="K3085" s="3" t="n">
        <v>2005</v>
      </c>
      <c r="L3085" s="3" t="inlineStr"/>
      <c r="M3085" s="3" t="inlineStr">
        <is>
          <t>Shepard, B</t>
        </is>
      </c>
      <c r="N3085" s="3" t="inlineStr"/>
      <c r="O3085" s="3" t="n"/>
      <c r="P3085" s="3" t="inlineStr"/>
      <c r="Q3085" s="3" t="inlineStr"/>
      <c r="R3085" s="3" t="inlineStr">
        <is>
          <t>http://www.journalofaestheticsandprotest.org/webonly/Shepard.htm</t>
        </is>
      </c>
      <c r="S3085" s="3" t="inlineStr">
        <is>
          <t>Dept bio</t>
        </is>
      </c>
      <c r="T3085" s="3" t="n">
        <v>1</v>
      </c>
      <c r="U3085" s="3" t="inlineStr">
        <is>
          <t>Medium (self-reported in faculty bio)</t>
        </is>
      </c>
      <c r="V3085" s="3" t="n"/>
      <c r="W3085" s="3" t="inlineStr">
        <is>
          <t>Shepard, B. (2005). Community Building in the Era of the Patriot Act. Journal of Aesthetics and Protest, 1(4 Web special). Retrieved September 14, 2005, from http://www.journalofaestheticsandprotest.org/webonly/Shepard.htm</t>
        </is>
      </c>
      <c r="X3085" s="3" t="inlineStr"/>
      <c r="Y3085" s="3" t="inlineStr"/>
      <c r="Z3085" s="3" t="inlineStr"/>
      <c r="AA3085" s="3" t="inlineStr"/>
      <c r="AB3085" s="3" t="inlineStr"/>
      <c r="AC3085" s="3" t="inlineStr">
        <is>
          <t>School of Professional Studies</t>
        </is>
      </c>
      <c r="AD3085" s="3" t="n"/>
      <c r="AE3085" s="3" t="inlineStr">
        <is>
          <t>No</t>
        </is>
      </c>
      <c r="AF3085" s="3" t="inlineStr"/>
      <c r="AG3085" s="4" t="inlineStr"/>
      <c r="AH3085" s="4" t="inlineStr"/>
      <c r="AI3085" s="4" t="inlineStr"/>
    </row>
    <row r="3086">
      <c r="A3086" s="3" t="inlineStr">
        <is>
          <t>HUS-0061</t>
        </is>
      </c>
      <c r="B3086" s="3" t="inlineStr">
        <is>
          <t>Shepard</t>
        </is>
      </c>
      <c r="C3086" s="3" t="inlineStr">
        <is>
          <t>Benjamin</t>
        </is>
      </c>
      <c r="D3086" s="3" t="inlineStr">
        <is>
          <t>Benjamin Shepard</t>
        </is>
      </c>
      <c r="E3086" s="3" t="inlineStr">
        <is>
          <t>Professor</t>
        </is>
      </c>
      <c r="F3086" s="3" t="inlineStr">
        <is>
          <t>NYC College of Technology</t>
        </is>
      </c>
      <c r="G3086" s="3" t="inlineStr">
        <is>
          <t>Human Services</t>
        </is>
      </c>
      <c r="H3086" s="3" t="inlineStr">
        <is>
          <t>Benjamin.Shepard52@citytech.cuny.edu</t>
        </is>
      </c>
      <c r="I3086" s="3" t="inlineStr">
        <is>
          <t>Book chapter</t>
        </is>
      </c>
      <c r="J3086" s="3" t="inlineStr">
        <is>
          <t>Creative Direct Action in the Era of the PATRIOT Act Arrested for Stickering, Biking and Other Misadventures</t>
        </is>
      </c>
      <c r="K3086" s="3" t="n">
        <v>2005</v>
      </c>
      <c r="L3086" s="3" t="inlineStr"/>
      <c r="M3086" s="3" t="inlineStr">
        <is>
          <t>Shepard, B</t>
        </is>
      </c>
      <c r="N3086" s="3" t="inlineStr"/>
      <c r="O3086" s="3" t="n"/>
      <c r="P3086" s="3" t="inlineStr"/>
      <c r="Q3086" s="3" t="inlineStr"/>
      <c r="R3086" s="3" t="inlineStr">
        <is>
          <t>http://www.counterpunch.org/shepard06182005.html</t>
        </is>
      </c>
      <c r="S3086" s="3" t="inlineStr">
        <is>
          <t>Dept bio</t>
        </is>
      </c>
      <c r="T3086" s="3" t="n">
        <v>1</v>
      </c>
      <c r="U3086" s="3" t="inlineStr">
        <is>
          <t>Medium (self-reported in faculty bio)</t>
        </is>
      </c>
      <c r="V3086" s="3" t="n"/>
      <c r="W3086" s="3" t="inlineStr">
        <is>
          <t>Shepard, B. (2005).Creative Direct Action in the Era of the PATRIOT Act Arrested for Stickering, Biking and Other Misadventures. Counterpunch. Retrieved June 18-19, 2005, from http://www.counterpunch.org/shepard06182005.html</t>
        </is>
      </c>
      <c r="X3086" s="3" t="inlineStr"/>
      <c r="Y3086" s="3" t="inlineStr"/>
      <c r="Z3086" s="3" t="inlineStr"/>
      <c r="AA3086" s="3" t="inlineStr"/>
      <c r="AB3086" s="3" t="inlineStr"/>
      <c r="AC3086" s="3" t="inlineStr">
        <is>
          <t>School of Professional Studies</t>
        </is>
      </c>
      <c r="AD3086" s="3" t="n"/>
      <c r="AE3086" s="3" t="inlineStr">
        <is>
          <t>No</t>
        </is>
      </c>
      <c r="AF3086" s="3" t="inlineStr"/>
      <c r="AG3086" s="4" t="inlineStr"/>
      <c r="AH3086" s="4" t="inlineStr"/>
      <c r="AI3086" s="4" t="inlineStr"/>
    </row>
    <row r="3087">
      <c r="A3087" s="3" t="inlineStr">
        <is>
          <t>HUS-0062</t>
        </is>
      </c>
      <c r="B3087" s="3" t="inlineStr">
        <is>
          <t>Shepard</t>
        </is>
      </c>
      <c r="C3087" s="3" t="inlineStr">
        <is>
          <t>Benjamin</t>
        </is>
      </c>
      <c r="D3087" s="3" t="inlineStr">
        <is>
          <t>Benjamin Shepard</t>
        </is>
      </c>
      <c r="E3087" s="3" t="inlineStr">
        <is>
          <t>Professor</t>
        </is>
      </c>
      <c r="F3087" s="3" t="inlineStr">
        <is>
          <t>NYC College of Technology</t>
        </is>
      </c>
      <c r="G3087" s="3" t="inlineStr">
        <is>
          <t>Human Services</t>
        </is>
      </c>
      <c r="H3087" s="3" t="inlineStr">
        <is>
          <t>Benjamin.Shepard52@citytech.cuny.edu</t>
        </is>
      </c>
      <c r="I3087" s="3" t="inlineStr">
        <is>
          <t>Journal article</t>
        </is>
      </c>
      <c r="J3087" s="3" t="inlineStr">
        <is>
          <t>Play, Creativity, and the New Community Organizing</t>
        </is>
      </c>
      <c r="K3087" s="3" t="n">
        <v>2005</v>
      </c>
      <c r="L3087" s="3" t="inlineStr">
        <is>
          <t>Journal of Progressive Human Services</t>
        </is>
      </c>
      <c r="M3087" s="3" t="inlineStr">
        <is>
          <t>Benjamin Heim Shepard</t>
        </is>
      </c>
      <c r="N3087" s="3" t="inlineStr"/>
      <c r="O3087" s="3" t="n"/>
      <c r="P3087" s="3" t="inlineStr"/>
      <c r="Q3087" s="3" t="inlineStr">
        <is>
          <t>10.1300/j059v16n02_04</t>
        </is>
      </c>
      <c r="R3087" s="3" t="inlineStr">
        <is>
          <t>https://doi.org/10.1300/j059v16n02_04</t>
        </is>
      </c>
      <c r="S3087" s="3" t="inlineStr">
        <is>
          <t>OpenAlex; Dept bio</t>
        </is>
      </c>
      <c r="T3087" s="3" t="n">
        <v>2</v>
      </c>
      <c r="U3087" s="3" t="inlineStr">
        <is>
          <t>High (City Tech affiliation on paper); 2 sources</t>
        </is>
      </c>
      <c r="V3087" s="3" t="n"/>
      <c r="W3087" s="3" t="inlineStr">
        <is>
          <t>Shepard, B. (2005). Play, Creativity, and the New Community Organizing. Journal of Progressive Human Services (formerly the Catalyst), 16 (2), 47-69.</t>
        </is>
      </c>
      <c r="X3087" s="3" t="inlineStr">
        <is>
          <t>In recent years, a new breed of organizing has ignited campaigns for peace and justice. Many of these campaigns utilize innovative approaches to organizing diverse communities against a broad range of local and transnational targets. This new form of community organizing emphasizes elements of play, creativity, joy, peer-based popular education, cultural activism, and a healthy dose of experimentation. Themes of community building and renewal of democracy run throughout. A lively element of openness and learning from past mistakes while empirically testing new approaches propels the new organizing. A spirit of trial and error keeps it fresh. Much of the innovation in question finds its inspiration in the global justice movement's spirit of joy, pleasure, and play. Multiple illustrations of creative play in relation to social work practice bear evidence to creative play as a forward-leaning approach to social work practice.</t>
        </is>
      </c>
      <c r="Y3087" s="3" t="inlineStr">
        <is>
          <t>OpenAlex</t>
        </is>
      </c>
      <c r="Z3087" s="3" t="inlineStr"/>
      <c r="AA3087" s="3" t="inlineStr">
        <is>
          <t>Not found</t>
        </is>
      </c>
      <c r="AB3087" s="3" t="inlineStr">
        <is>
          <t>closed</t>
        </is>
      </c>
      <c r="AC3087" s="3" t="inlineStr">
        <is>
          <t>School of Professional Studies</t>
        </is>
      </c>
      <c r="AD3087" s="3" t="n">
        <v>21</v>
      </c>
      <c r="AE3087" s="3" t="inlineStr">
        <is>
          <t>No</t>
        </is>
      </c>
      <c r="AF3087" s="3" t="inlineStr"/>
      <c r="AG3087" s="4" t="inlineStr"/>
      <c r="AH3087" s="4" t="inlineStr"/>
      <c r="AI3087" s="4" t="inlineStr"/>
    </row>
    <row r="3088">
      <c r="A3088" s="3" t="inlineStr">
        <is>
          <t>HUS-0063</t>
        </is>
      </c>
      <c r="B3088" s="3" t="inlineStr">
        <is>
          <t>Shepard</t>
        </is>
      </c>
      <c r="C3088" s="3" t="inlineStr">
        <is>
          <t>Benjamin</t>
        </is>
      </c>
      <c r="D3088" s="3" t="inlineStr">
        <is>
          <t>Benjamin Shepard</t>
        </is>
      </c>
      <c r="E3088" s="3" t="inlineStr">
        <is>
          <t>Professor</t>
        </is>
      </c>
      <c r="F3088" s="3" t="inlineStr">
        <is>
          <t>NYC College of Technology</t>
        </is>
      </c>
      <c r="G3088" s="3" t="inlineStr">
        <is>
          <t>Human Services</t>
        </is>
      </c>
      <c r="H3088" s="3" t="inlineStr">
        <is>
          <t>Benjamin.Shepard52@citytech.cuny.edu</t>
        </is>
      </c>
      <c r="I3088" s="3" t="inlineStr">
        <is>
          <t>Book chapter</t>
        </is>
      </c>
      <c r="J3088" s="3" t="inlineStr">
        <is>
          <t>The New Model Army of Clowns: From Rize to the G8 Zaps, Clowning Asserts a Radical Imagination of Resistance</t>
        </is>
      </c>
      <c r="K3088" s="3" t="n">
        <v>2005</v>
      </c>
      <c r="L3088" s="3" t="inlineStr"/>
      <c r="M3088" s="3" t="inlineStr">
        <is>
          <t>Shepard, B</t>
        </is>
      </c>
      <c r="N3088" s="3" t="inlineStr"/>
      <c r="O3088" s="3" t="n"/>
      <c r="P3088" s="3" t="inlineStr"/>
      <c r="Q3088" s="3" t="inlineStr"/>
      <c r="R3088" s="3" t="inlineStr">
        <is>
          <t>http://mrzine.monthlyreview.org/shepard160805.html</t>
        </is>
      </c>
      <c r="S3088" s="3" t="inlineStr">
        <is>
          <t>Dept bio</t>
        </is>
      </c>
      <c r="T3088" s="3" t="n">
        <v>1</v>
      </c>
      <c r="U3088" s="3" t="inlineStr">
        <is>
          <t>Medium (self-reported in faculty bio)</t>
        </is>
      </c>
      <c r="V3088" s="3" t="n"/>
      <c r="W3088" s="3" t="inlineStr">
        <is>
          <t>Shepard, B. (2005).The New Model Army of Clowns: From Rize to the G8 Zaps, Clowning Asserts a Radical Imagination of Resistance. Monthly Review Zine. Retrieved August 16,2005, from http://mrzine.monthlyreview.org/shepard160805.html</t>
        </is>
      </c>
      <c r="X3088" s="3" t="inlineStr"/>
      <c r="Y3088" s="3" t="inlineStr"/>
      <c r="Z3088" s="3" t="inlineStr"/>
      <c r="AA3088" s="3" t="inlineStr"/>
      <c r="AB3088" s="3" t="inlineStr"/>
      <c r="AC3088" s="3" t="inlineStr">
        <is>
          <t>School of Professional Studies</t>
        </is>
      </c>
      <c r="AD3088" s="3" t="n"/>
      <c r="AE3088" s="3" t="inlineStr">
        <is>
          <t>No</t>
        </is>
      </c>
      <c r="AF3088" s="3" t="inlineStr"/>
      <c r="AG3088" s="4" t="inlineStr"/>
      <c r="AH3088" s="4" t="inlineStr"/>
      <c r="AI3088" s="4" t="inlineStr"/>
    </row>
    <row r="3089">
      <c r="A3089" s="3" t="inlineStr">
        <is>
          <t>HUS-0064</t>
        </is>
      </c>
      <c r="B3089" s="3" t="inlineStr">
        <is>
          <t>Shepard</t>
        </is>
      </c>
      <c r="C3089" s="3" t="inlineStr">
        <is>
          <t>Benjamin</t>
        </is>
      </c>
      <c r="D3089" s="3" t="inlineStr">
        <is>
          <t>Benjamin Shepard</t>
        </is>
      </c>
      <c r="E3089" s="3" t="inlineStr">
        <is>
          <t>Professor</t>
        </is>
      </c>
      <c r="F3089" s="3" t="inlineStr">
        <is>
          <t>NYC College of Technology</t>
        </is>
      </c>
      <c r="G3089" s="3" t="inlineStr">
        <is>
          <t>Human Services</t>
        </is>
      </c>
      <c r="H3089" s="3" t="inlineStr">
        <is>
          <t>Benjamin.Shepard52@citytech.cuny.edu</t>
        </is>
      </c>
      <c r="I3089" s="3" t="inlineStr">
        <is>
          <t>Journal article</t>
        </is>
      </c>
      <c r="J3089" s="3" t="inlineStr">
        <is>
          <t>The Use of Joy as a Community Organizing Strategy</t>
        </is>
      </c>
      <c r="K3089" s="3" t="n">
        <v>2005</v>
      </c>
      <c r="L3089" s="3" t="inlineStr"/>
      <c r="M3089" s="3" t="inlineStr">
        <is>
          <t>Shepard, B</t>
        </is>
      </c>
      <c r="N3089" s="3" t="inlineStr"/>
      <c r="O3089" s="3" t="n"/>
      <c r="P3089" s="3" t="inlineStr"/>
      <c r="Q3089" s="3" t="inlineStr"/>
      <c r="R3089" s="3" t="inlineStr"/>
      <c r="S3089" s="3" t="inlineStr">
        <is>
          <t>Dept bio</t>
        </is>
      </c>
      <c r="T3089" s="3" t="n">
        <v>1</v>
      </c>
      <c r="U3089" s="3" t="inlineStr">
        <is>
          <t>Medium (self-reported in faculty bio)</t>
        </is>
      </c>
      <c r="V3089" s="3" t="n"/>
      <c r="W3089" s="3" t="inlineStr">
        <is>
          <t>Shepard, B.(2005).The Use of Joy as a Community Organizing Strategy. Peace and Change: A Journal of Peace Research, 30, 435-68.</t>
        </is>
      </c>
      <c r="X3089" s="3" t="inlineStr"/>
      <c r="Y3089" s="3" t="inlineStr"/>
      <c r="Z3089" s="3" t="inlineStr"/>
      <c r="AA3089" s="3" t="inlineStr"/>
      <c r="AB3089" s="3" t="inlineStr"/>
      <c r="AC3089" s="3" t="inlineStr">
        <is>
          <t>School of Professional Studies</t>
        </is>
      </c>
      <c r="AD3089" s="3" t="n"/>
      <c r="AE3089" s="3" t="inlineStr">
        <is>
          <t>No</t>
        </is>
      </c>
      <c r="AF3089" s="3" t="inlineStr"/>
      <c r="AG3089" s="4" t="inlineStr"/>
      <c r="AH3089" s="4" t="inlineStr"/>
      <c r="AI3089" s="4" t="inlineStr"/>
    </row>
    <row r="3090">
      <c r="A3090" s="3" t="inlineStr">
        <is>
          <t>HUS-0066</t>
        </is>
      </c>
      <c r="B3090" s="3" t="inlineStr">
        <is>
          <t>Shepard</t>
        </is>
      </c>
      <c r="C3090" s="3" t="inlineStr">
        <is>
          <t>Benjamin</t>
        </is>
      </c>
      <c r="D3090" s="3" t="inlineStr">
        <is>
          <t>Benjamin Shepard</t>
        </is>
      </c>
      <c r="E3090" s="3" t="inlineStr">
        <is>
          <t>Professor</t>
        </is>
      </c>
      <c r="F3090" s="3" t="inlineStr">
        <is>
          <t>NYC College of Technology</t>
        </is>
      </c>
      <c r="G3090" s="3" t="inlineStr">
        <is>
          <t>Human Services</t>
        </is>
      </c>
      <c r="H3090" s="3" t="inlineStr">
        <is>
          <t>Benjamin.Shepard52@citytech.cuny.edu</t>
        </is>
      </c>
      <c r="I3090" s="3" t="inlineStr">
        <is>
          <t>Book chapter</t>
        </is>
      </c>
      <c r="J3090" s="3" t="inlineStr">
        <is>
          <t>Fifth Estate: an anti-authoritarian magazine of ideas &amp; action</t>
        </is>
      </c>
      <c r="K3090" s="3" t="n">
        <v>2006</v>
      </c>
      <c r="L3090" s="3" t="inlineStr"/>
      <c r="M3090" s="3" t="inlineStr"/>
      <c r="N3090" s="3" t="inlineStr"/>
      <c r="O3090" s="3" t="n"/>
      <c r="P3090" s="3" t="inlineStr"/>
      <c r="Q3090" s="3" t="inlineStr"/>
      <c r="R3090" s="3" t="inlineStr"/>
      <c r="S3090" s="3" t="inlineStr">
        <is>
          <t>Dept bio</t>
        </is>
      </c>
      <c r="T3090" s="3" t="n">
        <v>1</v>
      </c>
      <c r="U3090" s="3" t="inlineStr">
        <is>
          <t>Medium (self-reported in faculty bio)</t>
        </is>
      </c>
      <c r="V3090" s="3" t="n"/>
      <c r="W3090" s="3" t="inlineStr">
        <is>
          <t>Shepard, B. (2006, Winter). Fifty Years of Ritalin. Fifth Estate: an anti-authoritarian magazine of ideas &amp; action. Special Issue: Psychology of Freedom, #371.</t>
        </is>
      </c>
      <c r="X3090" s="3" t="inlineStr"/>
      <c r="Y3090" s="3" t="inlineStr"/>
      <c r="Z3090" s="3" t="inlineStr"/>
      <c r="AA3090" s="3" t="inlineStr"/>
      <c r="AB3090" s="3" t="inlineStr"/>
      <c r="AC3090" s="3" t="inlineStr">
        <is>
          <t>School of Professional Studies</t>
        </is>
      </c>
      <c r="AD3090" s="3" t="n"/>
      <c r="AE3090" s="3" t="inlineStr">
        <is>
          <t>No</t>
        </is>
      </c>
      <c r="AF3090" s="3" t="inlineStr"/>
      <c r="AG3090" s="4" t="inlineStr"/>
      <c r="AH3090" s="4" t="inlineStr"/>
      <c r="AI3090" s="4" t="inlineStr"/>
    </row>
    <row r="3091">
      <c r="A3091" s="3" t="inlineStr">
        <is>
          <t>HUS-0067</t>
        </is>
      </c>
      <c r="B3091" s="3" t="inlineStr">
        <is>
          <t>Shepard</t>
        </is>
      </c>
      <c r="C3091" s="3" t="inlineStr">
        <is>
          <t>Benjamin</t>
        </is>
      </c>
      <c r="D3091" s="3" t="inlineStr">
        <is>
          <t>Benjamin Shepard</t>
        </is>
      </c>
      <c r="E3091" s="3" t="inlineStr">
        <is>
          <t>Professor</t>
        </is>
      </c>
      <c r="F3091" s="3" t="inlineStr">
        <is>
          <t>NYC College of Technology</t>
        </is>
      </c>
      <c r="G3091" s="3" t="inlineStr">
        <is>
          <t>Human Services</t>
        </is>
      </c>
      <c r="H3091" s="3" t="inlineStr">
        <is>
          <t>Benjamin.Shepard52@citytech.cuny.edu</t>
        </is>
      </c>
      <c r="I3091" s="3" t="inlineStr">
        <is>
          <t>Book chapter</t>
        </is>
      </c>
      <c r="J3091" s="3" t="inlineStr">
        <is>
          <t>Four Narratives of Anti Poverty Community Mobilization: Housing Works, FIERCE, New York City AIDS Housing Network, and More Gardens</t>
        </is>
      </c>
      <c r="K3091" s="3" t="n">
        <v>2006</v>
      </c>
      <c r="L3091" s="3" t="inlineStr"/>
      <c r="M3091" s="3" t="inlineStr">
        <is>
          <t>Shepard, B</t>
        </is>
      </c>
      <c r="N3091" s="3" t="inlineStr"/>
      <c r="O3091" s="3" t="n"/>
      <c r="P3091" s="3" t="inlineStr"/>
      <c r="Q3091" s="3" t="inlineStr"/>
      <c r="R3091" s="3" t="inlineStr"/>
      <c r="S3091" s="3" t="inlineStr">
        <is>
          <t>Dept bio</t>
        </is>
      </c>
      <c r="T3091" s="3" t="n">
        <v>1</v>
      </c>
      <c r="U3091" s="3" t="inlineStr">
        <is>
          <t>Medium (self-reported in faculty bio)</t>
        </is>
      </c>
      <c r="V3091" s="3" t="n"/>
      <c r="W3091" s="3" t="inlineStr">
        <is>
          <t>Shepard, B. (2006). Four Narratives of Anti Poverty Community Mobilization: Housing Works, FIERCE, New York City AIDS Housing Network, and More Gardens. COMM-ORG - The On-Line Conference on Community Organizing and Development</t>
        </is>
      </c>
      <c r="X3091" s="3" t="inlineStr"/>
      <c r="Y3091" s="3" t="inlineStr"/>
      <c r="Z3091" s="3" t="inlineStr"/>
      <c r="AA3091" s="3" t="inlineStr"/>
      <c r="AB3091" s="3" t="inlineStr"/>
      <c r="AC3091" s="3" t="inlineStr">
        <is>
          <t>School of Professional Studies</t>
        </is>
      </c>
      <c r="AD3091" s="3" t="n"/>
      <c r="AE3091" s="3" t="inlineStr">
        <is>
          <t>No</t>
        </is>
      </c>
      <c r="AF3091" s="3" t="inlineStr"/>
      <c r="AG3091" s="4" t="inlineStr"/>
      <c r="AH3091" s="4" t="inlineStr"/>
      <c r="AI3091" s="4" t="inlineStr"/>
    </row>
    <row r="3092">
      <c r="A3092" s="3" t="inlineStr">
        <is>
          <t>HUS-0068</t>
        </is>
      </c>
      <c r="B3092" s="3" t="inlineStr">
        <is>
          <t>Shepard</t>
        </is>
      </c>
      <c r="C3092" s="3" t="inlineStr">
        <is>
          <t>Benjamin</t>
        </is>
      </c>
      <c r="D3092" s="3" t="inlineStr">
        <is>
          <t>Benjamin Shepard</t>
        </is>
      </c>
      <c r="E3092" s="3" t="inlineStr">
        <is>
          <t>Professor</t>
        </is>
      </c>
      <c r="F3092" s="3" t="inlineStr">
        <is>
          <t>NYC College of Technology</t>
        </is>
      </c>
      <c r="G3092" s="3" t="inlineStr">
        <is>
          <t>Human Services</t>
        </is>
      </c>
      <c r="H3092" s="3" t="inlineStr">
        <is>
          <t>Benjamin.Shepard52@citytech.cuny.edu</t>
        </is>
      </c>
      <c r="I3092" s="3" t="inlineStr">
        <is>
          <t>Book chapter</t>
        </is>
      </c>
      <c r="J3092" s="3" t="inlineStr">
        <is>
          <t>Goodbye to Eric Rofes</t>
        </is>
      </c>
      <c r="K3092" s="3" t="n">
        <v>2006</v>
      </c>
      <c r="L3092" s="3" t="inlineStr"/>
      <c r="M3092" s="3" t="inlineStr">
        <is>
          <t>Shepard, B</t>
        </is>
      </c>
      <c r="N3092" s="3" t="inlineStr"/>
      <c r="O3092" s="3" t="n"/>
      <c r="P3092" s="3" t="inlineStr"/>
      <c r="Q3092" s="3" t="inlineStr"/>
      <c r="R3092" s="3" t="inlineStr"/>
      <c r="S3092" s="3" t="inlineStr">
        <is>
          <t>Dept bio</t>
        </is>
      </c>
      <c r="T3092" s="3" t="n">
        <v>1</v>
      </c>
      <c r="U3092" s="3" t="inlineStr">
        <is>
          <t>Medium (self-reported in faculty bio)</t>
        </is>
      </c>
      <c r="V3092" s="3" t="n"/>
      <c r="W3092" s="3" t="inlineStr">
        <is>
          <t>Shepard, B. (2006). Goodbye to Eric Rofes. Published in: To Be - Gay, Lesbian, Bisexual and Transgender Magazine, Seattle Gay News, and PageOne</t>
        </is>
      </c>
      <c r="X3092" s="3" t="inlineStr"/>
      <c r="Y3092" s="3" t="inlineStr"/>
      <c r="Z3092" s="3" t="inlineStr"/>
      <c r="AA3092" s="3" t="inlineStr"/>
      <c r="AB3092" s="3" t="inlineStr"/>
      <c r="AC3092" s="3" t="inlineStr">
        <is>
          <t>School of Professional Studies</t>
        </is>
      </c>
      <c r="AD3092" s="3" t="n"/>
      <c r="AE3092" s="3" t="inlineStr">
        <is>
          <t>No</t>
        </is>
      </c>
      <c r="AF3092" s="3" t="inlineStr"/>
      <c r="AG3092" s="4" t="inlineStr"/>
      <c r="AH3092" s="4" t="inlineStr"/>
      <c r="AI3092" s="4" t="inlineStr"/>
    </row>
    <row r="3093">
      <c r="A3093" s="3" t="inlineStr">
        <is>
          <t>HUS-0069</t>
        </is>
      </c>
      <c r="B3093" s="3" t="inlineStr">
        <is>
          <t>Shepard</t>
        </is>
      </c>
      <c r="C3093" s="3" t="inlineStr">
        <is>
          <t>Benjamin</t>
        </is>
      </c>
      <c r="D3093" s="3" t="inlineStr">
        <is>
          <t>Benjamin Shepard</t>
        </is>
      </c>
      <c r="E3093" s="3" t="inlineStr">
        <is>
          <t>Professor</t>
        </is>
      </c>
      <c r="F3093" s="3" t="inlineStr">
        <is>
          <t>NYC College of Technology</t>
        </is>
      </c>
      <c r="G3093" s="3" t="inlineStr">
        <is>
          <t>Human Services</t>
        </is>
      </c>
      <c r="H3093" s="3" t="inlineStr">
        <is>
          <t>Benjamin.Shepard52@citytech.cuny.edu</t>
        </is>
      </c>
      <c r="I3093" s="3" t="inlineStr">
        <is>
          <t>Book chapter</t>
        </is>
      </c>
      <c r="J3093" s="3" t="inlineStr">
        <is>
          <t>Masturbation, Safer Sex, and Sex Panics</t>
        </is>
      </c>
      <c r="K3093" s="3" t="n">
        <v>2006</v>
      </c>
      <c r="L3093" s="3" t="inlineStr"/>
      <c r="M3093" s="3" t="inlineStr">
        <is>
          <t>Shepard, B</t>
        </is>
      </c>
      <c r="N3093" s="3" t="inlineStr"/>
      <c r="O3093" s="3" t="n"/>
      <c r="P3093" s="3" t="inlineStr"/>
      <c r="Q3093" s="3" t="inlineStr"/>
      <c r="R3093" s="3" t="inlineStr"/>
      <c r="S3093" s="3" t="inlineStr">
        <is>
          <t>Dept bio</t>
        </is>
      </c>
      <c r="T3093" s="3" t="n">
        <v>1</v>
      </c>
      <c r="U3093" s="3" t="inlineStr">
        <is>
          <t>Medium (self-reported in faculty bio)</t>
        </is>
      </c>
      <c r="V3093" s="3" t="n"/>
      <c r="W3093" s="3" t="inlineStr">
        <is>
          <t>Shepard, B. (2006) Masturbation, Safer Sex, and Sex Panics. In George Ritzer (General Ed.) The Encyclopedia of Sociology (8 volumes). London: Blackwell.</t>
        </is>
      </c>
      <c r="X3093" s="3" t="inlineStr"/>
      <c r="Y3093" s="3" t="inlineStr"/>
      <c r="Z3093" s="3" t="inlineStr"/>
      <c r="AA3093" s="3" t="inlineStr"/>
      <c r="AB3093" s="3" t="inlineStr"/>
      <c r="AC3093" s="3" t="inlineStr">
        <is>
          <t>School of Professional Studies</t>
        </is>
      </c>
      <c r="AD3093" s="3" t="n"/>
      <c r="AE3093" s="3" t="inlineStr">
        <is>
          <t>No</t>
        </is>
      </c>
      <c r="AF3093" s="3" t="inlineStr"/>
      <c r="AG3093" s="4" t="inlineStr"/>
      <c r="AH3093" s="4" t="inlineStr"/>
      <c r="AI3093" s="4" t="inlineStr"/>
    </row>
    <row r="3094">
      <c r="A3094" s="3" t="inlineStr">
        <is>
          <t>HUS-0071</t>
        </is>
      </c>
      <c r="B3094" s="3" t="inlineStr">
        <is>
          <t>Shepard</t>
        </is>
      </c>
      <c r="C3094" s="3" t="inlineStr">
        <is>
          <t>Benjamin</t>
        </is>
      </c>
      <c r="D3094" s="3" t="inlineStr">
        <is>
          <t>Benjamin Shepard</t>
        </is>
      </c>
      <c r="E3094" s="3" t="inlineStr">
        <is>
          <t>Professor</t>
        </is>
      </c>
      <c r="F3094" s="3" t="inlineStr">
        <is>
          <t>NYC College of Technology</t>
        </is>
      </c>
      <c r="G3094" s="3" t="inlineStr">
        <is>
          <t>Human Services</t>
        </is>
      </c>
      <c r="H3094" s="3" t="inlineStr">
        <is>
          <t>Benjamin.Shepard52@citytech.cuny.edu</t>
        </is>
      </c>
      <c r="I3094" s="3" t="inlineStr">
        <is>
          <t>Book chapter</t>
        </is>
      </c>
      <c r="J3094" s="3" t="inlineStr">
        <is>
          <t>Scapegoating Prostitutes, Emma Goldman Biographical Entry</t>
        </is>
      </c>
      <c r="K3094" s="3" t="n">
        <v>2006</v>
      </c>
      <c r="L3094" s="3" t="inlineStr"/>
      <c r="M3094" s="3" t="inlineStr">
        <is>
          <t>Shepard, B</t>
        </is>
      </c>
      <c r="N3094" s="3" t="inlineStr"/>
      <c r="O3094" s="3" t="n"/>
      <c r="P3094" s="3" t="inlineStr"/>
      <c r="Q3094" s="3" t="inlineStr"/>
      <c r="R3094" s="3" t="inlineStr"/>
      <c r="S3094" s="3" t="inlineStr">
        <is>
          <t>Dept bio</t>
        </is>
      </c>
      <c r="T3094" s="3" t="n">
        <v>1</v>
      </c>
      <c r="U3094" s="3" t="inlineStr">
        <is>
          <t>Medium (self-reported in faculty bio)</t>
        </is>
      </c>
      <c r="V3094" s="3" t="n"/>
      <c r="W3094" s="3" t="inlineStr">
        <is>
          <t>Shepard, B. (2006). Scapegoating Prostitutes, Emma Goldman Biographical Entry. In M. Ditmore. (Ed.) The Historical Encyclopedia of Prostitution New York: Greenwood Press.</t>
        </is>
      </c>
      <c r="X3094" s="3" t="inlineStr"/>
      <c r="Y3094" s="3" t="inlineStr"/>
      <c r="Z3094" s="3" t="inlineStr"/>
      <c r="AA3094" s="3" t="inlineStr"/>
      <c r="AB3094" s="3" t="inlineStr"/>
      <c r="AC3094" s="3" t="inlineStr">
        <is>
          <t>School of Professional Studies</t>
        </is>
      </c>
      <c r="AD3094" s="3" t="n"/>
      <c r="AE3094" s="3" t="inlineStr">
        <is>
          <t>No</t>
        </is>
      </c>
      <c r="AF3094" s="3" t="inlineStr"/>
      <c r="AG3094" s="4" t="inlineStr"/>
      <c r="AH3094" s="4" t="inlineStr"/>
      <c r="AI3094" s="4" t="inlineStr"/>
    </row>
    <row r="3095">
      <c r="A3095" s="3" t="inlineStr">
        <is>
          <t>HUS-0073</t>
        </is>
      </c>
      <c r="B3095" s="3" t="inlineStr">
        <is>
          <t>Shepard</t>
        </is>
      </c>
      <c r="C3095" s="3" t="inlineStr">
        <is>
          <t>Benjamin</t>
        </is>
      </c>
      <c r="D3095" s="3" t="inlineStr">
        <is>
          <t>Benjamin Shepard</t>
        </is>
      </c>
      <c r="E3095" s="3" t="inlineStr">
        <is>
          <t>Professor</t>
        </is>
      </c>
      <c r="F3095" s="3" t="inlineStr">
        <is>
          <t>NYC College of Technology</t>
        </is>
      </c>
      <c r="G3095" s="3" t="inlineStr">
        <is>
          <t>Human Services</t>
        </is>
      </c>
      <c r="H3095" s="3" t="inlineStr">
        <is>
          <t>Benjamin.Shepard52@citytech.cuny.edu</t>
        </is>
      </c>
      <c r="I3095" s="3" t="inlineStr">
        <is>
          <t>Journal article</t>
        </is>
      </c>
      <c r="J3095" s="3" t="inlineStr">
        <is>
          <t>Toward a Ludic Counter-public: Play, Creativity, and the New Street Activism</t>
        </is>
      </c>
      <c r="K3095" s="3" t="n">
        <v>2006</v>
      </c>
      <c r="L3095" s="3" t="inlineStr"/>
      <c r="M3095" s="3" t="inlineStr">
        <is>
          <t>Shepard, B</t>
        </is>
      </c>
      <c r="N3095" s="3" t="inlineStr"/>
      <c r="O3095" s="3" t="n"/>
      <c r="P3095" s="3" t="inlineStr"/>
      <c r="Q3095" s="3" t="inlineStr"/>
      <c r="R3095" s="3" t="inlineStr"/>
      <c r="S3095" s="3" t="inlineStr">
        <is>
          <t>Dept bio</t>
        </is>
      </c>
      <c r="T3095" s="3" t="n">
        <v>1</v>
      </c>
      <c r="U3095" s="3" t="inlineStr">
        <is>
          <t>Medium (self-reported in faculty bio)</t>
        </is>
      </c>
      <c r="V3095" s="3" t="n"/>
      <c r="W3095" s="3" t="inlineStr">
        <is>
          <t>Shepard, B. (2006). Toward a Ludic Counter-public: Play, Creativity, and the New Street Activism. Drain -a journal of contemporary Art and Culture. Theme Play (6).</t>
        </is>
      </c>
      <c r="X3095" s="3" t="inlineStr"/>
      <c r="Y3095" s="3" t="inlineStr"/>
      <c r="Z3095" s="3" t="inlineStr"/>
      <c r="AA3095" s="3" t="inlineStr"/>
      <c r="AB3095" s="3" t="inlineStr"/>
      <c r="AC3095" s="3" t="inlineStr">
        <is>
          <t>School of Professional Studies</t>
        </is>
      </c>
      <c r="AD3095" s="3" t="n"/>
      <c r="AE3095" s="3" t="inlineStr">
        <is>
          <t>No</t>
        </is>
      </c>
      <c r="AF3095" s="3" t="inlineStr"/>
      <c r="AG3095" s="4" t="inlineStr"/>
      <c r="AH3095" s="4" t="inlineStr"/>
      <c r="AI3095" s="4" t="inlineStr"/>
    </row>
    <row r="3096">
      <c r="A3096" s="3" t="inlineStr">
        <is>
          <t>HUS-0074</t>
        </is>
      </c>
      <c r="B3096" s="3" t="inlineStr">
        <is>
          <t>Shepard</t>
        </is>
      </c>
      <c r="C3096" s="3" t="inlineStr">
        <is>
          <t>Benjamin</t>
        </is>
      </c>
      <c r="D3096" s="3" t="inlineStr">
        <is>
          <t>Benjamin Shepard</t>
        </is>
      </c>
      <c r="E3096" s="3" t="inlineStr">
        <is>
          <t>Professor</t>
        </is>
      </c>
      <c r="F3096" s="3" t="inlineStr">
        <is>
          <t>NYC College of Technology</t>
        </is>
      </c>
      <c r="G3096" s="3" t="inlineStr">
        <is>
          <t>Human Services</t>
        </is>
      </c>
      <c r="H3096" s="3" t="inlineStr">
        <is>
          <t>Benjamin.Shepard52@citytech.cuny.edu</t>
        </is>
      </c>
      <c r="I3096" s="3" t="inlineStr">
        <is>
          <t>Book chapter</t>
        </is>
      </c>
      <c r="J3096" s="3" t="inlineStr">
        <is>
          <t>9 Shifting Priorities in US AIDS Policy</t>
        </is>
      </c>
      <c r="K3096" s="3" t="n">
        <v>2007</v>
      </c>
      <c r="L3096" s="3" t="inlineStr">
        <is>
          <t>Lynne Rienner Publishers eBooks</t>
        </is>
      </c>
      <c r="M3096" s="3" t="inlineStr">
        <is>
          <t>Benjamin Heim Shepard</t>
        </is>
      </c>
      <c r="N3096" s="3" t="inlineStr"/>
      <c r="O3096" s="3" t="n"/>
      <c r="P3096" s="3" t="inlineStr"/>
      <c r="Q3096" s="3" t="inlineStr">
        <is>
          <t>10.1515/9781626370166-010</t>
        </is>
      </c>
      <c r="R3096" s="3" t="inlineStr">
        <is>
          <t>https://doi.org/10.1515/9781626370166-010</t>
        </is>
      </c>
      <c r="S3096" s="3" t="inlineStr">
        <is>
          <t>OpenAlex; Dept bio</t>
        </is>
      </c>
      <c r="T3096" s="3" t="n">
        <v>2</v>
      </c>
      <c r="U3096" s="3" t="inlineStr">
        <is>
          <t>High (City Tech affiliation on paper); 2 sources</t>
        </is>
      </c>
      <c r="V3096" s="3" t="n"/>
      <c r="W3096" s="3" t="inlineStr">
        <is>
          <t>Shepard, B. (2007) Shifting Priorities in US AIDS Policy. In Paul G. Harris and Patricia Siplon (Eds.) The Politics and Policy of HIV/AIDS. Boulder Co: Lynn Rienner. p. 171-202.</t>
        </is>
      </c>
      <c r="X3096" s="3" t="inlineStr"/>
      <c r="Y3096" s="3" t="inlineStr"/>
      <c r="Z3096" s="3" t="inlineStr"/>
      <c r="AA3096" s="3" t="inlineStr">
        <is>
          <t>Not found</t>
        </is>
      </c>
      <c r="AB3096" s="3" t="inlineStr">
        <is>
          <t>closed</t>
        </is>
      </c>
      <c r="AC3096" s="3" t="inlineStr">
        <is>
          <t>School of Professional Studies</t>
        </is>
      </c>
      <c r="AD3096" s="3" t="n">
        <v>1</v>
      </c>
      <c r="AE3096" s="3" t="inlineStr">
        <is>
          <t>No</t>
        </is>
      </c>
      <c r="AF3096" s="3" t="inlineStr"/>
      <c r="AG3096" s="4" t="inlineStr"/>
      <c r="AH3096" s="4" t="inlineStr"/>
      <c r="AI3096" s="4" t="inlineStr"/>
    </row>
    <row r="3097">
      <c r="A3097" s="3" t="inlineStr">
        <is>
          <t>HUS-0075</t>
        </is>
      </c>
      <c r="B3097" s="3" t="inlineStr">
        <is>
          <t>Shepard</t>
        </is>
      </c>
      <c r="C3097" s="3" t="inlineStr">
        <is>
          <t>Benjamin</t>
        </is>
      </c>
      <c r="D3097" s="3" t="inlineStr">
        <is>
          <t>Benjamin Shepard</t>
        </is>
      </c>
      <c r="E3097" s="3" t="inlineStr">
        <is>
          <t>Professor</t>
        </is>
      </c>
      <c r="F3097" s="3" t="inlineStr">
        <is>
          <t>NYC College of Technology</t>
        </is>
      </c>
      <c r="G3097" s="3" t="inlineStr">
        <is>
          <t>Human Services</t>
        </is>
      </c>
      <c r="H3097" s="3" t="inlineStr">
        <is>
          <t>Benjamin.Shepard52@citytech.cuny.edu</t>
        </is>
      </c>
      <c r="I3097" s="3" t="inlineStr">
        <is>
          <t>Book chapter</t>
        </is>
      </c>
      <c r="J3097" s="3" t="inlineStr">
        <is>
          <t>Bridging the Praxis Divide: From Direct Action to Direct Service and Back Again</t>
        </is>
      </c>
      <c r="K3097" s="3" t="n">
        <v>2007</v>
      </c>
      <c r="L3097" s="3" t="inlineStr"/>
      <c r="M3097" s="3" t="inlineStr">
        <is>
          <t>Shepard, B</t>
        </is>
      </c>
      <c r="N3097" s="3" t="inlineStr"/>
      <c r="O3097" s="3" t="n"/>
      <c r="P3097" s="3" t="inlineStr"/>
      <c r="Q3097" s="3" t="inlineStr"/>
      <c r="R3097" s="3" t="inlineStr"/>
      <c r="S3097" s="3" t="inlineStr">
        <is>
          <t>Dept bio</t>
        </is>
      </c>
      <c r="T3097" s="3" t="n">
        <v>1</v>
      </c>
      <c r="U3097" s="3" t="inlineStr">
        <is>
          <t>Medium (self-reported in faculty bio)</t>
        </is>
      </c>
      <c r="V3097" s="3" t="n"/>
      <c r="W3097" s="3" t="inlineStr">
        <is>
          <t>Shepard, B. (2007). Bridging the Praxis Divide: From Direct Action to Direct Service and Back Again. In S. Shukaitis and D. Graeber. (Eds.) Constituent Imagination: Militant Investigations // Collective Theorization in the Global Justice Movement. (pp.189-208) Oakland: AK Press.</t>
        </is>
      </c>
      <c r="X3097" s="3" t="inlineStr"/>
      <c r="Y3097" s="3" t="inlineStr"/>
      <c r="Z3097" s="3" t="inlineStr"/>
      <c r="AA3097" s="3" t="inlineStr"/>
      <c r="AB3097" s="3" t="inlineStr"/>
      <c r="AC3097" s="3" t="inlineStr">
        <is>
          <t>School of Professional Studies</t>
        </is>
      </c>
      <c r="AD3097" s="3" t="n"/>
      <c r="AE3097" s="3" t="inlineStr">
        <is>
          <t>No</t>
        </is>
      </c>
      <c r="AF3097" s="3" t="inlineStr"/>
      <c r="AG3097" s="4" t="inlineStr"/>
      <c r="AH3097" s="4" t="inlineStr"/>
      <c r="AI3097" s="4" t="inlineStr"/>
    </row>
    <row r="3098">
      <c r="A3098" s="3" t="inlineStr">
        <is>
          <t>HUS-0076</t>
        </is>
      </c>
      <c r="B3098" s="3" t="inlineStr">
        <is>
          <t>Cho</t>
        </is>
      </c>
      <c r="C3098" s="3" t="inlineStr">
        <is>
          <t>Soyeon</t>
        </is>
      </c>
      <c r="D3098" s="3" t="inlineStr">
        <is>
          <t>Soyeon Cho</t>
        </is>
      </c>
      <c r="E3098" s="3" t="inlineStr">
        <is>
          <t>Professor</t>
        </is>
      </c>
      <c r="F3098" s="3" t="inlineStr">
        <is>
          <t>NYC College of Technology</t>
        </is>
      </c>
      <c r="G3098" s="3" t="inlineStr">
        <is>
          <t>Human Services</t>
        </is>
      </c>
      <c r="H3098" s="3" t="inlineStr">
        <is>
          <t>SCho@citytech.cuny.edu</t>
        </is>
      </c>
      <c r="I3098" s="3" t="inlineStr">
        <is>
          <t>Journal article</t>
        </is>
      </c>
      <c r="J3098" s="3" t="inlineStr">
        <is>
          <t>Changes in Perceived Health and Depressive Symptoms: A Longitudinal Analysis with Older Korean Americans</t>
        </is>
      </c>
      <c r="K3098" s="3" t="n">
        <v>2007</v>
      </c>
      <c r="L3098" s="3" t="inlineStr">
        <is>
          <t>Journal of Immigrant and Minority Health</t>
        </is>
      </c>
      <c r="M3098" s="3" t="inlineStr">
        <is>
          <t>Yuri Jang; David A. Chiriboga; Giyeon Kim; Soyeon Cho</t>
        </is>
      </c>
      <c r="N3098" s="3" t="inlineStr"/>
      <c r="O3098" s="3" t="n"/>
      <c r="P3098" s="3" t="inlineStr"/>
      <c r="Q3098" s="3" t="inlineStr">
        <is>
          <t>10.1007/s10903-007-9112-4</t>
        </is>
      </c>
      <c r="R3098" s="3" t="inlineStr">
        <is>
          <t>https://doi.org/10.1007/s10903-007-9112-4</t>
        </is>
      </c>
      <c r="S3098" s="3" t="inlineStr">
        <is>
          <t>OpenAlex; Dept bio</t>
        </is>
      </c>
      <c r="T3098" s="3" t="n">
        <v>2</v>
      </c>
      <c r="U3098" s="3" t="inlineStr">
        <is>
          <t>High (City Tech affiliation on paper); 2 sources</t>
        </is>
      </c>
      <c r="V3098" s="3" t="n"/>
      <c r="W3098" s="3" t="inlineStr">
        <is>
          <t>Jang, Y., Chiriboga, D., Kim, G., &amp; Cho, S. (2009). Changes in Perceived Health and Depressive Symptoms: A Longitudinal Analysis with Older Korean Americans. Journal of Immigrant and Minority Health, 11, 7-12.</t>
        </is>
      </c>
      <c r="X3098" s="3" t="inlineStr"/>
      <c r="Y3098" s="3" t="inlineStr"/>
      <c r="Z3098" s="3" t="inlineStr">
        <is>
          <t>https://www.ncbi.nlm.nih.gov/pmc/articles/2723801</t>
        </is>
      </c>
      <c r="AA3098" s="3" t="inlineStr">
        <is>
          <t>Open-access page (via OpenAlex)</t>
        </is>
      </c>
      <c r="AB3098" s="3" t="inlineStr">
        <is>
          <t>green</t>
        </is>
      </c>
      <c r="AC3098" s="3" t="inlineStr">
        <is>
          <t>School of Professional Studies</t>
        </is>
      </c>
      <c r="AD3098" s="3" t="n">
        <v>17</v>
      </c>
      <c r="AE3098" s="3" t="inlineStr">
        <is>
          <t>No</t>
        </is>
      </c>
      <c r="AF3098" s="3" t="inlineStr"/>
      <c r="AG3098" s="4" t="inlineStr"/>
      <c r="AH3098" s="4" t="inlineStr"/>
      <c r="AI3098" s="4" t="inlineStr"/>
    </row>
    <row r="3099">
      <c r="A3099" s="3" t="inlineStr">
        <is>
          <t>HUS-0077</t>
        </is>
      </c>
      <c r="B3099" s="3" t="inlineStr">
        <is>
          <t>Shepard</t>
        </is>
      </c>
      <c r="C3099" s="3" t="inlineStr">
        <is>
          <t>Benjamin</t>
        </is>
      </c>
      <c r="D3099" s="3" t="inlineStr">
        <is>
          <t>Benjamin Shepard</t>
        </is>
      </c>
      <c r="E3099" s="3" t="inlineStr">
        <is>
          <t>Professor</t>
        </is>
      </c>
      <c r="F3099" s="3" t="inlineStr">
        <is>
          <t>NYC College of Technology</t>
        </is>
      </c>
      <c r="G3099" s="3" t="inlineStr">
        <is>
          <t>Human Services</t>
        </is>
      </c>
      <c r="H3099" s="3" t="inlineStr">
        <is>
          <t>Benjamin.Shepard52@citytech.cuny.edu</t>
        </is>
      </c>
      <c r="I3099" s="3" t="inlineStr">
        <is>
          <t>Journal article</t>
        </is>
      </c>
      <c r="J3099" s="3" t="inlineStr">
        <is>
          <t>Dream: Re‐Imagining Progressive Politics in an Age of Fantasy – By Stephen Duncombe</t>
        </is>
      </c>
      <c r="K3099" s="3" t="n">
        <v>2007</v>
      </c>
      <c r="L3099" s="3" t="inlineStr">
        <is>
          <t>Journal of Labor and Society</t>
        </is>
      </c>
      <c r="M3099" s="3" t="inlineStr">
        <is>
          <t>Benjamin Heim Shepard</t>
        </is>
      </c>
      <c r="N3099" s="3" t="inlineStr"/>
      <c r="O3099" s="3" t="n"/>
      <c r="P3099" s="3" t="inlineStr"/>
      <c r="Q3099" s="3" t="inlineStr">
        <is>
          <t>10.1111/j.1743-4580.2007.00159.x</t>
        </is>
      </c>
      <c r="R3099" s="3" t="inlineStr">
        <is>
          <t>https://doi.org/10.1111/j.1743-4580.2007.00159.x</t>
        </is>
      </c>
      <c r="S3099" s="3" t="inlineStr">
        <is>
          <t>OpenAlex</t>
        </is>
      </c>
      <c r="T3099" s="3" t="n">
        <v>1</v>
      </c>
      <c r="U3099" s="3" t="inlineStr">
        <is>
          <t>High (City Tech affiliation on paper)</t>
        </is>
      </c>
      <c r="V3099" s="3" t="n"/>
      <c r="W3099" s="3" t="inlineStr"/>
      <c r="X3099" s="3" t="inlineStr"/>
      <c r="Y3099" s="3" t="inlineStr"/>
      <c r="Z3099" s="3" t="inlineStr"/>
      <c r="AA3099" s="3" t="inlineStr">
        <is>
          <t>Not found</t>
        </is>
      </c>
      <c r="AB3099" s="3" t="inlineStr">
        <is>
          <t>closed</t>
        </is>
      </c>
      <c r="AC3099" s="3" t="inlineStr">
        <is>
          <t>School of Professional Studies</t>
        </is>
      </c>
      <c r="AD3099" s="3" t="n">
        <v>0</v>
      </c>
      <c r="AE3099" s="3" t="inlineStr">
        <is>
          <t>No</t>
        </is>
      </c>
      <c r="AF3099" s="3" t="inlineStr"/>
      <c r="AG3099" s="4" t="inlineStr"/>
      <c r="AH3099" s="4" t="inlineStr"/>
      <c r="AI3099" s="4" t="inlineStr"/>
    </row>
    <row r="3100">
      <c r="A3100" s="3" t="inlineStr">
        <is>
          <t>HUS-0078</t>
        </is>
      </c>
      <c r="B3100" s="3" t="inlineStr">
        <is>
          <t>Shepard</t>
        </is>
      </c>
      <c r="C3100" s="3" t="inlineStr">
        <is>
          <t>Benjamin</t>
        </is>
      </c>
      <c r="D3100" s="3" t="inlineStr">
        <is>
          <t>Benjamin Shepard</t>
        </is>
      </c>
      <c r="E3100" s="3" t="inlineStr">
        <is>
          <t>Professor</t>
        </is>
      </c>
      <c r="F3100" s="3" t="inlineStr">
        <is>
          <t>NYC College of Technology</t>
        </is>
      </c>
      <c r="G3100" s="3" t="inlineStr">
        <is>
          <t>Human Services</t>
        </is>
      </c>
      <c r="H3100" s="3" t="inlineStr">
        <is>
          <t>Benjamin.Shepard52@citytech.cuny.edu</t>
        </is>
      </c>
      <c r="I3100" s="3" t="inlineStr">
        <is>
          <t>Journal article</t>
        </is>
      </c>
      <c r="J3100" s="3" t="inlineStr">
        <is>
          <t>FROM CONNECTION TO SEPARATION (AND BACK): SOCIAL MOVEMENTS AND MAY DAY</t>
        </is>
      </c>
      <c r="K3100" s="3" t="n">
        <v>2007</v>
      </c>
      <c r="L3100" s="3" t="inlineStr">
        <is>
          <t>Journal of Labor and Society</t>
        </is>
      </c>
      <c r="M3100" s="3" t="inlineStr">
        <is>
          <t>Benjamin Heim Shepard</t>
        </is>
      </c>
      <c r="N3100" s="3" t="inlineStr"/>
      <c r="O3100" s="3" t="n"/>
      <c r="P3100" s="3" t="inlineStr"/>
      <c r="Q3100" s="3" t="inlineStr">
        <is>
          <t>10.1111/j.1743-4580.2007.00167.x</t>
        </is>
      </c>
      <c r="R3100" s="3" t="inlineStr">
        <is>
          <t>https://doi.org/10.1111/j.1743-4580.2007.00167.x</t>
        </is>
      </c>
      <c r="S3100" s="3" t="inlineStr">
        <is>
          <t>OpenAlex; Dept bio</t>
        </is>
      </c>
      <c r="T3100" s="3" t="n">
        <v>2</v>
      </c>
      <c r="U3100" s="3" t="inlineStr">
        <is>
          <t>High (City Tech affiliation on paper); 2 sources</t>
        </is>
      </c>
      <c r="V3100" s="3" t="n"/>
      <c r="W3100" s="3" t="inlineStr">
        <is>
          <t>Shepard, Benjamin. (2007). From Connection to Separation (and back): Social Movements and Mayday. Working USA: The Journal of Labor and Society. 10(3)357-66.</t>
        </is>
      </c>
      <c r="X3100" s="3" t="inlineStr">
        <is>
          <t>The following considers the interplay between connection and separation in social movements. Exploring the example of the May 1, 2007 police raid on the Immigrant Rights rally in MacArthur Park in Los Angeles, the following considers the ways the Global Justice Movement has benefited and suffered from such an interplay. In addition, the work reviews recent contributions to the social movement literature. Particular attention is given to concepts of failure, collective joy, suppression, interconnection, separation, and connection.</t>
        </is>
      </c>
      <c r="Y3100" s="3" t="inlineStr">
        <is>
          <t>OpenAlex</t>
        </is>
      </c>
      <c r="Z3100" s="3" t="inlineStr"/>
      <c r="AA3100" s="3" t="inlineStr">
        <is>
          <t>Not found</t>
        </is>
      </c>
      <c r="AB3100" s="3" t="inlineStr">
        <is>
          <t>closed</t>
        </is>
      </c>
      <c r="AC3100" s="3" t="inlineStr">
        <is>
          <t>School of Professional Studies</t>
        </is>
      </c>
      <c r="AD3100" s="3" t="n">
        <v>0</v>
      </c>
      <c r="AE3100" s="3" t="inlineStr">
        <is>
          <t>No</t>
        </is>
      </c>
      <c r="AF3100" s="3" t="inlineStr"/>
      <c r="AG3100" s="4" t="inlineStr"/>
      <c r="AH3100" s="4" t="inlineStr"/>
      <c r="AI3100" s="4" t="inlineStr"/>
    </row>
    <row r="3101">
      <c r="A3101" s="3" t="inlineStr">
        <is>
          <t>HUS-0079</t>
        </is>
      </c>
      <c r="B3101" s="3" t="inlineStr">
        <is>
          <t>Shepard</t>
        </is>
      </c>
      <c r="C3101" s="3" t="inlineStr">
        <is>
          <t>Benjamin</t>
        </is>
      </c>
      <c r="D3101" s="3" t="inlineStr">
        <is>
          <t>Benjamin Shepard</t>
        </is>
      </c>
      <c r="E3101" s="3" t="inlineStr">
        <is>
          <t>Professor</t>
        </is>
      </c>
      <c r="F3101" s="3" t="inlineStr">
        <is>
          <t>NYC College of Technology</t>
        </is>
      </c>
      <c r="G3101" s="3" t="inlineStr">
        <is>
          <t>Human Services</t>
        </is>
      </c>
      <c r="H3101" s="3" t="inlineStr">
        <is>
          <t>Benjamin.Shepard52@citytech.cuny.edu</t>
        </is>
      </c>
      <c r="I3101" s="3" t="inlineStr">
        <is>
          <t>Book chapter</t>
        </is>
      </c>
      <c r="J3101" s="3" t="inlineStr">
        <is>
          <t>Mayan Technologies and the Theory of Electronic Civil Disobedience: An Interview with Ricardo Dominguez</t>
        </is>
      </c>
      <c r="K3101" s="3" t="n">
        <v>2007</v>
      </c>
      <c r="L3101" s="3" t="inlineStr"/>
      <c r="M3101" s="3" t="inlineStr">
        <is>
          <t>Shepard, B. and Duncombe, S</t>
        </is>
      </c>
      <c r="N3101" s="3" t="inlineStr"/>
      <c r="O3101" s="3" t="n"/>
      <c r="P3101" s="3" t="inlineStr"/>
      <c r="Q3101" s="3" t="inlineStr"/>
      <c r="R3101" s="3" t="inlineStr"/>
      <c r="S3101" s="3" t="inlineStr">
        <is>
          <t>Dept bio</t>
        </is>
      </c>
      <c r="T3101" s="3" t="n">
        <v>1</v>
      </c>
      <c r="U3101" s="3" t="inlineStr">
        <is>
          <t>Medium (self-reported in faculty bio)</t>
        </is>
      </c>
      <c r="V3101" s="3" t="n"/>
      <c r="W3101" s="3" t="inlineStr">
        <is>
          <t>Shepard, B. and Duncombe, S. (2007). Mayan Technologies and the Theory of Electronic Civil Disobedience: An Interview with Ricardo Dominguez. In W. Bradley and C. Esche Art and Social Change: A Critical Reader. (Pp.319-332). London: Tate Publishing.</t>
        </is>
      </c>
      <c r="X3101" s="3" t="inlineStr"/>
      <c r="Y3101" s="3" t="inlineStr"/>
      <c r="Z3101" s="3" t="inlineStr"/>
      <c r="AA3101" s="3" t="inlineStr"/>
      <c r="AB3101" s="3" t="inlineStr"/>
      <c r="AC3101" s="3" t="inlineStr">
        <is>
          <t>School of Professional Studies</t>
        </is>
      </c>
      <c r="AD3101" s="3" t="n"/>
      <c r="AE3101" s="3" t="inlineStr">
        <is>
          <t>No</t>
        </is>
      </c>
      <c r="AF3101" s="3" t="inlineStr"/>
      <c r="AG3101" s="4" t="inlineStr"/>
      <c r="AH3101" s="4" t="inlineStr"/>
      <c r="AI3101" s="4" t="inlineStr"/>
    </row>
    <row r="3102">
      <c r="A3102" s="3" t="inlineStr">
        <is>
          <t>HUS-0081</t>
        </is>
      </c>
      <c r="B3102" s="3" t="inlineStr">
        <is>
          <t>Shepard</t>
        </is>
      </c>
      <c r="C3102" s="3" t="inlineStr">
        <is>
          <t>Benjamin</t>
        </is>
      </c>
      <c r="D3102" s="3" t="inlineStr">
        <is>
          <t>Benjamin Shepard</t>
        </is>
      </c>
      <c r="E3102" s="3" t="inlineStr">
        <is>
          <t>Professor</t>
        </is>
      </c>
      <c r="F3102" s="3" t="inlineStr">
        <is>
          <t>NYC College of Technology</t>
        </is>
      </c>
      <c r="G3102" s="3" t="inlineStr">
        <is>
          <t>Human Services</t>
        </is>
      </c>
      <c r="H3102" s="3" t="inlineStr">
        <is>
          <t>Benjamin.Shepard52@citytech.cuny.edu</t>
        </is>
      </c>
      <c r="I3102" s="3" t="inlineStr">
        <is>
          <t>Journal article</t>
        </is>
      </c>
      <c r="J3102" s="3" t="inlineStr">
        <is>
          <t>Sex Panic and the Welfare State</t>
        </is>
      </c>
      <c r="K3102" s="3" t="n">
        <v>2007</v>
      </c>
      <c r="L3102" s="3" t="inlineStr">
        <is>
          <t>The Journal of Sociology &amp; Social Welfare</t>
        </is>
      </c>
      <c r="M3102" s="3" t="inlineStr">
        <is>
          <t>Benjamin Heim Shepard</t>
        </is>
      </c>
      <c r="N3102" s="3" t="inlineStr"/>
      <c r="O3102" s="3" t="n"/>
      <c r="P3102" s="3" t="inlineStr"/>
      <c r="Q3102" s="3" t="inlineStr">
        <is>
          <t>10.15453/0191-5096.3232</t>
        </is>
      </c>
      <c r="R3102" s="3" t="inlineStr">
        <is>
          <t>https://doi.org/10.15453/0191-5096.3232</t>
        </is>
      </c>
      <c r="S3102" s="3" t="inlineStr">
        <is>
          <t>OpenAlex; Dept bio</t>
        </is>
      </c>
      <c r="T3102" s="3" t="n">
        <v>2</v>
      </c>
      <c r="U3102" s="3" t="inlineStr">
        <is>
          <t>High (City Tech affiliation on paper); 2 sources</t>
        </is>
      </c>
      <c r="V3102" s="3" t="n"/>
      <c r="W3102" s="3" t="inlineStr">
        <is>
          <t>Shepard, B. (2007). Moral Panic in the Welfare State Journal of Sociology and Social Welfare 34 (1), 155-172.</t>
        </is>
      </c>
      <c r="X3102" s="3" t="inlineStr">
        <is>
          <t>2006 marked the tenth anniversary of the Personal Responsibility and Work Opportunity Reconciliation Act. The 1996 law was the culmination of decades of erosion in backing for basic provisions of the U.S. social safety net. The following reviews the political campaign that undermined thefoundationfor this vital component of the New Deal/Great Society income supports. A series of panics diminished approval for the welfare state, leading to the 1996 "reform." Panic discourse increasingly accompanies policy debate. Examples of anti welfare, anti outsider panic discourses are explored.</t>
        </is>
      </c>
      <c r="Y3102" s="3" t="inlineStr">
        <is>
          <t>OpenAlex</t>
        </is>
      </c>
      <c r="Z3102" s="3" t="inlineStr">
        <is>
          <t>https://scholarworks.wmich.edu/cgi/viewcontent.cgi?article=3232&amp;context=jssw</t>
        </is>
      </c>
      <c r="AA3102" s="3" t="inlineStr">
        <is>
          <t>Open-access PDF (via OpenAlex)</t>
        </is>
      </c>
      <c r="AB3102" s="3" t="inlineStr">
        <is>
          <t>bronze</t>
        </is>
      </c>
      <c r="AC3102" s="3" t="inlineStr">
        <is>
          <t>School of Professional Studies</t>
        </is>
      </c>
      <c r="AD3102" s="3" t="n">
        <v>21</v>
      </c>
      <c r="AE3102" s="3" t="inlineStr">
        <is>
          <t>No</t>
        </is>
      </c>
      <c r="AF3102" s="3" t="inlineStr"/>
      <c r="AG3102" s="4" t="inlineStr"/>
      <c r="AH3102" s="4" t="inlineStr"/>
      <c r="AI3102" s="4" t="inlineStr"/>
    </row>
    <row r="3103">
      <c r="A3103" s="3" t="inlineStr">
        <is>
          <t>HUS-0084</t>
        </is>
      </c>
      <c r="B3103" s="3" t="inlineStr">
        <is>
          <t>Shepard</t>
        </is>
      </c>
      <c r="C3103" s="3" t="inlineStr">
        <is>
          <t>Benjamin</t>
        </is>
      </c>
      <c r="D3103" s="3" t="inlineStr">
        <is>
          <t>Benjamin Shepard</t>
        </is>
      </c>
      <c r="E3103" s="3" t="inlineStr">
        <is>
          <t>Professor</t>
        </is>
      </c>
      <c r="F3103" s="3" t="inlineStr">
        <is>
          <t>NYC College of Technology</t>
        </is>
      </c>
      <c r="G3103" s="3" t="inlineStr">
        <is>
          <t>Human Services</t>
        </is>
      </c>
      <c r="H3103" s="3" t="inlineStr">
        <is>
          <t>Benjamin.Shepard52@citytech.cuny.edu</t>
        </is>
      </c>
      <c r="I3103" s="3" t="inlineStr">
        <is>
          <t>Book chapter</t>
        </is>
      </c>
      <c r="J3103" s="3" t="inlineStr">
        <is>
          <t>Bob Kohler Recalling: Collecting Oral Histories with a West Village Legend</t>
        </is>
      </c>
      <c r="K3103" s="3" t="n">
        <v>2008</v>
      </c>
      <c r="L3103" s="3" t="inlineStr"/>
      <c r="M3103" s="3" t="inlineStr">
        <is>
          <t>Shepard, B</t>
        </is>
      </c>
      <c r="N3103" s="3" t="inlineStr"/>
      <c r="O3103" s="3" t="n"/>
      <c r="P3103" s="3" t="inlineStr"/>
      <c r="Q3103" s="3" t="inlineStr"/>
      <c r="R3103" s="3" t="inlineStr">
        <is>
          <t>http://inthemiddleofthewhirlwind.wordpress.com/bob-</t>
        </is>
      </c>
      <c r="S3103" s="3" t="inlineStr">
        <is>
          <t>Dept bio</t>
        </is>
      </c>
      <c r="T3103" s="3" t="n">
        <v>1</v>
      </c>
      <c r="U3103" s="3" t="inlineStr">
        <is>
          <t>Medium (self-reported in faculty bio)</t>
        </is>
      </c>
      <c r="V3103" s="3" t="n"/>
      <c r="W3103" s="3" t="inlineStr">
        <is>
          <t>Shepard, B. (2008). Bob Kohler Recalling: Collecting Oral Histories with a West Village Legend. In Team Colors (Eds,). C.Cash, C. Hughes, and K. Van Meter. In the Middle of a Whirlwind: 2008 Convention Protests, Movement and Movement. Journal of Aesthetics and Protest. http://inthemiddleofthewhirlwind.wordpress.com/bob-kohler-recalling/</t>
        </is>
      </c>
      <c r="X3103" s="3" t="inlineStr"/>
      <c r="Y3103" s="3" t="inlineStr"/>
      <c r="Z3103" s="3" t="inlineStr"/>
      <c r="AA3103" s="3" t="inlineStr"/>
      <c r="AB3103" s="3" t="inlineStr"/>
      <c r="AC3103" s="3" t="inlineStr">
        <is>
          <t>School of Professional Studies</t>
        </is>
      </c>
      <c r="AD3103" s="3" t="n"/>
      <c r="AE3103" s="3" t="inlineStr">
        <is>
          <t>No</t>
        </is>
      </c>
      <c r="AF3103" s="3" t="inlineStr"/>
      <c r="AG3103" s="4" t="inlineStr"/>
      <c r="AH3103" s="4" t="inlineStr"/>
      <c r="AI3103" s="4" t="inlineStr"/>
    </row>
    <row r="3104">
      <c r="A3104" s="3" t="inlineStr">
        <is>
          <t>HUS-0085</t>
        </is>
      </c>
      <c r="B3104" s="3" t="inlineStr">
        <is>
          <t>Shepard</t>
        </is>
      </c>
      <c r="C3104" s="3" t="inlineStr">
        <is>
          <t>Benjamin</t>
        </is>
      </c>
      <c r="D3104" s="3" t="inlineStr">
        <is>
          <t>Benjamin Shepard</t>
        </is>
      </c>
      <c r="E3104" s="3" t="inlineStr">
        <is>
          <t>Professor</t>
        </is>
      </c>
      <c r="F3104" s="3" t="inlineStr">
        <is>
          <t>NYC College of Technology</t>
        </is>
      </c>
      <c r="G3104" s="3" t="inlineStr">
        <is>
          <t>Human Services</t>
        </is>
      </c>
      <c r="H3104" s="3" t="inlineStr">
        <is>
          <t>Benjamin.Shepard52@citytech.cuny.edu</t>
        </is>
      </c>
      <c r="I3104" s="3" t="inlineStr">
        <is>
          <t>Book chapter</t>
        </is>
      </c>
      <c r="J3104" s="3" t="inlineStr">
        <is>
          <t>Defending Democracy, History and Union Square (one zap at a time).OnNYTurf</t>
        </is>
      </c>
      <c r="K3104" s="3" t="n">
        <v>2008</v>
      </c>
      <c r="L3104" s="3" t="inlineStr"/>
      <c r="M3104" s="3" t="inlineStr">
        <is>
          <t>Shepard, B</t>
        </is>
      </c>
      <c r="N3104" s="3" t="inlineStr"/>
      <c r="O3104" s="3" t="n"/>
      <c r="P3104" s="3" t="inlineStr"/>
      <c r="Q3104" s="3" t="inlineStr"/>
      <c r="R3104" s="3" t="inlineStr"/>
      <c r="S3104" s="3" t="inlineStr">
        <is>
          <t>Dept bio</t>
        </is>
      </c>
      <c r="T3104" s="3" t="n">
        <v>1</v>
      </c>
      <c r="U3104" s="3" t="inlineStr">
        <is>
          <t>Medium (self-reported in faculty bio)</t>
        </is>
      </c>
      <c r="V3104" s="3" t="n"/>
      <c r="W3104" s="3" t="inlineStr">
        <is>
          <t>Shepard, B. (2008). Defending Democracy, History and Union Square (one zap at a time).OnNYTurf. 29 June.</t>
        </is>
      </c>
      <c r="X3104" s="3" t="inlineStr"/>
      <c r="Y3104" s="3" t="inlineStr"/>
      <c r="Z3104" s="3" t="inlineStr"/>
      <c r="AA3104" s="3" t="inlineStr"/>
      <c r="AB3104" s="3" t="inlineStr"/>
      <c r="AC3104" s="3" t="inlineStr">
        <is>
          <t>School of Professional Studies</t>
        </is>
      </c>
      <c r="AD3104" s="3" t="n"/>
      <c r="AE3104" s="3" t="inlineStr">
        <is>
          <t>No</t>
        </is>
      </c>
      <c r="AF3104" s="3" t="inlineStr"/>
      <c r="AG3104" s="4" t="inlineStr"/>
      <c r="AH3104" s="4" t="inlineStr"/>
      <c r="AI3104" s="4" t="inlineStr"/>
    </row>
    <row r="3105">
      <c r="A3105" s="3" t="inlineStr">
        <is>
          <t>HUS-0086</t>
        </is>
      </c>
      <c r="B3105" s="3" t="inlineStr">
        <is>
          <t>Shepard</t>
        </is>
      </c>
      <c r="C3105" s="3" t="inlineStr">
        <is>
          <t>Benjamin</t>
        </is>
      </c>
      <c r="D3105" s="3" t="inlineStr">
        <is>
          <t>Benjamin Shepard</t>
        </is>
      </c>
      <c r="E3105" s="3" t="inlineStr">
        <is>
          <t>Professor</t>
        </is>
      </c>
      <c r="F3105" s="3" t="inlineStr">
        <is>
          <t>NYC College of Technology</t>
        </is>
      </c>
      <c r="G3105" s="3" t="inlineStr">
        <is>
          <t>Human Services</t>
        </is>
      </c>
      <c r="H3105" s="3" t="inlineStr">
        <is>
          <t>Benjamin.Shepard52@citytech.cuny.edu</t>
        </is>
      </c>
      <c r="I3105" s="3" t="inlineStr">
        <is>
          <t>Journal article</t>
        </is>
      </c>
      <c r="J3105" s="3" t="inlineStr">
        <is>
          <t>Grandmothers Against the War: Getting off our Fannies &amp; Standing Up for Peace – By Joan Wile</t>
        </is>
      </c>
      <c r="K3105" s="3" t="n">
        <v>2008</v>
      </c>
      <c r="L3105" s="3" t="inlineStr">
        <is>
          <t>Journal of Labor and Society</t>
        </is>
      </c>
      <c r="M3105" s="3" t="inlineStr">
        <is>
          <t>Benjamin Heim Shepard</t>
        </is>
      </c>
      <c r="N3105" s="3" t="inlineStr"/>
      <c r="O3105" s="3" t="n"/>
      <c r="P3105" s="3" t="inlineStr"/>
      <c r="Q3105" s="3" t="inlineStr">
        <is>
          <t>10.1111/j.1743-4580.2008.00213.x</t>
        </is>
      </c>
      <c r="R3105" s="3" t="inlineStr">
        <is>
          <t>https://doi.org/10.1111/j.1743-4580.2008.00213.x</t>
        </is>
      </c>
      <c r="S3105" s="3" t="inlineStr">
        <is>
          <t>OpenAlex</t>
        </is>
      </c>
      <c r="T3105" s="3" t="n">
        <v>1</v>
      </c>
      <c r="U3105" s="3" t="inlineStr">
        <is>
          <t>High (City Tech affiliation on paper)</t>
        </is>
      </c>
      <c r="V3105" s="3" t="n"/>
      <c r="W3105" s="3" t="inlineStr"/>
      <c r="X3105" s="3" t="inlineStr"/>
      <c r="Y3105" s="3" t="inlineStr"/>
      <c r="Z3105" s="3" t="inlineStr"/>
      <c r="AA3105" s="3" t="inlineStr">
        <is>
          <t>Not found</t>
        </is>
      </c>
      <c r="AB3105" s="3" t="inlineStr">
        <is>
          <t>closed</t>
        </is>
      </c>
      <c r="AC3105" s="3" t="inlineStr">
        <is>
          <t>School of Professional Studies</t>
        </is>
      </c>
      <c r="AD3105" s="3" t="n">
        <v>3</v>
      </c>
      <c r="AE3105" s="3" t="inlineStr">
        <is>
          <t>No</t>
        </is>
      </c>
      <c r="AF3105" s="3" t="inlineStr"/>
      <c r="AG3105" s="4" t="inlineStr"/>
      <c r="AH3105" s="4" t="inlineStr"/>
      <c r="AI3105" s="4" t="inlineStr"/>
    </row>
    <row r="3106">
      <c r="A3106" s="3" t="inlineStr">
        <is>
          <t>HUS-0088</t>
        </is>
      </c>
      <c r="B3106" s="3" t="inlineStr">
        <is>
          <t>Shepard</t>
        </is>
      </c>
      <c r="C3106" s="3" t="inlineStr">
        <is>
          <t>Benjamin</t>
        </is>
      </c>
      <c r="D3106" s="3" t="inlineStr">
        <is>
          <t>Benjamin Shepard</t>
        </is>
      </c>
      <c r="E3106" s="3" t="inlineStr">
        <is>
          <t>Professor</t>
        </is>
      </c>
      <c r="F3106" s="3" t="inlineStr">
        <is>
          <t>NYC College of Technology</t>
        </is>
      </c>
      <c r="G3106" s="3" t="inlineStr">
        <is>
          <t>Human Services</t>
        </is>
      </c>
      <c r="H3106" s="3" t="inlineStr">
        <is>
          <t>Benjamin.Shepard52@citytech.cuny.edu</t>
        </is>
      </c>
      <c r="I3106" s="3" t="inlineStr">
        <is>
          <t>Journal article</t>
        </is>
      </c>
      <c r="J3106" s="3" t="inlineStr">
        <is>
          <t>Housing Works, Shelter Kills!</t>
        </is>
      </c>
      <c r="K3106" s="3" t="n">
        <v>2008</v>
      </c>
      <c r="L3106" s="3" t="inlineStr">
        <is>
          <t>Reflections: Narratives of Professional Helping</t>
        </is>
      </c>
      <c r="M3106" s="3" t="inlineStr">
        <is>
          <t>Benjamin Heim Shepard</t>
        </is>
      </c>
      <c r="N3106" s="3" t="inlineStr"/>
      <c r="O3106" s="3" t="n"/>
      <c r="P3106" s="3" t="inlineStr"/>
      <c r="Q3106" s="3" t="inlineStr"/>
      <c r="R3106" s="3" t="inlineStr">
        <is>
          <t>https://openalex.org/W147109434</t>
        </is>
      </c>
      <c r="S3106" s="3" t="inlineStr">
        <is>
          <t>OpenAlex; Dept bio</t>
        </is>
      </c>
      <c r="T3106" s="3" t="n">
        <v>2</v>
      </c>
      <c r="U3106" s="3" t="inlineStr">
        <is>
          <t>High (City Tech affiliation on paper); 2 sources</t>
        </is>
      </c>
      <c r="V3106" s="3" t="n"/>
      <c r="W3106" s="3" t="inlineStr">
        <is>
          <t>Shepard, B. (2008, Winter). Housing Works, Shelter Kills!: An Oral History of Housing Works. Reflections: Narratives of Professional Helping. 14(1):4-14.</t>
        </is>
      </c>
      <c r="X3106" s="3" t="inlineStr">
        <is>
          <t>While first and foremost an oral history of a radical social service/social movement organization, "Housing Works, Shelter Kills!" is also the story of a broad impulse in AIDS and human rights activism. Housing Works was founded in 1990 to house a socially vulnerable population of homeless active drug users with AIDS—those usually turned away from other housing programs. Today, it is the nation's largest minority controlled AIDS service organization. The success of Housing Works can be attributed to an approach to social services built on combinations of fierce advocacy, client centered clinical care, rambunctious engagement, and community building. Through their re-invention of the Ghandian/U.S. Civil Rights repertoire of non-violent civil disobedience, Housing Works helped pave the way for the acceptance of harm reduction as a best practice approach to AIDS service.</t>
        </is>
      </c>
      <c r="Y3106" s="3" t="inlineStr">
        <is>
          <t>OpenAlex</t>
        </is>
      </c>
      <c r="Z3106" s="3" t="inlineStr">
        <is>
          <t>https://reflectionsnarrativesofprofessionalhelping.org/index.php/Reflections/article/download/918/738</t>
        </is>
      </c>
      <c r="AA3106" s="3" t="inlineStr">
        <is>
          <t>Open-access PDF (via OpenAlex)</t>
        </is>
      </c>
      <c r="AB3106" s="3" t="inlineStr">
        <is>
          <t>diamond</t>
        </is>
      </c>
      <c r="AC3106" s="3" t="inlineStr">
        <is>
          <t>School of Professional Studies</t>
        </is>
      </c>
      <c r="AD3106" s="3" t="n">
        <v>0</v>
      </c>
      <c r="AE3106" s="3" t="inlineStr">
        <is>
          <t>No</t>
        </is>
      </c>
      <c r="AF3106" s="3" t="inlineStr"/>
      <c r="AG3106" s="4" t="inlineStr"/>
      <c r="AH3106" s="4" t="inlineStr"/>
      <c r="AI3106" s="4" t="inlineStr"/>
    </row>
    <row r="3107">
      <c r="A3107" s="3" t="inlineStr">
        <is>
          <t>HUS-0089</t>
        </is>
      </c>
      <c r="B3107" s="3" t="inlineStr">
        <is>
          <t>Shepard</t>
        </is>
      </c>
      <c r="C3107" s="3" t="inlineStr">
        <is>
          <t>Benjamin</t>
        </is>
      </c>
      <c r="D3107" s="3" t="inlineStr">
        <is>
          <t>Benjamin Shepard</t>
        </is>
      </c>
      <c r="E3107" s="3" t="inlineStr">
        <is>
          <t>Professor</t>
        </is>
      </c>
      <c r="F3107" s="3" t="inlineStr">
        <is>
          <t>NYC College of Technology</t>
        </is>
      </c>
      <c r="G3107" s="3" t="inlineStr">
        <is>
          <t>Human Services</t>
        </is>
      </c>
      <c r="H3107" s="3" t="inlineStr">
        <is>
          <t>Benjamin.Shepard52@citytech.cuny.edu</t>
        </is>
      </c>
      <c r="I3107" s="3" t="inlineStr">
        <is>
          <t>Journal article</t>
        </is>
      </c>
      <c r="J3107" s="3" t="inlineStr">
        <is>
          <t>New York Calling: From Blackout to Bloomberg – Edited by Marshall Berman and Brian Berger From Welfare State to Real Estate: Regime Change in New York City, 1974 to the Present – By Kim Moody City of Disorder: How the Quality of Life Campaign Transformed New York Politics – By Alex Vitale</t>
        </is>
      </c>
      <c r="K3107" s="3" t="n">
        <v>2008</v>
      </c>
      <c r="L3107" s="3" t="inlineStr">
        <is>
          <t>Journal of Labor and Society</t>
        </is>
      </c>
      <c r="M3107" s="3" t="inlineStr">
        <is>
          <t>Benjamin Heim Shepard</t>
        </is>
      </c>
      <c r="N3107" s="3" t="inlineStr"/>
      <c r="O3107" s="3" t="n"/>
      <c r="P3107" s="3" t="inlineStr"/>
      <c r="Q3107" s="3" t="inlineStr">
        <is>
          <t>10.1111/j.1743-4580.2008.00222.x</t>
        </is>
      </c>
      <c r="R3107" s="3" t="inlineStr">
        <is>
          <t>https://doi.org/10.1111/j.1743-4580.2008.00222.x</t>
        </is>
      </c>
      <c r="S3107" s="3" t="inlineStr">
        <is>
          <t>OpenAlex</t>
        </is>
      </c>
      <c r="T3107" s="3" t="n">
        <v>1</v>
      </c>
      <c r="U3107" s="3" t="inlineStr">
        <is>
          <t>High (City Tech affiliation on paper)</t>
        </is>
      </c>
      <c r="V3107" s="3" t="n"/>
      <c r="W3107" s="3" t="inlineStr"/>
      <c r="X3107" s="3" t="inlineStr">
        <is>
          <t>In The Rise of Modern Police and the European State System, historian Hsi-Huey Liang suggests that the lynchpin of any modern revolution is the police.When police side with revolutionaries, insurrection finds its fait accompli.This was certainly the case with the Velvet Revolution of 1989.When police side with the state, the days of revolutionary activity tend to be numbered.At least this was the case in decades prior to 1989 when the police collaborated with the military to quash uprisings such as Prague Spring 1968.The point is not isolated to European history.By the mid-1990s, the shape and method of modern policing in the U.S. evoked a similar balance-tipping role for the consciences of those entrusted to protect New York City's public spaces.Siding with a reactionary backlash against so-called "quality-of-life crimes," the New York police participated in a movement that transformed the way New York City understood itself.When the city offered a plan to curtail police abuses, the New York police lead their own mini-insurrection."The demonstration two weeks ago to protest Mayor David Dinkins' plan for a more independent civilian complaint review board quickly deteriorated into a brawl," the New York Times reported in September of 1992 (New York Times, September 30, 1992)."Beer-drinking officers broke through barricades to rush the steps of City Hall; others blocked traffic on the Brooklyn Bridge and used racial epithets to describe the Mayor."In attendance at the rally was Rudolph Giuliani, who the Times reports "showed up to support the police demonstration and berate the mayor.Apparently betting-irresponsibly-that Workingusa</t>
        </is>
      </c>
      <c r="Y3107" s="3" t="inlineStr">
        <is>
          <t>OpenAlex</t>
        </is>
      </c>
      <c r="Z3107" s="3" t="inlineStr">
        <is>
          <t>https://onlinelibrary.wiley.com/doi/pdfdirect/10.1111/j.1743-4580.2008.00222.x</t>
        </is>
      </c>
      <c r="AA3107" s="3" t="inlineStr">
        <is>
          <t>Open-access PDF (via OpenAlex)</t>
        </is>
      </c>
      <c r="AB3107" s="3" t="inlineStr">
        <is>
          <t>bronze</t>
        </is>
      </c>
      <c r="AC3107" s="3" t="inlineStr">
        <is>
          <t>School of Professional Studies</t>
        </is>
      </c>
      <c r="AD3107" s="3" t="n">
        <v>1</v>
      </c>
      <c r="AE3107" s="3" t="inlineStr">
        <is>
          <t>No</t>
        </is>
      </c>
      <c r="AF3107" s="3" t="inlineStr"/>
      <c r="AG3107" s="4" t="inlineStr"/>
      <c r="AH3107" s="4" t="inlineStr"/>
      <c r="AI3107" s="4" t="inlineStr"/>
    </row>
    <row r="3108">
      <c r="A3108" s="3" t="inlineStr">
        <is>
          <t>HUS-0090</t>
        </is>
      </c>
      <c r="B3108" s="3" t="inlineStr">
        <is>
          <t>Shepard</t>
        </is>
      </c>
      <c r="C3108" s="3" t="inlineStr">
        <is>
          <t>Benjamin</t>
        </is>
      </c>
      <c r="D3108" s="3" t="inlineStr">
        <is>
          <t>Benjamin Shepard</t>
        </is>
      </c>
      <c r="E3108" s="3" t="inlineStr">
        <is>
          <t>Professor</t>
        </is>
      </c>
      <c r="F3108" s="3" t="inlineStr">
        <is>
          <t>NYC College of Technology</t>
        </is>
      </c>
      <c r="G3108" s="3" t="inlineStr">
        <is>
          <t>Human Services</t>
        </is>
      </c>
      <c r="H3108" s="3" t="inlineStr">
        <is>
          <t>Benjamin.Shepard52@citytech.cuny.edu</t>
        </is>
      </c>
      <c r="I3108" s="3" t="inlineStr">
        <is>
          <t>Journal article</t>
        </is>
      </c>
      <c r="J3108" s="3" t="inlineStr">
        <is>
          <t>On Challenging Authority: An Oral History Interview with Frances Fox Piven Reflections: Narratives of Professional Helping</t>
        </is>
      </c>
      <c r="K3108" s="3" t="n">
        <v>2008</v>
      </c>
      <c r="L3108" s="3" t="inlineStr"/>
      <c r="M3108" s="3" t="inlineStr"/>
      <c r="N3108" s="3" t="inlineStr"/>
      <c r="O3108" s="3" t="n"/>
      <c r="P3108" s="3" t="inlineStr"/>
      <c r="Q3108" s="3" t="inlineStr"/>
      <c r="R3108" s="3" t="inlineStr"/>
      <c r="S3108" s="3" t="inlineStr">
        <is>
          <t>Dept bio</t>
        </is>
      </c>
      <c r="T3108" s="3" t="n">
        <v>1</v>
      </c>
      <c r="U3108" s="3" t="inlineStr">
        <is>
          <t>Medium (self-reported in faculty bio)</t>
        </is>
      </c>
      <c r="V3108" s="3" t="n"/>
      <c r="W3108" s="3" t="inlineStr">
        <is>
          <t>Shepard, B. (2008, Spring). On Challenging Authority: An Oral History Interview with Frances Fox Piven Reflections: Narratives of Professional Helping. 14(2):3-15</t>
        </is>
      </c>
      <c r="X3108" s="3" t="inlineStr"/>
      <c r="Y3108" s="3" t="inlineStr"/>
      <c r="Z3108" s="3" t="inlineStr"/>
      <c r="AA3108" s="3" t="inlineStr"/>
      <c r="AB3108" s="3" t="inlineStr"/>
      <c r="AC3108" s="3" t="inlineStr">
        <is>
          <t>School of Professional Studies</t>
        </is>
      </c>
      <c r="AD3108" s="3" t="n"/>
      <c r="AE3108" s="3" t="inlineStr">
        <is>
          <t>No</t>
        </is>
      </c>
      <c r="AF3108" s="3" t="inlineStr"/>
      <c r="AG3108" s="4" t="inlineStr"/>
      <c r="AH3108" s="4" t="inlineStr"/>
      <c r="AI3108" s="4" t="inlineStr"/>
    </row>
    <row r="3109">
      <c r="A3109" s="3" t="inlineStr">
        <is>
          <t>HUS-0091</t>
        </is>
      </c>
      <c r="B3109" s="3" t="inlineStr">
        <is>
          <t>Dewan</t>
        </is>
      </c>
      <c r="C3109" s="3" t="inlineStr">
        <is>
          <t>Smita</t>
        </is>
      </c>
      <c r="D3109" s="3" t="inlineStr">
        <is>
          <t>Smita Dewan</t>
        </is>
      </c>
      <c r="E3109" s="3" t="inlineStr">
        <is>
          <t>Assistant Professor</t>
        </is>
      </c>
      <c r="F3109" s="3" t="inlineStr">
        <is>
          <t>NYC College of Technology</t>
        </is>
      </c>
      <c r="G3109" s="3" t="inlineStr">
        <is>
          <t>Human Services</t>
        </is>
      </c>
      <c r="H3109" s="3" t="inlineStr">
        <is>
          <t>SDewan@citytech.cuny.edu</t>
        </is>
      </c>
      <c r="I3109" s="3" t="inlineStr">
        <is>
          <t>Conference presentation</t>
        </is>
      </c>
      <c r="J3109" s="3" t="inlineStr">
        <is>
          <t>Poster presented at the Global Student Social Worker Conference, Fordham University, Sponsored by the International Federation of Social Workers</t>
        </is>
      </c>
      <c r="K3109" s="3" t="n">
        <v>2008</v>
      </c>
      <c r="L3109" s="3" t="inlineStr"/>
      <c r="M3109" s="3" t="inlineStr"/>
      <c r="N3109" s="3" t="inlineStr"/>
      <c r="O3109" s="3" t="n"/>
      <c r="P3109" s="3" t="inlineStr"/>
      <c r="Q3109" s="3" t="inlineStr"/>
      <c r="R3109" s="3" t="inlineStr"/>
      <c r="S3109" s="3" t="inlineStr">
        <is>
          <t>Dept bio</t>
        </is>
      </c>
      <c r="T3109" s="3" t="n">
        <v>1</v>
      </c>
      <c r="U3109" s="3" t="inlineStr">
        <is>
          <t>Medium (self-reported in faculty bio)</t>
        </is>
      </c>
      <c r="V3109" s="3" t="n"/>
      <c r="W3109" s="3" t="inlineStr">
        <is>
          <t>March 2008 International Social Work response to the Global Problem of Human Trafficking. (Dewan, S). Poster presented at the Global Student Social Worker Conference, Fordham University, Sponsored by the International Federation of Social Workers.</t>
        </is>
      </c>
      <c r="X3109" s="3" t="inlineStr"/>
      <c r="Y3109" s="3" t="inlineStr"/>
      <c r="Z3109" s="3" t="inlineStr"/>
      <c r="AA3109" s="3" t="inlineStr"/>
      <c r="AB3109" s="3" t="inlineStr"/>
      <c r="AC3109" s="3" t="inlineStr">
        <is>
          <t>School of Professional Studies</t>
        </is>
      </c>
      <c r="AD3109" s="3" t="n"/>
      <c r="AE3109" s="3" t="inlineStr">
        <is>
          <t>No</t>
        </is>
      </c>
      <c r="AF3109" s="3" t="inlineStr"/>
      <c r="AG3109" s="4" t="inlineStr"/>
      <c r="AH3109" s="4" t="inlineStr"/>
      <c r="AI3109" s="4" t="inlineStr"/>
    </row>
    <row r="3110">
      <c r="A3110" s="3" t="inlineStr">
        <is>
          <t>HUS-0093</t>
        </is>
      </c>
      <c r="B3110" s="3" t="inlineStr">
        <is>
          <t>Shepard</t>
        </is>
      </c>
      <c r="C3110" s="3" t="inlineStr">
        <is>
          <t>Benjamin</t>
        </is>
      </c>
      <c r="D3110" s="3" t="inlineStr">
        <is>
          <t>Benjamin Shepard</t>
        </is>
      </c>
      <c r="E3110" s="3" t="inlineStr">
        <is>
          <t>Professor</t>
        </is>
      </c>
      <c r="F3110" s="3" t="inlineStr">
        <is>
          <t>NYC College of Technology</t>
        </is>
      </c>
      <c r="G3110" s="3" t="inlineStr">
        <is>
          <t>Human Services</t>
        </is>
      </c>
      <c r="H3110" s="3" t="inlineStr">
        <is>
          <t>Benjamin.Shepard52@citytech.cuny.edu</t>
        </is>
      </c>
      <c r="I3110" s="3" t="inlineStr">
        <is>
          <t>Journal article</t>
        </is>
      </c>
      <c r="J3110" s="3" t="inlineStr">
        <is>
          <t>Temporarily Yours: Intimacy, Authenticity, and the Commerce of Sex – By Elizabeth Bernstein</t>
        </is>
      </c>
      <c r="K3110" s="3" t="n">
        <v>2008</v>
      </c>
      <c r="L3110" s="3" t="inlineStr">
        <is>
          <t>Journal of Labor and Society</t>
        </is>
      </c>
      <c r="M3110" s="3" t="inlineStr">
        <is>
          <t>Benjamin Heim Shepard</t>
        </is>
      </c>
      <c r="N3110" s="3" t="inlineStr"/>
      <c r="O3110" s="3" t="n"/>
      <c r="P3110" s="3" t="inlineStr"/>
      <c r="Q3110" s="3" t="inlineStr">
        <is>
          <t>10.1111/j.1743-4580.2008.00205.x</t>
        </is>
      </c>
      <c r="R3110" s="3" t="inlineStr">
        <is>
          <t>https://doi.org/10.1111/j.1743-4580.2008.00205.x</t>
        </is>
      </c>
      <c r="S3110" s="3" t="inlineStr">
        <is>
          <t>OpenAlex</t>
        </is>
      </c>
      <c r="T3110" s="3" t="n">
        <v>1</v>
      </c>
      <c r="U3110" s="3" t="inlineStr">
        <is>
          <t>High (City Tech affiliation on paper)</t>
        </is>
      </c>
      <c r="V3110" s="3" t="n"/>
      <c r="W3110" s="3" t="inlineStr"/>
      <c r="X3110" s="3" t="inlineStr"/>
      <c r="Y3110" s="3" t="inlineStr"/>
      <c r="Z3110" s="3" t="inlineStr"/>
      <c r="AA3110" s="3" t="inlineStr">
        <is>
          <t>Not found</t>
        </is>
      </c>
      <c r="AB3110" s="3" t="inlineStr">
        <is>
          <t>closed</t>
        </is>
      </c>
      <c r="AC3110" s="3" t="inlineStr">
        <is>
          <t>School of Professional Studies</t>
        </is>
      </c>
      <c r="AD3110" s="3" t="n">
        <v>0</v>
      </c>
      <c r="AE3110" s="3" t="inlineStr">
        <is>
          <t>No</t>
        </is>
      </c>
      <c r="AF3110" s="3" t="inlineStr"/>
      <c r="AG3110" s="4" t="inlineStr"/>
      <c r="AH3110" s="4" t="inlineStr"/>
      <c r="AI3110" s="4" t="inlineStr"/>
    </row>
    <row r="3111">
      <c r="A3111" s="3" t="inlineStr">
        <is>
          <t>HUS-0094</t>
        </is>
      </c>
      <c r="B3111" s="3" t="inlineStr">
        <is>
          <t>Shepard</t>
        </is>
      </c>
      <c r="C3111" s="3" t="inlineStr">
        <is>
          <t>Benjamin</t>
        </is>
      </c>
      <c r="D3111" s="3" t="inlineStr">
        <is>
          <t>Benjamin Shepard</t>
        </is>
      </c>
      <c r="E3111" s="3" t="inlineStr">
        <is>
          <t>Professor</t>
        </is>
      </c>
      <c r="F3111" s="3" t="inlineStr">
        <is>
          <t>NYC College of Technology</t>
        </is>
      </c>
      <c r="G3111" s="3" t="inlineStr">
        <is>
          <t>Human Services</t>
        </is>
      </c>
      <c r="H3111" s="3" t="inlineStr">
        <is>
          <t>Benjamin.Shepard52@citytech.cuny.edu</t>
        </is>
      </c>
      <c r="I3111" s="3" t="inlineStr">
        <is>
          <t>Book chapter</t>
        </is>
      </c>
      <c r="J3111" s="3" t="inlineStr">
        <is>
          <t>Union Square is Not For Sale Declare Activists</t>
        </is>
      </c>
      <c r="K3111" s="3" t="n">
        <v>2008</v>
      </c>
      <c r="L3111" s="3" t="inlineStr"/>
      <c r="M3111" s="3" t="inlineStr">
        <is>
          <t>Shepard, B</t>
        </is>
      </c>
      <c r="N3111" s="3" t="inlineStr"/>
      <c r="O3111" s="3" t="n"/>
      <c r="P3111" s="3" t="inlineStr"/>
      <c r="Q3111" s="3" t="inlineStr"/>
      <c r="R3111" s="3" t="inlineStr"/>
      <c r="S3111" s="3" t="inlineStr">
        <is>
          <t>Dept bio</t>
        </is>
      </c>
      <c r="T3111" s="3" t="n">
        <v>1</v>
      </c>
      <c r="U3111" s="3" t="inlineStr">
        <is>
          <t>Medium (self-reported in faculty bio)</t>
        </is>
      </c>
      <c r="V3111" s="3" t="n"/>
      <c r="W3111" s="3" t="inlineStr">
        <is>
          <t>Shepard, B. (2008). Union Square is Not For Sale Declare Activists. Brooklyn Rail. June</t>
        </is>
      </c>
      <c r="X3111" s="3" t="inlineStr"/>
      <c r="Y3111" s="3" t="inlineStr"/>
      <c r="Z3111" s="3" t="inlineStr"/>
      <c r="AA3111" s="3" t="inlineStr"/>
      <c r="AB3111" s="3" t="inlineStr"/>
      <c r="AC3111" s="3" t="inlineStr">
        <is>
          <t>School of Professional Studies</t>
        </is>
      </c>
      <c r="AD3111" s="3" t="n"/>
      <c r="AE3111" s="3" t="inlineStr">
        <is>
          <t>No</t>
        </is>
      </c>
      <c r="AF3111" s="3" t="inlineStr"/>
      <c r="AG3111" s="4" t="inlineStr"/>
      <c r="AH3111" s="4" t="inlineStr"/>
      <c r="AI3111" s="4" t="inlineStr"/>
    </row>
    <row r="3112">
      <c r="A3112" s="3" t="inlineStr">
        <is>
          <t>HUS-0095</t>
        </is>
      </c>
      <c r="B3112" s="3" t="inlineStr">
        <is>
          <t>Shepard</t>
        </is>
      </c>
      <c r="C3112" s="3" t="inlineStr">
        <is>
          <t>Benjamin</t>
        </is>
      </c>
      <c r="D3112" s="3" t="inlineStr">
        <is>
          <t>Benjamin Shepard</t>
        </is>
      </c>
      <c r="E3112" s="3" t="inlineStr">
        <is>
          <t>Professor</t>
        </is>
      </c>
      <c r="F3112" s="3" t="inlineStr">
        <is>
          <t>NYC College of Technology</t>
        </is>
      </c>
      <c r="G3112" s="3" t="inlineStr">
        <is>
          <t>Human Services</t>
        </is>
      </c>
      <c r="H3112" s="3" t="inlineStr">
        <is>
          <t>Benjamin.Shepard52@citytech.cuny.edu</t>
        </is>
      </c>
      <c r="I3112" s="3" t="inlineStr">
        <is>
          <t>Book chapter</t>
        </is>
      </c>
      <c r="J3112" s="3" t="inlineStr">
        <is>
          <t>What if Chicago were an Orgy? AREA/Chicago #7, December</t>
        </is>
      </c>
      <c r="K3112" s="3" t="n">
        <v>2008</v>
      </c>
      <c r="L3112" s="3" t="inlineStr"/>
      <c r="M3112" s="3" t="inlineStr">
        <is>
          <t>Shepard, B</t>
        </is>
      </c>
      <c r="N3112" s="3" t="inlineStr"/>
      <c r="O3112" s="3" t="n"/>
      <c r="P3112" s="3" t="inlineStr"/>
      <c r="Q3112" s="3" t="inlineStr"/>
      <c r="R3112" s="3" t="inlineStr"/>
      <c r="S3112" s="3" t="inlineStr">
        <is>
          <t>Dept bio</t>
        </is>
      </c>
      <c r="T3112" s="3" t="n">
        <v>1</v>
      </c>
      <c r="U3112" s="3" t="inlineStr">
        <is>
          <t>Medium (self-reported in faculty bio)</t>
        </is>
      </c>
      <c r="V3112" s="3" t="n"/>
      <c r="W3112" s="3" t="inlineStr">
        <is>
          <t>Shepard, B. (2008). What if Chicago were an Orgy? AREA/Chicago #7, December. 68/08</t>
        </is>
      </c>
      <c r="X3112" s="3" t="inlineStr"/>
      <c r="Y3112" s="3" t="inlineStr"/>
      <c r="Z3112" s="3" t="inlineStr"/>
      <c r="AA3112" s="3" t="inlineStr"/>
      <c r="AB3112" s="3" t="inlineStr"/>
      <c r="AC3112" s="3" t="inlineStr">
        <is>
          <t>School of Professional Studies</t>
        </is>
      </c>
      <c r="AD3112" s="3" t="n"/>
      <c r="AE3112" s="3" t="inlineStr">
        <is>
          <t>No</t>
        </is>
      </c>
      <c r="AF3112" s="3" t="inlineStr"/>
      <c r="AG3112" s="4" t="inlineStr"/>
      <c r="AH3112" s="4" t="inlineStr"/>
      <c r="AI3112" s="4" t="inlineStr"/>
    </row>
    <row r="3113">
      <c r="A3113" s="3" t="inlineStr">
        <is>
          <t>HUS-0097</t>
        </is>
      </c>
      <c r="B3113" s="3" t="inlineStr">
        <is>
          <t>Shepard</t>
        </is>
      </c>
      <c r="C3113" s="3" t="inlineStr">
        <is>
          <t>Benjamin</t>
        </is>
      </c>
      <c r="D3113" s="3" t="inlineStr">
        <is>
          <t>Benjamin Shepard</t>
        </is>
      </c>
      <c r="E3113" s="3" t="inlineStr">
        <is>
          <t>Professor</t>
        </is>
      </c>
      <c r="F3113" s="3" t="inlineStr">
        <is>
          <t>NYC College of Technology</t>
        </is>
      </c>
      <c r="G3113" s="3" t="inlineStr">
        <is>
          <t>Human Services</t>
        </is>
      </c>
      <c r="H3113" s="3" t="inlineStr">
        <is>
          <t>Benjamin.Shepard52@citytech.cuny.edu</t>
        </is>
      </c>
      <c r="I3113" s="3" t="inlineStr">
        <is>
          <t>Journal article</t>
        </is>
      </c>
      <c r="J3113" s="3" t="inlineStr">
        <is>
          <t>the Insurmountable: Theatrics, Activism, and Social Movements</t>
        </is>
      </c>
      <c r="K3113" s="3" t="n">
        <v>2008</v>
      </c>
      <c r="L3113" s="3" t="inlineStr"/>
      <c r="M3113" s="3" t="inlineStr">
        <is>
          <t>Shepard, B.; Bogad, L.M.; Duncombe, S</t>
        </is>
      </c>
      <c r="N3113" s="3" t="inlineStr"/>
      <c r="O3113" s="3" t="n"/>
      <c r="P3113" s="3" t="inlineStr"/>
      <c r="Q3113" s="3" t="inlineStr"/>
      <c r="R3113" s="3" t="inlineStr"/>
      <c r="S3113" s="3" t="inlineStr">
        <is>
          <t>Dept bio</t>
        </is>
      </c>
      <c r="T3113" s="3" t="n">
        <v>1</v>
      </c>
      <c r="U3113" s="3" t="inlineStr">
        <is>
          <t>Medium (self-reported in faculty bio)</t>
        </is>
      </c>
      <c r="V3113" s="3" t="n"/>
      <c r="W3113" s="3" t="inlineStr">
        <is>
          <t>Shepard, B.; Bogad, L.M.; Duncombe, S. (2008). Performing vs. the Insurmountable: Theatrics, Activism, and Social Movements. Liminalities: A Journal of Performance Studies. 4(3)</t>
        </is>
      </c>
      <c r="X3113" s="3" t="inlineStr"/>
      <c r="Y3113" s="3" t="inlineStr"/>
      <c r="Z3113" s="3" t="inlineStr"/>
      <c r="AA3113" s="3" t="inlineStr"/>
      <c r="AB3113" s="3" t="inlineStr"/>
      <c r="AC3113" s="3" t="inlineStr">
        <is>
          <t>School of Professional Studies</t>
        </is>
      </c>
      <c r="AD3113" s="3" t="n"/>
      <c r="AE3113" s="3" t="inlineStr">
        <is>
          <t>No</t>
        </is>
      </c>
      <c r="AF3113" s="3" t="inlineStr"/>
      <c r="AG3113" s="4" t="inlineStr"/>
      <c r="AH3113" s="4" t="inlineStr"/>
      <c r="AI3113" s="4" t="inlineStr"/>
    </row>
    <row r="3114">
      <c r="A3114" s="3" t="inlineStr">
        <is>
          <t>HUS-0098</t>
        </is>
      </c>
      <c r="B3114" s="3" t="inlineStr">
        <is>
          <t>Dewan</t>
        </is>
      </c>
      <c r="C3114" s="3" t="inlineStr">
        <is>
          <t>Smita</t>
        </is>
      </c>
      <c r="D3114" s="3" t="inlineStr">
        <is>
          <t>Smita Dewan</t>
        </is>
      </c>
      <c r="E3114" s="3" t="inlineStr">
        <is>
          <t>Assistant Professor</t>
        </is>
      </c>
      <c r="F3114" s="3" t="inlineStr">
        <is>
          <t>NYC College of Technology</t>
        </is>
      </c>
      <c r="G3114" s="3" t="inlineStr">
        <is>
          <t>Human Services</t>
        </is>
      </c>
      <c r="H3114" s="3" t="inlineStr">
        <is>
          <t>SDewan@citytech.cuny.edu</t>
        </is>
      </c>
      <c r="I3114" s="3" t="inlineStr">
        <is>
          <t>Journal article</t>
        </is>
      </c>
      <c r="J3114" s="3" t="inlineStr">
        <is>
          <t>"Because of my beliefs that I had acquired from the church...": Religious belief-based barriers for Adventist women in domestic violence relationships</t>
        </is>
      </c>
      <c r="K3114" s="3" t="n">
        <v>2009</v>
      </c>
      <c r="L3114" s="3" t="inlineStr">
        <is>
          <t>Social Work &amp; Christianity</t>
        </is>
      </c>
      <c r="M3114" s="3" t="inlineStr">
        <is>
          <t>Marciana L. Popescu; René Drumm; Sylvia R. Mayer; Laurie Cooper; Tricia D. Foster; Marge Seifert; Holly Gadd; Smita Ekka Dewan</t>
        </is>
      </c>
      <c r="N3114" s="3" t="inlineStr"/>
      <c r="O3114" s="3" t="n"/>
      <c r="P3114" s="3" t="inlineStr"/>
      <c r="Q3114" s="3" t="inlineStr"/>
      <c r="R3114" s="3" t="inlineStr">
        <is>
          <t>https://openalex.org/W2293494478</t>
        </is>
      </c>
      <c r="S3114" s="3" t="inlineStr">
        <is>
          <t>OpenAlex; Dept bio</t>
        </is>
      </c>
      <c r="T3114" s="3" t="n">
        <v>2</v>
      </c>
      <c r="U3114" s="3" t="inlineStr">
        <is>
          <t>High (City Tech affiliation on paper); 2 sources</t>
        </is>
      </c>
      <c r="V3114" s="3" t="n"/>
      <c r="W3114" s="3" t="inlineStr">
        <is>
          <t>Popescu, M., Drumm, R., Mayer, S., Cooper, L., Foster, T., Seifert, M., Gadd, M., &amp; Dewan, S.E. (2009). “Because of my beliefs that I had acquired from the church…”: Religious Belief based Barriers for Adventist Women in Domestic Violence Relationships, Social Work and Christianity, 36(4), 394-415.</t>
        </is>
      </c>
      <c r="X3114" s="3" t="inlineStr">
        <is>
          <t>Intimate partner violence (IPV) affects women in all socio-economic and religious strata. The belief systems women rely on affect their ability to acknowledge and challenge the abuse in their relationships and move towards safety. This study explores religious belief-based barriers that deter women survivors of IPV in a conservative Christian community from changing their circumstances. The religious belief-based barriers identified by women in this study consist of an internal layer of religious beliefs and external social reinforcers strengthening these beliefs. Using the Transtheoretical Model of Behavior Change (Prochaska &amp; DiClemente, 1984), we explore these belief barriers as they affect women primarily during the precontemplation and contemplation stages. The study contributes to the current literature in two ways: by presenting a set of beliefs that affect women in conservative faith communities, thus informing the practice of both social workers and clergy; and by introducing a new conceptual approach to change for women survivors of IPV in conservative faith communities.</t>
        </is>
      </c>
      <c r="Y3114" s="3" t="inlineStr">
        <is>
          <t>OpenAlex</t>
        </is>
      </c>
      <c r="Z3114" s="3" t="inlineStr"/>
      <c r="AA3114" s="3" t="inlineStr">
        <is>
          <t>Not found</t>
        </is>
      </c>
      <c r="AB3114" s="3" t="inlineStr">
        <is>
          <t>closed</t>
        </is>
      </c>
      <c r="AC3114" s="3" t="inlineStr">
        <is>
          <t>School of Professional Studies</t>
        </is>
      </c>
      <c r="AD3114" s="3" t="n">
        <v>15</v>
      </c>
      <c r="AE3114" s="3" t="inlineStr">
        <is>
          <t>No</t>
        </is>
      </c>
      <c r="AF3114" s="3" t="inlineStr"/>
      <c r="AG3114" s="4" t="inlineStr"/>
      <c r="AH3114" s="4" t="inlineStr"/>
      <c r="AI3114" s="4" t="inlineStr"/>
    </row>
    <row r="3115">
      <c r="A3115" s="3" t="inlineStr">
        <is>
          <t>HUS-0099</t>
        </is>
      </c>
      <c r="B3115" s="3" t="inlineStr">
        <is>
          <t>Shepard</t>
        </is>
      </c>
      <c r="C3115" s="3" t="inlineStr">
        <is>
          <t>Benjamin</t>
        </is>
      </c>
      <c r="D3115" s="3" t="inlineStr">
        <is>
          <t>Benjamin Shepard</t>
        </is>
      </c>
      <c r="E3115" s="3" t="inlineStr">
        <is>
          <t>Professor</t>
        </is>
      </c>
      <c r="F3115" s="3" t="inlineStr">
        <is>
          <t>NYC College of Technology</t>
        </is>
      </c>
      <c r="G3115" s="3" t="inlineStr">
        <is>
          <t>Human Services</t>
        </is>
      </c>
      <c r="H3115" s="3" t="inlineStr">
        <is>
          <t>Benjamin.Shepard52@citytech.cuny.edu</t>
        </is>
      </c>
      <c r="I3115" s="3" t="inlineStr">
        <is>
          <t>Book chapter</t>
        </is>
      </c>
      <c r="J3115" s="3" t="inlineStr">
        <is>
          <t>A Program Description Based on Program Theory: The CitiWide Harm Reduction Outreach Model</t>
        </is>
      </c>
      <c r="K3115" s="3" t="n">
        <v>2009</v>
      </c>
      <c r="L3115" s="3" t="inlineStr"/>
      <c r="M3115" s="3" t="inlineStr">
        <is>
          <t>Shepard, B</t>
        </is>
      </c>
      <c r="N3115" s="3" t="inlineStr"/>
      <c r="O3115" s="3" t="n"/>
      <c r="P3115" s="3" t="inlineStr"/>
      <c r="Q3115" s="3" t="inlineStr"/>
      <c r="R3115" s="3" t="inlineStr"/>
      <c r="S3115" s="3" t="inlineStr">
        <is>
          <t>Dept bio</t>
        </is>
      </c>
      <c r="T3115" s="3" t="n">
        <v>1</v>
      </c>
      <c r="U3115" s="3" t="inlineStr">
        <is>
          <t>Medium (self-reported in faculty bio)</t>
        </is>
      </c>
      <c r="V3115" s="3" t="n"/>
      <c r="W3115" s="3" t="inlineStr">
        <is>
          <t>Shepard, B. (2009). A Program Description Based on Program Theory: The CitiWide Harm Reduction Outreach Model. In M. Smith. Handbook of Program Evaluation New York: Oxford University Press.</t>
        </is>
      </c>
      <c r="X3115" s="3" t="inlineStr"/>
      <c r="Y3115" s="3" t="inlineStr"/>
      <c r="Z3115" s="3" t="inlineStr"/>
      <c r="AA3115" s="3" t="inlineStr"/>
      <c r="AB3115" s="3" t="inlineStr"/>
      <c r="AC3115" s="3" t="inlineStr">
        <is>
          <t>School of Professional Studies</t>
        </is>
      </c>
      <c r="AD3115" s="3" t="n"/>
      <c r="AE3115" s="3" t="inlineStr">
        <is>
          <t>No</t>
        </is>
      </c>
      <c r="AF3115" s="3" t="inlineStr"/>
      <c r="AG3115" s="4" t="inlineStr"/>
      <c r="AH3115" s="4" t="inlineStr"/>
      <c r="AI3115" s="4" t="inlineStr"/>
    </row>
    <row r="3116">
      <c r="A3116" s="3" t="inlineStr">
        <is>
          <t>HUS-0102</t>
        </is>
      </c>
      <c r="B3116" s="3" t="inlineStr">
        <is>
          <t>Shepard</t>
        </is>
      </c>
      <c r="C3116" s="3" t="inlineStr">
        <is>
          <t>Benjamin</t>
        </is>
      </c>
      <c r="D3116" s="3" t="inlineStr">
        <is>
          <t>Benjamin Shepard</t>
        </is>
      </c>
      <c r="E3116" s="3" t="inlineStr">
        <is>
          <t>Professor</t>
        </is>
      </c>
      <c r="F3116" s="3" t="inlineStr">
        <is>
          <t>NYC College of Technology</t>
        </is>
      </c>
      <c r="G3116" s="3" t="inlineStr">
        <is>
          <t>Human Services</t>
        </is>
      </c>
      <c r="H3116" s="3" t="inlineStr">
        <is>
          <t>Benjamin.Shepard52@citytech.cuny.edu</t>
        </is>
      </c>
      <c r="I3116" s="3" t="inlineStr">
        <is>
          <t>Book chapter</t>
        </is>
      </c>
      <c r="J3116" s="3" t="inlineStr">
        <is>
          <t>Activism as Circus: From Street Carnival to Direct Action</t>
        </is>
      </c>
      <c r="K3116" s="3" t="n">
        <v>2009</v>
      </c>
      <c r="L3116" s="3" t="inlineStr">
        <is>
          <t>Routledge eBooks</t>
        </is>
      </c>
      <c r="M3116" s="3" t="inlineStr">
        <is>
          <t>Benjamin Shepard</t>
        </is>
      </c>
      <c r="N3116" s="3" t="inlineStr"/>
      <c r="O3116" s="3" t="n"/>
      <c r="P3116" s="3" t="inlineStr"/>
      <c r="Q3116" s="3" t="inlineStr">
        <is>
          <t>10.4324/9780203892145-12</t>
        </is>
      </c>
      <c r="R3116" s="3" t="inlineStr">
        <is>
          <t>https://doi.org/10.4324/9780203892145-12</t>
        </is>
      </c>
      <c r="S3116" s="3" t="inlineStr">
        <is>
          <t>OpenAlex</t>
        </is>
      </c>
      <c r="T3116" s="3" t="n">
        <v>1</v>
      </c>
      <c r="U3116" s="3" t="inlineStr">
        <is>
          <t>High (City Tech affiliation on paper)</t>
        </is>
      </c>
      <c r="V3116" s="3" t="n"/>
      <c r="W3116" s="3" t="inlineStr"/>
      <c r="X3116" s="3" t="inlineStr">
        <is>
          <t>As with the fi rst of this book, this fi nal chapter is based primarily on interviews with a smaller group of key informants-Jennifer Miller of Circus Amok, Mattilda a.k.a. Matt Bernstein Sycamore of ACT UP, Fed Up Queers (FUQ), and Gay Shame, and a few other observers. Like José Sarria, their stories connect with broader movement narratives and voices. They contend with the possibilities and limitations of differing forms of radical street performance-Miller as a member of a circus and Mattilda as an organizer, writer and performer. Their narratives grapple with the struggle to get the process right, while contending with the struggle to fi nd a place to play in public space as it is fl attened out and gentrifi ed. Their forms of intervention-direct action and political performance-make tactical use of play as a tool to engage and intrigue. Such forms of performance situate play as a form of free expression, a liberatory impulse contending with a stark cold realm of necessity (Marcuse 1955). Throughout their stories, play and direct action overlap with a search for more authentic, embodied forms of political participation. Theirs is a politics of refusal; yet, it includes an abundant affi rmative view of a lustier, richer experience of urban living. For Miller and Mattilda, play involves a core struggle to shift social mores through a wide range of performative strategies, including direct action, street performance, and even carnival.</t>
        </is>
      </c>
      <c r="Y3116" s="3" t="inlineStr">
        <is>
          <t>OpenAlex</t>
        </is>
      </c>
      <c r="Z3116" s="3" t="inlineStr"/>
      <c r="AA3116" s="3" t="inlineStr">
        <is>
          <t>Not found</t>
        </is>
      </c>
      <c r="AB3116" s="3" t="inlineStr">
        <is>
          <t>closed</t>
        </is>
      </c>
      <c r="AC3116" s="3" t="inlineStr">
        <is>
          <t>School of Professional Studies</t>
        </is>
      </c>
      <c r="AD3116" s="3" t="n">
        <v>0</v>
      </c>
      <c r="AE3116" s="3" t="inlineStr">
        <is>
          <t>No</t>
        </is>
      </c>
      <c r="AF3116" s="3" t="inlineStr"/>
      <c r="AG3116" s="4" t="inlineStr"/>
      <c r="AH3116" s="4" t="inlineStr"/>
      <c r="AI3116" s="4" t="inlineStr"/>
    </row>
    <row r="3117">
      <c r="A3117" s="3" t="inlineStr">
        <is>
          <t>HUS-0103</t>
        </is>
      </c>
      <c r="B3117" s="3" t="inlineStr">
        <is>
          <t>Shepard</t>
        </is>
      </c>
      <c r="C3117" s="3" t="inlineStr">
        <is>
          <t>Benjamin</t>
        </is>
      </c>
      <c r="D3117" s="3" t="inlineStr">
        <is>
          <t>Benjamin Shepard</t>
        </is>
      </c>
      <c r="E3117" s="3" t="inlineStr">
        <is>
          <t>Professor</t>
        </is>
      </c>
      <c r="F3117" s="3" t="inlineStr">
        <is>
          <t>NYC College of Technology</t>
        </is>
      </c>
      <c r="G3117" s="3" t="inlineStr">
        <is>
          <t>Human Services</t>
        </is>
      </c>
      <c r="H3117" s="3" t="inlineStr">
        <is>
          <t>Benjamin.Shepard52@citytech.cuny.edu</t>
        </is>
      </c>
      <c r="I3117" s="3" t="inlineStr">
        <is>
          <t>Book chapter</t>
        </is>
      </c>
      <c r="J3117" s="3" t="inlineStr">
        <is>
          <t>Community Gardens, Convivial Spaces, and the Seeds of a Radical Democratic Counterpublic</t>
        </is>
      </c>
      <c r="K3117" s="3" t="n">
        <v>2009</v>
      </c>
      <c r="L3117" s="3" t="inlineStr">
        <is>
          <t>Routledge eBooks</t>
        </is>
      </c>
      <c r="M3117" s="3" t="inlineStr">
        <is>
          <t>Benjamin Heim Shepard</t>
        </is>
      </c>
      <c r="N3117" s="3" t="inlineStr"/>
      <c r="O3117" s="3" t="n"/>
      <c r="P3117" s="3" t="inlineStr"/>
      <c r="Q3117" s="3" t="inlineStr">
        <is>
          <t>10.4324/9780203883891-24</t>
        </is>
      </c>
      <c r="R3117" s="3" t="inlineStr">
        <is>
          <t>https://doi.org/10.4324/9780203883891-24</t>
        </is>
      </c>
      <c r="S3117" s="3" t="inlineStr">
        <is>
          <t>OpenAlex; Dept bio</t>
        </is>
      </c>
      <c r="T3117" s="3" t="n">
        <v>2</v>
      </c>
      <c r="U3117" s="3" t="inlineStr">
        <is>
          <t>High (City Tech affiliation on paper); 2 sources</t>
        </is>
      </c>
      <c r="V3117" s="3" t="n"/>
      <c r="W3117" s="3" t="inlineStr">
        <is>
          <t>Shepard, B. (2009). Community Gardens, Convivial Spaces, and the Seeds of a Radical Democratic Counter-public. In A.Dawson, O. Dahbour, H. Gautney and N. Smith. Altered States: Politics after Democracy (Pp.273-96). New York: Routledge.</t>
        </is>
      </c>
      <c r="X3117" s="3" t="inlineStr">
        <is>
          <t>Some fifty years ago C. Wright Mills argued that perhaps the most troubling consequence of the homogenization of US life was a shrinkage of space for democratic dialogue (Aronowitz, 2003). Without a space for difference of opinions, thoughts, or dreams, democratic culture only recedes. Without some sort of local community space where citizens can act together, there is little room for critical consideration of community issues. Without a space where people can share common interests, pleasures, and concerns, it is difficult to imagine citizens engaging in political participation (Dewey, 1954). Democratic participation must be considered within a framework of organizing, playing, and supporting spaces for social, cultural, and political engagement (Shepard, 2009, in press). Only when citizens are mobilized can communities create change; only when citizens are organized can we consider ourselves living democratically. Access to space for dialog is fundamental for democracy to thrive.</t>
        </is>
      </c>
      <c r="Y3117" s="3" t="inlineStr">
        <is>
          <t>OpenAlex</t>
        </is>
      </c>
      <c r="Z3117" s="3" t="inlineStr"/>
      <c r="AA3117" s="3" t="inlineStr">
        <is>
          <t>Not found</t>
        </is>
      </c>
      <c r="AB3117" s="3" t="inlineStr">
        <is>
          <t>closed</t>
        </is>
      </c>
      <c r="AC3117" s="3" t="inlineStr">
        <is>
          <t>School of Professional Studies</t>
        </is>
      </c>
      <c r="AD3117" s="3" t="n">
        <v>9</v>
      </c>
      <c r="AE3117" s="3" t="inlineStr">
        <is>
          <t>No</t>
        </is>
      </c>
      <c r="AF3117" s="3" t="inlineStr"/>
      <c r="AG3117" s="4" t="inlineStr"/>
      <c r="AH3117" s="4" t="inlineStr"/>
      <c r="AI3117" s="4" t="inlineStr"/>
    </row>
    <row r="3118">
      <c r="A3118" s="3" t="inlineStr">
        <is>
          <t>HUS-0104</t>
        </is>
      </c>
      <c r="B3118" s="3" t="inlineStr">
        <is>
          <t>Cho</t>
        </is>
      </c>
      <c r="C3118" s="3" t="inlineStr">
        <is>
          <t>Soyeon</t>
        </is>
      </c>
      <c r="D3118" s="3" t="inlineStr">
        <is>
          <t>Soyeon Cho</t>
        </is>
      </c>
      <c r="E3118" s="3" t="inlineStr">
        <is>
          <t>Professor</t>
        </is>
      </c>
      <c r="F3118" s="3" t="inlineStr">
        <is>
          <t>NYC College of Technology</t>
        </is>
      </c>
      <c r="G3118" s="3" t="inlineStr">
        <is>
          <t>Human Services</t>
        </is>
      </c>
      <c r="H3118" s="3" t="inlineStr">
        <is>
          <t>SCho@citytech.cuny.edu</t>
        </is>
      </c>
      <c r="I3118" s="3" t="inlineStr">
        <is>
          <t>Journal article</t>
        </is>
      </c>
      <c r="J3118" s="3" t="inlineStr">
        <is>
          <t>Determinants of a sense of mastery in Korean American elders: A longitudinal assessment</t>
        </is>
      </c>
      <c r="K3118" s="3" t="n">
        <v>2009</v>
      </c>
      <c r="L3118" s="3" t="inlineStr">
        <is>
          <t>Aging &amp; Mental Health</t>
        </is>
      </c>
      <c r="M3118" s="3" t="inlineStr">
        <is>
          <t>Yuri Jang; David A. Chiriboga; Jeongnam Lee; Soyeon Cho</t>
        </is>
      </c>
      <c r="N3118" s="3" t="inlineStr"/>
      <c r="O3118" s="3" t="n"/>
      <c r="P3118" s="3" t="inlineStr"/>
      <c r="Q3118" s="3" t="inlineStr">
        <is>
          <t>10.1080/13607860802154531</t>
        </is>
      </c>
      <c r="R3118" s="3" t="inlineStr">
        <is>
          <t>https://doi.org/10.1080/13607860802154531</t>
        </is>
      </c>
      <c r="S3118" s="3" t="inlineStr">
        <is>
          <t>OpenAlex; Dept bio</t>
        </is>
      </c>
      <c r="T3118" s="3" t="n">
        <v>2</v>
      </c>
      <c r="U3118" s="3" t="inlineStr">
        <is>
          <t>High (City Tech affiliation on paper); 2 sources</t>
        </is>
      </c>
      <c r="V3118" s="3" t="n"/>
      <c r="W3118" s="3" t="inlineStr">
        <is>
          <t>Jang, Y., Chiriboga, D., Lee, J., &amp; Cho, S. (2009). Determinants of a Sense of Mastery in Korean American Elders: A Longitudinal Assessment. Aging and Mental Health, 13, 99-105.</t>
        </is>
      </c>
      <c r="X3118" s="3" t="inlineStr">
        <is>
          <t>OBJECTIVES: Given the importance of sense of mastery for physical and psychological well-being in later life, this study examined the predictors of a sense of mastery among Korean American elders. METHOD: The sample included 141 community-dwelling Korean Americans aged 60 and older (M age = 68.5, SD = 6.40), who provided data in both 2003 and 2005. The model predicting sense of mastery at time 2 was estimated with sets of predictors that included (a) baseline sense of mastery, (b) other baseline characteristics (age, gender, education, length of stay in the United States, and baseline chronic conditions and functional disability), (c) non-health-related change (widowhood, decline in financial status and increased difficulty with transportation), (d) health-related change (increase in chronic conditions and increase in functional disability) and (e) an interaction term (increase in chronic conditions x increase in functional disability). RESULTS: After adjusting for baseline mastery, we found that baseline functional disability, decline in financial status and increased functional disability posed a significant threat to subsequent levels of mastery. Additionally, the interaction between increase in chronic conditions and increase in functional disability was significant: individuals who experienced increases in both chronic conditions and functional disability were at particular risk of a diminished sense of mastery. CONCLUSION: Findings underscore the need for intervention efforts to preserve and promote a sense of mastery among older adults facing health decline.</t>
        </is>
      </c>
      <c r="Y3118" s="3" t="inlineStr">
        <is>
          <t>OpenAlex</t>
        </is>
      </c>
      <c r="Z3118" s="3" t="inlineStr">
        <is>
          <t>https://www.ncbi.nlm.nih.gov/pmc/articles/2741020</t>
        </is>
      </c>
      <c r="AA3118" s="3" t="inlineStr">
        <is>
          <t>Open-access page (via OpenAlex)</t>
        </is>
      </c>
      <c r="AB3118" s="3" t="inlineStr">
        <is>
          <t>green</t>
        </is>
      </c>
      <c r="AC3118" s="3" t="inlineStr">
        <is>
          <t>School of Professional Studies</t>
        </is>
      </c>
      <c r="AD3118" s="3" t="n">
        <v>29</v>
      </c>
      <c r="AE3118" s="3" t="inlineStr">
        <is>
          <t>No</t>
        </is>
      </c>
      <c r="AF3118" s="3" t="inlineStr"/>
      <c r="AG3118" s="4" t="inlineStr"/>
      <c r="AH3118" s="4" t="inlineStr"/>
      <c r="AI3118" s="4" t="inlineStr"/>
    </row>
    <row r="3119">
      <c r="A3119" s="3" t="inlineStr">
        <is>
          <t>HUS-0105</t>
        </is>
      </c>
      <c r="B3119" s="3" t="inlineStr">
        <is>
          <t>Dewan</t>
        </is>
      </c>
      <c r="C3119" s="3" t="inlineStr">
        <is>
          <t>Smita</t>
        </is>
      </c>
      <c r="D3119" s="3" t="inlineStr">
        <is>
          <t>Smita Dewan</t>
        </is>
      </c>
      <c r="E3119" s="3" t="inlineStr">
        <is>
          <t>Assistant Professor</t>
        </is>
      </c>
      <c r="F3119" s="3" t="inlineStr">
        <is>
          <t>NYC College of Technology</t>
        </is>
      </c>
      <c r="G3119" s="3" t="inlineStr">
        <is>
          <t>Human Services</t>
        </is>
      </c>
      <c r="H3119" s="3" t="inlineStr">
        <is>
          <t>SDewan@citytech.cuny.edu</t>
        </is>
      </c>
      <c r="I3119" s="3" t="inlineStr">
        <is>
          <t>Journal article</t>
        </is>
      </c>
      <c r="J3119" s="3" t="inlineStr">
        <is>
          <t>Esperanza Trabajando gains, losses, lessons learned and steps forward: An evaluation report</t>
        </is>
      </c>
      <c r="K3119" s="3" t="n">
        <v>2009</v>
      </c>
      <c r="L3119" s="3" t="inlineStr">
        <is>
          <t>International NGO Journal</t>
        </is>
      </c>
      <c r="M3119" s="3" t="inlineStr">
        <is>
          <t>Marciana L. Popescu; Smita Ekka Dewan</t>
        </is>
      </c>
      <c r="N3119" s="3" t="inlineStr"/>
      <c r="O3119" s="3" t="n"/>
      <c r="P3119" s="3" t="inlineStr"/>
      <c r="Q3119" s="3" t="inlineStr">
        <is>
          <t>10.5897/ingoj.9000045</t>
        </is>
      </c>
      <c r="R3119" s="3" t="inlineStr">
        <is>
          <t>https://doi.org/10.5897/ingoj.9000045</t>
        </is>
      </c>
      <c r="S3119" s="3" t="inlineStr">
        <is>
          <t>OpenAlex; Dept bio</t>
        </is>
      </c>
      <c r="T3119" s="3" t="n">
        <v>2</v>
      </c>
      <c r="U3119" s="3" t="inlineStr">
        <is>
          <t>High (City Tech affiliation on paper); 2 sources</t>
        </is>
      </c>
      <c r="V3119" s="3" t="n"/>
      <c r="W3119" s="3" t="inlineStr">
        <is>
          <t>Popescu, M.L &amp; Dewan, S.E. (2009). Esperanza Trabajando- Gains, losses, lessons learned and steps forward: An evaluation report, International NGO Journal. 4(10), 403-420.</t>
        </is>
      </c>
      <c r="X3119" s="3" t="inlineStr">
        <is>
          <t>Esperanza Trabajando aimed to build capacity of 17 Hispanic faith-based and community based organizations for providing job training and development to adjudicated and at-risk youths in 10 regions of the US. Three areas of capacity were targeted by this project: organizational, service, and network capacity. Evaluation findings showed that organizational capacity increased significantly for all participants, with 70% registering organizational maturation and growth. Programmatic outcomes exceeded the federal benchmarks, with 91% of all clients receiving job training and/or remedial education; and 2,261 youth securing employment as a result of the project, of which 1,938 (86%) retained employment for more than 90 days. Client satisfaction findings indicated improvement of participant organizations’ service capacity (reported by 42% of the clients) specifically targeting adjudicated youths (67% reported a perceived improvement in specialized services). Community reinstatement, as a result of this project is also an indicator of success, with recidivism rates for ET participants being below 7%. This is significantly lower than national rates for similar population groups. Fifty-eight percent (58%) of all participant organizations considered that the ET project created visibility and credibility for them among other nonprofit organizations; 50% stated that they are now part of a better job development organizational network.</t>
        </is>
      </c>
      <c r="Y3119" s="3" t="inlineStr">
        <is>
          <t>OpenAlex</t>
        </is>
      </c>
      <c r="Z3119" s="3" t="inlineStr"/>
      <c r="AA3119" s="3" t="inlineStr">
        <is>
          <t>Not found</t>
        </is>
      </c>
      <c r="AB3119" s="3" t="inlineStr">
        <is>
          <t>closed</t>
        </is>
      </c>
      <c r="AC3119" s="3" t="inlineStr">
        <is>
          <t>School of Professional Studies</t>
        </is>
      </c>
      <c r="AD3119" s="3" t="n">
        <v>4</v>
      </c>
      <c r="AE3119" s="3" t="inlineStr">
        <is>
          <t>No</t>
        </is>
      </c>
      <c r="AF3119" s="3" t="inlineStr"/>
      <c r="AG3119" s="4" t="inlineStr"/>
      <c r="AH3119" s="4" t="inlineStr"/>
      <c r="AI3119" s="4" t="inlineStr"/>
    </row>
    <row r="3120">
      <c r="A3120" s="3" t="inlineStr">
        <is>
          <t>HUS-0106</t>
        </is>
      </c>
      <c r="B3120" s="3" t="inlineStr">
        <is>
          <t>Shepard</t>
        </is>
      </c>
      <c r="C3120" s="3" t="inlineStr">
        <is>
          <t>Benjamin</t>
        </is>
      </c>
      <c r="D3120" s="3" t="inlineStr">
        <is>
          <t>Benjamin Shepard</t>
        </is>
      </c>
      <c r="E3120" s="3" t="inlineStr">
        <is>
          <t>Professor</t>
        </is>
      </c>
      <c r="F3120" s="3" t="inlineStr">
        <is>
          <t>NYC College of Technology</t>
        </is>
      </c>
      <c r="G3120" s="3" t="inlineStr">
        <is>
          <t>Human Services</t>
        </is>
      </c>
      <c r="H3120" s="3" t="inlineStr">
        <is>
          <t>Benjamin.Shepard52@citytech.cuny.edu</t>
        </is>
      </c>
      <c r="I3120" s="3" t="inlineStr">
        <is>
          <t>Journal article</t>
        </is>
      </c>
      <c r="J3120" s="3" t="inlineStr">
        <is>
          <t>Four Narratives of Anti-Poverty Community Mobilization: Lower East Side Collective, Housing Works, the New York City AIDS Housing Network Human Rights Watch, and the More Gardens! Coalition</t>
        </is>
      </c>
      <c r="K3120" s="3" t="n">
        <v>2009</v>
      </c>
      <c r="L3120" s="3" t="inlineStr">
        <is>
          <t>Humanity &amp; Society</t>
        </is>
      </c>
      <c r="M3120" s="3" t="inlineStr">
        <is>
          <t>Benjamin Heim Shepard</t>
        </is>
      </c>
      <c r="N3120" s="3" t="inlineStr"/>
      <c r="O3120" s="3" t="n"/>
      <c r="P3120" s="3" t="inlineStr"/>
      <c r="Q3120" s="3" t="inlineStr">
        <is>
          <t>10.1177/016059760903300404</t>
        </is>
      </c>
      <c r="R3120" s="3" t="inlineStr">
        <is>
          <t>https://doi.org/10.1177/016059760903300404</t>
        </is>
      </c>
      <c r="S3120" s="3" t="inlineStr">
        <is>
          <t>OpenAlex; Dept bio</t>
        </is>
      </c>
      <c r="T3120" s="3" t="n">
        <v>2</v>
      </c>
      <c r="U3120" s="3" t="inlineStr">
        <is>
          <t>High (City Tech affiliation on paper); 2 sources</t>
        </is>
      </c>
      <c r="V3120" s="3" t="n"/>
      <c r="W3120" s="3" t="inlineStr">
        <is>
          <t>Shepard, B. (2009). Four Narratives of Anti-Poverty Community Mobilization: Lower East Side Collective, Housing Works, the New York City AIDS Housing Network Human Rights Watch, and the More Gardens! Coalition. Humanity and Society: Journal of the Association of Humanist Sociology. 33(4):317-340</t>
        </is>
      </c>
      <c r="X3120" s="3" t="inlineStr">
        <is>
          <t>The impact of major political and economic transformations was felt first in urban neighborhoods. Yet the ways community organizations respond suggests a future global city that is open, egalitarian, safe, just, and joyous. Neighborhoods and their members sometimes manage to thrive as innovative community organizers fight displacement, organize immigrants, build syringe exchanges, plant gardens, and ride bikes through streets in an example of what a healthy neighborhood can be. This article describes how four distinct groups—The Lower East Side Collective, Housing Works, the New York City AIDS Housing Network, and the More Gardens! Coalition—struggled against social and economic threats to build effective coalitions, caring communities and create wins. The Four Narratives serve as best practice examples of contemporary community organizing practices.</t>
        </is>
      </c>
      <c r="Y3120" s="3" t="inlineStr">
        <is>
          <t>OpenAlex</t>
        </is>
      </c>
      <c r="Z3120" s="3" t="inlineStr"/>
      <c r="AA3120" s="3" t="inlineStr">
        <is>
          <t>Not found</t>
        </is>
      </c>
      <c r="AB3120" s="3" t="inlineStr">
        <is>
          <t>closed</t>
        </is>
      </c>
      <c r="AC3120" s="3" t="inlineStr">
        <is>
          <t>School of Professional Studies</t>
        </is>
      </c>
      <c r="AD3120" s="3" t="n">
        <v>2</v>
      </c>
      <c r="AE3120" s="3" t="inlineStr">
        <is>
          <t>No</t>
        </is>
      </c>
      <c r="AF3120" s="3" t="inlineStr"/>
      <c r="AG3120" s="4" t="inlineStr"/>
      <c r="AH3120" s="4" t="inlineStr"/>
      <c r="AI3120" s="4" t="inlineStr"/>
    </row>
    <row r="3121">
      <c r="A3121" s="3" t="inlineStr">
        <is>
          <t>HUS-0108</t>
        </is>
      </c>
      <c r="B3121" s="3" t="inlineStr">
        <is>
          <t>Shepard</t>
        </is>
      </c>
      <c r="C3121" s="3" t="inlineStr">
        <is>
          <t>Benjamin</t>
        </is>
      </c>
      <c r="D3121" s="3" t="inlineStr">
        <is>
          <t>Benjamin Shepard</t>
        </is>
      </c>
      <c r="E3121" s="3" t="inlineStr">
        <is>
          <t>Professor</t>
        </is>
      </c>
      <c r="F3121" s="3" t="inlineStr">
        <is>
          <t>NYC College of Technology</t>
        </is>
      </c>
      <c r="G3121" s="3" t="inlineStr">
        <is>
          <t>Human Services</t>
        </is>
      </c>
      <c r="H3121" s="3" t="inlineStr">
        <is>
          <t>Benjamin.Shepard52@citytech.cuny.edu</t>
        </is>
      </c>
      <c r="I3121" s="3" t="inlineStr">
        <is>
          <t>Book chapter</t>
        </is>
      </c>
      <c r="J3121" s="3" t="inlineStr">
        <is>
          <t>History, Narrative, and Sexual Identity</t>
        </is>
      </c>
      <c r="K3121" s="3" t="n">
        <v>2009</v>
      </c>
      <c r="L3121" s="3" t="inlineStr"/>
      <c r="M3121" s="3" t="inlineStr">
        <is>
          <t>Benjamin Heim Shepard</t>
        </is>
      </c>
      <c r="N3121" s="3" t="inlineStr"/>
      <c r="O3121" s="3" t="n"/>
      <c r="P3121" s="3" t="inlineStr"/>
      <c r="Q3121" s="3" t="inlineStr">
        <is>
          <t>10.1093/acprof:oso/9780195326789.003.0002</t>
        </is>
      </c>
      <c r="R3121" s="3" t="inlineStr">
        <is>
          <t>https://doi.org/10.1093/acprof:oso/9780195326789.003.0002</t>
        </is>
      </c>
      <c r="S3121" s="3" t="inlineStr">
        <is>
          <t>OpenAlex; Dept bio</t>
        </is>
      </c>
      <c r="T3121" s="3" t="n">
        <v>2</v>
      </c>
      <c r="U3121" s="3" t="inlineStr">
        <is>
          <t>High (City Tech affiliation on paper); 2 sources</t>
        </is>
      </c>
      <c r="V3121" s="3" t="n"/>
      <c r="W3121" s="3" t="inlineStr">
        <is>
          <t>Shepard, B. (2009). History, Narrative, and Sexual Identity: Gay Liberation and Post-War Movements for Sexual Freedom in the United States. In P. L. Hammack and B.J. Cohler. The Story of Sexual Identity: Narrative perspectives on the gay and lesbian life course. (pp.23-48) New York: Oxford University Press.</t>
        </is>
      </c>
      <c r="X3121" s="3" t="inlineStr">
        <is>
          <t>Abstract This chapter reviews competing narratives of queer sexuality during the postwar years. It begins with the intermingling Cold War red and lavender scares over communism and sexual perversion, juxtaposed with calls for civil tolerance of homosexuals by the Mattachine Society and other early homophile groups in the 1950s. By the 1960s, narratives had shifted from treatment of homosexuals as second-class citizens—based on criminal and mental illness models—toward civil rights discourses centered on citizenship. By the 1970s, narratives had shifted toward a more assertive call for personal and sexual freedom. With the dawn of the acquired immune deficiency syndrome (AIDS) pandemic in the 1980s, narratives of gay life shifted once again, as homosexuality was again linked with images of illness. By the 1990s, panic narratives had become part of the ongoing debates about AIDS, sex, and pleasure as conservative and radical camps debated the contemporary meanings of queer sexuality.</t>
        </is>
      </c>
      <c r="Y3121" s="3" t="inlineStr">
        <is>
          <t>OpenAlex</t>
        </is>
      </c>
      <c r="Z3121" s="3" t="inlineStr"/>
      <c r="AA3121" s="3" t="inlineStr">
        <is>
          <t>Not found</t>
        </is>
      </c>
      <c r="AB3121" s="3" t="inlineStr">
        <is>
          <t>closed</t>
        </is>
      </c>
      <c r="AC3121" s="3" t="inlineStr">
        <is>
          <t>School of Professional Studies</t>
        </is>
      </c>
      <c r="AD3121" s="3" t="n">
        <v>9</v>
      </c>
      <c r="AE3121" s="3" t="inlineStr">
        <is>
          <t>No</t>
        </is>
      </c>
      <c r="AF3121" s="3" t="inlineStr"/>
      <c r="AG3121" s="4" t="inlineStr"/>
      <c r="AH3121" s="4" t="inlineStr"/>
      <c r="AI3121" s="4" t="inlineStr"/>
    </row>
    <row r="3122">
      <c r="A3122" s="3" t="inlineStr">
        <is>
          <t>HUS-0109</t>
        </is>
      </c>
      <c r="B3122" s="3" t="inlineStr">
        <is>
          <t>Shepard</t>
        </is>
      </c>
      <c r="C3122" s="3" t="inlineStr">
        <is>
          <t>Benjamin</t>
        </is>
      </c>
      <c r="D3122" s="3" t="inlineStr">
        <is>
          <t>Benjamin Shepard</t>
        </is>
      </c>
      <c r="E3122" s="3" t="inlineStr">
        <is>
          <t>Professor</t>
        </is>
      </c>
      <c r="F3122" s="3" t="inlineStr">
        <is>
          <t>NYC College of Technology</t>
        </is>
      </c>
      <c r="G3122" s="3" t="inlineStr">
        <is>
          <t>Human Services</t>
        </is>
      </c>
      <c r="H3122" s="3" t="inlineStr">
        <is>
          <t>Benjamin.Shepard52@citytech.cuny.edu</t>
        </is>
      </c>
      <c r="I3122" s="3" t="inlineStr">
        <is>
          <t>Book chapter</t>
        </is>
      </c>
      <c r="J3122" s="3" t="inlineStr">
        <is>
          <t>Introduction: Pleasure is a Resource: From Drag Marches to Global Justice Movements</t>
        </is>
      </c>
      <c r="K3122" s="3" t="n">
        <v>2009</v>
      </c>
      <c r="L3122" s="3" t="inlineStr">
        <is>
          <t>Routledge eBooks</t>
        </is>
      </c>
      <c r="M3122" s="3" t="inlineStr">
        <is>
          <t>Benjamin Shepard</t>
        </is>
      </c>
      <c r="N3122" s="3" t="inlineStr"/>
      <c r="O3122" s="3" t="n"/>
      <c r="P3122" s="3" t="inlineStr"/>
      <c r="Q3122" s="3" t="inlineStr">
        <is>
          <t>10.4324/9780203892145-6</t>
        </is>
      </c>
      <c r="R3122" s="3" t="inlineStr">
        <is>
          <t>https://doi.org/10.4324/9780203892145-6</t>
        </is>
      </c>
      <c r="S3122" s="3" t="inlineStr">
        <is>
          <t>OpenAlex</t>
        </is>
      </c>
      <c r="T3122" s="3" t="n">
        <v>1</v>
      </c>
      <c r="U3122" s="3" t="inlineStr">
        <is>
          <t>High (City Tech affiliation on paper)</t>
        </is>
      </c>
      <c r="V3122" s="3" t="n"/>
      <c r="W3122" s="3" t="inlineStr"/>
      <c r="X3122" s="3" t="inlineStr">
        <is>
          <t>From the social eros of the early days of gay liberation and the AIDS Coalition to Unleash Power (ACT UP) through the tactical frivolity of the global justice movement to the mariachi bands accompanying the immigrants’ rights rallies of recent years, the streets of cities around the world have been fi lled with countless theatrical expressions of protest. Some movement actors chime in with campy chants, such as ACT UP’s call and response, “Health care is a right, health care is a right . . . Pump up the budget!” to the tune of the rave anthem, “Pump up the Volume”; others improvise on variations of the deconstructive “Four Word Chant! Four Word Chant!” lampooning the usual sounds of protest; and still others adapt versions of childhood games such as the Hokey Pokey during recent antiwar marches, as in “You put the weapons in, you pull the weapons out.” Some are marching; others are playing, many doing both. The term play encompasses a variety of acts including drag, ACT UP zaps, the use of food in the Latino community, dance dramaturgy, culture jamming, the carnival, and other forms of creative community-building activities. It is the exhilarating feeling of pleasure, the joy of building a more emancipatory and caring world.</t>
        </is>
      </c>
      <c r="Y3122" s="3" t="inlineStr">
        <is>
          <t>OpenAlex</t>
        </is>
      </c>
      <c r="Z3122" s="3" t="inlineStr"/>
      <c r="AA3122" s="3" t="inlineStr">
        <is>
          <t>Not found</t>
        </is>
      </c>
      <c r="AB3122" s="3" t="inlineStr">
        <is>
          <t>closed</t>
        </is>
      </c>
      <c r="AC3122" s="3" t="inlineStr">
        <is>
          <t>School of Professional Studies</t>
        </is>
      </c>
      <c r="AD3122" s="3" t="n">
        <v>0</v>
      </c>
      <c r="AE3122" s="3" t="inlineStr">
        <is>
          <t>No</t>
        </is>
      </c>
      <c r="AF3122" s="3" t="inlineStr"/>
      <c r="AG3122" s="4" t="inlineStr"/>
      <c r="AH3122" s="4" t="inlineStr"/>
      <c r="AI3122" s="4" t="inlineStr"/>
    </row>
    <row r="3123">
      <c r="A3123" s="3" t="inlineStr">
        <is>
          <t>HUS-0110</t>
        </is>
      </c>
      <c r="B3123" s="3" t="inlineStr">
        <is>
          <t>Shepard</t>
        </is>
      </c>
      <c r="C3123" s="3" t="inlineStr">
        <is>
          <t>Benjamin</t>
        </is>
      </c>
      <c r="D3123" s="3" t="inlineStr">
        <is>
          <t>Benjamin Shepard</t>
        </is>
      </c>
      <c r="E3123" s="3" t="inlineStr">
        <is>
          <t>Professor</t>
        </is>
      </c>
      <c r="F3123" s="3" t="inlineStr">
        <is>
          <t>NYC College of Technology</t>
        </is>
      </c>
      <c r="G3123" s="3" t="inlineStr">
        <is>
          <t>Human Services</t>
        </is>
      </c>
      <c r="H3123" s="3" t="inlineStr">
        <is>
          <t>Benjamin.Shepard52@citytech.cuny.edu</t>
        </is>
      </c>
      <c r="I3123" s="3" t="inlineStr">
        <is>
          <t>Book chapter</t>
        </is>
      </c>
      <c r="J3123" s="3" t="inlineStr">
        <is>
          <t>Play and Panic in the Neoliberal City: The AIDS Prevention Action League and SexPanic!</t>
        </is>
      </c>
      <c r="K3123" s="3" t="n">
        <v>2009</v>
      </c>
      <c r="L3123" s="3" t="inlineStr">
        <is>
          <t>Routledge eBooks</t>
        </is>
      </c>
      <c r="M3123" s="3" t="inlineStr">
        <is>
          <t>Benjamin Shepard</t>
        </is>
      </c>
      <c r="N3123" s="3" t="inlineStr"/>
      <c r="O3123" s="3" t="n"/>
      <c r="P3123" s="3" t="inlineStr"/>
      <c r="Q3123" s="3" t="inlineStr">
        <is>
          <t>10.4324/9780203892145-11</t>
        </is>
      </c>
      <c r="R3123" s="3" t="inlineStr">
        <is>
          <t>https://doi.org/10.4324/9780203892145-11</t>
        </is>
      </c>
      <c r="S3123" s="3" t="inlineStr">
        <is>
          <t>OpenAlex</t>
        </is>
      </c>
      <c r="T3123" s="3" t="n">
        <v>1</v>
      </c>
      <c r="U3123" s="3" t="inlineStr">
        <is>
          <t>High (City Tech affiliation on paper)</t>
        </is>
      </c>
      <c r="V3123" s="3" t="n"/>
      <c r="W3123" s="3" t="inlineStr"/>
      <c r="X3123" s="3" t="inlineStr">
        <is>
          <t>By 1997, countless panics raged as yet another ACT UP spinoff group, ironically calling itself SexPanic!, dropped off fl yers at the Gay Pride parade. They announced: By many accounts, New York City was in the midst of a sex panic (Crimp et al. 1997). Radical historian Allan Bérubé suggested the panic over public sexual space targeted gay men because of where they choose to play; it: demonizes gay men . . . for stealing moments of sexual semi-privacy with other men in places such as public parks; public toilets in subways, bus and train stations, libraries and department stores . . . trucks, docks, ships and piers; booths in porn shops; gay bars, sex clubs and bathhouses; SM dungeons and other sex play spaces, and, recently, cyberspace. (quoted in Wockner 1997, 1) The logical culmination of such panic is a less tolerant approach to play. For the purposes of this study, panic serves as a description of a frenzied drive to support conservative politics favoring a better business climate for progrowth economic policies poised to privatize, control, and profi t from everything from water to public space to social welfare services.</t>
        </is>
      </c>
      <c r="Y3123" s="3" t="inlineStr">
        <is>
          <t>OpenAlex</t>
        </is>
      </c>
      <c r="Z3123" s="3" t="inlineStr"/>
      <c r="AA3123" s="3" t="inlineStr">
        <is>
          <t>Not found</t>
        </is>
      </c>
      <c r="AB3123" s="3" t="inlineStr">
        <is>
          <t>closed</t>
        </is>
      </c>
      <c r="AC3123" s="3" t="inlineStr">
        <is>
          <t>School of Professional Studies</t>
        </is>
      </c>
      <c r="AD3123" s="3" t="n">
        <v>0</v>
      </c>
      <c r="AE3123" s="3" t="inlineStr">
        <is>
          <t>No</t>
        </is>
      </c>
      <c r="AF3123" s="3" t="inlineStr"/>
      <c r="AG3123" s="4" t="inlineStr"/>
      <c r="AH3123" s="4" t="inlineStr"/>
      <c r="AI3123" s="4" t="inlineStr"/>
    </row>
    <row r="3124">
      <c r="A3124" s="3" t="inlineStr">
        <is>
          <t>HUS-0111</t>
        </is>
      </c>
      <c r="B3124" s="3" t="inlineStr">
        <is>
          <t>Shepard</t>
        </is>
      </c>
      <c r="C3124" s="3" t="inlineStr">
        <is>
          <t>Benjamin</t>
        </is>
      </c>
      <c r="D3124" s="3" t="inlineStr">
        <is>
          <t>Benjamin Shepard</t>
        </is>
      </c>
      <c r="E3124" s="3" t="inlineStr">
        <is>
          <t>Professor</t>
        </is>
      </c>
      <c r="F3124" s="3" t="inlineStr">
        <is>
          <t>NYC College of Technology</t>
        </is>
      </c>
      <c r="G3124" s="3" t="inlineStr">
        <is>
          <t>Human Services</t>
        </is>
      </c>
      <c r="H3124" s="3" t="inlineStr">
        <is>
          <t>Benjamin.Shepard52@citytech.cuny.edu</t>
        </is>
      </c>
      <c r="I3124" s="3" t="inlineStr">
        <is>
          <t>Book chapter</t>
        </is>
      </c>
      <c r="J3124" s="3" t="inlineStr">
        <is>
          <t>Play and World Making: From Berlin to the Black Cat</t>
        </is>
      </c>
      <c r="K3124" s="3" t="n">
        <v>2009</v>
      </c>
      <c r="L3124" s="3" t="inlineStr">
        <is>
          <t>Routledge eBooks</t>
        </is>
      </c>
      <c r="M3124" s="3" t="inlineStr">
        <is>
          <t>Benjamin Shepard</t>
        </is>
      </c>
      <c r="N3124" s="3" t="inlineStr"/>
      <c r="O3124" s="3" t="n"/>
      <c r="P3124" s="3" t="inlineStr"/>
      <c r="Q3124" s="3" t="inlineStr">
        <is>
          <t>10.4324/9780203892145-7</t>
        </is>
      </c>
      <c r="R3124" s="3" t="inlineStr">
        <is>
          <t>https://doi.org/10.4324/9780203892145-7</t>
        </is>
      </c>
      <c r="S3124" s="3" t="inlineStr">
        <is>
          <t>OpenAlex</t>
        </is>
      </c>
      <c r="T3124" s="3" t="n">
        <v>1</v>
      </c>
      <c r="U3124" s="3" t="inlineStr">
        <is>
          <t>High (City Tech affiliation on paper)</t>
        </is>
      </c>
      <c r="V3124" s="3" t="n"/>
      <c r="W3124" s="3" t="inlineStr"/>
      <c r="X3124" s="3" t="inlineStr">
        <is>
          <t>In essence, play is a metaphor for a healthy form of creativity and exchange. “The play is the thing,” Hamlet used to “catch the conscience of the king.” Here, the play in question involves a story which set people’s eyes on an alternate reality, setting in motion a compelling social drama. It begins with a cabaret singer-Jose Sarria-whose enaging performances got people thinking about their lives. It is one thing to break through a theatrical fourth wall; it is quite another to use a public performance to help a people reimagine a right to their city. Yet, as the years of Sarrias’ performances continued, this is just what happened. The populace of a city was cajoled, teased, and seduced into participating in a culture-shifting social drama full of riots, police, bartenders, civil rights battles and drag queens. Chapter 1 explores the dynamics of just such a performance in freedom.</t>
        </is>
      </c>
      <c r="Y3124" s="3" t="inlineStr">
        <is>
          <t>OpenAlex</t>
        </is>
      </c>
      <c r="Z3124" s="3" t="inlineStr"/>
      <c r="AA3124" s="3" t="inlineStr">
        <is>
          <t>Not found</t>
        </is>
      </c>
      <c r="AB3124" s="3" t="inlineStr">
        <is>
          <t>closed</t>
        </is>
      </c>
      <c r="AC3124" s="3" t="inlineStr">
        <is>
          <t>School of Professional Studies</t>
        </is>
      </c>
      <c r="AD3124" s="3" t="n">
        <v>0</v>
      </c>
      <c r="AE3124" s="3" t="inlineStr">
        <is>
          <t>No</t>
        </is>
      </c>
      <c r="AF3124" s="3" t="inlineStr"/>
      <c r="AG3124" s="4" t="inlineStr"/>
      <c r="AH3124" s="4" t="inlineStr"/>
      <c r="AI3124" s="4" t="inlineStr"/>
    </row>
    <row r="3125">
      <c r="A3125" s="3" t="inlineStr">
        <is>
          <t>HUS-0112</t>
        </is>
      </c>
      <c r="B3125" s="3" t="inlineStr">
        <is>
          <t>Shepard</t>
        </is>
      </c>
      <c r="C3125" s="3" t="inlineStr">
        <is>
          <t>Benjamin</t>
        </is>
      </c>
      <c r="D3125" s="3" t="inlineStr">
        <is>
          <t>Benjamin Shepard</t>
        </is>
      </c>
      <c r="E3125" s="3" t="inlineStr">
        <is>
          <t>Professor</t>
        </is>
      </c>
      <c r="F3125" s="3" t="inlineStr">
        <is>
          <t>NYC College of Technology</t>
        </is>
      </c>
      <c r="G3125" s="3" t="inlineStr">
        <is>
          <t>Human Services</t>
        </is>
      </c>
      <c r="H3125" s="3" t="inlineStr">
        <is>
          <t>Benjamin.Shepard52@citytech.cuny.edu</t>
        </is>
      </c>
      <c r="I3125" s="3" t="inlineStr">
        <is>
          <t>Book chapter</t>
        </is>
      </c>
      <c r="J3125" s="3" t="inlineStr">
        <is>
          <t>Play as Pleasure: Gay Liberation and Movements for Sexual Freedom</t>
        </is>
      </c>
      <c r="K3125" s="3" t="n">
        <v>2009</v>
      </c>
      <c r="L3125" s="3" t="inlineStr">
        <is>
          <t>Routledge eBooks</t>
        </is>
      </c>
      <c r="M3125" s="3" t="inlineStr">
        <is>
          <t>Benjamin Shepard</t>
        </is>
      </c>
      <c r="N3125" s="3" t="inlineStr"/>
      <c r="O3125" s="3" t="n"/>
      <c r="P3125" s="3" t="inlineStr"/>
      <c r="Q3125" s="3" t="inlineStr">
        <is>
          <t>10.4324/9780203892145-8</t>
        </is>
      </c>
      <c r="R3125" s="3" t="inlineStr">
        <is>
          <t>https://doi.org/10.4324/9780203892145-8</t>
        </is>
      </c>
      <c r="S3125" s="3" t="inlineStr">
        <is>
          <t>OpenAlex</t>
        </is>
      </c>
      <c r="T3125" s="3" t="n">
        <v>1</v>
      </c>
      <c r="U3125" s="3" t="inlineStr">
        <is>
          <t>High (City Tech affiliation on paper)</t>
        </is>
      </c>
      <c r="V3125" s="3" t="n"/>
      <c r="W3125" s="3" t="inlineStr"/>
      <c r="X3125" s="3" t="inlineStr">
        <is>
          <t>Notions of play overlap with countless ways of thinking about emancipation, pleasure, and pluralistic democracy. As an expression of the liberty and pursuit of happiness, such activities are often a neglected aspect of democratic life. Yet, they take countless expressions.</t>
        </is>
      </c>
      <c r="Y3125" s="3" t="inlineStr">
        <is>
          <t>OpenAlex</t>
        </is>
      </c>
      <c r="Z3125" s="3" t="inlineStr"/>
      <c r="AA3125" s="3" t="inlineStr">
        <is>
          <t>Not found</t>
        </is>
      </c>
      <c r="AB3125" s="3" t="inlineStr">
        <is>
          <t>closed</t>
        </is>
      </c>
      <c r="AC3125" s="3" t="inlineStr">
        <is>
          <t>School of Professional Studies</t>
        </is>
      </c>
      <c r="AD3125" s="3" t="n">
        <v>0</v>
      </c>
      <c r="AE3125" s="3" t="inlineStr">
        <is>
          <t>No</t>
        </is>
      </c>
      <c r="AF3125" s="3" t="inlineStr"/>
      <c r="AG3125" s="4" t="inlineStr"/>
      <c r="AH3125" s="4" t="inlineStr"/>
      <c r="AI3125" s="4" t="inlineStr"/>
    </row>
    <row r="3126">
      <c r="A3126" s="3" t="inlineStr">
        <is>
          <t>HUS-0113</t>
        </is>
      </c>
      <c r="B3126" s="3" t="inlineStr">
        <is>
          <t>Shepard</t>
        </is>
      </c>
      <c r="C3126" s="3" t="inlineStr">
        <is>
          <t>Benjamin</t>
        </is>
      </c>
      <c r="D3126" s="3" t="inlineStr">
        <is>
          <t>Benjamin Shepard</t>
        </is>
      </c>
      <c r="E3126" s="3" t="inlineStr">
        <is>
          <t>Professor</t>
        </is>
      </c>
      <c r="F3126" s="3" t="inlineStr">
        <is>
          <t>NYC College of Technology</t>
        </is>
      </c>
      <c r="G3126" s="3" t="inlineStr">
        <is>
          <t>Human Services</t>
        </is>
      </c>
      <c r="H3126" s="3" t="inlineStr">
        <is>
          <t>Benjamin.Shepard52@citytech.cuny.edu</t>
        </is>
      </c>
      <c r="I3126" s="3" t="inlineStr">
        <is>
          <t>Book chapter</t>
        </is>
      </c>
      <c r="J3126" s="3" t="inlineStr">
        <is>
          <t>Play as Resilience: Eros Versus Thanatos in ACT UP</t>
        </is>
      </c>
      <c r="K3126" s="3" t="n">
        <v>2009</v>
      </c>
      <c r="L3126" s="3" t="inlineStr">
        <is>
          <t>Routledge eBooks</t>
        </is>
      </c>
      <c r="M3126" s="3" t="inlineStr">
        <is>
          <t>Benjamin Shepard</t>
        </is>
      </c>
      <c r="N3126" s="3" t="inlineStr"/>
      <c r="O3126" s="3" t="n"/>
      <c r="P3126" s="3" t="inlineStr"/>
      <c r="Q3126" s="3" t="inlineStr">
        <is>
          <t>10.4324/9780203892145-9</t>
        </is>
      </c>
      <c r="R3126" s="3" t="inlineStr">
        <is>
          <t>https://doi.org/10.4324/9780203892145-9</t>
        </is>
      </c>
      <c r="S3126" s="3" t="inlineStr">
        <is>
          <t>OpenAlex</t>
        </is>
      </c>
      <c r="T3126" s="3" t="n">
        <v>1</v>
      </c>
      <c r="U3126" s="3" t="inlineStr">
        <is>
          <t>High (City Tech affiliation on paper)</t>
        </is>
      </c>
      <c r="V3126" s="3" t="n"/>
      <c r="W3126" s="3" t="inlineStr"/>
      <c r="X3126" s="3" t="inlineStr">
        <is>
          <t>Much of the early years of AIDS activism can be understood as a struggle between Eros and Thanatos. Eros, of course, was the Greek god of love; he represented a monumental generative force (Hendricks 1978). For Sigmund Freud, Eros came to represent a life force, a sexual pulse that inspired creativity and libido; Eros was a force capable of preserving life itself. Frankfurt school social theorist Herbert Marcuse (1955) suggests Eros can be understood as both sexuality and a sensual impulse aimed at personal care and utopian transformation. “Spiritual ‘procreation’ is just as much the work of Eros as is corporal procreation, and the right and true order of love,” Marcuse (1955, 193) writes. “The culture-building power of Eros is non-repressive sublimation; sexuality is neither defi ned from nor blocked in its objective; rather, in attaining its objective, it transcends it to others, searching for fuller gratifi cation.” Herein Eros can be understood as part of wanderlust. “The pleasure principle reveals its own dialectic,” Marcuse continues. “The erotic aim of sustaining the entire body as subject-object of pleasure calls for continual refi nement of the organism” (193).</t>
        </is>
      </c>
      <c r="Y3126" s="3" t="inlineStr">
        <is>
          <t>OpenAlex</t>
        </is>
      </c>
      <c r="Z3126" s="3" t="inlineStr"/>
      <c r="AA3126" s="3" t="inlineStr">
        <is>
          <t>Not found</t>
        </is>
      </c>
      <c r="AB3126" s="3" t="inlineStr">
        <is>
          <t>closed</t>
        </is>
      </c>
      <c r="AC3126" s="3" t="inlineStr">
        <is>
          <t>School of Professional Studies</t>
        </is>
      </c>
      <c r="AD3126" s="3" t="n">
        <v>0</v>
      </c>
      <c r="AE3126" s="3" t="inlineStr">
        <is>
          <t>No</t>
        </is>
      </c>
      <c r="AF3126" s="3" t="inlineStr"/>
      <c r="AG3126" s="4" t="inlineStr"/>
      <c r="AH3126" s="4" t="inlineStr"/>
      <c r="AI3126" s="4" t="inlineStr"/>
    </row>
    <row r="3127">
      <c r="A3127" s="3" t="inlineStr">
        <is>
          <t>HUS-0114</t>
        </is>
      </c>
      <c r="B3127" s="3" t="inlineStr">
        <is>
          <t>Shepard</t>
        </is>
      </c>
      <c r="C3127" s="3" t="inlineStr">
        <is>
          <t>Benjamin</t>
        </is>
      </c>
      <c r="D3127" s="3" t="inlineStr">
        <is>
          <t>Benjamin Shepard</t>
        </is>
      </c>
      <c r="E3127" s="3" t="inlineStr">
        <is>
          <t>Professor</t>
        </is>
      </c>
      <c r="F3127" s="3" t="inlineStr">
        <is>
          <t>NYC College of Technology</t>
        </is>
      </c>
      <c r="G3127" s="3" t="inlineStr">
        <is>
          <t>Human Services</t>
        </is>
      </c>
      <c r="H3127" s="3" t="inlineStr">
        <is>
          <t>Benjamin.Shepard52@citytech.cuny.edu</t>
        </is>
      </c>
      <c r="I3127" s="3" t="inlineStr">
        <is>
          <t>Book chapter</t>
        </is>
      </c>
      <c r="J3127" s="3" t="inlineStr">
        <is>
          <t>Playing by Different Rules: DIY Experiments in Harm Reduction</t>
        </is>
      </c>
      <c r="K3127" s="3" t="n">
        <v>2009</v>
      </c>
      <c r="L3127" s="3" t="inlineStr">
        <is>
          <t>Routledge eBooks</t>
        </is>
      </c>
      <c r="M3127" s="3" t="inlineStr">
        <is>
          <t>Benjamin Shepard</t>
        </is>
      </c>
      <c r="N3127" s="3" t="inlineStr"/>
      <c r="O3127" s="3" t="n"/>
      <c r="P3127" s="3" t="inlineStr"/>
      <c r="Q3127" s="3" t="inlineStr">
        <is>
          <t>10.4324/9780203892145-10</t>
        </is>
      </c>
      <c r="R3127" s="3" t="inlineStr">
        <is>
          <t>https://doi.org/10.4324/9780203892145-10</t>
        </is>
      </c>
      <c r="S3127" s="3" t="inlineStr">
        <is>
          <t>OpenAlex</t>
        </is>
      </c>
      <c r="T3127" s="3" t="n">
        <v>1</v>
      </c>
      <c r="U3127" s="3" t="inlineStr">
        <is>
          <t>High (City Tech affiliation on paper)</t>
        </is>
      </c>
      <c r="V3127" s="3" t="n"/>
      <c r="W3127" s="3" t="inlineStr"/>
      <c r="X3127" s="3" t="inlineStr">
        <is>
          <t>In a recent ethnographic study, Susan Bernstein (1991) used the metaphor of “playing the game” to describe the task of managing service contracts in nonprofi t agencies. By the early 1990s, ACT UP affi nity groups, including the Treatment and Data, Housing, and Syringe Exchange committees recognized that to achieve their stated aims, they needed to work more closely with government and industry. For some, the next step in direct action involved service delivery. Some evolved into nonprofi t organizations. In the years that followed, they were faced with the question of how to play within the system. For those involved in harm reduction-the housing and syringe exchange groups-this meant playing the game in a way that included socially vulnerable populations: homeless people suffering from chemical dependence, injection drug users, and others who had traditionally been excluded. Including these populations would require the new organizations to radically alter traditional paradigms of service delivery.</t>
        </is>
      </c>
      <c r="Y3127" s="3" t="inlineStr">
        <is>
          <t>OpenAlex</t>
        </is>
      </c>
      <c r="Z3127" s="3" t="inlineStr"/>
      <c r="AA3127" s="3" t="inlineStr">
        <is>
          <t>Not found</t>
        </is>
      </c>
      <c r="AB3127" s="3" t="inlineStr">
        <is>
          <t>closed</t>
        </is>
      </c>
      <c r="AC3127" s="3" t="inlineStr">
        <is>
          <t>School of Professional Studies</t>
        </is>
      </c>
      <c r="AD3127" s="3" t="n">
        <v>0</v>
      </c>
      <c r="AE3127" s="3" t="inlineStr">
        <is>
          <t>No</t>
        </is>
      </c>
      <c r="AF3127" s="3" t="inlineStr"/>
      <c r="AG3127" s="4" t="inlineStr"/>
      <c r="AH3127" s="4" t="inlineStr"/>
      <c r="AI3127" s="4" t="inlineStr"/>
    </row>
    <row r="3128">
      <c r="A3128" s="3" t="inlineStr">
        <is>
          <t>HUS-0116</t>
        </is>
      </c>
      <c r="B3128" s="3" t="inlineStr">
        <is>
          <t>Cho</t>
        </is>
      </c>
      <c r="C3128" s="3" t="inlineStr">
        <is>
          <t>Soyeon</t>
        </is>
      </c>
      <c r="D3128" s="3" t="inlineStr">
        <is>
          <t>Soyeon Cho</t>
        </is>
      </c>
      <c r="E3128" s="3" t="inlineStr">
        <is>
          <t>Professor</t>
        </is>
      </c>
      <c r="F3128" s="3" t="inlineStr">
        <is>
          <t>NYC College of Technology</t>
        </is>
      </c>
      <c r="G3128" s="3" t="inlineStr">
        <is>
          <t>Human Services</t>
        </is>
      </c>
      <c r="H3128" s="3" t="inlineStr">
        <is>
          <t>SCho@citytech.cuny.edu</t>
        </is>
      </c>
      <c r="I3128" s="3" t="inlineStr">
        <is>
          <t>Journal article</t>
        </is>
      </c>
      <c r="J3128" s="3" t="inlineStr">
        <is>
          <t>Provision of Psychopharmacological Services in Nursing Homes</t>
        </is>
      </c>
      <c r="K3128" s="3" t="n">
        <v>2009</v>
      </c>
      <c r="L3128" s="3" t="inlineStr">
        <is>
          <t>The Journals of Gerontology Series B</t>
        </is>
      </c>
      <c r="M3128" s="3" t="inlineStr">
        <is>
          <t>Victor Molinari; David A. Chiriboga; Laurence G. Branch; S. Cho; K. Turner; Jeff Jianfei Guo; Kathryn Hyer</t>
        </is>
      </c>
      <c r="N3128" s="3" t="inlineStr"/>
      <c r="O3128" s="3" t="n"/>
      <c r="P3128" s="3" t="inlineStr"/>
      <c r="Q3128" s="3" t="inlineStr">
        <is>
          <t>10.1093/geronb/gbp080</t>
        </is>
      </c>
      <c r="R3128" s="3" t="inlineStr">
        <is>
          <t>https://doi.org/10.1093/geronb/gbp080</t>
        </is>
      </c>
      <c r="S3128" s="3" t="inlineStr">
        <is>
          <t>OpenAlex</t>
        </is>
      </c>
      <c r="T3128" s="3" t="n">
        <v>1</v>
      </c>
      <c r="U3128" s="3" t="inlineStr">
        <is>
          <t>High (City Tech affiliation on paper)</t>
        </is>
      </c>
      <c r="V3128" s="3" t="n"/>
      <c r="W3128" s="3" t="inlineStr"/>
      <c r="X3128" s="3" t="inlineStr">
        <is>
          <t>We examined the psychopharmacological services provided within 3 months of nursing home (NH) admission to a whole population of newly admitted Florida NH residents 65 years and older (N = 947) for a 1-year period via secondary analyses of selected variables from Medicaid and the Online Survey and Certification and Reporting System. Within 3 months of admission, 12% received nonpsychopharmacological mental health care. However, 71% of new residents received at least one psychoactive medication, and more than 15% were taking four or more psychoactive medications. Most of those being treated with psychoactive medication had not received psychopharmacological treatment 6 months prior to admission (64%) and had not received a psychiatric diagnosis 6 months preceding admission (71%). Blacks were less likely to receive medications than non-Hispanic Whites. Results expand on past research by identifying an increase in the amount of psychoactive medications prescribed to NH residents, a lack of prior psychiatric treatment and diagnoses for those currently receiving psychoactive medications, only limited provision of nonpsychopharmacological mental health care, and racial or ethnic differences in the use of medications by NHs.</t>
        </is>
      </c>
      <c r="Y3128" s="3" t="inlineStr">
        <is>
          <t>OpenAlex</t>
        </is>
      </c>
      <c r="Z3128" s="3" t="inlineStr">
        <is>
          <t>https://academic.oup.com/psychsocgerontology/article-pdf/65B/1/57/1445946/gbp080.pdf</t>
        </is>
      </c>
      <c r="AA3128" s="3" t="inlineStr">
        <is>
          <t>Open-access PDF (via OpenAlex)</t>
        </is>
      </c>
      <c r="AB3128" s="3" t="inlineStr">
        <is>
          <t>bronze</t>
        </is>
      </c>
      <c r="AC3128" s="3" t="inlineStr">
        <is>
          <t>School of Professional Studies</t>
        </is>
      </c>
      <c r="AD3128" s="3" t="n">
        <v>26</v>
      </c>
      <c r="AE3128" s="3" t="inlineStr">
        <is>
          <t>No</t>
        </is>
      </c>
      <c r="AF3128" s="3" t="inlineStr"/>
      <c r="AG3128" s="4" t="inlineStr"/>
      <c r="AH3128" s="4" t="inlineStr"/>
      <c r="AI3128" s="4" t="inlineStr"/>
    </row>
    <row r="3129">
      <c r="A3129" s="3" t="inlineStr">
        <is>
          <t>HUS-0117</t>
        </is>
      </c>
      <c r="B3129" s="3" t="inlineStr">
        <is>
          <t>Shepard</t>
        </is>
      </c>
      <c r="C3129" s="3" t="inlineStr">
        <is>
          <t>Benjamin</t>
        </is>
      </c>
      <c r="D3129" s="3" t="inlineStr">
        <is>
          <t>Benjamin Shepard</t>
        </is>
      </c>
      <c r="E3129" s="3" t="inlineStr">
        <is>
          <t>Professor</t>
        </is>
      </c>
      <c r="F3129" s="3" t="inlineStr">
        <is>
          <t>NYC College of Technology</t>
        </is>
      </c>
      <c r="G3129" s="3" t="inlineStr">
        <is>
          <t>Human Services</t>
        </is>
      </c>
      <c r="H3129" s="3" t="inlineStr">
        <is>
          <t>Benjamin.Shepard52@citytech.cuny.edu</t>
        </is>
      </c>
      <c r="I3129" s="3" t="inlineStr">
        <is>
          <t>Book</t>
        </is>
      </c>
      <c r="J3129" s="3" t="inlineStr">
        <is>
          <t>Queer Political Performance and Protest</t>
        </is>
      </c>
      <c r="K3129" s="3" t="n">
        <v>2009</v>
      </c>
      <c r="L3129" s="3" t="inlineStr">
        <is>
          <t>Routledge eBooks</t>
        </is>
      </c>
      <c r="M3129" s="3" t="inlineStr">
        <is>
          <t>Benjamin Heim Shepard</t>
        </is>
      </c>
      <c r="N3129" s="3" t="inlineStr"/>
      <c r="O3129" s="3" t="n"/>
      <c r="P3129" s="3" t="inlineStr"/>
      <c r="Q3129" s="3" t="inlineStr">
        <is>
          <t>10.4324/9780203892145</t>
        </is>
      </c>
      <c r="R3129" s="3" t="inlineStr">
        <is>
          <t>https://doi.org/10.4324/9780203892145</t>
        </is>
      </c>
      <c r="S3129" s="3" t="inlineStr">
        <is>
          <t>OpenAlex</t>
        </is>
      </c>
      <c r="T3129" s="3" t="n">
        <v>1</v>
      </c>
      <c r="U3129" s="3" t="inlineStr">
        <is>
          <t>High (City Tech affiliation on paper)</t>
        </is>
      </c>
      <c r="V3129" s="3" t="n"/>
      <c r="W3129" s="3" t="inlineStr"/>
      <c r="X3129" s="3" t="inlineStr">
        <is>
          <t>From the birth of the Gay Liberation through the rise of the AIDS Coalition to Unleash Power (ACT UP) in 1987, the global justice movement in 1994, the largest day of antiwar protest in world history in February 2003, the Republican National Convention protests in August 2004, and the massive immigrant rights rallies in the spring of 2006, the streets of cities around the world have been filled with a new theatrical model of protest. Elements of fun, creativity, pleasure, and play are cornerstones of this new approach toward protest and community building. No movement has had a larger influence on the emergence of play in social movement activity than the gay liberation and queer activism of the past thirty years. This book examines the role of play in gay liberation and queer activism, and the ways in which queer notions of play have influenced a broad range of social movements.</t>
        </is>
      </c>
      <c r="Y3129" s="3" t="inlineStr">
        <is>
          <t>OpenAlex</t>
        </is>
      </c>
      <c r="Z3129" s="3" t="inlineStr"/>
      <c r="AA3129" s="3" t="inlineStr">
        <is>
          <t>Not found</t>
        </is>
      </c>
      <c r="AB3129" s="3" t="inlineStr">
        <is>
          <t>closed</t>
        </is>
      </c>
      <c r="AC3129" s="3" t="inlineStr">
        <is>
          <t>School of Professional Studies</t>
        </is>
      </c>
      <c r="AD3129" s="3" t="n">
        <v>57</v>
      </c>
      <c r="AE3129" s="3" t="inlineStr">
        <is>
          <t>No</t>
        </is>
      </c>
      <c r="AF3129" s="3" t="inlineStr"/>
      <c r="AG3129" s="4" t="inlineStr"/>
      <c r="AH3129" s="4" t="inlineStr"/>
      <c r="AI3129" s="4" t="inlineStr"/>
    </row>
    <row r="3130">
      <c r="A3130" s="3" t="inlineStr">
        <is>
          <t>HUS-0118</t>
        </is>
      </c>
      <c r="B3130" s="3" t="inlineStr">
        <is>
          <t>Shepard</t>
        </is>
      </c>
      <c r="C3130" s="3" t="inlineStr">
        <is>
          <t>Benjamin</t>
        </is>
      </c>
      <c r="D3130" s="3" t="inlineStr">
        <is>
          <t>Benjamin Shepard</t>
        </is>
      </c>
      <c r="E3130" s="3" t="inlineStr">
        <is>
          <t>Professor</t>
        </is>
      </c>
      <c r="F3130" s="3" t="inlineStr">
        <is>
          <t>NYC College of Technology</t>
        </is>
      </c>
      <c r="G3130" s="3" t="inlineStr">
        <is>
          <t>Human Services</t>
        </is>
      </c>
      <c r="H3130" s="3" t="inlineStr">
        <is>
          <t>Benjamin.Shepard52@citytech.cuny.edu</t>
        </is>
      </c>
      <c r="I3130" s="3" t="inlineStr">
        <is>
          <t>Book chapter</t>
        </is>
      </c>
      <c r="J3130" s="3" t="inlineStr">
        <is>
          <t>Talking Writing and Activism</t>
        </is>
      </c>
      <c r="K3130" s="3" t="n">
        <v>2009</v>
      </c>
      <c r="L3130" s="3" t="inlineStr"/>
      <c r="M3130" s="3" t="inlineStr">
        <is>
          <t>Shepard, B</t>
        </is>
      </c>
      <c r="N3130" s="3" t="inlineStr"/>
      <c r="O3130" s="3" t="n"/>
      <c r="P3130" s="3" t="inlineStr"/>
      <c r="Q3130" s="3" t="inlineStr"/>
      <c r="R3130" s="3" t="inlineStr">
        <is>
          <t>http://wherewearenow.org/vol1/change/talking-activism-and-writing/</t>
        </is>
      </c>
      <c r="S3130" s="3" t="inlineStr">
        <is>
          <t>Dept bio</t>
        </is>
      </c>
      <c r="T3130" s="3" t="n">
        <v>1</v>
      </c>
      <c r="U3130" s="3" t="inlineStr">
        <is>
          <t>Medium (self-reported in faculty bio)</t>
        </is>
      </c>
      <c r="V3130" s="3" t="n"/>
      <c r="W3130" s="3" t="inlineStr">
        <is>
          <t>Shepard, B. (2009) Talking Writing and Activism. Where We Are Now. Speculating on Change. Autumn #2 Accessed 13 January, 2010 from http://wherewearenow.org/vol1/change/talking-activism-and-writing/</t>
        </is>
      </c>
      <c r="X3130" s="3" t="inlineStr"/>
      <c r="Y3130" s="3" t="inlineStr"/>
      <c r="Z3130" s="3" t="inlineStr"/>
      <c r="AA3130" s="3" t="inlineStr"/>
      <c r="AB3130" s="3" t="inlineStr"/>
      <c r="AC3130" s="3" t="inlineStr">
        <is>
          <t>School of Professional Studies</t>
        </is>
      </c>
      <c r="AD3130" s="3" t="n"/>
      <c r="AE3130" s="3" t="inlineStr">
        <is>
          <t>No</t>
        </is>
      </c>
      <c r="AF3130" s="3" t="inlineStr"/>
      <c r="AG3130" s="4" t="inlineStr"/>
      <c r="AH3130" s="4" t="inlineStr"/>
      <c r="AI3130" s="4" t="inlineStr"/>
    </row>
    <row r="3131">
      <c r="A3131" s="3" t="inlineStr">
        <is>
          <t>HUS-0119</t>
        </is>
      </c>
      <c r="B3131" s="3" t="inlineStr">
        <is>
          <t>Shepard</t>
        </is>
      </c>
      <c r="C3131" s="3" t="inlineStr">
        <is>
          <t>Benjamin</t>
        </is>
      </c>
      <c r="D3131" s="3" t="inlineStr">
        <is>
          <t>Benjamin Shepard</t>
        </is>
      </c>
      <c r="E3131" s="3" t="inlineStr">
        <is>
          <t>Professor</t>
        </is>
      </c>
      <c r="F3131" s="3" t="inlineStr">
        <is>
          <t>NYC College of Technology</t>
        </is>
      </c>
      <c r="G3131" s="3" t="inlineStr">
        <is>
          <t>Human Services</t>
        </is>
      </c>
      <c r="H3131" s="3" t="inlineStr">
        <is>
          <t>Benjamin.Shepard52@citytech.cuny.edu</t>
        </is>
      </c>
      <c r="I3131" s="3" t="inlineStr">
        <is>
          <t>Journal article</t>
        </is>
      </c>
      <c r="J3131" s="3" t="inlineStr">
        <is>
          <t>Toward an Ethnography of ProtestPolicing Dissent: Social Control and Anti-Globalization,by Luis Fernandez</t>
        </is>
      </c>
      <c r="K3131" s="3" t="n">
        <v>2009</v>
      </c>
      <c r="L3131" s="3" t="inlineStr">
        <is>
          <t>Journal of Progressive Human Services</t>
        </is>
      </c>
      <c r="M3131" s="3" t="inlineStr">
        <is>
          <t>Benjamin Heim Shepard</t>
        </is>
      </c>
      <c r="N3131" s="3" t="inlineStr"/>
      <c r="O3131" s="3" t="n"/>
      <c r="P3131" s="3" t="inlineStr"/>
      <c r="Q3131" s="3" t="inlineStr">
        <is>
          <t>10.1080/10428230903306393</t>
        </is>
      </c>
      <c r="R3131" s="3" t="inlineStr">
        <is>
          <t>https://doi.org/10.1080/10428230903306393</t>
        </is>
      </c>
      <c r="S3131" s="3" t="inlineStr">
        <is>
          <t>OpenAlex</t>
        </is>
      </c>
      <c r="T3131" s="3" t="n">
        <v>1</v>
      </c>
      <c r="U3131" s="3" t="inlineStr">
        <is>
          <t>High (City Tech affiliation on paper)</t>
        </is>
      </c>
      <c r="V3131" s="3" t="n"/>
      <c r="W3131" s="3" t="inlineStr"/>
      <c r="X3131" s="3" t="inlineStr">
        <is>
          <t>In recent years, activists and scholars have felt compelled to describe the meanings, feelings, histories, philosophies, and even emotions behind a wide range of movements. Although some of these d...</t>
        </is>
      </c>
      <c r="Y3131" s="3" t="inlineStr">
        <is>
          <t>OpenAlex</t>
        </is>
      </c>
      <c r="Z3131" s="3" t="inlineStr"/>
      <c r="AA3131" s="3" t="inlineStr">
        <is>
          <t>Not found</t>
        </is>
      </c>
      <c r="AB3131" s="3" t="inlineStr">
        <is>
          <t>closed</t>
        </is>
      </c>
      <c r="AC3131" s="3" t="inlineStr">
        <is>
          <t>School of Professional Studies</t>
        </is>
      </c>
      <c r="AD3131" s="3" t="n">
        <v>0</v>
      </c>
      <c r="AE3131" s="3" t="inlineStr">
        <is>
          <t>No</t>
        </is>
      </c>
      <c r="AF3131" s="3" t="inlineStr"/>
      <c r="AG3131" s="4" t="inlineStr"/>
      <c r="AH3131" s="4" t="inlineStr"/>
      <c r="AI3131" s="4" t="inlineStr"/>
    </row>
    <row r="3132">
      <c r="A3132" s="3" t="inlineStr">
        <is>
          <t>HUS-0120</t>
        </is>
      </c>
      <c r="B3132" s="3" t="inlineStr">
        <is>
          <t>Shepard</t>
        </is>
      </c>
      <c r="C3132" s="3" t="inlineStr">
        <is>
          <t>Benjamin</t>
        </is>
      </c>
      <c r="D3132" s="3" t="inlineStr">
        <is>
          <t>Benjamin Shepard</t>
        </is>
      </c>
      <c r="E3132" s="3" t="inlineStr">
        <is>
          <t>Professor</t>
        </is>
      </c>
      <c r="F3132" s="3" t="inlineStr">
        <is>
          <t>NYC College of Technology</t>
        </is>
      </c>
      <c r="G3132" s="3" t="inlineStr">
        <is>
          <t>Human Services</t>
        </is>
      </c>
      <c r="H3132" s="3" t="inlineStr">
        <is>
          <t>Benjamin.Shepard52@citytech.cuny.edu</t>
        </is>
      </c>
      <c r="I3132" s="3" t="inlineStr">
        <is>
          <t>Book chapter</t>
        </is>
      </c>
      <c r="J3132" s="3" t="inlineStr">
        <is>
          <t>Treatment Action Campaign</t>
        </is>
      </c>
      <c r="K3132" s="3" t="n">
        <v>2009</v>
      </c>
      <c r="L3132" s="3" t="inlineStr"/>
      <c r="M3132" s="3" t="inlineStr">
        <is>
          <t>Shepard, B</t>
        </is>
      </c>
      <c r="N3132" s="3" t="inlineStr"/>
      <c r="O3132" s="3" t="n"/>
      <c r="P3132" s="3" t="inlineStr"/>
      <c r="Q3132" s="3" t="inlineStr"/>
      <c r="R3132" s="3" t="inlineStr"/>
      <c r="S3132" s="3" t="inlineStr">
        <is>
          <t>Dept bio</t>
        </is>
      </c>
      <c r="T3132" s="3" t="n">
        <v>1</v>
      </c>
      <c r="U3132" s="3" t="inlineStr">
        <is>
          <t>Medium (self-reported in faculty bio)</t>
        </is>
      </c>
      <c r="V3132" s="3" t="n"/>
      <c r="W3132" s="3" t="inlineStr">
        <is>
          <t>Shepard, B. (2009). ACT UP and Treatment Action Campaign. In I. Ness International Encyclopedia of Protest and Revolution: 1500 to Present. London: Blackwell. P. 8-10; 3312-3313.</t>
        </is>
      </c>
      <c r="X3132" s="3" t="inlineStr"/>
      <c r="Y3132" s="3" t="inlineStr"/>
      <c r="Z3132" s="3" t="inlineStr"/>
      <c r="AA3132" s="3" t="inlineStr"/>
      <c r="AB3132" s="3" t="inlineStr"/>
      <c r="AC3132" s="3" t="inlineStr">
        <is>
          <t>School of Professional Studies</t>
        </is>
      </c>
      <c r="AD3132" s="3" t="n"/>
      <c r="AE3132" s="3" t="inlineStr">
        <is>
          <t>No</t>
        </is>
      </c>
      <c r="AF3132" s="3" t="inlineStr"/>
      <c r="AG3132" s="4" t="inlineStr"/>
      <c r="AH3132" s="4" t="inlineStr"/>
      <c r="AI3132" s="4" t="inlineStr"/>
    </row>
    <row r="3133">
      <c r="A3133" s="3" t="inlineStr">
        <is>
          <t>HUS-0122</t>
        </is>
      </c>
      <c r="B3133" s="3" t="inlineStr">
        <is>
          <t>Cho</t>
        </is>
      </c>
      <c r="C3133" s="3" t="inlineStr">
        <is>
          <t>Soyeon</t>
        </is>
      </c>
      <c r="D3133" s="3" t="inlineStr">
        <is>
          <t>Soyeon Cho</t>
        </is>
      </c>
      <c r="E3133" s="3" t="inlineStr">
        <is>
          <t>Professor</t>
        </is>
      </c>
      <c r="F3133" s="3" t="inlineStr">
        <is>
          <t>NYC College of Technology</t>
        </is>
      </c>
      <c r="G3133" s="3" t="inlineStr">
        <is>
          <t>Human Services</t>
        </is>
      </c>
      <c r="H3133" s="3" t="inlineStr">
        <is>
          <t>SCho@citytech.cuny.edu</t>
        </is>
      </c>
      <c r="I3133" s="3" t="inlineStr">
        <is>
          <t>Paper (venue type unclear)</t>
        </is>
      </c>
      <c r="J3133" s="3" t="inlineStr">
        <is>
          <t>Wives and Daughters: The Differential Role of Day Care Use in the Nursing Home Placement of Cognitively Impaired Family Members</t>
        </is>
      </c>
      <c r="K3133" s="3" t="n">
        <v>2009</v>
      </c>
      <c r="L3133" s="3" t="inlineStr"/>
      <c r="M3133" s="3" t="inlineStr">
        <is>
          <t>Cho, S., Zarit, S., &amp; Chiriboga, D</t>
        </is>
      </c>
      <c r="N3133" s="3" t="inlineStr"/>
      <c r="O3133" s="3" t="n"/>
      <c r="P3133" s="3" t="inlineStr"/>
      <c r="Q3133" s="3" t="inlineStr"/>
      <c r="R3133" s="3" t="inlineStr"/>
      <c r="S3133" s="3" t="inlineStr">
        <is>
          <t>Dept bio</t>
        </is>
      </c>
      <c r="T3133" s="3" t="n">
        <v>1</v>
      </c>
      <c r="U3133" s="3" t="inlineStr">
        <is>
          <t>Medium (self-reported in faculty bio)</t>
        </is>
      </c>
      <c r="V3133" s="3" t="n"/>
      <c r="W3133" s="3" t="inlineStr">
        <is>
          <t>Cho, S., Zarit, S., &amp; Chiriboga, D. (2009). Wives and Daughters: The Differential Role of Day Care Use in the Nursing Home Placement of Cognitively Impaired Family Members. The Gerontologist, 1-11.</t>
        </is>
      </c>
      <c r="X3133" s="3" t="inlineStr"/>
      <c r="Y3133" s="3" t="inlineStr"/>
      <c r="Z3133" s="3" t="inlineStr"/>
      <c r="AA3133" s="3" t="inlineStr"/>
      <c r="AB3133" s="3" t="inlineStr"/>
      <c r="AC3133" s="3" t="inlineStr">
        <is>
          <t>School of Professional Studies</t>
        </is>
      </c>
      <c r="AD3133" s="3" t="n"/>
      <c r="AE3133" s="3" t="inlineStr">
        <is>
          <t>No</t>
        </is>
      </c>
      <c r="AF3133" s="3" t="inlineStr"/>
      <c r="AG3133" s="4" t="inlineStr"/>
      <c r="AH3133" s="4" t="inlineStr"/>
      <c r="AI3133" s="4" t="inlineStr"/>
    </row>
    <row r="3134">
      <c r="A3134" s="3" t="inlineStr">
        <is>
          <t>HUS-0123</t>
        </is>
      </c>
      <c r="B3134" s="3" t="inlineStr">
        <is>
          <t>Shepard</t>
        </is>
      </c>
      <c r="C3134" s="3" t="inlineStr">
        <is>
          <t>Benjamin</t>
        </is>
      </c>
      <c r="D3134" s="3" t="inlineStr">
        <is>
          <t>Benjamin Shepard</t>
        </is>
      </c>
      <c r="E3134" s="3" t="inlineStr">
        <is>
          <t>Professor</t>
        </is>
      </c>
      <c r="F3134" s="3" t="inlineStr">
        <is>
          <t>NYC College of Technology</t>
        </is>
      </c>
      <c r="G3134" s="3" t="inlineStr">
        <is>
          <t>Human Services</t>
        </is>
      </c>
      <c r="H3134" s="3" t="inlineStr">
        <is>
          <t>Benjamin.Shepard52@citytech.cuny.edu</t>
        </is>
      </c>
      <c r="I3134" s="3" t="inlineStr">
        <is>
          <t>Book chapter</t>
        </is>
      </c>
      <c r="J3134" s="3" t="inlineStr">
        <is>
          <t>17 November Accessed 17 November 2010 from http://www.lambdaliterary.org/features/11/17/harvey-milk-the-politics-of-neighborhood-life/</t>
        </is>
      </c>
      <c r="K3134" s="3" t="n">
        <v>2010</v>
      </c>
      <c r="L3134" s="3" t="inlineStr"/>
      <c r="M3134" s="3" t="inlineStr"/>
      <c r="N3134" s="3" t="inlineStr"/>
      <c r="O3134" s="3" t="n"/>
      <c r="P3134" s="3" t="inlineStr"/>
      <c r="Q3134" s="3" t="inlineStr"/>
      <c r="R3134" s="3" t="inlineStr">
        <is>
          <t>http://www.lambdaliterary.org/features/11/17/harvey-milk-the-politics-of-neighborhood-life/</t>
        </is>
      </c>
      <c r="S3134" s="3" t="inlineStr">
        <is>
          <t>Dept bio</t>
        </is>
      </c>
      <c r="T3134" s="3" t="n">
        <v>1</v>
      </c>
      <c r="U3134" s="3" t="inlineStr">
        <is>
          <t>Medium (self-reported in faculty bio)</t>
        </is>
      </c>
      <c r="V3134" s="3" t="n"/>
      <c r="W3134" s="3" t="inlineStr">
        <is>
          <t>Shepard, B. 2010. Harvey Milk and the Politics of Neighborhood Life. Lambda Literary Review. 17 November Accessed 17 November 2010 from http://www.lambdaliterary.org/features/11/17/harvey-milk-the-politics-of-neighborhood-life/</t>
        </is>
      </c>
      <c r="X3134" s="3" t="inlineStr"/>
      <c r="Y3134" s="3" t="inlineStr"/>
      <c r="Z3134" s="3" t="inlineStr"/>
      <c r="AA3134" s="3" t="inlineStr"/>
      <c r="AB3134" s="3" t="inlineStr"/>
      <c r="AC3134" s="3" t="inlineStr">
        <is>
          <t>School of Professional Studies</t>
        </is>
      </c>
      <c r="AD3134" s="3" t="n"/>
      <c r="AE3134" s="3" t="inlineStr">
        <is>
          <t>No</t>
        </is>
      </c>
      <c r="AF3134" s="3" t="inlineStr"/>
      <c r="AG3134" s="4" t="inlineStr"/>
      <c r="AH3134" s="4" t="inlineStr"/>
      <c r="AI3134" s="4" t="inlineStr"/>
    </row>
    <row r="3135">
      <c r="A3135" s="3" t="inlineStr">
        <is>
          <t>HUS-0124</t>
        </is>
      </c>
      <c r="B3135" s="3" t="inlineStr">
        <is>
          <t>Shepard</t>
        </is>
      </c>
      <c r="C3135" s="3" t="inlineStr">
        <is>
          <t>Benjamin</t>
        </is>
      </c>
      <c r="D3135" s="3" t="inlineStr">
        <is>
          <t>Benjamin Shepard</t>
        </is>
      </c>
      <c r="E3135" s="3" t="inlineStr">
        <is>
          <t>Professor</t>
        </is>
      </c>
      <c r="F3135" s="3" t="inlineStr">
        <is>
          <t>NYC College of Technology</t>
        </is>
      </c>
      <c r="G3135" s="3" t="inlineStr">
        <is>
          <t>Human Services</t>
        </is>
      </c>
      <c r="H3135" s="3" t="inlineStr">
        <is>
          <t>Benjamin.Shepard52@citytech.cuny.edu</t>
        </is>
      </c>
      <c r="I3135" s="3" t="inlineStr">
        <is>
          <t>Book chapter</t>
        </is>
      </c>
      <c r="J3135" s="3" t="inlineStr">
        <is>
          <t>Accessed 3 September 2010 from http://www.huffingtonpost.com/benjamin-shepard/paul-revere-ride-to-save_b_675671.html</t>
        </is>
      </c>
      <c r="K3135" s="3" t="n">
        <v>2010</v>
      </c>
      <c r="L3135" s="3" t="inlineStr"/>
      <c r="M3135" s="3" t="inlineStr"/>
      <c r="N3135" s="3" t="inlineStr"/>
      <c r="O3135" s="3" t="n"/>
      <c r="P3135" s="3" t="inlineStr"/>
      <c r="Q3135" s="3" t="inlineStr"/>
      <c r="R3135" s="3" t="inlineStr"/>
      <c r="S3135" s="3" t="inlineStr">
        <is>
          <t>Dept bio</t>
        </is>
      </c>
      <c r="T3135" s="3" t="n">
        <v>1</v>
      </c>
      <c r="U3135" s="3" t="inlineStr">
        <is>
          <t>Medium (self-reported in faculty bio)</t>
        </is>
      </c>
      <c r="V3135" s="3" t="n"/>
      <c r="W3135" s="3" t="inlineStr">
        <is>
          <t>Shepard, B. 2010. Paul Revere Ride to Save the Community Gardens. Huffington Post. Accessed 3 September 2010 from http://www.huffingtonpost.com/benjamin-shepard/paul-revere-ride-to-save_b_675671.html</t>
        </is>
      </c>
      <c r="X3135" s="3" t="inlineStr"/>
      <c r="Y3135" s="3" t="inlineStr"/>
      <c r="Z3135" s="3" t="inlineStr"/>
      <c r="AA3135" s="3" t="inlineStr"/>
      <c r="AB3135" s="3" t="inlineStr"/>
      <c r="AC3135" s="3" t="inlineStr">
        <is>
          <t>School of Professional Studies</t>
        </is>
      </c>
      <c r="AD3135" s="3" t="n"/>
      <c r="AE3135" s="3" t="inlineStr">
        <is>
          <t>No</t>
        </is>
      </c>
      <c r="AF3135" s="3" t="inlineStr"/>
      <c r="AG3135" s="4" t="inlineStr"/>
      <c r="AH3135" s="4" t="inlineStr"/>
      <c r="AI3135" s="4" t="inlineStr"/>
    </row>
    <row r="3136">
      <c r="A3136" s="3" t="inlineStr">
        <is>
          <t>HUS-0126</t>
        </is>
      </c>
      <c r="B3136" s="3" t="inlineStr">
        <is>
          <t>Shepard</t>
        </is>
      </c>
      <c r="C3136" s="3" t="inlineStr">
        <is>
          <t>Benjamin</t>
        </is>
      </c>
      <c r="D3136" s="3" t="inlineStr">
        <is>
          <t>Benjamin Shepard</t>
        </is>
      </c>
      <c r="E3136" s="3" t="inlineStr">
        <is>
          <t>Professor</t>
        </is>
      </c>
      <c r="F3136" s="3" t="inlineStr">
        <is>
          <t>NYC College of Technology</t>
        </is>
      </c>
      <c r="G3136" s="3" t="inlineStr">
        <is>
          <t>Human Services</t>
        </is>
      </c>
      <c r="H3136" s="3" t="inlineStr">
        <is>
          <t>Benjamin.Shepard52@citytech.cuny.edu</t>
        </is>
      </c>
      <c r="I3136" s="3" t="inlineStr">
        <is>
          <t>Journal article</t>
        </is>
      </c>
      <c r="J3136" s="3" t="inlineStr">
        <is>
          <t>Bridging the divide between queer theory sage and anarchism</t>
        </is>
      </c>
      <c r="K3136" s="3" t="n">
        <v>2010</v>
      </c>
      <c r="L3136" s="3" t="inlineStr">
        <is>
          <t>Sexualities</t>
        </is>
      </c>
      <c r="M3136" s="3" t="inlineStr">
        <is>
          <t>Benjamin Heim Shepard</t>
        </is>
      </c>
      <c r="N3136" s="3" t="inlineStr"/>
      <c r="O3136" s="3" t="n"/>
      <c r="P3136" s="3" t="inlineStr"/>
      <c r="Q3136" s="3" t="inlineStr">
        <is>
          <t>10.1177/1363460710370656</t>
        </is>
      </c>
      <c r="R3136" s="3" t="inlineStr">
        <is>
          <t>https://doi.org/10.1177/1363460710370656</t>
        </is>
      </c>
      <c r="S3136" s="3" t="inlineStr">
        <is>
          <t>OpenAlex; Dept bio</t>
        </is>
      </c>
      <c r="T3136" s="3" t="n">
        <v>2</v>
      </c>
      <c r="U3136" s="3" t="inlineStr">
        <is>
          <t>High (City Tech affiliation on paper); 2 sources</t>
        </is>
      </c>
      <c r="V3136" s="3" t="n"/>
      <c r="W3136" s="3" t="inlineStr">
        <is>
          <t>Shepard, B. (2010, August). Bridging the Divide between Queer Theory and Anarchism. Sexualities. 13: 511-527</t>
        </is>
      </c>
      <c r="X3136" s="3" t="inlineStr">
        <is>
          <t>Much of the struggle for a queer public commons involves tactics and philosophical understandings embraced by anarchists and queers alike. A few of these overlapping positions include: an embrace of the insurrectionary possibilities of pleasure; a rejection of social controls and formal hierarchies in favor of mutual aid networks and DIY community building; the use of direct action; and a culture of resistance. The interconnections between these movements are often under-theorized and under-valued. Yet, rather than build on these linkages, much of today’s queer theory finds itself facing a divide separating theory from practice. This article explores this divide in relation to historically-informed examples of current queer activist practices in which queers and anarchists share common cause. The examples highlight the links between anarchism and efforts aimed at reproductive health and sexual self-determination, public assembly, and battles against social prohibitions and vice squads. The article concludes with a call for a mutual engagement between queer activism and anarchism.</t>
        </is>
      </c>
      <c r="Y3136" s="3" t="inlineStr">
        <is>
          <t>OpenAlex</t>
        </is>
      </c>
      <c r="Z3136" s="3" t="inlineStr"/>
      <c r="AA3136" s="3" t="inlineStr">
        <is>
          <t>Not found</t>
        </is>
      </c>
      <c r="AB3136" s="3" t="inlineStr">
        <is>
          <t>closed</t>
        </is>
      </c>
      <c r="AC3136" s="3" t="inlineStr">
        <is>
          <t>School of Professional Studies</t>
        </is>
      </c>
      <c r="AD3136" s="3" t="n">
        <v>23</v>
      </c>
      <c r="AE3136" s="3" t="inlineStr">
        <is>
          <t>No</t>
        </is>
      </c>
      <c r="AF3136" s="3" t="inlineStr"/>
      <c r="AG3136" s="4" t="inlineStr"/>
      <c r="AH3136" s="4" t="inlineStr"/>
      <c r="AI3136" s="4" t="inlineStr"/>
    </row>
    <row r="3137">
      <c r="A3137" s="3" t="inlineStr">
        <is>
          <t>HUS-0127</t>
        </is>
      </c>
      <c r="B3137" s="3" t="inlineStr">
        <is>
          <t>Dewan</t>
        </is>
      </c>
      <c r="C3137" s="3" t="inlineStr">
        <is>
          <t>Smita</t>
        </is>
      </c>
      <c r="D3137" s="3" t="inlineStr">
        <is>
          <t>Smita Dewan</t>
        </is>
      </c>
      <c r="E3137" s="3" t="inlineStr">
        <is>
          <t>Assistant Professor</t>
        </is>
      </c>
      <c r="F3137" s="3" t="inlineStr">
        <is>
          <t>NYC College of Technology</t>
        </is>
      </c>
      <c r="G3137" s="3" t="inlineStr">
        <is>
          <t>Human Services</t>
        </is>
      </c>
      <c r="H3137" s="3" t="inlineStr">
        <is>
          <t>SDewan@citytech.cuny.edu</t>
        </is>
      </c>
      <c r="I3137" s="3" t="inlineStr">
        <is>
          <t>Paper (venue type unclear)</t>
        </is>
      </c>
      <c r="J3137" s="3" t="inlineStr">
        <is>
          <t>Can government funding strengthen the third sector? The impact of a capacity building program on Hispanic/Latino faith-based and community-based organizations, Revista de Asistenta Sociala (4), 158</t>
        </is>
      </c>
      <c r="K3137" s="3" t="n">
        <v>2010</v>
      </c>
      <c r="L3137" s="3" t="inlineStr"/>
      <c r="M3137" s="3" t="inlineStr">
        <is>
          <t>Popescu, M., Sugawara, C.L., Hernandez, E.I., &amp; Dewan, S.E</t>
        </is>
      </c>
      <c r="N3137" s="3" t="inlineStr"/>
      <c r="O3137" s="3" t="n"/>
      <c r="P3137" s="3" t="inlineStr"/>
      <c r="Q3137" s="3" t="inlineStr"/>
      <c r="R3137" s="3" t="inlineStr"/>
      <c r="S3137" s="3" t="inlineStr">
        <is>
          <t>Dept bio</t>
        </is>
      </c>
      <c r="T3137" s="3" t="n">
        <v>1</v>
      </c>
      <c r="U3137" s="3" t="inlineStr">
        <is>
          <t>Medium (self-reported in faculty bio)</t>
        </is>
      </c>
      <c r="V3137" s="3" t="n"/>
      <c r="W3137" s="3" t="inlineStr">
        <is>
          <t>Popescu, M., Sugawara, C.L., Hernandez, E.I., &amp; Dewan, S.E. (2010). Can government funding strengthen the third sector? The impact of a capacity building program on Hispanic/Latino faith-based and community-based organizations, Revista de Asistenta Sociala (4), 158.</t>
        </is>
      </c>
      <c r="X3137" s="3" t="inlineStr"/>
      <c r="Y3137" s="3" t="inlineStr"/>
      <c r="Z3137" s="3" t="inlineStr"/>
      <c r="AA3137" s="3" t="inlineStr"/>
      <c r="AB3137" s="3" t="inlineStr"/>
      <c r="AC3137" s="3" t="inlineStr">
        <is>
          <t>School of Professional Studies</t>
        </is>
      </c>
      <c r="AD3137" s="3" t="n"/>
      <c r="AE3137" s="3" t="inlineStr">
        <is>
          <t>No</t>
        </is>
      </c>
      <c r="AF3137" s="3" t="inlineStr"/>
      <c r="AG3137" s="4" t="inlineStr"/>
      <c r="AH3137" s="4" t="inlineStr"/>
      <c r="AI3137" s="4" t="inlineStr"/>
    </row>
    <row r="3138">
      <c r="A3138" s="3" t="inlineStr">
        <is>
          <t>HUS-0128</t>
        </is>
      </c>
      <c r="B3138" s="3" t="inlineStr">
        <is>
          <t>Dewan</t>
        </is>
      </c>
      <c r="C3138" s="3" t="inlineStr">
        <is>
          <t>Smita</t>
        </is>
      </c>
      <c r="D3138" s="3" t="inlineStr">
        <is>
          <t>Smita Dewan</t>
        </is>
      </c>
      <c r="E3138" s="3" t="inlineStr">
        <is>
          <t>Assistant Professor</t>
        </is>
      </c>
      <c r="F3138" s="3" t="inlineStr">
        <is>
          <t>NYC College of Technology</t>
        </is>
      </c>
      <c r="G3138" s="3" t="inlineStr">
        <is>
          <t>Human Services</t>
        </is>
      </c>
      <c r="H3138" s="3" t="inlineStr">
        <is>
          <t>SDewan@citytech.cuny.edu</t>
        </is>
      </c>
      <c r="I3138" s="3" t="inlineStr">
        <is>
          <t>Journal article</t>
        </is>
      </c>
      <c r="J3138" s="3" t="inlineStr">
        <is>
          <t>Childhood Victimization and its Impact on Coping Behaviors for Victims of Intimate Partner Violence</t>
        </is>
      </c>
      <c r="K3138" s="3" t="n">
        <v>2010</v>
      </c>
      <c r="L3138" s="3" t="inlineStr">
        <is>
          <t>Journal of Family Violence</t>
        </is>
      </c>
      <c r="M3138" s="3" t="inlineStr">
        <is>
          <t>Marciana L. Popescu; René Drumm; Smita Ekka Dewan; Corneliu Rusu</t>
        </is>
      </c>
      <c r="N3138" s="3" t="inlineStr"/>
      <c r="O3138" s="3" t="n"/>
      <c r="P3138" s="3" t="inlineStr"/>
      <c r="Q3138" s="3" t="inlineStr">
        <is>
          <t>10.1007/s10896-010-9317-5</t>
        </is>
      </c>
      <c r="R3138" s="3" t="inlineStr">
        <is>
          <t>https://doi.org/10.1007/s10896-010-9317-5</t>
        </is>
      </c>
      <c r="S3138" s="3" t="inlineStr">
        <is>
          <t>OpenAlex; Dept bio</t>
        </is>
      </c>
      <c r="T3138" s="3" t="n">
        <v>2</v>
      </c>
      <c r="U3138" s="3" t="inlineStr">
        <is>
          <t>High (City Tech affiliation on paper); 2 sources</t>
        </is>
      </c>
      <c r="V3138" s="3" t="n"/>
      <c r="W3138" s="3" t="inlineStr">
        <is>
          <t>Popescu, M.L., Drumm, R., Dewan, S.E. &amp; Rusu, C. (2010). Childhood victimization and its impact on coping behaviors for victims of intimate partner violence, Journal of Family Violence, 25(6), 575-585</t>
        </is>
      </c>
      <c r="X3138" s="3" t="inlineStr"/>
      <c r="Y3138" s="3" t="inlineStr"/>
      <c r="Z3138" s="3" t="inlineStr"/>
      <c r="AA3138" s="3" t="inlineStr">
        <is>
          <t>Not found</t>
        </is>
      </c>
      <c r="AB3138" s="3" t="inlineStr">
        <is>
          <t>closed</t>
        </is>
      </c>
      <c r="AC3138" s="3" t="inlineStr">
        <is>
          <t>School of Professional Studies</t>
        </is>
      </c>
      <c r="AD3138" s="3" t="n">
        <v>32</v>
      </c>
      <c r="AE3138" s="3" t="inlineStr">
        <is>
          <t>No</t>
        </is>
      </c>
      <c r="AF3138" s="3" t="inlineStr"/>
      <c r="AG3138" s="4" t="inlineStr"/>
      <c r="AH3138" s="4" t="inlineStr"/>
      <c r="AI3138" s="4" t="inlineStr"/>
    </row>
    <row r="3139">
      <c r="A3139" s="3" t="inlineStr">
        <is>
          <t>HUS-0129</t>
        </is>
      </c>
      <c r="B3139" s="3" t="inlineStr">
        <is>
          <t>Shepard</t>
        </is>
      </c>
      <c r="C3139" s="3" t="inlineStr">
        <is>
          <t>Benjamin</t>
        </is>
      </c>
      <c r="D3139" s="3" t="inlineStr">
        <is>
          <t>Benjamin Shepard</t>
        </is>
      </c>
      <c r="E3139" s="3" t="inlineStr">
        <is>
          <t>Professor</t>
        </is>
      </c>
      <c r="F3139" s="3" t="inlineStr">
        <is>
          <t>NYC College of Technology</t>
        </is>
      </c>
      <c r="G3139" s="3" t="inlineStr">
        <is>
          <t>Human Services</t>
        </is>
      </c>
      <c r="H3139" s="3" t="inlineStr">
        <is>
          <t>Benjamin.Shepard52@citytech.cuny.edu</t>
        </is>
      </c>
      <c r="I3139" s="3" t="inlineStr">
        <is>
          <t>Book chapter</t>
        </is>
      </c>
      <c r="J3139" s="3" t="inlineStr">
        <is>
          <t>DIY Politics and Queer Activism</t>
        </is>
      </c>
      <c r="K3139" s="3" t="n">
        <v>2010</v>
      </c>
      <c r="L3139" s="3" t="inlineStr"/>
      <c r="M3139" s="3" t="inlineStr">
        <is>
          <t>Shepard, B</t>
        </is>
      </c>
      <c r="N3139" s="3" t="inlineStr"/>
      <c r="O3139" s="3" t="n"/>
      <c r="P3139" s="3" t="inlineStr"/>
      <c r="Q3139" s="3" t="inlineStr"/>
      <c r="R3139" s="3" t="inlineStr"/>
      <c r="S3139" s="3" t="inlineStr">
        <is>
          <t>Dept bio</t>
        </is>
      </c>
      <c r="T3139" s="3" t="n">
        <v>1</v>
      </c>
      <c r="U3139" s="3" t="inlineStr">
        <is>
          <t>Medium (self-reported in faculty bio)</t>
        </is>
      </c>
      <c r="V3139" s="3" t="n"/>
      <c r="W3139" s="3" t="inlineStr">
        <is>
          <t>Shepard, B. (2010). DIY Politics and Queer Activism. In Team Colors Eds. (Craig Hughes, Stevie Peace, Kevin Van Meter). 2010. In the Middle of a Whirlwind: Movement, Movements, and Contemporary Radical Currents in the United States. (p.163-82) Oakland: AK Press.</t>
        </is>
      </c>
      <c r="X3139" s="3" t="inlineStr"/>
      <c r="Y3139" s="3" t="inlineStr"/>
      <c r="Z3139" s="3" t="inlineStr"/>
      <c r="AA3139" s="3" t="inlineStr"/>
      <c r="AB3139" s="3" t="inlineStr"/>
      <c r="AC3139" s="3" t="inlineStr">
        <is>
          <t>School of Professional Studies</t>
        </is>
      </c>
      <c r="AD3139" s="3" t="n"/>
      <c r="AE3139" s="3" t="inlineStr">
        <is>
          <t>No</t>
        </is>
      </c>
      <c r="AF3139" s="3" t="inlineStr"/>
      <c r="AG3139" s="4" t="inlineStr"/>
      <c r="AH3139" s="4" t="inlineStr"/>
      <c r="AI3139" s="4" t="inlineStr"/>
    </row>
    <row r="3140">
      <c r="A3140" s="3" t="inlineStr">
        <is>
          <t>HUS-0130</t>
        </is>
      </c>
      <c r="B3140" s="3" t="inlineStr">
        <is>
          <t>Shepard</t>
        </is>
      </c>
      <c r="C3140" s="3" t="inlineStr">
        <is>
          <t>Benjamin</t>
        </is>
      </c>
      <c r="D3140" s="3" t="inlineStr">
        <is>
          <t>Benjamin Shepard</t>
        </is>
      </c>
      <c r="E3140" s="3" t="inlineStr">
        <is>
          <t>Professor</t>
        </is>
      </c>
      <c r="F3140" s="3" t="inlineStr">
        <is>
          <t>NYC College of Technology</t>
        </is>
      </c>
      <c r="G3140" s="3" t="inlineStr">
        <is>
          <t>Human Services</t>
        </is>
      </c>
      <c r="H3140" s="3" t="inlineStr">
        <is>
          <t>Benjamin.Shepard52@citytech.cuny.edu</t>
        </is>
      </c>
      <c r="I3140" s="3" t="inlineStr">
        <is>
          <t>Journal article</t>
        </is>
      </c>
      <c r="J3140" s="3" t="inlineStr">
        <is>
          <t>Humanity and Society</t>
        </is>
      </c>
      <c r="K3140" s="3" t="n">
        <v>2010</v>
      </c>
      <c r="L3140" s="3" t="inlineStr"/>
      <c r="M3140" s="3" t="inlineStr"/>
      <c r="N3140" s="3" t="inlineStr"/>
      <c r="O3140" s="3" t="n"/>
      <c r="P3140" s="3" t="inlineStr"/>
      <c r="Q3140" s="3" t="inlineStr"/>
      <c r="R3140" s="3" t="inlineStr"/>
      <c r="S3140" s="3" t="inlineStr">
        <is>
          <t>Dept bio</t>
        </is>
      </c>
      <c r="T3140" s="3" t="n">
        <v>1</v>
      </c>
      <c r="U3140" s="3" t="inlineStr">
        <is>
          <t>Medium (self-reported in faculty bio)</t>
        </is>
      </c>
      <c r="V3140" s="3" t="n"/>
      <c r="W3140" s="3" t="inlineStr">
        <is>
          <t>Shepard, B. (2010, August). It’s All About Organizing. Humanity and Society. 34(3): 255-61</t>
        </is>
      </c>
      <c r="X3140" s="3" t="inlineStr"/>
      <c r="Y3140" s="3" t="inlineStr"/>
      <c r="Z3140" s="3" t="inlineStr"/>
      <c r="AA3140" s="3" t="inlineStr"/>
      <c r="AB3140" s="3" t="inlineStr"/>
      <c r="AC3140" s="3" t="inlineStr">
        <is>
          <t>School of Professional Studies</t>
        </is>
      </c>
      <c r="AD3140" s="3" t="n"/>
      <c r="AE3140" s="3" t="inlineStr">
        <is>
          <t>No</t>
        </is>
      </c>
      <c r="AF3140" s="3" t="inlineStr"/>
      <c r="AG3140" s="4" t="inlineStr"/>
      <c r="AH3140" s="4" t="inlineStr"/>
      <c r="AI3140" s="4" t="inlineStr"/>
    </row>
    <row r="3141">
      <c r="A3141" s="3" t="inlineStr">
        <is>
          <t>HUS-0132</t>
        </is>
      </c>
      <c r="B3141" s="3" t="inlineStr">
        <is>
          <t>Shepard</t>
        </is>
      </c>
      <c r="C3141" s="3" t="inlineStr">
        <is>
          <t>Benjamin</t>
        </is>
      </c>
      <c r="D3141" s="3" t="inlineStr">
        <is>
          <t>Benjamin Shepard</t>
        </is>
      </c>
      <c r="E3141" s="3" t="inlineStr">
        <is>
          <t>Professor</t>
        </is>
      </c>
      <c r="F3141" s="3" t="inlineStr">
        <is>
          <t>NYC College of Technology</t>
        </is>
      </c>
      <c r="G3141" s="3" t="inlineStr">
        <is>
          <t>Human Services</t>
        </is>
      </c>
      <c r="H3141" s="3" t="inlineStr">
        <is>
          <t>Benjamin.Shepard52@citytech.cuny.edu</t>
        </is>
      </c>
      <c r="I3141" s="3" t="inlineStr">
        <is>
          <t>Journal article</t>
        </is>
      </c>
      <c r="J3141" s="3" t="inlineStr">
        <is>
          <t>Lessons for Multi-Issue Organizing: From the Women’s Movement to Struggles for Global Justice</t>
        </is>
      </c>
      <c r="K3141" s="3" t="n">
        <v>2010</v>
      </c>
      <c r="L3141" s="3" t="inlineStr"/>
      <c r="M3141" s="3" t="inlineStr">
        <is>
          <t>Shepard, B</t>
        </is>
      </c>
      <c r="N3141" s="3" t="inlineStr"/>
      <c r="O3141" s="3" t="n"/>
      <c r="P3141" s="3" t="inlineStr"/>
      <c r="Q3141" s="3" t="inlineStr"/>
      <c r="R3141" s="3" t="inlineStr"/>
      <c r="S3141" s="3" t="inlineStr">
        <is>
          <t>Dept bio</t>
        </is>
      </c>
      <c r="T3141" s="3" t="n">
        <v>1</v>
      </c>
      <c r="U3141" s="3" t="inlineStr">
        <is>
          <t>Medium (self-reported in faculty bio)</t>
        </is>
      </c>
      <c r="V3141" s="3" t="n"/>
      <c r="W3141" s="3" t="inlineStr">
        <is>
          <t>Shepard, B. (2010). Lessons for Multi-Issue Organizing: From the Women’s Movement to Struggles for Global Justice. Social Justice in Context. 5(1):36-55.</t>
        </is>
      </c>
      <c r="X3141" s="3" t="inlineStr"/>
      <c r="Y3141" s="3" t="inlineStr"/>
      <c r="Z3141" s="3" t="inlineStr"/>
      <c r="AA3141" s="3" t="inlineStr"/>
      <c r="AB3141" s="3" t="inlineStr"/>
      <c r="AC3141" s="3" t="inlineStr">
        <is>
          <t>School of Professional Studies</t>
        </is>
      </c>
      <c r="AD3141" s="3" t="n"/>
      <c r="AE3141" s="3" t="inlineStr">
        <is>
          <t>No</t>
        </is>
      </c>
      <c r="AF3141" s="3" t="inlineStr"/>
      <c r="AG3141" s="4" t="inlineStr"/>
      <c r="AH3141" s="4" t="inlineStr"/>
      <c r="AI3141" s="4" t="inlineStr"/>
    </row>
    <row r="3142">
      <c r="A3142" s="3" t="inlineStr">
        <is>
          <t>HUS-0133</t>
        </is>
      </c>
      <c r="B3142" s="3" t="inlineStr">
        <is>
          <t>Shepard</t>
        </is>
      </c>
      <c r="C3142" s="3" t="inlineStr">
        <is>
          <t>Benjamin</t>
        </is>
      </c>
      <c r="D3142" s="3" t="inlineStr">
        <is>
          <t>Benjamin Shepard</t>
        </is>
      </c>
      <c r="E3142" s="3" t="inlineStr">
        <is>
          <t>Professor</t>
        </is>
      </c>
      <c r="F3142" s="3" t="inlineStr">
        <is>
          <t>NYC College of Technology</t>
        </is>
      </c>
      <c r="G3142" s="3" t="inlineStr">
        <is>
          <t>Human Services</t>
        </is>
      </c>
      <c r="H3142" s="3" t="inlineStr">
        <is>
          <t>Benjamin.Shepard52@citytech.cuny.edu</t>
        </is>
      </c>
      <c r="I3142" s="3" t="inlineStr">
        <is>
          <t>Book chapter</t>
        </is>
      </c>
      <c r="J3142" s="3" t="inlineStr">
        <is>
          <t>Play and World Making: From Gay Liberation to DIY Community Building</t>
        </is>
      </c>
      <c r="K3142" s="3" t="n">
        <v>2010</v>
      </c>
      <c r="L3142" s="3" t="inlineStr"/>
      <c r="M3142" s="3" t="inlineStr">
        <is>
          <t>Shepard, B</t>
        </is>
      </c>
      <c r="N3142" s="3" t="inlineStr"/>
      <c r="O3142" s="3" t="n"/>
      <c r="P3142" s="3" t="inlineStr"/>
      <c r="Q3142" s="3" t="inlineStr"/>
      <c r="R3142" s="3" t="inlineStr"/>
      <c r="S3142" s="3" t="inlineStr">
        <is>
          <t>Dept bio</t>
        </is>
      </c>
      <c r="T3142" s="3" t="n">
        <v>1</v>
      </c>
      <c r="U3142" s="3" t="inlineStr">
        <is>
          <t>Medium (self-reported in faculty bio)</t>
        </is>
      </c>
      <c r="V3142" s="3" t="n"/>
      <c r="W3142" s="3" t="inlineStr">
        <is>
          <t>Shepard, B. (2010) Play and World Making: From Gay Liberation to DIY Community Building. In Dan Berger. The Hidden 1970s: Histories of Radicalism (p.177-94)</t>
        </is>
      </c>
      <c r="X3142" s="3" t="inlineStr"/>
      <c r="Y3142" s="3" t="inlineStr"/>
      <c r="Z3142" s="3" t="inlineStr"/>
      <c r="AA3142" s="3" t="inlineStr"/>
      <c r="AB3142" s="3" t="inlineStr"/>
      <c r="AC3142" s="3" t="inlineStr">
        <is>
          <t>School of Professional Studies</t>
        </is>
      </c>
      <c r="AD3142" s="3" t="n"/>
      <c r="AE3142" s="3" t="inlineStr">
        <is>
          <t>No</t>
        </is>
      </c>
      <c r="AF3142" s="3" t="inlineStr"/>
      <c r="AG3142" s="4" t="inlineStr"/>
      <c r="AH3142" s="4" t="inlineStr"/>
      <c r="AI3142" s="4" t="inlineStr"/>
    </row>
    <row r="3143">
      <c r="A3143" s="3" t="inlineStr">
        <is>
          <t>HUS-0134</t>
        </is>
      </c>
      <c r="B3143" s="3" t="inlineStr">
        <is>
          <t>Shepard</t>
        </is>
      </c>
      <c r="C3143" s="3" t="inlineStr">
        <is>
          <t>Benjamin</t>
        </is>
      </c>
      <c r="D3143" s="3" t="inlineStr">
        <is>
          <t>Benjamin Shepard</t>
        </is>
      </c>
      <c r="E3143" s="3" t="inlineStr">
        <is>
          <t>Professor</t>
        </is>
      </c>
      <c r="F3143" s="3" t="inlineStr">
        <is>
          <t>NYC College of Technology</t>
        </is>
      </c>
      <c r="G3143" s="3" t="inlineStr">
        <is>
          <t>Human Services</t>
        </is>
      </c>
      <c r="H3143" s="3" t="inlineStr">
        <is>
          <t>Benjamin.Shepard52@citytech.cuny.edu</t>
        </is>
      </c>
      <c r="I3143" s="3" t="inlineStr">
        <is>
          <t>Journal article</t>
        </is>
      </c>
      <c r="J3143" s="3" t="inlineStr">
        <is>
          <t>Protest and Organization in the Alternative Globalization Era: NGOs, Social Movements, and Political Parties – By Heather Gautney</t>
        </is>
      </c>
      <c r="K3143" s="3" t="n">
        <v>2010</v>
      </c>
      <c r="L3143" s="3" t="inlineStr">
        <is>
          <t>Journal of Labor and Society</t>
        </is>
      </c>
      <c r="M3143" s="3" t="inlineStr">
        <is>
          <t>Benjamin Heim Shepard</t>
        </is>
      </c>
      <c r="N3143" s="3" t="inlineStr"/>
      <c r="O3143" s="3" t="n"/>
      <c r="P3143" s="3" t="inlineStr"/>
      <c r="Q3143" s="3" t="inlineStr">
        <is>
          <t>10.1111/j.1743-4580.2010.00315.x</t>
        </is>
      </c>
      <c r="R3143" s="3" t="inlineStr">
        <is>
          <t>https://doi.org/10.1111/j.1743-4580.2010.00315.x</t>
        </is>
      </c>
      <c r="S3143" s="3" t="inlineStr">
        <is>
          <t>OpenAlex</t>
        </is>
      </c>
      <c r="T3143" s="3" t="n">
        <v>1</v>
      </c>
      <c r="U3143" s="3" t="inlineStr">
        <is>
          <t>High (City Tech affiliation on paper)</t>
        </is>
      </c>
      <c r="V3143" s="3" t="n"/>
      <c r="W3143" s="3" t="inlineStr"/>
      <c r="X3143" s="3" t="inlineStr"/>
      <c r="Y3143" s="3" t="inlineStr"/>
      <c r="Z3143" s="3" t="inlineStr"/>
      <c r="AA3143" s="3" t="inlineStr">
        <is>
          <t>Not found</t>
        </is>
      </c>
      <c r="AB3143" s="3" t="inlineStr">
        <is>
          <t>closed</t>
        </is>
      </c>
      <c r="AC3143" s="3" t="inlineStr">
        <is>
          <t>School of Professional Studies</t>
        </is>
      </c>
      <c r="AD3143" s="3" t="n">
        <v>0</v>
      </c>
      <c r="AE3143" s="3" t="inlineStr">
        <is>
          <t>No</t>
        </is>
      </c>
      <c r="AF3143" s="3" t="inlineStr"/>
      <c r="AG3143" s="4" t="inlineStr"/>
      <c r="AH3143" s="4" t="inlineStr"/>
      <c r="AI3143" s="4" t="inlineStr"/>
    </row>
    <row r="3144">
      <c r="A3144" s="3" t="inlineStr">
        <is>
          <t>HUS-0135</t>
        </is>
      </c>
      <c r="B3144" s="3" t="inlineStr">
        <is>
          <t>Shepard</t>
        </is>
      </c>
      <c r="C3144" s="3" t="inlineStr">
        <is>
          <t>Benjamin</t>
        </is>
      </c>
      <c r="D3144" s="3" t="inlineStr">
        <is>
          <t>Benjamin Shepard</t>
        </is>
      </c>
      <c r="E3144" s="3" t="inlineStr">
        <is>
          <t>Professor</t>
        </is>
      </c>
      <c r="F3144" s="3" t="inlineStr">
        <is>
          <t>NYC College of Technology</t>
        </is>
      </c>
      <c r="G3144" s="3" t="inlineStr">
        <is>
          <t>Human Services</t>
        </is>
      </c>
      <c r="H3144" s="3" t="inlineStr">
        <is>
          <t>Benjamin.Shepard52@citytech.cuny.edu</t>
        </is>
      </c>
      <c r="I3144" s="3" t="inlineStr">
        <is>
          <t>Book chapter</t>
        </is>
      </c>
      <c r="J3144" s="3" t="inlineStr">
        <is>
          <t>Queer Politics and Anti-Capitalism: From Theory to Praxis</t>
        </is>
      </c>
      <c r="K3144" s="3" t="n">
        <v>2010</v>
      </c>
      <c r="L3144" s="3" t="inlineStr"/>
      <c r="M3144" s="3" t="inlineStr">
        <is>
          <t>Shepard, B</t>
        </is>
      </c>
      <c r="N3144" s="3" t="inlineStr"/>
      <c r="O3144" s="3" t="n"/>
      <c r="P3144" s="3" t="inlineStr"/>
      <c r="Q3144" s="3" t="inlineStr"/>
      <c r="R3144" s="3" t="inlineStr"/>
      <c r="S3144" s="3" t="inlineStr">
        <is>
          <t>Dept bio</t>
        </is>
      </c>
      <c r="T3144" s="3" t="n">
        <v>1</v>
      </c>
      <c r="U3144" s="3" t="inlineStr">
        <is>
          <t>Medium (self-reported in faculty bio)</t>
        </is>
      </c>
      <c r="V3144" s="3" t="n"/>
      <c r="W3144" s="3" t="inlineStr">
        <is>
          <t>Shepard, B. (2010). Queer Politics and Anti-Capitalism: From Theory to Praxis. In S. Burkhard. Queering Paradigms. (Pp.81-100) Berlin: Peter Lang Publishing Group.</t>
        </is>
      </c>
      <c r="X3144" s="3" t="inlineStr"/>
      <c r="Y3144" s="3" t="inlineStr"/>
      <c r="Z3144" s="3" t="inlineStr"/>
      <c r="AA3144" s="3" t="inlineStr"/>
      <c r="AB3144" s="3" t="inlineStr"/>
      <c r="AC3144" s="3" t="inlineStr">
        <is>
          <t>School of Professional Studies</t>
        </is>
      </c>
      <c r="AD3144" s="3" t="n"/>
      <c r="AE3144" s="3" t="inlineStr">
        <is>
          <t>No</t>
        </is>
      </c>
      <c r="AF3144" s="3" t="inlineStr"/>
      <c r="AG3144" s="4" t="inlineStr"/>
      <c r="AH3144" s="4" t="inlineStr"/>
      <c r="AI3144" s="4" t="inlineStr"/>
    </row>
    <row r="3145">
      <c r="A3145" s="3" t="inlineStr">
        <is>
          <t>HUS-0136</t>
        </is>
      </c>
      <c r="B3145" s="3" t="inlineStr">
        <is>
          <t>Shepard</t>
        </is>
      </c>
      <c r="C3145" s="3" t="inlineStr">
        <is>
          <t>Benjamin</t>
        </is>
      </c>
      <c r="D3145" s="3" t="inlineStr">
        <is>
          <t>Benjamin Shepard</t>
        </is>
      </c>
      <c r="E3145" s="3" t="inlineStr">
        <is>
          <t>Professor</t>
        </is>
      </c>
      <c r="F3145" s="3" t="inlineStr">
        <is>
          <t>NYC College of Technology</t>
        </is>
      </c>
      <c r="G3145" s="3" t="inlineStr">
        <is>
          <t>Human Services</t>
        </is>
      </c>
      <c r="H3145" s="3" t="inlineStr">
        <is>
          <t>Benjamin.Shepard52@citytech.cuny.edu</t>
        </is>
      </c>
      <c r="I3145" s="3" t="inlineStr">
        <is>
          <t>Book</t>
        </is>
      </c>
      <c r="J3145" s="3" t="inlineStr">
        <is>
          <t>Queer political performance and protest : play, pleasure and social movement</t>
        </is>
      </c>
      <c r="K3145" s="3" t="n">
        <v>2010</v>
      </c>
      <c r="L3145" s="3" t="inlineStr">
        <is>
          <t>Routledge eBooks</t>
        </is>
      </c>
      <c r="M3145" s="3" t="inlineStr">
        <is>
          <t>Benjamin Heim Shepard</t>
        </is>
      </c>
      <c r="N3145" s="3" t="inlineStr"/>
      <c r="O3145" s="3" t="n"/>
      <c r="P3145" s="3" t="inlineStr"/>
      <c r="Q3145" s="3" t="inlineStr"/>
      <c r="R3145" s="3" t="inlineStr">
        <is>
          <t>https://openalex.org/W1522576495</t>
        </is>
      </c>
      <c r="S3145" s="3" t="inlineStr">
        <is>
          <t>OpenAlex; Dept bio</t>
        </is>
      </c>
      <c r="T3145" s="3" t="n">
        <v>2</v>
      </c>
      <c r="U3145" s="3" t="inlineStr">
        <is>
          <t>High (City Tech affiliation on paper); 2 sources</t>
        </is>
      </c>
      <c r="V3145" s="3" t="n"/>
      <c r="W3145" s="3" t="inlineStr">
        <is>
          <t>Shepard, B. (2009) Queer Political Performance and Protest: Play, Pleasure, and Social Movement. New York: Routledge</t>
        </is>
      </c>
      <c r="X3145" s="3" t="inlineStr">
        <is>
          <t>List of Illustrations. Acknowledgments. Introduction: Pleasure is a Resource: From Drag Marches to Global Justice Movements. 1. Play-Acting and World Making: From Berlin to the Black Cat 2. Play as Pleasure: Gay Liberation and Movements for Sexual Freedom 3. Play as Resilience: Eros vs. Thanatos in ACT UP 4.Playing by Different Rules: DIY Experiments in Harm Reduction 5. Play and Panic in the Neoliberal City: The AIDS Prevention Action League and SexPanic! 6. Activism as Circus: From Street Carnival to Direct Action. Conclusion: Reconsidering and Situating Play: From ACT UP to the Rude Mechanical Orchestra. Appendix: Methodological Notes on the Study of Play and Pleasure in Social Movements. Interview Guide. References. Index.</t>
        </is>
      </c>
      <c r="Y3145" s="3" t="inlineStr">
        <is>
          <t>OpenAlex</t>
        </is>
      </c>
      <c r="Z3145" s="3" t="inlineStr"/>
      <c r="AA3145" s="3" t="inlineStr">
        <is>
          <t>Not found</t>
        </is>
      </c>
      <c r="AB3145" s="3" t="inlineStr">
        <is>
          <t>closed</t>
        </is>
      </c>
      <c r="AC3145" s="3" t="inlineStr">
        <is>
          <t>School of Professional Studies</t>
        </is>
      </c>
      <c r="AD3145" s="3" t="n">
        <v>12</v>
      </c>
      <c r="AE3145" s="3" t="inlineStr">
        <is>
          <t>No</t>
        </is>
      </c>
      <c r="AF3145" s="3" t="inlineStr"/>
      <c r="AG3145" s="4" t="inlineStr"/>
      <c r="AH3145" s="4" t="inlineStr"/>
      <c r="AI3145" s="4" t="inlineStr"/>
    </row>
    <row r="3146">
      <c r="A3146" s="3" t="inlineStr">
        <is>
          <t>HUS-0137</t>
        </is>
      </c>
      <c r="B3146" s="3" t="inlineStr">
        <is>
          <t>Shepard</t>
        </is>
      </c>
      <c r="C3146" s="3" t="inlineStr">
        <is>
          <t>Benjamin</t>
        </is>
      </c>
      <c r="D3146" s="3" t="inlineStr">
        <is>
          <t>Benjamin Shepard</t>
        </is>
      </c>
      <c r="E3146" s="3" t="inlineStr">
        <is>
          <t>Professor</t>
        </is>
      </c>
      <c r="F3146" s="3" t="inlineStr">
        <is>
          <t>NYC College of Technology</t>
        </is>
      </c>
      <c r="G3146" s="3" t="inlineStr">
        <is>
          <t>Human Services</t>
        </is>
      </c>
      <c r="H3146" s="3" t="inlineStr">
        <is>
          <t>Benjamin.Shepard52@citytech.cuny.edu</t>
        </is>
      </c>
      <c r="I3146" s="3" t="inlineStr">
        <is>
          <t>Journal article</t>
        </is>
      </c>
      <c r="J3146" s="3" t="inlineStr">
        <is>
          <t>Reflections: Narratives of Professional Helping</t>
        </is>
      </c>
      <c r="K3146" s="3" t="n">
        <v>2010</v>
      </c>
      <c r="L3146" s="3" t="inlineStr"/>
      <c r="M3146" s="3" t="inlineStr"/>
      <c r="N3146" s="3" t="inlineStr"/>
      <c r="O3146" s="3" t="n"/>
      <c r="P3146" s="3" t="inlineStr"/>
      <c r="Q3146" s="3" t="inlineStr"/>
      <c r="R3146" s="3" t="inlineStr"/>
      <c r="S3146" s="3" t="inlineStr">
        <is>
          <t>Dept bio</t>
        </is>
      </c>
      <c r="T3146" s="3" t="n">
        <v>1</v>
      </c>
      <c r="U3146" s="3" t="inlineStr">
        <is>
          <t>Medium (self-reported in faculty bio)</t>
        </is>
      </c>
      <c r="V3146" s="3" t="n"/>
      <c r="W3146" s="3" t="inlineStr">
        <is>
          <t>Shepard, B. (2010, September). Teaching Community Projects. Reflections: Narratives of Professional Helping. 16 (3): 6-12</t>
        </is>
      </c>
      <c r="X3146" s="3" t="inlineStr"/>
      <c r="Y3146" s="3" t="inlineStr"/>
      <c r="Z3146" s="3" t="inlineStr"/>
      <c r="AA3146" s="3" t="inlineStr"/>
      <c r="AB3146" s="3" t="inlineStr"/>
      <c r="AC3146" s="3" t="inlineStr">
        <is>
          <t>School of Professional Studies</t>
        </is>
      </c>
      <c r="AD3146" s="3" t="n"/>
      <c r="AE3146" s="3" t="inlineStr">
        <is>
          <t>No</t>
        </is>
      </c>
      <c r="AF3146" s="3" t="inlineStr"/>
      <c r="AG3146" s="4" t="inlineStr"/>
      <c r="AH3146" s="4" t="inlineStr"/>
      <c r="AI3146" s="4" t="inlineStr"/>
    </row>
    <row r="3147">
      <c r="A3147" s="3" t="inlineStr">
        <is>
          <t>HUS-0138</t>
        </is>
      </c>
      <c r="B3147" s="3" t="inlineStr">
        <is>
          <t>Shepard</t>
        </is>
      </c>
      <c r="C3147" s="3" t="inlineStr">
        <is>
          <t>Benjamin</t>
        </is>
      </c>
      <c r="D3147" s="3" t="inlineStr">
        <is>
          <t>Benjamin Shepard</t>
        </is>
      </c>
      <c r="E3147" s="3" t="inlineStr">
        <is>
          <t>Professor</t>
        </is>
      </c>
      <c r="F3147" s="3" t="inlineStr">
        <is>
          <t>NYC College of Technology</t>
        </is>
      </c>
      <c r="G3147" s="3" t="inlineStr">
        <is>
          <t>Human Services</t>
        </is>
      </c>
      <c r="H3147" s="3" t="inlineStr">
        <is>
          <t>Benjamin.Shepard52@citytech.cuny.edu</t>
        </is>
      </c>
      <c r="I3147" s="3" t="inlineStr">
        <is>
          <t>Journal article</t>
        </is>
      </c>
      <c r="J3147" s="3" t="inlineStr">
        <is>
          <t>Responding to Harvey: Its All About Organizing</t>
        </is>
      </c>
      <c r="K3147" s="3" t="n">
        <v>2010</v>
      </c>
      <c r="L3147" s="3" t="inlineStr"/>
      <c r="M3147" s="3" t="inlineStr">
        <is>
          <t>Shepard, B</t>
        </is>
      </c>
      <c r="N3147" s="3" t="inlineStr"/>
      <c r="O3147" s="3" t="n"/>
      <c r="P3147" s="3" t="inlineStr"/>
      <c r="Q3147" s="3" t="inlineStr"/>
      <c r="R3147" s="3" t="inlineStr"/>
      <c r="S3147" s="3" t="inlineStr">
        <is>
          <t>Dept bio</t>
        </is>
      </c>
      <c r="T3147" s="3" t="n">
        <v>1</v>
      </c>
      <c r="U3147" s="3" t="inlineStr">
        <is>
          <t>Medium (self-reported in faculty bio)</t>
        </is>
      </c>
      <c r="V3147" s="3" t="n"/>
      <c r="W3147" s="3" t="inlineStr">
        <is>
          <t>Shepard, B. (2010). Responding to Harvey: Its All About Organizing. Interface Journal.</t>
        </is>
      </c>
      <c r="X3147" s="3" t="inlineStr"/>
      <c r="Y3147" s="3" t="inlineStr"/>
      <c r="Z3147" s="3" t="inlineStr"/>
      <c r="AA3147" s="3" t="inlineStr"/>
      <c r="AB3147" s="3" t="inlineStr"/>
      <c r="AC3147" s="3" t="inlineStr">
        <is>
          <t>School of Professional Studies</t>
        </is>
      </c>
      <c r="AD3147" s="3" t="n"/>
      <c r="AE3147" s="3" t="inlineStr">
        <is>
          <t>No</t>
        </is>
      </c>
      <c r="AF3147" s="3" t="inlineStr"/>
      <c r="AG3147" s="4" t="inlineStr"/>
      <c r="AH3147" s="4" t="inlineStr"/>
      <c r="AI3147" s="4" t="inlineStr"/>
    </row>
    <row r="3148">
      <c r="A3148" s="3" t="inlineStr">
        <is>
          <t>HUS-0139</t>
        </is>
      </c>
      <c r="B3148" s="3" t="inlineStr">
        <is>
          <t>Shepard</t>
        </is>
      </c>
      <c r="C3148" s="3" t="inlineStr">
        <is>
          <t>Benjamin</t>
        </is>
      </c>
      <c r="D3148" s="3" t="inlineStr">
        <is>
          <t>Benjamin Shepard</t>
        </is>
      </c>
      <c r="E3148" s="3" t="inlineStr">
        <is>
          <t>Professor</t>
        </is>
      </c>
      <c r="F3148" s="3" t="inlineStr">
        <is>
          <t>NYC College of Technology</t>
        </is>
      </c>
      <c r="G3148" s="3" t="inlineStr">
        <is>
          <t>Human Services</t>
        </is>
      </c>
      <c r="H3148" s="3" t="inlineStr">
        <is>
          <t>Benjamin.Shepard52@citytech.cuny.edu</t>
        </is>
      </c>
      <c r="I3148" s="3" t="inlineStr">
        <is>
          <t>Journal article</t>
        </is>
      </c>
      <c r="J3148" s="3" t="inlineStr">
        <is>
          <t>Reviving the Tribe: Friendship and Social Relations in the Work and Play of Eric Rofes</t>
        </is>
      </c>
      <c r="K3148" s="3" t="n">
        <v>2010</v>
      </c>
      <c r="L3148" s="3" t="inlineStr"/>
      <c r="M3148" s="3" t="inlineStr"/>
      <c r="N3148" s="3" t="inlineStr"/>
      <c r="O3148" s="3" t="n"/>
      <c r="P3148" s="3" t="inlineStr"/>
      <c r="Q3148" s="3" t="inlineStr"/>
      <c r="R3148" s="3" t="inlineStr"/>
      <c r="S3148" s="3" t="inlineStr">
        <is>
          <t>Dept bio</t>
        </is>
      </c>
      <c r="T3148" s="3" t="n">
        <v>1</v>
      </c>
      <c r="U3148" s="3" t="inlineStr">
        <is>
          <t>Medium (self-reported in faculty bio)</t>
        </is>
      </c>
      <c r="V3148" s="3" t="n"/>
      <c r="W3148" s="3" t="inlineStr">
        <is>
          <t>Shepard, B. (2010, July). Reviving the Tribe: Friendship and Social Relations in the Work and Play of Eric Rofes. Theory and Action. 3(3)</t>
        </is>
      </c>
      <c r="X3148" s="3" t="inlineStr"/>
      <c r="Y3148" s="3" t="inlineStr"/>
      <c r="Z3148" s="3" t="inlineStr"/>
      <c r="AA3148" s="3" t="inlineStr"/>
      <c r="AB3148" s="3" t="inlineStr"/>
      <c r="AC3148" s="3" t="inlineStr">
        <is>
          <t>School of Professional Studies</t>
        </is>
      </c>
      <c r="AD3148" s="3" t="n"/>
      <c r="AE3148" s="3" t="inlineStr">
        <is>
          <t>No</t>
        </is>
      </c>
      <c r="AF3148" s="3" t="inlineStr"/>
      <c r="AG3148" s="4" t="inlineStr"/>
      <c r="AH3148" s="4" t="inlineStr"/>
      <c r="AI3148" s="4" t="inlineStr"/>
    </row>
    <row r="3149">
      <c r="A3149" s="3" t="inlineStr">
        <is>
          <t>HUS-0140</t>
        </is>
      </c>
      <c r="B3149" s="3" t="inlineStr">
        <is>
          <t>Shepard</t>
        </is>
      </c>
      <c r="C3149" s="3" t="inlineStr">
        <is>
          <t>Benjamin</t>
        </is>
      </c>
      <c r="D3149" s="3" t="inlineStr">
        <is>
          <t>Benjamin Shepard</t>
        </is>
      </c>
      <c r="E3149" s="3" t="inlineStr">
        <is>
          <t>Professor</t>
        </is>
      </c>
      <c r="F3149" s="3" t="inlineStr">
        <is>
          <t>NYC College of Technology</t>
        </is>
      </c>
      <c r="G3149" s="3" t="inlineStr">
        <is>
          <t>Human Services</t>
        </is>
      </c>
      <c r="H3149" s="3" t="inlineStr">
        <is>
          <t>Benjamin.Shepard52@citytech.cuny.edu</t>
        </is>
      </c>
      <c r="I3149" s="3" t="inlineStr">
        <is>
          <t>Book chapter</t>
        </is>
      </c>
      <c r="J3149" s="3" t="inlineStr">
        <is>
          <t>Syringe Exchange: A Moral Issue</t>
        </is>
      </c>
      <c r="K3149" s="3" t="n">
        <v>2010</v>
      </c>
      <c r="L3149" s="3" t="inlineStr"/>
      <c r="M3149" s="3" t="inlineStr">
        <is>
          <t>Shepard, B. and Poellot, E</t>
        </is>
      </c>
      <c r="N3149" s="3" t="inlineStr"/>
      <c r="O3149" s="3" t="n"/>
      <c r="P3149" s="3" t="inlineStr"/>
      <c r="Q3149" s="3" t="inlineStr"/>
      <c r="R3149" s="3" t="inlineStr"/>
      <c r="S3149" s="3" t="inlineStr">
        <is>
          <t>Dept bio</t>
        </is>
      </c>
      <c r="T3149" s="3" t="n">
        <v>1</v>
      </c>
      <c r="U3149" s="3" t="inlineStr">
        <is>
          <t>Medium (self-reported in faculty bio)</t>
        </is>
      </c>
      <c r="V3149" s="3" t="n"/>
      <c r="W3149" s="3" t="inlineStr">
        <is>
          <t>Shepard, B. and Poellot, E. (2010). Syringe Exchange: A Moral Issue. ACHIEVE: A Quarterly Journal on HIV Prevention, Treatment and Politics. Winter. P.14-16.</t>
        </is>
      </c>
      <c r="X3149" s="3" t="inlineStr"/>
      <c r="Y3149" s="3" t="inlineStr"/>
      <c r="Z3149" s="3" t="inlineStr"/>
      <c r="AA3149" s="3" t="inlineStr"/>
      <c r="AB3149" s="3" t="inlineStr"/>
      <c r="AC3149" s="3" t="inlineStr">
        <is>
          <t>School of Professional Studies</t>
        </is>
      </c>
      <c r="AD3149" s="3" t="n"/>
      <c r="AE3149" s="3" t="inlineStr">
        <is>
          <t>No</t>
        </is>
      </c>
      <c r="AF3149" s="3" t="inlineStr"/>
      <c r="AG3149" s="4" t="inlineStr"/>
      <c r="AH3149" s="4" t="inlineStr"/>
      <c r="AI3149" s="4" t="inlineStr"/>
    </row>
    <row r="3150">
      <c r="A3150" s="3" t="inlineStr">
        <is>
          <t>HUS-0141</t>
        </is>
      </c>
      <c r="B3150" s="3" t="inlineStr">
        <is>
          <t>Shepard</t>
        </is>
      </c>
      <c r="C3150" s="3" t="inlineStr">
        <is>
          <t>Benjamin</t>
        </is>
      </c>
      <c r="D3150" s="3" t="inlineStr">
        <is>
          <t>Benjamin Shepard</t>
        </is>
      </c>
      <c r="E3150" s="3" t="inlineStr">
        <is>
          <t>Professor</t>
        </is>
      </c>
      <c r="F3150" s="3" t="inlineStr">
        <is>
          <t>NYC College of Technology</t>
        </is>
      </c>
      <c r="G3150" s="3" t="inlineStr">
        <is>
          <t>Human Services</t>
        </is>
      </c>
      <c r="H3150" s="3" t="inlineStr">
        <is>
          <t>Benjamin.Shepard52@citytech.cuny.edu</t>
        </is>
      </c>
      <c r="I3150" s="3" t="inlineStr">
        <is>
          <t>Journal article</t>
        </is>
      </c>
      <c r="J3150" s="3" t="inlineStr">
        <is>
          <t>Teaching Community Projects</t>
        </is>
      </c>
      <c r="K3150" s="3" t="n">
        <v>2010</v>
      </c>
      <c r="L3150" s="3" t="inlineStr">
        <is>
          <t>Reflections: Narratives of Professional Helping</t>
        </is>
      </c>
      <c r="M3150" s="3" t="inlineStr">
        <is>
          <t>Benjamin Heim Shepard</t>
        </is>
      </c>
      <c r="N3150" s="3" t="inlineStr"/>
      <c r="O3150" s="3" t="n"/>
      <c r="P3150" s="3" t="inlineStr"/>
      <c r="Q3150" s="3" t="inlineStr"/>
      <c r="R3150" s="3" t="inlineStr">
        <is>
          <t>https://openalex.org/W2286014323</t>
        </is>
      </c>
      <c r="S3150" s="3" t="inlineStr">
        <is>
          <t>OpenAlex</t>
        </is>
      </c>
      <c r="T3150" s="3" t="n">
        <v>1</v>
      </c>
      <c r="U3150" s="3" t="inlineStr">
        <is>
          <t>High (City Tech affiliation on paper)</t>
        </is>
      </c>
      <c r="V3150" s="3" t="n"/>
      <c r="W3150" s="3" t="inlineStr"/>
      <c r="X3150" s="3" t="inlineStr">
        <is>
          <t>The goal for community projects, a course which forms the foundation of the author's teaching, is to establish the grounding for the budding practitioner's subsequent social justice work, the following offers a narrative of his journey to community projects. In it, he reflects on his teaching, as well as his experiences as a student and community practitioner, and the ways these experiences informed his approaches toward teaching others about the subject.</t>
        </is>
      </c>
      <c r="Y3150" s="3" t="inlineStr">
        <is>
          <t>OpenAlex</t>
        </is>
      </c>
      <c r="Z3150" s="3" t="inlineStr">
        <is>
          <t>https://reflectionsnarrativesofprofessionalhelping.org/index.php/Reflections/article/download/830/653</t>
        </is>
      </c>
      <c r="AA3150" s="3" t="inlineStr">
        <is>
          <t>Open-access PDF (via OpenAlex)</t>
        </is>
      </c>
      <c r="AB3150" s="3" t="inlineStr">
        <is>
          <t>diamond</t>
        </is>
      </c>
      <c r="AC3150" s="3" t="inlineStr">
        <is>
          <t>School of Professional Studies</t>
        </is>
      </c>
      <c r="AD3150" s="3" t="n">
        <v>0</v>
      </c>
      <c r="AE3150" s="3" t="inlineStr">
        <is>
          <t>No</t>
        </is>
      </c>
      <c r="AF3150" s="3" t="inlineStr"/>
      <c r="AG3150" s="4" t="inlineStr"/>
      <c r="AH3150" s="4" t="inlineStr"/>
      <c r="AI3150" s="4" t="inlineStr"/>
    </row>
    <row r="3151">
      <c r="A3151" s="3" t="inlineStr">
        <is>
          <t>HUS-0144</t>
        </is>
      </c>
      <c r="B3151" s="3" t="inlineStr">
        <is>
          <t>Shepard</t>
        </is>
      </c>
      <c r="C3151" s="3" t="inlineStr">
        <is>
          <t>Benjamin</t>
        </is>
      </c>
      <c r="D3151" s="3" t="inlineStr">
        <is>
          <t>Benjamin Shepard</t>
        </is>
      </c>
      <c r="E3151" s="3" t="inlineStr">
        <is>
          <t>Professor</t>
        </is>
      </c>
      <c r="F3151" s="3" t="inlineStr">
        <is>
          <t>NYC College of Technology</t>
        </is>
      </c>
      <c r="G3151" s="3" t="inlineStr">
        <is>
          <t>Human Services</t>
        </is>
      </c>
      <c r="H3151" s="3" t="inlineStr">
        <is>
          <t>Benjamin.Shepard52@citytech.cuny.edu</t>
        </is>
      </c>
      <c r="I3151" s="3" t="inlineStr">
        <is>
          <t>Book chapter</t>
        </is>
      </c>
      <c r="J3151" s="3" t="inlineStr">
        <is>
          <t>Accessed http://benjaminheimshepard.blogspot.com/2011/07/from-drag-to-eternity-street-protest.html</t>
        </is>
      </c>
      <c r="K3151" s="3" t="n">
        <v>2011</v>
      </c>
      <c r="L3151" s="3" t="inlineStr"/>
      <c r="M3151" s="3" t="inlineStr"/>
      <c r="N3151" s="3" t="inlineStr"/>
      <c r="O3151" s="3" t="n"/>
      <c r="P3151" s="3" t="inlineStr"/>
      <c r="Q3151" s="3" t="inlineStr"/>
      <c r="R3151" s="3" t="inlineStr">
        <is>
          <t>http://benjaminheimshepard.blogspot.com/2011/07/from-drag-to-eternity-street-protest.html</t>
        </is>
      </c>
      <c r="S3151" s="3" t="inlineStr">
        <is>
          <t>Dept bio</t>
        </is>
      </c>
      <c r="T3151" s="3" t="n">
        <v>1</v>
      </c>
      <c r="U3151" s="3" t="inlineStr">
        <is>
          <t>Medium (self-reported in faculty bio)</t>
        </is>
      </c>
      <c r="V3151" s="3" t="n"/>
      <c r="W3151" s="3" t="inlineStr">
        <is>
          <t>Shepard, B. 2011. From Drag to Eternity: Street Protest and Gay Marriage in a Neoconservative City. Play and Ideas Blog. Accessed http://benjaminheimshepard.blogspot.com/2011/07/from-drag-to-eternity-street-protest.html</t>
        </is>
      </c>
      <c r="X3151" s="3" t="inlineStr"/>
      <c r="Y3151" s="3" t="inlineStr"/>
      <c r="Z3151" s="3" t="inlineStr"/>
      <c r="AA3151" s="3" t="inlineStr"/>
      <c r="AB3151" s="3" t="inlineStr"/>
      <c r="AC3151" s="3" t="inlineStr">
        <is>
          <t>School of Professional Studies</t>
        </is>
      </c>
      <c r="AD3151" s="3" t="n"/>
      <c r="AE3151" s="3" t="inlineStr">
        <is>
          <t>No</t>
        </is>
      </c>
      <c r="AF3151" s="3" t="inlineStr"/>
      <c r="AG3151" s="4" t="inlineStr"/>
      <c r="AH3151" s="4" t="inlineStr"/>
      <c r="AI3151" s="4" t="inlineStr"/>
    </row>
    <row r="3152">
      <c r="A3152" s="3" t="inlineStr">
        <is>
          <t>HUS-0145</t>
        </is>
      </c>
      <c r="B3152" s="3" t="inlineStr">
        <is>
          <t>Shepard</t>
        </is>
      </c>
      <c r="C3152" s="3" t="inlineStr">
        <is>
          <t>Benjamin</t>
        </is>
      </c>
      <c r="D3152" s="3" t="inlineStr">
        <is>
          <t>Benjamin Shepard</t>
        </is>
      </c>
      <c r="E3152" s="3" t="inlineStr">
        <is>
          <t>Professor</t>
        </is>
      </c>
      <c r="F3152" s="3" t="inlineStr">
        <is>
          <t>NYC College of Technology</t>
        </is>
      </c>
      <c r="G3152" s="3" t="inlineStr">
        <is>
          <t>Human Services</t>
        </is>
      </c>
      <c r="H3152" s="3" t="inlineStr">
        <is>
          <t>Benjamin.Shepard52@citytech.cuny.edu</t>
        </is>
      </c>
      <c r="I3152" s="3" t="inlineStr">
        <is>
          <t>Journal article</t>
        </is>
      </c>
      <c r="J3152" s="3" t="inlineStr">
        <is>
          <t>Book Review: Social Problems: A Service Learning Approach by Corey Dolgon and Chris Baker</t>
        </is>
      </c>
      <c r="K3152" s="3" t="n">
        <v>2011</v>
      </c>
      <c r="L3152" s="3" t="inlineStr">
        <is>
          <t>Theory in Action</t>
        </is>
      </c>
      <c r="M3152" s="3" t="inlineStr">
        <is>
          <t>Benjamin Heim Shepard</t>
        </is>
      </c>
      <c r="N3152" s="3" t="inlineStr"/>
      <c r="O3152" s="3" t="n"/>
      <c r="P3152" s="3" t="inlineStr"/>
      <c r="Q3152" s="3" t="inlineStr">
        <is>
          <t>10.3798/tia.1937-0237.11007</t>
        </is>
      </c>
      <c r="R3152" s="3" t="inlineStr">
        <is>
          <t>https://doi.org/10.3798/tia.1937-0237.11007</t>
        </is>
      </c>
      <c r="S3152" s="3" t="inlineStr">
        <is>
          <t>OpenAlex; CUNY Academic Works</t>
        </is>
      </c>
      <c r="T3152" s="3" t="n">
        <v>2</v>
      </c>
      <c r="U3152" s="3" t="inlineStr">
        <is>
          <t>High (City Tech affiliation on paper); 2 sources</t>
        </is>
      </c>
      <c r="V3152" s="3" t="n"/>
      <c r="W3152" s="3" t="inlineStr"/>
      <c r="X3152" s="3" t="inlineStr"/>
      <c r="Y3152" s="3" t="inlineStr"/>
      <c r="Z3152" s="3" t="inlineStr">
        <is>
          <t>https://doi.org/10.3798/tia.1937-0237.11007</t>
        </is>
      </c>
      <c r="AA3152" s="3" t="inlineStr">
        <is>
          <t>Open-access PDF (via OpenAlex)</t>
        </is>
      </c>
      <c r="AB3152" s="3" t="inlineStr">
        <is>
          <t>bronze</t>
        </is>
      </c>
      <c r="AC3152" s="3" t="inlineStr">
        <is>
          <t>School of Professional Studies</t>
        </is>
      </c>
      <c r="AD3152" s="3" t="n">
        <v>0</v>
      </c>
      <c r="AE3152" s="3" t="inlineStr">
        <is>
          <t>No</t>
        </is>
      </c>
      <c r="AF3152" s="3" t="inlineStr"/>
      <c r="AG3152" s="4" t="inlineStr"/>
      <c r="AH3152" s="4" t="inlineStr"/>
      <c r="AI3152" s="4" t="inlineStr"/>
    </row>
    <row r="3153">
      <c r="A3153" s="3" t="inlineStr">
        <is>
          <t>HUS-0146</t>
        </is>
      </c>
      <c r="B3153" s="3" t="inlineStr">
        <is>
          <t>Shepard</t>
        </is>
      </c>
      <c r="C3153" s="3" t="inlineStr">
        <is>
          <t>Benjamin</t>
        </is>
      </c>
      <c r="D3153" s="3" t="inlineStr">
        <is>
          <t>Benjamin Shepard</t>
        </is>
      </c>
      <c r="E3153" s="3" t="inlineStr">
        <is>
          <t>Professor</t>
        </is>
      </c>
      <c r="F3153" s="3" t="inlineStr">
        <is>
          <t>NYC College of Technology</t>
        </is>
      </c>
      <c r="G3153" s="3" t="inlineStr">
        <is>
          <t>Human Services</t>
        </is>
      </c>
      <c r="H3153" s="3" t="inlineStr">
        <is>
          <t>Benjamin.Shepard52@citytech.cuny.edu</t>
        </is>
      </c>
      <c r="I3153" s="3" t="inlineStr">
        <is>
          <t>Book chapter</t>
        </is>
      </c>
      <c r="J3153" s="3" t="inlineStr">
        <is>
          <t>Community Organizing as Social Activism</t>
        </is>
      </c>
      <c r="K3153" s="3" t="n">
        <v>2011</v>
      </c>
      <c r="L3153" s="3" t="inlineStr"/>
      <c r="M3153" s="3" t="inlineStr">
        <is>
          <t>Shepard., B</t>
        </is>
      </c>
      <c r="N3153" s="3" t="inlineStr"/>
      <c r="O3153" s="3" t="n"/>
      <c r="P3153" s="3" t="inlineStr"/>
      <c r="Q3153" s="3" t="inlineStr"/>
      <c r="R3153" s="3" t="inlineStr"/>
      <c r="S3153" s="3" t="inlineStr">
        <is>
          <t>Dept bio</t>
        </is>
      </c>
      <c r="T3153" s="3" t="n">
        <v>1</v>
      </c>
      <c r="U3153" s="3" t="inlineStr">
        <is>
          <t>Medium (self-reported in faculty bio)</t>
        </is>
      </c>
      <c r="V3153" s="3" t="n"/>
      <c r="W3153" s="3" t="inlineStr">
        <is>
          <t>Shepard., B. (2011). Community Organizing as Social Activism. In Proceedings of the National Organization of Human Services. Monograph.</t>
        </is>
      </c>
      <c r="X3153" s="3" t="inlineStr"/>
      <c r="Y3153" s="3" t="inlineStr"/>
      <c r="Z3153" s="3" t="inlineStr"/>
      <c r="AA3153" s="3" t="inlineStr"/>
      <c r="AB3153" s="3" t="inlineStr"/>
      <c r="AC3153" s="3" t="inlineStr">
        <is>
          <t>School of Professional Studies</t>
        </is>
      </c>
      <c r="AD3153" s="3" t="n"/>
      <c r="AE3153" s="3" t="inlineStr">
        <is>
          <t>No</t>
        </is>
      </c>
      <c r="AF3153" s="3" t="inlineStr"/>
      <c r="AG3153" s="4" t="inlineStr"/>
      <c r="AH3153" s="4" t="inlineStr"/>
      <c r="AI3153" s="4" t="inlineStr"/>
    </row>
    <row r="3154">
      <c r="A3154" s="3" t="inlineStr">
        <is>
          <t>HUS-0147</t>
        </is>
      </c>
      <c r="B3154" s="3" t="inlineStr">
        <is>
          <t>Pawlukewicz</t>
        </is>
      </c>
      <c r="C3154" s="3" t="inlineStr">
        <is>
          <t>Justine</t>
        </is>
      </c>
      <c r="D3154" s="3" t="inlineStr">
        <is>
          <t>Justine Pawlukewicz</t>
        </is>
      </c>
      <c r="E3154" s="3" t="inlineStr">
        <is>
          <t>Professor</t>
        </is>
      </c>
      <c r="F3154" s="3" t="inlineStr">
        <is>
          <t>NYC College of Technology</t>
        </is>
      </c>
      <c r="G3154" s="3" t="inlineStr">
        <is>
          <t>Human Services</t>
        </is>
      </c>
      <c r="H3154" s="3" t="inlineStr">
        <is>
          <t>Justine.Pawlukewicz77@citytech.cuny.edu</t>
        </is>
      </c>
      <c r="I3154" s="3" t="inlineStr">
        <is>
          <t>Journal article</t>
        </is>
      </c>
      <c r="J3154" s="3" t="inlineStr">
        <is>
          <t>Cultural Disability Readiness: The Upcoming Landscape. Are we Ready?</t>
        </is>
      </c>
      <c r="K3154" s="3" t="n">
        <v>2011</v>
      </c>
      <c r="L3154" s="3" t="inlineStr">
        <is>
          <t>The International Journal of Diversity in Organizations Communities and Nations Annual Review</t>
        </is>
      </c>
      <c r="M3154" s="3" t="inlineStr">
        <is>
          <t>Justine Pawlukewicz</t>
        </is>
      </c>
      <c r="N3154" s="3" t="inlineStr"/>
      <c r="O3154" s="3" t="n"/>
      <c r="P3154" s="3" t="inlineStr"/>
      <c r="Q3154" s="3" t="inlineStr">
        <is>
          <t>10.18848/1447-9532/cgp/v10i06/38938</t>
        </is>
      </c>
      <c r="R3154" s="3" t="inlineStr">
        <is>
          <t>https://doi.org/10.18848/1447-9532/cgp/v10i06/38938</t>
        </is>
      </c>
      <c r="S3154" s="3" t="inlineStr">
        <is>
          <t>OpenAlex; Dept bio</t>
        </is>
      </c>
      <c r="T3154" s="3" t="n">
        <v>2</v>
      </c>
      <c r="U3154" s="3" t="inlineStr">
        <is>
          <t>High (City Tech affiliation on paper); 2 sources</t>
        </is>
      </c>
      <c r="V3154" s="3" t="n"/>
      <c r="W3154" s="3" t="inlineStr">
        <is>
          <t>Pawlukewicz, J. (2011). Cultural disability readiness: The upcoming landscape. Are we ready? Journal of Diversity in Organisations, Communities &amp; Nations.Vol. 10 Issue 6, 119-128.</t>
        </is>
      </c>
      <c r="X3154" s="3" t="inlineStr"/>
      <c r="Y3154" s="3" t="inlineStr"/>
      <c r="Z3154" s="3" t="inlineStr"/>
      <c r="AA3154" s="3" t="inlineStr">
        <is>
          <t>Not found</t>
        </is>
      </c>
      <c r="AB3154" s="3" t="inlineStr">
        <is>
          <t>closed</t>
        </is>
      </c>
      <c r="AC3154" s="3" t="inlineStr">
        <is>
          <t>School of Professional Studies</t>
        </is>
      </c>
      <c r="AD3154" s="3" t="n">
        <v>0</v>
      </c>
      <c r="AE3154" s="3" t="inlineStr">
        <is>
          <t>No</t>
        </is>
      </c>
      <c r="AF3154" s="3" t="inlineStr"/>
      <c r="AG3154" s="4" t="inlineStr"/>
      <c r="AH3154" s="4" t="inlineStr"/>
      <c r="AI3154" s="4" t="inlineStr"/>
    </row>
    <row r="3155">
      <c r="A3155" s="3" t="inlineStr">
        <is>
          <t>HUS-0148</t>
        </is>
      </c>
      <c r="B3155" s="3" t="inlineStr">
        <is>
          <t>Shepard</t>
        </is>
      </c>
      <c r="C3155" s="3" t="inlineStr">
        <is>
          <t>Benjamin</t>
        </is>
      </c>
      <c r="D3155" s="3" t="inlineStr">
        <is>
          <t>Benjamin Shepard</t>
        </is>
      </c>
      <c r="E3155" s="3" t="inlineStr">
        <is>
          <t>Professor</t>
        </is>
      </c>
      <c r="F3155" s="3" t="inlineStr">
        <is>
          <t>NYC College of Technology</t>
        </is>
      </c>
      <c r="G3155" s="3" t="inlineStr">
        <is>
          <t>Human Services</t>
        </is>
      </c>
      <c r="H3155" s="3" t="inlineStr">
        <is>
          <t>Benjamin.Shepard52@citytech.cuny.edu</t>
        </is>
      </c>
      <c r="I3155" s="3" t="inlineStr">
        <is>
          <t>Book chapter</t>
        </is>
      </c>
      <c r="J3155" s="3" t="inlineStr">
        <is>
          <t>Dancing in the Streets: Contested Public Spaces and the History of Queer Life</t>
        </is>
      </c>
      <c r="K3155" s="3" t="n">
        <v>2011</v>
      </c>
      <c r="L3155" s="3" t="inlineStr"/>
      <c r="M3155" s="3" t="inlineStr"/>
      <c r="N3155" s="3" t="inlineStr"/>
      <c r="O3155" s="3" t="n"/>
      <c r="P3155" s="3" t="inlineStr"/>
      <c r="Q3155" s="3" t="inlineStr"/>
      <c r="R3155" s="3" t="inlineStr">
        <is>
          <t>http://dissentmagazine.org/online.php?id=503</t>
        </is>
      </c>
      <c r="S3155" s="3" t="inlineStr">
        <is>
          <t>Dept bio</t>
        </is>
      </c>
      <c r="T3155" s="3" t="n">
        <v>1</v>
      </c>
      <c r="U3155" s="3" t="inlineStr">
        <is>
          <t>Medium (self-reported in faculty bio)</t>
        </is>
      </c>
      <c r="V3155" s="3" t="n"/>
      <c r="W3155" s="3" t="inlineStr">
        <is>
          <t>Shepard, B. 2011. Dancing in the Streets: Contested Public Spaces and the History of Queer Life. Dissent Magazine. 24 June. Accessed 24 June from http://dissentmagazine.org/online.php?id=503</t>
        </is>
      </c>
      <c r="X3155" s="3" t="inlineStr"/>
      <c r="Y3155" s="3" t="inlineStr"/>
      <c r="Z3155" s="3" t="inlineStr"/>
      <c r="AA3155" s="3" t="inlineStr"/>
      <c r="AB3155" s="3" t="inlineStr"/>
      <c r="AC3155" s="3" t="inlineStr">
        <is>
          <t>School of Professional Studies</t>
        </is>
      </c>
      <c r="AD3155" s="3" t="n"/>
      <c r="AE3155" s="3" t="inlineStr">
        <is>
          <t>No</t>
        </is>
      </c>
      <c r="AF3155" s="3" t="inlineStr"/>
      <c r="AG3155" s="4" t="inlineStr"/>
      <c r="AH3155" s="4" t="inlineStr"/>
      <c r="AI3155" s="4" t="inlineStr"/>
    </row>
    <row r="3156">
      <c r="A3156" s="3" t="inlineStr">
        <is>
          <t>HUS-0149</t>
        </is>
      </c>
      <c r="B3156" s="3" t="inlineStr">
        <is>
          <t>Shepard</t>
        </is>
      </c>
      <c r="C3156" s="3" t="inlineStr">
        <is>
          <t>Benjamin</t>
        </is>
      </c>
      <c r="D3156" s="3" t="inlineStr">
        <is>
          <t>Benjamin Shepard</t>
        </is>
      </c>
      <c r="E3156" s="3" t="inlineStr">
        <is>
          <t>Professor</t>
        </is>
      </c>
      <c r="F3156" s="3" t="inlineStr">
        <is>
          <t>NYC College of Technology</t>
        </is>
      </c>
      <c r="G3156" s="3" t="inlineStr">
        <is>
          <t>Human Services</t>
        </is>
      </c>
      <c r="H3156" s="3" t="inlineStr">
        <is>
          <t>Benjamin.Shepard52@citytech.cuny.edu</t>
        </is>
      </c>
      <c r="I3156" s="3" t="inlineStr">
        <is>
          <t>Book chapter</t>
        </is>
      </c>
      <c r="J3156" s="3" t="inlineStr">
        <is>
          <t>Focus on Making the Streets Safer for All</t>
        </is>
      </c>
      <c r="K3156" s="3" t="n">
        <v>2011</v>
      </c>
      <c r="L3156" s="3" t="inlineStr"/>
      <c r="M3156" s="3" t="inlineStr"/>
      <c r="N3156" s="3" t="inlineStr"/>
      <c r="O3156" s="3" t="n"/>
      <c r="P3156" s="3" t="inlineStr"/>
      <c r="Q3156" s="3" t="inlineStr"/>
      <c r="R3156" s="3" t="inlineStr">
        <is>
          <t>http://www.brooklynpaper.com/stories/34/3/all_opedbikecrackdownanti_2011_01_14_bk.html</t>
        </is>
      </c>
      <c r="S3156" s="3" t="inlineStr">
        <is>
          <t>Dept bio</t>
        </is>
      </c>
      <c r="T3156" s="3" t="n">
        <v>1</v>
      </c>
      <c r="U3156" s="3" t="inlineStr">
        <is>
          <t>Medium (self-reported in faculty bio)</t>
        </is>
      </c>
      <c r="V3156" s="3" t="n"/>
      <c r="W3156" s="3" t="inlineStr">
        <is>
          <t>Shepard, B. 2011. Focus on Making the Streets Safer for All. Brooklyn Paper. 14 January 2011. Accessed 14 January from http://www.brooklynpaper.com/stories/34/3/all_opedbikecrackdownanti_2011_01_14_bk.html</t>
        </is>
      </c>
      <c r="X3156" s="3" t="inlineStr"/>
      <c r="Y3156" s="3" t="inlineStr"/>
      <c r="Z3156" s="3" t="inlineStr"/>
      <c r="AA3156" s="3" t="inlineStr"/>
      <c r="AB3156" s="3" t="inlineStr"/>
      <c r="AC3156" s="3" t="inlineStr">
        <is>
          <t>School of Professional Studies</t>
        </is>
      </c>
      <c r="AD3156" s="3" t="n"/>
      <c r="AE3156" s="3" t="inlineStr">
        <is>
          <t>No</t>
        </is>
      </c>
      <c r="AF3156" s="3" t="inlineStr"/>
      <c r="AG3156" s="4" t="inlineStr"/>
      <c r="AH3156" s="4" t="inlineStr"/>
      <c r="AI3156" s="4" t="inlineStr"/>
    </row>
    <row r="3157">
      <c r="A3157" s="3" t="inlineStr">
        <is>
          <t>HUS-0150</t>
        </is>
      </c>
      <c r="B3157" s="3" t="inlineStr">
        <is>
          <t>Shepard</t>
        </is>
      </c>
      <c r="C3157" s="3" t="inlineStr">
        <is>
          <t>Benjamin</t>
        </is>
      </c>
      <c r="D3157" s="3" t="inlineStr">
        <is>
          <t>Benjamin Shepard</t>
        </is>
      </c>
      <c r="E3157" s="3" t="inlineStr">
        <is>
          <t>Professor</t>
        </is>
      </c>
      <c r="F3157" s="3" t="inlineStr">
        <is>
          <t>NYC College of Technology</t>
        </is>
      </c>
      <c r="G3157" s="3" t="inlineStr">
        <is>
          <t>Human Services</t>
        </is>
      </c>
      <c r="H3157" s="3" t="inlineStr">
        <is>
          <t>Benjamin.Shepard52@citytech.cuny.edu</t>
        </is>
      </c>
      <c r="I3157" s="3" t="inlineStr">
        <is>
          <t>Book chapter</t>
        </is>
      </c>
      <c r="J3157" s="3" t="inlineStr">
        <is>
          <t>Harm Reduction and Human Services</t>
        </is>
      </c>
      <c r="K3157" s="3" t="n">
        <v>2011</v>
      </c>
      <c r="L3157" s="3" t="inlineStr"/>
      <c r="M3157" s="3" t="inlineStr">
        <is>
          <t>Shepard, B</t>
        </is>
      </c>
      <c r="N3157" s="3" t="inlineStr"/>
      <c r="O3157" s="3" t="n"/>
      <c r="P3157" s="3" t="inlineStr"/>
      <c r="Q3157" s="3" t="inlineStr"/>
      <c r="R3157" s="3" t="inlineStr"/>
      <c r="S3157" s="3" t="inlineStr">
        <is>
          <t>Dept bio</t>
        </is>
      </c>
      <c r="T3157" s="3" t="n">
        <v>1</v>
      </c>
      <c r="U3157" s="3" t="inlineStr">
        <is>
          <t>Medium (self-reported in faculty bio)</t>
        </is>
      </c>
      <c r="V3157" s="3" t="n"/>
      <c r="W3157" s="3" t="inlineStr">
        <is>
          <t>Shepard, B. (2011) Harm Reduction and Human Services. Council for Standards in Human Services Education (CSHSE) Monograph: Best Practices in Human Services.</t>
        </is>
      </c>
      <c r="X3157" s="3" t="inlineStr"/>
      <c r="Y3157" s="3" t="inlineStr"/>
      <c r="Z3157" s="3" t="inlineStr"/>
      <c r="AA3157" s="3" t="inlineStr"/>
      <c r="AB3157" s="3" t="inlineStr"/>
      <c r="AC3157" s="3" t="inlineStr">
        <is>
          <t>School of Professional Studies</t>
        </is>
      </c>
      <c r="AD3157" s="3" t="n"/>
      <c r="AE3157" s="3" t="inlineStr">
        <is>
          <t>No</t>
        </is>
      </c>
      <c r="AF3157" s="3" t="inlineStr"/>
      <c r="AG3157" s="4" t="inlineStr"/>
      <c r="AH3157" s="4" t="inlineStr"/>
      <c r="AI3157" s="4" t="inlineStr"/>
    </row>
    <row r="3158">
      <c r="A3158" s="3" t="inlineStr">
        <is>
          <t>HUS-0151</t>
        </is>
      </c>
      <c r="B3158" s="3" t="inlineStr">
        <is>
          <t>Shepard</t>
        </is>
      </c>
      <c r="C3158" s="3" t="inlineStr">
        <is>
          <t>Benjamin</t>
        </is>
      </c>
      <c r="D3158" s="3" t="inlineStr">
        <is>
          <t>Benjamin Shepard</t>
        </is>
      </c>
      <c r="E3158" s="3" t="inlineStr">
        <is>
          <t>Professor</t>
        </is>
      </c>
      <c r="F3158" s="3" t="inlineStr">
        <is>
          <t>NYC College of Technology</t>
        </is>
      </c>
      <c r="G3158" s="3" t="inlineStr">
        <is>
          <t>Human Services</t>
        </is>
      </c>
      <c r="H3158" s="3" t="inlineStr">
        <is>
          <t>Benjamin.Shepard52@citytech.cuny.edu</t>
        </is>
      </c>
      <c r="I3158" s="3" t="inlineStr">
        <is>
          <t>Book chapter</t>
        </is>
      </c>
      <c r="J3158" s="3" t="inlineStr">
        <is>
          <t>In Defense of the Silly: From Direct Action to the Pies of March</t>
        </is>
      </c>
      <c r="K3158" s="3" t="n">
        <v>2011</v>
      </c>
      <c r="L3158" s="3" t="inlineStr"/>
      <c r="M3158" s="3" t="inlineStr"/>
      <c r="N3158" s="3" t="inlineStr"/>
      <c r="O3158" s="3" t="n"/>
      <c r="P3158" s="3" t="inlineStr"/>
      <c r="Q3158" s="3" t="inlineStr"/>
      <c r="R3158" s="3" t="inlineStr"/>
      <c r="S3158" s="3" t="inlineStr">
        <is>
          <t>Dept bio</t>
        </is>
      </c>
      <c r="T3158" s="3" t="n">
        <v>1</v>
      </c>
      <c r="U3158" s="3" t="inlineStr">
        <is>
          <t>Medium (self-reported in faculty bio)</t>
        </is>
      </c>
      <c r="V3158" s="3" t="n"/>
      <c r="W3158" s="3" t="inlineStr">
        <is>
          <t>Shepard, B. 2011. In Defense of the Silly: From Direct Action to the Pies of March. Huffington Post. March 23, 2011. Accessed 23 March 2011 from http://www.huffingtonpost.com/benjamin-shepard/times-up-nyc-pies-of-march_b_839389.html</t>
        </is>
      </c>
      <c r="X3158" s="3" t="inlineStr"/>
      <c r="Y3158" s="3" t="inlineStr"/>
      <c r="Z3158" s="3" t="inlineStr"/>
      <c r="AA3158" s="3" t="inlineStr"/>
      <c r="AB3158" s="3" t="inlineStr"/>
      <c r="AC3158" s="3" t="inlineStr">
        <is>
          <t>School of Professional Studies</t>
        </is>
      </c>
      <c r="AD3158" s="3" t="n"/>
      <c r="AE3158" s="3" t="inlineStr">
        <is>
          <t>No</t>
        </is>
      </c>
      <c r="AF3158" s="3" t="inlineStr"/>
      <c r="AG3158" s="4" t="inlineStr"/>
      <c r="AH3158" s="4" t="inlineStr"/>
      <c r="AI3158" s="4" t="inlineStr"/>
    </row>
    <row r="3159">
      <c r="A3159" s="3" t="inlineStr">
        <is>
          <t>HUS-0152</t>
        </is>
      </c>
      <c r="B3159" s="3" t="inlineStr">
        <is>
          <t>Shepard</t>
        </is>
      </c>
      <c r="C3159" s="3" t="inlineStr">
        <is>
          <t>Benjamin</t>
        </is>
      </c>
      <c r="D3159" s="3" t="inlineStr">
        <is>
          <t>Benjamin Shepard</t>
        </is>
      </c>
      <c r="E3159" s="3" t="inlineStr">
        <is>
          <t>Professor</t>
        </is>
      </c>
      <c r="F3159" s="3" t="inlineStr">
        <is>
          <t>NYC College of Technology</t>
        </is>
      </c>
      <c r="G3159" s="3" t="inlineStr">
        <is>
          <t>Human Services</t>
        </is>
      </c>
      <c r="H3159" s="3" t="inlineStr">
        <is>
          <t>Benjamin.Shepard52@citytech.cuny.edu</t>
        </is>
      </c>
      <c r="I3159" s="3" t="inlineStr">
        <is>
          <t>Journal article</t>
        </is>
      </c>
      <c r="J3159" s="3" t="inlineStr">
        <is>
          <t>Moving Politics: Emotions and ACT UP's Fight against AIDS – By Deborah Gould</t>
        </is>
      </c>
      <c r="K3159" s="3" t="n">
        <v>2011</v>
      </c>
      <c r="L3159" s="3" t="inlineStr">
        <is>
          <t>Journal of Labor and Society</t>
        </is>
      </c>
      <c r="M3159" s="3" t="inlineStr">
        <is>
          <t>Benjamin Heim Shepard</t>
        </is>
      </c>
      <c r="N3159" s="3" t="inlineStr"/>
      <c r="O3159" s="3" t="n"/>
      <c r="P3159" s="3" t="inlineStr"/>
      <c r="Q3159" s="3" t="inlineStr">
        <is>
          <t>10.1111/j.1743-4580.2011.00325.x</t>
        </is>
      </c>
      <c r="R3159" s="3" t="inlineStr">
        <is>
          <t>https://doi.org/10.1111/j.1743-4580.2011.00325.x</t>
        </is>
      </c>
      <c r="S3159" s="3" t="inlineStr">
        <is>
          <t>OpenAlex</t>
        </is>
      </c>
      <c r="T3159" s="3" t="n">
        <v>1</v>
      </c>
      <c r="U3159" s="3" t="inlineStr">
        <is>
          <t>High (City Tech affiliation on paper)</t>
        </is>
      </c>
      <c r="V3159" s="3" t="n"/>
      <c r="W3159" s="3" t="inlineStr"/>
      <c r="X3159" s="3" t="inlineStr"/>
      <c r="Y3159" s="3" t="inlineStr"/>
      <c r="Z3159" s="3" t="inlineStr"/>
      <c r="AA3159" s="3" t="inlineStr">
        <is>
          <t>Not found</t>
        </is>
      </c>
      <c r="AB3159" s="3" t="inlineStr">
        <is>
          <t>closed</t>
        </is>
      </c>
      <c r="AC3159" s="3" t="inlineStr">
        <is>
          <t>School of Professional Studies</t>
        </is>
      </c>
      <c r="AD3159" s="3" t="n">
        <v>0</v>
      </c>
      <c r="AE3159" s="3" t="inlineStr">
        <is>
          <t>No</t>
        </is>
      </c>
      <c r="AF3159" s="3" t="inlineStr"/>
      <c r="AG3159" s="4" t="inlineStr"/>
      <c r="AH3159" s="4" t="inlineStr"/>
      <c r="AI3159" s="4" t="inlineStr"/>
    </row>
    <row r="3160">
      <c r="A3160" s="3" t="inlineStr">
        <is>
          <t>HUS-0153</t>
        </is>
      </c>
      <c r="B3160" s="3" t="inlineStr">
        <is>
          <t>Shepard</t>
        </is>
      </c>
      <c r="C3160" s="3" t="inlineStr">
        <is>
          <t>Benjamin</t>
        </is>
      </c>
      <c r="D3160" s="3" t="inlineStr">
        <is>
          <t>Benjamin Shepard</t>
        </is>
      </c>
      <c r="E3160" s="3" t="inlineStr">
        <is>
          <t>Professor</t>
        </is>
      </c>
      <c r="F3160" s="3" t="inlineStr">
        <is>
          <t>NYC College of Technology</t>
        </is>
      </c>
      <c r="G3160" s="3" t="inlineStr">
        <is>
          <t>Human Services</t>
        </is>
      </c>
      <c r="H3160" s="3" t="inlineStr">
        <is>
          <t>Benjamin.Shepard52@citytech.cuny.edu</t>
        </is>
      </c>
      <c r="I3160" s="3" t="inlineStr">
        <is>
          <t>Book chapter</t>
        </is>
      </c>
      <c r="J3160" s="3" t="inlineStr">
        <is>
          <t>Neoliberalism and Public Space</t>
        </is>
      </c>
      <c r="K3160" s="3" t="n">
        <v>2011</v>
      </c>
      <c r="L3160" s="3" t="inlineStr"/>
      <c r="M3160" s="3" t="inlineStr"/>
      <c r="N3160" s="3" t="inlineStr"/>
      <c r="O3160" s="3" t="n"/>
      <c r="P3160" s="3" t="inlineStr"/>
      <c r="Q3160" s="3" t="inlineStr"/>
      <c r="R3160" s="3" t="inlineStr"/>
      <c r="S3160" s="3" t="inlineStr">
        <is>
          <t>Dept bio</t>
        </is>
      </c>
      <c r="T3160" s="3" t="n">
        <v>1</v>
      </c>
      <c r="U3160" s="3" t="inlineStr">
        <is>
          <t>Medium (self-reported in faculty bio)</t>
        </is>
      </c>
      <c r="V3160" s="3" t="n"/>
      <c r="W3160" s="3" t="inlineStr">
        <is>
          <t>Shepard, B. 2011. Neoliberalism and Public Space. July 6-26 The Indypendent. Issue 167 P. 10</t>
        </is>
      </c>
      <c r="X3160" s="3" t="inlineStr"/>
      <c r="Y3160" s="3" t="inlineStr"/>
      <c r="Z3160" s="3" t="inlineStr"/>
      <c r="AA3160" s="3" t="inlineStr"/>
      <c r="AB3160" s="3" t="inlineStr"/>
      <c r="AC3160" s="3" t="inlineStr">
        <is>
          <t>School of Professional Studies</t>
        </is>
      </c>
      <c r="AD3160" s="3" t="n"/>
      <c r="AE3160" s="3" t="inlineStr">
        <is>
          <t>No</t>
        </is>
      </c>
      <c r="AF3160" s="3" t="inlineStr"/>
      <c r="AG3160" s="4" t="inlineStr"/>
      <c r="AH3160" s="4" t="inlineStr"/>
      <c r="AI3160" s="4" t="inlineStr"/>
    </row>
    <row r="3161">
      <c r="A3161" s="3" t="inlineStr">
        <is>
          <t>HUS-0154</t>
        </is>
      </c>
      <c r="B3161" s="3" t="inlineStr">
        <is>
          <t>Shepard</t>
        </is>
      </c>
      <c r="C3161" s="3" t="inlineStr">
        <is>
          <t>Benjamin</t>
        </is>
      </c>
      <c r="D3161" s="3" t="inlineStr">
        <is>
          <t>Benjamin Shepard</t>
        </is>
      </c>
      <c r="E3161" s="3" t="inlineStr">
        <is>
          <t>Professor</t>
        </is>
      </c>
      <c r="F3161" s="3" t="inlineStr">
        <is>
          <t>NYC College of Technology</t>
        </is>
      </c>
      <c r="G3161" s="3" t="inlineStr">
        <is>
          <t>Human Services</t>
        </is>
      </c>
      <c r="H3161" s="3" t="inlineStr">
        <is>
          <t>Benjamin.Shepard52@citytech.cuny.edu</t>
        </is>
      </c>
      <c r="I3161" s="3" t="inlineStr">
        <is>
          <t>Book chapter</t>
        </is>
      </c>
      <c r="J3161" s="3" t="inlineStr">
        <is>
          <t>New Yorkers: Fight the Bike Lane Backlash</t>
        </is>
      </c>
      <c r="K3161" s="3" t="n">
        <v>2011</v>
      </c>
      <c r="L3161" s="3" t="inlineStr"/>
      <c r="M3161" s="3" t="inlineStr"/>
      <c r="N3161" s="3" t="inlineStr"/>
      <c r="O3161" s="3" t="n"/>
      <c r="P3161" s="3" t="inlineStr"/>
      <c r="Q3161" s="3" t="inlineStr"/>
      <c r="R3161" s="3" t="inlineStr">
        <is>
          <t>http://www.huffingtonpost.com/benjamin-shepard/fight-the-bike-backlash_1_b_815632.html</t>
        </is>
      </c>
      <c r="S3161" s="3" t="inlineStr">
        <is>
          <t>Dept bio</t>
        </is>
      </c>
      <c r="T3161" s="3" t="n">
        <v>1</v>
      </c>
      <c r="U3161" s="3" t="inlineStr">
        <is>
          <t>Medium (self-reported in faculty bio)</t>
        </is>
      </c>
      <c r="V3161" s="3" t="n"/>
      <c r="W3161" s="3" t="inlineStr">
        <is>
          <t>Shepard, B. 2011. New Yorkers: Fight the Bike Lane Backlash. Huffington Post. January 31, 2011. Accessed 31 January 2011 from http://www.huffingtonpost.com/benjamin-shepard/fight-the-bike-backlash_1_b_815632.html</t>
        </is>
      </c>
      <c r="X3161" s="3" t="inlineStr"/>
      <c r="Y3161" s="3" t="inlineStr"/>
      <c r="Z3161" s="3" t="inlineStr"/>
      <c r="AA3161" s="3" t="inlineStr"/>
      <c r="AB3161" s="3" t="inlineStr"/>
      <c r="AC3161" s="3" t="inlineStr">
        <is>
          <t>School of Professional Studies</t>
        </is>
      </c>
      <c r="AD3161" s="3" t="n"/>
      <c r="AE3161" s="3" t="inlineStr">
        <is>
          <t>No</t>
        </is>
      </c>
      <c r="AF3161" s="3" t="inlineStr"/>
      <c r="AG3161" s="4" t="inlineStr"/>
      <c r="AH3161" s="4" t="inlineStr"/>
      <c r="AI3161" s="4" t="inlineStr"/>
    </row>
    <row r="3162">
      <c r="A3162" s="3" t="inlineStr">
        <is>
          <t>HUS-0155</t>
        </is>
      </c>
      <c r="B3162" s="3" t="inlineStr">
        <is>
          <t>Shepard</t>
        </is>
      </c>
      <c r="C3162" s="3" t="inlineStr">
        <is>
          <t>Benjamin</t>
        </is>
      </c>
      <c r="D3162" s="3" t="inlineStr">
        <is>
          <t>Benjamin Shepard</t>
        </is>
      </c>
      <c r="E3162" s="3" t="inlineStr">
        <is>
          <t>Professor</t>
        </is>
      </c>
      <c r="F3162" s="3" t="inlineStr">
        <is>
          <t>NYC College of Technology</t>
        </is>
      </c>
      <c r="G3162" s="3" t="inlineStr">
        <is>
          <t>Human Services</t>
        </is>
      </c>
      <c r="H3162" s="3" t="inlineStr">
        <is>
          <t>Benjamin.Shepard52@citytech.cuny.edu</t>
        </is>
      </c>
      <c r="I3162" s="3" t="inlineStr">
        <is>
          <t>Paper (venue type unclear)</t>
        </is>
      </c>
      <c r="J3162" s="3" t="inlineStr">
        <is>
          <t>Play, Creativity, and Social Movements: If I Can't Dance, It’s Not My Revolution</t>
        </is>
      </c>
      <c r="K3162" s="3" t="n">
        <v>2011</v>
      </c>
      <c r="L3162" s="3" t="inlineStr"/>
      <c r="M3162" s="3" t="inlineStr">
        <is>
          <t>Benjamin Heim Shepard</t>
        </is>
      </c>
      <c r="N3162" s="3" t="inlineStr"/>
      <c r="O3162" s="3" t="n"/>
      <c r="P3162" s="3" t="inlineStr"/>
      <c r="Q3162" s="3" t="inlineStr"/>
      <c r="R3162" s="3" t="inlineStr">
        <is>
          <t>https://openalex.org/W632452683</t>
        </is>
      </c>
      <c r="S3162" s="3" t="inlineStr">
        <is>
          <t>OpenAlex; Dept bio</t>
        </is>
      </c>
      <c r="T3162" s="3" t="n">
        <v>2</v>
      </c>
      <c r="U3162" s="3" t="inlineStr">
        <is>
          <t>High (City Tech affiliation on paper); 2 sources</t>
        </is>
      </c>
      <c r="V3162" s="3" t="n"/>
      <c r="W3162" s="3" t="inlineStr">
        <is>
          <t>Shepard, B. (2011). Play, Creativity, and Social Movements: If I Can’t Dance, Its Not My Revolution. New York: Routledge.</t>
        </is>
      </c>
      <c r="X3162" s="3" t="inlineStr">
        <is>
          <t>As we play, we step away from stark reality to conjure up new possibilities for the present and our common future. Today, a new cohort of social activists are using it to create social change and reinvent democratic social relations. In contrast to work or routine, play must be free. To the extent that it is, it infuses a high-octane burst of innovation into any number of organizational practices and contexts, and invites social actors to participate in a low-threshold, highly democratic process of collaboration, based on pleasure and convivial social relations. Despite the contention that such activities are counterproductive, movements continue to put the right to party on the table as a part of a larger process of social change, as humor and pleasure disrupt monotony, while disarming systems of power. Through this book, Shepard explores notions of play as a social movement activity, considering some of the meanings, applications and history of the concept in relation to social movement groups ranging from Dada and Surrealism to Situationism, the Yippies to the Young Lords, ACT UP to the Global Justice, anti-gentrification, community and anti-war movements of recent years.</t>
        </is>
      </c>
      <c r="Y3162" s="3" t="inlineStr">
        <is>
          <t>OpenAlex</t>
        </is>
      </c>
      <c r="Z3162" s="3" t="inlineStr"/>
      <c r="AA3162" s="3" t="inlineStr">
        <is>
          <t>Not found</t>
        </is>
      </c>
      <c r="AB3162" s="3" t="inlineStr">
        <is>
          <t>closed</t>
        </is>
      </c>
      <c r="AC3162" s="3" t="inlineStr">
        <is>
          <t>School of Professional Studies</t>
        </is>
      </c>
      <c r="AD3162" s="3" t="n">
        <v>69</v>
      </c>
      <c r="AE3162" s="3" t="inlineStr">
        <is>
          <t>No</t>
        </is>
      </c>
      <c r="AF3162" s="3" t="inlineStr"/>
      <c r="AG3162" s="4" t="inlineStr"/>
      <c r="AH3162" s="4" t="inlineStr"/>
      <c r="AI3162" s="4" t="inlineStr"/>
    </row>
    <row r="3163">
      <c r="A3163" s="3" t="inlineStr">
        <is>
          <t>HUS-0156</t>
        </is>
      </c>
      <c r="B3163" s="3" t="inlineStr">
        <is>
          <t>Shepard</t>
        </is>
      </c>
      <c r="C3163" s="3" t="inlineStr">
        <is>
          <t>Benjamin</t>
        </is>
      </c>
      <c r="D3163" s="3" t="inlineStr">
        <is>
          <t>Benjamin Shepard</t>
        </is>
      </c>
      <c r="E3163" s="3" t="inlineStr">
        <is>
          <t>Professor</t>
        </is>
      </c>
      <c r="F3163" s="3" t="inlineStr">
        <is>
          <t>NYC College of Technology</t>
        </is>
      </c>
      <c r="G3163" s="3" t="inlineStr">
        <is>
          <t>Human Services</t>
        </is>
      </c>
      <c r="H3163" s="3" t="inlineStr">
        <is>
          <t>Benjamin.Shepard52@citytech.cuny.edu</t>
        </is>
      </c>
      <c r="I3163" s="3" t="inlineStr">
        <is>
          <t>Journal article</t>
        </is>
      </c>
      <c r="J3163" s="3" t="inlineStr">
        <is>
          <t>Progressive Community Organizing: A Critical Approach for a Globalizing Worldby Loretta Pyles</t>
        </is>
      </c>
      <c r="K3163" s="3" t="n">
        <v>2011</v>
      </c>
      <c r="L3163" s="3" t="inlineStr">
        <is>
          <t>Journal of Progressive Human Services</t>
        </is>
      </c>
      <c r="M3163" s="3" t="inlineStr">
        <is>
          <t>Benjamin Heim Shepard</t>
        </is>
      </c>
      <c r="N3163" s="3" t="inlineStr"/>
      <c r="O3163" s="3" t="n"/>
      <c r="P3163" s="3" t="inlineStr"/>
      <c r="Q3163" s="3" t="inlineStr">
        <is>
          <t>10.1080/10428232.2011.565497</t>
        </is>
      </c>
      <c r="R3163" s="3" t="inlineStr">
        <is>
          <t>https://doi.org/10.1080/10428232.2011.565497</t>
        </is>
      </c>
      <c r="S3163" s="3" t="inlineStr">
        <is>
          <t>OpenAlex</t>
        </is>
      </c>
      <c r="T3163" s="3" t="n">
        <v>1</v>
      </c>
      <c r="U3163" s="3" t="inlineStr">
        <is>
          <t>High (City Tech affiliation on paper)</t>
        </is>
      </c>
      <c r="V3163" s="3" t="n"/>
      <c r="W3163" s="3" t="inlineStr"/>
      <c r="X3163" s="3" t="inlineStr">
        <is>
          <t>Progressive Community Organizing is that most unusual and welcome of contributions to the world of social work scholarship. It is a volume about community organizing and public policy framed by the...</t>
        </is>
      </c>
      <c r="Y3163" s="3" t="inlineStr">
        <is>
          <t>OpenAlex</t>
        </is>
      </c>
      <c r="Z3163" s="3" t="inlineStr"/>
      <c r="AA3163" s="3" t="inlineStr">
        <is>
          <t>Not found</t>
        </is>
      </c>
      <c r="AB3163" s="3" t="inlineStr">
        <is>
          <t>closed</t>
        </is>
      </c>
      <c r="AC3163" s="3" t="inlineStr">
        <is>
          <t>School of Professional Studies</t>
        </is>
      </c>
      <c r="AD3163" s="3" t="n">
        <v>0</v>
      </c>
      <c r="AE3163" s="3" t="inlineStr">
        <is>
          <t>No</t>
        </is>
      </c>
      <c r="AF3163" s="3" t="inlineStr"/>
      <c r="AG3163" s="4" t="inlineStr"/>
      <c r="AH3163" s="4" t="inlineStr"/>
      <c r="AI3163" s="4" t="inlineStr"/>
    </row>
    <row r="3164">
      <c r="A3164" s="3" t="inlineStr">
        <is>
          <t>HUS-0157</t>
        </is>
      </c>
      <c r="B3164" s="3" t="inlineStr">
        <is>
          <t>Shepard</t>
        </is>
      </c>
      <c r="C3164" s="3" t="inlineStr">
        <is>
          <t>Benjamin</t>
        </is>
      </c>
      <c r="D3164" s="3" t="inlineStr">
        <is>
          <t>Benjamin Shepard</t>
        </is>
      </c>
      <c r="E3164" s="3" t="inlineStr">
        <is>
          <t>Professor</t>
        </is>
      </c>
      <c r="F3164" s="3" t="inlineStr">
        <is>
          <t>NYC College of Technology</t>
        </is>
      </c>
      <c r="G3164" s="3" t="inlineStr">
        <is>
          <t>Human Services</t>
        </is>
      </c>
      <c r="H3164" s="3" t="inlineStr">
        <is>
          <t>Benjamin.Shepard52@citytech.cuny.edu</t>
        </is>
      </c>
      <c r="I3164" s="3" t="inlineStr">
        <is>
          <t>Book chapter</t>
        </is>
      </c>
      <c r="J3164" s="3" t="inlineStr">
        <is>
          <t>Protesting Budget Austerity in New York’s Contested Public Spaces</t>
        </is>
      </c>
      <c r="K3164" s="3" t="n">
        <v>2011</v>
      </c>
      <c r="L3164" s="3" t="inlineStr"/>
      <c r="M3164" s="3" t="inlineStr"/>
      <c r="N3164" s="3" t="inlineStr"/>
      <c r="O3164" s="3" t="n"/>
      <c r="P3164" s="3" t="inlineStr"/>
      <c r="Q3164" s="3" t="inlineStr"/>
      <c r="R3164" s="3" t="inlineStr">
        <is>
          <t>http://www.huffingtonpost.com/benjamin-shepard/protesting-budget-austeri_b_866788.html?view=print&amp;comm_ref=false</t>
        </is>
      </c>
      <c r="S3164" s="3" t="inlineStr">
        <is>
          <t>Dept bio</t>
        </is>
      </c>
      <c r="T3164" s="3" t="n">
        <v>1</v>
      </c>
      <c r="U3164" s="3" t="inlineStr">
        <is>
          <t>Medium (self-reported in faculty bio)</t>
        </is>
      </c>
      <c r="V3164" s="3" t="n"/>
      <c r="W3164" s="3" t="inlineStr">
        <is>
          <t>Shepard, B. 2011. Protesting Budget Austerity in New York’s Contested Public Spaces. Huffington Post. May 25, 2011. Accessed 25 My 2011 from http://www.huffingtonpost.com/benjamin-shepard/protesting-budget-austeri_b_866788.html?view=print&amp;comm_ref=false</t>
        </is>
      </c>
      <c r="X3164" s="3" t="inlineStr"/>
      <c r="Y3164" s="3" t="inlineStr"/>
      <c r="Z3164" s="3" t="inlineStr"/>
      <c r="AA3164" s="3" t="inlineStr"/>
      <c r="AB3164" s="3" t="inlineStr"/>
      <c r="AC3164" s="3" t="inlineStr">
        <is>
          <t>School of Professional Studies</t>
        </is>
      </c>
      <c r="AD3164" s="3" t="n"/>
      <c r="AE3164" s="3" t="inlineStr">
        <is>
          <t>No</t>
        </is>
      </c>
      <c r="AF3164" s="3" t="inlineStr"/>
      <c r="AG3164" s="4" t="inlineStr"/>
      <c r="AH3164" s="4" t="inlineStr"/>
      <c r="AI3164" s="4" t="inlineStr"/>
    </row>
    <row r="3165">
      <c r="A3165" s="3" t="inlineStr">
        <is>
          <t>HUS-0158</t>
        </is>
      </c>
      <c r="B3165" s="3" t="inlineStr">
        <is>
          <t>Shepard</t>
        </is>
      </c>
      <c r="C3165" s="3" t="inlineStr">
        <is>
          <t>Benjamin</t>
        </is>
      </c>
      <c r="D3165" s="3" t="inlineStr">
        <is>
          <t>Benjamin Shepard</t>
        </is>
      </c>
      <c r="E3165" s="3" t="inlineStr">
        <is>
          <t>Professor</t>
        </is>
      </c>
      <c r="F3165" s="3" t="inlineStr">
        <is>
          <t>NYC College of Technology</t>
        </is>
      </c>
      <c r="G3165" s="3" t="inlineStr">
        <is>
          <t>Human Services</t>
        </is>
      </c>
      <c r="H3165" s="3" t="inlineStr">
        <is>
          <t>Benjamin.Shepard52@citytech.cuny.edu</t>
        </is>
      </c>
      <c r="I3165" s="3" t="inlineStr">
        <is>
          <t>Book chapter</t>
        </is>
      </c>
      <c r="J3165" s="3" t="inlineStr">
        <is>
          <t>Reclaiming Public Space</t>
        </is>
      </c>
      <c r="K3165" s="3" t="n">
        <v>2011</v>
      </c>
      <c r="L3165" s="3" t="inlineStr"/>
      <c r="M3165" s="3" t="inlineStr">
        <is>
          <t>Shepard, B</t>
        </is>
      </c>
      <c r="N3165" s="3" t="inlineStr"/>
      <c r="O3165" s="3" t="n"/>
      <c r="P3165" s="3" t="inlineStr"/>
      <c r="Q3165" s="3" t="inlineStr"/>
      <c r="R3165" s="3" t="inlineStr">
        <is>
          <t>http://psc-cuny.org/clarion/november-2011/viewpoint-four-perspectives-occupy-wall-street</t>
        </is>
      </c>
      <c r="S3165" s="3" t="inlineStr">
        <is>
          <t>Dept bio</t>
        </is>
      </c>
      <c r="T3165" s="3" t="n">
        <v>1</v>
      </c>
      <c r="U3165" s="3" t="inlineStr">
        <is>
          <t>Medium (self-reported in faculty bio)</t>
        </is>
      </c>
      <c r="V3165" s="3" t="n"/>
      <c r="W3165" s="3" t="inlineStr">
        <is>
          <t>Shepard, B. (2011). Reclaiming Public Space. The Clarion. November. Accessed 15 November 2011 from http://psc-cuny.org/clarion/november-2011/viewpoint-four-perspectives-occupy-wall-street</t>
        </is>
      </c>
      <c r="X3165" s="3" t="inlineStr"/>
      <c r="Y3165" s="3" t="inlineStr"/>
      <c r="Z3165" s="3" t="inlineStr"/>
      <c r="AA3165" s="3" t="inlineStr"/>
      <c r="AB3165" s="3" t="inlineStr"/>
      <c r="AC3165" s="3" t="inlineStr">
        <is>
          <t>School of Professional Studies</t>
        </is>
      </c>
      <c r="AD3165" s="3" t="n"/>
      <c r="AE3165" s="3" t="inlineStr">
        <is>
          <t>No</t>
        </is>
      </c>
      <c r="AF3165" s="3" t="inlineStr"/>
      <c r="AG3165" s="4" t="inlineStr"/>
      <c r="AH3165" s="4" t="inlineStr"/>
      <c r="AI3165" s="4" t="inlineStr"/>
    </row>
    <row r="3166">
      <c r="A3166" s="3" t="inlineStr">
        <is>
          <t>HUS-0159</t>
        </is>
      </c>
      <c r="B3166" s="3" t="inlineStr">
        <is>
          <t>Cho</t>
        </is>
      </c>
      <c r="C3166" s="3" t="inlineStr">
        <is>
          <t>Soyeon</t>
        </is>
      </c>
      <c r="D3166" s="3" t="inlineStr">
        <is>
          <t>Soyeon Cho</t>
        </is>
      </c>
      <c r="E3166" s="3" t="inlineStr">
        <is>
          <t>Professor</t>
        </is>
      </c>
      <c r="F3166" s="3" t="inlineStr">
        <is>
          <t>NYC College of Technology</t>
        </is>
      </c>
      <c r="G3166" s="3" t="inlineStr">
        <is>
          <t>Human Services</t>
        </is>
      </c>
      <c r="H3166" s="3" t="inlineStr">
        <is>
          <t>SCho@citytech.cuny.edu</t>
        </is>
      </c>
      <c r="I3166" s="3" t="inlineStr">
        <is>
          <t>Journal article</t>
        </is>
      </c>
      <c r="J3166" s="3" t="inlineStr">
        <is>
          <t>Serious psychological distress, health risk behaviors, and diabetes care among adults with type 2 diabetes: The California Health Interview Survey 2007</t>
        </is>
      </c>
      <c r="K3166" s="3" t="n">
        <v>2011</v>
      </c>
      <c r="L3166" s="3" t="inlineStr">
        <is>
          <t>Diabetes Research and Clinical Practice</t>
        </is>
      </c>
      <c r="M3166" s="3" t="inlineStr">
        <is>
          <t>Jinah K. Shin; Ya-Lin Chiu; SARAH E. CHOI; Soyeon Cho; Heejung Bang</t>
        </is>
      </c>
      <c r="N3166" s="3" t="inlineStr"/>
      <c r="O3166" s="3" t="n"/>
      <c r="P3166" s="3" t="inlineStr"/>
      <c r="Q3166" s="3" t="inlineStr">
        <is>
          <t>10.1016/j.diabres.2011.10.043</t>
        </is>
      </c>
      <c r="R3166" s="3" t="inlineStr">
        <is>
          <t>https://doi.org/10.1016/j.diabres.2011.10.043</t>
        </is>
      </c>
      <c r="S3166" s="3" t="inlineStr">
        <is>
          <t>OpenAlex</t>
        </is>
      </c>
      <c r="T3166" s="3" t="n">
        <v>1</v>
      </c>
      <c r="U3166" s="3" t="inlineStr">
        <is>
          <t>High (City Tech affiliation on paper)</t>
        </is>
      </c>
      <c r="V3166" s="3" t="n"/>
      <c r="W3166" s="3" t="inlineStr"/>
      <c r="X3166" s="3" t="inlineStr"/>
      <c r="Y3166" s="3" t="inlineStr"/>
      <c r="Z3166" s="3" t="inlineStr"/>
      <c r="AA3166" s="3" t="inlineStr">
        <is>
          <t>Not found</t>
        </is>
      </c>
      <c r="AB3166" s="3" t="inlineStr">
        <is>
          <t>closed</t>
        </is>
      </c>
      <c r="AC3166" s="3" t="inlineStr">
        <is>
          <t>School of Professional Studies</t>
        </is>
      </c>
      <c r="AD3166" s="3" t="n">
        <v>24</v>
      </c>
      <c r="AE3166" s="3" t="inlineStr">
        <is>
          <t>No</t>
        </is>
      </c>
      <c r="AF3166" s="3" t="inlineStr"/>
      <c r="AG3166" s="4" t="inlineStr"/>
      <c r="AH3166" s="4" t="inlineStr"/>
      <c r="AI3166" s="4" t="inlineStr"/>
    </row>
    <row r="3167">
      <c r="A3167" s="3" t="inlineStr">
        <is>
          <t>HUS-0160</t>
        </is>
      </c>
      <c r="B3167" s="3" t="inlineStr">
        <is>
          <t>Shepard</t>
        </is>
      </c>
      <c r="C3167" s="3" t="inlineStr">
        <is>
          <t>Benjamin</t>
        </is>
      </c>
      <c r="D3167" s="3" t="inlineStr">
        <is>
          <t>Benjamin Shepard</t>
        </is>
      </c>
      <c r="E3167" s="3" t="inlineStr">
        <is>
          <t>Professor</t>
        </is>
      </c>
      <c r="F3167" s="3" t="inlineStr">
        <is>
          <t>NYC College of Technology</t>
        </is>
      </c>
      <c r="G3167" s="3" t="inlineStr">
        <is>
          <t>Human Services</t>
        </is>
      </c>
      <c r="H3167" s="3" t="inlineStr">
        <is>
          <t>Benjamin.Shepard52@citytech.cuny.edu</t>
        </is>
      </c>
      <c r="I3167" s="3" t="inlineStr">
        <is>
          <t>Book</t>
        </is>
      </c>
      <c r="J3167" s="3" t="inlineStr">
        <is>
          <t>The Beach Beneath the Streets</t>
        </is>
      </c>
      <c r="K3167" s="3" t="n">
        <v>2011</v>
      </c>
      <c r="L3167" s="3" t="inlineStr">
        <is>
          <t>State University of New York Press eBooks</t>
        </is>
      </c>
      <c r="M3167" s="3" t="inlineStr">
        <is>
          <t>Benjamin Heim Shepard; Gregory Smithsimon</t>
        </is>
      </c>
      <c r="N3167" s="3" t="inlineStr"/>
      <c r="O3167" s="3" t="n"/>
      <c r="P3167" s="3" t="inlineStr"/>
      <c r="Q3167" s="3" t="inlineStr">
        <is>
          <t>10.2307/jj.18255292</t>
        </is>
      </c>
      <c r="R3167" s="3" t="inlineStr">
        <is>
          <t>https://doi.org/10.2307/jj.18255292</t>
        </is>
      </c>
      <c r="S3167" s="3" t="inlineStr">
        <is>
          <t>OpenAlex; Dept bio</t>
        </is>
      </c>
      <c r="T3167" s="3" t="n">
        <v>2</v>
      </c>
      <c r="U3167" s="3" t="inlineStr">
        <is>
          <t>High (City Tech affiliation on paper); 2 sources</t>
        </is>
      </c>
      <c r="V3167" s="3" t="n"/>
      <c r="W3167" s="3" t="inlineStr">
        <is>
          <t>Shepard, B and Smithsimon, G. (2011) The Beach beneath the Streets: Contesting New York’s Public Spaces. SUNY Press.</t>
        </is>
      </c>
      <c r="X3167" s="3" t="inlineStr"/>
      <c r="Y3167" s="3" t="inlineStr"/>
      <c r="Z3167" s="3" t="inlineStr"/>
      <c r="AA3167" s="3" t="inlineStr">
        <is>
          <t>Not found</t>
        </is>
      </c>
      <c r="AB3167" s="3" t="inlineStr">
        <is>
          <t>closed</t>
        </is>
      </c>
      <c r="AC3167" s="3" t="inlineStr">
        <is>
          <t>School of Professional Studies</t>
        </is>
      </c>
      <c r="AD3167" s="3" t="n">
        <v>0</v>
      </c>
      <c r="AE3167" s="3" t="inlineStr">
        <is>
          <t>No</t>
        </is>
      </c>
      <c r="AF3167" s="3" t="inlineStr"/>
      <c r="AG3167" s="4" t="inlineStr"/>
      <c r="AH3167" s="4" t="inlineStr"/>
      <c r="AI3167" s="4" t="inlineStr"/>
    </row>
    <row r="3168">
      <c r="A3168" s="3" t="inlineStr">
        <is>
          <t>HUS-0161</t>
        </is>
      </c>
      <c r="B3168" s="3" t="inlineStr">
        <is>
          <t>Shepard</t>
        </is>
      </c>
      <c r="C3168" s="3" t="inlineStr">
        <is>
          <t>Benjamin</t>
        </is>
      </c>
      <c r="D3168" s="3" t="inlineStr">
        <is>
          <t>Benjamin Shepard</t>
        </is>
      </c>
      <c r="E3168" s="3" t="inlineStr">
        <is>
          <t>Professor</t>
        </is>
      </c>
      <c r="F3168" s="3" t="inlineStr">
        <is>
          <t>NYC College of Technology</t>
        </is>
      </c>
      <c r="G3168" s="3" t="inlineStr">
        <is>
          <t>Human Services</t>
        </is>
      </c>
      <c r="H3168" s="3" t="inlineStr">
        <is>
          <t>Benjamin.Shepard52@citytech.cuny.edu</t>
        </is>
      </c>
      <c r="I3168" s="3" t="inlineStr">
        <is>
          <t>Journal article</t>
        </is>
      </c>
      <c r="J3168" s="3" t="inlineStr">
        <is>
          <t>WATCHING KUSHNER WITH FOOTNOTES: REFLECTIONS ON THE INTELLIGENT HOMOSEXUAL'S GUIDE TO CAPITALISM AND SOCIALISM WITH A KEY TO THE SCRIPTURES, BY TONY KUSHNER</t>
        </is>
      </c>
      <c r="K3168" s="3" t="n">
        <v>2011</v>
      </c>
      <c r="L3168" s="3" t="inlineStr">
        <is>
          <t>Journal of Labor and Society</t>
        </is>
      </c>
      <c r="M3168" s="3" t="inlineStr">
        <is>
          <t>Benjamin Heim Shepard</t>
        </is>
      </c>
      <c r="N3168" s="3" t="inlineStr"/>
      <c r="O3168" s="3" t="n"/>
      <c r="P3168" s="3" t="inlineStr"/>
      <c r="Q3168" s="3" t="inlineStr">
        <is>
          <t>10.1111/j.1743-4580.2011.00355.x</t>
        </is>
      </c>
      <c r="R3168" s="3" t="inlineStr">
        <is>
          <t>https://doi.org/10.1111/j.1743-4580.2011.00355.x</t>
        </is>
      </c>
      <c r="S3168" s="3" t="inlineStr">
        <is>
          <t>OpenAlex</t>
        </is>
      </c>
      <c r="T3168" s="3" t="n">
        <v>1</v>
      </c>
      <c r="U3168" s="3" t="inlineStr">
        <is>
          <t>High (City Tech affiliation on paper)</t>
        </is>
      </c>
      <c r="V3168" s="3" t="n"/>
      <c r="W3168" s="3" t="inlineStr"/>
      <c r="X3168" s="3" t="inlineStr">
        <is>
          <t>“The Intelligent Homosexual's Guide to Capitalism and Socialism with a Key to the Scriptures” is a play by Tony Kushner. Unlike Kushner's other works, “The Intelligent Homosexual's Guide . . .” places a discussion of labor history at the center of this work about Brooklyn, urban development, the fate of social movements, and debates about reform vs. revolutionary strategies of social change. The play is steeped in references to historic social actors, such as Vito Anthony Marcantonio, a Congressional representative and member of the American Labor Party, who was in and out of office from the 1930s to 1950s.</t>
        </is>
      </c>
      <c r="Y3168" s="3" t="inlineStr">
        <is>
          <t>OpenAlex</t>
        </is>
      </c>
      <c r="Z3168" s="3" t="inlineStr"/>
      <c r="AA3168" s="3" t="inlineStr">
        <is>
          <t>Not found</t>
        </is>
      </c>
      <c r="AB3168" s="3" t="inlineStr">
        <is>
          <t>closed</t>
        </is>
      </c>
      <c r="AC3168" s="3" t="inlineStr">
        <is>
          <t>School of Professional Studies</t>
        </is>
      </c>
      <c r="AD3168" s="3" t="n">
        <v>1</v>
      </c>
      <c r="AE3168" s="3" t="inlineStr">
        <is>
          <t>No</t>
        </is>
      </c>
      <c r="AF3168" s="3" t="inlineStr"/>
      <c r="AG3168" s="4" t="inlineStr"/>
      <c r="AH3168" s="4" t="inlineStr"/>
      <c r="AI3168" s="4" t="inlineStr"/>
    </row>
    <row r="3169">
      <c r="A3169" s="3" t="inlineStr">
        <is>
          <t>HUS-0163</t>
        </is>
      </c>
      <c r="B3169" s="3" t="inlineStr">
        <is>
          <t>Shepard</t>
        </is>
      </c>
      <c r="C3169" s="3" t="inlineStr">
        <is>
          <t>Benjamin</t>
        </is>
      </c>
      <c r="D3169" s="3" t="inlineStr">
        <is>
          <t>Benjamin Shepard</t>
        </is>
      </c>
      <c r="E3169" s="3" t="inlineStr">
        <is>
          <t>Professor</t>
        </is>
      </c>
      <c r="F3169" s="3" t="inlineStr">
        <is>
          <t>NYC College of Technology</t>
        </is>
      </c>
      <c r="G3169" s="3" t="inlineStr">
        <is>
          <t>Human Services</t>
        </is>
      </c>
      <c r="H3169" s="3" t="inlineStr">
        <is>
          <t>Benjamin.Shepard52@citytech.cuny.edu</t>
        </is>
      </c>
      <c r="I3169" s="3" t="inlineStr">
        <is>
          <t>Book chapter</t>
        </is>
      </c>
      <c r="J3169" s="3" t="inlineStr">
        <is>
          <t>Community gardens, creative community organizing and environmental activism</t>
        </is>
      </c>
      <c r="K3169" s="3" t="n">
        <v>2012</v>
      </c>
      <c r="L3169" s="3" t="inlineStr"/>
      <c r="M3169" s="3" t="inlineStr">
        <is>
          <t>Shepard, B</t>
        </is>
      </c>
      <c r="N3169" s="3" t="inlineStr"/>
      <c r="O3169" s="3" t="n"/>
      <c r="P3169" s="3" t="inlineStr"/>
      <c r="Q3169" s="3" t="inlineStr"/>
      <c r="R3169" s="3" t="inlineStr"/>
      <c r="S3169" s="3" t="inlineStr">
        <is>
          <t>Dept bio</t>
        </is>
      </c>
      <c r="T3169" s="3" t="n">
        <v>1</v>
      </c>
      <c r="U3169" s="3" t="inlineStr">
        <is>
          <t>Medium (self-reported in faculty bio)</t>
        </is>
      </c>
      <c r="V3169" s="3" t="n"/>
      <c r="W3169" s="3" t="inlineStr">
        <is>
          <t>Shepard, B. (2012). Community gardens, creative community organizing and environmental activism. In M. Gray, J. Coates, &amp; T. Hetherington. Environmental Social Work. (pp. 121-34) London: Routledge.</t>
        </is>
      </c>
      <c r="X3169" s="3" t="inlineStr"/>
      <c r="Y3169" s="3" t="inlineStr"/>
      <c r="Z3169" s="3" t="inlineStr"/>
      <c r="AA3169" s="3" t="inlineStr"/>
      <c r="AB3169" s="3" t="inlineStr"/>
      <c r="AC3169" s="3" t="inlineStr">
        <is>
          <t>School of Professional Studies</t>
        </is>
      </c>
      <c r="AD3169" s="3" t="n"/>
      <c r="AE3169" s="3" t="inlineStr">
        <is>
          <t>No</t>
        </is>
      </c>
      <c r="AF3169" s="3" t="inlineStr"/>
      <c r="AG3169" s="4" t="inlineStr"/>
      <c r="AH3169" s="4" t="inlineStr"/>
      <c r="AI3169" s="4" t="inlineStr"/>
    </row>
    <row r="3170">
      <c r="A3170" s="3" t="inlineStr">
        <is>
          <t>HUS-0166</t>
        </is>
      </c>
      <c r="B3170" s="3" t="inlineStr">
        <is>
          <t>Shepard</t>
        </is>
      </c>
      <c r="C3170" s="3" t="inlineStr">
        <is>
          <t>Benjamin</t>
        </is>
      </c>
      <c r="D3170" s="3" t="inlineStr">
        <is>
          <t>Benjamin Shepard</t>
        </is>
      </c>
      <c r="E3170" s="3" t="inlineStr">
        <is>
          <t>Professor</t>
        </is>
      </c>
      <c r="F3170" s="3" t="inlineStr">
        <is>
          <t>NYC College of Technology</t>
        </is>
      </c>
      <c r="G3170" s="3" t="inlineStr">
        <is>
          <t>Human Services</t>
        </is>
      </c>
      <c r="H3170" s="3" t="inlineStr">
        <is>
          <t>Benjamin.Shepard52@citytech.cuny.edu</t>
        </is>
      </c>
      <c r="I3170" s="3" t="inlineStr">
        <is>
          <t>Book chapter</t>
        </is>
      </c>
      <c r="J3170" s="3" t="inlineStr">
        <is>
          <t>Fighting Police Brutality in Global Brooklyn</t>
        </is>
      </c>
      <c r="K3170" s="3" t="n">
        <v>2012</v>
      </c>
      <c r="L3170" s="3" t="inlineStr"/>
      <c r="M3170" s="3" t="inlineStr">
        <is>
          <t>Shepard, B</t>
        </is>
      </c>
      <c r="N3170" s="3" t="inlineStr"/>
      <c r="O3170" s="3" t="n"/>
      <c r="P3170" s="3" t="inlineStr"/>
      <c r="Q3170" s="3" t="inlineStr"/>
      <c r="R3170" s="3" t="inlineStr"/>
      <c r="S3170" s="3" t="inlineStr">
        <is>
          <t>Dept bio</t>
        </is>
      </c>
      <c r="T3170" s="3" t="n">
        <v>1</v>
      </c>
      <c r="U3170" s="3" t="inlineStr">
        <is>
          <t>Medium (self-reported in faculty bio)</t>
        </is>
      </c>
      <c r="V3170" s="3" t="n"/>
      <c r="W3170" s="3" t="inlineStr">
        <is>
          <t>Shepard, B. (2012). Fighting Police Brutality in Global Brooklyn. In M. Noonan. The Place Where We Dwell: Reading and Writing About New York City (3rd edition) (p.218-221). Kendall/Hunt Publishers (Iowa)</t>
        </is>
      </c>
      <c r="X3170" s="3" t="inlineStr"/>
      <c r="Y3170" s="3" t="inlineStr"/>
      <c r="Z3170" s="3" t="inlineStr"/>
      <c r="AA3170" s="3" t="inlineStr"/>
      <c r="AB3170" s="3" t="inlineStr"/>
      <c r="AC3170" s="3" t="inlineStr">
        <is>
          <t>School of Professional Studies</t>
        </is>
      </c>
      <c r="AD3170" s="3" t="n"/>
      <c r="AE3170" s="3" t="inlineStr">
        <is>
          <t>No</t>
        </is>
      </c>
      <c r="AF3170" s="3" t="inlineStr"/>
      <c r="AG3170" s="4" t="inlineStr"/>
      <c r="AH3170" s="4" t="inlineStr"/>
      <c r="AI3170" s="4" t="inlineStr"/>
    </row>
    <row r="3171">
      <c r="A3171" s="3" t="inlineStr">
        <is>
          <t>HUS-0167</t>
        </is>
      </c>
      <c r="B3171" s="3" t="inlineStr">
        <is>
          <t>Shepard</t>
        </is>
      </c>
      <c r="C3171" s="3" t="inlineStr">
        <is>
          <t>Benjamin</t>
        </is>
      </c>
      <c r="D3171" s="3" t="inlineStr">
        <is>
          <t>Benjamin Shepard</t>
        </is>
      </c>
      <c r="E3171" s="3" t="inlineStr">
        <is>
          <t>Professor</t>
        </is>
      </c>
      <c r="F3171" s="3" t="inlineStr">
        <is>
          <t>NYC College of Technology</t>
        </is>
      </c>
      <c r="G3171" s="3" t="inlineStr">
        <is>
          <t>Human Services</t>
        </is>
      </c>
      <c r="H3171" s="3" t="inlineStr">
        <is>
          <t>Benjamin.Shepard52@citytech.cuny.edu</t>
        </is>
      </c>
      <c r="I3171" s="3" t="inlineStr">
        <is>
          <t>Journal article</t>
        </is>
      </c>
      <c r="J3171" s="3" t="inlineStr">
        <is>
          <t>From Community Organization to Direct Services: The Street Trans Action Revolutionaries to Sylvia Rivera Law Project</t>
        </is>
      </c>
      <c r="K3171" s="3" t="n">
        <v>2012</v>
      </c>
      <c r="L3171" s="3" t="inlineStr">
        <is>
          <t>Journal of Social Service Research</t>
        </is>
      </c>
      <c r="M3171" s="3" t="inlineStr">
        <is>
          <t>Benjamin Heim Shepard</t>
        </is>
      </c>
      <c r="N3171" s="3" t="inlineStr"/>
      <c r="O3171" s="3" t="n"/>
      <c r="P3171" s="3" t="inlineStr"/>
      <c r="Q3171" s="3" t="inlineStr">
        <is>
          <t>10.1080/01488376.2012.727669</t>
        </is>
      </c>
      <c r="R3171" s="3" t="inlineStr">
        <is>
          <t>https://doi.org/10.1080/01488376.2012.727669</t>
        </is>
      </c>
      <c r="S3171" s="3" t="inlineStr">
        <is>
          <t>OpenAlex; Dept bio</t>
        </is>
      </c>
      <c r="T3171" s="3" t="n">
        <v>2</v>
      </c>
      <c r="U3171" s="3" t="inlineStr">
        <is>
          <t>High (City Tech affiliation on paper); 2 sources</t>
        </is>
      </c>
      <c r="V3171" s="3" t="n"/>
      <c r="W3171" s="3" t="inlineStr">
        <is>
          <t>Shepard, B. (2012). From Community Organization to Direct Services: The Street Trans Action Revolutionaries to Sylvia Rivera Law Project. Journal of Social Service Research. October 1-20.</t>
        </is>
      </c>
      <c r="X3171" s="3" t="inlineStr">
        <is>
          <t>The literature on transgender social services is limited. Taking a case study approach, this article examines the needs of chronically underserved lesbian, gay, bisexual, transgender, and queer (LGBTQ) populations, particularly homeless transgender street youth, and efforts of community-based organizations to address them. To consider their needs, this article considers the legacy of transgender activist Sylvia Rivera along with four organizations that grew out of her work: the Street Trans Action Revolutionaries, Sylvia's Place, Sylvia Rivera Law Project, and New Alternatives for LGBT Youth. These organizations show the promise for using multiple methods, from direct action to direct services, while connecting the lessons of social movements with social services. Future recommendations for improving research and services are highlighted.</t>
        </is>
      </c>
      <c r="Y3171" s="3" t="inlineStr">
        <is>
          <t>OpenAlex</t>
        </is>
      </c>
      <c r="Z3171" s="3" t="inlineStr"/>
      <c r="AA3171" s="3" t="inlineStr">
        <is>
          <t>Not found</t>
        </is>
      </c>
      <c r="AB3171" s="3" t="inlineStr">
        <is>
          <t>closed</t>
        </is>
      </c>
      <c r="AC3171" s="3" t="inlineStr">
        <is>
          <t>School of Professional Studies</t>
        </is>
      </c>
      <c r="AD3171" s="3" t="n">
        <v>27</v>
      </c>
      <c r="AE3171" s="3" t="inlineStr">
        <is>
          <t>No</t>
        </is>
      </c>
      <c r="AF3171" s="3" t="inlineStr"/>
      <c r="AG3171" s="4" t="inlineStr"/>
      <c r="AH3171" s="4" t="inlineStr"/>
      <c r="AI3171" s="4" t="inlineStr"/>
    </row>
    <row r="3172">
      <c r="A3172" s="3" t="inlineStr">
        <is>
          <t>HUS-0168</t>
        </is>
      </c>
      <c r="B3172" s="3" t="inlineStr">
        <is>
          <t>Shepard</t>
        </is>
      </c>
      <c r="C3172" s="3" t="inlineStr">
        <is>
          <t>Benjamin</t>
        </is>
      </c>
      <c r="D3172" s="3" t="inlineStr">
        <is>
          <t>Benjamin Shepard</t>
        </is>
      </c>
      <c r="E3172" s="3" t="inlineStr">
        <is>
          <t>Professor</t>
        </is>
      </c>
      <c r="F3172" s="3" t="inlineStr">
        <is>
          <t>NYC College of Technology</t>
        </is>
      </c>
      <c r="G3172" s="3" t="inlineStr">
        <is>
          <t>Human Services</t>
        </is>
      </c>
      <c r="H3172" s="3" t="inlineStr">
        <is>
          <t>Benjamin.Shepard52@citytech.cuny.edu</t>
        </is>
      </c>
      <c r="I3172" s="3" t="inlineStr">
        <is>
          <t>Journal article</t>
        </is>
      </c>
      <c r="J3172" s="3" t="inlineStr">
        <is>
          <t>LABOR AND OCCUPY WALL STREET: COMMON CAUSES AND UNEASY ALLIANCES</t>
        </is>
      </c>
      <c r="K3172" s="3" t="n">
        <v>2012</v>
      </c>
      <c r="L3172" s="3" t="inlineStr">
        <is>
          <t>Journal of Labor and Society</t>
        </is>
      </c>
      <c r="M3172" s="3" t="inlineStr">
        <is>
          <t>Benjamin Heim Shepard</t>
        </is>
      </c>
      <c r="N3172" s="3" t="inlineStr"/>
      <c r="O3172" s="3" t="n"/>
      <c r="P3172" s="3" t="inlineStr"/>
      <c r="Q3172" s="3" t="inlineStr">
        <is>
          <t>10.1111/j.1743-4580.2012.00376.x</t>
        </is>
      </c>
      <c r="R3172" s="3" t="inlineStr">
        <is>
          <t>https://doi.org/10.1111/j.1743-4580.2012.00376.x</t>
        </is>
      </c>
      <c r="S3172" s="3" t="inlineStr">
        <is>
          <t>OpenAlex; Dept bio</t>
        </is>
      </c>
      <c r="T3172" s="3" t="n">
        <v>2</v>
      </c>
      <c r="U3172" s="3" t="inlineStr">
        <is>
          <t>High (City Tech affiliation on paper); 2 sources</t>
        </is>
      </c>
      <c r="V3172" s="3" t="n"/>
      <c r="W3172" s="3" t="inlineStr">
        <is>
          <t>Shepard, B. (2012, March). Occupy Wall Street and Labor. Working USA: A Journal of Labor. 15(1):121-34</t>
        </is>
      </c>
      <c r="X3172" s="3" t="inlineStr">
        <is>
          <t>Forty‐two years after the Hard Riot of May 1970, organized labor seems to have embraced the goals of a new social movement, Occupy Wall Street (OWS). Both movements have benefited from mutual association, with labor finding new vitality in its connection with a mobilized social movement. And OWS has been able to dismiss the charge that this is a counterculture movement, by connecting itself with labor. Labor helped mobilize a successful action in Wall Street on May 12, 2011, which anticipated OWS. Still, challenges remain if labor is to maintain its uneasy alliance with this anarchist‐inspired movement. Labor must learn to show solidity and respect not only to the message of OWS but to the movement's nonhierarchical organizing process if the alliance to endure.</t>
        </is>
      </c>
      <c r="Y3172" s="3" t="inlineStr">
        <is>
          <t>OpenAlex</t>
        </is>
      </c>
      <c r="Z3172" s="3" t="inlineStr"/>
      <c r="AA3172" s="3" t="inlineStr">
        <is>
          <t>Not found</t>
        </is>
      </c>
      <c r="AB3172" s="3" t="inlineStr">
        <is>
          <t>closed</t>
        </is>
      </c>
      <c r="AC3172" s="3" t="inlineStr">
        <is>
          <t>School of Professional Studies</t>
        </is>
      </c>
      <c r="AD3172" s="3" t="n">
        <v>8</v>
      </c>
      <c r="AE3172" s="3" t="inlineStr">
        <is>
          <t>No</t>
        </is>
      </c>
      <c r="AF3172" s="3" t="inlineStr"/>
      <c r="AG3172" s="4" t="inlineStr"/>
      <c r="AH3172" s="4" t="inlineStr"/>
      <c r="AI3172" s="4" t="inlineStr"/>
    </row>
    <row r="3173">
      <c r="A3173" s="3" t="inlineStr">
        <is>
          <t>HUS-0170</t>
        </is>
      </c>
      <c r="B3173" s="3" t="inlineStr">
        <is>
          <t>Shepard</t>
        </is>
      </c>
      <c r="C3173" s="3" t="inlineStr">
        <is>
          <t>Benjamin</t>
        </is>
      </c>
      <c r="D3173" s="3" t="inlineStr">
        <is>
          <t>Benjamin Shepard</t>
        </is>
      </c>
      <c r="E3173" s="3" t="inlineStr">
        <is>
          <t>Professor</t>
        </is>
      </c>
      <c r="F3173" s="3" t="inlineStr">
        <is>
          <t>NYC College of Technology</t>
        </is>
      </c>
      <c r="G3173" s="3" t="inlineStr">
        <is>
          <t>Human Services</t>
        </is>
      </c>
      <c r="H3173" s="3" t="inlineStr">
        <is>
          <t>Benjamin.Shepard52@citytech.cuny.edu</t>
        </is>
      </c>
      <c r="I3173" s="3" t="inlineStr">
        <is>
          <t>Book chapter</t>
        </is>
      </c>
      <c r="J3173" s="3" t="inlineStr">
        <is>
          <t>New York Fun Exchange</t>
        </is>
      </c>
      <c r="K3173" s="3" t="n">
        <v>2012</v>
      </c>
      <c r="L3173" s="3" t="inlineStr"/>
      <c r="M3173" s="3" t="inlineStr">
        <is>
          <t>Shepard, B</t>
        </is>
      </c>
      <c r="N3173" s="3" t="inlineStr"/>
      <c r="O3173" s="3" t="n"/>
      <c r="P3173" s="3" t="inlineStr"/>
      <c r="Q3173" s="3" t="inlineStr"/>
      <c r="R3173" s="3" t="inlineStr"/>
      <c r="S3173" s="3" t="inlineStr">
        <is>
          <t>Dept bio</t>
        </is>
      </c>
      <c r="T3173" s="3" t="n">
        <v>1</v>
      </c>
      <c r="U3173" s="3" t="inlineStr">
        <is>
          <t>Medium (self-reported in faculty bio)</t>
        </is>
      </c>
      <c r="V3173" s="3" t="n"/>
      <c r="W3173" s="3" t="inlineStr">
        <is>
          <t>Shepard, B. (2012) “New York Fun Exchange” Reflections on a Ludic Occupation. Journal of Aesthetics and Protest. Fall. Retrieved from http://joaap.org/webspecials/benOWS/shepardOWS.html</t>
        </is>
      </c>
      <c r="X3173" s="3" t="inlineStr"/>
      <c r="Y3173" s="3" t="inlineStr"/>
      <c r="Z3173" s="3" t="inlineStr"/>
      <c r="AA3173" s="3" t="inlineStr"/>
      <c r="AB3173" s="3" t="inlineStr"/>
      <c r="AC3173" s="3" t="inlineStr">
        <is>
          <t>School of Professional Studies</t>
        </is>
      </c>
      <c r="AD3173" s="3" t="n"/>
      <c r="AE3173" s="3" t="inlineStr">
        <is>
          <t>No</t>
        </is>
      </c>
      <c r="AF3173" s="3" t="inlineStr"/>
      <c r="AG3173" s="4" t="inlineStr"/>
      <c r="AH3173" s="4" t="inlineStr"/>
      <c r="AI3173" s="4" t="inlineStr"/>
    </row>
    <row r="3174">
      <c r="A3174" s="3" t="inlineStr">
        <is>
          <t>HUS-0172</t>
        </is>
      </c>
      <c r="B3174" s="3" t="inlineStr">
        <is>
          <t>Shepard</t>
        </is>
      </c>
      <c r="C3174" s="3" t="inlineStr">
        <is>
          <t>Benjamin</t>
        </is>
      </c>
      <c r="D3174" s="3" t="inlineStr">
        <is>
          <t>Benjamin Shepard</t>
        </is>
      </c>
      <c r="E3174" s="3" t="inlineStr">
        <is>
          <t>Professor</t>
        </is>
      </c>
      <c r="F3174" s="3" t="inlineStr">
        <is>
          <t>NYC College of Technology</t>
        </is>
      </c>
      <c r="G3174" s="3" t="inlineStr">
        <is>
          <t>Human Services</t>
        </is>
      </c>
      <c r="H3174" s="3" t="inlineStr">
        <is>
          <t>Benjamin.Shepard52@citytech.cuny.edu</t>
        </is>
      </c>
      <c r="I3174" s="3" t="inlineStr">
        <is>
          <t>Book chapter</t>
        </is>
      </c>
      <c r="J3174" s="3" t="inlineStr">
        <is>
          <t>Occupy Wall Street, Social Movements and Contested Space</t>
        </is>
      </c>
      <c r="K3174" s="3" t="n">
        <v>2012</v>
      </c>
      <c r="L3174" s="3" t="inlineStr"/>
      <c r="M3174" s="3" t="inlineStr">
        <is>
          <t>Shepard, B</t>
        </is>
      </c>
      <c r="N3174" s="3" t="inlineStr"/>
      <c r="O3174" s="3" t="n"/>
      <c r="P3174" s="3" t="inlineStr"/>
      <c r="Q3174" s="3" t="inlineStr"/>
      <c r="R3174" s="3" t="inlineStr"/>
      <c r="S3174" s="3" t="inlineStr">
        <is>
          <t>Dept bio</t>
        </is>
      </c>
      <c r="T3174" s="3" t="n">
        <v>1</v>
      </c>
      <c r="U3174" s="3" t="inlineStr">
        <is>
          <t>Medium (self-reported in faculty bio)</t>
        </is>
      </c>
      <c r="V3174" s="3" t="n"/>
      <c r="W3174" s="3" t="inlineStr">
        <is>
          <t>Shepard, B. (2012). Occupy Wall Street, Social Movements and Contested Space. In.R. Shiffman, R. Bell, L.J. Brown, and L. Elizabeth eds. Beyond Zuccotti Park: Freedom of Assembly and the Occupation of Public Space. (pp.21-33) New York: New Village Press.</t>
        </is>
      </c>
      <c r="X3174" s="3" t="inlineStr"/>
      <c r="Y3174" s="3" t="inlineStr"/>
      <c r="Z3174" s="3" t="inlineStr"/>
      <c r="AA3174" s="3" t="inlineStr"/>
      <c r="AB3174" s="3" t="inlineStr"/>
      <c r="AC3174" s="3" t="inlineStr">
        <is>
          <t>School of Professional Studies</t>
        </is>
      </c>
      <c r="AD3174" s="3" t="n"/>
      <c r="AE3174" s="3" t="inlineStr">
        <is>
          <t>No</t>
        </is>
      </c>
      <c r="AF3174" s="3" t="inlineStr"/>
      <c r="AG3174" s="4" t="inlineStr"/>
      <c r="AH3174" s="4" t="inlineStr"/>
      <c r="AI3174" s="4" t="inlineStr"/>
    </row>
    <row r="3175">
      <c r="A3175" s="3" t="inlineStr">
        <is>
          <t>HUS-0173</t>
        </is>
      </c>
      <c r="B3175" s="3" t="inlineStr">
        <is>
          <t>Shepard</t>
        </is>
      </c>
      <c r="C3175" s="3" t="inlineStr">
        <is>
          <t>Benjamin</t>
        </is>
      </c>
      <c r="D3175" s="3" t="inlineStr">
        <is>
          <t>Benjamin Shepard</t>
        </is>
      </c>
      <c r="E3175" s="3" t="inlineStr">
        <is>
          <t>Professor</t>
        </is>
      </c>
      <c r="F3175" s="3" t="inlineStr">
        <is>
          <t>NYC College of Technology</t>
        </is>
      </c>
      <c r="G3175" s="3" t="inlineStr">
        <is>
          <t>Human Services</t>
        </is>
      </c>
      <c r="H3175" s="3" t="inlineStr">
        <is>
          <t>Benjamin.Shepard52@citytech.cuny.edu</t>
        </is>
      </c>
      <c r="I3175" s="3" t="inlineStr">
        <is>
          <t>Book chapter</t>
        </is>
      </c>
      <c r="J3175" s="3" t="inlineStr">
        <is>
          <t>Occupying Wall Street: The Inside Story of an Action that Changed America by the Writers for the 99%. NewYork: OR press</t>
        </is>
      </c>
      <c r="K3175" s="3" t="n">
        <v>2012</v>
      </c>
      <c r="L3175" s="3" t="inlineStr"/>
      <c r="M3175" s="3" t="inlineStr">
        <is>
          <t>Shepard, B</t>
        </is>
      </c>
      <c r="N3175" s="3" t="inlineStr"/>
      <c r="O3175" s="3" t="n"/>
      <c r="P3175" s="3" t="inlineStr"/>
      <c r="Q3175" s="3" t="inlineStr"/>
      <c r="R3175" s="3" t="inlineStr"/>
      <c r="S3175" s="3" t="inlineStr">
        <is>
          <t>Dept bio</t>
        </is>
      </c>
      <c r="T3175" s="3" t="n">
        <v>1</v>
      </c>
      <c r="U3175" s="3" t="inlineStr">
        <is>
          <t>Medium (self-reported in faculty bio)</t>
        </is>
      </c>
      <c r="V3175" s="3" t="n"/>
      <c r="W3175" s="3" t="inlineStr">
        <is>
          <t>Shepard, B. (2012). Occupying Wall Street: The Inside Story of an Action that Changed America by the Writers for the 99%. NewYork: OR press.</t>
        </is>
      </c>
      <c r="X3175" s="3" t="inlineStr"/>
      <c r="Y3175" s="3" t="inlineStr"/>
      <c r="Z3175" s="3" t="inlineStr"/>
      <c r="AA3175" s="3" t="inlineStr"/>
      <c r="AB3175" s="3" t="inlineStr"/>
      <c r="AC3175" s="3" t="inlineStr">
        <is>
          <t>School of Professional Studies</t>
        </is>
      </c>
      <c r="AD3175" s="3" t="n"/>
      <c r="AE3175" s="3" t="inlineStr">
        <is>
          <t>No</t>
        </is>
      </c>
      <c r="AF3175" s="3" t="inlineStr"/>
      <c r="AG3175" s="4" t="inlineStr"/>
      <c r="AH3175" s="4" t="inlineStr"/>
      <c r="AI3175" s="4" t="inlineStr"/>
    </row>
    <row r="3176">
      <c r="A3176" s="3" t="inlineStr">
        <is>
          <t>HUS-0174</t>
        </is>
      </c>
      <c r="B3176" s="3" t="inlineStr">
        <is>
          <t>Shepard</t>
        </is>
      </c>
      <c r="C3176" s="3" t="inlineStr">
        <is>
          <t>Benjamin</t>
        </is>
      </c>
      <c r="D3176" s="3" t="inlineStr">
        <is>
          <t>Benjamin Shepard</t>
        </is>
      </c>
      <c r="E3176" s="3" t="inlineStr">
        <is>
          <t>Professor</t>
        </is>
      </c>
      <c r="F3176" s="3" t="inlineStr">
        <is>
          <t>NYC College of Technology</t>
        </is>
      </c>
      <c r="G3176" s="3" t="inlineStr">
        <is>
          <t>Human Services</t>
        </is>
      </c>
      <c r="H3176" s="3" t="inlineStr">
        <is>
          <t>Benjamin.Shepard52@citytech.cuny.edu</t>
        </is>
      </c>
      <c r="I3176" s="3" t="inlineStr">
        <is>
          <t>Journal article</t>
        </is>
      </c>
      <c r="J3176" s="3" t="inlineStr">
        <is>
          <t>Occupying against Inequality</t>
        </is>
      </c>
      <c r="K3176" s="3" t="n">
        <v>2012</v>
      </c>
      <c r="L3176" s="3" t="inlineStr"/>
      <c r="M3176" s="3" t="inlineStr">
        <is>
          <t>Shepard, B</t>
        </is>
      </c>
      <c r="N3176" s="3" t="inlineStr"/>
      <c r="O3176" s="3" t="n"/>
      <c r="P3176" s="3" t="inlineStr"/>
      <c r="Q3176" s="3" t="inlineStr"/>
      <c r="R3176" s="3" t="inlineStr"/>
      <c r="S3176" s="3" t="inlineStr">
        <is>
          <t>Dept bio</t>
        </is>
      </c>
      <c r="T3176" s="3" t="n">
        <v>1</v>
      </c>
      <c r="U3176" s="3" t="inlineStr">
        <is>
          <t>Medium (self-reported in faculty bio)</t>
        </is>
      </c>
      <c r="V3176" s="3" t="n"/>
      <c r="W3176" s="3" t="inlineStr">
        <is>
          <t>Shepard, B. (2012). Occupying against Inequality. Socialism and Democracy.26(2)26-29</t>
        </is>
      </c>
      <c r="X3176" s="3" t="inlineStr"/>
      <c r="Y3176" s="3" t="inlineStr"/>
      <c r="Z3176" s="3" t="inlineStr"/>
      <c r="AA3176" s="3" t="inlineStr"/>
      <c r="AB3176" s="3" t="inlineStr"/>
      <c r="AC3176" s="3" t="inlineStr">
        <is>
          <t>School of Professional Studies</t>
        </is>
      </c>
      <c r="AD3176" s="3" t="n"/>
      <c r="AE3176" s="3" t="inlineStr">
        <is>
          <t>No</t>
        </is>
      </c>
      <c r="AF3176" s="3" t="inlineStr"/>
      <c r="AG3176" s="4" t="inlineStr"/>
      <c r="AH3176" s="4" t="inlineStr"/>
      <c r="AI3176" s="4" t="inlineStr"/>
    </row>
    <row r="3177">
      <c r="A3177" s="3" t="inlineStr">
        <is>
          <t>HUS-0175</t>
        </is>
      </c>
      <c r="B3177" s="3" t="inlineStr">
        <is>
          <t>Shepard</t>
        </is>
      </c>
      <c r="C3177" s="3" t="inlineStr">
        <is>
          <t>Benjamin</t>
        </is>
      </c>
      <c r="D3177" s="3" t="inlineStr">
        <is>
          <t>Benjamin Shepard</t>
        </is>
      </c>
      <c r="E3177" s="3" t="inlineStr">
        <is>
          <t>Professor</t>
        </is>
      </c>
      <c r="F3177" s="3" t="inlineStr">
        <is>
          <t>NYC College of Technology</t>
        </is>
      </c>
      <c r="G3177" s="3" t="inlineStr">
        <is>
          <t>Human Services</t>
        </is>
      </c>
      <c r="H3177" s="3" t="inlineStr">
        <is>
          <t>Benjamin.Shepard52@citytech.cuny.edu</t>
        </is>
      </c>
      <c r="I3177" s="3" t="inlineStr">
        <is>
          <t>Book chapter</t>
        </is>
      </c>
      <c r="J3177" s="3" t="inlineStr">
        <is>
          <t>Panayotakis, and B. Shepard</t>
        </is>
      </c>
      <c r="K3177" s="3" t="n">
        <v>2012</v>
      </c>
      <c r="L3177" s="3" t="inlineStr"/>
      <c r="M3177" s="3" t="inlineStr"/>
      <c r="N3177" s="3" t="inlineStr"/>
      <c r="O3177" s="3" t="n"/>
      <c r="P3177" s="3" t="inlineStr"/>
      <c r="Q3177" s="3" t="inlineStr"/>
      <c r="R3177" s="3" t="inlineStr"/>
      <c r="S3177" s="3" t="inlineStr">
        <is>
          <t>Dept bio</t>
        </is>
      </c>
      <c r="T3177" s="3" t="n">
        <v>1</v>
      </c>
      <c r="U3177" s="3" t="inlineStr">
        <is>
          <t>Medium (self-reported in faculty bio)</t>
        </is>
      </c>
      <c r="V3177" s="3" t="n"/>
      <c r="W3177" s="3" t="inlineStr">
        <is>
          <t>Cermele, B. Harris, C, Panayotakis, and B. Shepard. 2012. End Course Load Inequality at City Tech. The Clarion, October.</t>
        </is>
      </c>
      <c r="X3177" s="3" t="inlineStr"/>
      <c r="Y3177" s="3" t="inlineStr"/>
      <c r="Z3177" s="3" t="inlineStr"/>
      <c r="AA3177" s="3" t="inlineStr"/>
      <c r="AB3177" s="3" t="inlineStr"/>
      <c r="AC3177" s="3" t="inlineStr">
        <is>
          <t>School of Professional Studies</t>
        </is>
      </c>
      <c r="AD3177" s="3" t="n"/>
      <c r="AE3177" s="3" t="inlineStr">
        <is>
          <t>No</t>
        </is>
      </c>
      <c r="AF3177" s="3" t="inlineStr"/>
      <c r="AG3177" s="4" t="inlineStr"/>
      <c r="AH3177" s="4" t="inlineStr"/>
      <c r="AI3177" s="4" t="inlineStr"/>
    </row>
    <row r="3178">
      <c r="A3178" s="3" t="inlineStr">
        <is>
          <t>HUS-0176</t>
        </is>
      </c>
      <c r="B3178" s="3" t="inlineStr">
        <is>
          <t>Pawlukewicz</t>
        </is>
      </c>
      <c r="C3178" s="3" t="inlineStr">
        <is>
          <t>Justine</t>
        </is>
      </c>
      <c r="D3178" s="3" t="inlineStr">
        <is>
          <t>Justine Pawlukewicz</t>
        </is>
      </c>
      <c r="E3178" s="3" t="inlineStr">
        <is>
          <t>Professor</t>
        </is>
      </c>
      <c r="F3178" s="3" t="inlineStr">
        <is>
          <t>NYC College of Technology</t>
        </is>
      </c>
      <c r="G3178" s="3" t="inlineStr">
        <is>
          <t>Human Services</t>
        </is>
      </c>
      <c r="H3178" s="3" t="inlineStr">
        <is>
          <t>Justine.Pawlukewicz77@citytech.cuny.edu</t>
        </is>
      </c>
      <c r="I3178" s="3" t="inlineStr">
        <is>
          <t>Conference presentation</t>
        </is>
      </c>
      <c r="J3178" s="3" t="inlineStr">
        <is>
          <t>Paper presented at World Multi-Conference: Systemics, Cybernetics and Inforematics, Barcelona, Spain (222-234)</t>
        </is>
      </c>
      <c r="K3178" s="3" t="n">
        <v>2012</v>
      </c>
      <c r="L3178" s="3" t="inlineStr"/>
      <c r="M3178" s="3" t="inlineStr"/>
      <c r="N3178" s="3" t="inlineStr"/>
      <c r="O3178" s="3" t="n"/>
      <c r="P3178" s="3" t="inlineStr"/>
      <c r="Q3178" s="3" t="inlineStr"/>
      <c r="R3178" s="3" t="inlineStr"/>
      <c r="S3178" s="3" t="inlineStr">
        <is>
          <t>Dept bio</t>
        </is>
      </c>
      <c r="T3178" s="3" t="n">
        <v>1</v>
      </c>
      <c r="U3178" s="3" t="inlineStr">
        <is>
          <t>Medium (self-reported in faculty bio)</t>
        </is>
      </c>
      <c r="V3178" s="3" t="n"/>
      <c r="W3178" s="3" t="inlineStr">
        <is>
          <t>Pawlukewicz, J. (2012, July, 13). Counseling Clinical Case Excerpts of the Unknown. Paper presented at World Multi-Conference: Systemics, Cybernetics and Inforematics, Barcelona, Spain (222-234). WordPress.com</t>
        </is>
      </c>
      <c r="X3178" s="3" t="inlineStr"/>
      <c r="Y3178" s="3" t="inlineStr"/>
      <c r="Z3178" s="3" t="inlineStr"/>
      <c r="AA3178" s="3" t="inlineStr"/>
      <c r="AB3178" s="3" t="inlineStr"/>
      <c r="AC3178" s="3" t="inlineStr">
        <is>
          <t>School of Professional Studies</t>
        </is>
      </c>
      <c r="AD3178" s="3" t="n"/>
      <c r="AE3178" s="3" t="inlineStr">
        <is>
          <t>No</t>
        </is>
      </c>
      <c r="AF3178" s="3" t="inlineStr"/>
      <c r="AG3178" s="4" t="inlineStr"/>
      <c r="AH3178" s="4" t="inlineStr"/>
      <c r="AI3178" s="4" t="inlineStr"/>
    </row>
    <row r="3179">
      <c r="A3179" s="3" t="inlineStr">
        <is>
          <t>HUS-0177</t>
        </is>
      </c>
      <c r="B3179" s="3" t="inlineStr">
        <is>
          <t>Shepard</t>
        </is>
      </c>
      <c r="C3179" s="3" t="inlineStr">
        <is>
          <t>Benjamin</t>
        </is>
      </c>
      <c r="D3179" s="3" t="inlineStr">
        <is>
          <t>Benjamin Shepard</t>
        </is>
      </c>
      <c r="E3179" s="3" t="inlineStr">
        <is>
          <t>Professor</t>
        </is>
      </c>
      <c r="F3179" s="3" t="inlineStr">
        <is>
          <t>NYC College of Technology</t>
        </is>
      </c>
      <c r="G3179" s="3" t="inlineStr">
        <is>
          <t>Human Services</t>
        </is>
      </c>
      <c r="H3179" s="3" t="inlineStr">
        <is>
          <t>Benjamin.Shepard52@citytech.cuny.edu</t>
        </is>
      </c>
      <c r="I3179" s="3" t="inlineStr">
        <is>
          <t>Book chapter</t>
        </is>
      </c>
      <c r="J3179" s="3" t="inlineStr">
        <is>
          <t>Play, Church Ladies and the Struggle for Reproductive Autonomy: An Interview with Benjamin Shepard (25 October 2011)</t>
        </is>
      </c>
      <c r="K3179" s="3" t="n">
        <v>2012</v>
      </c>
      <c r="L3179" s="3" t="inlineStr"/>
      <c r="M3179" s="3" t="inlineStr">
        <is>
          <t>Shepard, B</t>
        </is>
      </c>
      <c r="N3179" s="3" t="inlineStr"/>
      <c r="O3179" s="3" t="n"/>
      <c r="P3179" s="3" t="inlineStr"/>
      <c r="Q3179" s="3" t="inlineStr"/>
      <c r="R3179" s="3" t="inlineStr"/>
      <c r="S3179" s="3" t="inlineStr">
        <is>
          <t>Dept bio</t>
        </is>
      </c>
      <c r="T3179" s="3" t="n">
        <v>1</v>
      </c>
      <c r="U3179" s="3" t="inlineStr">
        <is>
          <t>Medium (self-reported in faculty bio)</t>
        </is>
      </c>
      <c r="V3179" s="3" t="n"/>
      <c r="W3179" s="3" t="inlineStr">
        <is>
          <t>Shepard, B. (2012). "Play, Church Ladies and the Struggle for Reproductive Autonomy: An Interview with Benjamin Shepard (25 October 2011)." Revue Française d'Etudes Américaines 131, p.97-111, "Infrapolitics and Infrapolitical Forms of Mobilization" ed. by Guillaume Marche.</t>
        </is>
      </c>
      <c r="X3179" s="3" t="inlineStr"/>
      <c r="Y3179" s="3" t="inlineStr"/>
      <c r="Z3179" s="3" t="inlineStr"/>
      <c r="AA3179" s="3" t="inlineStr"/>
      <c r="AB3179" s="3" t="inlineStr"/>
      <c r="AC3179" s="3" t="inlineStr">
        <is>
          <t>School of Professional Studies</t>
        </is>
      </c>
      <c r="AD3179" s="3" t="n"/>
      <c r="AE3179" s="3" t="inlineStr">
        <is>
          <t>No</t>
        </is>
      </c>
      <c r="AF3179" s="3" t="inlineStr"/>
      <c r="AG3179" s="4" t="inlineStr"/>
      <c r="AH3179" s="4" t="inlineStr"/>
      <c r="AI3179" s="4" t="inlineStr"/>
    </row>
    <row r="3180">
      <c r="A3180" s="3" t="inlineStr">
        <is>
          <t>HUS-0178</t>
        </is>
      </c>
      <c r="B3180" s="3" t="inlineStr">
        <is>
          <t>Shepard</t>
        </is>
      </c>
      <c r="C3180" s="3" t="inlineStr">
        <is>
          <t>Benjamin</t>
        </is>
      </c>
      <c r="D3180" s="3" t="inlineStr">
        <is>
          <t>Benjamin Shepard</t>
        </is>
      </c>
      <c r="E3180" s="3" t="inlineStr">
        <is>
          <t>Professor</t>
        </is>
      </c>
      <c r="F3180" s="3" t="inlineStr">
        <is>
          <t>NYC College of Technology</t>
        </is>
      </c>
      <c r="G3180" s="3" t="inlineStr">
        <is>
          <t>Human Services</t>
        </is>
      </c>
      <c r="H3180" s="3" t="inlineStr">
        <is>
          <t>Benjamin.Shepard52@citytech.cuny.edu</t>
        </is>
      </c>
      <c r="I3180" s="3" t="inlineStr">
        <is>
          <t>Book</t>
        </is>
      </c>
      <c r="J3180" s="3" t="inlineStr">
        <is>
          <t>Play, Creativity, and Social Movements</t>
        </is>
      </c>
      <c r="K3180" s="3" t="n">
        <v>2012</v>
      </c>
      <c r="L3180" s="3" t="inlineStr">
        <is>
          <t>Routledge eBooks</t>
        </is>
      </c>
      <c r="M3180" s="3" t="inlineStr">
        <is>
          <t>Benjamin Heim Shepard</t>
        </is>
      </c>
      <c r="N3180" s="3" t="inlineStr"/>
      <c r="O3180" s="3" t="n"/>
      <c r="P3180" s="3" t="inlineStr"/>
      <c r="Q3180" s="3" t="inlineStr">
        <is>
          <t>10.4324/9780203831489</t>
        </is>
      </c>
      <c r="R3180" s="3" t="inlineStr">
        <is>
          <t>https://doi.org/10.4324/9780203831489</t>
        </is>
      </c>
      <c r="S3180" s="3" t="inlineStr">
        <is>
          <t>OpenAlex; Dept bio</t>
        </is>
      </c>
      <c r="T3180" s="3" t="n">
        <v>2</v>
      </c>
      <c r="U3180" s="3" t="inlineStr">
        <is>
          <t>High (City Tech affiliation on paper); 2 sources</t>
        </is>
      </c>
      <c r="V3180" s="3" t="n"/>
      <c r="W3180" s="3" t="inlineStr">
        <is>
          <t>Shepard, B. (2007). Play, Creativity, and Social Movements. In G. Anderson and K. Herr (Eds.) Encyclopedia of Activism and Social Justice. Thousand Oaks California; Sage.</t>
        </is>
      </c>
      <c r="X3180" s="3" t="inlineStr">
        <is>
          <t>As we play, we step away from stark reality to conjure up new possibilities for the present and our common future. Today, a new cohort of social activists are using it to create social change and reinvent democratic social relations. In contrast to work or routine, play must be free. To the extent that it is, it infuses a high-octane burst of innovation into any number of organizational practices and contexts, and invites social actors to participate in a low-threshold, highly democratic process of collaboration, based on pleasure and convivial social relations. Despite the contention that such activities are counterproductive, movements continue to put the right to party on the table as a part of a larger process of social change, as humor and pleasure disrupt monotony, while disarming systems of power. Through this book, Shepard explores notions of play as a social movement activity, considering some of the meanings, applications and history of the concept in relation to social movement groups ranging from Dada and Surrealism to Situationism, the Yippies to the Young Lords, ACT UP to the Global Justice, anti-gentrification, community and anti-war movements of recent years.</t>
        </is>
      </c>
      <c r="Y3180" s="3" t="inlineStr">
        <is>
          <t>OpenAlex</t>
        </is>
      </c>
      <c r="Z3180" s="3" t="inlineStr"/>
      <c r="AA3180" s="3" t="inlineStr">
        <is>
          <t>Not found</t>
        </is>
      </c>
      <c r="AB3180" s="3" t="inlineStr">
        <is>
          <t>closed</t>
        </is>
      </c>
      <c r="AC3180" s="3" t="inlineStr">
        <is>
          <t>School of Professional Studies</t>
        </is>
      </c>
      <c r="AD3180" s="3" t="n">
        <v>54</v>
      </c>
      <c r="AE3180" s="3" t="inlineStr">
        <is>
          <t>No</t>
        </is>
      </c>
      <c r="AF3180" s="3" t="inlineStr"/>
      <c r="AG3180" s="4" t="inlineStr"/>
      <c r="AH3180" s="4" t="inlineStr"/>
      <c r="AI3180" s="4" t="inlineStr"/>
    </row>
    <row r="3181">
      <c r="A3181" s="3" t="inlineStr">
        <is>
          <t>HUS-0179</t>
        </is>
      </c>
      <c r="B3181" s="3" t="inlineStr">
        <is>
          <t>Shepard</t>
        </is>
      </c>
      <c r="C3181" s="3" t="inlineStr">
        <is>
          <t>Benjamin</t>
        </is>
      </c>
      <c r="D3181" s="3" t="inlineStr">
        <is>
          <t>Benjamin Shepard</t>
        </is>
      </c>
      <c r="E3181" s="3" t="inlineStr">
        <is>
          <t>Professor</t>
        </is>
      </c>
      <c r="F3181" s="3" t="inlineStr">
        <is>
          <t>NYC College of Technology</t>
        </is>
      </c>
      <c r="G3181" s="3" t="inlineStr">
        <is>
          <t>Human Services</t>
        </is>
      </c>
      <c r="H3181" s="3" t="inlineStr">
        <is>
          <t>Benjamin.Shepard52@citytech.cuny.edu</t>
        </is>
      </c>
      <c r="I3181" s="3" t="inlineStr">
        <is>
          <t>Book chapter</t>
        </is>
      </c>
      <c r="J3181" s="3" t="inlineStr">
        <is>
          <t>Playfulness; Humor and Play</t>
        </is>
      </c>
      <c r="K3181" s="3" t="n">
        <v>2012</v>
      </c>
      <c r="L3181" s="3" t="inlineStr"/>
      <c r="M3181" s="3" t="inlineStr">
        <is>
          <t>Shepard, B</t>
        </is>
      </c>
      <c r="N3181" s="3" t="inlineStr"/>
      <c r="O3181" s="3" t="n"/>
      <c r="P3181" s="3" t="inlineStr"/>
      <c r="Q3181" s="3" t="inlineStr"/>
      <c r="R3181" s="3" t="inlineStr"/>
      <c r="S3181" s="3" t="inlineStr">
        <is>
          <t>Dept bio</t>
        </is>
      </c>
      <c r="T3181" s="3" t="n">
        <v>1</v>
      </c>
      <c r="U3181" s="3" t="inlineStr">
        <is>
          <t>Medium (self-reported in faculty bio)</t>
        </is>
      </c>
      <c r="V3181" s="3" t="n"/>
      <c r="W3181" s="3" t="inlineStr">
        <is>
          <t>Shepard, B. (2012). "Playfulness; Humor and Play" in Encyclopedia of Humor Studies, edited by Salvatore Attardo. Sage Press. Vol. 2, P. 577-9.</t>
        </is>
      </c>
      <c r="X3181" s="3" t="inlineStr"/>
      <c r="Y3181" s="3" t="inlineStr"/>
      <c r="Z3181" s="3" t="inlineStr"/>
      <c r="AA3181" s="3" t="inlineStr"/>
      <c r="AB3181" s="3" t="inlineStr"/>
      <c r="AC3181" s="3" t="inlineStr">
        <is>
          <t>School of Professional Studies</t>
        </is>
      </c>
      <c r="AD3181" s="3" t="n"/>
      <c r="AE3181" s="3" t="inlineStr">
        <is>
          <t>No</t>
        </is>
      </c>
      <c r="AF3181" s="3" t="inlineStr"/>
      <c r="AG3181" s="4" t="inlineStr"/>
      <c r="AH3181" s="4" t="inlineStr"/>
      <c r="AI3181" s="4" t="inlineStr"/>
    </row>
    <row r="3182">
      <c r="A3182" s="3" t="inlineStr">
        <is>
          <t>HUS-0180</t>
        </is>
      </c>
      <c r="B3182" s="3" t="inlineStr">
        <is>
          <t>Shepard</t>
        </is>
      </c>
      <c r="C3182" s="3" t="inlineStr">
        <is>
          <t>Benjamin</t>
        </is>
      </c>
      <c r="D3182" s="3" t="inlineStr">
        <is>
          <t>Benjamin Shepard</t>
        </is>
      </c>
      <c r="E3182" s="3" t="inlineStr">
        <is>
          <t>Professor</t>
        </is>
      </c>
      <c r="F3182" s="3" t="inlineStr">
        <is>
          <t>NYC College of Technology</t>
        </is>
      </c>
      <c r="G3182" s="3" t="inlineStr">
        <is>
          <t>Human Services</t>
        </is>
      </c>
      <c r="H3182" s="3" t="inlineStr">
        <is>
          <t>Benjamin.Shepard52@citytech.cuny.edu</t>
        </is>
      </c>
      <c r="I3182" s="3" t="inlineStr">
        <is>
          <t>Paper (venue type unclear)</t>
        </is>
      </c>
      <c r="J3182" s="3" t="inlineStr">
        <is>
          <t>Reflections and the Narrative Turn in Social Work</t>
        </is>
      </c>
      <c r="K3182" s="3" t="n">
        <v>2012</v>
      </c>
      <c r="L3182" s="3" t="inlineStr">
        <is>
          <t>CUNY Academic Works (City University of New York)</t>
        </is>
      </c>
      <c r="M3182" s="3" t="inlineStr">
        <is>
          <t>Benjamin Shepard</t>
        </is>
      </c>
      <c r="N3182" s="3" t="inlineStr"/>
      <c r="O3182" s="3" t="n"/>
      <c r="P3182" s="3" t="inlineStr"/>
      <c r="Q3182" s="3" t="inlineStr"/>
      <c r="R3182" s="3" t="inlineStr">
        <is>
          <t>https://openalex.org/W2413098494</t>
        </is>
      </c>
      <c r="S3182" s="3" t="inlineStr">
        <is>
          <t>OpenAlex; CUNY Academic Works; Dept bio</t>
        </is>
      </c>
      <c r="T3182" s="3" t="n">
        <v>3</v>
      </c>
      <c r="U3182" s="3" t="inlineStr">
        <is>
          <t>High (City Tech affiliation on paper); 3 sources</t>
        </is>
      </c>
      <c r="V3182" s="3" t="n"/>
      <c r="W3182" s="3" t="inlineStr">
        <is>
          <t>Shepard, B. (2012). Reflections and the Narrative Turn in Social Work. Reflections: Narratives of Professional Helping. 18(1)83-5</t>
        </is>
      </c>
      <c r="X3182" s="3" t="inlineStr">
        <is>
          <t>When I think about Refiections: Narratives of Professional Helping, I am reminded of the love, care and passion for social justice which the best of social work is about.I am also reminded of the complicated relationships social work has to people's lives and stories.Rather than deny the messiness of this experience, many of these stories found a</t>
        </is>
      </c>
      <c r="Y3182" s="3" t="inlineStr">
        <is>
          <t>OpenAlex</t>
        </is>
      </c>
      <c r="Z3182" s="3" t="inlineStr">
        <is>
          <t>https://academicworks.cuny.edu/cgi/viewcontent.cgi?article=1062&amp;context=ny_pubs</t>
        </is>
      </c>
      <c r="AA3182" s="3" t="inlineStr">
        <is>
          <t>Open-access PDF (via OpenAlex)</t>
        </is>
      </c>
      <c r="AB3182" s="3" t="inlineStr">
        <is>
          <t>green</t>
        </is>
      </c>
      <c r="AC3182" s="3" t="inlineStr">
        <is>
          <t>School of Professional Studies</t>
        </is>
      </c>
      <c r="AD3182" s="3" t="n">
        <v>0</v>
      </c>
      <c r="AE3182" s="3" t="inlineStr">
        <is>
          <t>No</t>
        </is>
      </c>
      <c r="AF3182" s="3" t="inlineStr"/>
      <c r="AG3182" s="4" t="inlineStr"/>
      <c r="AH3182" s="4" t="inlineStr"/>
      <c r="AI3182" s="4" t="inlineStr"/>
    </row>
    <row r="3183">
      <c r="A3183" s="3" t="inlineStr">
        <is>
          <t>HUS-0181</t>
        </is>
      </c>
      <c r="B3183" s="3" t="inlineStr">
        <is>
          <t>Shepard</t>
        </is>
      </c>
      <c r="C3183" s="3" t="inlineStr">
        <is>
          <t>Benjamin</t>
        </is>
      </c>
      <c r="D3183" s="3" t="inlineStr">
        <is>
          <t>Benjamin Shepard</t>
        </is>
      </c>
      <c r="E3183" s="3" t="inlineStr">
        <is>
          <t>Professor</t>
        </is>
      </c>
      <c r="F3183" s="3" t="inlineStr">
        <is>
          <t>NYC College of Technology</t>
        </is>
      </c>
      <c r="G3183" s="3" t="inlineStr">
        <is>
          <t>Human Services</t>
        </is>
      </c>
      <c r="H3183" s="3" t="inlineStr">
        <is>
          <t>Benjamin.Shepard52@citytech.cuny.edu</t>
        </is>
      </c>
      <c r="I3183" s="3" t="inlineStr">
        <is>
          <t>Journal article</t>
        </is>
      </c>
      <c r="J3183" s="3" t="inlineStr">
        <is>
          <t>Reflections on Reflections: Narrative turn in social work</t>
        </is>
      </c>
      <c r="K3183" s="3" t="n">
        <v>2012</v>
      </c>
      <c r="L3183" s="3" t="inlineStr">
        <is>
          <t>Reflections: Narratives of Professional Helping</t>
        </is>
      </c>
      <c r="M3183" s="3" t="inlineStr">
        <is>
          <t>Benjamin Heim Shepard</t>
        </is>
      </c>
      <c r="N3183" s="3" t="inlineStr"/>
      <c r="O3183" s="3" t="n"/>
      <c r="P3183" s="3" t="inlineStr"/>
      <c r="Q3183" s="3" t="inlineStr"/>
      <c r="R3183" s="3" t="inlineStr">
        <is>
          <t>https://openalex.org/W1496206109</t>
        </is>
      </c>
      <c r="S3183" s="3" t="inlineStr">
        <is>
          <t>OpenAlex</t>
        </is>
      </c>
      <c r="T3183" s="3" t="n">
        <v>1</v>
      </c>
      <c r="U3183" s="3" t="inlineStr">
        <is>
          <t>High (City Tech affiliation on paper)</t>
        </is>
      </c>
      <c r="V3183" s="3" t="n"/>
      <c r="W3183" s="3" t="inlineStr"/>
      <c r="X3183" s="3" t="inlineStr">
        <is>
          <t>When I think about Refiections: Narratives of Professional Helping, I am reminded of the love, care and passion for social justice which the best of social work is about.I am also reminded of the complicated relationships social work has to people's lives and stories.Rather than deny the messiness of this experience, many of these stories found a</t>
        </is>
      </c>
      <c r="Y3183" s="3" t="inlineStr">
        <is>
          <t>OpenAlex</t>
        </is>
      </c>
      <c r="Z3183" s="3" t="inlineStr">
        <is>
          <t>https://reflectionsnarrativesofprofessionalhelping.org/index.php/Reflections/article/download/500/349</t>
        </is>
      </c>
      <c r="AA3183" s="3" t="inlineStr">
        <is>
          <t>Open-access PDF (via OpenAlex)</t>
        </is>
      </c>
      <c r="AB3183" s="3" t="inlineStr">
        <is>
          <t>diamond</t>
        </is>
      </c>
      <c r="AC3183" s="3" t="inlineStr">
        <is>
          <t>School of Professional Studies</t>
        </is>
      </c>
      <c r="AD3183" s="3" t="n">
        <v>0</v>
      </c>
      <c r="AE3183" s="3" t="inlineStr">
        <is>
          <t>No</t>
        </is>
      </c>
      <c r="AF3183" s="3" t="inlineStr"/>
      <c r="AG3183" s="4" t="inlineStr"/>
      <c r="AH3183" s="4" t="inlineStr"/>
      <c r="AI3183" s="4" t="inlineStr"/>
    </row>
    <row r="3184">
      <c r="A3184" s="3" t="inlineStr">
        <is>
          <t>HUS-0182</t>
        </is>
      </c>
      <c r="B3184" s="3" t="inlineStr">
        <is>
          <t>Shepard</t>
        </is>
      </c>
      <c r="C3184" s="3" t="inlineStr">
        <is>
          <t>Benjamin</t>
        </is>
      </c>
      <c r="D3184" s="3" t="inlineStr">
        <is>
          <t>Benjamin Shepard</t>
        </is>
      </c>
      <c r="E3184" s="3" t="inlineStr">
        <is>
          <t>Professor</t>
        </is>
      </c>
      <c r="F3184" s="3" t="inlineStr">
        <is>
          <t>NYC College of Technology</t>
        </is>
      </c>
      <c r="G3184" s="3" t="inlineStr">
        <is>
          <t>Human Services</t>
        </is>
      </c>
      <c r="H3184" s="3" t="inlineStr">
        <is>
          <t>Benjamin.Shepard52@citytech.cuny.edu</t>
        </is>
      </c>
      <c r="I3184" s="3" t="inlineStr">
        <is>
          <t>Book chapter</t>
        </is>
      </c>
      <c r="J3184" s="3" t="inlineStr">
        <is>
          <t>Return to Liberty Square</t>
        </is>
      </c>
      <c r="K3184" s="3" t="n">
        <v>2012</v>
      </c>
      <c r="L3184" s="3" t="inlineStr"/>
      <c r="M3184" s="3" t="inlineStr">
        <is>
          <t>Shepard, B</t>
        </is>
      </c>
      <c r="N3184" s="3" t="inlineStr"/>
      <c r="O3184" s="3" t="n"/>
      <c r="P3184" s="3" t="inlineStr"/>
      <c r="Q3184" s="3" t="inlineStr"/>
      <c r="R3184" s="3" t="inlineStr"/>
      <c r="S3184" s="3" t="inlineStr">
        <is>
          <t>Dept bio</t>
        </is>
      </c>
      <c r="T3184" s="3" t="n">
        <v>1</v>
      </c>
      <c r="U3184" s="3" t="inlineStr">
        <is>
          <t>Medium (self-reported in faculty bio)</t>
        </is>
      </c>
      <c r="V3184" s="3" t="n"/>
      <c r="W3184" s="3" t="inlineStr">
        <is>
          <t>Shepard, B. (2012). Return to Liberty Square. Fifth Estate. 47(2):16-17</t>
        </is>
      </c>
      <c r="X3184" s="3" t="inlineStr"/>
      <c r="Y3184" s="3" t="inlineStr"/>
      <c r="Z3184" s="3" t="inlineStr"/>
      <c r="AA3184" s="3" t="inlineStr"/>
      <c r="AB3184" s="3" t="inlineStr"/>
      <c r="AC3184" s="3" t="inlineStr">
        <is>
          <t>School of Professional Studies</t>
        </is>
      </c>
      <c r="AD3184" s="3" t="n"/>
      <c r="AE3184" s="3" t="inlineStr">
        <is>
          <t>No</t>
        </is>
      </c>
      <c r="AF3184" s="3" t="inlineStr"/>
      <c r="AG3184" s="4" t="inlineStr"/>
      <c r="AH3184" s="4" t="inlineStr"/>
      <c r="AI3184" s="4" t="inlineStr"/>
    </row>
    <row r="3185">
      <c r="A3185" s="3" t="inlineStr">
        <is>
          <t>HUS-0183</t>
        </is>
      </c>
      <c r="B3185" s="3" t="inlineStr">
        <is>
          <t>Shepard</t>
        </is>
      </c>
      <c r="C3185" s="3" t="inlineStr">
        <is>
          <t>Benjamin</t>
        </is>
      </c>
      <c r="D3185" s="3" t="inlineStr">
        <is>
          <t>Benjamin Shepard</t>
        </is>
      </c>
      <c r="E3185" s="3" t="inlineStr">
        <is>
          <t>Professor</t>
        </is>
      </c>
      <c r="F3185" s="3" t="inlineStr">
        <is>
          <t>NYC College of Technology</t>
        </is>
      </c>
      <c r="G3185" s="3" t="inlineStr">
        <is>
          <t>Human Services</t>
        </is>
      </c>
      <c r="H3185" s="3" t="inlineStr">
        <is>
          <t>Benjamin.Shepard52@citytech.cuny.edu</t>
        </is>
      </c>
      <c r="I3185" s="3" t="inlineStr">
        <is>
          <t>Book chapter</t>
        </is>
      </c>
      <c r="J3185" s="3" t="inlineStr">
        <is>
          <t>The Blackwell Encyclopedia of Social and Political Movements</t>
        </is>
      </c>
      <c r="K3185" s="3" t="n">
        <v>2012</v>
      </c>
      <c r="L3185" s="3" t="inlineStr"/>
      <c r="M3185" s="3" t="inlineStr">
        <is>
          <t>Moore, K and Shepard, B</t>
        </is>
      </c>
      <c r="N3185" s="3" t="inlineStr"/>
      <c r="O3185" s="3" t="n"/>
      <c r="P3185" s="3" t="inlineStr"/>
      <c r="Q3185" s="3" t="inlineStr"/>
      <c r="R3185" s="3" t="inlineStr">
        <is>
          <t>http://www.blackwellpublishing.com/</t>
        </is>
      </c>
      <c r="S3185" s="3" t="inlineStr">
        <is>
          <t>Dept bio</t>
        </is>
      </c>
      <c r="T3185" s="3" t="n">
        <v>1</v>
      </c>
      <c r="U3185" s="3" t="inlineStr">
        <is>
          <t>Medium (self-reported in faculty bio)</t>
        </is>
      </c>
      <c r="V3185" s="3" t="n"/>
      <c r="W3185" s="3" t="inlineStr">
        <is>
          <t>Moore, K and Shepard, B. (2012). Direct Action. The Blackwell Encyclopedia of Social and Political Movements. Eds. D. A. Snow, D. della Porta, B. Klandermans. D. McAdam (eds.).. London: Wiley-Blackwell, p. 1-5.</t>
        </is>
      </c>
      <c r="X3185" s="3" t="inlineStr"/>
      <c r="Y3185" s="3" t="inlineStr"/>
      <c r="Z3185" s="3" t="inlineStr"/>
      <c r="AA3185" s="3" t="inlineStr"/>
      <c r="AB3185" s="3" t="inlineStr"/>
      <c r="AC3185" s="3" t="inlineStr">
        <is>
          <t>School of Professional Studies</t>
        </is>
      </c>
      <c r="AD3185" s="3" t="n"/>
      <c r="AE3185" s="3" t="inlineStr">
        <is>
          <t>No</t>
        </is>
      </c>
      <c r="AF3185" s="3" t="inlineStr"/>
      <c r="AG3185" s="4" t="inlineStr"/>
      <c r="AH3185" s="4" t="inlineStr"/>
      <c r="AI3185" s="4" t="inlineStr"/>
    </row>
    <row r="3186">
      <c r="A3186" s="3" t="inlineStr">
        <is>
          <t>HUS-0184</t>
        </is>
      </c>
      <c r="B3186" s="3" t="inlineStr">
        <is>
          <t>Shepard</t>
        </is>
      </c>
      <c r="C3186" s="3" t="inlineStr">
        <is>
          <t>Benjamin</t>
        </is>
      </c>
      <c r="D3186" s="3" t="inlineStr">
        <is>
          <t>Benjamin Shepard</t>
        </is>
      </c>
      <c r="E3186" s="3" t="inlineStr">
        <is>
          <t>Professor</t>
        </is>
      </c>
      <c r="F3186" s="3" t="inlineStr">
        <is>
          <t>NYC College of Technology</t>
        </is>
      </c>
      <c r="G3186" s="3" t="inlineStr">
        <is>
          <t>Human Services</t>
        </is>
      </c>
      <c r="H3186" s="3" t="inlineStr">
        <is>
          <t>Benjamin.Shepard52@citytech.cuny.edu</t>
        </is>
      </c>
      <c r="I3186" s="3" t="inlineStr">
        <is>
          <t>Journal article</t>
        </is>
      </c>
      <c r="J3186" s="3" t="inlineStr">
        <is>
          <t>Between harm reduction, loss and wellness: on the occupational hazards of work</t>
        </is>
      </c>
      <c r="K3186" s="3" t="n">
        <v>2013</v>
      </c>
      <c r="L3186" s="3" t="inlineStr">
        <is>
          <t>Harm Reduction Journal</t>
        </is>
      </c>
      <c r="M3186" s="3" t="inlineStr">
        <is>
          <t>Benjamin Shepard</t>
        </is>
      </c>
      <c r="N3186" s="3" t="inlineStr"/>
      <c r="O3186" s="3" t="n"/>
      <c r="P3186" s="3" t="inlineStr"/>
      <c r="Q3186" s="3" t="inlineStr">
        <is>
          <t>10.1186/1477-7517-10-5</t>
        </is>
      </c>
      <c r="R3186" s="3" t="inlineStr">
        <is>
          <t>https://doi.org/10.1186/1477-7517-10-5</t>
        </is>
      </c>
      <c r="S3186" s="3" t="inlineStr">
        <is>
          <t>OpenAlex; CUNY Academic Works; Dept bio</t>
        </is>
      </c>
      <c r="T3186" s="3" t="n">
        <v>3</v>
      </c>
      <c r="U3186" s="3" t="inlineStr">
        <is>
          <t>High (City Tech affiliation on paper); 3 sources</t>
        </is>
      </c>
      <c r="V3186" s="3" t="n"/>
      <c r="W3186" s="3" t="inlineStr">
        <is>
          <t>Shepard, B. (2013). Between Harm Reduction, Loss and well: on the Occupational Hazards of Work. Harm Reduction Journal. 10 (5). April. http://www.harmreductionjournal.com/content/10/1/5/abstract</t>
        </is>
      </c>
      <c r="X3186" s="3" t="inlineStr">
        <is>
          <t>Those working in the fields of harm reduction, healthcare, and human services must cope with a range of stresses, including post traumatic stress and vicarious trauma. Pain and loss are just a part of the job. So is dealing with premature death as a result of HIV, hypertension, and even overdose. Faced with a range of challenges, some workers in the field even turn to self-medication. For some, it is about pleasure; for others it is about alleviating suffering. In recent years, several leaders in the AIDS and harm reduction fields have died ahead of their time. Some stopped taking their medications; others overdosed. Rather than weakness or pathology, French sociologist Emile Durkheim saw self-destructive behavior as a byproduct of social disorganization and isolation, as a way of contending with a breakdown of social bonds and alienation. There are any number of reasons why such behavior becomes part of work for those involved with battling the dueling epidemics of Hepatitis C, HIV, and related concerns. Forms of stress related to this work include secondary trauma, compassion fatigue, organizational conflict, burnout, complications of direct services, and lack of funding. Faced with day-to- day struggles over poverty, punitive welfare systems, drug use, the war on drugs, high risk behavior, structural violence, and illness, many in the field are left to wonder how to strive for wellness when taking on so much pain. For some, self-injury and self-medication are ways of responding. Building on ethnographic methods, this reflective analysis considers the stories of those who have suffered, as well as a few of the ways those in the field cope with harm and pain. The work considers the moral questions we face when we see our friends and colleagues suffer. It asks how we as practitioners strive to create a culture of wellness and support in the fields of harm reduction, healthcare, and human services. Through a brief review of losses and literature thereof, the essay considers models of harm reduction practice that emphasize health, pleasure and sustainability for practitioners.</t>
        </is>
      </c>
      <c r="Y3186" s="3" t="inlineStr">
        <is>
          <t>OpenAlex</t>
        </is>
      </c>
      <c r="Z3186" s="3" t="inlineStr">
        <is>
          <t>https://harmreductionjournal.biomedcentral.com/counter/pdf/10.1186/1477-7517-10-5</t>
        </is>
      </c>
      <c r="AA3186" s="3" t="inlineStr">
        <is>
          <t>Open-access PDF (via OpenAlex)</t>
        </is>
      </c>
      <c r="AB3186" s="3" t="inlineStr">
        <is>
          <t>gold</t>
        </is>
      </c>
      <c r="AC3186" s="3" t="inlineStr">
        <is>
          <t>School of Professional Studies</t>
        </is>
      </c>
      <c r="AD3186" s="3" t="n">
        <v>42</v>
      </c>
      <c r="AE3186" s="3" t="inlineStr">
        <is>
          <t>No</t>
        </is>
      </c>
      <c r="AF3186" s="3" t="inlineStr"/>
      <c r="AG3186" s="4" t="inlineStr"/>
      <c r="AH3186" s="4" t="inlineStr"/>
      <c r="AI3186" s="4" t="inlineStr"/>
    </row>
    <row r="3187">
      <c r="A3187" s="3" t="inlineStr">
        <is>
          <t>HUS-0185</t>
        </is>
      </c>
      <c r="B3187" s="3" t="inlineStr">
        <is>
          <t>Shepard</t>
        </is>
      </c>
      <c r="C3187" s="3" t="inlineStr">
        <is>
          <t>Benjamin</t>
        </is>
      </c>
      <c r="D3187" s="3" t="inlineStr">
        <is>
          <t>Benjamin Shepard</t>
        </is>
      </c>
      <c r="E3187" s="3" t="inlineStr">
        <is>
          <t>Professor</t>
        </is>
      </c>
      <c r="F3187" s="3" t="inlineStr">
        <is>
          <t>NYC College of Technology</t>
        </is>
      </c>
      <c r="G3187" s="3" t="inlineStr">
        <is>
          <t>Human Services</t>
        </is>
      </c>
      <c r="H3187" s="3" t="inlineStr">
        <is>
          <t>Benjamin.Shepard52@citytech.cuny.edu</t>
        </is>
      </c>
      <c r="I3187" s="3" t="inlineStr">
        <is>
          <t>Journal article</t>
        </is>
      </c>
      <c r="J3187" s="3" t="inlineStr">
        <is>
          <t>Change Research: A Case Study on Collaborative Methods for Social Workers and Advocates, by Shdaimah, C. S., Stahl, R. W., &amp; Schram, S. S. Social Worker as Researcher: Integrating Research with Advocacy, by Maschi, T., &amp; Youdin, R</t>
        </is>
      </c>
      <c r="K3187" s="3" t="n">
        <v>2013</v>
      </c>
      <c r="L3187" s="3" t="inlineStr">
        <is>
          <t>Journal of Community Practice</t>
        </is>
      </c>
      <c r="M3187" s="3" t="inlineStr">
        <is>
          <t>Benjamin Heim Shepard</t>
        </is>
      </c>
      <c r="N3187" s="3" t="inlineStr"/>
      <c r="O3187" s="3" t="n"/>
      <c r="P3187" s="3" t="inlineStr"/>
      <c r="Q3187" s="3" t="inlineStr">
        <is>
          <t>10.1080/10705422.2013.778181</t>
        </is>
      </c>
      <c r="R3187" s="3" t="inlineStr">
        <is>
          <t>https://doi.org/10.1080/10705422.2013.778181</t>
        </is>
      </c>
      <c r="S3187" s="3" t="inlineStr">
        <is>
          <t>OpenAlex</t>
        </is>
      </c>
      <c r="T3187" s="3" t="n">
        <v>1</v>
      </c>
      <c r="U3187" s="3" t="inlineStr">
        <is>
          <t>High (City Tech affiliation on paper)</t>
        </is>
      </c>
      <c r="V3187" s="3" t="n"/>
      <c r="W3187" s="3" t="inlineStr"/>
      <c r="X3187" s="3" t="inlineStr">
        <is>
          <t>In recent years, social research has become increasingly linked with questions about social change. Many agree that we need effective research to make our case for change. Action research supports ...</t>
        </is>
      </c>
      <c r="Y3187" s="3" t="inlineStr">
        <is>
          <t>OpenAlex</t>
        </is>
      </c>
      <c r="Z3187" s="3" t="inlineStr"/>
      <c r="AA3187" s="3" t="inlineStr">
        <is>
          <t>Not found</t>
        </is>
      </c>
      <c r="AB3187" s="3" t="inlineStr">
        <is>
          <t>closed</t>
        </is>
      </c>
      <c r="AC3187" s="3" t="inlineStr">
        <is>
          <t>School of Professional Studies</t>
        </is>
      </c>
      <c r="AD3187" s="3" t="n">
        <v>0</v>
      </c>
      <c r="AE3187" s="3" t="inlineStr">
        <is>
          <t>No</t>
        </is>
      </c>
      <c r="AF3187" s="3" t="inlineStr"/>
      <c r="AG3187" s="4" t="inlineStr"/>
      <c r="AH3187" s="4" t="inlineStr"/>
      <c r="AI3187" s="4" t="inlineStr"/>
    </row>
    <row r="3188">
      <c r="A3188" s="3" t="inlineStr">
        <is>
          <t>HUS-0186</t>
        </is>
      </c>
      <c r="B3188" s="3" t="inlineStr">
        <is>
          <t>Pawlukewicz</t>
        </is>
      </c>
      <c r="C3188" s="3" t="inlineStr">
        <is>
          <t>Justine</t>
        </is>
      </c>
      <c r="D3188" s="3" t="inlineStr">
        <is>
          <t>Justine Pawlukewicz</t>
        </is>
      </c>
      <c r="E3188" s="3" t="inlineStr">
        <is>
          <t>Professor</t>
        </is>
      </c>
      <c r="F3188" s="3" t="inlineStr">
        <is>
          <t>NYC College of Technology</t>
        </is>
      </c>
      <c r="G3188" s="3" t="inlineStr">
        <is>
          <t>Human Services</t>
        </is>
      </c>
      <c r="H3188" s="3" t="inlineStr">
        <is>
          <t>Justine.Pawlukewicz77@citytech.cuny.edu</t>
        </is>
      </c>
      <c r="I3188" s="3" t="inlineStr">
        <is>
          <t>Journal article</t>
        </is>
      </c>
      <c r="J3188" s="3" t="inlineStr">
        <is>
          <t>Children With Anxiety Disorders: Use of a Cognitive Behavioral Therapy Model Within a Social Milieu</t>
        </is>
      </c>
      <c r="K3188" s="3" t="n">
        <v>2013</v>
      </c>
      <c r="L3188" s="3" t="inlineStr">
        <is>
          <t>Journal of Research in Childhood Education</t>
        </is>
      </c>
      <c r="M3188" s="3" t="inlineStr">
        <is>
          <t>Regina Kearny; Justine Pawlukewicz; Mary Guardino</t>
        </is>
      </c>
      <c r="N3188" s="3" t="inlineStr"/>
      <c r="O3188" s="3" t="n"/>
      <c r="P3188" s="3" t="inlineStr"/>
      <c r="Q3188" s="3" t="inlineStr">
        <is>
          <t>10.1080/02568543.2013.850130</t>
        </is>
      </c>
      <c r="R3188" s="3" t="inlineStr">
        <is>
          <t>https://doi.org/10.1080/02568543.2013.850130</t>
        </is>
      </c>
      <c r="S3188" s="3" t="inlineStr">
        <is>
          <t>OpenAlex; Dept bio</t>
        </is>
      </c>
      <c r="T3188" s="3" t="n">
        <v>2</v>
      </c>
      <c r="U3188" s="3" t="inlineStr">
        <is>
          <t>High (City Tech affiliation on paper); 2 sources</t>
        </is>
      </c>
      <c r="V3188" s="3" t="n"/>
      <c r="W3188" s="3" t="inlineStr">
        <is>
          <t>Kearny, R., Pawlukewicz, J., &amp; Guardino, M. (2014). Children with anxiety disorders: Use of a cognitive behavioral model within a social milieu. Journal of Research in Childhood Education. Vol 28(1). 59-68.</t>
        </is>
      </c>
      <c r="X3188" s="3" t="inlineStr">
        <is>
          <t>Because anxiety is the most common mental health disorder diagnosed in children, early intervention is crucial for fundamental coping. Although cognitive-behavioral therapy (CBT) is the preferred treatment method for this affective disorder, instruction for children needs to be specific for them to successfully acquire and implement essential CBT coping skills. This research attempts such an approach, using emotional management training (EMT), a specific form of CBT for children diagnosed with anxiety disorders, to assist in regulating thoughts and emotions with a milieu of complementary group activities. Administration of the Multidimensional Anxiety Scale for Children, and its subdomains, Anxiety Disorder Index and Inconsistency Index, indicated a decrease in children's anxiety over the course of two program offerings. Evaluation of participants’ initial anxious behaviors by counselors and end analysis resulted in a less overall anxious group. The End-of-Program Satisfaction Survey, as well as supplementary subject and parent reports, was positively consistent. The use of EMT within a social milieu for children with anxiety disorders is recommended as an alternate to the traditional CBT model.</t>
        </is>
      </c>
      <c r="Y3188" s="3" t="inlineStr">
        <is>
          <t>OpenAlex</t>
        </is>
      </c>
      <c r="Z3188" s="3" t="inlineStr"/>
      <c r="AA3188" s="3" t="inlineStr">
        <is>
          <t>Not found</t>
        </is>
      </c>
      <c r="AB3188" s="3" t="inlineStr">
        <is>
          <t>closed</t>
        </is>
      </c>
      <c r="AC3188" s="3" t="inlineStr">
        <is>
          <t>School of Professional Studies</t>
        </is>
      </c>
      <c r="AD3188" s="3" t="n">
        <v>4</v>
      </c>
      <c r="AE3188" s="3" t="inlineStr">
        <is>
          <t>No</t>
        </is>
      </c>
      <c r="AF3188" s="3" t="inlineStr"/>
      <c r="AG3188" s="4" t="inlineStr"/>
      <c r="AH3188" s="4" t="inlineStr"/>
      <c r="AI3188" s="4" t="inlineStr"/>
    </row>
    <row r="3189">
      <c r="A3189" s="3" t="inlineStr">
        <is>
          <t>HUS-0187</t>
        </is>
      </c>
      <c r="B3189" s="3" t="inlineStr">
        <is>
          <t>Shepard</t>
        </is>
      </c>
      <c r="C3189" s="3" t="inlineStr">
        <is>
          <t>Benjamin</t>
        </is>
      </c>
      <c r="D3189" s="3" t="inlineStr">
        <is>
          <t>Benjamin Shepard</t>
        </is>
      </c>
      <c r="E3189" s="3" t="inlineStr">
        <is>
          <t>Professor</t>
        </is>
      </c>
      <c r="F3189" s="3" t="inlineStr">
        <is>
          <t>NYC College of Technology</t>
        </is>
      </c>
      <c r="G3189" s="3" t="inlineStr">
        <is>
          <t>Human Services</t>
        </is>
      </c>
      <c r="H3189" s="3" t="inlineStr">
        <is>
          <t>Benjamin.Shepard52@citytech.cuny.edu</t>
        </is>
      </c>
      <c r="I3189" s="3" t="inlineStr">
        <is>
          <t>Book chapter</t>
        </is>
      </c>
      <c r="J3189" s="3" t="inlineStr">
        <is>
          <t>Cyclists Must Be Part of the Long Term Plan for New York</t>
        </is>
      </c>
      <c r="K3189" s="3" t="n">
        <v>2013</v>
      </c>
      <c r="L3189" s="3" t="inlineStr"/>
      <c r="M3189" s="3" t="inlineStr">
        <is>
          <t>Shepard, B</t>
        </is>
      </c>
      <c r="N3189" s="3" t="inlineStr"/>
      <c r="O3189" s="3" t="n"/>
      <c r="P3189" s="3" t="inlineStr"/>
      <c r="Q3189" s="3" t="inlineStr"/>
      <c r="R3189" s="3" t="inlineStr">
        <is>
          <t>http://www.huffingtonpost.com/benjamin-shepard/new-york-city-cycling_b_2701893.html</t>
        </is>
      </c>
      <c r="S3189" s="3" t="inlineStr">
        <is>
          <t>Dept bio</t>
        </is>
      </c>
      <c r="T3189" s="3" t="n">
        <v>1</v>
      </c>
      <c r="U3189" s="3" t="inlineStr">
        <is>
          <t>Medium (self-reported in faculty bio)</t>
        </is>
      </c>
      <c r="V3189" s="3" t="n"/>
      <c r="W3189" s="3" t="inlineStr">
        <is>
          <t>Shepard, B. (2013). Cyclists Must Be Part of the Long Term Plan for New York. Huffington Post. 20 February. http://www.huffingtonpost.com/benjamin-shepard/new-york-city-cycling_b_2701893.html</t>
        </is>
      </c>
      <c r="X3189" s="3" t="inlineStr"/>
      <c r="Y3189" s="3" t="inlineStr"/>
      <c r="Z3189" s="3" t="inlineStr"/>
      <c r="AA3189" s="3" t="inlineStr"/>
      <c r="AB3189" s="3" t="inlineStr"/>
      <c r="AC3189" s="3" t="inlineStr">
        <is>
          <t>School of Professional Studies</t>
        </is>
      </c>
      <c r="AD3189" s="3" t="n"/>
      <c r="AE3189" s="3" t="inlineStr">
        <is>
          <t>No</t>
        </is>
      </c>
      <c r="AF3189" s="3" t="inlineStr"/>
      <c r="AG3189" s="4" t="inlineStr"/>
      <c r="AH3189" s="4" t="inlineStr"/>
      <c r="AI3189" s="4" t="inlineStr"/>
    </row>
    <row r="3190">
      <c r="A3190" s="3" t="inlineStr">
        <is>
          <t>HUS-0189</t>
        </is>
      </c>
      <c r="B3190" s="3" t="inlineStr">
        <is>
          <t>Pawlukewicz</t>
        </is>
      </c>
      <c r="C3190" s="3" t="inlineStr">
        <is>
          <t>Justine</t>
        </is>
      </c>
      <c r="D3190" s="3" t="inlineStr">
        <is>
          <t>Justine Pawlukewicz</t>
        </is>
      </c>
      <c r="E3190" s="3" t="inlineStr">
        <is>
          <t>Professor</t>
        </is>
      </c>
      <c r="F3190" s="3" t="inlineStr">
        <is>
          <t>NYC College of Technology</t>
        </is>
      </c>
      <c r="G3190" s="3" t="inlineStr">
        <is>
          <t>Human Services</t>
        </is>
      </c>
      <c r="H3190" s="3" t="inlineStr">
        <is>
          <t>Justine.Pawlukewicz77@citytech.cuny.edu</t>
        </is>
      </c>
      <c r="I3190" s="3" t="inlineStr">
        <is>
          <t>Journal article</t>
        </is>
      </c>
      <c r="J3190" s="3" t="inlineStr">
        <is>
          <t>Ethical Dilemmas: The use of applied scenarios in the helping professions</t>
        </is>
      </c>
      <c r="K3190" s="3" t="n">
        <v>2013</v>
      </c>
      <c r="L3190" s="3" t="inlineStr"/>
      <c r="M3190" s="3" t="inlineStr">
        <is>
          <t>Pawlukewicz, J., &amp; Ondrus, S</t>
        </is>
      </c>
      <c r="N3190" s="3" t="inlineStr"/>
      <c r="O3190" s="3" t="n"/>
      <c r="P3190" s="3" t="inlineStr"/>
      <c r="Q3190" s="3" t="inlineStr"/>
      <c r="R3190" s="3" t="inlineStr"/>
      <c r="S3190" s="3" t="inlineStr">
        <is>
          <t>Dept bio</t>
        </is>
      </c>
      <c r="T3190" s="3" t="n">
        <v>1</v>
      </c>
      <c r="U3190" s="3" t="inlineStr">
        <is>
          <t>Medium (self-reported in faculty bio)</t>
        </is>
      </c>
      <c r="V3190" s="3" t="n"/>
      <c r="W3190" s="3" t="inlineStr">
        <is>
          <t>Pawlukewicz, J., &amp; Ondrus, S. (2013). Ethical Dilemmas: The use of applied scenarios in the helping professions. Journal of Social Work Values and Ethics, Vol. 10, (1), 2-12.</t>
        </is>
      </c>
      <c r="X3190" s="3" t="inlineStr"/>
      <c r="Y3190" s="3" t="inlineStr"/>
      <c r="Z3190" s="3" t="inlineStr"/>
      <c r="AA3190" s="3" t="inlineStr"/>
      <c r="AB3190" s="3" t="inlineStr"/>
      <c r="AC3190" s="3" t="inlineStr">
        <is>
          <t>School of Professional Studies</t>
        </is>
      </c>
      <c r="AD3190" s="3" t="n"/>
      <c r="AE3190" s="3" t="inlineStr">
        <is>
          <t>No</t>
        </is>
      </c>
      <c r="AF3190" s="3" t="inlineStr"/>
      <c r="AG3190" s="4" t="inlineStr"/>
      <c r="AH3190" s="4" t="inlineStr"/>
      <c r="AI3190" s="4" t="inlineStr"/>
    </row>
    <row r="3191">
      <c r="A3191" s="3" t="inlineStr">
        <is>
          <t>HUS-0190</t>
        </is>
      </c>
      <c r="B3191" s="3" t="inlineStr">
        <is>
          <t>Shepard</t>
        </is>
      </c>
      <c r="C3191" s="3" t="inlineStr">
        <is>
          <t>Benjamin</t>
        </is>
      </c>
      <c r="D3191" s="3" t="inlineStr">
        <is>
          <t>Benjamin Shepard</t>
        </is>
      </c>
      <c r="E3191" s="3" t="inlineStr">
        <is>
          <t>Professor</t>
        </is>
      </c>
      <c r="F3191" s="3" t="inlineStr">
        <is>
          <t>NYC College of Technology</t>
        </is>
      </c>
      <c r="G3191" s="3" t="inlineStr">
        <is>
          <t>Human Services</t>
        </is>
      </c>
      <c r="H3191" s="3" t="inlineStr">
        <is>
          <t>Benjamin.Shepard52@citytech.cuny.edu</t>
        </is>
      </c>
      <c r="I3191" s="3" t="inlineStr">
        <is>
          <t>Journal article</t>
        </is>
      </c>
      <c r="J3191" s="3" t="inlineStr">
        <is>
          <t>From Flooded Neighborhoods to Sustainable Urbanism: A New York Diary</t>
        </is>
      </c>
      <c r="K3191" s="3" t="n">
        <v>2013</v>
      </c>
      <c r="L3191" s="3" t="inlineStr">
        <is>
          <t>Socialism and Democracy</t>
        </is>
      </c>
      <c r="M3191" s="3" t="inlineStr">
        <is>
          <t>Benjamin Heim Shepard</t>
        </is>
      </c>
      <c r="N3191" s="3" t="inlineStr"/>
      <c r="O3191" s="3" t="n"/>
      <c r="P3191" s="3" t="inlineStr"/>
      <c r="Q3191" s="3" t="inlineStr">
        <is>
          <t>10.1080/08854300.2013.793032</t>
        </is>
      </c>
      <c r="R3191" s="3" t="inlineStr">
        <is>
          <t>https://doi.org/10.1080/08854300.2013.793032</t>
        </is>
      </c>
      <c r="S3191" s="3" t="inlineStr">
        <is>
          <t>OpenAlex; Dept bio</t>
        </is>
      </c>
      <c r="T3191" s="3" t="n">
        <v>2</v>
      </c>
      <c r="U3191" s="3" t="inlineStr">
        <is>
          <t>High (City Tech affiliation on paper); 2 sources</t>
        </is>
      </c>
      <c r="V3191" s="3" t="n"/>
      <c r="W3191" s="3" t="inlineStr">
        <is>
          <t>Shepard, B (2013). From Flooded Neighborhoods to Sustainable Urbanism: A New York Diary. Socialism and Democracy. 27(2): 42-46</t>
        </is>
      </c>
      <c r="X3191" s="3" t="inlineStr">
        <is>
          <t>Shortly after Superstorm Sandy pummeled the East Coast of the United States, activists started organizing relief efforts. Occupy Sandy, an outgrowth of the Occupy Wall Street (OWS) movement, starte...</t>
        </is>
      </c>
      <c r="Y3191" s="3" t="inlineStr">
        <is>
          <t>OpenAlex</t>
        </is>
      </c>
      <c r="Z3191" s="3" t="inlineStr"/>
      <c r="AA3191" s="3" t="inlineStr">
        <is>
          <t>Not found</t>
        </is>
      </c>
      <c r="AB3191" s="3" t="inlineStr">
        <is>
          <t>closed</t>
        </is>
      </c>
      <c r="AC3191" s="3" t="inlineStr">
        <is>
          <t>School of Professional Studies</t>
        </is>
      </c>
      <c r="AD3191" s="3" t="n">
        <v>5</v>
      </c>
      <c r="AE3191" s="3" t="inlineStr">
        <is>
          <t>No</t>
        </is>
      </c>
      <c r="AF3191" s="3" t="inlineStr"/>
      <c r="AG3191" s="4" t="inlineStr"/>
      <c r="AH3191" s="4" t="inlineStr"/>
      <c r="AI3191" s="4" t="inlineStr"/>
    </row>
    <row r="3192">
      <c r="A3192" s="3" t="inlineStr">
        <is>
          <t>HUS-0191</t>
        </is>
      </c>
      <c r="B3192" s="3" t="inlineStr">
        <is>
          <t>Shepard</t>
        </is>
      </c>
      <c r="C3192" s="3" t="inlineStr">
        <is>
          <t>Benjamin</t>
        </is>
      </c>
      <c r="D3192" s="3" t="inlineStr">
        <is>
          <t>Benjamin Shepard</t>
        </is>
      </c>
      <c r="E3192" s="3" t="inlineStr">
        <is>
          <t>Professor</t>
        </is>
      </c>
      <c r="F3192" s="3" t="inlineStr">
        <is>
          <t>NYC College of Technology</t>
        </is>
      </c>
      <c r="G3192" s="3" t="inlineStr">
        <is>
          <t>Human Services</t>
        </is>
      </c>
      <c r="H3192" s="3" t="inlineStr">
        <is>
          <t>Benjamin.Shepard52@citytech.cuny.edu</t>
        </is>
      </c>
      <c r="I3192" s="3" t="inlineStr">
        <is>
          <t>Book chapter</t>
        </is>
      </c>
      <c r="J3192" s="3" t="inlineStr">
        <is>
          <t>Harm Reduction as Pleasure Activism In J. Rogue; D Shannon;, A. Volcano; and C. Daring</t>
        </is>
      </c>
      <c r="K3192" s="3" t="n">
        <v>2013</v>
      </c>
      <c r="L3192" s="3" t="inlineStr"/>
      <c r="M3192" s="3" t="inlineStr">
        <is>
          <t>Shepard, B</t>
        </is>
      </c>
      <c r="N3192" s="3" t="inlineStr"/>
      <c r="O3192" s="3" t="n"/>
      <c r="P3192" s="3" t="inlineStr"/>
      <c r="Q3192" s="3" t="inlineStr"/>
      <c r="R3192" s="3" t="inlineStr"/>
      <c r="S3192" s="3" t="inlineStr">
        <is>
          <t>Dept bio</t>
        </is>
      </c>
      <c r="T3192" s="3" t="n">
        <v>1</v>
      </c>
      <c r="U3192" s="3" t="inlineStr">
        <is>
          <t>Medium (self-reported in faculty bio)</t>
        </is>
      </c>
      <c r="V3192" s="3" t="n"/>
      <c r="W3192" s="3" t="inlineStr">
        <is>
          <t>Shepard, B. (2013) Harm Reduction as Pleasure Activism In J. Rogue; D Shannon;, A. Volcano; and C. Daring. Queering Anarchism. (p.101-114) Oakland CA AK Press.</t>
        </is>
      </c>
      <c r="X3192" s="3" t="inlineStr"/>
      <c r="Y3192" s="3" t="inlineStr"/>
      <c r="Z3192" s="3" t="inlineStr"/>
      <c r="AA3192" s="3" t="inlineStr"/>
      <c r="AB3192" s="3" t="inlineStr"/>
      <c r="AC3192" s="3" t="inlineStr">
        <is>
          <t>School of Professional Studies</t>
        </is>
      </c>
      <c r="AD3192" s="3" t="n"/>
      <c r="AE3192" s="3" t="inlineStr">
        <is>
          <t>No</t>
        </is>
      </c>
      <c r="AF3192" s="3" t="inlineStr"/>
      <c r="AG3192" s="4" t="inlineStr"/>
      <c r="AH3192" s="4" t="inlineStr"/>
      <c r="AI3192" s="4" t="inlineStr"/>
    </row>
    <row r="3193">
      <c r="A3193" s="3" t="inlineStr">
        <is>
          <t>HUS-0193</t>
        </is>
      </c>
      <c r="B3193" s="3" t="inlineStr">
        <is>
          <t>Dewan</t>
        </is>
      </c>
      <c r="C3193" s="3" t="inlineStr">
        <is>
          <t>Smita</t>
        </is>
      </c>
      <c r="D3193" s="3" t="inlineStr">
        <is>
          <t>Smita Dewan</t>
        </is>
      </c>
      <c r="E3193" s="3" t="inlineStr">
        <is>
          <t>Assistant Professor</t>
        </is>
      </c>
      <c r="F3193" s="3" t="inlineStr">
        <is>
          <t>NYC College of Technology</t>
        </is>
      </c>
      <c r="G3193" s="3" t="inlineStr">
        <is>
          <t>Human Services</t>
        </is>
      </c>
      <c r="H3193" s="3" t="inlineStr">
        <is>
          <t>SDewan@citytech.cuny.edu</t>
        </is>
      </c>
      <c r="I3193" s="3" t="inlineStr">
        <is>
          <t>Conference presentation</t>
        </is>
      </c>
      <c r="J3193" s="3" t="inlineStr">
        <is>
          <t>Paper presented at a Society for Social Work Research (SSWR) Annual Conference, San Diego, CA</t>
        </is>
      </c>
      <c r="K3193" s="3" t="n">
        <v>2013</v>
      </c>
      <c r="L3193" s="3" t="inlineStr"/>
      <c r="M3193" s="3" t="inlineStr"/>
      <c r="N3193" s="3" t="inlineStr"/>
      <c r="O3193" s="3" t="n"/>
      <c r="P3193" s="3" t="inlineStr"/>
      <c r="Q3193" s="3" t="inlineStr"/>
      <c r="R3193" s="3" t="inlineStr"/>
      <c r="S3193" s="3" t="inlineStr">
        <is>
          <t>Dept bio</t>
        </is>
      </c>
      <c r="T3193" s="3" t="n">
        <v>1</v>
      </c>
      <c r="U3193" s="3" t="inlineStr">
        <is>
          <t>Medium (self-reported in faculty bio)</t>
        </is>
      </c>
      <c r="V3193" s="3" t="n"/>
      <c r="W3193" s="3" t="inlineStr">
        <is>
          <t>January 2013 Patterns of Service Utilization among Pre-Certified Victims of Human Trafficking. (Dewan, S.E). Paper presented at a Society for Social Work Research (SSWR) Annual Conference, San Diego, CA</t>
        </is>
      </c>
      <c r="X3193" s="3" t="inlineStr"/>
      <c r="Y3193" s="3" t="inlineStr"/>
      <c r="Z3193" s="3" t="inlineStr"/>
      <c r="AA3193" s="3" t="inlineStr"/>
      <c r="AB3193" s="3" t="inlineStr"/>
      <c r="AC3193" s="3" t="inlineStr">
        <is>
          <t>School of Professional Studies</t>
        </is>
      </c>
      <c r="AD3193" s="3" t="n"/>
      <c r="AE3193" s="3" t="inlineStr">
        <is>
          <t>No</t>
        </is>
      </c>
      <c r="AF3193" s="3" t="inlineStr"/>
      <c r="AG3193" s="4" t="inlineStr"/>
      <c r="AH3193" s="4" t="inlineStr"/>
      <c r="AI3193" s="4" t="inlineStr"/>
    </row>
    <row r="3194">
      <c r="A3194" s="3" t="inlineStr">
        <is>
          <t>HUS-0194</t>
        </is>
      </c>
      <c r="B3194" s="3" t="inlineStr">
        <is>
          <t>Pawlukewicz</t>
        </is>
      </c>
      <c r="C3194" s="3" t="inlineStr">
        <is>
          <t>Justine</t>
        </is>
      </c>
      <c r="D3194" s="3" t="inlineStr">
        <is>
          <t>Justine Pawlukewicz</t>
        </is>
      </c>
      <c r="E3194" s="3" t="inlineStr">
        <is>
          <t>Professor</t>
        </is>
      </c>
      <c r="F3194" s="3" t="inlineStr">
        <is>
          <t>NYC College of Technology</t>
        </is>
      </c>
      <c r="G3194" s="3" t="inlineStr">
        <is>
          <t>Human Services</t>
        </is>
      </c>
      <c r="H3194" s="3" t="inlineStr">
        <is>
          <t>Justine.Pawlukewicz77@citytech.cuny.edu</t>
        </is>
      </c>
      <c r="I3194" s="3" t="inlineStr">
        <is>
          <t>Conference presentation</t>
        </is>
      </c>
      <c r="J3194" s="3" t="inlineStr">
        <is>
          <t>Paper presented at the Living Responsibly: Ethical Issues In Everyday Life, Prague, Czech Republic (1-6)</t>
        </is>
      </c>
      <c r="K3194" s="3" t="n">
        <v>2013</v>
      </c>
      <c r="L3194" s="3" t="inlineStr"/>
      <c r="M3194" s="3" t="inlineStr"/>
      <c r="N3194" s="3" t="inlineStr"/>
      <c r="O3194" s="3" t="n"/>
      <c r="P3194" s="3" t="inlineStr"/>
      <c r="Q3194" s="3" t="inlineStr"/>
      <c r="R3194" s="3" t="inlineStr"/>
      <c r="S3194" s="3" t="inlineStr">
        <is>
          <t>Dept bio</t>
        </is>
      </c>
      <c r="T3194" s="3" t="n">
        <v>1</v>
      </c>
      <c r="U3194" s="3" t="inlineStr">
        <is>
          <t>Medium (self-reported in faculty bio)</t>
        </is>
      </c>
      <c r="V3194" s="3" t="n"/>
      <c r="W3194" s="3" t="inlineStr">
        <is>
          <t>Pawlukewicz, J. (2013, May, 20). Showcasing the utility of human service ethics through storytelling: Dual relationship dilemmas. Paper presented at the Living Responsibly: Ethical Issues In Everyday Life, Prague, Czech Republic (1-6). Interdisciplinary Press.net</t>
        </is>
      </c>
      <c r="X3194" s="3" t="inlineStr"/>
      <c r="Y3194" s="3" t="inlineStr"/>
      <c r="Z3194" s="3" t="inlineStr"/>
      <c r="AA3194" s="3" t="inlineStr"/>
      <c r="AB3194" s="3" t="inlineStr"/>
      <c r="AC3194" s="3" t="inlineStr">
        <is>
          <t>School of Professional Studies</t>
        </is>
      </c>
      <c r="AD3194" s="3" t="n"/>
      <c r="AE3194" s="3" t="inlineStr">
        <is>
          <t>No</t>
        </is>
      </c>
      <c r="AF3194" s="3" t="inlineStr"/>
      <c r="AG3194" s="4" t="inlineStr"/>
      <c r="AH3194" s="4" t="inlineStr"/>
      <c r="AI3194" s="4" t="inlineStr"/>
    </row>
    <row r="3195">
      <c r="A3195" s="3" t="inlineStr">
        <is>
          <t>HUS-0196</t>
        </is>
      </c>
      <c r="B3195" s="3" t="inlineStr">
        <is>
          <t>Shepard</t>
        </is>
      </c>
      <c r="C3195" s="3" t="inlineStr">
        <is>
          <t>Benjamin</t>
        </is>
      </c>
      <c r="D3195" s="3" t="inlineStr">
        <is>
          <t>Benjamin Shepard</t>
        </is>
      </c>
      <c r="E3195" s="3" t="inlineStr">
        <is>
          <t>Professor</t>
        </is>
      </c>
      <c r="F3195" s="3" t="inlineStr">
        <is>
          <t>NYC College of Technology</t>
        </is>
      </c>
      <c r="G3195" s="3" t="inlineStr">
        <is>
          <t>Human Services</t>
        </is>
      </c>
      <c r="H3195" s="3" t="inlineStr">
        <is>
          <t>Benjamin.Shepard52@citytech.cuny.edu</t>
        </is>
      </c>
      <c r="I3195" s="3" t="inlineStr">
        <is>
          <t>Journal article</t>
        </is>
      </c>
      <c r="J3195" s="3" t="inlineStr">
        <is>
          <t>The Battle of Brooklyn: World City and Space of Neighborhoods</t>
        </is>
      </c>
      <c r="K3195" s="3" t="n">
        <v>2013</v>
      </c>
      <c r="L3195" s="3" t="inlineStr">
        <is>
          <t>Theory in Action</t>
        </is>
      </c>
      <c r="M3195" s="3" t="inlineStr">
        <is>
          <t>Benjamin Heim Shepard</t>
        </is>
      </c>
      <c r="N3195" s="3" t="inlineStr"/>
      <c r="O3195" s="3" t="n"/>
      <c r="P3195" s="3" t="inlineStr"/>
      <c r="Q3195" s="3" t="inlineStr">
        <is>
          <t>10.3798/tia.1937-0237.13011</t>
        </is>
      </c>
      <c r="R3195" s="3" t="inlineStr">
        <is>
          <t>https://doi.org/10.3798/tia.1937-0237.13011</t>
        </is>
      </c>
      <c r="S3195" s="3" t="inlineStr">
        <is>
          <t>OpenAlex; CUNY Academic Works; Dept bio</t>
        </is>
      </c>
      <c r="T3195" s="3" t="n">
        <v>3</v>
      </c>
      <c r="U3195" s="3" t="inlineStr">
        <is>
          <t>High (City Tech affiliation on paper); 3 sources</t>
        </is>
      </c>
      <c r="V3195" s="3" t="n"/>
      <c r="W3195" s="3" t="inlineStr">
        <is>
          <t>Shepard, B. (2013). The Battle of Brooklyn: World City and Space of Neighborhoods. Theory and Action. 6(1). April</t>
        </is>
      </c>
      <c r="X3195" s="3" t="inlineStr">
        <is>
          <t>Throughout Brooklyn, regular people are fighting off the negative dynamics of urban experience, including uneven development, speculative gentrification, displacement, and police brutality long seen in global cities.Yet, little of the global cities literature considers the ways local actors impact global forces shaping world cities.Instead, observers of globalization suggest local actors have been relegated the sidelines as passive spectators of larger social and economic forces.Many wonder, is there a space for agency in global cities? Can regular people shape the dynamics of life in cities?For many, the answer is clearly affirmative.Throughout the borough of Brooklyn, people are coping with the underside of globalization by creating viable alternatives.Could studying the Brooklyn experience offer some insight into efforts to cope with globalization?Throughout six case studies -on rezoning, eviction defense, a battle against a big box chain store, for a bike lane, a local business, and against police brutality-Brooklyn is viewed as a space which contends with the forces impacting globalization and uneven development in surprising and innovative ways.</t>
        </is>
      </c>
      <c r="Y3195" s="3" t="inlineStr">
        <is>
          <t>OpenAlex</t>
        </is>
      </c>
      <c r="Z3195" s="3" t="inlineStr">
        <is>
          <t>https://doi.org/10.3798/tia.1937-0237.13011</t>
        </is>
      </c>
      <c r="AA3195" s="3" t="inlineStr">
        <is>
          <t>Open-access PDF (via OpenAlex)</t>
        </is>
      </c>
      <c r="AB3195" s="3" t="inlineStr">
        <is>
          <t>bronze</t>
        </is>
      </c>
      <c r="AC3195" s="3" t="inlineStr">
        <is>
          <t>School of Professional Studies</t>
        </is>
      </c>
      <c r="AD3195" s="3" t="n">
        <v>0</v>
      </c>
      <c r="AE3195" s="3" t="inlineStr">
        <is>
          <t>No</t>
        </is>
      </c>
      <c r="AF3195" s="3" t="inlineStr"/>
      <c r="AG3195" s="4" t="inlineStr"/>
      <c r="AH3195" s="4" t="inlineStr"/>
      <c r="AI3195" s="4" t="inlineStr"/>
    </row>
    <row r="3196">
      <c r="A3196" s="3" t="inlineStr">
        <is>
          <t>HUS-0197</t>
        </is>
      </c>
      <c r="B3196" s="3" t="inlineStr">
        <is>
          <t>Shepard</t>
        </is>
      </c>
      <c r="C3196" s="3" t="inlineStr">
        <is>
          <t>Benjamin</t>
        </is>
      </c>
      <c r="D3196" s="3" t="inlineStr">
        <is>
          <t>Benjamin Shepard</t>
        </is>
      </c>
      <c r="E3196" s="3" t="inlineStr">
        <is>
          <t>Professor</t>
        </is>
      </c>
      <c r="F3196" s="3" t="inlineStr">
        <is>
          <t>NYC College of Technology</t>
        </is>
      </c>
      <c r="G3196" s="3" t="inlineStr">
        <is>
          <t>Human Services</t>
        </is>
      </c>
      <c r="H3196" s="3" t="inlineStr">
        <is>
          <t>Benjamin.Shepard52@citytech.cuny.edu</t>
        </is>
      </c>
      <c r="I3196" s="3" t="inlineStr">
        <is>
          <t>Journal article</t>
        </is>
      </c>
      <c r="J3196" s="3" t="inlineStr">
        <is>
          <t>The Museum of Reclaimed Urban Space: a moment’s Catalog; December 8, 2012</t>
        </is>
      </c>
      <c r="K3196" s="3" t="n">
        <v>2013</v>
      </c>
      <c r="L3196" s="3" t="inlineStr"/>
      <c r="M3196" s="3" t="inlineStr"/>
      <c r="N3196" s="3" t="inlineStr"/>
      <c r="O3196" s="3" t="n"/>
      <c r="P3196" s="3" t="inlineStr"/>
      <c r="Q3196" s="3" t="inlineStr"/>
      <c r="R3196" s="3" t="inlineStr"/>
      <c r="S3196" s="3" t="inlineStr">
        <is>
          <t>Dept bio</t>
        </is>
      </c>
      <c r="T3196" s="3" t="n">
        <v>1</v>
      </c>
      <c r="U3196" s="3" t="inlineStr">
        <is>
          <t>Medium (self-reported in faculty bio)</t>
        </is>
      </c>
      <c r="V3196" s="3" t="n"/>
      <c r="W3196" s="3" t="inlineStr">
        <is>
          <t>Shepard, B. 2013. The Museum of Reclaimed Urban Space: a moment’s Catalog; December 8, 2012. edited and compiled by Benjamin Shepard. Journal of Aesthetics and Protest Press.</t>
        </is>
      </c>
      <c r="X3196" s="3" t="inlineStr"/>
      <c r="Y3196" s="3" t="inlineStr"/>
      <c r="Z3196" s="3" t="inlineStr"/>
      <c r="AA3196" s="3" t="inlineStr"/>
      <c r="AB3196" s="3" t="inlineStr"/>
      <c r="AC3196" s="3" t="inlineStr">
        <is>
          <t>School of Professional Studies</t>
        </is>
      </c>
      <c r="AD3196" s="3" t="n"/>
      <c r="AE3196" s="3" t="inlineStr">
        <is>
          <t>No</t>
        </is>
      </c>
      <c r="AF3196" s="3" t="inlineStr"/>
      <c r="AG3196" s="4" t="inlineStr"/>
      <c r="AH3196" s="4" t="inlineStr"/>
      <c r="AI3196" s="4" t="inlineStr"/>
    </row>
    <row r="3197">
      <c r="A3197" s="3" t="inlineStr">
        <is>
          <t>HUS-0198</t>
        </is>
      </c>
      <c r="B3197" s="3" t="inlineStr">
        <is>
          <t>Shepard</t>
        </is>
      </c>
      <c r="C3197" s="3" t="inlineStr">
        <is>
          <t>Benjamin</t>
        </is>
      </c>
      <c r="D3197" s="3" t="inlineStr">
        <is>
          <t>Benjamin Shepard</t>
        </is>
      </c>
      <c r="E3197" s="3" t="inlineStr">
        <is>
          <t>Professor</t>
        </is>
      </c>
      <c r="F3197" s="3" t="inlineStr">
        <is>
          <t>NYC College of Technology</t>
        </is>
      </c>
      <c r="G3197" s="3" t="inlineStr">
        <is>
          <t>Human Services</t>
        </is>
      </c>
      <c r="H3197" s="3" t="inlineStr">
        <is>
          <t>Benjamin.Shepard52@citytech.cuny.edu</t>
        </is>
      </c>
      <c r="I3197" s="3" t="inlineStr">
        <is>
          <t>Journal article</t>
        </is>
      </c>
      <c r="J3197" s="3" t="inlineStr">
        <is>
          <t>DIY Urbanism as an Environmental Justice Strategy: The Case Study of Time’s Up! 1987-2012</t>
        </is>
      </c>
      <c r="K3197" s="3" t="n">
        <v>2014</v>
      </c>
      <c r="L3197" s="3" t="inlineStr">
        <is>
          <t>Theory in Action</t>
        </is>
      </c>
      <c r="M3197" s="3" t="inlineStr">
        <is>
          <t>Benjamin Heim Shepard</t>
        </is>
      </c>
      <c r="N3197" s="3" t="inlineStr"/>
      <c r="O3197" s="3" t="n"/>
      <c r="P3197" s="3" t="inlineStr"/>
      <c r="Q3197" s="3" t="inlineStr">
        <is>
          <t>10.3798/tia.1937-0237.14010</t>
        </is>
      </c>
      <c r="R3197" s="3" t="inlineStr">
        <is>
          <t>https://doi.org/10.3798/tia.1937-0237.14010</t>
        </is>
      </c>
      <c r="S3197" s="3" t="inlineStr">
        <is>
          <t>OpenAlex; CUNY Academic Works; Dept bio</t>
        </is>
      </c>
      <c r="T3197" s="3" t="n">
        <v>3</v>
      </c>
      <c r="U3197" s="3" t="inlineStr">
        <is>
          <t>High (City Tech affiliation on paper); 3 sources</t>
        </is>
      </c>
      <c r="V3197" s="3" t="n"/>
      <c r="W3197" s="3" t="inlineStr">
        <is>
          <t>Shepard, B. (2014). DIY Urbanism as an Environmental Justice Strategy: The Case Study of Times Up 1987-2012. Theory and Action. 6(1). April</t>
        </is>
      </c>
      <c r="X3197" s="3" t="inlineStr">
        <is>
          <t>Time's Up! is a New York environmental group which promotes nonpolluting transportation and sustainable solutions to urban problems.Over the last twenty-five years, the group has taken a do-it-yourself approach to environmental activism, bridging neighborhood, global justice, and Occupy movements.With roots in the squatter movement in New York, Time's Up! has built its own distinct brand of DIY urbanism to fight for community gardens, support group bike rides, and create sustainable approaches to urban living.While the group makes use of a wide range of approaches to reclaim public space, direct action is its guiding principle.The group links social networks with alternative approaches to community building outside of institutional channels.The following considers Time's Up! as a case study in environmental justice DIY urbanism.</t>
        </is>
      </c>
      <c r="Y3197" s="3" t="inlineStr">
        <is>
          <t>OpenAlex</t>
        </is>
      </c>
      <c r="Z3197" s="3" t="inlineStr">
        <is>
          <t>https://doi.org/10.3798/tia.1937-0237.14010</t>
        </is>
      </c>
      <c r="AA3197" s="3" t="inlineStr">
        <is>
          <t>Open-access PDF (via OpenAlex)</t>
        </is>
      </c>
      <c r="AB3197" s="3" t="inlineStr">
        <is>
          <t>bronze</t>
        </is>
      </c>
      <c r="AC3197" s="3" t="inlineStr">
        <is>
          <t>School of Professional Studies</t>
        </is>
      </c>
      <c r="AD3197" s="3" t="n">
        <v>16</v>
      </c>
      <c r="AE3197" s="3" t="inlineStr">
        <is>
          <t>No</t>
        </is>
      </c>
      <c r="AF3197" s="3" t="inlineStr"/>
      <c r="AG3197" s="4" t="inlineStr"/>
      <c r="AH3197" s="4" t="inlineStr"/>
      <c r="AI3197" s="4" t="inlineStr"/>
    </row>
    <row r="3198">
      <c r="A3198" s="3" t="inlineStr">
        <is>
          <t>HUS-0199</t>
        </is>
      </c>
      <c r="B3198" s="3" t="inlineStr">
        <is>
          <t>Shepard</t>
        </is>
      </c>
      <c r="C3198" s="3" t="inlineStr">
        <is>
          <t>Benjamin</t>
        </is>
      </c>
      <c r="D3198" s="3" t="inlineStr">
        <is>
          <t>Benjamin Shepard</t>
        </is>
      </c>
      <c r="E3198" s="3" t="inlineStr">
        <is>
          <t>Professor</t>
        </is>
      </c>
      <c r="F3198" s="3" t="inlineStr">
        <is>
          <t>NYC College of Technology</t>
        </is>
      </c>
      <c r="G3198" s="3" t="inlineStr">
        <is>
          <t>Human Services</t>
        </is>
      </c>
      <c r="H3198" s="3" t="inlineStr">
        <is>
          <t>Benjamin.Shepard52@citytech.cuny.edu</t>
        </is>
      </c>
      <c r="I3198" s="3" t="inlineStr">
        <is>
          <t>Book chapter</t>
        </is>
      </c>
      <c r="J3198" s="3" t="inlineStr">
        <is>
          <t>Ethnography for Social Services</t>
        </is>
      </c>
      <c r="K3198" s="3" t="n">
        <v>2014</v>
      </c>
      <c r="L3198" s="3" t="inlineStr"/>
      <c r="M3198" s="3" t="inlineStr">
        <is>
          <t>Shepard, B</t>
        </is>
      </c>
      <c r="N3198" s="3" t="inlineStr"/>
      <c r="O3198" s="3" t="n"/>
      <c r="P3198" s="3" t="inlineStr"/>
      <c r="Q3198" s="3" t="inlineStr"/>
      <c r="R3198" s="3" t="inlineStr"/>
      <c r="S3198" s="3" t="inlineStr">
        <is>
          <t>Dept bio</t>
        </is>
      </c>
      <c r="T3198" s="3" t="n">
        <v>1</v>
      </c>
      <c r="U3198" s="3" t="inlineStr">
        <is>
          <t>Medium (self-reported in faculty bio)</t>
        </is>
      </c>
      <c r="V3198" s="3" t="n"/>
      <c r="W3198" s="3" t="inlineStr">
        <is>
          <t>Shepard, B. (2014). Ethnography for Social Services. Perspectives on Storytelling: Framing Global and Personal Identities. Ed by L.Möller, M. Ahumada, and L Brown. Inter-Disciplinary Press. Oxford, United Kingdom. P. 83-92</t>
        </is>
      </c>
      <c r="X3198" s="3" t="inlineStr"/>
      <c r="Y3198" s="3" t="inlineStr"/>
      <c r="Z3198" s="3" t="inlineStr"/>
      <c r="AA3198" s="3" t="inlineStr"/>
      <c r="AB3198" s="3" t="inlineStr"/>
      <c r="AC3198" s="3" t="inlineStr">
        <is>
          <t>School of Professional Studies</t>
        </is>
      </c>
      <c r="AD3198" s="3" t="n"/>
      <c r="AE3198" s="3" t="inlineStr">
        <is>
          <t>No</t>
        </is>
      </c>
      <c r="AF3198" s="3" t="inlineStr"/>
      <c r="AG3198" s="4" t="inlineStr"/>
      <c r="AH3198" s="4" t="inlineStr"/>
      <c r="AI3198" s="4" t="inlineStr"/>
    </row>
    <row r="3199">
      <c r="A3199" s="3" t="inlineStr">
        <is>
          <t>HUS-0200</t>
        </is>
      </c>
      <c r="B3199" s="3" t="inlineStr">
        <is>
          <t>Shepard</t>
        </is>
      </c>
      <c r="C3199" s="3" t="inlineStr">
        <is>
          <t>Benjamin</t>
        </is>
      </c>
      <c r="D3199" s="3" t="inlineStr">
        <is>
          <t>Benjamin Shepard</t>
        </is>
      </c>
      <c r="E3199" s="3" t="inlineStr">
        <is>
          <t>Professor</t>
        </is>
      </c>
      <c r="F3199" s="3" t="inlineStr">
        <is>
          <t>NYC College of Technology</t>
        </is>
      </c>
      <c r="G3199" s="3" t="inlineStr">
        <is>
          <t>Human Services</t>
        </is>
      </c>
      <c r="H3199" s="3" t="inlineStr">
        <is>
          <t>Benjamin.Shepard52@citytech.cuny.edu</t>
        </is>
      </c>
      <c r="I3199" s="3" t="inlineStr">
        <is>
          <t>Journal article</t>
        </is>
      </c>
      <c r="J3199" s="3" t="inlineStr">
        <is>
          <t>Human Sexuality as a Critical Subfield in Social Work</t>
        </is>
      </c>
      <c r="K3199" s="3" t="n">
        <v>2014</v>
      </c>
      <c r="L3199" s="3" t="inlineStr">
        <is>
          <t>Advances in Social Work</t>
        </is>
      </c>
      <c r="M3199" s="3" t="inlineStr">
        <is>
          <t>Emily L. McCave; Benjamin Heim Shepard; Virginia Ramseyer Winter</t>
        </is>
      </c>
      <c r="N3199" s="3" t="inlineStr"/>
      <c r="O3199" s="3" t="n"/>
      <c r="P3199" s="3" t="inlineStr"/>
      <c r="Q3199" s="3" t="inlineStr">
        <is>
          <t>10.18060/16672</t>
        </is>
      </c>
      <c r="R3199" s="3" t="inlineStr">
        <is>
          <t>https://doi.org/10.18060/16672</t>
        </is>
      </c>
      <c r="S3199" s="3" t="inlineStr">
        <is>
          <t>OpenAlex; CUNY Academic Works; Dept bio</t>
        </is>
      </c>
      <c r="T3199" s="3" t="n">
        <v>3</v>
      </c>
      <c r="U3199" s="3" t="inlineStr">
        <is>
          <t>High (City Tech affiliation on paper); 3 sources</t>
        </is>
      </c>
      <c r="V3199" s="3" t="n"/>
      <c r="W3199" s="3" t="inlineStr">
        <is>
          <t>McCave, E., Shepard, B., and Ramseyer Winter, Virginia Lynn. (2014). Human Sexuality as a Critical Subfield in Social Work. Advances in Social Work. Vol. 15 No. 2 (Fall), 409-427</t>
        </is>
      </c>
      <c r="X3199" s="3" t="inlineStr">
        <is>
          <t>Human sexuality is of vital importance to social work practitioners, educators, and scholars. Yet historically, the profession’s leadership around it has waxed and waned, impacting practice. This article discusses the importance of human sexuality as a critical subfield within social work. It suggests that the mechanisms, namely textbooks, journals, and national conferences, for stimulating human sexuality social work scholarship are limited. The authors assert that the taboo of human sexuality limits the advancement of a cohesive professional discourse and contributes to the continued oppression of marginalized populations. Recommendations for providing better support for those who study, teach, and practice in the arena of human sexuality are offered.</t>
        </is>
      </c>
      <c r="Y3199" s="3" t="inlineStr">
        <is>
          <t>OpenAlex</t>
        </is>
      </c>
      <c r="Z3199" s="3" t="inlineStr">
        <is>
          <t>http://journals.iupui.edu/index.php/advancesinsocialwork/article/download/16672/18392</t>
        </is>
      </c>
      <c r="AA3199" s="3" t="inlineStr">
        <is>
          <t>Open-access PDF (via OpenAlex)</t>
        </is>
      </c>
      <c r="AB3199" s="3" t="inlineStr">
        <is>
          <t>diamond</t>
        </is>
      </c>
      <c r="AC3199" s="3" t="inlineStr">
        <is>
          <t>School of Professional Studies</t>
        </is>
      </c>
      <c r="AD3199" s="3" t="n">
        <v>41</v>
      </c>
      <c r="AE3199" s="3" t="inlineStr">
        <is>
          <t>No</t>
        </is>
      </c>
      <c r="AF3199" s="3" t="inlineStr"/>
      <c r="AG3199" s="4" t="inlineStr"/>
      <c r="AH3199" s="4" t="inlineStr"/>
      <c r="AI3199" s="4" t="inlineStr"/>
    </row>
    <row r="3200">
      <c r="A3200" s="3" t="inlineStr">
        <is>
          <t>HUS-0201</t>
        </is>
      </c>
      <c r="B3200" s="3" t="inlineStr">
        <is>
          <t>Dewan</t>
        </is>
      </c>
      <c r="C3200" s="3" t="inlineStr">
        <is>
          <t>Smita</t>
        </is>
      </c>
      <c r="D3200" s="3" t="inlineStr">
        <is>
          <t>Smita Dewan</t>
        </is>
      </c>
      <c r="E3200" s="3" t="inlineStr">
        <is>
          <t>Assistant Professor</t>
        </is>
      </c>
      <c r="F3200" s="3" t="inlineStr">
        <is>
          <t>NYC College of Technology</t>
        </is>
      </c>
      <c r="G3200" s="3" t="inlineStr">
        <is>
          <t>Human Services</t>
        </is>
      </c>
      <c r="H3200" s="3" t="inlineStr">
        <is>
          <t>SDewan@citytech.cuny.edu</t>
        </is>
      </c>
      <c r="I3200" s="3" t="inlineStr">
        <is>
          <t>Conference presentation</t>
        </is>
      </c>
      <c r="J3200" s="3" t="inlineStr">
        <is>
          <t>July 2014 Outcome Analysis of Best Practices Translation into Substance Use Disorder Social Work – Pilot Study</t>
        </is>
      </c>
      <c r="K3200" s="3" t="n">
        <v>2014</v>
      </c>
      <c r="L3200" s="3" t="inlineStr"/>
      <c r="M3200" s="3" t="inlineStr"/>
      <c r="N3200" s="3" t="inlineStr"/>
      <c r="O3200" s="3" t="n"/>
      <c r="P3200" s="3" t="inlineStr"/>
      <c r="Q3200" s="3" t="inlineStr"/>
      <c r="R3200" s="3" t="inlineStr"/>
      <c r="S3200" s="3" t="inlineStr">
        <is>
          <t>Dept bio</t>
        </is>
      </c>
      <c r="T3200" s="3" t="n">
        <v>1</v>
      </c>
      <c r="U3200" s="3" t="inlineStr">
        <is>
          <t>Medium (self-reported in faculty bio)</t>
        </is>
      </c>
      <c r="V3200" s="3" t="n"/>
      <c r="W3200" s="3" t="inlineStr">
        <is>
          <t>July 2014 Outcome Analysis of Best Practices Translation into Substance Use Disorder Social Work – Pilot Study. (Campbell, R. &amp; Dewan, S.E). Poster presented at the National Association of Social Workers (NASW) National Conference, Washington D.C.</t>
        </is>
      </c>
      <c r="X3200" s="3" t="inlineStr"/>
      <c r="Y3200" s="3" t="inlineStr"/>
      <c r="Z3200" s="3" t="inlineStr"/>
      <c r="AA3200" s="3" t="inlineStr"/>
      <c r="AB3200" s="3" t="inlineStr"/>
      <c r="AC3200" s="3" t="inlineStr">
        <is>
          <t>School of Professional Studies</t>
        </is>
      </c>
      <c r="AD3200" s="3" t="n"/>
      <c r="AE3200" s="3" t="inlineStr">
        <is>
          <t>No</t>
        </is>
      </c>
      <c r="AF3200" s="3" t="inlineStr"/>
      <c r="AG3200" s="4" t="inlineStr"/>
      <c r="AH3200" s="4" t="inlineStr"/>
      <c r="AI3200" s="4" t="inlineStr"/>
    </row>
    <row r="3201">
      <c r="A3201" s="3" t="inlineStr">
        <is>
          <t>HUS-0203</t>
        </is>
      </c>
      <c r="B3201" s="3" t="inlineStr">
        <is>
          <t>Dewan</t>
        </is>
      </c>
      <c r="C3201" s="3" t="inlineStr">
        <is>
          <t>Smita</t>
        </is>
      </c>
      <c r="D3201" s="3" t="inlineStr">
        <is>
          <t>Smita Dewan</t>
        </is>
      </c>
      <c r="E3201" s="3" t="inlineStr">
        <is>
          <t>Assistant Professor</t>
        </is>
      </c>
      <c r="F3201" s="3" t="inlineStr">
        <is>
          <t>NYC College of Technology</t>
        </is>
      </c>
      <c r="G3201" s="3" t="inlineStr">
        <is>
          <t>Human Services</t>
        </is>
      </c>
      <c r="H3201" s="3" t="inlineStr">
        <is>
          <t>SDewan@citytech.cuny.edu</t>
        </is>
      </c>
      <c r="I3201" s="3" t="inlineStr">
        <is>
          <t>Journal article</t>
        </is>
      </c>
      <c r="J3201" s="3" t="inlineStr">
        <is>
          <t>Patterns of service utilization among pre-certified victims of human trafficking</t>
        </is>
      </c>
      <c r="K3201" s="3" t="n">
        <v>2014</v>
      </c>
      <c r="L3201" s="3" t="inlineStr">
        <is>
          <t>International Social Work</t>
        </is>
      </c>
      <c r="M3201" s="3" t="inlineStr">
        <is>
          <t>Smita Ekka Dewan</t>
        </is>
      </c>
      <c r="N3201" s="3" t="inlineStr"/>
      <c r="O3201" s="3" t="n"/>
      <c r="P3201" s="3" t="inlineStr"/>
      <c r="Q3201" s="3" t="inlineStr">
        <is>
          <t>10.1177/0020872813507592</t>
        </is>
      </c>
      <c r="R3201" s="3" t="inlineStr">
        <is>
          <t>https://doi.org/10.1177/0020872813507592</t>
        </is>
      </c>
      <c r="S3201" s="3" t="inlineStr">
        <is>
          <t>OpenAlex; Dept bio</t>
        </is>
      </c>
      <c r="T3201" s="3" t="n">
        <v>2</v>
      </c>
      <c r="U3201" s="3" t="inlineStr">
        <is>
          <t>High (City Tech affiliation on paper); 2 sources</t>
        </is>
      </c>
      <c r="V3201" s="3" t="n"/>
      <c r="W3201" s="3" t="inlineStr">
        <is>
          <t>Dewan, S.E. (2014). Patterns of Service Utilization among Pre-Certified Victims of Human Trafficking, International Social Work, 57, 64-74.</t>
        </is>
      </c>
      <c r="X3201" s="3" t="inlineStr">
        <is>
          <t>This exploratory study examined factors associated with service utilization among pre-certified victims of human trafficking. The Andersen-Newman model of service utilization guided the examination of the predisposing, enabling and need factors associated with service utilization. Tier level of country of origin was associated with the use of information and referral services; referral source was associated with the use of mental health services; and type of trafficking was associated with the use of mental health services and information and referral services. Type of trafficking predicted the total number of services utilized. Victims of sex trafficking used fewer services compared with victims of labor trafficking.</t>
        </is>
      </c>
      <c r="Y3201" s="3" t="inlineStr">
        <is>
          <t>OpenAlex</t>
        </is>
      </c>
      <c r="Z3201" s="3" t="inlineStr"/>
      <c r="AA3201" s="3" t="inlineStr">
        <is>
          <t>Not found</t>
        </is>
      </c>
      <c r="AB3201" s="3" t="inlineStr">
        <is>
          <t>closed</t>
        </is>
      </c>
      <c r="AC3201" s="3" t="inlineStr">
        <is>
          <t>School of Professional Studies</t>
        </is>
      </c>
      <c r="AD3201" s="3" t="n">
        <v>17</v>
      </c>
      <c r="AE3201" s="3" t="inlineStr">
        <is>
          <t>No</t>
        </is>
      </c>
      <c r="AF3201" s="3" t="inlineStr"/>
      <c r="AG3201" s="4" t="inlineStr"/>
      <c r="AH3201" s="4" t="inlineStr"/>
      <c r="AI3201" s="4" t="inlineStr"/>
    </row>
    <row r="3202">
      <c r="A3202" s="3" t="inlineStr">
        <is>
          <t>HUS-0204</t>
        </is>
      </c>
      <c r="B3202" s="3" t="inlineStr">
        <is>
          <t>Shepard</t>
        </is>
      </c>
      <c r="C3202" s="3" t="inlineStr">
        <is>
          <t>Benjamin</t>
        </is>
      </c>
      <c r="D3202" s="3" t="inlineStr">
        <is>
          <t>Benjamin Shepard</t>
        </is>
      </c>
      <c r="E3202" s="3" t="inlineStr">
        <is>
          <t>Professor</t>
        </is>
      </c>
      <c r="F3202" s="3" t="inlineStr">
        <is>
          <t>NYC College of Technology</t>
        </is>
      </c>
      <c r="G3202" s="3" t="inlineStr">
        <is>
          <t>Human Services</t>
        </is>
      </c>
      <c r="H3202" s="3" t="inlineStr">
        <is>
          <t>Benjamin.Shepard52@citytech.cuny.edu</t>
        </is>
      </c>
      <c r="I3202" s="3" t="inlineStr">
        <is>
          <t>Book chapter</t>
        </is>
      </c>
      <c r="J3202" s="3" t="inlineStr">
        <is>
          <t>Portrait de New York, Editions Hikari</t>
        </is>
      </c>
      <c r="K3202" s="3" t="n">
        <v>2014</v>
      </c>
      <c r="L3202" s="3" t="inlineStr"/>
      <c r="M3202" s="3" t="inlineStr">
        <is>
          <t>Shepard, B</t>
        </is>
      </c>
      <c r="N3202" s="3" t="inlineStr"/>
      <c r="O3202" s="3" t="n"/>
      <c r="P3202" s="3" t="inlineStr"/>
      <c r="Q3202" s="3" t="inlineStr"/>
      <c r="R3202" s="3" t="inlineStr"/>
      <c r="S3202" s="3" t="inlineStr">
        <is>
          <t>Dept bio</t>
        </is>
      </c>
      <c r="T3202" s="3" t="n">
        <v>1</v>
      </c>
      <c r="U3202" s="3" t="inlineStr">
        <is>
          <t>Medium (self-reported in faculty bio)</t>
        </is>
      </c>
      <c r="V3202" s="3" t="n"/>
      <c r="W3202" s="3" t="inlineStr">
        <is>
          <t>Shepard, B. (2014). Portrait de New York, Editions Hikari.</t>
        </is>
      </c>
      <c r="X3202" s="3" t="inlineStr"/>
      <c r="Y3202" s="3" t="inlineStr"/>
      <c r="Z3202" s="3" t="inlineStr"/>
      <c r="AA3202" s="3" t="inlineStr"/>
      <c r="AB3202" s="3" t="inlineStr"/>
      <c r="AC3202" s="3" t="inlineStr">
        <is>
          <t>School of Professional Studies</t>
        </is>
      </c>
      <c r="AD3202" s="3" t="n"/>
      <c r="AE3202" s="3" t="inlineStr">
        <is>
          <t>No</t>
        </is>
      </c>
      <c r="AF3202" s="3" t="inlineStr"/>
      <c r="AG3202" s="4" t="inlineStr"/>
      <c r="AH3202" s="4" t="inlineStr"/>
      <c r="AI3202" s="4" t="inlineStr"/>
    </row>
    <row r="3203">
      <c r="A3203" s="3" t="inlineStr">
        <is>
          <t>HUS-0205</t>
        </is>
      </c>
      <c r="B3203" s="3" t="inlineStr">
        <is>
          <t>Shepard</t>
        </is>
      </c>
      <c r="C3203" s="3" t="inlineStr">
        <is>
          <t>Benjamin</t>
        </is>
      </c>
      <c r="D3203" s="3" t="inlineStr">
        <is>
          <t>Benjamin Shepard</t>
        </is>
      </c>
      <c r="E3203" s="3" t="inlineStr">
        <is>
          <t>Professor</t>
        </is>
      </c>
      <c r="F3203" s="3" t="inlineStr">
        <is>
          <t>NYC College of Technology</t>
        </is>
      </c>
      <c r="G3203" s="3" t="inlineStr">
        <is>
          <t>Human Services</t>
        </is>
      </c>
      <c r="H3203" s="3" t="inlineStr">
        <is>
          <t>Benjamin.Shepard52@citytech.cuny.edu</t>
        </is>
      </c>
      <c r="I3203" s="3" t="inlineStr">
        <is>
          <t>Book</t>
        </is>
      </c>
      <c r="J3203" s="3" t="inlineStr">
        <is>
          <t>Rebel Friendships: “Outsider” Networks and Social Movements</t>
        </is>
      </c>
      <c r="K3203" s="3" t="n">
        <v>2014</v>
      </c>
      <c r="L3203" s="3" t="inlineStr"/>
      <c r="M3203" s="3" t="inlineStr">
        <is>
          <t>Benjamin Heim Shepard</t>
        </is>
      </c>
      <c r="N3203" s="3" t="inlineStr"/>
      <c r="O3203" s="3" t="n"/>
      <c r="P3203" s="3" t="inlineStr"/>
      <c r="Q3203" s="3" t="inlineStr"/>
      <c r="R3203" s="3" t="inlineStr">
        <is>
          <t>https://openalex.org/W2472632951</t>
        </is>
      </c>
      <c r="S3203" s="3" t="inlineStr">
        <is>
          <t>OpenAlex; Dept bio</t>
        </is>
      </c>
      <c r="T3203" s="3" t="n">
        <v>2</v>
      </c>
      <c r="U3203" s="3" t="inlineStr">
        <is>
          <t>High (City Tech affiliation on paper); 2 sources</t>
        </is>
      </c>
      <c r="V3203" s="3" t="n"/>
      <c r="W3203" s="3" t="inlineStr">
        <is>
          <t>Shepard, B. (2015). Rebel Friendships: “Outsider” Networks and Social Movements. Palgrave. New York.</t>
        </is>
      </c>
      <c r="X3203" s="3" t="inlineStr">
        <is>
          <t>1. Towards a City of Friends: Affinity, Autonomy, and Social Movements 2. Fred Mayer: A Tragicomedy of Sorts 3. Reviving the Tribe: Friendship and Social Relations in the Work and Play of Eric Rofes 4. Not Quite Queer 5. Sylvia Rivera, Her Myth and Mentors: On Support, Friendship, and Social Movements 6. From Drag to Occupy: Street Protest, Gay Marriage, and Resistance to a Neoconservative City 7. DIY Urbanism and Friendship Networks: The Case Study of Time's Up! 1987-2012 8. Connection and Separation: OWS and Friendships! 9. Revolutionary Games and Repressive Tolerance 10. Friendship, Fighting, and Need for Support 11. Surviving Plagues and Recalling Heroes 12. Activist Rituals and an Homage to the Disappeared: Notes toward a Conclusion</t>
        </is>
      </c>
      <c r="Y3203" s="3" t="inlineStr">
        <is>
          <t>OpenAlex</t>
        </is>
      </c>
      <c r="Z3203" s="3" t="inlineStr"/>
      <c r="AA3203" s="3" t="inlineStr">
        <is>
          <t>Not found</t>
        </is>
      </c>
      <c r="AB3203" s="3" t="inlineStr">
        <is>
          <t>closed</t>
        </is>
      </c>
      <c r="AC3203" s="3" t="inlineStr">
        <is>
          <t>School of Professional Studies</t>
        </is>
      </c>
      <c r="AD3203" s="3" t="n">
        <v>9</v>
      </c>
      <c r="AE3203" s="3" t="inlineStr">
        <is>
          <t>No</t>
        </is>
      </c>
      <c r="AF3203" s="3" t="inlineStr"/>
      <c r="AG3203" s="4" t="inlineStr"/>
      <c r="AH3203" s="4" t="inlineStr"/>
      <c r="AI3203" s="4" t="inlineStr"/>
    </row>
    <row r="3204">
      <c r="A3204" s="3" t="inlineStr">
        <is>
          <t>HUS-0207</t>
        </is>
      </c>
      <c r="B3204" s="3" t="inlineStr">
        <is>
          <t>Shepard</t>
        </is>
      </c>
      <c r="C3204" s="3" t="inlineStr">
        <is>
          <t>Benjamin</t>
        </is>
      </c>
      <c r="D3204" s="3" t="inlineStr">
        <is>
          <t>Benjamin Shepard</t>
        </is>
      </c>
      <c r="E3204" s="3" t="inlineStr">
        <is>
          <t>Professor</t>
        </is>
      </c>
      <c r="F3204" s="3" t="inlineStr">
        <is>
          <t>NYC College of Technology</t>
        </is>
      </c>
      <c r="G3204" s="3" t="inlineStr">
        <is>
          <t>Human Services</t>
        </is>
      </c>
      <c r="H3204" s="3" t="inlineStr">
        <is>
          <t>Benjamin.Shepard52@citytech.cuny.edu</t>
        </is>
      </c>
      <c r="I3204" s="3" t="inlineStr">
        <is>
          <t>Book chapter</t>
        </is>
      </c>
      <c r="J3204" s="3" t="inlineStr">
        <is>
          <t>Chatting with Dr. Benjamin Shepard</t>
        </is>
      </c>
      <c r="K3204" s="3" t="n">
        <v>2015</v>
      </c>
      <c r="L3204" s="3" t="inlineStr"/>
      <c r="M3204" s="3" t="inlineStr">
        <is>
          <t>Shepard, B</t>
        </is>
      </c>
      <c r="N3204" s="3" t="inlineStr"/>
      <c r="O3204" s="3" t="n"/>
      <c r="P3204" s="3" t="inlineStr"/>
      <c r="Q3204" s="3" t="inlineStr"/>
      <c r="R3204" s="3" t="inlineStr">
        <is>
          <t>http://heapsmag.com/%E3%81%A9%E3%82%93%E5%BA%95%E3%81%8B%E3%82%89%E7%94%9F%E3%81%BE%E3%82%8C%E3%82%8B%E5%8F%8D%E9%AA%A8%E7%B2%BE%E7%A5%9E%E3%80%81d-i-y/</t>
        </is>
      </c>
      <c r="S3204" s="3" t="inlineStr">
        <is>
          <t>Dept bio</t>
        </is>
      </c>
      <c r="T3204" s="3" t="n">
        <v>1</v>
      </c>
      <c r="U3204" s="3" t="inlineStr">
        <is>
          <t>Medium (self-reported in faculty bio)</t>
        </is>
      </c>
      <c r="V3204" s="3" t="n"/>
      <c r="W3204" s="3" t="inlineStr">
        <is>
          <t>Shepard, B. (2015). “Chatting with Dr. Benjamin Shepard,” Cover story DIY. どん底から生まれる反骨精神、D.I.Y. - HEAPSMAG</t>
        </is>
      </c>
      <c r="X3204" s="3" t="inlineStr"/>
      <c r="Y3204" s="3" t="inlineStr"/>
      <c r="Z3204" s="3" t="inlineStr"/>
      <c r="AA3204" s="3" t="inlineStr"/>
      <c r="AB3204" s="3" t="inlineStr"/>
      <c r="AC3204" s="3" t="inlineStr">
        <is>
          <t>School of Professional Studies</t>
        </is>
      </c>
      <c r="AD3204" s="3" t="n"/>
      <c r="AE3204" s="3" t="inlineStr">
        <is>
          <t>No</t>
        </is>
      </c>
      <c r="AF3204" s="3" t="inlineStr"/>
      <c r="AG3204" s="4" t="inlineStr"/>
      <c r="AH3204" s="4" t="inlineStr"/>
      <c r="AI3204" s="4" t="inlineStr"/>
    </row>
    <row r="3205">
      <c r="A3205" s="3" t="inlineStr">
        <is>
          <t>HUS-0208</t>
        </is>
      </c>
      <c r="B3205" s="3" t="inlineStr">
        <is>
          <t>Shepard</t>
        </is>
      </c>
      <c r="C3205" s="3" t="inlineStr">
        <is>
          <t>Benjamin</t>
        </is>
      </c>
      <c r="D3205" s="3" t="inlineStr">
        <is>
          <t>Benjamin Shepard</t>
        </is>
      </c>
      <c r="E3205" s="3" t="inlineStr">
        <is>
          <t>Professor</t>
        </is>
      </c>
      <c r="F3205" s="3" t="inlineStr">
        <is>
          <t>NYC College of Technology</t>
        </is>
      </c>
      <c r="G3205" s="3" t="inlineStr">
        <is>
          <t>Human Services</t>
        </is>
      </c>
      <c r="H3205" s="3" t="inlineStr">
        <is>
          <t>Benjamin.Shepard52@citytech.cuny.edu</t>
        </is>
      </c>
      <c r="I3205" s="3" t="inlineStr">
        <is>
          <t>Book chapter</t>
        </is>
      </c>
      <c r="J3205" s="3" t="inlineStr">
        <is>
          <t>Community Gardening, Cycling, Activism and the Struggle for Open Space in Brooklyn</t>
        </is>
      </c>
      <c r="K3205" s="3" t="n">
        <v>2015</v>
      </c>
      <c r="L3205" s="3" t="inlineStr"/>
      <c r="M3205" s="3" t="inlineStr">
        <is>
          <t>Shepard, B</t>
        </is>
      </c>
      <c r="N3205" s="3" t="inlineStr"/>
      <c r="O3205" s="3" t="n"/>
      <c r="P3205" s="3" t="inlineStr"/>
      <c r="Q3205" s="3" t="inlineStr"/>
      <c r="R3205" s="3" t="inlineStr">
        <is>
          <t>http://www.createspace.com/4966737</t>
        </is>
      </c>
      <c r="S3205" s="3" t="inlineStr">
        <is>
          <t>Dept bio</t>
        </is>
      </c>
      <c r="T3205" s="3" t="n">
        <v>1</v>
      </c>
      <c r="U3205" s="3" t="inlineStr">
        <is>
          <t>Medium (self-reported in faculty bio)</t>
        </is>
      </c>
      <c r="V3205" s="3" t="n"/>
      <c r="W3205" s="3" t="inlineStr">
        <is>
          <t>Shepard, B. (2015). Community Gardening, Cycling, Activism and the Struggle for Open Space in Brooklyn. In Advocating Creatively Stories of Contemporary Social Change Pioneers. (p.44-59). Edited by Natalie Millman. www.createspace.com/4966737</t>
        </is>
      </c>
      <c r="X3205" s="3" t="inlineStr"/>
      <c r="Y3205" s="3" t="inlineStr"/>
      <c r="Z3205" s="3" t="inlineStr"/>
      <c r="AA3205" s="3" t="inlineStr"/>
      <c r="AB3205" s="3" t="inlineStr"/>
      <c r="AC3205" s="3" t="inlineStr">
        <is>
          <t>School of Professional Studies</t>
        </is>
      </c>
      <c r="AD3205" s="3" t="n"/>
      <c r="AE3205" s="3" t="inlineStr">
        <is>
          <t>No</t>
        </is>
      </c>
      <c r="AF3205" s="3" t="inlineStr"/>
      <c r="AG3205" s="4" t="inlineStr"/>
      <c r="AH3205" s="4" t="inlineStr"/>
      <c r="AI3205" s="4" t="inlineStr"/>
    </row>
    <row r="3206">
      <c r="A3206" s="3" t="inlineStr">
        <is>
          <t>HUS-0209</t>
        </is>
      </c>
      <c r="B3206" s="3" t="inlineStr">
        <is>
          <t>Shepard</t>
        </is>
      </c>
      <c r="C3206" s="3" t="inlineStr">
        <is>
          <t>Benjamin</t>
        </is>
      </c>
      <c r="D3206" s="3" t="inlineStr">
        <is>
          <t>Benjamin Shepard</t>
        </is>
      </c>
      <c r="E3206" s="3" t="inlineStr">
        <is>
          <t>Professor</t>
        </is>
      </c>
      <c r="F3206" s="3" t="inlineStr">
        <is>
          <t>NYC College of Technology</t>
        </is>
      </c>
      <c r="G3206" s="3" t="inlineStr">
        <is>
          <t>Human Services</t>
        </is>
      </c>
      <c r="H3206" s="3" t="inlineStr">
        <is>
          <t>Benjamin.Shepard52@citytech.cuny.edu</t>
        </is>
      </c>
      <c r="I3206" s="3" t="inlineStr">
        <is>
          <t>Book</t>
        </is>
      </c>
      <c r="J3206" s="3" t="inlineStr">
        <is>
          <t>Community Projects as Social Activism: From Direct Action to Direct Services</t>
        </is>
      </c>
      <c r="K3206" s="3" t="n">
        <v>2015</v>
      </c>
      <c r="L3206" s="3" t="inlineStr">
        <is>
          <t>Sage eBooks</t>
        </is>
      </c>
      <c r="M3206" s="3" t="inlineStr">
        <is>
          <t>Benjamin Heim Shepard</t>
        </is>
      </c>
      <c r="N3206" s="3" t="inlineStr"/>
      <c r="O3206" s="3" t="n"/>
      <c r="P3206" s="3" t="inlineStr"/>
      <c r="Q3206" s="3" t="inlineStr">
        <is>
          <t>10.4135/9781483378602</t>
        </is>
      </c>
      <c r="R3206" s="3" t="inlineStr">
        <is>
          <t>https://doi.org/10.4135/9781483378602</t>
        </is>
      </c>
      <c r="S3206" s="3" t="inlineStr">
        <is>
          <t>OpenAlex; Dept bio</t>
        </is>
      </c>
      <c r="T3206" s="3" t="n">
        <v>2</v>
      </c>
      <c r="U3206" s="3" t="inlineStr">
        <is>
          <t>High (City Tech affiliation on paper); 2 sources</t>
        </is>
      </c>
      <c r="V3206" s="3" t="n"/>
      <c r="W3206" s="3" t="inlineStr">
        <is>
          <t>Shepard, B. (2014). Community Projects as Social Activism: From Direct Action to Direct Services and Back again. Sage.</t>
        </is>
      </c>
      <c r="X3206" s="3" t="inlineStr">
        <is>
          <t>Community Projects as Social Activism: From Direct Action to Direct Services by Benjamin Shepard is an engaging and accessible work that will get today's students excited about the very real prospect of achieving lasting, positive change within their communities. It outlines a distinct approach to community practice born out of the intersection among social movements, day-to-day organizing, and the lessons of five decades of community change practices. This invaluable resource is a must-have for anyone involved in community organization, community health, and community activism practice research and policy</t>
        </is>
      </c>
      <c r="Y3206" s="3" t="inlineStr">
        <is>
          <t>OpenAlex</t>
        </is>
      </c>
      <c r="Z3206" s="3" t="inlineStr"/>
      <c r="AA3206" s="3" t="inlineStr">
        <is>
          <t>Not found</t>
        </is>
      </c>
      <c r="AB3206" s="3" t="inlineStr">
        <is>
          <t>closed</t>
        </is>
      </c>
      <c r="AC3206" s="3" t="inlineStr">
        <is>
          <t>School of Professional Studies</t>
        </is>
      </c>
      <c r="AD3206" s="3" t="n">
        <v>24</v>
      </c>
      <c r="AE3206" s="3" t="inlineStr">
        <is>
          <t>No</t>
        </is>
      </c>
      <c r="AF3206" s="3" t="inlineStr"/>
      <c r="AG3206" s="4" t="inlineStr"/>
      <c r="AH3206" s="4" t="inlineStr"/>
      <c r="AI3206" s="4" t="inlineStr"/>
    </row>
    <row r="3207">
      <c r="A3207" s="3" t="inlineStr">
        <is>
          <t>HUS-0211</t>
        </is>
      </c>
      <c r="B3207" s="3" t="inlineStr">
        <is>
          <t>Shepard</t>
        </is>
      </c>
      <c r="C3207" s="3" t="inlineStr">
        <is>
          <t>Benjamin</t>
        </is>
      </c>
      <c r="D3207" s="3" t="inlineStr">
        <is>
          <t>Benjamin Shepard</t>
        </is>
      </c>
      <c r="E3207" s="3" t="inlineStr">
        <is>
          <t>Professor</t>
        </is>
      </c>
      <c r="F3207" s="3" t="inlineStr">
        <is>
          <t>NYC College of Technology</t>
        </is>
      </c>
      <c r="G3207" s="3" t="inlineStr">
        <is>
          <t>Human Services</t>
        </is>
      </c>
      <c r="H3207" s="3" t="inlineStr">
        <is>
          <t>Benjamin.Shepard52@citytech.cuny.edu</t>
        </is>
      </c>
      <c r="I3207" s="3" t="inlineStr">
        <is>
          <t>Book chapter</t>
        </is>
      </c>
      <c r="J3207" s="3" t="inlineStr">
        <is>
          <t>Conversation and Dialogue in Social Work Education</t>
        </is>
      </c>
      <c r="K3207" s="3" t="n">
        <v>2015</v>
      </c>
      <c r="L3207" s="3" t="inlineStr"/>
      <c r="M3207" s="3" t="inlineStr">
        <is>
          <t>Shepard, B</t>
        </is>
      </c>
      <c r="N3207" s="3" t="inlineStr"/>
      <c r="O3207" s="3" t="n"/>
      <c r="P3207" s="3" t="inlineStr"/>
      <c r="Q3207" s="3" t="inlineStr"/>
      <c r="R3207" s="3" t="inlineStr"/>
      <c r="S3207" s="3" t="inlineStr">
        <is>
          <t>Dept bio</t>
        </is>
      </c>
      <c r="T3207" s="3" t="n">
        <v>1</v>
      </c>
      <c r="U3207" s="3" t="inlineStr">
        <is>
          <t>Medium (self-reported in faculty bio)</t>
        </is>
      </c>
      <c r="V3207" s="3" t="n"/>
      <c r="W3207" s="3" t="inlineStr">
        <is>
          <t>Shepard, B. (2015).Conversation and Dialogue in Social Work Education. In Holistic Engagement: Transformative Social Work Education in the 21st Century, edited by Loretta Pyles and Gwendolyn Adam. New York: Oxford University Press. P. 101-114</t>
        </is>
      </c>
      <c r="X3207" s="3" t="inlineStr"/>
      <c r="Y3207" s="3" t="inlineStr"/>
      <c r="Z3207" s="3" t="inlineStr"/>
      <c r="AA3207" s="3" t="inlineStr"/>
      <c r="AB3207" s="3" t="inlineStr"/>
      <c r="AC3207" s="3" t="inlineStr">
        <is>
          <t>School of Professional Studies</t>
        </is>
      </c>
      <c r="AD3207" s="3" t="n"/>
      <c r="AE3207" s="3" t="inlineStr">
        <is>
          <t>No</t>
        </is>
      </c>
      <c r="AF3207" s="3" t="inlineStr"/>
      <c r="AG3207" s="4" t="inlineStr"/>
      <c r="AH3207" s="4" t="inlineStr"/>
      <c r="AI3207" s="4" t="inlineStr"/>
    </row>
    <row r="3208">
      <c r="A3208" s="3" t="inlineStr">
        <is>
          <t>HUS-0213</t>
        </is>
      </c>
      <c r="B3208" s="3" t="inlineStr">
        <is>
          <t>Shepard</t>
        </is>
      </c>
      <c r="C3208" s="3" t="inlineStr">
        <is>
          <t>Benjamin</t>
        </is>
      </c>
      <c r="D3208" s="3" t="inlineStr">
        <is>
          <t>Benjamin Shepard</t>
        </is>
      </c>
      <c r="E3208" s="3" t="inlineStr">
        <is>
          <t>Professor</t>
        </is>
      </c>
      <c r="F3208" s="3" t="inlineStr">
        <is>
          <t>NYC College of Technology</t>
        </is>
      </c>
      <c r="G3208" s="3" t="inlineStr">
        <is>
          <t>Human Services</t>
        </is>
      </c>
      <c r="H3208" s="3" t="inlineStr">
        <is>
          <t>Benjamin.Shepard52@citytech.cuny.edu</t>
        </is>
      </c>
      <c r="I3208" s="3" t="inlineStr">
        <is>
          <t>Journal article</t>
        </is>
      </c>
      <c r="J3208" s="3" t="inlineStr">
        <is>
          <t>Dispatches on Voluntary and Involuntary Arrest in New York City</t>
        </is>
      </c>
      <c r="K3208" s="3" t="n">
        <v>2015</v>
      </c>
      <c r="L3208" s="3" t="inlineStr">
        <is>
          <t>Contemporary Theatre Review</t>
        </is>
      </c>
      <c r="M3208" s="3" t="inlineStr">
        <is>
          <t>Benjamin Heim Shepard</t>
        </is>
      </c>
      <c r="N3208" s="3" t="inlineStr"/>
      <c r="O3208" s="3" t="n"/>
      <c r="P3208" s="3" t="inlineStr"/>
      <c r="Q3208" s="3" t="inlineStr">
        <is>
          <t>10.1080/10486801.2015.1049835</t>
        </is>
      </c>
      <c r="R3208" s="3" t="inlineStr">
        <is>
          <t>https://doi.org/10.1080/10486801.2015.1049835</t>
        </is>
      </c>
      <c r="S3208" s="3" t="inlineStr">
        <is>
          <t>OpenAlex; Dept bio</t>
        </is>
      </c>
      <c r="T3208" s="3" t="n">
        <v>2</v>
      </c>
      <c r="U3208" s="3" t="inlineStr">
        <is>
          <t>High (City Tech affiliation on paper); 2 sources</t>
        </is>
      </c>
      <c r="V3208" s="3" t="n"/>
      <c r="W3208" s="3" t="inlineStr">
        <is>
          <t>Shepard. (2015). Dispatches on Voluntary and Involuntary Arrest: Public Performance, Direct Action, and the Contested Streets of New York. Contemporary Theater Review. Vol. 25, No. 3, 429–432, http://dx.doi.org/10.1080/10486801.2015.1049835</t>
        </is>
      </c>
      <c r="X3208" s="3" t="inlineStr">
        <is>
          <t>‘Arrest him’, the white shirt policeman told another officer, pointing at my friend Chuck, who was serving as a legal observer at a Reclaim the Street action in New York’s financial district in Jun...</t>
        </is>
      </c>
      <c r="Y3208" s="3" t="inlineStr">
        <is>
          <t>OpenAlex</t>
        </is>
      </c>
      <c r="Z3208" s="3" t="inlineStr"/>
      <c r="AA3208" s="3" t="inlineStr">
        <is>
          <t>Not found</t>
        </is>
      </c>
      <c r="AB3208" s="3" t="inlineStr">
        <is>
          <t>closed</t>
        </is>
      </c>
      <c r="AC3208" s="3" t="inlineStr">
        <is>
          <t>School of Professional Studies</t>
        </is>
      </c>
      <c r="AD3208" s="3" t="n">
        <v>0</v>
      </c>
      <c r="AE3208" s="3" t="inlineStr">
        <is>
          <t>No</t>
        </is>
      </c>
      <c r="AF3208" s="3" t="inlineStr"/>
      <c r="AG3208" s="4" t="inlineStr"/>
      <c r="AH3208" s="4" t="inlineStr"/>
      <c r="AI3208" s="4" t="inlineStr"/>
    </row>
    <row r="3209">
      <c r="A3209" s="3" t="inlineStr">
        <is>
          <t>HUS-0215</t>
        </is>
      </c>
      <c r="B3209" s="3" t="inlineStr">
        <is>
          <t>Diaz</t>
        </is>
      </c>
      <c r="C3209" s="3" t="inlineStr">
        <is>
          <t>Mery</t>
        </is>
      </c>
      <c r="D3209" s="3" t="inlineStr">
        <is>
          <t>Mery Diaz</t>
        </is>
      </c>
      <c r="E3209" s="3" t="inlineStr">
        <is>
          <t>Chair</t>
        </is>
      </c>
      <c r="F3209" s="3" t="inlineStr">
        <is>
          <t>NYC College of Technology</t>
        </is>
      </c>
      <c r="G3209" s="3" t="inlineStr">
        <is>
          <t>Human Services</t>
        </is>
      </c>
      <c r="H3209" s="3" t="inlineStr">
        <is>
          <t>MDiaz@citytech.cuny.edu</t>
        </is>
      </c>
      <c r="I3209" s="3" t="inlineStr">
        <is>
          <t>Journal article</t>
        </is>
      </c>
      <c r="J3209" s="3" t="inlineStr">
        <is>
          <t>Facilitating Urban School Social Worker Collaboration with Teachers in Addressing ADHD: A Mixed-Methods Assessment of Urban School Social Worker Knowledge</t>
        </is>
      </c>
      <c r="K3209" s="3" t="n">
        <v>2015</v>
      </c>
      <c r="L3209" s="3" t="inlineStr">
        <is>
          <t>School social work journal</t>
        </is>
      </c>
      <c r="M3209" s="3" t="inlineStr">
        <is>
          <t>Mery Diaz</t>
        </is>
      </c>
      <c r="N3209" s="3" t="inlineStr"/>
      <c r="O3209" s="3" t="n"/>
      <c r="P3209" s="3" t="inlineStr"/>
      <c r="Q3209" s="3" t="inlineStr"/>
      <c r="R3209" s="3" t="inlineStr">
        <is>
          <t>https://openalex.org/W2509916798</t>
        </is>
      </c>
      <c r="S3209" s="3" t="inlineStr">
        <is>
          <t>OpenAlex; Dept bio</t>
        </is>
      </c>
      <c r="T3209" s="3" t="n">
        <v>2</v>
      </c>
      <c r="U3209" s="3" t="inlineStr">
        <is>
          <t>High (City Tech affiliation on paper); 2 sources</t>
        </is>
      </c>
      <c r="V3209" s="3" t="n"/>
      <c r="W3209" s="3" t="inlineStr">
        <is>
          <t>Diaz, M. (2015). Facilitating Urban School Social Worker Collaboration with Teachers in Addressing ADHD: A Mixed-Methods Assessment of Urban School Social Worker Knowledge". School of Social Work Journal, Vol 39, No. 2 pp. 63-78 https://www.ingentaconnect.com/content/iassw/sswj/2015/00000039/00000002/art00007</t>
        </is>
      </c>
      <c r="X3209" s="3" t="inlineStr">
        <is>
          <t>IntroductionThe increasing prevalence of attention deficit/ hyperactivity disorder (ADHD) continues to present challenges for teachers. An estimated 3 to 11 percent of school-aged children meet criteria for the disorder, placing at least one child with ADHD in every American classroom (Visser et al., 2013). Teachers, however, report lacking sufficient knowledge for early detection and skills for effective management of ADHD and express the need for assistance with interventions (Fabiano &amp; Pelham, 2003). Particularly in need of support are teachers in high-poverty urban schools, where resources are often limited.Walter, Gouze, and Lim (2006) assessed teachers' beliefs about mental health needs of children in inner-city schools. In this study, teachers rated implementation of behavior plans and ADHD as the most important topics for in-service education. Although teachers who sought varied sources to educate themselves about mental health issues had not received either formal training or consultation on the subject, Walter and colleagues (2006) concluded that they would benefit from education, training, and consultation from mental health professionals. Given the complex intersection between environmental factors and the neurobehavioral characteristics of ADHD, it is fitting that providing assistance to teachers would fall to school personnel with both clinical and macro systems training. Accordingly, school mental health literature identifies the school social worker role as key to helping develop interventions for students with ADHD and encourages their collaboration with teachers (Brener, Weist, Adelman, Taylor, &amp; Vernon-Smiley, 2006; Garrett, 2006; Lynn, Mckay, &amp; Atkins, 2003). However, little is known about school social workers' knowledge of ADHD and related interventions.Overall, school social work preparation has been scarcely researched, and the related literature on ADHD remains fairly conceptual. A review of the literature yielded calls for support from school social workers in providing effective services for students with ADHD (Brener et al., 2006; Garrett, 2006). A few other resources focused on assessing aspects of graduate school training related to ADHD and school social work practice issues (Berzin &amp; O'Connor, 2010). The latter provide some insight into the training of school social workers and the potential gaps in the graduate school curriculum. One study assessing the ADHD curriculum found limitations. Stone and Gambrill (2007) reviewed ADHD content in school social work textbooks and found that these had outdated information; none contained current comprehensive references regarding psychopharmacological and psychological treatments of ADHD. However, because the study was limited to the review of textbooks, no other assumptions can be made about additional sources for information on ADHD, such as peer-reviewed journals or professor instruction.Another study found that those who completed school social work training in graduate school felt better prepared for the field than those who completed only general master's level social work programs and were working as school social workers (Slovak, Joseph, &amp; Broussard, 2006). There is evidence, however, that programs that offer specializations in school social work also have great variability in curriculum (Torres &amp; Patton, 2000). Many graduate schools of social work are not yet on par with comparable programs such as school counseling and school psychology programs in providing specific professional preparation and supervised field practicums for social workers in the school setting (Altshuler &amp; Webb, 2009).Although social work schools are charged with preparing their graduates to work in a variety of settings, they are not the only source of training that social workers seek and receive. Social workers have reported feeling that their graduate training is not enough; many seek post-master's training and rely on workplace training for advancing practice skills (Anastas &amp; Videika, 2012, p. …</t>
        </is>
      </c>
      <c r="Y3209" s="3" t="inlineStr">
        <is>
          <t>OpenAlex</t>
        </is>
      </c>
      <c r="Z3209" s="3" t="inlineStr"/>
      <c r="AA3209" s="3" t="inlineStr">
        <is>
          <t>Not found</t>
        </is>
      </c>
      <c r="AB3209" s="3" t="inlineStr">
        <is>
          <t>closed</t>
        </is>
      </c>
      <c r="AC3209" s="3" t="inlineStr">
        <is>
          <t>School of Professional Studies</t>
        </is>
      </c>
      <c r="AD3209" s="3" t="n">
        <v>2</v>
      </c>
      <c r="AE3209" s="3" t="inlineStr">
        <is>
          <t>No</t>
        </is>
      </c>
      <c r="AF3209" s="3" t="inlineStr"/>
      <c r="AG3209" s="4" t="inlineStr"/>
      <c r="AH3209" s="4" t="inlineStr"/>
      <c r="AI3209" s="4" t="inlineStr"/>
    </row>
    <row r="3210">
      <c r="A3210" s="3" t="inlineStr">
        <is>
          <t>HUS-0219</t>
        </is>
      </c>
      <c r="B3210" s="3" t="inlineStr">
        <is>
          <t>Shepard</t>
        </is>
      </c>
      <c r="C3210" s="3" t="inlineStr">
        <is>
          <t>Benjamin</t>
        </is>
      </c>
      <c r="D3210" s="3" t="inlineStr">
        <is>
          <t>Benjamin Shepard</t>
        </is>
      </c>
      <c r="E3210" s="3" t="inlineStr">
        <is>
          <t>Professor</t>
        </is>
      </c>
      <c r="F3210" s="3" t="inlineStr">
        <is>
          <t>NYC College of Technology</t>
        </is>
      </c>
      <c r="G3210" s="3" t="inlineStr">
        <is>
          <t>Human Services</t>
        </is>
      </c>
      <c r="H3210" s="3" t="inlineStr">
        <is>
          <t>Benjamin.Shepard52@citytech.cuny.edu</t>
        </is>
      </c>
      <c r="I3210" s="3" t="inlineStr">
        <is>
          <t>Journal article</t>
        </is>
      </c>
      <c r="J3210" s="3" t="inlineStr">
        <is>
          <t>From Emma Goldman to Riot Grrrl: Sex Work, Public Space and the Transformation of Streets</t>
        </is>
      </c>
      <c r="K3210" s="3" t="n">
        <v>2015</v>
      </c>
      <c r="L3210" s="3" t="inlineStr">
        <is>
          <t>New Political Science</t>
        </is>
      </c>
      <c r="M3210" s="3" t="inlineStr">
        <is>
          <t>Benjamin Heim Shepard</t>
        </is>
      </c>
      <c r="N3210" s="3" t="inlineStr"/>
      <c r="O3210" s="3" t="n"/>
      <c r="P3210" s="3" t="inlineStr"/>
      <c r="Q3210" s="3" t="inlineStr">
        <is>
          <t>10.1080/07393148.2015.1056626</t>
        </is>
      </c>
      <c r="R3210" s="3" t="inlineStr">
        <is>
          <t>https://doi.org/10.1080/07393148.2015.1056626</t>
        </is>
      </c>
      <c r="S3210" s="3" t="inlineStr">
        <is>
          <t>OpenAlex; Dept bio</t>
        </is>
      </c>
      <c r="T3210" s="3" t="n">
        <v>2</v>
      </c>
      <c r="U3210" s="3" t="inlineStr">
        <is>
          <t>High (City Tech affiliation on paper); 2 sources</t>
        </is>
      </c>
      <c r="V3210" s="3" t="n"/>
      <c r="W3210" s="3" t="inlineStr">
        <is>
          <t>Shepard, B. (2015). From Emma Goldman to Riot Grrrl: Sex Work, Public Space and the Transformation of Streets: Review essay on Sex Workers of the World Unite: A History of the Movement from Stonewall to Slutwalk by Melinda Chateauvert. New Political Science. Vol. 37, No. 3, 424–428</t>
        </is>
      </c>
      <c r="X3210" s="3" t="inlineStr">
        <is>
          <t>In the first chapter of her autobiography, Living My Life, Emma Goldman recalls hearing the news that the Haymarket Martyrs had been executed: “The terrible thing everyone feared, yet hoped would n...</t>
        </is>
      </c>
      <c r="Y3210" s="3" t="inlineStr">
        <is>
          <t>OpenAlex</t>
        </is>
      </c>
      <c r="Z3210" s="3" t="inlineStr"/>
      <c r="AA3210" s="3" t="inlineStr">
        <is>
          <t>Not found</t>
        </is>
      </c>
      <c r="AB3210" s="3" t="inlineStr">
        <is>
          <t>closed</t>
        </is>
      </c>
      <c r="AC3210" s="3" t="inlineStr">
        <is>
          <t>School of Professional Studies</t>
        </is>
      </c>
      <c r="AD3210" s="3" t="n">
        <v>0</v>
      </c>
      <c r="AE3210" s="3" t="inlineStr">
        <is>
          <t>No</t>
        </is>
      </c>
      <c r="AF3210" s="3" t="inlineStr"/>
      <c r="AG3210" s="4" t="inlineStr"/>
      <c r="AH3210" s="4" t="inlineStr"/>
      <c r="AI3210" s="4" t="inlineStr"/>
    </row>
    <row r="3211">
      <c r="A3211" s="3" t="inlineStr">
        <is>
          <t>HUS-0226</t>
        </is>
      </c>
      <c r="B3211" s="3" t="inlineStr">
        <is>
          <t>Shepard</t>
        </is>
      </c>
      <c r="C3211" s="3" t="inlineStr">
        <is>
          <t>Benjamin</t>
        </is>
      </c>
      <c r="D3211" s="3" t="inlineStr">
        <is>
          <t>Benjamin Shepard</t>
        </is>
      </c>
      <c r="E3211" s="3" t="inlineStr">
        <is>
          <t>Professor</t>
        </is>
      </c>
      <c r="F3211" s="3" t="inlineStr">
        <is>
          <t>NYC College of Technology</t>
        </is>
      </c>
      <c r="G3211" s="3" t="inlineStr">
        <is>
          <t>Human Services</t>
        </is>
      </c>
      <c r="H3211" s="3" t="inlineStr">
        <is>
          <t>Benjamin.Shepard52@citytech.cuny.edu</t>
        </is>
      </c>
      <c r="I3211" s="3" t="inlineStr">
        <is>
          <t>Book chapter</t>
        </is>
      </c>
      <c r="J3211" s="3" t="inlineStr">
        <is>
          <t>Not Quite Queer</t>
        </is>
      </c>
      <c r="K3211" s="3" t="n">
        <v>2015</v>
      </c>
      <c r="L3211" s="3" t="inlineStr">
        <is>
          <t>Palgrave Macmillan US eBooks</t>
        </is>
      </c>
      <c r="M3211" s="3" t="inlineStr">
        <is>
          <t>Benjamin Heim Shepard</t>
        </is>
      </c>
      <c r="N3211" s="3" t="inlineStr"/>
      <c r="O3211" s="3" t="n"/>
      <c r="P3211" s="3" t="inlineStr"/>
      <c r="Q3211" s="3" t="inlineStr">
        <is>
          <t>10.1057/9781137479327_5</t>
        </is>
      </c>
      <c r="R3211" s="3" t="inlineStr">
        <is>
          <t>https://doi.org/10.1057/9781137479327_5</t>
        </is>
      </c>
      <c r="S3211" s="3" t="inlineStr">
        <is>
          <t>OpenAlex; Dept bio</t>
        </is>
      </c>
      <c r="T3211" s="3" t="n">
        <v>2</v>
      </c>
      <c r="U3211" s="3" t="inlineStr">
        <is>
          <t>High (City Tech affiliation on paper); 2 sources</t>
        </is>
      </c>
      <c r="V3211" s="3" t="n"/>
      <c r="W3211" s="3" t="inlineStr">
        <is>
          <t>Shepard, B. (2006). Not Quite Queer. In. M. B. Sycamore. Nobody Passes: Rejecting the Rules of Gender and Conformity. (Pp. 318-335) Emeryville, CA: Seal Press/Avalon.</t>
        </is>
      </c>
      <c r="X3211" s="3" t="inlineStr">
        <is>
          <t>T he first time I met Eric Rofes was over coffee at the Oscar Wilde Bookstore on Christopher Street, At some point, I communicated the point that I was a lot more on the heterosexual (het) side of the continuum: “queer in the streets, straight in the sheets,” as they used to say. Rofes laughed, suggesting he had seen more and more of his students, many of them straight lefties such as me, embracing a blurry, lusty queer politics, less invested in identity than caring and social justice. He said this was really what the future was about—a space where people really did not care or need to define or categorize their desires. And this was a good thing. In the years before Rofes died, we supported each other’s projects and books, met at conferences, and corresponded constantly. He even offered feedback for a draft of the essay that eventually became this chapter years after he first suggested that I write it in 1998. These keywords were added by machine and not by the authors. This process is experimental and the keywords may be updated as the learning algorithm improves.</t>
        </is>
      </c>
      <c r="Y3211" s="3" t="inlineStr">
        <is>
          <t>OpenAlex</t>
        </is>
      </c>
      <c r="Z3211" s="3" t="inlineStr"/>
      <c r="AA3211" s="3" t="inlineStr">
        <is>
          <t>Not found</t>
        </is>
      </c>
      <c r="AB3211" s="3" t="inlineStr">
        <is>
          <t>closed</t>
        </is>
      </c>
      <c r="AC3211" s="3" t="inlineStr">
        <is>
          <t>School of Professional Studies</t>
        </is>
      </c>
      <c r="AD3211" s="3" t="n">
        <v>1</v>
      </c>
      <c r="AE3211" s="3" t="inlineStr">
        <is>
          <t>No</t>
        </is>
      </c>
      <c r="AF3211" s="3" t="inlineStr"/>
      <c r="AG3211" s="4" t="inlineStr"/>
      <c r="AH3211" s="4" t="inlineStr"/>
      <c r="AI3211" s="4" t="inlineStr"/>
    </row>
    <row r="3212">
      <c r="A3212" s="3" t="inlineStr">
        <is>
          <t>HUS-0230</t>
        </is>
      </c>
      <c r="B3212" s="3" t="inlineStr">
        <is>
          <t>Shepard</t>
        </is>
      </c>
      <c r="C3212" s="3" t="inlineStr">
        <is>
          <t>Benjamin</t>
        </is>
      </c>
      <c r="D3212" s="3" t="inlineStr">
        <is>
          <t>Benjamin Shepard</t>
        </is>
      </c>
      <c r="E3212" s="3" t="inlineStr">
        <is>
          <t>Professor</t>
        </is>
      </c>
      <c r="F3212" s="3" t="inlineStr">
        <is>
          <t>NYC College of Technology</t>
        </is>
      </c>
      <c r="G3212" s="3" t="inlineStr">
        <is>
          <t>Human Services</t>
        </is>
      </c>
      <c r="H3212" s="3" t="inlineStr">
        <is>
          <t>Benjamin.Shepard52@citytech.cuny.edu</t>
        </is>
      </c>
      <c r="I3212" s="3" t="inlineStr">
        <is>
          <t>Book chapter</t>
        </is>
      </c>
      <c r="J3212" s="3" t="inlineStr">
        <is>
          <t>Oral History Project Interview</t>
        </is>
      </c>
      <c r="K3212" s="3" t="n">
        <v>2015</v>
      </c>
      <c r="L3212" s="3" t="inlineStr"/>
      <c r="M3212" s="3" t="inlineStr">
        <is>
          <t>Shepard, B</t>
        </is>
      </c>
      <c r="N3212" s="3" t="inlineStr"/>
      <c r="O3212" s="3" t="n"/>
      <c r="P3212" s="3" t="inlineStr"/>
      <c r="Q3212" s="3" t="inlineStr"/>
      <c r="R3212" s="3" t="inlineStr"/>
      <c r="S3212" s="3" t="inlineStr">
        <is>
          <t>Dept bio</t>
        </is>
      </c>
      <c r="T3212" s="3" t="n">
        <v>1</v>
      </c>
      <c r="U3212" s="3" t="inlineStr">
        <is>
          <t>Medium (self-reported in faculty bio)</t>
        </is>
      </c>
      <c r="V3212" s="3" t="n"/>
      <c r="W3212" s="3" t="inlineStr">
        <is>
          <t>Shepard, B. (2015). ACT UP Oral History Project Interview. http://www.actuporalhistory.org/interviews/images/shepard.pdf</t>
        </is>
      </c>
      <c r="X3212" s="3" t="inlineStr"/>
      <c r="Y3212" s="3" t="inlineStr"/>
      <c r="Z3212" s="3" t="inlineStr"/>
      <c r="AA3212" s="3" t="inlineStr"/>
      <c r="AB3212" s="3" t="inlineStr"/>
      <c r="AC3212" s="3" t="inlineStr">
        <is>
          <t>School of Professional Studies</t>
        </is>
      </c>
      <c r="AD3212" s="3" t="n"/>
      <c r="AE3212" s="3" t="inlineStr">
        <is>
          <t>No</t>
        </is>
      </c>
      <c r="AF3212" s="3" t="inlineStr"/>
      <c r="AG3212" s="4" t="inlineStr"/>
      <c r="AH3212" s="4" t="inlineStr"/>
      <c r="AI3212" s="4" t="inlineStr"/>
    </row>
    <row r="3213">
      <c r="A3213" s="3" t="inlineStr">
        <is>
          <t>HUS-0235</t>
        </is>
      </c>
      <c r="B3213" s="3" t="inlineStr">
        <is>
          <t>Shepard</t>
        </is>
      </c>
      <c r="C3213" s="3" t="inlineStr">
        <is>
          <t>Benjamin</t>
        </is>
      </c>
      <c r="D3213" s="3" t="inlineStr">
        <is>
          <t>Benjamin Shepard</t>
        </is>
      </c>
      <c r="E3213" s="3" t="inlineStr">
        <is>
          <t>Professor</t>
        </is>
      </c>
      <c r="F3213" s="3" t="inlineStr">
        <is>
          <t>NYC College of Technology</t>
        </is>
      </c>
      <c r="G3213" s="3" t="inlineStr">
        <is>
          <t>Human Services</t>
        </is>
      </c>
      <c r="H3213" s="3" t="inlineStr">
        <is>
          <t>Benjamin.Shepard52@citytech.cuny.edu</t>
        </is>
      </c>
      <c r="I3213" s="3" t="inlineStr">
        <is>
          <t>Journal article</t>
        </is>
      </c>
      <c r="J3213" s="3" t="inlineStr">
        <is>
          <t>Revolutionary Games and repressive tolerance: on the hopes and limits of ludic citizenship</t>
        </is>
      </c>
      <c r="K3213" s="3" t="n">
        <v>2015</v>
      </c>
      <c r="L3213" s="3" t="inlineStr">
        <is>
          <t>European Journal of Humour Research</t>
        </is>
      </c>
      <c r="M3213" s="3" t="inlineStr">
        <is>
          <t>Benjamin Heim Shepard</t>
        </is>
      </c>
      <c r="N3213" s="3" t="inlineStr"/>
      <c r="O3213" s="3" t="n"/>
      <c r="P3213" s="3" t="inlineStr"/>
      <c r="Q3213" s="3" t="inlineStr">
        <is>
          <t>10.7592/ejhr2015.3.2.3.shepard</t>
        </is>
      </c>
      <c r="R3213" s="3" t="inlineStr">
        <is>
          <t>https://doi.org/10.7592/ejhr2015.3.2.3.shepard</t>
        </is>
      </c>
      <c r="S3213" s="3" t="inlineStr">
        <is>
          <t>OpenAlex; Dept bio</t>
        </is>
      </c>
      <c r="T3213" s="3" t="n">
        <v>2</v>
      </c>
      <c r="U3213" s="3" t="inlineStr">
        <is>
          <t>High (City Tech affiliation on paper); 2 sources</t>
        </is>
      </c>
      <c r="V3213" s="3" t="n"/>
      <c r="W3213" s="3" t="inlineStr">
        <is>
          <t>Shepard, B. (2015). Revolutionary Games and Repressive Tolerance: on the hopes and limits of ludic citizenship. European Journal of Humour Research. Fall 3(2/3).</t>
        </is>
      </c>
      <c r="X3213" s="3" t="inlineStr">
        <is>
          <t>This essay considers examples of boisterous game play, including ludic movement activity and humour in the context of the Occupy Wall Street movement in the USA.This form of autoethnography makes use of the researcher's feelings, inviting readers into the personal, emotional subjectivities of the author.In this case, the author explores games, play, and humour highlighting a few of the possibilities and limits of play as a mechanism of social change, looking at the spaces in which it controls and when it liberates.While play has often been relegated to the sports field and the behaviour of children, there are other ways of opening spaces for play for civic purposes and political mobilization.The paper suggests play as a resource for social movements; it adds life and joyousness to the process of social change.Without playful humour, the possibilities for social change are limited.</t>
        </is>
      </c>
      <c r="Y3213" s="3" t="inlineStr">
        <is>
          <t>OpenAlex</t>
        </is>
      </c>
      <c r="Z3213" s="3" t="inlineStr">
        <is>
          <t>https://europeanjournalofhumour.org/ejhr/article/download/122/pdf/344</t>
        </is>
      </c>
      <c r="AA3213" s="3" t="inlineStr">
        <is>
          <t>Open-access PDF (via OpenAlex)</t>
        </is>
      </c>
      <c r="AB3213" s="3" t="inlineStr">
        <is>
          <t>diamond</t>
        </is>
      </c>
      <c r="AC3213" s="3" t="inlineStr">
        <is>
          <t>School of Professional Studies</t>
        </is>
      </c>
      <c r="AD3213" s="3" t="n">
        <v>4</v>
      </c>
      <c r="AE3213" s="3" t="inlineStr">
        <is>
          <t>No</t>
        </is>
      </c>
      <c r="AF3213" s="3" t="inlineStr"/>
      <c r="AG3213" s="4" t="inlineStr"/>
      <c r="AH3213" s="4" t="inlineStr"/>
      <c r="AI3213" s="4" t="inlineStr"/>
    </row>
    <row r="3214">
      <c r="A3214" s="3" t="inlineStr">
        <is>
          <t>HUS-0238</t>
        </is>
      </c>
      <c r="B3214" s="3" t="inlineStr">
        <is>
          <t>Diaz</t>
        </is>
      </c>
      <c r="C3214" s="3" t="inlineStr">
        <is>
          <t>Mery</t>
        </is>
      </c>
      <c r="D3214" s="3" t="inlineStr">
        <is>
          <t>Mery Diaz</t>
        </is>
      </c>
      <c r="E3214" s="3" t="inlineStr">
        <is>
          <t>Chair</t>
        </is>
      </c>
      <c r="F3214" s="3" t="inlineStr">
        <is>
          <t>NYC College of Technology</t>
        </is>
      </c>
      <c r="G3214" s="3" t="inlineStr">
        <is>
          <t>Human Services</t>
        </is>
      </c>
      <c r="H3214" s="3" t="inlineStr">
        <is>
          <t>MDiaz@citytech.cuny.edu</t>
        </is>
      </c>
      <c r="I3214" s="3" t="inlineStr">
        <is>
          <t>Journal article</t>
        </is>
      </c>
      <c r="J3214" s="3" t="inlineStr">
        <is>
          <t>Tales and Trails from Consultation: Improving School Social Work and Teacher Collaboration through Interdisciplinary School-Based Mental Health Teams in High Poverty Urban Schools.</t>
        </is>
      </c>
      <c r="K3214" s="3" t="n">
        <v>2015</v>
      </c>
      <c r="L3214" s="3" t="inlineStr">
        <is>
          <t>Reflections: Narratives of Professional Helping</t>
        </is>
      </c>
      <c r="M3214" s="3" t="inlineStr">
        <is>
          <t>Mery Diaz</t>
        </is>
      </c>
      <c r="N3214" s="3" t="inlineStr"/>
      <c r="O3214" s="3" t="n"/>
      <c r="P3214" s="3" t="inlineStr"/>
      <c r="Q3214" s="3" t="inlineStr"/>
      <c r="R3214" s="3" t="inlineStr">
        <is>
          <t>https://openalex.org/W1739581795</t>
        </is>
      </c>
      <c r="S3214" s="3" t="inlineStr">
        <is>
          <t>OpenAlex</t>
        </is>
      </c>
      <c r="T3214" s="3" t="n">
        <v>1</v>
      </c>
      <c r="U3214" s="3" t="inlineStr">
        <is>
          <t>High (City Tech affiliation on paper)</t>
        </is>
      </c>
      <c r="V3214" s="3" t="n"/>
      <c r="W3214" s="3" t="inlineStr"/>
      <c r="X3214" s="3" t="inlineStr">
        <is>
          <t>Interdisciplinary team collaboration has garnered increasing attention over the years. For school-based mental health practices in high poverty urban school settings, teams can especially serve to reduce service fragmentation and duplication in light of multiple demands and funding cuts. Teams can additionally help to develop new relational interactions between teachers and school social workers that reduce feelings of isolation and increase practice skills and effectiveness. This reflection focuses on the author’s experience in interdisciplinary team development and observations of the processes that support collaboration and those that create barriers.</t>
        </is>
      </c>
      <c r="Y3214" s="3" t="inlineStr">
        <is>
          <t>OpenAlex</t>
        </is>
      </c>
      <c r="Z3214" s="3" t="inlineStr">
        <is>
          <t>https://reflectionsnarrativesofprofessionalhelping.org/index.php/Reflections/article/download/237/1143</t>
        </is>
      </c>
      <c r="AA3214" s="3" t="inlineStr">
        <is>
          <t>Open-access PDF (via OpenAlex)</t>
        </is>
      </c>
      <c r="AB3214" s="3" t="inlineStr">
        <is>
          <t>diamond</t>
        </is>
      </c>
      <c r="AC3214" s="3" t="inlineStr">
        <is>
          <t>School of Professional Studies</t>
        </is>
      </c>
      <c r="AD3214" s="3" t="n">
        <v>0</v>
      </c>
      <c r="AE3214" s="3" t="inlineStr">
        <is>
          <t>No</t>
        </is>
      </c>
      <c r="AF3214" s="3" t="inlineStr"/>
      <c r="AG3214" s="4" t="inlineStr"/>
      <c r="AH3214" s="4" t="inlineStr"/>
      <c r="AI3214" s="4" t="inlineStr"/>
    </row>
    <row r="3215">
      <c r="A3215" s="3" t="inlineStr">
        <is>
          <t>HUS-0239</t>
        </is>
      </c>
      <c r="B3215" s="3" t="inlineStr">
        <is>
          <t>Diaz</t>
        </is>
      </c>
      <c r="C3215" s="3" t="inlineStr">
        <is>
          <t>Mery</t>
        </is>
      </c>
      <c r="D3215" s="3" t="inlineStr">
        <is>
          <t>Mery Diaz</t>
        </is>
      </c>
      <c r="E3215" s="3" t="inlineStr">
        <is>
          <t>Chair</t>
        </is>
      </c>
      <c r="F3215" s="3" t="inlineStr">
        <is>
          <t>NYC College of Technology</t>
        </is>
      </c>
      <c r="G3215" s="3" t="inlineStr">
        <is>
          <t>Human Services</t>
        </is>
      </c>
      <c r="H3215" s="3" t="inlineStr">
        <is>
          <t>MDiaz@citytech.cuny.edu</t>
        </is>
      </c>
      <c r="I3215" s="3" t="inlineStr">
        <is>
          <t>Journal article</t>
        </is>
      </c>
      <c r="J3215" s="3" t="inlineStr">
        <is>
          <t>The “New” DSW Is Here: Supporting Degree Completion and Student Success</t>
        </is>
      </c>
      <c r="K3215" s="3" t="n">
        <v>2015</v>
      </c>
      <c r="L3215" s="3" t="inlineStr">
        <is>
          <t>Journal of Teaching in Social Work</t>
        </is>
      </c>
      <c r="M3215" s="3" t="inlineStr">
        <is>
          <t>Mery Diaz</t>
        </is>
      </c>
      <c r="N3215" s="3" t="inlineStr"/>
      <c r="O3215" s="3" t="n"/>
      <c r="P3215" s="3" t="inlineStr"/>
      <c r="Q3215" s="3" t="inlineStr">
        <is>
          <t>10.1080/08841233.2014.972013</t>
        </is>
      </c>
      <c r="R3215" s="3" t="inlineStr">
        <is>
          <t>https://doi.org/10.1080/08841233.2014.972013</t>
        </is>
      </c>
      <c r="S3215" s="3" t="inlineStr">
        <is>
          <t>OpenAlex; Dept bio</t>
        </is>
      </c>
      <c r="T3215" s="3" t="n">
        <v>2</v>
      </c>
      <c r="U3215" s="3" t="inlineStr">
        <is>
          <t>High (City Tech affiliation on paper); 2 sources</t>
        </is>
      </c>
      <c r="V3215" s="3" t="n"/>
      <c r="W3215" s="3" t="inlineStr">
        <is>
          <t>Diaz, M. (2015) The “New” DSW Is Here: Supporting the Completion of the DSW and Developing Stewards of the Enterprise. Journal of Teaching in Social Work Vol 35, 1/2, pp. 101-115. 10.1080/08841233.2014.972013</t>
        </is>
      </c>
      <c r="X3215" s="3" t="inlineStr">
        <is>
          <t>Some have questioned whether there should be a practice doctorate in social work. Academics and other key stakeholders would appear to agree that the degree has a role within 21st-century social work practice and education. Practitioners increasingly seek out the degree, and current and emerging programs have developed to meet that demand. This article seeks to identify the characteristics of the new DSW students and their needs, and to target areas of support that DSW programs should provide for successful degree completion. These include financial assistance, academic rigor, and mentoring opportunities.</t>
        </is>
      </c>
      <c r="Y3215" s="3" t="inlineStr">
        <is>
          <t>OpenAlex</t>
        </is>
      </c>
      <c r="Z3215" s="3" t="inlineStr"/>
      <c r="AA3215" s="3" t="inlineStr">
        <is>
          <t>Not found</t>
        </is>
      </c>
      <c r="AB3215" s="3" t="inlineStr">
        <is>
          <t>closed</t>
        </is>
      </c>
      <c r="AC3215" s="3" t="inlineStr">
        <is>
          <t>School of Professional Studies</t>
        </is>
      </c>
      <c r="AD3215" s="3" t="n">
        <v>10</v>
      </c>
      <c r="AE3215" s="3" t="inlineStr">
        <is>
          <t>No</t>
        </is>
      </c>
      <c r="AF3215" s="3" t="inlineStr"/>
      <c r="AG3215" s="4" t="inlineStr"/>
      <c r="AH3215" s="4" t="inlineStr"/>
      <c r="AI3215" s="4" t="inlineStr"/>
    </row>
    <row r="3216">
      <c r="A3216" s="3" t="inlineStr">
        <is>
          <t>HUS-0241</t>
        </is>
      </c>
      <c r="B3216" s="3" t="inlineStr">
        <is>
          <t>Shepard</t>
        </is>
      </c>
      <c r="C3216" s="3" t="inlineStr">
        <is>
          <t>Benjamin</t>
        </is>
      </c>
      <c r="D3216" s="3" t="inlineStr">
        <is>
          <t>Benjamin Shepard</t>
        </is>
      </c>
      <c r="E3216" s="3" t="inlineStr">
        <is>
          <t>Professor</t>
        </is>
      </c>
      <c r="F3216" s="3" t="inlineStr">
        <is>
          <t>NYC College of Technology</t>
        </is>
      </c>
      <c r="G3216" s="3" t="inlineStr">
        <is>
          <t>Human Services</t>
        </is>
      </c>
      <c r="H3216" s="3" t="inlineStr">
        <is>
          <t>Benjamin.Shepard52@citytech.cuny.edu</t>
        </is>
      </c>
      <c r="I3216" s="3" t="inlineStr">
        <is>
          <t>Book chapter</t>
        </is>
      </c>
      <c r="J3216" s="3" t="inlineStr">
        <is>
          <t>どん底から生まれる反骨精神、D.I.Y. ... 彼の名は、Benjamin Shepard (ベンジャミン・シェパード、以下ベン)。ニューヨーク市立大学工科カレッジで教鞭を執る“D.I.Y.博士”だ。彼は、市民 ..... 2013 HEAPS Magazine</t>
        </is>
      </c>
      <c r="K3216" s="3" t="n">
        <v>2015</v>
      </c>
      <c r="L3216" s="3" t="inlineStr"/>
      <c r="M3216" s="3" t="inlineStr"/>
      <c r="N3216" s="3" t="inlineStr"/>
      <c r="O3216" s="3" t="n"/>
      <c r="P3216" s="3" t="inlineStr"/>
      <c r="Q3216" s="3" t="inlineStr"/>
      <c r="R3216" s="3" t="inlineStr"/>
      <c r="S3216" s="3" t="inlineStr">
        <is>
          <t>Dept bio</t>
        </is>
      </c>
      <c r="T3216" s="3" t="n">
        <v>1</v>
      </c>
      <c r="U3216" s="3" t="inlineStr">
        <is>
          <t>Medium (self-reported in faculty bio)</t>
        </is>
      </c>
      <c r="V3216" s="3" t="n"/>
      <c r="W3216" s="3" t="inlineStr">
        <is>
          <t>COVER STORY · Issue 24; Apr 1, 2015. どん底から生まれる反骨精神、D.I.Y. ... 彼の名は、Benjamin Shepard (ベンジャミン・シェパード、以下ベン)。ニューヨーク市立大学工科カレッジで教鞭を執る“D.I.Y.博士”だ。彼は、市民 ..... 2013 HEAPS Magazine.</t>
        </is>
      </c>
      <c r="X3216" s="3" t="inlineStr"/>
      <c r="Y3216" s="3" t="inlineStr"/>
      <c r="Z3216" s="3" t="inlineStr"/>
      <c r="AA3216" s="3" t="inlineStr"/>
      <c r="AB3216" s="3" t="inlineStr"/>
      <c r="AC3216" s="3" t="inlineStr">
        <is>
          <t>School of Professional Studies</t>
        </is>
      </c>
      <c r="AD3216" s="3" t="n"/>
      <c r="AE3216" s="3" t="inlineStr">
        <is>
          <t>No</t>
        </is>
      </c>
      <c r="AF3216" s="3" t="inlineStr"/>
      <c r="AG3216" s="4" t="inlineStr"/>
      <c r="AH3216" s="4" t="inlineStr"/>
      <c r="AI3216" s="4" t="inlineStr"/>
    </row>
    <row r="3217">
      <c r="A3217" s="3" t="inlineStr">
        <is>
          <t>HUS-0242</t>
        </is>
      </c>
      <c r="B3217" s="3" t="inlineStr">
        <is>
          <t>Shepard</t>
        </is>
      </c>
      <c r="C3217" s="3" t="inlineStr">
        <is>
          <t>Benjamin</t>
        </is>
      </c>
      <c r="D3217" s="3" t="inlineStr">
        <is>
          <t>Benjamin Shepard</t>
        </is>
      </c>
      <c r="E3217" s="3" t="inlineStr">
        <is>
          <t>Professor</t>
        </is>
      </c>
      <c r="F3217" s="3" t="inlineStr">
        <is>
          <t>NYC College of Technology</t>
        </is>
      </c>
      <c r="G3217" s="3" t="inlineStr">
        <is>
          <t>Human Services</t>
        </is>
      </c>
      <c r="H3217" s="3" t="inlineStr">
        <is>
          <t>Benjamin.Shepard52@citytech.cuny.edu</t>
        </is>
      </c>
      <c r="I3217" s="3" t="inlineStr">
        <is>
          <t>Journal article</t>
        </is>
      </c>
      <c r="J3217" s="3" t="inlineStr">
        <is>
          <t>Harm Reduction Outreach Services and Engagement of Chemically Dependent Homeless People Living with HIV/AIDS: An Analysis of Service Utilization Data to Evaluate Program Theory</t>
        </is>
      </c>
      <c r="K3217" s="3" t="n">
        <v>2016</v>
      </c>
      <c r="L3217" s="3" t="inlineStr">
        <is>
          <t>Einstein Journal of Biology and Medicine</t>
        </is>
      </c>
      <c r="M3217" s="3" t="inlineStr">
        <is>
          <t>Benjamin Heim Shepard</t>
        </is>
      </c>
      <c r="N3217" s="3" t="inlineStr"/>
      <c r="O3217" s="3" t="n"/>
      <c r="P3217" s="3" t="inlineStr"/>
      <c r="Q3217" s="3" t="inlineStr">
        <is>
          <t>10.23861/ejbm20072366</t>
        </is>
      </c>
      <c r="R3217" s="3" t="inlineStr">
        <is>
          <t>https://doi.org/10.23861/ejbm20072366</t>
        </is>
      </c>
      <c r="S3217" s="3" t="inlineStr">
        <is>
          <t>OpenAlex; Dept bio</t>
        </is>
      </c>
      <c r="T3217" s="3" t="n">
        <v>2</v>
      </c>
      <c r="U3217" s="3" t="inlineStr">
        <is>
          <t>High (City Tech affiliation on paper); 2 sources</t>
        </is>
      </c>
      <c r="V3217" s="3" t="n"/>
      <c r="W3217" s="3" t="inlineStr">
        <is>
          <t>Shepard, B. (2007). Harm Reduction Outreach Services and Engagement of Chemically Dependent Homeless People Living with HIV/AIDS: An analysis of service utilization data to evaluate program theory. Einstein Journal of Biology and Medicine. 23 (1), 26-32.</t>
        </is>
      </c>
      <c r="X3217" s="3" t="inlineStr">
        <is>
          <t>This study examines service utilization patterns among a socially vulnerable population of homeless people living with HIV/AIDS and who have a history of chemical dependence, as they are engaged through outreach services. CitiWide Harm Reduction collaborates with Montefiore Medical Center to connect homeless people with health care through harm reduction outreach and low threshold medical services. Analysis of two cohorts – individuals engaged through harm reduction outreach and individuals who “walk-in” to engage in services at CitiWide Harm Reduction’s drop-in center – assesses the program’s theory that outreach engagement is a mediating variable increasing service utilization. These results demonstrate that low-threshold harm reduction outreach, a brand of outreach designed to reduce barriers to services, does increase access to health care and related services for a socially vulnerable, traditionally “hard-to-reach,” population. Harm reduction outreach is a valuable intervention for increasing service utilization among this highly marginalized group.</t>
        </is>
      </c>
      <c r="Y3217" s="3" t="inlineStr">
        <is>
          <t>OpenAlex</t>
        </is>
      </c>
      <c r="Z3217" s="3" t="inlineStr">
        <is>
          <t>http://doi.org/10.23861/ejbm20072366</t>
        </is>
      </c>
      <c r="AA3217" s="3" t="inlineStr">
        <is>
          <t>Open-access page (via OpenAlex)</t>
        </is>
      </c>
      <c r="AB3217" s="3" t="inlineStr">
        <is>
          <t>diamond</t>
        </is>
      </c>
      <c r="AC3217" s="3" t="inlineStr">
        <is>
          <t>School of Professional Studies</t>
        </is>
      </c>
      <c r="AD3217" s="3" t="n">
        <v>3</v>
      </c>
      <c r="AE3217" s="3" t="inlineStr">
        <is>
          <t>No</t>
        </is>
      </c>
      <c r="AF3217" s="3" t="inlineStr"/>
      <c r="AG3217" s="4" t="inlineStr"/>
      <c r="AH3217" s="4" t="inlineStr"/>
      <c r="AI3217" s="4" t="inlineStr"/>
    </row>
    <row r="3218">
      <c r="A3218" s="3" t="inlineStr">
        <is>
          <t>HUS-0243</t>
        </is>
      </c>
      <c r="B3218" s="3" t="inlineStr">
        <is>
          <t>Shepard</t>
        </is>
      </c>
      <c r="C3218" s="3" t="inlineStr">
        <is>
          <t>Benjamin</t>
        </is>
      </c>
      <c r="D3218" s="3" t="inlineStr">
        <is>
          <t>Benjamin Shepard</t>
        </is>
      </c>
      <c r="E3218" s="3" t="inlineStr">
        <is>
          <t>Professor</t>
        </is>
      </c>
      <c r="F3218" s="3" t="inlineStr">
        <is>
          <t>NYC College of Technology</t>
        </is>
      </c>
      <c r="G3218" s="3" t="inlineStr">
        <is>
          <t>Human Services</t>
        </is>
      </c>
      <c r="H3218" s="3" t="inlineStr">
        <is>
          <t>Benjamin.Shepard52@citytech.cuny.edu</t>
        </is>
      </c>
      <c r="I3218" s="3" t="inlineStr">
        <is>
          <t>Book chapter</t>
        </is>
      </c>
      <c r="J3218" s="3" t="inlineStr">
        <is>
          <t>I choose not be arrested</t>
        </is>
      </c>
      <c r="K3218" s="3" t="n">
        <v>2016</v>
      </c>
      <c r="L3218" s="3" t="inlineStr"/>
      <c r="M3218" s="3" t="inlineStr"/>
      <c r="N3218" s="3" t="inlineStr"/>
      <c r="O3218" s="3" t="n"/>
      <c r="P3218" s="3" t="inlineStr"/>
      <c r="Q3218" s="3" t="inlineStr"/>
      <c r="R3218" s="3" t="inlineStr">
        <is>
          <t>http://www.amazon.com/s/ref=dp_byline_sr_book_2?ie=UTF8&amp;text=Eric+Laursen&amp;search-alias=books&amp;field-author=Eric+Laursen&amp;sort=relevancerank</t>
        </is>
      </c>
      <c r="S3218" s="3" t="inlineStr">
        <is>
          <t>Dept bio</t>
        </is>
      </c>
      <c r="T3218" s="3" t="n">
        <v>1</v>
      </c>
      <c r="U3218" s="3" t="inlineStr">
        <is>
          <t>Medium (self-reported in faculty bio)</t>
        </is>
      </c>
      <c r="V3218" s="3" t="n"/>
      <c r="W3218" s="3" t="inlineStr">
        <is>
          <t>Shepard, B. 2016. “I choose not be arrested”: Recalling Chuck Reinhardt, a Beloved Book Fair Organizer” In Incendiary Thoughts: The New York City Anarchist Book Fair: Our First DecadeEdited by Eric Laursen. AK Press Oakland California.p.86-91</t>
        </is>
      </c>
      <c r="X3218" s="3" t="inlineStr"/>
      <c r="Y3218" s="3" t="inlineStr"/>
      <c r="Z3218" s="3" t="inlineStr"/>
      <c r="AA3218" s="3" t="inlineStr"/>
      <c r="AB3218" s="3" t="inlineStr"/>
      <c r="AC3218" s="3" t="inlineStr">
        <is>
          <t>School of Professional Studies</t>
        </is>
      </c>
      <c r="AD3218" s="3" t="n"/>
      <c r="AE3218" s="3" t="inlineStr">
        <is>
          <t>No</t>
        </is>
      </c>
      <c r="AF3218" s="3" t="inlineStr"/>
      <c r="AG3218" s="4" t="inlineStr"/>
      <c r="AH3218" s="4" t="inlineStr"/>
      <c r="AI3218" s="4" t="inlineStr"/>
    </row>
    <row r="3219">
      <c r="A3219" s="3" t="inlineStr">
        <is>
          <t>HUS-0244</t>
        </is>
      </c>
      <c r="B3219" s="3" t="inlineStr">
        <is>
          <t>Shepard</t>
        </is>
      </c>
      <c r="C3219" s="3" t="inlineStr">
        <is>
          <t>Benjamin</t>
        </is>
      </c>
      <c r="D3219" s="3" t="inlineStr">
        <is>
          <t>Benjamin Shepard</t>
        </is>
      </c>
      <c r="E3219" s="3" t="inlineStr">
        <is>
          <t>Professor</t>
        </is>
      </c>
      <c r="F3219" s="3" t="inlineStr">
        <is>
          <t>NYC College of Technology</t>
        </is>
      </c>
      <c r="G3219" s="3" t="inlineStr">
        <is>
          <t>Human Services</t>
        </is>
      </c>
      <c r="H3219" s="3" t="inlineStr">
        <is>
          <t>Benjamin.Shepard52@citytech.cuny.edu</t>
        </is>
      </c>
      <c r="I3219" s="3" t="inlineStr">
        <is>
          <t>Book chapter</t>
        </is>
      </c>
      <c r="J3219" s="3" t="inlineStr">
        <is>
          <t>Pink Blocs, Bike Blocs and diy Urbanism</t>
        </is>
      </c>
      <c r="K3219" s="3" t="n">
        <v>2016</v>
      </c>
      <c r="L3219" s="3" t="inlineStr"/>
      <c r="M3219" s="3" t="inlineStr"/>
      <c r="N3219" s="3" t="inlineStr"/>
      <c r="O3219" s="3" t="n"/>
      <c r="P3219" s="3" t="inlineStr"/>
      <c r="Q3219" s="3" t="inlineStr"/>
      <c r="R3219" s="3" t="inlineStr">
        <is>
          <t>http://www.amazon.com/s/ref=dp_byline_sr_book_2?ie=UTF8&amp;text=Eric+Laursen&amp;search-alias=books&amp;field-author=Eric+Laursen&amp;sort=relevancerank</t>
        </is>
      </c>
      <c r="S3219" s="3" t="inlineStr">
        <is>
          <t>Dept bio</t>
        </is>
      </c>
      <c r="T3219" s="3" t="n">
        <v>1</v>
      </c>
      <c r="U3219" s="3" t="inlineStr">
        <is>
          <t>Medium (self-reported in faculty bio)</t>
        </is>
      </c>
      <c r="V3219" s="3" t="n"/>
      <c r="W3219" s="3" t="inlineStr">
        <is>
          <t>Shepard, B. 2016. “Pink Blocs, Bike Blocs and diy Urbanism” In Incendiary Thoughts: The New York City Anarchist Book Fair: Our First DecadeEdited by Eric Laursen. AK Press Oakland California. P. 66-70.</t>
        </is>
      </c>
      <c r="X3219" s="3" t="inlineStr"/>
      <c r="Y3219" s="3" t="inlineStr"/>
      <c r="Z3219" s="3" t="inlineStr"/>
      <c r="AA3219" s="3" t="inlineStr"/>
      <c r="AB3219" s="3" t="inlineStr"/>
      <c r="AC3219" s="3" t="inlineStr">
        <is>
          <t>School of Professional Studies</t>
        </is>
      </c>
      <c r="AD3219" s="3" t="n"/>
      <c r="AE3219" s="3" t="inlineStr">
        <is>
          <t>No</t>
        </is>
      </c>
      <c r="AF3219" s="3" t="inlineStr"/>
      <c r="AG3219" s="4" t="inlineStr"/>
      <c r="AH3219" s="4" t="inlineStr"/>
      <c r="AI3219" s="4" t="inlineStr"/>
    </row>
    <row r="3220">
      <c r="A3220" s="3" t="inlineStr">
        <is>
          <t>HUS-0245</t>
        </is>
      </c>
      <c r="B3220" s="3" t="inlineStr">
        <is>
          <t>Dewan</t>
        </is>
      </c>
      <c r="C3220" s="3" t="inlineStr">
        <is>
          <t>Smita</t>
        </is>
      </c>
      <c r="D3220" s="3" t="inlineStr">
        <is>
          <t>Smita Dewan</t>
        </is>
      </c>
      <c r="E3220" s="3" t="inlineStr">
        <is>
          <t>Assistant Professor</t>
        </is>
      </c>
      <c r="F3220" s="3" t="inlineStr">
        <is>
          <t>NYC College of Technology</t>
        </is>
      </c>
      <c r="G3220" s="3" t="inlineStr">
        <is>
          <t>Human Services</t>
        </is>
      </c>
      <c r="H3220" s="3" t="inlineStr">
        <is>
          <t>SDewan@citytech.cuny.edu</t>
        </is>
      </c>
      <c r="I3220" s="3" t="inlineStr">
        <is>
          <t>Conference presentation</t>
        </is>
      </c>
      <c r="J3220" s="3" t="inlineStr">
        <is>
          <t>Social Worker Attitudes towards the Recovery Perspective for Individuals with Serious Mental Illness</t>
        </is>
      </c>
      <c r="K3220" s="3" t="n">
        <v>2016</v>
      </c>
      <c r="L3220" s="3" t="inlineStr"/>
      <c r="M3220" s="3" t="inlineStr"/>
      <c r="N3220" s="3" t="inlineStr"/>
      <c r="O3220" s="3" t="n"/>
      <c r="P3220" s="3" t="inlineStr"/>
      <c r="Q3220" s="3" t="inlineStr"/>
      <c r="R3220" s="3" t="inlineStr"/>
      <c r="S3220" s="3" t="inlineStr">
        <is>
          <t>Dept bio</t>
        </is>
      </c>
      <c r="T3220" s="3" t="n">
        <v>1</v>
      </c>
      <c r="U3220" s="3" t="inlineStr">
        <is>
          <t>Medium (self-reported in faculty bio)</t>
        </is>
      </c>
      <c r="V3220" s="3" t="n"/>
      <c r="W3220" s="3" t="inlineStr">
        <is>
          <t>October 2016 “Social Worker Attitudes towards the Recovery Perspective for Individuals with Serious Mental Illness”. (Kram-Fernandez, D. &amp; Dewan, S.E). (Accepted for presentation on October 28-30) Poster presentation at the International Society for Psychological and Social Approaches to Psychosis, US Chapter 15 Annual Meeting, Boston, MA.</t>
        </is>
      </c>
      <c r="X3220" s="3" t="inlineStr"/>
      <c r="Y3220" s="3" t="inlineStr"/>
      <c r="Z3220" s="3" t="inlineStr"/>
      <c r="AA3220" s="3" t="inlineStr"/>
      <c r="AB3220" s="3" t="inlineStr"/>
      <c r="AC3220" s="3" t="inlineStr">
        <is>
          <t>School of Professional Studies</t>
        </is>
      </c>
      <c r="AD3220" s="3" t="n"/>
      <c r="AE3220" s="3" t="inlineStr">
        <is>
          <t>No</t>
        </is>
      </c>
      <c r="AF3220" s="3" t="inlineStr"/>
      <c r="AG3220" s="4" t="inlineStr"/>
      <c r="AH3220" s="4" t="inlineStr"/>
      <c r="AI3220" s="4" t="inlineStr"/>
    </row>
    <row r="3221">
      <c r="A3221" s="3" t="inlineStr">
        <is>
          <t>HUS-0246</t>
        </is>
      </c>
      <c r="B3221" s="3" t="inlineStr">
        <is>
          <t>Shepard</t>
        </is>
      </c>
      <c r="C3221" s="3" t="inlineStr">
        <is>
          <t>Benjamin</t>
        </is>
      </c>
      <c r="D3221" s="3" t="inlineStr">
        <is>
          <t>Benjamin Shepard</t>
        </is>
      </c>
      <c r="E3221" s="3" t="inlineStr">
        <is>
          <t>Professor</t>
        </is>
      </c>
      <c r="F3221" s="3" t="inlineStr">
        <is>
          <t>NYC College of Technology</t>
        </is>
      </c>
      <c r="G3221" s="3" t="inlineStr">
        <is>
          <t>Human Services</t>
        </is>
      </c>
      <c r="H3221" s="3" t="inlineStr">
        <is>
          <t>Benjamin.Shepard52@citytech.cuny.edu</t>
        </is>
      </c>
      <c r="I3221" s="3" t="inlineStr">
        <is>
          <t>Journal article</t>
        </is>
      </c>
      <c r="J3221" s="3" t="inlineStr">
        <is>
          <t>Urban Spaces as Living Theater: Toward a Public Space Party for Play, Poetry, and Naked Bike Rides (New York City, 2010-2015)</t>
        </is>
      </c>
      <c r="K3221" s="3" t="n">
        <v>2016</v>
      </c>
      <c r="L3221" s="3" t="inlineStr">
        <is>
          <t>Revue française d’études américaines</t>
        </is>
      </c>
      <c r="M3221" s="3" t="inlineStr">
        <is>
          <t>Benjamin Heim Shepard</t>
        </is>
      </c>
      <c r="N3221" s="3" t="inlineStr"/>
      <c r="O3221" s="3" t="n"/>
      <c r="P3221" s="3" t="inlineStr"/>
      <c r="Q3221" s="3" t="inlineStr">
        <is>
          <t>10.3917/rfea.146.0107</t>
        </is>
      </c>
      <c r="R3221" s="3" t="inlineStr">
        <is>
          <t>https://doi.org/10.3917/rfea.146.0107</t>
        </is>
      </c>
      <c r="S3221" s="3" t="inlineStr">
        <is>
          <t>OpenAlex; Dept bio</t>
        </is>
      </c>
      <c r="T3221" s="3" t="n">
        <v>2</v>
      </c>
      <c r="U3221" s="3" t="inlineStr">
        <is>
          <t>High (City Tech affiliation on paper); 2 sources</t>
        </is>
      </c>
      <c r="V3221" s="3" t="n"/>
      <c r="W3221" s="3" t="inlineStr">
        <is>
          <t>Shepard, B. 2016.. Urban Spaces as Living Theater: Toward a Public Space Party for Play, Poetry, and Naked Bike Rides in New York City, 2010-2015. Revue française d'études américaines #146 p. 107-24</t>
        </is>
      </c>
      <c r="X3221" s="3" t="inlineStr">
        <is>
          <t>Cet article envisage la rue comme théâtre de pratiques festives visant à transformer un espace urbain impersonnel en espace chargé d’histoire(s). Plus précisément, il se penche sur les tensions qui existent, au sein de l’espace urbain, entre un discours festif, de libération, et un discours productiviste ou répressif. Le recours à la méthode auto-ethnographique fait la part belle aux sentiments de l’auteur, qui partage avec le lecteur son expérience personnelle et relie cette dernière à des phénomènes sociaux, culturels et politiques plus larges. Les expériences sélectionnées renvoient à diverses formes de militantisme citoyen en milieu urbain, parmi lesquelles le cyclo-nudisme et la lecture publique de poésie, et les envisagent comme autant d’actions ludiques ouvrant l’espace public à des usages alternatifs.</t>
        </is>
      </c>
      <c r="Y3221" s="3" t="inlineStr">
        <is>
          <t>OpenAlex</t>
        </is>
      </c>
      <c r="Z3221" s="3" t="inlineStr">
        <is>
          <t>https://shs.cairn.info/article/RFEA_146_0107/pdf?lang=fr</t>
        </is>
      </c>
      <c r="AA3221" s="3" t="inlineStr">
        <is>
          <t>Open-access PDF (via OpenAlex)</t>
        </is>
      </c>
      <c r="AB3221" s="3" t="inlineStr">
        <is>
          <t>bronze</t>
        </is>
      </c>
      <c r="AC3221" s="3" t="inlineStr">
        <is>
          <t>School of Professional Studies</t>
        </is>
      </c>
      <c r="AD3221" s="3" t="n">
        <v>1</v>
      </c>
      <c r="AE3221" s="3" t="inlineStr">
        <is>
          <t>No</t>
        </is>
      </c>
      <c r="AF3221" s="3" t="inlineStr"/>
      <c r="AG3221" s="4" t="inlineStr"/>
      <c r="AH3221" s="4" t="inlineStr"/>
      <c r="AI3221" s="4" t="inlineStr"/>
    </row>
    <row r="3222">
      <c r="A3222" s="3" t="inlineStr">
        <is>
          <t>HUS-0248</t>
        </is>
      </c>
      <c r="B3222" s="3" t="inlineStr">
        <is>
          <t>Shepard</t>
        </is>
      </c>
      <c r="C3222" s="3" t="inlineStr">
        <is>
          <t>Benjamin</t>
        </is>
      </c>
      <c r="D3222" s="3" t="inlineStr">
        <is>
          <t>Benjamin Shepard</t>
        </is>
      </c>
      <c r="E3222" s="3" t="inlineStr">
        <is>
          <t>Professor</t>
        </is>
      </c>
      <c r="F3222" s="3" t="inlineStr">
        <is>
          <t>NYC College of Technology</t>
        </is>
      </c>
      <c r="G3222" s="3" t="inlineStr">
        <is>
          <t>Human Services</t>
        </is>
      </c>
      <c r="H3222" s="3" t="inlineStr">
        <is>
          <t>Benjamin.Shepard52@citytech.cuny.edu</t>
        </is>
      </c>
      <c r="I3222" s="3" t="inlineStr">
        <is>
          <t>Journal article</t>
        </is>
      </c>
      <c r="J3222" s="3" t="inlineStr">
        <is>
          <t>Making Their Own History: Squatters on Manhattan’s Lower East Side</t>
        </is>
      </c>
      <c r="K3222" s="3" t="n">
        <v>2017</v>
      </c>
      <c r="L3222" s="3" t="inlineStr">
        <is>
          <t>Metropolitics</t>
        </is>
      </c>
      <c r="M3222" s="3" t="inlineStr">
        <is>
          <t>Benjamin Heim Shepard</t>
        </is>
      </c>
      <c r="N3222" s="3" t="inlineStr"/>
      <c r="O3222" s="3" t="n"/>
      <c r="P3222" s="3" t="inlineStr"/>
      <c r="Q3222" s="3" t="inlineStr"/>
      <c r="R3222" s="3" t="inlineStr">
        <is>
          <t>https://openalex.org/W3092765778</t>
        </is>
      </c>
      <c r="S3222" s="3" t="inlineStr">
        <is>
          <t>OpenAlex; Dept bio</t>
        </is>
      </c>
      <c r="T3222" s="3" t="n">
        <v>2</v>
      </c>
      <c r="U3222" s="3" t="inlineStr">
        <is>
          <t>High (City Tech affiliation on paper); 2 sources</t>
        </is>
      </c>
      <c r="V3222" s="3" t="n"/>
      <c r="W3222" s="3" t="inlineStr">
        <is>
          <t>Shepard, B. (2017). Making Their Own History: Squatters on Manhattan’s Lower East Side Metropolitics. http://www.metropolitiques.eu/Making-Their-Own-History-Squatters-on-Manhattan-s-Lower-East-Side.html 19 December.</t>
        </is>
      </c>
      <c r="X3222" s="3" t="inlineStr">
        <is>
          <t>During the 1970s, when Manhattan's Lower East Side was full of derelict real estate, activists laid claim to left-behind buildings and vacant</t>
        </is>
      </c>
      <c r="Y3222" s="3" t="inlineStr">
        <is>
          <t>OpenAlex</t>
        </is>
      </c>
      <c r="Z3222" s="3" t="inlineStr"/>
      <c r="AA3222" s="3" t="inlineStr">
        <is>
          <t>Not found</t>
        </is>
      </c>
      <c r="AB3222" s="3" t="inlineStr">
        <is>
          <t>closed</t>
        </is>
      </c>
      <c r="AC3222" s="3" t="inlineStr">
        <is>
          <t>School of Professional Studies</t>
        </is>
      </c>
      <c r="AD3222" s="3" t="n">
        <v>0</v>
      </c>
      <c r="AE3222" s="3" t="inlineStr">
        <is>
          <t>No</t>
        </is>
      </c>
      <c r="AF3222" s="3" t="inlineStr"/>
      <c r="AG3222" s="4" t="inlineStr"/>
      <c r="AH3222" s="4" t="inlineStr"/>
      <c r="AI3222" s="4" t="inlineStr"/>
    </row>
    <row r="3223">
      <c r="A3223" s="3" t="inlineStr">
        <is>
          <t>HUS-0251</t>
        </is>
      </c>
      <c r="B3223" s="3" t="inlineStr">
        <is>
          <t>Shepard</t>
        </is>
      </c>
      <c r="C3223" s="3" t="inlineStr">
        <is>
          <t>Benjamin</t>
        </is>
      </c>
      <c r="D3223" s="3" t="inlineStr">
        <is>
          <t>Benjamin Shepard</t>
        </is>
      </c>
      <c r="E3223" s="3" t="inlineStr">
        <is>
          <t>Professor</t>
        </is>
      </c>
      <c r="F3223" s="3" t="inlineStr">
        <is>
          <t>NYC College of Technology</t>
        </is>
      </c>
      <c r="G3223" s="3" t="inlineStr">
        <is>
          <t>Human Services</t>
        </is>
      </c>
      <c r="H3223" s="3" t="inlineStr">
        <is>
          <t>Benjamin.Shepard52@citytech.cuny.edu</t>
        </is>
      </c>
      <c r="I3223" s="3" t="inlineStr">
        <is>
          <t>Book chapter</t>
        </is>
      </c>
      <c r="J3223" s="3" t="inlineStr">
        <is>
          <t>Social Work and Eco-social Transition in Urban Communities</t>
        </is>
      </c>
      <c r="K3223" s="3" t="n">
        <v>2017</v>
      </c>
      <c r="L3223" s="3" t="inlineStr"/>
      <c r="M3223" s="3" t="inlineStr">
        <is>
          <t>Shepard, B</t>
        </is>
      </c>
      <c r="N3223" s="3" t="inlineStr"/>
      <c r="O3223" s="3" t="n"/>
      <c r="P3223" s="3" t="inlineStr"/>
      <c r="Q3223" s="3" t="inlineStr"/>
      <c r="R3223" s="3" t="inlineStr"/>
      <c r="S3223" s="3" t="inlineStr">
        <is>
          <t>Dept bio</t>
        </is>
      </c>
      <c r="T3223" s="3" t="n">
        <v>1</v>
      </c>
      <c r="U3223" s="3" t="inlineStr">
        <is>
          <t>Medium (self-reported in faculty bio)</t>
        </is>
      </c>
      <c r="V3223" s="3" t="n"/>
      <c r="W3223" s="3" t="inlineStr">
        <is>
          <t>Shepard, B. (2017). Social Work and Eco-social Transition in Urban Communities. In Aila-Leena Matthies and Kati Närhi eds. Ecosocial Transition of Societies: Contribution of Social Work and Social Policy. Routledge, London. P. 158-73.</t>
        </is>
      </c>
      <c r="X3223" s="3" t="inlineStr"/>
      <c r="Y3223" s="3" t="inlineStr"/>
      <c r="Z3223" s="3" t="inlineStr"/>
      <c r="AA3223" s="3" t="inlineStr"/>
      <c r="AB3223" s="3" t="inlineStr"/>
      <c r="AC3223" s="3" t="inlineStr">
        <is>
          <t>School of Professional Studies</t>
        </is>
      </c>
      <c r="AD3223" s="3" t="n"/>
      <c r="AE3223" s="3" t="inlineStr">
        <is>
          <t>No</t>
        </is>
      </c>
      <c r="AF3223" s="3" t="inlineStr"/>
      <c r="AG3223" s="4" t="inlineStr"/>
      <c r="AH3223" s="4" t="inlineStr"/>
      <c r="AI3223" s="4" t="inlineStr"/>
    </row>
    <row r="3224">
      <c r="A3224" s="3" t="inlineStr">
        <is>
          <t>HUS-0252</t>
        </is>
      </c>
      <c r="B3224" s="3" t="inlineStr">
        <is>
          <t>Diaz</t>
        </is>
      </c>
      <c r="C3224" s="3" t="inlineStr">
        <is>
          <t>Mery</t>
        </is>
      </c>
      <c r="D3224" s="3" t="inlineStr">
        <is>
          <t>Mery Diaz</t>
        </is>
      </c>
      <c r="E3224" s="3" t="inlineStr">
        <is>
          <t>Chair</t>
        </is>
      </c>
      <c r="F3224" s="3" t="inlineStr">
        <is>
          <t>NYC College of Technology</t>
        </is>
      </c>
      <c r="G3224" s="3" t="inlineStr">
        <is>
          <t>Human Services</t>
        </is>
      </c>
      <c r="H3224" s="3" t="inlineStr">
        <is>
          <t>MDiaz@citytech.cuny.edu</t>
        </is>
      </c>
      <c r="I3224" s="3" t="inlineStr">
        <is>
          <t>Journal article</t>
        </is>
      </c>
      <c r="J3224" s="3" t="inlineStr">
        <is>
          <t>Tales and Trails from Consultation: Improving Interdisciplinary Teams and Collaborative Practices for School Social Workers and Teachers</t>
        </is>
      </c>
      <c r="K3224" s="3" t="n">
        <v>2017</v>
      </c>
      <c r="L3224" s="3" t="inlineStr">
        <is>
          <t>Reflections: Narratives of Professional Helping</t>
        </is>
      </c>
      <c r="M3224" s="3" t="inlineStr">
        <is>
          <t>Mery Diaz</t>
        </is>
      </c>
      <c r="N3224" s="3" t="inlineStr"/>
      <c r="O3224" s="3" t="n"/>
      <c r="P3224" s="3" t="inlineStr"/>
      <c r="Q3224" s="3" t="inlineStr"/>
      <c r="R3224" s="3" t="inlineStr">
        <is>
          <t>https://openalex.org/W7215573794</t>
        </is>
      </c>
      <c r="S3224" s="3" t="inlineStr">
        <is>
          <t>OpenAlex; Dept bio</t>
        </is>
      </c>
      <c r="T3224" s="3" t="n">
        <v>2</v>
      </c>
      <c r="U3224" s="3" t="inlineStr">
        <is>
          <t>High (City Tech affiliation on paper); 2 sources</t>
        </is>
      </c>
      <c r="V3224" s="3" t="n"/>
      <c r="W3224" s="3" t="inlineStr">
        <is>
          <t>Diaz, M. (2017). Tales and Trails from Consultation: Improving Interdisciplinary Teams and Collaborative Practices for School Social Workers and Teachers. Reflections: Narratives of Professional Helping, 19(4), 41–50. Retrieved from https://reflectionsnarrativesofprofessionalhelping.org/index.php/Reflections/article/view/1594.</t>
        </is>
      </c>
      <c r="X3224" s="3" t="inlineStr">
        <is>
          <t>Interdisciplinary team collaboration has garnered increasing attention. When team processes are effective, they serve to reduce service fragmentation and duplication of services, particularly in urban school settings. Additionally, interdisciplinary teams promote new professional interactions between teachers and school social workers that reduce feelings of isolation when addressing social, emotional, and behavioral issues of children. This reflection focuses on the author’s experience facilitating interdisciplinary team development, her observations of the contexts and group work processes that support collaboration and those that create barriers, and finally, the consequential impact on the teacher and school social worker relationship.</t>
        </is>
      </c>
      <c r="Y3224" s="3" t="inlineStr">
        <is>
          <t>OpenAlex</t>
        </is>
      </c>
      <c r="Z3224" s="3" t="inlineStr">
        <is>
          <t>https://reflectionsnarrativesofprofessionalhelping.org/index.php/Reflections/article/download/1594/1404</t>
        </is>
      </c>
      <c r="AA3224" s="3" t="inlineStr">
        <is>
          <t>Open-access PDF (via OpenAlex)</t>
        </is>
      </c>
      <c r="AB3224" s="3" t="inlineStr">
        <is>
          <t>diamond</t>
        </is>
      </c>
      <c r="AC3224" s="3" t="inlineStr">
        <is>
          <t>School of Professional Studies</t>
        </is>
      </c>
      <c r="AD3224" s="3" t="n">
        <v>0</v>
      </c>
      <c r="AE3224" s="3" t="inlineStr">
        <is>
          <t>No</t>
        </is>
      </c>
      <c r="AF3224" s="3" t="inlineStr"/>
      <c r="AG3224" s="4" t="inlineStr"/>
      <c r="AH3224" s="4" t="inlineStr"/>
      <c r="AI3224" s="4" t="inlineStr"/>
    </row>
    <row r="3225">
      <c r="A3225" s="3" t="inlineStr">
        <is>
          <t>HUS-0255</t>
        </is>
      </c>
      <c r="B3225" s="3" t="inlineStr">
        <is>
          <t>Shepard</t>
        </is>
      </c>
      <c r="C3225" s="3" t="inlineStr">
        <is>
          <t>Benjamin</t>
        </is>
      </c>
      <c r="D3225" s="3" t="inlineStr">
        <is>
          <t>Benjamin Shepard</t>
        </is>
      </c>
      <c r="E3225" s="3" t="inlineStr">
        <is>
          <t>Professor</t>
        </is>
      </c>
      <c r="F3225" s="3" t="inlineStr">
        <is>
          <t>NYC College of Technology</t>
        </is>
      </c>
      <c r="G3225" s="3" t="inlineStr">
        <is>
          <t>Human Services</t>
        </is>
      </c>
      <c r="H3225" s="3" t="inlineStr">
        <is>
          <t>Benjamin.Shepard52@citytech.cuny.edu</t>
        </is>
      </c>
      <c r="I3225" s="3" t="inlineStr">
        <is>
          <t>Paper (venue type unclear)</t>
        </is>
      </c>
      <c r="J3225" s="3" t="inlineStr">
        <is>
          <t>Brooklyn Tides: The Fall and Rise of a Global Borough</t>
        </is>
      </c>
      <c r="K3225" s="3" t="n">
        <v>2018</v>
      </c>
      <c r="L3225" s="3" t="inlineStr"/>
      <c r="M3225" s="3" t="inlineStr">
        <is>
          <t>Benjamin Heim Shepard; Mark J. Noonan</t>
        </is>
      </c>
      <c r="N3225" s="3" t="inlineStr"/>
      <c r="O3225" s="3" t="n"/>
      <c r="P3225" s="3" t="inlineStr"/>
      <c r="Q3225" s="3" t="inlineStr"/>
      <c r="R3225" s="3" t="inlineStr">
        <is>
          <t>https://openalex.org/W2811147018</t>
        </is>
      </c>
      <c r="S3225" s="3" t="inlineStr">
        <is>
          <t>OpenAlex; Dept bio</t>
        </is>
      </c>
      <c r="T3225" s="3" t="n">
        <v>2</v>
      </c>
      <c r="U3225" s="3" t="inlineStr">
        <is>
          <t>High (City Tech affiliation on paper); 2 sources</t>
        </is>
      </c>
      <c r="V3225" s="3" t="n"/>
      <c r="W3225" s="3" t="inlineStr">
        <is>
          <t>Shepard, B. and Noonan, M. (2018). Brooklyn Tides: On the Fall and Rise of a Global Borough. Berlin: Transcript Verlag</t>
        </is>
      </c>
      <c r="X3225" s="3" t="inlineStr"/>
      <c r="Y3225" s="3" t="inlineStr"/>
      <c r="Z3225" s="3" t="inlineStr"/>
      <c r="AA3225" s="3" t="inlineStr">
        <is>
          <t>Not found</t>
        </is>
      </c>
      <c r="AB3225" s="3" t="inlineStr">
        <is>
          <t>closed</t>
        </is>
      </c>
      <c r="AC3225" s="3" t="inlineStr">
        <is>
          <t>School of Professional Studies</t>
        </is>
      </c>
      <c r="AD3225" s="3" t="n">
        <v>2</v>
      </c>
      <c r="AE3225" s="3" t="inlineStr">
        <is>
          <t>No</t>
        </is>
      </c>
      <c r="AF3225" s="3" t="inlineStr"/>
      <c r="AG3225" s="4" t="inlineStr"/>
      <c r="AH3225" s="4" t="inlineStr"/>
      <c r="AI3225" s="4" t="inlineStr"/>
    </row>
    <row r="3226">
      <c r="A3226" s="3" t="inlineStr">
        <is>
          <t>HUS-0269</t>
        </is>
      </c>
      <c r="B3226" s="3" t="inlineStr">
        <is>
          <t>Shepard</t>
        </is>
      </c>
      <c r="C3226" s="3" t="inlineStr">
        <is>
          <t>Benjamin</t>
        </is>
      </c>
      <c r="D3226" s="3" t="inlineStr">
        <is>
          <t>Benjamin Shepard</t>
        </is>
      </c>
      <c r="E3226" s="3" t="inlineStr">
        <is>
          <t>Professor</t>
        </is>
      </c>
      <c r="F3226" s="3" t="inlineStr">
        <is>
          <t>NYC College of Technology</t>
        </is>
      </c>
      <c r="G3226" s="3" t="inlineStr">
        <is>
          <t>Human Services</t>
        </is>
      </c>
      <c r="H3226" s="3" t="inlineStr">
        <is>
          <t>Benjamin.Shepard52@citytech.cuny.edu</t>
        </is>
      </c>
      <c r="I3226" s="3" t="inlineStr">
        <is>
          <t>Journal article</t>
        </is>
      </c>
      <c r="J3226" s="3" t="inlineStr">
        <is>
          <t>Our Solidarity was the Solution—Looking back on 2017: Rising and Resisting for Two Decades in NYC</t>
        </is>
      </c>
      <c r="K3226" s="3" t="n">
        <v>2018</v>
      </c>
      <c r="L3226" s="3" t="inlineStr">
        <is>
          <t>Reflections: Narratives of Professional Helping</t>
        </is>
      </c>
      <c r="M3226" s="3" t="inlineStr">
        <is>
          <t>Benjamin Heim Shepard</t>
        </is>
      </c>
      <c r="N3226" s="3" t="inlineStr"/>
      <c r="O3226" s="3" t="n"/>
      <c r="P3226" s="3" t="inlineStr"/>
      <c r="Q3226" s="3" t="inlineStr"/>
      <c r="R3226" s="3" t="inlineStr">
        <is>
          <t>https://openalex.org/W7215415877</t>
        </is>
      </c>
      <c r="S3226" s="3" t="inlineStr">
        <is>
          <t>OpenAlex; Dept bio</t>
        </is>
      </c>
      <c r="T3226" s="3" t="n">
        <v>2</v>
      </c>
      <c r="U3226" s="3" t="inlineStr">
        <is>
          <t>High (City Tech affiliation on paper); 2 sources</t>
        </is>
      </c>
      <c r="V3226" s="3" t="n"/>
      <c r="W3226" s="3" t="inlineStr">
        <is>
          <t>Shepard, B. 2018..Our Solidarity Was the Solution - Looking Back on 2017: Rising and Resisting for Two Decades in NYC. Reflections: Narratives of Professional Helping. 23(2)76-93</t>
        </is>
      </c>
      <c r="X3226" s="3" t="inlineStr">
        <is>
          <t>This first-person narrative reviews the resistance to the first year of the Trump Administration. The author recalls a trip to Washington DC to disrupt the peaceful transfer of power in Washington DC, as well as three other trips to fight the assault on social policy by the Trump Administration and the Republican controlled congress, getting arrested each time. Back in New York, the author worked with his union and and engaged in civil disobedience fighting for the homeless with Voices of Community Activists and Leaders (VOCAL). The author reviews debates about strategies and tactics, as well as the efforts of groups such as ADAPT, Rise and Resist, Housing Works, Center for Popular Democracy, ACT UP, New Sanctuary Coalition, and VOCAL. He considers the friendships which support such efforts to renew democracy from the bottom up, while fighting the war on the poor.</t>
        </is>
      </c>
      <c r="Y3226" s="3" t="inlineStr">
        <is>
          <t>OpenAlex</t>
        </is>
      </c>
      <c r="Z3226" s="3" t="inlineStr">
        <is>
          <t>https://reflectionsnarrativesofprofessionalhelping.org/index.php/Reflections/article/download/1651/1486</t>
        </is>
      </c>
      <c r="AA3226" s="3" t="inlineStr">
        <is>
          <t>Open-access PDF (via OpenAlex)</t>
        </is>
      </c>
      <c r="AB3226" s="3" t="inlineStr">
        <is>
          <t>diamond</t>
        </is>
      </c>
      <c r="AC3226" s="3" t="inlineStr">
        <is>
          <t>School of Professional Studies</t>
        </is>
      </c>
      <c r="AD3226" s="3" t="n">
        <v>0</v>
      </c>
      <c r="AE3226" s="3" t="inlineStr">
        <is>
          <t>No</t>
        </is>
      </c>
      <c r="AF3226" s="3" t="inlineStr"/>
      <c r="AG3226" s="4" t="inlineStr"/>
      <c r="AH3226" s="4" t="inlineStr"/>
      <c r="AI3226" s="4" t="inlineStr"/>
    </row>
    <row r="3227">
      <c r="A3227" s="3" t="inlineStr">
        <is>
          <t>HUS-0271</t>
        </is>
      </c>
      <c r="B3227" s="3" t="inlineStr">
        <is>
          <t>Shepard</t>
        </is>
      </c>
      <c r="C3227" s="3" t="inlineStr">
        <is>
          <t>Benjamin</t>
        </is>
      </c>
      <c r="D3227" s="3" t="inlineStr">
        <is>
          <t>Benjamin Shepard</t>
        </is>
      </c>
      <c r="E3227" s="3" t="inlineStr">
        <is>
          <t>Professor</t>
        </is>
      </c>
      <c r="F3227" s="3" t="inlineStr">
        <is>
          <t>NYC College of Technology</t>
        </is>
      </c>
      <c r="G3227" s="3" t="inlineStr">
        <is>
          <t>Human Services</t>
        </is>
      </c>
      <c r="H3227" s="3" t="inlineStr">
        <is>
          <t>Benjamin.Shepard52@citytech.cuny.edu</t>
        </is>
      </c>
      <c r="I3227" s="3" t="inlineStr">
        <is>
          <t>Book chapter</t>
        </is>
      </c>
      <c r="J3227" s="3" t="inlineStr">
        <is>
          <t>San Francisco Streets, An Excerpt From Illuminations On Market Street</t>
        </is>
      </c>
      <c r="K3227" s="3" t="n">
        <v>2018</v>
      </c>
      <c r="L3227" s="3" t="inlineStr"/>
      <c r="M3227" s="3" t="inlineStr">
        <is>
          <t>Shepard, B</t>
        </is>
      </c>
      <c r="N3227" s="3" t="inlineStr"/>
      <c r="O3227" s="3" t="n"/>
      <c r="P3227" s="3" t="inlineStr"/>
      <c r="Q3227" s="3" t="inlineStr"/>
      <c r="R3227" s="3" t="inlineStr">
        <is>
          <t>https://www.pifmagazine.com/2018/10/san-francisco-streets-an-excerpt-from-illuminations-on-market-street/</t>
        </is>
      </c>
      <c r="S3227" s="3" t="inlineStr">
        <is>
          <t>Dept bio</t>
        </is>
      </c>
      <c r="T3227" s="3" t="n">
        <v>1</v>
      </c>
      <c r="U3227" s="3" t="inlineStr">
        <is>
          <t>Medium (self-reported in faculty bio)</t>
        </is>
      </c>
      <c r="V3227" s="3" t="n"/>
      <c r="W3227" s="3" t="inlineStr">
        <is>
          <t>Shepard, B (2018). San Francisco Streets, An Excerpt From Illuminations On Market Street. pif Magazine. October No. 257.</t>
        </is>
      </c>
      <c r="X3227" s="3" t="inlineStr"/>
      <c r="Y3227" s="3" t="inlineStr"/>
      <c r="Z3227" s="3" t="inlineStr"/>
      <c r="AA3227" s="3" t="inlineStr"/>
      <c r="AB3227" s="3" t="inlineStr"/>
      <c r="AC3227" s="3" t="inlineStr">
        <is>
          <t>School of Professional Studies</t>
        </is>
      </c>
      <c r="AD3227" s="3" t="n"/>
      <c r="AE3227" s="3" t="inlineStr">
        <is>
          <t>No</t>
        </is>
      </c>
      <c r="AF3227" s="3" t="inlineStr"/>
      <c r="AG3227" s="4" t="inlineStr"/>
      <c r="AH3227" s="4" t="inlineStr"/>
      <c r="AI3227" s="4" t="inlineStr"/>
    </row>
    <row r="3228">
      <c r="A3228" s="3" t="inlineStr">
        <is>
          <t>HUS-0272</t>
        </is>
      </c>
      <c r="B3228" s="3" t="inlineStr">
        <is>
          <t>Shepard</t>
        </is>
      </c>
      <c r="C3228" s="3" t="inlineStr">
        <is>
          <t>Benjamin</t>
        </is>
      </c>
      <c r="D3228" s="3" t="inlineStr">
        <is>
          <t>Benjamin Shepard</t>
        </is>
      </c>
      <c r="E3228" s="3" t="inlineStr">
        <is>
          <t>Professor</t>
        </is>
      </c>
      <c r="F3228" s="3" t="inlineStr">
        <is>
          <t>NYC College of Technology</t>
        </is>
      </c>
      <c r="G3228" s="3" t="inlineStr">
        <is>
          <t>Human Services</t>
        </is>
      </c>
      <c r="H3228" s="3" t="inlineStr">
        <is>
          <t>Benjamin.Shepard52@citytech.cuny.edu</t>
        </is>
      </c>
      <c r="I3228" s="3" t="inlineStr">
        <is>
          <t>Book chapter</t>
        </is>
      </c>
      <c r="J3228" s="3" t="inlineStr">
        <is>
          <t>Spreading Ashes for a Beat Poet</t>
        </is>
      </c>
      <c r="K3228" s="3" t="n">
        <v>2018</v>
      </c>
      <c r="L3228" s="3" t="inlineStr"/>
      <c r="M3228" s="3" t="inlineStr">
        <is>
          <t>Shepard, B</t>
        </is>
      </c>
      <c r="N3228" s="3" t="inlineStr"/>
      <c r="O3228" s="3" t="n"/>
      <c r="P3228" s="3" t="inlineStr"/>
      <c r="Q3228" s="3" t="inlineStr"/>
      <c r="R3228" s="3" t="inlineStr"/>
      <c r="S3228" s="3" t="inlineStr">
        <is>
          <t>Dept bio</t>
        </is>
      </c>
      <c r="T3228" s="3" t="n">
        <v>1</v>
      </c>
      <c r="U3228" s="3" t="inlineStr">
        <is>
          <t>Medium (self-reported in faculty bio)</t>
        </is>
      </c>
      <c r="V3228" s="3" t="n"/>
      <c r="W3228" s="3" t="inlineStr">
        <is>
          <t>Shepard, B. (2018). Spreading Ashes for a Beat Poet. Out of the Many: Multiplicity and Divisions in America Today. Editors, Raquel Goodison, PhD, C. Goodison, Ph.D &amp; Debbie Michel, M.S. Kendall Hunt.</t>
        </is>
      </c>
      <c r="X3228" s="3" t="inlineStr"/>
      <c r="Y3228" s="3" t="inlineStr"/>
      <c r="Z3228" s="3" t="inlineStr"/>
      <c r="AA3228" s="3" t="inlineStr"/>
      <c r="AB3228" s="3" t="inlineStr"/>
      <c r="AC3228" s="3" t="inlineStr">
        <is>
          <t>School of Professional Studies</t>
        </is>
      </c>
      <c r="AD3228" s="3" t="n"/>
      <c r="AE3228" s="3" t="inlineStr">
        <is>
          <t>No</t>
        </is>
      </c>
      <c r="AF3228" s="3" t="inlineStr"/>
      <c r="AG3228" s="4" t="inlineStr"/>
      <c r="AH3228" s="4" t="inlineStr"/>
      <c r="AI3228" s="4" t="inlineStr"/>
    </row>
    <row r="3229">
      <c r="A3229" s="3" t="inlineStr">
        <is>
          <t>HUS-0275</t>
        </is>
      </c>
      <c r="B3229" s="3" t="inlineStr">
        <is>
          <t>Diaz</t>
        </is>
      </c>
      <c r="C3229" s="3" t="inlineStr">
        <is>
          <t>Mery</t>
        </is>
      </c>
      <c r="D3229" s="3" t="inlineStr">
        <is>
          <t>Mery Diaz</t>
        </is>
      </c>
      <c r="E3229" s="3" t="inlineStr">
        <is>
          <t>Chair</t>
        </is>
      </c>
      <c r="F3229" s="3" t="inlineStr">
        <is>
          <t>NYC College of Technology</t>
        </is>
      </c>
      <c r="G3229" s="3" t="inlineStr">
        <is>
          <t>Human Services</t>
        </is>
      </c>
      <c r="H3229" s="3" t="inlineStr">
        <is>
          <t>MDiaz@citytech.cuny.edu</t>
        </is>
      </c>
      <c r="I3229" s="3" t="inlineStr">
        <is>
          <t>Paper (venue type unclear)</t>
        </is>
      </c>
      <c r="J3229" s="3" t="inlineStr">
        <is>
          <t>"Our Stories" Developing a Virtual Community of First-Year Voices</t>
        </is>
      </c>
      <c r="K3229" s="3" t="n">
        <v>2019</v>
      </c>
      <c r="L3229" s="3" t="inlineStr">
        <is>
          <t>CUNY Academic Works (City University of New York)</t>
        </is>
      </c>
      <c r="M3229" s="3" t="inlineStr">
        <is>
          <t>Sandra Cheng; Jennifer Sears; Karen Goodlad; Ashwin Satyanarayana; Mery Diaz; Philip Kreniske</t>
        </is>
      </c>
      <c r="N3229" s="3" t="inlineStr"/>
      <c r="O3229" s="3" t="n"/>
      <c r="P3229" s="3" t="inlineStr"/>
      <c r="Q3229" s="3" t="inlineStr"/>
      <c r="R3229" s="3" t="inlineStr">
        <is>
          <t>https://openalex.org/W2946551412</t>
        </is>
      </c>
      <c r="S3229" s="3" t="inlineStr">
        <is>
          <t>OpenAlex; CUNY Academic Works</t>
        </is>
      </c>
      <c r="T3229" s="3" t="n">
        <v>2</v>
      </c>
      <c r="U3229" s="3" t="inlineStr">
        <is>
          <t>High (City Tech affiliation on paper); 2 sources</t>
        </is>
      </c>
      <c r="V3229" s="3" t="n"/>
      <c r="W3229" s="3" t="inlineStr"/>
      <c r="X3229" s="3" t="inlineStr">
        <is>
          <t>First Year Learning Communities (FYLC) at City Tech is structured to provide first-year students in linked courses an interdisciplinary learning experience. This approach creates opportunities for students to form bonds within the college community. A shared belief among faculty leaders in the potential for writing to transform the student experience led to the development of the “Our Stories” digital writing project. “Our Stories” offers FYLC students the opportunity to express their experiences in classes, seminars, lectures, study groups, and labs on the OpenLab, a digital platform for teaching, learning, and sharing. Through this project, students shared their stories and revealed an institution with a large immigrant population, evoking questions of vulnerability, cultural adjustment, and unspoken uncertainties about college life. During a two-part interactive workshop, we will utilize reflective writing to engage the audience, and participants will review “Our Stories” narratives to inform the conversation around the challenges in the transition to college. We seek to amplify the diverse voices of our first-year students into participants’ conversations and thought processes with emphasis on first generation and diverse populations. Through this process we intend to develop a sense of how we as educators and administrators can support the student transition to college and reveal the need for continued advocacy and funding to develop innovative programs to support diverse students emotionally, economically, socially, and academically.</t>
        </is>
      </c>
      <c r="Y3229" s="3" t="inlineStr">
        <is>
          <t>OpenAlex</t>
        </is>
      </c>
      <c r="Z3229" s="3" t="inlineStr">
        <is>
          <t>https://academicworks.cuny.edu/context/ny_pubs/article/1414/type/native/viewcontent/Our_Stories_Virtual_Community_for_First_Year_Voices_CUE_2019_presentation.pptx</t>
        </is>
      </c>
      <c r="AA3229" s="3" t="inlineStr">
        <is>
          <t>Not found</t>
        </is>
      </c>
      <c r="AB3229" s="3" t="inlineStr">
        <is>
          <t>closed</t>
        </is>
      </c>
      <c r="AC3229" s="3" t="inlineStr">
        <is>
          <t>School of Professional Studies</t>
        </is>
      </c>
      <c r="AD3229" s="3" t="n">
        <v>0</v>
      </c>
      <c r="AE3229" s="3" t="inlineStr">
        <is>
          <t>No</t>
        </is>
      </c>
      <c r="AF3229" s="3" t="inlineStr"/>
      <c r="AG3229" s="4" t="inlineStr"/>
      <c r="AH3229" s="4" t="inlineStr"/>
      <c r="AI3229" s="4" t="inlineStr"/>
    </row>
    <row r="3230">
      <c r="A3230" s="3" t="inlineStr">
        <is>
          <t>HUS-0277</t>
        </is>
      </c>
      <c r="B3230" s="3" t="inlineStr">
        <is>
          <t>Shepard</t>
        </is>
      </c>
      <c r="C3230" s="3" t="inlineStr">
        <is>
          <t>Benjamin</t>
        </is>
      </c>
      <c r="D3230" s="3" t="inlineStr">
        <is>
          <t>Benjamin Shepard</t>
        </is>
      </c>
      <c r="E3230" s="3" t="inlineStr">
        <is>
          <t>Professor</t>
        </is>
      </c>
      <c r="F3230" s="3" t="inlineStr">
        <is>
          <t>NYC College of Technology</t>
        </is>
      </c>
      <c r="G3230" s="3" t="inlineStr">
        <is>
          <t>Human Services</t>
        </is>
      </c>
      <c r="H3230" s="3" t="inlineStr">
        <is>
          <t>Benjamin.Shepard52@citytech.cuny.edu</t>
        </is>
      </c>
      <c r="I3230" s="3" t="inlineStr">
        <is>
          <t>Book chapter</t>
        </is>
      </c>
      <c r="J3230" s="3" t="inlineStr">
        <is>
          <t>Anarchy is For Lovers</t>
        </is>
      </c>
      <c r="K3230" s="3" t="n">
        <v>2019</v>
      </c>
      <c r="L3230" s="3" t="inlineStr"/>
      <c r="M3230" s="3" t="inlineStr">
        <is>
          <t>Shepard, B</t>
        </is>
      </c>
      <c r="N3230" s="3" t="inlineStr"/>
      <c r="O3230" s="3" t="n"/>
      <c r="P3230" s="3" t="inlineStr"/>
      <c r="Q3230" s="3" t="inlineStr"/>
      <c r="R3230" s="3" t="inlineStr">
        <is>
          <t>http://logosjournal.com/2019/anarchy-is-for-lovers-on-progress-and-conflict-friendship-and-fighting-winter-social-movement-reading-between-adorno-and-benjamin-womens-marches-and-a-few-notes-on-thi/</t>
        </is>
      </c>
      <c r="S3230" s="3" t="inlineStr">
        <is>
          <t>Dept bio</t>
        </is>
      </c>
      <c r="T3230" s="3" t="n">
        <v>1</v>
      </c>
      <c r="U3230" s="3" t="inlineStr">
        <is>
          <t>Medium (self-reported in faculty bio)</t>
        </is>
      </c>
      <c r="V3230" s="3" t="n"/>
      <c r="W3230" s="3" t="inlineStr">
        <is>
          <t>Shepard, B (2019). “Anarchy is For Lovers”: On Progress and Conflict, Friendship and Fighting: Winter Social Movement Reading, between Adorno and Benjamin, Women’s Marches, and a Few Notes on This Moment. Logos Journal. Spring. http://logosjournal.com/2019/anarchy-is-for-lovers-on-progress-and-conflict-friendship-and-fighting-winter-social-movement-reading-between-adorno-and-benjamin-womens-marches-and-a-few-notes-on-thi/</t>
        </is>
      </c>
      <c r="X3230" s="3" t="inlineStr"/>
      <c r="Y3230" s="3" t="inlineStr"/>
      <c r="Z3230" s="3" t="inlineStr"/>
      <c r="AA3230" s="3" t="inlineStr"/>
      <c r="AB3230" s="3" t="inlineStr"/>
      <c r="AC3230" s="3" t="inlineStr">
        <is>
          <t>School of Professional Studies</t>
        </is>
      </c>
      <c r="AD3230" s="3" t="n"/>
      <c r="AE3230" s="3" t="inlineStr">
        <is>
          <t>No</t>
        </is>
      </c>
      <c r="AF3230" s="3" t="inlineStr"/>
      <c r="AG3230" s="4" t="inlineStr"/>
      <c r="AH3230" s="4" t="inlineStr"/>
      <c r="AI3230" s="4" t="inlineStr"/>
    </row>
    <row r="3231">
      <c r="A3231" s="3" t="inlineStr">
        <is>
          <t>HUS-0278</t>
        </is>
      </c>
      <c r="B3231" s="3" t="inlineStr">
        <is>
          <t>Diaz</t>
        </is>
      </c>
      <c r="C3231" s="3" t="inlineStr">
        <is>
          <t>Mery</t>
        </is>
      </c>
      <c r="D3231" s="3" t="inlineStr">
        <is>
          <t>Mery Diaz</t>
        </is>
      </c>
      <c r="E3231" s="3" t="inlineStr">
        <is>
          <t>Chair</t>
        </is>
      </c>
      <c r="F3231" s="3" t="inlineStr">
        <is>
          <t>NYC College of Technology</t>
        </is>
      </c>
      <c r="G3231" s="3" t="inlineStr">
        <is>
          <t>Human Services</t>
        </is>
      </c>
      <c r="H3231" s="3" t="inlineStr">
        <is>
          <t>MDiaz@citytech.cuny.edu</t>
        </is>
      </c>
      <c r="I3231" s="3" t="inlineStr">
        <is>
          <t>Book chapter</t>
        </is>
      </c>
      <c r="J3231" s="3" t="inlineStr">
        <is>
          <t>Chapter Eight. Finding Justice: Transforming Schools with the Children We Serve</t>
        </is>
      </c>
      <c r="K3231" s="3" t="n">
        <v>2019</v>
      </c>
      <c r="L3231" s="3" t="inlineStr">
        <is>
          <t>Columbia University Press eBooks</t>
        </is>
      </c>
      <c r="M3231" s="3" t="inlineStr">
        <is>
          <t>Mery F. Diaz</t>
        </is>
      </c>
      <c r="N3231" s="3" t="inlineStr"/>
      <c r="O3231" s="3" t="n"/>
      <c r="P3231" s="3" t="inlineStr"/>
      <c r="Q3231" s="3" t="inlineStr">
        <is>
          <t>10.7312/diaz18478-010</t>
        </is>
      </c>
      <c r="R3231" s="3" t="inlineStr">
        <is>
          <t>https://doi.org/10.7312/diaz18478-010</t>
        </is>
      </c>
      <c r="S3231" s="3" t="inlineStr">
        <is>
          <t>OpenAlex; Dept bio</t>
        </is>
      </c>
      <c r="T3231" s="3" t="n">
        <v>2</v>
      </c>
      <c r="U3231" s="3" t="inlineStr">
        <is>
          <t>High (City Tech affiliation on paper); 2 sources</t>
        </is>
      </c>
      <c r="V3231" s="3" t="n"/>
      <c r="W3231" s="3" t="inlineStr">
        <is>
          <t>Diaz, M. (2019). Finding Justice: Transforming Schools with the Children We Serve. In Diaz, M., &amp; Shepard, B. (Eds.), Narrating Practice with Children and Adolescents. Columbia University Press.</t>
        </is>
      </c>
      <c r="X3231" s="3" t="inlineStr"/>
      <c r="Y3231" s="3" t="inlineStr"/>
      <c r="Z3231" s="3" t="inlineStr"/>
      <c r="AA3231" s="3" t="inlineStr">
        <is>
          <t>Not found</t>
        </is>
      </c>
      <c r="AB3231" s="3" t="inlineStr">
        <is>
          <t>closed</t>
        </is>
      </c>
      <c r="AC3231" s="3" t="inlineStr">
        <is>
          <t>School of Professional Studies</t>
        </is>
      </c>
      <c r="AD3231" s="3" t="n">
        <v>1</v>
      </c>
      <c r="AE3231" s="3" t="inlineStr">
        <is>
          <t>No</t>
        </is>
      </c>
      <c r="AF3231" s="3" t="inlineStr"/>
      <c r="AG3231" s="4" t="inlineStr"/>
      <c r="AH3231" s="4" t="inlineStr"/>
      <c r="AI3231" s="4" t="inlineStr"/>
    </row>
    <row r="3232">
      <c r="A3232" s="3" t="inlineStr">
        <is>
          <t>HUS-0280</t>
        </is>
      </c>
      <c r="B3232" s="3" t="inlineStr">
        <is>
          <t>Cho</t>
        </is>
      </c>
      <c r="C3232" s="3" t="inlineStr">
        <is>
          <t>Soyeon</t>
        </is>
      </c>
      <c r="D3232" s="3" t="inlineStr">
        <is>
          <t>Soyeon Cho</t>
        </is>
      </c>
      <c r="E3232" s="3" t="inlineStr">
        <is>
          <t>Professor</t>
        </is>
      </c>
      <c r="F3232" s="3" t="inlineStr">
        <is>
          <t>NYC College of Technology</t>
        </is>
      </c>
      <c r="G3232" s="3" t="inlineStr">
        <is>
          <t>Human Services</t>
        </is>
      </c>
      <c r="H3232" s="3" t="inlineStr">
        <is>
          <t>SCho@citytech.cuny.edu</t>
        </is>
      </c>
      <c r="I3232" s="3" t="inlineStr">
        <is>
          <t>Conference presentation</t>
        </is>
      </c>
      <c r="J3232" s="3" t="inlineStr">
        <is>
          <t>DIABETES, SELF-EFFICACY TOWARD DIABETES PREVENTIVE BEHAVIORS, AND DEPRESSIVE SYMPTOMS AMONG KOREAN AMERICANS</t>
        </is>
      </c>
      <c r="K3232" s="3" t="n">
        <v>2019</v>
      </c>
      <c r="L3232" s="3" t="inlineStr">
        <is>
          <t>Innovation in Aging</t>
        </is>
      </c>
      <c r="M3232" s="3" t="inlineStr">
        <is>
          <t>Soyeon Cho</t>
        </is>
      </c>
      <c r="N3232" s="3" t="inlineStr"/>
      <c r="O3232" s="3" t="n"/>
      <c r="P3232" s="3" t="inlineStr"/>
      <c r="Q3232" s="3" t="inlineStr">
        <is>
          <t>10.1093/geroni/igz038.2612</t>
        </is>
      </c>
      <c r="R3232" s="3" t="inlineStr">
        <is>
          <t>https://doi.org/10.1093/geroni/igz038.2612</t>
        </is>
      </c>
      <c r="S3232" s="3" t="inlineStr">
        <is>
          <t>OpenAlex</t>
        </is>
      </c>
      <c r="T3232" s="3" t="n">
        <v>1</v>
      </c>
      <c r="U3232" s="3" t="inlineStr">
        <is>
          <t>High (City Tech affiliation on paper)</t>
        </is>
      </c>
      <c r="V3232" s="3" t="n"/>
      <c r="W3232" s="3" t="inlineStr"/>
      <c r="X3232" s="3" t="inlineStr">
        <is>
          <t>Abstract Type 2 diabetes is a largely preventive chronic disease, which requires persevering self-management by maintaining healthy life style. Prevalence of Type 2 diabetes among Asian Americans are rapidly increasing, yet little is known about Asian Americans’ self-efficacy towards diabetes preventive behaviors. Thus, the present study examined self-efficacy on diabetes preventive behaviors (DPB) as a potential mediator in the association between diabetes and depressive symptoms among older Korean Americans. Data were driven from a cross-sectional study of 235 community-dwelling Korean American older adults (aged 60 and older) in 2013. The direct significant relation between diabetes and depressive symptoms became insignificant after self-efficacy on DPB was introduced, which demonstrates a full mediation effect of self-efficacy on DPB. Results suggest that even in the presence of diabetes, mental well-being such as depression of older adults can be maintained by having competence in self-management of their own health.</t>
        </is>
      </c>
      <c r="Y3232" s="3" t="inlineStr">
        <is>
          <t>OpenAlex</t>
        </is>
      </c>
      <c r="Z3232" s="3" t="inlineStr">
        <is>
          <t>https://doi.org/10.1093/geroni/igz038.2612</t>
        </is>
      </c>
      <c r="AA3232" s="3" t="inlineStr">
        <is>
          <t>Open-access page (via OpenAlex)</t>
        </is>
      </c>
      <c r="AB3232" s="3" t="inlineStr">
        <is>
          <t>gold</t>
        </is>
      </c>
      <c r="AC3232" s="3" t="inlineStr">
        <is>
          <t>School of Professional Studies</t>
        </is>
      </c>
      <c r="AD3232" s="3" t="n">
        <v>0</v>
      </c>
      <c r="AE3232" s="3" t="inlineStr">
        <is>
          <t>No</t>
        </is>
      </c>
      <c r="AF3232" s="3" t="inlineStr"/>
      <c r="AG3232" s="4" t="inlineStr"/>
      <c r="AH3232" s="4" t="inlineStr"/>
      <c r="AI3232" s="4" t="inlineStr"/>
    </row>
    <row r="3233">
      <c r="A3233" s="3" t="inlineStr">
        <is>
          <t>HUS-0282</t>
        </is>
      </c>
      <c r="B3233" s="3" t="inlineStr">
        <is>
          <t>Shepard</t>
        </is>
      </c>
      <c r="C3233" s="3" t="inlineStr">
        <is>
          <t>Benjamin</t>
        </is>
      </c>
      <c r="D3233" s="3" t="inlineStr">
        <is>
          <t>Benjamin Shepard</t>
        </is>
      </c>
      <c r="E3233" s="3" t="inlineStr">
        <is>
          <t>Professor</t>
        </is>
      </c>
      <c r="F3233" s="3" t="inlineStr">
        <is>
          <t>NYC College of Technology</t>
        </is>
      </c>
      <c r="G3233" s="3" t="inlineStr">
        <is>
          <t>Human Services</t>
        </is>
      </c>
      <c r="H3233" s="3" t="inlineStr">
        <is>
          <t>Benjamin.Shepard52@citytech.cuny.edu</t>
        </is>
      </c>
      <c r="I3233" s="3" t="inlineStr">
        <is>
          <t>Book</t>
        </is>
      </c>
      <c r="J3233" s="3" t="inlineStr">
        <is>
          <t>Illuminations on Market Street(a story about sex and estrangement, AIDS and loss, and other preoccupations in San Francisco) Ibidem Press</t>
        </is>
      </c>
      <c r="K3233" s="3" t="n">
        <v>2019</v>
      </c>
      <c r="L3233" s="3" t="inlineStr"/>
      <c r="M3233" s="3" t="inlineStr">
        <is>
          <t>Shepard, B</t>
        </is>
      </c>
      <c r="N3233" s="3" t="inlineStr"/>
      <c r="O3233" s="3" t="n"/>
      <c r="P3233" s="3" t="inlineStr"/>
      <c r="Q3233" s="3" t="inlineStr"/>
      <c r="R3233" s="3" t="inlineStr">
        <is>
          <t>http://cup.columbia.edu/book/illuminations-on-market-street/9783838212111</t>
        </is>
      </c>
      <c r="S3233" s="3" t="inlineStr">
        <is>
          <t>Dept bio</t>
        </is>
      </c>
      <c r="T3233" s="3" t="n">
        <v>1</v>
      </c>
      <c r="U3233" s="3" t="inlineStr">
        <is>
          <t>Medium (self-reported in faculty bio)</t>
        </is>
      </c>
      <c r="V3233" s="3" t="n"/>
      <c r="W3233" s="3" t="inlineStr">
        <is>
          <t>Shepard, B (2019). Illuminations on Market Street(a story about sex and estrangement, AIDS and loss, and other preoccupations in San Francisco) Ibidem Press</t>
        </is>
      </c>
      <c r="X3233" s="3" t="inlineStr"/>
      <c r="Y3233" s="3" t="inlineStr"/>
      <c r="Z3233" s="3" t="inlineStr"/>
      <c r="AA3233" s="3" t="inlineStr"/>
      <c r="AB3233" s="3" t="inlineStr"/>
      <c r="AC3233" s="3" t="inlineStr">
        <is>
          <t>School of Professional Studies</t>
        </is>
      </c>
      <c r="AD3233" s="3" t="n"/>
      <c r="AE3233" s="3" t="inlineStr">
        <is>
          <t>No</t>
        </is>
      </c>
      <c r="AF3233" s="3" t="inlineStr"/>
      <c r="AG3233" s="4" t="inlineStr"/>
      <c r="AH3233" s="4" t="inlineStr"/>
      <c r="AI3233" s="4" t="inlineStr"/>
    </row>
    <row r="3234">
      <c r="A3234" s="3" t="inlineStr">
        <is>
          <t>HUS-0284</t>
        </is>
      </c>
      <c r="B3234" s="3" t="inlineStr">
        <is>
          <t>Diaz</t>
        </is>
      </c>
      <c r="C3234" s="3" t="inlineStr">
        <is>
          <t>Mery</t>
        </is>
      </c>
      <c r="D3234" s="3" t="inlineStr">
        <is>
          <t>Mery Diaz</t>
        </is>
      </c>
      <c r="E3234" s="3" t="inlineStr">
        <is>
          <t>Chair</t>
        </is>
      </c>
      <c r="F3234" s="3" t="inlineStr">
        <is>
          <t>NYC College of Technology</t>
        </is>
      </c>
      <c r="G3234" s="3" t="inlineStr">
        <is>
          <t>Human Services</t>
        </is>
      </c>
      <c r="H3234" s="3" t="inlineStr">
        <is>
          <t>MDiaz@citytech.cuny.edu</t>
        </is>
      </c>
      <c r="I3234" s="3" t="inlineStr">
        <is>
          <t>Book chapter</t>
        </is>
      </c>
      <c r="J3234" s="3" t="inlineStr">
        <is>
          <t>Introduction: On Narrating Practice with Children and Adolescents</t>
        </is>
      </c>
      <c r="K3234" s="3" t="n">
        <v>2019</v>
      </c>
      <c r="L3234" s="3" t="inlineStr">
        <is>
          <t>Columbia University Press eBooks</t>
        </is>
      </c>
      <c r="M3234" s="3" t="inlineStr">
        <is>
          <t>Mery F. Diaz; Benjamin Heim Shepard</t>
        </is>
      </c>
      <c r="N3234" s="3" t="inlineStr"/>
      <c r="O3234" s="3" t="n"/>
      <c r="P3234" s="3" t="inlineStr"/>
      <c r="Q3234" s="3" t="inlineStr">
        <is>
          <t>10.7312/diaz18478-002</t>
        </is>
      </c>
      <c r="R3234" s="3" t="inlineStr">
        <is>
          <t>https://doi.org/10.7312/diaz18478-002</t>
        </is>
      </c>
      <c r="S3234" s="3" t="inlineStr">
        <is>
          <t>OpenAlex; Dept bio</t>
        </is>
      </c>
      <c r="T3234" s="3" t="n">
        <v>2</v>
      </c>
      <c r="U3234" s="3" t="inlineStr">
        <is>
          <t>High (City Tech affiliation on paper); 2 sources</t>
        </is>
      </c>
      <c r="V3234" s="3" t="n"/>
      <c r="W3234" s="3" t="inlineStr">
        <is>
          <t>Diaz, M. &amp; Shepard, B. (2019). Narrating Practice with Children and Adolescents. New York, NY: Columbia University Press.</t>
        </is>
      </c>
      <c r="X3234" s="3" t="inlineStr"/>
      <c r="Y3234" s="3" t="inlineStr"/>
      <c r="Z3234" s="3" t="inlineStr"/>
      <c r="AA3234" s="3" t="inlineStr">
        <is>
          <t>Not found</t>
        </is>
      </c>
      <c r="AB3234" s="3" t="inlineStr">
        <is>
          <t>closed</t>
        </is>
      </c>
      <c r="AC3234" s="3" t="inlineStr">
        <is>
          <t>School of Professional Studies</t>
        </is>
      </c>
      <c r="AD3234" s="3" t="n">
        <v>0</v>
      </c>
      <c r="AE3234" s="3" t="inlineStr">
        <is>
          <t>No</t>
        </is>
      </c>
      <c r="AF3234" s="3" t="inlineStr"/>
      <c r="AG3234" s="4" t="inlineStr"/>
      <c r="AH3234" s="4" t="inlineStr"/>
      <c r="AI3234" s="4" t="inlineStr"/>
    </row>
    <row r="3235">
      <c r="A3235" s="3" t="inlineStr">
        <is>
          <t>HUS-0285</t>
        </is>
      </c>
      <c r="B3235" s="3" t="inlineStr">
        <is>
          <t>Shepard</t>
        </is>
      </c>
      <c r="C3235" s="3" t="inlineStr">
        <is>
          <t>Benjamin</t>
        </is>
      </c>
      <c r="D3235" s="3" t="inlineStr">
        <is>
          <t>Benjamin Shepard</t>
        </is>
      </c>
      <c r="E3235" s="3" t="inlineStr">
        <is>
          <t>Professor</t>
        </is>
      </c>
      <c r="F3235" s="3" t="inlineStr">
        <is>
          <t>NYC College of Technology</t>
        </is>
      </c>
      <c r="G3235" s="3" t="inlineStr">
        <is>
          <t>Human Services</t>
        </is>
      </c>
      <c r="H3235" s="3" t="inlineStr">
        <is>
          <t>Benjamin.Shepard52@citytech.cuny.edu</t>
        </is>
      </c>
      <c r="I3235" s="3" t="inlineStr">
        <is>
          <t>Book</t>
        </is>
      </c>
      <c r="J3235" s="3" t="inlineStr">
        <is>
          <t>Narrating Perspectives on Childhood and Adolescence</t>
        </is>
      </c>
      <c r="K3235" s="3" t="n">
        <v>2019</v>
      </c>
      <c r="L3235" s="3" t="inlineStr"/>
      <c r="M3235" s="3" t="inlineStr">
        <is>
          <t>Diaz, M and Shepard, B. Eds</t>
        </is>
      </c>
      <c r="N3235" s="3" t="inlineStr"/>
      <c r="O3235" s="3" t="n"/>
      <c r="P3235" s="3" t="inlineStr"/>
      <c r="Q3235" s="3" t="inlineStr"/>
      <c r="R3235" s="3" t="inlineStr">
        <is>
          <t>http://cup.columbia.edu/book/narrating-practice-with-children-and-adolescents/9780231184793</t>
        </is>
      </c>
      <c r="S3235" s="3" t="inlineStr">
        <is>
          <t>Dept bio</t>
        </is>
      </c>
      <c r="T3235" s="3" t="n">
        <v>1</v>
      </c>
      <c r="U3235" s="3" t="inlineStr">
        <is>
          <t>Medium (self-reported in faculty bio)</t>
        </is>
      </c>
      <c r="V3235" s="3" t="n"/>
      <c r="W3235" s="3" t="inlineStr">
        <is>
          <t>Diaz, M and Shepard, B. Eds. (2019). Narrating Perspectives on Childhood and Adolescence. Columbia University Press. New York.</t>
        </is>
      </c>
      <c r="X3235" s="3" t="inlineStr"/>
      <c r="Y3235" s="3" t="inlineStr"/>
      <c r="Z3235" s="3" t="inlineStr"/>
      <c r="AA3235" s="3" t="inlineStr"/>
      <c r="AB3235" s="3" t="inlineStr"/>
      <c r="AC3235" s="3" t="inlineStr">
        <is>
          <t>School of Professional Studies</t>
        </is>
      </c>
      <c r="AD3235" s="3" t="n"/>
      <c r="AE3235" s="3" t="inlineStr">
        <is>
          <t>No</t>
        </is>
      </c>
      <c r="AF3235" s="3" t="inlineStr"/>
      <c r="AG3235" s="4" t="inlineStr"/>
      <c r="AH3235" s="4" t="inlineStr"/>
      <c r="AI3235" s="4" t="inlineStr"/>
    </row>
    <row r="3236">
      <c r="A3236" s="3" t="inlineStr">
        <is>
          <t>HUS-0286</t>
        </is>
      </c>
      <c r="B3236" s="3" t="inlineStr">
        <is>
          <t>Shepard</t>
        </is>
      </c>
      <c r="C3236" s="3" t="inlineStr">
        <is>
          <t>Benjamin</t>
        </is>
      </c>
      <c r="D3236" s="3" t="inlineStr">
        <is>
          <t>Benjamin Shepard</t>
        </is>
      </c>
      <c r="E3236" s="3" t="inlineStr">
        <is>
          <t>Professor</t>
        </is>
      </c>
      <c r="F3236" s="3" t="inlineStr">
        <is>
          <t>NYC College of Technology</t>
        </is>
      </c>
      <c r="G3236" s="3" t="inlineStr">
        <is>
          <t>Human Services</t>
        </is>
      </c>
      <c r="H3236" s="3" t="inlineStr">
        <is>
          <t>Benjamin.Shepard52@citytech.cuny.edu</t>
        </is>
      </c>
      <c r="I3236" s="3" t="inlineStr">
        <is>
          <t>Book chapter</t>
        </is>
      </c>
      <c r="J3236" s="3" t="inlineStr">
        <is>
          <t>Play in Public Space: From Dada to Occupy</t>
        </is>
      </c>
      <c r="K3236" s="3" t="n">
        <v>2019</v>
      </c>
      <c r="L3236" s="3" t="inlineStr"/>
      <c r="M3236" s="3" t="inlineStr">
        <is>
          <t>Shepard, B</t>
        </is>
      </c>
      <c r="N3236" s="3" t="inlineStr"/>
      <c r="O3236" s="3" t="n"/>
      <c r="P3236" s="3" t="inlineStr"/>
      <c r="Q3236" s="3" t="inlineStr">
        <is>
          <t>10.1163/9781848881914</t>
        </is>
      </c>
      <c r="R3236" s="3" t="inlineStr">
        <is>
          <t>https://doi.org/10.1163/9781848881914</t>
        </is>
      </c>
      <c r="S3236" s="3" t="inlineStr">
        <is>
          <t>Dept bio</t>
        </is>
      </c>
      <c r="T3236" s="3" t="n">
        <v>1</v>
      </c>
      <c r="U3236" s="3" t="inlineStr">
        <is>
          <t>Medium (self-reported in faculty bio)</t>
        </is>
      </c>
      <c r="V3236" s="3" t="n"/>
      <c r="W3236" s="3" t="inlineStr">
        <is>
          <t>Shepard, B. (2019). Play in Public Space: From Dada to Occupy. In Cultural Dynamics of Play. Brill Publishers. Inter-Disciplinary Press. Sociology, Politics, and Education E-book Collection. P. 11-18. https://doi.org/10.1163/9781848881914</t>
        </is>
      </c>
      <c r="X3236" s="3" t="inlineStr"/>
      <c r="Y3236" s="3" t="inlineStr"/>
      <c r="Z3236" s="3" t="inlineStr"/>
      <c r="AA3236" s="3" t="inlineStr"/>
      <c r="AB3236" s="3" t="inlineStr"/>
      <c r="AC3236" s="3" t="inlineStr">
        <is>
          <t>School of Professional Studies</t>
        </is>
      </c>
      <c r="AD3236" s="3" t="n"/>
      <c r="AE3236" s="3" t="inlineStr">
        <is>
          <t>No</t>
        </is>
      </c>
      <c r="AF3236" s="3" t="inlineStr"/>
      <c r="AG3236" s="4" t="inlineStr"/>
      <c r="AH3236" s="4" t="inlineStr"/>
      <c r="AI3236" s="4" t="inlineStr"/>
    </row>
    <row r="3237">
      <c r="A3237" s="3" t="inlineStr">
        <is>
          <t>HUS-0287</t>
        </is>
      </c>
      <c r="B3237" s="3" t="inlineStr">
        <is>
          <t>Dewan</t>
        </is>
      </c>
      <c r="C3237" s="3" t="inlineStr">
        <is>
          <t>Smita</t>
        </is>
      </c>
      <c r="D3237" s="3" t="inlineStr">
        <is>
          <t>Smita Dewan</t>
        </is>
      </c>
      <c r="E3237" s="3" t="inlineStr">
        <is>
          <t>Assistant Professor</t>
        </is>
      </c>
      <c r="F3237" s="3" t="inlineStr">
        <is>
          <t>NYC College of Technology</t>
        </is>
      </c>
      <c r="G3237" s="3" t="inlineStr">
        <is>
          <t>Human Services</t>
        </is>
      </c>
      <c r="H3237" s="3" t="inlineStr">
        <is>
          <t>SDewan@citytech.cuny.edu</t>
        </is>
      </c>
      <c r="I3237" s="3" t="inlineStr">
        <is>
          <t>Conference presentation</t>
        </is>
      </c>
      <c r="J3237" s="3" t="inlineStr">
        <is>
          <t>Quantitative Analysis of Community Needs and Assets</t>
        </is>
      </c>
      <c r="K3237" s="3" t="n">
        <v>2019</v>
      </c>
      <c r="L3237" s="3" t="inlineStr"/>
      <c r="M3237" s="3" t="inlineStr"/>
      <c r="N3237" s="3" t="inlineStr"/>
      <c r="O3237" s="3" t="n"/>
      <c r="P3237" s="3" t="inlineStr"/>
      <c r="Q3237" s="3" t="inlineStr"/>
      <c r="R3237" s="3" t="inlineStr"/>
      <c r="S3237" s="3" t="inlineStr">
        <is>
          <t>Dept bio</t>
        </is>
      </c>
      <c r="T3237" s="3" t="n">
        <v>1</v>
      </c>
      <c r="U3237" s="3" t="inlineStr">
        <is>
          <t>Medium (self-reported in faculty bio)</t>
        </is>
      </c>
      <c r="V3237" s="3" t="n"/>
      <c r="W3237" s="3" t="inlineStr">
        <is>
          <t>October 2019 “Quantitative Analysis of Community Needs and Assets”. (Dewan, S.E, Farmer, L., Kelly P., Heyman, J., Castro, D., Matloff-Nieves, S., Wackstein, N., and Minaya, R.). (Accepted for presentation on October 29-30) Poster presentation at the 47th Annual Conference of the State Society on Aging of New York, Saratoga Springs, NY.</t>
        </is>
      </c>
      <c r="X3237" s="3" t="inlineStr"/>
      <c r="Y3237" s="3" t="inlineStr"/>
      <c r="Z3237" s="3" t="inlineStr"/>
      <c r="AA3237" s="3" t="inlineStr"/>
      <c r="AB3237" s="3" t="inlineStr"/>
      <c r="AC3237" s="3" t="inlineStr">
        <is>
          <t>School of Professional Studies</t>
        </is>
      </c>
      <c r="AD3237" s="3" t="n"/>
      <c r="AE3237" s="3" t="inlineStr">
        <is>
          <t>No</t>
        </is>
      </c>
      <c r="AF3237" s="3" t="inlineStr"/>
      <c r="AG3237" s="4" t="inlineStr"/>
      <c r="AH3237" s="4" t="inlineStr"/>
      <c r="AI3237" s="4" t="inlineStr"/>
    </row>
    <row r="3238">
      <c r="A3238" s="3" t="inlineStr">
        <is>
          <t>HUS-0288</t>
        </is>
      </c>
      <c r="B3238" s="3" t="inlineStr">
        <is>
          <t>Cho</t>
        </is>
      </c>
      <c r="C3238" s="3" t="inlineStr">
        <is>
          <t>Soyeon</t>
        </is>
      </c>
      <c r="D3238" s="3" t="inlineStr">
        <is>
          <t>Soyeon Cho</t>
        </is>
      </c>
      <c r="E3238" s="3" t="inlineStr">
        <is>
          <t>Professor</t>
        </is>
      </c>
      <c r="F3238" s="3" t="inlineStr">
        <is>
          <t>NYC College of Technology</t>
        </is>
      </c>
      <c r="G3238" s="3" t="inlineStr">
        <is>
          <t>Human Services</t>
        </is>
      </c>
      <c r="H3238" s="3" t="inlineStr">
        <is>
          <t>SCho@citytech.cuny.edu</t>
        </is>
      </c>
      <c r="I3238" s="3" t="inlineStr">
        <is>
          <t>Conference presentation</t>
        </is>
      </c>
      <c r="J3238" s="3" t="inlineStr">
        <is>
          <t>THE MEDIATING ROLE OF ADVANCE CARE PLANNING IN ACCULTURATION AND USE OF NURSING HOME AMONG KOREAN AMERICANS</t>
        </is>
      </c>
      <c r="K3238" s="3" t="n">
        <v>2019</v>
      </c>
      <c r="L3238" s="3" t="inlineStr">
        <is>
          <t>Innovation in Aging</t>
        </is>
      </c>
      <c r="M3238" s="3" t="inlineStr">
        <is>
          <t>Soyeon Cho</t>
        </is>
      </c>
      <c r="N3238" s="3" t="inlineStr"/>
      <c r="O3238" s="3" t="n"/>
      <c r="P3238" s="3" t="inlineStr"/>
      <c r="Q3238" s="3" t="inlineStr">
        <is>
          <t>10.1093/geroni/igz038.1909</t>
        </is>
      </c>
      <c r="R3238" s="3" t="inlineStr">
        <is>
          <t>https://doi.org/10.1093/geroni/igz038.1909</t>
        </is>
      </c>
      <c r="S3238" s="3" t="inlineStr">
        <is>
          <t>OpenAlex</t>
        </is>
      </c>
      <c r="T3238" s="3" t="n">
        <v>1</v>
      </c>
      <c r="U3238" s="3" t="inlineStr">
        <is>
          <t>High (City Tech affiliation on paper)</t>
        </is>
      </c>
      <c r="V3238" s="3" t="n"/>
      <c r="W3238" s="3" t="inlineStr"/>
      <c r="X3238" s="3" t="inlineStr">
        <is>
          <t>Abstract The study examined attitudes towards Advance Care Planning (ACP) as a potential mediator in the association between acculturation and willingness to use nursing home in Korean American older adults (aged 60 and older). Data were driven from a cross-sectional study of 235 community-dwelling Korean American older adults (aged 60 and older) in 2013. Multivariate regression models of willingness to use nursing home were entered in the following order: (1) demographics, (2) health, (3) acculturation, and (4) attitudes towards advance care planning. The mediation effect of attitudes towards ACP in the relationship between acculturation and willingness to use nursing home was separately examined using the bootstrapping method. Higher acculturation was associated with positive attitudes towards ACP and more likelihood of using nursing home. The proposed mediation model was fully supported: positive attitudes towards ACP served as an intervening step between acculturation and willingness to use nursing home. The mediating role of attitudes towards ACP yields implications for developing culturally sensitive advance care planning education program targeting older individuals.</t>
        </is>
      </c>
      <c r="Y3238" s="3" t="inlineStr">
        <is>
          <t>OpenAlex</t>
        </is>
      </c>
      <c r="Z3238" s="3" t="inlineStr">
        <is>
          <t>https://academic.oup.com/innovateage/article-pdf/3/Supplement_1/S518/33006642/igz038.1909.pdf</t>
        </is>
      </c>
      <c r="AA3238" s="3" t="inlineStr">
        <is>
          <t>Open-access PDF (via OpenAlex)</t>
        </is>
      </c>
      <c r="AB3238" s="3" t="inlineStr">
        <is>
          <t>gold</t>
        </is>
      </c>
      <c r="AC3238" s="3" t="inlineStr">
        <is>
          <t>School of Professional Studies</t>
        </is>
      </c>
      <c r="AD3238" s="3" t="n">
        <v>0</v>
      </c>
      <c r="AE3238" s="3" t="inlineStr">
        <is>
          <t>No</t>
        </is>
      </c>
      <c r="AF3238" s="3" t="inlineStr"/>
      <c r="AG3238" s="4" t="inlineStr"/>
      <c r="AH3238" s="4" t="inlineStr"/>
      <c r="AI3238" s="4" t="inlineStr"/>
    </row>
    <row r="3239">
      <c r="A3239" s="3" t="inlineStr">
        <is>
          <t>HUS-0289</t>
        </is>
      </c>
      <c r="B3239" s="3" t="inlineStr">
        <is>
          <t>Diaz</t>
        </is>
      </c>
      <c r="C3239" s="3" t="inlineStr">
        <is>
          <t>Mery</t>
        </is>
      </c>
      <c r="D3239" s="3" t="inlineStr">
        <is>
          <t>Mery Diaz</t>
        </is>
      </c>
      <c r="E3239" s="3" t="inlineStr">
        <is>
          <t>Chair</t>
        </is>
      </c>
      <c r="F3239" s="3" t="inlineStr">
        <is>
          <t>NYC College of Technology</t>
        </is>
      </c>
      <c r="G3239" s="3" t="inlineStr">
        <is>
          <t>Human Services</t>
        </is>
      </c>
      <c r="H3239" s="3" t="inlineStr">
        <is>
          <t>MDiaz@citytech.cuny.edu</t>
        </is>
      </c>
      <c r="I3239" s="3" t="inlineStr">
        <is>
          <t>Journal article</t>
        </is>
      </c>
      <c r="J3239" s="3" t="inlineStr">
        <is>
          <t>âOur Storiesâ: First-year Learning Communities Students Reflections on the Transition to College</t>
        </is>
      </c>
      <c r="K3239" s="3" t="n">
        <v>2019</v>
      </c>
      <c r="L3239" s="3" t="inlineStr">
        <is>
          <t>Publications and Research</t>
        </is>
      </c>
      <c r="M3239" s="3" t="inlineStr">
        <is>
          <t>Goodlad, Karen; Cheng, Sandra; Sears, Jennifer; Diaz, Mery; Satyanarayana, Ashwin; Freniske, Phil</t>
        </is>
      </c>
      <c r="N3239" s="3" t="inlineStr"/>
      <c r="O3239" s="3" t="n"/>
      <c r="P3239" s="3" t="inlineStr"/>
      <c r="Q3239" s="3" t="inlineStr"/>
      <c r="R3239" s="3" t="inlineStr">
        <is>
          <t>https://academicworks.cuny.edu/ny_pubs/538</t>
        </is>
      </c>
      <c r="S3239" s="3" t="inlineStr">
        <is>
          <t>CUNY Academic Works</t>
        </is>
      </c>
      <c r="T3239" s="3" t="n">
        <v>1</v>
      </c>
      <c r="U3239" s="3" t="inlineStr">
        <is>
          <t>High (in CUNY Academic Works)</t>
        </is>
      </c>
      <c r="V3239" s="3" t="n"/>
      <c r="W3239" s="3" t="inlineStr"/>
      <c r="X3239" s="3" t="inlineStr">
        <is>
          <t>Analysis of diverse first-year and first-generation learning communities studentsâ reflective narratives shows this population of students at an urban commuter college of technology face significant challenges in the transition into college. Designed to assist in this transition, the âOur Storiesâ digital writing project incorporates reflective writing in the long established, yet recently revitalized, learning communities program. Through analysis of the âOur Storiesâ project, we examine how the structure of our learning communities program, together with writing on an open digital platform, builds community and has the potential to positively influence students as they identify, and begin to make sense, of the social, emotional, and bureaucratic challenges in their transition</t>
        </is>
      </c>
      <c r="Y3239" s="3" t="inlineStr">
        <is>
          <t>CUNY Academic Works</t>
        </is>
      </c>
      <c r="Z3239" s="3" t="inlineStr">
        <is>
          <t>https://academicworks.cuny.edu/context/ny_pubs/article/1558/viewcontent/Our_Stories_final_published_article.pdf</t>
        </is>
      </c>
      <c r="AA3239" s="3" t="inlineStr">
        <is>
          <t>PDF in CUNY Academic Works</t>
        </is>
      </c>
      <c r="AB3239" s="3" t="inlineStr"/>
      <c r="AC3239" s="3" t="inlineStr">
        <is>
          <t>School of Professional Studies</t>
        </is>
      </c>
      <c r="AD3239" s="3" t="n"/>
      <c r="AE3239" s="3" t="inlineStr">
        <is>
          <t>No</t>
        </is>
      </c>
      <c r="AF3239" s="3" t="inlineStr"/>
      <c r="AG3239" s="4" t="inlineStr"/>
      <c r="AH3239" s="4" t="inlineStr"/>
      <c r="AI3239" s="4" t="inlineStr"/>
    </row>
    <row r="3240">
      <c r="A3240" s="3" t="inlineStr">
        <is>
          <t>HUS-0290</t>
        </is>
      </c>
      <c r="B3240" s="3" t="inlineStr">
        <is>
          <t>Diaz</t>
        </is>
      </c>
      <c r="C3240" s="3" t="inlineStr">
        <is>
          <t>Mery</t>
        </is>
      </c>
      <c r="D3240" s="3" t="inlineStr">
        <is>
          <t>Mery Diaz</t>
        </is>
      </c>
      <c r="E3240" s="3" t="inlineStr">
        <is>
          <t>Chair</t>
        </is>
      </c>
      <c r="F3240" s="3" t="inlineStr">
        <is>
          <t>NYC College of Technology</t>
        </is>
      </c>
      <c r="G3240" s="3" t="inlineStr">
        <is>
          <t>Human Services</t>
        </is>
      </c>
      <c r="H3240" s="3" t="inlineStr">
        <is>
          <t>MDiaz@citytech.cuny.edu</t>
        </is>
      </c>
      <c r="I3240" s="3" t="inlineStr">
        <is>
          <t>Paper (venue type unclear)</t>
        </is>
      </c>
      <c r="J3240" s="3" t="inlineStr">
        <is>
          <t>“Our Stories”: First-year Learning Communities Students Reflections on the Transition to College</t>
        </is>
      </c>
      <c r="K3240" s="3" t="n">
        <v>2019</v>
      </c>
      <c r="L3240" s="3" t="inlineStr">
        <is>
          <t>CUNY Academic Works (City University of New York)</t>
        </is>
      </c>
      <c r="M3240" s="3" t="inlineStr">
        <is>
          <t>Karen Goodlad; Sandra Cheng; Jennifer Sears; Mery Diaz; Ashwin Satyanarayana; Philip Kreniske</t>
        </is>
      </c>
      <c r="N3240" s="3" t="inlineStr"/>
      <c r="O3240" s="3" t="n"/>
      <c r="P3240" s="3" t="inlineStr"/>
      <c r="Q3240" s="3" t="inlineStr"/>
      <c r="R3240" s="3" t="inlineStr">
        <is>
          <t>https://openalex.org/W2997093903</t>
        </is>
      </c>
      <c r="S3240" s="3" t="inlineStr">
        <is>
          <t>OpenAlex; Dept bio</t>
        </is>
      </c>
      <c r="T3240" s="3" t="n">
        <v>2</v>
      </c>
      <c r="U3240" s="3" t="inlineStr">
        <is>
          <t>High (City Tech affiliation on paper); 2 sources</t>
        </is>
      </c>
      <c r="V3240" s="3" t="n"/>
      <c r="W3240" s="3" t="inlineStr">
        <is>
          <t>Goodlad, K., Cheng, S. , Sears, J. , Diaz, M. , Satyanarayana, A. , Kreniske, P. (2019). “Our Stories”: Firstyear Learning Communities Students Reflections on the Transition to College. Learning Communities Research and Practice, 7(2), Article 5. Available at: https://washingtoncenter.evergreen.edu/lcrpjournal/vol7/iss2/5</t>
        </is>
      </c>
      <c r="X3240" s="3" t="inlineStr">
        <is>
          <t>Analysis of diverse first-year and first-generation learning communities students’ reflective narratives shows this population of students at an urban commuter college of technology face significant challenges in the transition into college. Designed to assist in this transition, the “Our Stories” digital writing project incorporates reflective writing in the long established, yet recently revitalized, learning communities program. Through analysis of the “Our Stories” project, we examine how the structure of our learning communities program, together with writing on an open digital platform, builds community and has the potential to positively influence students as they identify, and begin to make sense, of the social, emotional, and bureaucratic challenges in their transition</t>
        </is>
      </c>
      <c r="Y3240" s="3" t="inlineStr">
        <is>
          <t>OpenAlex</t>
        </is>
      </c>
      <c r="Z3240" s="3" t="inlineStr">
        <is>
          <t>https://academicworks.cuny.edu/cgi/viewcontent.cgi?article=1558&amp;context=ny_pubs</t>
        </is>
      </c>
      <c r="AA3240" s="3" t="inlineStr">
        <is>
          <t>Open-access PDF (via OpenAlex)</t>
        </is>
      </c>
      <c r="AB3240" s="3" t="inlineStr">
        <is>
          <t>green</t>
        </is>
      </c>
      <c r="AC3240" s="3" t="inlineStr">
        <is>
          <t>School of Professional Studies</t>
        </is>
      </c>
      <c r="AD3240" s="3" t="n">
        <v>4</v>
      </c>
      <c r="AE3240" s="3" t="inlineStr">
        <is>
          <t>No</t>
        </is>
      </c>
      <c r="AF3240" s="3" t="inlineStr"/>
      <c r="AG3240" s="4" t="inlineStr"/>
      <c r="AH3240" s="4" t="inlineStr"/>
      <c r="AI3240" s="4" t="inlineStr"/>
    </row>
    <row r="3241">
      <c r="A3241" s="3" t="inlineStr">
        <is>
          <t>HUS-0291</t>
        </is>
      </c>
      <c r="B3241" s="3" t="inlineStr">
        <is>
          <t>Shepard</t>
        </is>
      </c>
      <c r="C3241" s="3" t="inlineStr">
        <is>
          <t>Benjamin</t>
        </is>
      </c>
      <c r="D3241" s="3" t="inlineStr">
        <is>
          <t>Benjamin Shepard</t>
        </is>
      </c>
      <c r="E3241" s="3" t="inlineStr">
        <is>
          <t>Professor</t>
        </is>
      </c>
      <c r="F3241" s="3" t="inlineStr">
        <is>
          <t>NYC College of Technology</t>
        </is>
      </c>
      <c r="G3241" s="3" t="inlineStr">
        <is>
          <t>Human Services</t>
        </is>
      </c>
      <c r="H3241" s="3" t="inlineStr">
        <is>
          <t>Benjamin.Shepard52@citytech.cuny.edu</t>
        </is>
      </c>
      <c r="I3241" s="3" t="inlineStr">
        <is>
          <t>Book chapter</t>
        </is>
      </c>
      <c r="J3241" s="3" t="inlineStr">
        <is>
          <t>On Water and Work, Sailors and Laborers, a Short Review of Peter Riley’s Against Vocation: Whitman, Melville, Crane, and the Labors of American Poetry (Oxford University Press, 2019)andCaroline Chamberlin Hellman’s Children of the Raven and the Whale: Visions and Revisions of American Literature (University of Virginia Press, 2019)</t>
        </is>
      </c>
      <c r="K3241" s="3" t="n">
        <v>2020</v>
      </c>
      <c r="L3241" s="3" t="inlineStr"/>
      <c r="M3241" s="3" t="inlineStr">
        <is>
          <t>Shepard, B</t>
        </is>
      </c>
      <c r="N3241" s="3" t="inlineStr"/>
      <c r="O3241" s="3" t="n"/>
      <c r="P3241" s="3" t="inlineStr"/>
      <c r="Q3241" s="3" t="inlineStr"/>
      <c r="R3241" s="3" t="inlineStr"/>
      <c r="S3241" s="3" t="inlineStr">
        <is>
          <t>Dept bio</t>
        </is>
      </c>
      <c r="T3241" s="3" t="n">
        <v>1</v>
      </c>
      <c r="U3241" s="3" t="inlineStr">
        <is>
          <t>Medium (self-reported in faculty bio)</t>
        </is>
      </c>
      <c r="V3241" s="3" t="n"/>
      <c r="W3241" s="3" t="inlineStr">
        <is>
          <t>Shepard, B (2020).On Water and Work, Sailors and Laborers, a Short Review of Peter Riley’s Against Vocation: Whitman, Melville, Crane, and the Labors of American Poetry (Oxford University Press, 2019)andCaroline Chamberlin Hellman’s Children of the Raven and the Whale: Visions and Revisions of American Literature (University of Virginia Press, 2019). Logos Journal. Spring.</t>
        </is>
      </c>
      <c r="X3241" s="3" t="inlineStr"/>
      <c r="Y3241" s="3" t="inlineStr"/>
      <c r="Z3241" s="3" t="inlineStr"/>
      <c r="AA3241" s="3" t="inlineStr"/>
      <c r="AB3241" s="3" t="inlineStr"/>
      <c r="AC3241" s="3" t="inlineStr">
        <is>
          <t>School of Professional Studies</t>
        </is>
      </c>
      <c r="AD3241" s="3" t="n"/>
      <c r="AE3241" s="3" t="inlineStr">
        <is>
          <t>No</t>
        </is>
      </c>
      <c r="AF3241" s="3" t="inlineStr"/>
      <c r="AG3241" s="4" t="inlineStr"/>
      <c r="AH3241" s="4" t="inlineStr"/>
      <c r="AI3241" s="4" t="inlineStr"/>
    </row>
    <row r="3242">
      <c r="A3242" s="3" t="inlineStr">
        <is>
          <t>HUS-0293</t>
        </is>
      </c>
      <c r="B3242" s="3" t="inlineStr">
        <is>
          <t>Diaz</t>
        </is>
      </c>
      <c r="C3242" s="3" t="inlineStr">
        <is>
          <t>Mery</t>
        </is>
      </c>
      <c r="D3242" s="3" t="inlineStr">
        <is>
          <t>Mery Diaz</t>
        </is>
      </c>
      <c r="E3242" s="3" t="inlineStr">
        <is>
          <t>Chair</t>
        </is>
      </c>
      <c r="F3242" s="3" t="inlineStr">
        <is>
          <t>NYC College of Technology</t>
        </is>
      </c>
      <c r="G3242" s="3" t="inlineStr">
        <is>
          <t>Human Services</t>
        </is>
      </c>
      <c r="H3242" s="3" t="inlineStr">
        <is>
          <t>MDiaz@citytech.cuny.edu</t>
        </is>
      </c>
      <c r="I3242" s="3" t="inlineStr">
        <is>
          <t>Conference paper</t>
        </is>
      </c>
      <c r="J3242" s="3" t="inlineStr">
        <is>
          <t>Using Natural Language Processing Tools on Individual Stories from First-year Students to Summarize Emotions, Sentiments, and Concerns of Transition from High School to College</t>
        </is>
      </c>
      <c r="K3242" s="3" t="n">
        <v>2020</v>
      </c>
      <c r="L3242" s="3" t="inlineStr">
        <is>
          <t>ASEE Annual Conference &amp; Exposition</t>
        </is>
      </c>
      <c r="M3242" s="3" t="inlineStr">
        <is>
          <t>Ashwin Satyanarayana; Karen Goodlad; Jennifer Sears; Philip Kreniske; Mery Diaz; Sandra Cheng</t>
        </is>
      </c>
      <c r="N3242" s="3" t="inlineStr"/>
      <c r="O3242" s="3" t="n"/>
      <c r="P3242" s="3" t="inlineStr"/>
      <c r="Q3242" s="3" t="inlineStr">
        <is>
          <t>10.18260/1-2--31917</t>
        </is>
      </c>
      <c r="R3242" s="3" t="inlineStr">
        <is>
          <t>https://doi.org/10.18260/1-2--31917</t>
        </is>
      </c>
      <c r="S3242" s="3" t="inlineStr">
        <is>
          <t>OpenAlex; Dept bio</t>
        </is>
      </c>
      <c r="T3242" s="3" t="n">
        <v>2</v>
      </c>
      <c r="U3242" s="3" t="inlineStr">
        <is>
          <t>High (City Tech affiliation on paper); 2 sources</t>
        </is>
      </c>
      <c r="V3242" s="3" t="n"/>
      <c r="W3242" s="3" t="inlineStr">
        <is>
          <t>Satyanarayana, K. Goodlad, J. Sears, P. Kreniske, M. Diaz, and S. Cheng, “Using Natural Language Processing Tools on Individual Stories from First Year Students to Summarize Emotions, Sentiments and Concerns of Transition from High School to College”, 126th ASEE Annual Conference 2019, Tampa, FL, June 16-19, 2019. Published Conference Paper. https://www.asee.org/documents/conferences/annual/2019/2019-Annual-Conference-Marketing-Kit.pdf</t>
        </is>
      </c>
      <c r="X3242" s="3" t="inlineStr">
        <is>
          <t>Abstract Research indicates striking disparities in college completion rates between students who are first-generation and come from low-income households (FLI) as compared to continuing generation students. At New York City College of Technology, CUNY (City Tech) the majority of the student body are FLI. In the last decade, educators have made great efforts to re-shape and improve students’ First-year college experience with a focus on FLI students. One of the ten high-impact educational practices recognized nationally to improve first year student persistence and retention is First-Year Learning Communities (LC). A LC is a group of students who enroll in two or more courses, generally in different disciplines that are linked together by a common theme, in an academic semester. LCs involve cooperative learning, alternative assessment in the classroom, cross-disciplinary writing assignments, and critical thinking activities. LCs first came to our institution, City Tech, through a Title V Grant in 2000 and were adopted by the college in 2005. The academic performance of students participating in LCs at City Tech reflects national trends. When compared to the general population at the College, students in LC earn higher GPAs, have higher retention rates, and demonstrate greater satisfaction. In order to complement the community-building efforts within learning community classrooms, we, a cohort of faculty leaders and administrators of City Tech’s First Year Learning Communities, a program offered through the college’s Office of First Year Programs, developed “Our Stories” digital writing project which extends the student’s network beyond the physical and temporal limits of class meeting times. Students in our LC were given the opportunity to share their personal stories of the transition from high school to college on a digital platform called OpenLab, a campus-wide, open digital WordPress platform for teaching, learning, and sharing. Over the course of a semester, LC students were prompted with the same prompt three times, at the beginning of the semester, roughly in the middle of the term, and in the last weeks. Peer Mentors, upper level students who, among other responsibilities, were trained to respond to “Our Stories” posts actively engaged in the project. We analyzed student stories, using text analytics tools such as Natural Language processing (NLP) and Tone Analyzer to better understand the transition experience. The NLP analyzer helped summarize emotions and concepts, and identified some common concerns of students by identifying common keywords. The Tone Analyzer tool uses linguistic analysis to detect joy, fear, sadness, anger, analytical, confident and tentative tones found in text. Such summarizations of student stories provide suggestions to the college on how we can better orient students and prepare them for their first year. In this paper, we present top concerns of students who are transitioning from high school to college. We will also investigate through the stories if the overall experience of students gets better or worse through their first year.</t>
        </is>
      </c>
      <c r="Y3242" s="3" t="inlineStr">
        <is>
          <t>OpenAlex</t>
        </is>
      </c>
      <c r="Z3242" s="3" t="inlineStr"/>
      <c r="AA3242" s="3" t="inlineStr">
        <is>
          <t>Not found</t>
        </is>
      </c>
      <c r="AB3242" s="3" t="inlineStr">
        <is>
          <t>closed</t>
        </is>
      </c>
      <c r="AC3242" s="3" t="inlineStr">
        <is>
          <t>School of Professional Studies</t>
        </is>
      </c>
      <c r="AD3242" s="3" t="n">
        <v>8</v>
      </c>
      <c r="AE3242" s="3" t="inlineStr">
        <is>
          <t>Yes</t>
        </is>
      </c>
      <c r="AF3242" s="3" t="inlineStr">
        <is>
          <t>title: natural language processing; abstract: natural language processing, nlp</t>
        </is>
      </c>
      <c r="AG3242" s="4" t="inlineStr"/>
      <c r="AH3242" s="4" t="inlineStr"/>
      <c r="AI3242" s="4" t="inlineStr"/>
    </row>
    <row r="3243">
      <c r="A3243" s="3" t="inlineStr">
        <is>
          <t>HUS-0294</t>
        </is>
      </c>
      <c r="B3243" s="3" t="inlineStr">
        <is>
          <t>Diaz</t>
        </is>
      </c>
      <c r="C3243" s="3" t="inlineStr">
        <is>
          <t>Mery</t>
        </is>
      </c>
      <c r="D3243" s="3" t="inlineStr">
        <is>
          <t>Mery Diaz</t>
        </is>
      </c>
      <c r="E3243" s="3" t="inlineStr">
        <is>
          <t>Chair</t>
        </is>
      </c>
      <c r="F3243" s="3" t="inlineStr">
        <is>
          <t>NYC College of Technology</t>
        </is>
      </c>
      <c r="G3243" s="3" t="inlineStr">
        <is>
          <t>Human Services</t>
        </is>
      </c>
      <c r="H3243" s="3" t="inlineStr">
        <is>
          <t>MDiaz@citytech.cuny.edu</t>
        </is>
      </c>
      <c r="I3243" s="3" t="inlineStr">
        <is>
          <t>Grant</t>
        </is>
      </c>
      <c r="J3243" s="3" t="inlineStr">
        <is>
          <t>Book Talk: Narrating Practice with Children and Adolescents hosted by Word Up Community hosted by award-winning Word Up Community Bookstore</t>
        </is>
      </c>
      <c r="K3243" s="3" t="n">
        <v>2021</v>
      </c>
      <c r="L3243" s="3" t="inlineStr"/>
      <c r="M3243" s="3" t="inlineStr"/>
      <c r="N3243" s="3" t="inlineStr"/>
      <c r="O3243" s="3" t="n"/>
      <c r="P3243" s="3" t="inlineStr"/>
      <c r="Q3243" s="3" t="inlineStr"/>
      <c r="R3243" s="3" t="inlineStr">
        <is>
          <t>https://www.wordupbooks.com/event/narrating-practice-children-and-adolescents-mery-diaz-ben-shepard</t>
        </is>
      </c>
      <c r="S3243" s="3" t="inlineStr">
        <is>
          <t>Dept bio</t>
        </is>
      </c>
      <c r="T3243" s="3" t="n">
        <v>1</v>
      </c>
      <c r="U3243" s="3" t="inlineStr">
        <is>
          <t>Medium (self-reported in faculty bio)</t>
        </is>
      </c>
      <c r="V3243" s="3" t="n"/>
      <c r="W3243" s="3" t="inlineStr">
        <is>
          <t>Diaz, M., Shepard, B., Goldblatt Hyatt, E., Milton, T., &amp; Ruszczyk, S. (Feb. 28. 2021). Book Talk: Narrating Practice with Children and Adolescents hosted by Word Up Community hosted by award-winning Word Up Community Bookstore. https://www.wordupbooks.com/event/narrating-practice-children-and-adolescents-mery-diaz-ben-shepard</t>
        </is>
      </c>
      <c r="X3243" s="3" t="inlineStr"/>
      <c r="Y3243" s="3" t="inlineStr"/>
      <c r="Z3243" s="3" t="inlineStr"/>
      <c r="AA3243" s="3" t="inlineStr"/>
      <c r="AB3243" s="3" t="inlineStr"/>
      <c r="AC3243" s="3" t="inlineStr">
        <is>
          <t>School of Professional Studies</t>
        </is>
      </c>
      <c r="AD3243" s="3" t="n"/>
      <c r="AE3243" s="3" t="inlineStr">
        <is>
          <t>No</t>
        </is>
      </c>
      <c r="AF3243" s="3" t="inlineStr"/>
      <c r="AG3243" s="4" t="inlineStr"/>
      <c r="AH3243" s="4" t="inlineStr"/>
      <c r="AI3243" s="4" t="inlineStr"/>
    </row>
    <row r="3244">
      <c r="A3244" s="3" t="inlineStr">
        <is>
          <t>HUS-0295</t>
        </is>
      </c>
      <c r="B3244" s="3" t="inlineStr">
        <is>
          <t>Diaz</t>
        </is>
      </c>
      <c r="C3244" s="3" t="inlineStr">
        <is>
          <t>Mery</t>
        </is>
      </c>
      <c r="D3244" s="3" t="inlineStr">
        <is>
          <t>Mery Diaz</t>
        </is>
      </c>
      <c r="E3244" s="3" t="inlineStr">
        <is>
          <t>Chair</t>
        </is>
      </c>
      <c r="F3244" s="3" t="inlineStr">
        <is>
          <t>NYC College of Technology</t>
        </is>
      </c>
      <c r="G3244" s="3" t="inlineStr">
        <is>
          <t>Human Services</t>
        </is>
      </c>
      <c r="H3244" s="3" t="inlineStr">
        <is>
          <t>MDiaz@citytech.cuny.edu</t>
        </is>
      </c>
      <c r="I3244" s="3" t="inlineStr">
        <is>
          <t>Other</t>
        </is>
      </c>
      <c r="J3244" s="3" t="inlineStr">
        <is>
          <t>Critical Feminisms: Principles and Practices for Feminist Inquiry in Social Work</t>
        </is>
      </c>
      <c r="K3244" s="3" t="n">
        <v>2021</v>
      </c>
      <c r="L3244" s="3" t="inlineStr">
        <is>
          <t>Affilia</t>
        </is>
      </c>
      <c r="M3244" s="3" t="inlineStr">
        <is>
          <t>Sara A. Goodkind; Mimi E. Kim; Jennifer Zelnick; Laina Y. Bay‐Cheng; Ramona Beltrán; Mery Diaz; Margaret F. Gibson; Sam Harrell; Valli Kalei Kanuha; Nicole Moulding; Sarah E. Mountz; Tina K. Sacks; Barbara Levy Simon; Jessica Toft; Quenette L. Walton</t>
        </is>
      </c>
      <c r="N3244" s="3" t="inlineStr"/>
      <c r="O3244" s="3" t="n"/>
      <c r="P3244" s="3" t="inlineStr"/>
      <c r="Q3244" s="3" t="inlineStr">
        <is>
          <t>10.1177/08861099211043166</t>
        </is>
      </c>
      <c r="R3244" s="3" t="inlineStr">
        <is>
          <t>https://doi.org/10.1177/08861099211043166</t>
        </is>
      </c>
      <c r="S3244" s="3" t="inlineStr">
        <is>
          <t>OpenAlex; Dept bio</t>
        </is>
      </c>
      <c r="T3244" s="3" t="n">
        <v>2</v>
      </c>
      <c r="U3244" s="3" t="inlineStr">
        <is>
          <t>High (City Tech affiliation on paper); 2 sources</t>
        </is>
      </c>
      <c r="V3244" s="3" t="n"/>
      <c r="W3244" s="3" t="inlineStr">
        <is>
          <t>Goodkind, S., Kim, M. E., Zelnick, J. R., Bay-Cheng, L. Y., Beltrán, R., Diaz, M., Gibson, M. F., Harrell, S., Kanuha, K., Moulding, N., Mountz, S., Sacks, T. K., Simon, B. L., Toft, J., &amp; Walton, Q. L. (2021). Critical Feminisms: Principles and Practices for Feminist Inquiry in Social Work. Affilia: Feminist Inquiry in Social Work. https://doi.org/10.1177/08861099211043166</t>
        </is>
      </c>
      <c r="X3244" s="3" t="inlineStr"/>
      <c r="Y3244" s="3" t="inlineStr"/>
      <c r="Z3244" s="3" t="inlineStr"/>
      <c r="AA3244" s="3" t="inlineStr">
        <is>
          <t>Not found</t>
        </is>
      </c>
      <c r="AB3244" s="3" t="inlineStr">
        <is>
          <t>closed</t>
        </is>
      </c>
      <c r="AC3244" s="3" t="inlineStr">
        <is>
          <t>School of Professional Studies</t>
        </is>
      </c>
      <c r="AD3244" s="3" t="n">
        <v>40</v>
      </c>
      <c r="AE3244" s="3" t="inlineStr">
        <is>
          <t>No</t>
        </is>
      </c>
      <c r="AF3244" s="3" t="inlineStr"/>
      <c r="AG3244" s="4" t="inlineStr"/>
      <c r="AH3244" s="4" t="inlineStr"/>
      <c r="AI3244" s="4" t="inlineStr"/>
    </row>
    <row r="3245">
      <c r="A3245" s="3" t="inlineStr">
        <is>
          <t>HUS-0296</t>
        </is>
      </c>
      <c r="B3245" s="3" t="inlineStr">
        <is>
          <t>Shepard</t>
        </is>
      </c>
      <c r="C3245" s="3" t="inlineStr">
        <is>
          <t>Benjamin</t>
        </is>
      </c>
      <c r="D3245" s="3" t="inlineStr">
        <is>
          <t>Benjamin Shepard</t>
        </is>
      </c>
      <c r="E3245" s="3" t="inlineStr">
        <is>
          <t>Professor</t>
        </is>
      </c>
      <c r="F3245" s="3" t="inlineStr">
        <is>
          <t>NYC College of Technology</t>
        </is>
      </c>
      <c r="G3245" s="3" t="inlineStr">
        <is>
          <t>Human Services</t>
        </is>
      </c>
      <c r="H3245" s="3" t="inlineStr">
        <is>
          <t>Benjamin.Shepard52@citytech.cuny.edu</t>
        </is>
      </c>
      <c r="I3245" s="3" t="inlineStr">
        <is>
          <t>Journal article</t>
        </is>
      </c>
      <c r="J3245" s="3" t="inlineStr">
        <is>
          <t>Good Trouble: How Deviants, Criminals, Heretics, and Outsiders Have Changed the World for the Better</t>
        </is>
      </c>
      <c r="K3245" s="3" t="n">
        <v>2021</v>
      </c>
      <c r="L3245" s="3" t="inlineStr">
        <is>
          <t>Contemporary Sociology A Journal of Reviews</t>
        </is>
      </c>
      <c r="M3245" s="3" t="inlineStr">
        <is>
          <t>Benjamin Heim Shepard</t>
        </is>
      </c>
      <c r="N3245" s="3" t="inlineStr"/>
      <c r="O3245" s="3" t="n"/>
      <c r="P3245" s="3" t="inlineStr"/>
      <c r="Q3245" s="3" t="inlineStr">
        <is>
          <t>10.1177/0094306120976390ll</t>
        </is>
      </c>
      <c r="R3245" s="3" t="inlineStr">
        <is>
          <t>https://doi.org/10.1177/0094306120976390ll</t>
        </is>
      </c>
      <c r="S3245" s="3" t="inlineStr">
        <is>
          <t>OpenAlex</t>
        </is>
      </c>
      <c r="T3245" s="3" t="n">
        <v>1</v>
      </c>
      <c r="U3245" s="3" t="inlineStr">
        <is>
          <t>High (City Tech affiliation on paper)</t>
        </is>
      </c>
      <c r="V3245" s="3" t="n"/>
      <c r="W3245" s="3" t="inlineStr"/>
      <c r="X3245" s="3" t="inlineStr"/>
      <c r="Y3245" s="3" t="inlineStr"/>
      <c r="Z3245" s="3" t="inlineStr">
        <is>
          <t>https://journals.sagepub.com/doi/pdf/10.1177/0094306120976390ll</t>
        </is>
      </c>
      <c r="AA3245" s="3" t="inlineStr">
        <is>
          <t>Open-access PDF (via OpenAlex)</t>
        </is>
      </c>
      <c r="AB3245" s="3" t="inlineStr">
        <is>
          <t>bronze</t>
        </is>
      </c>
      <c r="AC3245" s="3" t="inlineStr">
        <is>
          <t>School of Professional Studies</t>
        </is>
      </c>
      <c r="AD3245" s="3" t="n">
        <v>0</v>
      </c>
      <c r="AE3245" s="3" t="inlineStr">
        <is>
          <t>No</t>
        </is>
      </c>
      <c r="AF3245" s="3" t="inlineStr"/>
      <c r="AG3245" s="4" t="inlineStr"/>
      <c r="AH3245" s="4" t="inlineStr"/>
      <c r="AI3245" s="4" t="inlineStr"/>
    </row>
    <row r="3246">
      <c r="A3246" s="3" t="inlineStr">
        <is>
          <t>HUS-0297</t>
        </is>
      </c>
      <c r="B3246" s="3" t="inlineStr">
        <is>
          <t>Diaz</t>
        </is>
      </c>
      <c r="C3246" s="3" t="inlineStr">
        <is>
          <t>Mery</t>
        </is>
      </c>
      <c r="D3246" s="3" t="inlineStr">
        <is>
          <t>Mery Diaz</t>
        </is>
      </c>
      <c r="E3246" s="3" t="inlineStr">
        <is>
          <t>Chair</t>
        </is>
      </c>
      <c r="F3246" s="3" t="inlineStr">
        <is>
          <t>NYC College of Technology</t>
        </is>
      </c>
      <c r="G3246" s="3" t="inlineStr">
        <is>
          <t>Human Services</t>
        </is>
      </c>
      <c r="H3246" s="3" t="inlineStr">
        <is>
          <t>MDiaz@citytech.cuny.edu</t>
        </is>
      </c>
      <c r="I3246" s="3" t="inlineStr">
        <is>
          <t>Grant</t>
        </is>
      </c>
      <c r="J3246" s="3" t="inlineStr">
        <is>
          <t>Invited Guest on Modern Racism Podcast Ep.7 Latinidad and the American Racial Hierarchy</t>
        </is>
      </c>
      <c r="K3246" s="3" t="n">
        <v>2021</v>
      </c>
      <c r="L3246" s="3" t="inlineStr"/>
      <c r="M3246" s="3" t="inlineStr"/>
      <c r="N3246" s="3" t="inlineStr"/>
      <c r="O3246" s="3" t="n"/>
      <c r="P3246" s="3" t="inlineStr"/>
      <c r="Q3246" s="3" t="inlineStr"/>
      <c r="R3246" s="3" t="inlineStr">
        <is>
          <t>https://podcasts.apple.com/us/podcast/modern-racism-podcast/id1542691601?%20%20%20%20fbclid=IwAR2ib_f0FooN7liG2WY6sKknonezS6LkUQ5vuoPgbjSqGWB2l5Gn4C4soeM</t>
        </is>
      </c>
      <c r="S3246" s="3" t="inlineStr">
        <is>
          <t>Dept bio</t>
        </is>
      </c>
      <c r="T3246" s="3" t="n">
        <v>1</v>
      </c>
      <c r="U3246" s="3" t="inlineStr">
        <is>
          <t>Medium (self-reported in faculty bio)</t>
        </is>
      </c>
      <c r="V3246" s="3" t="n"/>
      <c r="W3246" s="3" t="inlineStr">
        <is>
          <t>Invited Guest on Modern Racism Podcast Ep.7 Latinidad and the American Racial Hierarchy. Hosted by Dr. Trevor Milton (June 2021). https://podcasts.apple.com/us/podcast/modern-racism-podcast/id1542691601? fbclid=IwAR2ib_f0FooN7liG2WY6sKknonezS6LkUQ5vuoPgbjSqGWB2l5Gn4C4soeM</t>
        </is>
      </c>
      <c r="X3246" s="3" t="inlineStr"/>
      <c r="Y3246" s="3" t="inlineStr"/>
      <c r="Z3246" s="3" t="inlineStr"/>
      <c r="AA3246" s="3" t="inlineStr"/>
      <c r="AB3246" s="3" t="inlineStr"/>
      <c r="AC3246" s="3" t="inlineStr">
        <is>
          <t>School of Professional Studies</t>
        </is>
      </c>
      <c r="AD3246" s="3" t="n"/>
      <c r="AE3246" s="3" t="inlineStr">
        <is>
          <t>No</t>
        </is>
      </c>
      <c r="AF3246" s="3" t="inlineStr"/>
      <c r="AG3246" s="4" t="inlineStr"/>
      <c r="AH3246" s="4" t="inlineStr"/>
      <c r="AI3246" s="4" t="inlineStr"/>
    </row>
    <row r="3247">
      <c r="A3247" s="3" t="inlineStr">
        <is>
          <t>HUS-0300</t>
        </is>
      </c>
      <c r="B3247" s="3" t="inlineStr">
        <is>
          <t>Shepard</t>
        </is>
      </c>
      <c r="C3247" s="3" t="inlineStr">
        <is>
          <t>Benjamin</t>
        </is>
      </c>
      <c r="D3247" s="3" t="inlineStr">
        <is>
          <t>Benjamin Shepard</t>
        </is>
      </c>
      <c r="E3247" s="3" t="inlineStr">
        <is>
          <t>Professor</t>
        </is>
      </c>
      <c r="F3247" s="3" t="inlineStr">
        <is>
          <t>NYC College of Technology</t>
        </is>
      </c>
      <c r="G3247" s="3" t="inlineStr">
        <is>
          <t>Human Services</t>
        </is>
      </c>
      <c r="H3247" s="3" t="inlineStr">
        <is>
          <t>Benjamin.Shepard52@citytech.cuny.edu</t>
        </is>
      </c>
      <c r="I3247" s="3" t="inlineStr">
        <is>
          <t>Book</t>
        </is>
      </c>
      <c r="J3247" s="3" t="inlineStr">
        <is>
          <t>Sustainable Urbanism and Direct Action</t>
        </is>
      </c>
      <c r="K3247" s="3" t="n">
        <v>2021</v>
      </c>
      <c r="L3247" s="3" t="inlineStr"/>
      <c r="M3247" s="3" t="inlineStr">
        <is>
          <t>Benjamin Heim Shepard</t>
        </is>
      </c>
      <c r="N3247" s="3" t="inlineStr"/>
      <c r="O3247" s="3" t="n"/>
      <c r="P3247" s="3" t="inlineStr"/>
      <c r="Q3247" s="3" t="inlineStr">
        <is>
          <t>10.5040/9798881817503</t>
        </is>
      </c>
      <c r="R3247" s="3" t="inlineStr">
        <is>
          <t>https://doi.org/10.5040/9798881817503</t>
        </is>
      </c>
      <c r="S3247" s="3" t="inlineStr">
        <is>
          <t>OpenAlex; Dept bio</t>
        </is>
      </c>
      <c r="T3247" s="3" t="n">
        <v>2</v>
      </c>
      <c r="U3247" s="3" t="inlineStr">
        <is>
          <t>High (City Tech affiliation on paper); 2 sources</t>
        </is>
      </c>
      <c r="V3247" s="3" t="n"/>
      <c r="W3247" s="3" t="inlineStr">
        <is>
          <t>Shepard, B. (2020) Sustainable Urbanism and Direct Action: Case Studies in Dialectical Activism (Roman and Littlefield).</t>
        </is>
      </c>
      <c r="X3247" s="3" t="inlineStr">
        <is>
          <t>Urban activism can manifest in many guises, from community gardening to mass naked bike rides. But how might we theorize the evidence of the collisions between social forces that take place in our streets and public commons? Cities are formed through these collective collisions in time. This book draws on the author’s own vast experience as an activist to make links between a theory of practice with rich discussion of the histories of conflicts over public space. Each chapter examines activist responses to a range of issues that have confronted New Yorkers, from the struggle for green space and non-polluting transportation, to housing and the fight for sexual civil liberties. The cases are shaped through interplay between multiple data sources, including the author’s own voice as an observing participant, as well as interviews with other participant activists, historic accounts and theoretical discussion. Taken together, these highlight a story of urban public space movements and the ways they shape cities and are shaped by history.</t>
        </is>
      </c>
      <c r="Y3247" s="3" t="inlineStr">
        <is>
          <t>OpenAlex</t>
        </is>
      </c>
      <c r="Z3247" s="3" t="inlineStr"/>
      <c r="AA3247" s="3" t="inlineStr">
        <is>
          <t>Not found</t>
        </is>
      </c>
      <c r="AB3247" s="3" t="inlineStr">
        <is>
          <t>closed</t>
        </is>
      </c>
      <c r="AC3247" s="3" t="inlineStr">
        <is>
          <t>School of Professional Studies</t>
        </is>
      </c>
      <c r="AD3247" s="3" t="n">
        <v>0</v>
      </c>
      <c r="AE3247" s="3" t="inlineStr">
        <is>
          <t>No</t>
        </is>
      </c>
      <c r="AF3247" s="3" t="inlineStr"/>
      <c r="AG3247" s="4" t="inlineStr"/>
      <c r="AH3247" s="4" t="inlineStr"/>
      <c r="AI3247" s="4" t="inlineStr"/>
    </row>
    <row r="3248">
      <c r="A3248" s="3" t="inlineStr">
        <is>
          <t>HUS-0301</t>
        </is>
      </c>
      <c r="B3248" s="3" t="inlineStr">
        <is>
          <t>Cho</t>
        </is>
      </c>
      <c r="C3248" s="3" t="inlineStr">
        <is>
          <t>Soyeon</t>
        </is>
      </c>
      <c r="D3248" s="3" t="inlineStr">
        <is>
          <t>Soyeon Cho</t>
        </is>
      </c>
      <c r="E3248" s="3" t="inlineStr">
        <is>
          <t>Professor</t>
        </is>
      </c>
      <c r="F3248" s="3" t="inlineStr">
        <is>
          <t>NYC College of Technology</t>
        </is>
      </c>
      <c r="G3248" s="3" t="inlineStr">
        <is>
          <t>Human Services</t>
        </is>
      </c>
      <c r="H3248" s="3" t="inlineStr">
        <is>
          <t>SCho@citytech.cuny.edu</t>
        </is>
      </c>
      <c r="I3248" s="3" t="inlineStr">
        <is>
          <t>Journal article</t>
        </is>
      </c>
      <c r="J3248" s="3" t="inlineStr">
        <is>
          <t>The Role and Activities of Board-Certified Chaplains in Advance Care Planning</t>
        </is>
      </c>
      <c r="K3248" s="3" t="n">
        <v>2021</v>
      </c>
      <c r="L3248" s="3" t="inlineStr">
        <is>
          <t>American Journal of Hospice and Palliative Medicine®</t>
        </is>
      </c>
      <c r="M3248" s="3" t="inlineStr">
        <is>
          <t>Jung Kwak; Soyeon Cho; George F. Handzo; Brian P. Hughes; Sami S. Hasan; Albert Luu</t>
        </is>
      </c>
      <c r="N3248" s="3" t="inlineStr"/>
      <c r="O3248" s="3" t="n"/>
      <c r="P3248" s="3" t="inlineStr"/>
      <c r="Q3248" s="3" t="inlineStr">
        <is>
          <t>10.1177/1049909121989996</t>
        </is>
      </c>
      <c r="R3248" s="3" t="inlineStr">
        <is>
          <t>https://doi.org/10.1177/1049909121989996</t>
        </is>
      </c>
      <c r="S3248" s="3" t="inlineStr">
        <is>
          <t>OpenAlex</t>
        </is>
      </c>
      <c r="T3248" s="3" t="n">
        <v>1</v>
      </c>
      <c r="U3248" s="3" t="inlineStr">
        <is>
          <t>High (City Tech affiliation on paper)</t>
        </is>
      </c>
      <c r="V3248" s="3" t="n"/>
      <c r="W3248" s="3" t="inlineStr"/>
      <c r="X3248" s="3" t="inlineStr">
        <is>
          <t>BACKGROUND: Healthcare chaplains have key roles in providing palliative support to patients and families, and they are well-suited to facilitate advance care planning (ACP). However, empirical data on the roles and responsibilities of chaplains in facilitating ACP are limited. OBJECTIVES: To examine the roles of board-certified healthcare chaplains in ACP in various healthcare settings. METHODS: A cross-sectional, web-based self-report survey was conducted with 585 board-certified chaplains recruited from 3 major professional chaplains' organizations in the U.S. The survey data included chaplains' demographic and professional characteristics, their roles and responsibilities, and responses regarding communication and participation with other healthcare team members in facilitating ACP, including experienced barriers. RESULTS: More participants worked in community hospital settings (42%) and academic medical centers (19.6%) than in any other setting. Over 90% viewed ACP as an important part of their work, 70% helped patients complete advance directives, and 90% helped patients discuss their preferences about end-of-life treatments. Many chaplains were not consistently included in team discussions regarding decision-making, although most chaplains reported that they could always find ways to communicate with their teams. CONCLUSION: Professional board-certified chaplains regularly engage in facilitating ACP discussions with patients and families in various healthcare settings. There is a need to recognize and provide systematic support for the role of chaplains in facilitating ACP conversations and to integrate chaplains into routine interdisciplinary team and family meetings.</t>
        </is>
      </c>
      <c r="Y3248" s="3" t="inlineStr">
        <is>
          <t>OpenAlex</t>
        </is>
      </c>
      <c r="Z3248" s="3" t="inlineStr"/>
      <c r="AA3248" s="3" t="inlineStr">
        <is>
          <t>Not found</t>
        </is>
      </c>
      <c r="AB3248" s="3" t="inlineStr">
        <is>
          <t>closed</t>
        </is>
      </c>
      <c r="AC3248" s="3" t="inlineStr">
        <is>
          <t>School of Professional Studies</t>
        </is>
      </c>
      <c r="AD3248" s="3" t="n">
        <v>20</v>
      </c>
      <c r="AE3248" s="3" t="inlineStr">
        <is>
          <t>No</t>
        </is>
      </c>
      <c r="AF3248" s="3" t="inlineStr"/>
      <c r="AG3248" s="4" t="inlineStr"/>
      <c r="AH3248" s="4" t="inlineStr"/>
      <c r="AI3248" s="4" t="inlineStr"/>
    </row>
    <row r="3249">
      <c r="A3249" s="3" t="inlineStr">
        <is>
          <t>HUS-0302</t>
        </is>
      </c>
      <c r="B3249" s="3" t="inlineStr">
        <is>
          <t>Diaz</t>
        </is>
      </c>
      <c r="C3249" s="3" t="inlineStr">
        <is>
          <t>Mery</t>
        </is>
      </c>
      <c r="D3249" s="3" t="inlineStr">
        <is>
          <t>Mery Diaz</t>
        </is>
      </c>
      <c r="E3249" s="3" t="inlineStr">
        <is>
          <t>Chair</t>
        </is>
      </c>
      <c r="F3249" s="3" t="inlineStr">
        <is>
          <t>NYC College of Technology</t>
        </is>
      </c>
      <c r="G3249" s="3" t="inlineStr">
        <is>
          <t>Human Services</t>
        </is>
      </c>
      <c r="H3249" s="3" t="inlineStr">
        <is>
          <t>MDiaz@citytech.cuny.edu</t>
        </is>
      </c>
      <c r="I3249" s="3" t="inlineStr">
        <is>
          <t>Journal article</t>
        </is>
      </c>
      <c r="J3249" s="3" t="inlineStr">
        <is>
          <t>Turning Collective Digital Stories of the First-year Transition to College into a Web of Belonging</t>
        </is>
      </c>
      <c r="K3249" s="3" t="n">
        <v>2021</v>
      </c>
      <c r="L3249" s="3" t="inlineStr">
        <is>
          <t>American Journal of Qualitative Research</t>
        </is>
      </c>
      <c r="M3249" s="3" t="inlineStr">
        <is>
          <t>Mery Diaz; Sandra Cheng; Karen Goodlad; Jennifer Sears; Philip Kreniske; Ashwin Satyanarayana</t>
        </is>
      </c>
      <c r="N3249" s="3" t="inlineStr"/>
      <c r="O3249" s="3" t="n"/>
      <c r="P3249" s="3" t="inlineStr"/>
      <c r="Q3249" s="3" t="inlineStr">
        <is>
          <t>10.29333/ajqr/10793</t>
        </is>
      </c>
      <c r="R3249" s="3" t="inlineStr">
        <is>
          <t>https://doi.org/10.29333/ajqr/10793</t>
        </is>
      </c>
      <c r="S3249" s="3" t="inlineStr">
        <is>
          <t>OpenAlex; CUNY Academic Works; Dept bio</t>
        </is>
      </c>
      <c r="T3249" s="3" t="n">
        <v>3</v>
      </c>
      <c r="U3249" s="3" t="inlineStr">
        <is>
          <t>High (City Tech affiliation on paper); 3 sources</t>
        </is>
      </c>
      <c r="V3249" s="3" t="n"/>
      <c r="W3249" s="3" t="inlineStr">
        <is>
          <t>Diaz, M., Cheng, S., Goodlad, K., Sears, J., Kreniske, P., &amp; Satyanarayana, A. (2021). Turning Collective Digital Stories of the First-year Transition to College into a Web of Belonging. American Journal of Qualitative Research, 5(1), 67-84. https://doi.org/10.29333/ajqr/10793</t>
        </is>
      </c>
      <c r="X3249" s="3" t="inlineStr">
        <is>
          <t>In this article, we present lessons learned from "Our Stories," a digital writing project designed to assist students in the transition from high school to college.From the collective digital narratives of first-year and first-generation students at an urban public college, who are primarily Black, Indigenous, and People of Color (BIPOC), low-income, and immigrant, and who participated in a First-year Learning Communities course, we examine the challenges of becoming a college student at a public college.Further, we explore how digital writing supports community-building and influences students' transition experience, in particular, making sense of shared challenges.For these BIPOC students, the act of reflecting and writing about their college transition fostered individual and collective awareness and a sense of belonging as they began to negotiate college life.Their narratives also highlight the need for social justice pedagogies that are responsive to student experiences, use asset-based approaches, build community, and promote the active role of students in shaping their educational experiences.</t>
        </is>
      </c>
      <c r="Y3249" s="3" t="inlineStr">
        <is>
          <t>OpenAlex</t>
        </is>
      </c>
      <c r="Z3249" s="3" t="inlineStr">
        <is>
          <t>https://www.ajqr.org/download/turning-collective-digital-stories-of-the-first-year-transition-to-college-into-a-web-of-belonging-10793.pdf</t>
        </is>
      </c>
      <c r="AA3249" s="3" t="inlineStr">
        <is>
          <t>Open-access PDF (via OpenAlex)</t>
        </is>
      </c>
      <c r="AB3249" s="3" t="inlineStr">
        <is>
          <t>diamond</t>
        </is>
      </c>
      <c r="AC3249" s="3" t="inlineStr">
        <is>
          <t>School of Professional Studies</t>
        </is>
      </c>
      <c r="AD3249" s="3" t="n">
        <v>12</v>
      </c>
      <c r="AE3249" s="3" t="inlineStr">
        <is>
          <t>No</t>
        </is>
      </c>
      <c r="AF3249" s="3" t="inlineStr"/>
      <c r="AG3249" s="4" t="inlineStr"/>
      <c r="AH3249" s="4" t="inlineStr"/>
      <c r="AI3249" s="4" t="inlineStr"/>
    </row>
    <row r="3250">
      <c r="A3250" s="3" t="inlineStr">
        <is>
          <t>HUS-0304</t>
        </is>
      </c>
      <c r="B3250" s="3" t="inlineStr">
        <is>
          <t>Diaz</t>
        </is>
      </c>
      <c r="C3250" s="3" t="inlineStr">
        <is>
          <t>Mery</t>
        </is>
      </c>
      <c r="D3250" s="3" t="inlineStr">
        <is>
          <t>Mery Diaz</t>
        </is>
      </c>
      <c r="E3250" s="3" t="inlineStr">
        <is>
          <t>Chair</t>
        </is>
      </c>
      <c r="F3250" s="3" t="inlineStr">
        <is>
          <t>NYC College of Technology</t>
        </is>
      </c>
      <c r="G3250" s="3" t="inlineStr">
        <is>
          <t>Human Services</t>
        </is>
      </c>
      <c r="H3250" s="3" t="inlineStr">
        <is>
          <t>MDiaz@citytech.cuny.edu</t>
        </is>
      </c>
      <c r="I3250" s="3" t="inlineStr">
        <is>
          <t>Book chapter</t>
        </is>
      </c>
      <c r="J3250" s="3" t="inlineStr">
        <is>
          <t>Co-Constructing Testimonios: Critical Narratives of Latinx Student College Success</t>
        </is>
      </c>
      <c r="K3250" s="3" t="n">
        <v>2022</v>
      </c>
      <c r="L3250" s="3" t="inlineStr"/>
      <c r="M3250" s="3" t="inlineStr">
        <is>
          <t>Diaz, M., Cruz, I., Lopez, M., Legarreta, K., &amp; Vazquez, B</t>
        </is>
      </c>
      <c r="N3250" s="3" t="inlineStr"/>
      <c r="O3250" s="3" t="n"/>
      <c r="P3250" s="3" t="inlineStr"/>
      <c r="Q3250" s="3" t="inlineStr"/>
      <c r="R3250" s="3" t="inlineStr">
        <is>
          <t>https://www.routledge.com/The-Routledge-International-Handbook-of-Autoethnography-in-Educational-Research/Anteliz-Mulligan-Danaher/p/book/9781032119922</t>
        </is>
      </c>
      <c r="S3250" s="3" t="inlineStr">
        <is>
          <t>Dept bio</t>
        </is>
      </c>
      <c r="T3250" s="3" t="n">
        <v>1</v>
      </c>
      <c r="U3250" s="3" t="inlineStr">
        <is>
          <t>Medium (self-reported in faculty bio)</t>
        </is>
      </c>
      <c r="V3250" s="3" t="n"/>
      <c r="W3250" s="3" t="inlineStr">
        <is>
          <t>Diaz, M., Cruz, I., Lopez, M., Legarreta, K., &amp; Vazquez, B. (2022). Co-Constructing Testimonios: Critical Narratives of Latinx Student College Success. In Anteliz, E. E., Mulligan, D., Alen Danaher, P. (Eds.), The Routledge International Handbook of Autoethnography in Education. Routledge.</t>
        </is>
      </c>
      <c r="X3250" s="3" t="inlineStr"/>
      <c r="Y3250" s="3" t="inlineStr"/>
      <c r="Z3250" s="3" t="inlineStr"/>
      <c r="AA3250" s="3" t="inlineStr"/>
      <c r="AB3250" s="3" t="inlineStr"/>
      <c r="AC3250" s="3" t="inlineStr">
        <is>
          <t>School of Professional Studies</t>
        </is>
      </c>
      <c r="AD3250" s="3" t="n"/>
      <c r="AE3250" s="3" t="inlineStr">
        <is>
          <t>No</t>
        </is>
      </c>
      <c r="AF3250" s="3" t="inlineStr"/>
      <c r="AG3250" s="4" t="inlineStr"/>
      <c r="AH3250" s="4" t="inlineStr"/>
      <c r="AI3250" s="4" t="inlineStr"/>
    </row>
    <row r="3251">
      <c r="A3251" s="3" t="inlineStr">
        <is>
          <t>HUS-0306</t>
        </is>
      </c>
      <c r="B3251" s="3" t="inlineStr">
        <is>
          <t>Dewan</t>
        </is>
      </c>
      <c r="C3251" s="3" t="inlineStr">
        <is>
          <t>Smita</t>
        </is>
      </c>
      <c r="D3251" s="3" t="inlineStr">
        <is>
          <t>Smita Dewan</t>
        </is>
      </c>
      <c r="E3251" s="3" t="inlineStr">
        <is>
          <t>Assistant Professor</t>
        </is>
      </c>
      <c r="F3251" s="3" t="inlineStr">
        <is>
          <t>NYC College of Technology</t>
        </is>
      </c>
      <c r="G3251" s="3" t="inlineStr">
        <is>
          <t>Human Services</t>
        </is>
      </c>
      <c r="H3251" s="3" t="inlineStr">
        <is>
          <t>SDewan@citytech.cuny.edu</t>
        </is>
      </c>
      <c r="I3251" s="3" t="inlineStr">
        <is>
          <t>Book chapter</t>
        </is>
      </c>
      <c r="J3251" s="3" t="inlineStr">
        <is>
          <t>Feminist and Empowerment Theory and Practice: A Powerful Alliance</t>
        </is>
      </c>
      <c r="K3251" s="3" t="n">
        <v>2022</v>
      </c>
      <c r="L3251" s="3" t="inlineStr">
        <is>
          <t>Springer eBooks</t>
        </is>
      </c>
      <c r="M3251" s="3" t="inlineStr">
        <is>
          <t>Tina M. Maschi; Sandra G. Turner; Smita Ekka Dewan; Adriana Kaye; Annette M. Hintenach</t>
        </is>
      </c>
      <c r="N3251" s="3" t="inlineStr"/>
      <c r="O3251" s="3" t="n"/>
      <c r="P3251" s="3" t="inlineStr"/>
      <c r="Q3251" s="3" t="inlineStr">
        <is>
          <t>10.1007/978-3-030-94241-0_3</t>
        </is>
      </c>
      <c r="R3251" s="3" t="inlineStr">
        <is>
          <t>https://doi.org/10.1007/978-3-030-94241-0_3</t>
        </is>
      </c>
      <c r="S3251" s="3" t="inlineStr">
        <is>
          <t>OpenAlex</t>
        </is>
      </c>
      <c r="T3251" s="3" t="n">
        <v>1</v>
      </c>
      <c r="U3251" s="3" t="inlineStr">
        <is>
          <t>High (City Tech affiliation on paper)</t>
        </is>
      </c>
      <c r="V3251" s="3" t="n"/>
      <c r="W3251" s="3" t="inlineStr"/>
      <c r="X3251" s="3" t="inlineStr"/>
      <c r="Y3251" s="3" t="inlineStr"/>
      <c r="Z3251" s="3" t="inlineStr"/>
      <c r="AA3251" s="3" t="inlineStr">
        <is>
          <t>Not found</t>
        </is>
      </c>
      <c r="AB3251" s="3" t="inlineStr">
        <is>
          <t>closed</t>
        </is>
      </c>
      <c r="AC3251" s="3" t="inlineStr">
        <is>
          <t>School of Professional Studies</t>
        </is>
      </c>
      <c r="AD3251" s="3" t="n">
        <v>4</v>
      </c>
      <c r="AE3251" s="3" t="inlineStr">
        <is>
          <t>No</t>
        </is>
      </c>
      <c r="AF3251" s="3" t="inlineStr"/>
      <c r="AG3251" s="4" t="inlineStr"/>
      <c r="AH3251" s="4" t="inlineStr"/>
      <c r="AI3251" s="4" t="inlineStr"/>
    </row>
    <row r="3252">
      <c r="A3252" s="3" t="inlineStr">
        <is>
          <t>HUS-0307</t>
        </is>
      </c>
      <c r="B3252" s="3" t="inlineStr">
        <is>
          <t>Diaz</t>
        </is>
      </c>
      <c r="C3252" s="3" t="inlineStr">
        <is>
          <t>Mery</t>
        </is>
      </c>
      <c r="D3252" s="3" t="inlineStr">
        <is>
          <t>Mery Diaz</t>
        </is>
      </c>
      <c r="E3252" s="3" t="inlineStr">
        <is>
          <t>Chair</t>
        </is>
      </c>
      <c r="F3252" s="3" t="inlineStr">
        <is>
          <t>NYC College of Technology</t>
        </is>
      </c>
      <c r="G3252" s="3" t="inlineStr">
        <is>
          <t>Human Services</t>
        </is>
      </c>
      <c r="H3252" s="3" t="inlineStr">
        <is>
          <t>MDiaz@citytech.cuny.edu</t>
        </is>
      </c>
      <c r="I3252" s="3" t="inlineStr">
        <is>
          <t>Book chapter</t>
        </is>
      </c>
      <c r="J3252" s="3" t="inlineStr">
        <is>
          <t>First-Year Transitions: Digital Stories of Liminality, Learning, and Connecting in Times of Crisis</t>
        </is>
      </c>
      <c r="K3252" s="3" t="n">
        <v>2022</v>
      </c>
      <c r="L3252" s="3" t="inlineStr"/>
      <c r="M3252" s="3" t="inlineStr">
        <is>
          <t>Diaz, M., Goodlad, K., &amp; Kreniske, P</t>
        </is>
      </c>
      <c r="N3252" s="3" t="inlineStr"/>
      <c r="O3252" s="3" t="n"/>
      <c r="P3252" s="3" t="inlineStr"/>
      <c r="Q3252" s="3" t="inlineStr"/>
      <c r="R3252" s="3" t="inlineStr">
        <is>
          <t>https://www.peterlang.com/document/1170755</t>
        </is>
      </c>
      <c r="S3252" s="3" t="inlineStr">
        <is>
          <t>Dept bio</t>
        </is>
      </c>
      <c r="T3252" s="3" t="n">
        <v>1</v>
      </c>
      <c r="U3252" s="3" t="inlineStr">
        <is>
          <t>Medium (self-reported in faculty bio)</t>
        </is>
      </c>
      <c r="V3252" s="3" t="n"/>
      <c r="W3252" s="3" t="inlineStr">
        <is>
          <t>Diaz, M., Goodlad, K., &amp; Kreniske, P. (2022). First-Year Transitions: Digital Stories of Liminality, Learning, and Connecting in Times of Crisis. Macbeth, M., Tarafdar, M., Watson M., Alvarez, S. &amp; Kuchirco, Y. (Eds). Literacy and Learning in Times of Crisis: Emergent Teaching Through Emergencies. Peter Lang Publishing.</t>
        </is>
      </c>
      <c r="X3252" s="3" t="inlineStr"/>
      <c r="Y3252" s="3" t="inlineStr"/>
      <c r="Z3252" s="3" t="inlineStr"/>
      <c r="AA3252" s="3" t="inlineStr"/>
      <c r="AB3252" s="3" t="inlineStr"/>
      <c r="AC3252" s="3" t="inlineStr">
        <is>
          <t>School of Professional Studies</t>
        </is>
      </c>
      <c r="AD3252" s="3" t="n"/>
      <c r="AE3252" s="3" t="inlineStr">
        <is>
          <t>No</t>
        </is>
      </c>
      <c r="AF3252" s="3" t="inlineStr"/>
      <c r="AG3252" s="4" t="inlineStr"/>
      <c r="AH3252" s="4" t="inlineStr"/>
      <c r="AI3252" s="4" t="inlineStr"/>
    </row>
    <row r="3253">
      <c r="A3253" s="3" t="inlineStr">
        <is>
          <t>HUS-0308</t>
        </is>
      </c>
      <c r="B3253" s="3" t="inlineStr">
        <is>
          <t>Diaz</t>
        </is>
      </c>
      <c r="C3253" s="3" t="inlineStr">
        <is>
          <t>Mery</t>
        </is>
      </c>
      <c r="D3253" s="3" t="inlineStr">
        <is>
          <t>Mery Diaz</t>
        </is>
      </c>
      <c r="E3253" s="3" t="inlineStr">
        <is>
          <t>Chair</t>
        </is>
      </c>
      <c r="F3253" s="3" t="inlineStr">
        <is>
          <t>NYC College of Technology</t>
        </is>
      </c>
      <c r="G3253" s="3" t="inlineStr">
        <is>
          <t>Human Services</t>
        </is>
      </c>
      <c r="H3253" s="3" t="inlineStr">
        <is>
          <t>MDiaz@citytech.cuny.edu</t>
        </is>
      </c>
      <c r="I3253" s="3" t="inlineStr">
        <is>
          <t>Journal article</t>
        </is>
      </c>
      <c r="J3253" s="3" t="inlineStr">
        <is>
          <t>From Abortion Rights to Reproductive Justice: A Call to Action</t>
        </is>
      </c>
      <c r="K3253" s="3" t="n">
        <v>2022</v>
      </c>
      <c r="L3253" s="3" t="inlineStr">
        <is>
          <t>Affilia</t>
        </is>
      </c>
      <c r="M3253" s="3" t="inlineStr">
        <is>
          <t>Erica Goldblatt Hyatt; Judith L. M. McCoyd; Mery F. Diaz</t>
        </is>
      </c>
      <c r="N3253" s="3" t="inlineStr"/>
      <c r="O3253" s="3" t="n"/>
      <c r="P3253" s="3" t="inlineStr"/>
      <c r="Q3253" s="3" t="inlineStr">
        <is>
          <t>10.1177/08861099221077153</t>
        </is>
      </c>
      <c r="R3253" s="3" t="inlineStr">
        <is>
          <t>https://doi.org/10.1177/08861099221077153</t>
        </is>
      </c>
      <c r="S3253" s="3" t="inlineStr">
        <is>
          <t>OpenAlex; CUNY Academic Works; Dept bio</t>
        </is>
      </c>
      <c r="T3253" s="3" t="n">
        <v>3</v>
      </c>
      <c r="U3253" s="3" t="inlineStr">
        <is>
          <t>High (City Tech affiliation on paper); 3 sources</t>
        </is>
      </c>
      <c r="V3253" s="3" t="n"/>
      <c r="W3253" s="3" t="inlineStr">
        <is>
          <t>Goldblatt Hyatt, E., McCoy, J., &amp; Diaz, M. (2022). "From Abortion Rights to Reproductive Justice: A Call to Action." Affilia: Feminist Inquiry in Social Work. https://doi.org/10.1177/088610992210771</t>
        </is>
      </c>
      <c r="X3253" s="3" t="inlineStr">
        <is>
          <t>As aggressive cultural and legislative attacks on abortion rights and access continue, we call upon social workers to pursue the liberatory aims of the reproductive justice (RJ) movement. We argue that the RJ framework, rooted in feminist theory, aligns with social work's social justice ethos and goals, appropriately guiding advocacy and intervention. After outlining the central aims and tenets of the RJ movement, we consider policies that impair RJ and those that could promote RJ, focusing on enhancing body sovereignty, childbearing, and parenting. We conclude with concrete recommendations for how social workers can pursue RJ professionally and personally.</t>
        </is>
      </c>
      <c r="Y3253" s="3" t="inlineStr">
        <is>
          <t>OpenAlex</t>
        </is>
      </c>
      <c r="Z3253" s="3" t="inlineStr">
        <is>
          <t>https://academicworks.cuny.edu/context/ny_pubs/article/1893/viewcontent/auto_convert.pdf</t>
        </is>
      </c>
      <c r="AA3253" s="3" t="inlineStr">
        <is>
          <t>Not found</t>
        </is>
      </c>
      <c r="AB3253" s="3" t="inlineStr">
        <is>
          <t>closed</t>
        </is>
      </c>
      <c r="AC3253" s="3" t="inlineStr">
        <is>
          <t>School of Professional Studies</t>
        </is>
      </c>
      <c r="AD3253" s="3" t="n">
        <v>33</v>
      </c>
      <c r="AE3253" s="3" t="inlineStr">
        <is>
          <t>No</t>
        </is>
      </c>
      <c r="AF3253" s="3" t="inlineStr"/>
      <c r="AG3253" s="4" t="inlineStr"/>
      <c r="AH3253" s="4" t="inlineStr"/>
      <c r="AI3253" s="4" t="inlineStr"/>
    </row>
    <row r="3254">
      <c r="A3254" s="3" t="inlineStr">
        <is>
          <t>HUS-0309</t>
        </is>
      </c>
      <c r="B3254" s="3" t="inlineStr">
        <is>
          <t>Diaz</t>
        </is>
      </c>
      <c r="C3254" s="3" t="inlineStr">
        <is>
          <t>Mery</t>
        </is>
      </c>
      <c r="D3254" s="3" t="inlineStr">
        <is>
          <t>Mery Diaz</t>
        </is>
      </c>
      <c r="E3254" s="3" t="inlineStr">
        <is>
          <t>Chair</t>
        </is>
      </c>
      <c r="F3254" s="3" t="inlineStr">
        <is>
          <t>NYC College of Technology</t>
        </is>
      </c>
      <c r="G3254" s="3" t="inlineStr">
        <is>
          <t>Human Services</t>
        </is>
      </c>
      <c r="H3254" s="3" t="inlineStr">
        <is>
          <t>MDiaz@citytech.cuny.edu</t>
        </is>
      </c>
      <c r="I3254" s="3" t="inlineStr">
        <is>
          <t>Grant</t>
        </is>
      </c>
      <c r="J3254" s="3" t="inlineStr">
        <is>
          <t>Organizer and Moderator (April 28th, 2022) for Affilia's 3rd Critical Feminist Social Work Roundtable: Social Work, Critical Feminism, and Reproductive Justice</t>
        </is>
      </c>
      <c r="K3254" s="3" t="n">
        <v>2022</v>
      </c>
      <c r="L3254" s="3" t="inlineStr"/>
      <c r="M3254" s="3" t="inlineStr"/>
      <c r="N3254" s="3" t="inlineStr"/>
      <c r="O3254" s="3" t="n"/>
      <c r="P3254" s="3" t="inlineStr"/>
      <c r="Q3254" s="3" t="inlineStr"/>
      <c r="R3254" s="3" t="inlineStr">
        <is>
          <t>https://www.youtube.com/watch?v=cHveNYLgp7U</t>
        </is>
      </c>
      <c r="S3254" s="3" t="inlineStr">
        <is>
          <t>Dept bio</t>
        </is>
      </c>
      <c r="T3254" s="3" t="n">
        <v>1</v>
      </c>
      <c r="U3254" s="3" t="inlineStr">
        <is>
          <t>Medium (self-reported in faculty bio)</t>
        </is>
      </c>
      <c r="V3254" s="3" t="n"/>
      <c r="W3254" s="3" t="inlineStr">
        <is>
          <t>Organizer and Moderator (April 28th, 2022) for Affilia's 3rd Critical Feminist Social Work Roundtable: Social Work, Critical Feminism, and Reproductive Justice. https://www.youtube.com/watch?v=cHveNYLgp7U</t>
        </is>
      </c>
      <c r="X3254" s="3" t="inlineStr"/>
      <c r="Y3254" s="3" t="inlineStr"/>
      <c r="Z3254" s="3" t="inlineStr"/>
      <c r="AA3254" s="3" t="inlineStr"/>
      <c r="AB3254" s="3" t="inlineStr"/>
      <c r="AC3254" s="3" t="inlineStr">
        <is>
          <t>School of Professional Studies</t>
        </is>
      </c>
      <c r="AD3254" s="3" t="n"/>
      <c r="AE3254" s="3" t="inlineStr">
        <is>
          <t>No</t>
        </is>
      </c>
      <c r="AF3254" s="3" t="inlineStr"/>
      <c r="AG3254" s="4" t="inlineStr"/>
      <c r="AH3254" s="4" t="inlineStr"/>
      <c r="AI3254" s="4" t="inlineStr"/>
    </row>
    <row r="3255">
      <c r="A3255" s="3" t="inlineStr">
        <is>
          <t>HUS-0310</t>
        </is>
      </c>
      <c r="B3255" s="3" t="inlineStr">
        <is>
          <t>Diaz</t>
        </is>
      </c>
      <c r="C3255" s="3" t="inlineStr">
        <is>
          <t>Mery</t>
        </is>
      </c>
      <c r="D3255" s="3" t="inlineStr">
        <is>
          <t>Mery Diaz</t>
        </is>
      </c>
      <c r="E3255" s="3" t="inlineStr">
        <is>
          <t>Chair</t>
        </is>
      </c>
      <c r="F3255" s="3" t="inlineStr">
        <is>
          <t>NYC College of Technology</t>
        </is>
      </c>
      <c r="G3255" s="3" t="inlineStr">
        <is>
          <t>Human Services</t>
        </is>
      </c>
      <c r="H3255" s="3" t="inlineStr">
        <is>
          <t>MDiaz@citytech.cuny.edu</t>
        </is>
      </c>
      <c r="I3255" s="3" t="inlineStr">
        <is>
          <t>Book chapter</t>
        </is>
      </c>
      <c r="J3255" s="3" t="inlineStr">
        <is>
          <t>School Mental Health: Historical Development, Current Approaches, Challenges and Future Directions</t>
        </is>
      </c>
      <c r="K3255" s="3" t="n">
        <v>2022</v>
      </c>
      <c r="L3255" s="3" t="inlineStr"/>
      <c r="M3255" s="3" t="inlineStr">
        <is>
          <t>Diaz, M</t>
        </is>
      </c>
      <c r="N3255" s="3" t="inlineStr"/>
      <c r="O3255" s="3" t="n"/>
      <c r="P3255" s="3" t="inlineStr"/>
      <c r="Q3255" s="3" t="inlineStr"/>
      <c r="R3255" s="3" t="inlineStr">
        <is>
          <t>https://www.ebsco.com/news-center/press-releases/ebsco-information-services-introduces-pathways-researchtm-help-students</t>
        </is>
      </c>
      <c r="S3255" s="3" t="inlineStr">
        <is>
          <t>Dept bio</t>
        </is>
      </c>
      <c r="T3255" s="3" t="n">
        <v>1</v>
      </c>
      <c r="U3255" s="3" t="inlineStr">
        <is>
          <t>Medium (self-reported in faculty bio)</t>
        </is>
      </c>
      <c r="V3255" s="3" t="n"/>
      <c r="W3255" s="3" t="inlineStr">
        <is>
          <t>Diaz, M. (2022). School Mental Health: Historical Development, Current Approaches, Challenges and Future Directions. Pathways to Research: Education. EBSCO Salem Press.</t>
        </is>
      </c>
      <c r="X3255" s="3" t="inlineStr"/>
      <c r="Y3255" s="3" t="inlineStr"/>
      <c r="Z3255" s="3" t="inlineStr"/>
      <c r="AA3255" s="3" t="inlineStr"/>
      <c r="AB3255" s="3" t="inlineStr"/>
      <c r="AC3255" s="3" t="inlineStr">
        <is>
          <t>School of Professional Studies</t>
        </is>
      </c>
      <c r="AD3255" s="3" t="n"/>
      <c r="AE3255" s="3" t="inlineStr">
        <is>
          <t>No</t>
        </is>
      </c>
      <c r="AF3255" s="3" t="inlineStr"/>
      <c r="AG3255" s="4" t="inlineStr"/>
      <c r="AH3255" s="4" t="inlineStr"/>
      <c r="AI3255" s="4" t="inlineStr"/>
    </row>
    <row r="3256">
      <c r="A3256" s="3" t="inlineStr">
        <is>
          <t>HUS-0311</t>
        </is>
      </c>
      <c r="B3256" s="3" t="inlineStr">
        <is>
          <t>Diaz</t>
        </is>
      </c>
      <c r="C3256" s="3" t="inlineStr">
        <is>
          <t>Mery</t>
        </is>
      </c>
      <c r="D3256" s="3" t="inlineStr">
        <is>
          <t>Mery Diaz</t>
        </is>
      </c>
      <c r="E3256" s="3" t="inlineStr">
        <is>
          <t>Chair</t>
        </is>
      </c>
      <c r="F3256" s="3" t="inlineStr">
        <is>
          <t>NYC College of Technology</t>
        </is>
      </c>
      <c r="G3256" s="3" t="inlineStr">
        <is>
          <t>Human Services</t>
        </is>
      </c>
      <c r="H3256" s="3" t="inlineStr">
        <is>
          <t>MDiaz@citytech.cuny.edu</t>
        </is>
      </c>
      <c r="I3256" s="3" t="inlineStr">
        <is>
          <t>Grant</t>
        </is>
      </c>
      <c r="J3256" s="3" t="inlineStr">
        <is>
          <t>The BRESI (Black, Race, and Ethnic Studies) Departmental Programming and Initiatives Grant: “Where My Girls At? Bringing Black and Latinx Girlhood from the Margins to the Center</t>
        </is>
      </c>
      <c r="K3256" s="3" t="n">
        <v>2022</v>
      </c>
      <c r="L3256" s="3" t="inlineStr"/>
      <c r="M3256" s="3" t="inlineStr">
        <is>
          <t>Ferdinand, R., Westengard, L., Diaz, M., Cheng, S., &amp; Garcia, R</t>
        </is>
      </c>
      <c r="N3256" s="3" t="inlineStr"/>
      <c r="O3256" s="3" t="n"/>
      <c r="P3256" s="3" t="inlineStr"/>
      <c r="Q3256" s="3" t="inlineStr"/>
      <c r="R3256" s="3" t="inlineStr"/>
      <c r="S3256" s="3" t="inlineStr">
        <is>
          <t>Dept bio</t>
        </is>
      </c>
      <c r="T3256" s="3" t="n">
        <v>1</v>
      </c>
      <c r="U3256" s="3" t="inlineStr">
        <is>
          <t>Medium (self-reported in faculty bio)</t>
        </is>
      </c>
      <c r="V3256" s="3" t="n"/>
      <c r="W3256" s="3" t="inlineStr">
        <is>
          <t>Ferdinand, R., Westengard, L., Diaz, M., Cheng, S., &amp; Garcia, R (2022). The BRESI (Black, Race, and Ethnic Studies) Departmental Programming and Initiatives Grant: “Where My Girls At? Bringing Black and Latinx Girlhood from the Margins to the Center</t>
        </is>
      </c>
      <c r="X3256" s="3" t="inlineStr"/>
      <c r="Y3256" s="3" t="inlineStr"/>
      <c r="Z3256" s="3" t="inlineStr"/>
      <c r="AA3256" s="3" t="inlineStr"/>
      <c r="AB3256" s="3" t="inlineStr"/>
      <c r="AC3256" s="3" t="inlineStr">
        <is>
          <t>School of Professional Studies</t>
        </is>
      </c>
      <c r="AD3256" s="3" t="n"/>
      <c r="AE3256" s="3" t="inlineStr">
        <is>
          <t>No</t>
        </is>
      </c>
      <c r="AF3256" s="3" t="inlineStr"/>
      <c r="AG3256" s="4" t="inlineStr"/>
      <c r="AH3256" s="4" t="inlineStr"/>
      <c r="AI3256" s="4" t="inlineStr"/>
    </row>
    <row r="3257">
      <c r="A3257" s="3" t="inlineStr">
        <is>
          <t>HUS-0312</t>
        </is>
      </c>
      <c r="B3257" s="3" t="inlineStr">
        <is>
          <t>Diaz</t>
        </is>
      </c>
      <c r="C3257" s="3" t="inlineStr">
        <is>
          <t>Mery</t>
        </is>
      </c>
      <c r="D3257" s="3" t="inlineStr">
        <is>
          <t>Mery Diaz</t>
        </is>
      </c>
      <c r="E3257" s="3" t="inlineStr">
        <is>
          <t>Chair</t>
        </is>
      </c>
      <c r="F3257" s="3" t="inlineStr">
        <is>
          <t>NYC College of Technology</t>
        </is>
      </c>
      <c r="G3257" s="3" t="inlineStr">
        <is>
          <t>Human Services</t>
        </is>
      </c>
      <c r="H3257" s="3" t="inlineStr">
        <is>
          <t>MDiaz@citytech.cuny.edu</t>
        </is>
      </c>
      <c r="I3257" s="3" t="inlineStr">
        <is>
          <t>Grant</t>
        </is>
      </c>
      <c r="J3257" s="3" t="inlineStr">
        <is>
          <t>University of Buffalo’s inSocialWork Podcast Series: Social Work and Reproductive Justice</t>
        </is>
      </c>
      <c r="K3257" s="3" t="n">
        <v>2022</v>
      </c>
      <c r="L3257" s="3" t="inlineStr"/>
      <c r="M3257" s="3" t="inlineStr"/>
      <c r="N3257" s="3" t="inlineStr"/>
      <c r="O3257" s="3" t="n"/>
      <c r="P3257" s="3" t="inlineStr"/>
      <c r="Q3257" s="3" t="inlineStr"/>
      <c r="R3257" s="3" t="inlineStr">
        <is>
          <t>https://www.insocialwork.org/reproductive-justice-a-call-to-action-for-social-work-in-the-post-roe-world/</t>
        </is>
      </c>
      <c r="S3257" s="3" t="inlineStr">
        <is>
          <t>Dept bio</t>
        </is>
      </c>
      <c r="T3257" s="3" t="n">
        <v>1</v>
      </c>
      <c r="U3257" s="3" t="inlineStr">
        <is>
          <t>Medium (self-reported in faculty bio)</t>
        </is>
      </c>
      <c r="V3257" s="3" t="n"/>
      <c r="W3257" s="3" t="inlineStr">
        <is>
          <t>Guest Discussant (June 14th, 2022). University of Buffalo’s inSocialWork Podcast Series: Social Work and Reproductive Justice. https://www.insocialwork.org/reproductive-justice-a-call-to-action-for-social-work-in-the-post-roe-world/</t>
        </is>
      </c>
      <c r="X3257" s="3" t="inlineStr"/>
      <c r="Y3257" s="3" t="inlineStr"/>
      <c r="Z3257" s="3" t="inlineStr"/>
      <c r="AA3257" s="3" t="inlineStr"/>
      <c r="AB3257" s="3" t="inlineStr"/>
      <c r="AC3257" s="3" t="inlineStr">
        <is>
          <t>School of Professional Studies</t>
        </is>
      </c>
      <c r="AD3257" s="3" t="n"/>
      <c r="AE3257" s="3" t="inlineStr">
        <is>
          <t>No</t>
        </is>
      </c>
      <c r="AF3257" s="3" t="inlineStr"/>
      <c r="AG3257" s="4" t="inlineStr"/>
      <c r="AH3257" s="4" t="inlineStr"/>
      <c r="AI3257" s="4" t="inlineStr"/>
    </row>
    <row r="3258">
      <c r="A3258" s="3" t="inlineStr">
        <is>
          <t>HUS-0314</t>
        </is>
      </c>
      <c r="B3258" s="3" t="inlineStr">
        <is>
          <t>Diaz</t>
        </is>
      </c>
      <c r="C3258" s="3" t="inlineStr">
        <is>
          <t>Mery</t>
        </is>
      </c>
      <c r="D3258" s="3" t="inlineStr">
        <is>
          <t>Mery Diaz</t>
        </is>
      </c>
      <c r="E3258" s="3" t="inlineStr">
        <is>
          <t>Chair</t>
        </is>
      </c>
      <c r="F3258" s="3" t="inlineStr">
        <is>
          <t>NYC College of Technology</t>
        </is>
      </c>
      <c r="G3258" s="3" t="inlineStr">
        <is>
          <t>Human Services</t>
        </is>
      </c>
      <c r="H3258" s="3" t="inlineStr">
        <is>
          <t>MDiaz@citytech.cuny.edu</t>
        </is>
      </c>
      <c r="I3258" s="3" t="inlineStr">
        <is>
          <t>Book chapter</t>
        </is>
      </c>
      <c r="J3258" s="3" t="inlineStr">
        <is>
          <t>Writing “Our Stories”: Turning Individual Stories of the First Year Transition into a Web of Belonging at City Tech</t>
        </is>
      </c>
      <c r="K3258" s="3" t="n">
        <v>2022</v>
      </c>
      <c r="L3258" s="3" t="inlineStr"/>
      <c r="M3258" s="3" t="inlineStr">
        <is>
          <t>Cheng, S., Goodlad, K., Sears, J., Diaz, M., Rajah, M., Kreniske, P., &amp; Satyanarayana, A</t>
        </is>
      </c>
      <c r="N3258" s="3" t="inlineStr"/>
      <c r="O3258" s="3" t="n"/>
      <c r="P3258" s="3" t="inlineStr"/>
      <c r="Q3258" s="3" t="inlineStr"/>
      <c r="R3258" s="3" t="inlineStr">
        <is>
          <t>https://www.diopress.com/the-children-of-the-people</t>
        </is>
      </c>
      <c r="S3258" s="3" t="inlineStr">
        <is>
          <t>Dept bio</t>
        </is>
      </c>
      <c r="T3258" s="3" t="n">
        <v>1</v>
      </c>
      <c r="U3258" s="3" t="inlineStr">
        <is>
          <t>Medium (self-reported in faculty bio)</t>
        </is>
      </c>
      <c r="V3258" s="3" t="n"/>
      <c r="W3258" s="3" t="inlineStr">
        <is>
          <t>Cheng, S., Goodlad, K., Sears, J., Diaz, M., Rajah, M., Kreniske, P., &amp; Satyanarayana, A. (2022). Writing “Our Stories”: Turning Individual Stories of the First Year Transition into a Web of Belonging at City Tech. In Cho., G., Rose, K., &amp; McGinty, R., (Eds.). Children of the People. DIO Press.</t>
        </is>
      </c>
      <c r="X3258" s="3" t="inlineStr"/>
      <c r="Y3258" s="3" t="inlineStr"/>
      <c r="Z3258" s="3" t="inlineStr"/>
      <c r="AA3258" s="3" t="inlineStr"/>
      <c r="AB3258" s="3" t="inlineStr"/>
      <c r="AC3258" s="3" t="inlineStr">
        <is>
          <t>School of Professional Studies</t>
        </is>
      </c>
      <c r="AD3258" s="3" t="n"/>
      <c r="AE3258" s="3" t="inlineStr">
        <is>
          <t>No</t>
        </is>
      </c>
      <c r="AF3258" s="3" t="inlineStr"/>
      <c r="AG3258" s="4" t="inlineStr"/>
      <c r="AH3258" s="4" t="inlineStr"/>
      <c r="AI3258" s="4" t="inlineStr"/>
    </row>
    <row r="3259">
      <c r="A3259" s="3" t="inlineStr">
        <is>
          <t>HUS-0315</t>
        </is>
      </c>
      <c r="B3259" s="3" t="inlineStr">
        <is>
          <t>Diaz</t>
        </is>
      </c>
      <c r="C3259" s="3" t="inlineStr">
        <is>
          <t>Mery</t>
        </is>
      </c>
      <c r="D3259" s="3" t="inlineStr">
        <is>
          <t>Mery Diaz</t>
        </is>
      </c>
      <c r="E3259" s="3" t="inlineStr">
        <is>
          <t>Chair</t>
        </is>
      </c>
      <c r="F3259" s="3" t="inlineStr">
        <is>
          <t>NYC College of Technology</t>
        </is>
      </c>
      <c r="G3259" s="3" t="inlineStr">
        <is>
          <t>Human Services</t>
        </is>
      </c>
      <c r="H3259" s="3" t="inlineStr">
        <is>
          <t>MDiaz@citytech.cuny.edu</t>
        </is>
      </c>
      <c r="I3259" s="3" t="inlineStr">
        <is>
          <t>Grant</t>
        </is>
      </c>
      <c r="J3259" s="3" t="inlineStr">
        <is>
          <t>CUNY BRES Fellowship for the curriculum development of Introduction to Black and Latinx Girlhood ID Course</t>
        </is>
      </c>
      <c r="K3259" s="3" t="n">
        <v>2023</v>
      </c>
      <c r="L3259" s="3" t="inlineStr"/>
      <c r="M3259" s="3" t="inlineStr">
        <is>
          <t>Diaz, M. &amp; Ferdinand, R</t>
        </is>
      </c>
      <c r="N3259" s="3" t="inlineStr"/>
      <c r="O3259" s="3" t="n"/>
      <c r="P3259" s="3" t="inlineStr"/>
      <c r="Q3259" s="3" t="inlineStr"/>
      <c r="R3259" s="3" t="inlineStr"/>
      <c r="S3259" s="3" t="inlineStr">
        <is>
          <t>Dept bio</t>
        </is>
      </c>
      <c r="T3259" s="3" t="n">
        <v>1</v>
      </c>
      <c r="U3259" s="3" t="inlineStr">
        <is>
          <t>Medium (self-reported in faculty bio)</t>
        </is>
      </c>
      <c r="V3259" s="3" t="n"/>
      <c r="W3259" s="3" t="inlineStr">
        <is>
          <t>Diaz, M. &amp; Ferdinand, R. (2023). CUNY BRES Fellowship for the curriculum development of Introduction to Black and Latinx Girlhood ID Course.</t>
        </is>
      </c>
      <c r="X3259" s="3" t="inlineStr"/>
      <c r="Y3259" s="3" t="inlineStr"/>
      <c r="Z3259" s="3" t="inlineStr"/>
      <c r="AA3259" s="3" t="inlineStr"/>
      <c r="AB3259" s="3" t="inlineStr"/>
      <c r="AC3259" s="3" t="inlineStr">
        <is>
          <t>School of Professional Studies</t>
        </is>
      </c>
      <c r="AD3259" s="3" t="n"/>
      <c r="AE3259" s="3" t="inlineStr">
        <is>
          <t>No</t>
        </is>
      </c>
      <c r="AF3259" s="3" t="inlineStr"/>
      <c r="AG3259" s="4" t="inlineStr"/>
      <c r="AH3259" s="4" t="inlineStr"/>
      <c r="AI3259" s="4" t="inlineStr"/>
    </row>
    <row r="3260">
      <c r="A3260" s="3" t="inlineStr">
        <is>
          <t>HUS-0316</t>
        </is>
      </c>
      <c r="B3260" s="3" t="inlineStr">
        <is>
          <t>Dewan</t>
        </is>
      </c>
      <c r="C3260" s="3" t="inlineStr">
        <is>
          <t>Smita</t>
        </is>
      </c>
      <c r="D3260" s="3" t="inlineStr">
        <is>
          <t>Smita Dewan</t>
        </is>
      </c>
      <c r="E3260" s="3" t="inlineStr">
        <is>
          <t>Assistant Professor</t>
        </is>
      </c>
      <c r="F3260" s="3" t="inlineStr">
        <is>
          <t>NYC College of Technology</t>
        </is>
      </c>
      <c r="G3260" s="3" t="inlineStr">
        <is>
          <t>Human Services</t>
        </is>
      </c>
      <c r="H3260" s="3" t="inlineStr">
        <is>
          <t>SDewan@citytech.cuny.edu</t>
        </is>
      </c>
      <c r="I3260" s="3" t="inlineStr">
        <is>
          <t>Book chapter</t>
        </is>
      </c>
      <c r="J3260" s="3" t="inlineStr">
        <is>
          <t>Caring Justice: The Global Rise of Feminist Practice Theory</t>
        </is>
      </c>
      <c r="K3260" s="3" t="n">
        <v>2023</v>
      </c>
      <c r="L3260" s="3" t="inlineStr">
        <is>
          <t>Social Work</t>
        </is>
      </c>
      <c r="M3260" s="3" t="inlineStr">
        <is>
          <t>Tina M. Maschi; Smita Ekka Dewan; Sandra G. Turner; Padma Christie</t>
        </is>
      </c>
      <c r="N3260" s="3" t="inlineStr"/>
      <c r="O3260" s="3" t="n"/>
      <c r="P3260" s="3" t="inlineStr"/>
      <c r="Q3260" s="3" t="inlineStr">
        <is>
          <t>10.1007/978-981-19-1015-9_11</t>
        </is>
      </c>
      <c r="R3260" s="3" t="inlineStr">
        <is>
          <t>https://doi.org/10.1007/978-981-19-1015-9_11</t>
        </is>
      </c>
      <c r="S3260" s="3" t="inlineStr">
        <is>
          <t>OpenAlex</t>
        </is>
      </c>
      <c r="T3260" s="3" t="n">
        <v>1</v>
      </c>
      <c r="U3260" s="3" t="inlineStr">
        <is>
          <t>High (City Tech affiliation on paper)</t>
        </is>
      </c>
      <c r="V3260" s="3" t="n"/>
      <c r="W3260" s="3" t="inlineStr"/>
      <c r="X3260" s="3" t="inlineStr"/>
      <c r="Y3260" s="3" t="inlineStr"/>
      <c r="Z3260" s="3" t="inlineStr"/>
      <c r="AA3260" s="3" t="inlineStr">
        <is>
          <t>Not found</t>
        </is>
      </c>
      <c r="AB3260" s="3" t="inlineStr">
        <is>
          <t>closed</t>
        </is>
      </c>
      <c r="AC3260" s="3" t="inlineStr">
        <is>
          <t>School of Professional Studies</t>
        </is>
      </c>
      <c r="AD3260" s="3" t="n">
        <v>1</v>
      </c>
      <c r="AE3260" s="3" t="inlineStr">
        <is>
          <t>No</t>
        </is>
      </c>
      <c r="AF3260" s="3" t="inlineStr"/>
      <c r="AG3260" s="4" t="inlineStr"/>
      <c r="AH3260" s="4" t="inlineStr"/>
      <c r="AI3260" s="4" t="inlineStr"/>
    </row>
    <row r="3261">
      <c r="A3261" s="3" t="inlineStr">
        <is>
          <t>HUS-0317</t>
        </is>
      </c>
      <c r="B3261" s="3" t="inlineStr">
        <is>
          <t>Dewan</t>
        </is>
      </c>
      <c r="C3261" s="3" t="inlineStr">
        <is>
          <t>Smita</t>
        </is>
      </c>
      <c r="D3261" s="3" t="inlineStr">
        <is>
          <t>Smita Dewan</t>
        </is>
      </c>
      <c r="E3261" s="3" t="inlineStr">
        <is>
          <t>Assistant Professor</t>
        </is>
      </c>
      <c r="F3261" s="3" t="inlineStr">
        <is>
          <t>NYC College of Technology</t>
        </is>
      </c>
      <c r="G3261" s="3" t="inlineStr">
        <is>
          <t>Human Services</t>
        </is>
      </c>
      <c r="H3261" s="3" t="inlineStr">
        <is>
          <t>SDewan@citytech.cuny.edu</t>
        </is>
      </c>
      <c r="I3261" s="3" t="inlineStr">
        <is>
          <t>Journal article</t>
        </is>
      </c>
      <c r="J3261" s="3" t="inlineStr">
        <is>
          <t>Organizational Facilitation of Latino Substance Use Disorder Treatment: Impact of COVID-19</t>
        </is>
      </c>
      <c r="K3261" s="3" t="n">
        <v>2023</v>
      </c>
      <c r="L3261" s="3" t="inlineStr">
        <is>
          <t>Health Equity</t>
        </is>
      </c>
      <c r="M3261" s="3" t="inlineStr">
        <is>
          <t>Ruth M. Campbell; Smita Ekka Dewan</t>
        </is>
      </c>
      <c r="N3261" s="3" t="inlineStr"/>
      <c r="O3261" s="3" t="n"/>
      <c r="P3261" s="3" t="inlineStr"/>
      <c r="Q3261" s="3" t="inlineStr">
        <is>
          <t>10.1089/heq.2022.0184</t>
        </is>
      </c>
      <c r="R3261" s="3" t="inlineStr">
        <is>
          <t>https://doi.org/10.1089/heq.2022.0184</t>
        </is>
      </c>
      <c r="S3261" s="3" t="inlineStr">
        <is>
          <t>OpenAlex</t>
        </is>
      </c>
      <c r="T3261" s="3" t="n">
        <v>1</v>
      </c>
      <c r="U3261" s="3" t="inlineStr">
        <is>
          <t>High (City Tech affiliation on paper)</t>
        </is>
      </c>
      <c r="V3261" s="3" t="n"/>
      <c r="W3261" s="3" t="inlineStr"/>
      <c r="X3261" s="3" t="inlineStr">
        <is>
          <t>Purpose: Continued high opioid overdose death rates in the United States and increasing New York State (NYS) Latino opioid overdoses make the facilitation of Latino access to NYS substance use disorder (SUD) treatment essential. SUD treatment facilities in NYS sustained an estimated 37% decrease in Latino enrollment during phase one of the pandemic. This study invited NYS SUD service providers to describe ways in which SUD organizations facilitated Latino SUD treatment prior to and during phase one of the pandemic. Methods: Using an individual and community interaction framework of vulnerability and a description of organizational enabling resources in four domains, this study used a cross-sectional descriptive design to investigate the levels of organizational facilitators for Latino SUD treatment access and the impact of the pandemic on these organizational facilitators. A convenience sample of 470 NYS SUD clinicians participated in the study. Results: The outcomes suggest an overall erosion of organizational enabling resources during the pandemic. Erosion was greatest in areas with a higher Latino population density in the domains of insured/immigration/legal information and culture. A pattern of strengthening resources in areas with lower Latino population density in the domains of language and telehealth access has defied the overall pattern of deterioration. The increase in telehealth did not cross the digital divide to stop the decrease in Latino enrollment and did not compensate for the overall erosion of access facilitators. Conclusions: The overall outcomes suggest opportunities to explore local variations in resource health. Recommendations to improve health equity include the use of participatory research to assess community needs and the implementation of community partnerships to address systemic barriers and rebuild equitable addiction services.</t>
        </is>
      </c>
      <c r="Y3261" s="3" t="inlineStr">
        <is>
          <t>OpenAlex</t>
        </is>
      </c>
      <c r="Z3261" s="3" t="inlineStr">
        <is>
          <t>https://www.liebertpub.com/doi/pdf/10.1089/heq.2022.0184?download=true</t>
        </is>
      </c>
      <c r="AA3261" s="3" t="inlineStr">
        <is>
          <t>Open-access PDF (via OpenAlex)</t>
        </is>
      </c>
      <c r="AB3261" s="3" t="inlineStr">
        <is>
          <t>gold</t>
        </is>
      </c>
      <c r="AC3261" s="3" t="inlineStr">
        <is>
          <t>School of Professional Studies</t>
        </is>
      </c>
      <c r="AD3261" s="3" t="n">
        <v>0</v>
      </c>
      <c r="AE3261" s="3" t="inlineStr">
        <is>
          <t>No</t>
        </is>
      </c>
      <c r="AF3261" s="3" t="inlineStr"/>
      <c r="AG3261" s="4" t="inlineStr"/>
      <c r="AH3261" s="4" t="inlineStr"/>
      <c r="AI3261" s="4" t="inlineStr"/>
    </row>
    <row r="3262">
      <c r="A3262" s="3" t="inlineStr">
        <is>
          <t>HUS-0318</t>
        </is>
      </c>
      <c r="B3262" s="3" t="inlineStr">
        <is>
          <t>Diaz</t>
        </is>
      </c>
      <c r="C3262" s="3" t="inlineStr">
        <is>
          <t>Mery</t>
        </is>
      </c>
      <c r="D3262" s="3" t="inlineStr">
        <is>
          <t>Mery Diaz</t>
        </is>
      </c>
      <c r="E3262" s="3" t="inlineStr">
        <is>
          <t>Chair</t>
        </is>
      </c>
      <c r="F3262" s="3" t="inlineStr">
        <is>
          <t>NYC College of Technology</t>
        </is>
      </c>
      <c r="G3262" s="3" t="inlineStr">
        <is>
          <t>Human Services</t>
        </is>
      </c>
      <c r="H3262" s="3" t="inlineStr">
        <is>
          <t>MDiaz@citytech.cuny.edu</t>
        </is>
      </c>
      <c r="I3262" s="3" t="inlineStr">
        <is>
          <t>Other</t>
        </is>
      </c>
      <c r="J3262" s="3" t="inlineStr">
        <is>
          <t>Positionality in Critical Feminist Scholarship: Situating Social Locations and Power Within Knowledge Production</t>
        </is>
      </c>
      <c r="K3262" s="3" t="n">
        <v>2023</v>
      </c>
      <c r="L3262" s="3" t="inlineStr">
        <is>
          <t>Affilia</t>
        </is>
      </c>
      <c r="M3262" s="3" t="inlineStr">
        <is>
          <t>Kelly Faye Jackson; Sara A. Goodkind; Mery Diaz; Sharvari Karandikar; Ramona Beltrán; Mimi E. Kim; Jennifer Zelnick; Margaret F. Gibson; Sarah E. Mountz; Gina Miranda Samuels; Sam Harrell</t>
        </is>
      </c>
      <c r="N3262" s="3" t="inlineStr"/>
      <c r="O3262" s="3" t="n"/>
      <c r="P3262" s="3" t="inlineStr"/>
      <c r="Q3262" s="3" t="inlineStr">
        <is>
          <t>10.1177/08861099231219848</t>
        </is>
      </c>
      <c r="R3262" s="3" t="inlineStr">
        <is>
          <t>https://doi.org/10.1177/08861099231219848</t>
        </is>
      </c>
      <c r="S3262" s="3" t="inlineStr">
        <is>
          <t>OpenAlex; Dept bio</t>
        </is>
      </c>
      <c r="T3262" s="3" t="n">
        <v>2</v>
      </c>
      <c r="U3262" s="3" t="inlineStr">
        <is>
          <t>High (City Tech affiliation on paper); 2 sources</t>
        </is>
      </c>
      <c r="V3262" s="3" t="n"/>
      <c r="W3262" s="3" t="inlineStr">
        <is>
          <t>Jackson, K. F., Goodkind, S., Diaz, M., Karandikar, S., Beltrán, R., Kim, M. E., Zelnick, J. R., Gibson, M. F., Mountz, S., Miranda Samuels, G. E., &amp; Harrell, S. (2024). Positionality in Critical Feminist Scholarship: Situating Social Locations and Power Within Knowledge Production. Affilia, 39(1), 5-11. https://doi.org/10.1177/08861099231219848</t>
        </is>
      </c>
      <c r="X3262" s="3" t="inlineStr"/>
      <c r="Y3262" s="3" t="inlineStr"/>
      <c r="Z3262" s="3" t="inlineStr"/>
      <c r="AA3262" s="3" t="inlineStr">
        <is>
          <t>Not found</t>
        </is>
      </c>
      <c r="AB3262" s="3" t="inlineStr">
        <is>
          <t>closed</t>
        </is>
      </c>
      <c r="AC3262" s="3" t="inlineStr">
        <is>
          <t>School of Professional Studies</t>
        </is>
      </c>
      <c r="AD3262" s="3" t="n">
        <v>43</v>
      </c>
      <c r="AE3262" s="3" t="inlineStr">
        <is>
          <t>No</t>
        </is>
      </c>
      <c r="AF3262" s="3" t="inlineStr"/>
      <c r="AG3262" s="4" t="inlineStr"/>
      <c r="AH3262" s="4" t="inlineStr"/>
      <c r="AI3262" s="4" t="inlineStr"/>
    </row>
    <row r="3263">
      <c r="A3263" s="3" t="inlineStr">
        <is>
          <t>HUS-0319</t>
        </is>
      </c>
      <c r="B3263" s="3" t="inlineStr">
        <is>
          <t>Lee</t>
        </is>
      </c>
      <c r="C3263" s="3" t="inlineStr">
        <is>
          <t>Eun Jeong</t>
        </is>
      </c>
      <c r="D3263" s="3" t="inlineStr">
        <is>
          <t>Eun Jeong Lee</t>
        </is>
      </c>
      <c r="E3263" s="3" t="inlineStr">
        <is>
          <t>Lecturer</t>
        </is>
      </c>
      <c r="F3263" s="3" t="inlineStr">
        <is>
          <t>NYC College of Technology</t>
        </is>
      </c>
      <c r="G3263" s="3" t="inlineStr">
        <is>
          <t>Human Services</t>
        </is>
      </c>
      <c r="H3263" s="3" t="inlineStr">
        <is>
          <t>ELee@citytech.cuny.edu</t>
        </is>
      </c>
      <c r="I3263" s="3" t="inlineStr">
        <is>
          <t>Paper (venue type unclear)</t>
        </is>
      </c>
      <c r="J3263" s="3" t="inlineStr">
        <is>
          <t>The Impact of International Technology Education Standards on the Development of a National Curriculum: A Case Study in Korea</t>
        </is>
      </c>
      <c r="K3263" s="3" t="n">
        <v>2023</v>
      </c>
      <c r="L3263" s="3" t="inlineStr">
        <is>
          <t>Publications and Research</t>
        </is>
      </c>
      <c r="M3263" s="3" t="inlineStr">
        <is>
          <t>Sung, Euisuk; Choi, Yuhuyn; Kim, Ji Suk; Lee, Eunsang; Lim, Yunjin</t>
        </is>
      </c>
      <c r="N3263" s="3" t="inlineStr"/>
      <c r="O3263" s="3" t="n"/>
      <c r="P3263" s="3" t="inlineStr"/>
      <c r="Q3263" s="3" t="inlineStr"/>
      <c r="R3263" s="3" t="inlineStr">
        <is>
          <t>https://academicworks.cuny.edu/ny_pubs/1083</t>
        </is>
      </c>
      <c r="S3263" s="3" t="inlineStr">
        <is>
          <t>CUNY Academic Works</t>
        </is>
      </c>
      <c r="T3263" s="3" t="n">
        <v>1</v>
      </c>
      <c r="U3263" s="3" t="inlineStr">
        <is>
          <t>High (in CUNY Academic Works)</t>
        </is>
      </c>
      <c r="V3263" s="3" t="n"/>
      <c r="W3263" s="3" t="inlineStr"/>
      <c r="X3263" s="3" t="inlineStr">
        <is>
          <t>South Korea has mandated technology education as a general education subject since 1954. However, recent educational trends, such as the emergence of computer education; artificial intelligence; Science, Technology, Engineering, and Mathematics (STEM); and K-12 engineering education call for considerable change in Korean technology education. The authors translated and published Standards for Technological and Engineering Literacy (STEL) in Korean to introduce the new standards to Korean educators in response to these challenges. This case study will review the history of Korean technology education from its inception in the 1960s and discuss the potential impacts of STEL on the Korean technology education curriculum. Additionally, this case study will illustrate the process of publishing STEL in Korean, including the team-building process, challenges in translating the text, and peer review for quality control. Lastly, the authors will discuss the implications, visions, and challenges of Korean technology education with STEL translation.</t>
        </is>
      </c>
      <c r="Y3263" s="3" t="inlineStr">
        <is>
          <t>CUNY Academic Works</t>
        </is>
      </c>
      <c r="Z3263" s="3" t="inlineStr">
        <is>
          <t>https://academicworks.cuny.edu/context/ny_pubs/article/2110/viewcontent/13_Euisuk_040723__1_.pdf</t>
        </is>
      </c>
      <c r="AA3263" s="3" t="inlineStr">
        <is>
          <t>PDF in CUNY Academic Works</t>
        </is>
      </c>
      <c r="AB3263" s="3" t="inlineStr"/>
      <c r="AC3263" s="3" t="inlineStr">
        <is>
          <t>School of Professional Studies</t>
        </is>
      </c>
      <c r="AD3263" s="3" t="n"/>
      <c r="AE3263" s="3" t="inlineStr">
        <is>
          <t>No</t>
        </is>
      </c>
      <c r="AF3263" s="3" t="inlineStr"/>
      <c r="AG3263" s="4" t="inlineStr"/>
      <c r="AH3263" s="4" t="inlineStr"/>
      <c r="AI3263" s="4" t="inlineStr"/>
    </row>
    <row r="3264">
      <c r="A3264" s="3" t="inlineStr">
        <is>
          <t>HUS-0321</t>
        </is>
      </c>
      <c r="B3264" s="3" t="inlineStr">
        <is>
          <t>Shepard</t>
        </is>
      </c>
      <c r="C3264" s="3" t="inlineStr">
        <is>
          <t>Benjamin</t>
        </is>
      </c>
      <c r="D3264" s="3" t="inlineStr">
        <is>
          <t>Benjamin Shepard</t>
        </is>
      </c>
      <c r="E3264" s="3" t="inlineStr">
        <is>
          <t>Professor</t>
        </is>
      </c>
      <c r="F3264" s="3" t="inlineStr">
        <is>
          <t>NYC College of Technology</t>
        </is>
      </c>
      <c r="G3264" s="3" t="inlineStr">
        <is>
          <t>Human Services</t>
        </is>
      </c>
      <c r="H3264" s="3" t="inlineStr">
        <is>
          <t>Benjamin.Shepard52@citytech.cuny.edu</t>
        </is>
      </c>
      <c r="I3264" s="3" t="inlineStr">
        <is>
          <t>Journal article</t>
        </is>
      </c>
      <c r="J3264" s="3" t="inlineStr">
        <is>
          <t>“bodies tell stories”: Meaning Making, Trauma and Social Work, On Poetry, Pandemics, and Embodied Practice</t>
        </is>
      </c>
      <c r="K3264" s="3" t="n">
        <v>2023</v>
      </c>
      <c r="L3264" s="3" t="inlineStr">
        <is>
          <t>Reflections: Narratives of Professional Helping</t>
        </is>
      </c>
      <c r="M3264" s="3" t="inlineStr">
        <is>
          <t>Benjamin Heim Shepard</t>
        </is>
      </c>
      <c r="N3264" s="3" t="inlineStr"/>
      <c r="O3264" s="3" t="n"/>
      <c r="P3264" s="3" t="inlineStr"/>
      <c r="Q3264" s="3" t="inlineStr"/>
      <c r="R3264" s="3" t="inlineStr">
        <is>
          <t>https://openalex.org/W7215501076</t>
        </is>
      </c>
      <c r="S3264" s="3" t="inlineStr">
        <is>
          <t>OpenAlex</t>
        </is>
      </c>
      <c r="T3264" s="3" t="n">
        <v>1</v>
      </c>
      <c r="U3264" s="3" t="inlineStr">
        <is>
          <t>High (City Tech affiliation on paper)</t>
        </is>
      </c>
      <c r="V3264" s="3" t="n"/>
      <c r="W3264" s="3" t="inlineStr"/>
      <c r="X3264" s="3" t="inlineStr">
        <is>
          <t>In my field practicum undergraduate courses, we sit in a circle sharing, listening, and connecting head, hands, and hearts. In so doing, we bring whole selves into our practice. With students struggling with complicated wounds, including police brutality, HIV, hepatitis, and COVID-19, I added a course on trauma-informed practice. The following offers a practice-based reflection. It explores themes of mindfulness, logotherapy, laughter, philosophy, narrative, adventure therapy, and trauma, mixing into a poetics of embodiment. Embodiment brings poetry into practice, connecting trauma theory with humanistic approaches to social work. Embodiment helps practitioners challenge clinical and cultural problems. The question remains: how can educators use embodiment, poetry, and reflection to support practice—and why should they?</t>
        </is>
      </c>
      <c r="Y3264" s="3" t="inlineStr">
        <is>
          <t>OpenAlex</t>
        </is>
      </c>
      <c r="Z3264" s="3" t="inlineStr">
        <is>
          <t>https://reflectionsnarrativesofprofessionalhelping.org/index.php/Reflections/article/download/1895/1710</t>
        </is>
      </c>
      <c r="AA3264" s="3" t="inlineStr">
        <is>
          <t>Open-access PDF (via OpenAlex)</t>
        </is>
      </c>
      <c r="AB3264" s="3" t="inlineStr">
        <is>
          <t>diamond</t>
        </is>
      </c>
      <c r="AC3264" s="3" t="inlineStr">
        <is>
          <t>School of Professional Studies</t>
        </is>
      </c>
      <c r="AD3264" s="3" t="n">
        <v>0</v>
      </c>
      <c r="AE3264" s="3" t="inlineStr">
        <is>
          <t>No</t>
        </is>
      </c>
      <c r="AF3264" s="3" t="inlineStr"/>
      <c r="AG3264" s="4" t="inlineStr"/>
      <c r="AH3264" s="4" t="inlineStr"/>
      <c r="AI3264" s="4" t="inlineStr"/>
    </row>
    <row r="3265">
      <c r="A3265" s="3" t="inlineStr">
        <is>
          <t>HUS-0322</t>
        </is>
      </c>
      <c r="B3265" s="3" t="inlineStr">
        <is>
          <t>Lee</t>
        </is>
      </c>
      <c r="C3265" s="3" t="inlineStr">
        <is>
          <t>Eun Jeong</t>
        </is>
      </c>
      <c r="D3265" s="3" t="inlineStr">
        <is>
          <t>Eun Jeong Lee</t>
        </is>
      </c>
      <c r="E3265" s="3" t="inlineStr">
        <is>
          <t>Lecturer</t>
        </is>
      </c>
      <c r="F3265" s="3" t="inlineStr">
        <is>
          <t>NYC College of Technology</t>
        </is>
      </c>
      <c r="G3265" s="3" t="inlineStr">
        <is>
          <t>Human Services</t>
        </is>
      </c>
      <c r="H3265" s="3" t="inlineStr">
        <is>
          <t>ELee@citytech.cuny.edu</t>
        </is>
      </c>
      <c r="I3265" s="3" t="inlineStr">
        <is>
          <t>Conference paper</t>
        </is>
      </c>
      <c r="J3265" s="3" t="inlineStr">
        <is>
          <t>Applying Supervised Machine Learning Algorithms to Detect Cardiac Events</t>
        </is>
      </c>
      <c r="K3265" s="3" t="n">
        <v>2024</v>
      </c>
      <c r="L3265" s="3" t="inlineStr">
        <is>
          <t>ASEE Middle Atlantic Section Spring Conference</t>
        </is>
      </c>
      <c r="M3265" s="3" t="inlineStr">
        <is>
          <t>Eileen Deng; Eunice Lee; Daniel Shameti; Yu Wang</t>
        </is>
      </c>
      <c r="N3265" s="3" t="inlineStr"/>
      <c r="O3265" s="3" t="n"/>
      <c r="P3265" s="3" t="inlineStr"/>
      <c r="Q3265" s="3" t="inlineStr">
        <is>
          <t>10.18260/1-2--38426</t>
        </is>
      </c>
      <c r="R3265" s="3" t="inlineStr">
        <is>
          <t>https://doi.org/10.18260/1-2--38426</t>
        </is>
      </c>
      <c r="S3265" s="3" t="inlineStr">
        <is>
          <t>OpenAlex</t>
        </is>
      </c>
      <c r="T3265" s="3" t="n">
        <v>1</v>
      </c>
      <c r="U3265" s="3" t="inlineStr">
        <is>
          <t>High (City Tech affiliation on paper)</t>
        </is>
      </c>
      <c r="V3265" s="3" t="n"/>
      <c r="W3265" s="3" t="inlineStr"/>
      <c r="X3265" s="3" t="inlineStr">
        <is>
          <t>Within the realm of machine learning, numerous research advancements have enhanced the understanding of data analytics and prediction models.One of the more recent achievements in artificial intelligence is the rise of machine learning in healthcare, aiding in the development of streamlined treatment and diagnosis.Cardiac focus in this paper is due to an interest in how the pandemic restricted extracurriculars and athletics in school, which led to a decrease in physical activity in adolescents.With a decrease in physical activity, the cardiac systems of students might have weakened thus fostering an interest in applying machine learning to cardiac health in adolescents.By using wearable devices and mobile devices to collect data from participants (mainly adolescents), machine learning algorithms can be applied to the data and then analyzed to get information about the cardiac states of adolescents.Cardiac features were measured using the YAMAY Smart Watch wearable device; a variety of supervised machine learning algorithms (KNN, Naïve Bayes, Random Forest, and Decision Trees) were used to predict the expected data with the target data.Overall, after testing each of the supervised machine learning algorithms, Random Forest had the best prediction accuracy of 75.86%.With these results in mind, research focusing on applying supervised machine learning algorithms to detect cardiac events would benefit from using Random Forest.</t>
        </is>
      </c>
      <c r="Y3265" s="3" t="inlineStr">
        <is>
          <t>OpenAlex</t>
        </is>
      </c>
      <c r="Z3265" s="3" t="inlineStr">
        <is>
          <t>https://peer.asee.org/38426.pdf</t>
        </is>
      </c>
      <c r="AA3265" s="3" t="inlineStr">
        <is>
          <t>Open-access PDF (via OpenAlex)</t>
        </is>
      </c>
      <c r="AB3265" s="3" t="inlineStr">
        <is>
          <t>bronze</t>
        </is>
      </c>
      <c r="AC3265" s="3" t="inlineStr">
        <is>
          <t>School of Professional Studies</t>
        </is>
      </c>
      <c r="AD3265" s="3" t="n">
        <v>1</v>
      </c>
      <c r="AE3265" s="3" t="inlineStr">
        <is>
          <t>Yes</t>
        </is>
      </c>
      <c r="AF3265" s="3" t="inlineStr">
        <is>
          <t>OpenAlex topic: Artificial Intelligence in Healthcare; title: machine learning; abstract: machine learning, random forest, artificial intelligence</t>
        </is>
      </c>
      <c r="AG3265" s="4" t="inlineStr"/>
      <c r="AH3265" s="4" t="inlineStr"/>
      <c r="AI3265" s="4" t="inlineStr"/>
    </row>
    <row r="3266">
      <c r="A3266" s="3" t="inlineStr">
        <is>
          <t>HUS-0324</t>
        </is>
      </c>
      <c r="B3266" s="3" t="inlineStr">
        <is>
          <t>Shepard</t>
        </is>
      </c>
      <c r="C3266" s="3" t="inlineStr">
        <is>
          <t>Benjamin</t>
        </is>
      </c>
      <c r="D3266" s="3" t="inlineStr">
        <is>
          <t>Benjamin Shepard</t>
        </is>
      </c>
      <c r="E3266" s="3" t="inlineStr">
        <is>
          <t>Professor</t>
        </is>
      </c>
      <c r="F3266" s="3" t="inlineStr">
        <is>
          <t>NYC College of Technology</t>
        </is>
      </c>
      <c r="G3266" s="3" t="inlineStr">
        <is>
          <t>Human Services</t>
        </is>
      </c>
      <c r="H3266" s="3" t="inlineStr">
        <is>
          <t>Benjamin.Shepard52@citytech.cuny.edu</t>
        </is>
      </c>
      <c r="I3266" s="3" t="inlineStr">
        <is>
          <t>Journal article</t>
        </is>
      </c>
      <c r="J3266" s="3" t="inlineStr">
        <is>
          <t>Book review: The Long Crisis: New York City and the Path to Neoliberalism, by Benjamin Holtzman</t>
        </is>
      </c>
      <c r="K3266" s="3" t="n">
        <v>2024</v>
      </c>
      <c r="L3266" s="3" t="inlineStr">
        <is>
          <t>Radical Americas</t>
        </is>
      </c>
      <c r="M3266" s="3" t="inlineStr">
        <is>
          <t>Benjamin Heim Shepard</t>
        </is>
      </c>
      <c r="N3266" s="3" t="inlineStr"/>
      <c r="O3266" s="3" t="n"/>
      <c r="P3266" s="3" t="inlineStr"/>
      <c r="Q3266" s="3" t="inlineStr">
        <is>
          <t>10.14324/111.444.ra.2024.v9.1.001</t>
        </is>
      </c>
      <c r="R3266" s="3" t="inlineStr">
        <is>
          <t>https://doi.org/10.14324/111.444.ra.2024.v9.1.001</t>
        </is>
      </c>
      <c r="S3266" s="3" t="inlineStr">
        <is>
          <t>OpenAlex</t>
        </is>
      </c>
      <c r="T3266" s="3" t="n">
        <v>1</v>
      </c>
      <c r="U3266" s="3" t="inlineStr">
        <is>
          <t>High (City Tech affiliation on paper)</t>
        </is>
      </c>
      <c r="V3266" s="3" t="n"/>
      <c r="W3266" s="3" t="inlineStr"/>
      <c r="X3266" s="3" t="inlineStr"/>
      <c r="Y3266" s="3" t="inlineStr"/>
      <c r="Z3266" s="3" t="inlineStr">
        <is>
          <t>https://journals.uclpress.co.uk/ra/article/id/3144/download/pdf/</t>
        </is>
      </c>
      <c r="AA3266" s="3" t="inlineStr">
        <is>
          <t>Open-access PDF (via OpenAlex)</t>
        </is>
      </c>
      <c r="AB3266" s="3" t="inlineStr">
        <is>
          <t>diamond</t>
        </is>
      </c>
      <c r="AC3266" s="3" t="inlineStr">
        <is>
          <t>School of Professional Studies</t>
        </is>
      </c>
      <c r="AD3266" s="3" t="n">
        <v>0</v>
      </c>
      <c r="AE3266" s="3" t="inlineStr">
        <is>
          <t>No</t>
        </is>
      </c>
      <c r="AF3266" s="3" t="inlineStr"/>
      <c r="AG3266" s="4" t="inlineStr"/>
      <c r="AH3266" s="4" t="inlineStr"/>
      <c r="AI3266" s="4" t="inlineStr"/>
    </row>
    <row r="3267">
      <c r="A3267" s="3" t="inlineStr">
        <is>
          <t>HUS-0325</t>
        </is>
      </c>
      <c r="B3267" s="3" t="inlineStr">
        <is>
          <t>Diaz</t>
        </is>
      </c>
      <c r="C3267" s="3" t="inlineStr">
        <is>
          <t>Mery</t>
        </is>
      </c>
      <c r="D3267" s="3" t="inlineStr">
        <is>
          <t>Mery Diaz</t>
        </is>
      </c>
      <c r="E3267" s="3" t="inlineStr">
        <is>
          <t>Chair</t>
        </is>
      </c>
      <c r="F3267" s="3" t="inlineStr">
        <is>
          <t>NYC College of Technology</t>
        </is>
      </c>
      <c r="G3267" s="3" t="inlineStr">
        <is>
          <t>Human Services</t>
        </is>
      </c>
      <c r="H3267" s="3" t="inlineStr">
        <is>
          <t>MDiaz@citytech.cuny.edu</t>
        </is>
      </c>
      <c r="I3267" s="3" t="inlineStr">
        <is>
          <t>Other</t>
        </is>
      </c>
      <c r="J3267" s="3" t="inlineStr">
        <is>
          <t>Critical Feminism Under Critical Conditions: Violence, Silence, and Resistance</t>
        </is>
      </c>
      <c r="K3267" s="3" t="n">
        <v>2024</v>
      </c>
      <c r="L3267" s="3" t="inlineStr">
        <is>
          <t>Affilia</t>
        </is>
      </c>
      <c r="M3267" s="3" t="inlineStr">
        <is>
          <t>Margaret F. Gibson; Mery Diaz; Sharvari Karandikar</t>
        </is>
      </c>
      <c r="N3267" s="3" t="inlineStr"/>
      <c r="O3267" s="3" t="n"/>
      <c r="P3267" s="3" t="inlineStr"/>
      <c r="Q3267" s="3" t="inlineStr">
        <is>
          <t>10.1177/08861099241245167</t>
        </is>
      </c>
      <c r="R3267" s="3" t="inlineStr">
        <is>
          <t>https://doi.org/10.1177/08861099241245167</t>
        </is>
      </c>
      <c r="S3267" s="3" t="inlineStr">
        <is>
          <t>OpenAlex; Dept bio</t>
        </is>
      </c>
      <c r="T3267" s="3" t="n">
        <v>2</v>
      </c>
      <c r="U3267" s="3" t="inlineStr">
        <is>
          <t>High (City Tech affiliation on paper); 2 sources</t>
        </is>
      </c>
      <c r="V3267" s="3" t="n"/>
      <c r="W3267" s="3" t="inlineStr">
        <is>
          <t>Gibson, M., Diaz, M. &amp; Karandikar, S. (forthcoming). Critical feminism under critical conditions: Violence, silence, and resistance. Affilia.</t>
        </is>
      </c>
      <c r="X3267" s="3" t="inlineStr">
        <is>
          <t>On June 28, 2023, a young man entered a classroom at the University of Waterloo in Ontario, Canada.He asked some of the students and the professor what class was being taught.When students confirmed that the course was on the philosophy of gender, he drew two knives and proceeded to attack the professor and two students who tried to intervene (Friesen et al., 2023;MacDonald &amp; Kolentsis, 2023).Fortunately, the professor and students recovered from their injuries.Across postsecondary contexts, critical feminist scholars have had to contend with threats of escalating hate and violence.Some threats arrive in the form of classroom violence, as was the case at the University of Waterloo.Some come from anonymous or difficult-to-trace individuals and groups on social media and other online spaces.Others arrive in the form of increased state-based surveillance of classroom conversations, and legislation barring the teaching of critical theories and topics.At the time of writing, 40 bills across the United States target diversity, equity, and inclusion initiatives at public institutions.The state of Florida goes further to prohibit the use of state dollars for "political or social activism" (Alonso, 2023).Increasingly, critical feminist educators work alongside the fear that anyone in a classroom, conference, or educational discussion board could report upon their conversations and activities in ways that mobilize violence, state surveillance, institutional censure, or media outcry.Social work educators are not immune, as shown by a New York Times op-ed column criticizing antioppressive education at the Columbia University School of Social Work (Paul, 2023).Definitions of what constitutes hate and violence on campus have become even thornier as people around the world grapple with horrific events in Israel and Palestine where the death toll rises and a humanitarian crisis intensifies as we write.Universities are being called upon to address antisemitism and Islamophobia and to develop policies on student and faculty activism.However, some voices have refurbished the language of "campus hate" to narrowly target faculty and students who have expressed pro-Palestinian views or supported the right of others to advocate against occupation and settler-colonialism.Discussions of what forms of speech universities should discipline appeared front-and-center in hearings on university campuses at the United States Congress in December 2023; two female university presidents were forced to resign shortly afterward, including the first Black woman to be president of Harvard University (Zernike, 2024).Instead of protecting academic activities from violence and state interference, accusations of "hate" are now being mobilized to shut them down.Faculty across many campuses have been formally and informally cautioned against directly engaging in discussions about Palestine.In our own scholarly community, Dr. Nadera Shalhoub-Kevorkian, one of the authors of a 2022 Affilia article "Feminist except for Palestine: Where are critical feminist social workers on Palestine?" has faced institutional censure, suspension, and threats of violence due to signing a petition for a ceasefire in Gaza (American Anthropological Association, 2023).The threats are not distant, nor are they hypothetical.It is certainly a tough time to do critical feminist scholarship in social work, which is why such scholarship is so very necessary.As a new editorial leadership team, we are humbled by the rich</t>
        </is>
      </c>
      <c r="Y3267" s="3" t="inlineStr">
        <is>
          <t>OpenAlex</t>
        </is>
      </c>
      <c r="Z3267" s="3" t="inlineStr">
        <is>
          <t>https://journals.sagepub.com/doi/pdf/10.1177/08861099241245167</t>
        </is>
      </c>
      <c r="AA3267" s="3" t="inlineStr">
        <is>
          <t>Open-access PDF (via OpenAlex)</t>
        </is>
      </c>
      <c r="AB3267" s="3" t="inlineStr">
        <is>
          <t>bronze</t>
        </is>
      </c>
      <c r="AC3267" s="3" t="inlineStr">
        <is>
          <t>School of Professional Studies</t>
        </is>
      </c>
      <c r="AD3267" s="3" t="n">
        <v>5</v>
      </c>
      <c r="AE3267" s="3" t="inlineStr">
        <is>
          <t>No</t>
        </is>
      </c>
      <c r="AF3267" s="3" t="inlineStr"/>
      <c r="AG3267" s="4" t="inlineStr"/>
      <c r="AH3267" s="4" t="inlineStr"/>
      <c r="AI3267" s="4" t="inlineStr"/>
    </row>
    <row r="3268">
      <c r="A3268" s="3" t="inlineStr">
        <is>
          <t>HUS-0326</t>
        </is>
      </c>
      <c r="B3268" s="3" t="inlineStr">
        <is>
          <t>Cho</t>
        </is>
      </c>
      <c r="C3268" s="3" t="inlineStr">
        <is>
          <t>Soyeon</t>
        </is>
      </c>
      <c r="D3268" s="3" t="inlineStr">
        <is>
          <t>Soyeon Cho</t>
        </is>
      </c>
      <c r="E3268" s="3" t="inlineStr">
        <is>
          <t>Professor</t>
        </is>
      </c>
      <c r="F3268" s="3" t="inlineStr">
        <is>
          <t>NYC College of Technology</t>
        </is>
      </c>
      <c r="G3268" s="3" t="inlineStr">
        <is>
          <t>Human Services</t>
        </is>
      </c>
      <c r="H3268" s="3" t="inlineStr">
        <is>
          <t>SCho@citytech.cuny.edu</t>
        </is>
      </c>
      <c r="I3268" s="3" t="inlineStr">
        <is>
          <t>Journal article</t>
        </is>
      </c>
      <c r="J3268" s="3" t="inlineStr">
        <is>
          <t>Depression Literacy and Depressive Symptoms: The Mediating Role of Self-Rated Mental Health Among Korean Americans</t>
        </is>
      </c>
      <c r="K3268" s="3" t="n">
        <v>2024</v>
      </c>
      <c r="L3268" s="3" t="inlineStr">
        <is>
          <t>Journal of Evidence-Based Social Work</t>
        </is>
      </c>
      <c r="M3268" s="3" t="inlineStr">
        <is>
          <t>Yeddi Park; Soyeon Cho; Yeon-Shim Lee; Soonhee Roh</t>
        </is>
      </c>
      <c r="N3268" s="3" t="inlineStr"/>
      <c r="O3268" s="3" t="n"/>
      <c r="P3268" s="3" t="inlineStr"/>
      <c r="Q3268" s="3" t="inlineStr">
        <is>
          <t>10.1080/26408066.2024.2349529</t>
        </is>
      </c>
      <c r="R3268" s="3" t="inlineStr">
        <is>
          <t>https://doi.org/10.1080/26408066.2024.2349529</t>
        </is>
      </c>
      <c r="S3268" s="3" t="inlineStr">
        <is>
          <t>OpenAlex</t>
        </is>
      </c>
      <c r="T3268" s="3" t="n">
        <v>1</v>
      </c>
      <c r="U3268" s="3" t="inlineStr">
        <is>
          <t>High (City Tech affiliation on paper)</t>
        </is>
      </c>
      <c r="V3268" s="3" t="n"/>
      <c r="W3268" s="3" t="inlineStr"/>
      <c r="X3268" s="3" t="inlineStr">
        <is>
          <t>OBJECTIVE: Depression literacy (DL) is increasingly recognized as an important predictor of mental health outcomes, but there remains a noticeable lack of scientific inquiry focusing on Korean Americans in this area. In addition, women are known to be more susceptible to depression, potentially affecting their DL and depressive symptoms differently than men. This study aimed to explore two primary objectives: (1) the potential role of self-rated mental health (SRMH) in mediating the association between DL and depressive symptoms in this population, and (2) whether gender differences exist in the presence and magnitudes of these mediation effects. METHOD: Data were drawn from a survey with 693 Korean Americans aged 18 and older residing in New York and New Jersey. The PROCESS macro was used to test the mediation effect of self-rated mental health on the relationship between depression literacy and depressive symptoms in men and women. RESULTS: Self-rated mental health was found to mediate the relation between depression literacy and depressive symptoms in women but not in men. CONCLUSIONS: Providing evidence-informed, culturally tailored and gender specific depression literacy education and programs for the KA communities may be an important strategy to reduce depressive symptoms in this group.</t>
        </is>
      </c>
      <c r="Y3268" s="3" t="inlineStr">
        <is>
          <t>OpenAlex</t>
        </is>
      </c>
      <c r="Z3268" s="3" t="inlineStr"/>
      <c r="AA3268" s="3" t="inlineStr">
        <is>
          <t>Not found</t>
        </is>
      </c>
      <c r="AB3268" s="3" t="inlineStr">
        <is>
          <t>closed</t>
        </is>
      </c>
      <c r="AC3268" s="3" t="inlineStr">
        <is>
          <t>School of Professional Studies</t>
        </is>
      </c>
      <c r="AD3268" s="3" t="n">
        <v>0</v>
      </c>
      <c r="AE3268" s="3" t="inlineStr">
        <is>
          <t>No</t>
        </is>
      </c>
      <c r="AF3268" s="3" t="inlineStr"/>
      <c r="AG3268" s="4" t="inlineStr"/>
      <c r="AH3268" s="4" t="inlineStr"/>
      <c r="AI3268" s="4" t="inlineStr"/>
    </row>
    <row r="3269">
      <c r="A3269" s="3" t="inlineStr">
        <is>
          <t>HUS-0327</t>
        </is>
      </c>
      <c r="B3269" s="3" t="inlineStr">
        <is>
          <t>Diaz</t>
        </is>
      </c>
      <c r="C3269" s="3" t="inlineStr">
        <is>
          <t>Mery</t>
        </is>
      </c>
      <c r="D3269" s="3" t="inlineStr">
        <is>
          <t>Mery Diaz</t>
        </is>
      </c>
      <c r="E3269" s="3" t="inlineStr">
        <is>
          <t>Chair</t>
        </is>
      </c>
      <c r="F3269" s="3" t="inlineStr">
        <is>
          <t>NYC College of Technology</t>
        </is>
      </c>
      <c r="G3269" s="3" t="inlineStr">
        <is>
          <t>Human Services</t>
        </is>
      </c>
      <c r="H3269" s="3" t="inlineStr">
        <is>
          <t>MDiaz@citytech.cuny.edu</t>
        </is>
      </c>
      <c r="I3269" s="3" t="inlineStr">
        <is>
          <t>Other</t>
        </is>
      </c>
      <c r="J3269" s="3" t="inlineStr">
        <is>
          <t>Doing the Messy Work: Critical Feminism and Academic Leadership in Social Work</t>
        </is>
      </c>
      <c r="K3269" s="3" t="n">
        <v>2024</v>
      </c>
      <c r="L3269" s="3" t="inlineStr">
        <is>
          <t>Affilia</t>
        </is>
      </c>
      <c r="M3269" s="3" t="inlineStr">
        <is>
          <t>Sharvari Karandikar; Nadine Shaanta Murshid; Lindsay B. Gezinski; Charmaine C. Williams; Xiaobei Chen; Margaret F. Gibson; Mery Diaz; Valli Kalei Kanuha</t>
        </is>
      </c>
      <c r="N3269" s="3" t="inlineStr"/>
      <c r="O3269" s="3" t="n"/>
      <c r="P3269" s="3" t="inlineStr"/>
      <c r="Q3269" s="3" t="inlineStr">
        <is>
          <t>10.1177/08861099241253868</t>
        </is>
      </c>
      <c r="R3269" s="3" t="inlineStr">
        <is>
          <t>https://doi.org/10.1177/08861099241253868</t>
        </is>
      </c>
      <c r="S3269" s="3" t="inlineStr">
        <is>
          <t>OpenAlex</t>
        </is>
      </c>
      <c r="T3269" s="3" t="n">
        <v>1</v>
      </c>
      <c r="U3269" s="3" t="inlineStr">
        <is>
          <t>High (City Tech affiliation on paper)</t>
        </is>
      </c>
      <c r="V3269" s="3" t="n"/>
      <c r="W3269" s="3" t="inlineStr"/>
      <c r="X3269" s="3" t="inlineStr"/>
      <c r="Y3269" s="3" t="inlineStr"/>
      <c r="Z3269" s="3" t="inlineStr">
        <is>
          <t>https://journals.sagepub.com/doi/pdf/10.1177/08861099241253868</t>
        </is>
      </c>
      <c r="AA3269" s="3" t="inlineStr">
        <is>
          <t>Open-access PDF (via OpenAlex)</t>
        </is>
      </c>
      <c r="AB3269" s="3" t="inlineStr">
        <is>
          <t>bronze</t>
        </is>
      </c>
      <c r="AC3269" s="3" t="inlineStr">
        <is>
          <t>School of Professional Studies</t>
        </is>
      </c>
      <c r="AD3269" s="3" t="n">
        <v>3</v>
      </c>
      <c r="AE3269" s="3" t="inlineStr">
        <is>
          <t>No</t>
        </is>
      </c>
      <c r="AF3269" s="3" t="inlineStr"/>
      <c r="AG3269" s="4" t="inlineStr"/>
      <c r="AH3269" s="4" t="inlineStr"/>
      <c r="AI3269" s="4" t="inlineStr"/>
    </row>
    <row r="3270">
      <c r="A3270" s="3" t="inlineStr">
        <is>
          <t>HUS-0328</t>
        </is>
      </c>
      <c r="B3270" s="3" t="inlineStr">
        <is>
          <t>Lee</t>
        </is>
      </c>
      <c r="C3270" s="3" t="inlineStr">
        <is>
          <t>Eun Jeong</t>
        </is>
      </c>
      <c r="D3270" s="3" t="inlineStr">
        <is>
          <t>Eun Jeong Lee</t>
        </is>
      </c>
      <c r="E3270" s="3" t="inlineStr">
        <is>
          <t>Lecturer</t>
        </is>
      </c>
      <c r="F3270" s="3" t="inlineStr">
        <is>
          <t>NYC College of Technology</t>
        </is>
      </c>
      <c r="G3270" s="3" t="inlineStr">
        <is>
          <t>Human Services</t>
        </is>
      </c>
      <c r="H3270" s="3" t="inlineStr">
        <is>
          <t>ELee@citytech.cuny.edu</t>
        </is>
      </c>
      <c r="I3270" s="3" t="inlineStr">
        <is>
          <t>Journal article</t>
        </is>
      </c>
      <c r="J3270" s="3" t="inlineStr">
        <is>
          <t>Elder mistreatment experiences, perceptions, and help-seeking behaviors of Asian American older adults</t>
        </is>
      </c>
      <c r="K3270" s="3" t="n">
        <v>2024</v>
      </c>
      <c r="L3270" s="3" t="inlineStr">
        <is>
          <t>Journal of Elder Abuse &amp; Neglect</t>
        </is>
      </c>
      <c r="M3270" s="3" t="inlineStr">
        <is>
          <t>Ga-Young Choi; Eun Hyeon Koh; Eun Jeong Lee; Siyon Rhee</t>
        </is>
      </c>
      <c r="N3270" s="3" t="inlineStr"/>
      <c r="O3270" s="3" t="n"/>
      <c r="P3270" s="3" t="inlineStr"/>
      <c r="Q3270" s="3" t="inlineStr">
        <is>
          <t>10.1080/08946566.2023.2301565</t>
        </is>
      </c>
      <c r="R3270" s="3" t="inlineStr">
        <is>
          <t>https://doi.org/10.1080/08946566.2023.2301565</t>
        </is>
      </c>
      <c r="S3270" s="3" t="inlineStr">
        <is>
          <t>OpenAlex</t>
        </is>
      </c>
      <c r="T3270" s="3" t="n">
        <v>1</v>
      </c>
      <c r="U3270" s="3" t="inlineStr">
        <is>
          <t>High (City Tech affiliation on paper)</t>
        </is>
      </c>
      <c r="V3270" s="3" t="n"/>
      <c r="W3270" s="3" t="inlineStr"/>
      <c r="X3270" s="3" t="inlineStr">
        <is>
          <t>This study examined the experiences and the perceptions of elder mistreatment (EM), as well as help-seeking knowledge and behaviors, particularly about Adult Protective Services (APS), among community samples of Asian American older adults, including Koreans, Chinese, and others (N = 288). Approximately 27% of the study participants experienced at least one EM incident in the past year. Between 27% and 38% of the participants reported that they were likely to seek help from APS for different types of EM. Significant differences were found across the three Asian groups in their perceptions toward EM and intention to seek help from APS in the event of EM. However, many Asian American older adults in the study did not know about APS prior to participating in the study (75.5%) and other formal sources of help (66.3%). Implications for helping professionals, particularly APS and community-based organizations serving Asian Americans, are discussed.</t>
        </is>
      </c>
      <c r="Y3270" s="3" t="inlineStr">
        <is>
          <t>OpenAlex</t>
        </is>
      </c>
      <c r="Z3270" s="3" t="inlineStr"/>
      <c r="AA3270" s="3" t="inlineStr">
        <is>
          <t>Not found</t>
        </is>
      </c>
      <c r="AB3270" s="3" t="inlineStr">
        <is>
          <t>closed</t>
        </is>
      </c>
      <c r="AC3270" s="3" t="inlineStr">
        <is>
          <t>School of Professional Studies</t>
        </is>
      </c>
      <c r="AD3270" s="3" t="n">
        <v>6</v>
      </c>
      <c r="AE3270" s="3" t="inlineStr">
        <is>
          <t>No</t>
        </is>
      </c>
      <c r="AF3270" s="3" t="inlineStr"/>
      <c r="AG3270" s="4" t="inlineStr"/>
      <c r="AH3270" s="4" t="inlineStr"/>
      <c r="AI3270" s="4" t="inlineStr"/>
    </row>
    <row r="3271">
      <c r="A3271" s="3" t="inlineStr">
        <is>
          <t>HUS-0329</t>
        </is>
      </c>
      <c r="B3271" s="3" t="inlineStr">
        <is>
          <t>Dewan</t>
        </is>
      </c>
      <c r="C3271" s="3" t="inlineStr">
        <is>
          <t>Smita</t>
        </is>
      </c>
      <c r="D3271" s="3" t="inlineStr">
        <is>
          <t>Smita Dewan</t>
        </is>
      </c>
      <c r="E3271" s="3" t="inlineStr">
        <is>
          <t>Assistant Professor</t>
        </is>
      </c>
      <c r="F3271" s="3" t="inlineStr">
        <is>
          <t>NYC College of Technology</t>
        </is>
      </c>
      <c r="G3271" s="3" t="inlineStr">
        <is>
          <t>Human Services</t>
        </is>
      </c>
      <c r="H3271" s="3" t="inlineStr">
        <is>
          <t>SDewan@citytech.cuny.edu</t>
        </is>
      </c>
      <c r="I3271" s="3" t="inlineStr">
        <is>
          <t>Journal article</t>
        </is>
      </c>
      <c r="J3271" s="3" t="inlineStr">
        <is>
          <t>In the Forefront: Assessing Public Housing Needs for Persons with Disabilities</t>
        </is>
      </c>
      <c r="K3271" s="3" t="n">
        <v>2024</v>
      </c>
      <c r="L3271" s="3" t="inlineStr">
        <is>
          <t>The review of disability studies/Review of disability studies</t>
        </is>
      </c>
      <c r="M3271" s="3" t="inlineStr">
        <is>
          <t>G. Lawrence Farmer; Henry J. Davis; Janna C. Heyman; Susan Matloff-Nieves; Peggy L. Kelly; Smita Dewan; Nancy Wackstein; Dalys Castro</t>
        </is>
      </c>
      <c r="N3271" s="3" t="inlineStr"/>
      <c r="O3271" s="3" t="n"/>
      <c r="P3271" s="3" t="inlineStr"/>
      <c r="Q3271" s="3" t="inlineStr"/>
      <c r="R3271" s="3" t="inlineStr">
        <is>
          <t>https://openalex.org/W7219273648</t>
        </is>
      </c>
      <c r="S3271" s="3" t="inlineStr">
        <is>
          <t>OpenAlex</t>
        </is>
      </c>
      <c r="T3271" s="3" t="n">
        <v>1</v>
      </c>
      <c r="U3271" s="3" t="inlineStr">
        <is>
          <t>High (City Tech affiliation on paper)</t>
        </is>
      </c>
      <c r="V3271" s="3" t="n"/>
      <c r="W3271" s="3" t="inlineStr"/>
      <c r="X3271" s="3" t="inlineStr">
        <is>
          <t>Individuals living in low-income and marginalized communities often experience access issues when it comes to advocating for community resources and services, especially those services assisting people with disabilities (Anderson, Hergenrather, &amp; Jones, 2021). Developing solutions with all stakeholders empowers individuals to help direct available resources towards new opportunities and professional development (Browne, Hackett, &amp; Burger, 2017; Kennedy, 2018). Current research has also pointed to the importance of stakeholder engagement in public housing research (Mouratidis, 2020). In light of this information, there has been a paucity of disability research in a community center environment. Furthermore, residents with disabilities may face even greater obstacles acquiring services and advocating for their needs (Park, Cho, &amp; Chen, 2019). This research employed a quantitative approach to capture insights from community residents about their perceived needs of the community. Overall identification of needs was conducted to understand the needs of residents with disabilities and residents without disabilities. For residents with disabilities, the programs that were ranked highest in need were community projects, age-focused programs, and health related programs. For respondents without disabilities, the highest perception of need was for employment programs, and age-focused programs. These findings offer suggestions for future programming, policies and research.</t>
        </is>
      </c>
      <c r="Y3271" s="3" t="inlineStr">
        <is>
          <t>OpenAlex</t>
        </is>
      </c>
      <c r="Z3271" s="3" t="inlineStr">
        <is>
          <t>https://rdsjournal.org/index.php/journal/article/download/1277/2765</t>
        </is>
      </c>
      <c r="AA3271" s="3" t="inlineStr">
        <is>
          <t>Open-access PDF (via OpenAlex)</t>
        </is>
      </c>
      <c r="AB3271" s="3" t="inlineStr">
        <is>
          <t>diamond</t>
        </is>
      </c>
      <c r="AC3271" s="3" t="inlineStr">
        <is>
          <t>School of Professional Studies</t>
        </is>
      </c>
      <c r="AD3271" s="3" t="n">
        <v>0</v>
      </c>
      <c r="AE3271" s="3" t="inlineStr">
        <is>
          <t>No</t>
        </is>
      </c>
      <c r="AF3271" s="3" t="inlineStr"/>
      <c r="AG3271" s="4" t="inlineStr"/>
      <c r="AH3271" s="4" t="inlineStr"/>
      <c r="AI3271" s="4" t="inlineStr"/>
    </row>
    <row r="3272">
      <c r="A3272" s="3" t="inlineStr">
        <is>
          <t>HUS-0330</t>
        </is>
      </c>
      <c r="B3272" s="3" t="inlineStr">
        <is>
          <t>Cho</t>
        </is>
      </c>
      <c r="C3272" s="3" t="inlineStr">
        <is>
          <t>Soyeon</t>
        </is>
      </c>
      <c r="D3272" s="3" t="inlineStr">
        <is>
          <t>Soyeon Cho</t>
        </is>
      </c>
      <c r="E3272" s="3" t="inlineStr">
        <is>
          <t>Professor</t>
        </is>
      </c>
      <c r="F3272" s="3" t="inlineStr">
        <is>
          <t>NYC College of Technology</t>
        </is>
      </c>
      <c r="G3272" s="3" t="inlineStr">
        <is>
          <t>Human Services</t>
        </is>
      </c>
      <c r="H3272" s="3" t="inlineStr">
        <is>
          <t>SCho@citytech.cuny.edu</t>
        </is>
      </c>
      <c r="I3272" s="3" t="inlineStr">
        <is>
          <t>Journal article</t>
        </is>
      </c>
      <c r="J3272" s="3" t="inlineStr">
        <is>
          <t>What Matters to Chinese and Korean American Dementia Caregivers: Navigating Cultural Influences in Dementia Care from Caregivers’ Perspectives</t>
        </is>
      </c>
      <c r="K3272" s="3" t="n">
        <v>2024</v>
      </c>
      <c r="L3272" s="3" t="inlineStr">
        <is>
          <t>Journal of Alzheimer s Disease</t>
        </is>
      </c>
      <c r="M3272" s="3" t="inlineStr">
        <is>
          <t>Jing Wang; I tek Leong; Min Kyoung Johnson; Yaolin Pei; Kyung Hee Lee; Mary Sherman Mittelman; Cynthia Epstein; Soyeon Cho; Bei Wu</t>
        </is>
      </c>
      <c r="N3272" s="3" t="inlineStr"/>
      <c r="O3272" s="3" t="n"/>
      <c r="P3272" s="3" t="inlineStr"/>
      <c r="Q3272" s="3" t="inlineStr">
        <is>
          <t>10.3233/jad-231140</t>
        </is>
      </c>
      <c r="R3272" s="3" t="inlineStr">
        <is>
          <t>https://doi.org/10.3233/jad-231140</t>
        </is>
      </c>
      <c r="S3272" s="3" t="inlineStr">
        <is>
          <t>OpenAlex</t>
        </is>
      </c>
      <c r="T3272" s="3" t="n">
        <v>1</v>
      </c>
      <c r="U3272" s="3" t="inlineStr">
        <is>
          <t>High (City Tech affiliation on paper)</t>
        </is>
      </c>
      <c r="V3272" s="3" t="n"/>
      <c r="W3272" s="3" t="inlineStr"/>
      <c r="X3272" s="3" t="inlineStr">
        <is>
          <t>Background: Chinese and Korean Americans are among the fastest-growing minority groups in the US but face disparities in income and limited English proficiency, leading to health inequities in Alzheimer's disease and related dementias (ADRD) care. Objective: This study aims to understand cultural influences in ADRD care from the perspectives of Chinese and Korean American caregivers to inform culturally sensitive support for caregivers in Asian immigrant populations. Methods: We conducted a study that was part of a broader project aimed at informing the cultural adaptation of the NYU Caregiver Intervention-Enhanced Support (NYUCI-ES) program specifically for Chinese and Korean American caregivers managing multiple chronic conditions. In our interviews with 14 Chinese American and 11 Korean American caregivers, we focused on how their roles as primary caregivers were influenced by cultural and family expectations, the impact of caregiving on their personal and emotional well-being, and the specific barriers they face in accessing healthcare for themselves and their relatives with dementia. Results: Cultural beliefs and values significantly influenced the perceptions and utilization of support systems among Chinese and Korean American caregivers. Family stigma and adherence to cultural norms impacted their caregiving experiences. The study also highlighted the added burden during the pandemic and the potential benefits of telehealth and information technology in ADRD care. Conclusions: Developing culturally tailored, person-centered programs is crucial to meeting the unique needs of Chinese and Korean American caregivers. This research contributes to understanding and supporting this vulnerable population, promoting healthcare equity for ADRD patients and caregivers.</t>
        </is>
      </c>
      <c r="Y3272" s="3" t="inlineStr">
        <is>
          <t>OpenAlex</t>
        </is>
      </c>
      <c r="Z3272" s="3" t="inlineStr"/>
      <c r="AA3272" s="3" t="inlineStr">
        <is>
          <t>Not found</t>
        </is>
      </c>
      <c r="AB3272" s="3" t="inlineStr">
        <is>
          <t>closed</t>
        </is>
      </c>
      <c r="AC3272" s="3" t="inlineStr">
        <is>
          <t>School of Professional Studies</t>
        </is>
      </c>
      <c r="AD3272" s="3" t="n">
        <v>15</v>
      </c>
      <c r="AE3272" s="3" t="inlineStr">
        <is>
          <t>No</t>
        </is>
      </c>
      <c r="AF3272" s="3" t="inlineStr"/>
      <c r="AG3272" s="4" t="inlineStr"/>
      <c r="AH3272" s="4" t="inlineStr"/>
      <c r="AI3272" s="4" t="inlineStr"/>
    </row>
    <row r="3273">
      <c r="A3273" s="3" t="inlineStr">
        <is>
          <t>HUS-0331</t>
        </is>
      </c>
      <c r="B3273" s="3" t="inlineStr">
        <is>
          <t>Diaz</t>
        </is>
      </c>
      <c r="C3273" s="3" t="inlineStr">
        <is>
          <t>Mery</t>
        </is>
      </c>
      <c r="D3273" s="3" t="inlineStr">
        <is>
          <t>Mery Diaz</t>
        </is>
      </c>
      <c r="E3273" s="3" t="inlineStr">
        <is>
          <t>Chair</t>
        </is>
      </c>
      <c r="F3273" s="3" t="inlineStr">
        <is>
          <t>NYC College of Technology</t>
        </is>
      </c>
      <c r="G3273" s="3" t="inlineStr">
        <is>
          <t>Human Services</t>
        </is>
      </c>
      <c r="H3273" s="3" t="inlineStr">
        <is>
          <t>MDiaz@citytech.cuny.edu</t>
        </is>
      </c>
      <c r="I3273" s="3" t="inlineStr">
        <is>
          <t>Other</t>
        </is>
      </c>
      <c r="J3273" s="3" t="inlineStr">
        <is>
          <t>What are we even here for? AI, Critical Feminism, and Social Work Scholarship</t>
        </is>
      </c>
      <c r="K3273" s="3" t="n">
        <v>2024</v>
      </c>
      <c r="L3273" s="3" t="inlineStr">
        <is>
          <t>Affilia</t>
        </is>
      </c>
      <c r="M3273" s="3" t="inlineStr">
        <is>
          <t>Margaret F. Gibson; Mery Diaz; Sharvari Karandikar</t>
        </is>
      </c>
      <c r="N3273" s="3" t="inlineStr"/>
      <c r="O3273" s="3" t="n"/>
      <c r="P3273" s="3" t="inlineStr"/>
      <c r="Q3273" s="3" t="inlineStr">
        <is>
          <t>10.1177/08861099241295959</t>
        </is>
      </c>
      <c r="R3273" s="3" t="inlineStr">
        <is>
          <t>https://doi.org/10.1177/08861099241295959</t>
        </is>
      </c>
      <c r="S3273" s="3" t="inlineStr">
        <is>
          <t>OpenAlex</t>
        </is>
      </c>
      <c r="T3273" s="3" t="n">
        <v>1</v>
      </c>
      <c r="U3273" s="3" t="inlineStr">
        <is>
          <t>High (City Tech affiliation on paper)</t>
        </is>
      </c>
      <c r="V3273" s="3" t="n"/>
      <c r="W3273" s="3" t="inlineStr"/>
      <c r="X3273" s="3" t="inlineStr"/>
      <c r="Y3273" s="3" t="inlineStr"/>
      <c r="Z3273" s="3" t="inlineStr"/>
      <c r="AA3273" s="3" t="inlineStr">
        <is>
          <t>Not found</t>
        </is>
      </c>
      <c r="AB3273" s="3" t="inlineStr">
        <is>
          <t>closed</t>
        </is>
      </c>
      <c r="AC3273" s="3" t="inlineStr">
        <is>
          <t>School of Professional Studies</t>
        </is>
      </c>
      <c r="AD3273" s="3" t="n">
        <v>1</v>
      </c>
      <c r="AE3273" s="3" t="inlineStr">
        <is>
          <t>Yes</t>
        </is>
      </c>
      <c r="AF3273" s="3" t="inlineStr">
        <is>
          <t>title: AI; keyword: artificial intelligence</t>
        </is>
      </c>
      <c r="AG3273" s="4" t="inlineStr"/>
      <c r="AH3273" s="4" t="inlineStr"/>
      <c r="AI3273" s="4" t="inlineStr"/>
    </row>
    <row r="3274">
      <c r="A3274" s="3" t="inlineStr">
        <is>
          <t>HUS-0334</t>
        </is>
      </c>
      <c r="B3274" s="3" t="inlineStr">
        <is>
          <t>Diaz</t>
        </is>
      </c>
      <c r="C3274" s="3" t="inlineStr">
        <is>
          <t>Mery</t>
        </is>
      </c>
      <c r="D3274" s="3" t="inlineStr">
        <is>
          <t>Mery Diaz</t>
        </is>
      </c>
      <c r="E3274" s="3" t="inlineStr">
        <is>
          <t>Chair</t>
        </is>
      </c>
      <c r="F3274" s="3" t="inlineStr">
        <is>
          <t>NYC College of Technology</t>
        </is>
      </c>
      <c r="G3274" s="3" t="inlineStr">
        <is>
          <t>Human Services</t>
        </is>
      </c>
      <c r="H3274" s="3" t="inlineStr">
        <is>
          <t>MDiaz@citytech.cuny.edu</t>
        </is>
      </c>
      <c r="I3274" s="3" t="inlineStr">
        <is>
          <t>Other</t>
        </is>
      </c>
      <c r="J3274" s="3" t="inlineStr">
        <is>
          <t>Condemning Genocide and Confronting Affilia's Palestine Exception</t>
        </is>
      </c>
      <c r="K3274" s="3" t="n">
        <v>2025</v>
      </c>
      <c r="L3274" s="3" t="inlineStr">
        <is>
          <t>Affilia</t>
        </is>
      </c>
      <c r="M3274" s="3" t="inlineStr">
        <is>
          <t>Mery Diaz; Antonia R.G. Alvarez; Sarah E. Mountz; Kelly Faye Jackson; Sam Harrell; Mimi E. Kim; Erica Goldblatt Hyatt</t>
        </is>
      </c>
      <c r="N3274" s="3" t="inlineStr"/>
      <c r="O3274" s="3" t="n"/>
      <c r="P3274" s="3" t="inlineStr"/>
      <c r="Q3274" s="3" t="inlineStr">
        <is>
          <t>10.1177/08861099251366832</t>
        </is>
      </c>
      <c r="R3274" s="3" t="inlineStr">
        <is>
          <t>https://doi.org/10.1177/08861099251366832</t>
        </is>
      </c>
      <c r="S3274" s="3" t="inlineStr">
        <is>
          <t>OpenAlex</t>
        </is>
      </c>
      <c r="T3274" s="3" t="n">
        <v>1</v>
      </c>
      <c r="U3274" s="3" t="inlineStr">
        <is>
          <t>High (City Tech affiliation on paper)</t>
        </is>
      </c>
      <c r="V3274" s="3" t="n"/>
      <c r="W3274" s="3" t="inlineStr"/>
      <c r="X3274" s="3" t="inlineStr">
        <is>
          <t>Condemning Genocide and Confronting Affilia's Palestine ExceptionWe come to you, our readers and supporters in the social work feminist community, to acknowledge that Affilia has been complicit in the ongoing genocide unfolding in Gaza since October 2023.More specifically, we acknowledge Affilia's prolonged silence as complicit with acts of genocidal violence, as well as the historical harms perpetrated against the Palestinian people, which have now claimed the lives of over 80,000 Palestinian civilians (Fieldhouse, 2025), including countless women and children, while displacing and injuring millions more.Despite our mission to uplift the histories of social movements and liberation struggles, we, along with virtually every western academic institution, retreated into the perceived safety of neutrality and silence.In not using these editorial pages to explicitly name and condemn Israel's US-sponsored state violence and destruction of Palestinian people and Palestinian land, we have borne witness to the systemic murder, rape, disease, and starvation inflicted upon Palestinians in Gaza and failed to act in solidarity.We have watched while every life-affirming institution in Gaza has been obliteratedfrom school to hospital to mosque to aid centerdeliberately targeted for destruction.We have watched as Palestinians in Gaza now face unfathomable levels of mass death under conditions of manufactured starvation, blockades against food and medical supplies stalled at Gaza's border, and the murder of Palestinians as they attempt to reach assistance.We have not spoken out until now, after being called in by a community member, compelling us to confront our silence.In recent weeks, the Affilia Editorial Board has spent time reflecting, individually and collectively, on our inaction, and we have worked to create a meaningful response.We are differentially situated, and our distinct histories mean that we relate differently to the ongoing genocide in Gaza.We also recognize that some of the mechanisms undergirding our collective silence have included: the conflation of anti-Zionism with antisemitism, which has been further weaponized and manipulated by our federal administration; our relationship to a journal historically embedded in western feminism, which maintains a pernicious and persistent alignment with colonialism and imperialism; fear that we do not know enough to speak thoughtfully about Gaza; and socialization into silence related to Gaza because of the real or perceived political, occupational, and economic risks associated with failing to remain silent, to which we are differentially vulnerable.We further acknowledge that any risk or consequence associated with speaking out against the ongoing genocide in Gaza we may face does not compare to the unconscionable violence, trauma, hunger, displacement, loss, grief, and death faced by so many in the occupied Palestinian territories, in which genocide and ethnic cleansing are being carried out each day.In this context, we aspire to reaffirm our values as a critical feminist journal to stand in solidarity with Palestine and commit to an ongoing, self-critical examination of our own complicities and practices.We begin doing so by asking why we must speak about Palestine, and why Palestine is, and must be recognized as, a feminist issue.Affilia has published critical feminist social work research informed and/or led by Palestinian scholars (e.g.,</t>
        </is>
      </c>
      <c r="Y3274" s="3" t="inlineStr">
        <is>
          <t>OpenAlex</t>
        </is>
      </c>
      <c r="Z3274" s="3" t="inlineStr">
        <is>
          <t>https://journals.sagepub.com/doi/pdf/10.1177/08861099251366832</t>
        </is>
      </c>
      <c r="AA3274" s="3" t="inlineStr">
        <is>
          <t>Open-access PDF (via OpenAlex)</t>
        </is>
      </c>
      <c r="AB3274" s="3" t="inlineStr">
        <is>
          <t>bronze</t>
        </is>
      </c>
      <c r="AC3274" s="3" t="inlineStr">
        <is>
          <t>School of Professional Studies</t>
        </is>
      </c>
      <c r="AD3274" s="3" t="n">
        <v>4</v>
      </c>
      <c r="AE3274" s="3" t="inlineStr">
        <is>
          <t>No</t>
        </is>
      </c>
      <c r="AF3274" s="3" t="inlineStr"/>
      <c r="AG3274" s="4" t="inlineStr"/>
      <c r="AH3274" s="4" t="inlineStr"/>
      <c r="AI3274" s="4" t="inlineStr"/>
    </row>
    <row r="3275">
      <c r="A3275" s="3" t="inlineStr">
        <is>
          <t>HUS-0336</t>
        </is>
      </c>
      <c r="B3275" s="3" t="inlineStr">
        <is>
          <t>Lee</t>
        </is>
      </c>
      <c r="C3275" s="3" t="inlineStr">
        <is>
          <t>Eun Jeong</t>
        </is>
      </c>
      <c r="D3275" s="3" t="inlineStr">
        <is>
          <t>Eun Jeong Lee</t>
        </is>
      </c>
      <c r="E3275" s="3" t="inlineStr">
        <is>
          <t>Lecturer</t>
        </is>
      </c>
      <c r="F3275" s="3" t="inlineStr">
        <is>
          <t>NYC College of Technology</t>
        </is>
      </c>
      <c r="G3275" s="3" t="inlineStr">
        <is>
          <t>Human Services</t>
        </is>
      </c>
      <c r="H3275" s="3" t="inlineStr">
        <is>
          <t>ELee@citytech.cuny.edu</t>
        </is>
      </c>
      <c r="I3275" s="3" t="inlineStr">
        <is>
          <t>Journal article</t>
        </is>
      </c>
      <c r="J3275" s="3" t="inlineStr">
        <is>
          <t>Knowledge, Attitudes, and Behaviors Related to Dementia Prevention and Caregiving Among Korean Americans (the KIMCHI Project): Pre- and Posttest Evaluation Study</t>
        </is>
      </c>
      <c r="K3275" s="3" t="n">
        <v>2025</v>
      </c>
      <c r="L3275" s="3" t="inlineStr">
        <is>
          <t>JMIR Aging</t>
        </is>
      </c>
      <c r="M3275" s="3" t="inlineStr">
        <is>
          <t>Van Ta Park; Bora Nam; Daren Huang; Stacy W. Yun; Nicole Phan; Eun Jeong Lee; Hye‐Won Shin</t>
        </is>
      </c>
      <c r="N3275" s="3" t="inlineStr"/>
      <c r="O3275" s="3" t="n"/>
      <c r="P3275" s="3" t="inlineStr"/>
      <c r="Q3275" s="3" t="inlineStr">
        <is>
          <t>10.2196/72147</t>
        </is>
      </c>
      <c r="R3275" s="3" t="inlineStr">
        <is>
          <t>https://doi.org/10.2196/72147</t>
        </is>
      </c>
      <c r="S3275" s="3" t="inlineStr">
        <is>
          <t>OpenAlex</t>
        </is>
      </c>
      <c r="T3275" s="3" t="n">
        <v>1</v>
      </c>
      <c r="U3275" s="3" t="inlineStr">
        <is>
          <t>High (City Tech affiliation on paper)</t>
        </is>
      </c>
      <c r="V3275" s="3" t="n"/>
      <c r="W3275" s="3" t="inlineStr"/>
      <c r="X3275" s="3" t="inlineStr">
        <is>
          <t>BACKGROUND: Many Korean American older adults have limited English proficiency, have low socioeconomic status, and are immigrants. The availability and accessibility of linguistic and culturally appropriate dementia-related health care and caregiving resources for this population are limited. This is concerning given that Korean American older adults are a rapidly growing population, and Alzheimer disease and related dementias (ADRD) represent a significant public health issue. OBJECTIVE: We aimed to assess changes in pre- and posttest knowledge, attitudes, and behaviors regarding ADRD prevention and caregiving among participants in the Koreans Invested in Making Caregivers' Health Important (KIMCHI) before and after their participation in KIMCHI workshop presentations. METHODS: A community engagement dissemination project, KIMCHI, was developed by academic and community partners to culturally and linguistically tailor selected evidence-based research from the Patient-Centered Outcomes Research Institute for Korean American older adults, caregivers, and other stakeholders. Dissemination activities were conducted in-person (as workshops) and on digital platforms. Through partnerships with 1 academic institution and 2 community organizations that serve Korean Americans, 211 participants participated in the KIMCHI in-person workshop presentations, and 134 participants participated asynchronously online (via fact sheets on the project website, YouTube videos, and other social media, such as Facebook and X [formerly known as Twitter]). Pre- and postparticipation tests on knowledge, attitudes, and behaviors for ADRD and caregiving were conducted with workshop participants. We administered satisfaction surveys to all participants (workshop and online) and conducted two-tailed paired-sample 2-tailed t tests to assess mean changes in the pre- and postparticipation tests. RESULTS: =0.76; P&lt;.001). Workshop participants reported high satisfaction (196/209, 93.8%) with KIMCHI, with the workshop presentations being perceived as culturally relevant and applicable (196/209, 93.8%). Most workshop participants expressed interest in learning more about ADRD-related health topics (186/209, 89%). Similarly, the online participants (N=134) expressed high satisfaction (115/134, 85.8%) and agreed that the topics and content were culturally relevant and applicable (116/133, 87.2%) and learned new information (110/134, 82.1%). CONCLUSIONS: The findings indicate that KIMCHI may have a positive impact on improving ADRD knowledge, attitudes, and behaviors among Korean Americans. Academic-community collaborations should continue to culturally tailor the programs and studies to help ensure greater representation of Korean Americans in research and community engagement projects.</t>
        </is>
      </c>
      <c r="Y3275" s="3" t="inlineStr">
        <is>
          <t>OpenAlex</t>
        </is>
      </c>
      <c r="Z3275" s="3" t="inlineStr">
        <is>
          <t>https://aging.jmir.org/2025/1/e72147/PDF</t>
        </is>
      </c>
      <c r="AA3275" s="3" t="inlineStr">
        <is>
          <t>Open-access PDF (via OpenAlex)</t>
        </is>
      </c>
      <c r="AB3275" s="3" t="inlineStr">
        <is>
          <t>gold</t>
        </is>
      </c>
      <c r="AC3275" s="3" t="inlineStr">
        <is>
          <t>School of Professional Studies</t>
        </is>
      </c>
      <c r="AD3275" s="3" t="n">
        <v>2</v>
      </c>
      <c r="AE3275" s="3" t="inlineStr">
        <is>
          <t>No</t>
        </is>
      </c>
      <c r="AF3275" s="3" t="inlineStr"/>
      <c r="AG3275" s="4" t="inlineStr"/>
      <c r="AH3275" s="4" t="inlineStr"/>
      <c r="AI3275" s="4" t="inlineStr"/>
    </row>
    <row r="3276">
      <c r="A3276" s="3" t="inlineStr">
        <is>
          <t>HUS-0337</t>
        </is>
      </c>
      <c r="B3276" s="3" t="inlineStr">
        <is>
          <t>Lee</t>
        </is>
      </c>
      <c r="C3276" s="3" t="inlineStr">
        <is>
          <t>Eun Jeong</t>
        </is>
      </c>
      <c r="D3276" s="3" t="inlineStr">
        <is>
          <t>Eun Jeong Lee</t>
        </is>
      </c>
      <c r="E3276" s="3" t="inlineStr">
        <is>
          <t>Lecturer</t>
        </is>
      </c>
      <c r="F3276" s="3" t="inlineStr">
        <is>
          <t>NYC College of Technology</t>
        </is>
      </c>
      <c r="G3276" s="3" t="inlineStr">
        <is>
          <t>Human Services</t>
        </is>
      </c>
      <c r="H3276" s="3" t="inlineStr">
        <is>
          <t>ELee@citytech.cuny.edu</t>
        </is>
      </c>
      <c r="I3276" s="3" t="inlineStr">
        <is>
          <t>Journal article</t>
        </is>
      </c>
      <c r="J3276" s="3" t="inlineStr">
        <is>
          <t>Koreans Invested in Making Caregivers Health Important (KIMCHI): A National Community‐based Project to Enhance Knowledge, Attitudes, and Behaviors about Advanced Planning and Directives for the Korean American Community</t>
        </is>
      </c>
      <c r="K3276" s="3" t="n">
        <v>2025</v>
      </c>
      <c r="L3276" s="3" t="inlineStr">
        <is>
          <t>Alzheimer s &amp; Dementia</t>
        </is>
      </c>
      <c r="M3276" s="3" t="inlineStr">
        <is>
          <t>Bora Nam; Daren Huang; Hyewon Shin; Eun Jeong Lee; Nicole Phan; Stacy W Yun; Van Ta Park</t>
        </is>
      </c>
      <c r="N3276" s="3" t="inlineStr"/>
      <c r="O3276" s="3" t="n"/>
      <c r="P3276" s="3" t="inlineStr"/>
      <c r="Q3276" s="3" t="inlineStr">
        <is>
          <t>10.1002/alz70858_103256</t>
        </is>
      </c>
      <c r="R3276" s="3" t="inlineStr">
        <is>
          <t>https://doi.org/10.1002/alz70858_103256</t>
        </is>
      </c>
      <c r="S3276" s="3" t="inlineStr">
        <is>
          <t>OpenAlex</t>
        </is>
      </c>
      <c r="T3276" s="3" t="n">
        <v>1</v>
      </c>
      <c r="U3276" s="3" t="inlineStr">
        <is>
          <t>High (City Tech affiliation on paper)</t>
        </is>
      </c>
      <c r="V3276" s="3" t="n"/>
      <c r="W3276" s="3" t="inlineStr"/>
      <c r="X3276" s="3" t="inlineStr">
        <is>
          <t>BACKGROUND: Older Korean adults traditionally engage in indirect communication and are uncomfortable with topics such as advance care planning and treatment options for health conditions such as Alzheimer's disease and related dementias (ADRD). The overarching goal of a national, culturally tailored, bilingual (English, Korean) community engagement project called, Koreans Invested in Making Caregivers Health Important (KIMCHI), is to educate and promote community discussions on aging and caregiving topics, such as advanced care planning/directives among older Korean Americans with ADRD and their caregivers. METHOD: Seven in-person workshops were hosted in collaboration with two community organizations that serve Korean Americans: Somang Society and Asian American Resource and Information Network, Inc. Pre- and post-workshop assessments measured knowledge (10 items), attitudes (7 items), and behaviors (6 items) on advance directives, where participants answered on an "agree-disagree-neutral" scale. Paired-sample t-tests were conducted to assess mean (M) changes. Participants also completed a satisfaction survey to evaluate the workshop. RESULT: There were 204 participants (aged 25-92 years; M=67; SD=11.4) who were mostly female (75%) and foreign-born (98%) and who reported limited English proficiency (87%). Nearly a third (32.4%) were ADRD caregivers or knew or worked with someone who has ADRD. Post-test results showed significant changes in attitudes (pre: M=10.29; post: M=9.76; t(203)=0.53, p &lt; .05) and behaviors (pre: M=9.79; post: M=10.71; t(203)=0.92, p &lt; .05) regarding advanced planning and directives. Knowledge scores showed no significant change (pre: M=12.62; post: M=12.50; t(203)=0.36, p = .47), though the knowledge pre-test score was notably high. High satisfaction was reported, with 96.1% of participants expressing overall satisfaction, 90.7% learned something new about advanced directives, 94.1% found the presentations culturally relevant and applicable, and 76% expressed interest in learning more about ADRD. CONCLUSION: Findings demonstrate the potential of culturally tailored, community-based interventions to improve Korean Americans' attitudes and behaviors toward understanding and engaging in advanced care planning, including making informed decisions about end-of-life care. Future studies should further tailor content for diverse learning needs, including real-life case examples, and ensure more representation in research studies for the Korean American community.</t>
        </is>
      </c>
      <c r="Y3276" s="3" t="inlineStr">
        <is>
          <t>OpenAlex</t>
        </is>
      </c>
      <c r="Z3276" s="3" t="inlineStr">
        <is>
          <t>https://onlinelibrary.wiley.com/doi/pdfdirect/10.1002/alz70858_103256</t>
        </is>
      </c>
      <c r="AA3276" s="3" t="inlineStr">
        <is>
          <t>Open-access PDF (via OpenAlex)</t>
        </is>
      </c>
      <c r="AB3276" s="3" t="inlineStr">
        <is>
          <t>hybrid</t>
        </is>
      </c>
      <c r="AC3276" s="3" t="inlineStr">
        <is>
          <t>School of Professional Studies</t>
        </is>
      </c>
      <c r="AD3276" s="3" t="n">
        <v>0</v>
      </c>
      <c r="AE3276" s="3" t="inlineStr">
        <is>
          <t>No</t>
        </is>
      </c>
      <c r="AF3276" s="3" t="inlineStr"/>
      <c r="AG3276" s="4" t="inlineStr"/>
      <c r="AH3276" s="4" t="inlineStr"/>
      <c r="AI3276" s="4" t="inlineStr"/>
    </row>
    <row r="3277">
      <c r="A3277" s="3" t="inlineStr">
        <is>
          <t>HUS-0338</t>
        </is>
      </c>
      <c r="B3277" s="3" t="inlineStr">
        <is>
          <t>Diaz</t>
        </is>
      </c>
      <c r="C3277" s="3" t="inlineStr">
        <is>
          <t>Mery</t>
        </is>
      </c>
      <c r="D3277" s="3" t="inlineStr">
        <is>
          <t>Mery Diaz</t>
        </is>
      </c>
      <c r="E3277" s="3" t="inlineStr">
        <is>
          <t>Chair</t>
        </is>
      </c>
      <c r="F3277" s="3" t="inlineStr">
        <is>
          <t>NYC College of Technology</t>
        </is>
      </c>
      <c r="G3277" s="3" t="inlineStr">
        <is>
          <t>Human Services</t>
        </is>
      </c>
      <c r="H3277" s="3" t="inlineStr">
        <is>
          <t>MDiaz@citytech.cuny.edu</t>
        </is>
      </c>
      <c r="I3277" s="3" t="inlineStr">
        <is>
          <t>Other</t>
        </is>
      </c>
      <c r="J3277" s="3" t="inlineStr">
        <is>
          <t>Teaching Resistance: Trans Lives and Feminist Solidarities</t>
        </is>
      </c>
      <c r="K3277" s="3" t="n">
        <v>2025</v>
      </c>
      <c r="L3277" s="3" t="inlineStr">
        <is>
          <t>Affilia</t>
        </is>
      </c>
      <c r="M3277" s="3" t="inlineStr">
        <is>
          <t>Margaret F. Gibson; Erica Goldblatt Hyatt; Sarah E. Mountz; Bridget Livingstone; Sharvari Karandikar; Mery Diaz</t>
        </is>
      </c>
      <c r="N3277" s="3" t="inlineStr"/>
      <c r="O3277" s="3" t="n"/>
      <c r="P3277" s="3" t="inlineStr"/>
      <c r="Q3277" s="3" t="inlineStr">
        <is>
          <t>10.1177/08861099251396626</t>
        </is>
      </c>
      <c r="R3277" s="3" t="inlineStr">
        <is>
          <t>https://doi.org/10.1177/08861099251396626</t>
        </is>
      </c>
      <c r="S3277" s="3" t="inlineStr">
        <is>
          <t>OpenAlex</t>
        </is>
      </c>
      <c r="T3277" s="3" t="n">
        <v>1</v>
      </c>
      <c r="U3277" s="3" t="inlineStr">
        <is>
          <t>High (City Tech affiliation on paper)</t>
        </is>
      </c>
      <c r="V3277" s="3" t="n"/>
      <c r="W3277" s="3" t="inlineStr"/>
      <c r="X3277" s="3" t="inlineStr"/>
      <c r="Y3277" s="3" t="inlineStr"/>
      <c r="Z3277" s="3" t="inlineStr"/>
      <c r="AA3277" s="3" t="inlineStr">
        <is>
          <t>Not found</t>
        </is>
      </c>
      <c r="AB3277" s="3" t="inlineStr">
        <is>
          <t>closed</t>
        </is>
      </c>
      <c r="AC3277" s="3" t="inlineStr">
        <is>
          <t>School of Professional Studies</t>
        </is>
      </c>
      <c r="AD3277" s="3" t="n">
        <v>0</v>
      </c>
      <c r="AE3277" s="3" t="inlineStr">
        <is>
          <t>No</t>
        </is>
      </c>
      <c r="AF3277" s="3" t="inlineStr"/>
      <c r="AG3277" s="4" t="inlineStr"/>
      <c r="AH3277" s="4" t="inlineStr"/>
      <c r="AI3277" s="4" t="inlineStr"/>
    </row>
    <row r="3278">
      <c r="A3278" s="3" t="inlineStr">
        <is>
          <t>HUS-0341</t>
        </is>
      </c>
      <c r="B3278" s="3" t="inlineStr">
        <is>
          <t>Diaz</t>
        </is>
      </c>
      <c r="C3278" s="3" t="inlineStr">
        <is>
          <t>Mery</t>
        </is>
      </c>
      <c r="D3278" s="3" t="inlineStr">
        <is>
          <t>Mery Diaz</t>
        </is>
      </c>
      <c r="E3278" s="3" t="inlineStr">
        <is>
          <t>Chair</t>
        </is>
      </c>
      <c r="F3278" s="3" t="inlineStr">
        <is>
          <t>NYC College of Technology</t>
        </is>
      </c>
      <c r="G3278" s="3" t="inlineStr">
        <is>
          <t>Human Services</t>
        </is>
      </c>
      <c r="H3278" s="3" t="inlineStr">
        <is>
          <t>MDiaz@citytech.cuny.edu</t>
        </is>
      </c>
      <c r="I3278" s="3" t="inlineStr">
        <is>
          <t>Journal article</t>
        </is>
      </c>
      <c r="J3278" s="3" t="inlineStr">
        <is>
          <t>Between Climate Realities and Just Climate Futures: Critical Social Work Imaginaries</t>
        </is>
      </c>
      <c r="K3278" s="3" t="n">
        <v>2026</v>
      </c>
      <c r="L3278" s="3" t="inlineStr">
        <is>
          <t>Affilia</t>
        </is>
      </c>
      <c r="M3278" s="3" t="inlineStr">
        <is>
          <t>Mery Diaz; Margaret F. Gibson; Sharvari Karandikar</t>
        </is>
      </c>
      <c r="N3278" s="3" t="inlineStr"/>
      <c r="O3278" s="3" t="n"/>
      <c r="P3278" s="3" t="inlineStr"/>
      <c r="Q3278" s="3" t="inlineStr">
        <is>
          <t>10.1177/08861099261455233</t>
        </is>
      </c>
      <c r="R3278" s="3" t="inlineStr">
        <is>
          <t>https://doi.org/10.1177/08861099261455233</t>
        </is>
      </c>
      <c r="S3278" s="3" t="inlineStr">
        <is>
          <t>OpenAlex</t>
        </is>
      </c>
      <c r="T3278" s="3" t="n">
        <v>1</v>
      </c>
      <c r="U3278" s="3" t="inlineStr">
        <is>
          <t>High (City Tech affiliation on paper)</t>
        </is>
      </c>
      <c r="V3278" s="3" t="n"/>
      <c r="W3278" s="3" t="inlineStr"/>
      <c r="X3278" s="3" t="inlineStr"/>
      <c r="Y3278" s="3" t="inlineStr"/>
      <c r="Z3278" s="3" t="inlineStr"/>
      <c r="AA3278" s="3" t="inlineStr">
        <is>
          <t>Not found</t>
        </is>
      </c>
      <c r="AB3278" s="3" t="inlineStr">
        <is>
          <t>closed</t>
        </is>
      </c>
      <c r="AC3278" s="3" t="inlineStr">
        <is>
          <t>School of Professional Studies</t>
        </is>
      </c>
      <c r="AD3278" s="3" t="n">
        <v>0</v>
      </c>
      <c r="AE3278" s="3" t="inlineStr">
        <is>
          <t>No</t>
        </is>
      </c>
      <c r="AF3278" s="3" t="inlineStr"/>
      <c r="AG3278" s="4" t="inlineStr"/>
      <c r="AH3278" s="4" t="inlineStr"/>
      <c r="AI3278" s="4" t="inlineStr"/>
    </row>
    <row r="3279">
      <c r="A3279" s="3" t="inlineStr">
        <is>
          <t>HUS-0343</t>
        </is>
      </c>
      <c r="B3279" s="3" t="inlineStr">
        <is>
          <t>Dewan</t>
        </is>
      </c>
      <c r="C3279" s="3" t="inlineStr">
        <is>
          <t>Smita</t>
        </is>
      </c>
      <c r="D3279" s="3" t="inlineStr">
        <is>
          <t>Smita Dewan</t>
        </is>
      </c>
      <c r="E3279" s="3" t="inlineStr">
        <is>
          <t>Assistant Professor</t>
        </is>
      </c>
      <c r="F3279" s="3" t="inlineStr">
        <is>
          <t>NYC College of Technology</t>
        </is>
      </c>
      <c r="G3279" s="3" t="inlineStr">
        <is>
          <t>Human Services</t>
        </is>
      </c>
      <c r="H3279" s="3" t="inlineStr">
        <is>
          <t>SDewan@citytech.cuny.edu</t>
        </is>
      </c>
      <c r="I3279" s="3" t="inlineStr">
        <is>
          <t>Journal article</t>
        </is>
      </c>
      <c r="J3279" s="3" t="inlineStr">
        <is>
          <t>Ethical decision-making: effects of ethical self-efficacy and uncertainty</t>
        </is>
      </c>
      <c r="K3279" s="3" t="n">
        <v>2026</v>
      </c>
      <c r="L3279" s="3" t="inlineStr">
        <is>
          <t>Ethics &amp; Behavior</t>
        </is>
      </c>
      <c r="M3279" s="3" t="inlineStr">
        <is>
          <t>Ruth Campbell; Timothy Campbell; Smita Ekka Dewan</t>
        </is>
      </c>
      <c r="N3279" s="3" t="inlineStr"/>
      <c r="O3279" s="3" t="n"/>
      <c r="P3279" s="3" t="inlineStr"/>
      <c r="Q3279" s="3" t="inlineStr">
        <is>
          <t>10.1080/10508422.2026.2616613</t>
        </is>
      </c>
      <c r="R3279" s="3" t="inlineStr">
        <is>
          <t>https://doi.org/10.1080/10508422.2026.2616613</t>
        </is>
      </c>
      <c r="S3279" s="3" t="inlineStr">
        <is>
          <t>OpenAlex</t>
        </is>
      </c>
      <c r="T3279" s="3" t="n">
        <v>1</v>
      </c>
      <c r="U3279" s="3" t="inlineStr">
        <is>
          <t>High (City Tech affiliation on paper)</t>
        </is>
      </c>
      <c r="V3279" s="3" t="n"/>
      <c r="W3279" s="3" t="inlineStr"/>
      <c r="X3279" s="3" t="inlineStr">
        <is>
          <t>For counselors, the welfare of clients and the protection of the community are grounded in comprehension and implementation of ethical principles in practice. Counselors face increasing ethics complexity as organizational and political influences conflict with client’s self-interest. Two thought-experiments involving a Tarasoff-like dilemma were used to explore factors related to ethical decision-making by clinicians in definitive and ambiguous duty-to-warn situations. Outcomes demonstrated that legal, moral, and social factors influenced ethical decision-making in a non-probability sample of 221 U.S. counselors who participated in the thought-experiment study. Increasing ethical uncertainty was related to a decrease in direct action, stronger influence of moral and social factors, and the stronger influence of ethical self-efficacy on decision-making. This study bridges the cognitive model of moral reasoning and social cognitive theory, extending the concept of agency into the ethical domain and suggesting refinements to moral reasoning models. Implications are discussed.</t>
        </is>
      </c>
      <c r="Y3279" s="3" t="inlineStr">
        <is>
          <t>OpenAlex</t>
        </is>
      </c>
      <c r="Z3279" s="3" t="inlineStr"/>
      <c r="AA3279" s="3" t="inlineStr">
        <is>
          <t>Not found</t>
        </is>
      </c>
      <c r="AB3279" s="3" t="inlineStr">
        <is>
          <t>closed</t>
        </is>
      </c>
      <c r="AC3279" s="3" t="inlineStr">
        <is>
          <t>School of Professional Studies</t>
        </is>
      </c>
      <c r="AD3279" s="3" t="n">
        <v>0</v>
      </c>
      <c r="AE3279" s="3" t="inlineStr">
        <is>
          <t>No</t>
        </is>
      </c>
      <c r="AF3279" s="3" t="inlineStr"/>
      <c r="AG3279" s="4" t="inlineStr"/>
      <c r="AH3279" s="4" t="inlineStr"/>
      <c r="AI3279" s="4" t="inlineStr"/>
    </row>
    <row r="3280">
      <c r="A3280" s="3" t="inlineStr">
        <is>
          <t>HUS-0344</t>
        </is>
      </c>
      <c r="B3280" s="3" t="inlineStr">
        <is>
          <t>Dewan</t>
        </is>
      </c>
      <c r="C3280" s="3" t="inlineStr">
        <is>
          <t>Smita</t>
        </is>
      </c>
      <c r="D3280" s="3" t="inlineStr">
        <is>
          <t>Smita Dewan</t>
        </is>
      </c>
      <c r="E3280" s="3" t="inlineStr">
        <is>
          <t>Assistant Professor</t>
        </is>
      </c>
      <c r="F3280" s="3" t="inlineStr">
        <is>
          <t>NYC College of Technology</t>
        </is>
      </c>
      <c r="G3280" s="3" t="inlineStr">
        <is>
          <t>Human Services</t>
        </is>
      </c>
      <c r="H3280" s="3" t="inlineStr">
        <is>
          <t>SDewan@citytech.cuny.edu</t>
        </is>
      </c>
      <c r="I3280" s="3" t="inlineStr">
        <is>
          <t>Journal article</t>
        </is>
      </c>
      <c r="J3280" s="3" t="inlineStr">
        <is>
          <t>Left Out and At Risk: Post-Pandemic Continuation of Organizational Service Reduction in Metropolitan New York City Coincides with Rise in Opiate Use and Mental Health Problems for Latinos</t>
        </is>
      </c>
      <c r="K3280" s="3" t="n">
        <v>2026</v>
      </c>
      <c r="L3280" s="3" t="inlineStr">
        <is>
          <t>International Journal of Environmental Research and Public Health</t>
        </is>
      </c>
      <c r="M3280" s="3" t="inlineStr">
        <is>
          <t>Ruth Campbell; Smita Ekka Dewan</t>
        </is>
      </c>
      <c r="N3280" s="3" t="inlineStr"/>
      <c r="O3280" s="3" t="n"/>
      <c r="P3280" s="3" t="inlineStr"/>
      <c r="Q3280" s="3" t="inlineStr">
        <is>
          <t>10.3390/ijerph23050628</t>
        </is>
      </c>
      <c r="R3280" s="3" t="inlineStr">
        <is>
          <t>https://doi.org/10.3390/ijerph23050628</t>
        </is>
      </c>
      <c r="S3280" s="3" t="inlineStr">
        <is>
          <t>OpenAlex; CUNY Academic Works</t>
        </is>
      </c>
      <c r="T3280" s="3" t="n">
        <v>2</v>
      </c>
      <c r="U3280" s="3" t="inlineStr">
        <is>
          <t>High (City Tech affiliation on paper); 2 sources</t>
        </is>
      </c>
      <c r="V3280" s="3" t="n"/>
      <c r="W3280" s="3" t="inlineStr"/>
      <c r="X3280" s="3" t="inlineStr">
        <is>
          <t>Increasing opiate use and mental health problems among younger and older Latinos in urban US contexts prompted this investigation into the organizational resources that facilitate help-seeking efforts of Latinos in New York State (NYS). Guided by a Vulnerability Model and a framework of organizational enabling resources, this study used complementary longitudinal and cross-sectional designs. The longitudinal component examined changes in levels of organizational facilitators for Latino substance use disorder (SUD) help-seeking in Downstate NYS across three time periods, while the cross-sectional component compared post-pandemic facilitator levels across service types and regions. A convenience sample of 241 SUD clinicians participated in the longitudinal analysis. A sample of 150 clinicians whose practice information varied by location and service type participated in the post-pandemic cross-sectional comparisons. The findings revealed that the proportion of clinicians reporting organizational facilitation of Latino SUD help-seeking in Downstate NYS has diminished significantly from pre-pandemic levels, with little recovery. Cross-sectional analyses revealed no significant differences in clinician estimation of post-pandemic organizational resources by region or service type. The findings suggest that the organizational bulwarks against SUD and mental health problems are not sufficient to mitigate public health risk for NYS Latinos in the post-pandemic period. Recommendations informed by provider perspectives are discussed.</t>
        </is>
      </c>
      <c r="Y3280" s="3" t="inlineStr">
        <is>
          <t>OpenAlex</t>
        </is>
      </c>
      <c r="Z3280" s="3" t="inlineStr">
        <is>
          <t>https://www.mdpi.com/1660-4601/23/5/628/pdf?version=1778818567</t>
        </is>
      </c>
      <c r="AA3280" s="3" t="inlineStr">
        <is>
          <t>Open-access PDF (via OpenAlex)</t>
        </is>
      </c>
      <c r="AB3280" s="3" t="inlineStr">
        <is>
          <t>gold</t>
        </is>
      </c>
      <c r="AC3280" s="3" t="inlineStr">
        <is>
          <t>School of Professional Studies</t>
        </is>
      </c>
      <c r="AD3280" s="3" t="n">
        <v>0</v>
      </c>
      <c r="AE3280" s="3" t="inlineStr">
        <is>
          <t>No</t>
        </is>
      </c>
      <c r="AF3280" s="3" t="inlineStr"/>
      <c r="AG3280" s="4" t="inlineStr"/>
      <c r="AH3280" s="4" t="inlineStr"/>
      <c r="AI3280" s="4" t="inlineStr"/>
    </row>
    <row r="3281">
      <c r="A3281" s="3" t="inlineStr">
        <is>
          <t>HUS-0345</t>
        </is>
      </c>
      <c r="B3281" s="3" t="inlineStr">
        <is>
          <t>Lee</t>
        </is>
      </c>
      <c r="C3281" s="3" t="inlineStr">
        <is>
          <t>Eun Jeong</t>
        </is>
      </c>
      <c r="D3281" s="3" t="inlineStr">
        <is>
          <t>Eun Jeong Lee</t>
        </is>
      </c>
      <c r="E3281" s="3" t="inlineStr">
        <is>
          <t>Lecturer</t>
        </is>
      </c>
      <c r="F3281" s="3" t="inlineStr">
        <is>
          <t>NYC College of Technology</t>
        </is>
      </c>
      <c r="G3281" s="3" t="inlineStr">
        <is>
          <t>Human Services</t>
        </is>
      </c>
      <c r="H3281" s="3" t="inlineStr">
        <is>
          <t>ELee@citytech.cuny.edu</t>
        </is>
      </c>
      <c r="I3281" s="3" t="inlineStr">
        <is>
          <t>Preprint</t>
        </is>
      </c>
      <c r="J3281" s="3" t="inlineStr">
        <is>
          <t>Navigating Crisis and Exclusion: Pandemic Experience and Access to COVID-19 Relief among Korean Immigrant Small Business Entrepreneurs in the New York Metro Area, USA</t>
        </is>
      </c>
      <c r="K3281" s="3" t="n">
        <v>2026</v>
      </c>
      <c r="L3281" s="3" t="inlineStr">
        <is>
          <t>Research Square</t>
        </is>
      </c>
      <c r="M3281" s="3" t="inlineStr">
        <is>
          <t>Yunju Nam; Seon Mi Kim; Eun Jeong Lee; Nancy J. Smyth</t>
        </is>
      </c>
      <c r="N3281" s="3" t="inlineStr"/>
      <c r="O3281" s="3" t="n"/>
      <c r="P3281" s="3" t="inlineStr"/>
      <c r="Q3281" s="3" t="inlineStr">
        <is>
          <t>10.21203/rs.3.rs-8725092/v1</t>
        </is>
      </c>
      <c r="R3281" s="3" t="inlineStr">
        <is>
          <t>https://doi.org/10.21203/rs.3.rs-8725092/v1</t>
        </is>
      </c>
      <c r="S3281" s="3" t="inlineStr">
        <is>
          <t>OpenAlex</t>
        </is>
      </c>
      <c r="T3281" s="3" t="n">
        <v>1</v>
      </c>
      <c r="U3281" s="3" t="inlineStr">
        <is>
          <t>High (City Tech affiliation on paper)</t>
        </is>
      </c>
      <c r="V3281" s="3" t="n"/>
      <c r="W3281" s="3" t="inlineStr"/>
      <c r="X3281" s="3" t="inlineStr"/>
      <c r="Y3281" s="3" t="inlineStr"/>
      <c r="Z3281" s="3" t="inlineStr">
        <is>
          <t>https://www.researchsquare.com/article/rs-8725092/latest.pdf</t>
        </is>
      </c>
      <c r="AA3281" s="3" t="inlineStr">
        <is>
          <t>Open-access PDF (via OpenAlex)</t>
        </is>
      </c>
      <c r="AB3281" s="3" t="inlineStr">
        <is>
          <t>green</t>
        </is>
      </c>
      <c r="AC3281" s="3" t="inlineStr">
        <is>
          <t>School of Professional Studies</t>
        </is>
      </c>
      <c r="AD3281" s="3" t="n">
        <v>0</v>
      </c>
      <c r="AE3281" s="3" t="inlineStr">
        <is>
          <t>No</t>
        </is>
      </c>
      <c r="AF3281" s="3" t="inlineStr"/>
      <c r="AG3281" s="4" t="inlineStr"/>
      <c r="AH3281" s="4" t="inlineStr"/>
      <c r="AI3281" s="4" t="inlineStr"/>
    </row>
    <row r="3282">
      <c r="A3282" s="3" t="inlineStr">
        <is>
          <t>HUS-0346</t>
        </is>
      </c>
      <c r="B3282" s="3" t="inlineStr">
        <is>
          <t>Dewan</t>
        </is>
      </c>
      <c r="C3282" s="3" t="inlineStr">
        <is>
          <t>Smita</t>
        </is>
      </c>
      <c r="D3282" s="3" t="inlineStr">
        <is>
          <t>Smita Dewan</t>
        </is>
      </c>
      <c r="E3282" s="3" t="inlineStr">
        <is>
          <t>Assistant Professor</t>
        </is>
      </c>
      <c r="F3282" s="3" t="inlineStr">
        <is>
          <t>NYC College of Technology</t>
        </is>
      </c>
      <c r="G3282" s="3" t="inlineStr">
        <is>
          <t>Human Services</t>
        </is>
      </c>
      <c r="H3282" s="3" t="inlineStr">
        <is>
          <t>SDewan@citytech.cuny.edu</t>
        </is>
      </c>
      <c r="I3282" s="3" t="inlineStr">
        <is>
          <t>Journal article</t>
        </is>
      </c>
      <c r="J3282" s="3" t="inlineStr">
        <is>
          <t>Older adults' caregiving expectations for the future</t>
        </is>
      </c>
      <c r="K3282" s="3" t="n">
        <v>2026</v>
      </c>
      <c r="L3282" s="3" t="inlineStr">
        <is>
          <t>Cogent Gerontology</t>
        </is>
      </c>
      <c r="M3282" s="3" t="inlineStr">
        <is>
          <t>Smita Ekka Dewan; Derek Tice‐Brown; Janna C. Heyman; H. J. Davis; Colette Phipps; JoAnne McMahon; Laura Sutter; Ye Feng; Jacqueline Heyde</t>
        </is>
      </c>
      <c r="N3282" s="3" t="inlineStr"/>
      <c r="O3282" s="3" t="n"/>
      <c r="P3282" s="3" t="inlineStr"/>
      <c r="Q3282" s="3" t="inlineStr">
        <is>
          <t>10.1080/28324897.2026.2697576</t>
        </is>
      </c>
      <c r="R3282" s="3" t="inlineStr">
        <is>
          <t>https://doi.org/10.1080/28324897.2026.2697576</t>
        </is>
      </c>
      <c r="S3282" s="3" t="inlineStr">
        <is>
          <t>OpenAlex; CUNY Academic Works</t>
        </is>
      </c>
      <c r="T3282" s="3" t="n">
        <v>2</v>
      </c>
      <c r="U3282" s="3" t="inlineStr">
        <is>
          <t>High (City Tech affiliation on paper); 2 sources</t>
        </is>
      </c>
      <c r="V3282" s="3" t="n"/>
      <c r="W3282" s="3" t="inlineStr"/>
      <c r="X3282" s="3" t="inlineStr">
        <is>
          <t>The purpose of this cross-sectional study was to explore older adults' perception of caregiver stress and their anticipation of becoming a caregiver (N = 723). Bivariate analyses revealed that perceived caregiving stress was higher among older adults who were females, White/Non-Hispanics, with chronic health conditions, who had experienced prior physical and financial caregiving burdens and was lower among those with just a high school degree. Multivariate analyses revealed that perceived caregiving stress levels remained higher only for those with past experience with physical caregiving, those with chronic health conditions, older females and White/Non-Hispanic older adults. The overall model was significant, F(13, 600) = 5.52, p &lt; 0.001, and explained approximately 12% of the variance in caregiving stress (R 2 = 0.11, adjusted R 2 = 0.09). For anticipated caregiving, bivariate analyses indicated that older adults in the 60–69 years age group, those who were married, employed, without a disability, those who rated their physical health as good or very good, and those with past physical and financial caregiving burdens were significantly more likely to anticipate future caregiving roles. A likelihood ratio test indicated that the full multinomial logistic regression model fit was significant, χ 2(26) = 140.03, p &lt; 0.001. The implications for caregiver preparedness and support are discussed.</t>
        </is>
      </c>
      <c r="Y3282" s="3" t="inlineStr">
        <is>
          <t>OpenAlex</t>
        </is>
      </c>
      <c r="Z3282" s="3" t="inlineStr">
        <is>
          <t>https://www.tandfonline.com/doi/pdf/10.1080/28324897.2026.2697576?needAccess=true</t>
        </is>
      </c>
      <c r="AA3282" s="3" t="inlineStr">
        <is>
          <t>Open-access PDF (via OpenAlex)</t>
        </is>
      </c>
      <c r="AB3282" s="3" t="inlineStr">
        <is>
          <t>diamond</t>
        </is>
      </c>
      <c r="AC3282" s="3" t="inlineStr">
        <is>
          <t>School of Professional Studies</t>
        </is>
      </c>
      <c r="AD3282" s="3" t="n">
        <v>0</v>
      </c>
      <c r="AE3282" s="3" t="inlineStr">
        <is>
          <t>No</t>
        </is>
      </c>
      <c r="AF3282" s="3" t="inlineStr"/>
      <c r="AG3282" s="4" t="inlineStr"/>
      <c r="AH3282" s="4" t="inlineStr"/>
      <c r="AI3282" s="4" t="inlineStr"/>
    </row>
    <row r="3283">
      <c r="A3283" s="3" t="inlineStr">
        <is>
          <t>HUS-0347</t>
        </is>
      </c>
      <c r="B3283" s="3" t="inlineStr">
        <is>
          <t>Diaz</t>
        </is>
      </c>
      <c r="C3283" s="3" t="inlineStr">
        <is>
          <t>Mery</t>
        </is>
      </c>
      <c r="D3283" s="3" t="inlineStr">
        <is>
          <t>Mery Diaz</t>
        </is>
      </c>
      <c r="E3283" s="3" t="inlineStr">
        <is>
          <t>Chair</t>
        </is>
      </c>
      <c r="F3283" s="3" t="inlineStr">
        <is>
          <t>NYC College of Technology</t>
        </is>
      </c>
      <c r="G3283" s="3" t="inlineStr">
        <is>
          <t>Human Services</t>
        </is>
      </c>
      <c r="H3283" s="3" t="inlineStr">
        <is>
          <t>MDiaz@citytech.cuny.edu</t>
        </is>
      </c>
      <c r="I3283" s="3" t="inlineStr">
        <is>
          <t>Other</t>
        </is>
      </c>
      <c r="J3283" s="3" t="inlineStr">
        <is>
          <t>On Thin ICE: In Solidarity with Immigrant Communities</t>
        </is>
      </c>
      <c r="K3283" s="3" t="n">
        <v>2026</v>
      </c>
      <c r="L3283" s="3" t="inlineStr">
        <is>
          <t>Affilia</t>
        </is>
      </c>
      <c r="M3283" s="3" t="inlineStr">
        <is>
          <t>Sharvari Karandikar; Nadine Shaanta Murshid; Mery Diaz; Bridget Livingstone; Margaret F. Gibson</t>
        </is>
      </c>
      <c r="N3283" s="3" t="inlineStr"/>
      <c r="O3283" s="3" t="n"/>
      <c r="P3283" s="3" t="inlineStr"/>
      <c r="Q3283" s="3" t="inlineStr">
        <is>
          <t>10.1177/08861099261424090</t>
        </is>
      </c>
      <c r="R3283" s="3" t="inlineStr">
        <is>
          <t>https://doi.org/10.1177/08861099261424090</t>
        </is>
      </c>
      <c r="S3283" s="3" t="inlineStr">
        <is>
          <t>OpenAlex</t>
        </is>
      </c>
      <c r="T3283" s="3" t="n">
        <v>1</v>
      </c>
      <c r="U3283" s="3" t="inlineStr">
        <is>
          <t>High (City Tech affiliation on paper)</t>
        </is>
      </c>
      <c r="V3283" s="3" t="n"/>
      <c r="W3283" s="3" t="inlineStr"/>
      <c r="X3283" s="3" t="inlineStr"/>
      <c r="Y3283" s="3" t="inlineStr"/>
      <c r="Z3283" s="3" t="inlineStr"/>
      <c r="AA3283" s="3" t="inlineStr">
        <is>
          <t>Not found</t>
        </is>
      </c>
      <c r="AB3283" s="3" t="inlineStr">
        <is>
          <t>closed</t>
        </is>
      </c>
      <c r="AC3283" s="3" t="inlineStr">
        <is>
          <t>School of Professional Studies</t>
        </is>
      </c>
      <c r="AD3283" s="3" t="n">
        <v>1</v>
      </c>
      <c r="AE3283" s="3" t="inlineStr">
        <is>
          <t>No</t>
        </is>
      </c>
      <c r="AF3283" s="3" t="inlineStr"/>
      <c r="AG3283" s="4" t="inlineStr"/>
      <c r="AH3283" s="4" t="inlineStr"/>
      <c r="AI3283" s="4" t="inlineStr"/>
    </row>
    <row r="3284">
      <c r="A3284" s="3" t="inlineStr">
        <is>
          <t>HUS-0349</t>
        </is>
      </c>
      <c r="B3284" s="3" t="inlineStr">
        <is>
          <t>Diaz</t>
        </is>
      </c>
      <c r="C3284" s="3" t="inlineStr">
        <is>
          <t>Mery</t>
        </is>
      </c>
      <c r="D3284" s="3" t="inlineStr">
        <is>
          <t>Mery Diaz</t>
        </is>
      </c>
      <c r="E3284" s="3" t="inlineStr">
        <is>
          <t>Chair</t>
        </is>
      </c>
      <c r="F3284" s="3" t="inlineStr">
        <is>
          <t>NYC College of Technology</t>
        </is>
      </c>
      <c r="G3284" s="3" t="inlineStr">
        <is>
          <t>Human Services</t>
        </is>
      </c>
      <c r="H3284" s="3" t="inlineStr">
        <is>
          <t>MDiaz@citytech.cuny.edu</t>
        </is>
      </c>
      <c r="I3284" s="3" t="inlineStr">
        <is>
          <t>Other</t>
        </is>
      </c>
      <c r="J3284" s="3" t="inlineStr">
        <is>
          <t>Toward a Feminist Ethics of Peer Review</t>
        </is>
      </c>
      <c r="K3284" s="3" t="n">
        <v>2026</v>
      </c>
      <c r="L3284" s="3" t="inlineStr">
        <is>
          <t>Affilia</t>
        </is>
      </c>
      <c r="M3284" s="3" t="inlineStr">
        <is>
          <t>Nadine Shaanta Murshid; Lindsay B. Gezinski; Mery Diaz; Margaret F. Gibson; Sharvari Karandikar</t>
        </is>
      </c>
      <c r="N3284" s="3" t="inlineStr"/>
      <c r="O3284" s="3" t="n"/>
      <c r="P3284" s="3" t="inlineStr"/>
      <c r="Q3284" s="3" t="inlineStr">
        <is>
          <t>10.1177/08861099261475849</t>
        </is>
      </c>
      <c r="R3284" s="3" t="inlineStr">
        <is>
          <t>https://doi.org/10.1177/08861099261475849</t>
        </is>
      </c>
      <c r="S3284" s="3" t="inlineStr">
        <is>
          <t>OpenAlex</t>
        </is>
      </c>
      <c r="T3284" s="3" t="n">
        <v>1</v>
      </c>
      <c r="U3284" s="3" t="inlineStr">
        <is>
          <t>High (City Tech affiliation on paper)</t>
        </is>
      </c>
      <c r="V3284" s="3" t="n"/>
      <c r="W3284" s="3" t="inlineStr"/>
      <c r="X3284" s="3" t="inlineStr"/>
      <c r="Y3284" s="3" t="inlineStr"/>
      <c r="Z3284" s="3" t="inlineStr"/>
      <c r="AA3284" s="3" t="inlineStr">
        <is>
          <t>Not found</t>
        </is>
      </c>
      <c r="AB3284" s="3" t="inlineStr">
        <is>
          <t>closed</t>
        </is>
      </c>
      <c r="AC3284" s="3" t="inlineStr">
        <is>
          <t>School of Professional Studies</t>
        </is>
      </c>
      <c r="AD3284" s="3" t="n">
        <v>0</v>
      </c>
      <c r="AE3284" s="3" t="inlineStr">
        <is>
          <t>No</t>
        </is>
      </c>
      <c r="AF3284" s="3" t="inlineStr"/>
      <c r="AG3284" s="4" t="inlineStr"/>
      <c r="AH3284" s="4" t="inlineStr"/>
      <c r="AI3284" s="4" t="inlineStr"/>
    </row>
    <row r="3285">
      <c r="A3285" s="3" t="inlineStr">
        <is>
          <t>HUS-0356</t>
        </is>
      </c>
      <c r="B3285" s="3" t="inlineStr">
        <is>
          <t>Pawlukewicz</t>
        </is>
      </c>
      <c r="C3285" s="3" t="inlineStr">
        <is>
          <t>Justine</t>
        </is>
      </c>
      <c r="D3285" s="3" t="inlineStr">
        <is>
          <t>Justine Pawlukewicz</t>
        </is>
      </c>
      <c r="E3285" s="3" t="inlineStr">
        <is>
          <t>Professor</t>
        </is>
      </c>
      <c r="F3285" s="3" t="inlineStr">
        <is>
          <t>NYC College of Technology</t>
        </is>
      </c>
      <c r="G3285" s="3" t="inlineStr">
        <is>
          <t>Human Services</t>
        </is>
      </c>
      <c r="H3285" s="3" t="inlineStr">
        <is>
          <t>Justine.Pawlukewicz77@citytech.cuny.edu</t>
        </is>
      </c>
      <c r="I3285" s="3" t="inlineStr">
        <is>
          <t>Conference presentation</t>
        </is>
      </c>
      <c r="J3285" s="3" t="inlineStr">
        <is>
          <t>In addition she has published in peer reviewed journals, presented at regional, national and international conferences, and co-hosted a cable TV show on mental health issues</t>
        </is>
      </c>
      <c r="K3285" s="3" t="n"/>
      <c r="L3285" s="3" t="inlineStr"/>
      <c r="M3285" s="3" t="inlineStr"/>
      <c r="N3285" s="3" t="inlineStr"/>
      <c r="O3285" s="3" t="n"/>
      <c r="P3285" s="3" t="inlineStr"/>
      <c r="Q3285" s="3" t="inlineStr"/>
      <c r="R3285" s="3" t="inlineStr"/>
      <c r="S3285" s="3" t="inlineStr">
        <is>
          <t>Dept bio</t>
        </is>
      </c>
      <c r="T3285" s="3" t="n">
        <v>1</v>
      </c>
      <c r="U3285" s="3" t="inlineStr">
        <is>
          <t>Medium (self-reported in faculty bio)</t>
        </is>
      </c>
      <c r="V3285" s="3" t="n"/>
      <c r="W3285" s="3" t="inlineStr">
        <is>
          <t>Dr. Justine Pawlukewicz is the Chairperson and Associate Professor of the Human Services Department at The City University of New York (CUNY)-NYC College of Technology (NYCCT). She also teaches at the CUNY Graduate Center in the Masters of Disability Studies. In addition she has published in peer reviewed journals, presented at regional, national and international conferences, and co-hosted a cable TV show on mental health issues.</t>
        </is>
      </c>
      <c r="X3285" s="3" t="inlineStr"/>
      <c r="Y3285" s="3" t="inlineStr"/>
      <c r="Z3285" s="3" t="inlineStr"/>
      <c r="AA3285" s="3" t="inlineStr"/>
      <c r="AB3285" s="3" t="inlineStr"/>
      <c r="AC3285" s="3" t="inlineStr">
        <is>
          <t>School of Professional Studies</t>
        </is>
      </c>
      <c r="AD3285" s="3" t="n"/>
      <c r="AE3285" s="3" t="inlineStr">
        <is>
          <t>No</t>
        </is>
      </c>
      <c r="AF3285" s="3" t="inlineStr"/>
      <c r="AG3285" s="4" t="inlineStr"/>
      <c r="AH3285" s="4" t="inlineStr"/>
      <c r="AI3285" s="4" t="inlineStr"/>
    </row>
    <row r="3286">
      <c r="A3286" s="3" t="inlineStr">
        <is>
          <t>HUS-0357</t>
        </is>
      </c>
      <c r="B3286" s="3" t="inlineStr">
        <is>
          <t>Shepard</t>
        </is>
      </c>
      <c r="C3286" s="3" t="inlineStr">
        <is>
          <t>Benjamin</t>
        </is>
      </c>
      <c r="D3286" s="3" t="inlineStr">
        <is>
          <t>Benjamin Shepard</t>
        </is>
      </c>
      <c r="E3286" s="3" t="inlineStr">
        <is>
          <t>Professor</t>
        </is>
      </c>
      <c r="F3286" s="3" t="inlineStr">
        <is>
          <t>NYC College of Technology</t>
        </is>
      </c>
      <c r="G3286" s="3" t="inlineStr">
        <is>
          <t>Human Services</t>
        </is>
      </c>
      <c r="H3286" s="3" t="inlineStr">
        <is>
          <t>Benjamin.Shepard52@citytech.cuny.edu</t>
        </is>
      </c>
      <c r="I3286" s="3" t="inlineStr">
        <is>
          <t>Book chapter</t>
        </is>
      </c>
      <c r="J3286" s="3" t="inlineStr">
        <is>
          <t>A Short, Personal History of the Global Justice Movement(from New York’s community gardens, to Seattle’s tear gas, Quebec’s fences, the 9/11 backlash, and beyond): An interview with L.A. Kauffman</t>
        </is>
      </c>
      <c r="K3286" s="3" t="n">
        <v>2004</v>
      </c>
      <c r="L3286" s="3" t="inlineStr"/>
      <c r="M3286" s="3" t="inlineStr">
        <is>
          <t>Shepard, B</t>
        </is>
      </c>
      <c r="N3286" s="3" t="inlineStr"/>
      <c r="O3286" s="3" t="n"/>
      <c r="P3286" s="3" t="inlineStr"/>
      <c r="Q3286" s="3" t="inlineStr"/>
      <c r="R3286" s="3" t="inlineStr"/>
      <c r="S3286" s="3" t="inlineStr">
        <is>
          <t>Dept bio</t>
        </is>
      </c>
      <c r="T3286" s="3" t="n">
        <v>1</v>
      </c>
      <c r="U3286" s="3" t="inlineStr">
        <is>
          <t>Medium (self-reported in faculty bio)</t>
        </is>
      </c>
      <c r="V3286" s="3" t="n"/>
      <c r="W3286" s="3" t="inlineStr">
        <is>
          <t>Shepard, B. (2004). A Short, Personal History of the Global Justice Movement(from New York’s community gardens, to Seattle’s tear gas, Quebec’s fences, the 9/11 backlash, and beyond): An interview with L.A. Kauffman. In E. Yuen, D. Burton-Rose and G. Katsiaficas (Eds.) Confronting Capitalism (pp.375-88). Brooklyn, NY: Soft Skull Press.</t>
        </is>
      </c>
      <c r="X3286" s="3" t="inlineStr"/>
      <c r="Y3286" s="3" t="inlineStr"/>
      <c r="Z3286" s="3" t="inlineStr"/>
      <c r="AA3286" s="3" t="inlineStr"/>
      <c r="AB3286" s="3" t="inlineStr"/>
      <c r="AC3286" s="3" t="inlineStr">
        <is>
          <t>School of Professional Studies</t>
        </is>
      </c>
      <c r="AD3286" s="3" t="n"/>
      <c r="AE3286" s="3" t="inlineStr">
        <is>
          <t>No</t>
        </is>
      </c>
      <c r="AF3286" s="3" t="inlineStr"/>
      <c r="AG3286" s="4" t="inlineStr"/>
      <c r="AH3286" s="4" t="inlineStr"/>
      <c r="AI3286" s="4" t="inlineStr"/>
    </row>
    <row r="3287">
      <c r="A3287" s="3" t="inlineStr">
        <is>
          <t>HUS-0358</t>
        </is>
      </c>
      <c r="B3287" s="3" t="inlineStr">
        <is>
          <t>Dewan</t>
        </is>
      </c>
      <c r="C3287" s="3" t="inlineStr">
        <is>
          <t>Smita</t>
        </is>
      </c>
      <c r="D3287" s="3" t="inlineStr">
        <is>
          <t>Smita Dewan</t>
        </is>
      </c>
      <c r="E3287" s="3" t="inlineStr">
        <is>
          <t>Assistant Professor</t>
        </is>
      </c>
      <c r="F3287" s="3" t="inlineStr">
        <is>
          <t>NYC College of Technology</t>
        </is>
      </c>
      <c r="G3287" s="3" t="inlineStr">
        <is>
          <t>Human Services</t>
        </is>
      </c>
      <c r="H3287" s="3" t="inlineStr">
        <is>
          <t>SDewan@citytech.cuny.edu</t>
        </is>
      </c>
      <c r="I3287" s="3" t="inlineStr">
        <is>
          <t>Conference presentation</t>
        </is>
      </c>
      <c r="J3287" s="3" t="inlineStr">
        <is>
          <t>Poster presented at the 31st International Symposium on Social Work with Groups, Chicago, IL. Sponsored by The Association for the Advancement of Social Work with Groups, Inc</t>
        </is>
      </c>
      <c r="K3287" s="3" t="n">
        <v>2009</v>
      </c>
      <c r="L3287" s="3" t="inlineStr"/>
      <c r="M3287" s="3" t="inlineStr"/>
      <c r="N3287" s="3" t="inlineStr"/>
      <c r="O3287" s="3" t="n"/>
      <c r="P3287" s="3" t="inlineStr"/>
      <c r="Q3287" s="3" t="inlineStr"/>
      <c r="R3287" s="3" t="inlineStr"/>
      <c r="S3287" s="3" t="inlineStr">
        <is>
          <t>Dept bio</t>
        </is>
      </c>
      <c r="T3287" s="3" t="n">
        <v>1</v>
      </c>
      <c r="U3287" s="3" t="inlineStr">
        <is>
          <t>Medium (self-reported in faculty bio)</t>
        </is>
      </c>
      <c r="V3287" s="3" t="n"/>
      <c r="W3287" s="3" t="inlineStr">
        <is>
          <t>June 2009 Support Groups for Women who are Victims of Human Trafficking. (Dewan, S.E). Poster presented at the 31st International Symposium on Social Work with Groups, Chicago, IL. Sponsored by The Association for the Advancement of Social Work with Groups, Inc.</t>
        </is>
      </c>
      <c r="X3287" s="3" t="inlineStr"/>
      <c r="Y3287" s="3" t="inlineStr"/>
      <c r="Z3287" s="3" t="inlineStr"/>
      <c r="AA3287" s="3" t="inlineStr"/>
      <c r="AB3287" s="3" t="inlineStr"/>
      <c r="AC3287" s="3" t="inlineStr">
        <is>
          <t>School of Professional Studies</t>
        </is>
      </c>
      <c r="AD3287" s="3" t="n"/>
      <c r="AE3287" s="3" t="inlineStr">
        <is>
          <t>No</t>
        </is>
      </c>
      <c r="AF3287" s="3" t="inlineStr"/>
      <c r="AG3287" s="4" t="inlineStr"/>
      <c r="AH3287" s="4" t="inlineStr"/>
      <c r="AI3287" s="4" t="inlineStr"/>
    </row>
    <row r="3288">
      <c r="A3288" s="3" t="inlineStr">
        <is>
          <t>LAW-0001</t>
        </is>
      </c>
      <c r="B3288" s="3" t="inlineStr">
        <is>
          <t>Moran</t>
        </is>
      </c>
      <c r="C3288" s="3" t="inlineStr">
        <is>
          <t>Marissa</t>
        </is>
      </c>
      <c r="D3288" s="3" t="inlineStr">
        <is>
          <t>Marissa Moran</t>
        </is>
      </c>
      <c r="E3288" s="3" t="inlineStr">
        <is>
          <t>Chair</t>
        </is>
      </c>
      <c r="F3288" s="3" t="inlineStr">
        <is>
          <t>NYC College of Technology</t>
        </is>
      </c>
      <c r="G3288" s="3" t="inlineStr">
        <is>
          <t>Law and Paralegal Studies</t>
        </is>
      </c>
      <c r="H3288" s="3" t="inlineStr">
        <is>
          <t>Marissa.Moran26@citytech.cuny.edu</t>
        </is>
      </c>
      <c r="I3288" s="3" t="inlineStr">
        <is>
          <t>Paper (venue type unclear)</t>
        </is>
      </c>
      <c r="J3288" s="3" t="inlineStr">
        <is>
          <t>First Impression, Lasting One</t>
        </is>
      </c>
      <c r="K3288" s="3" t="n">
        <v>2003</v>
      </c>
      <c r="L3288" s="3" t="inlineStr">
        <is>
          <t>CUNY Academic Works (City University of New York)</t>
        </is>
      </c>
      <c r="M3288" s="3" t="inlineStr">
        <is>
          <t>Marissa Moran</t>
        </is>
      </c>
      <c r="N3288" s="3" t="inlineStr"/>
      <c r="O3288" s="3" t="n"/>
      <c r="P3288" s="3" t="inlineStr"/>
      <c r="Q3288" s="3" t="inlineStr"/>
      <c r="R3288" s="3" t="inlineStr">
        <is>
          <t>https://openalex.org/W2990289759</t>
        </is>
      </c>
      <c r="S3288" s="3" t="inlineStr">
        <is>
          <t>OpenAlex; CUNY Academic Works</t>
        </is>
      </c>
      <c r="T3288" s="3" t="n">
        <v>2</v>
      </c>
      <c r="U3288" s="3" t="inlineStr">
        <is>
          <t>High (City Tech affiliation on paper); 2 sources</t>
        </is>
      </c>
      <c r="V3288" s="3" t="n"/>
      <c r="W3288" s="3" t="inlineStr"/>
      <c r="X3288" s="3" t="inlineStr"/>
      <c r="Y3288" s="3" t="inlineStr"/>
      <c r="Z3288" s="3" t="inlineStr">
        <is>
          <t>https://academicworks.cuny.edu/ny_pubs/491</t>
        </is>
      </c>
      <c r="AA3288" s="3" t="inlineStr">
        <is>
          <t>Open-access PDF (via OpenAlex)</t>
        </is>
      </c>
      <c r="AB3288" s="3" t="inlineStr">
        <is>
          <t>green</t>
        </is>
      </c>
      <c r="AC3288" s="3" t="inlineStr">
        <is>
          <t>School of Professional Studies</t>
        </is>
      </c>
      <c r="AD3288" s="3" t="n">
        <v>0</v>
      </c>
      <c r="AE3288" s="3" t="inlineStr">
        <is>
          <t>No</t>
        </is>
      </c>
      <c r="AF3288" s="3" t="inlineStr"/>
      <c r="AG3288" s="4" t="inlineStr"/>
      <c r="AH3288" s="4" t="inlineStr"/>
      <c r="AI3288" s="4" t="inlineStr"/>
    </row>
    <row r="3289">
      <c r="A3289" s="3" t="inlineStr">
        <is>
          <t>LAW-0002</t>
        </is>
      </c>
      <c r="B3289" s="3" t="inlineStr">
        <is>
          <t>Moran</t>
        </is>
      </c>
      <c r="C3289" s="3" t="inlineStr">
        <is>
          <t>Marissa</t>
        </is>
      </c>
      <c r="D3289" s="3" t="inlineStr">
        <is>
          <t>Marissa Moran</t>
        </is>
      </c>
      <c r="E3289" s="3" t="inlineStr">
        <is>
          <t>Chair</t>
        </is>
      </c>
      <c r="F3289" s="3" t="inlineStr">
        <is>
          <t>NYC College of Technology</t>
        </is>
      </c>
      <c r="G3289" s="3" t="inlineStr">
        <is>
          <t>Law and Paralegal Studies</t>
        </is>
      </c>
      <c r="H3289" s="3" t="inlineStr">
        <is>
          <t>Marissa.Moran26@citytech.cuny.edu</t>
        </is>
      </c>
      <c r="I3289" s="3" t="inlineStr">
        <is>
          <t>Journal article</t>
        </is>
      </c>
      <c r="J3289" s="3" t="inlineStr">
        <is>
          <t>How to Incorporate External Activities Into Courses for Your Studentsâ Benefit</t>
        </is>
      </c>
      <c r="K3289" s="3" t="n">
        <v>2004</v>
      </c>
      <c r="L3289" s="3" t="inlineStr">
        <is>
          <t>Publications and Research</t>
        </is>
      </c>
      <c r="M3289" s="3" t="inlineStr">
        <is>
          <t>Moran, Marissa</t>
        </is>
      </c>
      <c r="N3289" s="3" t="inlineStr"/>
      <c r="O3289" s="3" t="n"/>
      <c r="P3289" s="3" t="inlineStr"/>
      <c r="Q3289" s="3" t="inlineStr"/>
      <c r="R3289" s="3" t="inlineStr">
        <is>
          <t>https://academicworks.cuny.edu/ny_pubs/494</t>
        </is>
      </c>
      <c r="S3289" s="3" t="inlineStr">
        <is>
          <t>CUNY Academic Works</t>
        </is>
      </c>
      <c r="T3289" s="3" t="n">
        <v>1</v>
      </c>
      <c r="U3289" s="3" t="inlineStr">
        <is>
          <t>High (in CUNY Academic Works)</t>
        </is>
      </c>
      <c r="V3289" s="3" t="n"/>
      <c r="W3289" s="3" t="inlineStr"/>
      <c r="X3289" s="3" t="inlineStr"/>
      <c r="Y3289" s="3" t="inlineStr"/>
      <c r="Z3289" s="3" t="inlineStr">
        <is>
          <t>https://academicworks.cuny.edu/context/ny_pubs/article/1494/viewcontent/Pages_from_2004_Winter_Educator_Vol_18_.pdf</t>
        </is>
      </c>
      <c r="AA3289" s="3" t="inlineStr">
        <is>
          <t>PDF in CUNY Academic Works</t>
        </is>
      </c>
      <c r="AB3289" s="3" t="inlineStr"/>
      <c r="AC3289" s="3" t="inlineStr">
        <is>
          <t>School of Professional Studies</t>
        </is>
      </c>
      <c r="AD3289" s="3" t="n"/>
      <c r="AE3289" s="3" t="inlineStr">
        <is>
          <t>No</t>
        </is>
      </c>
      <c r="AF3289" s="3" t="inlineStr"/>
      <c r="AG3289" s="4" t="inlineStr"/>
      <c r="AH3289" s="4" t="inlineStr"/>
      <c r="AI3289" s="4" t="inlineStr"/>
    </row>
    <row r="3290">
      <c r="A3290" s="3" t="inlineStr">
        <is>
          <t>LAW-0004</t>
        </is>
      </c>
      <c r="B3290" s="3" t="inlineStr">
        <is>
          <t>Moran</t>
        </is>
      </c>
      <c r="C3290" s="3" t="inlineStr">
        <is>
          <t>Marissa</t>
        </is>
      </c>
      <c r="D3290" s="3" t="inlineStr">
        <is>
          <t>Marissa Moran</t>
        </is>
      </c>
      <c r="E3290" s="3" t="inlineStr">
        <is>
          <t>Chair</t>
        </is>
      </c>
      <c r="F3290" s="3" t="inlineStr">
        <is>
          <t>NYC College of Technology</t>
        </is>
      </c>
      <c r="G3290" s="3" t="inlineStr">
        <is>
          <t>Law and Paralegal Studies</t>
        </is>
      </c>
      <c r="H3290" s="3" t="inlineStr">
        <is>
          <t>Marissa.Moran26@citytech.cuny.edu</t>
        </is>
      </c>
      <c r="I3290" s="3" t="inlineStr">
        <is>
          <t>Paper (venue type unclear)</t>
        </is>
      </c>
      <c r="J3290" s="3" t="inlineStr">
        <is>
          <t>Whether Student or Paralegal, Balance is Key</t>
        </is>
      </c>
      <c r="K3290" s="3" t="n">
        <v>2005</v>
      </c>
      <c r="L3290" s="3" t="inlineStr">
        <is>
          <t>CUNY Academic Works (City University of New York)</t>
        </is>
      </c>
      <c r="M3290" s="3" t="inlineStr">
        <is>
          <t>Marissa Moran</t>
        </is>
      </c>
      <c r="N3290" s="3" t="inlineStr"/>
      <c r="O3290" s="3" t="n"/>
      <c r="P3290" s="3" t="inlineStr"/>
      <c r="Q3290" s="3" t="inlineStr"/>
      <c r="R3290" s="3" t="inlineStr">
        <is>
          <t>https://openalex.org/W2991424661</t>
        </is>
      </c>
      <c r="S3290" s="3" t="inlineStr">
        <is>
          <t>OpenAlex; CUNY Academic Works</t>
        </is>
      </c>
      <c r="T3290" s="3" t="n">
        <v>2</v>
      </c>
      <c r="U3290" s="3" t="inlineStr">
        <is>
          <t>High (City Tech affiliation on paper); 2 sources</t>
        </is>
      </c>
      <c r="V3290" s="3" t="n"/>
      <c r="W3290" s="3" t="inlineStr"/>
      <c r="X3290" s="3" t="inlineStr"/>
      <c r="Y3290" s="3" t="inlineStr"/>
      <c r="Z3290" s="3" t="inlineStr">
        <is>
          <t>https://academicworks.cuny.edu/cgi/viewcontent.cgi?article=1496&amp;context=ny_pubs</t>
        </is>
      </c>
      <c r="AA3290" s="3" t="inlineStr">
        <is>
          <t>Open-access PDF (via OpenAlex)</t>
        </is>
      </c>
      <c r="AB3290" s="3" t="inlineStr">
        <is>
          <t>green</t>
        </is>
      </c>
      <c r="AC3290" s="3" t="inlineStr">
        <is>
          <t>School of Professional Studies</t>
        </is>
      </c>
      <c r="AD3290" s="3" t="n">
        <v>0</v>
      </c>
      <c r="AE3290" s="3" t="inlineStr">
        <is>
          <t>No</t>
        </is>
      </c>
      <c r="AF3290" s="3" t="inlineStr"/>
      <c r="AG3290" s="4" t="inlineStr"/>
      <c r="AH3290" s="4" t="inlineStr"/>
      <c r="AI3290" s="4" t="inlineStr"/>
    </row>
    <row r="3291">
      <c r="A3291" s="3" t="inlineStr">
        <is>
          <t>LAW-0005</t>
        </is>
      </c>
      <c r="B3291" s="3" t="inlineStr">
        <is>
          <t>Moran</t>
        </is>
      </c>
      <c r="C3291" s="3" t="inlineStr">
        <is>
          <t>Marissa</t>
        </is>
      </c>
      <c r="D3291" s="3" t="inlineStr">
        <is>
          <t>Marissa Moran</t>
        </is>
      </c>
      <c r="E3291" s="3" t="inlineStr">
        <is>
          <t>Chair</t>
        </is>
      </c>
      <c r="F3291" s="3" t="inlineStr">
        <is>
          <t>NYC College of Technology</t>
        </is>
      </c>
      <c r="G3291" s="3" t="inlineStr">
        <is>
          <t>Law and Paralegal Studies</t>
        </is>
      </c>
      <c r="H3291" s="3" t="inlineStr">
        <is>
          <t>Marissa.Moran26@citytech.cuny.edu</t>
        </is>
      </c>
      <c r="I3291" s="3" t="inlineStr">
        <is>
          <t>Paper (venue type unclear)</t>
        </is>
      </c>
      <c r="J3291" s="3" t="inlineStr">
        <is>
          <t>Constitution Day: An Opportunity for Paralegal Educators to Design Creative Law Learning Activities for the Entire College/University Community</t>
        </is>
      </c>
      <c r="K3291" s="3" t="n">
        <v>2006</v>
      </c>
      <c r="L3291" s="3" t="inlineStr">
        <is>
          <t>CUNY Academic Works (City University of New York)</t>
        </is>
      </c>
      <c r="M3291" s="3" t="inlineStr">
        <is>
          <t>Marissa Moran</t>
        </is>
      </c>
      <c r="N3291" s="3" t="inlineStr"/>
      <c r="O3291" s="3" t="n"/>
      <c r="P3291" s="3" t="inlineStr"/>
      <c r="Q3291" s="3" t="inlineStr"/>
      <c r="R3291" s="3" t="inlineStr">
        <is>
          <t>https://openalex.org/W2990583804</t>
        </is>
      </c>
      <c r="S3291" s="3" t="inlineStr">
        <is>
          <t>OpenAlex; CUNY Academic Works</t>
        </is>
      </c>
      <c r="T3291" s="3" t="n">
        <v>2</v>
      </c>
      <c r="U3291" s="3" t="inlineStr">
        <is>
          <t>High (City Tech affiliation on paper); 2 sources</t>
        </is>
      </c>
      <c r="V3291" s="3" t="n"/>
      <c r="W3291" s="3" t="inlineStr"/>
      <c r="X3291" s="3" t="inlineStr"/>
      <c r="Y3291" s="3" t="inlineStr"/>
      <c r="Z3291" s="3" t="inlineStr">
        <is>
          <t>https://academicworks.cuny.edu/ny_pubs/499</t>
        </is>
      </c>
      <c r="AA3291" s="3" t="inlineStr">
        <is>
          <t>Open-access PDF (via OpenAlex)</t>
        </is>
      </c>
      <c r="AB3291" s="3" t="inlineStr">
        <is>
          <t>green</t>
        </is>
      </c>
      <c r="AC3291" s="3" t="inlineStr">
        <is>
          <t>School of Professional Studies</t>
        </is>
      </c>
      <c r="AD3291" s="3" t="n">
        <v>0</v>
      </c>
      <c r="AE3291" s="3" t="inlineStr">
        <is>
          <t>No</t>
        </is>
      </c>
      <c r="AF3291" s="3" t="inlineStr"/>
      <c r="AG3291" s="4" t="inlineStr"/>
      <c r="AH3291" s="4" t="inlineStr"/>
      <c r="AI3291" s="4" t="inlineStr"/>
    </row>
    <row r="3292">
      <c r="A3292" s="3" t="inlineStr">
        <is>
          <t>LAW-0006</t>
        </is>
      </c>
      <c r="B3292" s="3" t="inlineStr">
        <is>
          <t>Moran</t>
        </is>
      </c>
      <c r="C3292" s="3" t="inlineStr">
        <is>
          <t>Marissa</t>
        </is>
      </c>
      <c r="D3292" s="3" t="inlineStr">
        <is>
          <t>Marissa Moran</t>
        </is>
      </c>
      <c r="E3292" s="3" t="inlineStr">
        <is>
          <t>Chair</t>
        </is>
      </c>
      <c r="F3292" s="3" t="inlineStr">
        <is>
          <t>NYC College of Technology</t>
        </is>
      </c>
      <c r="G3292" s="3" t="inlineStr">
        <is>
          <t>Law and Paralegal Studies</t>
        </is>
      </c>
      <c r="H3292" s="3" t="inlineStr">
        <is>
          <t>Marissa.Moran26@citytech.cuny.edu</t>
        </is>
      </c>
      <c r="I3292" s="3" t="inlineStr">
        <is>
          <t>Paper (venue type unclear)</t>
        </is>
      </c>
      <c r="J3292" s="3" t="inlineStr">
        <is>
          <t>Res Ipsa Loquitor -- Law A Noble Profession</t>
        </is>
      </c>
      <c r="K3292" s="3" t="n">
        <v>2007</v>
      </c>
      <c r="L3292" s="3" t="inlineStr">
        <is>
          <t>CUNY Academic Works (City University of New York)</t>
        </is>
      </c>
      <c r="M3292" s="3" t="inlineStr">
        <is>
          <t>Marissa Moran</t>
        </is>
      </c>
      <c r="N3292" s="3" t="inlineStr"/>
      <c r="O3292" s="3" t="n"/>
      <c r="P3292" s="3" t="inlineStr"/>
      <c r="Q3292" s="3" t="inlineStr"/>
      <c r="R3292" s="3" t="inlineStr">
        <is>
          <t>https://openalex.org/W2991534708</t>
        </is>
      </c>
      <c r="S3292" s="3" t="inlineStr">
        <is>
          <t>OpenAlex; CUNY Academic Works</t>
        </is>
      </c>
      <c r="T3292" s="3" t="n">
        <v>2</v>
      </c>
      <c r="U3292" s="3" t="inlineStr">
        <is>
          <t>High (City Tech affiliation on paper); 2 sources</t>
        </is>
      </c>
      <c r="V3292" s="3" t="n"/>
      <c r="W3292" s="3" t="inlineStr"/>
      <c r="X3292" s="3" t="inlineStr"/>
      <c r="Y3292" s="3" t="inlineStr"/>
      <c r="Z3292" s="3" t="inlineStr">
        <is>
          <t>https://academicworks.cuny.edu/cgi/viewcontent.cgi?article=1495&amp;context=ny_pubs</t>
        </is>
      </c>
      <c r="AA3292" s="3" t="inlineStr">
        <is>
          <t>Open-access PDF (via OpenAlex)</t>
        </is>
      </c>
      <c r="AB3292" s="3" t="inlineStr">
        <is>
          <t>green</t>
        </is>
      </c>
      <c r="AC3292" s="3" t="inlineStr">
        <is>
          <t>School of Professional Studies</t>
        </is>
      </c>
      <c r="AD3292" s="3" t="n">
        <v>0</v>
      </c>
      <c r="AE3292" s="3" t="inlineStr">
        <is>
          <t>No</t>
        </is>
      </c>
      <c r="AF3292" s="3" t="inlineStr"/>
      <c r="AG3292" s="4" t="inlineStr"/>
      <c r="AH3292" s="4" t="inlineStr"/>
      <c r="AI3292" s="4" t="inlineStr"/>
    </row>
    <row r="3293">
      <c r="A3293" s="3" t="inlineStr">
        <is>
          <t>LAW-0007</t>
        </is>
      </c>
      <c r="B3293" s="3" t="inlineStr">
        <is>
          <t>Moran</t>
        </is>
      </c>
      <c r="C3293" s="3" t="inlineStr">
        <is>
          <t>Marissa</t>
        </is>
      </c>
      <c r="D3293" s="3" t="inlineStr">
        <is>
          <t>Marissa Moran</t>
        </is>
      </c>
      <c r="E3293" s="3" t="inlineStr">
        <is>
          <t>Chair</t>
        </is>
      </c>
      <c r="F3293" s="3" t="inlineStr">
        <is>
          <t>NYC College of Technology</t>
        </is>
      </c>
      <c r="G3293" s="3" t="inlineStr">
        <is>
          <t>Law and Paralegal Studies</t>
        </is>
      </c>
      <c r="H3293" s="3" t="inlineStr">
        <is>
          <t>Marissa.Moran26@citytech.cuny.edu</t>
        </is>
      </c>
      <c r="I3293" s="3" t="inlineStr">
        <is>
          <t>Paper (venue type unclear)</t>
        </is>
      </c>
      <c r="J3293" s="3" t="inlineStr">
        <is>
          <t>Two Educator Perspectives on Legal Research Methods</t>
        </is>
      </c>
      <c r="K3293" s="3" t="n">
        <v>2007</v>
      </c>
      <c r="L3293" s="3" t="inlineStr">
        <is>
          <t>Publications and Research</t>
        </is>
      </c>
      <c r="M3293" s="3" t="inlineStr">
        <is>
          <t>Marissa Moran; Ellen Boegel</t>
        </is>
      </c>
      <c r="N3293" s="3" t="inlineStr"/>
      <c r="O3293" s="3" t="n"/>
      <c r="P3293" s="3" t="inlineStr"/>
      <c r="Q3293" s="3" t="inlineStr"/>
      <c r="R3293" s="3" t="inlineStr">
        <is>
          <t>https://openalex.org/W2990174194</t>
        </is>
      </c>
      <c r="S3293" s="3" t="inlineStr">
        <is>
          <t>OpenAlex; CUNY Academic Works</t>
        </is>
      </c>
      <c r="T3293" s="3" t="n">
        <v>2</v>
      </c>
      <c r="U3293" s="3" t="inlineStr">
        <is>
          <t>High (City Tech affiliation on paper); 2 sources</t>
        </is>
      </c>
      <c r="V3293" s="3" t="n"/>
      <c r="W3293" s="3" t="inlineStr"/>
      <c r="X3293" s="3" t="inlineStr"/>
      <c r="Y3293" s="3" t="inlineStr"/>
      <c r="Z3293" s="3" t="inlineStr">
        <is>
          <t>https://academicworks.cuny.edu/context/ny_pubs/article/1498/viewcontent/Pages_from_Two_Educators_Perspectives_on_Legal_Research_Methods.pdf</t>
        </is>
      </c>
      <c r="AA3293" s="3" t="inlineStr">
        <is>
          <t>Not found</t>
        </is>
      </c>
      <c r="AB3293" s="3" t="inlineStr">
        <is>
          <t>closed</t>
        </is>
      </c>
      <c r="AC3293" s="3" t="inlineStr">
        <is>
          <t>School of Professional Studies</t>
        </is>
      </c>
      <c r="AD3293" s="3" t="n">
        <v>0</v>
      </c>
      <c r="AE3293" s="3" t="inlineStr">
        <is>
          <t>No</t>
        </is>
      </c>
      <c r="AF3293" s="3" t="inlineStr"/>
      <c r="AG3293" s="4" t="inlineStr"/>
      <c r="AH3293" s="4" t="inlineStr"/>
      <c r="AI3293" s="4" t="inlineStr"/>
    </row>
    <row r="3294">
      <c r="A3294" s="3" t="inlineStr">
        <is>
          <t>LAW-0008</t>
        </is>
      </c>
      <c r="B3294" s="3" t="inlineStr">
        <is>
          <t>Moran</t>
        </is>
      </c>
      <c r="C3294" s="3" t="inlineStr">
        <is>
          <t>Marissa</t>
        </is>
      </c>
      <c r="D3294" s="3" t="inlineStr">
        <is>
          <t>Marissa Moran</t>
        </is>
      </c>
      <c r="E3294" s="3" t="inlineStr">
        <is>
          <t>Chair</t>
        </is>
      </c>
      <c r="F3294" s="3" t="inlineStr">
        <is>
          <t>NYC College of Technology</t>
        </is>
      </c>
      <c r="G3294" s="3" t="inlineStr">
        <is>
          <t>Law and Paralegal Studies</t>
        </is>
      </c>
      <c r="H3294" s="3" t="inlineStr">
        <is>
          <t>Marissa.Moran26@citytech.cuny.edu</t>
        </is>
      </c>
      <c r="I3294" s="3" t="inlineStr">
        <is>
          <t>Journal article</t>
        </is>
      </c>
      <c r="J3294" s="3" t="inlineStr">
        <is>
          <t>Legal Lore</t>
        </is>
      </c>
      <c r="K3294" s="3" t="n">
        <v>2008</v>
      </c>
      <c r="L3294" s="3" t="inlineStr">
        <is>
          <t>Publications and Research</t>
        </is>
      </c>
      <c r="M3294" s="3" t="inlineStr">
        <is>
          <t>Moran, Marissa</t>
        </is>
      </c>
      <c r="N3294" s="3" t="inlineStr"/>
      <c r="O3294" s="3" t="n"/>
      <c r="P3294" s="3" t="inlineStr"/>
      <c r="Q3294" s="3" t="inlineStr"/>
      <c r="R3294" s="3" t="inlineStr">
        <is>
          <t>https://academicworks.cuny.edu/ny_pubs/487</t>
        </is>
      </c>
      <c r="S3294" s="3" t="inlineStr">
        <is>
          <t>CUNY Academic Works</t>
        </is>
      </c>
      <c r="T3294" s="3" t="n">
        <v>1</v>
      </c>
      <c r="U3294" s="3" t="inlineStr">
        <is>
          <t>High (in CUNY Academic Works)</t>
        </is>
      </c>
      <c r="V3294" s="3" t="n"/>
      <c r="W3294" s="3" t="inlineStr"/>
      <c r="X3294" s="3" t="inlineStr"/>
      <c r="Y3294" s="3" t="inlineStr"/>
      <c r="Z3294" s="3" t="inlineStr">
        <is>
          <t>https://academicworks.cuny.edu/context/ny_pubs/article/1499/viewcontent/legal_lore_rev.pdf</t>
        </is>
      </c>
      <c r="AA3294" s="3" t="inlineStr">
        <is>
          <t>PDF in CUNY Academic Works</t>
        </is>
      </c>
      <c r="AB3294" s="3" t="inlineStr"/>
      <c r="AC3294" s="3" t="inlineStr">
        <is>
          <t>School of Professional Studies</t>
        </is>
      </c>
      <c r="AD3294" s="3" t="n"/>
      <c r="AE3294" s="3" t="inlineStr">
        <is>
          <t>No</t>
        </is>
      </c>
      <c r="AF3294" s="3" t="inlineStr"/>
      <c r="AG3294" s="4" t="inlineStr"/>
      <c r="AH3294" s="4" t="inlineStr"/>
      <c r="AI3294" s="4" t="inlineStr"/>
    </row>
    <row r="3295">
      <c r="A3295" s="3" t="inlineStr">
        <is>
          <t>LAW-0010</t>
        </is>
      </c>
      <c r="B3295" s="3" t="inlineStr">
        <is>
          <t>Moran</t>
        </is>
      </c>
      <c r="C3295" s="3" t="inlineStr">
        <is>
          <t>Marissa</t>
        </is>
      </c>
      <c r="D3295" s="3" t="inlineStr">
        <is>
          <t>Marissa Moran</t>
        </is>
      </c>
      <c r="E3295" s="3" t="inlineStr">
        <is>
          <t>Chair</t>
        </is>
      </c>
      <c r="F3295" s="3" t="inlineStr">
        <is>
          <t>NYC College of Technology</t>
        </is>
      </c>
      <c r="G3295" s="3" t="inlineStr">
        <is>
          <t>Law and Paralegal Studies</t>
        </is>
      </c>
      <c r="H3295" s="3" t="inlineStr">
        <is>
          <t>Marissa.Moran26@citytech.cuny.edu</t>
        </is>
      </c>
      <c r="I3295" s="3" t="inlineStr">
        <is>
          <t>Paper (venue type unclear)</t>
        </is>
      </c>
      <c r="J3295" s="3" t="inlineStr">
        <is>
          <t>International Legal Education and Specialist Certification (Year in Review)</t>
        </is>
      </c>
      <c r="K3295" s="3" t="n">
        <v>2017</v>
      </c>
      <c r="L3295" s="3" t="inlineStr">
        <is>
          <t>CUNY Academic Works (City University of New York)</t>
        </is>
      </c>
      <c r="M3295" s="3" t="inlineStr">
        <is>
          <t>Marissa Moran; Diane Edelman; Richard J. Peltz-Steele</t>
        </is>
      </c>
      <c r="N3295" s="3" t="inlineStr"/>
      <c r="O3295" s="3" t="n"/>
      <c r="P3295" s="3" t="inlineStr"/>
      <c r="Q3295" s="3" t="inlineStr"/>
      <c r="R3295" s="3" t="inlineStr">
        <is>
          <t>https://openalex.org/W2949152490</t>
        </is>
      </c>
      <c r="S3295" s="3" t="inlineStr">
        <is>
          <t>OpenAlex; CUNY Academic Works</t>
        </is>
      </c>
      <c r="T3295" s="3" t="n">
        <v>2</v>
      </c>
      <c r="U3295" s="3" t="inlineStr">
        <is>
          <t>High (City Tech affiliation on paper); 2 sources</t>
        </is>
      </c>
      <c r="V3295" s="3" t="n"/>
      <c r="W3295" s="3" t="inlineStr"/>
      <c r="X3295" s="3" t="inlineStr">
        <is>
          <t>The American Bar Association (ABA) promulgates rules and regulations that apply to all United States law schools with ABA-accreditation and approval. Those rules apply specifically to schools offering programs leading to a J.D. degree. In August 2016, the ABA Council approved certain changes to the ABA Standards and Rules of Procedure for Approval of Law Schools, which became effective on August 9, 2016. The changes affected not only J.D. programs, but also study abroad programs offered by ABA member schools.</t>
        </is>
      </c>
      <c r="Y3295" s="3" t="inlineStr">
        <is>
          <t>OpenAlex</t>
        </is>
      </c>
      <c r="Z3295" s="3" t="inlineStr">
        <is>
          <t>https://academicworks.cuny.edu/cgi/viewcontent.cgi?article=1381&amp;context=ny_pubs</t>
        </is>
      </c>
      <c r="AA3295" s="3" t="inlineStr">
        <is>
          <t>Open-access PDF (via OpenAlex)</t>
        </is>
      </c>
      <c r="AB3295" s="3" t="inlineStr">
        <is>
          <t>green</t>
        </is>
      </c>
      <c r="AC3295" s="3" t="inlineStr">
        <is>
          <t>School of Professional Studies</t>
        </is>
      </c>
      <c r="AD3295" s="3" t="n">
        <v>0</v>
      </c>
      <c r="AE3295" s="3" t="inlineStr">
        <is>
          <t>No</t>
        </is>
      </c>
      <c r="AF3295" s="3" t="inlineStr"/>
      <c r="AG3295" s="4" t="inlineStr"/>
      <c r="AH3295" s="4" t="inlineStr"/>
      <c r="AI3295" s="4" t="inlineStr"/>
    </row>
    <row r="3296">
      <c r="A3296" s="3" t="inlineStr">
        <is>
          <t>LAW-0011</t>
        </is>
      </c>
      <c r="B3296" s="3" t="inlineStr">
        <is>
          <t>Moran</t>
        </is>
      </c>
      <c r="C3296" s="3" t="inlineStr">
        <is>
          <t>Marissa</t>
        </is>
      </c>
      <c r="D3296" s="3" t="inlineStr">
        <is>
          <t>Marissa Moran</t>
        </is>
      </c>
      <c r="E3296" s="3" t="inlineStr">
        <is>
          <t>Chair</t>
        </is>
      </c>
      <c r="F3296" s="3" t="inlineStr">
        <is>
          <t>NYC College of Technology</t>
        </is>
      </c>
      <c r="G3296" s="3" t="inlineStr">
        <is>
          <t>Law and Paralegal Studies</t>
        </is>
      </c>
      <c r="H3296" s="3" t="inlineStr">
        <is>
          <t>Marissa.Moran26@citytech.cuny.edu</t>
        </is>
      </c>
      <c r="I3296" s="3" t="inlineStr">
        <is>
          <t>Paper (venue type unclear)</t>
        </is>
      </c>
      <c r="J3296" s="3" t="inlineStr">
        <is>
          <t>Forensic Science: Complex Admissibility Standard for Scientific Evidence and Expert Witness's Testimony</t>
        </is>
      </c>
      <c r="K3296" s="3" t="n">
        <v>2018</v>
      </c>
      <c r="L3296" s="3" t="inlineStr">
        <is>
          <t>CUNY Academic Works (City University of New York)</t>
        </is>
      </c>
      <c r="M3296" s="3" t="inlineStr">
        <is>
          <t>Wahidur Rahman; Marissa Moran</t>
        </is>
      </c>
      <c r="N3296" s="3" t="inlineStr"/>
      <c r="O3296" s="3" t="n"/>
      <c r="P3296" s="3" t="inlineStr"/>
      <c r="Q3296" s="3" t="inlineStr"/>
      <c r="R3296" s="3" t="inlineStr">
        <is>
          <t>https://openalex.org/W2979235657</t>
        </is>
      </c>
      <c r="S3296" s="3" t="inlineStr">
        <is>
          <t>OpenAlex; CUNY Academic Works</t>
        </is>
      </c>
      <c r="T3296" s="3" t="n">
        <v>2</v>
      </c>
      <c r="U3296" s="3" t="inlineStr">
        <is>
          <t>High (City Tech affiliation on paper); 2 sources</t>
        </is>
      </c>
      <c r="V3296" s="3" t="n"/>
      <c r="W3296" s="3" t="inlineStr"/>
      <c r="X3296" s="3" t="inlineStr">
        <is>
          <t>Modern science forces the world to accept new theories and invention. Science has invented several tools, which are used in the legal system to dispute criminal cases. Scientific evidence and expert witness testimony have weight in the courtroom because those are scientifically proved to be true. Even though there are few case laws and Federal rule of evidence 1975, still the admissibility standard is complex which may lead injustice. This article examines the Federal rule of evidence, case laws and scholars’ opinion to address the complexity of the admissibility standard of scientific evidence and expert testimony. The first legal question raised relating the admissibility standard was Frye v. United States (1923) where the court ruled that any scientific method or practice must be generally accepted by the scientific community at large. The First Federal rule of evidence was adopted in 1975. In 1980`s scientific scholars began to questioning the authenticity of the admitted scientific evidence saying "the kind of expertise regularly accepted as admissible by courts was, frankly, 'junk' of scandalous lack of dependability."' To address the problem of "junk science" in the courtroom, the United States Supreme Court decided Daubert v. Merrell Dow Pharma, Inc. (1993) In this case the Court addressed a new standard for determining the admissibility of scientific evidence in the federal courts of the U.S. After examining the case laws and statues, it revealed US has legal system has complex admissibility standard for scientific evidence and expert witness interpreted by the judges and may serve injustice to innocent people.</t>
        </is>
      </c>
      <c r="Y3296" s="3" t="inlineStr">
        <is>
          <t>OpenAlex</t>
        </is>
      </c>
      <c r="Z3296" s="3" t="inlineStr">
        <is>
          <t>https://academicworks.cuny.edu/cgi/viewcontent.cgi?article=1401&amp;context=ny_pubs</t>
        </is>
      </c>
      <c r="AA3296" s="3" t="inlineStr">
        <is>
          <t>Open-access PDF (via OpenAlex)</t>
        </is>
      </c>
      <c r="AB3296" s="3" t="inlineStr">
        <is>
          <t>green</t>
        </is>
      </c>
      <c r="AC3296" s="3" t="inlineStr">
        <is>
          <t>School of Professional Studies</t>
        </is>
      </c>
      <c r="AD3296" s="3" t="n">
        <v>0</v>
      </c>
      <c r="AE3296" s="3" t="inlineStr">
        <is>
          <t>No</t>
        </is>
      </c>
      <c r="AF3296" s="3" t="inlineStr"/>
      <c r="AG3296" s="4" t="inlineStr"/>
      <c r="AH3296" s="4" t="inlineStr"/>
      <c r="AI3296" s="4" t="inlineStr"/>
    </row>
    <row r="3297">
      <c r="A3297" s="3" t="inlineStr">
        <is>
          <t>LAW-0012</t>
        </is>
      </c>
      <c r="B3297" s="3" t="inlineStr">
        <is>
          <t>Moran</t>
        </is>
      </c>
      <c r="C3297" s="3" t="inlineStr">
        <is>
          <t>Marissa</t>
        </is>
      </c>
      <c r="D3297" s="3" t="inlineStr">
        <is>
          <t>Marissa Moran</t>
        </is>
      </c>
      <c r="E3297" s="3" t="inlineStr">
        <is>
          <t>Chair</t>
        </is>
      </c>
      <c r="F3297" s="3" t="inlineStr">
        <is>
          <t>NYC College of Technology</t>
        </is>
      </c>
      <c r="G3297" s="3" t="inlineStr">
        <is>
          <t>Law and Paralegal Studies</t>
        </is>
      </c>
      <c r="H3297" s="3" t="inlineStr">
        <is>
          <t>Marissa.Moran26@citytech.cuny.edu</t>
        </is>
      </c>
      <c r="I3297" s="3" t="inlineStr">
        <is>
          <t>Paper (venue type unclear)</t>
        </is>
      </c>
      <c r="J3297" s="3" t="inlineStr">
        <is>
          <t>Law and Modern Technology: Lack of Tech Knowledge in Legal Profession May Cause Injustice</t>
        </is>
      </c>
      <c r="K3297" s="3" t="n">
        <v>2018</v>
      </c>
      <c r="L3297" s="3" t="inlineStr">
        <is>
          <t>CUNY Academic Works (City University of New York)</t>
        </is>
      </c>
      <c r="M3297" s="3" t="inlineStr">
        <is>
          <t>Wahidur Rahman; Marissa Moran</t>
        </is>
      </c>
      <c r="N3297" s="3" t="inlineStr"/>
      <c r="O3297" s="3" t="n"/>
      <c r="P3297" s="3" t="inlineStr"/>
      <c r="Q3297" s="3" t="inlineStr"/>
      <c r="R3297" s="3" t="inlineStr">
        <is>
          <t>https://openalex.org/W2965030129</t>
        </is>
      </c>
      <c r="S3297" s="3" t="inlineStr">
        <is>
          <t>OpenAlex; CUNY Academic Works</t>
        </is>
      </c>
      <c r="T3297" s="3" t="n">
        <v>2</v>
      </c>
      <c r="U3297" s="3" t="inlineStr">
        <is>
          <t>High (City Tech affiliation on paper); 2 sources</t>
        </is>
      </c>
      <c r="V3297" s="3" t="n"/>
      <c r="W3297" s="3" t="inlineStr"/>
      <c r="X3297" s="3" t="inlineStr">
        <is>
          <t>There is no such field where technology hasn’t reached. It will be a dream to think something without technology. In today’s world every field requires tech knowledge. The courtroom and law offices have changed with the evolution of technology. Most courts don’t accept paper files anymore. Law offices use virtual file to store client information. However, due to old age or other reason a significant number of attorneys and judges are not competent in technology. This paper will examine the use of technology in our legal system and what problem arises due to lack of proper tech knowledge. Increasing use of computer and internet in the courtroom and law office, trial presentation, keeping client’s confidential data secure, legal researching, e-filing document with the court require tech knowledge. This paper will discuss the necessity of tech knowledge, ethical obligation, expert’s opinions and case laws to demonstrate that to practice laws nowadays requires tech knowledge. After examining all relevant materials, this paper has revealed that to comply with the digital world all legal professionals should have enough tech knowledge for better litigation and avoid errors in the litigation.</t>
        </is>
      </c>
      <c r="Y3297" s="3" t="inlineStr">
        <is>
          <t>OpenAlex</t>
        </is>
      </c>
      <c r="Z3297" s="3" t="inlineStr">
        <is>
          <t>https://academicworks.cuny.edu/ny_pubs/392</t>
        </is>
      </c>
      <c r="AA3297" s="3" t="inlineStr">
        <is>
          <t>Open-access PDF (via OpenAlex)</t>
        </is>
      </c>
      <c r="AB3297" s="3" t="inlineStr">
        <is>
          <t>green</t>
        </is>
      </c>
      <c r="AC3297" s="3" t="inlineStr">
        <is>
          <t>School of Professional Studies</t>
        </is>
      </c>
      <c r="AD3297" s="3" t="n">
        <v>0</v>
      </c>
      <c r="AE3297" s="3" t="inlineStr">
        <is>
          <t>No</t>
        </is>
      </c>
      <c r="AF3297" s="3" t="inlineStr"/>
      <c r="AG3297" s="4" t="inlineStr"/>
      <c r="AH3297" s="4" t="inlineStr"/>
      <c r="AI3297" s="4" t="inlineStr"/>
    </row>
    <row r="3298">
      <c r="A3298" s="3" t="inlineStr">
        <is>
          <t>LAW-0013</t>
        </is>
      </c>
      <c r="B3298" s="3" t="inlineStr">
        <is>
          <t>Moran</t>
        </is>
      </c>
      <c r="C3298" s="3" t="inlineStr">
        <is>
          <t>Marissa</t>
        </is>
      </c>
      <c r="D3298" s="3" t="inlineStr">
        <is>
          <t>Marissa Moran</t>
        </is>
      </c>
      <c r="E3298" s="3" t="inlineStr">
        <is>
          <t>Chair</t>
        </is>
      </c>
      <c r="F3298" s="3" t="inlineStr">
        <is>
          <t>NYC College of Technology</t>
        </is>
      </c>
      <c r="G3298" s="3" t="inlineStr">
        <is>
          <t>Law and Paralegal Studies</t>
        </is>
      </c>
      <c r="H3298" s="3" t="inlineStr">
        <is>
          <t>Marissa.Moran26@citytech.cuny.edu</t>
        </is>
      </c>
      <c r="I3298" s="3" t="inlineStr">
        <is>
          <t>Journal article</t>
        </is>
      </c>
      <c r="J3298" s="3" t="inlineStr">
        <is>
          <t>Who Speaks for the Paralegal Studies Student? - An Educatorâs Perspective when Teaching Forensic Science to the Legal Studies Student</t>
        </is>
      </c>
      <c r="K3298" s="3" t="n">
        <v>2018</v>
      </c>
      <c r="L3298" s="3" t="inlineStr">
        <is>
          <t>Publications and Research</t>
        </is>
      </c>
      <c r="M3298" s="3" t="inlineStr">
        <is>
          <t>Moran, Marissa</t>
        </is>
      </c>
      <c r="N3298" s="3" t="inlineStr"/>
      <c r="O3298" s="3" t="n"/>
      <c r="P3298" s="3" t="inlineStr"/>
      <c r="Q3298" s="3" t="inlineStr"/>
      <c r="R3298" s="3" t="inlineStr">
        <is>
          <t>https://academicworks.cuny.edu/ny_pubs/467</t>
        </is>
      </c>
      <c r="S3298" s="3" t="inlineStr">
        <is>
          <t>CUNY Academic Works</t>
        </is>
      </c>
      <c r="T3298" s="3" t="n">
        <v>1</v>
      </c>
      <c r="U3298" s="3" t="inlineStr">
        <is>
          <t>High (in CUNY Academic Works)</t>
        </is>
      </c>
      <c r="V3298" s="3" t="n"/>
      <c r="W3298" s="3" t="inlineStr"/>
      <c r="X3298" s="3" t="inlineStr"/>
      <c r="Y3298" s="3" t="inlineStr"/>
      <c r="Z3298" s="3" t="inlineStr">
        <is>
          <t>https://academicworks.cuny.edu/context/ny_pubs/article/1500/viewcontent/Who_Speaks_for_the_Paralegal_Studies_Student.pdf</t>
        </is>
      </c>
      <c r="AA3298" s="3" t="inlineStr">
        <is>
          <t>PDF in CUNY Academic Works</t>
        </is>
      </c>
      <c r="AB3298" s="3" t="inlineStr"/>
      <c r="AC3298" s="3" t="inlineStr">
        <is>
          <t>School of Professional Studies</t>
        </is>
      </c>
      <c r="AD3298" s="3" t="n"/>
      <c r="AE3298" s="3" t="inlineStr">
        <is>
          <t>No</t>
        </is>
      </c>
      <c r="AF3298" s="3" t="inlineStr"/>
      <c r="AG3298" s="4" t="inlineStr"/>
      <c r="AH3298" s="4" t="inlineStr"/>
      <c r="AI3298" s="4" t="inlineStr"/>
    </row>
    <row r="3299">
      <c r="A3299" s="3" t="inlineStr">
        <is>
          <t>LAW-0015</t>
        </is>
      </c>
      <c r="B3299" s="3" t="inlineStr">
        <is>
          <t>Moran</t>
        </is>
      </c>
      <c r="C3299" s="3" t="inlineStr">
        <is>
          <t>Marissa</t>
        </is>
      </c>
      <c r="D3299" s="3" t="inlineStr">
        <is>
          <t>Marissa Moran</t>
        </is>
      </c>
      <c r="E3299" s="3" t="inlineStr">
        <is>
          <t>Chair</t>
        </is>
      </c>
      <c r="F3299" s="3" t="inlineStr">
        <is>
          <t>NYC College of Technology</t>
        </is>
      </c>
      <c r="G3299" s="3" t="inlineStr">
        <is>
          <t>Law and Paralegal Studies</t>
        </is>
      </c>
      <c r="H3299" s="3" t="inlineStr">
        <is>
          <t>Marissa.Moran26@citytech.cuny.edu</t>
        </is>
      </c>
      <c r="I3299" s="3" t="inlineStr">
        <is>
          <t>Paper (venue type unclear)</t>
        </is>
      </c>
      <c r="J3299" s="3" t="inlineStr">
        <is>
          <t>General Education in the Legal Studies Curriculum</t>
        </is>
      </c>
      <c r="K3299" s="3" t="n">
        <v>2019</v>
      </c>
      <c r="L3299" s="3" t="inlineStr">
        <is>
          <t>CUNY Academic Works (City University of New York)</t>
        </is>
      </c>
      <c r="M3299" s="3" t="inlineStr">
        <is>
          <t>Marissa Moran</t>
        </is>
      </c>
      <c r="N3299" s="3" t="inlineStr"/>
      <c r="O3299" s="3" t="n"/>
      <c r="P3299" s="3" t="inlineStr"/>
      <c r="Q3299" s="3" t="inlineStr"/>
      <c r="R3299" s="3" t="inlineStr">
        <is>
          <t>https://openalex.org/W2983117440</t>
        </is>
      </c>
      <c r="S3299" s="3" t="inlineStr">
        <is>
          <t>OpenAlex; CUNY Academic Works</t>
        </is>
      </c>
      <c r="T3299" s="3" t="n">
        <v>2</v>
      </c>
      <c r="U3299" s="3" t="inlineStr">
        <is>
          <t>High (City Tech affiliation on paper); 2 sources</t>
        </is>
      </c>
      <c r="V3299" s="3" t="n"/>
      <c r="W3299" s="3" t="inlineStr"/>
      <c r="X3299" s="3" t="inlineStr"/>
      <c r="Y3299" s="3" t="inlineStr"/>
      <c r="Z3299" s="3" t="inlineStr">
        <is>
          <t>https://academicworks.cuny.edu/ny_pubs/466</t>
        </is>
      </c>
      <c r="AA3299" s="3" t="inlineStr">
        <is>
          <t>Open-access PDF (via OpenAlex)</t>
        </is>
      </c>
      <c r="AB3299" s="3" t="inlineStr">
        <is>
          <t>green</t>
        </is>
      </c>
      <c r="AC3299" s="3" t="inlineStr">
        <is>
          <t>School of Professional Studies</t>
        </is>
      </c>
      <c r="AD3299" s="3" t="n">
        <v>0</v>
      </c>
      <c r="AE3299" s="3" t="inlineStr">
        <is>
          <t>No</t>
        </is>
      </c>
      <c r="AF3299" s="3" t="inlineStr"/>
      <c r="AG3299" s="4" t="inlineStr"/>
      <c r="AH3299" s="4" t="inlineStr"/>
      <c r="AI3299" s="4" t="inlineStr"/>
    </row>
    <row r="3300">
      <c r="A3300" s="3" t="inlineStr">
        <is>
          <t>LAW-0016</t>
        </is>
      </c>
      <c r="B3300" s="3" t="inlineStr">
        <is>
          <t>Moran</t>
        </is>
      </c>
      <c r="C3300" s="3" t="inlineStr">
        <is>
          <t>Marissa</t>
        </is>
      </c>
      <c r="D3300" s="3" t="inlineStr">
        <is>
          <t>Marissa Moran</t>
        </is>
      </c>
      <c r="E3300" s="3" t="inlineStr">
        <is>
          <t>Chair</t>
        </is>
      </c>
      <c r="F3300" s="3" t="inlineStr">
        <is>
          <t>NYC College of Technology</t>
        </is>
      </c>
      <c r="G3300" s="3" t="inlineStr">
        <is>
          <t>Law and Paralegal Studies</t>
        </is>
      </c>
      <c r="H3300" s="3" t="inlineStr">
        <is>
          <t>Marissa.Moran26@citytech.cuny.edu</t>
        </is>
      </c>
      <c r="I3300" s="3" t="inlineStr">
        <is>
          <t>Paper (venue type unclear)</t>
        </is>
      </c>
      <c r="J3300" s="3" t="inlineStr">
        <is>
          <t>Intersection of Law, Science, Technology, &amp; the Humanities</t>
        </is>
      </c>
      <c r="K3300" s="3" t="n">
        <v>2019</v>
      </c>
      <c r="L3300" s="3" t="inlineStr">
        <is>
          <t>CUNY Academic Works (City University of New York)</t>
        </is>
      </c>
      <c r="M3300" s="3" t="inlineStr">
        <is>
          <t>Marissa Moran; Yu-Wen Chen; Sarah A Standing</t>
        </is>
      </c>
      <c r="N3300" s="3" t="inlineStr"/>
      <c r="O3300" s="3" t="n"/>
      <c r="P3300" s="3" t="inlineStr"/>
      <c r="Q3300" s="3" t="inlineStr"/>
      <c r="R3300" s="3" t="inlineStr">
        <is>
          <t>https://openalex.org/W2969733727</t>
        </is>
      </c>
      <c r="S3300" s="3" t="inlineStr">
        <is>
          <t>OpenAlex; CUNY Academic Works</t>
        </is>
      </c>
      <c r="T3300" s="3" t="n">
        <v>2</v>
      </c>
      <c r="U3300" s="3" t="inlineStr">
        <is>
          <t>High (City Tech affiliation on paper); 2 sources</t>
        </is>
      </c>
      <c r="V3300" s="3" t="n"/>
      <c r="W3300" s="3" t="inlineStr"/>
      <c r="X3300" s="3" t="inlineStr">
        <is>
          <t>The challenge of how best to incorporate the wealth of educational/research material currently available through technologies and drawn from the social, cultural, economic, political and legal aspects of our society today has brought together professors from three distinct disciplines and schools at New York City College of Technology, CUNY to research, design, and create innovative new courses and to continually revise content and methodology in existing courses. This dynamic and interdisciplinary approach to learning allows our undergraduate students opportunities to research and apply their knowledge to existing societal issues, in “real-time” to analyze, discuss, and suggest ways to improve upon existing policies and procedures—in particular, security, privacy, Artificial Intelligence/AI—and to assess the impact of the decisions rendered from many and varied perspectives including an examination of the potential bias and influence of creators of algorithms/code, which invisibly navigates and informs much of our lives. In law classes, undergraduate students supplement text readings with ripped-from-the-headline type cases/issues that are present in society. The undergraduate students are encouraged to recognize trends in the law, review pending and/or decided cases, legislative proposals, and legislative hearings such as those involving tech company policies/procedures, to better understand the impact of such decisions on their own lives, their families’ lives, and the lives of all people in society. From local/state divorce matters to breaches and damages regarding the Federal Wiretap Act, 18 U.S.C. § 2511 &amp; § 2520, to international matters of espionage and hacking, the undergraduate students realize the relevance of the role and place of technology in the courtroom, and the need to work with experts from a variety of disciplines, such as Forensic Science, Computer Systems Technology, and Humanities. The undergraduate students also better appreciate the value of effective communication skills when they listen to attorney arguments and observe conduct of all stakeholders in the courtroom. The analysis of questions such as “who said it best?” and “whose presentation was more powerful?” is indicative of the unpacking needed for all legal communication—including the “silent bias” embedded into technology constructions. Thus, the Humanities supplies tools and framing around communication approaches: on the one hand foregrounding assumptions and challenging implicit—and unacknowledged—biases, and on the other hand strengthening ethical communication skills and strategies.</t>
        </is>
      </c>
      <c r="Y3300" s="3" t="inlineStr">
        <is>
          <t>OpenAlex</t>
        </is>
      </c>
      <c r="Z3300" s="3" t="inlineStr">
        <is>
          <t>https://academicworks.cuny.edu/context/ny_pubs/article/1382/type/native/viewcontent/MJMYWCSASPosterSessionApril12019final.pptx</t>
        </is>
      </c>
      <c r="AA3300" s="3" t="inlineStr">
        <is>
          <t>Not found</t>
        </is>
      </c>
      <c r="AB3300" s="3" t="inlineStr">
        <is>
          <t>closed</t>
        </is>
      </c>
      <c r="AC3300" s="3" t="inlineStr">
        <is>
          <t>School of Professional Studies</t>
        </is>
      </c>
      <c r="AD3300" s="3" t="n">
        <v>0</v>
      </c>
      <c r="AE3300" s="3" t="inlineStr">
        <is>
          <t>Yes</t>
        </is>
      </c>
      <c r="AF3300" s="3" t="inlineStr">
        <is>
          <t>keyword: artificial intelligence; keyword: algorithmic bias; abstract: artificial intelligence</t>
        </is>
      </c>
      <c r="AG3300" s="4" t="inlineStr"/>
      <c r="AH3300" s="4" t="inlineStr"/>
      <c r="AI3300" s="4" t="inlineStr"/>
    </row>
    <row r="3301">
      <c r="A3301" s="3" t="inlineStr">
        <is>
          <t>LAW-0017</t>
        </is>
      </c>
      <c r="B3301" s="3" t="inlineStr">
        <is>
          <t>Moran</t>
        </is>
      </c>
      <c r="C3301" s="3" t="inlineStr">
        <is>
          <t>Marissa</t>
        </is>
      </c>
      <c r="D3301" s="3" t="inlineStr">
        <is>
          <t>Marissa Moran</t>
        </is>
      </c>
      <c r="E3301" s="3" t="inlineStr">
        <is>
          <t>Chair</t>
        </is>
      </c>
      <c r="F3301" s="3" t="inlineStr">
        <is>
          <t>NYC College of Technology</t>
        </is>
      </c>
      <c r="G3301" s="3" t="inlineStr">
        <is>
          <t>Law and Paralegal Studies</t>
        </is>
      </c>
      <c r="H3301" s="3" t="inlineStr">
        <is>
          <t>Marissa.Moran26@citytech.cuny.edu</t>
        </is>
      </c>
      <c r="I3301" s="3" t="inlineStr">
        <is>
          <t>Paper (venue type unclear)</t>
        </is>
      </c>
      <c r="J3301" s="3" t="inlineStr">
        <is>
          <t>Promoting Discipline Specific Literacy for Law &amp; Paralegal Studies Students: LibGuides as Transitional &amp; Professional Tools</t>
        </is>
      </c>
      <c r="K3301" s="3" t="n">
        <v>2019</v>
      </c>
      <c r="L3301" s="3" t="inlineStr">
        <is>
          <t>CUNY Academic Works (City University of New York)</t>
        </is>
      </c>
      <c r="M3301" s="3" t="inlineStr">
        <is>
          <t>Marissa Moran; Kimberly R. Abrams</t>
        </is>
      </c>
      <c r="N3301" s="3" t="inlineStr"/>
      <c r="O3301" s="3" t="n"/>
      <c r="P3301" s="3" t="inlineStr"/>
      <c r="Q3301" s="3" t="inlineStr"/>
      <c r="R3301" s="3" t="inlineStr">
        <is>
          <t>https://openalex.org/W2948019017</t>
        </is>
      </c>
      <c r="S3301" s="3" t="inlineStr">
        <is>
          <t>OpenAlex; CUNY Academic Works</t>
        </is>
      </c>
      <c r="T3301" s="3" t="n">
        <v>2</v>
      </c>
      <c r="U3301" s="3" t="inlineStr">
        <is>
          <t>High (City Tech affiliation on paper); 2 sources</t>
        </is>
      </c>
      <c r="V3301" s="3" t="n"/>
      <c r="W3301" s="3" t="inlineStr"/>
      <c r="X3301" s="3" t="inlineStr">
        <is>
          <t>Developing LibGuides for Law and Paralegal Studies students at New York City College of Technology arose from the following question: how do we change the way legal studies students think of the Library as a resource to better assist them in their transition to college level-research and a future career as a paralegal. At the heart of this question is the importance of discipline-specific information literacy at the college and professional levels. Many students have difficulty with locating relevant information to complete course assignments partly because library resources are both fragmented and cohesive. Thus, while part of the transition to college level research is to learn to utilize the library, it is important to help students focus their research through discipline-specific LibGuides that cut through the noise of OneSearch and to provide a coherent and discipline-specific research strategy. The LibGuide was tailored to the Law and Paralegal Studies program and provides targeted access to legal texts, articles, videos, tutorials, and links to professional organizations/associations, and databases. The intention of this guide is to provide a central destination where students can get more information about legal research and professional development. Law and Paralegal Studies students were introduced to the initial LibGuide in their classes and there was a question and answer session following the demonstration. Thus information literacy is embedded throughout the Law and Paralegal courses to assist in the transition from introductory courses to advanced disciplinary research and career planning.</t>
        </is>
      </c>
      <c r="Y3301" s="3" t="inlineStr">
        <is>
          <t>OpenAlex</t>
        </is>
      </c>
      <c r="Z3301" s="3" t="inlineStr">
        <is>
          <t>https://academicworks.cuny.edu/context/ny_pubs/article/1398/type/native/viewcontent/LIBGUIDESPresentationMay102019FINALversion.pptx</t>
        </is>
      </c>
      <c r="AA3301" s="3" t="inlineStr">
        <is>
          <t>Not found</t>
        </is>
      </c>
      <c r="AB3301" s="3" t="inlineStr">
        <is>
          <t>closed</t>
        </is>
      </c>
      <c r="AC3301" s="3" t="inlineStr">
        <is>
          <t>School of Professional Studies</t>
        </is>
      </c>
      <c r="AD3301" s="3" t="n">
        <v>0</v>
      </c>
      <c r="AE3301" s="3" t="inlineStr">
        <is>
          <t>No</t>
        </is>
      </c>
      <c r="AF3301" s="3" t="inlineStr"/>
      <c r="AG3301" s="4" t="inlineStr"/>
      <c r="AH3301" s="4" t="inlineStr"/>
      <c r="AI3301" s="4" t="inlineStr"/>
    </row>
    <row r="3302">
      <c r="A3302" s="3" t="inlineStr">
        <is>
          <t>LAW-0018</t>
        </is>
      </c>
      <c r="B3302" s="3" t="inlineStr">
        <is>
          <t>Moran</t>
        </is>
      </c>
      <c r="C3302" s="3" t="inlineStr">
        <is>
          <t>Marissa</t>
        </is>
      </c>
      <c r="D3302" s="3" t="inlineStr">
        <is>
          <t>Marissa Moran</t>
        </is>
      </c>
      <c r="E3302" s="3" t="inlineStr">
        <is>
          <t>Chair</t>
        </is>
      </c>
      <c r="F3302" s="3" t="inlineStr">
        <is>
          <t>NYC College of Technology</t>
        </is>
      </c>
      <c r="G3302" s="3" t="inlineStr">
        <is>
          <t>Law and Paralegal Studies</t>
        </is>
      </c>
      <c r="H3302" s="3" t="inlineStr">
        <is>
          <t>Marissa.Moran26@citytech.cuny.edu</t>
        </is>
      </c>
      <c r="I3302" s="3" t="inlineStr">
        <is>
          <t>Paper (venue type unclear)</t>
        </is>
      </c>
      <c r="J3302" s="3" t="inlineStr">
        <is>
          <t>A New Frontier Facing Attorneys and Paralegals: The Promise &amp; Challenges of Artificial Intelligence as Applied to Law &amp; Legal Decision-Making</t>
        </is>
      </c>
      <c r="K3302" s="3" t="n">
        <v>2020</v>
      </c>
      <c r="L3302" s="3" t="inlineStr">
        <is>
          <t>CUNY Academic Works (City University of New York)</t>
        </is>
      </c>
      <c r="M3302" s="3" t="inlineStr">
        <is>
          <t>Marissa Moran</t>
        </is>
      </c>
      <c r="N3302" s="3" t="inlineStr"/>
      <c r="O3302" s="3" t="n"/>
      <c r="P3302" s="3" t="inlineStr"/>
      <c r="Q3302" s="3" t="inlineStr"/>
      <c r="R3302" s="3" t="inlineStr">
        <is>
          <t>https://openalex.org/W3033708066</t>
        </is>
      </c>
      <c r="S3302" s="3" t="inlineStr">
        <is>
          <t>OpenAlex; CUNY Academic Works</t>
        </is>
      </c>
      <c r="T3302" s="3" t="n">
        <v>2</v>
      </c>
      <c r="U3302" s="3" t="inlineStr">
        <is>
          <t>High (City Tech affiliation on paper); 2 sources</t>
        </is>
      </c>
      <c r="V3302" s="3" t="n"/>
      <c r="W3302" s="3" t="inlineStr"/>
      <c r="X3302" s="3" t="inlineStr">
        <is>
          <t>Artificial Intelligence/AI invisibly navigates and informs our lives today and may also be used to determine a client’s legal fate. Through executive order, statements by a U.S. Supreme Court justice and a Congressional Commission on AI, all three branches of the United States government have addressed the use of AI to resolve societal and legal matters. Pursuant to the American Bar Association Model Rules of Professional Conduct[i] and New York Rules of Professional Conduct (NYRPC), [ii] the legal profession recognizes the need for competency in technology which requires both substantive knowledge of law and competent use of technology for lawyers in the practice of law. Comment 8 of the NYRPC states, “To maintain the requisite knowledge and skill, a lawyer should … (ii) keep abreast of the benefits and risks associated with technology the lawyer uses to provide services to clients.”[iii] This duty implies that in leveraging the potential of AI, legal professionals must also be cognizant of the challenges and limitations presented by its use in law. For it is the nuances of law, non-binary in nature, and the many and varied characteristics involved with judicial decision-making which “make it especially interesting and challenging for AI.”[iv] [i] “Rule 1.1 Competence - Comment.” American Bar Association, www.americanbar.org/groups/professional_responsibility/publications/model_rules_of_professional_conduct/rule_1_1_competence/comment_on_rule_1_1/. [ii] New York Rules of Professional Conduct.www.nysba.org. [iii] An Update on Lawyers Duty of Technological Competence: Part 1. https://www.hinshawlaw.com/assets/htmldocuments/Articles/ADavis-NYLJournalArticle 03-01-2019.PDF. [iv] Rissland, EL; Ashley, KD; and Loui, RP, "AI and Law: A fruitful synergy" (2003). ARTIFICIAL INTELLIGENCE. 990. Retrieved from https://scholarworks.umass.edu/cs_faculty_pubs/990. The characteristics mentioned for the legal domain include Diverse categories of knowledge; Explicit styles and standards of justification; Different modalities of reasoning; Specialized repositories of knowledge; A variety of task orientations; Open-textured concepts; Adversarial truth seeking; and Highly reflective.</t>
        </is>
      </c>
      <c r="Y3302" s="3" t="inlineStr">
        <is>
          <t>OpenAlex</t>
        </is>
      </c>
      <c r="Z3302" s="3" t="inlineStr">
        <is>
          <t>https://academicworks.cuny.edu/ny_pubs/581</t>
        </is>
      </c>
      <c r="AA3302" s="3" t="inlineStr">
        <is>
          <t>Open-access PDF (via OpenAlex)</t>
        </is>
      </c>
      <c r="AB3302" s="3" t="inlineStr">
        <is>
          <t>green</t>
        </is>
      </c>
      <c r="AC3302" s="3" t="inlineStr">
        <is>
          <t>School of Professional Studies</t>
        </is>
      </c>
      <c r="AD3302" s="3" t="n">
        <v>0</v>
      </c>
      <c r="AE3302" s="3" t="inlineStr">
        <is>
          <t>Yes</t>
        </is>
      </c>
      <c r="AF3302" s="3" t="inlineStr">
        <is>
          <t>OpenAlex topic: Artificial Intelligence in Law; title: artificial intelligence; abstract: artificial intelligence</t>
        </is>
      </c>
      <c r="AG3302" s="4" t="inlineStr"/>
      <c r="AH3302" s="4" t="inlineStr"/>
      <c r="AI3302" s="4" t="inlineStr"/>
    </row>
    <row r="3303">
      <c r="A3303" s="3" t="inlineStr">
        <is>
          <t>LAW-0019</t>
        </is>
      </c>
      <c r="B3303" s="3" t="inlineStr">
        <is>
          <t>Moran</t>
        </is>
      </c>
      <c r="C3303" s="3" t="inlineStr">
        <is>
          <t>Marissa</t>
        </is>
      </c>
      <c r="D3303" s="3" t="inlineStr">
        <is>
          <t>Marissa Moran</t>
        </is>
      </c>
      <c r="E3303" s="3" t="inlineStr">
        <is>
          <t>Chair</t>
        </is>
      </c>
      <c r="F3303" s="3" t="inlineStr">
        <is>
          <t>NYC College of Technology</t>
        </is>
      </c>
      <c r="G3303" s="3" t="inlineStr">
        <is>
          <t>Law and Paralegal Studies</t>
        </is>
      </c>
      <c r="H3303" s="3" t="inlineStr">
        <is>
          <t>Marissa.Moran26@citytech.cuny.edu</t>
        </is>
      </c>
      <c r="I3303" s="3" t="inlineStr">
        <is>
          <t>Journal article</t>
        </is>
      </c>
      <c r="J3303" s="3" t="inlineStr">
        <is>
          <t>All Rise: Suiting Up when Showing Up for the Practice of Law in the COVID-19 Virtual Legal Environment</t>
        </is>
      </c>
      <c r="K3303" s="3" t="n">
        <v>2021</v>
      </c>
      <c r="L3303" s="3" t="inlineStr">
        <is>
          <t>Publications and Research</t>
        </is>
      </c>
      <c r="M3303" s="3" t="inlineStr">
        <is>
          <t>Moran, Marissa</t>
        </is>
      </c>
      <c r="N3303" s="3" t="inlineStr"/>
      <c r="O3303" s="3" t="n"/>
      <c r="P3303" s="3" t="inlineStr"/>
      <c r="Q3303" s="3" t="inlineStr"/>
      <c r="R3303" s="3" t="inlineStr">
        <is>
          <t>https://academicworks.cuny.edu/ny_pubs/697</t>
        </is>
      </c>
      <c r="S3303" s="3" t="inlineStr">
        <is>
          <t>CUNY Academic Works</t>
        </is>
      </c>
      <c r="T3303" s="3" t="n">
        <v>1</v>
      </c>
      <c r="U3303" s="3" t="inlineStr">
        <is>
          <t>High (in CUNY Academic Works)</t>
        </is>
      </c>
      <c r="V3303" s="3" t="n"/>
      <c r="W3303" s="3" t="inlineStr"/>
      <c r="X3303" s="3" t="inlineStr">
        <is>
          <t>The age-old advice: âNo matter how you feel, get up, dress up, and show up for work and life!â may be worth remembering as more legal professionals participate in virtual environments due to the COVID-19 mandated court closures.
Virtual court hearings, mediations, and meetings are taking place. Attorneys and legal educators have adapted to changes in how we meet clients and students by utilizing Blackboard Collaborative, Zoom, Cisco WebEx, Microsoft Teams, Google Meet/Hangouts, and Skype. Do such changes in our ways of meeting and communicating-within the virtual environment-bring with them a corresponding change in expectations of what is appropriate attire for the practice of law?
Enclothed Cognition is a term coined by Hajo Adam and Adam D. Galinsky, two cognitive psychologists at Northwestern University. Galinsky asserts âIt has long been known that clothing affects how other people perceive us, as well as how we think about ourselves.â In their study, they âexamin[ed] the psychological and performance-related effects that wearing specific articles of clothing have on the person wearing them.â
Customs and traditions are woven into the apparel of our courts in the United States. Most striking is the clothing, the long black robes worn by the nine Justices of the U.S. Supreme Court and judges in the federal and state courts in the United States, as they enter the courtroom and take the bench to preside over cases. The black robes of justice worn by the members of the U.S. Supreme Court dates back to the 1800s. Notable exceptions were Chief Justice John Jay, âwearing robes with a red facingâ and Chief Justice William Rehnquist, adorning âhis robe with four gold stripes on each sleeve.â
A court's authority to regulate an attorney's dress is partially based on statutory rules of conduct and ethics. For example, âThe Dress Codeâ policies adopted by The New York City Law Department cautions that âTraditional business attire should be worn in all circumstances where it is customary to dress in that manner.â Judge Clifford R. Weckstein of Virginia begins a letter to lawyers about proper attire with a few lines from the movie My Cousin Vinny. Court: Mr. Gambini, didnât I tell you that the next time you appear in my court that you dress appropriately? Counsel: You were serious about that?
Kansas City attorney Charles W. Gotschall cautions legal professionals to literally ânot get caught with your pants down,â and asks us to imagine âsitting in a home office or dining room office, and the court hearing starts. What do you do when [the bailiff exclaims:] âAll riseâ and youâre wearing shorts?â</t>
        </is>
      </c>
      <c r="Y3303" s="3" t="inlineStr">
        <is>
          <t>CUNY Academic Works</t>
        </is>
      </c>
      <c r="Z3303" s="3" t="inlineStr">
        <is>
          <t>https://academicworks.cuny.edu/context/ny_pubs/article/1715/viewcontent/All_Rise_Suiting_Up_when_Showing_Up_for_the_Practice_of_Law_in_t.pdf</t>
        </is>
      </c>
      <c r="AA3303" s="3" t="inlineStr">
        <is>
          <t>PDF in CUNY Academic Works</t>
        </is>
      </c>
      <c r="AB3303" s="3" t="inlineStr"/>
      <c r="AC3303" s="3" t="inlineStr">
        <is>
          <t>School of Professional Studies</t>
        </is>
      </c>
      <c r="AD3303" s="3" t="n"/>
      <c r="AE3303" s="3" t="inlineStr">
        <is>
          <t>No</t>
        </is>
      </c>
      <c r="AF3303" s="3" t="inlineStr"/>
      <c r="AG3303" s="4" t="inlineStr"/>
      <c r="AH3303" s="4" t="inlineStr"/>
      <c r="AI3303" s="4" t="inlineStr"/>
    </row>
    <row r="3304">
      <c r="A3304" s="3" t="inlineStr">
        <is>
          <t>LAW-0020</t>
        </is>
      </c>
      <c r="B3304" s="3" t="inlineStr">
        <is>
          <t>Espinoza-Sanchez</t>
        </is>
      </c>
      <c r="C3304" s="3" t="inlineStr">
        <is>
          <t>Jeannette</t>
        </is>
      </c>
      <c r="D3304" s="3" t="inlineStr">
        <is>
          <t>Jeannette Espinoza-Sanchez</t>
        </is>
      </c>
      <c r="E3304" s="3" t="inlineStr">
        <is>
          <t>Associate Professor</t>
        </is>
      </c>
      <c r="F3304" s="3" t="inlineStr">
        <is>
          <t>NYC College of Technology</t>
        </is>
      </c>
      <c r="G3304" s="3" t="inlineStr">
        <is>
          <t>Law and Paralegal Studies</t>
        </is>
      </c>
      <c r="H3304" s="3" t="inlineStr">
        <is>
          <t>JEspinoza@citytech.cuny.edu</t>
        </is>
      </c>
      <c r="I3304" s="3" t="inlineStr">
        <is>
          <t>Conference presentation</t>
        </is>
      </c>
      <c r="J3304" s="3" t="inlineStr">
        <is>
          <t>Application of Randomness in Finance</t>
        </is>
      </c>
      <c r="K3304" s="3" t="n">
        <v>2021</v>
      </c>
      <c r="L3304" s="3" t="inlineStr">
        <is>
          <t>Publications and Research</t>
        </is>
      </c>
      <c r="M3304" s="3" t="inlineStr">
        <is>
          <t>Sanchez, Jose; Ahmad, Daanial; Singh, Satyanand</t>
        </is>
      </c>
      <c r="N3304" s="3" t="inlineStr"/>
      <c r="O3304" s="3" t="n"/>
      <c r="P3304" s="3" t="inlineStr"/>
      <c r="Q3304" s="3" t="inlineStr"/>
      <c r="R3304" s="3" t="inlineStr">
        <is>
          <t>https://academicworks.cuny.edu/ny_pubs/738</t>
        </is>
      </c>
      <c r="S3304" s="3" t="inlineStr">
        <is>
          <t>CUNY Academic Works</t>
        </is>
      </c>
      <c r="T3304" s="3" t="n">
        <v>1</v>
      </c>
      <c r="U3304" s="3" t="inlineStr">
        <is>
          <t>High (in CUNY Academic Works)</t>
        </is>
      </c>
      <c r="V3304" s="3" t="n"/>
      <c r="W3304" s="3" t="inlineStr"/>
      <c r="X3304" s="3" t="inlineStr">
        <is>
          <t>Brownian Motion which is also considered to be a Wiener process and can be thought of as a random walk. In our project we had briefly discussed the fluctuations of financial indices and related it to Brownian Motion and the modeling of Stock prices.</t>
        </is>
      </c>
      <c r="Y3304" s="3" t="inlineStr">
        <is>
          <t>CUNY Academic Works</t>
        </is>
      </c>
      <c r="Z3304" s="3" t="inlineStr">
        <is>
          <t>https://academicworks.cuny.edu/context/ny_pubs/article/1757/viewcontent/FinalPoster.pdf</t>
        </is>
      </c>
      <c r="AA3304" s="3" t="inlineStr">
        <is>
          <t>PDF in CUNY Academic Works</t>
        </is>
      </c>
      <c r="AB3304" s="3" t="inlineStr"/>
      <c r="AC3304" s="3" t="inlineStr">
        <is>
          <t>School of Professional Studies</t>
        </is>
      </c>
      <c r="AD3304" s="3" t="n"/>
      <c r="AE3304" s="3" t="inlineStr">
        <is>
          <t>No</t>
        </is>
      </c>
      <c r="AF3304" s="3" t="inlineStr"/>
      <c r="AG3304" s="4" t="inlineStr"/>
      <c r="AH3304" s="4" t="inlineStr"/>
      <c r="AI3304" s="4" t="inlineStr"/>
    </row>
    <row r="3305">
      <c r="A3305" s="3" t="inlineStr">
        <is>
          <t>LAW-0021</t>
        </is>
      </c>
      <c r="B3305" s="3" t="inlineStr">
        <is>
          <t>Moran</t>
        </is>
      </c>
      <c r="C3305" s="3" t="inlineStr">
        <is>
          <t>Marissa</t>
        </is>
      </c>
      <c r="D3305" s="3" t="inlineStr">
        <is>
          <t>Marissa Moran</t>
        </is>
      </c>
      <c r="E3305" s="3" t="inlineStr">
        <is>
          <t>Chair</t>
        </is>
      </c>
      <c r="F3305" s="3" t="inlineStr">
        <is>
          <t>NYC College of Technology</t>
        </is>
      </c>
      <c r="G3305" s="3" t="inlineStr">
        <is>
          <t>Law and Paralegal Studies</t>
        </is>
      </c>
      <c r="H3305" s="3" t="inlineStr">
        <is>
          <t>Marissa.Moran26@citytech.cuny.edu</t>
        </is>
      </c>
      <c r="I3305" s="3" t="inlineStr">
        <is>
          <t>Journal article</t>
        </is>
      </c>
      <c r="J3305" s="3" t="inlineStr">
        <is>
          <t>Weathering the Perfect Legal Storm: Novel Virus, Novel Instruction, Novel Course</t>
        </is>
      </c>
      <c r="K3305" s="3" t="n">
        <v>2023</v>
      </c>
      <c r="L3305" s="3" t="inlineStr">
        <is>
          <t>Publications and Research</t>
        </is>
      </c>
      <c r="M3305" s="3" t="inlineStr">
        <is>
          <t>Moran, Marissa</t>
        </is>
      </c>
      <c r="N3305" s="3" t="inlineStr"/>
      <c r="O3305" s="3" t="n"/>
      <c r="P3305" s="3" t="inlineStr"/>
      <c r="Q3305" s="3" t="inlineStr"/>
      <c r="R3305" s="3" t="inlineStr">
        <is>
          <t>https://academicworks.cuny.edu/ny_pubs/1038</t>
        </is>
      </c>
      <c r="S3305" s="3" t="inlineStr">
        <is>
          <t>CUNY Academic Works</t>
        </is>
      </c>
      <c r="T3305" s="3" t="n">
        <v>1</v>
      </c>
      <c r="U3305" s="3" t="inlineStr">
        <is>
          <t>High (in CUNY Academic Works)</t>
        </is>
      </c>
      <c r="V3305" s="3" t="n"/>
      <c r="W3305" s="3" t="inlineStr"/>
      <c r="X3305" s="3" t="inlineStr">
        <is>
          <t>For this legal educator, in the spring and fall of 2020, three simultaneous and novel events-Corona virus, virtual synchronous instruction, and teaching a new interdisciplinary course for the first time, created an environment that could have resulted in the perfect legal storm. Instead, these events contributed to beneficial teaching and learning experiences from which arose many âfirst-everâ innovative faculty and student endeavors.</t>
        </is>
      </c>
      <c r="Y3305" s="3" t="inlineStr">
        <is>
          <t>CUNY Academic Works</t>
        </is>
      </c>
      <c r="Z3305" s="3" t="inlineStr">
        <is>
          <t>https://academicworks.cuny.edu/context/ny_pubs/article/2063/viewcontent/moran.pdf</t>
        </is>
      </c>
      <c r="AA3305" s="3" t="inlineStr">
        <is>
          <t>PDF in CUNY Academic Works</t>
        </is>
      </c>
      <c r="AB3305" s="3" t="inlineStr"/>
      <c r="AC3305" s="3" t="inlineStr">
        <is>
          <t>School of Professional Studies</t>
        </is>
      </c>
      <c r="AD3305" s="3" t="n"/>
      <c r="AE3305" s="3" t="inlineStr">
        <is>
          <t>No</t>
        </is>
      </c>
      <c r="AF3305" s="3" t="inlineStr"/>
      <c r="AG3305" s="4" t="inlineStr"/>
      <c r="AH3305" s="4" t="inlineStr"/>
      <c r="AI3305" s="4" t="inlineStr"/>
    </row>
    <row r="3306">
      <c r="A3306" s="3" t="inlineStr">
        <is>
          <t>LIB-0001</t>
        </is>
      </c>
      <c r="B3306" s="3" t="inlineStr">
        <is>
          <t>Berger</t>
        </is>
      </c>
      <c r="C3306" s="3" t="inlineStr">
        <is>
          <t>Monica</t>
        </is>
      </c>
      <c r="D3306" s="3" t="inlineStr">
        <is>
          <t>Monica Berger</t>
        </is>
      </c>
      <c r="E3306" s="3" t="inlineStr">
        <is>
          <t>Professor/Instruction and Scholarly Communications Librarian</t>
        </is>
      </c>
      <c r="F3306" s="3" t="inlineStr">
        <is>
          <t>NYC College of Technology</t>
        </is>
      </c>
      <c r="G3306" s="3" t="inlineStr">
        <is>
          <t>Library</t>
        </is>
      </c>
      <c r="H3306" s="3" t="inlineStr">
        <is>
          <t>MBerger@citytech.cuny.edu</t>
        </is>
      </c>
      <c r="I3306" s="3" t="inlineStr">
        <is>
          <t>Paper (venue type unclear)</t>
        </is>
      </c>
      <c r="J3306" s="3" t="inlineStr">
        <is>
          <t>The Dilemma of Access: Describing Open Access Journals with MARC and [Other] Metadata Schemes</t>
        </is>
      </c>
      <c r="K3306" s="3" t="n">
        <v>2005</v>
      </c>
      <c r="L3306" s="3" t="inlineStr">
        <is>
          <t>CUNY Academic Works (City University of New York)</t>
        </is>
      </c>
      <c r="M3306" s="3" t="inlineStr">
        <is>
          <t>Monica Berger; Gloria Rohmann</t>
        </is>
      </c>
      <c r="N3306" s="3" t="inlineStr"/>
      <c r="O3306" s="3" t="n"/>
      <c r="P3306" s="3" t="inlineStr"/>
      <c r="Q3306" s="3" t="inlineStr"/>
      <c r="R3306" s="3" t="inlineStr">
        <is>
          <t>https://openalex.org/W2754485817</t>
        </is>
      </c>
      <c r="S3306" s="3" t="inlineStr">
        <is>
          <t>OpenAlex; CUNY Academic Works</t>
        </is>
      </c>
      <c r="T3306" s="3" t="n">
        <v>2</v>
      </c>
      <c r="U3306" s="3" t="inlineStr">
        <is>
          <t>High (City Tech affiliation on paper); 2 sources</t>
        </is>
      </c>
      <c r="V3306" s="3" t="n"/>
      <c r="W3306" s="3" t="inlineStr"/>
      <c r="X3306" s="3" t="inlineStr"/>
      <c r="Y3306" s="3" t="inlineStr"/>
      <c r="Z3306" s="3" t="inlineStr">
        <is>
          <t>https://academicworks.cuny.edu/context/ny_pubs/article/1085/type/native/viewcontent/bergerrohmann.ppt</t>
        </is>
      </c>
      <c r="AA3306" s="3" t="inlineStr">
        <is>
          <t>Not found</t>
        </is>
      </c>
      <c r="AB3306" s="3" t="inlineStr">
        <is>
          <t>closed</t>
        </is>
      </c>
      <c r="AC3306" s="3" t="inlineStr">
        <is>
          <t>Library</t>
        </is>
      </c>
      <c r="AD3306" s="3" t="n">
        <v>0</v>
      </c>
      <c r="AE3306" s="3" t="inlineStr">
        <is>
          <t>No</t>
        </is>
      </c>
      <c r="AF3306" s="3" t="inlineStr"/>
      <c r="AG3306" s="4" t="inlineStr"/>
      <c r="AH3306" s="4" t="inlineStr"/>
      <c r="AI3306" s="4" t="inlineStr"/>
    </row>
    <row r="3307">
      <c r="A3307" s="3" t="inlineStr">
        <is>
          <t>LIB-0002</t>
        </is>
      </c>
      <c r="B3307" s="3" t="inlineStr">
        <is>
          <t>Berger</t>
        </is>
      </c>
      <c r="C3307" s="3" t="inlineStr">
        <is>
          <t>Monica</t>
        </is>
      </c>
      <c r="D3307" s="3" t="inlineStr">
        <is>
          <t>Monica Berger</t>
        </is>
      </c>
      <c r="E3307" s="3" t="inlineStr">
        <is>
          <t>Professor/Instruction and Scholarly Communications Librarian</t>
        </is>
      </c>
      <c r="F3307" s="3" t="inlineStr">
        <is>
          <t>NYC College of Technology</t>
        </is>
      </c>
      <c r="G3307" s="3" t="inlineStr">
        <is>
          <t>Library</t>
        </is>
      </c>
      <c r="H3307" s="3" t="inlineStr">
        <is>
          <t>MBerger@citytech.cuny.edu</t>
        </is>
      </c>
      <c r="I3307" s="3" t="inlineStr">
        <is>
          <t>Journal article</t>
        </is>
      </c>
      <c r="J3307" s="3" t="inlineStr">
        <is>
          <t>Conference Report: 44th LACUNY Institute at Baruch College, the City University of New York, New York City, New York, held May 18, 2007</t>
        </is>
      </c>
      <c r="K3307" s="3" t="n">
        <v>2007</v>
      </c>
      <c r="L3307" s="3" t="inlineStr">
        <is>
          <t>Library Hi Tech News</t>
        </is>
      </c>
      <c r="M3307" s="3" t="inlineStr">
        <is>
          <t>Stephanie R. Walker; Sara Rofofsky Marcus; Rita Ormsby; Karen Mason; Monica Berger; Anamika Dasgupta; Catherine Stern; Ellen Sexton; Roman A. Santillan; Mitchell C. Brown</t>
        </is>
      </c>
      <c r="N3307" s="3" t="inlineStr"/>
      <c r="O3307" s="3" t="n"/>
      <c r="P3307" s="3" t="inlineStr"/>
      <c r="Q3307" s="3" t="inlineStr">
        <is>
          <t>10.1108/07419050710824660</t>
        </is>
      </c>
      <c r="R3307" s="3" t="inlineStr">
        <is>
          <t>https://doi.org/10.1108/07419050710824660</t>
        </is>
      </c>
      <c r="S3307" s="3" t="inlineStr">
        <is>
          <t>OpenAlex</t>
        </is>
      </c>
      <c r="T3307" s="3" t="n">
        <v>1</v>
      </c>
      <c r="U3307" s="3" t="inlineStr">
        <is>
          <t>High (City Tech affiliation on paper)</t>
        </is>
      </c>
      <c r="V3307" s="3" t="n"/>
      <c r="W3307" s="3" t="inlineStr"/>
      <c r="X3307" s="3" t="inlineStr">
        <is>
          <t>Purpose To report on keynote presentations at the 44th Annual LACUNY Institute held on May 18, 2007 in New York City, New York. Design/methodology/approach Conference report. Findings: The annual conference aims to provide attendees continuing professional education, invited papers and social events. Originality value Provides a review of some of the events of the conference.</t>
        </is>
      </c>
      <c r="Y3307" s="3" t="inlineStr">
        <is>
          <t>OpenAlex</t>
        </is>
      </c>
      <c r="Z3307" s="3" t="inlineStr"/>
      <c r="AA3307" s="3" t="inlineStr">
        <is>
          <t>Not found</t>
        </is>
      </c>
      <c r="AB3307" s="3" t="inlineStr">
        <is>
          <t>closed</t>
        </is>
      </c>
      <c r="AC3307" s="3" t="inlineStr">
        <is>
          <t>Library</t>
        </is>
      </c>
      <c r="AD3307" s="3" t="n">
        <v>0</v>
      </c>
      <c r="AE3307" s="3" t="inlineStr">
        <is>
          <t>No</t>
        </is>
      </c>
      <c r="AF3307" s="3" t="inlineStr"/>
      <c r="AG3307" s="4" t="inlineStr"/>
      <c r="AH3307" s="4" t="inlineStr"/>
      <c r="AI3307" s="4" t="inlineStr"/>
    </row>
    <row r="3308">
      <c r="A3308" s="3" t="inlineStr">
        <is>
          <t>LIB-0003</t>
        </is>
      </c>
      <c r="B3308" s="3" t="inlineStr">
        <is>
          <t>Berger</t>
        </is>
      </c>
      <c r="C3308" s="3" t="inlineStr">
        <is>
          <t>Monica</t>
        </is>
      </c>
      <c r="D3308" s="3" t="inlineStr">
        <is>
          <t>Monica Berger</t>
        </is>
      </c>
      <c r="E3308" s="3" t="inlineStr">
        <is>
          <t>Professor/Instruction and Scholarly Communications Librarian</t>
        </is>
      </c>
      <c r="F3308" s="3" t="inlineStr">
        <is>
          <t>NYC College of Technology</t>
        </is>
      </c>
      <c r="G3308" s="3" t="inlineStr">
        <is>
          <t>Library</t>
        </is>
      </c>
      <c r="H3308" s="3" t="inlineStr">
        <is>
          <t>MBerger@citytech.cuny.edu</t>
        </is>
      </c>
      <c r="I3308" s="3" t="inlineStr">
        <is>
          <t>Journal article</t>
        </is>
      </c>
      <c r="J3308" s="3" t="inlineStr">
        <is>
          <t>Evaluating Means for Opportunities in Open Access Publishing at a Mid-Sized Private University, Summary of a Presentation by Edward Keane</t>
        </is>
      </c>
      <c r="K3308" s="3" t="n">
        <v>2007</v>
      </c>
      <c r="L3308" s="3" t="inlineStr">
        <is>
          <t>Urban Library Journal</t>
        </is>
      </c>
      <c r="M3308" s="3" t="inlineStr">
        <is>
          <t>Monica Berger</t>
        </is>
      </c>
      <c r="N3308" s="3" t="inlineStr"/>
      <c r="O3308" s="3" t="n"/>
      <c r="P3308" s="3" t="inlineStr"/>
      <c r="Q3308" s="3" t="inlineStr">
        <is>
          <t>10.31641/ulj140110</t>
        </is>
      </c>
      <c r="R3308" s="3" t="inlineStr">
        <is>
          <t>https://doi.org/10.31641/ulj140110</t>
        </is>
      </c>
      <c r="S3308" s="3" t="inlineStr">
        <is>
          <t>OpenAlex</t>
        </is>
      </c>
      <c r="T3308" s="3" t="n">
        <v>1</v>
      </c>
      <c r="U3308" s="3" t="inlineStr">
        <is>
          <t>High (City Tech affiliation on paper)</t>
        </is>
      </c>
      <c r="V3308" s="3" t="n"/>
      <c r="W3308" s="3" t="inlineStr"/>
      <c r="X3308" s="3" t="inlineStr">
        <is>
          <t>Edward Keane, formerly Periodicals Librarian at Long Island University, Brooklyn Campus, examines how teaching faculty perceive the value of Open Access (OA) publishing. His main interest is whether or not faculty are receptive to publishing in OA journals. In spring 2005, a survey was administered to faculty at Long Island University, Brooklyn Campus. Keane also documents subsequent efforts to inform faculty about OA publishing. ...</t>
        </is>
      </c>
      <c r="Y3308" s="3" t="inlineStr">
        <is>
          <t>OpenAlex</t>
        </is>
      </c>
      <c r="Z3308" s="3" t="inlineStr">
        <is>
          <t>https://academicworks.cuny.edu/cgi/viewcontent.cgi?article=1101&amp;context=ulj</t>
        </is>
      </c>
      <c r="AA3308" s="3" t="inlineStr">
        <is>
          <t>Open-access PDF (via OpenAlex)</t>
        </is>
      </c>
      <c r="AB3308" s="3" t="inlineStr">
        <is>
          <t>diamond</t>
        </is>
      </c>
      <c r="AC3308" s="3" t="inlineStr">
        <is>
          <t>Library</t>
        </is>
      </c>
      <c r="AD3308" s="3" t="n">
        <v>0</v>
      </c>
      <c r="AE3308" s="3" t="inlineStr">
        <is>
          <t>No</t>
        </is>
      </c>
      <c r="AF3308" s="3" t="inlineStr"/>
      <c r="AG3308" s="4" t="inlineStr"/>
      <c r="AH3308" s="4" t="inlineStr"/>
      <c r="AI3308" s="4" t="inlineStr"/>
    </row>
    <row r="3309">
      <c r="A3309" s="3" t="inlineStr">
        <is>
          <t>LIB-0004</t>
        </is>
      </c>
      <c r="B3309" s="3" t="inlineStr">
        <is>
          <t>Berger</t>
        </is>
      </c>
      <c r="C3309" s="3" t="inlineStr">
        <is>
          <t>Monica</t>
        </is>
      </c>
      <c r="D3309" s="3" t="inlineStr">
        <is>
          <t>Monica Berger</t>
        </is>
      </c>
      <c r="E3309" s="3" t="inlineStr">
        <is>
          <t>Professor/Instruction and Scholarly Communications Librarian</t>
        </is>
      </c>
      <c r="F3309" s="3" t="inlineStr">
        <is>
          <t>NYC College of Technology</t>
        </is>
      </c>
      <c r="G3309" s="3" t="inlineStr">
        <is>
          <t>Library</t>
        </is>
      </c>
      <c r="H3309" s="3" t="inlineStr">
        <is>
          <t>MBerger@citytech.cuny.edu</t>
        </is>
      </c>
      <c r="I3309" s="3" t="inlineStr">
        <is>
          <t>Paper (venue type unclear)</t>
        </is>
      </c>
      <c r="J3309" s="3" t="inlineStr">
        <is>
          <t>Recommender Systems in the Online Catalog: The Cornell Experience</t>
        </is>
      </c>
      <c r="K3309" s="3" t="n">
        <v>2007</v>
      </c>
      <c r="L3309" s="3" t="inlineStr">
        <is>
          <t>CUNY Academic Works (City University of New York)</t>
        </is>
      </c>
      <c r="M3309" s="3" t="inlineStr">
        <is>
          <t>Monica Berger</t>
        </is>
      </c>
      <c r="N3309" s="3" t="inlineStr"/>
      <c r="O3309" s="3" t="n"/>
      <c r="P3309" s="3" t="inlineStr"/>
      <c r="Q3309" s="3" t="inlineStr"/>
      <c r="R3309" s="3" t="inlineStr">
        <is>
          <t>https://openalex.org/W2619573505</t>
        </is>
      </c>
      <c r="S3309" s="3" t="inlineStr">
        <is>
          <t>OpenAlex; CUNY Academic Works</t>
        </is>
      </c>
      <c r="T3309" s="3" t="n">
        <v>2</v>
      </c>
      <c r="U3309" s="3" t="inlineStr">
        <is>
          <t>High (City Tech affiliation on paper); 2 sources</t>
        </is>
      </c>
      <c r="V3309" s="3" t="n"/>
      <c r="W3309" s="3" t="inlineStr"/>
      <c r="X3309" s="3" t="inlineStr">
        <is>
          <t>A synopsis of a talk by Kornelia Tancheva, Cornell University, on how Cornell created a version of its online catalog that incorporated a recommender service that made the user experience similar to Amazon.com</t>
        </is>
      </c>
      <c r="Y3309" s="3" t="inlineStr">
        <is>
          <t>OpenAlex</t>
        </is>
      </c>
      <c r="Z3309" s="3" t="inlineStr">
        <is>
          <t>https://academicworks.cuny.edu/ny_pubs/21</t>
        </is>
      </c>
      <c r="AA3309" s="3" t="inlineStr">
        <is>
          <t>Open-access PDF (via OpenAlex)</t>
        </is>
      </c>
      <c r="AB3309" s="3" t="inlineStr">
        <is>
          <t>green</t>
        </is>
      </c>
      <c r="AC3309" s="3" t="inlineStr">
        <is>
          <t>Library</t>
        </is>
      </c>
      <c r="AD3309" s="3" t="n">
        <v>0</v>
      </c>
      <c r="AE3309" s="3" t="inlineStr">
        <is>
          <t>Yes</t>
        </is>
      </c>
      <c r="AF3309" s="3" t="inlineStr">
        <is>
          <t>OpenAlex topic: Recommender Systems and Techniques</t>
        </is>
      </c>
      <c r="AG3309" s="4" t="inlineStr"/>
      <c r="AH3309" s="4" t="inlineStr"/>
      <c r="AI3309" s="4" t="inlineStr"/>
    </row>
    <row r="3310">
      <c r="A3310" s="3" t="inlineStr">
        <is>
          <t>LIB-0005</t>
        </is>
      </c>
      <c r="B3310" s="3" t="inlineStr">
        <is>
          <t>Berger</t>
        </is>
      </c>
      <c r="C3310" s="3" t="inlineStr">
        <is>
          <t>Monica</t>
        </is>
      </c>
      <c r="D3310" s="3" t="inlineStr">
        <is>
          <t>Monica Berger</t>
        </is>
      </c>
      <c r="E3310" s="3" t="inlineStr">
        <is>
          <t>Professor/Instruction and Scholarly Communications Librarian</t>
        </is>
      </c>
      <c r="F3310" s="3" t="inlineStr">
        <is>
          <t>NYC College of Technology</t>
        </is>
      </c>
      <c r="G3310" s="3" t="inlineStr">
        <is>
          <t>Library</t>
        </is>
      </c>
      <c r="H3310" s="3" t="inlineStr">
        <is>
          <t>MBerger@citytech.cuny.edu</t>
        </is>
      </c>
      <c r="I3310" s="3" t="inlineStr">
        <is>
          <t>Paper (venue type unclear)</t>
        </is>
      </c>
      <c r="J3310" s="3" t="inlineStr">
        <is>
          <t>Rock Music Scholarship</t>
        </is>
      </c>
      <c r="K3310" s="3" t="n">
        <v>2007</v>
      </c>
      <c r="L3310" s="3" t="inlineStr">
        <is>
          <t>CUNY Academic Works (City University of New York)</t>
        </is>
      </c>
      <c r="M3310" s="3" t="inlineStr">
        <is>
          <t>Monica Berger</t>
        </is>
      </c>
      <c r="N3310" s="3" t="inlineStr"/>
      <c r="O3310" s="3" t="n"/>
      <c r="P3310" s="3" t="inlineStr"/>
      <c r="Q3310" s="3" t="inlineStr"/>
      <c r="R3310" s="3" t="inlineStr">
        <is>
          <t>https://openalex.org/W2751126270</t>
        </is>
      </c>
      <c r="S3310" s="3" t="inlineStr">
        <is>
          <t>OpenAlex; CUNY Academic Works</t>
        </is>
      </c>
      <c r="T3310" s="3" t="n">
        <v>2</v>
      </c>
      <c r="U3310" s="3" t="inlineStr">
        <is>
          <t>High (City Tech affiliation on paper); 2 sources</t>
        </is>
      </c>
      <c r="V3310" s="3" t="n"/>
      <c r="W3310" s="3" t="inlineStr"/>
      <c r="X3310" s="3" t="inlineStr">
        <is>
          <t>My challenge is to take my master’s thesis, a lengthy annotated bibliography of academic monographs on rock in American culture, and make it come alive and, in the process, provide a sense of how the academic rock discourse has evolved.</t>
        </is>
      </c>
      <c r="Y3310" s="3" t="inlineStr">
        <is>
          <t>OpenAlex</t>
        </is>
      </c>
      <c r="Z3310" s="3" t="inlineStr">
        <is>
          <t>https://academicworks.cuny.edu/ny_pubs/86</t>
        </is>
      </c>
      <c r="AA3310" s="3" t="inlineStr">
        <is>
          <t>Open-access PDF (via OpenAlex)</t>
        </is>
      </c>
      <c r="AB3310" s="3" t="inlineStr">
        <is>
          <t>green</t>
        </is>
      </c>
      <c r="AC3310" s="3" t="inlineStr">
        <is>
          <t>Library</t>
        </is>
      </c>
      <c r="AD3310" s="3" t="n">
        <v>0</v>
      </c>
      <c r="AE3310" s="3" t="inlineStr">
        <is>
          <t>No</t>
        </is>
      </c>
      <c r="AF3310" s="3" t="inlineStr"/>
      <c r="AG3310" s="4" t="inlineStr"/>
      <c r="AH3310" s="4" t="inlineStr"/>
      <c r="AI3310" s="4" t="inlineStr"/>
    </row>
    <row r="3311">
      <c r="A3311" s="3" t="inlineStr">
        <is>
          <t>LIB-0006</t>
        </is>
      </c>
      <c r="B3311" s="3" t="inlineStr">
        <is>
          <t>Berger</t>
        </is>
      </c>
      <c r="C3311" s="3" t="inlineStr">
        <is>
          <t>Monica</t>
        </is>
      </c>
      <c r="D3311" s="3" t="inlineStr">
        <is>
          <t>Monica Berger</t>
        </is>
      </c>
      <c r="E3311" s="3" t="inlineStr">
        <is>
          <t>Professor/Instruction and Scholarly Communications Librarian</t>
        </is>
      </c>
      <c r="F3311" s="3" t="inlineStr">
        <is>
          <t>NYC College of Technology</t>
        </is>
      </c>
      <c r="G3311" s="3" t="inlineStr">
        <is>
          <t>Library</t>
        </is>
      </c>
      <c r="H3311" s="3" t="inlineStr">
        <is>
          <t>MBerger@citytech.cuny.edu</t>
        </is>
      </c>
      <c r="I3311" s="3" t="inlineStr">
        <is>
          <t>Journal article</t>
        </is>
      </c>
      <c r="J3311" s="3" t="inlineStr">
        <is>
          <t>Critical Thinking is a Life Relevancy: A Hospitality Management Student Case Study</t>
        </is>
      </c>
      <c r="K3311" s="3" t="n">
        <v>2008</v>
      </c>
      <c r="L3311" s="3" t="inlineStr">
        <is>
          <t>College &amp; Undergraduate Libraries</t>
        </is>
      </c>
      <c r="M3311" s="3" t="inlineStr">
        <is>
          <t>Monica Berger</t>
        </is>
      </c>
      <c r="N3311" s="3" t="inlineStr"/>
      <c r="O3311" s="3" t="n"/>
      <c r="P3311" s="3" t="inlineStr"/>
      <c r="Q3311" s="3" t="inlineStr">
        <is>
          <t>10.1080/10691310802177101</t>
        </is>
      </c>
      <c r="R3311" s="3" t="inlineStr">
        <is>
          <t>https://doi.org/10.1080/10691310802177101</t>
        </is>
      </c>
      <c r="S3311" s="3" t="inlineStr">
        <is>
          <t>OpenAlex; CUNY Academic Works</t>
        </is>
      </c>
      <c r="T3311" s="3" t="n">
        <v>2</v>
      </c>
      <c r="U3311" s="3" t="inlineStr">
        <is>
          <t>High (City Tech affiliation on paper); 2 sources</t>
        </is>
      </c>
      <c r="V3311" s="3" t="n"/>
      <c r="W3311" s="3" t="inlineStr"/>
      <c r="X3311" s="3" t="inlineStr">
        <is>
          <t>This article describes a library workshop for freshman hospitality management students enrolled at New York City College of Technology, CUNY, which features a focus on critical thinking. An active learning experience uses an element of surprise. Students evaluate the Website of a bankrupt company where information about the company's situation is not obvious. When the instructor guides the class to find unbiased information from newspapers, many students begin to think critically about sources.</t>
        </is>
      </c>
      <c r="Y3311" s="3" t="inlineStr">
        <is>
          <t>OpenAlex</t>
        </is>
      </c>
      <c r="Z3311" s="3" t="inlineStr">
        <is>
          <t>https://academicworks.cuny.edu/context/ny_pubs/article/1007/viewcontent/auto_convert.pdf</t>
        </is>
      </c>
      <c r="AA3311" s="3" t="inlineStr">
        <is>
          <t>Not found</t>
        </is>
      </c>
      <c r="AB3311" s="3" t="inlineStr">
        <is>
          <t>closed</t>
        </is>
      </c>
      <c r="AC3311" s="3" t="inlineStr">
        <is>
          <t>Library</t>
        </is>
      </c>
      <c r="AD3311" s="3" t="n">
        <v>3</v>
      </c>
      <c r="AE3311" s="3" t="inlineStr">
        <is>
          <t>No</t>
        </is>
      </c>
      <c r="AF3311" s="3" t="inlineStr"/>
      <c r="AG3311" s="4" t="inlineStr"/>
      <c r="AH3311" s="4" t="inlineStr"/>
      <c r="AI3311" s="4" t="inlineStr"/>
    </row>
    <row r="3312">
      <c r="A3312" s="3" t="inlineStr">
        <is>
          <t>LIB-0007</t>
        </is>
      </c>
      <c r="B3312" s="3" t="inlineStr">
        <is>
          <t>Berger</t>
        </is>
      </c>
      <c r="C3312" s="3" t="inlineStr">
        <is>
          <t>Monica</t>
        </is>
      </c>
      <c r="D3312" s="3" t="inlineStr">
        <is>
          <t>Monica Berger</t>
        </is>
      </c>
      <c r="E3312" s="3" t="inlineStr">
        <is>
          <t>Professor/Instruction and Scholarly Communications Librarian</t>
        </is>
      </c>
      <c r="F3312" s="3" t="inlineStr">
        <is>
          <t>NYC College of Technology</t>
        </is>
      </c>
      <c r="G3312" s="3" t="inlineStr">
        <is>
          <t>Library</t>
        </is>
      </c>
      <c r="H3312" s="3" t="inlineStr">
        <is>
          <t>MBerger@citytech.cuny.edu</t>
        </is>
      </c>
      <c r="I3312" s="3" t="inlineStr">
        <is>
          <t>Paper (venue type unclear)</t>
        </is>
      </c>
      <c r="J3312" s="3" t="inlineStr">
        <is>
          <t>Fela Anikulapo-Kuti</t>
        </is>
      </c>
      <c r="K3312" s="3" t="n">
        <v>2008</v>
      </c>
      <c r="L3312" s="3" t="inlineStr">
        <is>
          <t>CUNY Academic Works (City University of New York)</t>
        </is>
      </c>
      <c r="M3312" s="3" t="inlineStr">
        <is>
          <t>Monica Berger</t>
        </is>
      </c>
      <c r="N3312" s="3" t="inlineStr"/>
      <c r="O3312" s="3" t="n"/>
      <c r="P3312" s="3" t="inlineStr"/>
      <c r="Q3312" s="3" t="inlineStr"/>
      <c r="R3312" s="3" t="inlineStr">
        <is>
          <t>https://openalex.org/W2749895725</t>
        </is>
      </c>
      <c r="S3312" s="3" t="inlineStr">
        <is>
          <t>OpenAlex; CUNY Academic Works</t>
        </is>
      </c>
      <c r="T3312" s="3" t="n">
        <v>2</v>
      </c>
      <c r="U3312" s="3" t="inlineStr">
        <is>
          <t>High (City Tech affiliation on paper); 2 sources</t>
        </is>
      </c>
      <c r="V3312" s="3" t="n"/>
      <c r="W3312" s="3" t="inlineStr"/>
      <c r="X3312" s="3" t="inlineStr"/>
      <c r="Y3312" s="3" t="inlineStr"/>
      <c r="Z3312" s="3" t="inlineStr">
        <is>
          <t>https://academicworks.cuny.edu/ny_pubs/87</t>
        </is>
      </c>
      <c r="AA3312" s="3" t="inlineStr">
        <is>
          <t>Open-access PDF (via OpenAlex)</t>
        </is>
      </c>
      <c r="AB3312" s="3" t="inlineStr">
        <is>
          <t>green</t>
        </is>
      </c>
      <c r="AC3312" s="3" t="inlineStr">
        <is>
          <t>Library</t>
        </is>
      </c>
      <c r="AD3312" s="3" t="n">
        <v>0</v>
      </c>
      <c r="AE3312" s="3" t="inlineStr">
        <is>
          <t>No</t>
        </is>
      </c>
      <c r="AF3312" s="3" t="inlineStr"/>
      <c r="AG3312" s="4" t="inlineStr"/>
      <c r="AH3312" s="4" t="inlineStr"/>
      <c r="AI3312" s="4" t="inlineStr"/>
    </row>
    <row r="3313">
      <c r="A3313" s="3" t="inlineStr">
        <is>
          <t>LIB-0008</t>
        </is>
      </c>
      <c r="B3313" s="3" t="inlineStr">
        <is>
          <t>Berger</t>
        </is>
      </c>
      <c r="C3313" s="3" t="inlineStr">
        <is>
          <t>Monica</t>
        </is>
      </c>
      <c r="D3313" s="3" t="inlineStr">
        <is>
          <t>Monica Berger</t>
        </is>
      </c>
      <c r="E3313" s="3" t="inlineStr">
        <is>
          <t>Professor/Instruction and Scholarly Communications Librarian</t>
        </is>
      </c>
      <c r="F3313" s="3" t="inlineStr">
        <is>
          <t>NYC College of Technology</t>
        </is>
      </c>
      <c r="G3313" s="3" t="inlineStr">
        <is>
          <t>Library</t>
        </is>
      </c>
      <c r="H3313" s="3" t="inlineStr">
        <is>
          <t>MBerger@citytech.cuny.edu</t>
        </is>
      </c>
      <c r="I3313" s="3" t="inlineStr">
        <is>
          <t>Paper (venue type unclear)</t>
        </is>
      </c>
      <c r="J3313" s="3" t="inlineStr">
        <is>
          <t>MC5 (Motor City Five) and John Sinclair</t>
        </is>
      </c>
      <c r="K3313" s="3" t="n">
        <v>2008</v>
      </c>
      <c r="L3313" s="3" t="inlineStr">
        <is>
          <t>Publications and Research</t>
        </is>
      </c>
      <c r="M3313" s="3" t="inlineStr">
        <is>
          <t>Berger, Monica</t>
        </is>
      </c>
      <c r="N3313" s="3" t="inlineStr"/>
      <c r="O3313" s="3" t="n"/>
      <c r="P3313" s="3" t="inlineStr"/>
      <c r="Q3313" s="3" t="inlineStr"/>
      <c r="R3313" s="3" t="inlineStr">
        <is>
          <t>https://academicworks.cuny.edu/ny_pubs/982</t>
        </is>
      </c>
      <c r="S3313" s="3" t="inlineStr">
        <is>
          <t>CUNY Academic Works</t>
        </is>
      </c>
      <c r="T3313" s="3" t="n">
        <v>1</v>
      </c>
      <c r="U3313" s="3" t="inlineStr">
        <is>
          <t>High (in CUNY Academic Works)</t>
        </is>
      </c>
      <c r="V3313" s="3" t="n"/>
      <c r="W3313" s="3" t="inlineStr"/>
      <c r="X3313" s="3" t="inlineStr"/>
      <c r="Y3313" s="3" t="inlineStr"/>
      <c r="Z3313" s="3" t="inlineStr">
        <is>
          <t>https://academicworks.cuny.edu/context/ny_pubs/article/2005/viewcontent/auto_convert.pdf</t>
        </is>
      </c>
      <c r="AA3313" s="3" t="inlineStr">
        <is>
          <t>PDF in CUNY Academic Works</t>
        </is>
      </c>
      <c r="AB3313" s="3" t="inlineStr"/>
      <c r="AC3313" s="3" t="inlineStr">
        <is>
          <t>Library</t>
        </is>
      </c>
      <c r="AD3313" s="3" t="n"/>
      <c r="AE3313" s="3" t="inlineStr">
        <is>
          <t>No</t>
        </is>
      </c>
      <c r="AF3313" s="3" t="inlineStr"/>
      <c r="AG3313" s="4" t="inlineStr"/>
      <c r="AH3313" s="4" t="inlineStr"/>
      <c r="AI3313" s="4" t="inlineStr"/>
    </row>
    <row r="3314">
      <c r="A3314" s="3" t="inlineStr">
        <is>
          <t>LIB-0009</t>
        </is>
      </c>
      <c r="B3314" s="3" t="inlineStr">
        <is>
          <t>Berger</t>
        </is>
      </c>
      <c r="C3314" s="3" t="inlineStr">
        <is>
          <t>Monica</t>
        </is>
      </c>
      <c r="D3314" s="3" t="inlineStr">
        <is>
          <t>Monica Berger</t>
        </is>
      </c>
      <c r="E3314" s="3" t="inlineStr">
        <is>
          <t>Professor/Instruction and Scholarly Communications Librarian</t>
        </is>
      </c>
      <c r="F3314" s="3" t="inlineStr">
        <is>
          <t>NYC College of Technology</t>
        </is>
      </c>
      <c r="G3314" s="3" t="inlineStr">
        <is>
          <t>Library</t>
        </is>
      </c>
      <c r="H3314" s="3" t="inlineStr">
        <is>
          <t>MBerger@citytech.cuny.edu</t>
        </is>
      </c>
      <c r="I3314" s="3" t="inlineStr">
        <is>
          <t>Journal article</t>
        </is>
      </c>
      <c r="J3314" s="3" t="inlineStr">
        <is>
          <t>Scholarly monographs on rock music: a bibliographic essay</t>
        </is>
      </c>
      <c r="K3314" s="3" t="n">
        <v>2008</v>
      </c>
      <c r="L3314" s="3" t="inlineStr">
        <is>
          <t>Collection Building</t>
        </is>
      </c>
      <c r="M3314" s="3" t="inlineStr">
        <is>
          <t>Monica Berger</t>
        </is>
      </c>
      <c r="N3314" s="3" t="inlineStr"/>
      <c r="O3314" s="3" t="n"/>
      <c r="P3314" s="3" t="inlineStr"/>
      <c r="Q3314" s="3" t="inlineStr">
        <is>
          <t>10.1108/01604950810846189</t>
        </is>
      </c>
      <c r="R3314" s="3" t="inlineStr">
        <is>
          <t>https://doi.org/10.1108/01604950810846189</t>
        </is>
      </c>
      <c r="S3314" s="3" t="inlineStr">
        <is>
          <t>OpenAlex; CUNY Academic Works</t>
        </is>
      </c>
      <c r="T3314" s="3" t="n">
        <v>2</v>
      </c>
      <c r="U3314" s="3" t="inlineStr">
        <is>
          <t>High (City Tech affiliation on paper); 2 sources</t>
        </is>
      </c>
      <c r="V3314" s="3" t="n"/>
      <c r="W3314" s="3" t="inlineStr"/>
      <c r="X3314" s="3" t="inlineStr">
        <is>
          <t>Purpose The purpose of this article is to give an overview of scholarly monographs on rock music from 1980 to the present. It aims to provide an overview to the literature for practical purposes of collection development as well as giving the reader insight into key issues and trends related to a interdisciplinary topic that attracts scholars from many disciplines in the humanities and social sciences. Design/methodology/approach This bibliographic essay, focusing on works related to American culture and of a general nature, includes an overview and historical background; a discussion of how music and ethnomusiciological scholars approach the topic; geographic approaches; literature on four key icons (Elvis, Dylan, Springsteen, and Madonna); American studies; subcultures and genres; other methodologies; and concludes by discussing notable recent works. Findings The scholarly literature on rock incorporates a wide variety of approaches and methodologies. Many music‐related scholars appropriate methodology from other disciplines and some non‐music‐related scholars use the formalistic analysis of music scholars. Authenticity is a major theme in the literature on rock. Originality/value This essay covers the widest range of monographs on the topic, providing insight into not only the key scholars but also the diversity of approaches to the topic. The historical approach to the literature gives the reader a sense of how the academic discourse on rock has evolved. This essay is of interest to librarians, scholars of rock music, and others concerned with how American scholarship in the humanities and the social sciences has grown since the advent of cultural studies.</t>
        </is>
      </c>
      <c r="Y3314" s="3" t="inlineStr">
        <is>
          <t>OpenAlex</t>
        </is>
      </c>
      <c r="Z3314" s="3" t="inlineStr">
        <is>
          <t>https://repository.arizona.edu/bitstream/10150/299601/2/collection%20building%20postprint.pdf</t>
        </is>
      </c>
      <c r="AA3314" s="3" t="inlineStr">
        <is>
          <t>Open-access PDF (via OpenAlex)</t>
        </is>
      </c>
      <c r="AB3314" s="3" t="inlineStr">
        <is>
          <t>green</t>
        </is>
      </c>
      <c r="AC3314" s="3" t="inlineStr">
        <is>
          <t>Library</t>
        </is>
      </c>
      <c r="AD3314" s="3" t="n">
        <v>3</v>
      </c>
      <c r="AE3314" s="3" t="inlineStr">
        <is>
          <t>No</t>
        </is>
      </c>
      <c r="AF3314" s="3" t="inlineStr"/>
      <c r="AG3314" s="4" t="inlineStr"/>
      <c r="AH3314" s="4" t="inlineStr"/>
      <c r="AI3314" s="4" t="inlineStr"/>
    </row>
    <row r="3315">
      <c r="A3315" s="3" t="inlineStr">
        <is>
          <t>LIB-0010</t>
        </is>
      </c>
      <c r="B3315" s="3" t="inlineStr">
        <is>
          <t>Berger</t>
        </is>
      </c>
      <c r="C3315" s="3" t="inlineStr">
        <is>
          <t>Monica</t>
        </is>
      </c>
      <c r="D3315" s="3" t="inlineStr">
        <is>
          <t>Monica Berger</t>
        </is>
      </c>
      <c r="E3315" s="3" t="inlineStr">
        <is>
          <t>Professor/Instruction and Scholarly Communications Librarian</t>
        </is>
      </c>
      <c r="F3315" s="3" t="inlineStr">
        <is>
          <t>NYC College of Technology</t>
        </is>
      </c>
      <c r="G3315" s="3" t="inlineStr">
        <is>
          <t>Library</t>
        </is>
      </c>
      <c r="H3315" s="3" t="inlineStr">
        <is>
          <t>MBerger@citytech.cuny.edu</t>
        </is>
      </c>
      <c r="I3315" s="3" t="inlineStr">
        <is>
          <t>Paper (venue type unclear)</t>
        </is>
      </c>
      <c r="J3315" s="3" t="inlineStr">
        <is>
          <t>Talking Heads</t>
        </is>
      </c>
      <c r="K3315" s="3" t="n">
        <v>2008</v>
      </c>
      <c r="L3315" s="3" t="inlineStr">
        <is>
          <t>Publications and Research</t>
        </is>
      </c>
      <c r="M3315" s="3" t="inlineStr">
        <is>
          <t>Berger, Monica</t>
        </is>
      </c>
      <c r="N3315" s="3" t="inlineStr"/>
      <c r="O3315" s="3" t="n"/>
      <c r="P3315" s="3" t="inlineStr"/>
      <c r="Q3315" s="3" t="inlineStr"/>
      <c r="R3315" s="3" t="inlineStr">
        <is>
          <t>https://academicworks.cuny.edu/ny_pubs/981</t>
        </is>
      </c>
      <c r="S3315" s="3" t="inlineStr">
        <is>
          <t>CUNY Academic Works</t>
        </is>
      </c>
      <c r="T3315" s="3" t="n">
        <v>1</v>
      </c>
      <c r="U3315" s="3" t="inlineStr">
        <is>
          <t>High (in CUNY Academic Works)</t>
        </is>
      </c>
      <c r="V3315" s="3" t="n"/>
      <c r="W3315" s="3" t="inlineStr"/>
      <c r="X3315" s="3" t="inlineStr"/>
      <c r="Y3315" s="3" t="inlineStr"/>
      <c r="Z3315" s="3" t="inlineStr">
        <is>
          <t>https://academicworks.cuny.edu/context/ny_pubs/article/2006/viewcontent/auto_convert.pdf</t>
        </is>
      </c>
      <c r="AA3315" s="3" t="inlineStr">
        <is>
          <t>PDF in CUNY Academic Works</t>
        </is>
      </c>
      <c r="AB3315" s="3" t="inlineStr"/>
      <c r="AC3315" s="3" t="inlineStr">
        <is>
          <t>Library</t>
        </is>
      </c>
      <c r="AD3315" s="3" t="n"/>
      <c r="AE3315" s="3" t="inlineStr">
        <is>
          <t>No</t>
        </is>
      </c>
      <c r="AF3315" s="3" t="inlineStr"/>
      <c r="AG3315" s="4" t="inlineStr"/>
      <c r="AH3315" s="4" t="inlineStr"/>
      <c r="AI3315" s="4" t="inlineStr"/>
    </row>
    <row r="3316">
      <c r="A3316" s="3" t="inlineStr">
        <is>
          <t>LIB-0011</t>
        </is>
      </c>
      <c r="B3316" s="3" t="inlineStr">
        <is>
          <t>Berger</t>
        </is>
      </c>
      <c r="C3316" s="3" t="inlineStr">
        <is>
          <t>Monica</t>
        </is>
      </c>
      <c r="D3316" s="3" t="inlineStr">
        <is>
          <t>Monica Berger</t>
        </is>
      </c>
      <c r="E3316" s="3" t="inlineStr">
        <is>
          <t>Professor/Instruction and Scholarly Communications Librarian</t>
        </is>
      </c>
      <c r="F3316" s="3" t="inlineStr">
        <is>
          <t>NYC College of Technology</t>
        </is>
      </c>
      <c r="G3316" s="3" t="inlineStr">
        <is>
          <t>Library</t>
        </is>
      </c>
      <c r="H3316" s="3" t="inlineStr">
        <is>
          <t>MBerger@citytech.cuny.edu</t>
        </is>
      </c>
      <c r="I3316" s="3" t="inlineStr">
        <is>
          <t>Book chapter</t>
        </is>
      </c>
      <c r="J3316" s="3" t="inlineStr">
        <is>
          <t>Brown, James</t>
        </is>
      </c>
      <c r="K3316" s="3" t="n">
        <v>2009</v>
      </c>
      <c r="L3316" s="3" t="inlineStr">
        <is>
          <t>African American Studies Center</t>
        </is>
      </c>
      <c r="M3316" s="3" t="inlineStr">
        <is>
          <t>Monica Berger</t>
        </is>
      </c>
      <c r="N3316" s="3" t="inlineStr"/>
      <c r="O3316" s="3" t="n"/>
      <c r="P3316" s="3" t="inlineStr"/>
      <c r="Q3316" s="3" t="inlineStr">
        <is>
          <t>10.1093/acref/9780195301731.013.45324</t>
        </is>
      </c>
      <c r="R3316" s="3" t="inlineStr">
        <is>
          <t>https://doi.org/10.1093/acref/9780195301731.013.45324</t>
        </is>
      </c>
      <c r="S3316" s="3" t="inlineStr">
        <is>
          <t>OpenAlex; CUNY Academic Works</t>
        </is>
      </c>
      <c r="T3316" s="3" t="n">
        <v>2</v>
      </c>
      <c r="U3316" s="3" t="inlineStr">
        <is>
          <t>High (City Tech affiliation on paper); 2 sources</t>
        </is>
      </c>
      <c r="V3316" s="3" t="n"/>
      <c r="W3316" s="3" t="inlineStr"/>
      <c r="X3316" s="3" t="inlineStr">
        <is>
          <t>Encyclopedia article on James Brown focusing on his impact on African American history and the Civil Rights movement as well as, to a lesser degree, his impact on the history of music.</t>
        </is>
      </c>
      <c r="Y3316" s="3" t="inlineStr">
        <is>
          <t>CUNY Academic Works</t>
        </is>
      </c>
      <c r="Z3316" s="3" t="inlineStr">
        <is>
          <t>https://academicworks.cuny.edu/context/ny_pubs/article/1020/viewcontent/Oxford_AASC__Brown__James_URL_.pdf</t>
        </is>
      </c>
      <c r="AA3316" s="3" t="inlineStr">
        <is>
          <t>Not found</t>
        </is>
      </c>
      <c r="AB3316" s="3" t="inlineStr">
        <is>
          <t>closed</t>
        </is>
      </c>
      <c r="AC3316" s="3" t="inlineStr">
        <is>
          <t>Library</t>
        </is>
      </c>
      <c r="AD3316" s="3" t="n">
        <v>0</v>
      </c>
      <c r="AE3316" s="3" t="inlineStr">
        <is>
          <t>No</t>
        </is>
      </c>
      <c r="AF3316" s="3" t="inlineStr"/>
      <c r="AG3316" s="4" t="inlineStr"/>
      <c r="AH3316" s="4" t="inlineStr"/>
      <c r="AI3316" s="4" t="inlineStr"/>
    </row>
    <row r="3317">
      <c r="A3317" s="3" t="inlineStr">
        <is>
          <t>LIB-0012</t>
        </is>
      </c>
      <c r="B3317" s="3" t="inlineStr">
        <is>
          <t>Berger</t>
        </is>
      </c>
      <c r="C3317" s="3" t="inlineStr">
        <is>
          <t>Monica</t>
        </is>
      </c>
      <c r="D3317" s="3" t="inlineStr">
        <is>
          <t>Monica Berger</t>
        </is>
      </c>
      <c r="E3317" s="3" t="inlineStr">
        <is>
          <t>Professor/Instruction and Scholarly Communications Librarian</t>
        </is>
      </c>
      <c r="F3317" s="3" t="inlineStr">
        <is>
          <t>NYC College of Technology</t>
        </is>
      </c>
      <c r="G3317" s="3" t="inlineStr">
        <is>
          <t>Library</t>
        </is>
      </c>
      <c r="H3317" s="3" t="inlineStr">
        <is>
          <t>MBerger@citytech.cuny.edu</t>
        </is>
      </c>
      <c r="I3317" s="3" t="inlineStr">
        <is>
          <t>Book chapter</t>
        </is>
      </c>
      <c r="J3317" s="3" t="inlineStr">
        <is>
          <t>Playing with a Different Sex: Academic Writing on Women in Rock and Pop</t>
        </is>
      </c>
      <c r="K3317" s="3" t="n">
        <v>2009</v>
      </c>
      <c r="L3317" s="3" t="inlineStr">
        <is>
          <t>CUNY Academic Works (City University of New York)</t>
        </is>
      </c>
      <c r="M3317" s="3" t="inlineStr">
        <is>
          <t>Monica Berger</t>
        </is>
      </c>
      <c r="N3317" s="3" t="inlineStr"/>
      <c r="O3317" s="3" t="n"/>
      <c r="P3317" s="3" t="inlineStr"/>
      <c r="Q3317" s="3" t="inlineStr"/>
      <c r="R3317" s="3" t="inlineStr">
        <is>
          <t>https://openalex.org/W2268423900</t>
        </is>
      </c>
      <c r="S3317" s="3" t="inlineStr">
        <is>
          <t>OpenAlex; CUNY Academic Works</t>
        </is>
      </c>
      <c r="T3317" s="3" t="n">
        <v>2</v>
      </c>
      <c r="U3317" s="3" t="inlineStr">
        <is>
          <t>High (City Tech affiliation on paper); 2 sources</t>
        </is>
      </c>
      <c r="V3317" s="3" t="n"/>
      <c r="W3317" s="3" t="inlineStr"/>
      <c r="X3317" s="3" t="inlineStr">
        <is>
          <t>This annotated bibliography of academic writing on women in rock in pop should provide an overview of most of the scholarly literature on the topic and reflects my personal interest in methodology. When I returned to graduate school in the late 1990s to study American studies and popular culture, I discovered that academe had changed considerably from my undergraduate days when I studied history of art. Although traditional academic disciplines continue, I found that in the humanities and social sciences, there were no longer neat categories for disciplines and disciplines no longer were isolated from each other. The topic of rock and pop music, in particular, attract scholars from an amazingly broad array of disciplines. Academic areas range from musicology to sociology to history to literature to religious studies to psychology as well as newer disciplines including cultural studies, gender studies, and queer studies. Pondering an overall organizational structure for this bibliography, I came up three basic criteria to break up the content: is the material: 1) about specific female performers or 2) about special genres, topics, related subcultures and/or women as fans or as listeners or 3) of a more general and theoretical nature, touching on multiple performers, topics, etc. Although I could have chosen to organize this bibliography by discipline, I think most users would find more pleasure in moving from specific to general by perusing by personality, then genre or topic, and then ending with some of the broader works. Who wouldn’t enjoy considering the massive collection of academic writing on Madonna or on Riot Grrrl? I have added to many of the annotations, in italics, a few keywords or comments related to discipline. Journal articles are not annotated but integrated into the bibliography in the first section under topic. In the second section where materials are annotated by methodology, journal articles are listed at the end of each subsection.</t>
        </is>
      </c>
      <c r="Y3317" s="3" t="inlineStr">
        <is>
          <t>OpenAlex</t>
        </is>
      </c>
      <c r="Z3317" s="3" t="inlineStr">
        <is>
          <t>https://academicworks.cuny.edu/context/ny_pubs/article/1022/viewcontent/auto_convert.pdf</t>
        </is>
      </c>
      <c r="AA3317" s="3" t="inlineStr">
        <is>
          <t>Not found</t>
        </is>
      </c>
      <c r="AB3317" s="3" t="inlineStr">
        <is>
          <t>closed</t>
        </is>
      </c>
      <c r="AC3317" s="3" t="inlineStr">
        <is>
          <t>Library</t>
        </is>
      </c>
      <c r="AD3317" s="3" t="n">
        <v>0</v>
      </c>
      <c r="AE3317" s="3" t="inlineStr">
        <is>
          <t>No</t>
        </is>
      </c>
      <c r="AF3317" s="3" t="inlineStr"/>
      <c r="AG3317" s="4" t="inlineStr"/>
      <c r="AH3317" s="4" t="inlineStr"/>
      <c r="AI3317" s="4" t="inlineStr"/>
    </row>
    <row r="3318">
      <c r="A3318" s="3" t="inlineStr">
        <is>
          <t>LIB-0013</t>
        </is>
      </c>
      <c r="B3318" s="3" t="inlineStr">
        <is>
          <t>Berger</t>
        </is>
      </c>
      <c r="C3318" s="3" t="inlineStr">
        <is>
          <t>Monica</t>
        </is>
      </c>
      <c r="D3318" s="3" t="inlineStr">
        <is>
          <t>Monica Berger</t>
        </is>
      </c>
      <c r="E3318" s="3" t="inlineStr">
        <is>
          <t>Professor/Instruction and Scholarly Communications Librarian</t>
        </is>
      </c>
      <c r="F3318" s="3" t="inlineStr">
        <is>
          <t>NYC College of Technology</t>
        </is>
      </c>
      <c r="G3318" s="3" t="inlineStr">
        <is>
          <t>Library</t>
        </is>
      </c>
      <c r="H3318" s="3" t="inlineStr">
        <is>
          <t>MBerger@citytech.cuny.edu</t>
        </is>
      </c>
      <c r="I3318" s="3" t="inlineStr">
        <is>
          <t>Book chapter</t>
        </is>
      </c>
      <c r="J3318" s="3" t="inlineStr">
        <is>
          <t>Campus Without Boundaries: The Brooklyn Green Walk</t>
        </is>
      </c>
      <c r="K3318" s="3" t="n">
        <v>2010</v>
      </c>
      <c r="L3318" s="3" t="inlineStr">
        <is>
          <t>Springer eBooks</t>
        </is>
      </c>
      <c r="M3318" s="3" t="inlineStr">
        <is>
          <t>Monica Berger; Reggie Blake; Anné Leonard; Robin Michals; Mark J. Noonan; Susan Phillip; Peter J. Spellane</t>
        </is>
      </c>
      <c r="N3318" s="3" t="inlineStr"/>
      <c r="O3318" s="3" t="n"/>
      <c r="P3318" s="3" t="inlineStr"/>
      <c r="Q3318" s="3" t="inlineStr">
        <is>
          <t>10.1007/978-90-481-9166-6_14</t>
        </is>
      </c>
      <c r="R3318" s="3" t="inlineStr">
        <is>
          <t>https://doi.org/10.1007/978-90-481-9166-6_14</t>
        </is>
      </c>
      <c r="S3318" s="3" t="inlineStr">
        <is>
          <t>OpenAlex</t>
        </is>
      </c>
      <c r="T3318" s="3" t="n">
        <v>1</v>
      </c>
      <c r="U3318" s="3" t="inlineStr">
        <is>
          <t>High (City Tech affiliation on paper)</t>
        </is>
      </c>
      <c r="V3318" s="3" t="n"/>
      <c r="W3318" s="3" t="inlineStr"/>
      <c r="X3318" s="3" t="inlineStr"/>
      <c r="Y3318" s="3" t="inlineStr"/>
      <c r="Z3318" s="3" t="inlineStr"/>
      <c r="AA3318" s="3" t="inlineStr">
        <is>
          <t>Not found</t>
        </is>
      </c>
      <c r="AB3318" s="3" t="inlineStr">
        <is>
          <t>closed</t>
        </is>
      </c>
      <c r="AC3318" s="3" t="inlineStr">
        <is>
          <t>Library</t>
        </is>
      </c>
      <c r="AD3318" s="3" t="n">
        <v>2</v>
      </c>
      <c r="AE3318" s="3" t="inlineStr">
        <is>
          <t>No</t>
        </is>
      </c>
      <c r="AF3318" s="3" t="inlineStr"/>
      <c r="AG3318" s="4" t="inlineStr"/>
      <c r="AH3318" s="4" t="inlineStr"/>
      <c r="AI3318" s="4" t="inlineStr"/>
    </row>
    <row r="3319">
      <c r="A3319" s="3" t="inlineStr">
        <is>
          <t>LIB-0014</t>
        </is>
      </c>
      <c r="B3319" s="3" t="inlineStr">
        <is>
          <t>Muchowski</t>
        </is>
      </c>
      <c r="C3319" s="3" t="inlineStr">
        <is>
          <t>Keith</t>
        </is>
      </c>
      <c r="D3319" s="3" t="inlineStr">
        <is>
          <t>Keith Muchowski</t>
        </is>
      </c>
      <c r="E3319" s="3" t="inlineStr">
        <is>
          <t>Associate Professor/Reference Coordinator, Instruction</t>
        </is>
      </c>
      <c r="F3319" s="3" t="inlineStr">
        <is>
          <t>NYC College of Technology</t>
        </is>
      </c>
      <c r="G3319" s="3" t="inlineStr">
        <is>
          <t>Library</t>
        </is>
      </c>
      <c r="H3319" s="3" t="inlineStr">
        <is>
          <t>KMuchowski@citytech.cuny.edu</t>
        </is>
      </c>
      <c r="I3319" s="3" t="inlineStr">
        <is>
          <t>Paper (venue type unclear)</t>
        </is>
      </c>
      <c r="J3319" s="3" t="inlineStr">
        <is>
          <t>Introductory Research for Inner-City Advanced Placement High School Students</t>
        </is>
      </c>
      <c r="K3319" s="3" t="n">
        <v>2010</v>
      </c>
      <c r="L3319" s="3" t="inlineStr">
        <is>
          <t>Publications and Research</t>
        </is>
      </c>
      <c r="M3319" s="3" t="inlineStr">
        <is>
          <t>Muchowski, Keith</t>
        </is>
      </c>
      <c r="N3319" s="3" t="inlineStr"/>
      <c r="O3319" s="3" t="n"/>
      <c r="P3319" s="3" t="inlineStr"/>
      <c r="Q3319" s="3" t="inlineStr"/>
      <c r="R3319" s="3" t="inlineStr">
        <is>
          <t>https://academicworks.cuny.edu/ny_pubs/58</t>
        </is>
      </c>
      <c r="S3319" s="3" t="inlineStr">
        <is>
          <t>CUNY Academic Works</t>
        </is>
      </c>
      <c r="T3319" s="3" t="n">
        <v>1</v>
      </c>
      <c r="U3319" s="3" t="inlineStr">
        <is>
          <t>High (in CUNY Academic Works)</t>
        </is>
      </c>
      <c r="V3319" s="3" t="n"/>
      <c r="W3319" s="3" t="inlineStr"/>
      <c r="X3319" s="3" t="inlineStr">
        <is>
          <t>Instruction module:
Circumstances of the Instruction: This module is based on a collaborative effort between a college librarian working with two 11 111 grade Advanced Placement (AP) History and English teachers. Students are enrolled in both the English and History classes, making collaboration and curriculum coordination easier. An instructional librarian working in concert with classroom faculty is beneficial to students because many teachers are not fully aware of recent trends such as information storage and retrieval systems and Web-based search tools. Students taking this module are intelligent, score well on standardized aptitude tests, and receive better than average grades. Still, they face many of the same challenges their peers did, including coming from lower-income and/or single-parent households, having parents with language or other educational barriers of their own, and the obstacles inherent to an inner-city environment.
The purpose of the module is to prepare these talented students for college-level work (thus the collaboration with a university librarian) and to teach them basic Information Literacy and research skills. In such a teaching environment, the best way to achieve these goals is to keep expectations high and demand much from the students. At the same time, the librarian and teachers must realize that, though intelligent and intellectually-curious, too many of the students have not been introduced to even the most basic skills necessary for academic success. For these reasons, the lessons must be Â· scaffolded, deadlines set and adhered to, and expectations made clear. The final product is a 5- 6 page research paper about the Progressive Era, (or another subject of the librarian's and teachers ' choosing), double-spaced, complete with a works cited page of at least five sources in the MLA format.</t>
        </is>
      </c>
      <c r="Y3319" s="3" t="inlineStr">
        <is>
          <t>CUNY Academic Works</t>
        </is>
      </c>
      <c r="Z3319" s="3" t="inlineStr">
        <is>
          <t>https://academicworks.cuny.edu/context/ny_pubs/article/1058/viewcontent/Teaching_Non_traditional_Learners__chapter_.pdf</t>
        </is>
      </c>
      <c r="AA3319" s="3" t="inlineStr">
        <is>
          <t>PDF in CUNY Academic Works</t>
        </is>
      </c>
      <c r="AB3319" s="3" t="inlineStr"/>
      <c r="AC3319" s="3" t="inlineStr">
        <is>
          <t>Library</t>
        </is>
      </c>
      <c r="AD3319" s="3" t="n"/>
      <c r="AE3319" s="3" t="inlineStr">
        <is>
          <t>No</t>
        </is>
      </c>
      <c r="AF3319" s="3" t="inlineStr"/>
      <c r="AG3319" s="4" t="inlineStr"/>
      <c r="AH3319" s="4" t="inlineStr"/>
      <c r="AI3319" s="4" t="inlineStr"/>
    </row>
    <row r="3320">
      <c r="A3320" s="3" t="inlineStr">
        <is>
          <t>LIB-0015</t>
        </is>
      </c>
      <c r="B3320" s="3" t="inlineStr">
        <is>
          <t>Hoyer</t>
        </is>
      </c>
      <c r="C3320" s="3" t="inlineStr">
        <is>
          <t>Jennifer</t>
        </is>
      </c>
      <c r="D3320" s="3" t="inlineStr">
        <is>
          <t>Jennifer Hoyer</t>
        </is>
      </c>
      <c r="E3320" s="3" t="inlineStr">
        <is>
          <t>Assistant Professor/Technical Services, Electronic Resources</t>
        </is>
      </c>
      <c r="F3320" s="3" t="inlineStr">
        <is>
          <t>NYC College of Technology</t>
        </is>
      </c>
      <c r="G3320" s="3" t="inlineStr">
        <is>
          <t>Library</t>
        </is>
      </c>
      <c r="H3320" s="3" t="inlineStr">
        <is>
          <t>JHoyer@citytech.cuny.edu</t>
        </is>
      </c>
      <c r="I3320" s="3" t="inlineStr">
        <is>
          <t>Journal article</t>
        </is>
      </c>
      <c r="J3320" s="3" t="inlineStr">
        <is>
          <t>Information is social: information literacy in context</t>
        </is>
      </c>
      <c r="K3320" s="3" t="n">
        <v>2011</v>
      </c>
      <c r="L3320" s="3" t="inlineStr">
        <is>
          <t>Reference Services Review</t>
        </is>
      </c>
      <c r="M3320" s="3" t="inlineStr">
        <is>
          <t>Jen Hoyer</t>
        </is>
      </c>
      <c r="N3320" s="3" t="inlineStr"/>
      <c r="O3320" s="3" t="n"/>
      <c r="P3320" s="3" t="inlineStr"/>
      <c r="Q3320" s="3" t="inlineStr">
        <is>
          <t>10.1108/00907321111108088</t>
        </is>
      </c>
      <c r="R3320" s="3" t="inlineStr">
        <is>
          <t>https://doi.org/10.1108/00907321111108088</t>
        </is>
      </c>
      <c r="S3320" s="3" t="inlineStr">
        <is>
          <t>OpenAlex; CUNY Academic Works</t>
        </is>
      </c>
      <c r="T3320" s="3" t="n">
        <v>2</v>
      </c>
      <c r="U3320" s="3" t="inlineStr">
        <is>
          <t>High (City Tech affiliation on paper); 2 sources</t>
        </is>
      </c>
      <c r="V3320" s="3" t="n"/>
      <c r="W3320" s="3" t="inlineStr"/>
      <c r="X3320" s="3" t="inlineStr">
        <is>
          <t>Purpose This paper aims to discuss traditional conceptions of information literacy as created within an academic context to address information needs within this context. It seeks to present alternative realities of information use outside the academic sector, and to suggest that information literacy instruction within academia does not go far enough in preparing students for the information society beyond university. The aim is then to follow this by discussion of appropriate information literacy models to prepare young people for information use in a variety of workplace environments. Design/methodology/approach As an example of the application of appropriate information literacy models for successful workplace information use, the Edmonton Social Planning Council youth internship program is examined through a case study of two successful internship projects. Findings This youth internship program provides young people with skills that are highly relevant to their information environment outside the academic sector. It provides them with a framework for interacting with information that can be applied in any academic or non‐academic setting in which they find themselves. Practical implications The program described could serve as inspiration for other public, private or nonprofit organizations to collaborate on similar initiatives. It also serves to remind academic librarians of core information best practices that must be conveyed through library instruction if students are to become good information citizens. Originality/value While information literacy instruction receives much attention in the academic sphere, it is necessary to take a broader view of information use throughout the lifetime of information users and the instruction required to prepare students adequately. The paper focuses on these issues.</t>
        </is>
      </c>
      <c r="Y3320" s="3" t="inlineStr">
        <is>
          <t>OpenAlex</t>
        </is>
      </c>
      <c r="Z3320" s="3" t="inlineStr">
        <is>
          <t>https://academicworks.cuny.edu/context/ny_pubs/article/1834/viewcontent/RSR_final_draft.pdf</t>
        </is>
      </c>
      <c r="AA3320" s="3" t="inlineStr">
        <is>
          <t>Not found</t>
        </is>
      </c>
      <c r="AB3320" s="3" t="inlineStr">
        <is>
          <t>closed</t>
        </is>
      </c>
      <c r="AC3320" s="3" t="inlineStr">
        <is>
          <t>Library</t>
        </is>
      </c>
      <c r="AD3320" s="3" t="n">
        <v>37</v>
      </c>
      <c r="AE3320" s="3" t="inlineStr">
        <is>
          <t>No</t>
        </is>
      </c>
      <c r="AF3320" s="3" t="inlineStr"/>
      <c r="AG3320" s="4" t="inlineStr"/>
      <c r="AH3320" s="4" t="inlineStr"/>
      <c r="AI3320" s="4" t="inlineStr"/>
    </row>
    <row r="3321">
      <c r="A3321" s="3" t="inlineStr">
        <is>
          <t>LIB-0016</t>
        </is>
      </c>
      <c r="B3321" s="3" t="inlineStr">
        <is>
          <t>Hoyer</t>
        </is>
      </c>
      <c r="C3321" s="3" t="inlineStr">
        <is>
          <t>Jennifer</t>
        </is>
      </c>
      <c r="D3321" s="3" t="inlineStr">
        <is>
          <t>Jennifer Hoyer</t>
        </is>
      </c>
      <c r="E3321" s="3" t="inlineStr">
        <is>
          <t>Assistant Professor/Technical Services, Electronic Resources</t>
        </is>
      </c>
      <c r="F3321" s="3" t="inlineStr">
        <is>
          <t>NYC College of Technology</t>
        </is>
      </c>
      <c r="G3321" s="3" t="inlineStr">
        <is>
          <t>Library</t>
        </is>
      </c>
      <c r="H3321" s="3" t="inlineStr">
        <is>
          <t>JHoyer@citytech.cuny.edu</t>
        </is>
      </c>
      <c r="I3321" s="3" t="inlineStr">
        <is>
          <t>Journal article</t>
        </is>
      </c>
      <c r="J3321" s="3" t="inlineStr">
        <is>
          <t>Reshaping to serve evolving communities: Addressing immigrant needs in the library</t>
        </is>
      </c>
      <c r="K3321" s="3" t="n">
        <v>2011</v>
      </c>
      <c r="L3321" s="3" t="inlineStr">
        <is>
          <t>Journal of Organisational Transformation &amp; Social Change</t>
        </is>
      </c>
      <c r="M3321" s="3" t="inlineStr">
        <is>
          <t>Jen Hoyer</t>
        </is>
      </c>
      <c r="N3321" s="3" t="inlineStr"/>
      <c r="O3321" s="3" t="n"/>
      <c r="P3321" s="3" t="inlineStr"/>
      <c r="Q3321" s="3" t="inlineStr">
        <is>
          <t>10.1386/jots.8.3.297_1</t>
        </is>
      </c>
      <c r="R3321" s="3" t="inlineStr">
        <is>
          <t>https://doi.org/10.1386/jots.8.3.297_1</t>
        </is>
      </c>
      <c r="S3321" s="3" t="inlineStr">
        <is>
          <t>OpenAlex; CUNY Academic Works</t>
        </is>
      </c>
      <c r="T3321" s="3" t="n">
        <v>2</v>
      </c>
      <c r="U3321" s="3" t="inlineStr">
        <is>
          <t>High (City Tech affiliation on paper); 2 sources</t>
        </is>
      </c>
      <c r="V3321" s="3" t="n"/>
      <c r="W3321" s="3" t="inlineStr"/>
      <c r="X3321" s="3" t="inlineStr">
        <is>
          <t>Libraries face evolving communities and must constantly reorient themselves to serve new needs. This article examines the impact of emerging immigrant communities on library services. It discusses the emergence of library services to immigrants and the diverse faces of these services, which may include foreign language collections, access to technology and connections with local services, as appropriately determined through community analysis. The Atwater Library and Computer Centre in Montréal, Québec is examined as a case study of community analysis informing service reorientation. This article will be useful for organizations working with immigrants or community service providers confronted with changing demographics.</t>
        </is>
      </c>
      <c r="Y3321" s="3" t="inlineStr">
        <is>
          <t>OpenAlex</t>
        </is>
      </c>
      <c r="Z3321" s="3" t="inlineStr">
        <is>
          <t>https://academicworks.cuny.edu/context/ny_pubs/article/1872/viewcontent/auto_convert.pdf</t>
        </is>
      </c>
      <c r="AA3321" s="3" t="inlineStr">
        <is>
          <t>Not found</t>
        </is>
      </c>
      <c r="AB3321" s="3" t="inlineStr">
        <is>
          <t>closed</t>
        </is>
      </c>
      <c r="AC3321" s="3" t="inlineStr">
        <is>
          <t>Library</t>
        </is>
      </c>
      <c r="AD3321" s="3" t="n">
        <v>8</v>
      </c>
      <c r="AE3321" s="3" t="inlineStr">
        <is>
          <t>No</t>
        </is>
      </c>
      <c r="AF3321" s="3" t="inlineStr"/>
      <c r="AG3321" s="4" t="inlineStr"/>
      <c r="AH3321" s="4" t="inlineStr"/>
      <c r="AI3321" s="4" t="inlineStr"/>
    </row>
    <row r="3322">
      <c r="A3322" s="3" t="inlineStr">
        <is>
          <t>LIB-0021</t>
        </is>
      </c>
      <c r="B3322" s="3" t="inlineStr">
        <is>
          <t>Almeida</t>
        </is>
      </c>
      <c r="C3322" s="3" t="inlineStr">
        <is>
          <t>Nora</t>
        </is>
      </c>
      <c r="D3322" s="3" t="inlineStr">
        <is>
          <t>Nora Almeida</t>
        </is>
      </c>
      <c r="E3322" s="3" t="inlineStr">
        <is>
          <t>Associate Professor/Instruction, Reference</t>
        </is>
      </c>
      <c r="F3322" s="3" t="inlineStr">
        <is>
          <t>NYC College of Technology</t>
        </is>
      </c>
      <c r="G3322" s="3" t="inlineStr">
        <is>
          <t>Library</t>
        </is>
      </c>
      <c r="H3322" s="3" t="inlineStr">
        <is>
          <t>NAlmeida@citytech.cuny.edu</t>
        </is>
      </c>
      <c r="I3322" s="3" t="inlineStr">
        <is>
          <t>Journal article</t>
        </is>
      </c>
      <c r="J3322" s="3" t="inlineStr">
        <is>
          <t>Dismantling the Monolith: Post-Media Art and the Culture of Instability</t>
        </is>
      </c>
      <c r="K3322" s="3" t="n">
        <v>2012</v>
      </c>
      <c r="L3322" s="3" t="inlineStr">
        <is>
          <t>Publications and Research</t>
        </is>
      </c>
      <c r="M3322" s="3" t="inlineStr">
        <is>
          <t>Almeida, Nora</t>
        </is>
      </c>
      <c r="N3322" s="3" t="inlineStr"/>
      <c r="O3322" s="3" t="n"/>
      <c r="P3322" s="3" t="inlineStr"/>
      <c r="Q3322" s="3" t="inlineStr"/>
      <c r="R3322" s="3" t="inlineStr">
        <is>
          <t>https://academicworks.cuny.edu/ny_pubs/5</t>
        </is>
      </c>
      <c r="S3322" s="3" t="inlineStr">
        <is>
          <t>CUNY Academic Works</t>
        </is>
      </c>
      <c r="T3322" s="3" t="n">
        <v>1</v>
      </c>
      <c r="U3322" s="3" t="inlineStr">
        <is>
          <t>High (in CUNY Academic Works)</t>
        </is>
      </c>
      <c r="V3322" s="3" t="n"/>
      <c r="W3322" s="3" t="inlineStr"/>
      <c r="X3322" s="3" t="inlineStr">
        <is>
          <t>Art that falls under the ânew mediaâ paradigm is problematic, or rather, it renders many traditional assumptions about art as problematic. In a practical sense, new media art raises fundamental questions about the nature of curation and preservation and the role of cultural heritage institutions as stewards of digital assets. Curation and preservation challenges, while significant, are fundamentally a symptom of a more catastrophic failure of concepts and language to adequately address changing relationships between art, materiality, and audiences. This article explores how burgeoning concepts in information and media theory may help shape curation contexts and redefine approaches to preservation. Some of the ongoing challenges that practitioners face and current practices for preserving and curating born-digital artworks are examined through the lens of âpostmediaâ theory. The concept of the ânew repositoryâ is introduced and discussed in relation to concerns about digital curation, commodification, authenticity, and intentionality.</t>
        </is>
      </c>
      <c r="Y3322" s="3" t="inlineStr">
        <is>
          <t>CUNY Academic Works</t>
        </is>
      </c>
      <c r="Z3322" s="3" t="inlineStr">
        <is>
          <t>https://academicworks.cuny.edu/context/ny_pubs/article/1004/viewcontent/Almeida_Dismantling_PublisherPrint.pdf</t>
        </is>
      </c>
      <c r="AA3322" s="3" t="inlineStr">
        <is>
          <t>PDF in CUNY Academic Works</t>
        </is>
      </c>
      <c r="AB3322" s="3" t="inlineStr"/>
      <c r="AC3322" s="3" t="inlineStr">
        <is>
          <t>Library</t>
        </is>
      </c>
      <c r="AD3322" s="3" t="n"/>
      <c r="AE3322" s="3" t="inlineStr">
        <is>
          <t>No</t>
        </is>
      </c>
      <c r="AF3322" s="3" t="inlineStr"/>
      <c r="AG3322" s="4" t="inlineStr"/>
      <c r="AH3322" s="4" t="inlineStr"/>
      <c r="AI3322" s="4" t="inlineStr"/>
    </row>
    <row r="3323">
      <c r="A3323" s="3" t="inlineStr">
        <is>
          <t>LIB-0025</t>
        </is>
      </c>
      <c r="B3323" s="3" t="inlineStr">
        <is>
          <t>Almeida</t>
        </is>
      </c>
      <c r="C3323" s="3" t="inlineStr">
        <is>
          <t>Nora</t>
        </is>
      </c>
      <c r="D3323" s="3" t="inlineStr">
        <is>
          <t>Nora Almeida</t>
        </is>
      </c>
      <c r="E3323" s="3" t="inlineStr">
        <is>
          <t>Associate Professor/Instruction, Reference</t>
        </is>
      </c>
      <c r="F3323" s="3" t="inlineStr">
        <is>
          <t>NYC College of Technology</t>
        </is>
      </c>
      <c r="G3323" s="3" t="inlineStr">
        <is>
          <t>Library</t>
        </is>
      </c>
      <c r="H3323" s="3" t="inlineStr">
        <is>
          <t>NAlmeida@citytech.cuny.edu</t>
        </is>
      </c>
      <c r="I3323" s="3" t="inlineStr">
        <is>
          <t>Paper (venue type unclear)</t>
        </is>
      </c>
      <c r="J3323" s="3" t="inlineStr">
        <is>
          <t>A New Polemic: Libraries, MOOCs, and the Pedagogical Landscape</t>
        </is>
      </c>
      <c r="K3323" s="3" t="n">
        <v>2013</v>
      </c>
      <c r="L3323" s="3" t="inlineStr">
        <is>
          <t>CUNY Academic Works (City University of New York)</t>
        </is>
      </c>
      <c r="M3323" s="3" t="inlineStr">
        <is>
          <t>Nora Almeida</t>
        </is>
      </c>
      <c r="N3323" s="3" t="inlineStr"/>
      <c r="O3323" s="3" t="n"/>
      <c r="P3323" s="3" t="inlineStr"/>
      <c r="Q3323" s="3" t="inlineStr"/>
      <c r="R3323" s="3" t="inlineStr">
        <is>
          <t>https://openalex.org/W1933913828</t>
        </is>
      </c>
      <c r="S3323" s="3" t="inlineStr">
        <is>
          <t>OpenAlex; CUNY Academic Works</t>
        </is>
      </c>
      <c r="T3323" s="3" t="n">
        <v>2</v>
      </c>
      <c r="U3323" s="3" t="inlineStr">
        <is>
          <t>High (City Tech affiliation on paper); 2 sources</t>
        </is>
      </c>
      <c r="V3323" s="3" t="n"/>
      <c r="W3323" s="3" t="inlineStr"/>
      <c r="X3323" s="3" t="inlineStr">
        <is>
          <t>In Brief: The Massive Open Online Course (MOOC) has emerged in the past few years as the poster child of the online higher education revolution. Lauded and derided, MOOCs (depending on who you ask) represent the democratization of education on a global scale, an overblown trend, or the beginning of the end of the traditional […]</t>
        </is>
      </c>
      <c r="Y3323" s="3" t="inlineStr">
        <is>
          <t>OpenAlex</t>
        </is>
      </c>
      <c r="Z3323" s="3" t="inlineStr">
        <is>
          <t>https://academicworks.cuny.edu/cgi/viewcontent.cgi?article=1006&amp;context=ny_pubs</t>
        </is>
      </c>
      <c r="AA3323" s="3" t="inlineStr">
        <is>
          <t>Open-access PDF (via OpenAlex)</t>
        </is>
      </c>
      <c r="AB3323" s="3" t="inlineStr">
        <is>
          <t>green</t>
        </is>
      </c>
      <c r="AC3323" s="3" t="inlineStr">
        <is>
          <t>Library</t>
        </is>
      </c>
      <c r="AD3323" s="3" t="n">
        <v>5</v>
      </c>
      <c r="AE3323" s="3" t="inlineStr">
        <is>
          <t>No</t>
        </is>
      </c>
      <c r="AF3323" s="3" t="inlineStr"/>
      <c r="AG3323" s="4" t="inlineStr"/>
      <c r="AH3323" s="4" t="inlineStr"/>
      <c r="AI3323" s="4" t="inlineStr"/>
    </row>
    <row r="3324">
      <c r="A3324" s="3" t="inlineStr">
        <is>
          <t>LIB-0027</t>
        </is>
      </c>
      <c r="B3324" s="3" t="inlineStr">
        <is>
          <t>Hoyer</t>
        </is>
      </c>
      <c r="C3324" s="3" t="inlineStr">
        <is>
          <t>Jennifer</t>
        </is>
      </c>
      <c r="D3324" s="3" t="inlineStr">
        <is>
          <t>Jennifer Hoyer</t>
        </is>
      </c>
      <c r="E3324" s="3" t="inlineStr">
        <is>
          <t>Assistant Professor/Technical Services, Electronic Resources</t>
        </is>
      </c>
      <c r="F3324" s="3" t="inlineStr">
        <is>
          <t>NYC College of Technology</t>
        </is>
      </c>
      <c r="G3324" s="3" t="inlineStr">
        <is>
          <t>Library</t>
        </is>
      </c>
      <c r="H3324" s="3" t="inlineStr">
        <is>
          <t>JHoyer@citytech.cuny.edu</t>
        </is>
      </c>
      <c r="I3324" s="3" t="inlineStr">
        <is>
          <t>Book chapter</t>
        </is>
      </c>
      <c r="J3324" s="3" t="inlineStr">
        <is>
          <t>Finding room for everyone: Libraries confront social exclusion</t>
        </is>
      </c>
      <c r="K3324" s="3" t="n">
        <v>2013</v>
      </c>
      <c r="L3324" s="3" t="inlineStr">
        <is>
          <t>CUNY Academic Works (City University of New York)</t>
        </is>
      </c>
      <c r="M3324" s="3" t="inlineStr">
        <is>
          <t>Jen Hoyer</t>
        </is>
      </c>
      <c r="N3324" s="3" t="inlineStr"/>
      <c r="O3324" s="3" t="n"/>
      <c r="P3324" s="3" t="inlineStr"/>
      <c r="Q3324" s="3" t="inlineStr"/>
      <c r="R3324" s="3" t="inlineStr">
        <is>
          <t>https://openalex.org/W3214581088</t>
        </is>
      </c>
      <c r="S3324" s="3" t="inlineStr">
        <is>
          <t>OpenAlex; CUNY Academic Works</t>
        </is>
      </c>
      <c r="T3324" s="3" t="n">
        <v>2</v>
      </c>
      <c r="U3324" s="3" t="inlineStr">
        <is>
          <t>High (City Tech affiliation on paper); 2 sources</t>
        </is>
      </c>
      <c r="V3324" s="3" t="n"/>
      <c r="W3324" s="3" t="inlineStr"/>
      <c r="X3324" s="3" t="inlineStr">
        <is>
          <t>Communities that are working to combat exclusion have greater potential for success if they enlist the support of public libraries, which are in many ways ideally situated to welcome marginalized populations and provide programs and services that combat social exclusion. This chapter explains how this adaptability in response to social problems fits with the mandate of public libraries; examines why and how libraries should confront social exclusion; and looks at the Atwater Library and Computer Centre (ALCC) in Westmount, Québec, as an illustration of how this has been successfully accomplished.</t>
        </is>
      </c>
      <c r="Y3324" s="3" t="inlineStr">
        <is>
          <t>OpenAlex</t>
        </is>
      </c>
      <c r="Z3324" s="3" t="inlineStr">
        <is>
          <t>https://academicworks.cuny.edu/context/ny_pubs/article/1810/viewcontent/Hoyer_finding_room_for_everyone.pdf</t>
        </is>
      </c>
      <c r="AA3324" s="3" t="inlineStr">
        <is>
          <t>Not found</t>
        </is>
      </c>
      <c r="AB3324" s="3" t="inlineStr">
        <is>
          <t>closed</t>
        </is>
      </c>
      <c r="AC3324" s="3" t="inlineStr">
        <is>
          <t>Library</t>
        </is>
      </c>
      <c r="AD3324" s="3" t="n">
        <v>3</v>
      </c>
      <c r="AE3324" s="3" t="inlineStr">
        <is>
          <t>No</t>
        </is>
      </c>
      <c r="AF3324" s="3" t="inlineStr"/>
      <c r="AG3324" s="4" t="inlineStr"/>
      <c r="AH3324" s="4" t="inlineStr"/>
      <c r="AI3324" s="4" t="inlineStr"/>
    </row>
    <row r="3325">
      <c r="A3325" s="3" t="inlineStr">
        <is>
          <t>LIB-0030</t>
        </is>
      </c>
      <c r="B3325" s="3" t="inlineStr">
        <is>
          <t>Almeida</t>
        </is>
      </c>
      <c r="C3325" s="3" t="inlineStr">
        <is>
          <t>Nora</t>
        </is>
      </c>
      <c r="D3325" s="3" t="inlineStr">
        <is>
          <t>Nora Almeida</t>
        </is>
      </c>
      <c r="E3325" s="3" t="inlineStr">
        <is>
          <t>Associate Professor/Instruction, Reference</t>
        </is>
      </c>
      <c r="F3325" s="3" t="inlineStr">
        <is>
          <t>NYC College of Technology</t>
        </is>
      </c>
      <c r="G3325" s="3" t="inlineStr">
        <is>
          <t>Library</t>
        </is>
      </c>
      <c r="H3325" s="3" t="inlineStr">
        <is>
          <t>NAlmeida@citytech.cuny.edu</t>
        </is>
      </c>
      <c r="I3325" s="3" t="inlineStr">
        <is>
          <t>Journal article</t>
        </is>
      </c>
      <c r="J3325" s="3" t="inlineStr">
        <is>
          <t>Possible Futures: E-Reserves, Decentralization, and Collaboration</t>
        </is>
      </c>
      <c r="K3325" s="3" t="n">
        <v>2014</v>
      </c>
      <c r="L3325" s="3" t="inlineStr">
        <is>
          <t>Journal of Interlibrary Loan Document Delivery &amp; Electronic Reserve</t>
        </is>
      </c>
      <c r="M3325" s="3" t="inlineStr">
        <is>
          <t>Nora Almeida</t>
        </is>
      </c>
      <c r="N3325" s="3" t="inlineStr"/>
      <c r="O3325" s="3" t="n"/>
      <c r="P3325" s="3" t="inlineStr"/>
      <c r="Q3325" s="3" t="inlineStr">
        <is>
          <t>10.1080/1072303x.2014.962678</t>
        </is>
      </c>
      <c r="R3325" s="3" t="inlineStr">
        <is>
          <t>https://doi.org/10.1080/1072303x.2014.962678</t>
        </is>
      </c>
      <c r="S3325" s="3" t="inlineStr">
        <is>
          <t>OpenAlex; CUNY Academic Works</t>
        </is>
      </c>
      <c r="T3325" s="3" t="n">
        <v>2</v>
      </c>
      <c r="U3325" s="3" t="inlineStr">
        <is>
          <t>High (City Tech affiliation on paper); 2 sources</t>
        </is>
      </c>
      <c r="V3325" s="3" t="n"/>
      <c r="W3325" s="3" t="inlineStr"/>
      <c r="X3325" s="3" t="inlineStr">
        <is>
          <t>E-Reserves is a library support service that was conceived as a strategic, decentralized response to changes occurring in curricular resource formats during the 1990s. It is a service that has since become ubiquitous in academic libraries and one that is presently facing a crisis spurred by shifts in user culture, e-learning environments, and modes of scholarship production. Challenges facing E-Reserve services are compounded by a professional culture of isolation and by the absence of best practices and internal assessment measures that can serve as effective rubrics to measure changes or test the efficacy of current service models. This analysis of the history of E-Reserve services and evaluation of curricular support needs of faculty and students sheds light on the current crisis and envisions possible futures for the service. The article advocates for a move toward hybrid and iterative service models and highlights the importance of collaboration and outreach to ensure the future viability of E-Reserve services.</t>
        </is>
      </c>
      <c r="Y3325" s="3" t="inlineStr">
        <is>
          <t>OpenAlex</t>
        </is>
      </c>
      <c r="Z3325" s="3" t="inlineStr">
        <is>
          <t>https://academicworks.cuny.edu/context/ny_pubs/article/1005/viewcontent/Almeida_PossibleFutures_PrePrint.pdf</t>
        </is>
      </c>
      <c r="AA3325" s="3" t="inlineStr">
        <is>
          <t>Not found</t>
        </is>
      </c>
      <c r="AB3325" s="3" t="inlineStr">
        <is>
          <t>closed</t>
        </is>
      </c>
      <c r="AC3325" s="3" t="inlineStr">
        <is>
          <t>Library</t>
        </is>
      </c>
      <c r="AD3325" s="3" t="n">
        <v>2</v>
      </c>
      <c r="AE3325" s="3" t="inlineStr">
        <is>
          <t>No</t>
        </is>
      </c>
      <c r="AF3325" s="3" t="inlineStr"/>
      <c r="AG3325" s="4" t="inlineStr"/>
      <c r="AH3325" s="4" t="inlineStr"/>
      <c r="AI3325" s="4" t="inlineStr"/>
    </row>
    <row r="3326">
      <c r="A3326" s="3" t="inlineStr">
        <is>
          <t>LIB-0031</t>
        </is>
      </c>
      <c r="B3326" s="3" t="inlineStr">
        <is>
          <t>Berger</t>
        </is>
      </c>
      <c r="C3326" s="3" t="inlineStr">
        <is>
          <t>Monica</t>
        </is>
      </c>
      <c r="D3326" s="3" t="inlineStr">
        <is>
          <t>Monica Berger</t>
        </is>
      </c>
      <c r="E3326" s="3" t="inlineStr">
        <is>
          <t>Professor/Instruction and Scholarly Communications Librarian</t>
        </is>
      </c>
      <c r="F3326" s="3" t="inlineStr">
        <is>
          <t>NYC College of Technology</t>
        </is>
      </c>
      <c r="G3326" s="3" t="inlineStr">
        <is>
          <t>Library</t>
        </is>
      </c>
      <c r="H3326" s="3" t="inlineStr">
        <is>
          <t>MBerger@citytech.cuny.edu</t>
        </is>
      </c>
      <c r="I3326" s="3" t="inlineStr">
        <is>
          <t>Book chapter</t>
        </is>
      </c>
      <c r="J3326" s="3" t="inlineStr">
        <is>
          <t>Tarnished Gold: The Tale of Bohannon, DOAJ, and the Predators</t>
        </is>
      </c>
      <c r="K3326" s="3" t="n">
        <v>2014</v>
      </c>
      <c r="L3326" s="3" t="inlineStr">
        <is>
          <t>CUNY Academic Works (City University of New York)</t>
        </is>
      </c>
      <c r="M3326" s="3" t="inlineStr">
        <is>
          <t>Monica Berger</t>
        </is>
      </c>
      <c r="N3326" s="3" t="inlineStr"/>
      <c r="O3326" s="3" t="n"/>
      <c r="P3326" s="3" t="inlineStr"/>
      <c r="Q3326" s="3" t="inlineStr"/>
      <c r="R3326" s="3" t="inlineStr">
        <is>
          <t>https://openalex.org/W2586534763</t>
        </is>
      </c>
      <c r="S3326" s="3" t="inlineStr">
        <is>
          <t>OpenAlex; CUNY Academic Works</t>
        </is>
      </c>
      <c r="T3326" s="3" t="n">
        <v>2</v>
      </c>
      <c r="U3326" s="3" t="inlineStr">
        <is>
          <t>High (City Tech affiliation on paper); 2 sources</t>
        </is>
      </c>
      <c r="V3326" s="3" t="n"/>
      <c r="W3326" s="3" t="inlineStr"/>
      <c r="X3326" s="3" t="inlineStr"/>
      <c r="Y3326" s="3" t="inlineStr"/>
      <c r="Z3326" s="3" t="inlineStr">
        <is>
          <t>https://academicworks.cuny.edu/context/ny_pubs/article/1089/type/native/viewcontent/FireShot_Capture___Tarnished_Gold__The_Tale_of_Bohannon__D____https___csosnowy.pressbooks.com_chap.pdf</t>
        </is>
      </c>
      <c r="AA3326" s="3" t="inlineStr">
        <is>
          <t>Not found</t>
        </is>
      </c>
      <c r="AB3326" s="3" t="inlineStr">
        <is>
          <t>closed</t>
        </is>
      </c>
      <c r="AC3326" s="3" t="inlineStr">
        <is>
          <t>Library</t>
        </is>
      </c>
      <c r="AD3326" s="3" t="n">
        <v>0</v>
      </c>
      <c r="AE3326" s="3" t="inlineStr">
        <is>
          <t>No</t>
        </is>
      </c>
      <c r="AF3326" s="3" t="inlineStr"/>
      <c r="AG3326" s="4" t="inlineStr"/>
      <c r="AH3326" s="4" t="inlineStr"/>
      <c r="AI3326" s="4" t="inlineStr"/>
    </row>
    <row r="3327">
      <c r="A3327" s="3" t="inlineStr">
        <is>
          <t>LIB-0032</t>
        </is>
      </c>
      <c r="B3327" s="3" t="inlineStr">
        <is>
          <t>Berger</t>
        </is>
      </c>
      <c r="C3327" s="3" t="inlineStr">
        <is>
          <t>Monica</t>
        </is>
      </c>
      <c r="D3327" s="3" t="inlineStr">
        <is>
          <t>Monica Berger</t>
        </is>
      </c>
      <c r="E3327" s="3" t="inlineStr">
        <is>
          <t>Professor/Instruction and Scholarly Communications Librarian</t>
        </is>
      </c>
      <c r="F3327" s="3" t="inlineStr">
        <is>
          <t>NYC College of Technology</t>
        </is>
      </c>
      <c r="G3327" s="3" t="inlineStr">
        <is>
          <t>Library</t>
        </is>
      </c>
      <c r="H3327" s="3" t="inlineStr">
        <is>
          <t>MBerger@citytech.cuny.edu</t>
        </is>
      </c>
      <c r="I3327" s="3" t="inlineStr">
        <is>
          <t>Journal article</t>
        </is>
      </c>
      <c r="J3327" s="3" t="inlineStr">
        <is>
          <t>Tech Services on the Web: Remember the Milk; http://www.rememberthemilk.com</t>
        </is>
      </c>
      <c r="K3327" s="3" t="n">
        <v>2014</v>
      </c>
      <c r="L3327" s="3" t="inlineStr">
        <is>
          <t>Technical Services Quarterly</t>
        </is>
      </c>
      <c r="M3327" s="3" t="inlineStr">
        <is>
          <t>Monica Berger</t>
        </is>
      </c>
      <c r="N3327" s="3" t="inlineStr"/>
      <c r="O3327" s="3" t="n"/>
      <c r="P3327" s="3" t="inlineStr"/>
      <c r="Q3327" s="3" t="inlineStr">
        <is>
          <t>10.1080/07317131.2014.943042</t>
        </is>
      </c>
      <c r="R3327" s="3" t="inlineStr">
        <is>
          <t>https://doi.org/10.1080/07317131.2014.943042</t>
        </is>
      </c>
      <c r="S3327" s="3" t="inlineStr">
        <is>
          <t>OpenAlex; CUNY Academic Works</t>
        </is>
      </c>
      <c r="T3327" s="3" t="n">
        <v>2</v>
      </c>
      <c r="U3327" s="3" t="inlineStr">
        <is>
          <t>High (City Tech affiliation on paper); 2 sources</t>
        </is>
      </c>
      <c r="V3327" s="3" t="n"/>
      <c r="W3327" s="3" t="inlineStr"/>
      <c r="X3327" s="3" t="inlineStr">
        <is>
          <t>Becoming and staying organized is made easier with Remember the Milk. Remember the Milk or RTM is a free cloud-based site as well as an app that plays a key role in my personal efforts to “get thin...</t>
        </is>
      </c>
      <c r="Y3327" s="3" t="inlineStr">
        <is>
          <t>OpenAlex</t>
        </is>
      </c>
      <c r="Z3327" s="3" t="inlineStr">
        <is>
          <t>https://academicworks.cuny.edu/context/ny_pubs/article/1000/viewcontent/auto_convert.pdf</t>
        </is>
      </c>
      <c r="AA3327" s="3" t="inlineStr">
        <is>
          <t>Not found</t>
        </is>
      </c>
      <c r="AB3327" s="3" t="inlineStr">
        <is>
          <t>closed</t>
        </is>
      </c>
      <c r="AC3327" s="3" t="inlineStr">
        <is>
          <t>Library</t>
        </is>
      </c>
      <c r="AD3327" s="3" t="n">
        <v>2</v>
      </c>
      <c r="AE3327" s="3" t="inlineStr">
        <is>
          <t>No</t>
        </is>
      </c>
      <c r="AF3327" s="3" t="inlineStr"/>
      <c r="AG3327" s="4" t="inlineStr"/>
      <c r="AH3327" s="4" t="inlineStr"/>
      <c r="AI3327" s="4" t="inlineStr"/>
    </row>
    <row r="3328">
      <c r="A3328" s="3" t="inlineStr">
        <is>
          <t>LIB-0033</t>
        </is>
      </c>
      <c r="B3328" s="3" t="inlineStr">
        <is>
          <t>Berger</t>
        </is>
      </c>
      <c r="C3328" s="3" t="inlineStr">
        <is>
          <t>Monica</t>
        </is>
      </c>
      <c r="D3328" s="3" t="inlineStr">
        <is>
          <t>Monica Berger</t>
        </is>
      </c>
      <c r="E3328" s="3" t="inlineStr">
        <is>
          <t>Professor/Instruction and Scholarly Communications Librarian</t>
        </is>
      </c>
      <c r="F3328" s="3" t="inlineStr">
        <is>
          <t>NYC College of Technology</t>
        </is>
      </c>
      <c r="G3328" s="3" t="inlineStr">
        <is>
          <t>Library</t>
        </is>
      </c>
      <c r="H3328" s="3" t="inlineStr">
        <is>
          <t>MBerger@citytech.cuny.edu</t>
        </is>
      </c>
      <c r="I3328" s="3" t="inlineStr">
        <is>
          <t>Paper (venue type unclear)</t>
        </is>
      </c>
      <c r="J3328" s="3" t="inlineStr">
        <is>
          <t>Two Tech Services Wikis @ CUNY</t>
        </is>
      </c>
      <c r="K3328" s="3" t="n">
        <v>2014</v>
      </c>
      <c r="L3328" s="3" t="inlineStr">
        <is>
          <t>CUNY Academic Works (City University of New York)</t>
        </is>
      </c>
      <c r="M3328" s="3" t="inlineStr">
        <is>
          <t>Monica Berger</t>
        </is>
      </c>
      <c r="N3328" s="3" t="inlineStr"/>
      <c r="O3328" s="3" t="n"/>
      <c r="P3328" s="3" t="inlineStr"/>
      <c r="Q3328" s="3" t="inlineStr"/>
      <c r="R3328" s="3" t="inlineStr">
        <is>
          <t>https://openalex.org/W2418957074</t>
        </is>
      </c>
      <c r="S3328" s="3" t="inlineStr">
        <is>
          <t>OpenAlex; CUNY Academic Works</t>
        </is>
      </c>
      <c r="T3328" s="3" t="n">
        <v>2</v>
      </c>
      <c r="U3328" s="3" t="inlineStr">
        <is>
          <t>High (City Tech affiliation on paper); 2 sources</t>
        </is>
      </c>
      <c r="V3328" s="3" t="n"/>
      <c r="W3328" s="3" t="inlineStr"/>
      <c r="X3328" s="3" t="inlineStr"/>
      <c r="Y3328" s="3" t="inlineStr"/>
      <c r="Z3328" s="3" t="inlineStr">
        <is>
          <t>https://academicworks.cuny.edu/context/ny_pubs/article/1045/type/native/viewcontent/Presentation1.pptx</t>
        </is>
      </c>
      <c r="AA3328" s="3" t="inlineStr">
        <is>
          <t>Not found</t>
        </is>
      </c>
      <c r="AB3328" s="3" t="inlineStr">
        <is>
          <t>closed</t>
        </is>
      </c>
      <c r="AC3328" s="3" t="inlineStr">
        <is>
          <t>Library</t>
        </is>
      </c>
      <c r="AD3328" s="3" t="n">
        <v>0</v>
      </c>
      <c r="AE3328" s="3" t="inlineStr">
        <is>
          <t>No</t>
        </is>
      </c>
      <c r="AF3328" s="3" t="inlineStr"/>
      <c r="AG3328" s="4" t="inlineStr"/>
      <c r="AH3328" s="4" t="inlineStr"/>
      <c r="AI3328" s="4" t="inlineStr"/>
    </row>
    <row r="3329">
      <c r="A3329" s="3" t="inlineStr">
        <is>
          <t>LIB-0034</t>
        </is>
      </c>
      <c r="B3329" s="3" t="inlineStr">
        <is>
          <t>Hoyer</t>
        </is>
      </c>
      <c r="C3329" s="3" t="inlineStr">
        <is>
          <t>Jennifer</t>
        </is>
      </c>
      <c r="D3329" s="3" t="inlineStr">
        <is>
          <t>Jennifer Hoyer</t>
        </is>
      </c>
      <c r="E3329" s="3" t="inlineStr">
        <is>
          <t>Assistant Professor/Technical Services, Electronic Resources</t>
        </is>
      </c>
      <c r="F3329" s="3" t="inlineStr">
        <is>
          <t>NYC College of Technology</t>
        </is>
      </c>
      <c r="G3329" s="3" t="inlineStr">
        <is>
          <t>Library</t>
        </is>
      </c>
      <c r="H3329" s="3" t="inlineStr">
        <is>
          <t>JHoyer@citytech.cuny.edu</t>
        </is>
      </c>
      <c r="I3329" s="3" t="inlineStr">
        <is>
          <t>Paper (venue type unclear)</t>
        </is>
      </c>
      <c r="J3329" s="3" t="inlineStr">
        <is>
          <t>threeSOURCE: Reimagining How We Collect and Share Information about Social Issues</t>
        </is>
      </c>
      <c r="K3329" s="3" t="n">
        <v>2014</v>
      </c>
      <c r="L3329" s="3" t="inlineStr">
        <is>
          <t>Publications and Research</t>
        </is>
      </c>
      <c r="M3329" s="3" t="inlineStr">
        <is>
          <t>Hoyer, Jen; MacDonald, Stephen</t>
        </is>
      </c>
      <c r="N3329" s="3" t="inlineStr"/>
      <c r="O3329" s="3" t="n"/>
      <c r="P3329" s="3" t="inlineStr"/>
      <c r="Q3329" s="3" t="inlineStr"/>
      <c r="R3329" s="3" t="inlineStr">
        <is>
          <t>https://academicworks.cuny.edu/ny_pubs/807</t>
        </is>
      </c>
      <c r="S3329" s="3" t="inlineStr">
        <is>
          <t>CUNY Academic Works</t>
        </is>
      </c>
      <c r="T3329" s="3" t="n">
        <v>1</v>
      </c>
      <c r="U3329" s="3" t="inlineStr">
        <is>
          <t>High (in CUNY Academic Works)</t>
        </is>
      </c>
      <c r="V3329" s="3" t="n"/>
      <c r="W3329" s="3" t="inlineStr"/>
      <c r="X3329" s="3" t="inlineStr">
        <is>
          <t>This chapter examines management of information about social justice issues through discussion of the development and implementation of an online database, threeSOURCE. Managed by the Edmonton Social Planning Council, threeSOURCE is an online research database and library catalog created to help community organizations in the Canadian province of Alberta retrieve information about local social issues that they work to address. Reflections highlight issues related to creation, design, and implementation of a database, examining new ways to think about information delivery in line with the core values of our profession.</t>
        </is>
      </c>
      <c r="Y3329" s="3" t="inlineStr">
        <is>
          <t>CUNY Academic Works</t>
        </is>
      </c>
      <c r="Z3329" s="3" t="inlineStr">
        <is>
          <t>https://academicworks.cuny.edu/context/ny_pubs/article/1828/viewcontent/threeSOURCE__Reimagining_How_We_Collect_and_Share_Information_abo.pdf</t>
        </is>
      </c>
      <c r="AA3329" s="3" t="inlineStr">
        <is>
          <t>PDF in CUNY Academic Works</t>
        </is>
      </c>
      <c r="AB3329" s="3" t="inlineStr"/>
      <c r="AC3329" s="3" t="inlineStr">
        <is>
          <t>Library</t>
        </is>
      </c>
      <c r="AD3329" s="3" t="n"/>
      <c r="AE3329" s="3" t="inlineStr">
        <is>
          <t>No</t>
        </is>
      </c>
      <c r="AF3329" s="3" t="inlineStr"/>
      <c r="AG3329" s="4" t="inlineStr"/>
      <c r="AH3329" s="4" t="inlineStr"/>
      <c r="AI3329" s="4" t="inlineStr"/>
    </row>
    <row r="3330">
      <c r="A3330" s="3" t="inlineStr">
        <is>
          <t>LIB-0035</t>
        </is>
      </c>
      <c r="B3330" s="3" t="inlineStr">
        <is>
          <t>Berger</t>
        </is>
      </c>
      <c r="C3330" s="3" t="inlineStr">
        <is>
          <t>Monica</t>
        </is>
      </c>
      <c r="D3330" s="3" t="inlineStr">
        <is>
          <t>Monica Berger</t>
        </is>
      </c>
      <c r="E3330" s="3" t="inlineStr">
        <is>
          <t>Professor/Instruction and Scholarly Communications Librarian</t>
        </is>
      </c>
      <c r="F3330" s="3" t="inlineStr">
        <is>
          <t>NYC College of Technology</t>
        </is>
      </c>
      <c r="G3330" s="3" t="inlineStr">
        <is>
          <t>Library</t>
        </is>
      </c>
      <c r="H3330" s="3" t="inlineStr">
        <is>
          <t>MBerger@citytech.cuny.edu</t>
        </is>
      </c>
      <c r="I3330" s="3" t="inlineStr">
        <is>
          <t>Journal article</t>
        </is>
      </c>
      <c r="J3330" s="3" t="inlineStr">
        <is>
          <t>Beyond Beallâs List: Better Understanding Predatory Publishers</t>
        </is>
      </c>
      <c r="K3330" s="3" t="n">
        <v>2015</v>
      </c>
      <c r="L3330" s="3" t="inlineStr">
        <is>
          <t>Publications and Research</t>
        </is>
      </c>
      <c r="M3330" s="3" t="inlineStr">
        <is>
          <t>Berger, Monica; Cirasella, Jill</t>
        </is>
      </c>
      <c r="N3330" s="3" t="inlineStr"/>
      <c r="O3330" s="3" t="n"/>
      <c r="P3330" s="3" t="inlineStr"/>
      <c r="Q3330" s="3" t="inlineStr"/>
      <c r="R3330" s="3" t="inlineStr">
        <is>
          <t>https://academicworks.cuny.edu/gc_pubs/70</t>
        </is>
      </c>
      <c r="S3330" s="3" t="inlineStr">
        <is>
          <t>CUNY Academic Works</t>
        </is>
      </c>
      <c r="T3330" s="3" t="n">
        <v>1</v>
      </c>
      <c r="U3330" s="3" t="inlineStr">
        <is>
          <t>High (in CUNY Academic Works)</t>
        </is>
      </c>
      <c r="V3330" s="3" t="n"/>
      <c r="W3330" s="3" t="inlineStr"/>
      <c r="X3330" s="3" t="inlineStr">
        <is>
          <t>This article discusses the phenomenon of predatory publishing and examines the benefits and limitations of Jeffrey Beall's blacklist of "potential, possible, or probable" predatory open access (OA) publishers. It also describes the Directory of Open Access Journals (DOAJ), a whitelist of scholarly OA journals, and other tools for evaluating open access journals. It concludes by discussing the role of librarians, who must help researchers avoid low-quality journals and also need to counteract the misconceptions and alarmism that stymie the acceptance of OA.</t>
        </is>
      </c>
      <c r="Y3330" s="3" t="inlineStr">
        <is>
          <t>CUNY Academic Works</t>
        </is>
      </c>
      <c r="Z3330" s="3" t="inlineStr">
        <is>
          <t>https://academicworks.cuny.edu/context/gc_pubs/article/1069/viewcontent/132.full.pdf</t>
        </is>
      </c>
      <c r="AA3330" s="3" t="inlineStr">
        <is>
          <t>PDF in CUNY Academic Works</t>
        </is>
      </c>
      <c r="AB3330" s="3" t="inlineStr"/>
      <c r="AC3330" s="3" t="inlineStr">
        <is>
          <t>Library</t>
        </is>
      </c>
      <c r="AD3330" s="3" t="n"/>
      <c r="AE3330" s="3" t="inlineStr">
        <is>
          <t>No</t>
        </is>
      </c>
      <c r="AF3330" s="3" t="inlineStr"/>
      <c r="AG3330" s="4" t="inlineStr"/>
      <c r="AH3330" s="4" t="inlineStr"/>
      <c r="AI3330" s="4" t="inlineStr"/>
    </row>
    <row r="3331">
      <c r="A3331" s="3" t="inlineStr">
        <is>
          <t>LIB-0036</t>
        </is>
      </c>
      <c r="B3331" s="3" t="inlineStr">
        <is>
          <t>Berger</t>
        </is>
      </c>
      <c r="C3331" s="3" t="inlineStr">
        <is>
          <t>Monica</t>
        </is>
      </c>
      <c r="D3331" s="3" t="inlineStr">
        <is>
          <t>Monica Berger</t>
        </is>
      </c>
      <c r="E3331" s="3" t="inlineStr">
        <is>
          <t>Professor/Instruction and Scholarly Communications Librarian</t>
        </is>
      </c>
      <c r="F3331" s="3" t="inlineStr">
        <is>
          <t>NYC College of Technology</t>
        </is>
      </c>
      <c r="G3331" s="3" t="inlineStr">
        <is>
          <t>Library</t>
        </is>
      </c>
      <c r="H3331" s="3" t="inlineStr">
        <is>
          <t>MBerger@citytech.cuny.edu</t>
        </is>
      </c>
      <c r="I3331" s="3" t="inlineStr">
        <is>
          <t>Journal article</t>
        </is>
      </c>
      <c r="J3331" s="3" t="inlineStr">
        <is>
          <t>Beyond Beall’s List: Better understanding predatory publishers</t>
        </is>
      </c>
      <c r="K3331" s="3" t="n">
        <v>2015</v>
      </c>
      <c r="L3331" s="3" t="inlineStr">
        <is>
          <t>College &amp; Research Libraries News</t>
        </is>
      </c>
      <c r="M3331" s="3" t="inlineStr">
        <is>
          <t>Monica Berger; Jill Cirasella</t>
        </is>
      </c>
      <c r="N3331" s="3" t="inlineStr"/>
      <c r="O3331" s="3" t="n"/>
      <c r="P3331" s="3" t="inlineStr"/>
      <c r="Q3331" s="3" t="inlineStr">
        <is>
          <t>10.5860/crln.76.3.9277</t>
        </is>
      </c>
      <c r="R3331" s="3" t="inlineStr">
        <is>
          <t>https://doi.org/10.5860/crln.76.3.9277</t>
        </is>
      </c>
      <c r="S3331" s="3" t="inlineStr">
        <is>
          <t>OpenAlex</t>
        </is>
      </c>
      <c r="T3331" s="3" t="n">
        <v>1</v>
      </c>
      <c r="U3331" s="3" t="inlineStr">
        <is>
          <t>High (City Tech affiliation on paper)</t>
        </is>
      </c>
      <c r="V3331" s="3" t="n"/>
      <c r="W3331" s="3" t="inlineStr"/>
      <c r="X3331" s="3" t="inlineStr">
        <is>
          <t>This article discusses the phenomenon of predatory publishing and examines the benefits and limitations of Jeffrey Beall's blacklist of "potential, possible, or probable" predatory open access (OA) publishers. It also describes the Directory of Open Access Journals (DOAJ), a whitelist of scholarly OA journals, and other tools for evaluating open access journals. It concludes by discussing the role of librarians, who must help researchers avoid low-quality journals and also need to counteract the misconceptions and alarmism that stymie the acceptance of OA.</t>
        </is>
      </c>
      <c r="Y3331" s="3" t="inlineStr">
        <is>
          <t>OpenAlex</t>
        </is>
      </c>
      <c r="Z3331" s="3" t="inlineStr">
        <is>
          <t>https://crln.acrl.org/index.php/crlnews/article/download/9277/10341</t>
        </is>
      </c>
      <c r="AA3331" s="3" t="inlineStr">
        <is>
          <t>Open-access PDF (via OpenAlex)</t>
        </is>
      </c>
      <c r="AB3331" s="3" t="inlineStr">
        <is>
          <t>hybrid</t>
        </is>
      </c>
      <c r="AC3331" s="3" t="inlineStr">
        <is>
          <t>Library</t>
        </is>
      </c>
      <c r="AD3331" s="3" t="n">
        <v>163</v>
      </c>
      <c r="AE3331" s="3" t="inlineStr">
        <is>
          <t>No</t>
        </is>
      </c>
      <c r="AF3331" s="3" t="inlineStr"/>
      <c r="AG3331" s="4" t="inlineStr"/>
      <c r="AH3331" s="4" t="inlineStr"/>
      <c r="AI3331" s="4" t="inlineStr"/>
    </row>
    <row r="3332">
      <c r="A3332" s="3" t="inlineStr">
        <is>
          <t>LIB-0037</t>
        </is>
      </c>
      <c r="B3332" s="3" t="inlineStr">
        <is>
          <t>Berger</t>
        </is>
      </c>
      <c r="C3332" s="3" t="inlineStr">
        <is>
          <t>Monica</t>
        </is>
      </c>
      <c r="D3332" s="3" t="inlineStr">
        <is>
          <t>Monica Berger</t>
        </is>
      </c>
      <c r="E3332" s="3" t="inlineStr">
        <is>
          <t>Professor/Instruction and Scholarly Communications Librarian</t>
        </is>
      </c>
      <c r="F3332" s="3" t="inlineStr">
        <is>
          <t>NYC College of Technology</t>
        </is>
      </c>
      <c r="G3332" s="3" t="inlineStr">
        <is>
          <t>Library</t>
        </is>
      </c>
      <c r="H3332" s="3" t="inlineStr">
        <is>
          <t>MBerger@citytech.cuny.edu</t>
        </is>
      </c>
      <c r="I3332" s="3" t="inlineStr">
        <is>
          <t>Paper (venue type unclear)</t>
        </is>
      </c>
      <c r="J3332" s="3" t="inlineStr">
        <is>
          <t>Captain Beefheart</t>
        </is>
      </c>
      <c r="K3332" s="3" t="n">
        <v>2015</v>
      </c>
      <c r="L3332" s="3" t="inlineStr">
        <is>
          <t>Publications and Research</t>
        </is>
      </c>
      <c r="M3332" s="3" t="inlineStr">
        <is>
          <t>Berger, Monica</t>
        </is>
      </c>
      <c r="N3332" s="3" t="inlineStr"/>
      <c r="O3332" s="3" t="n"/>
      <c r="P3332" s="3" t="inlineStr"/>
      <c r="Q3332" s="3" t="inlineStr"/>
      <c r="R3332" s="3" t="inlineStr">
        <is>
          <t>https://academicworks.cuny.edu/ny_pubs/961</t>
        </is>
      </c>
      <c r="S3332" s="3" t="inlineStr">
        <is>
          <t>CUNY Academic Works</t>
        </is>
      </c>
      <c r="T3332" s="3" t="n">
        <v>1</v>
      </c>
      <c r="U3332" s="3" t="inlineStr">
        <is>
          <t>High (in CUNY Academic Works)</t>
        </is>
      </c>
      <c r="V3332" s="3" t="n"/>
      <c r="W3332" s="3" t="inlineStr"/>
      <c r="X3332" s="3" t="inlineStr"/>
      <c r="Y3332" s="3" t="inlineStr"/>
      <c r="Z3332" s="3" t="inlineStr">
        <is>
          <t>https://academicworks.cuny.edu/context/ny_pubs/article/1989/viewcontent/CapnBeefheart_Berger.pdf</t>
        </is>
      </c>
      <c r="AA3332" s="3" t="inlineStr">
        <is>
          <t>PDF in CUNY Academic Works</t>
        </is>
      </c>
      <c r="AB3332" s="3" t="inlineStr"/>
      <c r="AC3332" s="3" t="inlineStr">
        <is>
          <t>Library</t>
        </is>
      </c>
      <c r="AD3332" s="3" t="n"/>
      <c r="AE3332" s="3" t="inlineStr">
        <is>
          <t>No</t>
        </is>
      </c>
      <c r="AF3332" s="3" t="inlineStr"/>
      <c r="AG3332" s="4" t="inlineStr"/>
      <c r="AH3332" s="4" t="inlineStr"/>
      <c r="AI3332" s="4" t="inlineStr"/>
    </row>
    <row r="3333">
      <c r="A3333" s="3" t="inlineStr">
        <is>
          <t>LIB-0040</t>
        </is>
      </c>
      <c r="B3333" s="3" t="inlineStr">
        <is>
          <t>Hoyer</t>
        </is>
      </c>
      <c r="C3333" s="3" t="inlineStr">
        <is>
          <t>Jennifer</t>
        </is>
      </c>
      <c r="D3333" s="3" t="inlineStr">
        <is>
          <t>Jennifer Hoyer</t>
        </is>
      </c>
      <c r="E3333" s="3" t="inlineStr">
        <is>
          <t>Assistant Professor/Technical Services, Electronic Resources</t>
        </is>
      </c>
      <c r="F3333" s="3" t="inlineStr">
        <is>
          <t>NYC College of Technology</t>
        </is>
      </c>
      <c r="G3333" s="3" t="inlineStr">
        <is>
          <t>Library</t>
        </is>
      </c>
      <c r="H3333" s="3" t="inlineStr">
        <is>
          <t>JHoyer@citytech.cuny.edu</t>
        </is>
      </c>
      <c r="I3333" s="3" t="inlineStr">
        <is>
          <t>Conference presentation</t>
        </is>
      </c>
      <c r="J3333" s="3" t="inlineStr">
        <is>
          <t>Multimedia Resources Statistics: Understanding Usage of Non-text Resources</t>
        </is>
      </c>
      <c r="K3333" s="3" t="n">
        <v>2015</v>
      </c>
      <c r="L3333" s="3" t="inlineStr">
        <is>
          <t>Publications and Research</t>
        </is>
      </c>
      <c r="M3333" s="3" t="inlineStr">
        <is>
          <t>Hoyer, Jen; O'Connell, Katie; Tietjen, Elizabeth A</t>
        </is>
      </c>
      <c r="N3333" s="3" t="inlineStr"/>
      <c r="O3333" s="3" t="n"/>
      <c r="P3333" s="3" t="inlineStr"/>
      <c r="Q3333" s="3" t="inlineStr"/>
      <c r="R3333" s="3" t="inlineStr">
        <is>
          <t>https://academicworks.cuny.edu/ny_pubs/787</t>
        </is>
      </c>
      <c r="S3333" s="3" t="inlineStr">
        <is>
          <t>CUNY Academic Works</t>
        </is>
      </c>
      <c r="T3333" s="3" t="n">
        <v>1</v>
      </c>
      <c r="U3333" s="3" t="inlineStr">
        <is>
          <t>High (in CUNY Academic Works)</t>
        </is>
      </c>
      <c r="V3333" s="3" t="n"/>
      <c r="W3333" s="3" t="inlineStr"/>
      <c r="X3333" s="3" t="inlineStr">
        <is>
          <t>As budget cuts are a constant threat and resource costs continue to rise, libraries rely on usage data to be sure that they are delivering the content faculty and students need. Simultaneously, patrons are increasingly accessing multimedia content in the library, and usage reporting standards, like COUNTERâs Release 4, have adapted to reflect this use. This poster explores whether usage of text and non-text resources be compared according to the same measurements, as well as what best practices have emerged, and what gaps remain in current reporting methods.</t>
        </is>
      </c>
      <c r="Y3333" s="3" t="inlineStr">
        <is>
          <t>CUNY Academic Works</t>
        </is>
      </c>
      <c r="Z3333" s="3" t="inlineStr">
        <is>
          <t>https://academicworks.cuny.edu/context/ny_pubs/article/1807/viewcontent/hoyer__multimedia.pdf</t>
        </is>
      </c>
      <c r="AA3333" s="3" t="inlineStr">
        <is>
          <t>PDF in CUNY Academic Works</t>
        </is>
      </c>
      <c r="AB3333" s="3" t="inlineStr"/>
      <c r="AC3333" s="3" t="inlineStr">
        <is>
          <t>Library</t>
        </is>
      </c>
      <c r="AD3333" s="3" t="n"/>
      <c r="AE3333" s="3" t="inlineStr">
        <is>
          <t>No</t>
        </is>
      </c>
      <c r="AF3333" s="3" t="inlineStr"/>
      <c r="AG3333" s="4" t="inlineStr"/>
      <c r="AH3333" s="4" t="inlineStr"/>
      <c r="AI3333" s="4" t="inlineStr"/>
    </row>
    <row r="3334">
      <c r="A3334" s="3" t="inlineStr">
        <is>
          <t>LIB-0041</t>
        </is>
      </c>
      <c r="B3334" s="3" t="inlineStr">
        <is>
          <t>Muchowski</t>
        </is>
      </c>
      <c r="C3334" s="3" t="inlineStr">
        <is>
          <t>Keith</t>
        </is>
      </c>
      <c r="D3334" s="3" t="inlineStr">
        <is>
          <t>Keith Muchowski</t>
        </is>
      </c>
      <c r="E3334" s="3" t="inlineStr">
        <is>
          <t>Associate Professor/Reference Coordinator, Instruction</t>
        </is>
      </c>
      <c r="F3334" s="3" t="inlineStr">
        <is>
          <t>NYC College of Technology</t>
        </is>
      </c>
      <c r="G3334" s="3" t="inlineStr">
        <is>
          <t>Library</t>
        </is>
      </c>
      <c r="H3334" s="3" t="inlineStr">
        <is>
          <t>KMuchowski@citytech.cuny.edu</t>
        </is>
      </c>
      <c r="I3334" s="3" t="inlineStr">
        <is>
          <t>Paper (venue type unclear)</t>
        </is>
      </c>
      <c r="J3334" s="3" t="inlineStr">
        <is>
          <t>Remembering Merle Hay</t>
        </is>
      </c>
      <c r="K3334" s="3" t="n">
        <v>2015</v>
      </c>
      <c r="L3334" s="3" t="inlineStr">
        <is>
          <t>Publications and Research</t>
        </is>
      </c>
      <c r="M3334" s="3" t="inlineStr">
        <is>
          <t>Muchowski, Keith</t>
        </is>
      </c>
      <c r="N3334" s="3" t="inlineStr"/>
      <c r="O3334" s="3" t="n"/>
      <c r="P3334" s="3" t="inlineStr"/>
      <c r="Q3334" s="3" t="inlineStr"/>
      <c r="R3334" s="3" t="inlineStr">
        <is>
          <t>https://academicworks.cuny.edu/ny_pubs/60</t>
        </is>
      </c>
      <c r="S3334" s="3" t="inlineStr">
        <is>
          <t>CUNY Academic Works</t>
        </is>
      </c>
      <c r="T3334" s="3" t="n">
        <v>1</v>
      </c>
      <c r="U3334" s="3" t="inlineStr">
        <is>
          <t>High (in CUNY Academic Works)</t>
        </is>
      </c>
      <c r="V3334" s="3" t="n"/>
      <c r="W3334" s="3" t="inlineStr"/>
      <c r="X3334" s="3" t="inlineStr"/>
      <c r="Y3334" s="3" t="inlineStr"/>
      <c r="Z3334" s="3" t="inlineStr">
        <is>
          <t>https://academicworks.cuny.edu/context/ny_pubs/article/1060/type/native/viewcontent/Haye_Final_Project.m4v</t>
        </is>
      </c>
      <c r="AA3334" s="3" t="inlineStr">
        <is>
          <t>PDF in CUNY Academic Works</t>
        </is>
      </c>
      <c r="AB3334" s="3" t="inlineStr"/>
      <c r="AC3334" s="3" t="inlineStr">
        <is>
          <t>Library</t>
        </is>
      </c>
      <c r="AD3334" s="3" t="n"/>
      <c r="AE3334" s="3" t="inlineStr">
        <is>
          <t>No</t>
        </is>
      </c>
      <c r="AF3334" s="3" t="inlineStr"/>
      <c r="AG3334" s="4" t="inlineStr"/>
      <c r="AH3334" s="4" t="inlineStr"/>
      <c r="AI3334" s="4" t="inlineStr"/>
    </row>
    <row r="3335">
      <c r="A3335" s="3" t="inlineStr">
        <is>
          <t>LIB-0091</t>
        </is>
      </c>
      <c r="B3335" s="3" t="inlineStr">
        <is>
          <t>Tidal, Jr</t>
        </is>
      </c>
      <c r="C3335" s="3" t="inlineStr">
        <is>
          <t>Abubakar</t>
        </is>
      </c>
      <c r="D3335" s="3" t="inlineStr">
        <is>
          <t>Abubakar Tidal, Jr</t>
        </is>
      </c>
      <c r="E3335" s="3" t="inlineStr">
        <is>
          <t>Chief Librarian and Department Chair</t>
        </is>
      </c>
      <c r="F3335" s="3" t="inlineStr">
        <is>
          <t>NYC College of Technology</t>
        </is>
      </c>
      <c r="G3335" s="3" t="inlineStr">
        <is>
          <t>Library</t>
        </is>
      </c>
      <c r="H3335" s="3" t="inlineStr">
        <is>
          <t>JTidal@citytech.cuny.edu</t>
        </is>
      </c>
      <c r="I3335" s="3" t="inlineStr">
        <is>
          <t>Paper (venue type unclear)</t>
        </is>
      </c>
      <c r="J3335" s="3" t="inlineStr">
        <is>
          <t>Usability and the mobile web: A LITA guide</t>
        </is>
      </c>
      <c r="K3335" s="3" t="n">
        <v>2015</v>
      </c>
      <c r="L3335" s="3" t="inlineStr"/>
      <c r="M3335" s="3" t="inlineStr">
        <is>
          <t>Tidal, J</t>
        </is>
      </c>
      <c r="N3335" s="3" t="inlineStr"/>
      <c r="O3335" s="3" t="n"/>
      <c r="P3335" s="3" t="inlineStr"/>
      <c r="Q3335" s="3" t="inlineStr"/>
      <c r="R3335" s="3" t="inlineStr"/>
      <c r="S3335" s="3" t="inlineStr">
        <is>
          <t>Dept bio</t>
        </is>
      </c>
      <c r="T3335" s="3" t="n">
        <v>1</v>
      </c>
      <c r="U3335" s="3" t="inlineStr">
        <is>
          <t>Medium (self-reported in faculty bio)</t>
        </is>
      </c>
      <c r="V3335" s="3" t="n"/>
      <c r="W3335" s="3" t="inlineStr">
        <is>
          <t>Tidal, J. (2015). Usability and the mobile web: A LITA guide. Chicago: American Libraries Association, TechSource.</t>
        </is>
      </c>
      <c r="X3335" s="3" t="inlineStr"/>
      <c r="Y3335" s="3" t="inlineStr"/>
      <c r="Z3335" s="3" t="inlineStr"/>
      <c r="AA3335" s="3" t="inlineStr"/>
      <c r="AB3335" s="3" t="inlineStr"/>
      <c r="AC3335" s="3" t="inlineStr">
        <is>
          <t>Library</t>
        </is>
      </c>
      <c r="AD3335" s="3" t="n"/>
      <c r="AE3335" s="3" t="inlineStr">
        <is>
          <t>No</t>
        </is>
      </c>
      <c r="AF3335" s="3" t="inlineStr"/>
      <c r="AG3335" s="4" t="inlineStr"/>
      <c r="AH3335" s="4" t="inlineStr"/>
      <c r="AI3335" s="4" t="inlineStr"/>
    </row>
    <row r="3336">
      <c r="A3336" s="3" t="inlineStr">
        <is>
          <t>LIB-0092</t>
        </is>
      </c>
      <c r="B3336" s="3" t="inlineStr">
        <is>
          <t>Almeida</t>
        </is>
      </c>
      <c r="C3336" s="3" t="inlineStr">
        <is>
          <t>Nora</t>
        </is>
      </c>
      <c r="D3336" s="3" t="inlineStr">
        <is>
          <t>Nora Almeida</t>
        </is>
      </c>
      <c r="E3336" s="3" t="inlineStr">
        <is>
          <t>Associate Professor/Instruction, Reference</t>
        </is>
      </c>
      <c r="F3336" s="3" t="inlineStr">
        <is>
          <t>NYC College of Technology</t>
        </is>
      </c>
      <c r="G3336" s="3" t="inlineStr">
        <is>
          <t>Library</t>
        </is>
      </c>
      <c r="H3336" s="3" t="inlineStr">
        <is>
          <t>NAlmeida@citytech.cuny.edu</t>
        </is>
      </c>
      <c r="I3336" s="3" t="inlineStr">
        <is>
          <t>Paper (venue type unclear)</t>
        </is>
      </c>
      <c r="J3336" s="3" t="inlineStr">
        <is>
          <t>1 Platform, 31 Libraries: Pedagogy and Digital Identity in the Wake of a CUNY Discovery Layer</t>
        </is>
      </c>
      <c r="K3336" s="3" t="n">
        <v>2016</v>
      </c>
      <c r="L3336" s="3" t="inlineStr">
        <is>
          <t>CUNY Academic Works (City University of New York)</t>
        </is>
      </c>
      <c r="M3336" s="3" t="inlineStr">
        <is>
          <t>Nora Almeida; Helen Georgas; Alexandra Hamlett</t>
        </is>
      </c>
      <c r="N3336" s="3" t="inlineStr"/>
      <c r="O3336" s="3" t="n"/>
      <c r="P3336" s="3" t="inlineStr"/>
      <c r="Q3336" s="3" t="inlineStr"/>
      <c r="R3336" s="3" t="inlineStr">
        <is>
          <t>https://openalex.org/W2281210611</t>
        </is>
      </c>
      <c r="S3336" s="3" t="inlineStr">
        <is>
          <t>OpenAlex; CUNY Academic Works</t>
        </is>
      </c>
      <c r="T3336" s="3" t="n">
        <v>2</v>
      </c>
      <c r="U3336" s="3" t="inlineStr">
        <is>
          <t>High (City Tech affiliation on paper); 2 sources</t>
        </is>
      </c>
      <c r="V3336" s="3" t="n"/>
      <c r="W3336" s="3" t="inlineStr"/>
      <c r="X3336" s="3" t="inlineStr"/>
      <c r="Y3336" s="3" t="inlineStr"/>
      <c r="Z3336" s="3" t="inlineStr">
        <is>
          <t>https://academicworks.cuny.edu/context/ny_pubs/article/1036/type/native/viewcontent/METRO_Presentation.pptx</t>
        </is>
      </c>
      <c r="AA3336" s="3" t="inlineStr">
        <is>
          <t>Not found</t>
        </is>
      </c>
      <c r="AB3336" s="3" t="inlineStr">
        <is>
          <t>closed</t>
        </is>
      </c>
      <c r="AC3336" s="3" t="inlineStr">
        <is>
          <t>Library</t>
        </is>
      </c>
      <c r="AD3336" s="3" t="n">
        <v>0</v>
      </c>
      <c r="AE3336" s="3" t="inlineStr">
        <is>
          <t>No</t>
        </is>
      </c>
      <c r="AF3336" s="3" t="inlineStr"/>
      <c r="AG3336" s="4" t="inlineStr"/>
      <c r="AH3336" s="4" t="inlineStr"/>
      <c r="AI3336" s="4" t="inlineStr"/>
    </row>
    <row r="3337">
      <c r="A3337" s="3" t="inlineStr">
        <is>
          <t>LIB-0093</t>
        </is>
      </c>
      <c r="B3337" s="3" t="inlineStr">
        <is>
          <t>Muchowski</t>
        </is>
      </c>
      <c r="C3337" s="3" t="inlineStr">
        <is>
          <t>Keith</t>
        </is>
      </c>
      <c r="D3337" s="3" t="inlineStr">
        <is>
          <t>Keith Muchowski</t>
        </is>
      </c>
      <c r="E3337" s="3" t="inlineStr">
        <is>
          <t>Associate Professor/Reference Coordinator, Instruction</t>
        </is>
      </c>
      <c r="F3337" s="3" t="inlineStr">
        <is>
          <t>NYC College of Technology</t>
        </is>
      </c>
      <c r="G3337" s="3" t="inlineStr">
        <is>
          <t>Library</t>
        </is>
      </c>
      <c r="H3337" s="3" t="inlineStr">
        <is>
          <t>KMuchowski@citytech.cuny.edu</t>
        </is>
      </c>
      <c r="I3337" s="3" t="inlineStr">
        <is>
          <t>Paper (venue type unclear)</t>
        </is>
      </c>
      <c r="J3337" s="3" t="inlineStr">
        <is>
          <t>100 Years Ago: Wilson Loses Another Cabinet Member</t>
        </is>
      </c>
      <c r="K3337" s="3" t="n">
        <v>2016</v>
      </c>
      <c r="L3337" s="3" t="inlineStr">
        <is>
          <t>Publications and Research</t>
        </is>
      </c>
      <c r="M3337" s="3" t="inlineStr">
        <is>
          <t>Muchowski, Keith J.</t>
        </is>
      </c>
      <c r="N3337" s="3" t="inlineStr"/>
      <c r="O3337" s="3" t="n"/>
      <c r="P3337" s="3" t="inlineStr"/>
      <c r="Q3337" s="3" t="inlineStr"/>
      <c r="R3337" s="3" t="inlineStr">
        <is>
          <t>https://academicworks.cuny.edu/ny_pubs/100</t>
        </is>
      </c>
      <c r="S3337" s="3" t="inlineStr">
        <is>
          <t>CUNY Academic Works</t>
        </is>
      </c>
      <c r="T3337" s="3" t="n">
        <v>1</v>
      </c>
      <c r="U3337" s="3" t="inlineStr">
        <is>
          <t>High (in CUNY Academic Works)</t>
        </is>
      </c>
      <c r="V3337" s="3" t="n"/>
      <c r="W3337" s="3" t="inlineStr"/>
      <c r="X3337" s="3" t="inlineStr">
        <is>
          <t>This invited blog post explores the circumstances under Lindley M. Garrison resigned as President Woodrow Wilson's Secretary of War in February 1916.</t>
        </is>
      </c>
      <c r="Y3337" s="3" t="inlineStr">
        <is>
          <t>CUNY Academic Works</t>
        </is>
      </c>
      <c r="Z3337" s="3" t="inlineStr">
        <is>
          <t>https://academicworks.cuny.edu/context/ny_pubs/article/1101/viewcontent/100_Years_Ago_Wilson_Loses_Another_Cabinet_Member__Feb_2016_.pdf</t>
        </is>
      </c>
      <c r="AA3337" s="3" t="inlineStr">
        <is>
          <t>PDF in CUNY Academic Works</t>
        </is>
      </c>
      <c r="AB3337" s="3" t="inlineStr"/>
      <c r="AC3337" s="3" t="inlineStr">
        <is>
          <t>Library</t>
        </is>
      </c>
      <c r="AD3337" s="3" t="n"/>
      <c r="AE3337" s="3" t="inlineStr">
        <is>
          <t>No</t>
        </is>
      </c>
      <c r="AF3337" s="3" t="inlineStr"/>
      <c r="AG3337" s="4" t="inlineStr"/>
      <c r="AH3337" s="4" t="inlineStr"/>
      <c r="AI3337" s="4" t="inlineStr"/>
    </row>
    <row r="3338">
      <c r="A3338" s="3" t="inlineStr">
        <is>
          <t>LIB-0094</t>
        </is>
      </c>
      <c r="B3338" s="3" t="inlineStr">
        <is>
          <t>Muchowski</t>
        </is>
      </c>
      <c r="C3338" s="3" t="inlineStr">
        <is>
          <t>Keith</t>
        </is>
      </c>
      <c r="D3338" s="3" t="inlineStr">
        <is>
          <t>Keith Muchowski</t>
        </is>
      </c>
      <c r="E3338" s="3" t="inlineStr">
        <is>
          <t>Associate Professor/Reference Coordinator, Instruction</t>
        </is>
      </c>
      <c r="F3338" s="3" t="inlineStr">
        <is>
          <t>NYC College of Technology</t>
        </is>
      </c>
      <c r="G3338" s="3" t="inlineStr">
        <is>
          <t>Library</t>
        </is>
      </c>
      <c r="H3338" s="3" t="inlineStr">
        <is>
          <t>KMuchowski@citytech.cuny.edu</t>
        </is>
      </c>
      <c r="I3338" s="3" t="inlineStr">
        <is>
          <t>Paper (venue type unclear)</t>
        </is>
      </c>
      <c r="J3338" s="3" t="inlineStr">
        <is>
          <t>9 March 1916, Part I: Newton Baker Sworn In as Secretary of War</t>
        </is>
      </c>
      <c r="K3338" s="3" t="n">
        <v>2016</v>
      </c>
      <c r="L3338" s="3" t="inlineStr">
        <is>
          <t>Publications and Research</t>
        </is>
      </c>
      <c r="M3338" s="3" t="inlineStr">
        <is>
          <t>Muchowski, Keith J.</t>
        </is>
      </c>
      <c r="N3338" s="3" t="inlineStr"/>
      <c r="O3338" s="3" t="n"/>
      <c r="P3338" s="3" t="inlineStr"/>
      <c r="Q3338" s="3" t="inlineStr"/>
      <c r="R3338" s="3" t="inlineStr">
        <is>
          <t>https://academicworks.cuny.edu/ny_pubs/102</t>
        </is>
      </c>
      <c r="S3338" s="3" t="inlineStr">
        <is>
          <t>CUNY Academic Works</t>
        </is>
      </c>
      <c r="T3338" s="3" t="n">
        <v>1</v>
      </c>
      <c r="U3338" s="3" t="inlineStr">
        <is>
          <t>High (in CUNY Academic Works)</t>
        </is>
      </c>
      <c r="V3338" s="3" t="n"/>
      <c r="W3338" s="3" t="inlineStr"/>
      <c r="X3338" s="3" t="inlineStr">
        <is>
          <t>This invited blog post explores the appointment of Newton D. Baker to the post of Secretary of War during the Woodrow Wilson Administration.</t>
        </is>
      </c>
      <c r="Y3338" s="3" t="inlineStr">
        <is>
          <t>CUNY Academic Works</t>
        </is>
      </c>
      <c r="Z3338" s="3" t="inlineStr">
        <is>
          <t>https://academicworks.cuny.edu/context/ny_pubs/article/1100/viewcontent/9_March_1916__Part_I_Newton_Baker_Sworn_In_as_Secretary_of_War__March_2016_.pdf</t>
        </is>
      </c>
      <c r="AA3338" s="3" t="inlineStr">
        <is>
          <t>PDF in CUNY Academic Works</t>
        </is>
      </c>
      <c r="AB3338" s="3" t="inlineStr"/>
      <c r="AC3338" s="3" t="inlineStr">
        <is>
          <t>Library</t>
        </is>
      </c>
      <c r="AD3338" s="3" t="n"/>
      <c r="AE3338" s="3" t="inlineStr">
        <is>
          <t>No</t>
        </is>
      </c>
      <c r="AF3338" s="3" t="inlineStr"/>
      <c r="AG3338" s="4" t="inlineStr"/>
      <c r="AH3338" s="4" t="inlineStr"/>
      <c r="AI3338" s="4" t="inlineStr"/>
    </row>
    <row r="3339">
      <c r="A3339" s="3" t="inlineStr">
        <is>
          <t>LIB-0096</t>
        </is>
      </c>
      <c r="B3339" s="3" t="inlineStr">
        <is>
          <t>Hoyer</t>
        </is>
      </c>
      <c r="C3339" s="3" t="inlineStr">
        <is>
          <t>Jennifer</t>
        </is>
      </c>
      <c r="D3339" s="3" t="inlineStr">
        <is>
          <t>Jennifer Hoyer</t>
        </is>
      </c>
      <c r="E3339" s="3" t="inlineStr">
        <is>
          <t>Assistant Professor/Technical Services, Electronic Resources</t>
        </is>
      </c>
      <c r="F3339" s="3" t="inlineStr">
        <is>
          <t>NYC College of Technology</t>
        </is>
      </c>
      <c r="G3339" s="3" t="inlineStr">
        <is>
          <t>Library</t>
        </is>
      </c>
      <c r="H3339" s="3" t="inlineStr">
        <is>
          <t>JHoyer@citytech.cuny.edu</t>
        </is>
      </c>
      <c r="I3339" s="3" t="inlineStr">
        <is>
          <t>Journal article</t>
        </is>
      </c>
      <c r="J3339" s="3" t="inlineStr">
        <is>
          <t>Archives, Education, and Access: Learning at Interference Archive</t>
        </is>
      </c>
      <c r="K3339" s="3" t="n">
        <v>2016</v>
      </c>
      <c r="L3339" s="3" t="inlineStr">
        <is>
          <t>The Radical Teacher</t>
        </is>
      </c>
      <c r="M3339" s="3" t="inlineStr">
        <is>
          <t>Bonnie Bilyeu Gordon; Lani Hanna; Jen Hoyer; Vero Ordaz</t>
        </is>
      </c>
      <c r="N3339" s="3" t="inlineStr"/>
      <c r="O3339" s="3" t="n"/>
      <c r="P3339" s="3" t="inlineStr"/>
      <c r="Q3339" s="3" t="inlineStr">
        <is>
          <t>10.5195/rt.2016.273</t>
        </is>
      </c>
      <c r="R3339" s="3" t="inlineStr">
        <is>
          <t>https://doi.org/10.5195/rt.2016.273</t>
        </is>
      </c>
      <c r="S3339" s="3" t="inlineStr">
        <is>
          <t>OpenAlex; CUNY Academic Works</t>
        </is>
      </c>
      <c r="T3339" s="3" t="n">
        <v>2</v>
      </c>
      <c r="U3339" s="3" t="inlineStr">
        <is>
          <t>High (City Tech affiliation on paper); 2 sources</t>
        </is>
      </c>
      <c r="V3339" s="3" t="n"/>
      <c r="W3339" s="3" t="inlineStr"/>
      <c r="X3339" s="3" t="inlineStr">
        <is>
          <t>Archives are a tool for education and the access policy of an archive affects what kind of education takes place in its space. In this paper, we describe how Interference Archive (IA), a community archive in Brooklyn, New York, provides access through an open stacks policy and experiential learning, which allows for unique educational opportunities. These methods of providing access are intended to subvert representational power, allowing visitors, donors, and volunteers to take part in deciding how histories are told, how materials are accessed, and how the collection is re-used as a resource for learning about contemporary and historical social movements.</t>
        </is>
      </c>
      <c r="Y3339" s="3" t="inlineStr">
        <is>
          <t>OpenAlex</t>
        </is>
      </c>
      <c r="Z3339" s="3" t="inlineStr">
        <is>
          <t>http://radicalteacher.library.pitt.edu/ojs/index.php/radicalteacher/article/download/273/188</t>
        </is>
      </c>
      <c r="AA3339" s="3" t="inlineStr">
        <is>
          <t>Open-access PDF (via OpenAlex)</t>
        </is>
      </c>
      <c r="AB3339" s="3" t="inlineStr">
        <is>
          <t>diamond</t>
        </is>
      </c>
      <c r="AC3339" s="3" t="inlineStr">
        <is>
          <t>Library</t>
        </is>
      </c>
      <c r="AD3339" s="3" t="n">
        <v>16</v>
      </c>
      <c r="AE3339" s="3" t="inlineStr">
        <is>
          <t>No</t>
        </is>
      </c>
      <c r="AF3339" s="3" t="inlineStr"/>
      <c r="AG3339" s="4" t="inlineStr"/>
      <c r="AH3339" s="4" t="inlineStr"/>
      <c r="AI3339" s="4" t="inlineStr"/>
    </row>
    <row r="3340">
      <c r="A3340" s="3" t="inlineStr">
        <is>
          <t>LIB-0100</t>
        </is>
      </c>
      <c r="B3340" s="3" t="inlineStr">
        <is>
          <t>Muchowski</t>
        </is>
      </c>
      <c r="C3340" s="3" t="inlineStr">
        <is>
          <t>Keith</t>
        </is>
      </c>
      <c r="D3340" s="3" t="inlineStr">
        <is>
          <t>Keith Muchowski</t>
        </is>
      </c>
      <c r="E3340" s="3" t="inlineStr">
        <is>
          <t>Associate Professor/Reference Coordinator, Instruction</t>
        </is>
      </c>
      <c r="F3340" s="3" t="inlineStr">
        <is>
          <t>NYC College of Technology</t>
        </is>
      </c>
      <c r="G3340" s="3" t="inlineStr">
        <is>
          <t>Library</t>
        </is>
      </c>
      <c r="H3340" s="3" t="inlineStr">
        <is>
          <t>KMuchowski@citytech.cuny.edu</t>
        </is>
      </c>
      <c r="I3340" s="3" t="inlineStr">
        <is>
          <t>Paper (venue type unclear)</t>
        </is>
      </c>
      <c r="J3340" s="3" t="inlineStr">
        <is>
          <t>Nexus: The Great War's Grain Crisis and the Coming of Prohibition in America</t>
        </is>
      </c>
      <c r="K3340" s="3" t="n">
        <v>2016</v>
      </c>
      <c r="L3340" s="3" t="inlineStr">
        <is>
          <t>Publications and Research</t>
        </is>
      </c>
      <c r="M3340" s="3" t="inlineStr">
        <is>
          <t>Muchowski, Keith J.</t>
        </is>
      </c>
      <c r="N3340" s="3" t="inlineStr"/>
      <c r="O3340" s="3" t="n"/>
      <c r="P3340" s="3" t="inlineStr"/>
      <c r="Q3340" s="3" t="inlineStr"/>
      <c r="R3340" s="3" t="inlineStr">
        <is>
          <t>https://academicworks.cuny.edu/ny_pubs/101</t>
        </is>
      </c>
      <c r="S3340" s="3" t="inlineStr">
        <is>
          <t>CUNY Academic Works</t>
        </is>
      </c>
      <c r="T3340" s="3" t="n">
        <v>1</v>
      </c>
      <c r="U3340" s="3" t="inlineStr">
        <is>
          <t>High (in CUNY Academic Works)</t>
        </is>
      </c>
      <c r="V3340" s="3" t="n"/>
      <c r="W3340" s="3" t="inlineStr"/>
      <c r="X3340" s="3" t="inlineStr">
        <is>
          <t>One of the most immediate reasons for the passage of the Eighteenth Amendment was the Grain Crisis of the First World War. The shortage of this food staple enabled Temperance activists to advocate for limits on the brewing of beers and malt beverages. Herbert Hoover oversaw the Commission for Relief in Belgium during this period. Prohibition became law just after the Great War.</t>
        </is>
      </c>
      <c r="Y3340" s="3" t="inlineStr">
        <is>
          <t>CUNY Academic Works</t>
        </is>
      </c>
      <c r="Z3340" s="3" t="inlineStr">
        <is>
          <t>https://academicworks.cuny.edu/context/ny_pubs/article/1102/viewcontent/Nexus_The_Great_War_s_Grain_Crisis__Jan_2016_.pdf</t>
        </is>
      </c>
      <c r="AA3340" s="3" t="inlineStr">
        <is>
          <t>PDF in CUNY Academic Works</t>
        </is>
      </c>
      <c r="AB3340" s="3" t="inlineStr"/>
      <c r="AC3340" s="3" t="inlineStr">
        <is>
          <t>Library</t>
        </is>
      </c>
      <c r="AD3340" s="3" t="n"/>
      <c r="AE3340" s="3" t="inlineStr">
        <is>
          <t>No</t>
        </is>
      </c>
      <c r="AF3340" s="3" t="inlineStr"/>
      <c r="AG3340" s="4" t="inlineStr"/>
      <c r="AH3340" s="4" t="inlineStr"/>
      <c r="AI3340" s="4" t="inlineStr"/>
    </row>
    <row r="3341">
      <c r="A3341" s="3" t="inlineStr">
        <is>
          <t>LIB-0101</t>
        </is>
      </c>
      <c r="B3341" s="3" t="inlineStr">
        <is>
          <t>Cooney</t>
        </is>
      </c>
      <c r="C3341" s="3" t="inlineStr">
        <is>
          <t>Cailean</t>
        </is>
      </c>
      <c r="D3341" s="3" t="inlineStr">
        <is>
          <t>Cailean Cooney</t>
        </is>
      </c>
      <c r="E3341" s="3" t="inlineStr">
        <is>
          <t>Associate Professor/OER Librarian</t>
        </is>
      </c>
      <c r="F3341" s="3" t="inlineStr">
        <is>
          <t>NYC College of Technology</t>
        </is>
      </c>
      <c r="G3341" s="3" t="inlineStr">
        <is>
          <t>Library</t>
        </is>
      </c>
      <c r="H3341" s="3" t="inlineStr">
        <is>
          <t>CCooney@citytech.cuny.edu</t>
        </is>
      </c>
      <c r="I3341" s="3" t="inlineStr">
        <is>
          <t>Paper (venue type unclear)</t>
        </is>
      </c>
      <c r="J3341" s="3" t="inlineStr">
        <is>
          <t>OER Fellowship Seminars Syllabus</t>
        </is>
      </c>
      <c r="K3341" s="3" t="n">
        <v>2016</v>
      </c>
      <c r="L3341" s="3" t="inlineStr">
        <is>
          <t>Open Educational Resources</t>
        </is>
      </c>
      <c r="M3341" s="3" t="inlineStr">
        <is>
          <t>Cailean Cooney</t>
        </is>
      </c>
      <c r="N3341" s="3" t="inlineStr"/>
      <c r="O3341" s="3" t="n"/>
      <c r="P3341" s="3" t="inlineStr"/>
      <c r="Q3341" s="3" t="inlineStr"/>
      <c r="R3341" s="3" t="inlineStr">
        <is>
          <t>https://openalex.org/W2589064051</t>
        </is>
      </c>
      <c r="S3341" s="3" t="inlineStr">
        <is>
          <t>OpenAlex; CUNY Academic Works</t>
        </is>
      </c>
      <c r="T3341" s="3" t="n">
        <v>2</v>
      </c>
      <c r="U3341" s="3" t="inlineStr">
        <is>
          <t>High (City Tech affiliation on paper); 2 sources</t>
        </is>
      </c>
      <c r="V3341" s="3" t="n"/>
      <c r="W3341" s="3" t="inlineStr"/>
      <c r="X3341" s="3" t="inlineStr">
        <is>
          <t>This syllabus originates from a faculty development program run by City Tech Library to support faculty to replace textbooks with no-cost open/alternative course materials.</t>
        </is>
      </c>
      <c r="Y3341" s="3" t="inlineStr">
        <is>
          <t>CUNY Academic Works</t>
        </is>
      </c>
      <c r="Z3341" s="3" t="inlineStr">
        <is>
          <t>https://academicworks.cuny.edu/context/ny_oers/article/1003/viewcontent/auto_convert.pdf</t>
        </is>
      </c>
      <c r="AA3341" s="3" t="inlineStr">
        <is>
          <t>Not found</t>
        </is>
      </c>
      <c r="AB3341" s="3" t="inlineStr">
        <is>
          <t>closed</t>
        </is>
      </c>
      <c r="AC3341" s="3" t="inlineStr">
        <is>
          <t>Library</t>
        </is>
      </c>
      <c r="AD3341" s="3" t="n">
        <v>0</v>
      </c>
      <c r="AE3341" s="3" t="inlineStr">
        <is>
          <t>No</t>
        </is>
      </c>
      <c r="AF3341" s="3" t="inlineStr"/>
      <c r="AG3341" s="4" t="inlineStr"/>
      <c r="AH3341" s="4" t="inlineStr"/>
      <c r="AI3341" s="4" t="inlineStr"/>
    </row>
    <row r="3342">
      <c r="A3342" s="3" t="inlineStr">
        <is>
          <t>LIB-0102</t>
        </is>
      </c>
      <c r="B3342" s="3" t="inlineStr">
        <is>
          <t>Almeida</t>
        </is>
      </c>
      <c r="C3342" s="3" t="inlineStr">
        <is>
          <t>Nora</t>
        </is>
      </c>
      <c r="D3342" s="3" t="inlineStr">
        <is>
          <t>Nora Almeida</t>
        </is>
      </c>
      <c r="E3342" s="3" t="inlineStr">
        <is>
          <t>Associate Professor/Instruction, Reference</t>
        </is>
      </c>
      <c r="F3342" s="3" t="inlineStr">
        <is>
          <t>NYC College of Technology</t>
        </is>
      </c>
      <c r="G3342" s="3" t="inlineStr">
        <is>
          <t>Library</t>
        </is>
      </c>
      <c r="H3342" s="3" t="inlineStr">
        <is>
          <t>NAlmeida@citytech.cuny.edu</t>
        </is>
      </c>
      <c r="I3342" s="3" t="inlineStr">
        <is>
          <t>Book chapter</t>
        </is>
      </c>
      <c r="J3342" s="3" t="inlineStr">
        <is>
          <t>Podcasting as Pedagogy</t>
        </is>
      </c>
      <c r="K3342" s="3" t="n">
        <v>2016</v>
      </c>
      <c r="L3342" s="3" t="inlineStr">
        <is>
          <t>CUNY Academic Works (City University of New York)</t>
        </is>
      </c>
      <c r="M3342" s="3" t="inlineStr">
        <is>
          <t>Nora Almeida</t>
        </is>
      </c>
      <c r="N3342" s="3" t="inlineStr"/>
      <c r="O3342" s="3" t="n"/>
      <c r="P3342" s="3" t="inlineStr"/>
      <c r="Q3342" s="3" t="inlineStr"/>
      <c r="R3342" s="3" t="inlineStr">
        <is>
          <t>https://openalex.org/W2595031202</t>
        </is>
      </c>
      <c r="S3342" s="3" t="inlineStr">
        <is>
          <t>OpenAlex; CUNY Academic Works</t>
        </is>
      </c>
      <c r="T3342" s="3" t="n">
        <v>2</v>
      </c>
      <c r="U3342" s="3" t="inlineStr">
        <is>
          <t>High (City Tech affiliation on paper); 2 sources</t>
        </is>
      </c>
      <c r="V3342" s="3" t="n"/>
      <c r="W3342" s="3" t="inlineStr"/>
      <c r="X3342" s="3" t="inlineStr">
        <is>
          <t>The podcast has become a pervasive mode of cultural knowledge production— at turns a public radio echo chamber, an alternative to old-fashioned reading, and a trendy vehicle for commentary, comedy, and news. While podcasting is not typically a medium associated with literacy, a podcast assignment presents an opportunity for instruction librarians to harness students’ interest in media production and embed critical digital and information literacy skills in their classrooms. Through podcasting, students actively engage in public cultural dialogues, create and share unique digital artifacts, leverage their previous experiences as “content consumers and producers,” and apply knowledge and skills they’ve learned in the classroom.</t>
        </is>
      </c>
      <c r="Y3342" s="3" t="inlineStr">
        <is>
          <t>OpenAlex</t>
        </is>
      </c>
      <c r="Z3342" s="3" t="inlineStr">
        <is>
          <t>https://academicworks.cuny.edu/ny_pubs/98</t>
        </is>
      </c>
      <c r="AA3342" s="3" t="inlineStr">
        <is>
          <t>Open-access PDF (via OpenAlex)</t>
        </is>
      </c>
      <c r="AB3342" s="3" t="inlineStr">
        <is>
          <t>green</t>
        </is>
      </c>
      <c r="AC3342" s="3" t="inlineStr">
        <is>
          <t>Library</t>
        </is>
      </c>
      <c r="AD3342" s="3" t="n">
        <v>1</v>
      </c>
      <c r="AE3342" s="3" t="inlineStr">
        <is>
          <t>No</t>
        </is>
      </c>
      <c r="AF3342" s="3" t="inlineStr"/>
      <c r="AG3342" s="4" t="inlineStr"/>
      <c r="AH3342" s="4" t="inlineStr"/>
      <c r="AI3342" s="4" t="inlineStr"/>
    </row>
    <row r="3343">
      <c r="A3343" s="3" t="inlineStr">
        <is>
          <t>LIB-0190</t>
        </is>
      </c>
      <c r="B3343" s="3" t="inlineStr">
        <is>
          <t>Muchowski</t>
        </is>
      </c>
      <c r="C3343" s="3" t="inlineStr">
        <is>
          <t>Keith</t>
        </is>
      </c>
      <c r="D3343" s="3" t="inlineStr">
        <is>
          <t>Keith Muchowski</t>
        </is>
      </c>
      <c r="E3343" s="3" t="inlineStr">
        <is>
          <t>Associate Professor/Reference Coordinator, Instruction</t>
        </is>
      </c>
      <c r="F3343" s="3" t="inlineStr">
        <is>
          <t>NYC College of Technology</t>
        </is>
      </c>
      <c r="G3343" s="3" t="inlineStr">
        <is>
          <t>Library</t>
        </is>
      </c>
      <c r="H3343" s="3" t="inlineStr">
        <is>
          <t>KMuchowski@citytech.cuny.edu</t>
        </is>
      </c>
      <c r="I3343" s="3" t="inlineStr">
        <is>
          <t>Paper (venue type unclear)</t>
        </is>
      </c>
      <c r="J3343" s="3" t="inlineStr">
        <is>
          <t>What a Day with a Park Volunteer Can Do</t>
        </is>
      </c>
      <c r="K3343" s="3" t="n">
        <v>2016</v>
      </c>
      <c r="L3343" s="3" t="inlineStr">
        <is>
          <t>Publications and Research</t>
        </is>
      </c>
      <c r="M3343" s="3" t="inlineStr">
        <is>
          <t>Muchowski, Keith</t>
        </is>
      </c>
      <c r="N3343" s="3" t="inlineStr"/>
      <c r="O3343" s="3" t="n"/>
      <c r="P3343" s="3" t="inlineStr"/>
      <c r="Q3343" s="3" t="inlineStr"/>
      <c r="R3343" s="3" t="inlineStr">
        <is>
          <t>https://academicworks.cuny.edu/ny_pubs/59</t>
        </is>
      </c>
      <c r="S3343" s="3" t="inlineStr">
        <is>
          <t>CUNY Academic Works</t>
        </is>
      </c>
      <c r="T3343" s="3" t="n">
        <v>1</v>
      </c>
      <c r="U3343" s="3" t="inlineStr">
        <is>
          <t>High (in CUNY Academic Works)</t>
        </is>
      </c>
      <c r="V3343" s="3" t="n"/>
      <c r="W3343" s="3" t="inlineStr"/>
      <c r="X3343" s="3" t="inlineStr"/>
      <c r="Y3343" s="3" t="inlineStr"/>
      <c r="Z3343" s="3" t="inlineStr">
        <is>
          <t>https://academicworks.cuny.edu/context/ny_pubs/article/1059/viewcontent/Wonder_of_It_All__chapter_.pdf</t>
        </is>
      </c>
      <c r="AA3343" s="3" t="inlineStr">
        <is>
          <t>PDF in CUNY Academic Works</t>
        </is>
      </c>
      <c r="AB3343" s="3" t="inlineStr"/>
      <c r="AC3343" s="3" t="inlineStr">
        <is>
          <t>Library</t>
        </is>
      </c>
      <c r="AD3343" s="3" t="n"/>
      <c r="AE3343" s="3" t="inlineStr">
        <is>
          <t>No</t>
        </is>
      </c>
      <c r="AF3343" s="3" t="inlineStr"/>
      <c r="AG3343" s="4" t="inlineStr"/>
      <c r="AH3343" s="4" t="inlineStr"/>
      <c r="AI3343" s="4" t="inlineStr"/>
    </row>
    <row r="3344">
      <c r="A3344" s="3" t="inlineStr">
        <is>
          <t>LIB-0192</t>
        </is>
      </c>
      <c r="B3344" s="3" t="inlineStr">
        <is>
          <t>Muchowski</t>
        </is>
      </c>
      <c r="C3344" s="3" t="inlineStr">
        <is>
          <t>Keith</t>
        </is>
      </c>
      <c r="D3344" s="3" t="inlineStr">
        <is>
          <t>Keith Muchowski</t>
        </is>
      </c>
      <c r="E3344" s="3" t="inlineStr">
        <is>
          <t>Associate Professor/Reference Coordinator, Instruction</t>
        </is>
      </c>
      <c r="F3344" s="3" t="inlineStr">
        <is>
          <t>NYC College of Technology</t>
        </is>
      </c>
      <c r="G3344" s="3" t="inlineStr">
        <is>
          <t>Library</t>
        </is>
      </c>
      <c r="H3344" s="3" t="inlineStr">
        <is>
          <t>KMuchowski@citytech.cuny.edu</t>
        </is>
      </c>
      <c r="I3344" s="3" t="inlineStr">
        <is>
          <t>Paper (venue type unclear)</t>
        </is>
      </c>
      <c r="J3344" s="3" t="inlineStr">
        <is>
          <t>American Battleship at War: USS New York</t>
        </is>
      </c>
      <c r="K3344" s="3" t="n">
        <v>2017</v>
      </c>
      <c r="L3344" s="3" t="inlineStr">
        <is>
          <t>Publications and Research</t>
        </is>
      </c>
      <c r="M3344" s="3" t="inlineStr">
        <is>
          <t>Muchowski, Keith J.</t>
        </is>
      </c>
      <c r="N3344" s="3" t="inlineStr"/>
      <c r="O3344" s="3" t="n"/>
      <c r="P3344" s="3" t="inlineStr"/>
      <c r="Q3344" s="3" t="inlineStr"/>
      <c r="R3344" s="3" t="inlineStr">
        <is>
          <t>https://academicworks.cuny.edu/ny_pubs/126</t>
        </is>
      </c>
      <c r="S3344" s="3" t="inlineStr">
        <is>
          <t>CUNY Academic Works</t>
        </is>
      </c>
      <c r="T3344" s="3" t="n">
        <v>1</v>
      </c>
      <c r="U3344" s="3" t="inlineStr">
        <is>
          <t>High (in CUNY Academic Works)</t>
        </is>
      </c>
      <c r="V3344" s="3" t="n"/>
      <c r="W3344" s="3" t="inlineStr"/>
      <c r="X3344" s="3" t="inlineStr">
        <is>
          <t>This invited blog post tells the story of the USS New York, a dreadnought built just prior to the outbreak of the First World War and decommissioned after World War II.</t>
        </is>
      </c>
      <c r="Y3344" s="3" t="inlineStr">
        <is>
          <t>CUNY Academic Works</t>
        </is>
      </c>
      <c r="Z3344" s="3" t="inlineStr">
        <is>
          <t>https://academicworks.cuny.edu/context/ny_pubs/article/1127/viewcontent/American_Battleship_at_War_USS_New_York.pdf</t>
        </is>
      </c>
      <c r="AA3344" s="3" t="inlineStr">
        <is>
          <t>PDF in CUNY Academic Works</t>
        </is>
      </c>
      <c r="AB3344" s="3" t="inlineStr"/>
      <c r="AC3344" s="3" t="inlineStr">
        <is>
          <t>Library</t>
        </is>
      </c>
      <c r="AD3344" s="3" t="n"/>
      <c r="AE3344" s="3" t="inlineStr">
        <is>
          <t>No</t>
        </is>
      </c>
      <c r="AF3344" s="3" t="inlineStr"/>
      <c r="AG3344" s="4" t="inlineStr"/>
      <c r="AH3344" s="4" t="inlineStr"/>
      <c r="AI3344" s="4" t="inlineStr"/>
    </row>
    <row r="3345">
      <c r="A3345" s="3" t="inlineStr">
        <is>
          <t>LIB-0193</t>
        </is>
      </c>
      <c r="B3345" s="3" t="inlineStr">
        <is>
          <t>Muchowski</t>
        </is>
      </c>
      <c r="C3345" s="3" t="inlineStr">
        <is>
          <t>Keith</t>
        </is>
      </c>
      <c r="D3345" s="3" t="inlineStr">
        <is>
          <t>Keith Muchowski</t>
        </is>
      </c>
      <c r="E3345" s="3" t="inlineStr">
        <is>
          <t>Associate Professor/Reference Coordinator, Instruction</t>
        </is>
      </c>
      <c r="F3345" s="3" t="inlineStr">
        <is>
          <t>NYC College of Technology</t>
        </is>
      </c>
      <c r="G3345" s="3" t="inlineStr">
        <is>
          <t>Library</t>
        </is>
      </c>
      <c r="H3345" s="3" t="inlineStr">
        <is>
          <t>KMuchowski@citytech.cuny.edu</t>
        </is>
      </c>
      <c r="I3345" s="3" t="inlineStr">
        <is>
          <t>Paper (venue type unclear)</t>
        </is>
      </c>
      <c r="J3345" s="3" t="inlineStr">
        <is>
          <t>Arnold Whitridge: Scholar and Veteran of Two Armies and Two Wars</t>
        </is>
      </c>
      <c r="K3345" s="3" t="n">
        <v>2017</v>
      </c>
      <c r="L3345" s="3" t="inlineStr">
        <is>
          <t>Publications and Research</t>
        </is>
      </c>
      <c r="M3345" s="3" t="inlineStr">
        <is>
          <t>Muchowski, Keith J.</t>
        </is>
      </c>
      <c r="N3345" s="3" t="inlineStr"/>
      <c r="O3345" s="3" t="n"/>
      <c r="P3345" s="3" t="inlineStr"/>
      <c r="Q3345" s="3" t="inlineStr"/>
      <c r="R3345" s="3" t="inlineStr">
        <is>
          <t>https://academicworks.cuny.edu/ny_pubs/138</t>
        </is>
      </c>
      <c r="S3345" s="3" t="inlineStr">
        <is>
          <t>CUNY Academic Works</t>
        </is>
      </c>
      <c r="T3345" s="3" t="n">
        <v>1</v>
      </c>
      <c r="U3345" s="3" t="inlineStr">
        <is>
          <t>High (in CUNY Academic Works)</t>
        </is>
      </c>
      <c r="V3345" s="3" t="n"/>
      <c r="W3345" s="3" t="inlineStr"/>
      <c r="X3345" s="3" t="inlineStr">
        <is>
          <t>This is an invited blog post written for Roads to the Great War, a site dedicated to the study of the First World War edited by historian Mike Hanlon. The article discusses the life and career of Arnold Whitridge, a soldier, scholar and grandson of British poet Matthew Arnold.
This is the url:
http://roadstothegreatwar-ww1.blogspot.com/2017/01/arnold-whitridge-scholar-and-veteran-of.html</t>
        </is>
      </c>
      <c r="Y3345" s="3" t="inlineStr">
        <is>
          <t>CUNY Academic Works</t>
        </is>
      </c>
      <c r="Z3345" s="3" t="inlineStr">
        <is>
          <t>https://academicworks.cuny.edu/context/ny_pubs/article/1139/viewcontent/Arnold_Whitridge_scholar_and_veteran.pdf</t>
        </is>
      </c>
      <c r="AA3345" s="3" t="inlineStr">
        <is>
          <t>PDF in CUNY Academic Works</t>
        </is>
      </c>
      <c r="AB3345" s="3" t="inlineStr"/>
      <c r="AC3345" s="3" t="inlineStr">
        <is>
          <t>Library</t>
        </is>
      </c>
      <c r="AD3345" s="3" t="n"/>
      <c r="AE3345" s="3" t="inlineStr">
        <is>
          <t>No</t>
        </is>
      </c>
      <c r="AF3345" s="3" t="inlineStr"/>
      <c r="AG3345" s="4" t="inlineStr"/>
      <c r="AH3345" s="4" t="inlineStr"/>
      <c r="AI3345" s="4" t="inlineStr"/>
    </row>
    <row r="3346">
      <c r="A3346" s="3" t="inlineStr">
        <is>
          <t>LIB-0194</t>
        </is>
      </c>
      <c r="B3346" s="3" t="inlineStr">
        <is>
          <t>Berger</t>
        </is>
      </c>
      <c r="C3346" s="3" t="inlineStr">
        <is>
          <t>Monica</t>
        </is>
      </c>
      <c r="D3346" s="3" t="inlineStr">
        <is>
          <t>Monica Berger</t>
        </is>
      </c>
      <c r="E3346" s="3" t="inlineStr">
        <is>
          <t>Professor/Instruction and Scholarly Communications Librarian</t>
        </is>
      </c>
      <c r="F3346" s="3" t="inlineStr">
        <is>
          <t>NYC College of Technology</t>
        </is>
      </c>
      <c r="G3346" s="3" t="inlineStr">
        <is>
          <t>Library</t>
        </is>
      </c>
      <c r="H3346" s="3" t="inlineStr">
        <is>
          <t>MBerger@citytech.cuny.edu</t>
        </is>
      </c>
      <c r="I3346" s="3" t="inlineStr">
        <is>
          <t>Paper (venue type unclear)</t>
        </is>
      </c>
      <c r="J3346" s="3" t="inlineStr">
        <is>
          <t>Everything You Ever Wanted to Know About Predatory Publishing but Were Afraid to Ask</t>
        </is>
      </c>
      <c r="K3346" s="3" t="n">
        <v>2017</v>
      </c>
      <c r="L3346" s="3" t="inlineStr">
        <is>
          <t>CUNY Academic Works (City University of New York)</t>
        </is>
      </c>
      <c r="M3346" s="3" t="inlineStr">
        <is>
          <t>Monica Berger</t>
        </is>
      </c>
      <c r="N3346" s="3" t="inlineStr"/>
      <c r="O3346" s="3" t="n"/>
      <c r="P3346" s="3" t="inlineStr"/>
      <c r="Q3346" s="3" t="inlineStr"/>
      <c r="R3346" s="3" t="inlineStr">
        <is>
          <t>https://openalex.org/W2624066647</t>
        </is>
      </c>
      <c r="S3346" s="3" t="inlineStr">
        <is>
          <t>OpenAlex; CUNY Academic Works</t>
        </is>
      </c>
      <c r="T3346" s="3" t="n">
        <v>2</v>
      </c>
      <c r="U3346" s="3" t="inlineStr">
        <is>
          <t>High (City Tech affiliation on paper); 2 sources</t>
        </is>
      </c>
      <c r="V3346" s="3" t="n"/>
      <c r="W3346" s="3" t="inlineStr"/>
      <c r="X3346" s="3" t="inlineStr">
        <is>
          <t>Librarians have a key role to play in educating users about predatory publishing. Predatory publishing can be described as low quality, amateurish, and often unethical academic publishing that is usually Open Access (OA). Understanding predatory publishing helps authors to make more informed decisions about where to publish. In the process of educating our users, librarians can set the ground for important conversations that encourage critical thinking about the scholarly communications process. Predatory publishing stems from broader problems including overemphasis on publication quantity, an OA models based on traditional, for-profit publishing, and resource disparities in the Global South. When users take fuller responsibility and ownership of scholarly communications, knowledge can be a public good and not a commodity. A more sustainable and just scholarly communications ecosystem can be a reality. As effective advocates for OA, librarians need to be ready to respond to those who conflate OA and predatory publishing. It is helpful to contextualize predatory publishing as an aspect of evaluating publishers and the quality of scholarship. This helps promote the idea that due diligence is the responsibility of all scholars, whether as authors, peers, or administrators. Additionally, positioning (deliberate) predatory publishing in the broader arena of unethical and fraudulent scholarly practices helps to decouple predatory publishing from OA and boosts our ability to communicate effectively with non-librarians.</t>
        </is>
      </c>
      <c r="Y3346" s="3" t="inlineStr">
        <is>
          <t>OpenAlex</t>
        </is>
      </c>
      <c r="Z3346" s="3" t="inlineStr">
        <is>
          <t>https://academicworks.cuny.edu/ny_pubs/141</t>
        </is>
      </c>
      <c r="AA3346" s="3" t="inlineStr">
        <is>
          <t>Open-access PDF (via OpenAlex)</t>
        </is>
      </c>
      <c r="AB3346" s="3" t="inlineStr">
        <is>
          <t>green</t>
        </is>
      </c>
      <c r="AC3346" s="3" t="inlineStr">
        <is>
          <t>Library</t>
        </is>
      </c>
      <c r="AD3346" s="3" t="n">
        <v>46</v>
      </c>
      <c r="AE3346" s="3" t="inlineStr">
        <is>
          <t>No</t>
        </is>
      </c>
      <c r="AF3346" s="3" t="inlineStr"/>
      <c r="AG3346" s="4" t="inlineStr"/>
      <c r="AH3346" s="4" t="inlineStr"/>
      <c r="AI3346" s="4" t="inlineStr"/>
    </row>
    <row r="3347">
      <c r="A3347" s="3" t="inlineStr">
        <is>
          <t>LIB-0195</t>
        </is>
      </c>
      <c r="B3347" s="3" t="inlineStr">
        <is>
          <t>Almeida</t>
        </is>
      </c>
      <c r="C3347" s="3" t="inlineStr">
        <is>
          <t>Nora</t>
        </is>
      </c>
      <c r="D3347" s="3" t="inlineStr">
        <is>
          <t>Nora Almeida</t>
        </is>
      </c>
      <c r="E3347" s="3" t="inlineStr">
        <is>
          <t>Associate Professor/Instruction, Reference</t>
        </is>
      </c>
      <c r="F3347" s="3" t="inlineStr">
        <is>
          <t>NYC College of Technology</t>
        </is>
      </c>
      <c r="G3347" s="3" t="inlineStr">
        <is>
          <t>Library</t>
        </is>
      </c>
      <c r="H3347" s="3" t="inlineStr">
        <is>
          <t>NAlmeida@citytech.cuny.edu</t>
        </is>
      </c>
      <c r="I3347" s="3" t="inlineStr">
        <is>
          <t>Journal article</t>
        </is>
      </c>
      <c r="J3347" s="3" t="inlineStr">
        <is>
          <t>In Bed with the Library: A Critical Exploration of Embedded Librarianship at the City University of New York</t>
        </is>
      </c>
      <c r="K3347" s="3" t="n">
        <v>2017</v>
      </c>
      <c r="L3347" s="3" t="inlineStr">
        <is>
          <t>Communications in Information Literacy</t>
        </is>
      </c>
      <c r="M3347" s="3" t="inlineStr">
        <is>
          <t>Nora Almeida; Julia Pollack</t>
        </is>
      </c>
      <c r="N3347" s="3" t="inlineStr"/>
      <c r="O3347" s="3" t="n"/>
      <c r="P3347" s="3" t="inlineStr"/>
      <c r="Q3347" s="3" t="inlineStr">
        <is>
          <t>10.15760/comminfolit.2017.11.1.38</t>
        </is>
      </c>
      <c r="R3347" s="3" t="inlineStr">
        <is>
          <t>https://doi.org/10.15760/comminfolit.2017.11.1.38</t>
        </is>
      </c>
      <c r="S3347" s="3" t="inlineStr">
        <is>
          <t>OpenAlex; CUNY Academic Works</t>
        </is>
      </c>
      <c r="T3347" s="3" t="n">
        <v>2</v>
      </c>
      <c r="U3347" s="3" t="inlineStr">
        <is>
          <t>High (City Tech affiliation on paper); 2 sources</t>
        </is>
      </c>
      <c r="V3347" s="3" t="n"/>
      <c r="W3347" s="3" t="inlineStr"/>
      <c r="X3347" s="3" t="inlineStr">
        <is>
          <t>This project considers the efficacy and scalability of embedded librarianship initiatives within the City University of New York (CUNY) library system and presents findings of an original research study conducted in 2015. Through an analysis of recent LIS literature on embedment, response data from a survey of librarians, and a selection of library position descriptions, this article examines the implications of embedment practices for librarians and libraries. By shedding light on the extent and context of embedment, the platforms used in virtual embedment scenarios, and obstacles that librarians presently face, this study aims to pinpoint strategies for embedded librarianship initiatives and begin a productive dialogue about the future of library integration in classrooms and educational technology platforms.</t>
        </is>
      </c>
      <c r="Y3347" s="3" t="inlineStr">
        <is>
          <t>OpenAlex</t>
        </is>
      </c>
      <c r="Z3347" s="3" t="inlineStr">
        <is>
          <t>https://pdxscholar.library.pdx.edu/cgi/viewcontent.cgi?article=1005&amp;context=comminfolit</t>
        </is>
      </c>
      <c r="AA3347" s="3" t="inlineStr">
        <is>
          <t>Open-access PDF (via OpenAlex)</t>
        </is>
      </c>
      <c r="AB3347" s="3" t="inlineStr">
        <is>
          <t>diamond</t>
        </is>
      </c>
      <c r="AC3347" s="3" t="inlineStr">
        <is>
          <t>Library</t>
        </is>
      </c>
      <c r="AD3347" s="3" t="n">
        <v>13</v>
      </c>
      <c r="AE3347" s="3" t="inlineStr">
        <is>
          <t>No</t>
        </is>
      </c>
      <c r="AF3347" s="3" t="inlineStr"/>
      <c r="AG3347" s="4" t="inlineStr"/>
      <c r="AH3347" s="4" t="inlineStr"/>
      <c r="AI3347" s="4" t="inlineStr"/>
    </row>
    <row r="3348">
      <c r="A3348" s="3" t="inlineStr">
        <is>
          <t>LIB-0196</t>
        </is>
      </c>
      <c r="B3348" s="3" t="inlineStr">
        <is>
          <t>Almeida</t>
        </is>
      </c>
      <c r="C3348" s="3" t="inlineStr">
        <is>
          <t>Nora</t>
        </is>
      </c>
      <c r="D3348" s="3" t="inlineStr">
        <is>
          <t>Nora Almeida</t>
        </is>
      </c>
      <c r="E3348" s="3" t="inlineStr">
        <is>
          <t>Associate Professor/Instruction, Reference</t>
        </is>
      </c>
      <c r="F3348" s="3" t="inlineStr">
        <is>
          <t>NYC College of Technology</t>
        </is>
      </c>
      <c r="G3348" s="3" t="inlineStr">
        <is>
          <t>Library</t>
        </is>
      </c>
      <c r="H3348" s="3" t="inlineStr">
        <is>
          <t>NAlmeida@citytech.cuny.edu</t>
        </is>
      </c>
      <c r="I3348" s="3" t="inlineStr">
        <is>
          <t>Journal article</t>
        </is>
      </c>
      <c r="J3348" s="3" t="inlineStr">
        <is>
          <t>Mixed Methods Not Mixed Messages: Improving LibGuides with Student Usability Data</t>
        </is>
      </c>
      <c r="K3348" s="3" t="n">
        <v>2017</v>
      </c>
      <c r="L3348" s="3" t="inlineStr">
        <is>
          <t>Evidence Based Library and Information Practice</t>
        </is>
      </c>
      <c r="M3348" s="3" t="inlineStr">
        <is>
          <t>Nora Almeida; Junior Tidal</t>
        </is>
      </c>
      <c r="N3348" s="3" t="inlineStr"/>
      <c r="O3348" s="3" t="n"/>
      <c r="P3348" s="3" t="inlineStr"/>
      <c r="Q3348" s="3" t="inlineStr">
        <is>
          <t>10.18438/b8cd4t</t>
        </is>
      </c>
      <c r="R3348" s="3" t="inlineStr">
        <is>
          <t>https://doi.org/10.18438/b8cd4t</t>
        </is>
      </c>
      <c r="S3348" s="3" t="inlineStr">
        <is>
          <t>OpenAlex; CUNY Academic Works</t>
        </is>
      </c>
      <c r="T3348" s="3" t="n">
        <v>2</v>
      </c>
      <c r="U3348" s="3" t="inlineStr">
        <is>
          <t>High (City Tech affiliation on paper); 2 sources</t>
        </is>
      </c>
      <c r="V3348" s="3" t="n"/>
      <c r="W3348" s="3" t="inlineStr"/>
      <c r="X3348" s="3" t="inlineStr">
        <is>
          <t>Abstract Objective – This article describes a mixed methods usability study of research guides created using the LibGuides 2.0 platform conducted in 2016 at an urban, public university library. The goal of the study was to translate user design and learning modality preferences into executable design principles, and ultimately to improve the design and usage of LibGuides at the New York City College of Technology Library. Methods – User-centred design demands that stakeholders participate in each stage of an application’s development and that assumptions about user design preferences are validated through testing. Methods used for this usability study include: a task analysis on paper prototypes with a think aloud protocol (TAP), an advanced scribbling technique modeled on the work of Linek and Tochtermann (2015), and semi-structured interviews. The authors introduce specifics of each protocol in addition to data collection and analysis methods. Results – The authors present quantitative and qualitative student feedback on navigation layouts, terminology, and design elements and discuss concrete institutional and technical measures they will take to implement best practices. Additionally, the authors discuss students’ impressions of multimedia, text-based, and interactive instructional content in relation to specific research scenarios defined during the usability test. Conclusion – The authors translate study findings into best practices that can be incorporated into custom user-centric LibGuide templates and assets. The authors also discuss relevant correlations between students’ learning modality preferences and design feedback, and identify several areas that warrant further research. The authors believe this study will spark a larger discussion about relationships between instructional design, learning modalities, and research guide use contexts.</t>
        </is>
      </c>
      <c r="Y3348" s="3" t="inlineStr">
        <is>
          <t>OpenAlex</t>
        </is>
      </c>
      <c r="Z3348" s="3" t="inlineStr">
        <is>
          <t>https://journals.library.ualberta.ca/eblip/index.php/EBLIP/article/download/29305/21467</t>
        </is>
      </c>
      <c r="AA3348" s="3" t="inlineStr">
        <is>
          <t>Open-access PDF (via OpenAlex)</t>
        </is>
      </c>
      <c r="AB3348" s="3" t="inlineStr">
        <is>
          <t>diamond</t>
        </is>
      </c>
      <c r="AC3348" s="3" t="inlineStr">
        <is>
          <t>Library</t>
        </is>
      </c>
      <c r="AD3348" s="3" t="n">
        <v>18</v>
      </c>
      <c r="AE3348" s="3" t="inlineStr">
        <is>
          <t>No</t>
        </is>
      </c>
      <c r="AF3348" s="3" t="inlineStr"/>
      <c r="AG3348" s="4" t="inlineStr"/>
      <c r="AH3348" s="4" t="inlineStr"/>
      <c r="AI3348" s="4" t="inlineStr"/>
    </row>
    <row r="3349">
      <c r="A3349" s="3" t="inlineStr">
        <is>
          <t>LIB-0197</t>
        </is>
      </c>
      <c r="B3349" s="3" t="inlineStr">
        <is>
          <t>Almeida</t>
        </is>
      </c>
      <c r="C3349" s="3" t="inlineStr">
        <is>
          <t>Nora</t>
        </is>
      </c>
      <c r="D3349" s="3" t="inlineStr">
        <is>
          <t>Nora Almeida</t>
        </is>
      </c>
      <c r="E3349" s="3" t="inlineStr">
        <is>
          <t>Associate Professor/Instruction, Reference</t>
        </is>
      </c>
      <c r="F3349" s="3" t="inlineStr">
        <is>
          <t>NYC College of Technology</t>
        </is>
      </c>
      <c r="G3349" s="3" t="inlineStr">
        <is>
          <t>Library</t>
        </is>
      </c>
      <c r="H3349" s="3" t="inlineStr">
        <is>
          <t>NAlmeida@citytech.cuny.edu</t>
        </is>
      </c>
      <c r="I3349" s="3" t="inlineStr">
        <is>
          <t>Journal article</t>
        </is>
      </c>
      <c r="J3349" s="3" t="inlineStr">
        <is>
          <t>Open Educational Resources and Rhetorical Paradox in the Neoliberal Univers(ity)</t>
        </is>
      </c>
      <c r="K3349" s="3" t="n">
        <v>2017</v>
      </c>
      <c r="L3349" s="3" t="inlineStr">
        <is>
          <t>Journal of Critical Library and Information Studies</t>
        </is>
      </c>
      <c r="M3349" s="3" t="inlineStr">
        <is>
          <t>Nora Almeida</t>
        </is>
      </c>
      <c r="N3349" s="3" t="inlineStr"/>
      <c r="O3349" s="3" t="n"/>
      <c r="P3349" s="3" t="inlineStr"/>
      <c r="Q3349" s="3" t="inlineStr">
        <is>
          <t>10.24242/jclis.v1i1.16</t>
        </is>
      </c>
      <c r="R3349" s="3" t="inlineStr">
        <is>
          <t>https://doi.org/10.24242/jclis.v1i1.16</t>
        </is>
      </c>
      <c r="S3349" s="3" t="inlineStr">
        <is>
          <t>OpenAlex; CUNY Academic Works</t>
        </is>
      </c>
      <c r="T3349" s="3" t="n">
        <v>2</v>
      </c>
      <c r="U3349" s="3" t="inlineStr">
        <is>
          <t>High (City Tech affiliation on paper); 2 sources</t>
        </is>
      </c>
      <c r="V3349" s="3" t="n"/>
      <c r="W3349" s="3" t="inlineStr"/>
      <c r="X3349" s="3" t="inlineStr">
        <is>
          <t>As a phenomenon and a quandary, openness has provoked conversations about inequities within higher education systems, particularly in regards to information access, social inclusion, and pedagogical practice. But whether or not open education can address these inequities, and to what effect, depends on what we mean by "open" and specifically, whether openness reflexively acknowledges the fraught political, economic, and ethical dimensions of higher education and of knowledge production processes. This essay explores the ideological and rhetorical underpinnings of the open educational resource (OER) movement in the context of the neoliberal university. This essay also addresses the conflation of value and values in higher education - particularly how OER production processes and scholarship labor are valued. Lastly, this essay explores whether OER initiatives provide an opportunity to reimagine pedagogical practices, to reconsider authority paradigms, and potentially, to dismantle and redress exclusionary educational practices in and outside of the classroom. Through a critique of neoliberalism as critically limiting, an exploration of autonomy, and a refutation of the precept that OER can magically solve social inequalities in higher education, the author ultimately advocates for a reconsideration of OER in context and argues that educators should prioritize conversations about what openness means within their local educational communities.</t>
        </is>
      </c>
      <c r="Y3349" s="3" t="inlineStr">
        <is>
          <t>OpenAlex</t>
        </is>
      </c>
      <c r="Z3349" s="3" t="inlineStr">
        <is>
          <t>https://doi.org/10.24242/jclis.v1i1.16</t>
        </is>
      </c>
      <c r="AA3349" s="3" t="inlineStr">
        <is>
          <t>Open-access page (via OpenAlex)</t>
        </is>
      </c>
      <c r="AB3349" s="3" t="inlineStr">
        <is>
          <t>diamond</t>
        </is>
      </c>
      <c r="AC3349" s="3" t="inlineStr">
        <is>
          <t>Library</t>
        </is>
      </c>
      <c r="AD3349" s="3" t="n">
        <v>15</v>
      </c>
      <c r="AE3349" s="3" t="inlineStr">
        <is>
          <t>No</t>
        </is>
      </c>
      <c r="AF3349" s="3" t="inlineStr"/>
      <c r="AG3349" s="4" t="inlineStr"/>
      <c r="AH3349" s="4" t="inlineStr"/>
      <c r="AI3349" s="4" t="inlineStr"/>
    </row>
    <row r="3350">
      <c r="A3350" s="3" t="inlineStr">
        <is>
          <t>LIB-0198</t>
        </is>
      </c>
      <c r="B3350" s="3" t="inlineStr">
        <is>
          <t>Berger</t>
        </is>
      </c>
      <c r="C3350" s="3" t="inlineStr">
        <is>
          <t>Monica</t>
        </is>
      </c>
      <c r="D3350" s="3" t="inlineStr">
        <is>
          <t>Monica Berger</t>
        </is>
      </c>
      <c r="E3350" s="3" t="inlineStr">
        <is>
          <t>Professor/Instruction and Scholarly Communications Librarian</t>
        </is>
      </c>
      <c r="F3350" s="3" t="inlineStr">
        <is>
          <t>NYC College of Technology</t>
        </is>
      </c>
      <c r="G3350" s="3" t="inlineStr">
        <is>
          <t>Library</t>
        </is>
      </c>
      <c r="H3350" s="3" t="inlineStr">
        <is>
          <t>MBerger@citytech.cuny.edu</t>
        </is>
      </c>
      <c r="I3350" s="3" t="inlineStr">
        <is>
          <t>Paper (venue type unclear)</t>
        </is>
      </c>
      <c r="J3350" s="3" t="inlineStr">
        <is>
          <t>Parallels of Unintentional Plagiarism and Predatory Publishing: Understanding Root Causes and Solutions</t>
        </is>
      </c>
      <c r="K3350" s="3" t="n">
        <v>2017</v>
      </c>
      <c r="L3350" s="3" t="inlineStr">
        <is>
          <t>CUNY Academic Works (City University of New York)</t>
        </is>
      </c>
      <c r="M3350" s="3" t="inlineStr">
        <is>
          <t>Monica Berger</t>
        </is>
      </c>
      <c r="N3350" s="3" t="inlineStr"/>
      <c r="O3350" s="3" t="n"/>
      <c r="P3350" s="3" t="inlineStr"/>
      <c r="Q3350" s="3" t="inlineStr"/>
      <c r="R3350" s="3" t="inlineStr">
        <is>
          <t>https://openalex.org/W2947308297</t>
        </is>
      </c>
      <c r="S3350" s="3" t="inlineStr">
        <is>
          <t>OpenAlex; CUNY Academic Works</t>
        </is>
      </c>
      <c r="T3350" s="3" t="n">
        <v>2</v>
      </c>
      <c r="U3350" s="3" t="inlineStr">
        <is>
          <t>High (City Tech affiliation on paper); 2 sources</t>
        </is>
      </c>
      <c r="V3350" s="3" t="n"/>
      <c r="W3350" s="3" t="inlineStr"/>
      <c r="X3350" s="3" t="inlineStr">
        <is>
          <t>Plagiarism and predatory publishing share common attributes. Although students do not publish in predatory journals, both plagiarism and predatory publishing fall under the umbrella of academic integrity and scholarly ethics. Academic misconduct has many faces, ranging from student cheating on exams to purchasing a doctoral thesis and claiming it as one’s own work. Some forms of academic misconduct, such as the examples above are always intentional. However, many manifestations of academic misconduct are less clearly intentional. Students often plagiarize unintentionally because they lack writing skills including paraphrasing and citing. Faculty sometimes publish with predatory journals when they lack scholarly publishing knowledge. Weak information literacy underpins both behaviors. However, other factors drive both plagiarism and predatory publishing. Three broad areas are cultural considerations, generational differences, and local academic values. The discourse related to cultural considerations is especially fruitful to unpack. Unintentional and intentional violations of academic integrity are the outgrowth of a scholarly ecosystem that is post-colonial and neoliberal. Students and faculty are under-supported, expected to produce too much with too little time. Pedagogical solutions to academic integrity problems are helpful in the short term but limited when the underlying system doesn’t support positive change.</t>
        </is>
      </c>
      <c r="Y3350" s="3" t="inlineStr">
        <is>
          <t>OpenAlex</t>
        </is>
      </c>
      <c r="Z3350" s="3" t="inlineStr">
        <is>
          <t>https://academicworks.cuny.edu/cgi/viewcontent.cgi?article=1371&amp;context=ny_pubs</t>
        </is>
      </c>
      <c r="AA3350" s="3" t="inlineStr">
        <is>
          <t>Open-access PDF (via OpenAlex)</t>
        </is>
      </c>
      <c r="AB3350" s="3" t="inlineStr">
        <is>
          <t>green</t>
        </is>
      </c>
      <c r="AC3350" s="3" t="inlineStr">
        <is>
          <t>Library</t>
        </is>
      </c>
      <c r="AD3350" s="3" t="n">
        <v>0</v>
      </c>
      <c r="AE3350" s="3" t="inlineStr">
        <is>
          <t>No</t>
        </is>
      </c>
      <c r="AF3350" s="3" t="inlineStr"/>
      <c r="AG3350" s="4" t="inlineStr"/>
      <c r="AH3350" s="4" t="inlineStr"/>
      <c r="AI3350" s="4" t="inlineStr"/>
    </row>
    <row r="3351">
      <c r="A3351" s="3" t="inlineStr">
        <is>
          <t>LIB-0199</t>
        </is>
      </c>
      <c r="B3351" s="3" t="inlineStr">
        <is>
          <t>Cooney</t>
        </is>
      </c>
      <c r="C3351" s="3" t="inlineStr">
        <is>
          <t>Cailean</t>
        </is>
      </c>
      <c r="D3351" s="3" t="inlineStr">
        <is>
          <t>Cailean Cooney</t>
        </is>
      </c>
      <c r="E3351" s="3" t="inlineStr">
        <is>
          <t>Associate Professor/OER Librarian</t>
        </is>
      </c>
      <c r="F3351" s="3" t="inlineStr">
        <is>
          <t>NYC College of Technology</t>
        </is>
      </c>
      <c r="G3351" s="3" t="inlineStr">
        <is>
          <t>Library</t>
        </is>
      </c>
      <c r="H3351" s="3" t="inlineStr">
        <is>
          <t>CCooney@citytech.cuny.edu</t>
        </is>
      </c>
      <c r="I3351" s="3" t="inlineStr">
        <is>
          <t>Journal article</t>
        </is>
      </c>
      <c r="J3351" s="3" t="inlineStr">
        <is>
          <t>What Impacts do OER Have on Students? Students Share Their Experiences with a Health Psychology OER at New York City College of Technology</t>
        </is>
      </c>
      <c r="K3351" s="3" t="n">
        <v>2017</v>
      </c>
      <c r="L3351" s="3" t="inlineStr">
        <is>
          <t>The International Review of Research in Open and Distributed Learning</t>
        </is>
      </c>
      <c r="M3351" s="3" t="inlineStr">
        <is>
          <t>Cailean Cooney</t>
        </is>
      </c>
      <c r="N3351" s="3" t="inlineStr"/>
      <c r="O3351" s="3" t="n"/>
      <c r="P3351" s="3" t="inlineStr"/>
      <c r="Q3351" s="3" t="inlineStr">
        <is>
          <t>10.19173/irrodl.v18i4.3111</t>
        </is>
      </c>
      <c r="R3351" s="3" t="inlineStr">
        <is>
          <t>https://doi.org/10.19173/irrodl.v18i4.3111</t>
        </is>
      </c>
      <c r="S3351" s="3" t="inlineStr">
        <is>
          <t>OpenAlex; CUNY Academic Works</t>
        </is>
      </c>
      <c r="T3351" s="3" t="n">
        <v>2</v>
      </c>
      <c r="U3351" s="3" t="inlineStr">
        <is>
          <t>High (City Tech affiliation on paper); 2 sources</t>
        </is>
      </c>
      <c r="V3351" s="3" t="n"/>
      <c r="W3351" s="3" t="inlineStr"/>
      <c r="X3351" s="3" t="inlineStr">
        <is>
          <t>This article reports findings from a study conducted with students in three sections of a Health Psychology course that replaced a traditional textbook with open educational resources (OER) as the primary course material. The purpose of the study was to learn how OER impacted students. Data were collected in Fall 2015 with students from New York City College of Technology (City Tech), of the City University of New York (CUNY), a comprehensive college located in Brooklyn. Students were assigned the OER by their course instructor, who developed it as part of a library funded OER pilot initiative. Two research instruments were employed: one-on-one interviews and short surveys. Both interview and survey items asked students about how they engaged with the OER as their primary assigned course material. They shared feedback about the overall organization of the OER, ease of use, methods used to access the OER and complete coursework, benefits and challenges, and differences and similarities to using a traditional print textbook. Findings indicate that most students were able to access the OER more easily than traditional textbooks and responded positively to the variety of learning materials and assignments the OER assembled. Most students reported that course readings were equal to or better than traditional textbooks and would be willing to register for a course offering a similar resource in the future. A small amount of students reported minor usability issues. Also, few students had difficulties obtaining technology necessary to access the OER.</t>
        </is>
      </c>
      <c r="Y3351" s="3" t="inlineStr">
        <is>
          <t>OpenAlex</t>
        </is>
      </c>
      <c r="Z3351" s="3" t="inlineStr">
        <is>
          <t>http://www.irrodl.org/index.php/irrodl/article/download/3111/4204</t>
        </is>
      </c>
      <c r="AA3351" s="3" t="inlineStr">
        <is>
          <t>Open-access PDF (via OpenAlex)</t>
        </is>
      </c>
      <c r="AB3351" s="3" t="inlineStr">
        <is>
          <t>diamond</t>
        </is>
      </c>
      <c r="AC3351" s="3" t="inlineStr">
        <is>
          <t>Library</t>
        </is>
      </c>
      <c r="AD3351" s="3" t="n">
        <v>52</v>
      </c>
      <c r="AE3351" s="3" t="inlineStr">
        <is>
          <t>No</t>
        </is>
      </c>
      <c r="AF3351" s="3" t="inlineStr"/>
      <c r="AG3351" s="4" t="inlineStr"/>
      <c r="AH3351" s="4" t="inlineStr"/>
      <c r="AI3351" s="4" t="inlineStr"/>
    </row>
    <row r="3352">
      <c r="A3352" s="3" t="inlineStr">
        <is>
          <t>LIB-0202</t>
        </is>
      </c>
      <c r="B3352" s="3" t="inlineStr">
        <is>
          <t>Muchowski</t>
        </is>
      </c>
      <c r="C3352" s="3" t="inlineStr">
        <is>
          <t>Keith</t>
        </is>
      </c>
      <c r="D3352" s="3" t="inlineStr">
        <is>
          <t>Keith Muchowski</t>
        </is>
      </c>
      <c r="E3352" s="3" t="inlineStr">
        <is>
          <t>Associate Professor/Reference Coordinator, Instruction</t>
        </is>
      </c>
      <c r="F3352" s="3" t="inlineStr">
        <is>
          <t>NYC College of Technology</t>
        </is>
      </c>
      <c r="G3352" s="3" t="inlineStr">
        <is>
          <t>Library</t>
        </is>
      </c>
      <c r="H3352" s="3" t="inlineStr">
        <is>
          <t>KMuchowski@citytech.cuny.edu</t>
        </is>
      </c>
      <c r="I3352" s="3" t="inlineStr">
        <is>
          <t>Paper (venue type unclear)</t>
        </is>
      </c>
      <c r="J3352" s="3" t="inlineStr">
        <is>
          <t>100 Years Ago: The Death of Quentin Roosevelt</t>
        </is>
      </c>
      <c r="K3352" s="3" t="n">
        <v>2018</v>
      </c>
      <c r="L3352" s="3" t="inlineStr">
        <is>
          <t>Publications and Research</t>
        </is>
      </c>
      <c r="M3352" s="3" t="inlineStr">
        <is>
          <t>Muchowski, Keith J.</t>
        </is>
      </c>
      <c r="N3352" s="3" t="inlineStr"/>
      <c r="O3352" s="3" t="n"/>
      <c r="P3352" s="3" t="inlineStr"/>
      <c r="Q3352" s="3" t="inlineStr"/>
      <c r="R3352" s="3" t="inlineStr">
        <is>
          <t>https://academicworks.cuny.edu/ny_pubs/308</t>
        </is>
      </c>
      <c r="S3352" s="3" t="inlineStr">
        <is>
          <t>CUNY Academic Works</t>
        </is>
      </c>
      <c r="T3352" s="3" t="n">
        <v>1</v>
      </c>
      <c r="U3352" s="3" t="inlineStr">
        <is>
          <t>High (in CUNY Academic Works)</t>
        </is>
      </c>
      <c r="V3352" s="3" t="n"/>
      <c r="W3352" s="3" t="inlineStr"/>
      <c r="X3352" s="3" t="inlineStr">
        <is>
          <t>This blog post focuses on the life and military career of Quentin Roosevelt. Lieutenant Roosevelt died in an aviation firefight in France on July 14, 2018, Bastille Day. He left behind his fiancee Flora Payne Whitney, an heir to the Whitney and Vanderbilt fortunes.</t>
        </is>
      </c>
      <c r="Y3352" s="3" t="inlineStr">
        <is>
          <t>CUNY Academic Works</t>
        </is>
      </c>
      <c r="Z3352" s="3" t="inlineStr">
        <is>
          <t>https://academicworks.cuny.edu/context/ny_pubs/article/1317/viewcontent/100_Years_Ago_The_Death_of_Quentin_Roosevelt__July_2018_.pdf</t>
        </is>
      </c>
      <c r="AA3352" s="3" t="inlineStr">
        <is>
          <t>PDF in CUNY Academic Works</t>
        </is>
      </c>
      <c r="AB3352" s="3" t="inlineStr"/>
      <c r="AC3352" s="3" t="inlineStr">
        <is>
          <t>Library</t>
        </is>
      </c>
      <c r="AD3352" s="3" t="n"/>
      <c r="AE3352" s="3" t="inlineStr">
        <is>
          <t>No</t>
        </is>
      </c>
      <c r="AF3352" s="3" t="inlineStr"/>
      <c r="AG3352" s="4" t="inlineStr"/>
      <c r="AH3352" s="4" t="inlineStr"/>
      <c r="AI3352" s="4" t="inlineStr"/>
    </row>
    <row r="3353">
      <c r="A3353" s="3" t="inlineStr">
        <is>
          <t>LIB-0203</t>
        </is>
      </c>
      <c r="B3353" s="3" t="inlineStr">
        <is>
          <t>Muchowski</t>
        </is>
      </c>
      <c r="C3353" s="3" t="inlineStr">
        <is>
          <t>Keith</t>
        </is>
      </c>
      <c r="D3353" s="3" t="inlineStr">
        <is>
          <t>Keith Muchowski</t>
        </is>
      </c>
      <c r="E3353" s="3" t="inlineStr">
        <is>
          <t>Associate Professor/Reference Coordinator, Instruction</t>
        </is>
      </c>
      <c r="F3353" s="3" t="inlineStr">
        <is>
          <t>NYC College of Technology</t>
        </is>
      </c>
      <c r="G3353" s="3" t="inlineStr">
        <is>
          <t>Library</t>
        </is>
      </c>
      <c r="H3353" s="3" t="inlineStr">
        <is>
          <t>KMuchowski@citytech.cuny.edu</t>
        </is>
      </c>
      <c r="I3353" s="3" t="inlineStr">
        <is>
          <t>Paper (venue type unclear)</t>
        </is>
      </c>
      <c r="J3353" s="3" t="inlineStr">
        <is>
          <t>100 Years: The Death of John Purroy Mitchel â New York Cityâs Boy Mayor</t>
        </is>
      </c>
      <c r="K3353" s="3" t="n">
        <v>2018</v>
      </c>
      <c r="L3353" s="3" t="inlineStr">
        <is>
          <t>Publications and Research</t>
        </is>
      </c>
      <c r="M3353" s="3" t="inlineStr">
        <is>
          <t>Muchowski, Keith J.</t>
        </is>
      </c>
      <c r="N3353" s="3" t="inlineStr"/>
      <c r="O3353" s="3" t="n"/>
      <c r="P3353" s="3" t="inlineStr"/>
      <c r="Q3353" s="3" t="inlineStr"/>
      <c r="R3353" s="3" t="inlineStr">
        <is>
          <t>https://academicworks.cuny.edu/ny_pubs/309</t>
        </is>
      </c>
      <c r="S3353" s="3" t="inlineStr">
        <is>
          <t>CUNY Academic Works</t>
        </is>
      </c>
      <c r="T3353" s="3" t="n">
        <v>1</v>
      </c>
      <c r="U3353" s="3" t="inlineStr">
        <is>
          <t>High (in CUNY Academic Works)</t>
        </is>
      </c>
      <c r="V3353" s="3" t="n"/>
      <c r="W3353" s="3" t="inlineStr"/>
      <c r="X3353" s="3" t="inlineStr">
        <is>
          <t>The blog post focuses on the life and times of John Purroy Mitchel, the mayor of New York City during the First World War. Mitchel was active in the Preparedness Movement and eventually killed in a military training exercise in July 1918, six months after leaving office.</t>
        </is>
      </c>
      <c r="Y3353" s="3" t="inlineStr">
        <is>
          <t>CUNY Academic Works</t>
        </is>
      </c>
      <c r="Z3353" s="3" t="inlineStr">
        <is>
          <t>https://academicworks.cuny.edu/context/ny_pubs/article/1316/viewcontent/100_Years_The_Death_of_John_Purroy_Mitchel___New_York_City_s_Boy_Mayor.pdf</t>
        </is>
      </c>
      <c r="AA3353" s="3" t="inlineStr">
        <is>
          <t>PDF in CUNY Academic Works</t>
        </is>
      </c>
      <c r="AB3353" s="3" t="inlineStr"/>
      <c r="AC3353" s="3" t="inlineStr">
        <is>
          <t>Library</t>
        </is>
      </c>
      <c r="AD3353" s="3" t="n"/>
      <c r="AE3353" s="3" t="inlineStr">
        <is>
          <t>No</t>
        </is>
      </c>
      <c r="AF3353" s="3" t="inlineStr"/>
      <c r="AG3353" s="4" t="inlineStr"/>
      <c r="AH3353" s="4" t="inlineStr"/>
      <c r="AI3353" s="4" t="inlineStr"/>
    </row>
    <row r="3354">
      <c r="A3354" s="3" t="inlineStr">
        <is>
          <t>LIB-0206</t>
        </is>
      </c>
      <c r="B3354" s="3" t="inlineStr">
        <is>
          <t>Hoyer</t>
        </is>
      </c>
      <c r="C3354" s="3" t="inlineStr">
        <is>
          <t>Jennifer</t>
        </is>
      </c>
      <c r="D3354" s="3" t="inlineStr">
        <is>
          <t>Jennifer Hoyer</t>
        </is>
      </c>
      <c r="E3354" s="3" t="inlineStr">
        <is>
          <t>Assistant Professor/Technical Services, Electronic Resources</t>
        </is>
      </c>
      <c r="F3354" s="3" t="inlineStr">
        <is>
          <t>NYC College of Technology</t>
        </is>
      </c>
      <c r="G3354" s="3" t="inlineStr">
        <is>
          <t>Library</t>
        </is>
      </c>
      <c r="H3354" s="3" t="inlineStr">
        <is>
          <t>JHoyer@citytech.cuny.edu</t>
        </is>
      </c>
      <c r="I3354" s="3" t="inlineStr">
        <is>
          <t>Paper (venue type unclear)</t>
        </is>
      </c>
      <c r="J3354" s="3" t="inlineStr">
        <is>
          <t>Crafting a Research Question: Differentiated Teaching for Instruction With Primary Sources Across Diverse Learning Levels</t>
        </is>
      </c>
      <c r="K3354" s="3" t="n">
        <v>2018</v>
      </c>
      <c r="L3354" s="3" t="inlineStr">
        <is>
          <t>CUNY Academic Works (City University of New York)</t>
        </is>
      </c>
      <c r="M3354" s="3" t="inlineStr">
        <is>
          <t>Jen Hoyer; Kaitlin Holt; Julia Pelaez</t>
        </is>
      </c>
      <c r="N3354" s="3" t="inlineStr"/>
      <c r="O3354" s="3" t="n"/>
      <c r="P3354" s="3" t="inlineStr"/>
      <c r="Q3354" s="3" t="inlineStr"/>
      <c r="R3354" s="3" t="inlineStr">
        <is>
          <t>https://openalex.org/W3213868891</t>
        </is>
      </c>
      <c r="S3354" s="3" t="inlineStr">
        <is>
          <t>OpenAlex; CUNY Academic Works</t>
        </is>
      </c>
      <c r="T3354" s="3" t="n">
        <v>2</v>
      </c>
      <c r="U3354" s="3" t="inlineStr">
        <is>
          <t>High (City Tech affiliation on paper); 2 sources</t>
        </is>
      </c>
      <c r="V3354" s="3" t="n"/>
      <c r="W3354" s="3" t="inlineStr"/>
      <c r="X3354" s="3" t="inlineStr">
        <is>
          <t>This case study illustrates methods for drawing on primary sources to instruct students on how to generate and refine research questions (Guidelines for Primary Source Literacy, learning objective 1C) and to recognize that research questions may change (Guidelines for Primary Source Literacy, learning objective 1D). The authors are educators with the Brooklyn Connections program, the school outreach arm of Brooklyn Public Library’s archive and rare book division. Given the diversity of the students served by this program, this case study focuses on adapting a lesson to three examples of lesson implementation, one each in elementary, middle, and high school, varyingly composed of honors, English language learners, and special education students. By looking at varied settings we can reflect on how instructional approaches and materials can be scaffolded for different classrooms, and how different learning goals around the same objectives can be achieved with different and diverse types of students.</t>
        </is>
      </c>
      <c r="Y3354" s="3" t="inlineStr">
        <is>
          <t>OpenAlex</t>
        </is>
      </c>
      <c r="Z3354" s="3" t="inlineStr">
        <is>
          <t>https://academicworks.cuny.edu/context/ny_pubs/article/1808/viewcontent/TWPSCase_4_Crafting_A_Research_Question.pdf</t>
        </is>
      </c>
      <c r="AA3354" s="3" t="inlineStr">
        <is>
          <t>Not found</t>
        </is>
      </c>
      <c r="AB3354" s="3" t="inlineStr">
        <is>
          <t>closed</t>
        </is>
      </c>
      <c r="AC3354" s="3" t="inlineStr">
        <is>
          <t>Library</t>
        </is>
      </c>
      <c r="AD3354" s="3" t="n">
        <v>0</v>
      </c>
      <c r="AE3354" s="3" t="inlineStr">
        <is>
          <t>No</t>
        </is>
      </c>
      <c r="AF3354" s="3" t="inlineStr"/>
      <c r="AG3354" s="4" t="inlineStr"/>
      <c r="AH3354" s="4" t="inlineStr"/>
      <c r="AI3354" s="4" t="inlineStr"/>
    </row>
    <row r="3355">
      <c r="A3355" s="3" t="inlineStr">
        <is>
          <t>LIB-0207</t>
        </is>
      </c>
      <c r="B3355" s="3" t="inlineStr">
        <is>
          <t>Almeida</t>
        </is>
      </c>
      <c r="C3355" s="3" t="inlineStr">
        <is>
          <t>Nora</t>
        </is>
      </c>
      <c r="D3355" s="3" t="inlineStr">
        <is>
          <t>Nora Almeida</t>
        </is>
      </c>
      <c r="E3355" s="3" t="inlineStr">
        <is>
          <t>Associate Professor/Instruction, Reference</t>
        </is>
      </c>
      <c r="F3355" s="3" t="inlineStr">
        <is>
          <t>NYC College of Technology</t>
        </is>
      </c>
      <c r="G3355" s="3" t="inlineStr">
        <is>
          <t>Library</t>
        </is>
      </c>
      <c r="H3355" s="3" t="inlineStr">
        <is>
          <t>NAlmeida@citytech.cuny.edu</t>
        </is>
      </c>
      <c r="I3355" s="3" t="inlineStr">
        <is>
          <t>Book chapter</t>
        </is>
      </c>
      <c r="J3355" s="3" t="inlineStr">
        <is>
          <t>Interrogating the Collective: #Critlib and the Problem of Community</t>
        </is>
      </c>
      <c r="K3355" s="3" t="n">
        <v>2018</v>
      </c>
      <c r="L3355" s="3" t="inlineStr">
        <is>
          <t>CUNY Academic Works (City University of New York)</t>
        </is>
      </c>
      <c r="M3355" s="3" t="inlineStr">
        <is>
          <t>Nora Almeida</t>
        </is>
      </c>
      <c r="N3355" s="3" t="inlineStr"/>
      <c r="O3355" s="3" t="n"/>
      <c r="P3355" s="3" t="inlineStr"/>
      <c r="Q3355" s="3" t="inlineStr"/>
      <c r="R3355" s="3" t="inlineStr">
        <is>
          <t>https://openalex.org/W2791585297</t>
        </is>
      </c>
      <c r="S3355" s="3" t="inlineStr">
        <is>
          <t>OpenAlex; CUNY Academic Works</t>
        </is>
      </c>
      <c r="T3355" s="3" t="n">
        <v>2</v>
      </c>
      <c r="U3355" s="3" t="inlineStr">
        <is>
          <t>High (City Tech affiliation on paper); 2 sources</t>
        </is>
      </c>
      <c r="V3355" s="3" t="n"/>
      <c r="W3355" s="3" t="inlineStr"/>
      <c r="X3355" s="3" t="inlineStr"/>
      <c r="Y3355" s="3" t="inlineStr"/>
      <c r="Z3355" s="3" t="inlineStr">
        <is>
          <t>https://academicworks.cuny.edu/ny_pubs/233</t>
        </is>
      </c>
      <c r="AA3355" s="3" t="inlineStr">
        <is>
          <t>Open-access PDF (via OpenAlex)</t>
        </is>
      </c>
      <c r="AB3355" s="3" t="inlineStr">
        <is>
          <t>green</t>
        </is>
      </c>
      <c r="AC3355" s="3" t="inlineStr">
        <is>
          <t>Library</t>
        </is>
      </c>
      <c r="AD3355" s="3" t="n">
        <v>5</v>
      </c>
      <c r="AE3355" s="3" t="inlineStr">
        <is>
          <t>No</t>
        </is>
      </c>
      <c r="AF3355" s="3" t="inlineStr"/>
      <c r="AG3355" s="4" t="inlineStr"/>
      <c r="AH3355" s="4" t="inlineStr"/>
      <c r="AI3355" s="4" t="inlineStr"/>
    </row>
    <row r="3356">
      <c r="A3356" s="3" t="inlineStr">
        <is>
          <t>LIB-0208</t>
        </is>
      </c>
      <c r="B3356" s="3" t="inlineStr">
        <is>
          <t>Muchowski</t>
        </is>
      </c>
      <c r="C3356" s="3" t="inlineStr">
        <is>
          <t>Keith</t>
        </is>
      </c>
      <c r="D3356" s="3" t="inlineStr">
        <is>
          <t>Keith Muchowski</t>
        </is>
      </c>
      <c r="E3356" s="3" t="inlineStr">
        <is>
          <t>Associate Professor/Reference Coordinator, Instruction</t>
        </is>
      </c>
      <c r="F3356" s="3" t="inlineStr">
        <is>
          <t>NYC College of Technology</t>
        </is>
      </c>
      <c r="G3356" s="3" t="inlineStr">
        <is>
          <t>Library</t>
        </is>
      </c>
      <c r="H3356" s="3" t="inlineStr">
        <is>
          <t>KMuchowski@citytech.cuny.edu</t>
        </is>
      </c>
      <c r="I3356" s="3" t="inlineStr">
        <is>
          <t>Paper (venue type unclear)</t>
        </is>
      </c>
      <c r="J3356" s="3" t="inlineStr">
        <is>
          <t>Nora Evelyn Cordingley</t>
        </is>
      </c>
      <c r="K3356" s="3" t="n">
        <v>2018</v>
      </c>
      <c r="L3356" s="3" t="inlineStr">
        <is>
          <t>Publications and Research</t>
        </is>
      </c>
      <c r="M3356" s="3" t="inlineStr">
        <is>
          <t>Muchowski, Keith J.</t>
        </is>
      </c>
      <c r="N3356" s="3" t="inlineStr"/>
      <c r="O3356" s="3" t="n"/>
      <c r="P3356" s="3" t="inlineStr"/>
      <c r="Q3356" s="3" t="inlineStr"/>
      <c r="R3356" s="3" t="inlineStr">
        <is>
          <t>https://academicworks.cuny.edu/ny_pubs/307</t>
        </is>
      </c>
      <c r="S3356" s="3" t="inlineStr">
        <is>
          <t>CUNY Academic Works</t>
        </is>
      </c>
      <c r="T3356" s="3" t="n">
        <v>1</v>
      </c>
      <c r="U3356" s="3" t="inlineStr">
        <is>
          <t>High (in CUNY Academic Works)</t>
        </is>
      </c>
      <c r="V3356" s="3" t="n"/>
      <c r="W3356" s="3" t="inlineStr"/>
      <c r="X3356" s="3" t="inlineStr">
        <is>
          <t>Nora Evelyn Cordingley worked for the Roosevelt Memorial Association at the Theodore Roosevelt Birthplace. She helped Hermann Hagedorn build the extensive collection of materials related to President Theodore Roosevelt starting in the early 1920s until the collection moved to Harvard University in the early 1940s. She also helped in the project to publish Theodore Roosevelt's letters. Ms. Cordingley died in her office within the Widener Library in 1951.</t>
        </is>
      </c>
      <c r="Y3356" s="3" t="inlineStr">
        <is>
          <t>CUNY Academic Works</t>
        </is>
      </c>
      <c r="Z3356" s="3" t="inlineStr">
        <is>
          <t>https://academicworks.cuny.edu/context/ny_pubs/article/1319/viewcontent/Nora_Evelyn_Cordingley___Women_of_Library_History__March_2018_.pdf</t>
        </is>
      </c>
      <c r="AA3356" s="3" t="inlineStr">
        <is>
          <t>PDF in CUNY Academic Works</t>
        </is>
      </c>
      <c r="AB3356" s="3" t="inlineStr"/>
      <c r="AC3356" s="3" t="inlineStr">
        <is>
          <t>Library</t>
        </is>
      </c>
      <c r="AD3356" s="3" t="n"/>
      <c r="AE3356" s="3" t="inlineStr">
        <is>
          <t>No</t>
        </is>
      </c>
      <c r="AF3356" s="3" t="inlineStr"/>
      <c r="AG3356" s="4" t="inlineStr"/>
      <c r="AH3356" s="4" t="inlineStr"/>
      <c r="AI3356" s="4" t="inlineStr"/>
    </row>
    <row r="3357">
      <c r="A3357" s="3" t="inlineStr">
        <is>
          <t>LIB-0209</t>
        </is>
      </c>
      <c r="B3357" s="3" t="inlineStr">
        <is>
          <t>Berger</t>
        </is>
      </c>
      <c r="C3357" s="3" t="inlineStr">
        <is>
          <t>Monica</t>
        </is>
      </c>
      <c r="D3357" s="3" t="inlineStr">
        <is>
          <t>Monica Berger</t>
        </is>
      </c>
      <c r="E3357" s="3" t="inlineStr">
        <is>
          <t>Professor/Instruction and Scholarly Communications Librarian</t>
        </is>
      </c>
      <c r="F3357" s="3" t="inlineStr">
        <is>
          <t>NYC College of Technology</t>
        </is>
      </c>
      <c r="G3357" s="3" t="inlineStr">
        <is>
          <t>Library</t>
        </is>
      </c>
      <c r="H3357" s="3" t="inlineStr">
        <is>
          <t>MBerger@citytech.cuny.edu</t>
        </is>
      </c>
      <c r="I3357" s="3" t="inlineStr">
        <is>
          <t>Paper (venue type unclear)</t>
        </is>
      </c>
      <c r="J3357" s="3" t="inlineStr">
        <is>
          <t>Reaching Faculty Where They Are: Lessons Learned on Outreach</t>
        </is>
      </c>
      <c r="K3357" s="3" t="n">
        <v>2018</v>
      </c>
      <c r="L3357" s="3" t="inlineStr">
        <is>
          <t>CUNY Academic Works (City University of New York)</t>
        </is>
      </c>
      <c r="M3357" s="3" t="inlineStr">
        <is>
          <t>Monica Berger</t>
        </is>
      </c>
      <c r="N3357" s="3" t="inlineStr"/>
      <c r="O3357" s="3" t="n"/>
      <c r="P3357" s="3" t="inlineStr"/>
      <c r="Q3357" s="3" t="inlineStr"/>
      <c r="R3357" s="3" t="inlineStr">
        <is>
          <t>https://openalex.org/W2897948683</t>
        </is>
      </c>
      <c r="S3357" s="3" t="inlineStr">
        <is>
          <t>OpenAlex; CUNY Academic Works</t>
        </is>
      </c>
      <c r="T3357" s="3" t="n">
        <v>2</v>
      </c>
      <c r="U3357" s="3" t="inlineStr">
        <is>
          <t>High (City Tech affiliation on paper); 2 sources</t>
        </is>
      </c>
      <c r="V3357" s="3" t="n"/>
      <c r="W3357" s="3" t="inlineStr"/>
      <c r="X3357" s="3" t="inlineStr">
        <is>
          <t>Successful scholarly communications outreach centers on a consistent, flexible, and holistic approach. We provide training and support throughout the lifecycle of scholarly communications. Our work has had a strong, positive impact at our college and our institutional repository is the centerpiece of our work.\nThe value of one-on-one is critical. We reach out to faculty when receiving a Google Scholar alert for new publications. Encouraging self-depositing allows us to train on using the IR and discuss author’s rights and using the SPARC Addendum. We have taken the approach that educating faculty is our ultimate goal.\nBuy-in from administration has been invaluable: by regularly presenting, we have gained support from key stakeholders. We visit department meetings regularly. This January, we provided a hands-on workshop on evaluation of scholarship for every departmental appointments committee.\nOur strategy in raising awareness is based in consistent, clear messaging. We focus on how services like the institutional repository benefit faculty: our current poster campaign brands the institutional repository as a means to “amplify your scholarship.” We are now launching a Scholarly Publishing Clinic to reach faculty at their point of need. This presentation will reflect on our lessons learned.</t>
        </is>
      </c>
      <c r="Y3357" s="3" t="inlineStr">
        <is>
          <t>OpenAlex</t>
        </is>
      </c>
      <c r="Z3357" s="3" t="inlineStr">
        <is>
          <t>https://academicworks.cuny.edu/ny_pubs/353</t>
        </is>
      </c>
      <c r="AA3357" s="3" t="inlineStr">
        <is>
          <t>Open-access PDF (via OpenAlex)</t>
        </is>
      </c>
      <c r="AB3357" s="3" t="inlineStr">
        <is>
          <t>green</t>
        </is>
      </c>
      <c r="AC3357" s="3" t="inlineStr">
        <is>
          <t>Library</t>
        </is>
      </c>
      <c r="AD3357" s="3" t="n">
        <v>0</v>
      </c>
      <c r="AE3357" s="3" t="inlineStr">
        <is>
          <t>No</t>
        </is>
      </c>
      <c r="AF3357" s="3" t="inlineStr"/>
      <c r="AG3357" s="4" t="inlineStr"/>
      <c r="AH3357" s="4" t="inlineStr"/>
      <c r="AI3357" s="4" t="inlineStr"/>
    </row>
    <row r="3358">
      <c r="A3358" s="3" t="inlineStr">
        <is>
          <t>LIB-0270</t>
        </is>
      </c>
      <c r="B3358" s="3" t="inlineStr">
        <is>
          <t>Cooney</t>
        </is>
      </c>
      <c r="C3358" s="3" t="inlineStr">
        <is>
          <t>Cailean</t>
        </is>
      </c>
      <c r="D3358" s="3" t="inlineStr">
        <is>
          <t>Cailean Cooney</t>
        </is>
      </c>
      <c r="E3358" s="3" t="inlineStr">
        <is>
          <t>Associate Professor/OER Librarian</t>
        </is>
      </c>
      <c r="F3358" s="3" t="inlineStr">
        <is>
          <t>NYC College of Technology</t>
        </is>
      </c>
      <c r="G3358" s="3" t="inlineStr">
        <is>
          <t>Library</t>
        </is>
      </c>
      <c r="H3358" s="3" t="inlineStr">
        <is>
          <t>CCooney@citytech.cuny.edu</t>
        </is>
      </c>
      <c r="I3358" s="3" t="inlineStr">
        <is>
          <t>Journal article</t>
        </is>
      </c>
      <c r="J3358" s="3" t="inlineStr">
        <is>
          <t>But What Do The Students Think: Results of the CUNY Cross-Campus Zero-Textbook Cost Student Survey</t>
        </is>
      </c>
      <c r="K3358" s="3" t="n">
        <v>2019</v>
      </c>
      <c r="L3358" s="3" t="inlineStr">
        <is>
          <t>Open Praxis</t>
        </is>
      </c>
      <c r="M3358" s="3" t="inlineStr">
        <is>
          <t>Shawna M. Brandle; Stacy Katz; Anne Hays; Amy Beth; Cailean Cooney; Jacqueline M. DiSanto; Linda Miles; Abigail Morrison</t>
        </is>
      </c>
      <c r="N3358" s="3" t="inlineStr"/>
      <c r="O3358" s="3" t="n"/>
      <c r="P3358" s="3" t="inlineStr"/>
      <c r="Q3358" s="3" t="inlineStr">
        <is>
          <t>10.5944/openpraxis.11.1.932</t>
        </is>
      </c>
      <c r="R3358" s="3" t="inlineStr">
        <is>
          <t>https://doi.org/10.5944/openpraxis.11.1.932</t>
        </is>
      </c>
      <c r="S3358" s="3" t="inlineStr">
        <is>
          <t>OpenAlex</t>
        </is>
      </c>
      <c r="T3358" s="3" t="n">
        <v>1</v>
      </c>
      <c r="U3358" s="3" t="inlineStr">
        <is>
          <t>High (City Tech affiliation on paper)</t>
        </is>
      </c>
      <c r="V3358" s="3" t="n"/>
      <c r="W3358" s="3" t="inlineStr"/>
      <c r="X3358" s="3" t="inlineStr">
        <is>
          <t>The results of the first cross-campus survey of student opinions on Zero Textbook Cost (ZTC) courses are in: City University of New York (CUNY) students like their ZTC courses, primarily for the cost savings and ease of access. The survey results yield rich data about how positively students feel about their Zero Textbook Cost (ZTC) courses as well as ways to improve the design and delivery of Zero Textbook Cost courses to make them more beneficial for student learning.</t>
        </is>
      </c>
      <c r="Y3358" s="3" t="inlineStr">
        <is>
          <t>OpenAlex</t>
        </is>
      </c>
      <c r="Z3358" s="3" t="inlineStr">
        <is>
          <t>https://doi.org/10.5944/openpraxis.11.1.932</t>
        </is>
      </c>
      <c r="AA3358" s="3" t="inlineStr">
        <is>
          <t>Open-access page (via OpenAlex)</t>
        </is>
      </c>
      <c r="AB3358" s="3" t="inlineStr">
        <is>
          <t>diamond</t>
        </is>
      </c>
      <c r="AC3358" s="3" t="inlineStr">
        <is>
          <t>Library</t>
        </is>
      </c>
      <c r="AD3358" s="3" t="n">
        <v>41</v>
      </c>
      <c r="AE3358" s="3" t="inlineStr">
        <is>
          <t>No</t>
        </is>
      </c>
      <c r="AF3358" s="3" t="inlineStr"/>
      <c r="AG3358" s="4" t="inlineStr"/>
      <c r="AH3358" s="4" t="inlineStr"/>
      <c r="AI3358" s="4" t="inlineStr"/>
    </row>
    <row r="3359">
      <c r="A3359" s="3" t="inlineStr">
        <is>
          <t>LIB-0273</t>
        </is>
      </c>
      <c r="B3359" s="3" t="inlineStr">
        <is>
          <t>Berger</t>
        </is>
      </c>
      <c r="C3359" s="3" t="inlineStr">
        <is>
          <t>Monica</t>
        </is>
      </c>
      <c r="D3359" s="3" t="inlineStr">
        <is>
          <t>Monica Berger</t>
        </is>
      </c>
      <c r="E3359" s="3" t="inlineStr">
        <is>
          <t>Professor/Instruction and Scholarly Communications Librarian</t>
        </is>
      </c>
      <c r="F3359" s="3" t="inlineStr">
        <is>
          <t>NYC College of Technology</t>
        </is>
      </c>
      <c r="G3359" s="3" t="inlineStr">
        <is>
          <t>Library</t>
        </is>
      </c>
      <c r="H3359" s="3" t="inlineStr">
        <is>
          <t>MBerger@citytech.cuny.edu</t>
        </is>
      </c>
      <c r="I3359" s="3" t="inlineStr">
        <is>
          <t>Paper (venue type unclear)</t>
        </is>
      </c>
      <c r="J3359" s="3" t="inlineStr">
        <is>
          <t>Local Language, Local Knowledge, and Local Publishing: What Can We Learn from Latin and South America?</t>
        </is>
      </c>
      <c r="K3359" s="3" t="n">
        <v>2019</v>
      </c>
      <c r="L3359" s="3" t="inlineStr">
        <is>
          <t>CUNY Academic Works (City University of New York)</t>
        </is>
      </c>
      <c r="M3359" s="3" t="inlineStr">
        <is>
          <t>Monica Berger</t>
        </is>
      </c>
      <c r="N3359" s="3" t="inlineStr"/>
      <c r="O3359" s="3" t="n"/>
      <c r="P3359" s="3" t="inlineStr"/>
      <c r="Q3359" s="3" t="inlineStr"/>
      <c r="R3359" s="3" t="inlineStr">
        <is>
          <t>https://openalex.org/W2998771098</t>
        </is>
      </c>
      <c r="S3359" s="3" t="inlineStr">
        <is>
          <t>OpenAlex; CUNY Academic Works</t>
        </is>
      </c>
      <c r="T3359" s="3" t="n">
        <v>2</v>
      </c>
      <c r="U3359" s="3" t="inlineStr">
        <is>
          <t>High (City Tech affiliation on paper); 2 sources</t>
        </is>
      </c>
      <c r="V3359" s="3" t="n"/>
      <c r="W3359" s="3" t="inlineStr"/>
      <c r="X3359" s="3" t="inlineStr">
        <is>
          <t>Scholarly publishing is hegemonic: a handful of international, commercial publishers dominate. Because the system favors English-language authors at well-resourced institutions, many academics and scientists are left out. But what if there was an alternate vision for scholarship that focuses on research in local languages, where research addresses issues of local concern, and open access occurs without fees to authors? In this presentation, we’ll learn more about initiatives in other countries, why bibliodiversity and local research is so important, and more about how local research is supported internationally. Latin and South America have proven that they can “do it for themselves.” Rejecting the neo-Colonial model, organizations including SciELO, CLACSO-REDALyC, and others have created community-based publishing infrastructure that has been adapted outside of the region, for example, South Africa. With the advent of Plan S, a European-based initiative to trigger a rapid transition to open access, librarians and others need to advocate for the Latin American model of community-owned infrastructure in opposition to the further corporatization of open access by commercial publishers that is fostered by Plan S.</t>
        </is>
      </c>
      <c r="Y3359" s="3" t="inlineStr">
        <is>
          <t>OpenAlex</t>
        </is>
      </c>
      <c r="Z3359" s="3" t="inlineStr">
        <is>
          <t>https://academicworks.cuny.edu/context/ny_pubs/article/1561/viewcontent/DRAFT_5__Local_Language__Local_Knowledge__and_Local.pdf</t>
        </is>
      </c>
      <c r="AA3359" s="3" t="inlineStr">
        <is>
          <t>Not found</t>
        </is>
      </c>
      <c r="AB3359" s="3" t="inlineStr">
        <is>
          <t>closed</t>
        </is>
      </c>
      <c r="AC3359" s="3" t="inlineStr">
        <is>
          <t>Library</t>
        </is>
      </c>
      <c r="AD3359" s="3" t="n">
        <v>0</v>
      </c>
      <c r="AE3359" s="3" t="inlineStr">
        <is>
          <t>No</t>
        </is>
      </c>
      <c r="AF3359" s="3" t="inlineStr"/>
      <c r="AG3359" s="4" t="inlineStr"/>
      <c r="AH3359" s="4" t="inlineStr"/>
      <c r="AI3359" s="4" t="inlineStr"/>
    </row>
    <row r="3360">
      <c r="A3360" s="3" t="inlineStr">
        <is>
          <t>LIB-0274</t>
        </is>
      </c>
      <c r="B3360" s="3" t="inlineStr">
        <is>
          <t>Karpinski</t>
        </is>
      </c>
      <c r="C3360" s="3" t="inlineStr">
        <is>
          <t>Kel</t>
        </is>
      </c>
      <c r="D3360" s="3" t="inlineStr">
        <is>
          <t>Kel Karpinski</t>
        </is>
      </c>
      <c r="E3360" s="3" t="inlineStr">
        <is>
          <t>Associate Professor</t>
        </is>
      </c>
      <c r="F3360" s="3" t="inlineStr">
        <is>
          <t>NYC College of Technology</t>
        </is>
      </c>
      <c r="G3360" s="3" t="inlineStr">
        <is>
          <t>Library</t>
        </is>
      </c>
      <c r="H3360" s="3" t="inlineStr">
        <is>
          <t>Kel.Karpinski26@citytech.cuny.edu</t>
        </is>
      </c>
      <c r="I3360" s="3" t="inlineStr">
        <is>
          <t>Dissertation</t>
        </is>
      </c>
      <c r="J3360" s="3" t="inlineStr">
        <is>
          <t>Performing Desire in Times Square: Sailors, Hustlers and Masculinity</t>
        </is>
      </c>
      <c r="K3360" s="3" t="n">
        <v>2019</v>
      </c>
      <c r="L3360" s="3" t="inlineStr">
        <is>
          <t>CUNY Academic Works (City University of New York)</t>
        </is>
      </c>
      <c r="M3360" s="3" t="inlineStr">
        <is>
          <t>Kel R. Karpinski</t>
        </is>
      </c>
      <c r="N3360" s="3" t="inlineStr"/>
      <c r="O3360" s="3" t="n"/>
      <c r="P3360" s="3" t="inlineStr"/>
      <c r="Q3360" s="3" t="inlineStr"/>
      <c r="R3360" s="3" t="inlineStr">
        <is>
          <t>https://openalex.org/W2913633645</t>
        </is>
      </c>
      <c r="S3360" s="3" t="inlineStr">
        <is>
          <t>OpenAlex; Dept bio</t>
        </is>
      </c>
      <c r="T3360" s="3" t="n">
        <v>2</v>
      </c>
      <c r="U3360" s="3" t="inlineStr">
        <is>
          <t>High (City Tech affiliation on paper); 2 sources</t>
        </is>
      </c>
      <c r="V3360" s="3" t="n"/>
      <c r="W3360" s="3" t="inlineStr">
        <is>
          <t>Karpinski, Kel R. (2019) Performing Desire in Times Square: Sailors, Hustlers and Masculinity (Master'sThesis). CUNY Graduate Center, New York City.</t>
        </is>
      </c>
      <c r="X3360" s="3" t="inlineStr">
        <is>
          <t>From WWII to the early 1970s, New York City as a port town created a liminal space extending from the piers in the Brooklyn Navy Yard all the way to Times Square in Midtown Manhattan. In Times Square, through interactions on the street, in bars and in hotel rooms, desire and masculinity become a performance between and for men. The queerness of these performances lies in the fact that they fall outside of the norms of society both as same-sex encounters and because sex work is viewed as “deviant.” Further, these interactions eschew traditional labels and limits of desire and sexuality. Male hustlers perform masculinity to both elicit desire in others and as a way to secure power. Desire plays out in this space and time in ways that are unique to itself, allowing sailor and hustler alike to engage in these performances of desire and masculinity while exploring and expanding their sexualities. This thesis examines how such performances of masculinity and desire are represented in films and novels of the era and how they inform notions of queerness at different historical moments from WWII to early Gay Liberation in the 1970s. It includes three separate but interwoven case studies, which are the basis for individual chapters. The first case study examines the MGM musicals Anchors Aweigh (1945) and On the Town (1949) that were released just after the end of World War II; the second is John Rechy’s 1963 novel City of Night; and the third analyzes the art films Pink Narcissus and Flesh which coincide with early years of Gay Liberation in the late 1960s-early 1970s. My thesis also explores how these texts map queer desire in the city and how they are situated historically. By mapping all of these texts onto the city, I show how these histories of queerness persist.</t>
        </is>
      </c>
      <c r="Y3360" s="3" t="inlineStr">
        <is>
          <t>OpenAlex</t>
        </is>
      </c>
      <c r="Z3360" s="3" t="inlineStr">
        <is>
          <t>https://academicworks.cuny.edu/cgi/viewcontent.cgi?article=4058&amp;context=gc_etds</t>
        </is>
      </c>
      <c r="AA3360" s="3" t="inlineStr">
        <is>
          <t>Open-access PDF (via OpenAlex)</t>
        </is>
      </c>
      <c r="AB3360" s="3" t="inlineStr">
        <is>
          <t>green</t>
        </is>
      </c>
      <c r="AC3360" s="3" t="inlineStr">
        <is>
          <t>Library</t>
        </is>
      </c>
      <c r="AD3360" s="3" t="n">
        <v>1</v>
      </c>
      <c r="AE3360" s="3" t="inlineStr">
        <is>
          <t>No</t>
        </is>
      </c>
      <c r="AF3360" s="3" t="inlineStr"/>
      <c r="AG3360" s="4" t="inlineStr"/>
      <c r="AH3360" s="4" t="inlineStr"/>
      <c r="AI3360" s="4" t="inlineStr"/>
    </row>
    <row r="3361">
      <c r="A3361" s="3" t="inlineStr">
        <is>
          <t>LIB-0275</t>
        </is>
      </c>
      <c r="B3361" s="3" t="inlineStr">
        <is>
          <t>Berger</t>
        </is>
      </c>
      <c r="C3361" s="3" t="inlineStr">
        <is>
          <t>Monica</t>
        </is>
      </c>
      <c r="D3361" s="3" t="inlineStr">
        <is>
          <t>Monica Berger</t>
        </is>
      </c>
      <c r="E3361" s="3" t="inlineStr">
        <is>
          <t>Professor/Instruction and Scholarly Communications Librarian</t>
        </is>
      </c>
      <c r="F3361" s="3" t="inlineStr">
        <is>
          <t>NYC College of Technology</t>
        </is>
      </c>
      <c r="G3361" s="3" t="inlineStr">
        <is>
          <t>Library</t>
        </is>
      </c>
      <c r="H3361" s="3" t="inlineStr">
        <is>
          <t>MBerger@citytech.cuny.edu</t>
        </is>
      </c>
      <c r="I3361" s="3" t="inlineStr">
        <is>
          <t>Journal article</t>
        </is>
      </c>
      <c r="J3361" s="3" t="inlineStr">
        <is>
          <t>Predatory journals: no definition, no defence</t>
        </is>
      </c>
      <c r="K3361" s="3" t="n">
        <v>2019</v>
      </c>
      <c r="L3361" s="3" t="inlineStr">
        <is>
          <t>Nature</t>
        </is>
      </c>
      <c r="M3361" s="3" t="inlineStr">
        <is>
          <t>Agnes Grudniewicz; David Moher; Kelly Denise Cobey; Gregory L. Bryson; Samantha N. Cukier; Kristiann Allen; Clare L. Ardern; Lesley Balcom; Tiago F. Barros; Monica Berger; Jairo Buitrago; Lucia Cugusi; Michael Donaldson; Matthias Egger; Ian D. Graham; Matt J Hodgkinson; Karim M. Khan; Mahlubi Mabizela; Andrea Manca; Katrin Milzow; Johann Mouton; Marvelous Muchenje; Tom Olijhoek; Alexander K. Ommaya; Bhushan Patwardhan; Deborah C. Poff; Laurie Proulx; Marc Alan Rodger; Anna Severin; Michaela Strinzel; Mauro Sylos Labini; Robyn M Tamblyn; Marthie van Niekerk; Jelte M. Wicherts; Manoj Mathew Lalu</t>
        </is>
      </c>
      <c r="N3361" s="3" t="inlineStr"/>
      <c r="O3361" s="3" t="n"/>
      <c r="P3361" s="3" t="inlineStr"/>
      <c r="Q3361" s="3" t="inlineStr">
        <is>
          <t>10.1038/d41586-019-03759-y</t>
        </is>
      </c>
      <c r="R3361" s="3" t="inlineStr">
        <is>
          <t>https://doi.org/10.1038/d41586-019-03759-y</t>
        </is>
      </c>
      <c r="S3361" s="3" t="inlineStr">
        <is>
          <t>OpenAlex</t>
        </is>
      </c>
      <c r="T3361" s="3" t="n">
        <v>1</v>
      </c>
      <c r="U3361" s="3" t="inlineStr">
        <is>
          <t>High (City Tech affiliation on paper)</t>
        </is>
      </c>
      <c r="V3361" s="3" t="n"/>
      <c r="W3361" s="3" t="inlineStr"/>
      <c r="X3361" s="3" t="inlineStr">
        <is>
          <t>Leading scholars and publishers from ten countries have agreed a definition of predatory publishing that can protect scholarship. It took 12 hours of discussion, 18 questions and 3 rounds to reach. Leading scholars and publishers from ten countries have agreed a definition of predatory publishing that can protect scholarship. It took 12 hours of discussion, 18 questions and 3 rounds to reach.</t>
        </is>
      </c>
      <c r="Y3361" s="3" t="inlineStr">
        <is>
          <t>OpenAlex</t>
        </is>
      </c>
      <c r="Z3361" s="3" t="inlineStr">
        <is>
          <t>https://media.nature.com/original/magazine-assets/d41586-019-03759-y/d41586-019-03759-y.pdf</t>
        </is>
      </c>
      <c r="AA3361" s="3" t="inlineStr">
        <is>
          <t>Open-access PDF (via OpenAlex)</t>
        </is>
      </c>
      <c r="AB3361" s="3" t="inlineStr">
        <is>
          <t>hybrid</t>
        </is>
      </c>
      <c r="AC3361" s="3" t="inlineStr">
        <is>
          <t>Library</t>
        </is>
      </c>
      <c r="AD3361" s="3" t="n">
        <v>725</v>
      </c>
      <c r="AE3361" s="3" t="inlineStr">
        <is>
          <t>No</t>
        </is>
      </c>
      <c r="AF3361" s="3" t="inlineStr"/>
      <c r="AG3361" s="4" t="inlineStr"/>
      <c r="AH3361" s="4" t="inlineStr"/>
      <c r="AI3361" s="4" t="inlineStr"/>
    </row>
    <row r="3362">
      <c r="A3362" s="3" t="inlineStr">
        <is>
          <t>LIB-0276</t>
        </is>
      </c>
      <c r="B3362" s="3" t="inlineStr">
        <is>
          <t>Cooney</t>
        </is>
      </c>
      <c r="C3362" s="3" t="inlineStr">
        <is>
          <t>Cailean</t>
        </is>
      </c>
      <c r="D3362" s="3" t="inlineStr">
        <is>
          <t>Cailean Cooney</t>
        </is>
      </c>
      <c r="E3362" s="3" t="inlineStr">
        <is>
          <t>Associate Professor/OER Librarian</t>
        </is>
      </c>
      <c r="F3362" s="3" t="inlineStr">
        <is>
          <t>NYC College of Technology</t>
        </is>
      </c>
      <c r="G3362" s="3" t="inlineStr">
        <is>
          <t>Library</t>
        </is>
      </c>
      <c r="H3362" s="3" t="inlineStr">
        <is>
          <t>CCooney@citytech.cuny.edu</t>
        </is>
      </c>
      <c r="I3362" s="3" t="inlineStr">
        <is>
          <t>Paper (venue type unclear)</t>
        </is>
      </c>
      <c r="J3362" s="3" t="inlineStr">
        <is>
          <t>Responsive O.E.R. Programming at City Tech</t>
        </is>
      </c>
      <c r="K3362" s="3" t="n">
        <v>2019</v>
      </c>
      <c r="L3362" s="3" t="inlineStr">
        <is>
          <t>CUNY Academic Works (City University of New York)</t>
        </is>
      </c>
      <c r="M3362" s="3" t="inlineStr">
        <is>
          <t>Cailean Cooney; Elvis Bakaitis; Sarah Nguyen</t>
        </is>
      </c>
      <c r="N3362" s="3" t="inlineStr"/>
      <c r="O3362" s="3" t="n"/>
      <c r="P3362" s="3" t="inlineStr"/>
      <c r="Q3362" s="3" t="inlineStr"/>
      <c r="R3362" s="3" t="inlineStr">
        <is>
          <t>https://openalex.org/W3113106394</t>
        </is>
      </c>
      <c r="S3362" s="3" t="inlineStr">
        <is>
          <t>OpenAlex; CUNY Academic Works</t>
        </is>
      </c>
      <c r="T3362" s="3" t="n">
        <v>2</v>
      </c>
      <c r="U3362" s="3" t="inlineStr">
        <is>
          <t>High (City Tech affiliation on paper); 2 sources</t>
        </is>
      </c>
      <c r="V3362" s="3" t="n"/>
      <c r="W3362" s="3" t="inlineStr"/>
      <c r="X3362" s="3" t="inlineStr">
        <is>
          <t>This presentation discusses the multifaceted approach to professional development for faculty around open educational resources.</t>
        </is>
      </c>
      <c r="Y3362" s="3" t="inlineStr">
        <is>
          <t>OpenAlex</t>
        </is>
      </c>
      <c r="Z3362" s="3" t="inlineStr">
        <is>
          <t>https://academicworks.cuny.edu/context/ny_pubs/article/1651/type/native/viewcontent/Copy_of_OER_Showcase___3_22_19___Cooney__Nguyen__Bakaitis.pptx</t>
        </is>
      </c>
      <c r="AA3362" s="3" t="inlineStr">
        <is>
          <t>Not found</t>
        </is>
      </c>
      <c r="AB3362" s="3" t="inlineStr">
        <is>
          <t>closed</t>
        </is>
      </c>
      <c r="AC3362" s="3" t="inlineStr">
        <is>
          <t>Library</t>
        </is>
      </c>
      <c r="AD3362" s="3" t="n">
        <v>0</v>
      </c>
      <c r="AE3362" s="3" t="inlineStr">
        <is>
          <t>No</t>
        </is>
      </c>
      <c r="AF3362" s="3" t="inlineStr"/>
      <c r="AG3362" s="4" t="inlineStr"/>
      <c r="AH3362" s="4" t="inlineStr"/>
      <c r="AI3362" s="4" t="inlineStr"/>
    </row>
    <row r="3363">
      <c r="A3363" s="3" t="inlineStr">
        <is>
          <t>LIB-0305</t>
        </is>
      </c>
      <c r="B3363" s="3" t="inlineStr">
        <is>
          <t>Almeida</t>
        </is>
      </c>
      <c r="C3363" s="3" t="inlineStr">
        <is>
          <t>Nora</t>
        </is>
      </c>
      <c r="D3363" s="3" t="inlineStr">
        <is>
          <t>Nora Almeida</t>
        </is>
      </c>
      <c r="E3363" s="3" t="inlineStr">
        <is>
          <t>Associate Professor/Instruction, Reference</t>
        </is>
      </c>
      <c r="F3363" s="3" t="inlineStr">
        <is>
          <t>NYC College of Technology</t>
        </is>
      </c>
      <c r="G3363" s="3" t="inlineStr">
        <is>
          <t>Library</t>
        </is>
      </c>
      <c r="H3363" s="3" t="inlineStr">
        <is>
          <t>NAlmeida@citytech.cuny.edu</t>
        </is>
      </c>
      <c r="I3363" s="3" t="inlineStr">
        <is>
          <t>Journal article</t>
        </is>
      </c>
      <c r="J3363" s="3" t="inlineStr">
        <is>
          <t>The Living Archive in the Anthropocene</t>
        </is>
      </c>
      <c r="K3363" s="3" t="n">
        <v>2019</v>
      </c>
      <c r="L3363" s="3" t="inlineStr">
        <is>
          <t>Publications and Research</t>
        </is>
      </c>
      <c r="M3363" s="3" t="inlineStr">
        <is>
          <t>Almeida, Nora; Hoyer, Jen</t>
        </is>
      </c>
      <c r="N3363" s="3" t="inlineStr"/>
      <c r="O3363" s="3" t="n"/>
      <c r="P3363" s="3" t="inlineStr"/>
      <c r="Q3363" s="3" t="inlineStr"/>
      <c r="R3363" s="3" t="inlineStr">
        <is>
          <t>https://academicworks.cuny.edu/ny_pubs/379</t>
        </is>
      </c>
      <c r="S3363" s="3" t="inlineStr">
        <is>
          <t>CUNY Academic Works</t>
        </is>
      </c>
      <c r="T3363" s="3" t="n">
        <v>1</v>
      </c>
      <c r="U3363" s="3" t="inlineStr">
        <is>
          <t>High (in CUNY Academic Works)</t>
        </is>
      </c>
      <c r="V3363" s="3" t="n"/>
      <c r="W3363" s="3" t="inlineStr"/>
      <c r="X3363" s="3" t="inlineStr">
        <is>
          <t>This paper presents the concept of the living archive as a system which reflects how social behavior and cultural production are part of the Anthropocene. The authors explore how dominant narratives of both the Anthropocene and the archive work to consolidate power and maintain cultural and disciplinary divisions. The authors refute conceptions of the Anthropocene as a purely biophysical phenomenon that is alienated from cultural practice and of the archive as a comprehensive and nostalgic space. They then introduce the living archive as an alternative representational, creative, and reactive space and illustrate how the living archive can intervene in ecological reality. Finally, the authors explore how the concept of the living archive is enacted and invok ed by the practices of the Interference Archive, an independent community archive in Brooklyn, New York.</t>
        </is>
      </c>
      <c r="Y3363" s="3" t="inlineStr">
        <is>
          <t>CUNY Academic Works</t>
        </is>
      </c>
      <c r="Z3363" s="3" t="inlineStr">
        <is>
          <t>https://academicworks.cuny.edu/context/ny_pubs/article/1389/viewcontent/96_Article_Text_570_1_10_20190427.pdf</t>
        </is>
      </c>
      <c r="AA3363" s="3" t="inlineStr">
        <is>
          <t>PDF in CUNY Academic Works</t>
        </is>
      </c>
      <c r="AB3363" s="3" t="inlineStr"/>
      <c r="AC3363" s="3" t="inlineStr">
        <is>
          <t>Library</t>
        </is>
      </c>
      <c r="AD3363" s="3" t="n"/>
      <c r="AE3363" s="3" t="inlineStr">
        <is>
          <t>No</t>
        </is>
      </c>
      <c r="AF3363" s="3" t="inlineStr"/>
      <c r="AG3363" s="4" t="inlineStr"/>
      <c r="AH3363" s="4" t="inlineStr"/>
      <c r="AI3363" s="4" t="inlineStr"/>
    </row>
    <row r="3364">
      <c r="A3364" s="3" t="inlineStr">
        <is>
          <t>LIB-0306</t>
        </is>
      </c>
      <c r="B3364" s="3" t="inlineStr">
        <is>
          <t>Hoyer</t>
        </is>
      </c>
      <c r="C3364" s="3" t="inlineStr">
        <is>
          <t>Jennifer</t>
        </is>
      </c>
      <c r="D3364" s="3" t="inlineStr">
        <is>
          <t>Jennifer Hoyer</t>
        </is>
      </c>
      <c r="E3364" s="3" t="inlineStr">
        <is>
          <t>Assistant Professor/Technical Services, Electronic Resources</t>
        </is>
      </c>
      <c r="F3364" s="3" t="inlineStr">
        <is>
          <t>NYC College of Technology</t>
        </is>
      </c>
      <c r="G3364" s="3" t="inlineStr">
        <is>
          <t>Library</t>
        </is>
      </c>
      <c r="H3364" s="3" t="inlineStr">
        <is>
          <t>JHoyer@citytech.cuny.edu</t>
        </is>
      </c>
      <c r="I3364" s="3" t="inlineStr">
        <is>
          <t>Journal article</t>
        </is>
      </c>
      <c r="J3364" s="3" t="inlineStr">
        <is>
          <t>The Living Archive in the Anthropocene</t>
        </is>
      </c>
      <c r="K3364" s="3" t="n">
        <v>2019</v>
      </c>
      <c r="L3364" s="3" t="inlineStr">
        <is>
          <t>Publications and Research</t>
        </is>
      </c>
      <c r="M3364" s="3" t="inlineStr">
        <is>
          <t>Almeida, Nora; Hoyer, Jen</t>
        </is>
      </c>
      <c r="N3364" s="3" t="inlineStr"/>
      <c r="O3364" s="3" t="n"/>
      <c r="P3364" s="3" t="inlineStr"/>
      <c r="Q3364" s="3" t="inlineStr"/>
      <c r="R3364" s="3" t="inlineStr">
        <is>
          <t>https://academicworks.cuny.edu/ny_pubs/379</t>
        </is>
      </c>
      <c r="S3364" s="3" t="inlineStr">
        <is>
          <t>CUNY Academic Works</t>
        </is>
      </c>
      <c r="T3364" s="3" t="n">
        <v>1</v>
      </c>
      <c r="U3364" s="3" t="inlineStr">
        <is>
          <t>High (in CUNY Academic Works)</t>
        </is>
      </c>
      <c r="V3364" s="3" t="n"/>
      <c r="W3364" s="3" t="inlineStr"/>
      <c r="X3364" s="3" t="inlineStr">
        <is>
          <t>This paper presents the concept of the living archive as a system which reflects how social behavior and cultural production are part of the Anthropocene. The authors explore how dominant narratives of both the Anthropocene and the archive work to consolidate power and maintain cultural and disciplinary divisions. The authors refute conceptions of the Anthropocene as a purely biophysical phenomenon that is alienated from cultural practice and of the archive as a comprehensive and nostalgic space. They then introduce the living archive as an alternative representational, creative, and reactive space and illustrate how the living archive can intervene in ecological reality. Finally, the authors explore how the concept of the living archive is enacted and invok ed by the practices of the Interference Archive, an independent community archive in Brooklyn, New York.</t>
        </is>
      </c>
      <c r="Y3364" s="3" t="inlineStr">
        <is>
          <t>CUNY Academic Works</t>
        </is>
      </c>
      <c r="Z3364" s="3" t="inlineStr">
        <is>
          <t>https://academicworks.cuny.edu/context/ny_pubs/article/1389/viewcontent/96_Article_Text_570_1_10_20190427.pdf</t>
        </is>
      </c>
      <c r="AA3364" s="3" t="inlineStr">
        <is>
          <t>PDF in CUNY Academic Works</t>
        </is>
      </c>
      <c r="AB3364" s="3" t="inlineStr"/>
      <c r="AC3364" s="3" t="inlineStr">
        <is>
          <t>Library</t>
        </is>
      </c>
      <c r="AD3364" s="3" t="n"/>
      <c r="AE3364" s="3" t="inlineStr">
        <is>
          <t>No</t>
        </is>
      </c>
      <c r="AF3364" s="3" t="inlineStr"/>
      <c r="AG3364" s="4" t="inlineStr"/>
      <c r="AH3364" s="4" t="inlineStr"/>
      <c r="AI3364" s="4" t="inlineStr"/>
    </row>
    <row r="3365">
      <c r="A3365" s="3" t="inlineStr">
        <is>
          <t>LIB-0307</t>
        </is>
      </c>
      <c r="B3365" s="3" t="inlineStr">
        <is>
          <t>Berger</t>
        </is>
      </c>
      <c r="C3365" s="3" t="inlineStr">
        <is>
          <t>Monica</t>
        </is>
      </c>
      <c r="D3365" s="3" t="inlineStr">
        <is>
          <t>Monica Berger</t>
        </is>
      </c>
      <c r="E3365" s="3" t="inlineStr">
        <is>
          <t>Professor/Instruction and Scholarly Communications Librarian</t>
        </is>
      </c>
      <c r="F3365" s="3" t="inlineStr">
        <is>
          <t>NYC College of Technology</t>
        </is>
      </c>
      <c r="G3365" s="3" t="inlineStr">
        <is>
          <t>Library</t>
        </is>
      </c>
      <c r="H3365" s="3" t="inlineStr">
        <is>
          <t>MBerger@citytech.cuny.edu</t>
        </is>
      </c>
      <c r="I3365" s="3" t="inlineStr">
        <is>
          <t>Paper (venue type unclear)</t>
        </is>
      </c>
      <c r="J3365" s="3" t="inlineStr">
        <is>
          <t>Your IR as the Centerpiece for Scholarly Communications Outreach at Your Institution</t>
        </is>
      </c>
      <c r="K3365" s="3" t="n">
        <v>2019</v>
      </c>
      <c r="L3365" s="3" t="inlineStr">
        <is>
          <t>CUNY Academic Works (City University of New York)</t>
        </is>
      </c>
      <c r="M3365" s="3" t="inlineStr">
        <is>
          <t>Monica Berger</t>
        </is>
      </c>
      <c r="N3365" s="3" t="inlineStr"/>
      <c r="O3365" s="3" t="n"/>
      <c r="P3365" s="3" t="inlineStr"/>
      <c r="Q3365" s="3" t="inlineStr">
        <is>
          <t>10.13028/rccp-8h74</t>
        </is>
      </c>
      <c r="R3365" s="3" t="inlineStr">
        <is>
          <t>https://doi.org/10.13028/rccp-8h74</t>
        </is>
      </c>
      <c r="S3365" s="3" t="inlineStr">
        <is>
          <t>OpenAlex; CUNY Academic Works</t>
        </is>
      </c>
      <c r="T3365" s="3" t="n">
        <v>2</v>
      </c>
      <c r="U3365" s="3" t="inlineStr">
        <is>
          <t>High (City Tech affiliation on paper); 2 sources</t>
        </is>
      </c>
      <c r="V3365" s="3" t="n"/>
      <c r="W3365" s="3" t="inlineStr"/>
      <c r="X3365" s="3" t="inlineStr">
        <is>
          <t>Getting buy-in and awareness for your institutional repository can be challenging, especially when we have limited time and staff to devote to the IR. Outreach success requires persistence, flexibility, savvy marketing, and a focus on the long view. Before our IR, Academic Works, went live in 2016, my colleagues and I gave talks and workshops on open access and other topics. With Academic Works, our efforts now have focus and coherence. A varied outreach approach has been very helpful. In particular, print marketing has been effective. We designed a poster and other media promoting our tag line “amplify your scholarship with Academic Works.” Reaching out to different campus stakeholders is critical. Alliance with your chief librarian or library dean is critical. Brief updates to administrators and departmental visits have proven valuable. Every year, we present Academic Works and other services to new faculty. This is an outgrowth of connecting with partners on campus via our Center for Teaching and Learning. Undergraduate research is important at my college: success with reaching students will be discussed. One-on-one is critical: we reach out to faculty when receiving Google Scholar alerts for new publications. Encouraging self-depositing allows us to train on using the IR and discuss author’s rights and using the SPARC Addendum. Rather than focusing on quantity of items deposited, we have taken the approach that educating faculty is our ultimate goal. I’ve had wonderful conversations with my colleagues that have helped me better understand needs and establish trust. Our new Scholarly Publishing Clinic provides consultations to faculty on the publishing life cycle, including using Academic Works, at the point of need. Still in its early stages of outreach, the Scholarly Publishing Clinic represents the next stage of our outreach.</t>
        </is>
      </c>
      <c r="Y3365" s="3" t="inlineStr">
        <is>
          <t>OpenAlex</t>
        </is>
      </c>
      <c r="Z3365" s="3" t="inlineStr">
        <is>
          <t>https://academicworks.cuny.edu/ny_pubs/568</t>
        </is>
      </c>
      <c r="AA3365" s="3" t="inlineStr">
        <is>
          <t>Open-access PDF (via OpenAlex)</t>
        </is>
      </c>
      <c r="AB3365" s="3" t="inlineStr">
        <is>
          <t>green</t>
        </is>
      </c>
      <c r="AC3365" s="3" t="inlineStr">
        <is>
          <t>Library</t>
        </is>
      </c>
      <c r="AD3365" s="3" t="n">
        <v>0</v>
      </c>
      <c r="AE3365" s="3" t="inlineStr">
        <is>
          <t>No</t>
        </is>
      </c>
      <c r="AF3365" s="3" t="inlineStr"/>
      <c r="AG3365" s="4" t="inlineStr"/>
      <c r="AH3365" s="4" t="inlineStr"/>
      <c r="AI3365" s="4" t="inlineStr"/>
    </row>
    <row r="3366">
      <c r="A3366" s="3" t="inlineStr">
        <is>
          <t>LIB-0309</t>
        </is>
      </c>
      <c r="B3366" s="3" t="inlineStr">
        <is>
          <t>Cooney</t>
        </is>
      </c>
      <c r="C3366" s="3" t="inlineStr">
        <is>
          <t>Cailean</t>
        </is>
      </c>
      <c r="D3366" s="3" t="inlineStr">
        <is>
          <t>Cailean Cooney</t>
        </is>
      </c>
      <c r="E3366" s="3" t="inlineStr">
        <is>
          <t>Associate Professor/OER Librarian</t>
        </is>
      </c>
      <c r="F3366" s="3" t="inlineStr">
        <is>
          <t>NYC College of Technology</t>
        </is>
      </c>
      <c r="G3366" s="3" t="inlineStr">
        <is>
          <t>Library</t>
        </is>
      </c>
      <c r="H3366" s="3" t="inlineStr">
        <is>
          <t>CCooney@citytech.cuny.edu</t>
        </is>
      </c>
      <c r="I3366" s="3" t="inlineStr">
        <is>
          <t>Journal article</t>
        </is>
      </c>
      <c r="J3366" s="3" t="inlineStr">
        <is>
          <t>Impact of Open Educational Resources (OER) on Student Academic Performance and Retention Rates in Undergraduate Engineering Departments</t>
        </is>
      </c>
      <c r="K3366" s="3" t="n">
        <v>2020</v>
      </c>
      <c r="L3366" s="3" t="inlineStr">
        <is>
          <t>Publications and Research</t>
        </is>
      </c>
      <c r="M3366" s="3" t="inlineStr">
        <is>
          <t>Zhao, Yonchao; Satyanarayana, Ashwin; Cooney, Cailean</t>
        </is>
      </c>
      <c r="N3366" s="3" t="inlineStr"/>
      <c r="O3366" s="3" t="n"/>
      <c r="P3366" s="3" t="inlineStr"/>
      <c r="Q3366" s="3" t="inlineStr"/>
      <c r="R3366" s="3" t="inlineStr">
        <is>
          <t>https://academicworks.cuny.edu/ny_pubs/638</t>
        </is>
      </c>
      <c r="S3366" s="3" t="inlineStr">
        <is>
          <t>CUNY Academic Works</t>
        </is>
      </c>
      <c r="T3366" s="3" t="n">
        <v>1</v>
      </c>
      <c r="U3366" s="3" t="inlineStr">
        <is>
          <t>High (in CUNY Academic Works)</t>
        </is>
      </c>
      <c r="V3366" s="3" t="n"/>
      <c r="W3366" s="3" t="inlineStr"/>
      <c r="X3366" s="3" t="inlineStr">
        <is>
          <t>To students and families already struggling to afford college tuition and fees, spending an additional $1,240 per year on books and supplies can be a breaking point. This cost constitutes as much as 39% of tuition and fees at a community college and 14% of tuition and fees at a four- year public institution (data obtained from the 2019-20 College Board survey for full-time undergraduate students). Moreover, due to the coronavirus pandemic, the demand for digital textbooks is surging and the problem is compounded by the fact that without on-campus resources, including library reserve textbook collections, students are facing more barriers to access course content. Existing research also points to a negative impact on student grades, retention rates, and graduation time when there is lack of access to primary course materials.
Open textbooks and open educational resources (OER) present a viable alternative to costly publisher content. Defined, open educational resources are teaching and learning materials freely available for everyone to use and are typically openly licensed to allow for re-use and modification by instructors. At New York City College of Technology â CUNY, the collegeâs library began an OER initiative in fall 2014 to introduce faculty to OER as an alternative to traditional textbooks, and since then faculty have adopted OER across 26 of 28 academic departments and 116 courses â alleviating great financial strain and increasing access to course materials.
The main objective of this paper is to investigate the association between the use of OER in engineering programs and student academic performance and retention rates. Analysis of early data demonstrates that for course sections where OER was used, retention rates increased significantly, and withdrawal rates lowered significantly.</t>
        </is>
      </c>
      <c r="Y3366" s="3" t="inlineStr">
        <is>
          <t>CUNY Academic Works</t>
        </is>
      </c>
      <c r="Z3366" s="3" t="inlineStr">
        <is>
          <t>https://academicworks.cuny.edu/context/ny_pubs/article/1656/viewcontent/impact_of_open_education_resources_oer_on_student_academic_performance_and_retention_rates_in_undergraduate_engineering_departments.pdf</t>
        </is>
      </c>
      <c r="AA3366" s="3" t="inlineStr">
        <is>
          <t>PDF in CUNY Academic Works</t>
        </is>
      </c>
      <c r="AB3366" s="3" t="inlineStr"/>
      <c r="AC3366" s="3" t="inlineStr">
        <is>
          <t>Library</t>
        </is>
      </c>
      <c r="AD3366" s="3" t="n"/>
      <c r="AE3366" s="3" t="inlineStr">
        <is>
          <t>No</t>
        </is>
      </c>
      <c r="AF3366" s="3" t="inlineStr"/>
      <c r="AG3366" s="4" t="inlineStr"/>
      <c r="AH3366" s="4" t="inlineStr"/>
      <c r="AI3366" s="4" t="inlineStr"/>
    </row>
    <row r="3367">
      <c r="A3367" s="3" t="inlineStr">
        <is>
          <t>LIB-0310</t>
        </is>
      </c>
      <c r="B3367" s="3" t="inlineStr">
        <is>
          <t>Almeida</t>
        </is>
      </c>
      <c r="C3367" s="3" t="inlineStr">
        <is>
          <t>Nora</t>
        </is>
      </c>
      <c r="D3367" s="3" t="inlineStr">
        <is>
          <t>Nora Almeida</t>
        </is>
      </c>
      <c r="E3367" s="3" t="inlineStr">
        <is>
          <t>Associate Professor/Instruction, Reference</t>
        </is>
      </c>
      <c r="F3367" s="3" t="inlineStr">
        <is>
          <t>NYC College of Technology</t>
        </is>
      </c>
      <c r="G3367" s="3" t="inlineStr">
        <is>
          <t>Library</t>
        </is>
      </c>
      <c r="H3367" s="3" t="inlineStr">
        <is>
          <t>NAlmeida@citytech.cuny.edu</t>
        </is>
      </c>
      <c r="I3367" s="3" t="inlineStr">
        <is>
          <t>Journal article</t>
        </is>
      </c>
      <c r="J3367" s="3" t="inlineStr">
        <is>
          <t>Living Archive in the Anthropocene</t>
        </is>
      </c>
      <c r="K3367" s="3" t="n">
        <v>2020</v>
      </c>
      <c r="L3367" s="3" t="inlineStr">
        <is>
          <t>Journal of Critical Library and Information Studies</t>
        </is>
      </c>
      <c r="M3367" s="3" t="inlineStr">
        <is>
          <t>Nora Almeida; Jen Hoyer</t>
        </is>
      </c>
      <c r="N3367" s="3" t="inlineStr"/>
      <c r="O3367" s="3" t="n"/>
      <c r="P3367" s="3" t="inlineStr"/>
      <c r="Q3367" s="3" t="inlineStr">
        <is>
          <t>10.24242/jclis.v3i1.96</t>
        </is>
      </c>
      <c r="R3367" s="3" t="inlineStr">
        <is>
          <t>https://doi.org/10.24242/jclis.v3i1.96</t>
        </is>
      </c>
      <c r="S3367" s="3" t="inlineStr">
        <is>
          <t>OpenAlex</t>
        </is>
      </c>
      <c r="T3367" s="3" t="n">
        <v>1</v>
      </c>
      <c r="U3367" s="3" t="inlineStr">
        <is>
          <t>High (City Tech affiliation on paper)</t>
        </is>
      </c>
      <c r="V3367" s="3" t="n"/>
      <c r="W3367" s="3" t="inlineStr"/>
      <c r="X3367" s="3" t="inlineStr">
        <is>
          <t>This paper presents the concept of the living archive as a system which reflects how social behavior and cultural production are part of the Anthropocene. The authors explore how dominant narratives of both the Anthropocene and the archive work to consolidate power and maintain cultural and disciplinary divisions. The authors refute conceptions of the Anthropocene as a purely biophysical phenomenon that is alienated from cultural practice and of the archive as a comprehensive and nostalgic space. They then introduce the living archive as an alternative representational, creative, and reactive space and illustrate how the living archive can intervene in ecological reality. Finally, the authors explore how the concept of the living archive is enacted and invoked by the practices of the Interference Archive, an independent community archive in Brooklyn, New York. Pre-print first published online 04/27/2019</t>
        </is>
      </c>
      <c r="Y3367" s="3" t="inlineStr">
        <is>
          <t>OpenAlex</t>
        </is>
      </c>
      <c r="Z3367" s="3" t="inlineStr">
        <is>
          <t>https://journals.litwinbooks.com/index.php/jclis/article/download/96/60</t>
        </is>
      </c>
      <c r="AA3367" s="3" t="inlineStr">
        <is>
          <t>Open-access PDF (via OpenAlex)</t>
        </is>
      </c>
      <c r="AB3367" s="3" t="inlineStr">
        <is>
          <t>diamond</t>
        </is>
      </c>
      <c r="AC3367" s="3" t="inlineStr">
        <is>
          <t>Library</t>
        </is>
      </c>
      <c r="AD3367" s="3" t="n">
        <v>8</v>
      </c>
      <c r="AE3367" s="3" t="inlineStr">
        <is>
          <t>No</t>
        </is>
      </c>
      <c r="AF3367" s="3" t="inlineStr"/>
      <c r="AG3367" s="4" t="inlineStr"/>
      <c r="AH3367" s="4" t="inlineStr"/>
      <c r="AI3367" s="4" t="inlineStr"/>
    </row>
    <row r="3368">
      <c r="A3368" s="3" t="inlineStr">
        <is>
          <t>LIB-0312</t>
        </is>
      </c>
      <c r="B3368" s="3" t="inlineStr">
        <is>
          <t>Hoyer</t>
        </is>
      </c>
      <c r="C3368" s="3" t="inlineStr">
        <is>
          <t>Jennifer</t>
        </is>
      </c>
      <c r="D3368" s="3" t="inlineStr">
        <is>
          <t>Jennifer Hoyer</t>
        </is>
      </c>
      <c r="E3368" s="3" t="inlineStr">
        <is>
          <t>Assistant Professor/Technical Services, Electronic Resources</t>
        </is>
      </c>
      <c r="F3368" s="3" t="inlineStr">
        <is>
          <t>NYC College of Technology</t>
        </is>
      </c>
      <c r="G3368" s="3" t="inlineStr">
        <is>
          <t>Library</t>
        </is>
      </c>
      <c r="H3368" s="3" t="inlineStr">
        <is>
          <t>JHoyer@citytech.cuny.edu</t>
        </is>
      </c>
      <c r="I3368" s="3" t="inlineStr">
        <is>
          <t>Paper (venue type unclear)</t>
        </is>
      </c>
      <c r="J3368" s="3" t="inlineStr">
        <is>
          <t>Out of the Archives and into the Streets: Teaching with Primary Sources to Cultivate Civic Engagement</t>
        </is>
      </c>
      <c r="K3368" s="3" t="n">
        <v>2020</v>
      </c>
      <c r="L3368" s="3" t="inlineStr">
        <is>
          <t>CUNY Academic Works (City University of New York)</t>
        </is>
      </c>
      <c r="M3368" s="3" t="inlineStr">
        <is>
          <t>Jen Hoyer</t>
        </is>
      </c>
      <c r="N3368" s="3" t="inlineStr"/>
      <c r="O3368" s="3" t="n"/>
      <c r="P3368" s="3" t="inlineStr"/>
      <c r="Q3368" s="3" t="inlineStr"/>
      <c r="R3368" s="3" t="inlineStr">
        <is>
          <t>https://openalex.org/W3019796221</t>
        </is>
      </c>
      <c r="S3368" s="3" t="inlineStr">
        <is>
          <t>OpenAlex; CUNY Academic Works</t>
        </is>
      </c>
      <c r="T3368" s="3" t="n">
        <v>2</v>
      </c>
      <c r="U3368" s="3" t="inlineStr">
        <is>
          <t>High (City Tech affiliation on paper); 2 sources</t>
        </is>
      </c>
      <c r="V3368" s="3" t="n"/>
      <c r="W3368" s="3" t="inlineStr"/>
      <c r="X3368" s="3" t="inlineStr">
        <is>
          <t>This article examines whether teaching with primary sources can cultivate civic engagement by investigating the competencies involved in developing student civic engagement and aligning these with outcomes from teaching with primary sources. Using three examples from Brooklyn Connections, a primary source-based education outreach program that offers a free standards-based and curriculum-aligned school partnership program for grades four through twelve, this case study illustrates the potential for using primary sources to cultivate skills, knowledge, and student agency. Through assessment of these examples in teaching with primary sources using protocols developed for evaluation of programs that focus on developing civic engagement, the author confirms that teaching with primary sources can cultivate civic engagement and narrow an existing civic empowerment gap by teaching skills and knowledge while also providing lifelong social and emotional benefits.</t>
        </is>
      </c>
      <c r="Y3368" s="3" t="inlineStr">
        <is>
          <t>OpenAlex</t>
        </is>
      </c>
      <c r="Z3368" s="3" t="inlineStr">
        <is>
          <t>https://academicworks.cuny.edu/context/ny_pubs/article/1809/viewcontent/viewcontent.cgi</t>
        </is>
      </c>
      <c r="AA3368" s="3" t="inlineStr">
        <is>
          <t>Not found</t>
        </is>
      </c>
      <c r="AB3368" s="3" t="inlineStr">
        <is>
          <t>closed</t>
        </is>
      </c>
      <c r="AC3368" s="3" t="inlineStr">
        <is>
          <t>Library</t>
        </is>
      </c>
      <c r="AD3368" s="3" t="n">
        <v>5</v>
      </c>
      <c r="AE3368" s="3" t="inlineStr">
        <is>
          <t>No</t>
        </is>
      </c>
      <c r="AF3368" s="3" t="inlineStr"/>
      <c r="AG3368" s="4" t="inlineStr"/>
      <c r="AH3368" s="4" t="inlineStr"/>
      <c r="AI3368" s="4" t="inlineStr"/>
    </row>
    <row r="3369">
      <c r="A3369" s="3" t="inlineStr">
        <is>
          <t>LIB-0381</t>
        </is>
      </c>
      <c r="B3369" s="3" t="inlineStr">
        <is>
          <t>Berger</t>
        </is>
      </c>
      <c r="C3369" s="3" t="inlineStr">
        <is>
          <t>Monica</t>
        </is>
      </c>
      <c r="D3369" s="3" t="inlineStr">
        <is>
          <t>Monica Berger</t>
        </is>
      </c>
      <c r="E3369" s="3" t="inlineStr">
        <is>
          <t>Professor/Instruction and Scholarly Communications Librarian</t>
        </is>
      </c>
      <c r="F3369" s="3" t="inlineStr">
        <is>
          <t>NYC College of Technology</t>
        </is>
      </c>
      <c r="G3369" s="3" t="inlineStr">
        <is>
          <t>Library</t>
        </is>
      </c>
      <c r="H3369" s="3" t="inlineStr">
        <is>
          <t>MBerger@citytech.cuny.edu</t>
        </is>
      </c>
      <c r="I3369" s="3" t="inlineStr">
        <is>
          <t>Journal article</t>
        </is>
      </c>
      <c r="J3369" s="3" t="inlineStr">
        <is>
          <t>The Institutional Repository: A Place for Every Undergraduate Researcherâs Work</t>
        </is>
      </c>
      <c r="K3369" s="3" t="n">
        <v>2020</v>
      </c>
      <c r="L3369" s="3" t="inlineStr">
        <is>
          <t>Publications and Research</t>
        </is>
      </c>
      <c r="M3369" s="3" t="inlineStr">
        <is>
          <t>Berger, Monica</t>
        </is>
      </c>
      <c r="N3369" s="3" t="inlineStr"/>
      <c r="O3369" s="3" t="n"/>
      <c r="P3369" s="3" t="inlineStr"/>
      <c r="Q3369" s="3" t="inlineStr"/>
      <c r="R3369" s="3" t="inlineStr">
        <is>
          <t>https://academicworks.cuny.edu/ny_pubs/588</t>
        </is>
      </c>
      <c r="S3369" s="3" t="inlineStr">
        <is>
          <t>CUNY Academic Works</t>
        </is>
      </c>
      <c r="T3369" s="3" t="n">
        <v>1</v>
      </c>
      <c r="U3369" s="3" t="inlineStr">
        <is>
          <t>High (in CUNY Academic Works)</t>
        </is>
      </c>
      <c r="V3369" s="3" t="n"/>
      <c r="W3369" s="3" t="inlineStr"/>
      <c r="X3369" s="3" t="inlineStr"/>
      <c r="Y3369" s="3" t="inlineStr"/>
      <c r="Z3369" s="3" t="inlineStr">
        <is>
          <t>https://academicworks.cuny.edu/context/ny_pubs/article/1605/viewcontent/Berger_Spr20SPUR.pdf</t>
        </is>
      </c>
      <c r="AA3369" s="3" t="inlineStr">
        <is>
          <t>PDF in CUNY Academic Works</t>
        </is>
      </c>
      <c r="AB3369" s="3" t="inlineStr"/>
      <c r="AC3369" s="3" t="inlineStr">
        <is>
          <t>Library</t>
        </is>
      </c>
      <c r="AD3369" s="3" t="n"/>
      <c r="AE3369" s="3" t="inlineStr">
        <is>
          <t>No</t>
        </is>
      </c>
      <c r="AF3369" s="3" t="inlineStr"/>
      <c r="AG3369" s="4" t="inlineStr"/>
      <c r="AH3369" s="4" t="inlineStr"/>
      <c r="AI3369" s="4" t="inlineStr"/>
    </row>
    <row r="3370">
      <c r="A3370" s="3" t="inlineStr">
        <is>
          <t>LIB-0382</t>
        </is>
      </c>
      <c r="B3370" s="3" t="inlineStr">
        <is>
          <t>Almeida</t>
        </is>
      </c>
      <c r="C3370" s="3" t="inlineStr">
        <is>
          <t>Nora</t>
        </is>
      </c>
      <c r="D3370" s="3" t="inlineStr">
        <is>
          <t>Nora Almeida</t>
        </is>
      </c>
      <c r="E3370" s="3" t="inlineStr">
        <is>
          <t>Associate Professor/Instruction, Reference</t>
        </is>
      </c>
      <c r="F3370" s="3" t="inlineStr">
        <is>
          <t>NYC College of Technology</t>
        </is>
      </c>
      <c r="G3370" s="3" t="inlineStr">
        <is>
          <t>Library</t>
        </is>
      </c>
      <c r="H3370" s="3" t="inlineStr">
        <is>
          <t>NAlmeida@citytech.cuny.edu</t>
        </is>
      </c>
      <c r="I3370" s="3" t="inlineStr">
        <is>
          <t>Journal article</t>
        </is>
      </c>
      <c r="J3370" s="3" t="inlineStr">
        <is>
          <t>The Labour of Austerity</t>
        </is>
      </c>
      <c r="K3370" s="3" t="n">
        <v>2020</v>
      </c>
      <c r="L3370" s="3" t="inlineStr">
        <is>
          <t>Canadian Journal of Academic Librarianship</t>
        </is>
      </c>
      <c r="M3370" s="3" t="inlineStr">
        <is>
          <t>Nora Almeida</t>
        </is>
      </c>
      <c r="N3370" s="3" t="inlineStr"/>
      <c r="O3370" s="3" t="n"/>
      <c r="P3370" s="3" t="inlineStr"/>
      <c r="Q3370" s="3" t="inlineStr">
        <is>
          <t>10.33137/cjal-rcbu.v6.34008</t>
        </is>
      </c>
      <c r="R3370" s="3" t="inlineStr">
        <is>
          <t>https://doi.org/10.33137/cjal-rcbu.v6.34008</t>
        </is>
      </c>
      <c r="S3370" s="3" t="inlineStr">
        <is>
          <t>OpenAlex</t>
        </is>
      </c>
      <c r="T3370" s="3" t="n">
        <v>1</v>
      </c>
      <c r="U3370" s="3" t="inlineStr">
        <is>
          <t>High (City Tech affiliation on paper)</t>
        </is>
      </c>
      <c r="V3370" s="3" t="n"/>
      <c r="W3370" s="3" t="inlineStr"/>
      <c r="X3370" s="3" t="inlineStr">
        <is>
          <t>This essay explores the social-psychic toll of prolonged austerity on academic librarians and the range of strategies that have (or could) serve as tools of resistance. Using a combination of theoretical analysis and autoethnography, I examine the emotional impact of bottomless and invisible labour imposed by austerity and the ways institutions use emotional coercion to promote self-surveillance, meta-work, and hyper-productivity. Following this analysis, I discuss the ways that oppressive institutional cultures silence dissent and absorb common resistance tactics advocated by educators. Finally, I introduce several examples of performance-based resistance projects and explore how creative, personal, and absurd forms of protest might be used to critique and transform the culture of work and our affective experience as knowledge workers in the neoliberal academy.</t>
        </is>
      </c>
      <c r="Y3370" s="3" t="inlineStr">
        <is>
          <t>OpenAlex</t>
        </is>
      </c>
      <c r="Z3370" s="3" t="inlineStr">
        <is>
          <t>https://cjal.ca/index.php/capal/article/download/cjal-rcbu.v6.34008/26875</t>
        </is>
      </c>
      <c r="AA3370" s="3" t="inlineStr">
        <is>
          <t>Open-access PDF (via OpenAlex)</t>
        </is>
      </c>
      <c r="AB3370" s="3" t="inlineStr">
        <is>
          <t>diamond</t>
        </is>
      </c>
      <c r="AC3370" s="3" t="inlineStr">
        <is>
          <t>Library</t>
        </is>
      </c>
      <c r="AD3370" s="3" t="n">
        <v>8</v>
      </c>
      <c r="AE3370" s="3" t="inlineStr">
        <is>
          <t>No</t>
        </is>
      </c>
      <c r="AF3370" s="3" t="inlineStr"/>
      <c r="AG3370" s="4" t="inlineStr"/>
      <c r="AH3370" s="4" t="inlineStr"/>
      <c r="AI3370" s="4" t="inlineStr"/>
    </row>
    <row r="3371">
      <c r="A3371" s="3" t="inlineStr">
        <is>
          <t>LIB-0383</t>
        </is>
      </c>
      <c r="B3371" s="3" t="inlineStr">
        <is>
          <t>Almeida</t>
        </is>
      </c>
      <c r="C3371" s="3" t="inlineStr">
        <is>
          <t>Nora</t>
        </is>
      </c>
      <c r="D3371" s="3" t="inlineStr">
        <is>
          <t>Nora Almeida</t>
        </is>
      </c>
      <c r="E3371" s="3" t="inlineStr">
        <is>
          <t>Associate Professor/Instruction, Reference</t>
        </is>
      </c>
      <c r="F3371" s="3" t="inlineStr">
        <is>
          <t>NYC College of Technology</t>
        </is>
      </c>
      <c r="G3371" s="3" t="inlineStr">
        <is>
          <t>Library</t>
        </is>
      </c>
      <c r="H3371" s="3" t="inlineStr">
        <is>
          <t>NAlmeida@citytech.cuny.edu</t>
        </is>
      </c>
      <c r="I3371" s="3" t="inlineStr">
        <is>
          <t>Journal article</t>
        </is>
      </c>
      <c r="J3371" s="3" t="inlineStr">
        <is>
          <t>The Labour of Austerity: Absurdity, Performative Resistance, and Cultural Transformation</t>
        </is>
      </c>
      <c r="K3371" s="3" t="n">
        <v>2020</v>
      </c>
      <c r="L3371" s="3" t="inlineStr">
        <is>
          <t>Publications and Research</t>
        </is>
      </c>
      <c r="M3371" s="3" t="inlineStr">
        <is>
          <t>Almeida, Nora</t>
        </is>
      </c>
      <c r="N3371" s="3" t="inlineStr"/>
      <c r="O3371" s="3" t="n"/>
      <c r="P3371" s="3" t="inlineStr"/>
      <c r="Q3371" s="3" t="inlineStr"/>
      <c r="R3371" s="3" t="inlineStr">
        <is>
          <t>https://academicworks.cuny.edu/ny_pubs/688</t>
        </is>
      </c>
      <c r="S3371" s="3" t="inlineStr">
        <is>
          <t>CUNY Academic Works</t>
        </is>
      </c>
      <c r="T3371" s="3" t="n">
        <v>1</v>
      </c>
      <c r="U3371" s="3" t="inlineStr">
        <is>
          <t>High (in CUNY Academic Works)</t>
        </is>
      </c>
      <c r="V3371" s="3" t="n"/>
      <c r="W3371" s="3" t="inlineStr"/>
      <c r="X3371" s="3" t="inlineStr">
        <is>
          <t>This essay explores the social-psychic toll of prolonged austerity on academic librarians and the range of strategies that have (or could) serve as tools of resistance. Using a combination of theoretical analysis and autoethnography, I examine the emotional impact of bottomless and invisible labour imposed by austerity and the ways institutions use emotional coercion to promote self-surveillance, meta-work, and hyper-productivity. Following this analysis, I discuss the ways that oppressive institutional cultures silence dissent and absorb common resistance tactics advocated by educators. Finally, I introduce several examples of performance-based resistance projects and explore how creative, personal, and absurd forms of protest might be used to critique and transform the culture of work and our affective experience as knowledge workers in the neoliberal academy.</t>
        </is>
      </c>
      <c r="Y3371" s="3" t="inlineStr">
        <is>
          <t>CUNY Academic Works</t>
        </is>
      </c>
      <c r="Z3371" s="3" t="inlineStr">
        <is>
          <t>https://academicworks.cuny.edu/context/ny_pubs/article/1706/viewcontent/34008_Article_Text_87975_2_10_20201213.pdf</t>
        </is>
      </c>
      <c r="AA3371" s="3" t="inlineStr">
        <is>
          <t>PDF in CUNY Academic Works</t>
        </is>
      </c>
      <c r="AB3371" s="3" t="inlineStr"/>
      <c r="AC3371" s="3" t="inlineStr">
        <is>
          <t>Library</t>
        </is>
      </c>
      <c r="AD3371" s="3" t="n"/>
      <c r="AE3371" s="3" t="inlineStr">
        <is>
          <t>No</t>
        </is>
      </c>
      <c r="AF3371" s="3" t="inlineStr"/>
      <c r="AG3371" s="4" t="inlineStr"/>
      <c r="AH3371" s="4" t="inlineStr"/>
      <c r="AI3371" s="4" t="inlineStr"/>
    </row>
    <row r="3372">
      <c r="A3372" s="3" t="inlineStr">
        <is>
          <t>LIB-0384</t>
        </is>
      </c>
      <c r="B3372" s="3" t="inlineStr">
        <is>
          <t>Prince</t>
        </is>
      </c>
      <c r="C3372" s="3" t="inlineStr">
        <is>
          <t>Nandi</t>
        </is>
      </c>
      <c r="D3372" s="3" t="inlineStr">
        <is>
          <t>Nandi Prince</t>
        </is>
      </c>
      <c r="E3372" s="3" t="inlineStr">
        <is>
          <t>Assistant Professor/Instruction, Reference</t>
        </is>
      </c>
      <c r="F3372" s="3" t="inlineStr">
        <is>
          <t>NYC College of Technology</t>
        </is>
      </c>
      <c r="G3372" s="3" t="inlineStr">
        <is>
          <t>Library</t>
        </is>
      </c>
      <c r="H3372" s="3" t="inlineStr">
        <is>
          <t>NPrince@citytech.cuny.edu</t>
        </is>
      </c>
      <c r="I3372" s="3" t="inlineStr">
        <is>
          <t>Journal article</t>
        </is>
      </c>
      <c r="J3372" s="3" t="inlineStr">
        <is>
          <t>"Communicating to Improve the Lived Experiences of Learning During COVID-19"</t>
        </is>
      </c>
      <c r="K3372" s="3" t="n">
        <v>2021</v>
      </c>
      <c r="L3372" s="3" t="inlineStr">
        <is>
          <t>The Christian librarian:/The Christian librarian</t>
        </is>
      </c>
      <c r="M3372" s="3" t="inlineStr">
        <is>
          <t>Nandi Prince</t>
        </is>
      </c>
      <c r="N3372" s="3" t="inlineStr"/>
      <c r="O3372" s="3" t="n"/>
      <c r="P3372" s="3" t="inlineStr"/>
      <c r="Q3372" s="3" t="inlineStr">
        <is>
          <t>10.55221/2572-7478.2250</t>
        </is>
      </c>
      <c r="R3372" s="3" t="inlineStr">
        <is>
          <t>https://doi.org/10.55221/2572-7478.2250</t>
        </is>
      </c>
      <c r="S3372" s="3" t="inlineStr">
        <is>
          <t>OpenAlex; CUNY Academic Works</t>
        </is>
      </c>
      <c r="T3372" s="3" t="n">
        <v>2</v>
      </c>
      <c r="U3372" s="3" t="inlineStr">
        <is>
          <t>High (City Tech affiliation on paper); 2 sources</t>
        </is>
      </c>
      <c r="V3372" s="3" t="n"/>
      <c r="W3372" s="3" t="inlineStr"/>
      <c r="X3372" s="3" t="inlineStr"/>
      <c r="Y3372" s="3" t="inlineStr"/>
      <c r="Z3372" s="3" t="inlineStr">
        <is>
          <t>https://digitalcommons.georgefox.edu/cgi/viewcontent.cgi?article=2250&amp;context=tcl</t>
        </is>
      </c>
      <c r="AA3372" s="3" t="inlineStr">
        <is>
          <t>Open-access PDF (via OpenAlex)</t>
        </is>
      </c>
      <c r="AB3372" s="3" t="inlineStr">
        <is>
          <t>bronze</t>
        </is>
      </c>
      <c r="AC3372" s="3" t="inlineStr">
        <is>
          <t>Library</t>
        </is>
      </c>
      <c r="AD3372" s="3" t="n">
        <v>0</v>
      </c>
      <c r="AE3372" s="3" t="inlineStr">
        <is>
          <t>No</t>
        </is>
      </c>
      <c r="AF3372" s="3" t="inlineStr"/>
      <c r="AG3372" s="4" t="inlineStr"/>
      <c r="AH3372" s="4" t="inlineStr"/>
      <c r="AI3372" s="4" t="inlineStr"/>
    </row>
    <row r="3373">
      <c r="A3373" s="3" t="inlineStr">
        <is>
          <t>LIB-0385</t>
        </is>
      </c>
      <c r="B3373" s="3" t="inlineStr">
        <is>
          <t>Almeida</t>
        </is>
      </c>
      <c r="C3373" s="3" t="inlineStr">
        <is>
          <t>Nora</t>
        </is>
      </c>
      <c r="D3373" s="3" t="inlineStr">
        <is>
          <t>Nora Almeida</t>
        </is>
      </c>
      <c r="E3373" s="3" t="inlineStr">
        <is>
          <t>Associate Professor/Instruction, Reference</t>
        </is>
      </c>
      <c r="F3373" s="3" t="inlineStr">
        <is>
          <t>NYC College of Technology</t>
        </is>
      </c>
      <c r="G3373" s="3" t="inlineStr">
        <is>
          <t>Library</t>
        </is>
      </c>
      <c r="H3373" s="3" t="inlineStr">
        <is>
          <t>NAlmeida@citytech.cuny.edu</t>
        </is>
      </c>
      <c r="I3373" s="3" t="inlineStr">
        <is>
          <t>Book chapter</t>
        </is>
      </c>
      <c r="J3373" s="3" t="inlineStr">
        <is>
          <t>"Introduction" The Social Movement Archive</t>
        </is>
      </c>
      <c r="K3373" s="3" t="n">
        <v>2021</v>
      </c>
      <c r="L3373" s="3" t="inlineStr">
        <is>
          <t>CUNY Academic Works (City University of New York)</t>
        </is>
      </c>
      <c r="M3373" s="3" t="inlineStr">
        <is>
          <t>Nora Almeida; Jen Hoyer</t>
        </is>
      </c>
      <c r="N3373" s="3" t="inlineStr"/>
      <c r="O3373" s="3" t="n"/>
      <c r="P3373" s="3" t="inlineStr"/>
      <c r="Q3373" s="3" t="inlineStr"/>
      <c r="R3373" s="3" t="inlineStr">
        <is>
          <t>https://openalex.org/W3202685707</t>
        </is>
      </c>
      <c r="S3373" s="3" t="inlineStr">
        <is>
          <t>OpenAlex; CUNY Academic Works</t>
        </is>
      </c>
      <c r="T3373" s="3" t="n">
        <v>2</v>
      </c>
      <c r="U3373" s="3" t="inlineStr">
        <is>
          <t>High (City Tech affiliation on paper); 2 sources</t>
        </is>
      </c>
      <c r="V3373" s="3" t="n"/>
      <c r="W3373" s="3" t="inlineStr"/>
      <c r="X3373" s="3" t="inlineStr">
        <is>
          <t>The Social Movement Archive examines the role of cultural production within social justice struggles and within archives. This book contains reproductions of political ephemera—zines, banners, stickers, posters, memes, and more—alongside 15 interviews with artists and activists who have worked across a broad range of movements including: women’s liberation, disability rights, housing justice, Black liberation, anti-war, Indigenous sovereignty, immigrant rights, and prisoner abolition, among others. These images and accompanying conversations illustrate the power of political art and ephemera to transform cultural practices, places, and communities; and its capacity to be a force for disruption in archival spaces.</t>
        </is>
      </c>
      <c r="Y3373" s="3" t="inlineStr">
        <is>
          <t>OpenAlex</t>
        </is>
      </c>
      <c r="Z3373" s="3" t="inlineStr">
        <is>
          <t>https://academicworks.cuny.edu/context/ny_pubs/article/1795/viewcontent/Social_Movement_Archive_Intro.pdf</t>
        </is>
      </c>
      <c r="AA3373" s="3" t="inlineStr">
        <is>
          <t>Not found</t>
        </is>
      </c>
      <c r="AB3373" s="3" t="inlineStr">
        <is>
          <t>closed</t>
        </is>
      </c>
      <c r="AC3373" s="3" t="inlineStr">
        <is>
          <t>Library</t>
        </is>
      </c>
      <c r="AD3373" s="3" t="n">
        <v>0</v>
      </c>
      <c r="AE3373" s="3" t="inlineStr">
        <is>
          <t>No</t>
        </is>
      </c>
      <c r="AF3373" s="3" t="inlineStr"/>
      <c r="AG3373" s="4" t="inlineStr"/>
      <c r="AH3373" s="4" t="inlineStr"/>
      <c r="AI3373" s="4" t="inlineStr"/>
    </row>
    <row r="3374">
      <c r="A3374" s="3" t="inlineStr">
        <is>
          <t>LIB-0386</t>
        </is>
      </c>
      <c r="B3374" s="3" t="inlineStr">
        <is>
          <t>Hoyer</t>
        </is>
      </c>
      <c r="C3374" s="3" t="inlineStr">
        <is>
          <t>Jennifer</t>
        </is>
      </c>
      <c r="D3374" s="3" t="inlineStr">
        <is>
          <t>Jennifer Hoyer</t>
        </is>
      </c>
      <c r="E3374" s="3" t="inlineStr">
        <is>
          <t>Assistant Professor/Technical Services, Electronic Resources</t>
        </is>
      </c>
      <c r="F3374" s="3" t="inlineStr">
        <is>
          <t>NYC College of Technology</t>
        </is>
      </c>
      <c r="G3374" s="3" t="inlineStr">
        <is>
          <t>Library</t>
        </is>
      </c>
      <c r="H3374" s="3" t="inlineStr">
        <is>
          <t>JHoyer@citytech.cuny.edu</t>
        </is>
      </c>
      <c r="I3374" s="3" t="inlineStr">
        <is>
          <t>Book chapter</t>
        </is>
      </c>
      <c r="J3374" s="3" t="inlineStr">
        <is>
          <t>"Introduction" The Social Movement Archive</t>
        </is>
      </c>
      <c r="K3374" s="3" t="n">
        <v>2021</v>
      </c>
      <c r="L3374" s="3" t="inlineStr">
        <is>
          <t>CUNY Academic Works (City University of New York)</t>
        </is>
      </c>
      <c r="M3374" s="3" t="inlineStr">
        <is>
          <t>Nora Almeida; Jen Hoyer</t>
        </is>
      </c>
      <c r="N3374" s="3" t="inlineStr"/>
      <c r="O3374" s="3" t="n"/>
      <c r="P3374" s="3" t="inlineStr"/>
      <c r="Q3374" s="3" t="inlineStr"/>
      <c r="R3374" s="3" t="inlineStr">
        <is>
          <t>https://openalex.org/W3202685707</t>
        </is>
      </c>
      <c r="S3374" s="3" t="inlineStr">
        <is>
          <t>OpenAlex; CUNY Academic Works</t>
        </is>
      </c>
      <c r="T3374" s="3" t="n">
        <v>2</v>
      </c>
      <c r="U3374" s="3" t="inlineStr">
        <is>
          <t>High (City Tech affiliation on paper); 2 sources</t>
        </is>
      </c>
      <c r="V3374" s="3" t="n"/>
      <c r="W3374" s="3" t="inlineStr"/>
      <c r="X3374" s="3" t="inlineStr">
        <is>
          <t>The Social Movement Archive examines the role of cultural production within social justice struggles and within archives. This book contains reproductions of political ephemera—zines, banners, stickers, posters, memes, and more—alongside 15 interviews with artists and activists who have worked across a broad range of movements including: women’s liberation, disability rights, housing justice, Black liberation, anti-war, Indigenous sovereignty, immigrant rights, and prisoner abolition, among others. These images and accompanying conversations illustrate the power of political art and ephemera to transform cultural practices, places, and communities; and its capacity to be a force for disruption in archival spaces.</t>
        </is>
      </c>
      <c r="Y3374" s="3" t="inlineStr">
        <is>
          <t>OpenAlex</t>
        </is>
      </c>
      <c r="Z3374" s="3" t="inlineStr">
        <is>
          <t>https://academicworks.cuny.edu/context/ny_pubs/article/1795/viewcontent/Social_Movement_Archive_Intro.pdf</t>
        </is>
      </c>
      <c r="AA3374" s="3" t="inlineStr">
        <is>
          <t>Not found</t>
        </is>
      </c>
      <c r="AB3374" s="3" t="inlineStr">
        <is>
          <t>closed</t>
        </is>
      </c>
      <c r="AC3374" s="3" t="inlineStr">
        <is>
          <t>Library</t>
        </is>
      </c>
      <c r="AD3374" s="3" t="n">
        <v>0</v>
      </c>
      <c r="AE3374" s="3" t="inlineStr">
        <is>
          <t>No</t>
        </is>
      </c>
      <c r="AF3374" s="3" t="inlineStr"/>
      <c r="AG3374" s="4" t="inlineStr"/>
      <c r="AH3374" s="4" t="inlineStr"/>
      <c r="AI3374" s="4" t="inlineStr"/>
    </row>
    <row r="3375">
      <c r="A3375" s="3" t="inlineStr">
        <is>
          <t>LIB-0387</t>
        </is>
      </c>
      <c r="B3375" s="3" t="inlineStr">
        <is>
          <t>Almeida</t>
        </is>
      </c>
      <c r="C3375" s="3" t="inlineStr">
        <is>
          <t>Nora</t>
        </is>
      </c>
      <c r="D3375" s="3" t="inlineStr">
        <is>
          <t>Nora Almeida</t>
        </is>
      </c>
      <c r="E3375" s="3" t="inlineStr">
        <is>
          <t>Associate Professor/Instruction, Reference</t>
        </is>
      </c>
      <c r="F3375" s="3" t="inlineStr">
        <is>
          <t>NYC College of Technology</t>
        </is>
      </c>
      <c r="G3375" s="3" t="inlineStr">
        <is>
          <t>Library</t>
        </is>
      </c>
      <c r="H3375" s="3" t="inlineStr">
        <is>
          <t>NAlmeida@citytech.cuny.edu</t>
        </is>
      </c>
      <c r="I3375" s="3" t="inlineStr">
        <is>
          <t>Journal article</t>
        </is>
      </c>
      <c r="J3375" s="3" t="inlineStr">
        <is>
          <t>Anna Watkins Fisher. The Play in the System: The Art of Parasitical Resistance. Durham, NC: Duke University Press, 2020. 292p. Paper, $27.95 (ISBN 978-1-4780-0970-2).</t>
        </is>
      </c>
      <c r="K3375" s="3" t="n">
        <v>2021</v>
      </c>
      <c r="L3375" s="3" t="inlineStr">
        <is>
          <t>College &amp; Research Libraries</t>
        </is>
      </c>
      <c r="M3375" s="3" t="inlineStr">
        <is>
          <t>Nora Almeida</t>
        </is>
      </c>
      <c r="N3375" s="3" t="inlineStr"/>
      <c r="O3375" s="3" t="n"/>
      <c r="P3375" s="3" t="inlineStr"/>
      <c r="Q3375" s="3" t="inlineStr">
        <is>
          <t>10.5860/crl.82.3.455</t>
        </is>
      </c>
      <c r="R3375" s="3" t="inlineStr">
        <is>
          <t>https://doi.org/10.5860/crl.82.3.455</t>
        </is>
      </c>
      <c r="S3375" s="3" t="inlineStr">
        <is>
          <t>OpenAlex</t>
        </is>
      </c>
      <c r="T3375" s="3" t="n">
        <v>1</v>
      </c>
      <c r="U3375" s="3" t="inlineStr">
        <is>
          <t>High (City Tech affiliation on paper)</t>
        </is>
      </c>
      <c r="V3375" s="3" t="n"/>
      <c r="W3375" s="3" t="inlineStr"/>
      <c r="X3375" s="3" t="inlineStr">
        <is>
          <t>When I started reading Anna Watkins Fisher’s The Play in the System: The Art of Parasitical Resistance , I was already in the middle of reading Olivia Laing’s Funny Weather: Art in an Emergency, a very different book that is also about intersections of art and sociopolitical reality. I mention Laing’s book here because she and Fisher both introduce “hospitality” as an important conceptual frame. To Laing, who borrows the term from John Berger, hospitality is about the potential for art to create critical openings that can help us connect and be free. For Fisher, hospitality, like everything else in the neoliberal, technocratic system(s) the title of the book references, has already been co-opted and redeployed as a tool for coercion.</t>
        </is>
      </c>
      <c r="Y3375" s="3" t="inlineStr">
        <is>
          <t>OpenAlex</t>
        </is>
      </c>
      <c r="Z3375" s="3" t="inlineStr">
        <is>
          <t>https://crl.acrl.org/index.php/crl/article/download/24920/32752</t>
        </is>
      </c>
      <c r="AA3375" s="3" t="inlineStr">
        <is>
          <t>Open-access PDF (via OpenAlex)</t>
        </is>
      </c>
      <c r="AB3375" s="3" t="inlineStr">
        <is>
          <t>diamond</t>
        </is>
      </c>
      <c r="AC3375" s="3" t="inlineStr">
        <is>
          <t>Library</t>
        </is>
      </c>
      <c r="AD3375" s="3" t="n">
        <v>0</v>
      </c>
      <c r="AE3375" s="3" t="inlineStr">
        <is>
          <t>No</t>
        </is>
      </c>
      <c r="AF3375" s="3" t="inlineStr"/>
      <c r="AG3375" s="4" t="inlineStr"/>
      <c r="AH3375" s="4" t="inlineStr"/>
      <c r="AI3375" s="4" t="inlineStr"/>
    </row>
    <row r="3376">
      <c r="A3376" s="3" t="inlineStr">
        <is>
          <t>LIB-0388</t>
        </is>
      </c>
      <c r="B3376" s="3" t="inlineStr">
        <is>
          <t>Berger</t>
        </is>
      </c>
      <c r="C3376" s="3" t="inlineStr">
        <is>
          <t>Monica</t>
        </is>
      </c>
      <c r="D3376" s="3" t="inlineStr">
        <is>
          <t>Monica Berger</t>
        </is>
      </c>
      <c r="E3376" s="3" t="inlineStr">
        <is>
          <t>Professor/Instruction and Scholarly Communications Librarian</t>
        </is>
      </c>
      <c r="F3376" s="3" t="inlineStr">
        <is>
          <t>NYC College of Technology</t>
        </is>
      </c>
      <c r="G3376" s="3" t="inlineStr">
        <is>
          <t>Library</t>
        </is>
      </c>
      <c r="H3376" s="3" t="inlineStr">
        <is>
          <t>MBerger@citytech.cuny.edu</t>
        </is>
      </c>
      <c r="I3376" s="3" t="inlineStr">
        <is>
          <t>Journal article</t>
        </is>
      </c>
      <c r="J3376" s="3" t="inlineStr">
        <is>
          <t>Bibliodiversity at the Centre: Decolonizing Open Access</t>
        </is>
      </c>
      <c r="K3376" s="3" t="n">
        <v>2021</v>
      </c>
      <c r="L3376" s="3" t="inlineStr">
        <is>
          <t>Development and Change</t>
        </is>
      </c>
      <c r="M3376" s="3" t="inlineStr">
        <is>
          <t>Monica Berger</t>
        </is>
      </c>
      <c r="N3376" s="3" t="inlineStr"/>
      <c r="O3376" s="3" t="n"/>
      <c r="P3376" s="3" t="inlineStr"/>
      <c r="Q3376" s="3" t="inlineStr">
        <is>
          <t>10.1111/dech.12634</t>
        </is>
      </c>
      <c r="R3376" s="3" t="inlineStr">
        <is>
          <t>https://doi.org/10.1111/dech.12634</t>
        </is>
      </c>
      <c r="S3376" s="3" t="inlineStr">
        <is>
          <t>OpenAlex; CUNY Academic Works</t>
        </is>
      </c>
      <c r="T3376" s="3" t="n">
        <v>2</v>
      </c>
      <c r="U3376" s="3" t="inlineStr">
        <is>
          <t>High (City Tech affiliation on paper); 2 sources</t>
        </is>
      </c>
      <c r="V3376" s="3" t="n"/>
      <c r="W3376" s="3" t="inlineStr"/>
      <c r="X3376" s="3" t="inlineStr">
        <is>
          <t>ABSTRACT The promise of open access for the global South has not been fully met. Publishing is dominated by Northern publishers, which disadvantages Southern authors through platform capitalism and open access models requiring article processing charges to publish. This article argues that through the employment of bibliodiversity — a sustainable, anticolonial ethos and practice developed in Latin America — the South can reclaim and decolonize open access and nurture scholarly communities. Self‐determination and locality are at the core of bibliodiversity which rejects the domination of international, English‐language journal publishing. As articulated by the Jussieu Call, wide‐ranging, scholarly‐community‐based, non‐profit and sustainable models for open access are integral to bibliodiversity, as is reform of research evaluation systems. Predatory publishing exploits open access and perpetuates the marginalization of Southern scholars. Predatory journals are often also conflated with legitimate Southern journals. The article concludes with a discussion of Southern open access initiatives, highlighting large‐scale infrastructure in Latin America and library‐based publishing in Africa, which express the true spirit of open access as a commons for knowledge as a public good.</t>
        </is>
      </c>
      <c r="Y3376" s="3" t="inlineStr">
        <is>
          <t>OpenAlex</t>
        </is>
      </c>
      <c r="Z3376" s="3" t="inlineStr">
        <is>
          <t>https://academicworks.cuny.edu/context/ny_pubs/article/1714/viewcontent/auto_convert.pdf</t>
        </is>
      </c>
      <c r="AA3376" s="3" t="inlineStr">
        <is>
          <t>Not found</t>
        </is>
      </c>
      <c r="AB3376" s="3" t="inlineStr">
        <is>
          <t>closed</t>
        </is>
      </c>
      <c r="AC3376" s="3" t="inlineStr">
        <is>
          <t>Library</t>
        </is>
      </c>
      <c r="AD3376" s="3" t="n">
        <v>47</v>
      </c>
      <c r="AE3376" s="3" t="inlineStr">
        <is>
          <t>No</t>
        </is>
      </c>
      <c r="AF3376" s="3" t="inlineStr"/>
      <c r="AG3376" s="4" t="inlineStr"/>
      <c r="AH3376" s="4" t="inlineStr"/>
      <c r="AI3376" s="4" t="inlineStr"/>
    </row>
    <row r="3377">
      <c r="A3377" s="3" t="inlineStr">
        <is>
          <t>LIB-0389</t>
        </is>
      </c>
      <c r="B3377" s="3" t="inlineStr">
        <is>
          <t>Almeida</t>
        </is>
      </c>
      <c r="C3377" s="3" t="inlineStr">
        <is>
          <t>Nora</t>
        </is>
      </c>
      <c r="D3377" s="3" t="inlineStr">
        <is>
          <t>Nora Almeida</t>
        </is>
      </c>
      <c r="E3377" s="3" t="inlineStr">
        <is>
          <t>Associate Professor/Instruction, Reference</t>
        </is>
      </c>
      <c r="F3377" s="3" t="inlineStr">
        <is>
          <t>NYC College of Technology</t>
        </is>
      </c>
      <c r="G3377" s="3" t="inlineStr">
        <is>
          <t>Library</t>
        </is>
      </c>
      <c r="H3377" s="3" t="inlineStr">
        <is>
          <t>NAlmeida@citytech.cuny.edu</t>
        </is>
      </c>
      <c r="I3377" s="3" t="inlineStr">
        <is>
          <t>Journal article</t>
        </is>
      </c>
      <c r="J3377" s="3" t="inlineStr">
        <is>
          <t>Book Review: Anna Watkins Fisher. The Play in the System: The Art of Parasitical Resistance</t>
        </is>
      </c>
      <c r="K3377" s="3" t="n">
        <v>2021</v>
      </c>
      <c r="L3377" s="3" t="inlineStr">
        <is>
          <t>Publications and Research</t>
        </is>
      </c>
      <c r="M3377" s="3" t="inlineStr">
        <is>
          <t>Almeida, Nora</t>
        </is>
      </c>
      <c r="N3377" s="3" t="inlineStr"/>
      <c r="O3377" s="3" t="n"/>
      <c r="P3377" s="3" t="inlineStr"/>
      <c r="Q3377" s="3" t="inlineStr"/>
      <c r="R3377" s="3" t="inlineStr">
        <is>
          <t>https://academicworks.cuny.edu/ny_pubs/734</t>
        </is>
      </c>
      <c r="S3377" s="3" t="inlineStr">
        <is>
          <t>CUNY Academic Works</t>
        </is>
      </c>
      <c r="T3377" s="3" t="n">
        <v>1</v>
      </c>
      <c r="U3377" s="3" t="inlineStr">
        <is>
          <t>High (in CUNY Academic Works)</t>
        </is>
      </c>
      <c r="V3377" s="3" t="n"/>
      <c r="W3377" s="3" t="inlineStr"/>
      <c r="X3377" s="3" t="inlineStr"/>
      <c r="Y3377" s="3" t="inlineStr"/>
      <c r="Z3377" s="3" t="inlineStr">
        <is>
          <t>https://academicworks.cuny.edu/context/ny_pubs/article/1754/viewcontent/24920_48099_1_SM.pdf</t>
        </is>
      </c>
      <c r="AA3377" s="3" t="inlineStr">
        <is>
          <t>PDF in CUNY Academic Works</t>
        </is>
      </c>
      <c r="AB3377" s="3" t="inlineStr"/>
      <c r="AC3377" s="3" t="inlineStr">
        <is>
          <t>Library</t>
        </is>
      </c>
      <c r="AD3377" s="3" t="n"/>
      <c r="AE3377" s="3" t="inlineStr">
        <is>
          <t>No</t>
        </is>
      </c>
      <c r="AF3377" s="3" t="inlineStr"/>
      <c r="AG3377" s="4" t="inlineStr"/>
      <c r="AH3377" s="4" t="inlineStr"/>
      <c r="AI3377" s="4" t="inlineStr"/>
    </row>
    <row r="3378">
      <c r="A3378" s="3" t="inlineStr">
        <is>
          <t>LIB-0390</t>
        </is>
      </c>
      <c r="B3378" s="3" t="inlineStr">
        <is>
          <t>Clyde</t>
        </is>
      </c>
      <c r="C3378" s="3" t="inlineStr">
        <is>
          <t>Wanett</t>
        </is>
      </c>
      <c r="D3378" s="3" t="inlineStr">
        <is>
          <t>Wanett Clyde</t>
        </is>
      </c>
      <c r="E3378" s="3" t="inlineStr">
        <is>
          <t>Associate Professor</t>
        </is>
      </c>
      <c r="F3378" s="3" t="inlineStr">
        <is>
          <t>NYC College of Technology</t>
        </is>
      </c>
      <c r="G3378" s="3" t="inlineStr">
        <is>
          <t>Library</t>
        </is>
      </c>
      <c r="H3378" s="3" t="inlineStr">
        <is>
          <t>WClyde@citytech.cuny.edu</t>
        </is>
      </c>
      <c r="I3378" s="3" t="inlineStr">
        <is>
          <t>Conference paper</t>
        </is>
      </c>
      <c r="J3378" s="3" t="inlineStr">
        <is>
          <t>Clothing the Black Body in Slavery</t>
        </is>
      </c>
      <c r="K3378" s="3" t="n">
        <v>2021</v>
      </c>
      <c r="L3378" s="3" t="inlineStr">
        <is>
          <t>Textile Society of America Symposium Proceedings</t>
        </is>
      </c>
      <c r="M3378" s="3" t="inlineStr">
        <is>
          <t>Wanett Clyde</t>
        </is>
      </c>
      <c r="N3378" s="3" t="inlineStr"/>
      <c r="O3378" s="3" t="n"/>
      <c r="P3378" s="3" t="inlineStr"/>
      <c r="Q3378" s="3" t="inlineStr">
        <is>
          <t>10.32873/unl.dc.tsasp.0076</t>
        </is>
      </c>
      <c r="R3378" s="3" t="inlineStr">
        <is>
          <t>https://doi.org/10.32873/unl.dc.tsasp.0076</t>
        </is>
      </c>
      <c r="S3378" s="3" t="inlineStr">
        <is>
          <t>OpenAlex</t>
        </is>
      </c>
      <c r="T3378" s="3" t="n">
        <v>1</v>
      </c>
      <c r="U3378" s="3" t="inlineStr">
        <is>
          <t>High (City Tech affiliation on paper)</t>
        </is>
      </c>
      <c r="V3378" s="3" t="n"/>
      <c r="W3378" s="3" t="inlineStr"/>
      <c r="X3378" s="3" t="inlineStr">
        <is>
          <t>After suffering the traumas of capture, enslavement, and the ship’s journey from their homeland, newly arrived Black people, along with struggling to understand and cope with their reduced circumstances, were often pulled in multiple directions with regard to their appearance. Stripped of garments that represented their native culture and forbidden to practice their personal grooming habits, slaves were now reliant on their owners for care. Once a slave was purchased, it was in the best interest of the master and mistress to protect their investment by providing them with the essentials. Chief among those necessities was clothing. This presentation will explore what enslaved persons wore, how they acquired the various garments, and their feelings towards their attire. Additionally, it will examine their efforts to assert their own personal style and the critical role that access to fine clothing played in successful escape. These aspects of costume history and how they intersect with American history will be illuminated using fugitive slave advertisements, slave owner’s financial records, and written slave narratives. We will touch on the laws and regulations that sought to protect and cement slaves’ crucial role in the international textile industry. This portion of the presentation will briefly summarize legal documentation detailing such codes as the Black Codes and articles and amendments to the Constitution which landowners, slave owners, and legislators used to protect their and the fledgling country’s financial interests.</t>
        </is>
      </c>
      <c r="Y3378" s="3" t="inlineStr">
        <is>
          <t>OpenAlex</t>
        </is>
      </c>
      <c r="Z3378" s="3" t="inlineStr">
        <is>
          <t>https://digitalcommons.unl.edu/cgi/viewcontent.cgi?article=2138&amp;context=tsaconf</t>
        </is>
      </c>
      <c r="AA3378" s="3" t="inlineStr">
        <is>
          <t>Open-access PDF (via OpenAlex)</t>
        </is>
      </c>
      <c r="AB3378" s="3" t="inlineStr">
        <is>
          <t>green</t>
        </is>
      </c>
      <c r="AC3378" s="3" t="inlineStr">
        <is>
          <t>Library</t>
        </is>
      </c>
      <c r="AD3378" s="3" t="n">
        <v>0</v>
      </c>
      <c r="AE3378" s="3" t="inlineStr">
        <is>
          <t>No</t>
        </is>
      </c>
      <c r="AF3378" s="3" t="inlineStr"/>
      <c r="AG3378" s="4" t="inlineStr"/>
      <c r="AH3378" s="4" t="inlineStr"/>
      <c r="AI3378" s="4" t="inlineStr"/>
    </row>
    <row r="3379">
      <c r="A3379" s="3" t="inlineStr">
        <is>
          <t>LIB-0391</t>
        </is>
      </c>
      <c r="B3379" s="3" t="inlineStr">
        <is>
          <t>Prince</t>
        </is>
      </c>
      <c r="C3379" s="3" t="inlineStr">
        <is>
          <t>Nandi</t>
        </is>
      </c>
      <c r="D3379" s="3" t="inlineStr">
        <is>
          <t>Nandi Prince</t>
        </is>
      </c>
      <c r="E3379" s="3" t="inlineStr">
        <is>
          <t>Assistant Professor/Instruction, Reference</t>
        </is>
      </c>
      <c r="F3379" s="3" t="inlineStr">
        <is>
          <t>NYC College of Technology</t>
        </is>
      </c>
      <c r="G3379" s="3" t="inlineStr">
        <is>
          <t>Library</t>
        </is>
      </c>
      <c r="H3379" s="3" t="inlineStr">
        <is>
          <t>NPrince@citytech.cuny.edu</t>
        </is>
      </c>
      <c r="I3379" s="3" t="inlineStr">
        <is>
          <t>Journal article</t>
        </is>
      </c>
      <c r="J3379" s="3" t="inlineStr">
        <is>
          <t>Deconstructing Service in Libraries: Intersections of Identities and Expectations (Book Review)</t>
        </is>
      </c>
      <c r="K3379" s="3" t="n">
        <v>2021</v>
      </c>
      <c r="L3379" s="3" t="inlineStr">
        <is>
          <t>Publications and Research</t>
        </is>
      </c>
      <c r="M3379" s="3" t="inlineStr">
        <is>
          <t>Prince, Nandi</t>
        </is>
      </c>
      <c r="N3379" s="3" t="inlineStr"/>
      <c r="O3379" s="3" t="n"/>
      <c r="P3379" s="3" t="inlineStr"/>
      <c r="Q3379" s="3" t="inlineStr"/>
      <c r="R3379" s="3" t="inlineStr">
        <is>
          <t>https://academicworks.cuny.edu/ny_pubs/764</t>
        </is>
      </c>
      <c r="S3379" s="3" t="inlineStr">
        <is>
          <t>CUNY Academic Works</t>
        </is>
      </c>
      <c r="T3379" s="3" t="n">
        <v>1</v>
      </c>
      <c r="U3379" s="3" t="inlineStr">
        <is>
          <t>High (in CUNY Academic Works)</t>
        </is>
      </c>
      <c r="V3379" s="3" t="n"/>
      <c r="W3379" s="3" t="inlineStr"/>
      <c r="X3379" s="3" t="inlineStr"/>
      <c r="Y3379" s="3" t="inlineStr"/>
      <c r="Z3379" s="3" t="inlineStr">
        <is>
          <t>https://academicworks.cuny.edu/context/ny_pubs/article/1784/viewcontent/25026_48587_1_SM.pdf</t>
        </is>
      </c>
      <c r="AA3379" s="3" t="inlineStr">
        <is>
          <t>PDF in CUNY Academic Works</t>
        </is>
      </c>
      <c r="AB3379" s="3" t="inlineStr"/>
      <c r="AC3379" s="3" t="inlineStr">
        <is>
          <t>Library</t>
        </is>
      </c>
      <c r="AD3379" s="3" t="n"/>
      <c r="AE3379" s="3" t="inlineStr">
        <is>
          <t>No</t>
        </is>
      </c>
      <c r="AF3379" s="3" t="inlineStr"/>
      <c r="AG3379" s="4" t="inlineStr"/>
      <c r="AH3379" s="4" t="inlineStr"/>
      <c r="AI3379" s="4" t="inlineStr"/>
    </row>
    <row r="3380">
      <c r="A3380" s="3" t="inlineStr">
        <is>
          <t>LIB-0392</t>
        </is>
      </c>
      <c r="B3380" s="3" t="inlineStr">
        <is>
          <t>Prince</t>
        </is>
      </c>
      <c r="C3380" s="3" t="inlineStr">
        <is>
          <t>Nandi</t>
        </is>
      </c>
      <c r="D3380" s="3" t="inlineStr">
        <is>
          <t>Nandi Prince</t>
        </is>
      </c>
      <c r="E3380" s="3" t="inlineStr">
        <is>
          <t>Assistant Professor/Instruction, Reference</t>
        </is>
      </c>
      <c r="F3380" s="3" t="inlineStr">
        <is>
          <t>NYC College of Technology</t>
        </is>
      </c>
      <c r="G3380" s="3" t="inlineStr">
        <is>
          <t>Library</t>
        </is>
      </c>
      <c r="H3380" s="3" t="inlineStr">
        <is>
          <t>NPrince@citytech.cuny.edu</t>
        </is>
      </c>
      <c r="I3380" s="3" t="inlineStr">
        <is>
          <t>Journal article</t>
        </is>
      </c>
      <c r="J3380" s="3" t="inlineStr">
        <is>
          <t>Deconstructing Service in Libraries: Intersections of Identities and Expectations. Veronica Arellano Douglas and Joanna Gadsby, eds. Sacramento, CA: Litwin Books, 2020. 404p. Paperback, $22.75 (ISBN 978-1634000604).</t>
        </is>
      </c>
      <c r="K3380" s="3" t="n">
        <v>2021</v>
      </c>
      <c r="L3380" s="3" t="inlineStr">
        <is>
          <t>College &amp; Research Libraries</t>
        </is>
      </c>
      <c r="M3380" s="3" t="inlineStr">
        <is>
          <t>Nandi Prince</t>
        </is>
      </c>
      <c r="N3380" s="3" t="inlineStr"/>
      <c r="O3380" s="3" t="n"/>
      <c r="P3380" s="3" t="inlineStr"/>
      <c r="Q3380" s="3" t="inlineStr">
        <is>
          <t>10.5860/crl.82.5.781</t>
        </is>
      </c>
      <c r="R3380" s="3" t="inlineStr">
        <is>
          <t>https://doi.org/10.5860/crl.82.5.781</t>
        </is>
      </c>
      <c r="S3380" s="3" t="inlineStr">
        <is>
          <t>OpenAlex</t>
        </is>
      </c>
      <c r="T3380" s="3" t="n">
        <v>1</v>
      </c>
      <c r="U3380" s="3" t="inlineStr">
        <is>
          <t>High (City Tech affiliation on paper)</t>
        </is>
      </c>
      <c r="V3380" s="3" t="n"/>
      <c r="W3380" s="3" t="inlineStr"/>
      <c r="X3380" s="3" t="inlineStr">
        <is>
          <t>Editors Veronica Arellano Douglas and Joanna Gadsby have assembled a work that contributes to many perspectives on service in the library. The collection presents 19 chapters of diverse individual experiences from library workers—most of whom are academics, with a few from public libraries. These perspectives deal with important issues of service in the profession as seen through the lenses of workers with specific group identities. These identities as presented by the authors include but are not limited to the disabled, gender identity and sexual orientation, race and ethnicity, and stigmatization of fat bodies (terms used by the contributors).</t>
        </is>
      </c>
      <c r="Y3380" s="3" t="inlineStr">
        <is>
          <t>OpenAlex</t>
        </is>
      </c>
      <c r="Z3380" s="3" t="inlineStr">
        <is>
          <t>https://crl.acrl.org/index.php/crl/article/download/25026/32887</t>
        </is>
      </c>
      <c r="AA3380" s="3" t="inlineStr">
        <is>
          <t>Open-access PDF (via OpenAlex)</t>
        </is>
      </c>
      <c r="AB3380" s="3" t="inlineStr">
        <is>
          <t>diamond</t>
        </is>
      </c>
      <c r="AC3380" s="3" t="inlineStr">
        <is>
          <t>Library</t>
        </is>
      </c>
      <c r="AD3380" s="3" t="n">
        <v>0</v>
      </c>
      <c r="AE3380" s="3" t="inlineStr">
        <is>
          <t>No</t>
        </is>
      </c>
      <c r="AF3380" s="3" t="inlineStr"/>
      <c r="AG3380" s="4" t="inlineStr"/>
      <c r="AH3380" s="4" t="inlineStr"/>
      <c r="AI3380" s="4" t="inlineStr"/>
    </row>
    <row r="3381">
      <c r="A3381" s="3" t="inlineStr">
        <is>
          <t>LIB-0393</t>
        </is>
      </c>
      <c r="B3381" s="3" t="inlineStr">
        <is>
          <t>Tidal, Jr</t>
        </is>
      </c>
      <c r="C3381" s="3" t="inlineStr">
        <is>
          <t>Abubakar</t>
        </is>
      </c>
      <c r="D3381" s="3" t="inlineStr">
        <is>
          <t>Abubakar Tidal, Jr</t>
        </is>
      </c>
      <c r="E3381" s="3" t="inlineStr">
        <is>
          <t>Chief Librarian and Department Chair</t>
        </is>
      </c>
      <c r="F3381" s="3" t="inlineStr">
        <is>
          <t>NYC College of Technology</t>
        </is>
      </c>
      <c r="G3381" s="3" t="inlineStr">
        <is>
          <t>Library</t>
        </is>
      </c>
      <c r="H3381" s="3" t="inlineStr">
        <is>
          <t>JTidal@citytech.cuny.edu</t>
        </is>
      </c>
      <c r="I3381" s="3" t="inlineStr">
        <is>
          <t>Paper (venue type unclear)</t>
        </is>
      </c>
      <c r="J3381" s="3" t="inlineStr">
        <is>
          <t>Filipino-American punk</t>
        </is>
      </c>
      <c r="K3381" s="3" t="n">
        <v>2021</v>
      </c>
      <c r="L3381" s="3" t="inlineStr"/>
      <c r="M3381" s="3" t="inlineStr">
        <is>
          <t>Tidal, J</t>
        </is>
      </c>
      <c r="N3381" s="3" t="inlineStr"/>
      <c r="O3381" s="3" t="n"/>
      <c r="P3381" s="3" t="inlineStr"/>
      <c r="Q3381" s="3" t="inlineStr"/>
      <c r="R3381" s="3" t="inlineStr">
        <is>
          <t>https://www.intellectbooks.com/trans-global-punk-scenes</t>
        </is>
      </c>
      <c r="S3381" s="3" t="inlineStr">
        <is>
          <t>Dept bio</t>
        </is>
      </c>
      <c r="T3381" s="3" t="n">
        <v>1</v>
      </c>
      <c r="U3381" s="3" t="inlineStr">
        <is>
          <t>Medium (self-reported in faculty bio)</t>
        </is>
      </c>
      <c r="V3381" s="3" t="n"/>
      <c r="W3381" s="3" t="inlineStr">
        <is>
          <t>Tidal, J. (2021). Filipino-American punk. Trans-global punk scenes the punk reader volume 2. Russ Bestley, Mike Dines, Paula Guerra and Alastair Gordon (Eds.). Intellect Books.</t>
        </is>
      </c>
      <c r="X3381" s="3" t="inlineStr"/>
      <c r="Y3381" s="3" t="inlineStr"/>
      <c r="Z3381" s="3" t="inlineStr"/>
      <c r="AA3381" s="3" t="inlineStr"/>
      <c r="AB3381" s="3" t="inlineStr"/>
      <c r="AC3381" s="3" t="inlineStr">
        <is>
          <t>Library</t>
        </is>
      </c>
      <c r="AD3381" s="3" t="n"/>
      <c r="AE3381" s="3" t="inlineStr">
        <is>
          <t>No</t>
        </is>
      </c>
      <c r="AF3381" s="3" t="inlineStr"/>
      <c r="AG3381" s="4" t="inlineStr"/>
      <c r="AH3381" s="4" t="inlineStr"/>
      <c r="AI3381" s="4" t="inlineStr"/>
    </row>
    <row r="3382">
      <c r="A3382" s="3" t="inlineStr">
        <is>
          <t>LIB-0394</t>
        </is>
      </c>
      <c r="B3382" s="3" t="inlineStr">
        <is>
          <t>Berger</t>
        </is>
      </c>
      <c r="C3382" s="3" t="inlineStr">
        <is>
          <t>Monica</t>
        </is>
      </c>
      <c r="D3382" s="3" t="inlineStr">
        <is>
          <t>Monica Berger</t>
        </is>
      </c>
      <c r="E3382" s="3" t="inlineStr">
        <is>
          <t>Professor/Instruction and Scholarly Communications Librarian</t>
        </is>
      </c>
      <c r="F3382" s="3" t="inlineStr">
        <is>
          <t>NYC College of Technology</t>
        </is>
      </c>
      <c r="G3382" s="3" t="inlineStr">
        <is>
          <t>Library</t>
        </is>
      </c>
      <c r="H3382" s="3" t="inlineStr">
        <is>
          <t>MBerger@citytech.cuny.edu</t>
        </is>
      </c>
      <c r="I3382" s="3" t="inlineStr">
        <is>
          <t>Paper (venue type unclear)</t>
        </is>
      </c>
      <c r="J3382" s="3" t="inlineStr">
        <is>
          <t>No Publication Favelas! Latin America's Vision for Open Access</t>
        </is>
      </c>
      <c r="K3382" s="3" t="n">
        <v>2021</v>
      </c>
      <c r="L3382" s="3" t="inlineStr">
        <is>
          <t>CUNY Academic Works (City University of New York)</t>
        </is>
      </c>
      <c r="M3382" s="3" t="inlineStr">
        <is>
          <t>Monica Berger</t>
        </is>
      </c>
      <c r="N3382" s="3" t="inlineStr"/>
      <c r="O3382" s="3" t="n"/>
      <c r="P3382" s="3" t="inlineStr"/>
      <c r="Q3382" s="3" t="inlineStr"/>
      <c r="R3382" s="3" t="inlineStr">
        <is>
          <t>https://openalex.org/W3171914407</t>
        </is>
      </c>
      <c r="S3382" s="3" t="inlineStr">
        <is>
          <t>OpenAlex; CUNY Academic Works</t>
        </is>
      </c>
      <c r="T3382" s="3" t="n">
        <v>2</v>
      </c>
      <c r="U3382" s="3" t="inlineStr">
        <is>
          <t>High (City Tech affiliation on paper); 2 sources</t>
        </is>
      </c>
      <c r="V3382" s="3" t="n"/>
      <c r="W3382" s="3" t="inlineStr"/>
      <c r="X3382" s="3" t="inlineStr">
        <is>
          <t>Open access was intended to be the great equalizer but its promise has not come to fruition in many lower-income countries of the Global South. Under-resourcing is only one of the many reasons why these scholars and publishers are marginalized. In order to examine inequality in our global scholarly communications system, we can compare a negative and a positive outgrowth of this imbalance. Predatory publishing represents a a weak imitation of traditional, commercial journal publishing. In contrast, Latin America’s community-based, quality scholarly infrastructure is anti-colonial. It can be argued that Latin America’s publishing infrastructure represents one solution to predatory publishing. As the future of open access is debated, it is critical that we look to Latin America as we support new models that reject legacy commercial journal publishing and support bibliodiversity. Jeffrey Beall infamously called Brazil’s SciELO a “publishing favela” or slum. Yet Latin America represents an important exception to the problem of underdevelopment of scholarly communications in the Global South. In order to begin to better understand the marginalization of the Global South and Latin America’s success, we need to unpack the history of open access, its overemphasis on the reader as opposed to the author, and how notions of development influenced its discourse. This focus on the reader is neo-Colonialist, positioning scholars from the Global South as “downloaders” and not “uploaders,” whose scholarship is peripheral. Lacking alternative publishing options, predatory publishing, or amateurish, low quality publishing, exploited this gap. In its pathetic imitation of international, corporate publishing, predatory publishing is neo-Colonial and a form of “faux” open access where subaltern authors, editors, and publishers poorly imitate Global North corporate publishing. Predatory publishing is a sad simulacra with real world damage. Since predatory publishing is overwhelming based in the Global South and many of its authors based in the Global South, it tarnishes the reputation of all scholarship from less developed countries. In contrast, predatory authorship and publishing are rare in Latin America. Latin America is an exemplar of sustainable and humane open access. Heather Morrison deemed Latin American as a “long-time peerless leader in open access." The advent of Plan S, a rapid flip to open access, is accelerating the co-option of open access by large, commercial publishers predicating a variety of negative outcomes. In contrast, the Latin American concept of bibliodiversity represents an important alternative model. No one size fits all and a local vision governs. Bibliodiversity interrogates the presumption that all scholarship must be English-language. It also values indigenous and local knowledge as well as lay readers. Redalyc and SciELO include measures for research collaboration. Various regional scholarly organizations cooperate, sharing expertise, providing training in editorial and technical best practices. This cooperation has expanded to a global scale. The Confederation of Open Access Repositories and SPARC are partnering with LA Referencia and others, expanding Latin America’s vision globally, generating a meaningful alternative model for open access.</t>
        </is>
      </c>
      <c r="Y3382" s="3" t="inlineStr">
        <is>
          <t>OpenAlex</t>
        </is>
      </c>
      <c r="Z3382" s="3" t="inlineStr">
        <is>
          <t>https://academicworks.cuny.edu/context/ny_pubs/article/1748/viewcontent/transcript_with_slides_and_sources.pdf</t>
        </is>
      </c>
      <c r="AA3382" s="3" t="inlineStr">
        <is>
          <t>Not found</t>
        </is>
      </c>
      <c r="AB3382" s="3" t="inlineStr">
        <is>
          <t>closed</t>
        </is>
      </c>
      <c r="AC3382" s="3" t="inlineStr">
        <is>
          <t>Library</t>
        </is>
      </c>
      <c r="AD3382" s="3" t="n">
        <v>1</v>
      </c>
      <c r="AE3382" s="3" t="inlineStr">
        <is>
          <t>No</t>
        </is>
      </c>
      <c r="AF3382" s="3" t="inlineStr"/>
      <c r="AG3382" s="4" t="inlineStr"/>
      <c r="AH3382" s="4" t="inlineStr"/>
      <c r="AI3382" s="4" t="inlineStr"/>
    </row>
    <row r="3383">
      <c r="A3383" s="3" t="inlineStr">
        <is>
          <t>LIB-0395</t>
        </is>
      </c>
      <c r="B3383" s="3" t="inlineStr">
        <is>
          <t>Tidal, Jr</t>
        </is>
      </c>
      <c r="C3383" s="3" t="inlineStr">
        <is>
          <t>Abubakar</t>
        </is>
      </c>
      <c r="D3383" s="3" t="inlineStr">
        <is>
          <t>Abubakar Tidal, Jr</t>
        </is>
      </c>
      <c r="E3383" s="3" t="inlineStr">
        <is>
          <t>Chief Librarian and Department Chair</t>
        </is>
      </c>
      <c r="F3383" s="3" t="inlineStr">
        <is>
          <t>NYC College of Technology</t>
        </is>
      </c>
      <c r="G3383" s="3" t="inlineStr">
        <is>
          <t>Library</t>
        </is>
      </c>
      <c r="H3383" s="3" t="inlineStr">
        <is>
          <t>JTidal@citytech.cuny.edu</t>
        </is>
      </c>
      <c r="I3383" s="3" t="inlineStr">
        <is>
          <t>Paper (venue type unclear)</t>
        </is>
      </c>
      <c r="J3383" s="3" t="inlineStr">
        <is>
          <t>Podcasting: A practical guide for librarians</t>
        </is>
      </c>
      <c r="K3383" s="3" t="n">
        <v>2021</v>
      </c>
      <c r="L3383" s="3" t="inlineStr"/>
      <c r="M3383" s="3" t="inlineStr">
        <is>
          <t>Tidal, J</t>
        </is>
      </c>
      <c r="N3383" s="3" t="inlineStr"/>
      <c r="O3383" s="3" t="n"/>
      <c r="P3383" s="3" t="inlineStr"/>
      <c r="Q3383" s="3" t="inlineStr"/>
      <c r="R3383" s="3" t="inlineStr"/>
      <c r="S3383" s="3" t="inlineStr">
        <is>
          <t>Dept bio</t>
        </is>
      </c>
      <c r="T3383" s="3" t="n">
        <v>1</v>
      </c>
      <c r="U3383" s="3" t="inlineStr">
        <is>
          <t>Medium (self-reported in faculty bio)</t>
        </is>
      </c>
      <c r="V3383" s="3" t="n"/>
      <c r="W3383" s="3" t="inlineStr">
        <is>
          <t>Tidal, J. (2021). Podcasting: A practical guide for librarians. Chicago: Rowman &amp; Littlefield.</t>
        </is>
      </c>
      <c r="X3383" s="3" t="inlineStr"/>
      <c r="Y3383" s="3" t="inlineStr"/>
      <c r="Z3383" s="3" t="inlineStr"/>
      <c r="AA3383" s="3" t="inlineStr"/>
      <c r="AB3383" s="3" t="inlineStr"/>
      <c r="AC3383" s="3" t="inlineStr">
        <is>
          <t>Library</t>
        </is>
      </c>
      <c r="AD3383" s="3" t="n"/>
      <c r="AE3383" s="3" t="inlineStr">
        <is>
          <t>No</t>
        </is>
      </c>
      <c r="AF3383" s="3" t="inlineStr"/>
      <c r="AG3383" s="4" t="inlineStr"/>
      <c r="AH3383" s="4" t="inlineStr"/>
      <c r="AI3383" s="4" t="inlineStr"/>
    </row>
    <row r="3384">
      <c r="A3384" s="3" t="inlineStr">
        <is>
          <t>LIB-0396</t>
        </is>
      </c>
      <c r="B3384" s="3" t="inlineStr">
        <is>
          <t>Prince</t>
        </is>
      </c>
      <c r="C3384" s="3" t="inlineStr">
        <is>
          <t>Nandi</t>
        </is>
      </c>
      <c r="D3384" s="3" t="inlineStr">
        <is>
          <t>Nandi Prince</t>
        </is>
      </c>
      <c r="E3384" s="3" t="inlineStr">
        <is>
          <t>Assistant Professor/Instruction, Reference</t>
        </is>
      </c>
      <c r="F3384" s="3" t="inlineStr">
        <is>
          <t>NYC College of Technology</t>
        </is>
      </c>
      <c r="G3384" s="3" t="inlineStr">
        <is>
          <t>Library</t>
        </is>
      </c>
      <c r="H3384" s="3" t="inlineStr">
        <is>
          <t>NPrince@citytech.cuny.edu</t>
        </is>
      </c>
      <c r="I3384" s="3" t="inlineStr">
        <is>
          <t>Journal article</t>
        </is>
      </c>
      <c r="J3384" s="3" t="inlineStr">
        <is>
          <t>Reflections of a Librarian â Teaching Through a Crisis</t>
        </is>
      </c>
      <c r="K3384" s="3" t="n">
        <v>2021</v>
      </c>
      <c r="L3384" s="3" t="inlineStr">
        <is>
          <t>Publications and Research</t>
        </is>
      </c>
      <c r="M3384" s="3" t="inlineStr">
        <is>
          <t>Prince, Nandi</t>
        </is>
      </c>
      <c r="N3384" s="3" t="inlineStr"/>
      <c r="O3384" s="3" t="n"/>
      <c r="P3384" s="3" t="inlineStr"/>
      <c r="Q3384" s="3" t="inlineStr"/>
      <c r="R3384" s="3" t="inlineStr">
        <is>
          <t>https://academicworks.cuny.edu/ny_pubs/1127</t>
        </is>
      </c>
      <c r="S3384" s="3" t="inlineStr">
        <is>
          <t>CUNY Academic Works</t>
        </is>
      </c>
      <c r="T3384" s="3" t="n">
        <v>1</v>
      </c>
      <c r="U3384" s="3" t="inlineStr">
        <is>
          <t>High (in CUNY Academic Works)</t>
        </is>
      </c>
      <c r="V3384" s="3" t="n"/>
      <c r="W3384" s="3" t="inlineStr"/>
      <c r="X3384" s="3" t="inlineStr"/>
      <c r="Y3384" s="3" t="inlineStr"/>
      <c r="Z3384" s="3" t="inlineStr">
        <is>
          <t>https://academicworks.cuny.edu/context/ny_pubs/article/2154/viewcontent/reflections_of_a_librarian_teaching_through_a_crisis.pdf</t>
        </is>
      </c>
      <c r="AA3384" s="3" t="inlineStr">
        <is>
          <t>PDF in CUNY Academic Works</t>
        </is>
      </c>
      <c r="AB3384" s="3" t="inlineStr"/>
      <c r="AC3384" s="3" t="inlineStr">
        <is>
          <t>Library</t>
        </is>
      </c>
      <c r="AD3384" s="3" t="n"/>
      <c r="AE3384" s="3" t="inlineStr">
        <is>
          <t>No</t>
        </is>
      </c>
      <c r="AF3384" s="3" t="inlineStr"/>
      <c r="AG3384" s="4" t="inlineStr"/>
      <c r="AH3384" s="4" t="inlineStr"/>
      <c r="AI3384" s="4" t="inlineStr"/>
    </row>
    <row r="3385">
      <c r="A3385" s="3" t="inlineStr">
        <is>
          <t>LIB-0397</t>
        </is>
      </c>
      <c r="B3385" s="3" t="inlineStr">
        <is>
          <t>Prince</t>
        </is>
      </c>
      <c r="C3385" s="3" t="inlineStr">
        <is>
          <t>Nandi</t>
        </is>
      </c>
      <c r="D3385" s="3" t="inlineStr">
        <is>
          <t>Nandi Prince</t>
        </is>
      </c>
      <c r="E3385" s="3" t="inlineStr">
        <is>
          <t>Assistant Professor/Instruction, Reference</t>
        </is>
      </c>
      <c r="F3385" s="3" t="inlineStr">
        <is>
          <t>NYC College of Technology</t>
        </is>
      </c>
      <c r="G3385" s="3" t="inlineStr">
        <is>
          <t>Library</t>
        </is>
      </c>
      <c r="H3385" s="3" t="inlineStr">
        <is>
          <t>NPrince@citytech.cuny.edu</t>
        </is>
      </c>
      <c r="I3385" s="3" t="inlineStr">
        <is>
          <t>Journal article</t>
        </is>
      </c>
      <c r="J3385" s="3" t="inlineStr">
        <is>
          <t>Reflections of a Librarian – Teaching Through a Crisis</t>
        </is>
      </c>
      <c r="K3385" s="3" t="n">
        <v>2021</v>
      </c>
      <c r="L3385" s="3" t="inlineStr">
        <is>
          <t>Ticker The Academic Business Librarianship Review</t>
        </is>
      </c>
      <c r="M3385" s="3" t="inlineStr">
        <is>
          <t>Nandi Prince</t>
        </is>
      </c>
      <c r="N3385" s="3" t="inlineStr"/>
      <c r="O3385" s="3" t="n"/>
      <c r="P3385" s="3" t="inlineStr"/>
      <c r="Q3385" s="3" t="inlineStr">
        <is>
          <t>10.3998/ticker.16481003.0005.210</t>
        </is>
      </c>
      <c r="R3385" s="3" t="inlineStr">
        <is>
          <t>https://doi.org/10.3998/ticker.16481003.0005.210</t>
        </is>
      </c>
      <c r="S3385" s="3" t="inlineStr">
        <is>
          <t>OpenAlex</t>
        </is>
      </c>
      <c r="T3385" s="3" t="n">
        <v>1</v>
      </c>
      <c r="U3385" s="3" t="inlineStr">
        <is>
          <t>High (City Tech affiliation on paper)</t>
        </is>
      </c>
      <c r="V3385" s="3" t="n"/>
      <c r="W3385" s="3" t="inlineStr"/>
      <c r="X3385" s="3" t="inlineStr">
        <is>
          <t>What helps you persevere is your resilience and commitment.-Roy T</t>
        </is>
      </c>
      <c r="Y3385" s="3" t="inlineStr">
        <is>
          <t>OpenAlex</t>
        </is>
      </c>
      <c r="Z3385" s="3" t="inlineStr">
        <is>
          <t>https://quod.lib.umich.edu/cgi/p/pod/dod-idx/reflections-of-a-librarian-teaching-through-a-crisis.pdf?c=ticker;idno=16481003.0005.210;format=pdf</t>
        </is>
      </c>
      <c r="AA3385" s="3" t="inlineStr">
        <is>
          <t>Open-access PDF (via OpenAlex)</t>
        </is>
      </c>
      <c r="AB3385" s="3" t="inlineStr">
        <is>
          <t>diamond</t>
        </is>
      </c>
      <c r="AC3385" s="3" t="inlineStr">
        <is>
          <t>Library</t>
        </is>
      </c>
      <c r="AD3385" s="3" t="n">
        <v>0</v>
      </c>
      <c r="AE3385" s="3" t="inlineStr">
        <is>
          <t>No</t>
        </is>
      </c>
      <c r="AF3385" s="3" t="inlineStr"/>
      <c r="AG3385" s="4" t="inlineStr"/>
      <c r="AH3385" s="4" t="inlineStr"/>
      <c r="AI3385" s="4" t="inlineStr"/>
    </row>
    <row r="3386">
      <c r="A3386" s="3" t="inlineStr">
        <is>
          <t>LIB-0398</t>
        </is>
      </c>
      <c r="B3386" s="3" t="inlineStr">
        <is>
          <t>Berger</t>
        </is>
      </c>
      <c r="C3386" s="3" t="inlineStr">
        <is>
          <t>Monica</t>
        </is>
      </c>
      <c r="D3386" s="3" t="inlineStr">
        <is>
          <t>Monica Berger</t>
        </is>
      </c>
      <c r="E3386" s="3" t="inlineStr">
        <is>
          <t>Professor/Instruction and Scholarly Communications Librarian</t>
        </is>
      </c>
      <c r="F3386" s="3" t="inlineStr">
        <is>
          <t>NYC College of Technology</t>
        </is>
      </c>
      <c r="G3386" s="3" t="inlineStr">
        <is>
          <t>Library</t>
        </is>
      </c>
      <c r="H3386" s="3" t="inlineStr">
        <is>
          <t>MBerger@citytech.cuny.edu</t>
        </is>
      </c>
      <c r="I3386" s="3" t="inlineStr">
        <is>
          <t>Journal article</t>
        </is>
      </c>
      <c r="J3386" s="3" t="inlineStr">
        <is>
          <t>Shhh-tereotypes: A Conversation among Librarians with Hearing Loss</t>
        </is>
      </c>
      <c r="K3386" s="3" t="n">
        <v>2021</v>
      </c>
      <c r="L3386" s="3" t="inlineStr">
        <is>
          <t>Publications and Research</t>
        </is>
      </c>
      <c r="M3386" s="3" t="inlineStr">
        <is>
          <t>Cirasella, Jill; Fullington, Lee Ann; Berger, Monica; Gargan, William</t>
        </is>
      </c>
      <c r="N3386" s="3" t="inlineStr"/>
      <c r="O3386" s="3" t="n"/>
      <c r="P3386" s="3" t="inlineStr"/>
      <c r="Q3386" s="3" t="inlineStr"/>
      <c r="R3386" s="3" t="inlineStr">
        <is>
          <t>https://academicworks.cuny.edu/ny_pubs/847</t>
        </is>
      </c>
      <c r="S3386" s="3" t="inlineStr">
        <is>
          <t>CUNY Academic Works</t>
        </is>
      </c>
      <c r="T3386" s="3" t="n">
        <v>1</v>
      </c>
      <c r="U3386" s="3" t="inlineStr">
        <is>
          <t>High (in CUNY Academic Works)</t>
        </is>
      </c>
      <c r="V3386" s="3" t="n"/>
      <c r="W3386" s="3" t="inlineStr"/>
      <c r="X3386" s="3" t="inlineStr">
        <is>
          <t>We are four hard of hearing librarians dependent on hearing aids. Our hearing loss complicates our work, often in ways that are not apparent to colleagues and patrons. In this article, based on our panel at the 2021 LACUNY Institute, we share our experiences, challenges, and self-accommodations, and offer suggestions for supporting and effectively communicating with hard of hearing colleagues.</t>
        </is>
      </c>
      <c r="Y3386" s="3" t="inlineStr">
        <is>
          <t>CUNY Academic Works</t>
        </is>
      </c>
      <c r="Z3386" s="3" t="inlineStr">
        <is>
          <t>https://academicworks.cuny.edu/context/ny_pubs/article/1867/viewcontent/viewcontent.cgi</t>
        </is>
      </c>
      <c r="AA3386" s="3" t="inlineStr">
        <is>
          <t>PDF in CUNY Academic Works</t>
        </is>
      </c>
      <c r="AB3386" s="3" t="inlineStr"/>
      <c r="AC3386" s="3" t="inlineStr">
        <is>
          <t>Library</t>
        </is>
      </c>
      <c r="AD3386" s="3" t="n"/>
      <c r="AE3386" s="3" t="inlineStr">
        <is>
          <t>No</t>
        </is>
      </c>
      <c r="AF3386" s="3" t="inlineStr"/>
      <c r="AG3386" s="4" t="inlineStr"/>
      <c r="AH3386" s="4" t="inlineStr"/>
      <c r="AI3386" s="4" t="inlineStr"/>
    </row>
    <row r="3387">
      <c r="A3387" s="3" t="inlineStr">
        <is>
          <t>LIB-0399</t>
        </is>
      </c>
      <c r="B3387" s="3" t="inlineStr">
        <is>
          <t>Berger</t>
        </is>
      </c>
      <c r="C3387" s="3" t="inlineStr">
        <is>
          <t>Monica</t>
        </is>
      </c>
      <c r="D3387" s="3" t="inlineStr">
        <is>
          <t>Monica Berger</t>
        </is>
      </c>
      <c r="E3387" s="3" t="inlineStr">
        <is>
          <t>Professor/Instruction and Scholarly Communications Librarian</t>
        </is>
      </c>
      <c r="F3387" s="3" t="inlineStr">
        <is>
          <t>NYC College of Technology</t>
        </is>
      </c>
      <c r="G3387" s="3" t="inlineStr">
        <is>
          <t>Library</t>
        </is>
      </c>
      <c r="H3387" s="3" t="inlineStr">
        <is>
          <t>MBerger@citytech.cuny.edu</t>
        </is>
      </c>
      <c r="I3387" s="3" t="inlineStr">
        <is>
          <t>Paper (venue type unclear)</t>
        </is>
      </c>
      <c r="J3387" s="3" t="inlineStr">
        <is>
          <t>Teaching Authors about Predatory Journals in the One-on-One Consultation</t>
        </is>
      </c>
      <c r="K3387" s="3" t="n">
        <v>2021</v>
      </c>
      <c r="L3387" s="3" t="inlineStr">
        <is>
          <t>Publications and Research</t>
        </is>
      </c>
      <c r="M3387" s="3" t="inlineStr">
        <is>
          <t>Berger, Monica</t>
        </is>
      </c>
      <c r="N3387" s="3" t="inlineStr"/>
      <c r="O3387" s="3" t="n"/>
      <c r="P3387" s="3" t="inlineStr"/>
      <c r="Q3387" s="3" t="inlineStr"/>
      <c r="R3387" s="3" t="inlineStr">
        <is>
          <t>https://academicworks.cuny.edu/ny_pubs/783</t>
        </is>
      </c>
      <c r="S3387" s="3" t="inlineStr">
        <is>
          <t>CUNY Academic Works</t>
        </is>
      </c>
      <c r="T3387" s="3" t="n">
        <v>1</v>
      </c>
      <c r="U3387" s="3" t="inlineStr">
        <is>
          <t>High (in CUNY Academic Works)</t>
        </is>
      </c>
      <c r="V3387" s="3" t="n"/>
      <c r="W3387" s="3" t="inlineStr"/>
      <c r="X3387" s="3" t="inlineStr">
        <is>
          <t>This recipe guides academic librarians through author consultations related to predatory or questionable publishers. Lists of predatory journals provide quick answers to questions but leave authors in the dark. The focus of the consultation is to closely examine negative and positive indicators for a specific journal. Although it is valuable for authors to learn the signals of predatory journals, it is equally if not more important to emphasize tools like Think.Check.Submit that stimulate critical and analytical thinking about publishing choices. The consultation will result in a more empowered and scholarly information literate colleague and provides opportunities to introduce authors to important aspects of scholarly communications, particularly how to wisely choose a publisher. This recipe enables the librarian to be knowledgeable about the characteristics and behaviors of predatory journals. It also provides guidance on how to approach this challenging topic without being prescriptive and judgmental and confidently navigate difficult discussions that may arise.</t>
        </is>
      </c>
      <c r="Y3387" s="3" t="inlineStr">
        <is>
          <t>CUNY Academic Works</t>
        </is>
      </c>
      <c r="Z3387" s="3" t="inlineStr">
        <is>
          <t>https://academicworks.cuny.edu/context/ny_pubs/article/1803/viewcontent/Teaching_Authors_about_Predatory_Journals_in_the_One_on_One_Consultation.pdf</t>
        </is>
      </c>
      <c r="AA3387" s="3" t="inlineStr">
        <is>
          <t>PDF in CUNY Academic Works</t>
        </is>
      </c>
      <c r="AB3387" s="3" t="inlineStr"/>
      <c r="AC3387" s="3" t="inlineStr">
        <is>
          <t>Library</t>
        </is>
      </c>
      <c r="AD3387" s="3" t="n"/>
      <c r="AE3387" s="3" t="inlineStr">
        <is>
          <t>No</t>
        </is>
      </c>
      <c r="AF3387" s="3" t="inlineStr"/>
      <c r="AG3387" s="4" t="inlineStr"/>
      <c r="AH3387" s="4" t="inlineStr"/>
      <c r="AI3387" s="4" t="inlineStr"/>
    </row>
    <row r="3388">
      <c r="A3388" s="3" t="inlineStr">
        <is>
          <t>LIB-0400</t>
        </is>
      </c>
      <c r="B3388" s="3" t="inlineStr">
        <is>
          <t>Karpinski</t>
        </is>
      </c>
      <c r="C3388" s="3" t="inlineStr">
        <is>
          <t>Kel</t>
        </is>
      </c>
      <c r="D3388" s="3" t="inlineStr">
        <is>
          <t>Kel Karpinski</t>
        </is>
      </c>
      <c r="E3388" s="3" t="inlineStr">
        <is>
          <t>Associate Professor</t>
        </is>
      </c>
      <c r="F3388" s="3" t="inlineStr">
        <is>
          <t>NYC College of Technology</t>
        </is>
      </c>
      <c r="G3388" s="3" t="inlineStr">
        <is>
          <t>Library</t>
        </is>
      </c>
      <c r="H3388" s="3" t="inlineStr">
        <is>
          <t>Kel.Karpinski26@citytech.cuny.edu</t>
        </is>
      </c>
      <c r="I3388" s="3" t="inlineStr">
        <is>
          <t>Paper (venue type unclear)</t>
        </is>
      </c>
      <c r="J3388" s="3" t="inlineStr">
        <is>
          <t>Hail, Caesar!</t>
        </is>
      </c>
      <c r="K3388" s="3" t="n">
        <v>2022</v>
      </c>
      <c r="L3388" s="3" t="inlineStr">
        <is>
          <t>Publications and Research</t>
        </is>
      </c>
      <c r="M3388" s="3" t="inlineStr">
        <is>
          <t>Karpinski, Kel R</t>
        </is>
      </c>
      <c r="N3388" s="3" t="inlineStr"/>
      <c r="O3388" s="3" t="n"/>
      <c r="P3388" s="3" t="inlineStr"/>
      <c r="Q3388" s="3" t="inlineStr"/>
      <c r="R3388" s="3" t="inlineStr">
        <is>
          <t>https://academicworks.cuny.edu/ny_pubs/1032</t>
        </is>
      </c>
      <c r="S3388" s="3" t="inlineStr">
        <is>
          <t>CUNY Academic Works</t>
        </is>
      </c>
      <c r="T3388" s="3" t="n">
        <v>1</v>
      </c>
      <c r="U3388" s="3" t="inlineStr">
        <is>
          <t>High (in CUNY Academic Works)</t>
        </is>
      </c>
      <c r="V3388" s="3" t="n"/>
      <c r="W3388" s="3" t="inlineStr"/>
      <c r="X3388" s="3" t="inlineStr">
        <is>
          <t>This piece looks at queer characters in the Coen Brothersâ film Hail, Caesar! (2016). The film takes place during the heyday of the Hollywood film studio set in 1951 and draws on many films during that time period of the 1930s, 40s and 50s.</t>
        </is>
      </c>
      <c r="Y3388" s="3" t="inlineStr">
        <is>
          <t>CUNY Academic Works</t>
        </is>
      </c>
      <c r="Z3388" s="3" t="inlineStr">
        <is>
          <t>https://academicworks.cuny.edu/context/ny_pubs/article/2057/viewcontent/Karpinski_HailCaesar_TheEncyclopediaofLGBTQIAPortrayalsinAmericanFilm.pdf</t>
        </is>
      </c>
      <c r="AA3388" s="3" t="inlineStr">
        <is>
          <t>PDF in CUNY Academic Works</t>
        </is>
      </c>
      <c r="AB3388" s="3" t="inlineStr"/>
      <c r="AC3388" s="3" t="inlineStr">
        <is>
          <t>Library</t>
        </is>
      </c>
      <c r="AD3388" s="3" t="n"/>
      <c r="AE3388" s="3" t="inlineStr">
        <is>
          <t>No</t>
        </is>
      </c>
      <c r="AF3388" s="3" t="inlineStr"/>
      <c r="AG3388" s="4" t="inlineStr"/>
      <c r="AH3388" s="4" t="inlineStr"/>
      <c r="AI3388" s="4" t="inlineStr"/>
    </row>
    <row r="3389">
      <c r="A3389" s="3" t="inlineStr">
        <is>
          <t>LIB-0402</t>
        </is>
      </c>
      <c r="B3389" s="3" t="inlineStr">
        <is>
          <t>Karpinski</t>
        </is>
      </c>
      <c r="C3389" s="3" t="inlineStr">
        <is>
          <t>Kel</t>
        </is>
      </c>
      <c r="D3389" s="3" t="inlineStr">
        <is>
          <t>Kel Karpinski</t>
        </is>
      </c>
      <c r="E3389" s="3" t="inlineStr">
        <is>
          <t>Associate Professor</t>
        </is>
      </c>
      <c r="F3389" s="3" t="inlineStr">
        <is>
          <t>NYC College of Technology</t>
        </is>
      </c>
      <c r="G3389" s="3" t="inlineStr">
        <is>
          <t>Library</t>
        </is>
      </c>
      <c r="H3389" s="3" t="inlineStr">
        <is>
          <t>Kel.Karpinski26@citytech.cuny.edu</t>
        </is>
      </c>
      <c r="I3389" s="3" t="inlineStr">
        <is>
          <t>Paper (venue type unclear)</t>
        </is>
      </c>
      <c r="J3389" s="3" t="inlineStr">
        <is>
          <t>Karpinski, Kel R. "Hail, Caesar!" In The Encyclopedia of LGBTQIA+ Portrayals in American Film, edited by Erica Joan Dymond and Salvador Jimenez Murguia, 162-67</t>
        </is>
      </c>
      <c r="K3389" s="3" t="n">
        <v>2022</v>
      </c>
      <c r="L3389" s="3" t="inlineStr"/>
      <c r="M3389" s="3" t="inlineStr"/>
      <c r="N3389" s="3" t="inlineStr"/>
      <c r="O3389" s="3" t="n"/>
      <c r="P3389" s="3" t="inlineStr"/>
      <c r="Q3389" s="3" t="inlineStr"/>
      <c r="R3389" s="3" t="inlineStr"/>
      <c r="S3389" s="3" t="inlineStr">
        <is>
          <t>Dept bio</t>
        </is>
      </c>
      <c r="T3389" s="3" t="n">
        <v>1</v>
      </c>
      <c r="U3389" s="3" t="inlineStr">
        <is>
          <t>Medium (self-reported in faculty bio)</t>
        </is>
      </c>
      <c r="V3389" s="3" t="n"/>
      <c r="W3389" s="3" t="inlineStr">
        <is>
          <t>Karpinski, Kel R. "Hail, Caesar!" In The Encyclopedia of LGBTQIA+ Portrayals in American Film, edited by Erica Joan Dymond and Salvador Jimenez Murguia, 162-67. Lanham, MD: Rowman &amp; Littlefield, 2022.</t>
        </is>
      </c>
      <c r="X3389" s="3" t="inlineStr"/>
      <c r="Y3389" s="3" t="inlineStr"/>
      <c r="Z3389" s="3" t="inlineStr"/>
      <c r="AA3389" s="3" t="inlineStr"/>
      <c r="AB3389" s="3" t="inlineStr"/>
      <c r="AC3389" s="3" t="inlineStr">
        <is>
          <t>Library</t>
        </is>
      </c>
      <c r="AD3389" s="3" t="n"/>
      <c r="AE3389" s="3" t="inlineStr">
        <is>
          <t>No</t>
        </is>
      </c>
      <c r="AF3389" s="3" t="inlineStr"/>
      <c r="AG3389" s="4" t="inlineStr"/>
      <c r="AH3389" s="4" t="inlineStr"/>
      <c r="AI3389" s="4" t="inlineStr"/>
    </row>
    <row r="3390">
      <c r="A3390" s="3" t="inlineStr">
        <is>
          <t>LIB-0403</t>
        </is>
      </c>
      <c r="B3390" s="3" t="inlineStr">
        <is>
          <t>Almeida</t>
        </is>
      </c>
      <c r="C3390" s="3" t="inlineStr">
        <is>
          <t>Nora</t>
        </is>
      </c>
      <c r="D3390" s="3" t="inlineStr">
        <is>
          <t>Nora Almeida</t>
        </is>
      </c>
      <c r="E3390" s="3" t="inlineStr">
        <is>
          <t>Associate Professor/Instruction, Reference</t>
        </is>
      </c>
      <c r="F3390" s="3" t="inlineStr">
        <is>
          <t>NYC College of Technology</t>
        </is>
      </c>
      <c r="G3390" s="3" t="inlineStr">
        <is>
          <t>Library</t>
        </is>
      </c>
      <c r="H3390" s="3" t="inlineStr">
        <is>
          <t>NAlmeida@citytech.cuny.edu</t>
        </is>
      </c>
      <c r="I3390" s="3" t="inlineStr">
        <is>
          <t>Journal article</t>
        </is>
      </c>
      <c r="J3390" s="3" t="inlineStr">
        <is>
          <t>Library Tautology: A Reenactment of the One-Shot</t>
        </is>
      </c>
      <c r="K3390" s="3" t="n">
        <v>2022</v>
      </c>
      <c r="L3390" s="3" t="inlineStr">
        <is>
          <t>College &amp; Research Libraries</t>
        </is>
      </c>
      <c r="M3390" s="3" t="inlineStr">
        <is>
          <t>Nora Almeida</t>
        </is>
      </c>
      <c r="N3390" s="3" t="inlineStr"/>
      <c r="O3390" s="3" t="n"/>
      <c r="P3390" s="3" t="inlineStr"/>
      <c r="Q3390" s="3" t="inlineStr">
        <is>
          <t>10.5860/crl.83.5.833</t>
        </is>
      </c>
      <c r="R3390" s="3" t="inlineStr">
        <is>
          <t>https://doi.org/10.5860/crl.83.5.833</t>
        </is>
      </c>
      <c r="S3390" s="3" t="inlineStr">
        <is>
          <t>OpenAlex; CUNY Academic Works</t>
        </is>
      </c>
      <c r="T3390" s="3" t="n">
        <v>2</v>
      </c>
      <c r="U3390" s="3" t="inlineStr">
        <is>
          <t>High (City Tech affiliation on paper); 2 sources</t>
        </is>
      </c>
      <c r="V3390" s="3" t="n"/>
      <c r="W3390" s="3" t="inlineStr"/>
      <c r="X3390" s="3" t="inlineStr">
        <is>
          <t>If there’s one thing you learn today, let it be this: keywords. Not specific keywords but the idea of them. If you whisper the correct keywords into the algorithm, you will achieve relevance. If you don’t achieve relevance on the first try (which is super common), imagine you’re an academic with a specialization in a super-niche disciplinary area who wrote a research article. Then imagine keywords you (they) would use and try those.</t>
        </is>
      </c>
      <c r="Y3390" s="3" t="inlineStr">
        <is>
          <t>OpenAlex</t>
        </is>
      </c>
      <c r="Z3390" s="3" t="inlineStr">
        <is>
          <t>https://crl.acrl.org/index.php/crl/article/download/25585/33469</t>
        </is>
      </c>
      <c r="AA3390" s="3" t="inlineStr">
        <is>
          <t>Open-access PDF (via OpenAlex)</t>
        </is>
      </c>
      <c r="AB3390" s="3" t="inlineStr">
        <is>
          <t>diamond</t>
        </is>
      </c>
      <c r="AC3390" s="3" t="inlineStr">
        <is>
          <t>Library</t>
        </is>
      </c>
      <c r="AD3390" s="3" t="n">
        <v>3</v>
      </c>
      <c r="AE3390" s="3" t="inlineStr">
        <is>
          <t>No</t>
        </is>
      </c>
      <c r="AF3390" s="3" t="inlineStr"/>
      <c r="AG3390" s="4" t="inlineStr"/>
      <c r="AH3390" s="4" t="inlineStr"/>
      <c r="AI3390" s="4" t="inlineStr"/>
    </row>
    <row r="3391">
      <c r="A3391" s="3" t="inlineStr">
        <is>
          <t>LIB-0404</t>
        </is>
      </c>
      <c r="B3391" s="3" t="inlineStr">
        <is>
          <t>Almeida</t>
        </is>
      </c>
      <c r="C3391" s="3" t="inlineStr">
        <is>
          <t>Nora</t>
        </is>
      </c>
      <c r="D3391" s="3" t="inlineStr">
        <is>
          <t>Nora Almeida</t>
        </is>
      </c>
      <c r="E3391" s="3" t="inlineStr">
        <is>
          <t>Associate Professor/Instruction, Reference</t>
        </is>
      </c>
      <c r="F3391" s="3" t="inlineStr">
        <is>
          <t>NYC College of Technology</t>
        </is>
      </c>
      <c r="G3391" s="3" t="inlineStr">
        <is>
          <t>Library</t>
        </is>
      </c>
      <c r="H3391" s="3" t="inlineStr">
        <is>
          <t>NAlmeida@citytech.cuny.edu</t>
        </is>
      </c>
      <c r="I3391" s="3" t="inlineStr">
        <is>
          <t>Journal article</t>
        </is>
      </c>
      <c r="J3391" s="3" t="inlineStr">
        <is>
          <t>Library Wayfinding and ESOL Students: Communication Challenges and Empathy-Based Intervention</t>
        </is>
      </c>
      <c r="K3391" s="3" t="n">
        <v>2022</v>
      </c>
      <c r="L3391" s="3" t="inlineStr">
        <is>
          <t>portal Libraries and the Academy</t>
        </is>
      </c>
      <c r="M3391" s="3" t="inlineStr">
        <is>
          <t>Nora Almeida; Junior Tidal</t>
        </is>
      </c>
      <c r="N3391" s="3" t="inlineStr"/>
      <c r="O3391" s="3" t="n"/>
      <c r="P3391" s="3" t="inlineStr"/>
      <c r="Q3391" s="3" t="inlineStr">
        <is>
          <t>10.1353/pla.2022.0025</t>
        </is>
      </c>
      <c r="R3391" s="3" t="inlineStr">
        <is>
          <t>https://doi.org/10.1353/pla.2022.0025</t>
        </is>
      </c>
      <c r="S3391" s="3" t="inlineStr">
        <is>
          <t>OpenAlex; CUNY Academic Works</t>
        </is>
      </c>
      <c r="T3391" s="3" t="n">
        <v>2</v>
      </c>
      <c r="U3391" s="3" t="inlineStr">
        <is>
          <t>High (City Tech affiliation on paper); 2 sources</t>
        </is>
      </c>
      <c r="V3391" s="3" t="n"/>
      <c r="W3391" s="3" t="inlineStr"/>
      <c r="X3391" s="3" t="inlineStr">
        <is>
          <t>This article describes a wayfinding study conducted in an urban, academic library to better understand the experiences of multilingual student populations. The study, which incorporated traditional user experience methods and video ethnography, exposed communication obstacles and spatial challenges encountered by students of English for speakers of other languages (ESOL) when attempting information retrieval tasks. After outlining the methodology and examining qualitative findings, the authors discuss how study findings prompted a reevaluation of local practices, service models, and staff training protocols. Finally, the authors explore the potential for qualitative, empathy-based wayfinding studies to transform library practices and spaces.</t>
        </is>
      </c>
      <c r="Y3391" s="3" t="inlineStr">
        <is>
          <t>OpenAlex</t>
        </is>
      </c>
      <c r="Z3391" s="3" t="inlineStr">
        <is>
          <t>https://academicworks.cuny.edu/context/ny_pubs/article/1898/viewcontent/portal_Almeida_Tidal.pdf</t>
        </is>
      </c>
      <c r="AA3391" s="3" t="inlineStr">
        <is>
          <t>Not found</t>
        </is>
      </c>
      <c r="AB3391" s="3" t="inlineStr">
        <is>
          <t>closed</t>
        </is>
      </c>
      <c r="AC3391" s="3" t="inlineStr">
        <is>
          <t>Library</t>
        </is>
      </c>
      <c r="AD3391" s="3" t="n">
        <v>7</v>
      </c>
      <c r="AE3391" s="3" t="inlineStr">
        <is>
          <t>No</t>
        </is>
      </c>
      <c r="AF3391" s="3" t="inlineStr"/>
      <c r="AG3391" s="4" t="inlineStr"/>
      <c r="AH3391" s="4" t="inlineStr"/>
      <c r="AI3391" s="4" t="inlineStr"/>
    </row>
    <row r="3392">
      <c r="A3392" s="3" t="inlineStr">
        <is>
          <t>LIB-0405</t>
        </is>
      </c>
      <c r="B3392" s="3" t="inlineStr">
        <is>
          <t>Hoyer</t>
        </is>
      </c>
      <c r="C3392" s="3" t="inlineStr">
        <is>
          <t>Jennifer</t>
        </is>
      </c>
      <c r="D3392" s="3" t="inlineStr">
        <is>
          <t>Jennifer Hoyer</t>
        </is>
      </c>
      <c r="E3392" s="3" t="inlineStr">
        <is>
          <t>Assistant Professor/Technical Services, Electronic Resources</t>
        </is>
      </c>
      <c r="F3392" s="3" t="inlineStr">
        <is>
          <t>NYC College of Technology</t>
        </is>
      </c>
      <c r="G3392" s="3" t="inlineStr">
        <is>
          <t>Library</t>
        </is>
      </c>
      <c r="H3392" s="3" t="inlineStr">
        <is>
          <t>JHoyer@citytech.cuny.edu</t>
        </is>
      </c>
      <c r="I3392" s="3" t="inlineStr">
        <is>
          <t>Journal article</t>
        </is>
      </c>
      <c r="J3392" s="3" t="inlineStr">
        <is>
          <t>Redesigning Program Assessment for Teaching with Primary Sources: Understanding the Impacts of Our Work</t>
        </is>
      </c>
      <c r="K3392" s="3" t="n">
        <v>2022</v>
      </c>
      <c r="L3392" s="3" t="inlineStr">
        <is>
          <t>The American Archivist</t>
        </is>
      </c>
      <c r="M3392" s="3" t="inlineStr">
        <is>
          <t>Jen Hoyer; Kaitlin Holt; John Voiklis; Bennett Attaway; Rebecca Joy Norlander</t>
        </is>
      </c>
      <c r="N3392" s="3" t="inlineStr"/>
      <c r="O3392" s="3" t="n"/>
      <c r="P3392" s="3" t="inlineStr"/>
      <c r="Q3392" s="3" t="inlineStr">
        <is>
          <t>10.17723/2327-9702-85.2.443</t>
        </is>
      </c>
      <c r="R3392" s="3" t="inlineStr">
        <is>
          <t>https://doi.org/10.17723/2327-9702-85.2.443</t>
        </is>
      </c>
      <c r="S3392" s="3" t="inlineStr">
        <is>
          <t>OpenAlex; CUNY Academic Works</t>
        </is>
      </c>
      <c r="T3392" s="3" t="n">
        <v>2</v>
      </c>
      <c r="U3392" s="3" t="inlineStr">
        <is>
          <t>High (City Tech affiliation on paper); 2 sources</t>
        </is>
      </c>
      <c r="V3392" s="3" t="n"/>
      <c r="W3392" s="3" t="inlineStr"/>
      <c r="X3392" s="3" t="inlineStr">
        <is>
          <t>ABSTRACT This article describes how redesigning a program's assessment practices for teaching with primary sources (TPS) can provide a clear framework for talking about the impact of educators' work in archives and can provide feedback on how to refine instruction practices for greater results. The authors share a description of their assessment redesign process accompanied by analysis of the implementation of our new assessment tool in the hope others will consider the design and goals of their own assessment practices. The authors' work demonstrates that reflection on existing tools, development of new goals, and design of new assessment strategies can yield inspiring new data on program impact and highlight areas for improvement. By illustrating the authors' redesign process, this article also demonstrates the types of impacts and outcomes that educators can measure for TPS and points to the huge potential of TPS in local history contexts and elsewhere. The authors' revised student assessment moved archives staff from relying on self-reported, affect-focused data to better understanding the outcomes of their work with students: the impact of project-based learning in archives; the value that students find in various aspects of their encounters with archives; the role that TPS in local history contexts plays in connecting students to their community; and the transferability of research skills that students learn through TPS activities.</t>
        </is>
      </c>
      <c r="Y3392" s="3" t="inlineStr">
        <is>
          <t>OpenAlex</t>
        </is>
      </c>
      <c r="Z3392" s="3" t="inlineStr">
        <is>
          <t>https://academicworks.cuny.edu/ny_pubs/1016</t>
        </is>
      </c>
      <c r="AA3392" s="3" t="inlineStr">
        <is>
          <t>Open-access page (via OpenAlex)</t>
        </is>
      </c>
      <c r="AB3392" s="3" t="inlineStr">
        <is>
          <t>green</t>
        </is>
      </c>
      <c r="AC3392" s="3" t="inlineStr">
        <is>
          <t>Library</t>
        </is>
      </c>
      <c r="AD3392" s="3" t="n">
        <v>0</v>
      </c>
      <c r="AE3392" s="3" t="inlineStr">
        <is>
          <t>No</t>
        </is>
      </c>
      <c r="AF3392" s="3" t="inlineStr"/>
      <c r="AG3392" s="4" t="inlineStr"/>
      <c r="AH3392" s="4" t="inlineStr"/>
      <c r="AI3392" s="4" t="inlineStr"/>
    </row>
    <row r="3393">
      <c r="A3393" s="3" t="inlineStr">
        <is>
          <t>LIB-0406</t>
        </is>
      </c>
      <c r="B3393" s="3" t="inlineStr">
        <is>
          <t>Karpinski</t>
        </is>
      </c>
      <c r="C3393" s="3" t="inlineStr">
        <is>
          <t>Kel</t>
        </is>
      </c>
      <c r="D3393" s="3" t="inlineStr">
        <is>
          <t>Kel Karpinski</t>
        </is>
      </c>
      <c r="E3393" s="3" t="inlineStr">
        <is>
          <t>Associate Professor</t>
        </is>
      </c>
      <c r="F3393" s="3" t="inlineStr">
        <is>
          <t>NYC College of Technology</t>
        </is>
      </c>
      <c r="G3393" s="3" t="inlineStr">
        <is>
          <t>Library</t>
        </is>
      </c>
      <c r="H3393" s="3" t="inlineStr">
        <is>
          <t>Kel.Karpinski26@citytech.cuny.edu</t>
        </is>
      </c>
      <c r="I3393" s="3" t="inlineStr">
        <is>
          <t>Journal article</t>
        </is>
      </c>
      <c r="J3393" s="3" t="inlineStr">
        <is>
          <t>The Iconography of an All‐American Icon: Sailors, Homoeroticism, and Mid‐Century Queer Cultural Politics</t>
        </is>
      </c>
      <c r="K3393" s="3" t="n">
        <v>2022</v>
      </c>
      <c r="L3393" s="3" t="inlineStr">
        <is>
          <t>The Journal of American Culture</t>
        </is>
      </c>
      <c r="M3393" s="3" t="inlineStr">
        <is>
          <t>Kel R. Karpinski</t>
        </is>
      </c>
      <c r="N3393" s="3" t="inlineStr"/>
      <c r="O3393" s="3" t="n"/>
      <c r="P3393" s="3" t="inlineStr"/>
      <c r="Q3393" s="3" t="inlineStr">
        <is>
          <t>10.1111/jacc.13419</t>
        </is>
      </c>
      <c r="R3393" s="3" t="inlineStr">
        <is>
          <t>https://doi.org/10.1111/jacc.13419</t>
        </is>
      </c>
      <c r="S3393" s="3" t="inlineStr">
        <is>
          <t>OpenAlex; CUNY Academic Works; Dept bio</t>
        </is>
      </c>
      <c r="T3393" s="3" t="n">
        <v>3</v>
      </c>
      <c r="U3393" s="3" t="inlineStr">
        <is>
          <t>High (City Tech affiliation on paper); 3 sources</t>
        </is>
      </c>
      <c r="V3393" s="3" t="n"/>
      <c r="W3393" s="3" t="inlineStr">
        <is>
          <t>Karpinski, Kel R. "The Iconography of an All-American Icon: Sailors, Homoeroticism, and Mid-Century Queer Cultural Politics." The Journal of American Culture 45, no. 4 (2022): 440-57. 2023 Carl Bode Award for Outstanding Article. https://academicworks.cuny.edu/ny_pubs/1050/</t>
        </is>
      </c>
      <c r="X3393" s="3" t="inlineStr">
        <is>
          <t>Through a new critical reading of the relevant images found in The Young Physique and Physique Pictorial, I explore how the sailor has become a homoerotic icon and how the sailor has become an object of gay fetishization and fantasy. Through media (in this instance: magazines), I focus on the time period between World War II through Gay Liberation in the 1970s, showing how the culture of the port cities of New York City and Los Angeles helped to create this homoerotic image of the sailor. Through a reading of three images that demonstrate the homoeroticism of sailor imagery from these magazines, I analyze how sailors in the popular imagination are viewed as the epitome of all things American yet occupy a distinctly queer space of desire. I argue the patriotism of the sailor is not necessarily at odds with the desires of a gay readership because it upholds an institution invested in both whiteness and masculinity. Additionally I argue that the lack of Black sailors (and Black models, at large) in these magazines points to how these publications sought respectability through an investment in whiteness. The Black sailor becomes an exception to these representational politics through his absence.</t>
        </is>
      </c>
      <c r="Y3393" s="3" t="inlineStr">
        <is>
          <t>OpenAlex</t>
        </is>
      </c>
      <c r="Z3393" s="3" t="inlineStr">
        <is>
          <t>https://academicworks.cuny.edu/context/ny_pubs/article/2076/viewcontent/Sailors_Accepted_Copy.pdf</t>
        </is>
      </c>
      <c r="AA3393" s="3" t="inlineStr">
        <is>
          <t>Not found</t>
        </is>
      </c>
      <c r="AB3393" s="3" t="inlineStr">
        <is>
          <t>closed</t>
        </is>
      </c>
      <c r="AC3393" s="3" t="inlineStr">
        <is>
          <t>Library</t>
        </is>
      </c>
      <c r="AD3393" s="3" t="n">
        <v>1</v>
      </c>
      <c r="AE3393" s="3" t="inlineStr">
        <is>
          <t>No</t>
        </is>
      </c>
      <c r="AF3393" s="3" t="inlineStr"/>
      <c r="AG3393" s="4" t="inlineStr"/>
      <c r="AH3393" s="4" t="inlineStr"/>
      <c r="AI3393" s="4" t="inlineStr"/>
    </row>
    <row r="3394">
      <c r="A3394" s="3" t="inlineStr">
        <is>
          <t>LIB-0407</t>
        </is>
      </c>
      <c r="B3394" s="3" t="inlineStr">
        <is>
          <t>Hoyer</t>
        </is>
      </c>
      <c r="C3394" s="3" t="inlineStr">
        <is>
          <t>Jennifer</t>
        </is>
      </c>
      <c r="D3394" s="3" t="inlineStr">
        <is>
          <t>Jennifer Hoyer</t>
        </is>
      </c>
      <c r="E3394" s="3" t="inlineStr">
        <is>
          <t>Assistant Professor/Technical Services, Electronic Resources</t>
        </is>
      </c>
      <c r="F3394" s="3" t="inlineStr">
        <is>
          <t>NYC College of Technology</t>
        </is>
      </c>
      <c r="G3394" s="3" t="inlineStr">
        <is>
          <t>Library</t>
        </is>
      </c>
      <c r="H3394" s="3" t="inlineStr">
        <is>
          <t>JHoyer@citytech.cuny.edu</t>
        </is>
      </c>
      <c r="I3394" s="3" t="inlineStr">
        <is>
          <t>Journal article</t>
        </is>
      </c>
      <c r="J3394" s="3" t="inlineStr">
        <is>
          <t>Using a Standards Crosswalk to Adapt Resources for Teaching with Primary Sources Across Kâ12 and Higher Education</t>
        </is>
      </c>
      <c r="K3394" s="3" t="n">
        <v>2022</v>
      </c>
      <c r="L3394" s="3" t="inlineStr">
        <is>
          <t>Publications and Research</t>
        </is>
      </c>
      <c r="M3394" s="3" t="inlineStr">
        <is>
          <t>Hoyer, Jen</t>
        </is>
      </c>
      <c r="N3394" s="3" t="inlineStr"/>
      <c r="O3394" s="3" t="n"/>
      <c r="P3394" s="3" t="inlineStr"/>
      <c r="Q3394" s="3" t="inlineStr"/>
      <c r="R3394" s="3" t="inlineStr">
        <is>
          <t>https://academicworks.cuny.edu/ny_pubs/918</t>
        </is>
      </c>
      <c r="S3394" s="3" t="inlineStr">
        <is>
          <t>CUNY Academic Works</t>
        </is>
      </c>
      <c r="T3394" s="3" t="n">
        <v>1</v>
      </c>
      <c r="U3394" s="3" t="inlineStr">
        <is>
          <t>High (in CUNY Academic Works)</t>
        </is>
      </c>
      <c r="V3394" s="3" t="n"/>
      <c r="W3394" s="3" t="inlineStr"/>
      <c r="X3394" s="3" t="inlineStr">
        <is>
          <t>This article explores the work of archivists and special collections librarians in teaching with primary sources (TPS) for Kâ12 and higher education audiences and argues that the resources created for this work have largely targeted either audience, but not both. Building on a trend in the TPS literature toward skills-based instruction efforts, this article introduces a crosswalk between skills-based standards typically used in higher education (the SAA/RBMS Guidelines for Primary Source Literacy) and Kâ12 education (Common Core State Standards). This crosswalk demonstrations how resources created with one audience in mind can be adapted for use with other audiences. Examples of this crosswalkâs application are provided, as well as a discussion of the pitfalls of standards-based learning and the potential of a standards-based crosswalk to open up communication and collaboration around the benefits of teaching with primary sources.</t>
        </is>
      </c>
      <c r="Y3394" s="3" t="inlineStr">
        <is>
          <t>CUNY Academic Works</t>
        </is>
      </c>
      <c r="Z3394" s="3" t="inlineStr">
        <is>
          <t>https://academicworks.cuny.edu/context/ny_pubs/article/1939/viewcontent/Hoyer_ArchivalIssues2022.pdf</t>
        </is>
      </c>
      <c r="AA3394" s="3" t="inlineStr">
        <is>
          <t>PDF in CUNY Academic Works</t>
        </is>
      </c>
      <c r="AB3394" s="3" t="inlineStr"/>
      <c r="AC3394" s="3" t="inlineStr">
        <is>
          <t>Library</t>
        </is>
      </c>
      <c r="AD3394" s="3" t="n"/>
      <c r="AE3394" s="3" t="inlineStr">
        <is>
          <t>No</t>
        </is>
      </c>
      <c r="AF3394" s="3" t="inlineStr"/>
      <c r="AG3394" s="4" t="inlineStr"/>
      <c r="AH3394" s="4" t="inlineStr"/>
      <c r="AI3394" s="4" t="inlineStr"/>
    </row>
    <row r="3395">
      <c r="A3395" s="3" t="inlineStr">
        <is>
          <t>LIB-0408</t>
        </is>
      </c>
      <c r="B3395" s="3" t="inlineStr">
        <is>
          <t>Hoyer</t>
        </is>
      </c>
      <c r="C3395" s="3" t="inlineStr">
        <is>
          <t>Jennifer</t>
        </is>
      </c>
      <c r="D3395" s="3" t="inlineStr">
        <is>
          <t>Jennifer Hoyer</t>
        </is>
      </c>
      <c r="E3395" s="3" t="inlineStr">
        <is>
          <t>Assistant Professor/Technical Services, Electronic Resources</t>
        </is>
      </c>
      <c r="F3395" s="3" t="inlineStr">
        <is>
          <t>NYC College of Technology</t>
        </is>
      </c>
      <c r="G3395" s="3" t="inlineStr">
        <is>
          <t>Library</t>
        </is>
      </c>
      <c r="H3395" s="3" t="inlineStr">
        <is>
          <t>JHoyer@citytech.cuny.edu</t>
        </is>
      </c>
      <c r="I3395" s="3" t="inlineStr">
        <is>
          <t>Journal article</t>
        </is>
      </c>
      <c r="J3395" s="3" t="inlineStr">
        <is>
          <t>Using a Standards Crosswalk to Adapt Resources for Teaching with Primary Sources Across K–12 and Higher Education</t>
        </is>
      </c>
      <c r="K3395" s="3" t="n">
        <v>2022</v>
      </c>
      <c r="L3395" s="3" t="inlineStr">
        <is>
          <t>Archival issues</t>
        </is>
      </c>
      <c r="M3395" s="3" t="inlineStr">
        <is>
          <t>Jen Hoyer</t>
        </is>
      </c>
      <c r="N3395" s="3" t="inlineStr"/>
      <c r="O3395" s="3" t="n"/>
      <c r="P3395" s="3" t="inlineStr"/>
      <c r="Q3395" s="3" t="inlineStr">
        <is>
          <t>10.31274/archivalissues.15610</t>
        </is>
      </c>
      <c r="R3395" s="3" t="inlineStr">
        <is>
          <t>https://doi.org/10.31274/archivalissues.15610</t>
        </is>
      </c>
      <c r="S3395" s="3" t="inlineStr">
        <is>
          <t>OpenAlex</t>
        </is>
      </c>
      <c r="T3395" s="3" t="n">
        <v>1</v>
      </c>
      <c r="U3395" s="3" t="inlineStr">
        <is>
          <t>High (City Tech affiliation on paper)</t>
        </is>
      </c>
      <c r="V3395" s="3" t="n"/>
      <c r="W3395" s="3" t="inlineStr"/>
      <c r="X3395" s="3" t="inlineStr">
        <is>
          <t>This article explores the work of archivists and special collections librarians in teaching with primary sources (TPS) for K–12 and higher education audiences and argues that the resources created for this work have largely targeted either audience, but not both. Building on a trend in the TPS literature toward skills-based instruction efforts, this article introduces a crosswalk between skills-based standards typically used in higher education (the SAA/RBMS Guidelines for Primary Source Literacy) and K–12 education (Common Core State Standards). This crosswalk demonstrations how resources created with one audience in mind can be adapted for use with other audiences. Examples of this crosswalk’s application are provided, as well as a discussion of the pitfalls of standards-based learning and the potential of a standards-based crosswalk to open up communication and collaboration around the benefits of teaching with primary sources.</t>
        </is>
      </c>
      <c r="Y3395" s="3" t="inlineStr">
        <is>
          <t>OpenAlex</t>
        </is>
      </c>
      <c r="Z3395" s="3" t="inlineStr">
        <is>
          <t>https://www.iastatedigitalpress.com/archivalissues/article/id/15610/download/pdf/</t>
        </is>
      </c>
      <c r="AA3395" s="3" t="inlineStr">
        <is>
          <t>Open-access PDF (via OpenAlex)</t>
        </is>
      </c>
      <c r="AB3395" s="3" t="inlineStr">
        <is>
          <t>hybrid</t>
        </is>
      </c>
      <c r="AC3395" s="3" t="inlineStr">
        <is>
          <t>Library</t>
        </is>
      </c>
      <c r="AD3395" s="3" t="n">
        <v>2</v>
      </c>
      <c r="AE3395" s="3" t="inlineStr">
        <is>
          <t>No</t>
        </is>
      </c>
      <c r="AF3395" s="3" t="inlineStr"/>
      <c r="AG3395" s="4" t="inlineStr"/>
      <c r="AH3395" s="4" t="inlineStr"/>
      <c r="AI3395" s="4" t="inlineStr"/>
    </row>
    <row r="3396">
      <c r="A3396" s="3" t="inlineStr">
        <is>
          <t>LIB-0410</t>
        </is>
      </c>
      <c r="B3396" s="3" t="inlineStr">
        <is>
          <t>Hoyer</t>
        </is>
      </c>
      <c r="C3396" s="3" t="inlineStr">
        <is>
          <t>Jennifer</t>
        </is>
      </c>
      <c r="D3396" s="3" t="inlineStr">
        <is>
          <t>Jennifer Hoyer</t>
        </is>
      </c>
      <c r="E3396" s="3" t="inlineStr">
        <is>
          <t>Assistant Professor/Technical Services, Electronic Resources</t>
        </is>
      </c>
      <c r="F3396" s="3" t="inlineStr">
        <is>
          <t>NYC College of Technology</t>
        </is>
      </c>
      <c r="G3396" s="3" t="inlineStr">
        <is>
          <t>Library</t>
        </is>
      </c>
      <c r="H3396" s="3" t="inlineStr">
        <is>
          <t>JHoyer@citytech.cuny.edu</t>
        </is>
      </c>
      <c r="I3396" s="3" t="inlineStr">
        <is>
          <t>Book</t>
        </is>
      </c>
      <c r="J3396" s="3" t="inlineStr">
        <is>
          <t>What Primary Sources Teach: Lessons for Every Classroom</t>
        </is>
      </c>
      <c r="K3396" s="3" t="n">
        <v>2022</v>
      </c>
      <c r="L3396" s="3" t="inlineStr">
        <is>
          <t>Publications and Research</t>
        </is>
      </c>
      <c r="M3396" s="3" t="inlineStr">
        <is>
          <t>Hoyer, Jen; Pelaez, Julia; Holt, Kaitlin</t>
        </is>
      </c>
      <c r="N3396" s="3" t="inlineStr"/>
      <c r="O3396" s="3" t="n"/>
      <c r="P3396" s="3" t="inlineStr"/>
      <c r="Q3396" s="3" t="inlineStr"/>
      <c r="R3396" s="3" t="inlineStr">
        <is>
          <t>https://academicworks.cuny.edu/ny_pubs/1203</t>
        </is>
      </c>
      <c r="S3396" s="3" t="inlineStr">
        <is>
          <t>CUNY Academic Works</t>
        </is>
      </c>
      <c r="T3396" s="3" t="n">
        <v>1</v>
      </c>
      <c r="U3396" s="3" t="inlineStr">
        <is>
          <t>High (in CUNY Academic Works)</t>
        </is>
      </c>
      <c r="V3396" s="3" t="n"/>
      <c r="W3396" s="3" t="inlineStr"/>
      <c r="X3396" s="3" t="inlineStr">
        <is>
          <t>Build confidence in delivering primary sourceâbased instruction with easily adaptable, skill-based lessons that can be used in a variety of learning environments. Each lesson offers suggestions for differentiating instruction with diverse audiences, worksheets, and activity templates.What Primary Sources Teach provides practical and transferable lesson plans focused on skill-based instruction, including step-by-step instructions; ideas for differentiation; corresponding teaching tools, such as worksheets and activity templates; and suggestions for assessment. This book includes resources that are intuitive to classroom teachers and easily adoptable by librarians and informal educators tasked with translating their current primary source-based instruction to a Kâ12 environment.This book celebrates the role of primary source education and provides a wide range of educators with a shared language for articulating the relevance of teaching with primary sources. The reader will build confidence delivering primary source-based instruction as they work their way through the lesson plans, tools, and resources offered in this book. Eventually, they will feel comfortable designing lesson plans of their own for primary sourceâbased instruction.</t>
        </is>
      </c>
      <c r="Y3396" s="3" t="inlineStr">
        <is>
          <t>CUNY Academic Works</t>
        </is>
      </c>
      <c r="Z3396" s="3" t="inlineStr">
        <is>
          <t>https://academicworks.cuny.edu/context/ny_pubs/article/2233/viewcontent/What_Primary_Sources_Teach_TOC_and_Intro.pdf</t>
        </is>
      </c>
      <c r="AA3396" s="3" t="inlineStr">
        <is>
          <t>PDF in CUNY Academic Works</t>
        </is>
      </c>
      <c r="AB3396" s="3" t="inlineStr"/>
      <c r="AC3396" s="3" t="inlineStr">
        <is>
          <t>Library</t>
        </is>
      </c>
      <c r="AD3396" s="3" t="n"/>
      <c r="AE3396" s="3" t="inlineStr">
        <is>
          <t>No</t>
        </is>
      </c>
      <c r="AF3396" s="3" t="inlineStr"/>
      <c r="AG3396" s="4" t="inlineStr"/>
      <c r="AH3396" s="4" t="inlineStr"/>
      <c r="AI3396" s="4" t="inlineStr"/>
    </row>
    <row r="3397">
      <c r="A3397" s="3" t="inlineStr">
        <is>
          <t>LIB-0411</t>
        </is>
      </c>
      <c r="B3397" s="3" t="inlineStr">
        <is>
          <t>Prince</t>
        </is>
      </c>
      <c r="C3397" s="3" t="inlineStr">
        <is>
          <t>Nandi</t>
        </is>
      </c>
      <c r="D3397" s="3" t="inlineStr">
        <is>
          <t>Nandi Prince</t>
        </is>
      </c>
      <c r="E3397" s="3" t="inlineStr">
        <is>
          <t>Assistant Professor/Instruction, Reference</t>
        </is>
      </c>
      <c r="F3397" s="3" t="inlineStr">
        <is>
          <t>NYC College of Technology</t>
        </is>
      </c>
      <c r="G3397" s="3" t="inlineStr">
        <is>
          <t>Library</t>
        </is>
      </c>
      <c r="H3397" s="3" t="inlineStr">
        <is>
          <t>NPrince@citytech.cuny.edu</t>
        </is>
      </c>
      <c r="I3397" s="3" t="inlineStr">
        <is>
          <t>Journal article</t>
        </is>
      </c>
      <c r="J3397" s="3" t="inlineStr">
        <is>
          <t>Women of Colour and Black Women Leaders are Underrepresented in Architectural Firms Featured in Key Trade Publications</t>
        </is>
      </c>
      <c r="K3397" s="3" t="n">
        <v>2022</v>
      </c>
      <c r="L3397" s="3" t="inlineStr">
        <is>
          <t>Evidence Based Library and Information Practice</t>
        </is>
      </c>
      <c r="M3397" s="3" t="inlineStr">
        <is>
          <t>Nandi Prince</t>
        </is>
      </c>
      <c r="N3397" s="3" t="inlineStr"/>
      <c r="O3397" s="3" t="n"/>
      <c r="P3397" s="3" t="inlineStr"/>
      <c r="Q3397" s="3" t="inlineStr">
        <is>
          <t>10.18438/eblip30180</t>
        </is>
      </c>
      <c r="R3397" s="3" t="inlineStr">
        <is>
          <t>https://doi.org/10.18438/eblip30180</t>
        </is>
      </c>
      <c r="S3397" s="3" t="inlineStr">
        <is>
          <t>OpenAlex; CUNY Academic Works</t>
        </is>
      </c>
      <c r="T3397" s="3" t="n">
        <v>2</v>
      </c>
      <c r="U3397" s="3" t="inlineStr">
        <is>
          <t>High (City Tech affiliation on paper); 2 sources</t>
        </is>
      </c>
      <c r="V3397" s="3" t="n"/>
      <c r="W3397" s="3" t="inlineStr"/>
      <c r="X3397" s="3" t="inlineStr">
        <is>
          <t>A Review of: Mathews, E. (2021). Representational belonging in collections: A comparative study of leading trade publications in architecture. Library Resources &amp; Technical Services, 65(3). https://journals.ala.org/index.php/lrts/article/view/7486 Abstract Objective – To measure how well women are reflected, specifically women of colour, in architectural trade publications. Design – Quantitative diversity audit. Setting – Architecture field. Subjects – Architectural firms whose work appeared in four trade publications (Architectural Record, Architectural Review, l’Architecture d’Aujourd’hui, and Detail) in 2019. Methods – A diversity audit was selected to analyze the representation of various subsets of women within the architecture core collections. The Avery index was used to identify architectural firms featured in four trade publications. The quantitative study collected demographic data from 354 firms, featuring 726 women. Within these firms, the author sought to identify women leaders and how many of those were women of colour. The author then used four guiding questions to analyze the journals: (1) individual journals’ coverage; (2) size of the firm; (3) type of firm, and (4) firms which issued a statement in support of the Black Lives Matter Movement and the likelihood of a woman of colour being in a leadership role. Main Results – The key results for the studies guiding questions were: (1) the overall average of women leaders in the firms covered in the journals was 24% and for women of colour 6%. Architectural Record featured the highest proportion of firms with women in leadership roles (28%) and those with women of colour as leaders (9%); (2) women leadership was higher in smaller firms (large 24%; medium 20%; small 31%) as was women of colour in leadership (large 3%; medium 6%; small 9%); (3) insufficient data was found for meaningful analysis of the representation of women according to specialization within the architectural field; and (4) the firms that issued clear BLM statements were highest in the US (15%) overall. Architectural Record, a US publication, featured the highest percentage of firms that made clear BLM statements (27%). Conclusion – The study concluded that there was an underrepresentation of women, women of colour, and Black women in architectural trade publications. The author’s position is that collection development practices should adequately reflect the library users they serve with acquisition actions that increase a more equitable representation. The author stated that the practical implications for this study fall under the rubric of remediation in the following areas: (1) balance inequities in architectural programs by increasing enrollment of women; (2) identify collections which lack inclusivity, balance them with curated electronic resources; and (3) collection policies should reflect readership and encourage a sense of professional belonging. In future studies, the author acknowledges that a qualitative study based on responses from architects would complement the current study.</t>
        </is>
      </c>
      <c r="Y3397" s="3" t="inlineStr">
        <is>
          <t>OpenAlex</t>
        </is>
      </c>
      <c r="Z3397" s="3" t="inlineStr">
        <is>
          <t>https://journals.library.ualberta.ca/eblip/index.php/EBLIP/article/view/30180/22581</t>
        </is>
      </c>
      <c r="AA3397" s="3" t="inlineStr">
        <is>
          <t>Open-access PDF (via OpenAlex)</t>
        </is>
      </c>
      <c r="AB3397" s="3" t="inlineStr">
        <is>
          <t>diamond</t>
        </is>
      </c>
      <c r="AC3397" s="3" t="inlineStr">
        <is>
          <t>Library</t>
        </is>
      </c>
      <c r="AD3397" s="3" t="n">
        <v>0</v>
      </c>
      <c r="AE3397" s="3" t="inlineStr">
        <is>
          <t>No</t>
        </is>
      </c>
      <c r="AF3397" s="3" t="inlineStr"/>
      <c r="AG3397" s="4" t="inlineStr"/>
      <c r="AH3397" s="4" t="inlineStr"/>
      <c r="AI3397" s="4" t="inlineStr"/>
    </row>
    <row r="3398">
      <c r="A3398" s="3" t="inlineStr">
        <is>
          <t>LIB-0412</t>
        </is>
      </c>
      <c r="B3398" s="3" t="inlineStr">
        <is>
          <t>Berger</t>
        </is>
      </c>
      <c r="C3398" s="3" t="inlineStr">
        <is>
          <t>Monica</t>
        </is>
      </c>
      <c r="D3398" s="3" t="inlineStr">
        <is>
          <t>Monica Berger</t>
        </is>
      </c>
      <c r="E3398" s="3" t="inlineStr">
        <is>
          <t>Professor/Instruction and Scholarly Communications Librarian</t>
        </is>
      </c>
      <c r="F3398" s="3" t="inlineStr">
        <is>
          <t>NYC College of Technology</t>
        </is>
      </c>
      <c r="G3398" s="3" t="inlineStr">
        <is>
          <t>Library</t>
        </is>
      </c>
      <c r="H3398" s="3" t="inlineStr">
        <is>
          <t>MBerger@citytech.cuny.edu</t>
        </is>
      </c>
      <c r="I3398" s="3" t="inlineStr">
        <is>
          <t>Book chapter</t>
        </is>
      </c>
      <c r="J3398" s="3" t="inlineStr">
        <is>
          <t>Academic Librarians and Pedagogical Approaches to Deterring Predatory Publishing</t>
        </is>
      </c>
      <c r="K3398" s="3" t="n">
        <v>2023</v>
      </c>
      <c r="L3398" s="3" t="inlineStr">
        <is>
          <t>Routledge eBooks</t>
        </is>
      </c>
      <c r="M3398" s="3" t="inlineStr">
        <is>
          <t>Monica Berger</t>
        </is>
      </c>
      <c r="N3398" s="3" t="inlineStr"/>
      <c r="O3398" s="3" t="n"/>
      <c r="P3398" s="3" t="inlineStr"/>
      <c r="Q3398" s="3" t="inlineStr">
        <is>
          <t>10.4324/9781003170723-17</t>
        </is>
      </c>
      <c r="R3398" s="3" t="inlineStr">
        <is>
          <t>https://doi.org/10.4324/9781003170723-17</t>
        </is>
      </c>
      <c r="S3398" s="3" t="inlineStr">
        <is>
          <t>OpenAlex; CUNY Academic Works</t>
        </is>
      </c>
      <c r="T3398" s="3" t="n">
        <v>2</v>
      </c>
      <c r="U3398" s="3" t="inlineStr">
        <is>
          <t>High (City Tech affiliation on paper); 2 sources</t>
        </is>
      </c>
      <c r="V3398" s="3" t="n"/>
      <c r="W3398" s="3" t="inlineStr"/>
      <c r="X3398" s="3" t="inlineStr">
        <is>
          <t>This chapter discusses the perspectives and experiences of an academic librarian related to the challenging phenomenon of predatory publishing. Academic librarians have extensive scholarly communications knowledge and mitigate predatory publishing when they educate authors on journal and publisher selection as well as how to recognize and avoid predatory publishers. Unintentional predatory publishing is an outcome of deficits in scholarly information literacy—inadequate knowledge and critical thinking related to scholarship. This chapter traces scholarly information literacy from undergraduates to graduate students to its main focus, faculty; it also touches on other factors that underlie unintentional predatory publishing, for example, considerations of an author’s ‘need to read.’ Pedagogical solutions to predatory publishing are represented by a variety of models. Librarian partnerships with campus centers for research or for teaching and learning are particularly effective, as are workshop series that integrate librarian expertise with other specializations. One-on-one consultations are also significant and especially helpful since predatory publishing is a complex and sensitive topic. Lastly, this chapter considers how librarians have played an important role in outstanding international initiatives that deter predatory publishing such as Think. Check. Submit, a self-teaching tool, and The Directory of Open Access (DOAJ), leaders in teaching open access journals publishing best practices.</t>
        </is>
      </c>
      <c r="Y3398" s="3" t="inlineStr">
        <is>
          <t>OpenAlex</t>
        </is>
      </c>
      <c r="Z3398" s="3" t="inlineStr">
        <is>
          <t>https://academicworks.cuny.edu/context/ny_pubs/article/2085/viewcontent/auto_convert.pdf</t>
        </is>
      </c>
      <c r="AA3398" s="3" t="inlineStr">
        <is>
          <t>Not found</t>
        </is>
      </c>
      <c r="AB3398" s="3" t="inlineStr">
        <is>
          <t>closed</t>
        </is>
      </c>
      <c r="AC3398" s="3" t="inlineStr">
        <is>
          <t>Library</t>
        </is>
      </c>
      <c r="AD3398" s="3" t="n">
        <v>4</v>
      </c>
      <c r="AE3398" s="3" t="inlineStr">
        <is>
          <t>No</t>
        </is>
      </c>
      <c r="AF3398" s="3" t="inlineStr"/>
      <c r="AG3398" s="4" t="inlineStr"/>
      <c r="AH3398" s="4" t="inlineStr"/>
      <c r="AI3398" s="4" t="inlineStr"/>
    </row>
    <row r="3399">
      <c r="A3399" s="3" t="inlineStr">
        <is>
          <t>LIB-0413</t>
        </is>
      </c>
      <c r="B3399" s="3" t="inlineStr">
        <is>
          <t>Prince</t>
        </is>
      </c>
      <c r="C3399" s="3" t="inlineStr">
        <is>
          <t>Nandi</t>
        </is>
      </c>
      <c r="D3399" s="3" t="inlineStr">
        <is>
          <t>Nandi Prince</t>
        </is>
      </c>
      <c r="E3399" s="3" t="inlineStr">
        <is>
          <t>Assistant Professor/Instruction, Reference</t>
        </is>
      </c>
      <c r="F3399" s="3" t="inlineStr">
        <is>
          <t>NYC College of Technology</t>
        </is>
      </c>
      <c r="G3399" s="3" t="inlineStr">
        <is>
          <t>Library</t>
        </is>
      </c>
      <c r="H3399" s="3" t="inlineStr">
        <is>
          <t>NPrince@citytech.cuny.edu</t>
        </is>
      </c>
      <c r="I3399" s="3" t="inlineStr">
        <is>
          <t>Journal article</t>
        </is>
      </c>
      <c r="J3399" s="3" t="inlineStr">
        <is>
          <t>Continuing Education and Data Training Initiatives are Needed to Positively Impact Academic Librarians Providing Data Services</t>
        </is>
      </c>
      <c r="K3399" s="3" t="n">
        <v>2023</v>
      </c>
      <c r="L3399" s="3" t="inlineStr">
        <is>
          <t>Evidence Based Library and Information Practice</t>
        </is>
      </c>
      <c r="M3399" s="3" t="inlineStr">
        <is>
          <t>Nandi Prince</t>
        </is>
      </c>
      <c r="N3399" s="3" t="inlineStr"/>
      <c r="O3399" s="3" t="n"/>
      <c r="P3399" s="3" t="inlineStr"/>
      <c r="Q3399" s="3" t="inlineStr">
        <is>
          <t>10.18438/eblip30382</t>
        </is>
      </c>
      <c r="R3399" s="3" t="inlineStr">
        <is>
          <t>https://doi.org/10.18438/eblip30382</t>
        </is>
      </c>
      <c r="S3399" s="3" t="inlineStr">
        <is>
          <t>OpenAlex; CUNY Academic Works</t>
        </is>
      </c>
      <c r="T3399" s="3" t="n">
        <v>2</v>
      </c>
      <c r="U3399" s="3" t="inlineStr">
        <is>
          <t>High (City Tech affiliation on paper); 2 sources</t>
        </is>
      </c>
      <c r="V3399" s="3" t="n"/>
      <c r="W3399" s="3" t="inlineStr"/>
      <c r="X3399" s="3" t="inlineStr">
        <is>
          <t>A Review of: Fuhr, J. (2022). Developing data services skills in academic libraries. College &amp; Research Libraries, 83(3), 474. https://doi.org/10.5860/crl.83.3.474 Objective – To measure the existing data services skills of academic librarians and gather information on the preferred training programs available to enhance those skill Design – Survey questionnaire. Setting – Libraries in Canada, the United States, the United Kingdom, and Australia. Subjects – One hundred and twenty respondents who self-identified as providing data services. Most (85%) worked in academic libraries with 7% in hospital libraries, 3% in government libraries and 5% in other types of libraries. Methods – Permission was received from the institution ethics board to administer an incentivized survey. All respondents received a 22-question survey which consisted of a mix of Likert-scale questions, multiple choice, open-ended, and short answer questions. The survey was open for two months, beginning on February 20, 2020. One hundred and twenty responses were collected from librarians. A regression analysis was run for the four-skill set categories: general data services, programming languages and software, library instruction, and soft skills. The four variables measured were: geographic region, percentage of time spent performing data management services, length of time served in the data services role, and overall length of time spent in the library science field. Main Results – The strongest data services skill sets were soft skills and instruction. The weakest skill set was programming languages and software. The more time a librarian spent providing data services, the higher their self-assessed score was for programming languages and software and general data services. Librarians from the United States rated themselves higher than Canadian librarians in data analysis software, data visualization, data mining, programming languages, text editors and project management. Preferred forms of professional development were learning by doing and self-directed learning. Biggest impediments to professional development were lack of time (34%), high cost (28%), and lack of support from administrators and supervisors (26%). Qualitative comments revealed challenges related to a lack of support, a lack of direction, and a lack of defined roles. Conclusion – The survey revealed that additional training and development skills initiatives are necessary for practitioners supporting data services in academic libraries. Academic data librarianship is an emerging field with vaguely articulated roles for the data practitioner in a broad range of settings. Furthermore, the skills and training needed are not clearly defined. The standardization of education, training and the core competencies needed for the mechanics of the roles are challenging to define because of diversity within the field. Libraries embarking on providing data management services need to explore what services their community of researchers needs and plan to equip their staff with appropriate skill sets.</t>
        </is>
      </c>
      <c r="Y3399" s="3" t="inlineStr">
        <is>
          <t>OpenAlex</t>
        </is>
      </c>
      <c r="Z3399" s="3" t="inlineStr">
        <is>
          <t>https://journals.library.ualberta.ca/eblip/index.php/EBLIP/article/download/30382/22715/87686</t>
        </is>
      </c>
      <c r="AA3399" s="3" t="inlineStr">
        <is>
          <t>Open-access PDF (via OpenAlex)</t>
        </is>
      </c>
      <c r="AB3399" s="3" t="inlineStr">
        <is>
          <t>diamond</t>
        </is>
      </c>
      <c r="AC3399" s="3" t="inlineStr">
        <is>
          <t>Library</t>
        </is>
      </c>
      <c r="AD3399" s="3" t="n">
        <v>2</v>
      </c>
      <c r="AE3399" s="3" t="inlineStr">
        <is>
          <t>No</t>
        </is>
      </c>
      <c r="AF3399" s="3" t="inlineStr"/>
      <c r="AG3399" s="4" t="inlineStr"/>
      <c r="AH3399" s="4" t="inlineStr"/>
      <c r="AI3399" s="4" t="inlineStr"/>
    </row>
    <row r="3400">
      <c r="A3400" s="3" t="inlineStr">
        <is>
          <t>LIB-0414</t>
        </is>
      </c>
      <c r="B3400" s="3" t="inlineStr">
        <is>
          <t>Berger</t>
        </is>
      </c>
      <c r="C3400" s="3" t="inlineStr">
        <is>
          <t>Monica</t>
        </is>
      </c>
      <c r="D3400" s="3" t="inlineStr">
        <is>
          <t>Monica Berger</t>
        </is>
      </c>
      <c r="E3400" s="3" t="inlineStr">
        <is>
          <t>Professor/Instruction and Scholarly Communications Librarian</t>
        </is>
      </c>
      <c r="F3400" s="3" t="inlineStr">
        <is>
          <t>NYC College of Technology</t>
        </is>
      </c>
      <c r="G3400" s="3" t="inlineStr">
        <is>
          <t>Library</t>
        </is>
      </c>
      <c r="H3400" s="3" t="inlineStr">
        <is>
          <t>MBerger@citytech.cuny.edu</t>
        </is>
      </c>
      <c r="I3400" s="3" t="inlineStr">
        <is>
          <t>Conference presentation</t>
        </is>
      </c>
      <c r="J3400" s="3" t="inlineStr">
        <is>
          <t>Fostering Epistemic Equality with Library-Based Publishing in the Global South</t>
        </is>
      </c>
      <c r="K3400" s="3" t="n">
        <v>2023</v>
      </c>
      <c r="L3400" s="3" t="inlineStr">
        <is>
          <t>Publications and Research</t>
        </is>
      </c>
      <c r="M3400" s="3" t="inlineStr">
        <is>
          <t>Berger, Monica</t>
        </is>
      </c>
      <c r="N3400" s="3" t="inlineStr"/>
      <c r="O3400" s="3" t="n"/>
      <c r="P3400" s="3" t="inlineStr"/>
      <c r="Q3400" s="3" t="inlineStr"/>
      <c r="R3400" s="3" t="inlineStr">
        <is>
          <t>https://academicworks.cuny.edu/ny_pubs/1029</t>
        </is>
      </c>
      <c r="S3400" s="3" t="inlineStr">
        <is>
          <t>CUNY Academic Works</t>
        </is>
      </c>
      <c r="T3400" s="3" t="n">
        <v>1</v>
      </c>
      <c r="U3400" s="3" t="inlineStr">
        <is>
          <t>High (in CUNY Academic Works)</t>
        </is>
      </c>
      <c r="V3400" s="3" t="n"/>
      <c r="W3400" s="3" t="inlineStr"/>
      <c r="X3400" s="3" t="inlineStr">
        <is>
          <t>This talk will consider the marginalization of scholars and other stakeholders in the Global South and how local publishing infrastructure is critical to recalibrating imbalances. The Latin American ethos and practice of bibliodiversity, or scholarly self-determination, is a precondition for the decolonialization of knowledge. Accordingly, predatory publishing is minimal in Latin America which has its own publishing infrastructures. Library publishing, which supports bibliodiversity, represents an important path towards much needed free to authors or diamond open access. Librarians play a critical role in educating editors and fostering publishing best practices.</t>
        </is>
      </c>
      <c r="Y3400" s="3" t="inlineStr">
        <is>
          <t>CUNY Academic Works</t>
        </is>
      </c>
      <c r="Z3400" s="3" t="inlineStr">
        <is>
          <t>https://academicworks.cuny.edu/context/ny_pubs/article/2054/viewcontent/auto_convert.pdf</t>
        </is>
      </c>
      <c r="AA3400" s="3" t="inlineStr">
        <is>
          <t>PDF in CUNY Academic Works</t>
        </is>
      </c>
      <c r="AB3400" s="3" t="inlineStr"/>
      <c r="AC3400" s="3" t="inlineStr">
        <is>
          <t>Library</t>
        </is>
      </c>
      <c r="AD3400" s="3" t="n"/>
      <c r="AE3400" s="3" t="inlineStr">
        <is>
          <t>No</t>
        </is>
      </c>
      <c r="AF3400" s="3" t="inlineStr"/>
      <c r="AG3400" s="4" t="inlineStr"/>
      <c r="AH3400" s="4" t="inlineStr"/>
      <c r="AI3400" s="4" t="inlineStr"/>
    </row>
    <row r="3401">
      <c r="A3401" s="3" t="inlineStr">
        <is>
          <t>LIB-0415</t>
        </is>
      </c>
      <c r="B3401" s="3" t="inlineStr">
        <is>
          <t>Prince</t>
        </is>
      </c>
      <c r="C3401" s="3" t="inlineStr">
        <is>
          <t>Nandi</t>
        </is>
      </c>
      <c r="D3401" s="3" t="inlineStr">
        <is>
          <t>Nandi Prince</t>
        </is>
      </c>
      <c r="E3401" s="3" t="inlineStr">
        <is>
          <t>Assistant Professor/Instruction, Reference</t>
        </is>
      </c>
      <c r="F3401" s="3" t="inlineStr">
        <is>
          <t>NYC College of Technology</t>
        </is>
      </c>
      <c r="G3401" s="3" t="inlineStr">
        <is>
          <t>Library</t>
        </is>
      </c>
      <c r="H3401" s="3" t="inlineStr">
        <is>
          <t>NPrince@citytech.cuny.edu</t>
        </is>
      </c>
      <c r="I3401" s="3" t="inlineStr">
        <is>
          <t>Journal article</t>
        </is>
      </c>
      <c r="J3401" s="3" t="inlineStr">
        <is>
          <t>Insights: Qualitative Study to Reevaluate and Redesign Online Learning Self-Guided Tools for English First Year Writers</t>
        </is>
      </c>
      <c r="K3401" s="3" t="n">
        <v>2023</v>
      </c>
      <c r="L3401" s="3" t="inlineStr">
        <is>
          <t>The Christian librarian:/The Christian librarian</t>
        </is>
      </c>
      <c r="M3401" s="3" t="inlineStr">
        <is>
          <t>Nandi Prince</t>
        </is>
      </c>
      <c r="N3401" s="3" t="inlineStr"/>
      <c r="O3401" s="3" t="n"/>
      <c r="P3401" s="3" t="inlineStr"/>
      <c r="Q3401" s="3" t="inlineStr">
        <is>
          <t>10.55221/2572-7478.2398</t>
        </is>
      </c>
      <c r="R3401" s="3" t="inlineStr">
        <is>
          <t>https://doi.org/10.55221/2572-7478.2398</t>
        </is>
      </c>
      <c r="S3401" s="3" t="inlineStr">
        <is>
          <t>OpenAlex</t>
        </is>
      </c>
      <c r="T3401" s="3" t="n">
        <v>1</v>
      </c>
      <c r="U3401" s="3" t="inlineStr">
        <is>
          <t>High (City Tech affiliation on paper)</t>
        </is>
      </c>
      <c r="V3401" s="3" t="n"/>
      <c r="W3401" s="3" t="inlineStr"/>
      <c r="X3401" s="3" t="inlineStr">
        <is>
          <t>Abstract The library faculty teaches approximately three hundred one-time instructional classes per year. This study explored the role of the library instructor in the support of serving the needs of first year writers(FYW) in a discourse community (DC). The English faculty teach English Composition I, the FYW develop their writing skills in a community with shared goals and an established means of communicating. This qualitative study explored: (1) in-depth experiences of the English faculty during library one-time instructional classes; (2) their perceptions of what students need most, in the new curriculum; (3) new findings that would guide the design of digital tools to further support students’ academic success. The study aimed to analyze the data using thematic coding. Results indicated that there were many priorities for a seventy-five minute, one-time instructional library class. Therefore, there was a need for digital tools to extend the resources available to students’ to improve their acquisition of information literacy skills. In conclusion, the study highlighted the English faculty perspective of what their students need from the one-time instructional sessions. The research was unintentionally conducted during the COVID-19 pandemic, therefore teaching and learning took place remotely. The author gained invaluable insights to the development of digital learning tools.</t>
        </is>
      </c>
      <c r="Y3401" s="3" t="inlineStr">
        <is>
          <t>OpenAlex</t>
        </is>
      </c>
      <c r="Z3401" s="3" t="inlineStr">
        <is>
          <t>https://digitalcommons.georgefox.edu/cgi/viewcontent.cgi?article=2398&amp;context=tcl</t>
        </is>
      </c>
      <c r="AA3401" s="3" t="inlineStr">
        <is>
          <t>Open-access PDF (via OpenAlex)</t>
        </is>
      </c>
      <c r="AB3401" s="3" t="inlineStr">
        <is>
          <t>bronze</t>
        </is>
      </c>
      <c r="AC3401" s="3" t="inlineStr">
        <is>
          <t>Library</t>
        </is>
      </c>
      <c r="AD3401" s="3" t="n">
        <v>0</v>
      </c>
      <c r="AE3401" s="3" t="inlineStr">
        <is>
          <t>No</t>
        </is>
      </c>
      <c r="AF3401" s="3" t="inlineStr"/>
      <c r="AG3401" s="4" t="inlineStr"/>
      <c r="AH3401" s="4" t="inlineStr"/>
      <c r="AI3401" s="4" t="inlineStr"/>
    </row>
    <row r="3402">
      <c r="A3402" s="3" t="inlineStr">
        <is>
          <t>LIB-0417</t>
        </is>
      </c>
      <c r="B3402" s="3" t="inlineStr">
        <is>
          <t>Prince</t>
        </is>
      </c>
      <c r="C3402" s="3" t="inlineStr">
        <is>
          <t>Nandi</t>
        </is>
      </c>
      <c r="D3402" s="3" t="inlineStr">
        <is>
          <t>Nandi Prince</t>
        </is>
      </c>
      <c r="E3402" s="3" t="inlineStr">
        <is>
          <t>Assistant Professor/Instruction, Reference</t>
        </is>
      </c>
      <c r="F3402" s="3" t="inlineStr">
        <is>
          <t>NYC College of Technology</t>
        </is>
      </c>
      <c r="G3402" s="3" t="inlineStr">
        <is>
          <t>Library</t>
        </is>
      </c>
      <c r="H3402" s="3" t="inlineStr">
        <is>
          <t>NPrince@citytech.cuny.edu</t>
        </is>
      </c>
      <c r="I3402" s="3" t="inlineStr">
        <is>
          <t>Journal article</t>
        </is>
      </c>
      <c r="J3402" s="3" t="inlineStr">
        <is>
          <t>Midwest Ecological Study Outlined the Neighbourhood Literacy Environment and the Inequitable Access Children Have to Books in Public Library Branches</t>
        </is>
      </c>
      <c r="K3402" s="3" t="n">
        <v>2023</v>
      </c>
      <c r="L3402" s="3" t="inlineStr">
        <is>
          <t>Evidence Based Library and Information Practice</t>
        </is>
      </c>
      <c r="M3402" s="3" t="inlineStr">
        <is>
          <t>Nandi Prince</t>
        </is>
      </c>
      <c r="N3402" s="3" t="inlineStr"/>
      <c r="O3402" s="3" t="n"/>
      <c r="P3402" s="3" t="inlineStr"/>
      <c r="Q3402" s="3" t="inlineStr">
        <is>
          <t>10.18438/eblip30290</t>
        </is>
      </c>
      <c r="R3402" s="3" t="inlineStr">
        <is>
          <t>https://doi.org/10.18438/eblip30290</t>
        </is>
      </c>
      <c r="S3402" s="3" t="inlineStr">
        <is>
          <t>OpenAlex; CUNY Academic Works</t>
        </is>
      </c>
      <c r="T3402" s="3" t="n">
        <v>2</v>
      </c>
      <c r="U3402" s="3" t="inlineStr">
        <is>
          <t>High (City Tech affiliation on paper); 2 sources</t>
        </is>
      </c>
      <c r="V3402" s="3" t="n"/>
      <c r="W3402" s="3" t="inlineStr"/>
      <c r="X3402" s="3" t="inlineStr">
        <is>
          <t>A Review of: Crosh, C., Hutton, J., Szumlas, G., Xu, Y., Beck, A., &amp; Riley, C. (2022). Inequities in public library branch access and children’s book circulation in a Midwestern American city. The International Journal of Information, Diversity, &amp; Inclusion (IJIDI), 6(3), 68-81. https://doi.org/10.33137/ijidi.v6i4.38127 Objective – To explore the impact of the neighbourhood literacy environment (NLE) by examining associations between public library locations, book circulation rates, and neighbourhood racial composition. Design – An ecological study using aggregated data sources. Setting – Forty selected neighbourhood public libraries in the state of Ohio, United States of America. Subjects – Analysis of (1) existing circulation statistics from January 2014 to December 2018 for the neighbourhoods of Cincinnati and Hamilton Public Libraries; and (2) the American Community Survey (ACS) data from 2018. Methods – Among the key components studied for the population was the NLE, which the authors defined as access to literacy materials in a neighbourhood. The data the authors examined for the targeted populations were race, age, poverty level, and library location. The two groups of variables computed were: (1) the connection between circulation rates of children’s books and child poverty; (2) the connection between circulation statistics and the proportion of people who self-identify as Black in the neighbourhood. Additionally, the researchers used the Spearman’s rank order correlation coefficient (rs) to measure the relationships between the correlating variables within each neighbourhood library branch – number of books circulated per child; the census data of children who self-identified as Black; and the children who were designated as 20% below the federal poverty level (FPL). The Chi-square test was used to calculate associations between access to a library branch and child poverty in each neighborhood. In this study, the researchers only looked at the associations between variables at an aggregate level. The authors defined the terms they used in the study: (1) children were ages 0-18 years; (2) children’s books were literature intended for an audience from 0-18 years old; (3) the definition of poverty was taken from the U.S. Census and classified as neighborhoods with 20% of children below the FPL. Main Results – There were 40 library branches that served 81 neighbourhoods, of which there was only a 38% distribution in the high-poverty areas, compared with 58% for the low. Approximately 24 million books were circulated during the 5-year period of 2014 -2018. The median circulation rate per child at the neighbourhood level was 22 books. The results showed steep variations in circulation rates per child across branch locations; the numbers range from 3 to 98 books per child across neighborhoods. The authors indicated that the increases and decreases in the circulation rates were tied to branch location and the area’s socioeconomic status. The primary finding of the data analyzed was a negative correlation between the population identified as Black/African American and lower circulation rates in poorer neighbourhoods. Limitations identified by the authors were (1) the allocation of literacy resources per branch was unknown; (2) the in-library book user statistics in high-poverty neighbourhoods may not be accurately documented; (3) the precise allocations for literacy funds and the use of in-library resources for developing literacy skills need further study. Conclusion – The authors noted that race, economic status, and proximity to public libraries were pertinent factors in understanding inequitable access to books for children in the neighbourhoods studied. The NLE was an important dynamic beyond the home; the availability of books and engagement with them were contributing factors to the development of literacy skills. The associations observed between the variables indicated that improving the NLE matters and libraries must mindfully work to alleviate the disproportionately lower levels of access to books and their unfavorable outcome for children in low-income areas.</t>
        </is>
      </c>
      <c r="Y3402" s="3" t="inlineStr">
        <is>
          <t>OpenAlex</t>
        </is>
      </c>
      <c r="Z3402" s="3" t="inlineStr">
        <is>
          <t>https://journals.library.ualberta.ca/eblip/index.php/EBLIP/article/download/30290/22656/86916</t>
        </is>
      </c>
      <c r="AA3402" s="3" t="inlineStr">
        <is>
          <t>Open-access PDF (via OpenAlex)</t>
        </is>
      </c>
      <c r="AB3402" s="3" t="inlineStr">
        <is>
          <t>diamond</t>
        </is>
      </c>
      <c r="AC3402" s="3" t="inlineStr">
        <is>
          <t>Library</t>
        </is>
      </c>
      <c r="AD3402" s="3" t="n">
        <v>0</v>
      </c>
      <c r="AE3402" s="3" t="inlineStr">
        <is>
          <t>No</t>
        </is>
      </c>
      <c r="AF3402" s="3" t="inlineStr"/>
      <c r="AG3402" s="4" t="inlineStr"/>
      <c r="AH3402" s="4" t="inlineStr"/>
      <c r="AI3402" s="4" t="inlineStr"/>
    </row>
    <row r="3403">
      <c r="A3403" s="3" t="inlineStr">
        <is>
          <t>LIB-0418</t>
        </is>
      </c>
      <c r="B3403" s="3" t="inlineStr">
        <is>
          <t>Hoyer</t>
        </is>
      </c>
      <c r="C3403" s="3" t="inlineStr">
        <is>
          <t>Jennifer</t>
        </is>
      </c>
      <c r="D3403" s="3" t="inlineStr">
        <is>
          <t>Jennifer Hoyer</t>
        </is>
      </c>
      <c r="E3403" s="3" t="inlineStr">
        <is>
          <t>Assistant Professor/Technical Services, Electronic Resources</t>
        </is>
      </c>
      <c r="F3403" s="3" t="inlineStr">
        <is>
          <t>NYC College of Technology</t>
        </is>
      </c>
      <c r="G3403" s="3" t="inlineStr">
        <is>
          <t>Library</t>
        </is>
      </c>
      <c r="H3403" s="3" t="inlineStr">
        <is>
          <t>JHoyer@citytech.cuny.edu</t>
        </is>
      </c>
      <c r="I3403" s="3" t="inlineStr">
        <is>
          <t>Journal article</t>
        </is>
      </c>
      <c r="J3403" s="3" t="inlineStr">
        <is>
          <t>Possible Futures for Colonial Collecting Institutions: A Study of Historical Societies in the United States</t>
        </is>
      </c>
      <c r="K3403" s="3" t="n">
        <v>2023</v>
      </c>
      <c r="L3403" s="3" t="inlineStr">
        <is>
          <t>Publications and Research</t>
        </is>
      </c>
      <c r="M3403" s="3" t="inlineStr">
        <is>
          <t>Hoyer, Jen</t>
        </is>
      </c>
      <c r="N3403" s="3" t="inlineStr"/>
      <c r="O3403" s="3" t="n"/>
      <c r="P3403" s="3" t="inlineStr"/>
      <c r="Q3403" s="3" t="inlineStr"/>
      <c r="R3403" s="3" t="inlineStr">
        <is>
          <t>https://academicworks.cuny.edu/ny_pubs/1088</t>
        </is>
      </c>
      <c r="S3403" s="3" t="inlineStr">
        <is>
          <t>CUNY Academic Works</t>
        </is>
      </c>
      <c r="T3403" s="3" t="n">
        <v>1</v>
      </c>
      <c r="U3403" s="3" t="inlineStr">
        <is>
          <t>High (in CUNY Academic Works)</t>
        </is>
      </c>
      <c r="V3403" s="3" t="n"/>
      <c r="W3403" s="3" t="inlineStr"/>
      <c r="X3403" s="3" t="inlineStr">
        <is>
          <t>This article explores how collecting institutions with deeply colonial roots can move into a decolonial future existence, through an in-depth study of historical societies in the United States. Examining their historic roots in colonialism of the United States and the persistence of these colonial identities in spite of a variety of evolutionary trends over the 20th century, this article asks: what decolonial possibilities exist for their future? If institutional shifts have not undone the colonial identities of some collecting institutions, what can? Turning to Sarah Ahmedâs theory on queer use and Saidiya Hartmanâs method of critical fabulation, I suggest practical applications of queer use and critical fabulation for decolonializing historical societies and I demonstrate how this theory is already in practice in Terese Guinsatao Monbergâs writing about the work of the Filipino American National Historical Society. Through this close study of one type of collecting institution, my intention is to set a roadmap for other types of libraries, archives, and special collections to scrutinize the colonial practices imbued in their institutional identities and to explore ways these can be undone.</t>
        </is>
      </c>
      <c r="Y3403" s="3" t="inlineStr">
        <is>
          <t>CUNY Academic Works</t>
        </is>
      </c>
      <c r="Z3403" s="3" t="inlineStr">
        <is>
          <t>https://academicworks.cuny.edu/context/ny_pubs/article/2114/viewcontent/Hoyer_TransferJournal_2023.pdf</t>
        </is>
      </c>
      <c r="AA3403" s="3" t="inlineStr">
        <is>
          <t>PDF in CUNY Academic Works</t>
        </is>
      </c>
      <c r="AB3403" s="3" t="inlineStr"/>
      <c r="AC3403" s="3" t="inlineStr">
        <is>
          <t>Library</t>
        </is>
      </c>
      <c r="AD3403" s="3" t="n"/>
      <c r="AE3403" s="3" t="inlineStr">
        <is>
          <t>No</t>
        </is>
      </c>
      <c r="AF3403" s="3" t="inlineStr"/>
      <c r="AG3403" s="4" t="inlineStr"/>
      <c r="AH3403" s="4" t="inlineStr"/>
      <c r="AI3403" s="4" t="inlineStr"/>
    </row>
    <row r="3404">
      <c r="A3404" s="3" t="inlineStr">
        <is>
          <t>LIB-0419</t>
        </is>
      </c>
      <c r="B3404" s="3" t="inlineStr">
        <is>
          <t>Berger</t>
        </is>
      </c>
      <c r="C3404" s="3" t="inlineStr">
        <is>
          <t>Monica</t>
        </is>
      </c>
      <c r="D3404" s="3" t="inlineStr">
        <is>
          <t>Monica Berger</t>
        </is>
      </c>
      <c r="E3404" s="3" t="inlineStr">
        <is>
          <t>Professor/Instruction and Scholarly Communications Librarian</t>
        </is>
      </c>
      <c r="F3404" s="3" t="inlineStr">
        <is>
          <t>NYC College of Technology</t>
        </is>
      </c>
      <c r="G3404" s="3" t="inlineStr">
        <is>
          <t>Library</t>
        </is>
      </c>
      <c r="H3404" s="3" t="inlineStr">
        <is>
          <t>MBerger@citytech.cuny.edu</t>
        </is>
      </c>
      <c r="I3404" s="3" t="inlineStr">
        <is>
          <t>Paper (venue type unclear)</t>
        </is>
      </c>
      <c r="J3404" s="3" t="inlineStr">
        <is>
          <t>The Politics of Open Access and the Decolonization of Knowledge</t>
        </is>
      </c>
      <c r="K3404" s="3" t="n">
        <v>2023</v>
      </c>
      <c r="L3404" s="3" t="inlineStr">
        <is>
          <t>Publications and Research</t>
        </is>
      </c>
      <c r="M3404" s="3" t="inlineStr">
        <is>
          <t>Berger, Monica</t>
        </is>
      </c>
      <c r="N3404" s="3" t="inlineStr"/>
      <c r="O3404" s="3" t="n"/>
      <c r="P3404" s="3" t="inlineStr"/>
      <c r="Q3404" s="3" t="inlineStr"/>
      <c r="R3404" s="3" t="inlineStr">
        <is>
          <t>https://academicworks.cuny.edu/ny_pubs/1205</t>
        </is>
      </c>
      <c r="S3404" s="3" t="inlineStr">
        <is>
          <t>CUNY Academic Works</t>
        </is>
      </c>
      <c r="T3404" s="3" t="n">
        <v>1</v>
      </c>
      <c r="U3404" s="3" t="inlineStr">
        <is>
          <t>High (in CUNY Academic Works)</t>
        </is>
      </c>
      <c r="V3404" s="3" t="n"/>
      <c r="W3404" s="3" t="inlineStr"/>
      <c r="X3404" s="3" t="inlineStr">
        <is>
          <t>Bibliodiversity is a critical concept in mitigating epistemic injustice and coloniality. Scholarly communities must determine their own agendas in order to create diverse pathways for varied knowledge circuits across local, regional, and international boundaries. Virtue epistemology, epistemic injustice, epistemic coloniality, and scholarly communications share some common ground, albeit utilizing very different rhetoric and discourse. Epistemic injustice and coloniality, in particular, align with concerns related to scholarly communications. Subsequently, I will provide an overview of open access, addressing its history and how current conditions that have resulted in the domination of the author pays model and marginalization of Southern authors. The neocolonial, perpetuated by its counterpart, neoliberalism, is manifested in linguistic exclusion, policy copying, and predatory publishing which in turn create epistemic harm. We can respond to epistemic injustice via the ethos of bibliodiversity which resists corporate cooption of open access and scholarly publishing in the form of self-determined, non-profit, community-based free-to-authors publishing as modeled in Latin America. I will also highlight new cooperatives and initiatives that support diamond open access and bibliodiversity. Integral to these efforts are initiatives seeking the reform of scholarly assessment. Without changes in evaluation, our efforts face greater obstacles and are less likely to be understood and accepted.</t>
        </is>
      </c>
      <c r="Y3404" s="3" t="inlineStr">
        <is>
          <t>CUNY Academic Works</t>
        </is>
      </c>
      <c r="Z3404" s="3" t="inlineStr">
        <is>
          <t>https://academicworks.cuny.edu/context/ny_pubs/article/2236/viewcontent/auto_convert.pdf</t>
        </is>
      </c>
      <c r="AA3404" s="3" t="inlineStr">
        <is>
          <t>PDF in CUNY Academic Works</t>
        </is>
      </c>
      <c r="AB3404" s="3" t="inlineStr"/>
      <c r="AC3404" s="3" t="inlineStr">
        <is>
          <t>Library</t>
        </is>
      </c>
      <c r="AD3404" s="3" t="n"/>
      <c r="AE3404" s="3" t="inlineStr">
        <is>
          <t>No</t>
        </is>
      </c>
      <c r="AF3404" s="3" t="inlineStr"/>
      <c r="AG3404" s="4" t="inlineStr"/>
      <c r="AH3404" s="4" t="inlineStr"/>
      <c r="AI3404" s="4" t="inlineStr"/>
    </row>
    <row r="3405">
      <c r="A3405" s="3" t="inlineStr">
        <is>
          <t>LIB-0420</t>
        </is>
      </c>
      <c r="B3405" s="3" t="inlineStr">
        <is>
          <t>Berger</t>
        </is>
      </c>
      <c r="C3405" s="3" t="inlineStr">
        <is>
          <t>Monica</t>
        </is>
      </c>
      <c r="D3405" s="3" t="inlineStr">
        <is>
          <t>Monica Berger</t>
        </is>
      </c>
      <c r="E3405" s="3" t="inlineStr">
        <is>
          <t>Professor/Instruction and Scholarly Communications Librarian</t>
        </is>
      </c>
      <c r="F3405" s="3" t="inlineStr">
        <is>
          <t>NYC College of Technology</t>
        </is>
      </c>
      <c r="G3405" s="3" t="inlineStr">
        <is>
          <t>Library</t>
        </is>
      </c>
      <c r="H3405" s="3" t="inlineStr">
        <is>
          <t>MBerger@citytech.cuny.edu</t>
        </is>
      </c>
      <c r="I3405" s="3" t="inlineStr">
        <is>
          <t>Conference presentation</t>
        </is>
      </c>
      <c r="J3405" s="3" t="inlineStr">
        <is>
          <t>The Scholarship of Rock Music: Knowledge Mapping through Bibliography</t>
        </is>
      </c>
      <c r="K3405" s="3" t="n">
        <v>2023</v>
      </c>
      <c r="L3405" s="3" t="inlineStr">
        <is>
          <t>Publications and Research</t>
        </is>
      </c>
      <c r="M3405" s="3" t="inlineStr">
        <is>
          <t>Berger, Monica</t>
        </is>
      </c>
      <c r="N3405" s="3" t="inlineStr"/>
      <c r="O3405" s="3" t="n"/>
      <c r="P3405" s="3" t="inlineStr"/>
      <c r="Q3405" s="3" t="inlineStr"/>
      <c r="R3405" s="3" t="inlineStr">
        <is>
          <t>https://academicworks.cuny.edu/ny_pubs/1073</t>
        </is>
      </c>
      <c r="S3405" s="3" t="inlineStr">
        <is>
          <t>CUNY Academic Works</t>
        </is>
      </c>
      <c r="T3405" s="3" t="n">
        <v>1</v>
      </c>
      <c r="U3405" s="3" t="inlineStr">
        <is>
          <t>High (in CUNY Academic Works)</t>
        </is>
      </c>
      <c r="V3405" s="3" t="n"/>
      <c r="W3405" s="3" t="inlineStr"/>
      <c r="X3405" s="3" t="inlineStr">
        <is>
          <t>Scholarship on rock and popular music has grown dramatically in volume and methodological variety and complexity including extensive use of interdisciplinary approaches. There currently is no comprehensive resource for scholars and educators to explore monographic scholarly literature on rock. I will showcase a new annotated bibliography, with a focus on disciplinarity and methodology, which provides a lens into how this scholarly discourse has evolved. This bibliography also makes visible broader trends regarding research topics in rock and popular music. This project will be a resource to academics and other authors, faculty designing and updating curricula, and librarians interested in building their collections on rock and popular music. This talk will also be of interest to scholars involved in digital humanities who are interested in bibliography. I will discuss the evolution of this project and the challenges of creating consistent and logical descriptive metadata for the book records as well as selecting the right platform. Zotero was chosen because it is publicly available and can be easily browsed and searched. Completed records in Zotero are publicly available. After work on the annotated bibliography is complete, a second bibliography of materials without annotations and specialized tags will be brought into Zotero to cover other monographs that are more current and foreign language. I seek to engage scholars of popular music as contributors and to connect with digital humanities experts to explore future data visualization.</t>
        </is>
      </c>
      <c r="Y3405" s="3" t="inlineStr">
        <is>
          <t>CUNY Academic Works</t>
        </is>
      </c>
      <c r="Z3405" s="3" t="inlineStr">
        <is>
          <t>https://academicworks.cuny.edu/context/ny_pubs/article/2100/viewcontent/auto_convert.pdf</t>
        </is>
      </c>
      <c r="AA3405" s="3" t="inlineStr">
        <is>
          <t>PDF in CUNY Academic Works</t>
        </is>
      </c>
      <c r="AB3405" s="3" t="inlineStr"/>
      <c r="AC3405" s="3" t="inlineStr">
        <is>
          <t>Library</t>
        </is>
      </c>
      <c r="AD3405" s="3" t="n"/>
      <c r="AE3405" s="3" t="inlineStr">
        <is>
          <t>No</t>
        </is>
      </c>
      <c r="AF3405" s="3" t="inlineStr"/>
      <c r="AG3405" s="4" t="inlineStr"/>
      <c r="AH3405" s="4" t="inlineStr"/>
      <c r="AI3405" s="4" t="inlineStr"/>
    </row>
    <row r="3406">
      <c r="A3406" s="3" t="inlineStr">
        <is>
          <t>LIB-0421</t>
        </is>
      </c>
      <c r="B3406" s="3" t="inlineStr">
        <is>
          <t>Prince</t>
        </is>
      </c>
      <c r="C3406" s="3" t="inlineStr">
        <is>
          <t>Nandi</t>
        </is>
      </c>
      <c r="D3406" s="3" t="inlineStr">
        <is>
          <t>Nandi Prince</t>
        </is>
      </c>
      <c r="E3406" s="3" t="inlineStr">
        <is>
          <t>Assistant Professor/Instruction, Reference</t>
        </is>
      </c>
      <c r="F3406" s="3" t="inlineStr">
        <is>
          <t>NYC College of Technology</t>
        </is>
      </c>
      <c r="G3406" s="3" t="inlineStr">
        <is>
          <t>Library</t>
        </is>
      </c>
      <c r="H3406" s="3" t="inlineStr">
        <is>
          <t>NPrince@citytech.cuny.edu</t>
        </is>
      </c>
      <c r="I3406" s="3" t="inlineStr">
        <is>
          <t>Journal article</t>
        </is>
      </c>
      <c r="J3406" s="3" t="inlineStr">
        <is>
          <t>Whatâs art got to do with politics? Show me the evidence</t>
        </is>
      </c>
      <c r="K3406" s="3" t="n">
        <v>2023</v>
      </c>
      <c r="L3406" s="3" t="inlineStr">
        <is>
          <t>Publications and Research</t>
        </is>
      </c>
      <c r="M3406" s="3" t="inlineStr">
        <is>
          <t>Prince, Nandi</t>
        </is>
      </c>
      <c r="N3406" s="3" t="inlineStr"/>
      <c r="O3406" s="3" t="n"/>
      <c r="P3406" s="3" t="inlineStr"/>
      <c r="Q3406" s="3" t="inlineStr"/>
      <c r="R3406" s="3" t="inlineStr">
        <is>
          <t>https://academicworks.cuny.edu/ny_pubs/1015</t>
        </is>
      </c>
      <c r="S3406" s="3" t="inlineStr">
        <is>
          <t>CUNY Academic Works</t>
        </is>
      </c>
      <c r="T3406" s="3" t="n">
        <v>1</v>
      </c>
      <c r="U3406" s="3" t="inlineStr">
        <is>
          <t>High (in CUNY Academic Works)</t>
        </is>
      </c>
      <c r="V3406" s="3" t="n"/>
      <c r="W3406" s="3" t="inlineStr"/>
      <c r="X3406" s="3" t="inlineStr"/>
      <c r="Y3406" s="3" t="inlineStr"/>
      <c r="Z3406" s="3" t="inlineStr">
        <is>
          <t>https://academicworks.cuny.edu/context/ny_pubs/article/2040/viewcontent/25735_51741_1_SM.pdf</t>
        </is>
      </c>
      <c r="AA3406" s="3" t="inlineStr">
        <is>
          <t>PDF in CUNY Academic Works</t>
        </is>
      </c>
      <c r="AB3406" s="3" t="inlineStr"/>
      <c r="AC3406" s="3" t="inlineStr">
        <is>
          <t>Library</t>
        </is>
      </c>
      <c r="AD3406" s="3" t="n"/>
      <c r="AE3406" s="3" t="inlineStr">
        <is>
          <t>No</t>
        </is>
      </c>
      <c r="AF3406" s="3" t="inlineStr"/>
      <c r="AG3406" s="4" t="inlineStr"/>
      <c r="AH3406" s="4" t="inlineStr"/>
      <c r="AI3406" s="4" t="inlineStr"/>
    </row>
    <row r="3407">
      <c r="A3407" s="3" t="inlineStr">
        <is>
          <t>LIB-0422</t>
        </is>
      </c>
      <c r="B3407" s="3" t="inlineStr">
        <is>
          <t>Prince</t>
        </is>
      </c>
      <c r="C3407" s="3" t="inlineStr">
        <is>
          <t>Nandi</t>
        </is>
      </c>
      <c r="D3407" s="3" t="inlineStr">
        <is>
          <t>Nandi Prince</t>
        </is>
      </c>
      <c r="E3407" s="3" t="inlineStr">
        <is>
          <t>Assistant Professor/Instruction, Reference</t>
        </is>
      </c>
      <c r="F3407" s="3" t="inlineStr">
        <is>
          <t>NYC College of Technology</t>
        </is>
      </c>
      <c r="G3407" s="3" t="inlineStr">
        <is>
          <t>Library</t>
        </is>
      </c>
      <c r="H3407" s="3" t="inlineStr">
        <is>
          <t>NPrince@citytech.cuny.edu</t>
        </is>
      </c>
      <c r="I3407" s="3" t="inlineStr">
        <is>
          <t>Journal article</t>
        </is>
      </c>
      <c r="J3407" s="3" t="inlineStr">
        <is>
          <t>What’s art got to do with politics? Show me the evidence</t>
        </is>
      </c>
      <c r="K3407" s="3" t="n">
        <v>2023</v>
      </c>
      <c r="L3407" s="3" t="inlineStr">
        <is>
          <t>College &amp; Research Libraries News</t>
        </is>
      </c>
      <c r="M3407" s="3" t="inlineStr">
        <is>
          <t>Nandi Prince</t>
        </is>
      </c>
      <c r="N3407" s="3" t="inlineStr"/>
      <c r="O3407" s="3" t="n"/>
      <c r="P3407" s="3" t="inlineStr"/>
      <c r="Q3407" s="3" t="inlineStr">
        <is>
          <t>10.5860/crln.84.1.7</t>
        </is>
      </c>
      <c r="R3407" s="3" t="inlineStr">
        <is>
          <t>https://doi.org/10.5860/crln.84.1.7</t>
        </is>
      </c>
      <c r="S3407" s="3" t="inlineStr">
        <is>
          <t>OpenAlex</t>
        </is>
      </c>
      <c r="T3407" s="3" t="n">
        <v>1</v>
      </c>
      <c r="U3407" s="3" t="inlineStr">
        <is>
          <t>High (City Tech affiliation on paper)</t>
        </is>
      </c>
      <c r="V3407" s="3" t="n"/>
      <c r="W3407" s="3" t="inlineStr"/>
      <c r="X3407" s="3" t="inlineStr">
        <is>
          <t>Faculty expect students to integrate appropriate sources for their assignments with a research component and rely on collaborations with library subject specialists to support student needs. Teaching students to build their information literacy skills by using the ACRL Framework for Information Literacy for Higher Education contributes to increasing their proficiency for college-level research. Aspects important to this endeavor are learning about academic literature, choosing topics and learning background information, and finding and evaluating sources. Students learn how to construct their own academic authority, how to insert themselves into the ongoing scholarly conversation, and that searching can be nonlinear and iterative. Collaboration with course faculty encourages students who tend to shy away from the library. Avoiding the library is not uncommon for students, who then struggle alone with elements of their assignment that require research help. Hence the classroom visibility of subject specialist work builds student awareness of the library and prompts them to be proactive when doing library research.</t>
        </is>
      </c>
      <c r="Y3407" s="3" t="inlineStr">
        <is>
          <t>OpenAlex</t>
        </is>
      </c>
      <c r="Z3407" s="3" t="inlineStr">
        <is>
          <t>https://crln.acrl.org/index.php/crlnews/article/download/25735/33647</t>
        </is>
      </c>
      <c r="AA3407" s="3" t="inlineStr">
        <is>
          <t>Open-access PDF (via OpenAlex)</t>
        </is>
      </c>
      <c r="AB3407" s="3" t="inlineStr">
        <is>
          <t>diamond</t>
        </is>
      </c>
      <c r="AC3407" s="3" t="inlineStr">
        <is>
          <t>Library</t>
        </is>
      </c>
      <c r="AD3407" s="3" t="n">
        <v>0</v>
      </c>
      <c r="AE3407" s="3" t="inlineStr">
        <is>
          <t>No</t>
        </is>
      </c>
      <c r="AF3407" s="3" t="inlineStr"/>
      <c r="AG3407" s="4" t="inlineStr"/>
      <c r="AH3407" s="4" t="inlineStr"/>
      <c r="AI3407" s="4" t="inlineStr"/>
    </row>
    <row r="3408">
      <c r="A3408" s="3" t="inlineStr">
        <is>
          <t>LIB-0423</t>
        </is>
      </c>
      <c r="B3408" s="3" t="inlineStr">
        <is>
          <t>Cooney</t>
        </is>
      </c>
      <c r="C3408" s="3" t="inlineStr">
        <is>
          <t>Cailean</t>
        </is>
      </c>
      <c r="D3408" s="3" t="inlineStr">
        <is>
          <t>Cailean Cooney</t>
        </is>
      </c>
      <c r="E3408" s="3" t="inlineStr">
        <is>
          <t>Associate Professor/OER Librarian</t>
        </is>
      </c>
      <c r="F3408" s="3" t="inlineStr">
        <is>
          <t>NYC College of Technology</t>
        </is>
      </c>
      <c r="G3408" s="3" t="inlineStr">
        <is>
          <t>Library</t>
        </is>
      </c>
      <c r="H3408" s="3" t="inlineStr">
        <is>
          <t>CCooney@citytech.cuny.edu</t>
        </is>
      </c>
      <c r="I3408" s="3" t="inlineStr">
        <is>
          <t>Journal article</t>
        </is>
      </c>
      <c r="J3408" s="3" t="inlineStr">
        <is>
          <t>When âNon-Instructionalâ Librarians Teach: Navigating Faculty Status and Teaching Portfolios</t>
        </is>
      </c>
      <c r="K3408" s="3" t="n">
        <v>2023</v>
      </c>
      <c r="L3408" s="3" t="inlineStr">
        <is>
          <t>Publications and Research</t>
        </is>
      </c>
      <c r="M3408" s="3" t="inlineStr">
        <is>
          <t>Cooney, Cailean; Clyde, Wanett I; Karpinski, Kel R; Tidal, Junior R; Johnson, Nanette</t>
        </is>
      </c>
      <c r="N3408" s="3" t="inlineStr"/>
      <c r="O3408" s="3" t="n"/>
      <c r="P3408" s="3" t="inlineStr"/>
      <c r="Q3408" s="3" t="inlineStr"/>
      <c r="R3408" s="3" t="inlineStr">
        <is>
          <t>https://academicworks.cuny.edu/ny_pubs/1099</t>
        </is>
      </c>
      <c r="S3408" s="3" t="inlineStr">
        <is>
          <t>CUNY Academic Works</t>
        </is>
      </c>
      <c r="T3408" s="3" t="n">
        <v>1</v>
      </c>
      <c r="U3408" s="3" t="inlineStr">
        <is>
          <t>High (in CUNY Academic Works)</t>
        </is>
      </c>
      <c r="V3408" s="3" t="n"/>
      <c r="W3408" s="3" t="inlineStr"/>
      <c r="X3408" s="3" t="inlineStr">
        <is>
          <t>This article shares individual and collective experiences from five faculty ranked librarians with roles outside of formal instruction who are employed at an academic institution in the United States, and their approach to developing and embracing a teacher identity in the context of their professional trajectory. The article explores how the authors prepared to be evaluated against traditional classroom teaching for promotion by forming a cohort-based group to support ânoninstructionalâ librarians to create a teaching portfolio, and how they approached teaching from liminal and, at times, tenuous positions and career stages. Authors conclude that the process challenged and expanded their perceptions of librarians and their own roles by revealing essential teaching functions performed regularly, regardless of their ânon-teachingâ title. Furthermore, developing a teaching portfolio has additional value in supporting the profession at large and demonstrating the essential role of the library at higher education institutions.</t>
        </is>
      </c>
      <c r="Y3408" s="3" t="inlineStr">
        <is>
          <t>CUNY Academic Works</t>
        </is>
      </c>
      <c r="Z3408" s="3" t="inlineStr">
        <is>
          <t>https://academicworks.cuny.edu/context/ny_pubs/article/2128/viewcontent/40962_Cooney_article_tagged.pdf</t>
        </is>
      </c>
      <c r="AA3408" s="3" t="inlineStr">
        <is>
          <t>PDF in CUNY Academic Works</t>
        </is>
      </c>
      <c r="AB3408" s="3" t="inlineStr"/>
      <c r="AC3408" s="3" t="inlineStr">
        <is>
          <t>Library</t>
        </is>
      </c>
      <c r="AD3408" s="3" t="n"/>
      <c r="AE3408" s="3" t="inlineStr">
        <is>
          <t>No</t>
        </is>
      </c>
      <c r="AF3408" s="3" t="inlineStr"/>
      <c r="AG3408" s="4" t="inlineStr"/>
      <c r="AH3408" s="4" t="inlineStr"/>
      <c r="AI3408" s="4" t="inlineStr"/>
    </row>
    <row r="3409">
      <c r="A3409" s="3" t="inlineStr">
        <is>
          <t>LIB-0424</t>
        </is>
      </c>
      <c r="B3409" s="3" t="inlineStr">
        <is>
          <t>Clyde</t>
        </is>
      </c>
      <c r="C3409" s="3" t="inlineStr">
        <is>
          <t>Wanett</t>
        </is>
      </c>
      <c r="D3409" s="3" t="inlineStr">
        <is>
          <t>Wanett Clyde</t>
        </is>
      </c>
      <c r="E3409" s="3" t="inlineStr">
        <is>
          <t>Associate Professor</t>
        </is>
      </c>
      <c r="F3409" s="3" t="inlineStr">
        <is>
          <t>NYC College of Technology</t>
        </is>
      </c>
      <c r="G3409" s="3" t="inlineStr">
        <is>
          <t>Library</t>
        </is>
      </c>
      <c r="H3409" s="3" t="inlineStr">
        <is>
          <t>WClyde@citytech.cuny.edu</t>
        </is>
      </c>
      <c r="I3409" s="3" t="inlineStr">
        <is>
          <t>Journal article</t>
        </is>
      </c>
      <c r="J3409" s="3" t="inlineStr">
        <is>
          <t>When âNon-Instructionalâ Librarians Teach: Navigating Faculty Status and Teaching Portfolios</t>
        </is>
      </c>
      <c r="K3409" s="3" t="n">
        <v>2023</v>
      </c>
      <c r="L3409" s="3" t="inlineStr">
        <is>
          <t>Publications and Research</t>
        </is>
      </c>
      <c r="M3409" s="3" t="inlineStr">
        <is>
          <t>Cooney, Cailean; Clyde, Wanett I; Karpinski, Kel R; Tidal, Junior R; Johnson, Nanette</t>
        </is>
      </c>
      <c r="N3409" s="3" t="inlineStr"/>
      <c r="O3409" s="3" t="n"/>
      <c r="P3409" s="3" t="inlineStr"/>
      <c r="Q3409" s="3" t="inlineStr"/>
      <c r="R3409" s="3" t="inlineStr">
        <is>
          <t>https://academicworks.cuny.edu/ny_pubs/1099</t>
        </is>
      </c>
      <c r="S3409" s="3" t="inlineStr">
        <is>
          <t>CUNY Academic Works</t>
        </is>
      </c>
      <c r="T3409" s="3" t="n">
        <v>1</v>
      </c>
      <c r="U3409" s="3" t="inlineStr">
        <is>
          <t>High (in CUNY Academic Works)</t>
        </is>
      </c>
      <c r="V3409" s="3" t="n"/>
      <c r="W3409" s="3" t="inlineStr"/>
      <c r="X3409" s="3" t="inlineStr">
        <is>
          <t>This article shares individual and collective experiences from five faculty ranked librarians with roles outside of formal instruction who are employed at an academic institution in the United States, and their approach to developing and embracing a teacher identity in the context of their professional trajectory. The article explores how the authors prepared to be evaluated against traditional classroom teaching for promotion by forming a cohort-based group to support ânoninstructionalâ librarians to create a teaching portfolio, and how they approached teaching from liminal and, at times, tenuous positions and career stages. Authors conclude that the process challenged and expanded their perceptions of librarians and their own roles by revealing essential teaching functions performed regularly, regardless of their ânon-teachingâ title. Furthermore, developing a teaching portfolio has additional value in supporting the profession at large and demonstrating the essential role of the library at higher education institutions.</t>
        </is>
      </c>
      <c r="Y3409" s="3" t="inlineStr">
        <is>
          <t>CUNY Academic Works</t>
        </is>
      </c>
      <c r="Z3409" s="3" t="inlineStr">
        <is>
          <t>https://academicworks.cuny.edu/context/ny_pubs/article/2128/viewcontent/40962_Cooney_article_tagged.pdf</t>
        </is>
      </c>
      <c r="AA3409" s="3" t="inlineStr">
        <is>
          <t>PDF in CUNY Academic Works</t>
        </is>
      </c>
      <c r="AB3409" s="3" t="inlineStr"/>
      <c r="AC3409" s="3" t="inlineStr">
        <is>
          <t>Library</t>
        </is>
      </c>
      <c r="AD3409" s="3" t="n"/>
      <c r="AE3409" s="3" t="inlineStr">
        <is>
          <t>No</t>
        </is>
      </c>
      <c r="AF3409" s="3" t="inlineStr"/>
      <c r="AG3409" s="4" t="inlineStr"/>
      <c r="AH3409" s="4" t="inlineStr"/>
      <c r="AI3409" s="4" t="inlineStr"/>
    </row>
    <row r="3410">
      <c r="A3410" s="3" t="inlineStr">
        <is>
          <t>LIB-0425</t>
        </is>
      </c>
      <c r="B3410" s="3" t="inlineStr">
        <is>
          <t>Karpinski</t>
        </is>
      </c>
      <c r="C3410" s="3" t="inlineStr">
        <is>
          <t>Kel</t>
        </is>
      </c>
      <c r="D3410" s="3" t="inlineStr">
        <is>
          <t>Kel Karpinski</t>
        </is>
      </c>
      <c r="E3410" s="3" t="inlineStr">
        <is>
          <t>Associate Professor</t>
        </is>
      </c>
      <c r="F3410" s="3" t="inlineStr">
        <is>
          <t>NYC College of Technology</t>
        </is>
      </c>
      <c r="G3410" s="3" t="inlineStr">
        <is>
          <t>Library</t>
        </is>
      </c>
      <c r="H3410" s="3" t="inlineStr">
        <is>
          <t>Kel.Karpinski26@citytech.cuny.edu</t>
        </is>
      </c>
      <c r="I3410" s="3" t="inlineStr">
        <is>
          <t>Journal article</t>
        </is>
      </c>
      <c r="J3410" s="3" t="inlineStr">
        <is>
          <t>When âNon-Instructionalâ Librarians Teach: Navigating Faculty Status and Teaching Portfolios</t>
        </is>
      </c>
      <c r="K3410" s="3" t="n">
        <v>2023</v>
      </c>
      <c r="L3410" s="3" t="inlineStr">
        <is>
          <t>Publications and Research</t>
        </is>
      </c>
      <c r="M3410" s="3" t="inlineStr">
        <is>
          <t>Cooney, Cailean; Clyde, Wanett I; Karpinski, Kel R; Tidal, Junior R; Johnson, Nanette</t>
        </is>
      </c>
      <c r="N3410" s="3" t="inlineStr"/>
      <c r="O3410" s="3" t="n"/>
      <c r="P3410" s="3" t="inlineStr"/>
      <c r="Q3410" s="3" t="inlineStr"/>
      <c r="R3410" s="3" t="inlineStr">
        <is>
          <t>https://academicworks.cuny.edu/ny_pubs/1099</t>
        </is>
      </c>
      <c r="S3410" s="3" t="inlineStr">
        <is>
          <t>CUNY Academic Works</t>
        </is>
      </c>
      <c r="T3410" s="3" t="n">
        <v>1</v>
      </c>
      <c r="U3410" s="3" t="inlineStr">
        <is>
          <t>High (in CUNY Academic Works)</t>
        </is>
      </c>
      <c r="V3410" s="3" t="n"/>
      <c r="W3410" s="3" t="inlineStr"/>
      <c r="X3410" s="3" t="inlineStr">
        <is>
          <t>This article shares individual and collective experiences from five faculty ranked librarians with roles outside of formal instruction who are employed at an academic institution in the United States, and their approach to developing and embracing a teacher identity in the context of their professional trajectory. The article explores how the authors prepared to be evaluated against traditional classroom teaching for promotion by forming a cohort-based group to support ânoninstructionalâ librarians to create a teaching portfolio, and how they approached teaching from liminal and, at times, tenuous positions and career stages. Authors conclude that the process challenged and expanded their perceptions of librarians and their own roles by revealing essential teaching functions performed regularly, regardless of their ânon-teachingâ title. Furthermore, developing a teaching portfolio has additional value in supporting the profession at large and demonstrating the essential role of the library at higher education institutions.</t>
        </is>
      </c>
      <c r="Y3410" s="3" t="inlineStr">
        <is>
          <t>CUNY Academic Works</t>
        </is>
      </c>
      <c r="Z3410" s="3" t="inlineStr">
        <is>
          <t>https://academicworks.cuny.edu/context/ny_pubs/article/2128/viewcontent/40962_Cooney_article_tagged.pdf</t>
        </is>
      </c>
      <c r="AA3410" s="3" t="inlineStr">
        <is>
          <t>PDF in CUNY Academic Works</t>
        </is>
      </c>
      <c r="AB3410" s="3" t="inlineStr"/>
      <c r="AC3410" s="3" t="inlineStr">
        <is>
          <t>Library</t>
        </is>
      </c>
      <c r="AD3410" s="3" t="n"/>
      <c r="AE3410" s="3" t="inlineStr">
        <is>
          <t>No</t>
        </is>
      </c>
      <c r="AF3410" s="3" t="inlineStr"/>
      <c r="AG3410" s="4" t="inlineStr"/>
      <c r="AH3410" s="4" t="inlineStr"/>
      <c r="AI3410" s="4" t="inlineStr"/>
    </row>
    <row r="3411">
      <c r="A3411" s="3" t="inlineStr">
        <is>
          <t>LIB-0426</t>
        </is>
      </c>
      <c r="B3411" s="3" t="inlineStr">
        <is>
          <t>Cooney</t>
        </is>
      </c>
      <c r="C3411" s="3" t="inlineStr">
        <is>
          <t>Cailean</t>
        </is>
      </c>
      <c r="D3411" s="3" t="inlineStr">
        <is>
          <t>Cailean Cooney</t>
        </is>
      </c>
      <c r="E3411" s="3" t="inlineStr">
        <is>
          <t>Associate Professor/OER Librarian</t>
        </is>
      </c>
      <c r="F3411" s="3" t="inlineStr">
        <is>
          <t>NYC College of Technology</t>
        </is>
      </c>
      <c r="G3411" s="3" t="inlineStr">
        <is>
          <t>Library</t>
        </is>
      </c>
      <c r="H3411" s="3" t="inlineStr">
        <is>
          <t>CCooney@citytech.cuny.edu</t>
        </is>
      </c>
      <c r="I3411" s="3" t="inlineStr">
        <is>
          <t>Journal article</t>
        </is>
      </c>
      <c r="J3411" s="3" t="inlineStr">
        <is>
          <t>When ‘Non-Instructional’ Librarians Teach</t>
        </is>
      </c>
      <c r="K3411" s="3" t="n">
        <v>2023</v>
      </c>
      <c r="L3411" s="3" t="inlineStr">
        <is>
          <t>Canadian Journal of Academic Librarianship</t>
        </is>
      </c>
      <c r="M3411" s="3" t="inlineStr">
        <is>
          <t>Cailean Cooney; Wanett Clyde; Kel R. Karpinski; Junior Tidal; Nanette Johnson</t>
        </is>
      </c>
      <c r="N3411" s="3" t="inlineStr"/>
      <c r="O3411" s="3" t="n"/>
      <c r="P3411" s="3" t="inlineStr"/>
      <c r="Q3411" s="3" t="inlineStr">
        <is>
          <t>10.33137/cjal-rcbu.v9.40962</t>
        </is>
      </c>
      <c r="R3411" s="3" t="inlineStr">
        <is>
          <t>https://doi.org/10.33137/cjal-rcbu.v9.40962</t>
        </is>
      </c>
      <c r="S3411" s="3" t="inlineStr">
        <is>
          <t>OpenAlex</t>
        </is>
      </c>
      <c r="T3411" s="3" t="n">
        <v>1</v>
      </c>
      <c r="U3411" s="3" t="inlineStr">
        <is>
          <t>High (City Tech affiliation on paper)</t>
        </is>
      </c>
      <c r="V3411" s="3" t="n"/>
      <c r="W3411" s="3" t="inlineStr"/>
      <c r="X3411" s="3" t="inlineStr">
        <is>
          <t>This article shares individual and collective experiences from five faculty ranked librarians with roles outside of formal instruction who are employed at an academic institution in the United States, and their approach to developing and embracing a teacher identity in the context of their professional trajectory. The article explores how the authors prepared to be evaluated against traditional classroom teaching for promotion by forming a cohort-based group to support “non-instructional” librarians to create a teaching portfolio, and how they approached teaching from liminal and, at times, tenuous positions and career stages. Authors conclude that the process challenged and expanded their perceptions of librarians and their own roles by revealing essential teaching functions performed regularly, regardless of their “non-teaching” title. Furthermore, developing a teaching portfolio has additional value in supporting the profession at large and demonstrating the essential role of the library at higher education institutions.</t>
        </is>
      </c>
      <c r="Y3411" s="3" t="inlineStr">
        <is>
          <t>OpenAlex</t>
        </is>
      </c>
      <c r="Z3411" s="3" t="inlineStr">
        <is>
          <t>https://cjal.ca/index.php/capal/article/download/40962/32225</t>
        </is>
      </c>
      <c r="AA3411" s="3" t="inlineStr">
        <is>
          <t>Open-access PDF (via OpenAlex)</t>
        </is>
      </c>
      <c r="AB3411" s="3" t="inlineStr">
        <is>
          <t>diamond</t>
        </is>
      </c>
      <c r="AC3411" s="3" t="inlineStr">
        <is>
          <t>Library</t>
        </is>
      </c>
      <c r="AD3411" s="3" t="n">
        <v>0</v>
      </c>
      <c r="AE3411" s="3" t="inlineStr">
        <is>
          <t>No</t>
        </is>
      </c>
      <c r="AF3411" s="3" t="inlineStr"/>
      <c r="AG3411" s="4" t="inlineStr"/>
      <c r="AH3411" s="4" t="inlineStr"/>
      <c r="AI3411" s="4" t="inlineStr"/>
    </row>
    <row r="3412">
      <c r="A3412" s="3" t="inlineStr">
        <is>
          <t>LIB-0427</t>
        </is>
      </c>
      <c r="B3412" s="3" t="inlineStr">
        <is>
          <t>Clyde</t>
        </is>
      </c>
      <c r="C3412" s="3" t="inlineStr">
        <is>
          <t>Wanett</t>
        </is>
      </c>
      <c r="D3412" s="3" t="inlineStr">
        <is>
          <t>Wanett Clyde</t>
        </is>
      </c>
      <c r="E3412" s="3" t="inlineStr">
        <is>
          <t>Associate Professor</t>
        </is>
      </c>
      <c r="F3412" s="3" t="inlineStr">
        <is>
          <t>NYC College of Technology</t>
        </is>
      </c>
      <c r="G3412" s="3" t="inlineStr">
        <is>
          <t>Library</t>
        </is>
      </c>
      <c r="H3412" s="3" t="inlineStr">
        <is>
          <t>WClyde@citytech.cuny.edu</t>
        </is>
      </c>
      <c r="I3412" s="3" t="inlineStr">
        <is>
          <t>Journal article</t>
        </is>
      </c>
      <c r="J3412" s="3" t="inlineStr">
        <is>
          <t>When ‘Non-Instructional’ Librarians Teach</t>
        </is>
      </c>
      <c r="K3412" s="3" t="n">
        <v>2023</v>
      </c>
      <c r="L3412" s="3" t="inlineStr">
        <is>
          <t>Canadian Journal of Academic Librarianship</t>
        </is>
      </c>
      <c r="M3412" s="3" t="inlineStr">
        <is>
          <t>Cailean Cooney; Wanett Clyde; Kel R. Karpinski; Junior Tidal; Nanette Johnson</t>
        </is>
      </c>
      <c r="N3412" s="3" t="inlineStr"/>
      <c r="O3412" s="3" t="n"/>
      <c r="P3412" s="3" t="inlineStr"/>
      <c r="Q3412" s="3" t="inlineStr">
        <is>
          <t>10.33137/cjal-rcbu.v9.40962</t>
        </is>
      </c>
      <c r="R3412" s="3" t="inlineStr">
        <is>
          <t>https://doi.org/10.33137/cjal-rcbu.v9.40962</t>
        </is>
      </c>
      <c r="S3412" s="3" t="inlineStr">
        <is>
          <t>OpenAlex</t>
        </is>
      </c>
      <c r="T3412" s="3" t="n">
        <v>1</v>
      </c>
      <c r="U3412" s="3" t="inlineStr">
        <is>
          <t>High (City Tech affiliation on paper)</t>
        </is>
      </c>
      <c r="V3412" s="3" t="n"/>
      <c r="W3412" s="3" t="inlineStr"/>
      <c r="X3412" s="3" t="inlineStr">
        <is>
          <t>This article shares individual and collective experiences from five faculty ranked librarians with roles outside of formal instruction who are employed at an academic institution in the United States, and their approach to developing and embracing a teacher identity in the context of their professional trajectory. The article explores how the authors prepared to be evaluated against traditional classroom teaching for promotion by forming a cohort-based group to support “non-instructional” librarians to create a teaching portfolio, and how they approached teaching from liminal and, at times, tenuous positions and career stages. Authors conclude that the process challenged and expanded their perceptions of librarians and their own roles by revealing essential teaching functions performed regularly, regardless of their “non-teaching” title. Furthermore, developing a teaching portfolio has additional value in supporting the profession at large and demonstrating the essential role of the library at higher education institutions.</t>
        </is>
      </c>
      <c r="Y3412" s="3" t="inlineStr">
        <is>
          <t>OpenAlex</t>
        </is>
      </c>
      <c r="Z3412" s="3" t="inlineStr">
        <is>
          <t>https://cjal.ca/index.php/capal/article/download/40962/32225</t>
        </is>
      </c>
      <c r="AA3412" s="3" t="inlineStr">
        <is>
          <t>Open-access PDF (via OpenAlex)</t>
        </is>
      </c>
      <c r="AB3412" s="3" t="inlineStr">
        <is>
          <t>diamond</t>
        </is>
      </c>
      <c r="AC3412" s="3" t="inlineStr">
        <is>
          <t>Library</t>
        </is>
      </c>
      <c r="AD3412" s="3" t="n">
        <v>0</v>
      </c>
      <c r="AE3412" s="3" t="inlineStr">
        <is>
          <t>No</t>
        </is>
      </c>
      <c r="AF3412" s="3" t="inlineStr"/>
      <c r="AG3412" s="4" t="inlineStr"/>
      <c r="AH3412" s="4" t="inlineStr"/>
      <c r="AI3412" s="4" t="inlineStr"/>
    </row>
    <row r="3413">
      <c r="A3413" s="3" t="inlineStr">
        <is>
          <t>LIB-0428</t>
        </is>
      </c>
      <c r="B3413" s="3" t="inlineStr">
        <is>
          <t>Karpinski</t>
        </is>
      </c>
      <c r="C3413" s="3" t="inlineStr">
        <is>
          <t>Kel</t>
        </is>
      </c>
      <c r="D3413" s="3" t="inlineStr">
        <is>
          <t>Kel Karpinski</t>
        </is>
      </c>
      <c r="E3413" s="3" t="inlineStr">
        <is>
          <t>Associate Professor</t>
        </is>
      </c>
      <c r="F3413" s="3" t="inlineStr">
        <is>
          <t>NYC College of Technology</t>
        </is>
      </c>
      <c r="G3413" s="3" t="inlineStr">
        <is>
          <t>Library</t>
        </is>
      </c>
      <c r="H3413" s="3" t="inlineStr">
        <is>
          <t>Kel.Karpinski26@citytech.cuny.edu</t>
        </is>
      </c>
      <c r="I3413" s="3" t="inlineStr">
        <is>
          <t>Journal article</t>
        </is>
      </c>
      <c r="J3413" s="3" t="inlineStr">
        <is>
          <t>When ‘Non-Instructional’ Librarians Teach</t>
        </is>
      </c>
      <c r="K3413" s="3" t="n">
        <v>2023</v>
      </c>
      <c r="L3413" s="3" t="inlineStr">
        <is>
          <t>Canadian Journal of Academic Librarianship</t>
        </is>
      </c>
      <c r="M3413" s="3" t="inlineStr">
        <is>
          <t>Cailean Cooney; Wanett Clyde; Kel R. Karpinski; Junior Tidal; Nanette Johnson</t>
        </is>
      </c>
      <c r="N3413" s="3" t="inlineStr"/>
      <c r="O3413" s="3" t="n"/>
      <c r="P3413" s="3" t="inlineStr"/>
      <c r="Q3413" s="3" t="inlineStr">
        <is>
          <t>10.33137/cjal-rcbu.v9.40962</t>
        </is>
      </c>
      <c r="R3413" s="3" t="inlineStr">
        <is>
          <t>https://doi.org/10.33137/cjal-rcbu.v9.40962</t>
        </is>
      </c>
      <c r="S3413" s="3" t="inlineStr">
        <is>
          <t>OpenAlex; Dept bio</t>
        </is>
      </c>
      <c r="T3413" s="3" t="n">
        <v>2</v>
      </c>
      <c r="U3413" s="3" t="inlineStr">
        <is>
          <t>High (City Tech affiliation on paper); 2 sources</t>
        </is>
      </c>
      <c r="V3413" s="3" t="n"/>
      <c r="W3413" s="3" t="inlineStr">
        <is>
          <t>Cooney, Cailean, Wanett Clyde, Kel R. Karpinski, Junior Tidal, and Nanette Johnson. "When 'Non-Instructional' Librarians Teach: Navigating Faculty Status and Teaching Portfolios." Canadian Journal of Academic Librarianship 9 (December 19, 2023).</t>
        </is>
      </c>
      <c r="X3413" s="3" t="inlineStr">
        <is>
          <t>This article shares individual and collective experiences from five faculty ranked librarians with roles outside of formal instruction who are employed at an academic institution in the United States, and their approach to developing and embracing a teacher identity in the context of their professional trajectory. The article explores how the authors prepared to be evaluated against traditional classroom teaching for promotion by forming a cohort-based group to support “non-instructional” librarians to create a teaching portfolio, and how they approached teaching from liminal and, at times, tenuous positions and career stages. Authors conclude that the process challenged and expanded their perceptions of librarians and their own roles by revealing essential teaching functions performed regularly, regardless of their “non-teaching” title. Furthermore, developing a teaching portfolio has additional value in supporting the profession at large and demonstrating the essential role of the library at higher education institutions.</t>
        </is>
      </c>
      <c r="Y3413" s="3" t="inlineStr">
        <is>
          <t>OpenAlex</t>
        </is>
      </c>
      <c r="Z3413" s="3" t="inlineStr">
        <is>
          <t>https://cjal.ca/index.php/capal/article/download/40962/32225</t>
        </is>
      </c>
      <c r="AA3413" s="3" t="inlineStr">
        <is>
          <t>Open-access PDF (via OpenAlex)</t>
        </is>
      </c>
      <c r="AB3413" s="3" t="inlineStr">
        <is>
          <t>diamond</t>
        </is>
      </c>
      <c r="AC3413" s="3" t="inlineStr">
        <is>
          <t>Library</t>
        </is>
      </c>
      <c r="AD3413" s="3" t="n">
        <v>0</v>
      </c>
      <c r="AE3413" s="3" t="inlineStr">
        <is>
          <t>No</t>
        </is>
      </c>
      <c r="AF3413" s="3" t="inlineStr"/>
      <c r="AG3413" s="4" t="inlineStr"/>
      <c r="AH3413" s="4" t="inlineStr"/>
      <c r="AI3413" s="4" t="inlineStr"/>
    </row>
    <row r="3414">
      <c r="A3414" s="3" t="inlineStr">
        <is>
          <t>LIB-0429</t>
        </is>
      </c>
      <c r="B3414" s="3" t="inlineStr">
        <is>
          <t>Tidal, Jr</t>
        </is>
      </c>
      <c r="C3414" s="3" t="inlineStr">
        <is>
          <t>Abubakar</t>
        </is>
      </c>
      <c r="D3414" s="3" t="inlineStr">
        <is>
          <t>Abubakar Tidal, Jr</t>
        </is>
      </c>
      <c r="E3414" s="3" t="inlineStr">
        <is>
          <t>Chief Librarian and Department Chair</t>
        </is>
      </c>
      <c r="F3414" s="3" t="inlineStr">
        <is>
          <t>NYC College of Technology</t>
        </is>
      </c>
      <c r="G3414" s="3" t="inlineStr">
        <is>
          <t>Library</t>
        </is>
      </c>
      <c r="H3414" s="3" t="inlineStr">
        <is>
          <t>JTidal@citytech.cuny.edu</t>
        </is>
      </c>
      <c r="I3414" s="3" t="inlineStr">
        <is>
          <t>Journal article</t>
        </is>
      </c>
      <c r="J3414" s="3" t="inlineStr">
        <is>
          <t>When ‘non-instructional’ librarians teach: Navigating faculty status and teaching portfolios</t>
        </is>
      </c>
      <c r="K3414" s="3" t="n">
        <v>2023</v>
      </c>
      <c r="L3414" s="3" t="inlineStr"/>
      <c r="M3414" s="3" t="inlineStr">
        <is>
          <t>Cooney, C., Clyde, W., Karpinski, K., Tidal, J., &amp; Johnson, N</t>
        </is>
      </c>
      <c r="N3414" s="3" t="inlineStr"/>
      <c r="O3414" s="3" t="n"/>
      <c r="P3414" s="3" t="inlineStr"/>
      <c r="Q3414" s="3" t="inlineStr">
        <is>
          <t>10.33137/cjal-rcbu.v9.40962</t>
        </is>
      </c>
      <c r="R3414" s="3" t="inlineStr">
        <is>
          <t>https://doi.org/10.33137/cjal-rcbu.v9.40962</t>
        </is>
      </c>
      <c r="S3414" s="3" t="inlineStr">
        <is>
          <t>Dept bio</t>
        </is>
      </c>
      <c r="T3414" s="3" t="n">
        <v>1</v>
      </c>
      <c r="U3414" s="3" t="inlineStr">
        <is>
          <t>Medium (self-reported in faculty bio)</t>
        </is>
      </c>
      <c r="V3414" s="3" t="n"/>
      <c r="W3414" s="3" t="inlineStr">
        <is>
          <t>Cooney, C., Clyde, W., Karpinski, K., Tidal, J., &amp; Johnson, N. (2023). When ‘non-instructional’ librarians teach: Navigating faculty status and teaching portfolios. Canadian Journal of Academic Librarianship, 9, 1–14. https://doi.org/10.33137/cjal-rcbu.v9.40962.</t>
        </is>
      </c>
      <c r="X3414" s="3" t="inlineStr"/>
      <c r="Y3414" s="3" t="inlineStr"/>
      <c r="Z3414" s="3" t="inlineStr"/>
      <c r="AA3414" s="3" t="inlineStr"/>
      <c r="AB3414" s="3" t="inlineStr"/>
      <c r="AC3414" s="3" t="inlineStr">
        <is>
          <t>Library</t>
        </is>
      </c>
      <c r="AD3414" s="3" t="n"/>
      <c r="AE3414" s="3" t="inlineStr">
        <is>
          <t>No</t>
        </is>
      </c>
      <c r="AF3414" s="3" t="inlineStr"/>
      <c r="AG3414" s="4" t="inlineStr"/>
      <c r="AH3414" s="4" t="inlineStr"/>
      <c r="AI3414" s="4" t="inlineStr"/>
    </row>
    <row r="3415">
      <c r="A3415" s="3" t="inlineStr">
        <is>
          <t>LIB-0430</t>
        </is>
      </c>
      <c r="B3415" s="3" t="inlineStr">
        <is>
          <t>Berger</t>
        </is>
      </c>
      <c r="C3415" s="3" t="inlineStr">
        <is>
          <t>Monica</t>
        </is>
      </c>
      <c r="D3415" s="3" t="inlineStr">
        <is>
          <t>Monica Berger</t>
        </is>
      </c>
      <c r="E3415" s="3" t="inlineStr">
        <is>
          <t>Professor/Instruction and Scholarly Communications Librarian</t>
        </is>
      </c>
      <c r="F3415" s="3" t="inlineStr">
        <is>
          <t>NYC College of Technology</t>
        </is>
      </c>
      <c r="G3415" s="3" t="inlineStr">
        <is>
          <t>Library</t>
        </is>
      </c>
      <c r="H3415" s="3" t="inlineStr">
        <is>
          <t>MBerger@citytech.cuny.edu</t>
        </is>
      </c>
      <c r="I3415" s="3" t="inlineStr">
        <is>
          <t>Open educational resource</t>
        </is>
      </c>
      <c r="J3415" s="3" t="inlineStr">
        <is>
          <t>A Handbook on Mentoring Students in Undergraduate Research: Proven Strategies for Success (2nd edition)</t>
        </is>
      </c>
      <c r="K3415" s="3" t="n">
        <v>2024</v>
      </c>
      <c r="L3415" s="3" t="inlineStr">
        <is>
          <t>Open Educational Resources</t>
        </is>
      </c>
      <c r="M3415" s="3" t="inlineStr">
        <is>
          <t>Benakli, Nadia; Berger, Monica; Egues, Aida; Norouzi, Hamidreza; Poirier, Kate; Samaroo, Diana</t>
        </is>
      </c>
      <c r="N3415" s="3" t="inlineStr"/>
      <c r="O3415" s="3" t="n"/>
      <c r="P3415" s="3" t="inlineStr"/>
      <c r="Q3415" s="3" t="inlineStr"/>
      <c r="R3415" s="3" t="inlineStr">
        <is>
          <t>https://academicworks.cuny.edu/ny_oers/76</t>
        </is>
      </c>
      <c r="S3415" s="3" t="inlineStr">
        <is>
          <t>CUNY Academic Works</t>
        </is>
      </c>
      <c r="T3415" s="3" t="n">
        <v>1</v>
      </c>
      <c r="U3415" s="3" t="inlineStr">
        <is>
          <t>High (in CUNY Academic Works)</t>
        </is>
      </c>
      <c r="V3415" s="3" t="n"/>
      <c r="W3415" s="3" t="inlineStr"/>
      <c r="X3415" s="3" t="inlineStr">
        <is>
          <t>This Handbook was developed by the multi-disciplinary Undergraduate Research Committee (URC) at New York City College of Technology (City Tech) of The City University of New York (CUNY). The URC provides unique opportunities for students to participate in authentic research experiences with trained faculty mentors. Committee members themselves are trained mentors who are actively engaged in interdisciplinary and disciplinary research that spans the fields of anthropology, architecture, astronomy, biology, chemistry, communication design, engineering, health sciences, history, literature, management, mathematics, philosophy, physics, psychology, robotics, sociology, and theater.
Additional information about this and the first edition of the Handbook can be found on City Tech's OpenLab site for Undergraduate Research.</t>
        </is>
      </c>
      <c r="Y3415" s="3" t="inlineStr">
        <is>
          <t>CUNY Academic Works</t>
        </is>
      </c>
      <c r="Z3415" s="3" t="inlineStr">
        <is>
          <t>https://academicworks.cuny.edu/context/ny_oers/article/1087/viewcontent/A_Handbook_on_Mentoring_Students_in_Undergraduate_Research_2nd_Edition_1734469280__1_.pdf</t>
        </is>
      </c>
      <c r="AA3415" s="3" t="inlineStr">
        <is>
          <t>PDF in CUNY Academic Works</t>
        </is>
      </c>
      <c r="AB3415" s="3" t="inlineStr"/>
      <c r="AC3415" s="3" t="inlineStr">
        <is>
          <t>Library</t>
        </is>
      </c>
      <c r="AD3415" s="3" t="n"/>
      <c r="AE3415" s="3" t="inlineStr">
        <is>
          <t>No</t>
        </is>
      </c>
      <c r="AF3415" s="3" t="inlineStr"/>
      <c r="AG3415" s="4" t="inlineStr"/>
      <c r="AH3415" s="4" t="inlineStr"/>
      <c r="AI3415" s="4" t="inlineStr"/>
    </row>
    <row r="3416">
      <c r="A3416" s="3" t="inlineStr">
        <is>
          <t>LIB-0431</t>
        </is>
      </c>
      <c r="B3416" s="3" t="inlineStr">
        <is>
          <t>Prince</t>
        </is>
      </c>
      <c r="C3416" s="3" t="inlineStr">
        <is>
          <t>Nandi</t>
        </is>
      </c>
      <c r="D3416" s="3" t="inlineStr">
        <is>
          <t>Nandi Prince</t>
        </is>
      </c>
      <c r="E3416" s="3" t="inlineStr">
        <is>
          <t>Assistant Professor/Instruction, Reference</t>
        </is>
      </c>
      <c r="F3416" s="3" t="inlineStr">
        <is>
          <t>NYC College of Technology</t>
        </is>
      </c>
      <c r="G3416" s="3" t="inlineStr">
        <is>
          <t>Library</t>
        </is>
      </c>
      <c r="H3416" s="3" t="inlineStr">
        <is>
          <t>NPrince@citytech.cuny.edu</t>
        </is>
      </c>
      <c r="I3416" s="3" t="inlineStr">
        <is>
          <t>Journal article</t>
        </is>
      </c>
      <c r="J3416" s="3" t="inlineStr">
        <is>
          <t>Analysis of Library School Syllabi Reveals Poor Design and Limited Content about Disability and Accessibility</t>
        </is>
      </c>
      <c r="K3416" s="3" t="n">
        <v>2024</v>
      </c>
      <c r="L3416" s="3" t="inlineStr">
        <is>
          <t>Evidence Based Library and Information Practice</t>
        </is>
      </c>
      <c r="M3416" s="3" t="inlineStr">
        <is>
          <t>Nandi Prince</t>
        </is>
      </c>
      <c r="N3416" s="3" t="inlineStr"/>
      <c r="O3416" s="3" t="n"/>
      <c r="P3416" s="3" t="inlineStr"/>
      <c r="Q3416" s="3" t="inlineStr">
        <is>
          <t>10.18438/eblip30482</t>
        </is>
      </c>
      <c r="R3416" s="3" t="inlineStr">
        <is>
          <t>https://doi.org/10.18438/eblip30482</t>
        </is>
      </c>
      <c r="S3416" s="3" t="inlineStr">
        <is>
          <t>OpenAlex; CUNY Academic Works</t>
        </is>
      </c>
      <c r="T3416" s="3" t="n">
        <v>2</v>
      </c>
      <c r="U3416" s="3" t="inlineStr">
        <is>
          <t>High (City Tech affiliation on paper); 2 sources</t>
        </is>
      </c>
      <c r="V3416" s="3" t="n"/>
      <c r="W3416" s="3" t="inlineStr"/>
      <c r="X3416" s="3" t="inlineStr">
        <is>
          <t>A Review of:Pionke, J. (2023). What are library graduate students learning about disability and accessibility? A syllabus analysis. Urban Library Journal, 29(1). https://academicworks.cuny.edu/ulj/vol29/iss1/2/ Objective – To analyze the disability and accessibility content of library sciences courses. As well as to determine the importance of teaching students about this topic throughout programs covered in the study. Design – Qualitative study involving the data analysis of syllabi. Setting – Selected library graduate school curriculum programs in the United States. Subjects – In total, 77 syllabi drawn from 49 institutions taken from the American Library Association listing of accredited library school graduate programs. Methods – The author used keyword searches to identify courses offered between 2017–2020 that contained content on disability and accessibility. Syllabi were available for 77 of the 145 identified courses. The author analyzed the sample set (n=77) for both content and structure. Main Results – Poor citation structure, disability accommodation statements, assessment, and a focus on digital accessibility were among the main findings highlighted. The author identified four major categories to explain and understand the content found on the syllabi; these descriptors were further broken down into sub-categories to explain the findings of each topic content area. Highlights of the results are: disability and accessibility topics and all related terms were ranked according to number of times they appeared, e.g. digital content, usability, web/internet, coding (22); instruction and information literacy (16); and specific demographics etc. (10); the organization and sequencing of when course content was presented - at the beginning, middle and end of the semester; citation currency– Two hundred syllabi were analyzed. One hundred and forty-one syllabi had fairly current citation dates falling between 2009-2018. Forty-eight had no dates and eleven had dates that were outdated (2008 or earlier); assignments – which measured the learning outcome of the said topic were reported in the following way: nothing assigned (67); 1 or more assignments (11); undetermined (3). Conclusion –The study underlies that a well-crafted syllabus effectively communicates the goals of the course – the importance of the topic structure about disability and accessibility in library schools’ curricula. The author identified numerous design flaws that impact how the content relays information about the course’s pedagogy. The data suggest the need for the following improvements on the syllabi: professional topic presentation, variety of formats in texts and materials and their access, citation currency and poor structure, assignments and organization sequencing of course content, a number of assessment focused observations on vague assignments or lack of examples provided, and the inclusion of disability statements. Some of the higher order concerns were: the ableist language contained, outdated language, and the lack of stated university-related disability resources for students. All of the aforementioned present an accessibility barrier for disabled students and may affect the general perception about the topic. The author recommends that stronger guidelines for LIS educators would be advantageous to students, encourage disability awareness and the best DEI practices. Further to this, libraries should implement and adapt a strategic plan that would help overcome accessibility barriers for patron delivery services. There must be an increased emphasis on teaching about accessibility that expands beyond forms of digital media. Providing equitable library services in all areas for the disabled populations in the physical library spaces is needed.</t>
        </is>
      </c>
      <c r="Y3416" s="3" t="inlineStr">
        <is>
          <t>OpenAlex</t>
        </is>
      </c>
      <c r="Z3416" s="3" t="inlineStr">
        <is>
          <t>https://journals.library.ualberta.ca/eblip/index.php/EBLIP/article/download/30482/22776/88509</t>
        </is>
      </c>
      <c r="AA3416" s="3" t="inlineStr">
        <is>
          <t>Open-access PDF (via OpenAlex)</t>
        </is>
      </c>
      <c r="AB3416" s="3" t="inlineStr">
        <is>
          <t>diamond</t>
        </is>
      </c>
      <c r="AC3416" s="3" t="inlineStr">
        <is>
          <t>Library</t>
        </is>
      </c>
      <c r="AD3416" s="3" t="n">
        <v>1</v>
      </c>
      <c r="AE3416" s="3" t="inlineStr">
        <is>
          <t>No</t>
        </is>
      </c>
      <c r="AF3416" s="3" t="inlineStr"/>
      <c r="AG3416" s="4" t="inlineStr"/>
      <c r="AH3416" s="4" t="inlineStr"/>
      <c r="AI3416" s="4" t="inlineStr"/>
    </row>
    <row r="3417">
      <c r="A3417" s="3" t="inlineStr">
        <is>
          <t>LIB-0433</t>
        </is>
      </c>
      <c r="B3417" s="3" t="inlineStr">
        <is>
          <t>Berger</t>
        </is>
      </c>
      <c r="C3417" s="3" t="inlineStr">
        <is>
          <t>Monica</t>
        </is>
      </c>
      <c r="D3417" s="3" t="inlineStr">
        <is>
          <t>Monica Berger</t>
        </is>
      </c>
      <c r="E3417" s="3" t="inlineStr">
        <is>
          <t>Professor/Instruction and Scholarly Communications Librarian</t>
        </is>
      </c>
      <c r="F3417" s="3" t="inlineStr">
        <is>
          <t>NYC College of Technology</t>
        </is>
      </c>
      <c r="G3417" s="3" t="inlineStr">
        <is>
          <t>Library</t>
        </is>
      </c>
      <c r="H3417" s="3" t="inlineStr">
        <is>
          <t>MBerger@citytech.cuny.edu</t>
        </is>
      </c>
      <c r="I3417" s="3" t="inlineStr">
        <is>
          <t>Conference presentation</t>
        </is>
      </c>
      <c r="J3417" s="3" t="inlineStr">
        <is>
          <t>Gender and Peer Review</t>
        </is>
      </c>
      <c r="K3417" s="3" t="n">
        <v>2024</v>
      </c>
      <c r="L3417" s="3" t="inlineStr">
        <is>
          <t>Publications and Research</t>
        </is>
      </c>
      <c r="M3417" s="3" t="inlineStr">
        <is>
          <t>Berger, Monica</t>
        </is>
      </c>
      <c r="N3417" s="3" t="inlineStr"/>
      <c r="O3417" s="3" t="n"/>
      <c r="P3417" s="3" t="inlineStr"/>
      <c r="Q3417" s="3" t="inlineStr"/>
      <c r="R3417" s="3" t="inlineStr">
        <is>
          <t>https://academicworks.cuny.edu/ny_pubs/1145</t>
        </is>
      </c>
      <c r="S3417" s="3" t="inlineStr">
        <is>
          <t>CUNY Academic Works</t>
        </is>
      </c>
      <c r="T3417" s="3" t="n">
        <v>1</v>
      </c>
      <c r="U3417" s="3" t="inlineStr">
        <is>
          <t>High (in CUNY Academic Works)</t>
        </is>
      </c>
      <c r="V3417" s="3" t="n"/>
      <c r="W3417" s="3" t="inlineStr"/>
      <c r="X3417" s="3" t="inlineStr"/>
      <c r="Y3417" s="3" t="inlineStr"/>
      <c r="Z3417" s="3" t="inlineStr">
        <is>
          <t>https://academicworks.cuny.edu/context/ny_pubs/article/2173/viewcontent/auto_convert.pdf</t>
        </is>
      </c>
      <c r="AA3417" s="3" t="inlineStr">
        <is>
          <t>PDF in CUNY Academic Works</t>
        </is>
      </c>
      <c r="AB3417" s="3" t="inlineStr"/>
      <c r="AC3417" s="3" t="inlineStr">
        <is>
          <t>Library</t>
        </is>
      </c>
      <c r="AD3417" s="3" t="n"/>
      <c r="AE3417" s="3" t="inlineStr">
        <is>
          <t>No</t>
        </is>
      </c>
      <c r="AF3417" s="3" t="inlineStr"/>
      <c r="AG3417" s="4" t="inlineStr"/>
      <c r="AH3417" s="4" t="inlineStr"/>
      <c r="AI3417" s="4" t="inlineStr"/>
    </row>
    <row r="3418">
      <c r="A3418" s="3" t="inlineStr">
        <is>
          <t>LIB-0434</t>
        </is>
      </c>
      <c r="B3418" s="3" t="inlineStr">
        <is>
          <t>Cooney</t>
        </is>
      </c>
      <c r="C3418" s="3" t="inlineStr">
        <is>
          <t>Cailean</t>
        </is>
      </c>
      <c r="D3418" s="3" t="inlineStr">
        <is>
          <t>Cailean Cooney</t>
        </is>
      </c>
      <c r="E3418" s="3" t="inlineStr">
        <is>
          <t>Associate Professor/OER Librarian</t>
        </is>
      </c>
      <c r="F3418" s="3" t="inlineStr">
        <is>
          <t>NYC College of Technology</t>
        </is>
      </c>
      <c r="G3418" s="3" t="inlineStr">
        <is>
          <t>Library</t>
        </is>
      </c>
      <c r="H3418" s="3" t="inlineStr">
        <is>
          <t>CCooney@citytech.cuny.edu</t>
        </is>
      </c>
      <c r="I3418" s="3" t="inlineStr">
        <is>
          <t>Conference paper</t>
        </is>
      </c>
      <c r="J3418" s="3" t="inlineStr">
        <is>
          <t>Impact of Open Education Resources (OER) on Student Academic Performance and Retention Rates in Undergraduate Engineering Departments</t>
        </is>
      </c>
      <c r="K3418" s="3" t="n">
        <v>2024</v>
      </c>
      <c r="L3418" s="3" t="inlineStr"/>
      <c r="M3418" s="3" t="inlineStr">
        <is>
          <t>Yongchao Zhao; Ashwin Satyanarayana; Cailean Cooney</t>
        </is>
      </c>
      <c r="N3418" s="3" t="inlineStr"/>
      <c r="O3418" s="3" t="n"/>
      <c r="P3418" s="3" t="inlineStr"/>
      <c r="Q3418" s="3" t="inlineStr">
        <is>
          <t>10.18260/1-2--36048</t>
        </is>
      </c>
      <c r="R3418" s="3" t="inlineStr">
        <is>
          <t>https://doi.org/10.18260/1-2--36048</t>
        </is>
      </c>
      <c r="S3418" s="3" t="inlineStr">
        <is>
          <t>OpenAlex</t>
        </is>
      </c>
      <c r="T3418" s="3" t="n">
        <v>1</v>
      </c>
      <c r="U3418" s="3" t="inlineStr">
        <is>
          <t>High (City Tech affiliation on paper)</t>
        </is>
      </c>
      <c r="V3418" s="3" t="n"/>
      <c r="W3418" s="3" t="inlineStr"/>
      <c r="X3418" s="3" t="inlineStr">
        <is>
          <t>analyze, interpret, and disseminate accurate and timely information on all aspects of the college's activities in support of institutional planning, decision-making and reporting.</t>
        </is>
      </c>
      <c r="Y3418" s="3" t="inlineStr">
        <is>
          <t>OpenAlex</t>
        </is>
      </c>
      <c r="Z3418" s="3" t="inlineStr">
        <is>
          <t>https://peer.asee.org/36048.pdf</t>
        </is>
      </c>
      <c r="AA3418" s="3" t="inlineStr">
        <is>
          <t>Open-access PDF (via OpenAlex)</t>
        </is>
      </c>
      <c r="AB3418" s="3" t="inlineStr">
        <is>
          <t>gold</t>
        </is>
      </c>
      <c r="AC3418" s="3" t="inlineStr">
        <is>
          <t>Library</t>
        </is>
      </c>
      <c r="AD3418" s="3" t="n">
        <v>0</v>
      </c>
      <c r="AE3418" s="3" t="inlineStr">
        <is>
          <t>No</t>
        </is>
      </c>
      <c r="AF3418" s="3" t="inlineStr"/>
      <c r="AG3418" s="4" t="inlineStr"/>
      <c r="AH3418" s="4" t="inlineStr"/>
      <c r="AI3418" s="4" t="inlineStr"/>
    </row>
    <row r="3419">
      <c r="A3419" s="3" t="inlineStr">
        <is>
          <t>LIB-0435</t>
        </is>
      </c>
      <c r="B3419" s="3" t="inlineStr">
        <is>
          <t>Berger</t>
        </is>
      </c>
      <c r="C3419" s="3" t="inlineStr">
        <is>
          <t>Monica</t>
        </is>
      </c>
      <c r="D3419" s="3" t="inlineStr">
        <is>
          <t>Monica Berger</t>
        </is>
      </c>
      <c r="E3419" s="3" t="inlineStr">
        <is>
          <t>Professor/Instruction and Scholarly Communications Librarian</t>
        </is>
      </c>
      <c r="F3419" s="3" t="inlineStr">
        <is>
          <t>NYC College of Technology</t>
        </is>
      </c>
      <c r="G3419" s="3" t="inlineStr">
        <is>
          <t>Library</t>
        </is>
      </c>
      <c r="H3419" s="3" t="inlineStr">
        <is>
          <t>MBerger@citytech.cuny.edu</t>
        </is>
      </c>
      <c r="I3419" s="3" t="inlineStr">
        <is>
          <t>Paper (venue type unclear)</t>
        </is>
      </c>
      <c r="J3419" s="3" t="inlineStr">
        <is>
          <t>Introduction, Predatory Publishing and Global Scholarly Communications (Chapter 1)</t>
        </is>
      </c>
      <c r="K3419" s="3" t="n">
        <v>2024</v>
      </c>
      <c r="L3419" s="3" t="inlineStr">
        <is>
          <t>Publications and Research</t>
        </is>
      </c>
      <c r="M3419" s="3" t="inlineStr">
        <is>
          <t>Berger, Monica</t>
        </is>
      </c>
      <c r="N3419" s="3" t="inlineStr"/>
      <c r="O3419" s="3" t="n"/>
      <c r="P3419" s="3" t="inlineStr"/>
      <c r="Q3419" s="3" t="inlineStr"/>
      <c r="R3419" s="3" t="inlineStr">
        <is>
          <t>https://academicworks.cuny.edu/ny_pubs/1134</t>
        </is>
      </c>
      <c r="S3419" s="3" t="inlineStr">
        <is>
          <t>CUNY Academic Works</t>
        </is>
      </c>
      <c r="T3419" s="3" t="n">
        <v>1</v>
      </c>
      <c r="U3419" s="3" t="inlineStr">
        <is>
          <t>High (in CUNY Academic Works)</t>
        </is>
      </c>
      <c r="V3419" s="3" t="n"/>
      <c r="W3419" s="3" t="inlineStr"/>
      <c r="X3419" s="3" t="inlineStr"/>
      <c r="Y3419" s="3" t="inlineStr"/>
      <c r="Z3419" s="3" t="inlineStr">
        <is>
          <t>https://academicworks.cuny.edu/context/ny_pubs/article/2162/viewcontent/Ch._1_Predatory_Publishing_and_Global_Scholarly_Communications.pdf</t>
        </is>
      </c>
      <c r="AA3419" s="3" t="inlineStr">
        <is>
          <t>PDF in CUNY Academic Works</t>
        </is>
      </c>
      <c r="AB3419" s="3" t="inlineStr"/>
      <c r="AC3419" s="3" t="inlineStr">
        <is>
          <t>Library</t>
        </is>
      </c>
      <c r="AD3419" s="3" t="n"/>
      <c r="AE3419" s="3" t="inlineStr">
        <is>
          <t>No</t>
        </is>
      </c>
      <c r="AF3419" s="3" t="inlineStr"/>
      <c r="AG3419" s="4" t="inlineStr"/>
      <c r="AH3419" s="4" t="inlineStr"/>
      <c r="AI3419" s="4" t="inlineStr"/>
    </row>
    <row r="3420">
      <c r="A3420" s="3" t="inlineStr">
        <is>
          <t>LIB-0436</t>
        </is>
      </c>
      <c r="B3420" s="3" t="inlineStr">
        <is>
          <t>Hoyer</t>
        </is>
      </c>
      <c r="C3420" s="3" t="inlineStr">
        <is>
          <t>Jennifer</t>
        </is>
      </c>
      <c r="D3420" s="3" t="inlineStr">
        <is>
          <t>Jennifer Hoyer</t>
        </is>
      </c>
      <c r="E3420" s="3" t="inlineStr">
        <is>
          <t>Assistant Professor/Technical Services, Electronic Resources</t>
        </is>
      </c>
      <c r="F3420" s="3" t="inlineStr">
        <is>
          <t>NYC College of Technology</t>
        </is>
      </c>
      <c r="G3420" s="3" t="inlineStr">
        <is>
          <t>Library</t>
        </is>
      </c>
      <c r="H3420" s="3" t="inlineStr">
        <is>
          <t>JHoyer@citytech.cuny.edu</t>
        </is>
      </c>
      <c r="I3420" s="3" t="inlineStr">
        <is>
          <t>Paper (venue type unclear)</t>
        </is>
      </c>
      <c r="J3420" s="3" t="inlineStr">
        <is>
          <t>Itâs So Liberating To Do The Work: Education In Archives Creates Space For People With Disabilities</t>
        </is>
      </c>
      <c r="K3420" s="3" t="n">
        <v>2024</v>
      </c>
      <c r="L3420" s="3" t="inlineStr">
        <is>
          <t>Publications and Research</t>
        </is>
      </c>
      <c r="M3420" s="3" t="inlineStr">
        <is>
          <t>Hoyer, Jen; Pelaez, Julia</t>
        </is>
      </c>
      <c r="N3420" s="3" t="inlineStr"/>
      <c r="O3420" s="3" t="n"/>
      <c r="P3420" s="3" t="inlineStr"/>
      <c r="Q3420" s="3" t="inlineStr"/>
      <c r="R3420" s="3" t="inlineStr">
        <is>
          <t>https://academicworks.cuny.edu/ny_pubs/1231</t>
        </is>
      </c>
      <c r="S3420" s="3" t="inlineStr">
        <is>
          <t>CUNY Academic Works</t>
        </is>
      </c>
      <c r="T3420" s="3" t="n">
        <v>1</v>
      </c>
      <c r="U3420" s="3" t="inlineStr">
        <is>
          <t>High (in CUNY Academic Works)</t>
        </is>
      </c>
      <c r="V3420" s="3" t="n"/>
      <c r="W3420" s="3" t="inlineStr"/>
      <c r="X3420" s="3" t="inlineStr">
        <is>
          <t>What are the barriers and possibilities archives education presents to the disabilities community? More specifically, how can archives education and teaching with primary sources provide opportunities for disabled students that they might not find in mainstream education settings? What matters when working with students with disabilities in archives, and what does it feel like to be a disabled educator in an archive? How can education in archives provide opportunities for vulnerability, connection, and liberation? Sharing a passion for the possibilities of education work in archives and special collections, Jen Hoyer and Julia Pelaez sat down for a conversation about these issues and share that discussion through this chapter. While this chapter is not a toolkit for doing education work in an archive, it aims instead to reinforce why archives and archivists should support education work that prioritizes students and staff with disabilities. This work is an important strategy for reframing ableist thinking about who our archives serve and how, and for recognizing what a critical disabilities perspective can bring to the archives.</t>
        </is>
      </c>
      <c r="Y3420" s="3" t="inlineStr">
        <is>
          <t>CUNY Academic Works</t>
        </is>
      </c>
      <c r="Z3420" s="3" t="inlineStr">
        <is>
          <t>https://academicworks.cuny.edu/context/ny_pubs/article/2260/viewcontent/2024_Hoyer_Pelaez_So_Liberating_To_Do_The_Work.pdf</t>
        </is>
      </c>
      <c r="AA3420" s="3" t="inlineStr">
        <is>
          <t>PDF in CUNY Academic Works</t>
        </is>
      </c>
      <c r="AB3420" s="3" t="inlineStr"/>
      <c r="AC3420" s="3" t="inlineStr">
        <is>
          <t>Library</t>
        </is>
      </c>
      <c r="AD3420" s="3" t="n"/>
      <c r="AE3420" s="3" t="inlineStr">
        <is>
          <t>No</t>
        </is>
      </c>
      <c r="AF3420" s="3" t="inlineStr"/>
      <c r="AG3420" s="4" t="inlineStr"/>
      <c r="AH3420" s="4" t="inlineStr"/>
      <c r="AI3420" s="4" t="inlineStr"/>
    </row>
    <row r="3421">
      <c r="A3421" s="3" t="inlineStr">
        <is>
          <t>LIB-0437</t>
        </is>
      </c>
      <c r="B3421" s="3" t="inlineStr">
        <is>
          <t>Cooney</t>
        </is>
      </c>
      <c r="C3421" s="3" t="inlineStr">
        <is>
          <t>Cailean</t>
        </is>
      </c>
      <c r="D3421" s="3" t="inlineStr">
        <is>
          <t>Cailean Cooney</t>
        </is>
      </c>
      <c r="E3421" s="3" t="inlineStr">
        <is>
          <t>Associate Professor/OER Librarian</t>
        </is>
      </c>
      <c r="F3421" s="3" t="inlineStr">
        <is>
          <t>NYC College of Technology</t>
        </is>
      </c>
      <c r="G3421" s="3" t="inlineStr">
        <is>
          <t>Library</t>
        </is>
      </c>
      <c r="H3421" s="3" t="inlineStr">
        <is>
          <t>CCooney@citytech.cuny.edu</t>
        </is>
      </c>
      <c r="I3421" s="3" t="inlineStr">
        <is>
          <t>Paper (venue type unclear)</t>
        </is>
      </c>
      <c r="J3421" s="3" t="inlineStr">
        <is>
          <t>Leveraging the Dual Role of the OER Practitioner/Administrator: 'Making it Count' at an Individual and Institutional Level</t>
        </is>
      </c>
      <c r="K3421" s="3" t="n">
        <v>2024</v>
      </c>
      <c r="L3421" s="3" t="inlineStr">
        <is>
          <t>Publications and Research</t>
        </is>
      </c>
      <c r="M3421" s="3" t="inlineStr">
        <is>
          <t>Cooney, Cailean</t>
        </is>
      </c>
      <c r="N3421" s="3" t="inlineStr"/>
      <c r="O3421" s="3" t="n"/>
      <c r="P3421" s="3" t="inlineStr"/>
      <c r="Q3421" s="3" t="inlineStr"/>
      <c r="R3421" s="3" t="inlineStr">
        <is>
          <t>https://academicworks.cuny.edu/ny_pubs/1120</t>
        </is>
      </c>
      <c r="S3421" s="3" t="inlineStr">
        <is>
          <t>CUNY Academic Works</t>
        </is>
      </c>
      <c r="T3421" s="3" t="n">
        <v>1</v>
      </c>
      <c r="U3421" s="3" t="inlineStr">
        <is>
          <t>High (in CUNY Academic Works)</t>
        </is>
      </c>
      <c r="V3421" s="3" t="n"/>
      <c r="W3421" s="3" t="inlineStr"/>
      <c r="X3421" s="3" t="inlineStr">
        <is>
          <t>This case shares activities the author has engaged in through their dual role as faculty member and administrator of the collegeâs OER initiative. Topics will include how the author has leveraged their OER work to amplify the documents and activities required in their own tenure and promotion process and how they have approached this subject in faculty development programming. Practical models will be offered for faculty, librarians, and OER coordinators to adapt to their own contexts.</t>
        </is>
      </c>
      <c r="Y3421" s="3" t="inlineStr">
        <is>
          <t>CUNY Academic Works</t>
        </is>
      </c>
      <c r="Z3421" s="3" t="inlineStr">
        <is>
          <t>https://academicworks.cuny.edu/context/ny_pubs/article/2148/viewcontent/Case_Study_Cooney.pdf</t>
        </is>
      </c>
      <c r="AA3421" s="3" t="inlineStr">
        <is>
          <t>PDF in CUNY Academic Works</t>
        </is>
      </c>
      <c r="AB3421" s="3" t="inlineStr"/>
      <c r="AC3421" s="3" t="inlineStr">
        <is>
          <t>Library</t>
        </is>
      </c>
      <c r="AD3421" s="3" t="n"/>
      <c r="AE3421" s="3" t="inlineStr">
        <is>
          <t>No</t>
        </is>
      </c>
      <c r="AF3421" s="3" t="inlineStr"/>
      <c r="AG3421" s="4" t="inlineStr"/>
      <c r="AH3421" s="4" t="inlineStr"/>
      <c r="AI3421" s="4" t="inlineStr"/>
    </row>
    <row r="3422">
      <c r="A3422" s="3" t="inlineStr">
        <is>
          <t>LIB-0438</t>
        </is>
      </c>
      <c r="B3422" s="3" t="inlineStr">
        <is>
          <t>Berger</t>
        </is>
      </c>
      <c r="C3422" s="3" t="inlineStr">
        <is>
          <t>Monica</t>
        </is>
      </c>
      <c r="D3422" s="3" t="inlineStr">
        <is>
          <t>Monica Berger</t>
        </is>
      </c>
      <c r="E3422" s="3" t="inlineStr">
        <is>
          <t>Professor/Instruction and Scholarly Communications Librarian</t>
        </is>
      </c>
      <c r="F3422" s="3" t="inlineStr">
        <is>
          <t>NYC College of Technology</t>
        </is>
      </c>
      <c r="G3422" s="3" t="inlineStr">
        <is>
          <t>Library</t>
        </is>
      </c>
      <c r="H3422" s="3" t="inlineStr">
        <is>
          <t>MBerger@citytech.cuny.edu</t>
        </is>
      </c>
      <c r="I3422" s="3" t="inlineStr">
        <is>
          <t>Paper (venue type unclear)</t>
        </is>
      </c>
      <c r="J3422" s="3" t="inlineStr">
        <is>
          <t>Library Publishing in the Global South: Research in Progress</t>
        </is>
      </c>
      <c r="K3422" s="3" t="n">
        <v>2024</v>
      </c>
      <c r="L3422" s="3" t="inlineStr">
        <is>
          <t>Publications and Research</t>
        </is>
      </c>
      <c r="M3422" s="3" t="inlineStr">
        <is>
          <t>Monica Berger</t>
        </is>
      </c>
      <c r="N3422" s="3" t="inlineStr"/>
      <c r="O3422" s="3" t="n"/>
      <c r="P3422" s="3" t="inlineStr"/>
      <c r="Q3422" s="3" t="inlineStr">
        <is>
          <t>10.21428/1bfadeb6.6574c15f</t>
        </is>
      </c>
      <c r="R3422" s="3" t="inlineStr">
        <is>
          <t>https://doi.org/10.21428/1bfadeb6.6574c15f</t>
        </is>
      </c>
      <c r="S3422" s="3" t="inlineStr">
        <is>
          <t>OpenAlex; CUNY Academic Works</t>
        </is>
      </c>
      <c r="T3422" s="3" t="n">
        <v>2</v>
      </c>
      <c r="U3422" s="3" t="inlineStr">
        <is>
          <t>High (City Tech affiliation on paper); 2 sources</t>
        </is>
      </c>
      <c r="V3422" s="3" t="n"/>
      <c r="W3422" s="3" t="inlineStr"/>
      <c r="X3422" s="3" t="inlineStr">
        <is>
          <t>Little is known about library publishing in the Global South which is varied in scale, format, and longevity. Library publishing is critical to the expansion of quality diamond open access that is robustly discoverable and properly preserved. The preliminary phase of a research project identified and analyzed Global South library publishers, and gathered data for publisher scale, geography, platform, format, and ethical best practices or other indications of external vetting.</t>
        </is>
      </c>
      <c r="Y3422" s="3" t="inlineStr">
        <is>
          <t>OpenAlex</t>
        </is>
      </c>
      <c r="Z3422" s="3" t="inlineStr">
        <is>
          <t>https://0277.pubpub.org/pub/cl70p3v9/download/pdf</t>
        </is>
      </c>
      <c r="AA3422" s="3" t="inlineStr">
        <is>
          <t>Open-access PDF (via OpenAlex)</t>
        </is>
      </c>
      <c r="AB3422" s="3" t="inlineStr">
        <is>
          <t>gold</t>
        </is>
      </c>
      <c r="AC3422" s="3" t="inlineStr">
        <is>
          <t>Library</t>
        </is>
      </c>
      <c r="AD3422" s="3" t="n">
        <v>0</v>
      </c>
      <c r="AE3422" s="3" t="inlineStr">
        <is>
          <t>No</t>
        </is>
      </c>
      <c r="AF3422" s="3" t="inlineStr"/>
      <c r="AG3422" s="4" t="inlineStr"/>
      <c r="AH3422" s="4" t="inlineStr"/>
      <c r="AI3422" s="4" t="inlineStr"/>
    </row>
    <row r="3423">
      <c r="A3423" s="3" t="inlineStr">
        <is>
          <t>LIB-0439</t>
        </is>
      </c>
      <c r="B3423" s="3" t="inlineStr">
        <is>
          <t>Berger</t>
        </is>
      </c>
      <c r="C3423" s="3" t="inlineStr">
        <is>
          <t>Monica</t>
        </is>
      </c>
      <c r="D3423" s="3" t="inlineStr">
        <is>
          <t>Monica Berger</t>
        </is>
      </c>
      <c r="E3423" s="3" t="inlineStr">
        <is>
          <t>Professor/Instruction and Scholarly Communications Librarian</t>
        </is>
      </c>
      <c r="F3423" s="3" t="inlineStr">
        <is>
          <t>NYC College of Technology</t>
        </is>
      </c>
      <c r="G3423" s="3" t="inlineStr">
        <is>
          <t>Library</t>
        </is>
      </c>
      <c r="H3423" s="3" t="inlineStr">
        <is>
          <t>MBerger@citytech.cuny.edu</t>
        </is>
      </c>
      <c r="I3423" s="3" t="inlineStr">
        <is>
          <t>Book</t>
        </is>
      </c>
      <c r="J3423" s="3" t="inlineStr">
        <is>
          <t>Predatory Publishing and Global Scholarly Communications</t>
        </is>
      </c>
      <c r="K3423" s="3" t="n">
        <v>2024</v>
      </c>
      <c r="L3423" s="3" t="inlineStr">
        <is>
          <t>Publications and Research</t>
        </is>
      </c>
      <c r="M3423" s="3" t="inlineStr">
        <is>
          <t>Berger, Monica</t>
        </is>
      </c>
      <c r="N3423" s="3" t="inlineStr"/>
      <c r="O3423" s="3" t="n"/>
      <c r="P3423" s="3" t="inlineStr"/>
      <c r="Q3423" s="3" t="inlineStr"/>
      <c r="R3423" s="3" t="inlineStr">
        <is>
          <t>https://academicworks.cuny.edu/ny_pubs/1363</t>
        </is>
      </c>
      <c r="S3423" s="3" t="inlineStr">
        <is>
          <t>CUNY Academic Works</t>
        </is>
      </c>
      <c r="T3423" s="3" t="n">
        <v>1</v>
      </c>
      <c r="U3423" s="3" t="inlineStr">
        <is>
          <t>High (in CUNY Academic Works)</t>
        </is>
      </c>
      <c r="V3423" s="3" t="n"/>
      <c r="W3423" s="3" t="inlineStr"/>
      <c r="X3423" s="3" t="inlineStr">
        <is>
          <t>redatory publishing is a complex problem that harms a broad array of stakeholders and concerns across the scholarly communications system. It shines a light on the inadequacies of scholarly assessment and related rewards systems, contributes to the marginalization of scholarship from less developed countries, and negatively impacts the acceptance of open access. Â  To fix what is broken in scholarly communications, academic librarians must act as both teachers and advocates and partner with other stakeholders who have the agency to change how scholarship is produced, assessed, and rewarded. Predatory Publishing and Global Scholarly Communications is a unique and comprehensive exploration of predatory publishing in four parts.   Background Characteristics and Research The Geopolitics of Scholarly Publishing Responses and SolutionsÂ  
It examines the history of predatory publishing and basics of scholarly assessment; identifies types of research misconduct and unethical scholarly behaviors; provides critical context to predatory publishing and scholarly communications beyond the Global North; and offers structural and pedagogical solutions and teaching materials for librarians to use in their work with authors, students, faculty, and other stakeholders. Predatory Publishing and Global Scholarly Communications gives powerful insight into predatory publishing across the world, inside and outside of the library community, and provides tools for understanding and teaching its impact and contributing to its improvement.</t>
        </is>
      </c>
      <c r="Y3423" s="3" t="inlineStr">
        <is>
          <t>CUNY Academic Works</t>
        </is>
      </c>
      <c r="Z3423" s="3" t="inlineStr">
        <is>
          <t>https://academicworks.cuny.edu/context/ny_pubs/article/2399/viewcontent/PredatoryPublishing_FINAL.pdf</t>
        </is>
      </c>
      <c r="AA3423" s="3" t="inlineStr">
        <is>
          <t>PDF in CUNY Academic Works</t>
        </is>
      </c>
      <c r="AB3423" s="3" t="inlineStr"/>
      <c r="AC3423" s="3" t="inlineStr">
        <is>
          <t>Library</t>
        </is>
      </c>
      <c r="AD3423" s="3" t="n"/>
      <c r="AE3423" s="3" t="inlineStr">
        <is>
          <t>No</t>
        </is>
      </c>
      <c r="AF3423" s="3" t="inlineStr"/>
      <c r="AG3423" s="4" t="inlineStr"/>
      <c r="AH3423" s="4" t="inlineStr"/>
      <c r="AI3423" s="4" t="inlineStr"/>
    </row>
    <row r="3424">
      <c r="A3424" s="3" t="inlineStr">
        <is>
          <t>LIB-0440</t>
        </is>
      </c>
      <c r="B3424" s="3" t="inlineStr">
        <is>
          <t>Karpinski</t>
        </is>
      </c>
      <c r="C3424" s="3" t="inlineStr">
        <is>
          <t>Kel</t>
        </is>
      </c>
      <c r="D3424" s="3" t="inlineStr">
        <is>
          <t>Kel Karpinski</t>
        </is>
      </c>
      <c r="E3424" s="3" t="inlineStr">
        <is>
          <t>Associate Professor</t>
        </is>
      </c>
      <c r="F3424" s="3" t="inlineStr">
        <is>
          <t>NYC College of Technology</t>
        </is>
      </c>
      <c r="G3424" s="3" t="inlineStr">
        <is>
          <t>Library</t>
        </is>
      </c>
      <c r="H3424" s="3" t="inlineStr">
        <is>
          <t>Kel.Karpinski26@citytech.cuny.edu</t>
        </is>
      </c>
      <c r="I3424" s="3" t="inlineStr">
        <is>
          <t>Paper (venue type unclear)</t>
        </is>
      </c>
      <c r="J3424" s="3" t="inlineStr">
        <is>
          <t>Queer Professionalism and NSFW Research</t>
        </is>
      </c>
      <c r="K3424" s="3" t="n">
        <v>2024</v>
      </c>
      <c r="L3424" s="3" t="inlineStr"/>
      <c r="M3424" s="3" t="inlineStr"/>
      <c r="N3424" s="3" t="inlineStr"/>
      <c r="O3424" s="3" t="n"/>
      <c r="P3424" s="3" t="inlineStr"/>
      <c r="Q3424" s="3" t="inlineStr"/>
      <c r="R3424" s="3" t="inlineStr"/>
      <c r="S3424" s="3" t="inlineStr">
        <is>
          <t>Dept bio</t>
        </is>
      </c>
      <c r="T3424" s="3" t="n">
        <v>1</v>
      </c>
      <c r="U3424" s="3" t="inlineStr">
        <is>
          <t>Medium (self-reported in faculty bio)</t>
        </is>
      </c>
      <c r="V3424" s="3" t="n"/>
      <c r="W3424" s="3" t="inlineStr">
        <is>
          <t>Karpinski, Kel R. and Drew Balduff. "Queer Professionalism and NSFW Research" in Grabbing Tea: Queer Conversations in Librarianship. Sacramento, CA: Library Juice Press, 2024.</t>
        </is>
      </c>
      <c r="X3424" s="3" t="inlineStr"/>
      <c r="Y3424" s="3" t="inlineStr"/>
      <c r="Z3424" s="3" t="inlineStr"/>
      <c r="AA3424" s="3" t="inlineStr"/>
      <c r="AB3424" s="3" t="inlineStr"/>
      <c r="AC3424" s="3" t="inlineStr">
        <is>
          <t>Library</t>
        </is>
      </c>
      <c r="AD3424" s="3" t="n"/>
      <c r="AE3424" s="3" t="inlineStr">
        <is>
          <t>No</t>
        </is>
      </c>
      <c r="AF3424" s="3" t="inlineStr"/>
      <c r="AG3424" s="4" t="inlineStr"/>
      <c r="AH3424" s="4" t="inlineStr"/>
      <c r="AI3424" s="4" t="inlineStr"/>
    </row>
    <row r="3425">
      <c r="A3425" s="3" t="inlineStr">
        <is>
          <t>LIB-0441</t>
        </is>
      </c>
      <c r="B3425" s="3" t="inlineStr">
        <is>
          <t>Hoyer</t>
        </is>
      </c>
      <c r="C3425" s="3" t="inlineStr">
        <is>
          <t>Jennifer</t>
        </is>
      </c>
      <c r="D3425" s="3" t="inlineStr">
        <is>
          <t>Jennifer Hoyer</t>
        </is>
      </c>
      <c r="E3425" s="3" t="inlineStr">
        <is>
          <t>Assistant Professor/Technical Services, Electronic Resources</t>
        </is>
      </c>
      <c r="F3425" s="3" t="inlineStr">
        <is>
          <t>NYC College of Technology</t>
        </is>
      </c>
      <c r="G3425" s="3" t="inlineStr">
        <is>
          <t>Library</t>
        </is>
      </c>
      <c r="H3425" s="3" t="inlineStr">
        <is>
          <t>JHoyer@citytech.cuny.edu</t>
        </is>
      </c>
      <c r="I3425" s="3" t="inlineStr">
        <is>
          <t>Paper (venue type unclear)</t>
        </is>
      </c>
      <c r="J3425" s="3" t="inlineStr">
        <is>
          <t>The News Is History: Building News Literacy Skills with Historic Primary Sources</t>
        </is>
      </c>
      <c r="K3425" s="3" t="n">
        <v>2024</v>
      </c>
      <c r="L3425" s="3" t="inlineStr">
        <is>
          <t>Publications and Research</t>
        </is>
      </c>
      <c r="M3425" s="3" t="inlineStr">
        <is>
          <t>Jen Hoyer</t>
        </is>
      </c>
      <c r="N3425" s="3" t="inlineStr"/>
      <c r="O3425" s="3" t="n"/>
      <c r="P3425" s="3" t="inlineStr"/>
      <c r="Q3425" s="3" t="inlineStr">
        <is>
          <t>10.5040/9798216172147.ch-4</t>
        </is>
      </c>
      <c r="R3425" s="3" t="inlineStr">
        <is>
          <t>https://doi.org/10.5040/9798216172147.ch-4</t>
        </is>
      </c>
      <c r="S3425" s="3" t="inlineStr">
        <is>
          <t>OpenAlex; CUNY Academic Works</t>
        </is>
      </c>
      <c r="T3425" s="3" t="n">
        <v>2</v>
      </c>
      <c r="U3425" s="3" t="inlineStr">
        <is>
          <t>High (City Tech affiliation on paper); 2 sources</t>
        </is>
      </c>
      <c r="V3425" s="3" t="n"/>
      <c r="W3425" s="3" t="inlineStr"/>
      <c r="X3425" s="3" t="inlineStr">
        <is>
          <t>The news is inescapable, and simultaneously headline-laden advertising-as-news follows us on scrolling video screens through public transit, at the gym, and on billboards lining the sidewalks. As the news and its lookalikes feel more and more omnipresent, the need for news literacy skills and their implementation feels more and more urgent. At the same time, continually morphing media platforms and news formats make it seem impossible to know: which of these things actually is the news? What’s most important for me to pay attention to? What if, instead of teaching skills for understanding the next shiny news format, we turn to news from the past? What if we use historical news sources as a sandbox for practicing news literacy skills, and then allow students to apply those skills in the spaces where they interact with news today? This chapter examines some of the needs faced by news literacy in the 21st century alongside the possibilities offered by teaching with primary source material, and suggests activities to teach transferable skills for news literacy.</t>
        </is>
      </c>
      <c r="Y3425" s="3" t="inlineStr">
        <is>
          <t>OpenAlex</t>
        </is>
      </c>
      <c r="Z3425" s="3" t="inlineStr">
        <is>
          <t>https://academicworks.cuny.edu/context/ny_pubs/article/2229/viewcontent/Hoyer_Chapter_4_Damico_Yang_for_IR_9.13.24.pdf</t>
        </is>
      </c>
      <c r="AA3425" s="3" t="inlineStr">
        <is>
          <t>Not found</t>
        </is>
      </c>
      <c r="AB3425" s="3" t="inlineStr">
        <is>
          <t>closed</t>
        </is>
      </c>
      <c r="AC3425" s="3" t="inlineStr">
        <is>
          <t>Library</t>
        </is>
      </c>
      <c r="AD3425" s="3" t="n">
        <v>0</v>
      </c>
      <c r="AE3425" s="3" t="inlineStr">
        <is>
          <t>No</t>
        </is>
      </c>
      <c r="AF3425" s="3" t="inlineStr"/>
      <c r="AG3425" s="4" t="inlineStr"/>
      <c r="AH3425" s="4" t="inlineStr"/>
      <c r="AI3425" s="4" t="inlineStr"/>
    </row>
    <row r="3426">
      <c r="A3426" s="3" t="inlineStr">
        <is>
          <t>LIB-0442</t>
        </is>
      </c>
      <c r="B3426" s="3" t="inlineStr">
        <is>
          <t>Hoyer</t>
        </is>
      </c>
      <c r="C3426" s="3" t="inlineStr">
        <is>
          <t>Jennifer</t>
        </is>
      </c>
      <c r="D3426" s="3" t="inlineStr">
        <is>
          <t>Jennifer Hoyer</t>
        </is>
      </c>
      <c r="E3426" s="3" t="inlineStr">
        <is>
          <t>Assistant Professor/Technical Services, Electronic Resources</t>
        </is>
      </c>
      <c r="F3426" s="3" t="inlineStr">
        <is>
          <t>NYC College of Technology</t>
        </is>
      </c>
      <c r="G3426" s="3" t="inlineStr">
        <is>
          <t>Library</t>
        </is>
      </c>
      <c r="H3426" s="3" t="inlineStr">
        <is>
          <t>JHoyer@citytech.cuny.edu</t>
        </is>
      </c>
      <c r="I3426" s="3" t="inlineStr">
        <is>
          <t>Paper (venue type unclear)</t>
        </is>
      </c>
      <c r="J3426" s="3" t="inlineStr">
        <is>
          <t>Armed by Design: Posters and Publications of Cuba's Organization of Solidarity of the Peoples of Asia, Africa, and Latin America (OSPAAAL)</t>
        </is>
      </c>
      <c r="K3426" s="3" t="n">
        <v>2025</v>
      </c>
      <c r="L3426" s="3" t="inlineStr">
        <is>
          <t>Publications and Research</t>
        </is>
      </c>
      <c r="M3426" s="3" t="inlineStr">
        <is>
          <t>Hoyer, Jen; Hanna, Lani; MacPhee, Josh; Ordaz, Vero; Seidman, Sarah</t>
        </is>
      </c>
      <c r="N3426" s="3" t="inlineStr"/>
      <c r="O3426" s="3" t="n"/>
      <c r="P3426" s="3" t="inlineStr"/>
      <c r="Q3426" s="3" t="inlineStr"/>
      <c r="R3426" s="3" t="inlineStr">
        <is>
          <t>https://academicworks.cuny.edu/ny_pubs/1260</t>
        </is>
      </c>
      <c r="S3426" s="3" t="inlineStr">
        <is>
          <t>CUNY Academic Works</t>
        </is>
      </c>
      <c r="T3426" s="3" t="n">
        <v>1</v>
      </c>
      <c r="U3426" s="3" t="inlineStr">
        <is>
          <t>High (in CUNY Academic Works)</t>
        </is>
      </c>
      <c r="V3426" s="3" t="n"/>
      <c r="W3426" s="3" t="inlineStr"/>
      <c r="X3426" s="3" t="inlineStr">
        <is>
          <t>This book reflects on the intersection of graphic design and political solidarity work of OSPAAAL, the Organization of Solidarity of the Peoples of Africa, Asia, and Latin America. Based in Havana, Cuba, OSPAAAL produced nearly 500 posters, magazines, and books beginning in the late sixties. Their output provides one of the most robust examples of political design ever seen; it offers a wealth of opportunities for thinking about how design isâand could beâdeployed today in the search for more egalitarian social transformation.
Armed By Design brings together artists and thinkers from around the world whose work has been impacted by the legacy of OSPAAAL. These contributions reflect on impacts of OSPAAALâs work on regional movements, including in the Arab world and Korea, design iconography, the evolution of tricontinentalism, our present-day relationship to OSPAAAL posters as a commodity, and authorship and reproduction.</t>
        </is>
      </c>
      <c r="Y3426" s="3" t="inlineStr">
        <is>
          <t>CUNY Academic Works</t>
        </is>
      </c>
      <c r="Z3426" s="3" t="inlineStr">
        <is>
          <t>https://academicworks.cuny.edu/context/ny_pubs/article/2292/viewcontent/ArmedByDesign_Introduction.pdf</t>
        </is>
      </c>
      <c r="AA3426" s="3" t="inlineStr">
        <is>
          <t>PDF in CUNY Academic Works</t>
        </is>
      </c>
      <c r="AB3426" s="3" t="inlineStr"/>
      <c r="AC3426" s="3" t="inlineStr">
        <is>
          <t>Library</t>
        </is>
      </c>
      <c r="AD3426" s="3" t="n"/>
      <c r="AE3426" s="3" t="inlineStr">
        <is>
          <t>No</t>
        </is>
      </c>
      <c r="AF3426" s="3" t="inlineStr"/>
      <c r="AG3426" s="4" t="inlineStr"/>
      <c r="AH3426" s="4" t="inlineStr"/>
      <c r="AI3426" s="4" t="inlineStr"/>
    </row>
    <row r="3427">
      <c r="A3427" s="3" t="inlineStr">
        <is>
          <t>LIB-0443</t>
        </is>
      </c>
      <c r="B3427" s="3" t="inlineStr">
        <is>
          <t>Karpinski</t>
        </is>
      </c>
      <c r="C3427" s="3" t="inlineStr">
        <is>
          <t>Kel</t>
        </is>
      </c>
      <c r="D3427" s="3" t="inlineStr">
        <is>
          <t>Kel Karpinski</t>
        </is>
      </c>
      <c r="E3427" s="3" t="inlineStr">
        <is>
          <t>Associate Professor</t>
        </is>
      </c>
      <c r="F3427" s="3" t="inlineStr">
        <is>
          <t>NYC College of Technology</t>
        </is>
      </c>
      <c r="G3427" s="3" t="inlineStr">
        <is>
          <t>Library</t>
        </is>
      </c>
      <c r="H3427" s="3" t="inlineStr">
        <is>
          <t>Kel.Karpinski26@citytech.cuny.edu</t>
        </is>
      </c>
      <c r="I3427" s="3" t="inlineStr">
        <is>
          <t>Journal article</t>
        </is>
      </c>
      <c r="J3427" s="3" t="inlineStr">
        <is>
          <t>Beach Rats, Eliza Hittman (dir.) (2017), USA: Cinereach</t>
        </is>
      </c>
      <c r="K3427" s="3" t="n">
        <v>2025</v>
      </c>
      <c r="L3427" s="3" t="inlineStr">
        <is>
          <t>Queer Studies in Media &amp; Popular Culture</t>
        </is>
      </c>
      <c r="M3427" s="3" t="inlineStr">
        <is>
          <t>Kel R. Karpinski</t>
        </is>
      </c>
      <c r="N3427" s="3" t="inlineStr"/>
      <c r="O3427" s="3" t="n"/>
      <c r="P3427" s="3" t="inlineStr"/>
      <c r="Q3427" s="3" t="inlineStr">
        <is>
          <t>10.1386/qsmpc_00158_5</t>
        </is>
      </c>
      <c r="R3427" s="3" t="inlineStr">
        <is>
          <t>https://doi.org/10.1386/qsmpc_00158_5</t>
        </is>
      </c>
      <c r="S3427" s="3" t="inlineStr">
        <is>
          <t>OpenAlex</t>
        </is>
      </c>
      <c r="T3427" s="3" t="n">
        <v>1</v>
      </c>
      <c r="U3427" s="3" t="inlineStr">
        <is>
          <t>High (City Tech affiliation on paper)</t>
        </is>
      </c>
      <c r="V3427" s="3" t="n"/>
      <c r="W3427" s="3" t="inlineStr"/>
      <c r="X3427" s="3" t="inlineStr">
        <is>
          <t>Review of: Beach Rats , Eliza Hittman (dir.) (2017), USA: Cinereach</t>
        </is>
      </c>
      <c r="Y3427" s="3" t="inlineStr">
        <is>
          <t>OpenAlex</t>
        </is>
      </c>
      <c r="Z3427" s="3" t="inlineStr"/>
      <c r="AA3427" s="3" t="inlineStr">
        <is>
          <t>Not found</t>
        </is>
      </c>
      <c r="AB3427" s="3" t="inlineStr">
        <is>
          <t>closed</t>
        </is>
      </c>
      <c r="AC3427" s="3" t="inlineStr">
        <is>
          <t>Library</t>
        </is>
      </c>
      <c r="AD3427" s="3" t="n">
        <v>0</v>
      </c>
      <c r="AE3427" s="3" t="inlineStr">
        <is>
          <t>No</t>
        </is>
      </c>
      <c r="AF3427" s="3" t="inlineStr"/>
      <c r="AG3427" s="4" t="inlineStr"/>
      <c r="AH3427" s="4" t="inlineStr"/>
      <c r="AI3427" s="4" t="inlineStr"/>
    </row>
    <row r="3428">
      <c r="A3428" s="3" t="inlineStr">
        <is>
          <t>LIB-0444</t>
        </is>
      </c>
      <c r="B3428" s="3" t="inlineStr">
        <is>
          <t>Cooney</t>
        </is>
      </c>
      <c r="C3428" s="3" t="inlineStr">
        <is>
          <t>Cailean</t>
        </is>
      </c>
      <c r="D3428" s="3" t="inlineStr">
        <is>
          <t>Cailean Cooney</t>
        </is>
      </c>
      <c r="E3428" s="3" t="inlineStr">
        <is>
          <t>Associate Professor/OER Librarian</t>
        </is>
      </c>
      <c r="F3428" s="3" t="inlineStr">
        <is>
          <t>NYC College of Technology</t>
        </is>
      </c>
      <c r="G3428" s="3" t="inlineStr">
        <is>
          <t>Library</t>
        </is>
      </c>
      <c r="H3428" s="3" t="inlineStr">
        <is>
          <t>CCooney@citytech.cuny.edu</t>
        </is>
      </c>
      <c r="I3428" s="3" t="inlineStr">
        <is>
          <t>Paper (venue type unclear)</t>
        </is>
      </c>
      <c r="J3428" s="3" t="inlineStr">
        <is>
          <t>City Tech OpenLab OER Checklist with help links</t>
        </is>
      </c>
      <c r="K3428" s="3" t="n">
        <v>2025</v>
      </c>
      <c r="L3428" s="3" t="inlineStr">
        <is>
          <t>CUNY Academic Works (City University of New York)</t>
        </is>
      </c>
      <c r="M3428" s="3" t="inlineStr">
        <is>
          <t>Andrew McKinney; Bree Zuckerman; Cailean Cooney</t>
        </is>
      </c>
      <c r="N3428" s="3" t="inlineStr"/>
      <c r="O3428" s="3" t="n"/>
      <c r="P3428" s="3" t="inlineStr"/>
      <c r="Q3428" s="3" t="inlineStr"/>
      <c r="R3428" s="3" t="inlineStr">
        <is>
          <t>https://openalex.org/W7134025169</t>
        </is>
      </c>
      <c r="S3428" s="3" t="inlineStr">
        <is>
          <t>OpenAlex; CUNY Academic Works</t>
        </is>
      </c>
      <c r="T3428" s="3" t="n">
        <v>2</v>
      </c>
      <c r="U3428" s="3" t="inlineStr">
        <is>
          <t>High (City Tech affiliation on paper); 2 sources</t>
        </is>
      </c>
      <c r="V3428" s="3" t="n"/>
      <c r="W3428" s="3" t="inlineStr"/>
      <c r="X3428" s="3" t="inlineStr"/>
      <c r="Y3428" s="3" t="inlineStr"/>
      <c r="Z3428" s="3" t="inlineStr">
        <is>
          <t>https://academicworks.cuny.edu/ny_oers/80</t>
        </is>
      </c>
      <c r="AA3428" s="3" t="inlineStr">
        <is>
          <t>Open-access page (via OpenAlex)</t>
        </is>
      </c>
      <c r="AB3428" s="3" t="inlineStr">
        <is>
          <t>green</t>
        </is>
      </c>
      <c r="AC3428" s="3" t="inlineStr">
        <is>
          <t>Library</t>
        </is>
      </c>
      <c r="AD3428" s="3" t="n">
        <v>0</v>
      </c>
      <c r="AE3428" s="3" t="inlineStr">
        <is>
          <t>No</t>
        </is>
      </c>
      <c r="AF3428" s="3" t="inlineStr"/>
      <c r="AG3428" s="4" t="inlineStr"/>
      <c r="AH3428" s="4" t="inlineStr"/>
      <c r="AI3428" s="4" t="inlineStr"/>
    </row>
    <row r="3429">
      <c r="A3429" s="3" t="inlineStr">
        <is>
          <t>LIB-0445</t>
        </is>
      </c>
      <c r="B3429" s="3" t="inlineStr">
        <is>
          <t>Hoyer</t>
        </is>
      </c>
      <c r="C3429" s="3" t="inlineStr">
        <is>
          <t>Jennifer</t>
        </is>
      </c>
      <c r="D3429" s="3" t="inlineStr">
        <is>
          <t>Jennifer Hoyer</t>
        </is>
      </c>
      <c r="E3429" s="3" t="inlineStr">
        <is>
          <t>Assistant Professor/Technical Services, Electronic Resources</t>
        </is>
      </c>
      <c r="F3429" s="3" t="inlineStr">
        <is>
          <t>NYC College of Technology</t>
        </is>
      </c>
      <c r="G3429" s="3" t="inlineStr">
        <is>
          <t>Library</t>
        </is>
      </c>
      <c r="H3429" s="3" t="inlineStr">
        <is>
          <t>JHoyer@citytech.cuny.edu</t>
        </is>
      </c>
      <c r="I3429" s="3" t="inlineStr">
        <is>
          <t>Journal article</t>
        </is>
      </c>
      <c r="J3429" s="3" t="inlineStr">
        <is>
          <t>Evidence-based shared agendas for scholarship on teaching with primary sources: Reflections on a bibliometric analysis</t>
        </is>
      </c>
      <c r="K3429" s="3" t="n">
        <v>2025</v>
      </c>
      <c r="L3429" s="3" t="inlineStr">
        <is>
          <t>The Journal of Academic Librarianship</t>
        </is>
      </c>
      <c r="M3429" s="3" t="inlineStr">
        <is>
          <t>Jen Hoyer; Anne Bahde</t>
        </is>
      </c>
      <c r="N3429" s="3" t="inlineStr"/>
      <c r="O3429" s="3" t="n"/>
      <c r="P3429" s="3" t="inlineStr"/>
      <c r="Q3429" s="3" t="inlineStr">
        <is>
          <t>10.1016/j.acalib.2025.103101</t>
        </is>
      </c>
      <c r="R3429" s="3" t="inlineStr">
        <is>
          <t>https://doi.org/10.1016/j.acalib.2025.103101</t>
        </is>
      </c>
      <c r="S3429" s="3" t="inlineStr">
        <is>
          <t>OpenAlex; CUNY Academic Works</t>
        </is>
      </c>
      <c r="T3429" s="3" t="n">
        <v>2</v>
      </c>
      <c r="U3429" s="3" t="inlineStr">
        <is>
          <t>High (City Tech affiliation on paper); 2 sources</t>
        </is>
      </c>
      <c r="V3429" s="3" t="n"/>
      <c r="W3429" s="3" t="inlineStr"/>
      <c r="X3429" s="3" t="inlineStr">
        <is>
          <t>This article explores how scholarship about teaching with primary sources (TPS) has evolved over time and what future directions past work might suggests. Using bibliometric analysis and visualization tools, we examined how TPS work has grown; what fields and disciplines focus on this work; key themes and issues; and what scholarship has been influential to the field. These insights led to reflections on disconnects across the field, considerations for publishing about TPS, and the potential of pedagogical standards and guidelines. Finally, this article concludes with recommendations on how this analysis points to possibilities for shared education, space, conversation, and products.</t>
        </is>
      </c>
      <c r="Y3429" s="3" t="inlineStr">
        <is>
          <t>CUNY Academic Works</t>
        </is>
      </c>
      <c r="Z3429" s="3" t="inlineStr">
        <is>
          <t>https://academicworks.cuny.edu/context/ny_pubs/article/2294/viewcontent/2025EvidenceBasedSharedAgendas_AcceptedVersion.pdf</t>
        </is>
      </c>
      <c r="AA3429" s="3" t="inlineStr">
        <is>
          <t>Not found</t>
        </is>
      </c>
      <c r="AB3429" s="3" t="inlineStr">
        <is>
          <t>closed</t>
        </is>
      </c>
      <c r="AC3429" s="3" t="inlineStr">
        <is>
          <t>Library</t>
        </is>
      </c>
      <c r="AD3429" s="3" t="n">
        <v>0</v>
      </c>
      <c r="AE3429" s="3" t="inlineStr">
        <is>
          <t>No</t>
        </is>
      </c>
      <c r="AF3429" s="3" t="inlineStr"/>
      <c r="AG3429" s="4" t="inlineStr"/>
      <c r="AH3429" s="4" t="inlineStr"/>
      <c r="AI3429" s="4" t="inlineStr"/>
    </row>
    <row r="3430">
      <c r="A3430" s="3" t="inlineStr">
        <is>
          <t>LIB-0446</t>
        </is>
      </c>
      <c r="B3430" s="3" t="inlineStr">
        <is>
          <t>Hoyer</t>
        </is>
      </c>
      <c r="C3430" s="3" t="inlineStr">
        <is>
          <t>Jennifer</t>
        </is>
      </c>
      <c r="D3430" s="3" t="inlineStr">
        <is>
          <t>Jennifer Hoyer</t>
        </is>
      </c>
      <c r="E3430" s="3" t="inlineStr">
        <is>
          <t>Assistant Professor/Technical Services, Electronic Resources</t>
        </is>
      </c>
      <c r="F3430" s="3" t="inlineStr">
        <is>
          <t>NYC College of Technology</t>
        </is>
      </c>
      <c r="G3430" s="3" t="inlineStr">
        <is>
          <t>Library</t>
        </is>
      </c>
      <c r="H3430" s="3" t="inlineStr">
        <is>
          <t>JHoyer@citytech.cuny.edu</t>
        </is>
      </c>
      <c r="I3430" s="3" t="inlineStr">
        <is>
          <t>Other</t>
        </is>
      </c>
      <c r="J3430" s="3" t="inlineStr">
        <is>
          <t>Interview: Deborah Parker on Becoming Belle Da Costa Greene</t>
        </is>
      </c>
      <c r="K3430" s="3" t="n">
        <v>2025</v>
      </c>
      <c r="L3430" s="3" t="inlineStr">
        <is>
          <t>RBM A Journal of Rare Books Manuscripts and Cultural Heritage</t>
        </is>
      </c>
      <c r="M3430" s="3" t="inlineStr">
        <is>
          <t>Jen Hoyer</t>
        </is>
      </c>
      <c r="N3430" s="3" t="inlineStr"/>
      <c r="O3430" s="3" t="n"/>
      <c r="P3430" s="3" t="inlineStr"/>
      <c r="Q3430" s="3" t="inlineStr">
        <is>
          <t>10.5860/rbm.26.1.79</t>
        </is>
      </c>
      <c r="R3430" s="3" t="inlineStr">
        <is>
          <t>https://doi.org/10.5860/rbm.26.1.79</t>
        </is>
      </c>
      <c r="S3430" s="3" t="inlineStr">
        <is>
          <t>OpenAlex; CUNY Academic Works</t>
        </is>
      </c>
      <c r="T3430" s="3" t="n">
        <v>2</v>
      </c>
      <c r="U3430" s="3" t="inlineStr">
        <is>
          <t>High (City Tech affiliation on paper); 2 sources</t>
        </is>
      </c>
      <c r="V3430" s="3" t="n"/>
      <c r="W3430" s="3" t="inlineStr"/>
      <c r="X3430" s="3" t="inlineStr">
        <is>
          <t>In November 2024, Deborah Parker and I spoke in detail about her new book, Becoming Belle Da Costa Greene, for an episode on the New Books Network Library Science podcast. We are grateful to RBM for letting us put together a complementary written interview that explores a different set of broader themes. While our audio interview is focused on Parker’s analysis of Greene’s correspondence with Bernard Berenson, this print discussion looks at the bigger picture of Greene’s place in special collections librarianship, her growth as a professional, and how we might do research on important individuals in the history of rare books and special collections.</t>
        </is>
      </c>
      <c r="Y3430" s="3" t="inlineStr">
        <is>
          <t>OpenAlex</t>
        </is>
      </c>
      <c r="Z3430" s="3" t="inlineStr">
        <is>
          <t>https://rbm.acrl.org/index.php/rbm/article/download/26825/34748</t>
        </is>
      </c>
      <c r="AA3430" s="3" t="inlineStr">
        <is>
          <t>Open-access PDF (via OpenAlex)</t>
        </is>
      </c>
      <c r="AB3430" s="3" t="inlineStr">
        <is>
          <t>diamond</t>
        </is>
      </c>
      <c r="AC3430" s="3" t="inlineStr">
        <is>
          <t>Library</t>
        </is>
      </c>
      <c r="AD3430" s="3" t="n">
        <v>0</v>
      </c>
      <c r="AE3430" s="3" t="inlineStr">
        <is>
          <t>No</t>
        </is>
      </c>
      <c r="AF3430" s="3" t="inlineStr"/>
      <c r="AG3430" s="4" t="inlineStr"/>
      <c r="AH3430" s="4" t="inlineStr"/>
      <c r="AI3430" s="4" t="inlineStr"/>
    </row>
    <row r="3431">
      <c r="A3431" s="3" t="inlineStr">
        <is>
          <t>LIB-0447</t>
        </is>
      </c>
      <c r="B3431" s="3" t="inlineStr">
        <is>
          <t>Hoyer</t>
        </is>
      </c>
      <c r="C3431" s="3" t="inlineStr">
        <is>
          <t>Jennifer</t>
        </is>
      </c>
      <c r="D3431" s="3" t="inlineStr">
        <is>
          <t>Jennifer Hoyer</t>
        </is>
      </c>
      <c r="E3431" s="3" t="inlineStr">
        <is>
          <t>Assistant Professor/Technical Services, Electronic Resources</t>
        </is>
      </c>
      <c r="F3431" s="3" t="inlineStr">
        <is>
          <t>NYC College of Technology</t>
        </is>
      </c>
      <c r="G3431" s="3" t="inlineStr">
        <is>
          <t>Library</t>
        </is>
      </c>
      <c r="H3431" s="3" t="inlineStr">
        <is>
          <t>JHoyer@citytech.cuny.edu</t>
        </is>
      </c>
      <c r="I3431" s="3" t="inlineStr">
        <is>
          <t>Journal article</t>
        </is>
      </c>
      <c r="J3431" s="3" t="inlineStr">
        <is>
          <t>Kimball Hall, 1970: Collective Organizing Through Print Production</t>
        </is>
      </c>
      <c r="K3431" s="3" t="n">
        <v>2025</v>
      </c>
      <c r="L3431" s="3" t="inlineStr">
        <is>
          <t>Publications and Research</t>
        </is>
      </c>
      <c r="M3431" s="3" t="inlineStr">
        <is>
          <t>Hoyer, Jen</t>
        </is>
      </c>
      <c r="N3431" s="3" t="inlineStr"/>
      <c r="O3431" s="3" t="n"/>
      <c r="P3431" s="3" t="inlineStr"/>
      <c r="Q3431" s="3" t="inlineStr"/>
      <c r="R3431" s="3" t="inlineStr">
        <is>
          <t>https://academicworks.cuny.edu/ny_pubs/1312</t>
        </is>
      </c>
      <c r="S3431" s="3" t="inlineStr">
        <is>
          <t>CUNY Academic Works</t>
        </is>
      </c>
      <c r="T3431" s="3" t="n">
        <v>1</v>
      </c>
      <c r="U3431" s="3" t="inlineStr">
        <is>
          <t>High (in CUNY Academic Works)</t>
        </is>
      </c>
      <c r="V3431" s="3" t="n"/>
      <c r="W3431" s="3" t="inlineStr"/>
      <c r="X3431" s="3" t="inlineStr">
        <is>
          <t>This article examines the May 1970 occupation of Kimball Hall, a university administrative building at New York University, and specifically of its basement printshop. The group that came together in this space referred to itself as the Kimball Commune; they used university equipment and resources to print material in support of the strike and related movements, and they invited students, activists, and the general public to come into the printshop and produce material with them. I demonstrate how the Kimball Commune provides a concrete example of how a collaborative radical printing project isnât just about creating alternative media. It also deeply impacts the people who take part: it creates new ways for individuals to participate, it builds communities that are even stronger than the sum of their parts, and it provides opportunities to creatively rethink the distribution of power.</t>
        </is>
      </c>
      <c r="Y3431" s="3" t="inlineStr">
        <is>
          <t>CUNY Academic Works</t>
        </is>
      </c>
      <c r="Z3431" s="3" t="inlineStr">
        <is>
          <t>https://academicworks.cuny.edu/context/ny_pubs/article/2345/viewcontent/2025_printing_history.pdf</t>
        </is>
      </c>
      <c r="AA3431" s="3" t="inlineStr">
        <is>
          <t>PDF in CUNY Academic Works</t>
        </is>
      </c>
      <c r="AB3431" s="3" t="inlineStr"/>
      <c r="AC3431" s="3" t="inlineStr">
        <is>
          <t>Library</t>
        </is>
      </c>
      <c r="AD3431" s="3" t="n"/>
      <c r="AE3431" s="3" t="inlineStr">
        <is>
          <t>No</t>
        </is>
      </c>
      <c r="AF3431" s="3" t="inlineStr"/>
      <c r="AG3431" s="4" t="inlineStr"/>
      <c r="AH3431" s="4" t="inlineStr"/>
      <c r="AI3431" s="4" t="inlineStr"/>
    </row>
    <row r="3432">
      <c r="A3432" s="3" t="inlineStr">
        <is>
          <t>LIB-0448</t>
        </is>
      </c>
      <c r="B3432" s="3" t="inlineStr">
        <is>
          <t>Karpinski</t>
        </is>
      </c>
      <c r="C3432" s="3" t="inlineStr">
        <is>
          <t>Kel</t>
        </is>
      </c>
      <c r="D3432" s="3" t="inlineStr">
        <is>
          <t>Kel Karpinski</t>
        </is>
      </c>
      <c r="E3432" s="3" t="inlineStr">
        <is>
          <t>Associate Professor</t>
        </is>
      </c>
      <c r="F3432" s="3" t="inlineStr">
        <is>
          <t>NYC College of Technology</t>
        </is>
      </c>
      <c r="G3432" s="3" t="inlineStr">
        <is>
          <t>Library</t>
        </is>
      </c>
      <c r="H3432" s="3" t="inlineStr">
        <is>
          <t>Kel.Karpinski26@citytech.cuny.edu</t>
        </is>
      </c>
      <c r="I3432" s="3" t="inlineStr">
        <is>
          <t>Journal article</t>
        </is>
      </c>
      <c r="J3432" s="3" t="inlineStr">
        <is>
          <t>Queer ga(y)ze and desire in Flesh and Pink Narcissus</t>
        </is>
      </c>
      <c r="K3432" s="3" t="n">
        <v>2025</v>
      </c>
      <c r="L3432" s="3" t="inlineStr">
        <is>
          <t>Publications and Research</t>
        </is>
      </c>
      <c r="M3432" s="3" t="inlineStr">
        <is>
          <t>Karpinski, Kel R</t>
        </is>
      </c>
      <c r="N3432" s="3" t="inlineStr"/>
      <c r="O3432" s="3" t="n"/>
      <c r="P3432" s="3" t="inlineStr"/>
      <c r="Q3432" s="3" t="inlineStr"/>
      <c r="R3432" s="3" t="inlineStr">
        <is>
          <t>https://academicworks.cuny.edu/ny_pubs/1337</t>
        </is>
      </c>
      <c r="S3432" s="3" t="inlineStr">
        <is>
          <t>CUNY Academic Works</t>
        </is>
      </c>
      <c r="T3432" s="3" t="n">
        <v>1</v>
      </c>
      <c r="U3432" s="3" t="inlineStr">
        <is>
          <t>High (in CUNY Academic Works)</t>
        </is>
      </c>
      <c r="V3432" s="3" t="n"/>
      <c r="W3432" s="3" t="inlineStr"/>
      <c r="X3432" s="3" t="inlineStr">
        <is>
          <t>Through their portrayals of gay-for-pay hustlers, the films Flesh and Pink Narcissus, offer an expansive view of queerness and illuminate the queer history of Times Square.</t>
        </is>
      </c>
      <c r="Y3432" s="3" t="inlineStr">
        <is>
          <t>CUNY Academic Works</t>
        </is>
      </c>
      <c r="Z3432" s="3" t="inlineStr">
        <is>
          <t>https://academicworks.cuny.edu/context/ny_pubs/article/2366/viewcontent/Karpinski_QueergayzeanddesireinFleshandPinkNarcissus_JumpCut.pdf</t>
        </is>
      </c>
      <c r="AA3432" s="3" t="inlineStr">
        <is>
          <t>PDF in CUNY Academic Works</t>
        </is>
      </c>
      <c r="AB3432" s="3" t="inlineStr"/>
      <c r="AC3432" s="3" t="inlineStr">
        <is>
          <t>Library</t>
        </is>
      </c>
      <c r="AD3432" s="3" t="n"/>
      <c r="AE3432" s="3" t="inlineStr">
        <is>
          <t>No</t>
        </is>
      </c>
      <c r="AF3432" s="3" t="inlineStr"/>
      <c r="AG3432" s="4" t="inlineStr"/>
      <c r="AH3432" s="4" t="inlineStr"/>
      <c r="AI3432" s="4" t="inlineStr"/>
    </row>
    <row r="3433">
      <c r="A3433" s="3" t="inlineStr">
        <is>
          <t>LIB-0449</t>
        </is>
      </c>
      <c r="B3433" s="3" t="inlineStr">
        <is>
          <t>Rockenbach</t>
        </is>
      </c>
      <c r="C3433" s="3" t="inlineStr">
        <is>
          <t>Ashley</t>
        </is>
      </c>
      <c r="D3433" s="3" t="inlineStr">
        <is>
          <t>Ashley Rockenbach</t>
        </is>
      </c>
      <c r="E3433" s="3" t="inlineStr">
        <is>
          <t>Assistant Professor</t>
        </is>
      </c>
      <c r="F3433" s="3" t="inlineStr">
        <is>
          <t>NYC College of Technology</t>
        </is>
      </c>
      <c r="G3433" s="3" t="inlineStr">
        <is>
          <t>Library</t>
        </is>
      </c>
      <c r="H3433" s="3" t="inlineStr">
        <is>
          <t>AshleyRockenbach95@citytech.cuny.edu</t>
        </is>
      </c>
      <c r="I3433" s="3" t="inlineStr">
        <is>
          <t>Paper (venue type unclear)</t>
        </is>
      </c>
      <c r="J3433" s="3" t="inlineStr">
        <is>
          <t>Archives and Children's Knowledge</t>
        </is>
      </c>
      <c r="K3433" s="3" t="n">
        <v>2026</v>
      </c>
      <c r="L3433" s="3" t="inlineStr">
        <is>
          <t>CUNY Academic Works (City University of New York)</t>
        </is>
      </c>
      <c r="M3433" s="3" t="inlineStr">
        <is>
          <t>Elliott Kuecker; Ashley Brooke Rockenbach</t>
        </is>
      </c>
      <c r="N3433" s="3" t="inlineStr"/>
      <c r="O3433" s="3" t="n"/>
      <c r="P3433" s="3" t="inlineStr"/>
      <c r="Q3433" s="3" t="inlineStr"/>
      <c r="R3433" s="3" t="inlineStr">
        <is>
          <t>https://openalex.org/W7149875686</t>
        </is>
      </c>
      <c r="S3433" s="3" t="inlineStr">
        <is>
          <t>OpenAlex; CUNY Academic Works</t>
        </is>
      </c>
      <c r="T3433" s="3" t="n">
        <v>2</v>
      </c>
      <c r="U3433" s="3" t="inlineStr">
        <is>
          <t>High (City Tech affiliation on paper); 2 sources</t>
        </is>
      </c>
      <c r="V3433" s="3" t="n"/>
      <c r="W3433" s="3" t="inlineStr"/>
      <c r="X3433" s="3" t="inlineStr">
        <is>
          <t>This article argues for the importance of collecting works created by children—not just about and not just for—in formal archival collections. Framed through the ideas of legitimate knowledge and epistemic injustice, this piece combines notions important to children’s rights activists and childhood studies scholars with the role archives can play in preserving children’s knowledge through child-created materials. The authors describe how researchers struggle to find work created by children within archives, impacting the ability to create child-centered research that centers children’s views of the world as prominently as adult views of the world. Some collections that do include child-created materials are used as examples of how this kind of archival collecting can be done, and in what various formats children’s knowledge can come.</t>
        </is>
      </c>
      <c r="Y3433" s="3" t="inlineStr">
        <is>
          <t>OpenAlex</t>
        </is>
      </c>
      <c r="Z3433" s="3" t="inlineStr">
        <is>
          <t>https://academicworks.cuny.edu/cgi/viewcontent.cgi?article=2392&amp;context=ny_pubs</t>
        </is>
      </c>
      <c r="AA3433" s="3" t="inlineStr">
        <is>
          <t>Open-access PDF (via OpenAlex)</t>
        </is>
      </c>
      <c r="AB3433" s="3" t="inlineStr">
        <is>
          <t>green</t>
        </is>
      </c>
      <c r="AC3433" s="3" t="inlineStr">
        <is>
          <t>Library</t>
        </is>
      </c>
      <c r="AD3433" s="3" t="n">
        <v>0</v>
      </c>
      <c r="AE3433" s="3" t="inlineStr">
        <is>
          <t>No</t>
        </is>
      </c>
      <c r="AF3433" s="3" t="inlineStr"/>
      <c r="AG3433" s="4" t="inlineStr"/>
      <c r="AH3433" s="4" t="inlineStr"/>
      <c r="AI3433" s="4" t="inlineStr"/>
    </row>
    <row r="3434">
      <c r="A3434" s="3" t="inlineStr">
        <is>
          <t>LIB-0450</t>
        </is>
      </c>
      <c r="B3434" s="3" t="inlineStr">
        <is>
          <t>Karpinski</t>
        </is>
      </c>
      <c r="C3434" s="3" t="inlineStr">
        <is>
          <t>Kel</t>
        </is>
      </c>
      <c r="D3434" s="3" t="inlineStr">
        <is>
          <t>Kel Karpinski</t>
        </is>
      </c>
      <c r="E3434" s="3" t="inlineStr">
        <is>
          <t>Associate Professor</t>
        </is>
      </c>
      <c r="F3434" s="3" t="inlineStr">
        <is>
          <t>NYC College of Technology</t>
        </is>
      </c>
      <c r="G3434" s="3" t="inlineStr">
        <is>
          <t>Library</t>
        </is>
      </c>
      <c r="H3434" s="3" t="inlineStr">
        <is>
          <t>Kel.Karpinski26@citytech.cuny.edu</t>
        </is>
      </c>
      <c r="I3434" s="3" t="inlineStr">
        <is>
          <t>Journal article</t>
        </is>
      </c>
      <c r="J3434" s="3" t="inlineStr">
        <is>
          <t>The Ghosts of Times Square: A Zine Exploring Representations of Times Square through Film</t>
        </is>
      </c>
      <c r="K3434" s="3" t="n">
        <v>2026</v>
      </c>
      <c r="L3434" s="3" t="inlineStr">
        <is>
          <t>Publications and Research</t>
        </is>
      </c>
      <c r="M3434" s="3" t="inlineStr">
        <is>
          <t>Karpinski, Kel R.</t>
        </is>
      </c>
      <c r="N3434" s="3" t="inlineStr"/>
      <c r="O3434" s="3" t="n"/>
      <c r="P3434" s="3" t="inlineStr"/>
      <c r="Q3434" s="3" t="inlineStr"/>
      <c r="R3434" s="3" t="inlineStr">
        <is>
          <t>https://academicworks.cuny.edu/ny_pubs/1365</t>
        </is>
      </c>
      <c r="S3434" s="3" t="inlineStr">
        <is>
          <t>CUNY Academic Works</t>
        </is>
      </c>
      <c r="T3434" s="3" t="n">
        <v>1</v>
      </c>
      <c r="U3434" s="3" t="inlineStr">
        <is>
          <t>High (in CUNY Academic Works)</t>
        </is>
      </c>
      <c r="V3434" s="3" t="n"/>
      <c r="W3434" s="3" t="inlineStr"/>
      <c r="X3434" s="3" t="inlineStr">
        <is>
          <t>My zines are often an extension of my researchâeither a jumping off point or a way to create a more visual project (or both). They are in their own way a form of excess - they are often too scandalous, too smutty, too much â everything that is spilling out of the margins.
My zines and research focus on lesser known queer histories, trying to highlight them and bring them to a new audience and new generations.
Using zines as a creative form of research, I am able to reach a broader audience both inside and outside of academia. I see it as a way to connect with the greater queer community and bridge what I am doing in these different spaces: the medium of zines includes the community that comes with it.
In this zine, I highlight films depicting Times Square from the late 1960s through early 80s including Taxi Driver, Shaft, News From Home, and then I share more in-depth research on the films Pink Narcissus and Flesh. I include a map of Times Square to think about how the films map onto the city, thinking about films as historical documents with the backdrop/sets of a Times Square that no longer exists and how queerness and desire map onto the city.
I specifically also included lots of resource lists because I felt like I could not capture everything I wanted within the zine, and I wanted those who had the curiosity to have other avenues to continue that interest.</t>
        </is>
      </c>
      <c r="Y3434" s="3" t="inlineStr">
        <is>
          <t>CUNY Academic Works</t>
        </is>
      </c>
      <c r="Z3434" s="3" t="inlineStr">
        <is>
          <t>https://academicworks.cuny.edu/context/ny_pubs/article/2400/viewcontent/Academizines_GhostsofTimesSquare.pdf</t>
        </is>
      </c>
      <c r="AA3434" s="3" t="inlineStr">
        <is>
          <t>PDF in CUNY Academic Works</t>
        </is>
      </c>
      <c r="AB3434" s="3" t="inlineStr"/>
      <c r="AC3434" s="3" t="inlineStr">
        <is>
          <t>Library</t>
        </is>
      </c>
      <c r="AD3434" s="3" t="n"/>
      <c r="AE3434" s="3" t="inlineStr">
        <is>
          <t>No</t>
        </is>
      </c>
      <c r="AF3434" s="3" t="inlineStr"/>
      <c r="AG3434" s="4" t="inlineStr"/>
      <c r="AH3434" s="4" t="inlineStr"/>
      <c r="AI3434" s="4" t="inlineStr"/>
    </row>
    <row r="3435">
      <c r="A3435" s="3" t="inlineStr">
        <is>
          <t>LIB-0456</t>
        </is>
      </c>
      <c r="B3435" s="3" t="inlineStr">
        <is>
          <t>Prince</t>
        </is>
      </c>
      <c r="C3435" s="3" t="inlineStr">
        <is>
          <t>Nandi</t>
        </is>
      </c>
      <c r="D3435" s="3" t="inlineStr">
        <is>
          <t>Nandi Prince</t>
        </is>
      </c>
      <c r="E3435" s="3" t="inlineStr">
        <is>
          <t>Assistant Professor/Instruction, Reference</t>
        </is>
      </c>
      <c r="F3435" s="3" t="inlineStr">
        <is>
          <t>NYC College of Technology</t>
        </is>
      </c>
      <c r="G3435" s="3" t="inlineStr">
        <is>
          <t>Library</t>
        </is>
      </c>
      <c r="H3435" s="3" t="inlineStr">
        <is>
          <t>NPrince@citytech.cuny.edu</t>
        </is>
      </c>
      <c r="I3435" s="3" t="inlineStr">
        <is>
          <t>Journal article</t>
        </is>
      </c>
      <c r="J3435" s="3" t="inlineStr">
        <is>
          <t>Insights: Qualitative Study to Reevaluate and Redesign Online Learning Self-Guided Tools for English First Year Writers Learning Self-Guided Tools for English First Year Writers</t>
        </is>
      </c>
      <c r="K3435" s="3" t="n">
        <v>2023</v>
      </c>
      <c r="L3435" s="3" t="inlineStr">
        <is>
          <t>Publications and Research</t>
        </is>
      </c>
      <c r="M3435" s="3" t="inlineStr">
        <is>
          <t>Prince, Nandi</t>
        </is>
      </c>
      <c r="N3435" s="3" t="inlineStr"/>
      <c r="O3435" s="3" t="n"/>
      <c r="P3435" s="3" t="inlineStr"/>
      <c r="Q3435" s="3" t="inlineStr"/>
      <c r="R3435" s="3" t="inlineStr">
        <is>
          <t>https://academicworks.cuny.edu/ny_pubs/1085</t>
        </is>
      </c>
      <c r="S3435" s="3" t="inlineStr">
        <is>
          <t>CUNY Academic Works</t>
        </is>
      </c>
      <c r="T3435" s="3" t="n">
        <v>1</v>
      </c>
      <c r="U3435" s="3" t="inlineStr">
        <is>
          <t>High (in CUNY Academic Works)</t>
        </is>
      </c>
      <c r="V3435" s="3" t="n"/>
      <c r="W3435" s="3" t="inlineStr"/>
      <c r="X3435" s="3" t="inlineStr">
        <is>
          <t>The library faculty teaches approximately three hundred one-time instructional classes per year. This study explored the role of the library instructor in support of serving the needs of first-year writers (FYW) in a discourse community (DC). The English faculty teach English Composition I, the FYW develop their writing skills in a community with shared goals and an established means of communicating. This qualitative study explored: (1) in-depth experiences of the English faculty during library one-time instructional classes; (2) their perceptions of what students need most, in the new curriculum; (3) new findings that would guide the design of digital tools to further support studentsâ academic success. The study aimed to analyze the data using thematic coding. Results indicated that there were many priorities for a seventy-five-minute, one-time instructional library class. Therefore, there was a need for digital tools to extend the resources available to students to improve their acquisition of information literacy skills. In conclusion, the study highlighted the English faculty perspective of what their students need from the one-time instructional sessions. The research was unintentionally conducted during the COVID-19 pandemic, therefore teaching and learning took place remotely. The author gained invaluable insights to the development of digital learning tools.</t>
        </is>
      </c>
      <c r="Y3435" s="3" t="inlineStr">
        <is>
          <t>CUNY Academic Works</t>
        </is>
      </c>
      <c r="Z3435" s="3" t="inlineStr">
        <is>
          <t>https://academicworks.cuny.edu/context/ny_pubs/article/2112/viewcontent/viewcontent.cgi</t>
        </is>
      </c>
      <c r="AA3435" s="3" t="inlineStr">
        <is>
          <t>PDF in CUNY Academic Works</t>
        </is>
      </c>
      <c r="AB3435" s="3" t="inlineStr"/>
      <c r="AC3435" s="3" t="inlineStr">
        <is>
          <t>Library</t>
        </is>
      </c>
      <c r="AD3435" s="3" t="n"/>
      <c r="AE3435" s="3" t="inlineStr">
        <is>
          <t>No</t>
        </is>
      </c>
      <c r="AF3435" s="3" t="inlineStr"/>
      <c r="AG3435" s="4" t="inlineStr"/>
      <c r="AH3435" s="4" t="inlineStr"/>
      <c r="AI3435" s="4" t="inlineStr"/>
    </row>
    <row r="3436">
      <c r="A3436" s="3" t="inlineStr">
        <is>
          <t>MATH-0001</t>
        </is>
      </c>
      <c r="B3436" s="3" t="inlineStr">
        <is>
          <t>Benakli</t>
        </is>
      </c>
      <c r="C3436" s="3" t="inlineStr">
        <is>
          <t>Nadia</t>
        </is>
      </c>
      <c r="D3436" s="3" t="inlineStr">
        <is>
          <t>Nadia Benakli</t>
        </is>
      </c>
      <c r="E3436" s="3" t="inlineStr">
        <is>
          <t>Professor</t>
        </is>
      </c>
      <c r="F3436" s="3" t="inlineStr">
        <is>
          <t>NYC College of Technology</t>
        </is>
      </c>
      <c r="G3436" s="3" t="inlineStr">
        <is>
          <t>Mathematics</t>
        </is>
      </c>
      <c r="H3436" s="3" t="inlineStr">
        <is>
          <t>NBenakli@citytech.cuny.edu</t>
        </is>
      </c>
      <c r="I3436" s="3" t="inlineStr">
        <is>
          <t>Journal article</t>
        </is>
      </c>
      <c r="J3436" s="3" t="inlineStr">
        <is>
          <t>A Model for an Applied Mathematics Internship Program</t>
        </is>
      </c>
      <c r="K3436" s="3" t="n"/>
      <c r="L3436" s="3" t="inlineStr"/>
      <c r="M3436" s="3" t="inlineStr"/>
      <c r="N3436" s="3" t="inlineStr"/>
      <c r="O3436" s="3" t="n"/>
      <c r="P3436" s="3" t="inlineStr"/>
      <c r="Q3436" s="3" t="inlineStr"/>
      <c r="R3436" s="3" t="inlineStr">
        <is>
          <t>https://sinews.siam.org/Details-Page/a-model-for-an-applied-mathematics-internship-program</t>
        </is>
      </c>
      <c r="S3436" s="3" t="inlineStr">
        <is>
          <t>Dept bio</t>
        </is>
      </c>
      <c r="T3436" s="3" t="n">
        <v>1</v>
      </c>
      <c r="U3436" s="3" t="inlineStr">
        <is>
          <t>Medium (self-reported in faculty bio)</t>
        </is>
      </c>
      <c r="V3436" s="3" t="n"/>
      <c r="W3436" s="3" t="inlineStr">
        <is>
          <t>N. Benakli, J. Natov, “A Model for an Applied Mathematics Internship Program”, SIAM News May 2017https://sinews.siam.org/Details-Page/a-model-for-an-applied-mathematics-internship-program</t>
        </is>
      </c>
      <c r="X3436" s="3" t="inlineStr"/>
      <c r="Y3436" s="3" t="inlineStr"/>
      <c r="Z3436" s="3" t="inlineStr"/>
      <c r="AA3436" s="3" t="inlineStr"/>
      <c r="AB3436" s="3" t="inlineStr"/>
      <c r="AC3436" s="3" t="inlineStr">
        <is>
          <t>School of Arts &amp; Sciences</t>
        </is>
      </c>
      <c r="AD3436" s="3" t="n"/>
      <c r="AE3436" s="3" t="inlineStr">
        <is>
          <t>No</t>
        </is>
      </c>
      <c r="AF3436" s="3" t="inlineStr"/>
      <c r="AG3436" s="4" t="inlineStr"/>
      <c r="AH3436" s="4" t="inlineStr"/>
      <c r="AI3436" s="4" t="inlineStr"/>
    </row>
    <row r="3437">
      <c r="A3437" s="3" t="inlineStr">
        <is>
          <t>MATH-0002</t>
        </is>
      </c>
      <c r="B3437" s="3" t="inlineStr">
        <is>
          <t>Africk</t>
        </is>
      </c>
      <c r="C3437" s="3" t="inlineStr">
        <is>
          <t>Henry</t>
        </is>
      </c>
      <c r="D3437" s="3" t="inlineStr">
        <is>
          <t>Henry Africk</t>
        </is>
      </c>
      <c r="E3437" s="3" t="inlineStr">
        <is>
          <t>Professor</t>
        </is>
      </c>
      <c r="F3437" s="3" t="inlineStr">
        <is>
          <t>NYC College of Technology</t>
        </is>
      </c>
      <c r="G3437" s="3" t="inlineStr">
        <is>
          <t>Mathematics</t>
        </is>
      </c>
      <c r="H3437" s="3" t="inlineStr">
        <is>
          <t>HAfrick@citytech.cuny.edu</t>
        </is>
      </c>
      <c r="I3437" s="3" t="inlineStr">
        <is>
          <t>Journal article</t>
        </is>
      </c>
      <c r="J3437" s="3" t="inlineStr">
        <is>
          <t>Africk has published over 200 reviews in the American Mathematical Society journal Mathematical Reviews</t>
        </is>
      </c>
      <c r="K3437" s="3" t="n"/>
      <c r="L3437" s="3" t="inlineStr"/>
      <c r="M3437" s="3" t="inlineStr"/>
      <c r="N3437" s="3" t="inlineStr"/>
      <c r="O3437" s="3" t="n"/>
      <c r="P3437" s="3" t="inlineStr"/>
      <c r="Q3437" s="3" t="inlineStr"/>
      <c r="R3437" s="3" t="inlineStr"/>
      <c r="S3437" s="3" t="inlineStr">
        <is>
          <t>Dept bio</t>
        </is>
      </c>
      <c r="T3437" s="3" t="n">
        <v>1</v>
      </c>
      <c r="U3437" s="3" t="inlineStr">
        <is>
          <t>Medium (self-reported in faculty bio)</t>
        </is>
      </c>
      <c r="V3437" s="3" t="n"/>
      <c r="W3437" s="3" t="inlineStr">
        <is>
          <t>In addition Prof. Africk has published over 200 reviews in the American Mathematical Society journal Mathematical Reviews.</t>
        </is>
      </c>
      <c r="X3437" s="3" t="inlineStr"/>
      <c r="Y3437" s="3" t="inlineStr"/>
      <c r="Z3437" s="3" t="inlineStr"/>
      <c r="AA3437" s="3" t="inlineStr"/>
      <c r="AB3437" s="3" t="inlineStr"/>
      <c r="AC3437" s="3" t="inlineStr">
        <is>
          <t>School of Arts &amp; Sciences</t>
        </is>
      </c>
      <c r="AD3437" s="3" t="n"/>
      <c r="AE3437" s="3" t="inlineStr">
        <is>
          <t>No</t>
        </is>
      </c>
      <c r="AF3437" s="3" t="inlineStr"/>
      <c r="AG3437" s="4" t="inlineStr"/>
      <c r="AH3437" s="4" t="inlineStr"/>
      <c r="AI3437" s="4" t="inlineStr"/>
    </row>
    <row r="3438">
      <c r="A3438" s="3" t="inlineStr">
        <is>
          <t>MATH-0003</t>
        </is>
      </c>
      <c r="B3438" s="3" t="inlineStr">
        <is>
          <t>Kennedy</t>
        </is>
      </c>
      <c r="C3438" s="3" t="inlineStr">
        <is>
          <t>Nadia</t>
        </is>
      </c>
      <c r="D3438" s="3" t="inlineStr">
        <is>
          <t>Nadia Kennedy</t>
        </is>
      </c>
      <c r="E3438" s="3" t="inlineStr">
        <is>
          <t>Professor</t>
        </is>
      </c>
      <c r="F3438" s="3" t="inlineStr">
        <is>
          <t>NYC College of Technology</t>
        </is>
      </c>
      <c r="G3438" s="3" t="inlineStr">
        <is>
          <t>Mathematics</t>
        </is>
      </c>
      <c r="H3438" s="3" t="inlineStr">
        <is>
          <t>NKennedy@citytech.cuny.edu</t>
        </is>
      </c>
      <c r="I3438" s="3" t="inlineStr">
        <is>
          <t>Book chapter</t>
        </is>
      </c>
      <c r="J3438" s="3" t="inlineStr">
        <is>
          <t>Estimating the area of a lung nodule from an x-ray image</t>
        </is>
      </c>
      <c r="K3438" s="3" t="n"/>
      <c r="L3438" s="3" t="inlineStr"/>
      <c r="M3438" s="3" t="inlineStr"/>
      <c r="N3438" s="3" t="inlineStr"/>
      <c r="O3438" s="3" t="n"/>
      <c r="P3438" s="3" t="inlineStr"/>
      <c r="Q3438" s="3" t="inlineStr"/>
      <c r="R3438" s="3" t="inlineStr"/>
      <c r="S3438" s="3" t="inlineStr">
        <is>
          <t>Dept bio</t>
        </is>
      </c>
      <c r="T3438" s="3" t="n">
        <v>1</v>
      </c>
      <c r="U3438" s="3" t="inlineStr">
        <is>
          <t>Medium (self-reported in faculty bio)</t>
        </is>
      </c>
      <c r="V3438" s="3" t="n"/>
      <c r="W3438" s="3" t="inlineStr">
        <is>
          <t>Kennedy, N. S., Kostadinov, B., Masuda, A. (forthcoming). Estimating the area of a lung nodule from an x-ray image. In L. Wiglesworth, B. Donovan, &amp; L. Hoots (Eds.). Cross-Curricular Applications for Pure Mathematics Courses. Mathematical Association of America (MAA).</t>
        </is>
      </c>
      <c r="X3438" s="3" t="inlineStr"/>
      <c r="Y3438" s="3" t="inlineStr"/>
      <c r="Z3438" s="3" t="inlineStr"/>
      <c r="AA3438" s="3" t="inlineStr"/>
      <c r="AB3438" s="3" t="inlineStr"/>
      <c r="AC3438" s="3" t="inlineStr">
        <is>
          <t>School of Arts &amp; Sciences</t>
        </is>
      </c>
      <c r="AD3438" s="3" t="n"/>
      <c r="AE3438" s="3" t="inlineStr">
        <is>
          <t>No</t>
        </is>
      </c>
      <c r="AF3438" s="3" t="inlineStr"/>
      <c r="AG3438" s="4" t="inlineStr"/>
      <c r="AH3438" s="4" t="inlineStr"/>
      <c r="AI3438" s="4" t="inlineStr"/>
    </row>
    <row r="3439">
      <c r="A3439" s="3" t="inlineStr">
        <is>
          <t>MATH-0004</t>
        </is>
      </c>
      <c r="B3439" s="3" t="inlineStr">
        <is>
          <t>Kostadinov</t>
        </is>
      </c>
      <c r="C3439" s="3" t="inlineStr">
        <is>
          <t>Boyan</t>
        </is>
      </c>
      <c r="D3439" s="3" t="inlineStr">
        <is>
          <t>Boyan Kostadinov</t>
        </is>
      </c>
      <c r="E3439" s="3" t="inlineStr">
        <is>
          <t>Professor</t>
        </is>
      </c>
      <c r="F3439" s="3" t="inlineStr">
        <is>
          <t>NYC College of Technology</t>
        </is>
      </c>
      <c r="G3439" s="3" t="inlineStr">
        <is>
          <t>Mathematics</t>
        </is>
      </c>
      <c r="H3439" s="3" t="inlineStr">
        <is>
          <t>BKostadinov@citytech.cuny.edu</t>
        </is>
      </c>
      <c r="I3439" s="3" t="inlineStr">
        <is>
          <t>Journal article</t>
        </is>
      </c>
      <c r="J3439" s="3" t="inlineStr">
        <is>
          <t>From a Coin-Toss Model to Monte Carlo Simulations for Pricing Financial Derivatives, accepted, to appear in the UMAP Journal</t>
        </is>
      </c>
      <c r="K3439" s="3" t="n"/>
      <c r="L3439" s="3" t="inlineStr"/>
      <c r="M3439" s="3" t="inlineStr"/>
      <c r="N3439" s="3" t="inlineStr"/>
      <c r="O3439" s="3" t="n"/>
      <c r="P3439" s="3" t="inlineStr"/>
      <c r="Q3439" s="3" t="inlineStr"/>
      <c r="R3439" s="3" t="inlineStr"/>
      <c r="S3439" s="3" t="inlineStr">
        <is>
          <t>Dept bio</t>
        </is>
      </c>
      <c r="T3439" s="3" t="n">
        <v>1</v>
      </c>
      <c r="U3439" s="3" t="inlineStr">
        <is>
          <t>Medium (self-reported in faculty bio)</t>
        </is>
      </c>
      <c r="V3439" s="3" t="n"/>
      <c r="W3439" s="3" t="inlineStr">
        <is>
          <t>From a Coin-Toss Model to Monte Carlo Simulations for Pricing Financial Derivatives, accepted, to appear in the UMAP Journal.</t>
        </is>
      </c>
      <c r="X3439" s="3" t="inlineStr"/>
      <c r="Y3439" s="3" t="inlineStr"/>
      <c r="Z3439" s="3" t="inlineStr"/>
      <c r="AA3439" s="3" t="inlineStr"/>
      <c r="AB3439" s="3" t="inlineStr"/>
      <c r="AC3439" s="3" t="inlineStr">
        <is>
          <t>School of Arts &amp; Sciences</t>
        </is>
      </c>
      <c r="AD3439" s="3" t="n"/>
      <c r="AE3439" s="3" t="inlineStr">
        <is>
          <t>No</t>
        </is>
      </c>
      <c r="AF3439" s="3" t="inlineStr"/>
      <c r="AG3439" s="4" t="inlineStr"/>
      <c r="AH3439" s="4" t="inlineStr"/>
      <c r="AI3439" s="4" t="inlineStr"/>
    </row>
    <row r="3440">
      <c r="A3440" s="3" t="inlineStr">
        <is>
          <t>MATH-0005</t>
        </is>
      </c>
      <c r="B3440" s="3" t="inlineStr">
        <is>
          <t>Kennedy</t>
        </is>
      </c>
      <c r="C3440" s="3" t="inlineStr">
        <is>
          <t>Nadia</t>
        </is>
      </c>
      <c r="D3440" s="3" t="inlineStr">
        <is>
          <t>Nadia Kennedy</t>
        </is>
      </c>
      <c r="E3440" s="3" t="inlineStr">
        <is>
          <t>Professor</t>
        </is>
      </c>
      <c r="F3440" s="3" t="inlineStr">
        <is>
          <t>NYC College of Technology</t>
        </is>
      </c>
      <c r="G3440" s="3" t="inlineStr">
        <is>
          <t>Mathematics</t>
        </is>
      </c>
      <c r="H3440" s="3" t="inlineStr">
        <is>
          <t>NKennedy@citytech.cuny.edu</t>
        </is>
      </c>
      <c r="I3440" s="3" t="inlineStr">
        <is>
          <t>Book chapter</t>
        </is>
      </c>
      <c r="J3440" s="3" t="inlineStr">
        <is>
          <t>Lipman's ‘Great Experiment’: From early theoretical influences to contemporary educational research and practice." In M. Gregory &amp; M. Laverty (Eds.)</t>
        </is>
      </c>
      <c r="K3440" s="3" t="n"/>
      <c r="L3440" s="3" t="inlineStr"/>
      <c r="M3440" s="3" t="inlineStr"/>
      <c r="N3440" s="3" t="inlineStr"/>
      <c r="O3440" s="3" t="n"/>
      <c r="P3440" s="3" t="inlineStr"/>
      <c r="Q3440" s="3" t="inlineStr"/>
      <c r="R3440" s="3" t="inlineStr"/>
      <c r="S3440" s="3" t="inlineStr">
        <is>
          <t>Dept bio</t>
        </is>
      </c>
      <c r="T3440" s="3" t="n">
        <v>1</v>
      </c>
      <c r="U3440" s="3" t="inlineStr">
        <is>
          <t>Medium (self-reported in faculty bio)</t>
        </is>
      </c>
      <c r="V3440" s="3" t="n"/>
      <c r="W3440" s="3" t="inlineStr">
        <is>
          <t>Reznitskaya, A., Kennedy, N. S. (forthcoming). Lipman's ‘Great Experiment’: From early theoretical influences to contemporary educational research and practice." In M. Gregory &amp; M. Laverty (Eds.). Mathew Lipman and the Educational Role of Philosophy. Routledge.</t>
        </is>
      </c>
      <c r="X3440" s="3" t="inlineStr"/>
      <c r="Y3440" s="3" t="inlineStr"/>
      <c r="Z3440" s="3" t="inlineStr"/>
      <c r="AA3440" s="3" t="inlineStr"/>
      <c r="AB3440" s="3" t="inlineStr"/>
      <c r="AC3440" s="3" t="inlineStr">
        <is>
          <t>School of Arts &amp; Sciences</t>
        </is>
      </c>
      <c r="AD3440" s="3" t="n"/>
      <c r="AE3440" s="3" t="inlineStr">
        <is>
          <t>No</t>
        </is>
      </c>
      <c r="AF3440" s="3" t="inlineStr"/>
      <c r="AG3440" s="4" t="inlineStr"/>
      <c r="AH3440" s="4" t="inlineStr"/>
      <c r="AI3440" s="4" t="inlineStr"/>
    </row>
    <row r="3441">
      <c r="A3441" s="3" t="inlineStr">
        <is>
          <t>MATH-0006</t>
        </is>
      </c>
      <c r="B3441" s="3" t="inlineStr">
        <is>
          <t>Carley</t>
        </is>
      </c>
      <c r="C3441" s="3" t="inlineStr">
        <is>
          <t>Holly</t>
        </is>
      </c>
      <c r="D3441" s="3" t="inlineStr">
        <is>
          <t>Holly Carley</t>
        </is>
      </c>
      <c r="E3441" s="3" t="inlineStr">
        <is>
          <t>Professor</t>
        </is>
      </c>
      <c r="F3441" s="3" t="inlineStr">
        <is>
          <t>NYC College of Technology</t>
        </is>
      </c>
      <c r="G3441" s="3" t="inlineStr">
        <is>
          <t>Mathematics</t>
        </is>
      </c>
      <c r="H3441" s="3" t="inlineStr">
        <is>
          <t>HCarley@citytech.cuny.edu</t>
        </is>
      </c>
      <c r="I3441" s="3" t="inlineStr">
        <is>
          <t>Book</t>
        </is>
      </c>
      <c r="J3441" s="3" t="inlineStr">
        <is>
          <t>Precalculus, first edition</t>
        </is>
      </c>
      <c r="K3441" s="3" t="n"/>
      <c r="L3441" s="3" t="inlineStr"/>
      <c r="M3441" s="3" t="inlineStr"/>
      <c r="N3441" s="3" t="inlineStr"/>
      <c r="O3441" s="3" t="n"/>
      <c r="P3441" s="3" t="inlineStr"/>
      <c r="Q3441" s="3" t="inlineStr"/>
      <c r="R3441" s="3" t="inlineStr"/>
      <c r="S3441" s="3" t="inlineStr">
        <is>
          <t>Dept bio</t>
        </is>
      </c>
      <c r="T3441" s="3" t="n">
        <v>1</v>
      </c>
      <c r="U3441" s="3" t="inlineStr">
        <is>
          <t>Medium (self-reported in faculty bio)</t>
        </is>
      </c>
      <c r="V3441" s="3" t="n"/>
      <c r="W3441" s="3" t="inlineStr">
        <is>
          <t>Tradler, T. and Carley, H. Precalculus, first edition. Available through Lulu.com.</t>
        </is>
      </c>
      <c r="X3441" s="3" t="inlineStr"/>
      <c r="Y3441" s="3" t="inlineStr"/>
      <c r="Z3441" s="3" t="inlineStr"/>
      <c r="AA3441" s="3" t="inlineStr"/>
      <c r="AB3441" s="3" t="inlineStr"/>
      <c r="AC3441" s="3" t="inlineStr">
        <is>
          <t>School of Arts &amp; Sciences</t>
        </is>
      </c>
      <c r="AD3441" s="3" t="n"/>
      <c r="AE3441" s="3" t="inlineStr">
        <is>
          <t>No</t>
        </is>
      </c>
      <c r="AF3441" s="3" t="inlineStr"/>
      <c r="AG3441" s="4" t="inlineStr"/>
      <c r="AH3441" s="4" t="inlineStr"/>
      <c r="AI3441" s="4" t="inlineStr"/>
    </row>
    <row r="3442">
      <c r="A3442" s="3" t="inlineStr">
        <is>
          <t>MATH-0007</t>
        </is>
      </c>
      <c r="B3442" s="3" t="inlineStr">
        <is>
          <t>Duttagupta</t>
        </is>
      </c>
      <c r="C3442" s="3" t="inlineStr">
        <is>
          <t>Urmi</t>
        </is>
      </c>
      <c r="D3442" s="3" t="inlineStr">
        <is>
          <t>Urmi Duttagupta</t>
        </is>
      </c>
      <c r="E3442" s="3" t="inlineStr">
        <is>
          <t>Professor</t>
        </is>
      </c>
      <c r="F3442" s="3" t="inlineStr">
        <is>
          <t>NYC College of Technology</t>
        </is>
      </c>
      <c r="G3442" s="3" t="inlineStr">
        <is>
          <t>Mathematics</t>
        </is>
      </c>
      <c r="H3442" s="3" t="inlineStr">
        <is>
          <t>UGhosh-dastidar@citytech.cuny.edu</t>
        </is>
      </c>
      <c r="I3442" s="3" t="inlineStr">
        <is>
          <t>Grant</t>
        </is>
      </c>
      <c r="J3442" s="3" t="inlineStr">
        <is>
          <t>Project title: S-STEM Program in Chemical Technology, Computer Science and Applied Mathematics, NSF S-STEM Grant #0849881</t>
        </is>
      </c>
      <c r="K3442" s="3" t="n"/>
      <c r="L3442" s="3" t="inlineStr"/>
      <c r="M3442" s="3" t="inlineStr"/>
      <c r="N3442" s="3" t="inlineStr"/>
      <c r="O3442" s="3" t="n"/>
      <c r="P3442" s="3" t="inlineStr"/>
      <c r="Q3442" s="3" t="inlineStr"/>
      <c r="R3442" s="3" t="inlineStr"/>
      <c r="S3442" s="3" t="inlineStr">
        <is>
          <t>Dept bio</t>
        </is>
      </c>
      <c r="T3442" s="3" t="n">
        <v>1</v>
      </c>
      <c r="U3442" s="3" t="inlineStr">
        <is>
          <t>Medium (self-reported in faculty bio)</t>
        </is>
      </c>
      <c r="V3442" s="3" t="n"/>
      <c r="W3442" s="3" t="inlineStr">
        <is>
          <t>Project title: S-STEM Program in Chemical Technology, Computer Science and Applied Mathematics, NSF S-STEM Grant #0849881</t>
        </is>
      </c>
      <c r="X3442" s="3" t="inlineStr"/>
      <c r="Y3442" s="3" t="inlineStr"/>
      <c r="Z3442" s="3" t="inlineStr"/>
      <c r="AA3442" s="3" t="inlineStr"/>
      <c r="AB3442" s="3" t="inlineStr"/>
      <c r="AC3442" s="3" t="inlineStr">
        <is>
          <t>School of Arts &amp; Sciences</t>
        </is>
      </c>
      <c r="AD3442" s="3" t="n"/>
      <c r="AE3442" s="3" t="inlineStr">
        <is>
          <t>No</t>
        </is>
      </c>
      <c r="AF3442" s="3" t="inlineStr"/>
      <c r="AG3442" s="4" t="inlineStr"/>
      <c r="AH3442" s="4" t="inlineStr"/>
      <c r="AI3442" s="4" t="inlineStr"/>
    </row>
    <row r="3443">
      <c r="A3443" s="3" t="inlineStr">
        <is>
          <t>MATH-0008</t>
        </is>
      </c>
      <c r="B3443" s="3" t="inlineStr">
        <is>
          <t>Duttagupta</t>
        </is>
      </c>
      <c r="C3443" s="3" t="inlineStr">
        <is>
          <t>Urmi</t>
        </is>
      </c>
      <c r="D3443" s="3" t="inlineStr">
        <is>
          <t>Urmi Duttagupta</t>
        </is>
      </c>
      <c r="E3443" s="3" t="inlineStr">
        <is>
          <t>Professor</t>
        </is>
      </c>
      <c r="F3443" s="3" t="inlineStr">
        <is>
          <t>NYC College of Technology</t>
        </is>
      </c>
      <c r="G3443" s="3" t="inlineStr">
        <is>
          <t>Mathematics</t>
        </is>
      </c>
      <c r="H3443" s="3" t="inlineStr">
        <is>
          <t>UGhosh-dastidar@citytech.cuny.edu</t>
        </is>
      </c>
      <c r="I3443" s="3" t="inlineStr">
        <is>
          <t>Grant</t>
        </is>
      </c>
      <c r="J3443" s="3" t="inlineStr">
        <is>
          <t>Several City Tech Foundation grants</t>
        </is>
      </c>
      <c r="K3443" s="3" t="n"/>
      <c r="L3443" s="3" t="inlineStr"/>
      <c r="M3443" s="3" t="inlineStr"/>
      <c r="N3443" s="3" t="inlineStr"/>
      <c r="O3443" s="3" t="n"/>
      <c r="P3443" s="3" t="inlineStr"/>
      <c r="Q3443" s="3" t="inlineStr"/>
      <c r="R3443" s="3" t="inlineStr"/>
      <c r="S3443" s="3" t="inlineStr">
        <is>
          <t>Dept bio</t>
        </is>
      </c>
      <c r="T3443" s="3" t="n">
        <v>1</v>
      </c>
      <c r="U3443" s="3" t="inlineStr">
        <is>
          <t>Medium (self-reported in faculty bio)</t>
        </is>
      </c>
      <c r="V3443" s="3" t="n"/>
      <c r="W3443" s="3" t="inlineStr">
        <is>
          <t>Several City Tech Foundation grants</t>
        </is>
      </c>
      <c r="X3443" s="3" t="inlineStr"/>
      <c r="Y3443" s="3" t="inlineStr"/>
      <c r="Z3443" s="3" t="inlineStr"/>
      <c r="AA3443" s="3" t="inlineStr"/>
      <c r="AB3443" s="3" t="inlineStr"/>
      <c r="AC3443" s="3" t="inlineStr">
        <is>
          <t>School of Arts &amp; Sciences</t>
        </is>
      </c>
      <c r="AD3443" s="3" t="n"/>
      <c r="AE3443" s="3" t="inlineStr">
        <is>
          <t>No</t>
        </is>
      </c>
      <c r="AF3443" s="3" t="inlineStr"/>
      <c r="AG3443" s="4" t="inlineStr"/>
      <c r="AH3443" s="4" t="inlineStr"/>
      <c r="AI3443" s="4" t="inlineStr"/>
    </row>
    <row r="3444">
      <c r="A3444" s="3" t="inlineStr">
        <is>
          <t>MATH-0009</t>
        </is>
      </c>
      <c r="B3444" s="3" t="inlineStr">
        <is>
          <t>Rozenblyum</t>
        </is>
      </c>
      <c r="C3444" s="3" t="inlineStr">
        <is>
          <t>Alexander</t>
        </is>
      </c>
      <c r="D3444" s="3" t="inlineStr">
        <is>
          <t>Alexander Rozenblyum</t>
        </is>
      </c>
      <c r="E3444" s="3" t="inlineStr">
        <is>
          <t>Associate Professor</t>
        </is>
      </c>
      <c r="F3444" s="3" t="inlineStr">
        <is>
          <t>NYC College of Technology</t>
        </is>
      </c>
      <c r="G3444" s="3" t="inlineStr">
        <is>
          <t>Mathematics</t>
        </is>
      </c>
      <c r="H3444" s="3" t="inlineStr">
        <is>
          <t>ARozenblyum@citytech.cuny.edu</t>
        </is>
      </c>
      <c r="I3444" s="3" t="inlineStr">
        <is>
          <t>Grant</t>
        </is>
      </c>
      <c r="J3444" s="3" t="inlineStr">
        <is>
          <t>The Transfer of Learning from Mathematics and Physics to Computer Systems and Engineering Applications</t>
        </is>
      </c>
      <c r="K3444" s="3" t="n"/>
      <c r="L3444" s="3" t="inlineStr"/>
      <c r="M3444" s="3" t="inlineStr"/>
      <c r="N3444" s="3" t="inlineStr"/>
      <c r="O3444" s="3" t="n"/>
      <c r="P3444" s="3" t="inlineStr"/>
      <c r="Q3444" s="3" t="inlineStr"/>
      <c r="R3444" s="3" t="inlineStr"/>
      <c r="S3444" s="3" t="inlineStr">
        <is>
          <t>Dept bio</t>
        </is>
      </c>
      <c r="T3444" s="3" t="n">
        <v>1</v>
      </c>
      <c r="U3444" s="3" t="inlineStr">
        <is>
          <t>Medium (self-reported in faculty bio)</t>
        </is>
      </c>
      <c r="V3444" s="3" t="n"/>
      <c r="W3444" s="3" t="inlineStr">
        <is>
          <t>Grant “The Transfer of Learning from Mathematics and Physics to Computer Systems and Engineering Applications” funded by the U.S. Department of Education.</t>
        </is>
      </c>
      <c r="X3444" s="3" t="inlineStr"/>
      <c r="Y3444" s="3" t="inlineStr"/>
      <c r="Z3444" s="3" t="inlineStr"/>
      <c r="AA3444" s="3" t="inlineStr"/>
      <c r="AB3444" s="3" t="inlineStr"/>
      <c r="AC3444" s="3" t="inlineStr">
        <is>
          <t>School of Arts &amp; Sciences</t>
        </is>
      </c>
      <c r="AD3444" s="3" t="n"/>
      <c r="AE3444" s="3" t="inlineStr">
        <is>
          <t>No</t>
        </is>
      </c>
      <c r="AF3444" s="3" t="inlineStr"/>
      <c r="AG3444" s="4" t="inlineStr"/>
      <c r="AH3444" s="4" t="inlineStr"/>
      <c r="AI3444" s="4" t="inlineStr"/>
    </row>
    <row r="3445">
      <c r="A3445" s="3" t="inlineStr">
        <is>
          <t>MATH-0010</t>
        </is>
      </c>
      <c r="B3445" s="3" t="inlineStr">
        <is>
          <t>Africk</t>
        </is>
      </c>
      <c r="C3445" s="3" t="inlineStr">
        <is>
          <t>Henry</t>
        </is>
      </c>
      <c r="D3445" s="3" t="inlineStr">
        <is>
          <t>Henry Africk</t>
        </is>
      </c>
      <c r="E3445" s="3" t="inlineStr">
        <is>
          <t>Professor</t>
        </is>
      </c>
      <c r="F3445" s="3" t="inlineStr">
        <is>
          <t>NYC College of Technology</t>
        </is>
      </c>
      <c r="G3445" s="3" t="inlineStr">
        <is>
          <t>Mathematics</t>
        </is>
      </c>
      <c r="H3445" s="3" t="inlineStr">
        <is>
          <t>HAfrick@citytech.cuny.edu</t>
        </is>
      </c>
      <c r="I3445" s="3" t="inlineStr">
        <is>
          <t>Journal article</t>
        </is>
      </c>
      <c r="J3445" s="3" t="inlineStr">
        <is>
          <t>A proof theoretic proof of Scott's general interpolation theorem</t>
        </is>
      </c>
      <c r="K3445" s="3" t="n">
        <v>1972</v>
      </c>
      <c r="L3445" s="3" t="inlineStr">
        <is>
          <t>Journal of Symbolic Logic</t>
        </is>
      </c>
      <c r="M3445" s="3" t="inlineStr">
        <is>
          <t>Henry Africk</t>
        </is>
      </c>
      <c r="N3445" s="3" t="inlineStr"/>
      <c r="O3445" s="3" t="n"/>
      <c r="P3445" s="3" t="inlineStr"/>
      <c r="Q3445" s="3" t="inlineStr">
        <is>
          <t>10.2307/2272414</t>
        </is>
      </c>
      <c r="R3445" s="3" t="inlineStr">
        <is>
          <t>https://doi.org/10.2307/2272414</t>
        </is>
      </c>
      <c r="S3445" s="3" t="inlineStr">
        <is>
          <t>OpenAlex; Dept bio</t>
        </is>
      </c>
      <c r="T3445" s="3" t="n">
        <v>2</v>
      </c>
      <c r="U3445" s="3" t="inlineStr">
        <is>
          <t>High (City Tech affiliation on paper); 2 sources</t>
        </is>
      </c>
      <c r="V3445" s="3" t="n"/>
      <c r="W3445" s="3" t="inlineStr">
        <is>
          <t>A Proof-Theoretic Proof of Scott's General Interpolation Theorem, Journal of Symbolic Logic, December, 1972.</t>
        </is>
      </c>
      <c r="X3445" s="3" t="inlineStr">
        <is>
          <t>In [5] Scott asked if there was a proof theoretic proof of his interpolation theorem. The purpose of this paper is to provide such a proof, working with the first order system LK of Gentzen [2]. Our method is an extension of the one in Maehara [3] for Craig's interpolation theorem. We will also sketch the original model theoretic proof and show how Scott used his result to obtain a definability theorem of Svenonius [7]. A language for LK contains the usual logical symbols: , ∧, ∨, ⊃, ∀, ∃; countably many free variables a0, a1, … and bound variables x0, x1, …; and some or all of the following nonlogical symbols: n-ary predicates ; n-ary functions ; and individual constants c0, c1, …. Semiterms are defined as follows: (1) Free variables, bound variables and individual constants are semiterms. (2) If f is an n-ary function and s1 …, sn are semiterms, then f(s1 …, sn), is a semiterm. A term is a semiterm that does not contain a bound variable. Formulas are defined as follows: (1) If R is an n-ary predicate and t1 …, tn are terms, then R(t1 …, tn) is a formula. (2) If A and B are formulas, then A, A ∧ B, A ∨ B and A ⊃ B are formulas. (3) If A(t) is a formula which has zero or more occurrences of the term t, and if x is a bound variable not contained in A(t), then ∀xA(x) and ∃xA(x) are formulas where A(x) is obtained from A(t) by substituting x for t at all indicated places.</t>
        </is>
      </c>
      <c r="Y3445" s="3" t="inlineStr">
        <is>
          <t>OpenAlex</t>
        </is>
      </c>
      <c r="Z3445" s="3" t="inlineStr"/>
      <c r="AA3445" s="3" t="inlineStr">
        <is>
          <t>Not found</t>
        </is>
      </c>
      <c r="AB3445" s="3" t="inlineStr">
        <is>
          <t>closed</t>
        </is>
      </c>
      <c r="AC3445" s="3" t="inlineStr">
        <is>
          <t>School of Arts &amp; Sciences</t>
        </is>
      </c>
      <c r="AD3445" s="3" t="n">
        <v>3</v>
      </c>
      <c r="AE3445" s="3" t="inlineStr">
        <is>
          <t>No</t>
        </is>
      </c>
      <c r="AF3445" s="3" t="inlineStr"/>
      <c r="AG3445" s="4" t="inlineStr"/>
      <c r="AH3445" s="4" t="inlineStr"/>
      <c r="AI3445" s="4" t="inlineStr"/>
    </row>
    <row r="3446">
      <c r="A3446" s="3" t="inlineStr">
        <is>
          <t>MATH-0011</t>
        </is>
      </c>
      <c r="B3446" s="3" t="inlineStr">
        <is>
          <t>Africk</t>
        </is>
      </c>
      <c r="C3446" s="3" t="inlineStr">
        <is>
          <t>Henry</t>
        </is>
      </c>
      <c r="D3446" s="3" t="inlineStr">
        <is>
          <t>Henry Africk</t>
        </is>
      </c>
      <c r="E3446" s="3" t="inlineStr">
        <is>
          <t>Professor</t>
        </is>
      </c>
      <c r="F3446" s="3" t="inlineStr">
        <is>
          <t>NYC College of Technology</t>
        </is>
      </c>
      <c r="G3446" s="3" t="inlineStr">
        <is>
          <t>Mathematics</t>
        </is>
      </c>
      <c r="H3446" s="3" t="inlineStr">
        <is>
          <t>HAfrick@citytech.cuny.edu</t>
        </is>
      </c>
      <c r="I3446" s="3" t="inlineStr">
        <is>
          <t>Journal article</t>
        </is>
      </c>
      <c r="J3446" s="3" t="inlineStr">
        <is>
          <t>Scott's interpolation theorem fails for Lω1, ω</t>
        </is>
      </c>
      <c r="K3446" s="3" t="n">
        <v>1974</v>
      </c>
      <c r="L3446" s="3" t="inlineStr">
        <is>
          <t>Journal of Symbolic Logic</t>
        </is>
      </c>
      <c r="M3446" s="3" t="inlineStr">
        <is>
          <t>Henry Africk</t>
        </is>
      </c>
      <c r="N3446" s="3" t="inlineStr"/>
      <c r="O3446" s="3" t="n"/>
      <c r="P3446" s="3" t="inlineStr"/>
      <c r="Q3446" s="3" t="inlineStr">
        <is>
          <t>10.1017/s0022481200065518</t>
        </is>
      </c>
      <c r="R3446" s="3" t="inlineStr">
        <is>
          <t>https://doi.org/10.1017/s0022481200065518</t>
        </is>
      </c>
      <c r="S3446" s="3" t="inlineStr">
        <is>
          <t>OpenAlex; Dept bio</t>
        </is>
      </c>
      <c r="T3446" s="3" t="n">
        <v>2</v>
      </c>
      <c r="U3446" s="3" t="inlineStr">
        <is>
          <t>High (City Tech affiliation on paper); 2 sources</t>
        </is>
      </c>
      <c r="V3446" s="3" t="n"/>
      <c r="W3446" s="3" t="inlineStr">
        <is>
          <t>Scott's Interpolation Theorem Fails in Lw1,w, Journal of Symbolic Logic, March, 1974.</t>
        </is>
      </c>
      <c r="X3446" s="3" t="inlineStr">
        <is>
          <t>In [1] we proved the following interpolation theorem for first-order (finitary) logic: Theorem (Scott). Let A and B be sentences. There is an -sentence C such that A → C and C → B iff whenever and are -isomorphic structures and satisfies A then satisfies B. We show here that the Theorem holds for A and B in Lω1, ω only if we permit the interpolant C to be in L(2ω)+, ω, where (2ω)+ is the successor of 2ω. Our language contains the usual logical symbols and the relation symbols Ri, is i ∈ J. If I ⊆ J define an I-sentence to be a sentence containing only relations with subscripts in I. If define an -sentence to be a boolean combination of I-sentences with , i.e., a sentence consisting of I-sentences, for various I's in , joined together by ∨, ∧ and ⌝; e.g., ∀xR1(x) ∨ ∀xR2(x)is a{{1}, {2}}-sentence but ∀x(R1(x) ∨ R2(x)) is not. If is a structure let , be the structure obtained by restricting to just the relations with subscripts in I. We say that is -isomorphic to if is isomorphic to for each .</t>
        </is>
      </c>
      <c r="Y3446" s="3" t="inlineStr">
        <is>
          <t>OpenAlex</t>
        </is>
      </c>
      <c r="Z3446" s="3" t="inlineStr"/>
      <c r="AA3446" s="3" t="inlineStr">
        <is>
          <t>Not found</t>
        </is>
      </c>
      <c r="AB3446" s="3" t="inlineStr">
        <is>
          <t>closed</t>
        </is>
      </c>
      <c r="AC3446" s="3" t="inlineStr">
        <is>
          <t>School of Arts &amp; Sciences</t>
        </is>
      </c>
      <c r="AD3446" s="3" t="n">
        <v>1</v>
      </c>
      <c r="AE3446" s="3" t="inlineStr">
        <is>
          <t>No</t>
        </is>
      </c>
      <c r="AF3446" s="3" t="inlineStr"/>
      <c r="AG3446" s="4" t="inlineStr"/>
      <c r="AH3446" s="4" t="inlineStr"/>
      <c r="AI3446" s="4" t="inlineStr"/>
    </row>
    <row r="3447">
      <c r="A3447" s="3" t="inlineStr">
        <is>
          <t>MATH-0012</t>
        </is>
      </c>
      <c r="B3447" s="3" t="inlineStr">
        <is>
          <t>Africk</t>
        </is>
      </c>
      <c r="C3447" s="3" t="inlineStr">
        <is>
          <t>Henry</t>
        </is>
      </c>
      <c r="D3447" s="3" t="inlineStr">
        <is>
          <t>Henry Africk</t>
        </is>
      </c>
      <c r="E3447" s="3" t="inlineStr">
        <is>
          <t>Professor</t>
        </is>
      </c>
      <c r="F3447" s="3" t="inlineStr">
        <is>
          <t>NYC College of Technology</t>
        </is>
      </c>
      <c r="G3447" s="3" t="inlineStr">
        <is>
          <t>Mathematics</t>
        </is>
      </c>
      <c r="H3447" s="3" t="inlineStr">
        <is>
          <t>HAfrick@citytech.cuny.edu</t>
        </is>
      </c>
      <c r="I3447" s="3" t="inlineStr">
        <is>
          <t>Paper (venue type unclear)</t>
        </is>
      </c>
      <c r="J3447" s="3" t="inlineStr">
        <is>
          <t>Elementary College Geometry, Community College Press, 1975</t>
        </is>
      </c>
      <c r="K3447" s="3" t="n">
        <v>1975</v>
      </c>
      <c r="L3447" s="3" t="inlineStr"/>
      <c r="M3447" s="3" t="inlineStr"/>
      <c r="N3447" s="3" t="inlineStr"/>
      <c r="O3447" s="3" t="n"/>
      <c r="P3447" s="3" t="inlineStr"/>
      <c r="Q3447" s="3" t="inlineStr"/>
      <c r="R3447" s="3" t="inlineStr"/>
      <c r="S3447" s="3" t="inlineStr">
        <is>
          <t>Dept bio</t>
        </is>
      </c>
      <c r="T3447" s="3" t="n">
        <v>1</v>
      </c>
      <c r="U3447" s="3" t="inlineStr">
        <is>
          <t>Medium (self-reported in faculty bio)</t>
        </is>
      </c>
      <c r="V3447" s="3" t="n"/>
      <c r="W3447" s="3" t="inlineStr">
        <is>
          <t>Elementary College Geometry, Community College Press, 1975.</t>
        </is>
      </c>
      <c r="X3447" s="3" t="inlineStr"/>
      <c r="Y3447" s="3" t="inlineStr"/>
      <c r="Z3447" s="3" t="inlineStr"/>
      <c r="AA3447" s="3" t="inlineStr"/>
      <c r="AB3447" s="3" t="inlineStr"/>
      <c r="AC3447" s="3" t="inlineStr">
        <is>
          <t>School of Arts &amp; Sciences</t>
        </is>
      </c>
      <c r="AD3447" s="3" t="n"/>
      <c r="AE3447" s="3" t="inlineStr">
        <is>
          <t>No</t>
        </is>
      </c>
      <c r="AF3447" s="3" t="inlineStr"/>
      <c r="AG3447" s="4" t="inlineStr"/>
      <c r="AH3447" s="4" t="inlineStr"/>
      <c r="AI3447" s="4" t="inlineStr"/>
    </row>
    <row r="3448">
      <c r="A3448" s="3" t="inlineStr">
        <is>
          <t>MATH-0014</t>
        </is>
      </c>
      <c r="B3448" s="3" t="inlineStr">
        <is>
          <t>Africk</t>
        </is>
      </c>
      <c r="C3448" s="3" t="inlineStr">
        <is>
          <t>Henry</t>
        </is>
      </c>
      <c r="D3448" s="3" t="inlineStr">
        <is>
          <t>Henry Africk</t>
        </is>
      </c>
      <c r="E3448" s="3" t="inlineStr">
        <is>
          <t>Professor</t>
        </is>
      </c>
      <c r="F3448" s="3" t="inlineStr">
        <is>
          <t>NYC College of Technology</t>
        </is>
      </c>
      <c r="G3448" s="3" t="inlineStr">
        <is>
          <t>Mathematics</t>
        </is>
      </c>
      <c r="H3448" s="3" t="inlineStr">
        <is>
          <t>HAfrick@citytech.cuny.edu</t>
        </is>
      </c>
      <c r="I3448" s="3" t="inlineStr">
        <is>
          <t>Grant</t>
        </is>
      </c>
      <c r="J3448" s="3" t="inlineStr">
        <is>
          <t>Cause: Improving Student Progress in Mathematics Using Computer-Assisted Instruction</t>
        </is>
      </c>
      <c r="K3448" s="3" t="n">
        <v>1980</v>
      </c>
      <c r="L3448" s="3" t="inlineStr">
        <is>
          <t>NSF: CAUSE, 4-YR INSTITUTIONS</t>
        </is>
      </c>
      <c r="M3448" s="3" t="inlineStr">
        <is>
          <t>Henry Africk</t>
        </is>
      </c>
      <c r="N3448" s="3" t="inlineStr">
        <is>
          <t>PI</t>
        </is>
      </c>
      <c r="O3448" s="3" t="n">
        <v>173660</v>
      </c>
      <c r="P3448" s="3" t="inlineStr">
        <is>
          <t>8005320</t>
        </is>
      </c>
      <c r="Q3448" s="3" t="inlineStr"/>
      <c r="R3448" s="3" t="inlineStr">
        <is>
          <t>https://www.nsf.gov/awardsearch/showAward?AWD_ID=8005320</t>
        </is>
      </c>
      <c r="S3448" s="3" t="inlineStr">
        <is>
          <t>NSF; Dept bio</t>
        </is>
      </c>
      <c r="T3448" s="3" t="n">
        <v>2</v>
      </c>
      <c r="U3448" s="3" t="inlineStr">
        <is>
          <t>High (NSF award to City Tech); 2 sources</t>
        </is>
      </c>
      <c r="V3448" s="3" t="n"/>
      <c r="W3448" s="3" t="inlineStr">
        <is>
          <t>Project Director, National Science Foundation CAUSE Project, "Improving Student Progress in Mathematics Using Computer-Assisted Instruction" 1980-1983</t>
        </is>
      </c>
      <c r="X3448" s="3" t="inlineStr"/>
      <c r="Y3448" s="3" t="inlineStr"/>
      <c r="Z3448" s="3" t="inlineStr"/>
      <c r="AA3448" s="3" t="inlineStr"/>
      <c r="AB3448" s="3" t="inlineStr"/>
      <c r="AC3448" s="3" t="inlineStr">
        <is>
          <t>School of Arts &amp; Sciences</t>
        </is>
      </c>
      <c r="AD3448" s="3" t="n"/>
      <c r="AE3448" s="3" t="inlineStr">
        <is>
          <t>No</t>
        </is>
      </c>
      <c r="AF3448" s="3" t="inlineStr"/>
      <c r="AG3448" s="4" t="inlineStr"/>
      <c r="AH3448" s="4" t="inlineStr"/>
      <c r="AI3448" s="4" t="inlineStr"/>
    </row>
    <row r="3449">
      <c r="A3449" s="3" t="inlineStr">
        <is>
          <t>MATH-0016</t>
        </is>
      </c>
      <c r="B3449" s="3" t="inlineStr">
        <is>
          <t>Africk</t>
        </is>
      </c>
      <c r="C3449" s="3" t="inlineStr">
        <is>
          <t>Henry</t>
        </is>
      </c>
      <c r="D3449" s="3" t="inlineStr">
        <is>
          <t>Henry Africk</t>
        </is>
      </c>
      <c r="E3449" s="3" t="inlineStr">
        <is>
          <t>Professor</t>
        </is>
      </c>
      <c r="F3449" s="3" t="inlineStr">
        <is>
          <t>NYC College of Technology</t>
        </is>
      </c>
      <c r="G3449" s="3" t="inlineStr">
        <is>
          <t>Mathematics</t>
        </is>
      </c>
      <c r="H3449" s="3" t="inlineStr">
        <is>
          <t>HAfrick@citytech.cuny.edu</t>
        </is>
      </c>
      <c r="I3449" s="3" t="inlineStr">
        <is>
          <t>Paper (venue type unclear)</t>
        </is>
      </c>
      <c r="J3449" s="3" t="inlineStr">
        <is>
          <t>Computer Assisted Instruction in Precalculus Mathematics, Collegiate Microcomputer, May 1983</t>
        </is>
      </c>
      <c r="K3449" s="3" t="n">
        <v>1983</v>
      </c>
      <c r="L3449" s="3" t="inlineStr"/>
      <c r="M3449" s="3" t="inlineStr"/>
      <c r="N3449" s="3" t="inlineStr"/>
      <c r="O3449" s="3" t="n"/>
      <c r="P3449" s="3" t="inlineStr"/>
      <c r="Q3449" s="3" t="inlineStr"/>
      <c r="R3449" s="3" t="inlineStr"/>
      <c r="S3449" s="3" t="inlineStr">
        <is>
          <t>Dept bio</t>
        </is>
      </c>
      <c r="T3449" s="3" t="n">
        <v>1</v>
      </c>
      <c r="U3449" s="3" t="inlineStr">
        <is>
          <t>Medium (self-reported in faculty bio)</t>
        </is>
      </c>
      <c r="V3449" s="3" t="n"/>
      <c r="W3449" s="3" t="inlineStr">
        <is>
          <t>Computer Assisted Instruction in Precalculus Mathematics, Collegiate Microcomputer, May 1983.</t>
        </is>
      </c>
      <c r="X3449" s="3" t="inlineStr"/>
      <c r="Y3449" s="3" t="inlineStr"/>
      <c r="Z3449" s="3" t="inlineStr"/>
      <c r="AA3449" s="3" t="inlineStr"/>
      <c r="AB3449" s="3" t="inlineStr"/>
      <c r="AC3449" s="3" t="inlineStr">
        <is>
          <t>School of Arts &amp; Sciences</t>
        </is>
      </c>
      <c r="AD3449" s="3" t="n"/>
      <c r="AE3449" s="3" t="inlineStr">
        <is>
          <t>No</t>
        </is>
      </c>
      <c r="AF3449" s="3" t="inlineStr"/>
      <c r="AG3449" s="4" t="inlineStr"/>
      <c r="AH3449" s="4" t="inlineStr"/>
      <c r="AI3449" s="4" t="inlineStr"/>
    </row>
    <row r="3450">
      <c r="A3450" s="3" t="inlineStr">
        <is>
          <t>MATH-0017</t>
        </is>
      </c>
      <c r="B3450" s="3" t="inlineStr">
        <is>
          <t>Africk</t>
        </is>
      </c>
      <c r="C3450" s="3" t="inlineStr">
        <is>
          <t>Henry</t>
        </is>
      </c>
      <c r="D3450" s="3" t="inlineStr">
        <is>
          <t>Henry Africk</t>
        </is>
      </c>
      <c r="E3450" s="3" t="inlineStr">
        <is>
          <t>Professor</t>
        </is>
      </c>
      <c r="F3450" s="3" t="inlineStr">
        <is>
          <t>NYC College of Technology</t>
        </is>
      </c>
      <c r="G3450" s="3" t="inlineStr">
        <is>
          <t>Mathematics</t>
        </is>
      </c>
      <c r="H3450" s="3" t="inlineStr">
        <is>
          <t>HAfrick@citytech.cuny.edu</t>
        </is>
      </c>
      <c r="I3450" s="3" t="inlineStr">
        <is>
          <t>Journal article</t>
        </is>
      </c>
      <c r="J3450" s="3" t="inlineStr">
        <is>
          <t>Software Reviews</t>
        </is>
      </c>
      <c r="K3450" s="3" t="n">
        <v>1985</v>
      </c>
      <c r="L3450" s="3" t="inlineStr">
        <is>
          <t>College Mathematics Journal</t>
        </is>
      </c>
      <c r="M3450" s="3" t="inlineStr">
        <is>
          <t>Roy E. Myers; Carol M. S. Smith; Marjorie A. Fitting; Henry Africk</t>
        </is>
      </c>
      <c r="N3450" s="3" t="inlineStr"/>
      <c r="O3450" s="3" t="n"/>
      <c r="P3450" s="3" t="inlineStr"/>
      <c r="Q3450" s="3" t="inlineStr">
        <is>
          <t>10.1080/07468342.1985.11972902</t>
        </is>
      </c>
      <c r="R3450" s="3" t="inlineStr">
        <is>
          <t>https://doi.org/10.1080/07468342.1985.11972902</t>
        </is>
      </c>
      <c r="S3450" s="3" t="inlineStr">
        <is>
          <t>OpenAlex</t>
        </is>
      </c>
      <c r="T3450" s="3" t="n">
        <v>1</v>
      </c>
      <c r="U3450" s="3" t="inlineStr">
        <is>
          <t>High (City Tech affiliation on paper)</t>
        </is>
      </c>
      <c r="V3450" s="3" t="n"/>
      <c r="W3450" s="3" t="inlineStr"/>
      <c r="X3450" s="3" t="inlineStr"/>
      <c r="Y3450" s="3" t="inlineStr"/>
      <c r="Z3450" s="3" t="inlineStr"/>
      <c r="AA3450" s="3" t="inlineStr">
        <is>
          <t>Not found</t>
        </is>
      </c>
      <c r="AB3450" s="3" t="inlineStr">
        <is>
          <t>closed</t>
        </is>
      </c>
      <c r="AC3450" s="3" t="inlineStr">
        <is>
          <t>School of Arts &amp; Sciences</t>
        </is>
      </c>
      <c r="AD3450" s="3" t="n">
        <v>0</v>
      </c>
      <c r="AE3450" s="3" t="inlineStr">
        <is>
          <t>No</t>
        </is>
      </c>
      <c r="AF3450" s="3" t="inlineStr"/>
      <c r="AG3450" s="4" t="inlineStr"/>
      <c r="AH3450" s="4" t="inlineStr"/>
      <c r="AI3450" s="4" t="inlineStr"/>
    </row>
    <row r="3451">
      <c r="A3451" s="3" t="inlineStr">
        <is>
          <t>MATH-0020</t>
        </is>
      </c>
      <c r="B3451" s="3" t="inlineStr">
        <is>
          <t>Benakli</t>
        </is>
      </c>
      <c r="C3451" s="3" t="inlineStr">
        <is>
          <t>Nadia</t>
        </is>
      </c>
      <c r="D3451" s="3" t="inlineStr">
        <is>
          <t>Nadia Benakli</t>
        </is>
      </c>
      <c r="E3451" s="3" t="inlineStr">
        <is>
          <t>Professor</t>
        </is>
      </c>
      <c r="F3451" s="3" t="inlineStr">
        <is>
          <t>NYC College of Technology</t>
        </is>
      </c>
      <c r="G3451" s="3" t="inlineStr">
        <is>
          <t>Mathematics</t>
        </is>
      </c>
      <c r="H3451" s="3" t="inlineStr">
        <is>
          <t>NBenakli@citytech.cuny.edu</t>
        </is>
      </c>
      <c r="I3451" s="3" t="inlineStr">
        <is>
          <t>Paper (venue type unclear)</t>
        </is>
      </c>
      <c r="J3451" s="3" t="inlineStr">
        <is>
          <t>Polyèdre avec une Géométrie Locale Donnée</t>
        </is>
      </c>
      <c r="K3451" s="3" t="n">
        <v>1991</v>
      </c>
      <c r="L3451" s="3" t="inlineStr"/>
      <c r="M3451" s="3" t="inlineStr"/>
      <c r="N3451" s="3" t="inlineStr"/>
      <c r="O3451" s="3" t="n"/>
      <c r="P3451" s="3" t="inlineStr"/>
      <c r="Q3451" s="3" t="inlineStr"/>
      <c r="R3451" s="3" t="inlineStr"/>
      <c r="S3451" s="3" t="inlineStr">
        <is>
          <t>Dept bio</t>
        </is>
      </c>
      <c r="T3451" s="3" t="n">
        <v>1</v>
      </c>
      <c r="U3451" s="3" t="inlineStr">
        <is>
          <t>Medium (self-reported in faculty bio)</t>
        </is>
      </c>
      <c r="V3451" s="3" t="n"/>
      <c r="W3451" s="3" t="inlineStr">
        <is>
          <t>N. Benakli, “Polyèdre avec une Géométrie Locale Donnée”, Note 330 C.R.Acad.Sci Paris, 1991</t>
        </is>
      </c>
      <c r="X3451" s="3" t="inlineStr"/>
      <c r="Y3451" s="3" t="inlineStr"/>
      <c r="Z3451" s="3" t="inlineStr"/>
      <c r="AA3451" s="3" t="inlineStr"/>
      <c r="AB3451" s="3" t="inlineStr"/>
      <c r="AC3451" s="3" t="inlineStr">
        <is>
          <t>School of Arts &amp; Sciences</t>
        </is>
      </c>
      <c r="AD3451" s="3" t="n"/>
      <c r="AE3451" s="3" t="inlineStr">
        <is>
          <t>No</t>
        </is>
      </c>
      <c r="AF3451" s="3" t="inlineStr"/>
      <c r="AG3451" s="4" t="inlineStr"/>
      <c r="AH3451" s="4" t="inlineStr"/>
      <c r="AI3451" s="4" t="inlineStr"/>
    </row>
    <row r="3452">
      <c r="A3452" s="3" t="inlineStr">
        <is>
          <t>MATH-0021</t>
        </is>
      </c>
      <c r="B3452" s="3" t="inlineStr">
        <is>
          <t>Benakli</t>
        </is>
      </c>
      <c r="C3452" s="3" t="inlineStr">
        <is>
          <t>Nadia</t>
        </is>
      </c>
      <c r="D3452" s="3" t="inlineStr">
        <is>
          <t>Nadia Benakli</t>
        </is>
      </c>
      <c r="E3452" s="3" t="inlineStr">
        <is>
          <t>Professor</t>
        </is>
      </c>
      <c r="F3452" s="3" t="inlineStr">
        <is>
          <t>NYC College of Technology</t>
        </is>
      </c>
      <c r="G3452" s="3" t="inlineStr">
        <is>
          <t>Mathematics</t>
        </is>
      </c>
      <c r="H3452" s="3" t="inlineStr">
        <is>
          <t>NBenakli@citytech.cuny.edu</t>
        </is>
      </c>
      <c r="I3452" s="3" t="inlineStr">
        <is>
          <t>Paper (venue type unclear)</t>
        </is>
      </c>
      <c r="J3452" s="3" t="inlineStr">
        <is>
          <t>Polyèdres Hyperboliques avec un Groupe d’Automorphismes Non Discret</t>
        </is>
      </c>
      <c r="K3452" s="3" t="n">
        <v>1991</v>
      </c>
      <c r="L3452" s="3" t="inlineStr"/>
      <c r="M3452" s="3" t="inlineStr"/>
      <c r="N3452" s="3" t="inlineStr"/>
      <c r="O3452" s="3" t="n"/>
      <c r="P3452" s="3" t="inlineStr"/>
      <c r="Q3452" s="3" t="inlineStr"/>
      <c r="R3452" s="3" t="inlineStr"/>
      <c r="S3452" s="3" t="inlineStr">
        <is>
          <t>Dept bio</t>
        </is>
      </c>
      <c r="T3452" s="3" t="n">
        <v>1</v>
      </c>
      <c r="U3452" s="3" t="inlineStr">
        <is>
          <t>Medium (self-reported in faculty bio)</t>
        </is>
      </c>
      <c r="V3452" s="3" t="n"/>
      <c r="W3452" s="3" t="inlineStr">
        <is>
          <t>N. Benakli, “Polyèdres Hyperboliques avec un Groupe d’Automorphismes Non Discret”, Note 323 C.R.Acad.Sci. Paris, 1991</t>
        </is>
      </c>
      <c r="X3452" s="3" t="inlineStr"/>
      <c r="Y3452" s="3" t="inlineStr"/>
      <c r="Z3452" s="3" t="inlineStr"/>
      <c r="AA3452" s="3" t="inlineStr"/>
      <c r="AB3452" s="3" t="inlineStr"/>
      <c r="AC3452" s="3" t="inlineStr">
        <is>
          <t>School of Arts &amp; Sciences</t>
        </is>
      </c>
      <c r="AD3452" s="3" t="n"/>
      <c r="AE3452" s="3" t="inlineStr">
        <is>
          <t>No</t>
        </is>
      </c>
      <c r="AF3452" s="3" t="inlineStr"/>
      <c r="AG3452" s="4" t="inlineStr"/>
      <c r="AH3452" s="4" t="inlineStr"/>
      <c r="AI3452" s="4" t="inlineStr"/>
    </row>
    <row r="3453">
      <c r="A3453" s="3" t="inlineStr">
        <is>
          <t>MATH-0022</t>
        </is>
      </c>
      <c r="B3453" s="3" t="inlineStr">
        <is>
          <t>Africk</t>
        </is>
      </c>
      <c r="C3453" s="3" t="inlineStr">
        <is>
          <t>Henry</t>
        </is>
      </c>
      <c r="D3453" s="3" t="inlineStr">
        <is>
          <t>Henry Africk</t>
        </is>
      </c>
      <c r="E3453" s="3" t="inlineStr">
        <is>
          <t>Professor</t>
        </is>
      </c>
      <c r="F3453" s="3" t="inlineStr">
        <is>
          <t>NYC College of Technology</t>
        </is>
      </c>
      <c r="G3453" s="3" t="inlineStr">
        <is>
          <t>Mathematics</t>
        </is>
      </c>
      <c r="H3453" s="3" t="inlineStr">
        <is>
          <t>HAfrick@citytech.cuny.edu</t>
        </is>
      </c>
      <c r="I3453" s="3" t="inlineStr">
        <is>
          <t>Journal article</t>
        </is>
      </c>
      <c r="J3453" s="3" t="inlineStr">
        <is>
          <t>Classical logic, intuitionistic logic, and the Peirce rule.</t>
        </is>
      </c>
      <c r="K3453" s="3" t="n">
        <v>1992</v>
      </c>
      <c r="L3453" s="3" t="inlineStr">
        <is>
          <t>Notre Dame Journal of Formal Logic</t>
        </is>
      </c>
      <c r="M3453" s="3" t="inlineStr">
        <is>
          <t>Henry Africk</t>
        </is>
      </c>
      <c r="N3453" s="3" t="inlineStr"/>
      <c r="O3453" s="3" t="n"/>
      <c r="P3453" s="3" t="inlineStr"/>
      <c r="Q3453" s="3" t="inlineStr">
        <is>
          <t>10.1305/ndjfl/1093636101</t>
        </is>
      </c>
      <c r="R3453" s="3" t="inlineStr">
        <is>
          <t>https://doi.org/10.1305/ndjfl/1093636101</t>
        </is>
      </c>
      <c r="S3453" s="3" t="inlineStr">
        <is>
          <t>OpenAlex; Dept bio</t>
        </is>
      </c>
      <c r="T3453" s="3" t="n">
        <v>2</v>
      </c>
      <c r="U3453" s="3" t="inlineStr">
        <is>
          <t>High (City Tech affiliation on paper); 2 sources</t>
        </is>
      </c>
      <c r="V3453" s="3" t="n"/>
      <c r="W3453" s="3" t="inlineStr">
        <is>
          <t>Classical Logic, Intuitionistic Logic, and the Peirce Rule, Notre Dame Journal of Formal Logic, Spring 1992.</t>
        </is>
      </c>
      <c r="X3453" s="3" t="inlineStr">
        <is>
          <t>A simple method is provided for translating proofs in Gentzen's LK into proofs in Gentzen's LJ with the Peirce rule adjoined.A consequence is a simpler cut elimination operator for LJ + Peirce that is primitive recursive.</t>
        </is>
      </c>
      <c r="Y3453" s="3" t="inlineStr">
        <is>
          <t>OpenAlex</t>
        </is>
      </c>
      <c r="Z3453" s="3" t="inlineStr">
        <is>
          <t>https://projecteuclid.org/journals/notre-dame-journal-of-formal-logic/volume-33/issue-2/Classical-logic-intuitionistic-logic-and-the-Peirce-rule/10.1305/ndjfl/1093636101.pdf</t>
        </is>
      </c>
      <c r="AA3453" s="3" t="inlineStr">
        <is>
          <t>Open-access PDF (via OpenAlex)</t>
        </is>
      </c>
      <c r="AB3453" s="3" t="inlineStr">
        <is>
          <t>bronze</t>
        </is>
      </c>
      <c r="AC3453" s="3" t="inlineStr">
        <is>
          <t>School of Arts &amp; Sciences</t>
        </is>
      </c>
      <c r="AD3453" s="3" t="n">
        <v>9</v>
      </c>
      <c r="AE3453" s="3" t="inlineStr">
        <is>
          <t>No</t>
        </is>
      </c>
      <c r="AF3453" s="3" t="inlineStr"/>
      <c r="AG3453" s="4" t="inlineStr"/>
      <c r="AH3453" s="4" t="inlineStr"/>
      <c r="AI3453" s="4" t="inlineStr"/>
    </row>
    <row r="3454">
      <c r="A3454" s="3" t="inlineStr">
        <is>
          <t>MATH-0023</t>
        </is>
      </c>
      <c r="B3454" s="3" t="inlineStr">
        <is>
          <t>Rozenblyum</t>
        </is>
      </c>
      <c r="C3454" s="3" t="inlineStr">
        <is>
          <t>Alexander</t>
        </is>
      </c>
      <c r="D3454" s="3" t="inlineStr">
        <is>
          <t>Alexander Rozenblyum</t>
        </is>
      </c>
      <c r="E3454" s="3" t="inlineStr">
        <is>
          <t>Associate Professor</t>
        </is>
      </c>
      <c r="F3454" s="3" t="inlineStr">
        <is>
          <t>NYC College of Technology</t>
        </is>
      </c>
      <c r="G3454" s="3" t="inlineStr">
        <is>
          <t>Mathematics</t>
        </is>
      </c>
      <c r="H3454" s="3" t="inlineStr">
        <is>
          <t>ARozenblyum@citytech.cuny.edu</t>
        </is>
      </c>
      <c r="I3454" s="3" t="inlineStr">
        <is>
          <t>Journal article</t>
        </is>
      </c>
      <c r="J3454" s="3" t="inlineStr">
        <is>
          <t>Representations of lie groups and multidimensional special functions</t>
        </is>
      </c>
      <c r="K3454" s="3" t="n">
        <v>1992</v>
      </c>
      <c r="L3454" s="3" t="inlineStr">
        <is>
          <t>Acta Applicandae Mathematicae</t>
        </is>
      </c>
      <c r="M3454" s="3" t="inlineStr">
        <is>
          <t>Alexander Rozenblyum</t>
        </is>
      </c>
      <c r="N3454" s="3" t="inlineStr"/>
      <c r="O3454" s="3" t="n"/>
      <c r="P3454" s="3" t="inlineStr"/>
      <c r="Q3454" s="3" t="inlineStr">
        <is>
          <t>10.1007/bf00047220</t>
        </is>
      </c>
      <c r="R3454" s="3" t="inlineStr">
        <is>
          <t>https://doi.org/10.1007/bf00047220</t>
        </is>
      </c>
      <c r="S3454" s="3" t="inlineStr">
        <is>
          <t>OpenAlex; Dept bio</t>
        </is>
      </c>
      <c r="T3454" s="3" t="n">
        <v>2</v>
      </c>
      <c r="U3454" s="3" t="inlineStr">
        <is>
          <t>High (City Tech affiliation on paper); 2 sources</t>
        </is>
      </c>
      <c r="V3454" s="3" t="n"/>
      <c r="W3454" s="3" t="inlineStr">
        <is>
          <t>A.V. Rozenblyum, Representations of Lie Groups and Multidimensional Special Functions, Acta Applicadae Mathematicae, 29 (1992), pp. 171 - 240.</t>
        </is>
      </c>
      <c r="X3454" s="3" t="inlineStr"/>
      <c r="Y3454" s="3" t="inlineStr"/>
      <c r="Z3454" s="3" t="inlineStr"/>
      <c r="AA3454" s="3" t="inlineStr">
        <is>
          <t>Not found</t>
        </is>
      </c>
      <c r="AB3454" s="3" t="inlineStr">
        <is>
          <t>closed</t>
        </is>
      </c>
      <c r="AC3454" s="3" t="inlineStr">
        <is>
          <t>School of Arts &amp; Sciences</t>
        </is>
      </c>
      <c r="AD3454" s="3" t="n">
        <v>6</v>
      </c>
      <c r="AE3454" s="3" t="inlineStr">
        <is>
          <t>No</t>
        </is>
      </c>
      <c r="AF3454" s="3" t="inlineStr"/>
      <c r="AG3454" s="4" t="inlineStr"/>
      <c r="AH3454" s="4" t="inlineStr"/>
      <c r="AI3454" s="4" t="inlineStr"/>
    </row>
    <row r="3455">
      <c r="A3455" s="3" t="inlineStr">
        <is>
          <t>MATH-0025</t>
        </is>
      </c>
      <c r="B3455" s="3" t="inlineStr">
        <is>
          <t>Benakli</t>
        </is>
      </c>
      <c r="C3455" s="3" t="inlineStr">
        <is>
          <t>Nadia</t>
        </is>
      </c>
      <c r="D3455" s="3" t="inlineStr">
        <is>
          <t>Nadia Benakli</t>
        </is>
      </c>
      <c r="E3455" s="3" t="inlineStr">
        <is>
          <t>Professor</t>
        </is>
      </c>
      <c r="F3455" s="3" t="inlineStr">
        <is>
          <t>NYC College of Technology</t>
        </is>
      </c>
      <c r="G3455" s="3" t="inlineStr">
        <is>
          <t>Mathematics</t>
        </is>
      </c>
      <c r="H3455" s="3" t="inlineStr">
        <is>
          <t>NBenakli@citytech.cuny.edu</t>
        </is>
      </c>
      <c r="I3455" s="3" t="inlineStr">
        <is>
          <t>Paper (venue type unclear)</t>
        </is>
      </c>
      <c r="J3455" s="3" t="inlineStr">
        <is>
          <t>Polygonal Complexes avec un Nombre Fini de Types de Sommets</t>
        </is>
      </c>
      <c r="K3455" s="3" t="n">
        <v>1993</v>
      </c>
      <c r="L3455" s="3" t="inlineStr"/>
      <c r="M3455" s="3" t="inlineStr"/>
      <c r="N3455" s="3" t="inlineStr"/>
      <c r="O3455" s="3" t="n"/>
      <c r="P3455" s="3" t="inlineStr"/>
      <c r="Q3455" s="3" t="inlineStr"/>
      <c r="R3455" s="3" t="inlineStr"/>
      <c r="S3455" s="3" t="inlineStr">
        <is>
          <t>Dept bio</t>
        </is>
      </c>
      <c r="T3455" s="3" t="n">
        <v>1</v>
      </c>
      <c r="U3455" s="3" t="inlineStr">
        <is>
          <t>Medium (self-reported in faculty bio)</t>
        </is>
      </c>
      <c r="V3455" s="3" t="n"/>
      <c r="W3455" s="3" t="inlineStr">
        <is>
          <t>N. Benakli, “Polygonal Complexes avec un Nombre Fini de Types de Sommets”, C.R.Acad. Sci, Paris, t.317, Serie I, 863 – 868, 1993</t>
        </is>
      </c>
      <c r="X3455" s="3" t="inlineStr"/>
      <c r="Y3455" s="3" t="inlineStr"/>
      <c r="Z3455" s="3" t="inlineStr"/>
      <c r="AA3455" s="3" t="inlineStr"/>
      <c r="AB3455" s="3" t="inlineStr"/>
      <c r="AC3455" s="3" t="inlineStr">
        <is>
          <t>School of Arts &amp; Sciences</t>
        </is>
      </c>
      <c r="AD3455" s="3" t="n"/>
      <c r="AE3455" s="3" t="inlineStr">
        <is>
          <t>No</t>
        </is>
      </c>
      <c r="AF3455" s="3" t="inlineStr"/>
      <c r="AG3455" s="4" t="inlineStr"/>
      <c r="AH3455" s="4" t="inlineStr"/>
      <c r="AI3455" s="4" t="inlineStr"/>
    </row>
    <row r="3456">
      <c r="A3456" s="3" t="inlineStr">
        <is>
          <t>MATH-0026</t>
        </is>
      </c>
      <c r="B3456" s="3" t="inlineStr">
        <is>
          <t>Africk</t>
        </is>
      </c>
      <c r="C3456" s="3" t="inlineStr">
        <is>
          <t>Henry</t>
        </is>
      </c>
      <c r="D3456" s="3" t="inlineStr">
        <is>
          <t>Henry Africk</t>
        </is>
      </c>
      <c r="E3456" s="3" t="inlineStr">
        <is>
          <t>Professor</t>
        </is>
      </c>
      <c r="F3456" s="3" t="inlineStr">
        <is>
          <t>NYC College of Technology</t>
        </is>
      </c>
      <c r="G3456" s="3" t="inlineStr">
        <is>
          <t>Mathematics</t>
        </is>
      </c>
      <c r="H3456" s="3" t="inlineStr">
        <is>
          <t>HAfrick@citytech.cuny.edu</t>
        </is>
      </c>
      <c r="I3456" s="3" t="inlineStr">
        <is>
          <t>Book</t>
        </is>
      </c>
      <c r="J3456" s="3" t="inlineStr">
        <is>
          <t>Elementary college geometry</t>
        </is>
      </c>
      <c r="K3456" s="3" t="n">
        <v>1994</v>
      </c>
      <c r="L3456" s="3" t="inlineStr">
        <is>
          <t>CUNY Academic Works (City University of New York)</t>
        </is>
      </c>
      <c r="M3456" s="3" t="inlineStr">
        <is>
          <t>Henry Africk</t>
        </is>
      </c>
      <c r="N3456" s="3" t="inlineStr"/>
      <c r="O3456" s="3" t="n"/>
      <c r="P3456" s="3" t="inlineStr"/>
      <c r="Q3456" s="3" t="inlineStr"/>
      <c r="R3456" s="3" t="inlineStr">
        <is>
          <t>https://openalex.org/W2768923367</t>
        </is>
      </c>
      <c r="S3456" s="3" t="inlineStr">
        <is>
          <t>OpenAlex; CUNY Academic Works</t>
        </is>
      </c>
      <c r="T3456" s="3" t="n">
        <v>2</v>
      </c>
      <c r="U3456" s="3" t="inlineStr">
        <is>
          <t>High (City Tech affiliation on paper); 2 sources</t>
        </is>
      </c>
      <c r="V3456" s="3" t="n"/>
      <c r="W3456" s="3" t="inlineStr"/>
      <c r="X3456" s="3" t="inlineStr">
        <is>
          <t>This text is intended for a brief introductory course in plane geometry. It covers the topics from elementary geometry that are most likely to be required for more advanced mathematics courses. The only prerequisite is a semester of algebra. The emphasis is on applying basic geometric principles to the numerical solution of problems. For this purpose the number of theorems and definitions is kept small. Proofs are short and intuitive, mostly in the style of those found in a typical trigonometry or precalculus text. There is little attempt to teach theorem-proving or formal methods of reasoning. However the topics are ordered so that they may be taught deductively. The problems are arranged in pairs so that just the odd-numbered or just the even-numbered can be assigned. For assistance, the student may refer to a large number of completely worked-out examples. Most problems are presented in diagram form so that the difficulty of translating words into pictures is avoided. Many problems require the solution of algebraic equations in a geometric context. These are included to reinforce the student's algebraic and numerical skills, A few of the exercises involve the application of geometry to simple practical problems. These serve primarily to convince the student that what he or she is studying is useful. Historical notes are added where appropriate to give the student a greater appreciation of the subject. This book is suitable for a course of about 45 semester hours. A shorter course may be devised by skipping proofs, avoiding the more complicated problems and omitting less crucial topics.</t>
        </is>
      </c>
      <c r="Y3456" s="3" t="inlineStr">
        <is>
          <t>OpenAlex</t>
        </is>
      </c>
      <c r="Z3456" s="3" t="inlineStr">
        <is>
          <t>https://academicworks.cuny.edu/ny_oers/6</t>
        </is>
      </c>
      <c r="AA3456" s="3" t="inlineStr">
        <is>
          <t>Open-access page (via OpenAlex)</t>
        </is>
      </c>
      <c r="AB3456" s="3" t="inlineStr">
        <is>
          <t>green</t>
        </is>
      </c>
      <c r="AC3456" s="3" t="inlineStr">
        <is>
          <t>School of Arts &amp; Sciences</t>
        </is>
      </c>
      <c r="AD3456" s="3" t="n">
        <v>1</v>
      </c>
      <c r="AE3456" s="3" t="inlineStr">
        <is>
          <t>No</t>
        </is>
      </c>
      <c r="AF3456" s="3" t="inlineStr"/>
      <c r="AG3456" s="4" t="inlineStr"/>
      <c r="AH3456" s="4" t="inlineStr"/>
      <c r="AI3456" s="4" t="inlineStr"/>
    </row>
    <row r="3457">
      <c r="A3457" s="3" t="inlineStr">
        <is>
          <t>MATH-0028</t>
        </is>
      </c>
      <c r="B3457" s="3" t="inlineStr">
        <is>
          <t>Benakli</t>
        </is>
      </c>
      <c r="C3457" s="3" t="inlineStr">
        <is>
          <t>Nadia</t>
        </is>
      </c>
      <c r="D3457" s="3" t="inlineStr">
        <is>
          <t>Nadia Benakli</t>
        </is>
      </c>
      <c r="E3457" s="3" t="inlineStr">
        <is>
          <t>Professor</t>
        </is>
      </c>
      <c r="F3457" s="3" t="inlineStr">
        <is>
          <t>NYC College of Technology</t>
        </is>
      </c>
      <c r="G3457" s="3" t="inlineStr">
        <is>
          <t>Mathematics</t>
        </is>
      </c>
      <c r="H3457" s="3" t="inlineStr">
        <is>
          <t>NBenakli@citytech.cuny.edu</t>
        </is>
      </c>
      <c r="I3457" s="3" t="inlineStr">
        <is>
          <t>Journal article</t>
        </is>
      </c>
      <c r="J3457" s="3" t="inlineStr">
        <is>
          <t>Polygonal complexes I: combinatorial and geometric properties</t>
        </is>
      </c>
      <c r="K3457" s="3" t="n">
        <v>1994</v>
      </c>
      <c r="L3457" s="3" t="inlineStr">
        <is>
          <t>Journal of Pure and Applied Algebra</t>
        </is>
      </c>
      <c r="M3457" s="3" t="inlineStr">
        <is>
          <t>Nadia Benakli</t>
        </is>
      </c>
      <c r="N3457" s="3" t="inlineStr"/>
      <c r="O3457" s="3" t="n"/>
      <c r="P3457" s="3" t="inlineStr"/>
      <c r="Q3457" s="3" t="inlineStr">
        <is>
          <t>10.1016/0022-4049(94)00013-1</t>
        </is>
      </c>
      <c r="R3457" s="3" t="inlineStr">
        <is>
          <t>https://doi.org/10.1016/0022-4049(94)00013-1</t>
        </is>
      </c>
      <c r="S3457" s="3" t="inlineStr">
        <is>
          <t>OpenAlex; Dept bio</t>
        </is>
      </c>
      <c r="T3457" s="3" t="n">
        <v>2</v>
      </c>
      <c r="U3457" s="3" t="inlineStr">
        <is>
          <t>High (City Tech affiliation on paper); 2 sources</t>
        </is>
      </c>
      <c r="V3457" s="3" t="n"/>
      <c r="W3457" s="3" t="inlineStr">
        <is>
          <t>N. Benakli, “Polygonal complexes I: combinatorial and geometric properties”, Journal of Pure and Applied Algebra (3), 247-263, 1997</t>
        </is>
      </c>
      <c r="X3457" s="3" t="inlineStr"/>
      <c r="Y3457" s="3" t="inlineStr"/>
      <c r="Z3457" s="3" t="inlineStr">
        <is>
          <t>https://www.sciencedirect.com/science/article/pii/0022404994000131/pdf</t>
        </is>
      </c>
      <c r="AA3457" s="3" t="inlineStr">
        <is>
          <t>Open-access PDF (via OpenAlex)</t>
        </is>
      </c>
      <c r="AB3457" s="3" t="inlineStr">
        <is>
          <t>bronze</t>
        </is>
      </c>
      <c r="AC3457" s="3" t="inlineStr">
        <is>
          <t>School of Arts &amp; Sciences</t>
        </is>
      </c>
      <c r="AD3457" s="3" t="n">
        <v>10</v>
      </c>
      <c r="AE3457" s="3" t="inlineStr">
        <is>
          <t>No</t>
        </is>
      </c>
      <c r="AF3457" s="3" t="inlineStr"/>
      <c r="AG3457" s="4" t="inlineStr"/>
      <c r="AH3457" s="4" t="inlineStr"/>
      <c r="AI3457" s="4" t="inlineStr"/>
    </row>
    <row r="3458">
      <c r="A3458" s="3" t="inlineStr">
        <is>
          <t>MATH-0036</t>
        </is>
      </c>
      <c r="B3458" s="3" t="inlineStr">
        <is>
          <t>Africk</t>
        </is>
      </c>
      <c r="C3458" s="3" t="inlineStr">
        <is>
          <t>Henry</t>
        </is>
      </c>
      <c r="D3458" s="3" t="inlineStr">
        <is>
          <t>Henry Africk</t>
        </is>
      </c>
      <c r="E3458" s="3" t="inlineStr">
        <is>
          <t>Professor</t>
        </is>
      </c>
      <c r="F3458" s="3" t="inlineStr">
        <is>
          <t>NYC College of Technology</t>
        </is>
      </c>
      <c r="G3458" s="3" t="inlineStr">
        <is>
          <t>Mathematics</t>
        </is>
      </c>
      <c r="H3458" s="3" t="inlineStr">
        <is>
          <t>HAfrick@citytech.cuny.edu</t>
        </is>
      </c>
      <c r="I3458" s="3" t="inlineStr">
        <is>
          <t>Paper (venue type unclear)</t>
        </is>
      </c>
      <c r="J3458" s="3" t="inlineStr">
        <is>
          <t>Elementary College Geometry, Brooks/Cole, 1997</t>
        </is>
      </c>
      <c r="K3458" s="3" t="n">
        <v>1997</v>
      </c>
      <c r="L3458" s="3" t="inlineStr"/>
      <c r="M3458" s="3" t="inlineStr"/>
      <c r="N3458" s="3" t="inlineStr"/>
      <c r="O3458" s="3" t="n"/>
      <c r="P3458" s="3" t="inlineStr"/>
      <c r="Q3458" s="3" t="inlineStr"/>
      <c r="R3458" s="3" t="inlineStr"/>
      <c r="S3458" s="3" t="inlineStr">
        <is>
          <t>Dept bio</t>
        </is>
      </c>
      <c r="T3458" s="3" t="n">
        <v>1</v>
      </c>
      <c r="U3458" s="3" t="inlineStr">
        <is>
          <t>Medium (self-reported in faculty bio)</t>
        </is>
      </c>
      <c r="V3458" s="3" t="n"/>
      <c r="W3458" s="3" t="inlineStr">
        <is>
          <t>Elementary College Geometry, Brooks/Cole, 1997.</t>
        </is>
      </c>
      <c r="X3458" s="3" t="inlineStr"/>
      <c r="Y3458" s="3" t="inlineStr"/>
      <c r="Z3458" s="3" t="inlineStr"/>
      <c r="AA3458" s="3" t="inlineStr"/>
      <c r="AB3458" s="3" t="inlineStr"/>
      <c r="AC3458" s="3" t="inlineStr">
        <is>
          <t>School of Arts &amp; Sciences</t>
        </is>
      </c>
      <c r="AD3458" s="3" t="n"/>
      <c r="AE3458" s="3" t="inlineStr">
        <is>
          <t>No</t>
        </is>
      </c>
      <c r="AF3458" s="3" t="inlineStr"/>
      <c r="AG3458" s="4" t="inlineStr"/>
      <c r="AH3458" s="4" t="inlineStr"/>
      <c r="AI3458" s="4" t="inlineStr"/>
    </row>
    <row r="3459">
      <c r="A3459" s="3" t="inlineStr">
        <is>
          <t>MATH-0038</t>
        </is>
      </c>
      <c r="B3459" s="3" t="inlineStr">
        <is>
          <t>Chen</t>
        </is>
      </c>
      <c r="C3459" s="3" t="inlineStr">
        <is>
          <t>Zhao</t>
        </is>
      </c>
      <c r="D3459" s="3" t="inlineStr">
        <is>
          <t>Zhao Chen</t>
        </is>
      </c>
      <c r="E3459" s="3" t="inlineStr">
        <is>
          <t>Associate Professor</t>
        </is>
      </c>
      <c r="F3459" s="3" t="inlineStr">
        <is>
          <t>NYC College of Technology</t>
        </is>
      </c>
      <c r="G3459" s="3" t="inlineStr">
        <is>
          <t>Mathematics</t>
        </is>
      </c>
      <c r="H3459" s="3" t="inlineStr">
        <is>
          <t>ZChen@citytech.cuny.edu</t>
        </is>
      </c>
      <c r="I3459" s="3" t="inlineStr">
        <is>
          <t>Journal article</t>
        </is>
      </c>
      <c r="J3459" s="3" t="inlineStr">
        <is>
          <t>New Transformations of Cauchy Matrices and Trummer's Problem, Journal of Computers and Mathematics with Applications, Pan Vector, M. Abu Tabanjeh, Zhao Chen, E. Landowne, and A. Sadikou, 35, 12, 15, 1998</t>
        </is>
      </c>
      <c r="K3459" s="3" t="n">
        <v>1998</v>
      </c>
      <c r="L3459" s="3" t="inlineStr"/>
      <c r="M3459" s="3" t="inlineStr"/>
      <c r="N3459" s="3" t="inlineStr"/>
      <c r="O3459" s="3" t="n"/>
      <c r="P3459" s="3" t="inlineStr"/>
      <c r="Q3459" s="3" t="inlineStr"/>
      <c r="R3459" s="3" t="inlineStr"/>
      <c r="S3459" s="3" t="inlineStr">
        <is>
          <t>Dept bio</t>
        </is>
      </c>
      <c r="T3459" s="3" t="n">
        <v>1</v>
      </c>
      <c r="U3459" s="3" t="inlineStr">
        <is>
          <t>Medium (self-reported in faculty bio)</t>
        </is>
      </c>
      <c r="V3459" s="3" t="n"/>
      <c r="W3459" s="3" t="inlineStr">
        <is>
          <t>New Transformations of Cauchy Matrices and Trummer's Problem, Journal of Computers and Mathematics with Applications, Pan Vector, M. Abu Tabanjeh, Zhao Chen, E. Landowne, and A. Sadikou, 35, 12, 15, 1998.</t>
        </is>
      </c>
      <c r="X3459" s="3" t="inlineStr"/>
      <c r="Y3459" s="3" t="inlineStr"/>
      <c r="Z3459" s="3" t="inlineStr"/>
      <c r="AA3459" s="3" t="inlineStr"/>
      <c r="AB3459" s="3" t="inlineStr"/>
      <c r="AC3459" s="3" t="inlineStr">
        <is>
          <t>School of Arts &amp; Sciences</t>
        </is>
      </c>
      <c r="AD3459" s="3" t="n"/>
      <c r="AE3459" s="3" t="inlineStr">
        <is>
          <t>No</t>
        </is>
      </c>
      <c r="AF3459" s="3" t="inlineStr"/>
      <c r="AG3459" s="4" t="inlineStr"/>
      <c r="AH3459" s="4" t="inlineStr"/>
      <c r="AI3459" s="4" t="inlineStr"/>
    </row>
    <row r="3460">
      <c r="A3460" s="3" t="inlineStr">
        <is>
          <t>MATH-0039</t>
        </is>
      </c>
      <c r="B3460" s="3" t="inlineStr">
        <is>
          <t>Kostadinov</t>
        </is>
      </c>
      <c r="C3460" s="3" t="inlineStr">
        <is>
          <t>Boyan</t>
        </is>
      </c>
      <c r="D3460" s="3" t="inlineStr">
        <is>
          <t>Boyan Kostadinov</t>
        </is>
      </c>
      <c r="E3460" s="3" t="inlineStr">
        <is>
          <t>Professor</t>
        </is>
      </c>
      <c r="F3460" s="3" t="inlineStr">
        <is>
          <t>NYC College of Technology</t>
        </is>
      </c>
      <c r="G3460" s="3" t="inlineStr">
        <is>
          <t>Mathematics</t>
        </is>
      </c>
      <c r="H3460" s="3" t="inlineStr">
        <is>
          <t>BKostadinov@citytech.cuny.edu</t>
        </is>
      </c>
      <c r="I3460" s="3" t="inlineStr">
        <is>
          <t>Journal article</t>
        </is>
      </c>
      <c r="J3460" s="3" t="inlineStr">
        <is>
          <t>Noncommutative quantum conformal plane wave deformation</t>
        </is>
      </c>
      <c r="K3460" s="3" t="n">
        <v>1998</v>
      </c>
      <c r="L3460" s="3" t="inlineStr">
        <is>
          <t>Physics Letters B</t>
        </is>
      </c>
      <c r="M3460" s="3" t="inlineStr">
        <is>
          <t>V. K. Dobrev; Boyan Kostadinov</t>
        </is>
      </c>
      <c r="N3460" s="3" t="inlineStr"/>
      <c r="O3460" s="3" t="n"/>
      <c r="P3460" s="3" t="inlineStr"/>
      <c r="Q3460" s="3" t="inlineStr">
        <is>
          <t>10.1016/s0370-2693(98)01035-1</t>
        </is>
      </c>
      <c r="R3460" s="3" t="inlineStr">
        <is>
          <t>https://doi.org/10.1016/s0370-2693(98)01035-1</t>
        </is>
      </c>
      <c r="S3460" s="3" t="inlineStr">
        <is>
          <t>OpenAlex; Dept bio</t>
        </is>
      </c>
      <c r="T3460" s="3" t="n">
        <v>2</v>
      </c>
      <c r="U3460" s="3" t="inlineStr">
        <is>
          <t>High (City Tech affiliation on paper); 2 sources</t>
        </is>
      </c>
      <c r="V3460" s="3" t="n"/>
      <c r="W3460" s="3" t="inlineStr">
        <is>
          <t>Noncommutative Quantum Conformal Plane Wave Deformations (with V.K. Dobrev), Physics Letters B, Elsevier, Volume 439, Issues 3-4, (November 1998), pages 337-344.</t>
        </is>
      </c>
      <c r="X3460" s="3" t="inlineStr"/>
      <c r="Y3460" s="3" t="inlineStr"/>
      <c r="Z3460" s="3" t="inlineStr"/>
      <c r="AA3460" s="3" t="inlineStr">
        <is>
          <t>Not found</t>
        </is>
      </c>
      <c r="AB3460" s="3" t="inlineStr">
        <is>
          <t>closed</t>
        </is>
      </c>
      <c r="AC3460" s="3" t="inlineStr">
        <is>
          <t>School of Arts &amp; Sciences</t>
        </is>
      </c>
      <c r="AD3460" s="3" t="n">
        <v>7</v>
      </c>
      <c r="AE3460" s="3" t="inlineStr">
        <is>
          <t>No</t>
        </is>
      </c>
      <c r="AF3460" s="3" t="inlineStr"/>
      <c r="AG3460" s="4" t="inlineStr"/>
      <c r="AH3460" s="4" t="inlineStr"/>
      <c r="AI3460" s="4" t="inlineStr"/>
    </row>
    <row r="3461">
      <c r="A3461" s="3" t="inlineStr">
        <is>
          <t>MATH-0040</t>
        </is>
      </c>
      <c r="B3461" s="3" t="inlineStr">
        <is>
          <t>Kostadinov</t>
        </is>
      </c>
      <c r="C3461" s="3" t="inlineStr">
        <is>
          <t>Boyan</t>
        </is>
      </c>
      <c r="D3461" s="3" t="inlineStr">
        <is>
          <t>Boyan Kostadinov</t>
        </is>
      </c>
      <c r="E3461" s="3" t="inlineStr">
        <is>
          <t>Professor</t>
        </is>
      </c>
      <c r="F3461" s="3" t="inlineStr">
        <is>
          <t>NYC College of Technology</t>
        </is>
      </c>
      <c r="G3461" s="3" t="inlineStr">
        <is>
          <t>Mathematics</t>
        </is>
      </c>
      <c r="H3461" s="3" t="inlineStr">
        <is>
          <t>BKostadinov@citytech.cuny.edu</t>
        </is>
      </c>
      <c r="I3461" s="3" t="inlineStr">
        <is>
          <t>Conference paper</t>
        </is>
      </c>
      <c r="J3461" s="3" t="inlineStr">
        <is>
          <t>Particles, Fields, Gravitation</t>
        </is>
      </c>
      <c r="K3461" s="3" t="n">
        <v>1998</v>
      </c>
      <c r="L3461" s="3" t="inlineStr"/>
      <c r="M3461" s="3" t="inlineStr"/>
      <c r="N3461" s="3" t="inlineStr"/>
      <c r="O3461" s="3" t="n"/>
      <c r="P3461" s="3" t="inlineStr"/>
      <c r="Q3461" s="3" t="inlineStr"/>
      <c r="R3461" s="3" t="inlineStr"/>
      <c r="S3461" s="3" t="inlineStr">
        <is>
          <t>Dept bio</t>
        </is>
      </c>
      <c r="T3461" s="3" t="n">
        <v>1</v>
      </c>
      <c r="U3461" s="3" t="inlineStr">
        <is>
          <t>Medium (self-reported in faculty bio)</t>
        </is>
      </c>
      <c r="V3461" s="3" t="n"/>
      <c r="W3461" s="3" t="inlineStr">
        <is>
          <t>Solutions of q-Deformed Equations with Quantum Conformal Symmetry (with V.K. Dobrev and S.T. Petrov), peer-reviewed proceedings of "Particles, Fields, Gravitation", ed. J. Rembielinski, Amer. Inst. Phys. Conf. Proc. no 453, 14-19.4.1998, Lodz, Poland.</t>
        </is>
      </c>
      <c r="X3461" s="3" t="inlineStr"/>
      <c r="Y3461" s="3" t="inlineStr"/>
      <c r="Z3461" s="3" t="inlineStr"/>
      <c r="AA3461" s="3" t="inlineStr"/>
      <c r="AB3461" s="3" t="inlineStr"/>
      <c r="AC3461" s="3" t="inlineStr">
        <is>
          <t>School of Arts &amp; Sciences</t>
        </is>
      </c>
      <c r="AD3461" s="3" t="n"/>
      <c r="AE3461" s="3" t="inlineStr">
        <is>
          <t>No</t>
        </is>
      </c>
      <c r="AF3461" s="3" t="inlineStr"/>
      <c r="AG3461" s="4" t="inlineStr"/>
      <c r="AH3461" s="4" t="inlineStr"/>
      <c r="AI3461" s="4" t="inlineStr"/>
    </row>
    <row r="3462">
      <c r="A3462" s="3" t="inlineStr">
        <is>
          <t>MATH-0042</t>
        </is>
      </c>
      <c r="B3462" s="3" t="inlineStr">
        <is>
          <t>Chen</t>
        </is>
      </c>
      <c r="C3462" s="3" t="inlineStr">
        <is>
          <t>Zhao</t>
        </is>
      </c>
      <c r="D3462" s="3" t="inlineStr">
        <is>
          <t>Zhao Chen</t>
        </is>
      </c>
      <c r="E3462" s="3" t="inlineStr">
        <is>
          <t>Associate Professor</t>
        </is>
      </c>
      <c r="F3462" s="3" t="inlineStr">
        <is>
          <t>NYC College of Technology</t>
        </is>
      </c>
      <c r="G3462" s="3" t="inlineStr">
        <is>
          <t>Mathematics</t>
        </is>
      </c>
      <c r="H3462" s="3" t="inlineStr">
        <is>
          <t>ZChen@citytech.cuny.edu</t>
        </is>
      </c>
      <c r="I3462" s="3" t="inlineStr">
        <is>
          <t>Paper (venue type unclear)</t>
        </is>
      </c>
      <c r="J3462" s="3" t="inlineStr">
        <is>
          <t>Transformations of Cauchy Matrices for Trummer's Problem and a Cauchy-like Linear Solver, Proceeding of 5th Annual International Symposium on Solving Irregularly Structured Problems in Parallel, V.Pan, M. Abu Tabanjeh, Zhao Chen, S. Providence and A. Sadikou, (A. Ferreira, J. Rolim, H. Simon, S.H. Teng, Editors), Lecture Notes in Computer Science, 1457, 274-284, Springer, 1998</t>
        </is>
      </c>
      <c r="K3462" s="3" t="n">
        <v>1998</v>
      </c>
      <c r="L3462" s="3" t="inlineStr"/>
      <c r="M3462" s="3" t="inlineStr"/>
      <c r="N3462" s="3" t="inlineStr"/>
      <c r="O3462" s="3" t="n"/>
      <c r="P3462" s="3" t="inlineStr"/>
      <c r="Q3462" s="3" t="inlineStr"/>
      <c r="R3462" s="3" t="inlineStr"/>
      <c r="S3462" s="3" t="inlineStr">
        <is>
          <t>Dept bio</t>
        </is>
      </c>
      <c r="T3462" s="3" t="n">
        <v>1</v>
      </c>
      <c r="U3462" s="3" t="inlineStr">
        <is>
          <t>Medium (self-reported in faculty bio)</t>
        </is>
      </c>
      <c r="V3462" s="3" t="n"/>
      <c r="W3462" s="3" t="inlineStr">
        <is>
          <t>Transformations of Cauchy Matrices for Trummer's Problem and a Cauchy-like Linear Solver, Proceeding of 5th Annual International Symposium on Solving Irregularly Structured Problems in Parallel, V.Pan, M. Abu Tabanjeh, Zhao Chen, S. Providence and A. Sadikou, (A. Ferreira, J. Rolim, H. Simon, S.H. Teng, Editors), Lecture Notes in Computer Science, 1457, 274-284, Springer, 1998.</t>
        </is>
      </c>
      <c r="X3462" s="3" t="inlineStr"/>
      <c r="Y3462" s="3" t="inlineStr"/>
      <c r="Z3462" s="3" t="inlineStr"/>
      <c r="AA3462" s="3" t="inlineStr"/>
      <c r="AB3462" s="3" t="inlineStr"/>
      <c r="AC3462" s="3" t="inlineStr">
        <is>
          <t>School of Arts &amp; Sciences</t>
        </is>
      </c>
      <c r="AD3462" s="3" t="n"/>
      <c r="AE3462" s="3" t="inlineStr">
        <is>
          <t>No</t>
        </is>
      </c>
      <c r="AF3462" s="3" t="inlineStr"/>
      <c r="AG3462" s="4" t="inlineStr"/>
      <c r="AH3462" s="4" t="inlineStr"/>
      <c r="AI3462" s="4" t="inlineStr"/>
    </row>
    <row r="3463">
      <c r="A3463" s="3" t="inlineStr">
        <is>
          <t>MATH-0044</t>
        </is>
      </c>
      <c r="B3463" s="3" t="inlineStr">
        <is>
          <t>Chen</t>
        </is>
      </c>
      <c r="C3463" s="3" t="inlineStr">
        <is>
          <t>Zhao</t>
        </is>
      </c>
      <c r="D3463" s="3" t="inlineStr">
        <is>
          <t>Zhao Chen</t>
        </is>
      </c>
      <c r="E3463" s="3" t="inlineStr">
        <is>
          <t>Associate Professor</t>
        </is>
      </c>
      <c r="F3463" s="3" t="inlineStr">
        <is>
          <t>NYC College of Technology</t>
        </is>
      </c>
      <c r="G3463" s="3" t="inlineStr">
        <is>
          <t>Mathematics</t>
        </is>
      </c>
      <c r="H3463" s="3" t="inlineStr">
        <is>
          <t>ZChen@citytech.cuny.edu</t>
        </is>
      </c>
      <c r="I3463" s="3" t="inlineStr">
        <is>
          <t>Journal article</t>
        </is>
      </c>
      <c r="J3463" s="3" t="inlineStr">
        <is>
          <t>Approximate Real Polynomial Division via Approximate Inversion of Real Triangular Toeplitz Matrices, Journal of Applied Mathematical Letters, V. Pan, Zhao Chen, 12, 3, 1-2, 1999</t>
        </is>
      </c>
      <c r="K3463" s="3" t="n">
        <v>1999</v>
      </c>
      <c r="L3463" s="3" t="inlineStr"/>
      <c r="M3463" s="3" t="inlineStr"/>
      <c r="N3463" s="3" t="inlineStr"/>
      <c r="O3463" s="3" t="n"/>
      <c r="P3463" s="3" t="inlineStr"/>
      <c r="Q3463" s="3" t="inlineStr"/>
      <c r="R3463" s="3" t="inlineStr"/>
      <c r="S3463" s="3" t="inlineStr">
        <is>
          <t>Dept bio</t>
        </is>
      </c>
      <c r="T3463" s="3" t="n">
        <v>1</v>
      </c>
      <c r="U3463" s="3" t="inlineStr">
        <is>
          <t>Medium (self-reported in faculty bio)</t>
        </is>
      </c>
      <c r="V3463" s="3" t="n"/>
      <c r="W3463" s="3" t="inlineStr">
        <is>
          <t>Approximate Real Polynomial Division via Approximate Inversion of Real Triangular Toeplitz Matrices, Journal of Applied Mathematical Letters, V. Pan, Zhao Chen, 12, 3, 1-2, 1999</t>
        </is>
      </c>
      <c r="X3463" s="3" t="inlineStr"/>
      <c r="Y3463" s="3" t="inlineStr"/>
      <c r="Z3463" s="3" t="inlineStr"/>
      <c r="AA3463" s="3" t="inlineStr"/>
      <c r="AB3463" s="3" t="inlineStr"/>
      <c r="AC3463" s="3" t="inlineStr">
        <is>
          <t>School of Arts &amp; Sciences</t>
        </is>
      </c>
      <c r="AD3463" s="3" t="n"/>
      <c r="AE3463" s="3" t="inlineStr">
        <is>
          <t>No</t>
        </is>
      </c>
      <c r="AF3463" s="3" t="inlineStr"/>
      <c r="AG3463" s="4" t="inlineStr"/>
      <c r="AH3463" s="4" t="inlineStr"/>
      <c r="AI3463" s="4" t="inlineStr"/>
    </row>
    <row r="3464">
      <c r="A3464" s="3" t="inlineStr">
        <is>
          <t>MATH-0045</t>
        </is>
      </c>
      <c r="B3464" s="3" t="inlineStr">
        <is>
          <t>Benakli</t>
        </is>
      </c>
      <c r="C3464" s="3" t="inlineStr">
        <is>
          <t>Nadia</t>
        </is>
      </c>
      <c r="D3464" s="3" t="inlineStr">
        <is>
          <t>Nadia Benakli</t>
        </is>
      </c>
      <c r="E3464" s="3" t="inlineStr">
        <is>
          <t>Professor</t>
        </is>
      </c>
      <c r="F3464" s="3" t="inlineStr">
        <is>
          <t>NYC College of Technology</t>
        </is>
      </c>
      <c r="G3464" s="3" t="inlineStr">
        <is>
          <t>Mathematics</t>
        </is>
      </c>
      <c r="H3464" s="3" t="inlineStr">
        <is>
          <t>NBenakli@citytech.cuny.edu</t>
        </is>
      </c>
      <c r="I3464" s="3" t="inlineStr">
        <is>
          <t>Journal article</t>
        </is>
      </c>
      <c r="J3464" s="3" t="inlineStr">
        <is>
          <t>BOUNDARY OF CAT(-1) COXETER GROUPS</t>
        </is>
      </c>
      <c r="K3464" s="3" t="n">
        <v>1999</v>
      </c>
      <c r="L3464" s="3" t="inlineStr">
        <is>
          <t>International Journal of Algebra and Computation</t>
        </is>
      </c>
      <c r="M3464" s="3" t="inlineStr">
        <is>
          <t>Nadia Benakli</t>
        </is>
      </c>
      <c r="N3464" s="3" t="inlineStr"/>
      <c r="O3464" s="3" t="n"/>
      <c r="P3464" s="3" t="inlineStr"/>
      <c r="Q3464" s="3" t="inlineStr">
        <is>
          <t>10.1142/s0218196799000126</t>
        </is>
      </c>
      <c r="R3464" s="3" t="inlineStr">
        <is>
          <t>https://doi.org/10.1142/s0218196799000126</t>
        </is>
      </c>
      <c r="S3464" s="3" t="inlineStr">
        <is>
          <t>OpenAlex; Dept bio</t>
        </is>
      </c>
      <c r="T3464" s="3" t="n">
        <v>2</v>
      </c>
      <c r="U3464" s="3" t="inlineStr">
        <is>
          <t>High (City Tech affiliation on paper); 2 sources</t>
        </is>
      </c>
      <c r="V3464" s="3" t="n"/>
      <c r="W3464" s="3" t="inlineStr">
        <is>
          <t>N. Benakli, “Boundary of CAT(-1) Coxeter Groups”, appendix (with Zlil Sela) “JSJ Decomposition for a Class of Coxeter Groups”, International Journal of Algebra and Computation Vol.9 No.2, 169-178, 1999</t>
        </is>
      </c>
      <c r="X3464" s="3" t="inlineStr">
        <is>
          <t>In this paper, we study the topological properties of the hyperbolic boundaries of CAT(-1) Coxeter groups of virtual cohomological dimension 2. We will show how these properties are related to combinatorial properties of the associated Coxeter graph. More precisely, we investigate the connectedness, the local connectedness and the existence problem of local cut points. In the appendix, in a joint work with Z. Sela, we will construct the JSJ decomposition of the Coxeter groups for which the corresponding Coxeter graphs are complete bipartite graphs.</t>
        </is>
      </c>
      <c r="Y3464" s="3" t="inlineStr">
        <is>
          <t>OpenAlex</t>
        </is>
      </c>
      <c r="Z3464" s="3" t="inlineStr"/>
      <c r="AA3464" s="3" t="inlineStr">
        <is>
          <t>Not found</t>
        </is>
      </c>
      <c r="AB3464" s="3" t="inlineStr">
        <is>
          <t>closed</t>
        </is>
      </c>
      <c r="AC3464" s="3" t="inlineStr">
        <is>
          <t>School of Arts &amp; Sciences</t>
        </is>
      </c>
      <c r="AD3464" s="3" t="n">
        <v>1</v>
      </c>
      <c r="AE3464" s="3" t="inlineStr">
        <is>
          <t>No</t>
        </is>
      </c>
      <c r="AF3464" s="3" t="inlineStr"/>
      <c r="AG3464" s="4" t="inlineStr"/>
      <c r="AH3464" s="4" t="inlineStr"/>
      <c r="AI3464" s="4" t="inlineStr"/>
    </row>
    <row r="3465">
      <c r="A3465" s="3" t="inlineStr">
        <is>
          <t>MATH-0050</t>
        </is>
      </c>
      <c r="B3465" s="3" t="inlineStr">
        <is>
          <t>Chen</t>
        </is>
      </c>
      <c r="C3465" s="3" t="inlineStr">
        <is>
          <t>Zhao</t>
        </is>
      </c>
      <c r="D3465" s="3" t="inlineStr">
        <is>
          <t>Zhao Chen</t>
        </is>
      </c>
      <c r="E3465" s="3" t="inlineStr">
        <is>
          <t>Associate Professor</t>
        </is>
      </c>
      <c r="F3465" s="3" t="inlineStr">
        <is>
          <t>NYC College of Technology</t>
        </is>
      </c>
      <c r="G3465" s="3" t="inlineStr">
        <is>
          <t>Mathematics</t>
        </is>
      </c>
      <c r="H3465" s="3" t="inlineStr">
        <is>
          <t>ZChen@citytech.cuny.edu</t>
        </is>
      </c>
      <c r="I3465" s="3" t="inlineStr">
        <is>
          <t>Paper (venue type unclear)</t>
        </is>
      </c>
      <c r="J3465" s="3" t="inlineStr">
        <is>
          <t>Superfast Computations with Singular Structured Matrices over Abstract Fields, Proceeding of Second Workshop on Computer Algebra in Scientific Computing, V. Pan, A. Zheng, M. Abu tabanjeh, Zhao Chen, and S. Providence, V. G. Ganzha, E. W. Mayr, E. V. Vorontsov, Editors, 323-338, Springer, May 1999</t>
        </is>
      </c>
      <c r="K3465" s="3" t="n">
        <v>1999</v>
      </c>
      <c r="L3465" s="3" t="inlineStr"/>
      <c r="M3465" s="3" t="inlineStr"/>
      <c r="N3465" s="3" t="inlineStr"/>
      <c r="O3465" s="3" t="n"/>
      <c r="P3465" s="3" t="inlineStr"/>
      <c r="Q3465" s="3" t="inlineStr"/>
      <c r="R3465" s="3" t="inlineStr"/>
      <c r="S3465" s="3" t="inlineStr">
        <is>
          <t>Dept bio</t>
        </is>
      </c>
      <c r="T3465" s="3" t="n">
        <v>1</v>
      </c>
      <c r="U3465" s="3" t="inlineStr">
        <is>
          <t>Medium (self-reported in faculty bio)</t>
        </is>
      </c>
      <c r="V3465" s="3" t="n"/>
      <c r="W3465" s="3" t="inlineStr">
        <is>
          <t>Superfast Computations with Singular Structured Matrices over Abstract Fields, Proceeding of Second Workshop on Computer Algebra in Scientific Computing, V. Pan, A. Zheng, M. Abu tabanjeh, Zhao Chen, and S. Providence, V. G. Ganzha, E. W. Mayr, E. V. Vorontsov, Editors, 323-338, Springer, May 1999.</t>
        </is>
      </c>
      <c r="X3465" s="3" t="inlineStr"/>
      <c r="Y3465" s="3" t="inlineStr"/>
      <c r="Z3465" s="3" t="inlineStr"/>
      <c r="AA3465" s="3" t="inlineStr"/>
      <c r="AB3465" s="3" t="inlineStr"/>
      <c r="AC3465" s="3" t="inlineStr">
        <is>
          <t>School of Arts &amp; Sciences</t>
        </is>
      </c>
      <c r="AD3465" s="3" t="n"/>
      <c r="AE3465" s="3" t="inlineStr">
        <is>
          <t>No</t>
        </is>
      </c>
      <c r="AF3465" s="3" t="inlineStr"/>
      <c r="AG3465" s="4" t="inlineStr"/>
      <c r="AH3465" s="4" t="inlineStr"/>
      <c r="AI3465" s="4" t="inlineStr"/>
    </row>
    <row r="3466">
      <c r="A3466" s="3" t="inlineStr">
        <is>
          <t>MATH-0051</t>
        </is>
      </c>
      <c r="B3466" s="3" t="inlineStr">
        <is>
          <t>Chen</t>
        </is>
      </c>
      <c r="C3466" s="3" t="inlineStr">
        <is>
          <t>Zhao</t>
        </is>
      </c>
      <c r="D3466" s="3" t="inlineStr">
        <is>
          <t>Zhao Chen</t>
        </is>
      </c>
      <c r="E3466" s="3" t="inlineStr">
        <is>
          <t>Associate Professor</t>
        </is>
      </c>
      <c r="F3466" s="3" t="inlineStr">
        <is>
          <t>NYC College of Technology</t>
        </is>
      </c>
      <c r="G3466" s="3" t="inlineStr">
        <is>
          <t>Mathematics</t>
        </is>
      </c>
      <c r="H3466" s="3" t="inlineStr">
        <is>
          <t>ZChen@citytech.cuny.edu</t>
        </is>
      </c>
      <c r="I3466" s="3" t="inlineStr">
        <is>
          <t>Paper (venue type unclear)</t>
        </is>
      </c>
      <c r="J3466" s="3" t="inlineStr">
        <is>
          <t>Symposium on Theory of Computing, V. Pan, Zhao Chen, 507-516, ACM Press, New York, 1999</t>
        </is>
      </c>
      <c r="K3466" s="3" t="n">
        <v>1999</v>
      </c>
      <c r="L3466" s="3" t="inlineStr"/>
      <c r="M3466" s="3" t="inlineStr"/>
      <c r="N3466" s="3" t="inlineStr"/>
      <c r="O3466" s="3" t="n"/>
      <c r="P3466" s="3" t="inlineStr"/>
      <c r="Q3466" s="3" t="inlineStr"/>
      <c r="R3466" s="3" t="inlineStr"/>
      <c r="S3466" s="3" t="inlineStr">
        <is>
          <t>Dept bio</t>
        </is>
      </c>
      <c r="T3466" s="3" t="n">
        <v>1</v>
      </c>
      <c r="U3466" s="3" t="inlineStr">
        <is>
          <t>Medium (self-reported in faculty bio)</t>
        </is>
      </c>
      <c r="V3466" s="3" t="n"/>
      <c r="W3466" s="3" t="inlineStr">
        <is>
          <t>The Complexity of the Matrix Eigenproblem, Proceeding of 31 St. Annual ACM Symposium on Theory of Computing, V. Pan, Zhao Chen, 507-516, ACM Press, New York, 1999.</t>
        </is>
      </c>
      <c r="X3466" s="3" t="inlineStr"/>
      <c r="Y3466" s="3" t="inlineStr"/>
      <c r="Z3466" s="3" t="inlineStr"/>
      <c r="AA3466" s="3" t="inlineStr"/>
      <c r="AB3466" s="3" t="inlineStr"/>
      <c r="AC3466" s="3" t="inlineStr">
        <is>
          <t>School of Arts &amp; Sciences</t>
        </is>
      </c>
      <c r="AD3466" s="3" t="n"/>
      <c r="AE3466" s="3" t="inlineStr">
        <is>
          <t>No</t>
        </is>
      </c>
      <c r="AF3466" s="3" t="inlineStr"/>
      <c r="AG3466" s="4" t="inlineStr"/>
      <c r="AH3466" s="4" t="inlineStr"/>
      <c r="AI3466" s="4" t="inlineStr"/>
    </row>
    <row r="3467">
      <c r="A3467" s="3" t="inlineStr">
        <is>
          <t>MATH-0054</t>
        </is>
      </c>
      <c r="B3467" s="3" t="inlineStr">
        <is>
          <t>Chen</t>
        </is>
      </c>
      <c r="C3467" s="3" t="inlineStr">
        <is>
          <t>Zhao</t>
        </is>
      </c>
      <c r="D3467" s="3" t="inlineStr">
        <is>
          <t>Zhao Chen</t>
        </is>
      </c>
      <c r="E3467" s="3" t="inlineStr">
        <is>
          <t>Associate Professor</t>
        </is>
      </c>
      <c r="F3467" s="3" t="inlineStr">
        <is>
          <t>NYC College of Technology</t>
        </is>
      </c>
      <c r="G3467" s="3" t="inlineStr">
        <is>
          <t>Mathematics</t>
        </is>
      </c>
      <c r="H3467" s="3" t="inlineStr">
        <is>
          <t>ZChen@citytech.cuny.edu</t>
        </is>
      </c>
      <c r="I3467" s="3" t="inlineStr">
        <is>
          <t>Journal article</t>
        </is>
      </c>
      <c r="J3467" s="3" t="inlineStr">
        <is>
          <t>Efficient Computation, Journal of Perspectives, Zhao Chen, vol.23, pp203-218, 2000</t>
        </is>
      </c>
      <c r="K3467" s="3" t="n">
        <v>2000</v>
      </c>
      <c r="L3467" s="3" t="inlineStr"/>
      <c r="M3467" s="3" t="inlineStr"/>
      <c r="N3467" s="3" t="inlineStr"/>
      <c r="O3467" s="3" t="n"/>
      <c r="P3467" s="3" t="inlineStr"/>
      <c r="Q3467" s="3" t="inlineStr"/>
      <c r="R3467" s="3" t="inlineStr"/>
      <c r="S3467" s="3" t="inlineStr">
        <is>
          <t>Dept bio</t>
        </is>
      </c>
      <c r="T3467" s="3" t="n">
        <v>1</v>
      </c>
      <c r="U3467" s="3" t="inlineStr">
        <is>
          <t>Medium (self-reported in faculty bio)</t>
        </is>
      </c>
      <c r="V3467" s="3" t="n"/>
      <c r="W3467" s="3" t="inlineStr">
        <is>
          <t>Efficient Computation, Journal of Perspectives, Zhao Chen, vol.23, pp203-218, 2000</t>
        </is>
      </c>
      <c r="X3467" s="3" t="inlineStr"/>
      <c r="Y3467" s="3" t="inlineStr"/>
      <c r="Z3467" s="3" t="inlineStr"/>
      <c r="AA3467" s="3" t="inlineStr"/>
      <c r="AB3467" s="3" t="inlineStr"/>
      <c r="AC3467" s="3" t="inlineStr">
        <is>
          <t>School of Arts &amp; Sciences</t>
        </is>
      </c>
      <c r="AD3467" s="3" t="n"/>
      <c r="AE3467" s="3" t="inlineStr">
        <is>
          <t>No</t>
        </is>
      </c>
      <c r="AF3467" s="3" t="inlineStr"/>
      <c r="AG3467" s="4" t="inlineStr"/>
      <c r="AH3467" s="4" t="inlineStr"/>
      <c r="AI3467" s="4" t="inlineStr"/>
    </row>
    <row r="3468">
      <c r="A3468" s="3" t="inlineStr">
        <is>
          <t>MATH-0057</t>
        </is>
      </c>
      <c r="B3468" s="3" t="inlineStr">
        <is>
          <t>Kennedy</t>
        </is>
      </c>
      <c r="C3468" s="3" t="inlineStr">
        <is>
          <t>Nadia</t>
        </is>
      </c>
      <c r="D3468" s="3" t="inlineStr">
        <is>
          <t>Nadia Kennedy</t>
        </is>
      </c>
      <c r="E3468" s="3" t="inlineStr">
        <is>
          <t>Professor</t>
        </is>
      </c>
      <c r="F3468" s="3" t="inlineStr">
        <is>
          <t>NYC College of Technology</t>
        </is>
      </c>
      <c r="G3468" s="3" t="inlineStr">
        <is>
          <t>Mathematics</t>
        </is>
      </c>
      <c r="H3468" s="3" t="inlineStr">
        <is>
          <t>NKennedy@citytech.cuny.edu</t>
        </is>
      </c>
      <c r="I3468" s="3" t="inlineStr">
        <is>
          <t>Grant</t>
        </is>
      </c>
      <c r="J3468" s="3" t="inlineStr">
        <is>
          <t>PI, Mathematical Association of America and American Institute of Mathematics Grant, Math Teacher Circle @ City Tech, $2000, 2015-2017</t>
        </is>
      </c>
      <c r="K3468" s="3" t="n">
        <v>2000</v>
      </c>
      <c r="L3468" s="3" t="inlineStr"/>
      <c r="M3468" s="3" t="inlineStr"/>
      <c r="N3468" s="3" t="inlineStr">
        <is>
          <t>PI</t>
        </is>
      </c>
      <c r="O3468" s="3" t="n">
        <v>2000</v>
      </c>
      <c r="P3468" s="3" t="inlineStr"/>
      <c r="Q3468" s="3" t="inlineStr"/>
      <c r="R3468" s="3" t="inlineStr"/>
      <c r="S3468" s="3" t="inlineStr">
        <is>
          <t>Dept bio</t>
        </is>
      </c>
      <c r="T3468" s="3" t="n">
        <v>1</v>
      </c>
      <c r="U3468" s="3" t="inlineStr">
        <is>
          <t>Medium (self-reported in faculty bio)</t>
        </is>
      </c>
      <c r="V3468" s="3" t="n"/>
      <c r="W3468" s="3" t="inlineStr">
        <is>
          <t>PI, Mathematical Association of America and American Institute of Mathematics Grant, Math Teacher Circle @ City Tech, $2000, 2015-2017,</t>
        </is>
      </c>
      <c r="X3468" s="3" t="inlineStr"/>
      <c r="Y3468" s="3" t="inlineStr"/>
      <c r="Z3468" s="3" t="inlineStr"/>
      <c r="AA3468" s="3" t="inlineStr"/>
      <c r="AB3468" s="3" t="inlineStr"/>
      <c r="AC3468" s="3" t="inlineStr">
        <is>
          <t>School of Arts &amp; Sciences</t>
        </is>
      </c>
      <c r="AD3468" s="3" t="n"/>
      <c r="AE3468" s="3" t="inlineStr">
        <is>
          <t>No</t>
        </is>
      </c>
      <c r="AF3468" s="3" t="inlineStr"/>
      <c r="AG3468" s="4" t="inlineStr"/>
      <c r="AH3468" s="4" t="inlineStr"/>
      <c r="AI3468" s="4" t="inlineStr"/>
    </row>
    <row r="3469">
      <c r="A3469" s="3" t="inlineStr">
        <is>
          <t>MATH-0058</t>
        </is>
      </c>
      <c r="B3469" s="3" t="inlineStr">
        <is>
          <t>Duttagupta</t>
        </is>
      </c>
      <c r="C3469" s="3" t="inlineStr">
        <is>
          <t>Urmi</t>
        </is>
      </c>
      <c r="D3469" s="3" t="inlineStr">
        <is>
          <t>Urmi Duttagupta</t>
        </is>
      </c>
      <c r="E3469" s="3" t="inlineStr">
        <is>
          <t>Professor</t>
        </is>
      </c>
      <c r="F3469" s="3" t="inlineStr">
        <is>
          <t>NYC College of Technology</t>
        </is>
      </c>
      <c r="G3469" s="3" t="inlineStr">
        <is>
          <t>Mathematics</t>
        </is>
      </c>
      <c r="H3469" s="3" t="inlineStr">
        <is>
          <t>UGhosh-dastidar@citytech.cuny.edu</t>
        </is>
      </c>
      <c r="I3469" s="3" t="inlineStr">
        <is>
          <t>Grant</t>
        </is>
      </c>
      <c r="J3469" s="3" t="inlineStr">
        <is>
          <t>Research grant from the Office of Naval Research (ONR) 2000</t>
        </is>
      </c>
      <c r="K3469" s="3" t="n">
        <v>2000</v>
      </c>
      <c r="L3469" s="3" t="inlineStr"/>
      <c r="M3469" s="3" t="inlineStr"/>
      <c r="N3469" s="3" t="inlineStr"/>
      <c r="O3469" s="3" t="n"/>
      <c r="P3469" s="3" t="inlineStr"/>
      <c r="Q3469" s="3" t="inlineStr"/>
      <c r="R3469" s="3" t="inlineStr"/>
      <c r="S3469" s="3" t="inlineStr">
        <is>
          <t>Dept bio</t>
        </is>
      </c>
      <c r="T3469" s="3" t="n">
        <v>1</v>
      </c>
      <c r="U3469" s="3" t="inlineStr">
        <is>
          <t>Medium (self-reported in faculty bio)</t>
        </is>
      </c>
      <c r="V3469" s="3" t="n"/>
      <c r="W3469" s="3" t="inlineStr">
        <is>
          <t>Research grant from the Office of Naval Research (ONR) 2000</t>
        </is>
      </c>
      <c r="X3469" s="3" t="inlineStr"/>
      <c r="Y3469" s="3" t="inlineStr"/>
      <c r="Z3469" s="3" t="inlineStr"/>
      <c r="AA3469" s="3" t="inlineStr"/>
      <c r="AB3469" s="3" t="inlineStr"/>
      <c r="AC3469" s="3" t="inlineStr">
        <is>
          <t>School of Arts &amp; Sciences</t>
        </is>
      </c>
      <c r="AD3469" s="3" t="n"/>
      <c r="AE3469" s="3" t="inlineStr">
        <is>
          <t>No</t>
        </is>
      </c>
      <c r="AF3469" s="3" t="inlineStr"/>
      <c r="AG3469" s="4" t="inlineStr"/>
      <c r="AH3469" s="4" t="inlineStr"/>
      <c r="AI3469" s="4" t="inlineStr"/>
    </row>
    <row r="3470">
      <c r="A3470" s="3" t="inlineStr">
        <is>
          <t>MATH-0059</t>
        </is>
      </c>
      <c r="B3470" s="3" t="inlineStr">
        <is>
          <t>Carley</t>
        </is>
      </c>
      <c r="C3470" s="3" t="inlineStr">
        <is>
          <t>Holly</t>
        </is>
      </c>
      <c r="D3470" s="3" t="inlineStr">
        <is>
          <t>Holly Carley</t>
        </is>
      </c>
      <c r="E3470" s="3" t="inlineStr">
        <is>
          <t>Professor</t>
        </is>
      </c>
      <c r="F3470" s="3" t="inlineStr">
        <is>
          <t>NYC College of Technology</t>
        </is>
      </c>
      <c r="G3470" s="3" t="inlineStr">
        <is>
          <t>Mathematics</t>
        </is>
      </c>
      <c r="H3470" s="3" t="inlineStr">
        <is>
          <t>HCarley@citytech.cuny.edu</t>
        </is>
      </c>
      <c r="I3470" s="3" t="inlineStr">
        <is>
          <t>Journal article</t>
        </is>
      </c>
      <c r="J3470" s="3" t="inlineStr">
        <is>
          <t>The Modulus of Polynomials with Zeros at the Roots of Unity</t>
        </is>
      </c>
      <c r="K3470" s="3" t="n">
        <v>2000</v>
      </c>
      <c r="L3470" s="3" t="inlineStr">
        <is>
          <t>American Mathematical Monthly</t>
        </is>
      </c>
      <c r="M3470" s="3" t="inlineStr">
        <is>
          <t>Holly Carley; Xin Li</t>
        </is>
      </c>
      <c r="N3470" s="3" t="inlineStr"/>
      <c r="O3470" s="3" t="n"/>
      <c r="P3470" s="3" t="inlineStr"/>
      <c r="Q3470" s="3" t="inlineStr">
        <is>
          <t>10.1080/00029890.2000.12005265</t>
        </is>
      </c>
      <c r="R3470" s="3" t="inlineStr">
        <is>
          <t>https://doi.org/10.1080/00029890.2000.12005265</t>
        </is>
      </c>
      <c r="S3470" s="3" t="inlineStr">
        <is>
          <t>OpenAlex; Dept bio</t>
        </is>
      </c>
      <c r="T3470" s="3" t="n">
        <v>2</v>
      </c>
      <c r="U3470" s="3" t="inlineStr">
        <is>
          <t>High (City Tech affiliation on paper); 2 sources</t>
        </is>
      </c>
      <c r="V3470" s="3" t="n"/>
      <c r="W3470" s="3" t="inlineStr">
        <is>
          <t>Carley, H., Li, X., The modulus of polynomials with zeros at the roots of unity, American Mathematical Monthly, 107 (2000), 742-748.</t>
        </is>
      </c>
      <c r="X3470" s="3" t="inlineStr">
        <is>
          <t>for n = 1, 2, 3, .... Note that the polynomial Pn(z) has all its zeros at the kth roots of unity for k = 1, 2, ... , n. So, as n gets larger, this polynomial has zeros that become denser and denser in the unit circle. Does this denseness of zeros force (1) to be true for all n? After our fruitless attempt to find a quick solution to this elementary and naive looking problem, we started giving it more respect and working on it with all the tools in our toolbox. To our pleasure, our findings revealed interesting interactions and connections among different subjects. It is the purpose of this note to share these with the readers.</t>
        </is>
      </c>
      <c r="Y3470" s="3" t="inlineStr">
        <is>
          <t>OpenAlex</t>
        </is>
      </c>
      <c r="Z3470" s="3" t="inlineStr">
        <is>
          <t>https://stars.library.ucf.edu/facultybib2000/2457</t>
        </is>
      </c>
      <c r="AA3470" s="3" t="inlineStr">
        <is>
          <t>Open-access page (via OpenAlex)</t>
        </is>
      </c>
      <c r="AB3470" s="3" t="inlineStr">
        <is>
          <t>green</t>
        </is>
      </c>
      <c r="AC3470" s="3" t="inlineStr">
        <is>
          <t>School of Arts &amp; Sciences</t>
        </is>
      </c>
      <c r="AD3470" s="3" t="n">
        <v>1</v>
      </c>
      <c r="AE3470" s="3" t="inlineStr">
        <is>
          <t>No</t>
        </is>
      </c>
      <c r="AF3470" s="3" t="inlineStr"/>
      <c r="AG3470" s="4" t="inlineStr"/>
      <c r="AH3470" s="4" t="inlineStr"/>
      <c r="AI3470" s="4" t="inlineStr"/>
    </row>
    <row r="3471">
      <c r="A3471" s="3" t="inlineStr">
        <is>
          <t>MATH-0063</t>
        </is>
      </c>
      <c r="B3471" s="3" t="inlineStr">
        <is>
          <t>Chen</t>
        </is>
      </c>
      <c r="C3471" s="3" t="inlineStr">
        <is>
          <t>Zhao</t>
        </is>
      </c>
      <c r="D3471" s="3" t="inlineStr">
        <is>
          <t>Zhao Chen</t>
        </is>
      </c>
      <c r="E3471" s="3" t="inlineStr">
        <is>
          <t>Associate Professor</t>
        </is>
      </c>
      <c r="F3471" s="3" t="inlineStr">
        <is>
          <t>NYC College of Technology</t>
        </is>
      </c>
      <c r="G3471" s="3" t="inlineStr">
        <is>
          <t>Mathematics</t>
        </is>
      </c>
      <c r="H3471" s="3" t="inlineStr">
        <is>
          <t>ZChen@citytech.cuny.edu</t>
        </is>
      </c>
      <c r="I3471" s="3" t="inlineStr">
        <is>
          <t>Journal article</t>
        </is>
      </c>
      <c r="J3471" s="3" t="inlineStr">
        <is>
          <t>A Recent Developments in algebraic and Numerical computing, Journal of Perspectives, Zhao Chen, Vol</t>
        </is>
      </c>
      <c r="K3471" s="3" t="n">
        <v>2001</v>
      </c>
      <c r="L3471" s="3" t="inlineStr"/>
      <c r="M3471" s="3" t="inlineStr"/>
      <c r="N3471" s="3" t="inlineStr"/>
      <c r="O3471" s="3" t="n"/>
      <c r="P3471" s="3" t="inlineStr"/>
      <c r="Q3471" s="3" t="inlineStr"/>
      <c r="R3471" s="3" t="inlineStr"/>
      <c r="S3471" s="3" t="inlineStr">
        <is>
          <t>Dept bio</t>
        </is>
      </c>
      <c r="T3471" s="3" t="n">
        <v>1</v>
      </c>
      <c r="U3471" s="3" t="inlineStr">
        <is>
          <t>Medium (self-reported in faculty bio)</t>
        </is>
      </c>
      <c r="V3471" s="3" t="n"/>
      <c r="W3471" s="3" t="inlineStr">
        <is>
          <t>A Recent Developments in algebraic and Numerical computing, Journal of Perspectives, Zhao Chen, Vol. XXXIV, 29-31, 2001.</t>
        </is>
      </c>
      <c r="X3471" s="3" t="inlineStr"/>
      <c r="Y3471" s="3" t="inlineStr"/>
      <c r="Z3471" s="3" t="inlineStr"/>
      <c r="AA3471" s="3" t="inlineStr"/>
      <c r="AB3471" s="3" t="inlineStr"/>
      <c r="AC3471" s="3" t="inlineStr">
        <is>
          <t>School of Arts &amp; Sciences</t>
        </is>
      </c>
      <c r="AD3471" s="3" t="n"/>
      <c r="AE3471" s="3" t="inlineStr">
        <is>
          <t>No</t>
        </is>
      </c>
      <c r="AF3471" s="3" t="inlineStr"/>
      <c r="AG3471" s="4" t="inlineStr"/>
      <c r="AH3471" s="4" t="inlineStr"/>
      <c r="AI3471" s="4" t="inlineStr"/>
    </row>
    <row r="3472">
      <c r="A3472" s="3" t="inlineStr">
        <is>
          <t>MATH-0064</t>
        </is>
      </c>
      <c r="B3472" s="3" t="inlineStr">
        <is>
          <t>Carley</t>
        </is>
      </c>
      <c r="C3472" s="3" t="inlineStr">
        <is>
          <t>Holly</t>
        </is>
      </c>
      <c r="D3472" s="3" t="inlineStr">
        <is>
          <t>Holly Carley</t>
        </is>
      </c>
      <c r="E3472" s="3" t="inlineStr">
        <is>
          <t>Professor</t>
        </is>
      </c>
      <c r="F3472" s="3" t="inlineStr">
        <is>
          <t>NYC College of Technology</t>
        </is>
      </c>
      <c r="G3472" s="3" t="inlineStr">
        <is>
          <t>Mathematics</t>
        </is>
      </c>
      <c r="H3472" s="3" t="inlineStr">
        <is>
          <t>HCarley@citytech.cuny.edu</t>
        </is>
      </c>
      <c r="I3472" s="3" t="inlineStr">
        <is>
          <t>Journal article</t>
        </is>
      </c>
      <c r="J3472" s="3" t="inlineStr">
        <is>
          <t>A Sharp Inequality of Markov Type for Polynomials Associated with Laguerre Weight</t>
        </is>
      </c>
      <c r="K3472" s="3" t="n">
        <v>2001</v>
      </c>
      <c r="L3472" s="3" t="inlineStr">
        <is>
          <t>Journal of Approximation Theory</t>
        </is>
      </c>
      <c r="M3472" s="3" t="inlineStr">
        <is>
          <t>Holly Carley; Xin Li; R. N. Mohapatra</t>
        </is>
      </c>
      <c r="N3472" s="3" t="inlineStr"/>
      <c r="O3472" s="3" t="n"/>
      <c r="P3472" s="3" t="inlineStr"/>
      <c r="Q3472" s="3" t="inlineStr">
        <is>
          <t>10.1006/jath.2001.3615</t>
        </is>
      </c>
      <c r="R3472" s="3" t="inlineStr">
        <is>
          <t>https://doi.org/10.1006/jath.2001.3615</t>
        </is>
      </c>
      <c r="S3472" s="3" t="inlineStr">
        <is>
          <t>OpenAlex; Dept bio</t>
        </is>
      </c>
      <c r="T3472" s="3" t="n">
        <v>2</v>
      </c>
      <c r="U3472" s="3" t="inlineStr">
        <is>
          <t>High (City Tech affiliation on paper); 2 sources</t>
        </is>
      </c>
      <c r="V3472" s="3" t="n"/>
      <c r="W3472" s="3" t="inlineStr">
        <is>
          <t>Carley, H., Li, X., Mohapatra R.N.. A sharp inequality of Markov-type for polynomials associated with Laguerre weights, Journal of Approximation Theory, 113 (2001), no.2, 221-228.</t>
        </is>
      </c>
      <c r="X3472" s="3" t="inlineStr"/>
      <c r="Y3472" s="3" t="inlineStr"/>
      <c r="Z3472" s="3" t="inlineStr">
        <is>
          <t>https://doi.org/10.1006/jath.2001.3615</t>
        </is>
      </c>
      <c r="AA3472" s="3" t="inlineStr">
        <is>
          <t>Open-access page (via OpenAlex)</t>
        </is>
      </c>
      <c r="AB3472" s="3" t="inlineStr">
        <is>
          <t>bronze</t>
        </is>
      </c>
      <c r="AC3472" s="3" t="inlineStr">
        <is>
          <t>School of Arts &amp; Sciences</t>
        </is>
      </c>
      <c r="AD3472" s="3" t="n">
        <v>8</v>
      </c>
      <c r="AE3472" s="3" t="inlineStr">
        <is>
          <t>No</t>
        </is>
      </c>
      <c r="AF3472" s="3" t="inlineStr"/>
      <c r="AG3472" s="4" t="inlineStr"/>
      <c r="AH3472" s="4" t="inlineStr"/>
      <c r="AI3472" s="4" t="inlineStr"/>
    </row>
    <row r="3473">
      <c r="A3473" s="3" t="inlineStr">
        <is>
          <t>MATH-0065</t>
        </is>
      </c>
      <c r="B3473" s="3" t="inlineStr">
        <is>
          <t>Benakli</t>
        </is>
      </c>
      <c r="C3473" s="3" t="inlineStr">
        <is>
          <t>Nadia</t>
        </is>
      </c>
      <c r="D3473" s="3" t="inlineStr">
        <is>
          <t>Nadia Benakli</t>
        </is>
      </c>
      <c r="E3473" s="3" t="inlineStr">
        <is>
          <t>Professor</t>
        </is>
      </c>
      <c r="F3473" s="3" t="inlineStr">
        <is>
          <t>NYC College of Technology</t>
        </is>
      </c>
      <c r="G3473" s="3" t="inlineStr">
        <is>
          <t>Mathematics</t>
        </is>
      </c>
      <c r="H3473" s="3" t="inlineStr">
        <is>
          <t>NBenakli@citytech.cuny.edu</t>
        </is>
      </c>
      <c r="I3473" s="3" t="inlineStr">
        <is>
          <t>Journal article</t>
        </is>
      </c>
      <c r="J3473" s="3" t="inlineStr">
        <is>
          <t>A note on doubles of groups</t>
        </is>
      </c>
      <c r="K3473" s="3" t="n">
        <v>2001</v>
      </c>
      <c r="L3473" s="3" t="inlineStr">
        <is>
          <t>Journal of Pure and Applied Algebra</t>
        </is>
      </c>
      <c r="M3473" s="3" t="inlineStr">
        <is>
          <t>Nadia Benakli; Oliver T. Dasbach; Yair Glasner; Brian S. Mangum</t>
        </is>
      </c>
      <c r="N3473" s="3" t="inlineStr"/>
      <c r="O3473" s="3" t="n"/>
      <c r="P3473" s="3" t="inlineStr"/>
      <c r="Q3473" s="3" t="inlineStr">
        <is>
          <t>10.1016/s0022-4049(99)00176-0</t>
        </is>
      </c>
      <c r="R3473" s="3" t="inlineStr">
        <is>
          <t>https://doi.org/10.1016/s0022-4049(99)00176-0</t>
        </is>
      </c>
      <c r="S3473" s="3" t="inlineStr">
        <is>
          <t>OpenAlex; Dept bio</t>
        </is>
      </c>
      <c r="T3473" s="3" t="n">
        <v>2</v>
      </c>
      <c r="U3473" s="3" t="inlineStr">
        <is>
          <t>High (City Tech affiliation on paper); 2 sources</t>
        </is>
      </c>
      <c r="V3473" s="3" t="n"/>
      <c r="W3473" s="3" t="inlineStr">
        <is>
          <t>N. Benakli, O. Dasbach, Y. Glasner, B. Mangum, “A Note on Doubles of Groups”, Journal of Pure and Applied Algebra 156, 147-151, 2001</t>
        </is>
      </c>
      <c r="X3473" s="3" t="inlineStr">
        <is>
          <t>Recently, Rips produced an example of a double of two free groups which has unsolvable generalized word problem. In this paper, we show that Rips's example fits into a large class of doubles of groups, each member of which contains F_2 x F_2 and therefore has unsolvable generalized word problem and is incoherent.</t>
        </is>
      </c>
      <c r="Y3473" s="3" t="inlineStr">
        <is>
          <t>OpenAlex</t>
        </is>
      </c>
      <c r="Z3473" s="3" t="inlineStr">
        <is>
          <t>https://doi.org/10.1016/s0022-4049(99)00176-0</t>
        </is>
      </c>
      <c r="AA3473" s="3" t="inlineStr">
        <is>
          <t>Open-access page (via OpenAlex)</t>
        </is>
      </c>
      <c r="AB3473" s="3" t="inlineStr">
        <is>
          <t>bronze</t>
        </is>
      </c>
      <c r="AC3473" s="3" t="inlineStr">
        <is>
          <t>School of Arts &amp; Sciences</t>
        </is>
      </c>
      <c r="AD3473" s="3" t="n">
        <v>2</v>
      </c>
      <c r="AE3473" s="3" t="inlineStr">
        <is>
          <t>No</t>
        </is>
      </c>
      <c r="AF3473" s="3" t="inlineStr"/>
      <c r="AG3473" s="4" t="inlineStr"/>
      <c r="AH3473" s="4" t="inlineStr"/>
      <c r="AI3473" s="4" t="inlineStr"/>
    </row>
    <row r="3474">
      <c r="A3474" s="3" t="inlineStr">
        <is>
          <t>MATH-0068</t>
        </is>
      </c>
      <c r="B3474" s="3" t="inlineStr">
        <is>
          <t>Natov</t>
        </is>
      </c>
      <c r="C3474" s="3" t="inlineStr">
        <is>
          <t>Jonathan</t>
        </is>
      </c>
      <c r="D3474" s="3" t="inlineStr">
        <is>
          <t>Jonathan Natov</t>
        </is>
      </c>
      <c r="E3474" s="3" t="inlineStr">
        <is>
          <t>Chair</t>
        </is>
      </c>
      <c r="F3474" s="3" t="inlineStr">
        <is>
          <t>NYC College of Technology</t>
        </is>
      </c>
      <c r="G3474" s="3" t="inlineStr">
        <is>
          <t>Mathematics</t>
        </is>
      </c>
      <c r="H3474" s="3" t="inlineStr">
        <is>
          <t>JNatov@citytech.cuny.edu</t>
        </is>
      </c>
      <c r="I3474" s="3" t="inlineStr">
        <is>
          <t>Paper (venue type unclear)</t>
        </is>
      </c>
      <c r="J3474" s="3" t="inlineStr">
        <is>
          <t>Incorporating Dynamical Systems into the Traditional Curriculum</t>
        </is>
      </c>
      <c r="K3474" s="3" t="n">
        <v>2001</v>
      </c>
      <c r="L3474" s="3" t="inlineStr"/>
      <c r="M3474" s="3" t="inlineStr"/>
      <c r="N3474" s="3" t="inlineStr"/>
      <c r="O3474" s="3" t="n"/>
      <c r="P3474" s="3" t="inlineStr"/>
      <c r="Q3474" s="3" t="inlineStr"/>
      <c r="R3474" s="3" t="inlineStr"/>
      <c r="S3474" s="3" t="inlineStr">
        <is>
          <t>Dept bio</t>
        </is>
      </c>
      <c r="T3474" s="3" t="n">
        <v>1</v>
      </c>
      <c r="U3474" s="3" t="inlineStr">
        <is>
          <t>Medium (self-reported in faculty bio)</t>
        </is>
      </c>
      <c r="V3474" s="3" t="n"/>
      <c r="W3474" s="3" t="inlineStr">
        <is>
          <t>Incorporating Dynamical Systems into the Traditional Curriculum. Mathematics and Computer Education, v35 n3 p216-24 Fall 2001</t>
        </is>
      </c>
      <c r="X3474" s="3" t="inlineStr"/>
      <c r="Y3474" s="3" t="inlineStr"/>
      <c r="Z3474" s="3" t="inlineStr"/>
      <c r="AA3474" s="3" t="inlineStr"/>
      <c r="AB3474" s="3" t="inlineStr"/>
      <c r="AC3474" s="3" t="inlineStr">
        <is>
          <t>School of Arts &amp; Sciences</t>
        </is>
      </c>
      <c r="AD3474" s="3" t="n"/>
      <c r="AE3474" s="3" t="inlineStr">
        <is>
          <t>No</t>
        </is>
      </c>
      <c r="AF3474" s="3" t="inlineStr"/>
      <c r="AG3474" s="4" t="inlineStr"/>
      <c r="AH3474" s="4" t="inlineStr"/>
      <c r="AI3474" s="4" t="inlineStr"/>
    </row>
    <row r="3475">
      <c r="A3475" s="3" t="inlineStr">
        <is>
          <t>MATH-0070</t>
        </is>
      </c>
      <c r="B3475" s="3" t="inlineStr">
        <is>
          <t>Calinescu</t>
        </is>
      </c>
      <c r="C3475" s="3" t="inlineStr">
        <is>
          <t>Corina</t>
        </is>
      </c>
      <c r="D3475" s="3" t="inlineStr">
        <is>
          <t>Corina Calinescu</t>
        </is>
      </c>
      <c r="E3475" s="3" t="inlineStr">
        <is>
          <t>Associate Professor</t>
        </is>
      </c>
      <c r="F3475" s="3" t="inlineStr">
        <is>
          <t>NYC College of Technology</t>
        </is>
      </c>
      <c r="G3475" s="3" t="inlineStr">
        <is>
          <t>Mathematics</t>
        </is>
      </c>
      <c r="H3475" s="3" t="inlineStr">
        <is>
          <t>CCalinescu@citytech.cuny.edu</t>
        </is>
      </c>
      <c r="I3475" s="3" t="inlineStr">
        <is>
          <t>Paper (venue type unclear)</t>
        </is>
      </c>
      <c r="J3475" s="3" t="inlineStr">
        <is>
          <t>On the bijectivity of the antipode in a co-Frobenius Hopf algebra, , Bull</t>
        </is>
      </c>
      <c r="K3475" s="3" t="n">
        <v>2001</v>
      </c>
      <c r="L3475" s="3" t="inlineStr"/>
      <c r="M3475" s="3" t="inlineStr">
        <is>
          <t>C. Calinescu, On the bijectivity of the antipode in a co-Frobenius Hopf algebra, , Bull. Math. Soc. Sci. Math. Roumanie(N. S.) 44 (92)</t>
        </is>
      </c>
      <c r="N3475" s="3" t="inlineStr"/>
      <c r="O3475" s="3" t="n"/>
      <c r="P3475" s="3" t="inlineStr"/>
      <c r="Q3475" s="3" t="inlineStr"/>
      <c r="R3475" s="3" t="inlineStr"/>
      <c r="S3475" s="3" t="inlineStr">
        <is>
          <t>Dept bio</t>
        </is>
      </c>
      <c r="T3475" s="3" t="n">
        <v>1</v>
      </c>
      <c r="U3475" s="3" t="inlineStr">
        <is>
          <t>Medium (self-reported in faculty bio)</t>
        </is>
      </c>
      <c r="V3475" s="3" t="n"/>
      <c r="W3475" s="3" t="inlineStr">
        <is>
          <t>C. Calinescu, On the bijectivity of the antipode in a co-Frobenius Hopf algebra, , Bull. Math. Soc. Sci. Math. Roumanie(N. S.) 44 (92) (2001), no. 1, 59-62</t>
        </is>
      </c>
      <c r="X3475" s="3" t="inlineStr"/>
      <c r="Y3475" s="3" t="inlineStr"/>
      <c r="Z3475" s="3" t="inlineStr"/>
      <c r="AA3475" s="3" t="inlineStr"/>
      <c r="AB3475" s="3" t="inlineStr"/>
      <c r="AC3475" s="3" t="inlineStr">
        <is>
          <t>School of Arts &amp; Sciences</t>
        </is>
      </c>
      <c r="AD3475" s="3" t="n"/>
      <c r="AE3475" s="3" t="inlineStr">
        <is>
          <t>No</t>
        </is>
      </c>
      <c r="AF3475" s="3" t="inlineStr"/>
      <c r="AG3475" s="4" t="inlineStr"/>
      <c r="AH3475" s="4" t="inlineStr"/>
      <c r="AI3475" s="4" t="inlineStr"/>
    </row>
    <row r="3476">
      <c r="A3476" s="3" t="inlineStr">
        <is>
          <t>MATH-0073</t>
        </is>
      </c>
      <c r="B3476" s="3" t="inlineStr">
        <is>
          <t>Chen</t>
        </is>
      </c>
      <c r="C3476" s="3" t="inlineStr">
        <is>
          <t>Zhao</t>
        </is>
      </c>
      <c r="D3476" s="3" t="inlineStr">
        <is>
          <t>Zhao Chen</t>
        </is>
      </c>
      <c r="E3476" s="3" t="inlineStr">
        <is>
          <t>Associate Professor</t>
        </is>
      </c>
      <c r="F3476" s="3" t="inlineStr">
        <is>
          <t>NYC College of Technology</t>
        </is>
      </c>
      <c r="G3476" s="3" t="inlineStr">
        <is>
          <t>Mathematics</t>
        </is>
      </c>
      <c r="H3476" s="3" t="inlineStr">
        <is>
          <t>ZChen@citytech.cuny.edu</t>
        </is>
      </c>
      <c r="I3476" s="3" t="inlineStr">
        <is>
          <t>Book chapter</t>
        </is>
      </c>
      <c r="J3476" s="3" t="inlineStr">
        <is>
          <t>A Modified Recursive Triangular Factorization for Cauchy-Like Systems</t>
        </is>
      </c>
      <c r="K3476" s="3" t="n">
        <v>2002</v>
      </c>
      <c r="L3476" s="3" t="inlineStr">
        <is>
          <t>Springer eBooks</t>
        </is>
      </c>
      <c r="M3476" s="3" t="inlineStr">
        <is>
          <t>Zhao Chen</t>
        </is>
      </c>
      <c r="N3476" s="3" t="inlineStr"/>
      <c r="O3476" s="3" t="n"/>
      <c r="P3476" s="3" t="inlineStr"/>
      <c r="Q3476" s="3" t="inlineStr">
        <is>
          <t>10.1007/978-0-387-35608-2_12</t>
        </is>
      </c>
      <c r="R3476" s="3" t="inlineStr">
        <is>
          <t>https://doi.org/10.1007/978-0-387-35608-2_12</t>
        </is>
      </c>
      <c r="S3476" s="3" t="inlineStr">
        <is>
          <t>OpenAlex; Dept bio</t>
        </is>
      </c>
      <c r="T3476" s="3" t="n">
        <v>2</v>
      </c>
      <c r="U3476" s="3" t="inlineStr">
        <is>
          <t>High (City Tech affiliation on paper); 2 sources</t>
        </is>
      </c>
      <c r="V3476" s="3" t="n"/>
      <c r="W3476" s="3" t="inlineStr">
        <is>
          <t>A Modified Recursive Triangular Factorization for Cauchy-like Systems of Linear Equations, Proceeding of Foundations of Information Technology in the Era of Network and Mobile Computing, Zhao Chen, 131-142, 2002.</t>
        </is>
      </c>
      <c r="X3476" s="3" t="inlineStr"/>
      <c r="Y3476" s="3" t="inlineStr"/>
      <c r="Z3476" s="3" t="inlineStr">
        <is>
          <t>https://link.springer.com/content/pdf/10.1007/978-0-387-35608-2_12.pdf</t>
        </is>
      </c>
      <c r="AA3476" s="3" t="inlineStr">
        <is>
          <t>Open-access PDF (via OpenAlex)</t>
        </is>
      </c>
      <c r="AB3476" s="3" t="inlineStr">
        <is>
          <t>bronze</t>
        </is>
      </c>
      <c r="AC3476" s="3" t="inlineStr">
        <is>
          <t>School of Arts &amp; Sciences</t>
        </is>
      </c>
      <c r="AD3476" s="3" t="n">
        <v>0</v>
      </c>
      <c r="AE3476" s="3" t="inlineStr">
        <is>
          <t>No</t>
        </is>
      </c>
      <c r="AF3476" s="3" t="inlineStr"/>
      <c r="AG3476" s="4" t="inlineStr"/>
      <c r="AH3476" s="4" t="inlineStr"/>
      <c r="AI3476" s="4" t="inlineStr"/>
    </row>
    <row r="3477">
      <c r="A3477" s="3" t="inlineStr">
        <is>
          <t>MATH-0074</t>
        </is>
      </c>
      <c r="B3477" s="3" t="inlineStr">
        <is>
          <t>Carley</t>
        </is>
      </c>
      <c r="C3477" s="3" t="inlineStr">
        <is>
          <t>Holly</t>
        </is>
      </c>
      <c r="D3477" s="3" t="inlineStr">
        <is>
          <t>Holly Carley</t>
        </is>
      </c>
      <c r="E3477" s="3" t="inlineStr">
        <is>
          <t>Professor</t>
        </is>
      </c>
      <c r="F3477" s="3" t="inlineStr">
        <is>
          <t>NYC College of Technology</t>
        </is>
      </c>
      <c r="G3477" s="3" t="inlineStr">
        <is>
          <t>Mathematics</t>
        </is>
      </c>
      <c r="H3477" s="3" t="inlineStr">
        <is>
          <t>HCarley@citytech.cuny.edu</t>
        </is>
      </c>
      <c r="I3477" s="3" t="inlineStr">
        <is>
          <t>Book chapter</t>
        </is>
      </c>
      <c r="J3477" s="3" t="inlineStr">
        <is>
          <t>A New Proof of Sklar’s Theorem</t>
        </is>
      </c>
      <c r="K3477" s="3" t="n">
        <v>2002</v>
      </c>
      <c r="L3477" s="3" t="inlineStr">
        <is>
          <t>Springer eBooks</t>
        </is>
      </c>
      <c r="M3477" s="3" t="inlineStr">
        <is>
          <t>Holly Carley; M. D. Taylor</t>
        </is>
      </c>
      <c r="N3477" s="3" t="inlineStr"/>
      <c r="O3477" s="3" t="n"/>
      <c r="P3477" s="3" t="inlineStr"/>
      <c r="Q3477" s="3" t="inlineStr">
        <is>
          <t>10.1007/978-94-017-0061-0_4</t>
        </is>
      </c>
      <c r="R3477" s="3" t="inlineStr">
        <is>
          <t>https://doi.org/10.1007/978-94-017-0061-0_4</t>
        </is>
      </c>
      <c r="S3477" s="3" t="inlineStr">
        <is>
          <t>OpenAlex; Dept bio</t>
        </is>
      </c>
      <c r="T3477" s="3" t="n">
        <v>2</v>
      </c>
      <c r="U3477" s="3" t="inlineStr">
        <is>
          <t>High (City Tech affiliation on paper); 2 sources</t>
        </is>
      </c>
      <c r="V3477" s="3" t="n"/>
      <c r="W3477" s="3" t="inlineStr">
        <is>
          <t>Carley, H., Taylor, M. D., A new proof of Sklar's Theorem, In Distributions With Given Marginals and Statistical Modelling, Cuadras, C., Fortiana, J., Rodriguez-Lallena, J. eds, pgs 29-34, Kluwer Academic Publishers, Boston, 2002.</t>
        </is>
      </c>
      <c r="X3477" s="3" t="inlineStr"/>
      <c r="Y3477" s="3" t="inlineStr"/>
      <c r="Z3477" s="3" t="inlineStr"/>
      <c r="AA3477" s="3" t="inlineStr">
        <is>
          <t>Not found</t>
        </is>
      </c>
      <c r="AB3477" s="3" t="inlineStr">
        <is>
          <t>closed</t>
        </is>
      </c>
      <c r="AC3477" s="3" t="inlineStr">
        <is>
          <t>School of Arts &amp; Sciences</t>
        </is>
      </c>
      <c r="AD3477" s="3" t="n">
        <v>39</v>
      </c>
      <c r="AE3477" s="3" t="inlineStr">
        <is>
          <t>No</t>
        </is>
      </c>
      <c r="AF3477" s="3" t="inlineStr"/>
      <c r="AG3477" s="4" t="inlineStr"/>
      <c r="AH3477" s="4" t="inlineStr"/>
      <c r="AI3477" s="4" t="inlineStr"/>
    </row>
    <row r="3478">
      <c r="A3478" s="3" t="inlineStr">
        <is>
          <t>MATH-0075</t>
        </is>
      </c>
      <c r="B3478" s="3" t="inlineStr">
        <is>
          <t>Chen</t>
        </is>
      </c>
      <c r="C3478" s="3" t="inlineStr">
        <is>
          <t>Zhao</t>
        </is>
      </c>
      <c r="D3478" s="3" t="inlineStr">
        <is>
          <t>Zhao Chen</t>
        </is>
      </c>
      <c r="E3478" s="3" t="inlineStr">
        <is>
          <t>Associate Professor</t>
        </is>
      </c>
      <c r="F3478" s="3" t="inlineStr">
        <is>
          <t>NYC College of Technology</t>
        </is>
      </c>
      <c r="G3478" s="3" t="inlineStr">
        <is>
          <t>Mathematics</t>
        </is>
      </c>
      <c r="H3478" s="3" t="inlineStr">
        <is>
          <t>ZChen@citytech.cuny.edu</t>
        </is>
      </c>
      <c r="I3478" s="3" t="inlineStr">
        <is>
          <t>Journal article</t>
        </is>
      </c>
      <c r="J3478" s="3" t="inlineStr">
        <is>
          <t>A Survey of Some Structured Matrix, Journal of Perspectives, Zhao Chen, Vol</t>
        </is>
      </c>
      <c r="K3478" s="3" t="n">
        <v>2002</v>
      </c>
      <c r="L3478" s="3" t="inlineStr"/>
      <c r="M3478" s="3" t="inlineStr"/>
      <c r="N3478" s="3" t="inlineStr"/>
      <c r="O3478" s="3" t="n"/>
      <c r="P3478" s="3" t="inlineStr"/>
      <c r="Q3478" s="3" t="inlineStr"/>
      <c r="R3478" s="3" t="inlineStr"/>
      <c r="S3478" s="3" t="inlineStr">
        <is>
          <t>Dept bio</t>
        </is>
      </c>
      <c r="T3478" s="3" t="n">
        <v>1</v>
      </c>
      <c r="U3478" s="3" t="inlineStr">
        <is>
          <t>Medium (self-reported in faculty bio)</t>
        </is>
      </c>
      <c r="V3478" s="3" t="n"/>
      <c r="W3478" s="3" t="inlineStr">
        <is>
          <t>A Survey of Some Structured Matrix, Journal of Perspectives, Zhao Chen, Vol. XXV, 189-194, 2002.</t>
        </is>
      </c>
      <c r="X3478" s="3" t="inlineStr"/>
      <c r="Y3478" s="3" t="inlineStr"/>
      <c r="Z3478" s="3" t="inlineStr"/>
      <c r="AA3478" s="3" t="inlineStr"/>
      <c r="AB3478" s="3" t="inlineStr"/>
      <c r="AC3478" s="3" t="inlineStr">
        <is>
          <t>School of Arts &amp; Sciences</t>
        </is>
      </c>
      <c r="AD3478" s="3" t="n"/>
      <c r="AE3478" s="3" t="inlineStr">
        <is>
          <t>No</t>
        </is>
      </c>
      <c r="AF3478" s="3" t="inlineStr"/>
      <c r="AG3478" s="4" t="inlineStr"/>
      <c r="AH3478" s="4" t="inlineStr"/>
      <c r="AI3478" s="4" t="inlineStr"/>
    </row>
    <row r="3479">
      <c r="A3479" s="3" t="inlineStr">
        <is>
          <t>MATH-0077</t>
        </is>
      </c>
      <c r="B3479" s="3" t="inlineStr">
        <is>
          <t>Benakli</t>
        </is>
      </c>
      <c r="C3479" s="3" t="inlineStr">
        <is>
          <t>Nadia</t>
        </is>
      </c>
      <c r="D3479" s="3" t="inlineStr">
        <is>
          <t>Nadia Benakli</t>
        </is>
      </c>
      <c r="E3479" s="3" t="inlineStr">
        <is>
          <t>Professor</t>
        </is>
      </c>
      <c r="F3479" s="3" t="inlineStr">
        <is>
          <t>NYC College of Technology</t>
        </is>
      </c>
      <c r="G3479" s="3" t="inlineStr">
        <is>
          <t>Mathematics</t>
        </is>
      </c>
      <c r="H3479" s="3" t="inlineStr">
        <is>
          <t>NBenakli@citytech.cuny.edu</t>
        </is>
      </c>
      <c r="I3479" s="3" t="inlineStr">
        <is>
          <t>Journal article</t>
        </is>
      </c>
      <c r="J3479" s="3" t="inlineStr">
        <is>
          <t>Automorphism Groups of Trees Acting Locally with Affine Permutations</t>
        </is>
      </c>
      <c r="K3479" s="3" t="n">
        <v>2002</v>
      </c>
      <c r="L3479" s="3" t="inlineStr">
        <is>
          <t>Geometriae Dedicata</t>
        </is>
      </c>
      <c r="M3479" s="3" t="inlineStr">
        <is>
          <t>Nadia Benakli; Yair Glasner</t>
        </is>
      </c>
      <c r="N3479" s="3" t="inlineStr"/>
      <c r="O3479" s="3" t="n"/>
      <c r="P3479" s="3" t="inlineStr"/>
      <c r="Q3479" s="3" t="inlineStr">
        <is>
          <t>10.1023/a:1014290316936</t>
        </is>
      </c>
      <c r="R3479" s="3" t="inlineStr">
        <is>
          <t>https://doi.org/10.1023/a:1014290316936</t>
        </is>
      </c>
      <c r="S3479" s="3" t="inlineStr">
        <is>
          <t>OpenAlex; Dept bio</t>
        </is>
      </c>
      <c r="T3479" s="3" t="n">
        <v>2</v>
      </c>
      <c r="U3479" s="3" t="inlineStr">
        <is>
          <t>High (City Tech affiliation on paper); 2 sources</t>
        </is>
      </c>
      <c r="V3479" s="3" t="n"/>
      <c r="W3479" s="3" t="inlineStr">
        <is>
          <t>N. Benakli, Y. Glasner, “Automorphism Group of Trees Acting Locally with Affine Permutations”, Geometriae Dedicata 89, 1-24, 2002</t>
        </is>
      </c>
      <c r="X3479" s="3" t="inlineStr"/>
      <c r="Y3479" s="3" t="inlineStr"/>
      <c r="Z3479" s="3" t="inlineStr"/>
      <c r="AA3479" s="3" t="inlineStr">
        <is>
          <t>Not found</t>
        </is>
      </c>
      <c r="AB3479" s="3" t="inlineStr">
        <is>
          <t>closed</t>
        </is>
      </c>
      <c r="AC3479" s="3" t="inlineStr">
        <is>
          <t>School of Arts &amp; Sciences</t>
        </is>
      </c>
      <c r="AD3479" s="3" t="n">
        <v>2</v>
      </c>
      <c r="AE3479" s="3" t="inlineStr">
        <is>
          <t>No</t>
        </is>
      </c>
      <c r="AF3479" s="3" t="inlineStr"/>
      <c r="AG3479" s="4" t="inlineStr"/>
      <c r="AH3479" s="4" t="inlineStr"/>
      <c r="AI3479" s="4" t="inlineStr"/>
    </row>
    <row r="3480">
      <c r="A3480" s="3" t="inlineStr">
        <is>
          <t>MATH-0078</t>
        </is>
      </c>
      <c r="B3480" s="3" t="inlineStr">
        <is>
          <t>Benakli</t>
        </is>
      </c>
      <c r="C3480" s="3" t="inlineStr">
        <is>
          <t>Nadia</t>
        </is>
      </c>
      <c r="D3480" s="3" t="inlineStr">
        <is>
          <t>Nadia Benakli</t>
        </is>
      </c>
      <c r="E3480" s="3" t="inlineStr">
        <is>
          <t>Professor</t>
        </is>
      </c>
      <c r="F3480" s="3" t="inlineStr">
        <is>
          <t>NYC College of Technology</t>
        </is>
      </c>
      <c r="G3480" s="3" t="inlineStr">
        <is>
          <t>Mathematics</t>
        </is>
      </c>
      <c r="H3480" s="3" t="inlineStr">
        <is>
          <t>NBenakli@citytech.cuny.edu</t>
        </is>
      </c>
      <c r="I3480" s="3" t="inlineStr">
        <is>
          <t>Journal article</t>
        </is>
      </c>
      <c r="J3480" s="3" t="inlineStr">
        <is>
          <t>Boundaries of hyperbolic groups</t>
        </is>
      </c>
      <c r="K3480" s="3" t="n">
        <v>2002</v>
      </c>
      <c r="L3480" s="3" t="inlineStr">
        <is>
          <t>Contemporary mathematics - American Mathematical Society</t>
        </is>
      </c>
      <c r="M3480" s="3" t="inlineStr">
        <is>
          <t>Ilya Kapovich; Nadia Benakli</t>
        </is>
      </c>
      <c r="N3480" s="3" t="inlineStr"/>
      <c r="O3480" s="3" t="n"/>
      <c r="P3480" s="3" t="inlineStr"/>
      <c r="Q3480" s="3" t="inlineStr">
        <is>
          <t>10.1090/conm/296/05068</t>
        </is>
      </c>
      <c r="R3480" s="3" t="inlineStr">
        <is>
          <t>https://doi.org/10.1090/conm/296/05068</t>
        </is>
      </c>
      <c r="S3480" s="3" t="inlineStr">
        <is>
          <t>OpenAlex; Dept bio</t>
        </is>
      </c>
      <c r="T3480" s="3" t="n">
        <v>2</v>
      </c>
      <c r="U3480" s="3" t="inlineStr">
        <is>
          <t>High (City Tech affiliation on paper); 2 sources</t>
        </is>
      </c>
      <c r="V3480" s="3" t="n"/>
      <c r="W3480" s="3" t="inlineStr">
        <is>
          <t>I. Kapovich, N. Benakli, “Boundaries of Hyperbolic Groups”, Contemporary Mathematics, Volume 296, 39-93 (2002).</t>
        </is>
      </c>
      <c r="X3480" s="3" t="inlineStr">
        <is>
          <t>We survey the known results regarding the boundaries of word-hyperbolic groups.</t>
        </is>
      </c>
      <c r="Y3480" s="3" t="inlineStr">
        <is>
          <t>OpenAlex</t>
        </is>
      </c>
      <c r="Z3480" s="3" t="inlineStr">
        <is>
          <t>https://arxiv.org/pdf/math/0202286</t>
        </is>
      </c>
      <c r="AA3480" s="3" t="inlineStr">
        <is>
          <t>Not found</t>
        </is>
      </c>
      <c r="AB3480" s="3" t="inlineStr">
        <is>
          <t>closed</t>
        </is>
      </c>
      <c r="AC3480" s="3" t="inlineStr">
        <is>
          <t>School of Arts &amp; Sciences</t>
        </is>
      </c>
      <c r="AD3480" s="3" t="n">
        <v>198</v>
      </c>
      <c r="AE3480" s="3" t="inlineStr">
        <is>
          <t>No</t>
        </is>
      </c>
      <c r="AF3480" s="3" t="inlineStr"/>
      <c r="AG3480" s="4" t="inlineStr"/>
      <c r="AH3480" s="4" t="inlineStr"/>
      <c r="AI3480" s="4" t="inlineStr"/>
    </row>
    <row r="3481">
      <c r="A3481" s="3" t="inlineStr">
        <is>
          <t>MATH-0083</t>
        </is>
      </c>
      <c r="B3481" s="3" t="inlineStr">
        <is>
          <t>Carley</t>
        </is>
      </c>
      <c r="C3481" s="3" t="inlineStr">
        <is>
          <t>Holly</t>
        </is>
      </c>
      <c r="D3481" s="3" t="inlineStr">
        <is>
          <t>Holly Carley</t>
        </is>
      </c>
      <c r="E3481" s="3" t="inlineStr">
        <is>
          <t>Professor</t>
        </is>
      </c>
      <c r="F3481" s="3" t="inlineStr">
        <is>
          <t>NYC College of Technology</t>
        </is>
      </c>
      <c r="G3481" s="3" t="inlineStr">
        <is>
          <t>Mathematics</t>
        </is>
      </c>
      <c r="H3481" s="3" t="inlineStr">
        <is>
          <t>HCarley@citytech.cuny.edu</t>
        </is>
      </c>
      <c r="I3481" s="3" t="inlineStr">
        <is>
          <t>Journal article</t>
        </is>
      </c>
      <c r="J3481" s="3" t="inlineStr">
        <is>
          <t>MAXIMUM AND MINIMUM EXTENSIONS OF FINITE SUBCOPULAS</t>
        </is>
      </c>
      <c r="K3481" s="3" t="n">
        <v>2002</v>
      </c>
      <c r="L3481" s="3" t="inlineStr">
        <is>
          <t>Communication in Statistics- Theory and Methods</t>
        </is>
      </c>
      <c r="M3481" s="3" t="inlineStr">
        <is>
          <t>Holly Carley</t>
        </is>
      </c>
      <c r="N3481" s="3" t="inlineStr"/>
      <c r="O3481" s="3" t="n"/>
      <c r="P3481" s="3" t="inlineStr"/>
      <c r="Q3481" s="3" t="inlineStr">
        <is>
          <t>10.1081/sta-120017218</t>
        </is>
      </c>
      <c r="R3481" s="3" t="inlineStr">
        <is>
          <t>https://doi.org/10.1081/sta-120017218</t>
        </is>
      </c>
      <c r="S3481" s="3" t="inlineStr">
        <is>
          <t>OpenAlex; Dept bio</t>
        </is>
      </c>
      <c r="T3481" s="3" t="n">
        <v>2</v>
      </c>
      <c r="U3481" s="3" t="inlineStr">
        <is>
          <t>High (City Tech affiliation on paper); 2 sources</t>
        </is>
      </c>
      <c r="V3481" s="3" t="n"/>
      <c r="W3481" s="3" t="inlineStr">
        <is>
          <t>Carley, H. Maximum and minimum extensions of finite subcopulas, Communications in Statistics: Theory and Methods, 31 (2002), no. 12, 2151--2166.</t>
        </is>
      </c>
      <c r="X3481" s="3" t="inlineStr">
        <is>
          <t>We find maximum and minimum extensions of finite 2-subcopulas and discuss the difficulties involved in finding the least upper bound of extensions in higher dimensions.</t>
        </is>
      </c>
      <c r="Y3481" s="3" t="inlineStr">
        <is>
          <t>OpenAlex</t>
        </is>
      </c>
      <c r="Z3481" s="3" t="inlineStr"/>
      <c r="AA3481" s="3" t="inlineStr">
        <is>
          <t>Not found</t>
        </is>
      </c>
      <c r="AB3481" s="3" t="inlineStr">
        <is>
          <t>closed</t>
        </is>
      </c>
      <c r="AC3481" s="3" t="inlineStr">
        <is>
          <t>School of Arts &amp; Sciences</t>
        </is>
      </c>
      <c r="AD3481" s="3" t="n">
        <v>26</v>
      </c>
      <c r="AE3481" s="3" t="inlineStr">
        <is>
          <t>No</t>
        </is>
      </c>
      <c r="AF3481" s="3" t="inlineStr"/>
      <c r="AG3481" s="4" t="inlineStr"/>
      <c r="AH3481" s="4" t="inlineStr"/>
      <c r="AI3481" s="4" t="inlineStr"/>
    </row>
    <row r="3482">
      <c r="A3482" s="3" t="inlineStr">
        <is>
          <t>MATH-0084</t>
        </is>
      </c>
      <c r="B3482" s="3" t="inlineStr">
        <is>
          <t>Ghezzi</t>
        </is>
      </c>
      <c r="C3482" s="3" t="inlineStr">
        <is>
          <t>Laura</t>
        </is>
      </c>
      <c r="D3482" s="3" t="inlineStr">
        <is>
          <t>Laura Ghezzi</t>
        </is>
      </c>
      <c r="E3482" s="3" t="inlineStr">
        <is>
          <t>Professor</t>
        </is>
      </c>
      <c r="F3482" s="3" t="inlineStr">
        <is>
          <t>NYC College of Technology</t>
        </is>
      </c>
      <c r="G3482" s="3" t="inlineStr">
        <is>
          <t>Mathematics</t>
        </is>
      </c>
      <c r="H3482" s="3" t="inlineStr">
        <is>
          <t>LGhezzi@citytech.cuny.edu</t>
        </is>
      </c>
      <c r="I3482" s="3" t="inlineStr">
        <is>
          <t>Journal article</t>
        </is>
      </c>
      <c r="J3482" s="3" t="inlineStr">
        <is>
          <t>On the Depth of the Associated Graded Ring of an Ideal</t>
        </is>
      </c>
      <c r="K3482" s="3" t="n">
        <v>2002</v>
      </c>
      <c r="L3482" s="3" t="inlineStr">
        <is>
          <t>Journal of Algebra</t>
        </is>
      </c>
      <c r="M3482" s="3" t="inlineStr">
        <is>
          <t>Laura Ghezzi</t>
        </is>
      </c>
      <c r="N3482" s="3" t="inlineStr"/>
      <c r="O3482" s="3" t="n"/>
      <c r="P3482" s="3" t="inlineStr"/>
      <c r="Q3482" s="3" t="inlineStr">
        <is>
          <t>10.1006/jabr.2001.9002</t>
        </is>
      </c>
      <c r="R3482" s="3" t="inlineStr">
        <is>
          <t>https://doi.org/10.1006/jabr.2001.9002</t>
        </is>
      </c>
      <c r="S3482" s="3" t="inlineStr">
        <is>
          <t>OpenAlex; Dept bio</t>
        </is>
      </c>
      <c r="T3482" s="3" t="n">
        <v>2</v>
      </c>
      <c r="U3482" s="3" t="inlineStr">
        <is>
          <t>High (City Tech affiliation on paper); 2 sources</t>
        </is>
      </c>
      <c r="V3482" s="3" t="n"/>
      <c r="W3482" s="3" t="inlineStr">
        <is>
          <t>On the depth of the associated graded ring of an ideal, Journal of Algebra 248 (2002), 688-707.</t>
        </is>
      </c>
      <c r="X3482" s="3" t="inlineStr"/>
      <c r="Y3482" s="3" t="inlineStr"/>
      <c r="Z3482" s="3" t="inlineStr">
        <is>
          <t>https://www.sciencedirect.com/science/article/pii/S0021869301990027/pdf</t>
        </is>
      </c>
      <c r="AA3482" s="3" t="inlineStr">
        <is>
          <t>Open-access PDF (via OpenAlex)</t>
        </is>
      </c>
      <c r="AB3482" s="3" t="inlineStr">
        <is>
          <t>bronze</t>
        </is>
      </c>
      <c r="AC3482" s="3" t="inlineStr">
        <is>
          <t>School of Arts &amp; Sciences</t>
        </is>
      </c>
      <c r="AD3482" s="3" t="n">
        <v>8</v>
      </c>
      <c r="AE3482" s="3" t="inlineStr">
        <is>
          <t>No</t>
        </is>
      </c>
      <c r="AF3482" s="3" t="inlineStr"/>
      <c r="AG3482" s="4" t="inlineStr"/>
      <c r="AH3482" s="4" t="inlineStr"/>
      <c r="AI3482" s="4" t="inlineStr"/>
    </row>
    <row r="3483">
      <c r="A3483" s="3" t="inlineStr">
        <is>
          <t>MATH-0087</t>
        </is>
      </c>
      <c r="B3483" s="3" t="inlineStr">
        <is>
          <t>Katz</t>
        </is>
      </c>
      <c r="C3483" s="3" t="inlineStr">
        <is>
          <t>Neil</t>
        </is>
      </c>
      <c r="D3483" s="3" t="inlineStr">
        <is>
          <t>Neil Katz</t>
        </is>
      </c>
      <c r="E3483" s="3" t="inlineStr">
        <is>
          <t>Professor</t>
        </is>
      </c>
      <c r="F3483" s="3" t="inlineStr">
        <is>
          <t>NYC College of Technology</t>
        </is>
      </c>
      <c r="G3483" s="3" t="inlineStr">
        <is>
          <t>Mathematics</t>
        </is>
      </c>
      <c r="H3483" s="3" t="inlineStr">
        <is>
          <t>NKatz@citytech.cuny.edu</t>
        </is>
      </c>
      <c r="I3483" s="3" t="inlineStr">
        <is>
          <t>Paper (venue type unclear)</t>
        </is>
      </c>
      <c r="J3483" s="3" t="inlineStr">
        <is>
          <t>with Kei Kondo, Generalized space forms, Trans</t>
        </is>
      </c>
      <c r="K3483" s="3" t="n">
        <v>2002</v>
      </c>
      <c r="L3483" s="3" t="inlineStr"/>
      <c r="M3483" s="3" t="inlineStr">
        <is>
          <t>with Kei Kondo, Generalized space forms, Trans. Amer. Math. Soc. 354</t>
        </is>
      </c>
      <c r="N3483" s="3" t="inlineStr"/>
      <c r="O3483" s="3" t="n"/>
      <c r="P3483" s="3" t="inlineStr"/>
      <c r="Q3483" s="3" t="inlineStr"/>
      <c r="R3483" s="3" t="inlineStr"/>
      <c r="S3483" s="3" t="inlineStr">
        <is>
          <t>Dept bio</t>
        </is>
      </c>
      <c r="T3483" s="3" t="n">
        <v>1</v>
      </c>
      <c r="U3483" s="3" t="inlineStr">
        <is>
          <t>Medium (self-reported in faculty bio)</t>
        </is>
      </c>
      <c r="V3483" s="3" t="n"/>
      <c r="W3483" s="3" t="inlineStr">
        <is>
          <t>with Kei Kondo, Generalized space forms, Trans. Amer. Math. Soc. 354 (2002) 2279--2284.</t>
        </is>
      </c>
      <c r="X3483" s="3" t="inlineStr"/>
      <c r="Y3483" s="3" t="inlineStr"/>
      <c r="Z3483" s="3" t="inlineStr"/>
      <c r="AA3483" s="3" t="inlineStr"/>
      <c r="AB3483" s="3" t="inlineStr"/>
      <c r="AC3483" s="3" t="inlineStr">
        <is>
          <t>School of Arts &amp; Sciences</t>
        </is>
      </c>
      <c r="AD3483" s="3" t="n"/>
      <c r="AE3483" s="3" t="inlineStr">
        <is>
          <t>No</t>
        </is>
      </c>
      <c r="AF3483" s="3" t="inlineStr"/>
      <c r="AG3483" s="4" t="inlineStr"/>
      <c r="AH3483" s="4" t="inlineStr"/>
      <c r="AI3483" s="4" t="inlineStr"/>
    </row>
    <row r="3484">
      <c r="A3484" s="3" t="inlineStr">
        <is>
          <t>MATH-0088</t>
        </is>
      </c>
      <c r="B3484" s="3" t="inlineStr">
        <is>
          <t>Chen</t>
        </is>
      </c>
      <c r="C3484" s="3" t="inlineStr">
        <is>
          <t>Zhao</t>
        </is>
      </c>
      <c r="D3484" s="3" t="inlineStr">
        <is>
          <t>Zhao Chen</t>
        </is>
      </c>
      <c r="E3484" s="3" t="inlineStr">
        <is>
          <t>Associate Professor</t>
        </is>
      </c>
      <c r="F3484" s="3" t="inlineStr">
        <is>
          <t>NYC College of Technology</t>
        </is>
      </c>
      <c r="G3484" s="3" t="inlineStr">
        <is>
          <t>Mathematics</t>
        </is>
      </c>
      <c r="H3484" s="3" t="inlineStr">
        <is>
          <t>ZChen@citytech.cuny.edu</t>
        </is>
      </c>
      <c r="I3484" s="3" t="inlineStr">
        <is>
          <t>Paper (venue type unclear)</t>
        </is>
      </c>
      <c r="J3484" s="3" t="inlineStr">
        <is>
          <t>A New Class of Structured matrices, Proceedings of Parallel and Distributed Processing Techniques and Applications, Zhao Chen, 379-384, 2003</t>
        </is>
      </c>
      <c r="K3484" s="3" t="n">
        <v>2003</v>
      </c>
      <c r="L3484" s="3" t="inlineStr"/>
      <c r="M3484" s="3" t="inlineStr"/>
      <c r="N3484" s="3" t="inlineStr"/>
      <c r="O3484" s="3" t="n"/>
      <c r="P3484" s="3" t="inlineStr"/>
      <c r="Q3484" s="3" t="inlineStr"/>
      <c r="R3484" s="3" t="inlineStr"/>
      <c r="S3484" s="3" t="inlineStr">
        <is>
          <t>Dept bio</t>
        </is>
      </c>
      <c r="T3484" s="3" t="n">
        <v>1</v>
      </c>
      <c r="U3484" s="3" t="inlineStr">
        <is>
          <t>Medium (self-reported in faculty bio)</t>
        </is>
      </c>
      <c r="V3484" s="3" t="n"/>
      <c r="W3484" s="3" t="inlineStr">
        <is>
          <t>A New Class of Structured matrices, Proceedings of Parallel and Distributed Processing Techniques and Applications, Zhao Chen, 379-384, 2003.</t>
        </is>
      </c>
      <c r="X3484" s="3" t="inlineStr"/>
      <c r="Y3484" s="3" t="inlineStr"/>
      <c r="Z3484" s="3" t="inlineStr"/>
      <c r="AA3484" s="3" t="inlineStr"/>
      <c r="AB3484" s="3" t="inlineStr"/>
      <c r="AC3484" s="3" t="inlineStr">
        <is>
          <t>School of Arts &amp; Sciences</t>
        </is>
      </c>
      <c r="AD3484" s="3" t="n"/>
      <c r="AE3484" s="3" t="inlineStr">
        <is>
          <t>No</t>
        </is>
      </c>
      <c r="AF3484" s="3" t="inlineStr"/>
      <c r="AG3484" s="4" t="inlineStr"/>
      <c r="AH3484" s="4" t="inlineStr"/>
      <c r="AI3484" s="4" t="inlineStr"/>
    </row>
    <row r="3485">
      <c r="A3485" s="3" t="inlineStr">
        <is>
          <t>MATH-0089</t>
        </is>
      </c>
      <c r="B3485" s="3" t="inlineStr">
        <is>
          <t>Chen</t>
        </is>
      </c>
      <c r="C3485" s="3" t="inlineStr">
        <is>
          <t>Zhao</t>
        </is>
      </c>
      <c r="D3485" s="3" t="inlineStr">
        <is>
          <t>Zhao Chen</t>
        </is>
      </c>
      <c r="E3485" s="3" t="inlineStr">
        <is>
          <t>Associate Professor</t>
        </is>
      </c>
      <c r="F3485" s="3" t="inlineStr">
        <is>
          <t>NYC College of Technology</t>
        </is>
      </c>
      <c r="G3485" s="3" t="inlineStr">
        <is>
          <t>Mathematics</t>
        </is>
      </c>
      <c r="H3485" s="3" t="inlineStr">
        <is>
          <t>ZChen@citytech.cuny.edu</t>
        </is>
      </c>
      <c r="I3485" s="3" t="inlineStr">
        <is>
          <t>Journal article</t>
        </is>
      </c>
      <c r="J3485" s="3" t="inlineStr">
        <is>
          <t>A bounded operator with a displacement structure, Journal of Perspectives, Zhao Chen, Vol</t>
        </is>
      </c>
      <c r="K3485" s="3" t="n">
        <v>2003</v>
      </c>
      <c r="L3485" s="3" t="inlineStr"/>
      <c r="M3485" s="3" t="inlineStr"/>
      <c r="N3485" s="3" t="inlineStr"/>
      <c r="O3485" s="3" t="n"/>
      <c r="P3485" s="3" t="inlineStr"/>
      <c r="Q3485" s="3" t="inlineStr"/>
      <c r="R3485" s="3" t="inlineStr"/>
      <c r="S3485" s="3" t="inlineStr">
        <is>
          <t>Dept bio</t>
        </is>
      </c>
      <c r="T3485" s="3" t="n">
        <v>1</v>
      </c>
      <c r="U3485" s="3" t="inlineStr">
        <is>
          <t>Medium (self-reported in faculty bio)</t>
        </is>
      </c>
      <c r="V3485" s="3" t="n"/>
      <c r="W3485" s="3" t="inlineStr">
        <is>
          <t>A bounded operator with a displacement structure, Journal of Perspectives, Zhao Chen, Vol. XXVI, 136-139, 2003.</t>
        </is>
      </c>
      <c r="X3485" s="3" t="inlineStr"/>
      <c r="Y3485" s="3" t="inlineStr"/>
      <c r="Z3485" s="3" t="inlineStr"/>
      <c r="AA3485" s="3" t="inlineStr"/>
      <c r="AB3485" s="3" t="inlineStr"/>
      <c r="AC3485" s="3" t="inlineStr">
        <is>
          <t>School of Arts &amp; Sciences</t>
        </is>
      </c>
      <c r="AD3485" s="3" t="n"/>
      <c r="AE3485" s="3" t="inlineStr">
        <is>
          <t>No</t>
        </is>
      </c>
      <c r="AF3485" s="3" t="inlineStr"/>
      <c r="AG3485" s="4" t="inlineStr"/>
      <c r="AH3485" s="4" t="inlineStr"/>
      <c r="AI3485" s="4" t="inlineStr"/>
    </row>
    <row r="3486">
      <c r="A3486" s="3" t="inlineStr">
        <is>
          <t>MATH-0090</t>
        </is>
      </c>
      <c r="B3486" s="3" t="inlineStr">
        <is>
          <t>Katz</t>
        </is>
      </c>
      <c r="C3486" s="3" t="inlineStr">
        <is>
          <t>Neil</t>
        </is>
      </c>
      <c r="D3486" s="3" t="inlineStr">
        <is>
          <t>Neil Katz</t>
        </is>
      </c>
      <c r="E3486" s="3" t="inlineStr">
        <is>
          <t>Professor</t>
        </is>
      </c>
      <c r="F3486" s="3" t="inlineStr">
        <is>
          <t>NYC College of Technology</t>
        </is>
      </c>
      <c r="G3486" s="3" t="inlineStr">
        <is>
          <t>Mathematics</t>
        </is>
      </c>
      <c r="H3486" s="3" t="inlineStr">
        <is>
          <t>NKatz@citytech.cuny.edu</t>
        </is>
      </c>
      <c r="I3486" s="3" t="inlineStr">
        <is>
          <t>Paper (venue type unclear)</t>
        </is>
      </c>
      <c r="J3486" s="3" t="inlineStr">
        <is>
          <t>AN UPPER BOUND FOR SMALL EIGENVALUES OF THE LAPLACIAN</t>
        </is>
      </c>
      <c r="K3486" s="3" t="n">
        <v>2003</v>
      </c>
      <c r="L3486" s="3" t="inlineStr">
        <is>
          <t>Osaka City University (Osaka City University)</t>
        </is>
      </c>
      <c r="M3486" s="3" t="inlineStr">
        <is>
          <t>Neil N. Katz</t>
        </is>
      </c>
      <c r="N3486" s="3" t="inlineStr"/>
      <c r="O3486" s="3" t="n"/>
      <c r="P3486" s="3" t="inlineStr"/>
      <c r="Q3486" s="3" t="inlineStr">
        <is>
          <t>10.18910/5882</t>
        </is>
      </c>
      <c r="R3486" s="3" t="inlineStr">
        <is>
          <t>https://doi.org/10.18910/5882</t>
        </is>
      </c>
      <c r="S3486" s="3" t="inlineStr">
        <is>
          <t>OpenAlex; Dept bio</t>
        </is>
      </c>
      <c r="T3486" s="3" t="n">
        <v>2</v>
      </c>
      <c r="U3486" s="3" t="inlineStr">
        <is>
          <t>High (City Tech affiliation on paper); 2 sources</t>
        </is>
      </c>
      <c r="V3486" s="3" t="n"/>
      <c r="W3486" s="3" t="inlineStr">
        <is>
          <t>An upper bound for small eigenvalues of the Laplacian, Osaka J. Math. 40 (2003) 449--454.</t>
        </is>
      </c>
      <c r="X3486" s="3" t="inlineStr">
        <is>
          <t>M. Berger gave a curvature free upper bound for the first eigenvalue in terms of injectivity radius and dimension for a compact Riemannian manifold admitting a fixed point free, isometric involution [2].P. Bérard and G. Besson [1] extended this result to homogeneous and globally harmonic Riemannian manifolds.C. Croke [4] improved Berger's estimate for the Dirichlet problem with a bound in terms of convexity radius which gave as a corollary an upper bound for compact manifolds.In this note we give an estimate (Theorem 3) which is sharper than those mentioned above with the additional hypothesis of an upper curvature bound but without global hypothesis on the injectivity radius.Moreover, this estimate is sharp with equality holding only in the case of spheres of constant curvature and gives bounds for higher eigenvalues if the dimension is at least three.If the manifold is homeomorphic to certain -dimensional spherical space forms and the bounds on the injectivity radius and sectional curvature hold globally, then we can give an upper bound for the th eigenvalue (Theorem 4).A sharp lower bound for the sum of the reciprocals of the first three eigenvalues of 2 was made by Hersch [10] in terms of area alone.P. Yang and S.-T.Yau [17] generalized this estimate to compact surfaces in terms of genus and area.Both of these results give an upper bound for the first eigenvalue which is sharp in the case of spheres.P. Li and S.-T.Yau [12] reproduced this estimate by employing a conformal invariant, the conformal area.They were also able to give a sharp estimate in the case of the real projective plane and for the conformal class of the square, flat torus also only in terms of area.In higher dimensions their estimates require ( ) to be conformally equivalent to an immersed, minimal submanifold of the standard sphere of dimension ≥ .Examples of H. Urakawa [15] and J. Dodziuk [5] show that for dimension at least three, there does not exist an upper bound for the first eigenvalue in terms of volume alone.Other upper estimates for λ 1 involve either a lower bound on curvature [3], [7], or hold only for surfaces [6], [9], [10], [14].See [11] for a survey of eigenvalue bounds.We will use the following notation.The metric ball of radius at a point</t>
        </is>
      </c>
      <c r="Y3486" s="3" t="inlineStr">
        <is>
          <t>OpenAlex</t>
        </is>
      </c>
      <c r="Z3486" s="3" t="inlineStr">
        <is>
          <t>https://ir.library.osaka-u.ac.jp/repo/ouka/all/5882/1552ojm.pdf</t>
        </is>
      </c>
      <c r="AA3486" s="3" t="inlineStr">
        <is>
          <t>Open-access PDF (via OpenAlex)</t>
        </is>
      </c>
      <c r="AB3486" s="3" t="inlineStr">
        <is>
          <t>green</t>
        </is>
      </c>
      <c r="AC3486" s="3" t="inlineStr">
        <is>
          <t>School of Arts &amp; Sciences</t>
        </is>
      </c>
      <c r="AD3486" s="3" t="n">
        <v>0</v>
      </c>
      <c r="AE3486" s="3" t="inlineStr">
        <is>
          <t>No</t>
        </is>
      </c>
      <c r="AF3486" s="3" t="inlineStr"/>
      <c r="AG3486" s="4" t="inlineStr"/>
      <c r="AH3486" s="4" t="inlineStr"/>
      <c r="AI3486" s="4" t="inlineStr"/>
    </row>
    <row r="3487">
      <c r="A3487" s="3" t="inlineStr">
        <is>
          <t>MATH-0092</t>
        </is>
      </c>
      <c r="B3487" s="3" t="inlineStr">
        <is>
          <t>Ghezzi</t>
        </is>
      </c>
      <c r="C3487" s="3" t="inlineStr">
        <is>
          <t>Laura</t>
        </is>
      </c>
      <c r="D3487" s="3" t="inlineStr">
        <is>
          <t>Laura Ghezzi</t>
        </is>
      </c>
      <c r="E3487" s="3" t="inlineStr">
        <is>
          <t>Professor</t>
        </is>
      </c>
      <c r="F3487" s="3" t="inlineStr">
        <is>
          <t>NYC College of Technology</t>
        </is>
      </c>
      <c r="G3487" s="3" t="inlineStr">
        <is>
          <t>Mathematics</t>
        </is>
      </c>
      <c r="H3487" s="3" t="inlineStr">
        <is>
          <t>LGhezzi@citytech.cuny.edu</t>
        </is>
      </c>
      <c r="I3487" s="3" t="inlineStr">
        <is>
          <t>Journal article</t>
        </is>
      </c>
      <c r="J3487" s="3" t="inlineStr">
        <is>
          <t>Cohen-Macaulayness of Special Fiber Rings</t>
        </is>
      </c>
      <c r="K3487" s="3" t="n">
        <v>2003</v>
      </c>
      <c r="L3487" s="3" t="inlineStr">
        <is>
          <t>Communications in Algebra</t>
        </is>
      </c>
      <c r="M3487" s="3" t="inlineStr">
        <is>
          <t>Alberto Corso; Laura Ghezzi; Claudia Polini; Bernd Ulrich</t>
        </is>
      </c>
      <c r="N3487" s="3" t="inlineStr"/>
      <c r="O3487" s="3" t="n"/>
      <c r="P3487" s="3" t="inlineStr"/>
      <c r="Q3487" s="3" t="inlineStr">
        <is>
          <t>10.1081/agb-120022439</t>
        </is>
      </c>
      <c r="R3487" s="3" t="inlineStr">
        <is>
          <t>https://doi.org/10.1081/agb-120022439</t>
        </is>
      </c>
      <c r="S3487" s="3" t="inlineStr">
        <is>
          <t>OpenAlex; Dept bio</t>
        </is>
      </c>
      <c r="T3487" s="3" t="n">
        <v>2</v>
      </c>
      <c r="U3487" s="3" t="inlineStr">
        <is>
          <t>High (City Tech affiliation on paper); 2 sources</t>
        </is>
      </c>
      <c r="V3487" s="3" t="n"/>
      <c r="W3487" s="3" t="inlineStr">
        <is>
          <t>Cohen-Macaulayness of special fiber rings (with A. Corso, C. Polini and B. Ulrich), Communications in Algebra 31 (special issue in honor of S. Kleiman) (2003), 3713-3734.</t>
        </is>
      </c>
      <c r="X3487" s="3" t="inlineStr">
        <is>
          <t>Let (R, 𝔪) be a Noetherian local ring and let Ibe an R-ideal. Inspired by the work of Hübl and Huneke, we look for conditions that guarantee the Cohen-Macaulayness of the special fiber ring ℱ = ℛ/𝔪ℛ of I, where ℛ denotes the Rees algebra of I. Our key idea is to require ‘good’ intersection properties as well as ‘few’ homogeneous generating relations in low degrees. In particular, if Iis a strongly Cohen-Macaulay R-ideal with G ℓand the expected reduction number, we conclude that ℱ is always Cohen-Macaulay. We also obtain a characterization of the Cohen-Macaulayness of ℛ/Kℛ for any 𝔪-primary ideal K. This result recovers a well-known criterion of Valabrega and Valla whenever K = I. Furthermore, we study the relationship between the Cohen-Macaulay property of the special fiber ring ℱ and the Cohen-Macaulay property of the Rees algebra ℛ and the associated graded ring 𝒢 of I. Finally, we focus on the integral closedness of 𝔪I. The latter question is motivated by the theory of evolutions.</t>
        </is>
      </c>
      <c r="Y3487" s="3" t="inlineStr">
        <is>
          <t>OpenAlex</t>
        </is>
      </c>
      <c r="Z3487" s="3" t="inlineStr">
        <is>
          <t>https://arxiv.org/pdf/math/0302241</t>
        </is>
      </c>
      <c r="AA3487" s="3" t="inlineStr">
        <is>
          <t>Open-access PDF (via OpenAlex)</t>
        </is>
      </c>
      <c r="AB3487" s="3" t="inlineStr">
        <is>
          <t>green</t>
        </is>
      </c>
      <c r="AC3487" s="3" t="inlineStr">
        <is>
          <t>School of Arts &amp; Sciences</t>
        </is>
      </c>
      <c r="AD3487" s="3" t="n">
        <v>22</v>
      </c>
      <c r="AE3487" s="3" t="inlineStr">
        <is>
          <t>No</t>
        </is>
      </c>
      <c r="AF3487" s="3" t="inlineStr"/>
      <c r="AG3487" s="4" t="inlineStr"/>
      <c r="AH3487" s="4" t="inlineStr"/>
      <c r="AI3487" s="4" t="inlineStr"/>
    </row>
    <row r="3488">
      <c r="A3488" s="3" t="inlineStr">
        <is>
          <t>MATH-0093</t>
        </is>
      </c>
      <c r="B3488" s="3" t="inlineStr">
        <is>
          <t>Rozenblyum</t>
        </is>
      </c>
      <c r="C3488" s="3" t="inlineStr">
        <is>
          <t>Alexander</t>
        </is>
      </c>
      <c r="D3488" s="3" t="inlineStr">
        <is>
          <t>Alexander Rozenblyum</t>
        </is>
      </c>
      <c r="E3488" s="3" t="inlineStr">
        <is>
          <t>Associate Professor</t>
        </is>
      </c>
      <c r="F3488" s="3" t="inlineStr">
        <is>
          <t>NYC College of Technology</t>
        </is>
      </c>
      <c r="G3488" s="3" t="inlineStr">
        <is>
          <t>Mathematics</t>
        </is>
      </c>
      <c r="H3488" s="3" t="inlineStr">
        <is>
          <t>ARozenblyum@citytech.cuny.edu</t>
        </is>
      </c>
      <c r="I3488" s="3" t="inlineStr">
        <is>
          <t>Paper (venue type unclear)</t>
        </is>
      </c>
      <c r="J3488" s="3" t="inlineStr">
        <is>
          <t>Dad’s Lessons: Trigonometry</t>
        </is>
      </c>
      <c r="K3488" s="3" t="n">
        <v>2003</v>
      </c>
      <c r="L3488" s="3" t="inlineStr"/>
      <c r="M3488" s="3" t="inlineStr"/>
      <c r="N3488" s="3" t="inlineStr"/>
      <c r="O3488" s="3" t="n"/>
      <c r="P3488" s="3" t="inlineStr"/>
      <c r="Q3488" s="3" t="inlineStr"/>
      <c r="R3488" s="3" t="inlineStr"/>
      <c r="S3488" s="3" t="inlineStr">
        <is>
          <t>Dept bio</t>
        </is>
      </c>
      <c r="T3488" s="3" t="n">
        <v>1</v>
      </c>
      <c r="U3488" s="3" t="inlineStr">
        <is>
          <t>Medium (self-reported in faculty bio)</t>
        </is>
      </c>
      <c r="V3488" s="3" t="n"/>
      <c r="W3488" s="3" t="inlineStr">
        <is>
          <t>Alexander Rozenblyum, Leonid Rozenblyum, textbook “Dad’s Lessons: Trigonometry”, Gurami Publishing, New York, 2003</t>
        </is>
      </c>
      <c r="X3488" s="3" t="inlineStr"/>
      <c r="Y3488" s="3" t="inlineStr"/>
      <c r="Z3488" s="3" t="inlineStr"/>
      <c r="AA3488" s="3" t="inlineStr"/>
      <c r="AB3488" s="3" t="inlineStr"/>
      <c r="AC3488" s="3" t="inlineStr">
        <is>
          <t>School of Arts &amp; Sciences</t>
        </is>
      </c>
      <c r="AD3488" s="3" t="n"/>
      <c r="AE3488" s="3" t="inlineStr">
        <is>
          <t>No</t>
        </is>
      </c>
      <c r="AF3488" s="3" t="inlineStr"/>
      <c r="AG3488" s="4" t="inlineStr"/>
      <c r="AH3488" s="4" t="inlineStr"/>
      <c r="AI3488" s="4" t="inlineStr"/>
    </row>
    <row r="3489">
      <c r="A3489" s="3" t="inlineStr">
        <is>
          <t>MATH-0100</t>
        </is>
      </c>
      <c r="B3489" s="3" t="inlineStr">
        <is>
          <t>Natov</t>
        </is>
      </c>
      <c r="C3489" s="3" t="inlineStr">
        <is>
          <t>Jonathan</t>
        </is>
      </c>
      <c r="D3489" s="3" t="inlineStr">
        <is>
          <t>Jonathan Natov</t>
        </is>
      </c>
      <c r="E3489" s="3" t="inlineStr">
        <is>
          <t>Chair</t>
        </is>
      </c>
      <c r="F3489" s="3" t="inlineStr">
        <is>
          <t>NYC College of Technology</t>
        </is>
      </c>
      <c r="G3489" s="3" t="inlineStr">
        <is>
          <t>Mathematics</t>
        </is>
      </c>
      <c r="H3489" s="3" t="inlineStr">
        <is>
          <t>JNatov@citytech.cuny.edu</t>
        </is>
      </c>
      <c r="I3489" s="3" t="inlineStr">
        <is>
          <t>Journal article</t>
        </is>
      </c>
      <c r="J3489" s="3" t="inlineStr">
        <is>
          <t>On signatures and a subgroup of a central extension to the mapping class group</t>
        </is>
      </c>
      <c r="K3489" s="3" t="n">
        <v>2003</v>
      </c>
      <c r="L3489" s="3" t="inlineStr">
        <is>
          <t>Homology Homotopy and Applications</t>
        </is>
      </c>
      <c r="M3489" s="3" t="inlineStr">
        <is>
          <t>Jonathan Natov</t>
        </is>
      </c>
      <c r="N3489" s="3" t="inlineStr"/>
      <c r="O3489" s="3" t="n"/>
      <c r="P3489" s="3" t="inlineStr"/>
      <c r="Q3489" s="3" t="inlineStr">
        <is>
          <t>10.4310/hha.2003.v5.n1.a11</t>
        </is>
      </c>
      <c r="R3489" s="3" t="inlineStr">
        <is>
          <t>https://doi.org/10.4310/hha.2003.v5.n1.a11</t>
        </is>
      </c>
      <c r="S3489" s="3" t="inlineStr">
        <is>
          <t>OpenAlex; Dept bio</t>
        </is>
      </c>
      <c r="T3489" s="3" t="n">
        <v>2</v>
      </c>
      <c r="U3489" s="3" t="inlineStr">
        <is>
          <t>High (City Tech affiliation on paper); 2 sources</t>
        </is>
      </c>
      <c r="V3489" s="3" t="n"/>
      <c r="W3489" s="3" t="inlineStr">
        <is>
          <t>On signatures and a subgroup of a central extension to the mapping class group. Homology Homotopy Appl. Volume 5, Number 1 (2003), 251-260.</t>
        </is>
      </c>
      <c r="X3489" s="3" t="inlineStr">
        <is>
          <t>Atiyah's work [1] describes the relationship between multiplication in a central extension of the mapping class group of a surface of genus n and the signatures of 4-dimensional manifolds.This work studies a subgroup of the central extension, which comes from the image of a representation of the pure framed braid group on n-strands found in [5], and the signatures of corresponding 4-manifolds via a split exact sequence.We construct a splitting map to prove the sequence is split exact, and we use the splitting to give a topological description of homology classes in 4-dimensional manifolds with non-zero intersection.We conclude with a description of multiplication in the subgroup.</t>
        </is>
      </c>
      <c r="Y3489" s="3" t="inlineStr">
        <is>
          <t>OpenAlex</t>
        </is>
      </c>
      <c r="Z3489" s="3" t="inlineStr">
        <is>
          <t>https://www.intlpress.com/site/pub/files/_fulltext/journals/hha/2003/0005/0001/HHA-2003-0005-0001-a011.pdf</t>
        </is>
      </c>
      <c r="AA3489" s="3" t="inlineStr">
        <is>
          <t>Open-access PDF (via OpenAlex)</t>
        </is>
      </c>
      <c r="AB3489" s="3" t="inlineStr">
        <is>
          <t>bronze</t>
        </is>
      </c>
      <c r="AC3489" s="3" t="inlineStr">
        <is>
          <t>School of Arts &amp; Sciences</t>
        </is>
      </c>
      <c r="AD3489" s="3" t="n">
        <v>1</v>
      </c>
      <c r="AE3489" s="3" t="inlineStr">
        <is>
          <t>No</t>
        </is>
      </c>
      <c r="AF3489" s="3" t="inlineStr"/>
      <c r="AG3489" s="4" t="inlineStr"/>
      <c r="AH3489" s="4" t="inlineStr"/>
      <c r="AI3489" s="4" t="inlineStr"/>
    </row>
    <row r="3490">
      <c r="A3490" s="3" t="inlineStr">
        <is>
          <t>MATH-0102</t>
        </is>
      </c>
      <c r="B3490" s="3" t="inlineStr">
        <is>
          <t>Schoutens</t>
        </is>
      </c>
      <c r="C3490" s="3" t="inlineStr">
        <is>
          <t>Hans</t>
        </is>
      </c>
      <c r="D3490" s="3" t="inlineStr">
        <is>
          <t>Hans Schoutens</t>
        </is>
      </c>
      <c r="E3490" s="3" t="inlineStr">
        <is>
          <t>Professor</t>
        </is>
      </c>
      <c r="F3490" s="3" t="inlineStr">
        <is>
          <t>NYC College of Technology</t>
        </is>
      </c>
      <c r="G3490" s="3" t="inlineStr">
        <is>
          <t>Mathematics</t>
        </is>
      </c>
      <c r="H3490" s="3" t="inlineStr">
        <is>
          <t>HSchoutens@citytech.cuny.edu</t>
        </is>
      </c>
      <c r="I3490" s="3" t="inlineStr">
        <is>
          <t>Journal article</t>
        </is>
      </c>
      <c r="J3490" s="3" t="inlineStr">
        <is>
          <t>On the vanishing of Tor of the absolute integral closure</t>
        </is>
      </c>
      <c r="K3490" s="3" t="n">
        <v>2003</v>
      </c>
      <c r="L3490" s="3" t="inlineStr">
        <is>
          <t>Journal of Algebra</t>
        </is>
      </c>
      <c r="M3490" s="3" t="inlineStr">
        <is>
          <t>Hans Schoutens</t>
        </is>
      </c>
      <c r="N3490" s="3" t="inlineStr"/>
      <c r="O3490" s="3" t="n"/>
      <c r="P3490" s="3" t="inlineStr"/>
      <c r="Q3490" s="3" t="inlineStr">
        <is>
          <t>10.1016/s0021-8693(03)00504-0</t>
        </is>
      </c>
      <c r="R3490" s="3" t="inlineStr">
        <is>
          <t>https://doi.org/10.1016/s0021-8693(03)00504-0</t>
        </is>
      </c>
      <c r="S3490" s="3" t="inlineStr">
        <is>
          <t>OpenAlex</t>
        </is>
      </c>
      <c r="T3490" s="3" t="n">
        <v>1</v>
      </c>
      <c r="U3490" s="3" t="inlineStr">
        <is>
          <t>High (City Tech affiliation on paper)</t>
        </is>
      </c>
      <c r="V3490" s="3" t="n"/>
      <c r="W3490" s="3" t="inlineStr"/>
      <c r="X3490" s="3" t="inlineStr">
        <is>
          <t>Let $R$ be an excellent local domain of positive characteristic with residue field $k$ and let $R^+$ be its absolute integral closure. If $\text{Tor}^R_1(R^+,k)$ vanishes, then $R$ is Cohen-Macaulay, normal, F-rational and F-pure. If $R$ has at most an isolated singularity or has dimension at most two, then $R$ is regular.</t>
        </is>
      </c>
      <c r="Y3490" s="3" t="inlineStr">
        <is>
          <t>OpenAlex</t>
        </is>
      </c>
      <c r="Z3490" s="3" t="inlineStr">
        <is>
          <t>https://www.sciencedirect.com/science/article/pii/S0021869303005040/pdf</t>
        </is>
      </c>
      <c r="AA3490" s="3" t="inlineStr">
        <is>
          <t>Open-access PDF (via OpenAlex)</t>
        </is>
      </c>
      <c r="AB3490" s="3" t="inlineStr">
        <is>
          <t>bronze</t>
        </is>
      </c>
      <c r="AC3490" s="3" t="inlineStr">
        <is>
          <t>School of Arts &amp; Sciences</t>
        </is>
      </c>
      <c r="AD3490" s="3" t="n">
        <v>10</v>
      </c>
      <c r="AE3490" s="3" t="inlineStr">
        <is>
          <t>No</t>
        </is>
      </c>
      <c r="AF3490" s="3" t="inlineStr"/>
      <c r="AG3490" s="4" t="inlineStr"/>
      <c r="AH3490" s="4" t="inlineStr"/>
      <c r="AI3490" s="4" t="inlineStr"/>
    </row>
    <row r="3491">
      <c r="A3491" s="3" t="inlineStr">
        <is>
          <t>MATH-0106</t>
        </is>
      </c>
      <c r="B3491" s="3" t="inlineStr">
        <is>
          <t>Calinescu</t>
        </is>
      </c>
      <c r="C3491" s="3" t="inlineStr">
        <is>
          <t>Corina</t>
        </is>
      </c>
      <c r="D3491" s="3" t="inlineStr">
        <is>
          <t>Corina Calinescu</t>
        </is>
      </c>
      <c r="E3491" s="3" t="inlineStr">
        <is>
          <t>Associate Professor</t>
        </is>
      </c>
      <c r="F3491" s="3" t="inlineStr">
        <is>
          <t>NYC College of Technology</t>
        </is>
      </c>
      <c r="G3491" s="3" t="inlineStr">
        <is>
          <t>Mathematics</t>
        </is>
      </c>
      <c r="H3491" s="3" t="inlineStr">
        <is>
          <t>CCalinescu@citytech.cuny.edu</t>
        </is>
      </c>
      <c r="I3491" s="3" t="inlineStr">
        <is>
          <t>Journal article</t>
        </is>
      </c>
      <c r="J3491" s="3" t="inlineStr">
        <is>
          <t>Quantum lines over non-cocommutative cosemisimple Hopf algebras</t>
        </is>
      </c>
      <c r="K3491" s="3" t="n">
        <v>2003</v>
      </c>
      <c r="L3491" s="3" t="inlineStr">
        <is>
          <t>Journal of Algebra</t>
        </is>
      </c>
      <c r="M3491" s="3" t="inlineStr">
        <is>
          <t>Corina Calinescu; Sorin Dăscălescu; Akira Masuoka; Claudia Menini</t>
        </is>
      </c>
      <c r="N3491" s="3" t="inlineStr"/>
      <c r="O3491" s="3" t="n"/>
      <c r="P3491" s="3" t="inlineStr"/>
      <c r="Q3491" s="3" t="inlineStr">
        <is>
          <t>10.1016/j.jalgebra.2003.08.006</t>
        </is>
      </c>
      <c r="R3491" s="3" t="inlineStr">
        <is>
          <t>https://doi.org/10.1016/j.jalgebra.2003.08.006</t>
        </is>
      </c>
      <c r="S3491" s="3" t="inlineStr">
        <is>
          <t>OpenAlex; Dept bio</t>
        </is>
      </c>
      <c r="T3491" s="3" t="n">
        <v>2</v>
      </c>
      <c r="U3491" s="3" t="inlineStr">
        <is>
          <t>High (City Tech affiliation on paper); 2 sources</t>
        </is>
      </c>
      <c r="V3491" s="3" t="n"/>
      <c r="W3491" s="3" t="inlineStr">
        <is>
          <t>C. Calinescu, S. Dascalescu, A. Masuoka and C. Menini, Quantum lines over non-cocommutative cosemisimple Hopf algebras, Journal of Algebra 273 (2004), 753-779</t>
        </is>
      </c>
      <c r="X3491" s="3" t="inlineStr"/>
      <c r="Y3491" s="3" t="inlineStr"/>
      <c r="Z3491" s="3" t="inlineStr">
        <is>
          <t>https://www.sciencedirect.com/science/article/pii/S002186930300588X/pdf</t>
        </is>
      </c>
      <c r="AA3491" s="3" t="inlineStr">
        <is>
          <t>Open-access PDF (via OpenAlex)</t>
        </is>
      </c>
      <c r="AB3491" s="3" t="inlineStr">
        <is>
          <t>bronze</t>
        </is>
      </c>
      <c r="AC3491" s="3" t="inlineStr">
        <is>
          <t>School of Arts &amp; Sciences</t>
        </is>
      </c>
      <c r="AD3491" s="3" t="n">
        <v>42</v>
      </c>
      <c r="AE3491" s="3" t="inlineStr">
        <is>
          <t>No</t>
        </is>
      </c>
      <c r="AF3491" s="3" t="inlineStr"/>
      <c r="AG3491" s="4" t="inlineStr"/>
      <c r="AH3491" s="4" t="inlineStr"/>
      <c r="AI3491" s="4" t="inlineStr"/>
    </row>
    <row r="3492">
      <c r="A3492" s="3" t="inlineStr">
        <is>
          <t>MATH-0107</t>
        </is>
      </c>
      <c r="B3492" s="3" t="inlineStr">
        <is>
          <t>Duttagupta</t>
        </is>
      </c>
      <c r="C3492" s="3" t="inlineStr">
        <is>
          <t>Urmi</t>
        </is>
      </c>
      <c r="D3492" s="3" t="inlineStr">
        <is>
          <t>Urmi Duttagupta</t>
        </is>
      </c>
      <c r="E3492" s="3" t="inlineStr">
        <is>
          <t>Professor</t>
        </is>
      </c>
      <c r="F3492" s="3" t="inlineStr">
        <is>
          <t>NYC College of Technology</t>
        </is>
      </c>
      <c r="G3492" s="3" t="inlineStr">
        <is>
          <t>Mathematics</t>
        </is>
      </c>
      <c r="H3492" s="3" t="inlineStr">
        <is>
          <t>UGhosh-dastidar@citytech.cuny.edu</t>
        </is>
      </c>
      <c r="I3492" s="3" t="inlineStr">
        <is>
          <t>Journal article</t>
        </is>
      </c>
      <c r="J3492" s="3" t="inlineStr">
        <is>
          <t>Tabu for matched-field source localization and geoacoustic inversion</t>
        </is>
      </c>
      <c r="K3492" s="3" t="n">
        <v>2003</v>
      </c>
      <c r="L3492" s="3" t="inlineStr">
        <is>
          <t>The Journal of the Acoustical Society of America</t>
        </is>
      </c>
      <c r="M3492" s="3" t="inlineStr">
        <is>
          <t>Zoi-Heleni Michalopoulou; Urmi Ghosh-Dastidar</t>
        </is>
      </c>
      <c r="N3492" s="3" t="inlineStr"/>
      <c r="O3492" s="3" t="n"/>
      <c r="P3492" s="3" t="inlineStr"/>
      <c r="Q3492" s="3" t="inlineStr">
        <is>
          <t>10.1121/1.1635408</t>
        </is>
      </c>
      <c r="R3492" s="3" t="inlineStr">
        <is>
          <t>https://doi.org/10.1121/1.1635408</t>
        </is>
      </c>
      <c r="S3492" s="3" t="inlineStr">
        <is>
          <t>OpenAlex; Dept bio</t>
        </is>
      </c>
      <c r="T3492" s="3" t="n">
        <v>2</v>
      </c>
      <c r="U3492" s="3" t="inlineStr">
        <is>
          <t>High (City Tech affiliation on paper); 2 sources</t>
        </is>
      </c>
      <c r="V3492" s="3" t="n"/>
      <c r="W3492" s="3" t="inlineStr">
        <is>
          <t>Michalopoulou, Zoi-Heleni and Duttagupta, Urmi. “Tabu Optimization for Matched-Field Source Localization and Geoacoustic Inversion.” Journal of the Acoustical Society of America, vol. 115, 2004, 135-145.</t>
        </is>
      </c>
      <c r="X3492" s="3" t="inlineStr">
        <is>
          <t>Tabu is a global optimization technique that has been very successful in operations research. In this paper, a Tabu-based method is developed for source localization and geoacoustic inversion with underwater sound data; the method relies on memory to guide the multiparameter search. Tabu is evaluated through a comparison to simulating annealing. Both methods are tested by inverting synthetic data for various numbers of unknown parameters. Tabu is found to be superior to the simulated annealing variant implemented here in terms both of accuracy and efficiency. Inversion results from the SWellEX-96 data set are also presented.</t>
        </is>
      </c>
      <c r="Y3492" s="3" t="inlineStr">
        <is>
          <t>OpenAlex</t>
        </is>
      </c>
      <c r="Z3492" s="3" t="inlineStr"/>
      <c r="AA3492" s="3" t="inlineStr">
        <is>
          <t>Not found</t>
        </is>
      </c>
      <c r="AB3492" s="3" t="inlineStr">
        <is>
          <t>closed</t>
        </is>
      </c>
      <c r="AC3492" s="3" t="inlineStr">
        <is>
          <t>School of Arts &amp; Sciences</t>
        </is>
      </c>
      <c r="AD3492" s="3" t="n">
        <v>30</v>
      </c>
      <c r="AE3492" s="3" t="inlineStr">
        <is>
          <t>No</t>
        </is>
      </c>
      <c r="AF3492" s="3" t="inlineStr"/>
      <c r="AG3492" s="4" t="inlineStr"/>
      <c r="AH3492" s="4" t="inlineStr"/>
      <c r="AI3492" s="4" t="inlineStr"/>
    </row>
    <row r="3493">
      <c r="A3493" s="3" t="inlineStr">
        <is>
          <t>MATH-0108</t>
        </is>
      </c>
      <c r="B3493" s="3" t="inlineStr">
        <is>
          <t>Chen</t>
        </is>
      </c>
      <c r="C3493" s="3" t="inlineStr">
        <is>
          <t>Zhao</t>
        </is>
      </c>
      <c r="D3493" s="3" t="inlineStr">
        <is>
          <t>Zhao Chen</t>
        </is>
      </c>
      <c r="E3493" s="3" t="inlineStr">
        <is>
          <t>Associate Professor</t>
        </is>
      </c>
      <c r="F3493" s="3" t="inlineStr">
        <is>
          <t>NYC College of Technology</t>
        </is>
      </c>
      <c r="G3493" s="3" t="inlineStr">
        <is>
          <t>Mathematics</t>
        </is>
      </c>
      <c r="H3493" s="3" t="inlineStr">
        <is>
          <t>ZChen@citytech.cuny.edu</t>
        </is>
      </c>
      <c r="I3493" s="3" t="inlineStr">
        <is>
          <t>Paper (venue type unclear)</t>
        </is>
      </c>
      <c r="J3493" s="3" t="inlineStr">
        <is>
          <t>A Fast Numerical Approximation, Proceedings of Parallel and Distributed Processing Techniques and Applications, Zhao Chen, 674-680, 2004</t>
        </is>
      </c>
      <c r="K3493" s="3" t="n">
        <v>2004</v>
      </c>
      <c r="L3493" s="3" t="inlineStr"/>
      <c r="M3493" s="3" t="inlineStr"/>
      <c r="N3493" s="3" t="inlineStr"/>
      <c r="O3493" s="3" t="n"/>
      <c r="P3493" s="3" t="inlineStr"/>
      <c r="Q3493" s="3" t="inlineStr"/>
      <c r="R3493" s="3" t="inlineStr"/>
      <c r="S3493" s="3" t="inlineStr">
        <is>
          <t>Dept bio</t>
        </is>
      </c>
      <c r="T3493" s="3" t="n">
        <v>1</v>
      </c>
      <c r="U3493" s="3" t="inlineStr">
        <is>
          <t>Medium (self-reported in faculty bio)</t>
        </is>
      </c>
      <c r="V3493" s="3" t="n"/>
      <c r="W3493" s="3" t="inlineStr">
        <is>
          <t>A Fast Numerical Approximation, Proceedings of Parallel and Distributed Processing Techniques and Applications, Zhao Chen, 674-680, 2004.</t>
        </is>
      </c>
      <c r="X3493" s="3" t="inlineStr"/>
      <c r="Y3493" s="3" t="inlineStr"/>
      <c r="Z3493" s="3" t="inlineStr"/>
      <c r="AA3493" s="3" t="inlineStr"/>
      <c r="AB3493" s="3" t="inlineStr"/>
      <c r="AC3493" s="3" t="inlineStr">
        <is>
          <t>School of Arts &amp; Sciences</t>
        </is>
      </c>
      <c r="AD3493" s="3" t="n"/>
      <c r="AE3493" s="3" t="inlineStr">
        <is>
          <t>No</t>
        </is>
      </c>
      <c r="AF3493" s="3" t="inlineStr"/>
      <c r="AG3493" s="4" t="inlineStr"/>
      <c r="AH3493" s="4" t="inlineStr"/>
      <c r="AI3493" s="4" t="inlineStr"/>
    </row>
    <row r="3494">
      <c r="A3494" s="3" t="inlineStr">
        <is>
          <t>MATH-0109</t>
        </is>
      </c>
      <c r="B3494" s="3" t="inlineStr">
        <is>
          <t>Chen</t>
        </is>
      </c>
      <c r="C3494" s="3" t="inlineStr">
        <is>
          <t>Zhao</t>
        </is>
      </c>
      <c r="D3494" s="3" t="inlineStr">
        <is>
          <t>Zhao Chen</t>
        </is>
      </c>
      <c r="E3494" s="3" t="inlineStr">
        <is>
          <t>Associate Professor</t>
        </is>
      </c>
      <c r="F3494" s="3" t="inlineStr">
        <is>
          <t>NYC College of Technology</t>
        </is>
      </c>
      <c r="G3494" s="3" t="inlineStr">
        <is>
          <t>Mathematics</t>
        </is>
      </c>
      <c r="H3494" s="3" t="inlineStr">
        <is>
          <t>ZChen@citytech.cuny.edu</t>
        </is>
      </c>
      <c r="I3494" s="3" t="inlineStr">
        <is>
          <t>Journal article</t>
        </is>
      </c>
      <c r="J3494" s="3" t="inlineStr">
        <is>
          <t>An efficient solution for Cauchy-likesystems of linear equations</t>
        </is>
      </c>
      <c r="K3494" s="3" t="n">
        <v>2004</v>
      </c>
      <c r="L3494" s="3" t="inlineStr">
        <is>
          <t>Computers &amp; Mathematics with Applications</t>
        </is>
      </c>
      <c r="M3494" s="3" t="inlineStr">
        <is>
          <t>Zhe Chen; Victor Ya. Pan</t>
        </is>
      </c>
      <c r="N3494" s="3" t="inlineStr"/>
      <c r="O3494" s="3" t="n"/>
      <c r="P3494" s="3" t="inlineStr"/>
      <c r="Q3494" s="3" t="inlineStr">
        <is>
          <t>10.1016/j.camwa.2003.09.028</t>
        </is>
      </c>
      <c r="R3494" s="3" t="inlineStr">
        <is>
          <t>https://doi.org/10.1016/j.camwa.2003.09.028</t>
        </is>
      </c>
      <c r="S3494" s="3" t="inlineStr">
        <is>
          <t>OpenAlex; Dept bio</t>
        </is>
      </c>
      <c r="T3494" s="3" t="n">
        <v>2</v>
      </c>
      <c r="U3494" s="3" t="inlineStr">
        <is>
          <t>High (City Tech affiliation on paper); 2 sources</t>
        </is>
      </c>
      <c r="V3494" s="3" t="n"/>
      <c r="W3494" s="3" t="inlineStr">
        <is>
          <t>An Efficient Solution for Cauchy-like Systems of Linear Equations, Journal of Computers and Mathematics with Application, Zhao Chen, V. Pan, 48, 529-537, 2004.</t>
        </is>
      </c>
      <c r="X3494" s="3" t="inlineStr"/>
      <c r="Y3494" s="3" t="inlineStr"/>
      <c r="Z3494" s="3" t="inlineStr">
        <is>
          <t>https://doi.org/10.1016/j.camwa.2003.09.028</t>
        </is>
      </c>
      <c r="AA3494" s="3" t="inlineStr">
        <is>
          <t>Open-access page (via OpenAlex)</t>
        </is>
      </c>
      <c r="AB3494" s="3" t="inlineStr">
        <is>
          <t>bronze</t>
        </is>
      </c>
      <c r="AC3494" s="3" t="inlineStr">
        <is>
          <t>School of Arts &amp; Sciences</t>
        </is>
      </c>
      <c r="AD3494" s="3" t="n">
        <v>4</v>
      </c>
      <c r="AE3494" s="3" t="inlineStr">
        <is>
          <t>No</t>
        </is>
      </c>
      <c r="AF3494" s="3" t="inlineStr"/>
      <c r="AG3494" s="4" t="inlineStr"/>
      <c r="AH3494" s="4" t="inlineStr"/>
      <c r="AI3494" s="4" t="inlineStr"/>
    </row>
    <row r="3495">
      <c r="A3495" s="3" t="inlineStr">
        <is>
          <t>MATH-0111</t>
        </is>
      </c>
      <c r="B3495" s="3" t="inlineStr">
        <is>
          <t>Schoutens</t>
        </is>
      </c>
      <c r="C3495" s="3" t="inlineStr">
        <is>
          <t>Hans</t>
        </is>
      </c>
      <c r="D3495" s="3" t="inlineStr">
        <is>
          <t>Hans Schoutens</t>
        </is>
      </c>
      <c r="E3495" s="3" t="inlineStr">
        <is>
          <t>Professor</t>
        </is>
      </c>
      <c r="F3495" s="3" t="inlineStr">
        <is>
          <t>NYC College of Technology</t>
        </is>
      </c>
      <c r="G3495" s="3" t="inlineStr">
        <is>
          <t>Mathematics</t>
        </is>
      </c>
      <c r="H3495" s="3" t="inlineStr">
        <is>
          <t>HSchoutens@citytech.cuny.edu</t>
        </is>
      </c>
      <c r="I3495" s="3" t="inlineStr">
        <is>
          <t>Journal article</t>
        </is>
      </c>
      <c r="J3495" s="3" t="inlineStr">
        <is>
          <t>Canonical big Cohen-Macaulay algebras and rational singularities</t>
        </is>
      </c>
      <c r="K3495" s="3" t="n">
        <v>2004</v>
      </c>
      <c r="L3495" s="3" t="inlineStr">
        <is>
          <t>Illinois Journal of Mathematics</t>
        </is>
      </c>
      <c r="M3495" s="3" t="inlineStr">
        <is>
          <t>Hans Schoutens</t>
        </is>
      </c>
      <c r="N3495" s="3" t="inlineStr"/>
      <c r="O3495" s="3" t="n"/>
      <c r="P3495" s="3" t="inlineStr"/>
      <c r="Q3495" s="3" t="inlineStr">
        <is>
          <t>10.1215/ijm/1258136178</t>
        </is>
      </c>
      <c r="R3495" s="3" t="inlineStr">
        <is>
          <t>https://doi.org/10.1215/ijm/1258136178</t>
        </is>
      </c>
      <c r="S3495" s="3" t="inlineStr">
        <is>
          <t>OpenAlex</t>
        </is>
      </c>
      <c r="T3495" s="3" t="n">
        <v>1</v>
      </c>
      <c r="U3495" s="3" t="inlineStr">
        <is>
          <t>High (City Tech affiliation on paper)</t>
        </is>
      </c>
      <c r="V3495" s="3" t="n"/>
      <c r="W3495" s="3" t="inlineStr"/>
      <c r="X3495" s="3" t="inlineStr">
        <is>
          <t>We give a canonical construction of a balanced big Cohen-Macaulay algebra for a domain of finite type over $\mathbb C$ by taking ultraproducts of absolute integral closures in positive characteristic. This yields a new tight closure characterization of rational singularities in characteristic zero.</t>
        </is>
      </c>
      <c r="Y3495" s="3" t="inlineStr">
        <is>
          <t>OpenAlex</t>
        </is>
      </c>
      <c r="Z3495" s="3" t="inlineStr">
        <is>
          <t>https://projecteuclid.org/journals/illinois-journal-of-mathematics/volume-48/issue-1/Canonical-big-Cohen-Macaulay-algebras-and-rational-singularities/10.1215/ijm/1258136178.pdf</t>
        </is>
      </c>
      <c r="AA3495" s="3" t="inlineStr">
        <is>
          <t>Open-access PDF (via OpenAlex)</t>
        </is>
      </c>
      <c r="AB3495" s="3" t="inlineStr">
        <is>
          <t>bronze</t>
        </is>
      </c>
      <c r="AC3495" s="3" t="inlineStr">
        <is>
          <t>School of Arts &amp; Sciences</t>
        </is>
      </c>
      <c r="AD3495" s="3" t="n">
        <v>18</v>
      </c>
      <c r="AE3495" s="3" t="inlineStr">
        <is>
          <t>No</t>
        </is>
      </c>
      <c r="AF3495" s="3" t="inlineStr"/>
      <c r="AG3495" s="4" t="inlineStr"/>
      <c r="AH3495" s="4" t="inlineStr"/>
      <c r="AI3495" s="4" t="inlineStr"/>
    </row>
    <row r="3496">
      <c r="A3496" s="3" t="inlineStr">
        <is>
          <t>MATH-0112</t>
        </is>
      </c>
      <c r="B3496" s="3" t="inlineStr">
        <is>
          <t>Schoutens</t>
        </is>
      </c>
      <c r="C3496" s="3" t="inlineStr">
        <is>
          <t>Hans</t>
        </is>
      </c>
      <c r="D3496" s="3" t="inlineStr">
        <is>
          <t>Hans Schoutens</t>
        </is>
      </c>
      <c r="E3496" s="3" t="inlineStr">
        <is>
          <t>Professor</t>
        </is>
      </c>
      <c r="F3496" s="3" t="inlineStr">
        <is>
          <t>NYC College of Technology</t>
        </is>
      </c>
      <c r="G3496" s="3" t="inlineStr">
        <is>
          <t>Mathematics</t>
        </is>
      </c>
      <c r="H3496" s="3" t="inlineStr">
        <is>
          <t>HSchoutens@citytech.cuny.edu</t>
        </is>
      </c>
      <c r="I3496" s="3" t="inlineStr">
        <is>
          <t>Journal article</t>
        </is>
      </c>
      <c r="J3496" s="3" t="inlineStr">
        <is>
          <t>Log-terminal singularities and vanishing theorems via non-standard tight closure</t>
        </is>
      </c>
      <c r="K3496" s="3" t="n">
        <v>2004</v>
      </c>
      <c r="L3496" s="3" t="inlineStr">
        <is>
          <t>Journal of Algebraic Geometry</t>
        </is>
      </c>
      <c r="M3496" s="3" t="inlineStr">
        <is>
          <t>Hans Schoutens</t>
        </is>
      </c>
      <c r="N3496" s="3" t="inlineStr"/>
      <c r="O3496" s="3" t="n"/>
      <c r="P3496" s="3" t="inlineStr"/>
      <c r="Q3496" s="3" t="inlineStr">
        <is>
          <t>10.1090/s1056-3911-04-00395-9</t>
        </is>
      </c>
      <c r="R3496" s="3" t="inlineStr">
        <is>
          <t>https://doi.org/10.1090/s1056-3911-04-00395-9</t>
        </is>
      </c>
      <c r="S3496" s="3" t="inlineStr">
        <is>
          <t>OpenAlex</t>
        </is>
      </c>
      <c r="T3496" s="3" t="n">
        <v>1</v>
      </c>
      <c r="U3496" s="3" t="inlineStr">
        <is>
          <t>High (City Tech affiliation on paper)</t>
        </is>
      </c>
      <c r="V3496" s="3" t="n"/>
      <c r="W3496" s="3" t="inlineStr"/>
      <c r="X3496" s="3" t="inlineStr">
        <is>
          <t>Generalizing work of Smith and Hara, we give a new characterization of log-terminal singularities for finitely generated algebras over C \mathbb C , in terms of purity properties of ultraproducts of characteristic p p Frobenii. As a first application we obtain a Boutot-type theorem for log-terminal singularities: given a pure morphism Y → X Y\to X between affine Q \mathbb Q -Gorenstein varieties of finite type over C \mathbb C , if Y Y has at most log-terminal singularities, then so does X X . The second application is the Vanishing for Maps of Tor for log-terminal singularities: if A ⊆ R A\subseteq R is a Noether Normalization of a finitely generated C \mathbb C -algebra R R and S S is an R R -algebra of finite type with log-terminal singularities, then the natural morphism Tor i A ⁡ ( M , R ) → Tor i A ⁡ ( M , S ) \operatorname {Tor}^A_i(M,R) \to \operatorname {Tor}^A_i(M,S) is zero, for every</t>
        </is>
      </c>
      <c r="Y3496" s="3" t="inlineStr">
        <is>
          <t>OpenAlex</t>
        </is>
      </c>
      <c r="Z3496" s="3" t="inlineStr"/>
      <c r="AA3496" s="3" t="inlineStr">
        <is>
          <t>Not found</t>
        </is>
      </c>
      <c r="AB3496" s="3" t="inlineStr">
        <is>
          <t>closed</t>
        </is>
      </c>
      <c r="AC3496" s="3" t="inlineStr">
        <is>
          <t>School of Arts &amp; Sciences</t>
        </is>
      </c>
      <c r="AD3496" s="3" t="n">
        <v>24</v>
      </c>
      <c r="AE3496" s="3" t="inlineStr">
        <is>
          <t>No</t>
        </is>
      </c>
      <c r="AF3496" s="3" t="inlineStr"/>
      <c r="AG3496" s="4" t="inlineStr"/>
      <c r="AH3496" s="4" t="inlineStr"/>
      <c r="AI3496" s="4" t="inlineStr"/>
    </row>
    <row r="3497">
      <c r="A3497" s="3" t="inlineStr">
        <is>
          <t>MATH-0115</t>
        </is>
      </c>
      <c r="B3497" s="3" t="inlineStr">
        <is>
          <t>Ghezzi</t>
        </is>
      </c>
      <c r="C3497" s="3" t="inlineStr">
        <is>
          <t>Laura</t>
        </is>
      </c>
      <c r="D3497" s="3" t="inlineStr">
        <is>
          <t>Laura Ghezzi</t>
        </is>
      </c>
      <c r="E3497" s="3" t="inlineStr">
        <is>
          <t>Professor</t>
        </is>
      </c>
      <c r="F3497" s="3" t="inlineStr">
        <is>
          <t>NYC College of Technology</t>
        </is>
      </c>
      <c r="G3497" s="3" t="inlineStr">
        <is>
          <t>Mathematics</t>
        </is>
      </c>
      <c r="H3497" s="3" t="inlineStr">
        <is>
          <t>LGhezzi@citytech.cuny.edu</t>
        </is>
      </c>
      <c r="I3497" s="3" t="inlineStr">
        <is>
          <t>Journal article</t>
        </is>
      </c>
      <c r="J3497" s="3" t="inlineStr">
        <is>
          <t>The depth of the associated graded ring of ideals with any reduction number</t>
        </is>
      </c>
      <c r="K3497" s="3" t="n">
        <v>2004</v>
      </c>
      <c r="L3497" s="3" t="inlineStr">
        <is>
          <t>Journal of Algebra</t>
        </is>
      </c>
      <c r="M3497" s="3" t="inlineStr">
        <is>
          <t>Ian M. Aberbach; Laura Ghezzi; Huy Tài Hà</t>
        </is>
      </c>
      <c r="N3497" s="3" t="inlineStr"/>
      <c r="O3497" s="3" t="n"/>
      <c r="P3497" s="3" t="inlineStr"/>
      <c r="Q3497" s="3" t="inlineStr">
        <is>
          <t>10.1016/j.jalgebra.2003.12.028</t>
        </is>
      </c>
      <c r="R3497" s="3" t="inlineStr">
        <is>
          <t>https://doi.org/10.1016/j.jalgebra.2003.12.028</t>
        </is>
      </c>
      <c r="S3497" s="3" t="inlineStr">
        <is>
          <t>OpenAlex; Dept bio</t>
        </is>
      </c>
      <c r="T3497" s="3" t="n">
        <v>2</v>
      </c>
      <c r="U3497" s="3" t="inlineStr">
        <is>
          <t>High (City Tech affiliation on paper); 2 sources</t>
        </is>
      </c>
      <c r="V3497" s="3" t="n"/>
      <c r="W3497" s="3" t="inlineStr">
        <is>
          <t>The depth of the associated graded ring of ideals with any reduction number (with I. Aberbach and H. T. Hà), Journal of Algebra 276 (2004), 168-179.</t>
        </is>
      </c>
      <c r="X3497" s="3" t="inlineStr"/>
      <c r="Y3497" s="3" t="inlineStr"/>
      <c r="Z3497" s="3" t="inlineStr">
        <is>
          <t>https://doi.org/10.1016/j.jalgebra.2003.12.028</t>
        </is>
      </c>
      <c r="AA3497" s="3" t="inlineStr">
        <is>
          <t>Open-access page (via OpenAlex)</t>
        </is>
      </c>
      <c r="AB3497" s="3" t="inlineStr">
        <is>
          <t>bronze</t>
        </is>
      </c>
      <c r="AC3497" s="3" t="inlineStr">
        <is>
          <t>School of Arts &amp; Sciences</t>
        </is>
      </c>
      <c r="AD3497" s="3" t="n">
        <v>1</v>
      </c>
      <c r="AE3497" s="3" t="inlineStr">
        <is>
          <t>No</t>
        </is>
      </c>
      <c r="AF3497" s="3" t="inlineStr"/>
      <c r="AG3497" s="4" t="inlineStr"/>
      <c r="AH3497" s="4" t="inlineStr"/>
      <c r="AI3497" s="4" t="inlineStr"/>
    </row>
    <row r="3498">
      <c r="A3498" s="3" t="inlineStr">
        <is>
          <t>MATH-0119</t>
        </is>
      </c>
      <c r="B3498" s="3" t="inlineStr">
        <is>
          <t>Ghezzi</t>
        </is>
      </c>
      <c r="C3498" s="3" t="inlineStr">
        <is>
          <t>Laura</t>
        </is>
      </c>
      <c r="D3498" s="3" t="inlineStr">
        <is>
          <t>Laura Ghezzi</t>
        </is>
      </c>
      <c r="E3498" s="3" t="inlineStr">
        <is>
          <t>Professor</t>
        </is>
      </c>
      <c r="F3498" s="3" t="inlineStr">
        <is>
          <t>NYC College of Technology</t>
        </is>
      </c>
      <c r="G3498" s="3" t="inlineStr">
        <is>
          <t>Mathematics</t>
        </is>
      </c>
      <c r="H3498" s="3" t="inlineStr">
        <is>
          <t>LGhezzi@citytech.cuny.edu</t>
        </is>
      </c>
      <c r="I3498" s="3" t="inlineStr">
        <is>
          <t>Paper (venue type unclear)</t>
        </is>
      </c>
      <c r="J3498" s="3" t="inlineStr">
        <is>
          <t>Completions of valuation rings (with S.D. Cutkosky), Recent progress in arithmetic and algebraic geometry,Contemporary Mathematics 386, 13-34, Amer</t>
        </is>
      </c>
      <c r="K3498" s="3" t="n">
        <v>2005</v>
      </c>
      <c r="L3498" s="3" t="inlineStr"/>
      <c r="M3498" s="3" t="inlineStr"/>
      <c r="N3498" s="3" t="inlineStr"/>
      <c r="O3498" s="3" t="n"/>
      <c r="P3498" s="3" t="inlineStr"/>
      <c r="Q3498" s="3" t="inlineStr"/>
      <c r="R3498" s="3" t="inlineStr"/>
      <c r="S3498" s="3" t="inlineStr">
        <is>
          <t>Dept bio</t>
        </is>
      </c>
      <c r="T3498" s="3" t="n">
        <v>1</v>
      </c>
      <c r="U3498" s="3" t="inlineStr">
        <is>
          <t>Medium (self-reported in faculty bio)</t>
        </is>
      </c>
      <c r="V3498" s="3" t="n"/>
      <c r="W3498" s="3" t="inlineStr">
        <is>
          <t>Completions of valuation rings (with S.D. Cutkosky), Recent progress in arithmetic and algebraic geometry,Contemporary Mathematics 386, 13-34, Amer. Math. Soc., Providence, RI, 2005.</t>
        </is>
      </c>
      <c r="X3498" s="3" t="inlineStr"/>
      <c r="Y3498" s="3" t="inlineStr"/>
      <c r="Z3498" s="3" t="inlineStr"/>
      <c r="AA3498" s="3" t="inlineStr"/>
      <c r="AB3498" s="3" t="inlineStr"/>
      <c r="AC3498" s="3" t="inlineStr">
        <is>
          <t>School of Arts &amp; Sciences</t>
        </is>
      </c>
      <c r="AD3498" s="3" t="n"/>
      <c r="AE3498" s="3" t="inlineStr">
        <is>
          <t>No</t>
        </is>
      </c>
      <c r="AF3498" s="3" t="inlineStr"/>
      <c r="AG3498" s="4" t="inlineStr"/>
      <c r="AH3498" s="4" t="inlineStr"/>
      <c r="AI3498" s="4" t="inlineStr"/>
    </row>
    <row r="3499">
      <c r="A3499" s="3" t="inlineStr">
        <is>
          <t>MATH-0120</t>
        </is>
      </c>
      <c r="B3499" s="3" t="inlineStr">
        <is>
          <t>Schoutens</t>
        </is>
      </c>
      <c r="C3499" s="3" t="inlineStr">
        <is>
          <t>Hans</t>
        </is>
      </c>
      <c r="D3499" s="3" t="inlineStr">
        <is>
          <t>Hans Schoutens</t>
        </is>
      </c>
      <c r="E3499" s="3" t="inlineStr">
        <is>
          <t>Professor</t>
        </is>
      </c>
      <c r="F3499" s="3" t="inlineStr">
        <is>
          <t>NYC College of Technology</t>
        </is>
      </c>
      <c r="G3499" s="3" t="inlineStr">
        <is>
          <t>Mathematics</t>
        </is>
      </c>
      <c r="H3499" s="3" t="inlineStr">
        <is>
          <t>HSchoutens@citytech.cuny.edu</t>
        </is>
      </c>
      <c r="I3499" s="3" t="inlineStr">
        <is>
          <t>Paper (venue type unclear)</t>
        </is>
      </c>
      <c r="J3499" s="3" t="inlineStr">
        <is>
          <t>DEFINABILITY, CONSTRUCTIBILITY AND TRANSFER</t>
        </is>
      </c>
      <c r="K3499" s="3" t="n">
        <v>2005</v>
      </c>
      <c r="L3499" s="3" t="inlineStr">
        <is>
          <t>NSF: FOUNDATIONS</t>
        </is>
      </c>
      <c r="M3499" s="3" t="inlineStr">
        <is>
          <t>Hans Schoutens</t>
        </is>
      </c>
      <c r="N3499" s="3" t="inlineStr">
        <is>
          <t>PI</t>
        </is>
      </c>
      <c r="O3499" s="3" t="n">
        <v>9238</v>
      </c>
      <c r="P3499" s="3" t="inlineStr">
        <is>
          <t>0405435</t>
        </is>
      </c>
      <c r="Q3499" s="3" t="inlineStr"/>
      <c r="R3499" s="3" t="inlineStr">
        <is>
          <t>https://openalex.org/W10939581</t>
        </is>
      </c>
      <c r="S3499" s="3" t="inlineStr">
        <is>
          <t>OpenAlex; NSF</t>
        </is>
      </c>
      <c r="T3499" s="3" t="n">
        <v>2</v>
      </c>
      <c r="U3499" s="3" t="inlineStr">
        <is>
          <t>High (City Tech affiliation on paper); 2 sources</t>
        </is>
      </c>
      <c r="V3499" s="3" t="n"/>
      <c r="W3499" s="3" t="inlineStr"/>
      <c r="X3499" s="3" t="inlineStr">
        <is>
          <t>Throughout, we will fix an algebraically closed field K. Classical algebraic geometry studies varieties defined over K, where in this proposal, a variety means a solution set of some polynomial equation system over K. Therefore, the study of a variety V is equivalent to the study of the maximal spectrum of its coordinate ring A(V ). Grothendieck realized that a relative version of the concept of a variety, termed scheme, would allow for the infinitesimal study of varieties, and at the same time, greatly facilitate the study of algebraic families of varieties (if f : X → S is morphism of schemes, then the collection of all its fibers forms an algebraic family of varieties). To fully exploit this new point of view, the classical notion of point as a K-rational solution has to be replaced by allowing arbitrary L-rational solutions (up to some obvious congruence relation), where L is any extension field of K. Put differently, this leads to the study of all prime ideals of the coordinate ring, or, for that matter, of any ring. The main principle of modern algebraic geometry could be phrased as follows.</t>
        </is>
      </c>
      <c r="Y3499" s="3" t="inlineStr">
        <is>
          <t>OpenAlex</t>
        </is>
      </c>
      <c r="Z3499" s="3" t="inlineStr"/>
      <c r="AA3499" s="3" t="inlineStr">
        <is>
          <t>Not found</t>
        </is>
      </c>
      <c r="AB3499" s="3" t="inlineStr">
        <is>
          <t>closed</t>
        </is>
      </c>
      <c r="AC3499" s="3" t="inlineStr">
        <is>
          <t>School of Arts &amp; Sciences</t>
        </is>
      </c>
      <c r="AD3499" s="3" t="n">
        <v>0</v>
      </c>
      <c r="AE3499" s="3" t="inlineStr">
        <is>
          <t>No</t>
        </is>
      </c>
      <c r="AF3499" s="3" t="inlineStr"/>
      <c r="AG3499" s="4" t="inlineStr"/>
      <c r="AH3499" s="4" t="inlineStr"/>
      <c r="AI3499" s="4" t="inlineStr"/>
    </row>
    <row r="3500">
      <c r="A3500" s="3" t="inlineStr">
        <is>
          <t>MATH-0122</t>
        </is>
      </c>
      <c r="B3500" s="3" t="inlineStr">
        <is>
          <t>Katz</t>
        </is>
      </c>
      <c r="C3500" s="3" t="inlineStr">
        <is>
          <t>Neil</t>
        </is>
      </c>
      <c r="D3500" s="3" t="inlineStr">
        <is>
          <t>Neil Katz</t>
        </is>
      </c>
      <c r="E3500" s="3" t="inlineStr">
        <is>
          <t>Professor</t>
        </is>
      </c>
      <c r="F3500" s="3" t="inlineStr">
        <is>
          <t>NYC College of Technology</t>
        </is>
      </c>
      <c r="G3500" s="3" t="inlineStr">
        <is>
          <t>Mathematics</t>
        </is>
      </c>
      <c r="H3500" s="3" t="inlineStr">
        <is>
          <t>NKatz@citytech.cuny.edu</t>
        </is>
      </c>
      <c r="I3500" s="3" t="inlineStr">
        <is>
          <t>Journal article</t>
        </is>
      </c>
      <c r="J3500" s="3" t="inlineStr">
        <is>
          <t>Minimal volume with length bounded below</t>
        </is>
      </c>
      <c r="K3500" s="3" t="n">
        <v>2005</v>
      </c>
      <c r="L3500" s="3" t="inlineStr">
        <is>
          <t>Differential Geometry and its Applications</t>
        </is>
      </c>
      <c r="M3500" s="3" t="inlineStr">
        <is>
          <t>Neil N. Katz</t>
        </is>
      </c>
      <c r="N3500" s="3" t="inlineStr"/>
      <c r="O3500" s="3" t="n"/>
      <c r="P3500" s="3" t="inlineStr"/>
      <c r="Q3500" s="3" t="inlineStr">
        <is>
          <t>10.1016/j.difgeo.2005.01.005</t>
        </is>
      </c>
      <c r="R3500" s="3" t="inlineStr">
        <is>
          <t>https://doi.org/10.1016/j.difgeo.2005.01.005</t>
        </is>
      </c>
      <c r="S3500" s="3" t="inlineStr">
        <is>
          <t>OpenAlex; Dept bio</t>
        </is>
      </c>
      <c r="T3500" s="3" t="n">
        <v>2</v>
      </c>
      <c r="U3500" s="3" t="inlineStr">
        <is>
          <t>High (City Tech affiliation on paper); 2 sources</t>
        </is>
      </c>
      <c r="V3500" s="3" t="n"/>
      <c r="W3500" s="3" t="inlineStr">
        <is>
          <t>Minimal volume with length bounded below , Diff. Geom. and its Appl. 22 (2005) 297--313.</t>
        </is>
      </c>
      <c r="X3500" s="3" t="inlineStr"/>
      <c r="Y3500" s="3" t="inlineStr"/>
      <c r="Z3500" s="3" t="inlineStr">
        <is>
          <t>https://www.sciencedirect.com/science/article/pii/S0926224505000069/pdf</t>
        </is>
      </c>
      <c r="AA3500" s="3" t="inlineStr">
        <is>
          <t>Open-access PDF (via OpenAlex)</t>
        </is>
      </c>
      <c r="AB3500" s="3" t="inlineStr">
        <is>
          <t>bronze</t>
        </is>
      </c>
      <c r="AC3500" s="3" t="inlineStr">
        <is>
          <t>School of Arts &amp; Sciences</t>
        </is>
      </c>
      <c r="AD3500" s="3" t="n">
        <v>1</v>
      </c>
      <c r="AE3500" s="3" t="inlineStr">
        <is>
          <t>No</t>
        </is>
      </c>
      <c r="AF3500" s="3" t="inlineStr"/>
      <c r="AG3500" s="4" t="inlineStr"/>
      <c r="AH3500" s="4" t="inlineStr"/>
      <c r="AI3500" s="4" t="inlineStr"/>
    </row>
    <row r="3501">
      <c r="A3501" s="3" t="inlineStr">
        <is>
          <t>MATH-0126</t>
        </is>
      </c>
      <c r="B3501" s="3" t="inlineStr">
        <is>
          <t>Tradler</t>
        </is>
      </c>
      <c r="C3501" s="3" t="inlineStr">
        <is>
          <t>Thomas</t>
        </is>
      </c>
      <c r="D3501" s="3" t="inlineStr">
        <is>
          <t>Thomas Tradler</t>
        </is>
      </c>
      <c r="E3501" s="3" t="inlineStr">
        <is>
          <t>Professor</t>
        </is>
      </c>
      <c r="F3501" s="3" t="inlineStr">
        <is>
          <t>NYC College of Technology</t>
        </is>
      </c>
      <c r="G3501" s="3" t="inlineStr">
        <is>
          <t>Mathematics</t>
        </is>
      </c>
      <c r="H3501" s="3" t="inlineStr">
        <is>
          <t>TTradler@citytech.cuny.edu</t>
        </is>
      </c>
      <c r="I3501" s="3" t="inlineStr">
        <is>
          <t>Journal article</t>
        </is>
      </c>
      <c r="J3501" s="3" t="inlineStr">
        <is>
          <t>On the cyclic Deligne conjecture</t>
        </is>
      </c>
      <c r="K3501" s="3" t="n">
        <v>2005</v>
      </c>
      <c r="L3501" s="3" t="inlineStr">
        <is>
          <t>Journal of Pure and Applied Algebra</t>
        </is>
      </c>
      <c r="M3501" s="3" t="inlineStr">
        <is>
          <t>Thomas Tradler; Mahmoud Zeinalian</t>
        </is>
      </c>
      <c r="N3501" s="3" t="inlineStr"/>
      <c r="O3501" s="3" t="n"/>
      <c r="P3501" s="3" t="inlineStr"/>
      <c r="Q3501" s="3" t="inlineStr">
        <is>
          <t>10.1016/j.jpaa.2005.04.009</t>
        </is>
      </c>
      <c r="R3501" s="3" t="inlineStr">
        <is>
          <t>https://doi.org/10.1016/j.jpaa.2005.04.009</t>
        </is>
      </c>
      <c r="S3501" s="3" t="inlineStr">
        <is>
          <t>OpenAlex; Dept bio</t>
        </is>
      </c>
      <c r="T3501" s="3" t="n">
        <v>2</v>
      </c>
      <c r="U3501" s="3" t="inlineStr">
        <is>
          <t>High (City Tech affiliation on paper); 2 sources</t>
        </is>
      </c>
      <c r="V3501" s="3" t="n"/>
      <c r="W3501" s="3" t="inlineStr">
        <is>
          <t>Tradler, T., Zeinalian, M., On the Cyclic Deligne Conjecture, J. Pure Appl. Algebra 204 (2006), no. 2, p. 280-299.</t>
        </is>
      </c>
      <c r="X3501" s="3" t="inlineStr"/>
      <c r="Y3501" s="3" t="inlineStr"/>
      <c r="Z3501" s="3" t="inlineStr">
        <is>
          <t>https://www.sciencedirect.com/science/article/pii/S0022404905000836/pdf</t>
        </is>
      </c>
      <c r="AA3501" s="3" t="inlineStr">
        <is>
          <t>Open-access PDF (via OpenAlex)</t>
        </is>
      </c>
      <c r="AB3501" s="3" t="inlineStr">
        <is>
          <t>bronze</t>
        </is>
      </c>
      <c r="AC3501" s="3" t="inlineStr">
        <is>
          <t>School of Arts &amp; Sciences</t>
        </is>
      </c>
      <c r="AD3501" s="3" t="n">
        <v>54</v>
      </c>
      <c r="AE3501" s="3" t="inlineStr">
        <is>
          <t>No</t>
        </is>
      </c>
      <c r="AF3501" s="3" t="inlineStr"/>
      <c r="AG3501" s="4" t="inlineStr"/>
      <c r="AH3501" s="4" t="inlineStr"/>
      <c r="AI3501" s="4" t="inlineStr"/>
    </row>
    <row r="3502">
      <c r="A3502" s="3" t="inlineStr">
        <is>
          <t>MATH-0128</t>
        </is>
      </c>
      <c r="B3502" s="3" t="inlineStr">
        <is>
          <t>Duttagupta</t>
        </is>
      </c>
      <c r="C3502" s="3" t="inlineStr">
        <is>
          <t>Urmi</t>
        </is>
      </c>
      <c r="D3502" s="3" t="inlineStr">
        <is>
          <t>Urmi Duttagupta</t>
        </is>
      </c>
      <c r="E3502" s="3" t="inlineStr">
        <is>
          <t>Professor</t>
        </is>
      </c>
      <c r="F3502" s="3" t="inlineStr">
        <is>
          <t>NYC College of Technology</t>
        </is>
      </c>
      <c r="G3502" s="3" t="inlineStr">
        <is>
          <t>Mathematics</t>
        </is>
      </c>
      <c r="H3502" s="3" t="inlineStr">
        <is>
          <t>UGhosh-dastidar@citytech.cuny.edu</t>
        </is>
      </c>
      <c r="I3502" s="3" t="inlineStr">
        <is>
          <t>Grant</t>
        </is>
      </c>
      <c r="J3502" s="3" t="inlineStr">
        <is>
          <t>PSC CUNY research grants 2005, 2006</t>
        </is>
      </c>
      <c r="K3502" s="3" t="n">
        <v>2005</v>
      </c>
      <c r="L3502" s="3" t="inlineStr"/>
      <c r="M3502" s="3" t="inlineStr"/>
      <c r="N3502" s="3" t="inlineStr"/>
      <c r="O3502" s="3" t="n"/>
      <c r="P3502" s="3" t="inlineStr"/>
      <c r="Q3502" s="3" t="inlineStr"/>
      <c r="R3502" s="3" t="inlineStr"/>
      <c r="S3502" s="3" t="inlineStr">
        <is>
          <t>Dept bio</t>
        </is>
      </c>
      <c r="T3502" s="3" t="n">
        <v>1</v>
      </c>
      <c r="U3502" s="3" t="inlineStr">
        <is>
          <t>Medium (self-reported in faculty bio)</t>
        </is>
      </c>
      <c r="V3502" s="3" t="n"/>
      <c r="W3502" s="3" t="inlineStr">
        <is>
          <t>PSC CUNY research grants 2005, 2006</t>
        </is>
      </c>
      <c r="X3502" s="3" t="inlineStr"/>
      <c r="Y3502" s="3" t="inlineStr"/>
      <c r="Z3502" s="3" t="inlineStr"/>
      <c r="AA3502" s="3" t="inlineStr"/>
      <c r="AB3502" s="3" t="inlineStr"/>
      <c r="AC3502" s="3" t="inlineStr">
        <is>
          <t>School of Arts &amp; Sciences</t>
        </is>
      </c>
      <c r="AD3502" s="3" t="n"/>
      <c r="AE3502" s="3" t="inlineStr">
        <is>
          <t>No</t>
        </is>
      </c>
      <c r="AF3502" s="3" t="inlineStr"/>
      <c r="AG3502" s="4" t="inlineStr"/>
      <c r="AH3502" s="4" t="inlineStr"/>
      <c r="AI3502" s="4" t="inlineStr"/>
    </row>
    <row r="3503">
      <c r="A3503" s="3" t="inlineStr">
        <is>
          <t>MATH-0130</t>
        </is>
      </c>
      <c r="B3503" s="3" t="inlineStr">
        <is>
          <t>Rozenblyum</t>
        </is>
      </c>
      <c r="C3503" s="3" t="inlineStr">
        <is>
          <t>Alexander</t>
        </is>
      </c>
      <c r="D3503" s="3" t="inlineStr">
        <is>
          <t>Alexander Rozenblyum</t>
        </is>
      </c>
      <c r="E3503" s="3" t="inlineStr">
        <is>
          <t>Associate Professor</t>
        </is>
      </c>
      <c r="F3503" s="3" t="inlineStr">
        <is>
          <t>NYC College of Technology</t>
        </is>
      </c>
      <c r="G3503" s="3" t="inlineStr">
        <is>
          <t>Mathematics</t>
        </is>
      </c>
      <c r="H3503" s="3" t="inlineStr">
        <is>
          <t>ARozenblyum@citytech.cuny.edu</t>
        </is>
      </c>
      <c r="I3503" s="3" t="inlineStr">
        <is>
          <t>Journal article</t>
        </is>
      </c>
      <c r="J3503" s="3" t="inlineStr">
        <is>
          <t>Representations of the q-deformed algebras Uq(so3) and Uq(so5) and q-orthogonal polynomials</t>
        </is>
      </c>
      <c r="K3503" s="3" t="n">
        <v>2005</v>
      </c>
      <c r="L3503" s="3" t="inlineStr">
        <is>
          <t>Journal of Mathematical Physics</t>
        </is>
      </c>
      <c r="M3503" s="3" t="inlineStr">
        <is>
          <t>Alexander Rozenblyum</t>
        </is>
      </c>
      <c r="N3503" s="3" t="inlineStr"/>
      <c r="O3503" s="3" t="n"/>
      <c r="P3503" s="3" t="inlineStr"/>
      <c r="Q3503" s="3" t="inlineStr">
        <is>
          <t>10.1063/1.2146192</t>
        </is>
      </c>
      <c r="R3503" s="3" t="inlineStr">
        <is>
          <t>https://doi.org/10.1063/1.2146192</t>
        </is>
      </c>
      <c r="S3503" s="3" t="inlineStr">
        <is>
          <t>OpenAlex; Dept bio</t>
        </is>
      </c>
      <c r="T3503" s="3" t="n">
        <v>2</v>
      </c>
      <c r="U3503" s="3" t="inlineStr">
        <is>
          <t>High (City Tech affiliation on paper); 2 sources</t>
        </is>
      </c>
      <c r="V3503" s="3" t="n"/>
      <c r="W3503" s="3" t="inlineStr">
        <is>
          <t>Alexander Rozenblyum, Representations of the q-deformed algebras Uq(so3) and Uq(so4) and q-orthogonal polynomials, Journal of Mathematical Physics, Vol. 46, N 12, 2005</t>
        </is>
      </c>
      <c r="X3503" s="3" t="inlineStr">
        <is>
          <t>Orthogonal polynomials related to irreducible representations of the classical type of the q-deformed algebras Uq(so3) and Uq(so5) are investigated. The main method consists in the diagonalization of corresponding infinitesimal operators (generators) of representations. For the algebra Uq(so3) this method leads to q-analogs of Krawtchouk polynomials. The properties of these polynomials are considered, the q-difference equation, the recurrence and explicit formulas. For the algebra Uq(so5), the diagonalization process of generators of representations leads to the connection with some class of orthogonal polynomials in two discrete variables. These variables are the so-called q-numbers [n], where [n]=(qn−q−n)∕(q−q−1). The introduced polynomials can be considered as two-dimensional q-analogs of Krawtchouk polynomials. The q-difference equation of the Sturm-Liouville type for these polynomials is constructed. The corresponding eigenvalues are investigated including the explicit formulas for their multiplicities. The structure of polynomial solutions is described.</t>
        </is>
      </c>
      <c r="Y3503" s="3" t="inlineStr">
        <is>
          <t>OpenAlex</t>
        </is>
      </c>
      <c r="Z3503" s="3" t="inlineStr"/>
      <c r="AA3503" s="3" t="inlineStr">
        <is>
          <t>Not found</t>
        </is>
      </c>
      <c r="AB3503" s="3" t="inlineStr">
        <is>
          <t>closed</t>
        </is>
      </c>
      <c r="AC3503" s="3" t="inlineStr">
        <is>
          <t>School of Arts &amp; Sciences</t>
        </is>
      </c>
      <c r="AD3503" s="3" t="n">
        <v>0</v>
      </c>
      <c r="AE3503" s="3" t="inlineStr">
        <is>
          <t>No</t>
        </is>
      </c>
      <c r="AF3503" s="3" t="inlineStr"/>
      <c r="AG3503" s="4" t="inlineStr"/>
      <c r="AH3503" s="4" t="inlineStr"/>
      <c r="AI3503" s="4" t="inlineStr"/>
    </row>
    <row r="3504">
      <c r="A3504" s="3" t="inlineStr">
        <is>
          <t>MATH-0132</t>
        </is>
      </c>
      <c r="B3504" s="3" t="inlineStr">
        <is>
          <t>Chen</t>
        </is>
      </c>
      <c r="C3504" s="3" t="inlineStr">
        <is>
          <t>Zhao</t>
        </is>
      </c>
      <c r="D3504" s="3" t="inlineStr">
        <is>
          <t>Zhao Chen</t>
        </is>
      </c>
      <c r="E3504" s="3" t="inlineStr">
        <is>
          <t>Associate Professor</t>
        </is>
      </c>
      <c r="F3504" s="3" t="inlineStr">
        <is>
          <t>NYC College of Technology</t>
        </is>
      </c>
      <c r="G3504" s="3" t="inlineStr">
        <is>
          <t>Mathematics</t>
        </is>
      </c>
      <c r="H3504" s="3" t="inlineStr">
        <is>
          <t>ZChen@citytech.cuny.edu</t>
        </is>
      </c>
      <c r="I3504" s="3" t="inlineStr">
        <is>
          <t>Paper (venue type unclear)</t>
        </is>
      </c>
      <c r="J3504" s="3" t="inlineStr">
        <is>
          <t>The Ring Structure in the Efficient Computing of the Displacement, the Proceedings of Parallel and Distributed Processing Techniques and Applications, Zhao Chen, P 54-58, 2005</t>
        </is>
      </c>
      <c r="K3504" s="3" t="n">
        <v>2005</v>
      </c>
      <c r="L3504" s="3" t="inlineStr"/>
      <c r="M3504" s="3" t="inlineStr"/>
      <c r="N3504" s="3" t="inlineStr"/>
      <c r="O3504" s="3" t="n"/>
      <c r="P3504" s="3" t="inlineStr"/>
      <c r="Q3504" s="3" t="inlineStr"/>
      <c r="R3504" s="3" t="inlineStr"/>
      <c r="S3504" s="3" t="inlineStr">
        <is>
          <t>Dept bio</t>
        </is>
      </c>
      <c r="T3504" s="3" t="n">
        <v>1</v>
      </c>
      <c r="U3504" s="3" t="inlineStr">
        <is>
          <t>Medium (self-reported in faculty bio)</t>
        </is>
      </c>
      <c r="V3504" s="3" t="n"/>
      <c r="W3504" s="3" t="inlineStr">
        <is>
          <t>The Ring Structure in the Efficient Computing of the Displacement, the Proceedings of Parallel and Distributed Processing Techniques and Applications, Zhao Chen, P 54-58, 2005.</t>
        </is>
      </c>
      <c r="X3504" s="3" t="inlineStr"/>
      <c r="Y3504" s="3" t="inlineStr"/>
      <c r="Z3504" s="3" t="inlineStr"/>
      <c r="AA3504" s="3" t="inlineStr"/>
      <c r="AB3504" s="3" t="inlineStr"/>
      <c r="AC3504" s="3" t="inlineStr">
        <is>
          <t>School of Arts &amp; Sciences</t>
        </is>
      </c>
      <c r="AD3504" s="3" t="n"/>
      <c r="AE3504" s="3" t="inlineStr">
        <is>
          <t>No</t>
        </is>
      </c>
      <c r="AF3504" s="3" t="inlineStr"/>
      <c r="AG3504" s="4" t="inlineStr"/>
      <c r="AH3504" s="4" t="inlineStr"/>
      <c r="AI3504" s="4" t="inlineStr"/>
    </row>
    <row r="3505">
      <c r="A3505" s="3" t="inlineStr">
        <is>
          <t>MATH-0135</t>
        </is>
      </c>
      <c r="B3505" s="3" t="inlineStr">
        <is>
          <t>Ghezzi</t>
        </is>
      </c>
      <c r="C3505" s="3" t="inlineStr">
        <is>
          <t>Laura</t>
        </is>
      </c>
      <c r="D3505" s="3" t="inlineStr">
        <is>
          <t>Laura Ghezzi</t>
        </is>
      </c>
      <c r="E3505" s="3" t="inlineStr">
        <is>
          <t>Professor</t>
        </is>
      </c>
      <c r="F3505" s="3" t="inlineStr">
        <is>
          <t>NYC College of Technology</t>
        </is>
      </c>
      <c r="G3505" s="3" t="inlineStr">
        <is>
          <t>Mathematics</t>
        </is>
      </c>
      <c r="H3505" s="3" t="inlineStr">
        <is>
          <t>LGhezzi@citytech.cuny.edu</t>
        </is>
      </c>
      <c r="I3505" s="3" t="inlineStr">
        <is>
          <t>Journal article</t>
        </is>
      </c>
      <c r="J3505" s="3" t="inlineStr">
        <is>
          <t>Toroidalization of generating sequences in dimension two function fields</t>
        </is>
      </c>
      <c r="K3505" s="3" t="n">
        <v>2005</v>
      </c>
      <c r="L3505" s="3" t="inlineStr">
        <is>
          <t>Journal of Algebra</t>
        </is>
      </c>
      <c r="M3505" s="3" t="inlineStr">
        <is>
          <t>Laura Ghezzi; Huy Tài Hà; Olga Kashcheyeva</t>
        </is>
      </c>
      <c r="N3505" s="3" t="inlineStr"/>
      <c r="O3505" s="3" t="n"/>
      <c r="P3505" s="3" t="inlineStr"/>
      <c r="Q3505" s="3" t="inlineStr">
        <is>
          <t>10.1016/j.jalgebra.2005.09.035</t>
        </is>
      </c>
      <c r="R3505" s="3" t="inlineStr">
        <is>
          <t>https://doi.org/10.1016/j.jalgebra.2005.09.035</t>
        </is>
      </c>
      <c r="S3505" s="3" t="inlineStr">
        <is>
          <t>OpenAlex; Dept bio</t>
        </is>
      </c>
      <c r="T3505" s="3" t="n">
        <v>2</v>
      </c>
      <c r="U3505" s="3" t="inlineStr">
        <is>
          <t>High (City Tech affiliation on paper); 2 sources</t>
        </is>
      </c>
      <c r="V3505" s="3" t="n"/>
      <c r="W3505" s="3" t="inlineStr">
        <is>
          <t>Toroidalization of generating sequences in dimension two function fields (with H. T. Hà and O. Kashcheyeva), Journal of Algebra 301 (2006), 838-866.</t>
        </is>
      </c>
      <c r="X3505" s="3" t="inlineStr">
        <is>
          <t>Let k be an algebraically closed field of characteristic 0 and let K*/K be a finite extension of algebraic function fields of transcendence degree 2 over k. Let v* be a k-valuation of K* with valuation ring V* and let v be the restriction of v* to K. Suppose R --&gt; S is an extension of algebraic regular local rings with quotient fields K and K*, respectively, such that V* dominates S and S dominates R. We prove that there exist sequences of quadratic transforms R --&gt; R' and S --&gt; S' along v* such that S' dominates R' and the map between generating sequences of v and v* in R' and S', respectively, has a toroidal structure. Our result extends the Strong Monomialization theorem of Cutkosky and Piltant.</t>
        </is>
      </c>
      <c r="Y3505" s="3" t="inlineStr">
        <is>
          <t>OpenAlex</t>
        </is>
      </c>
      <c r="Z3505" s="3" t="inlineStr">
        <is>
          <t>https://www.sciencedirect.com/science/article/pii/S0021869305005612/pdf</t>
        </is>
      </c>
      <c r="AA3505" s="3" t="inlineStr">
        <is>
          <t>Open-access PDF (via OpenAlex)</t>
        </is>
      </c>
      <c r="AB3505" s="3" t="inlineStr">
        <is>
          <t>bronze</t>
        </is>
      </c>
      <c r="AC3505" s="3" t="inlineStr">
        <is>
          <t>School of Arts &amp; Sciences</t>
        </is>
      </c>
      <c r="AD3505" s="3" t="n">
        <v>22</v>
      </c>
      <c r="AE3505" s="3" t="inlineStr">
        <is>
          <t>No</t>
        </is>
      </c>
      <c r="AF3505" s="3" t="inlineStr"/>
      <c r="AG3505" s="4" t="inlineStr"/>
      <c r="AH3505" s="4" t="inlineStr"/>
      <c r="AI3505" s="4" t="inlineStr"/>
    </row>
    <row r="3506">
      <c r="A3506" s="3" t="inlineStr">
        <is>
          <t>MATH-0136</t>
        </is>
      </c>
      <c r="B3506" s="3" t="inlineStr">
        <is>
          <t>Schoutens</t>
        </is>
      </c>
      <c r="C3506" s="3" t="inlineStr">
        <is>
          <t>Hans</t>
        </is>
      </c>
      <c r="D3506" s="3" t="inlineStr">
        <is>
          <t>Hans Schoutens</t>
        </is>
      </c>
      <c r="E3506" s="3" t="inlineStr">
        <is>
          <t>Professor</t>
        </is>
      </c>
      <c r="F3506" s="3" t="inlineStr">
        <is>
          <t>NYC College of Technology</t>
        </is>
      </c>
      <c r="G3506" s="3" t="inlineStr">
        <is>
          <t>Mathematics</t>
        </is>
      </c>
      <c r="H3506" s="3" t="inlineStr">
        <is>
          <t>HSchoutens@citytech.cuny.edu</t>
        </is>
      </c>
      <c r="I3506" s="3" t="inlineStr">
        <is>
          <t>Grant</t>
        </is>
      </c>
      <c r="J3506" s="3" t="inlineStr">
        <is>
          <t>Ultraproducts of Noetherian Local Rings: Properties and Applications</t>
        </is>
      </c>
      <c r="K3506" s="3" t="n">
        <v>2005</v>
      </c>
      <c r="L3506" s="3" t="inlineStr">
        <is>
          <t>NSF: ALGEBRA,NUMBER THEORY,AND COM</t>
        </is>
      </c>
      <c r="M3506" s="3" t="inlineStr">
        <is>
          <t>Hans Schoutens</t>
        </is>
      </c>
      <c r="N3506" s="3" t="inlineStr">
        <is>
          <t>PI</t>
        </is>
      </c>
      <c r="O3506" s="3" t="n">
        <v>0</v>
      </c>
      <c r="P3506" s="3" t="inlineStr">
        <is>
          <t>0500835</t>
        </is>
      </c>
      <c r="Q3506" s="3" t="inlineStr"/>
      <c r="R3506" s="3" t="inlineStr">
        <is>
          <t>https://www.nsf.gov/awardsearch/showAward?AWD_ID=0500835</t>
        </is>
      </c>
      <c r="S3506" s="3" t="inlineStr">
        <is>
          <t>NSF</t>
        </is>
      </c>
      <c r="T3506" s="3" t="n">
        <v>1</v>
      </c>
      <c r="U3506" s="3" t="inlineStr">
        <is>
          <t>High (NSF award to City Tech)</t>
        </is>
      </c>
      <c r="V3506" s="3" t="n"/>
      <c r="W3506" s="3" t="inlineStr"/>
      <c r="X3506" s="3" t="inlineStr">
        <is>
          <t xml:space="preserve">In past research, the proposer has used ultraproducts in commutative algebra as a means to transfer results from one characteristic to  another and to prove the existence of uniform bounds. Under the support of the NSF project "Transfer, Definability and Constructibility",  this approach cumulated in the introduction of an alternative tight closure operation in  characteristic zero. The key idea is that by taking ultraproducts of the positive   characteristic  Frobenii, one gets an ultra-Frobenius in characteristic zero acting on  a canonically defined overring.  By this technique, complications from reduction to  positive characteristic have been avoided and the elegant arguments from positive characteristic have been recovered. Through his novel  approach, the proposer was able to improve results from classical tight closure theory, to  successfully classify   rational singularities of finite type over a field of characteristic zero, and to solve an open problem on Kawamata-Viehweg vanishing for quotients of Fano  varieties. The author purports that these results can be extended to arbitrary Noetherian local rings containing a field,  if one better  understands the structures that are in the center of  this transfer: ultraproducts of Noetherian local rings. He proposes a comprehensive study of their local  properties, using variants of classical notions from commutative algebra, cast in a  more general framework of local rings of finite embedding dimension. Many applications and benefits are expected to follow from   his study, some of the more important of which  are: a parallel development of tight closure in positive and in zero  characteristic leading to a unified and simplified treatment, making the theory more accessible and appealing to a general mathematical  audience; sharper results on uniform bounds;  the study of rational singularities  in a more general setup; and, asymptotical solutions to the Homological   Conjectures in mixed characteristic.
The synergy  between concepts from  model theory, commutative algebra,  homological algebra, ring theory, topology and  algebraic geometry, is what makes this project  particularly interesting, and the exchange of ideas between these mathematical  disciplines will contribute substantially to the advancement of the subject. This  is one of the first studies in its kind that brings these notions together via a single concept, to  wit, the ultraproduct of Noetherian local rings. In response to the proposer's previous success in using  ultraproducts, other researchers in algebra and ring theory have already turned their  attention to such ultraproducts. It is the goal of the author to engage in a productive interaction with these researchers, in the hope that this eventually will lead to the organization of an international  conference on the  use of ultraproducts in ring theory.
</t>
        </is>
      </c>
      <c r="Y3506" s="3" t="inlineStr">
        <is>
          <t>NSF</t>
        </is>
      </c>
      <c r="Z3506" s="3" t="inlineStr"/>
      <c r="AA3506" s="3" t="inlineStr"/>
      <c r="AB3506" s="3" t="inlineStr"/>
      <c r="AC3506" s="3" t="inlineStr">
        <is>
          <t>School of Arts &amp; Sciences</t>
        </is>
      </c>
      <c r="AD3506" s="3" t="n"/>
      <c r="AE3506" s="3" t="inlineStr">
        <is>
          <t>No</t>
        </is>
      </c>
      <c r="AF3506" s="3" t="inlineStr"/>
      <c r="AG3506" s="4" t="inlineStr"/>
      <c r="AH3506" s="4" t="inlineStr"/>
      <c r="AI3506" s="4" t="inlineStr"/>
    </row>
    <row r="3507">
      <c r="A3507" s="3" t="inlineStr">
        <is>
          <t>MATH-0149</t>
        </is>
      </c>
      <c r="B3507" s="3" t="inlineStr">
        <is>
          <t>Tradler</t>
        </is>
      </c>
      <c r="C3507" s="3" t="inlineStr">
        <is>
          <t>Thomas</t>
        </is>
      </c>
      <c r="D3507" s="3" t="inlineStr">
        <is>
          <t>Thomas Tradler</t>
        </is>
      </c>
      <c r="E3507" s="3" t="inlineStr">
        <is>
          <t>Professor</t>
        </is>
      </c>
      <c r="F3507" s="3" t="inlineStr">
        <is>
          <t>NYC College of Technology</t>
        </is>
      </c>
      <c r="G3507" s="3" t="inlineStr">
        <is>
          <t>Mathematics</t>
        </is>
      </c>
      <c r="H3507" s="3" t="inlineStr">
        <is>
          <t>TTradler@citytech.cuny.edu</t>
        </is>
      </c>
      <c r="I3507" s="3" t="inlineStr">
        <is>
          <t>Journal article</t>
        </is>
      </c>
      <c r="J3507" s="3" t="inlineStr">
        <is>
          <t>Deformations of associative algebras with inner products</t>
        </is>
      </c>
      <c r="K3507" s="3" t="n">
        <v>2006</v>
      </c>
      <c r="L3507" s="3" t="inlineStr">
        <is>
          <t>Homology Homotopy and Applications</t>
        </is>
      </c>
      <c r="M3507" s="3" t="inlineStr">
        <is>
          <t>John Terilla; Thomas Tradler</t>
        </is>
      </c>
      <c r="N3507" s="3" t="inlineStr"/>
      <c r="O3507" s="3" t="n"/>
      <c r="P3507" s="3" t="inlineStr"/>
      <c r="Q3507" s="3" t="inlineStr">
        <is>
          <t>10.4310/hha.2006.v8.n2.a7</t>
        </is>
      </c>
      <c r="R3507" s="3" t="inlineStr">
        <is>
          <t>https://doi.org/10.4310/hha.2006.v8.n2.a7</t>
        </is>
      </c>
      <c r="S3507" s="3" t="inlineStr">
        <is>
          <t>OpenAlex; Dept bio</t>
        </is>
      </c>
      <c r="T3507" s="3" t="n">
        <v>2</v>
      </c>
      <c r="U3507" s="3" t="inlineStr">
        <is>
          <t>High (City Tech affiliation on paper); 2 sources</t>
        </is>
      </c>
      <c r="V3507" s="3" t="n"/>
      <c r="W3507" s="3" t="inlineStr">
        <is>
          <t>Terilla, J., Tradler, T., Deformations of associative algebras with inner products, Homology, Homotopy Appl. 8 (2006), no. 2, p. 115-131.</t>
        </is>
      </c>
      <c r="X3507" s="3" t="inlineStr">
        <is>
          <t>We develop the deformation theory of A ∞ algebras together with ∞-inner products and identify a differential graded Lie algebra that controls the theory.This generalizes the deformation theories of associative algebras, A ∞ algebras, associative algebras with inner products, and A ∞ algebras with inner products.</t>
        </is>
      </c>
      <c r="Y3507" s="3" t="inlineStr">
        <is>
          <t>OpenAlex</t>
        </is>
      </c>
      <c r="Z3507" s="3" t="inlineStr">
        <is>
          <t>https://www.intlpress.com/site/pub/files/_fulltext/journals/hha/2006/0008/0002/HHA-2006-0008-0002-a007.pdf</t>
        </is>
      </c>
      <c r="AA3507" s="3" t="inlineStr">
        <is>
          <t>Open-access PDF (via OpenAlex)</t>
        </is>
      </c>
      <c r="AB3507" s="3" t="inlineStr">
        <is>
          <t>bronze</t>
        </is>
      </c>
      <c r="AC3507" s="3" t="inlineStr">
        <is>
          <t>School of Arts &amp; Sciences</t>
        </is>
      </c>
      <c r="AD3507" s="3" t="n">
        <v>5</v>
      </c>
      <c r="AE3507" s="3" t="inlineStr">
        <is>
          <t>No</t>
        </is>
      </c>
      <c r="AF3507" s="3" t="inlineStr"/>
      <c r="AG3507" s="4" t="inlineStr"/>
      <c r="AH3507" s="4" t="inlineStr"/>
      <c r="AI3507" s="4" t="inlineStr"/>
    </row>
    <row r="3508">
      <c r="A3508" s="3" t="inlineStr">
        <is>
          <t>MATH-0150</t>
        </is>
      </c>
      <c r="B3508" s="3" t="inlineStr">
        <is>
          <t>Douglas</t>
        </is>
      </c>
      <c r="C3508" s="3" t="inlineStr">
        <is>
          <t>Andrew</t>
        </is>
      </c>
      <c r="D3508" s="3" t="inlineStr">
        <is>
          <t>Andrew Douglas</t>
        </is>
      </c>
      <c r="E3508" s="3" t="inlineStr">
        <is>
          <t>Professor</t>
        </is>
      </c>
      <c r="F3508" s="3" t="inlineStr">
        <is>
          <t>NYC College of Technology</t>
        </is>
      </c>
      <c r="G3508" s="3" t="inlineStr">
        <is>
          <t>Mathematics</t>
        </is>
      </c>
      <c r="H3508" s="3" t="inlineStr">
        <is>
          <t>ADouglas@citytech.cuny.edu</t>
        </is>
      </c>
      <c r="I3508" s="3" t="inlineStr">
        <is>
          <t>Journal article</t>
        </is>
      </c>
      <c r="J3508" s="3" t="inlineStr">
        <is>
          <t>Finite dimensional representations of the Euclidean algebra e(2) having two generators</t>
        </is>
      </c>
      <c r="K3508" s="3" t="n">
        <v>2006</v>
      </c>
      <c r="L3508" s="3" t="inlineStr">
        <is>
          <t>Journal of Mathematical Physics</t>
        </is>
      </c>
      <c r="M3508" s="3" t="inlineStr">
        <is>
          <t>Andrew Douglas</t>
        </is>
      </c>
      <c r="N3508" s="3" t="inlineStr"/>
      <c r="O3508" s="3" t="n"/>
      <c r="P3508" s="3" t="inlineStr"/>
      <c r="Q3508" s="3" t="inlineStr">
        <is>
          <t>10.1063/1.2197688</t>
        </is>
      </c>
      <c r="R3508" s="3" t="inlineStr">
        <is>
          <t>https://doi.org/10.1063/1.2197688</t>
        </is>
      </c>
      <c r="S3508" s="3" t="inlineStr">
        <is>
          <t>OpenAlex; Dept bio</t>
        </is>
      </c>
      <c r="T3508" s="3" t="n">
        <v>2</v>
      </c>
      <c r="U3508" s="3" t="inlineStr">
        <is>
          <t>High (City Tech affiliation on paper); 2 sources</t>
        </is>
      </c>
      <c r="V3508" s="3" t="n"/>
      <c r="W3508" s="3" t="inlineStr">
        <is>
          <t>Douglas, A., On the finite dimensional, indecomposable representations of the Euclidean Algebra e(2) having two generators, Journal of Mathematical Physics 47(5) (2006).</t>
        </is>
      </c>
      <c r="X3508" s="3" t="inlineStr">
        <is>
          <t>The Euclidean algebra e(2) is the Lie algebra of the group E(2) of Euclidean transformations of the plane. This paper examines finite dimensional representations of e(2) having two generators. To each representation with two generators we associate a graph. In term of graphs, we give a criterion for the indecomposability of such representations and describe an invariant for indecomposable representations. We also classify the indecomposable representations of dimensions 5 and 6, regardless of the number of generators (dimensions less than 5 have been classified). In each case there are finitely many such representations. Next, we show that for each dimension ⩾8 there are infinitely many nonequivalent indecomposable representations.</t>
        </is>
      </c>
      <c r="Y3508" s="3" t="inlineStr">
        <is>
          <t>OpenAlex</t>
        </is>
      </c>
      <c r="Z3508" s="3" t="inlineStr"/>
      <c r="AA3508" s="3" t="inlineStr">
        <is>
          <t>Not found</t>
        </is>
      </c>
      <c r="AB3508" s="3" t="inlineStr">
        <is>
          <t>closed</t>
        </is>
      </c>
      <c r="AC3508" s="3" t="inlineStr">
        <is>
          <t>School of Arts &amp; Sciences</t>
        </is>
      </c>
      <c r="AD3508" s="3" t="n">
        <v>11</v>
      </c>
      <c r="AE3508" s="3" t="inlineStr">
        <is>
          <t>No</t>
        </is>
      </c>
      <c r="AF3508" s="3" t="inlineStr"/>
      <c r="AG3508" s="4" t="inlineStr"/>
      <c r="AH3508" s="4" t="inlineStr"/>
      <c r="AI3508" s="4" t="inlineStr"/>
    </row>
    <row r="3509">
      <c r="A3509" s="3" t="inlineStr">
        <is>
          <t>MATH-0151</t>
        </is>
      </c>
      <c r="B3509" s="3" t="inlineStr">
        <is>
          <t>Yuce</t>
        </is>
      </c>
      <c r="C3509" s="3" t="inlineStr">
        <is>
          <t>Huseyin</t>
        </is>
      </c>
      <c r="D3509" s="3" t="inlineStr">
        <is>
          <t>Huseyin Yuce</t>
        </is>
      </c>
      <c r="E3509" s="3" t="inlineStr">
        <is>
          <t>Professor</t>
        </is>
      </c>
      <c r="F3509" s="3" t="inlineStr">
        <is>
          <t>NYC College of Technology</t>
        </is>
      </c>
      <c r="G3509" s="3" t="inlineStr">
        <is>
          <t>Mathematics</t>
        </is>
      </c>
      <c r="H3509" s="3" t="inlineStr">
        <is>
          <t>HYuce@citytech.cuny.edu</t>
        </is>
      </c>
      <c r="I3509" s="3" t="inlineStr">
        <is>
          <t>Journal article</t>
        </is>
      </c>
      <c r="J3509" s="3" t="inlineStr">
        <is>
          <t>Fundamental frequency of clamped plates with circularly periodic boundaries</t>
        </is>
      </c>
      <c r="K3509" s="3" t="n">
        <v>2006</v>
      </c>
      <c r="L3509" s="3" t="inlineStr">
        <is>
          <t>Journal of Sound and Vibration</t>
        </is>
      </c>
      <c r="M3509" s="3" t="inlineStr">
        <is>
          <t>Hüseyin Yüce; C. Y. Wang</t>
        </is>
      </c>
      <c r="N3509" s="3" t="inlineStr"/>
      <c r="O3509" s="3" t="n"/>
      <c r="P3509" s="3" t="inlineStr"/>
      <c r="Q3509" s="3" t="inlineStr">
        <is>
          <t>10.1016/j.jsv.2006.06.051</t>
        </is>
      </c>
      <c r="R3509" s="3" t="inlineStr">
        <is>
          <t>https://doi.org/10.1016/j.jsv.2006.06.051</t>
        </is>
      </c>
      <c r="S3509" s="3" t="inlineStr">
        <is>
          <t>OpenAlex; CUNY Academic Works; Dept bio</t>
        </is>
      </c>
      <c r="T3509" s="3" t="n">
        <v>3</v>
      </c>
      <c r="U3509" s="3" t="inlineStr">
        <is>
          <t>High (City Tech affiliation on paper); 3 sources</t>
        </is>
      </c>
      <c r="V3509" s="3" t="n"/>
      <c r="W3509" s="3" t="inlineStr">
        <is>
          <t>Yuce, H., Wang, C. Y., Fundamental frequency of clamped plates with circularly periodic boundaries. Journal of Sound and Vibration, (2007) 299(1-2), 355-362</t>
        </is>
      </c>
      <c r="X3509" s="3" t="inlineStr">
        <is>
          <t>A boundary perturbation method is developed to determine the fundamental frequency of vibrating plates. The method is then applied to wavy, star shape and polygonal plates with clamped boundary conditions. Approximate analytical solutions of the fundamental frequency are obtained with an accuracy of O(e^4), where e is the deviation from the unit circle.</t>
        </is>
      </c>
      <c r="Y3509" s="3" t="inlineStr">
        <is>
          <t>CUNY Academic Works</t>
        </is>
      </c>
      <c r="Z3509" s="3" t="inlineStr">
        <is>
          <t>https://academicworks.cuny.edu/context/ny_pubs/article/1470/viewcontent/2007_Fundamental_frequency_of_clamped_plates_with_circularly_periodic_boundaries.pdf</t>
        </is>
      </c>
      <c r="AA3509" s="3" t="inlineStr">
        <is>
          <t>Not found</t>
        </is>
      </c>
      <c r="AB3509" s="3" t="inlineStr">
        <is>
          <t>closed</t>
        </is>
      </c>
      <c r="AC3509" s="3" t="inlineStr">
        <is>
          <t>School of Arts &amp; Sciences</t>
        </is>
      </c>
      <c r="AD3509" s="3" t="n">
        <v>3</v>
      </c>
      <c r="AE3509" s="3" t="inlineStr">
        <is>
          <t>No</t>
        </is>
      </c>
      <c r="AF3509" s="3" t="inlineStr"/>
      <c r="AG3509" s="4" t="inlineStr"/>
      <c r="AH3509" s="4" t="inlineStr"/>
      <c r="AI3509" s="4" t="inlineStr"/>
    </row>
    <row r="3510">
      <c r="A3510" s="3" t="inlineStr">
        <is>
          <t>MATH-0153</t>
        </is>
      </c>
      <c r="B3510" s="3" t="inlineStr">
        <is>
          <t>Ghezzi</t>
        </is>
      </c>
      <c r="C3510" s="3" t="inlineStr">
        <is>
          <t>Laura</t>
        </is>
      </c>
      <c r="D3510" s="3" t="inlineStr">
        <is>
          <t>Laura Ghezzi</t>
        </is>
      </c>
      <c r="E3510" s="3" t="inlineStr">
        <is>
          <t>Professor</t>
        </is>
      </c>
      <c r="F3510" s="3" t="inlineStr">
        <is>
          <t>NYC College of Technology</t>
        </is>
      </c>
      <c r="G3510" s="3" t="inlineStr">
        <is>
          <t>Mathematics</t>
        </is>
      </c>
      <c r="H3510" s="3" t="inlineStr">
        <is>
          <t>LGhezzi@citytech.cuny.edu</t>
        </is>
      </c>
      <c r="I3510" s="3" t="inlineStr">
        <is>
          <t>Journal article</t>
        </is>
      </c>
      <c r="J3510" s="3" t="inlineStr">
        <is>
          <t>Homology multipliers and the relation type of parameter ideals</t>
        </is>
      </c>
      <c r="K3510" s="3" t="n">
        <v>2006</v>
      </c>
      <c r="L3510" s="3" t="inlineStr">
        <is>
          <t>Pacific Journal of Mathematics</t>
        </is>
      </c>
      <c r="M3510" s="3" t="inlineStr">
        <is>
          <t>Ian M. Aberbach; Laura Ghezzi; Huy Tài Hà</t>
        </is>
      </c>
      <c r="N3510" s="3" t="inlineStr"/>
      <c r="O3510" s="3" t="n"/>
      <c r="P3510" s="3" t="inlineStr"/>
      <c r="Q3510" s="3" t="inlineStr">
        <is>
          <t>10.2140/pjm.2006.226.1</t>
        </is>
      </c>
      <c r="R3510" s="3" t="inlineStr">
        <is>
          <t>https://doi.org/10.2140/pjm.2006.226.1</t>
        </is>
      </c>
      <c r="S3510" s="3" t="inlineStr">
        <is>
          <t>OpenAlex; Dept bio</t>
        </is>
      </c>
      <c r="T3510" s="3" t="n">
        <v>2</v>
      </c>
      <c r="U3510" s="3" t="inlineStr">
        <is>
          <t>High (City Tech affiliation on paper); 2 sources</t>
        </is>
      </c>
      <c r="V3510" s="3" t="n"/>
      <c r="W3510" s="3" t="inlineStr">
        <is>
          <t>Homology multipliers and the relation type of parameter ideals (with I. Aberbach and H. T Hà), Pacific Journal of Mathematics 226 (2006), 1-39.</t>
        </is>
      </c>
      <c r="X3510" s="3" t="inlineStr">
        <is>
          <t>The relation type question, raised by C. Huneke, asks whether for a complete equidimensional local ring R there exists a uniform number N such that the relation type of every ideal I ⊂ R generated by a system of parameters is at most N. Wang gave a positive answer to this question when the non-Cohen-Macaulay locus of R (denoted by NCM(R)) has dimension zero.In this paper, we first present an example, due to the first author, which gives a negative answer to the question when dim NCM(R) ≥ 2. The major part of our work is to investigate the remaining situation, i.e., when dim NCM(R) = 1.We introduce the notion of homology multipliers and show that the question has a positive answer when R/Ꮽ(R) is a domain, where Ꮽ( R) is the ideal generated by all homology multipliers in R. In a more general context, we also discuss many interesting properties of homology multipliers.</t>
        </is>
      </c>
      <c r="Y3510" s="3" t="inlineStr">
        <is>
          <t>OpenAlex</t>
        </is>
      </c>
      <c r="Z3510" s="3" t="inlineStr">
        <is>
          <t>http://msp.org/pjm/2006/226-1/pjm-v226-n1-p01-s.pdf</t>
        </is>
      </c>
      <c r="AA3510" s="3" t="inlineStr">
        <is>
          <t>Open-access PDF (via OpenAlex)</t>
        </is>
      </c>
      <c r="AB3510" s="3" t="inlineStr">
        <is>
          <t>bronze</t>
        </is>
      </c>
      <c r="AC3510" s="3" t="inlineStr">
        <is>
          <t>School of Arts &amp; Sciences</t>
        </is>
      </c>
      <c r="AD3510" s="3" t="n">
        <v>10</v>
      </c>
      <c r="AE3510" s="3" t="inlineStr">
        <is>
          <t>No</t>
        </is>
      </c>
      <c r="AF3510" s="3" t="inlineStr"/>
      <c r="AG3510" s="4" t="inlineStr"/>
      <c r="AH3510" s="4" t="inlineStr"/>
      <c r="AI3510" s="4" t="inlineStr"/>
    </row>
    <row r="3511">
      <c r="A3511" s="3" t="inlineStr">
        <is>
          <t>MATH-0156</t>
        </is>
      </c>
      <c r="B3511" s="3" t="inlineStr">
        <is>
          <t>Yuce</t>
        </is>
      </c>
      <c r="C3511" s="3" t="inlineStr">
        <is>
          <t>Huseyin</t>
        </is>
      </c>
      <c r="D3511" s="3" t="inlineStr">
        <is>
          <t>Huseyin Yuce</t>
        </is>
      </c>
      <c r="E3511" s="3" t="inlineStr">
        <is>
          <t>Professor</t>
        </is>
      </c>
      <c r="F3511" s="3" t="inlineStr">
        <is>
          <t>NYC College of Technology</t>
        </is>
      </c>
      <c r="G3511" s="3" t="inlineStr">
        <is>
          <t>Mathematics</t>
        </is>
      </c>
      <c r="H3511" s="3" t="inlineStr">
        <is>
          <t>HYuce@citytech.cuny.edu</t>
        </is>
      </c>
      <c r="I3511" s="3" t="inlineStr">
        <is>
          <t>Journal article</t>
        </is>
      </c>
      <c r="J3511" s="3" t="inlineStr">
        <is>
          <t>Longitudinal analysis of censored medical cost data</t>
        </is>
      </c>
      <c r="K3511" s="3" t="n">
        <v>2006</v>
      </c>
      <c r="L3511" s="3" t="inlineStr">
        <is>
          <t>Health Economics</t>
        </is>
      </c>
      <c r="M3511" s="3" t="inlineStr">
        <is>
          <t>Onur Başer; Joseph C. Gardiner; Cathy J. Bradley; Hüseyin Yüce; Charles William Given</t>
        </is>
      </c>
      <c r="N3511" s="3" t="inlineStr"/>
      <c r="O3511" s="3" t="n"/>
      <c r="P3511" s="3" t="inlineStr"/>
      <c r="Q3511" s="3" t="inlineStr">
        <is>
          <t>10.1002/hec.1087</t>
        </is>
      </c>
      <c r="R3511" s="3" t="inlineStr">
        <is>
          <t>https://doi.org/10.1002/hec.1087</t>
        </is>
      </c>
      <c r="S3511" s="3" t="inlineStr">
        <is>
          <t>OpenAlex; CUNY Academic Works; Dept bio</t>
        </is>
      </c>
      <c r="T3511" s="3" t="n">
        <v>3</v>
      </c>
      <c r="U3511" s="3" t="inlineStr">
        <is>
          <t>High (City Tech affiliation on paper); 3 sources</t>
        </is>
      </c>
      <c r="V3511" s="3" t="n"/>
      <c r="W3511" s="3" t="inlineStr">
        <is>
          <t>Baser, O., Gardiner, J. C., Bradley, C. J., Yuce, H., &amp; Given, C. Longitudinal analysis of censored medical cost. Health Economist, (2006) 15-5, 513-525</t>
        </is>
      </c>
      <c r="X3511" s="3" t="inlineStr">
        <is>
          <t>This paper applies the inverse probability weighted (IPW) least-squares method to estimate the effects of treatment on total medical cost, subject to censoring, in a panel-data setting. IPW pooled ordinary-least squares (POLS) and IPW random effects (RE) models are used. Because total medical cost might not be independent of survival time under administrative censoring, unweighted POLS and RE cannot be used with censored data, to assess the effects of certain explanatory variables. Even under the violation of this independency, IPW estimation gives consistent asymptotic normal coefficients with easily computable standard errors. A traditional and robust form of the Hausman test can be used to compare weighted and unweighted least squares estimators. The methods are applied to a sample of 201 Medicare beneficiaries diagnosed with lung cancer between 1994 and 1997.</t>
        </is>
      </c>
      <c r="Y3511" s="3" t="inlineStr">
        <is>
          <t>OpenAlex</t>
        </is>
      </c>
      <c r="Z3511" s="3" t="inlineStr">
        <is>
          <t>https://academicworks.cuny.edu/context/ny_pubs/article/1469/viewcontent/2006_Longitudinal_analysis_of_censored_medical_cost.pdf</t>
        </is>
      </c>
      <c r="AA3511" s="3" t="inlineStr">
        <is>
          <t>Not found</t>
        </is>
      </c>
      <c r="AB3511" s="3" t="inlineStr">
        <is>
          <t>closed</t>
        </is>
      </c>
      <c r="AC3511" s="3" t="inlineStr">
        <is>
          <t>School of Arts &amp; Sciences</t>
        </is>
      </c>
      <c r="AD3511" s="3" t="n">
        <v>41</v>
      </c>
      <c r="AE3511" s="3" t="inlineStr">
        <is>
          <t>No</t>
        </is>
      </c>
      <c r="AF3511" s="3" t="inlineStr"/>
      <c r="AG3511" s="4" t="inlineStr"/>
      <c r="AH3511" s="4" t="inlineStr"/>
      <c r="AI3511" s="4" t="inlineStr"/>
    </row>
    <row r="3512">
      <c r="A3512" s="3" t="inlineStr">
        <is>
          <t>MATH-0157</t>
        </is>
      </c>
      <c r="B3512" s="3" t="inlineStr">
        <is>
          <t>Chen</t>
        </is>
      </c>
      <c r="C3512" s="3" t="inlineStr">
        <is>
          <t>Zhao</t>
        </is>
      </c>
      <c r="D3512" s="3" t="inlineStr">
        <is>
          <t>Zhao Chen</t>
        </is>
      </c>
      <c r="E3512" s="3" t="inlineStr">
        <is>
          <t>Associate Professor</t>
        </is>
      </c>
      <c r="F3512" s="3" t="inlineStr">
        <is>
          <t>NYC College of Technology</t>
        </is>
      </c>
      <c r="G3512" s="3" t="inlineStr">
        <is>
          <t>Mathematics</t>
        </is>
      </c>
      <c r="H3512" s="3" t="inlineStr">
        <is>
          <t>ZChen@citytech.cuny.edu</t>
        </is>
      </c>
      <c r="I3512" s="3" t="inlineStr">
        <is>
          <t>Paper (venue type unclear)</t>
        </is>
      </c>
      <c r="J3512" s="3" t="inlineStr">
        <is>
          <t>New Approach to A Class of Matrices, the Proceedings of the 2006 International Conference on Foundations of Computer Science, Zhao Chen, P.135-140, 2006</t>
        </is>
      </c>
      <c r="K3512" s="3" t="n">
        <v>2006</v>
      </c>
      <c r="L3512" s="3" t="inlineStr"/>
      <c r="M3512" s="3" t="inlineStr"/>
      <c r="N3512" s="3" t="inlineStr"/>
      <c r="O3512" s="3" t="n"/>
      <c r="P3512" s="3" t="inlineStr"/>
      <c r="Q3512" s="3" t="inlineStr"/>
      <c r="R3512" s="3" t="inlineStr"/>
      <c r="S3512" s="3" t="inlineStr">
        <is>
          <t>Dept bio</t>
        </is>
      </c>
      <c r="T3512" s="3" t="n">
        <v>1</v>
      </c>
      <c r="U3512" s="3" t="inlineStr">
        <is>
          <t>Medium (self-reported in faculty bio)</t>
        </is>
      </c>
      <c r="V3512" s="3" t="n"/>
      <c r="W3512" s="3" t="inlineStr">
        <is>
          <t>New Approach to A Class of Matrices, the Proceedings of the 2006 International Conference on Foundations of Computer Science, Zhao Chen, P.135-140, 2006.</t>
        </is>
      </c>
      <c r="X3512" s="3" t="inlineStr"/>
      <c r="Y3512" s="3" t="inlineStr"/>
      <c r="Z3512" s="3" t="inlineStr"/>
      <c r="AA3512" s="3" t="inlineStr"/>
      <c r="AB3512" s="3" t="inlineStr"/>
      <c r="AC3512" s="3" t="inlineStr">
        <is>
          <t>School of Arts &amp; Sciences</t>
        </is>
      </c>
      <c r="AD3512" s="3" t="n"/>
      <c r="AE3512" s="3" t="inlineStr">
        <is>
          <t>No</t>
        </is>
      </c>
      <c r="AF3512" s="3" t="inlineStr"/>
      <c r="AG3512" s="4" t="inlineStr"/>
      <c r="AH3512" s="4" t="inlineStr"/>
      <c r="AI3512" s="4" t="inlineStr"/>
    </row>
    <row r="3513">
      <c r="A3513" s="3" t="inlineStr">
        <is>
          <t>MATH-0158</t>
        </is>
      </c>
      <c r="B3513" s="3" t="inlineStr">
        <is>
          <t>Carley</t>
        </is>
      </c>
      <c r="C3513" s="3" t="inlineStr">
        <is>
          <t>Holly</t>
        </is>
      </c>
      <c r="D3513" s="3" t="inlineStr">
        <is>
          <t>Holly Carley</t>
        </is>
      </c>
      <c r="E3513" s="3" t="inlineStr">
        <is>
          <t>Professor</t>
        </is>
      </c>
      <c r="F3513" s="3" t="inlineStr">
        <is>
          <t>NYC College of Technology</t>
        </is>
      </c>
      <c r="G3513" s="3" t="inlineStr">
        <is>
          <t>Mathematics</t>
        </is>
      </c>
      <c r="H3513" s="3" t="inlineStr">
        <is>
          <t>HCarley@citytech.cuny.edu</t>
        </is>
      </c>
      <c r="I3513" s="3" t="inlineStr">
        <is>
          <t>Journal article</t>
        </is>
      </c>
      <c r="J3513" s="3" t="inlineStr">
        <is>
          <t>Nonperturbative Calculation of Born-Infeld Effects on the Schrödinger Spectrum of the Hydrogen Atom</t>
        </is>
      </c>
      <c r="K3513" s="3" t="n">
        <v>2006</v>
      </c>
      <c r="L3513" s="3" t="inlineStr">
        <is>
          <t>Physical Review Letters</t>
        </is>
      </c>
      <c r="M3513" s="3" t="inlineStr">
        <is>
          <t>Holly Carley; Michael K.‐H. Kiessling</t>
        </is>
      </c>
      <c r="N3513" s="3" t="inlineStr"/>
      <c r="O3513" s="3" t="n"/>
      <c r="P3513" s="3" t="inlineStr"/>
      <c r="Q3513" s="3" t="inlineStr">
        <is>
          <t>10.1103/physrevlett.96.030402</t>
        </is>
      </c>
      <c r="R3513" s="3" t="inlineStr">
        <is>
          <t>https://doi.org/10.1103/physrevlett.96.030402</t>
        </is>
      </c>
      <c r="S3513" s="3" t="inlineStr">
        <is>
          <t>OpenAlex; Dept bio</t>
        </is>
      </c>
      <c r="T3513" s="3" t="n">
        <v>2</v>
      </c>
      <c r="U3513" s="3" t="inlineStr">
        <is>
          <t>High (City Tech affiliation on paper); 2 sources</t>
        </is>
      </c>
      <c r="V3513" s="3" t="n"/>
      <c r="W3513" s="3" t="inlineStr">
        <is>
          <t>Carley, H., Kiessling M. K.-H. Nonperturbative calculation of Born-Infeld effects on the spectrum of the hydrogen atom , Physical Review Letters, 96 (2006), 030402.</t>
        </is>
      </c>
      <c r="X3513" s="3" t="inlineStr">
        <is>
          <t>We present the first nonperturbative calculations of the nonrelativistic hydrogen spectrum as predicted by first-quantized nonlinear Maxwell-Born-Infeld electrodynamics with point charges. Judged against empirical data our results significantly restrict the range of viable values of the new electromagnetic constant beta introduced by Born. We assess Born's own proposal for the value of beta.</t>
        </is>
      </c>
      <c r="Y3513" s="3" t="inlineStr">
        <is>
          <t>OpenAlex</t>
        </is>
      </c>
      <c r="Z3513" s="3" t="inlineStr">
        <is>
          <t>https://arxiv.org/pdf/math-ph/0506069</t>
        </is>
      </c>
      <c r="AA3513" s="3" t="inlineStr">
        <is>
          <t>Open-access PDF (via OpenAlex)</t>
        </is>
      </c>
      <c r="AB3513" s="3" t="inlineStr">
        <is>
          <t>green</t>
        </is>
      </c>
      <c r="AC3513" s="3" t="inlineStr">
        <is>
          <t>School of Arts &amp; Sciences</t>
        </is>
      </c>
      <c r="AD3513" s="3" t="n">
        <v>38</v>
      </c>
      <c r="AE3513" s="3" t="inlineStr">
        <is>
          <t>No</t>
        </is>
      </c>
      <c r="AF3513" s="3" t="inlineStr"/>
      <c r="AG3513" s="4" t="inlineStr"/>
      <c r="AH3513" s="4" t="inlineStr"/>
      <c r="AI3513" s="4" t="inlineStr"/>
    </row>
    <row r="3514">
      <c r="A3514" s="3" t="inlineStr">
        <is>
          <t>MATH-0160</t>
        </is>
      </c>
      <c r="B3514" s="3" t="inlineStr">
        <is>
          <t>Calinescu</t>
        </is>
      </c>
      <c r="C3514" s="3" t="inlineStr">
        <is>
          <t>Corina</t>
        </is>
      </c>
      <c r="D3514" s="3" t="inlineStr">
        <is>
          <t>Corina Calinescu</t>
        </is>
      </c>
      <c r="E3514" s="3" t="inlineStr">
        <is>
          <t>Associate Professor</t>
        </is>
      </c>
      <c r="F3514" s="3" t="inlineStr">
        <is>
          <t>NYC College of Technology</t>
        </is>
      </c>
      <c r="G3514" s="3" t="inlineStr">
        <is>
          <t>Mathematics</t>
        </is>
      </c>
      <c r="H3514" s="3" t="inlineStr">
        <is>
          <t>CCalinescu@citytech.cuny.edu</t>
        </is>
      </c>
      <c r="I3514" s="3" t="inlineStr">
        <is>
          <t>Journal article</t>
        </is>
      </c>
      <c r="J3514" s="3" t="inlineStr">
        <is>
          <t>Principal subspaces of higher-level standard sl(3) -modules</t>
        </is>
      </c>
      <c r="K3514" s="3" t="n">
        <v>2006</v>
      </c>
      <c r="L3514" s="3" t="inlineStr">
        <is>
          <t>Journal of Pure and Applied Algebra</t>
        </is>
      </c>
      <c r="M3514" s="3" t="inlineStr">
        <is>
          <t>Corina Calinescu</t>
        </is>
      </c>
      <c r="N3514" s="3" t="inlineStr"/>
      <c r="O3514" s="3" t="n"/>
      <c r="P3514" s="3" t="inlineStr"/>
      <c r="Q3514" s="3" t="inlineStr">
        <is>
          <t>10.1016/j.jpaa.2006.10.018</t>
        </is>
      </c>
      <c r="R3514" s="3" t="inlineStr">
        <is>
          <t>https://doi.org/10.1016/j.jpaa.2006.10.018</t>
        </is>
      </c>
      <c r="S3514" s="3" t="inlineStr">
        <is>
          <t>OpenAlex; Dept bio</t>
        </is>
      </c>
      <c r="T3514" s="3" t="n">
        <v>2</v>
      </c>
      <c r="U3514" s="3" t="inlineStr">
        <is>
          <t>High (City Tech affiliation on paper); 2 sources</t>
        </is>
      </c>
      <c r="V3514" s="3" t="n"/>
      <c r="W3514" s="3" t="inlineStr">
        <is>
          <t>C. Calinescu, Principal subspaces of higher-level standard sl(3)-modules, Journal of Pure and Applied Algebra 210 (2007) 559-575</t>
        </is>
      </c>
      <c r="X3514" s="3" t="inlineStr">
        <is>
          <t>We use the theory of vertex operator algebras and intertwining operators to obtain systems of q-difference equations satisfied by the graded dimensions of the principal subspaces of certain level k standard modules for \hat{\goth{sl}(3)}. As a consequence we establish new formulas for the graded dimensions of the principal subspaces corresponding to the highest-weights iΛ_1+(k-i)Λ_2, where 1 \leq i \leq k and Λ_1 and Λ_2 are fundamental weights of \hat{\goth{sl}(3)}.</t>
        </is>
      </c>
      <c r="Y3514" s="3" t="inlineStr">
        <is>
          <t>OpenAlex</t>
        </is>
      </c>
      <c r="Z3514" s="3" t="inlineStr">
        <is>
          <t>https://www.sciencedirect.com/science/article/pii/S0022404906002611/pdf</t>
        </is>
      </c>
      <c r="AA3514" s="3" t="inlineStr">
        <is>
          <t>Open-access PDF (via OpenAlex)</t>
        </is>
      </c>
      <c r="AB3514" s="3" t="inlineStr">
        <is>
          <t>bronze</t>
        </is>
      </c>
      <c r="AC3514" s="3" t="inlineStr">
        <is>
          <t>School of Arts &amp; Sciences</t>
        </is>
      </c>
      <c r="AD3514" s="3" t="n">
        <v>28</v>
      </c>
      <c r="AE3514" s="3" t="inlineStr">
        <is>
          <t>No</t>
        </is>
      </c>
      <c r="AF3514" s="3" t="inlineStr"/>
      <c r="AG3514" s="4" t="inlineStr"/>
      <c r="AH3514" s="4" t="inlineStr"/>
      <c r="AI3514" s="4" t="inlineStr"/>
    </row>
    <row r="3515">
      <c r="A3515" s="3" t="inlineStr">
        <is>
          <t>MATH-0164</t>
        </is>
      </c>
      <c r="B3515" s="3" t="inlineStr">
        <is>
          <t>Masuda</t>
        </is>
      </c>
      <c r="C3515" s="3" t="inlineStr">
        <is>
          <t>Ariane</t>
        </is>
      </c>
      <c r="D3515" s="3" t="inlineStr">
        <is>
          <t>Ariane Masuda</t>
        </is>
      </c>
      <c r="E3515" s="3" t="inlineStr">
        <is>
          <t>Professor</t>
        </is>
      </c>
      <c r="F3515" s="3" t="inlineStr">
        <is>
          <t>NYC College of Technology</t>
        </is>
      </c>
      <c r="G3515" s="3" t="inlineStr">
        <is>
          <t>Mathematics</t>
        </is>
      </c>
      <c r="H3515" s="3" t="inlineStr">
        <is>
          <t>AMasuda@citytech.cuny.edu</t>
        </is>
      </c>
      <c r="I3515" s="3" t="inlineStr">
        <is>
          <t>Conference paper</t>
        </is>
      </c>
      <c r="J3515" s="3" t="inlineStr">
        <is>
          <t>Sequences of consecutive smooth polynomials over a finite field</t>
        </is>
      </c>
      <c r="K3515" s="3" t="n">
        <v>2006</v>
      </c>
      <c r="L3515" s="3" t="inlineStr">
        <is>
          <t>Proceedings of the American Mathematical Society</t>
        </is>
      </c>
      <c r="M3515" s="3" t="inlineStr">
        <is>
          <t>Ariane M. Masuda; Daniel Panario</t>
        </is>
      </c>
      <c r="N3515" s="3" t="inlineStr"/>
      <c r="O3515" s="3" t="n"/>
      <c r="P3515" s="3" t="inlineStr"/>
      <c r="Q3515" s="3" t="inlineStr">
        <is>
          <t>10.1090/s0002-9939-06-08611-4</t>
        </is>
      </c>
      <c r="R3515" s="3" t="inlineStr">
        <is>
          <t>https://doi.org/10.1090/s0002-9939-06-08611-4</t>
        </is>
      </c>
      <c r="S3515" s="3" t="inlineStr">
        <is>
          <t>OpenAlex; Dept bio</t>
        </is>
      </c>
      <c r="T3515" s="3" t="n">
        <v>2</v>
      </c>
      <c r="U3515" s="3" t="inlineStr">
        <is>
          <t>High (City Tech affiliation on paper); 2 sources</t>
        </is>
      </c>
      <c r="V3515" s="3" t="n"/>
      <c r="W3515" s="3" t="inlineStr">
        <is>
          <t>A. M. Masuda, D. Panario, Sequences of consecutive smooth polynomials over a finite field, Proc. Amer. Math. Soc. 135 (2007), no. 5, 1271 – 1277.</t>
        </is>
      </c>
      <c r="X3515" s="3" t="inlineStr">
        <is>
          <t>Given ε &gt; 0 \varepsilon &gt; 0 , we show that there are infinitely many sequences of consecutive ε n \varepsilon n -smooth polynomials over a finite field. The number of polynomials in each sequence is approximately ln ⁡ ln ⁡ ln ⁡ n \ln \ln \ln n .</t>
        </is>
      </c>
      <c r="Y3515" s="3" t="inlineStr">
        <is>
          <t>OpenAlex</t>
        </is>
      </c>
      <c r="Z3515" s="3" t="inlineStr">
        <is>
          <t>https://www.ams.org/proc/2007-135-05/S0002-9939-06-08611-4/S0002-9939-06-08611-4.pdf</t>
        </is>
      </c>
      <c r="AA3515" s="3" t="inlineStr">
        <is>
          <t>Open-access PDF (via OpenAlex)</t>
        </is>
      </c>
      <c r="AB3515" s="3" t="inlineStr">
        <is>
          <t>hybrid</t>
        </is>
      </c>
      <c r="AC3515" s="3" t="inlineStr">
        <is>
          <t>School of Arts &amp; Sciences</t>
        </is>
      </c>
      <c r="AD3515" s="3" t="n">
        <v>4</v>
      </c>
      <c r="AE3515" s="3" t="inlineStr">
        <is>
          <t>No</t>
        </is>
      </c>
      <c r="AF3515" s="3" t="inlineStr"/>
      <c r="AG3515" s="4" t="inlineStr"/>
      <c r="AH3515" s="4" t="inlineStr"/>
      <c r="AI3515" s="4" t="inlineStr"/>
    </row>
    <row r="3516">
      <c r="A3516" s="3" t="inlineStr">
        <is>
          <t>MATH-0165</t>
        </is>
      </c>
      <c r="B3516" s="3" t="inlineStr">
        <is>
          <t>Reitz</t>
        </is>
      </c>
      <c r="C3516" s="3" t="inlineStr">
        <is>
          <t>Jonas</t>
        </is>
      </c>
      <c r="D3516" s="3" t="inlineStr">
        <is>
          <t>Jonas Reitz</t>
        </is>
      </c>
      <c r="E3516" s="3" t="inlineStr">
        <is>
          <t>Professor</t>
        </is>
      </c>
      <c r="F3516" s="3" t="inlineStr">
        <is>
          <t>NYC College of Technology</t>
        </is>
      </c>
      <c r="G3516" s="3" t="inlineStr">
        <is>
          <t>Mathematics</t>
        </is>
      </c>
      <c r="H3516" s="3" t="inlineStr">
        <is>
          <t>JReitz@citytech.cuny.edu</t>
        </is>
      </c>
      <c r="I3516" s="3" t="inlineStr">
        <is>
          <t>Preprint</t>
        </is>
      </c>
      <c r="J3516" s="3" t="inlineStr">
        <is>
          <t>The Ground Axiom (GA)</t>
        </is>
      </c>
      <c r="K3516" s="3" t="n">
        <v>2006</v>
      </c>
      <c r="L3516" s="3" t="inlineStr">
        <is>
          <t>arXiv (Cornell University)</t>
        </is>
      </c>
      <c r="M3516" s="3" t="inlineStr">
        <is>
          <t>Jonas Reitz</t>
        </is>
      </c>
      <c r="N3516" s="3" t="inlineStr"/>
      <c r="O3516" s="3" t="n"/>
      <c r="P3516" s="3" t="inlineStr"/>
      <c r="Q3516" s="3" t="inlineStr">
        <is>
          <t>10.48550/arxiv.math/0609270</t>
        </is>
      </c>
      <c r="R3516" s="3" t="inlineStr">
        <is>
          <t>https://doi.org/10.48550/arxiv.math/0609270</t>
        </is>
      </c>
      <c r="S3516" s="3" t="inlineStr">
        <is>
          <t>OpenAlex</t>
        </is>
      </c>
      <c r="T3516" s="3" t="n">
        <v>1</v>
      </c>
      <c r="U3516" s="3" t="inlineStr">
        <is>
          <t>High (City Tech affiliation on paper)</t>
        </is>
      </c>
      <c r="V3516" s="3" t="n"/>
      <c r="W3516" s="3" t="inlineStr"/>
      <c r="X3516" s="3" t="inlineStr">
        <is>
          <t>A new axiom is proposed, the Ground Axiom, asserting that the universe is not a nontrivial set forcing extension of any inner model. The Ground Axiom is first-order expressible, and any model of ZFC has a class forcing extension which satisfies it. The Ground Axiom is independent of many well-known set-theoretic assertions including the Generalized Continuum Hypothesis, the assertion V=HOD that every set is ordinal definable, and the existence of measurable and supercompact cardinals. The related Bedrock Axiom, asserting that the universe is a set forcing extension of a model satisfying the Ground Axiom, is also first-order expressible, and its negation is consistent.</t>
        </is>
      </c>
      <c r="Y3516" s="3" t="inlineStr">
        <is>
          <t>OpenAlex</t>
        </is>
      </c>
      <c r="Z3516" s="3" t="inlineStr">
        <is>
          <t>https://arxiv.org/pdf/math/0609270</t>
        </is>
      </c>
      <c r="AA3516" s="3" t="inlineStr">
        <is>
          <t>Open-access PDF (via OpenAlex)</t>
        </is>
      </c>
      <c r="AB3516" s="3" t="inlineStr">
        <is>
          <t>green</t>
        </is>
      </c>
      <c r="AC3516" s="3" t="inlineStr">
        <is>
          <t>School of Arts &amp; Sciences</t>
        </is>
      </c>
      <c r="AD3516" s="3" t="n">
        <v>0</v>
      </c>
      <c r="AE3516" s="3" t="inlineStr">
        <is>
          <t>No</t>
        </is>
      </c>
      <c r="AF3516" s="3" t="inlineStr"/>
      <c r="AG3516" s="4" t="inlineStr"/>
      <c r="AH3516" s="4" t="inlineStr"/>
      <c r="AI3516" s="4" t="inlineStr"/>
    </row>
    <row r="3517">
      <c r="A3517" s="3" t="inlineStr">
        <is>
          <t>MATH-0166</t>
        </is>
      </c>
      <c r="B3517" s="3" t="inlineStr">
        <is>
          <t>Masuda</t>
        </is>
      </c>
      <c r="C3517" s="3" t="inlineStr">
        <is>
          <t>Ariane</t>
        </is>
      </c>
      <c r="D3517" s="3" t="inlineStr">
        <is>
          <t>Ariane Masuda</t>
        </is>
      </c>
      <c r="E3517" s="3" t="inlineStr">
        <is>
          <t>Professor</t>
        </is>
      </c>
      <c r="F3517" s="3" t="inlineStr">
        <is>
          <t>NYC College of Technology</t>
        </is>
      </c>
      <c r="G3517" s="3" t="inlineStr">
        <is>
          <t>Mathematics</t>
        </is>
      </c>
      <c r="H3517" s="3" t="inlineStr">
        <is>
          <t>AMasuda@citytech.cuny.edu</t>
        </is>
      </c>
      <c r="I3517" s="3" t="inlineStr">
        <is>
          <t>Paper (venue type unclear)</t>
        </is>
      </c>
      <c r="J3517" s="3" t="inlineStr">
        <is>
          <t>The number of permutation binomials over where and are primes, Electron</t>
        </is>
      </c>
      <c r="K3517" s="3" t="n">
        <v>2006</v>
      </c>
      <c r="L3517" s="3" t="inlineStr"/>
      <c r="M3517" s="3" t="inlineStr">
        <is>
          <t>A. M. Masuda, D. Panario, Q. Wang, The number of permutation binomials over where and are primes, Electron. J. Combin. 13</t>
        </is>
      </c>
      <c r="N3517" s="3" t="inlineStr"/>
      <c r="O3517" s="3" t="n"/>
      <c r="P3517" s="3" t="inlineStr"/>
      <c r="Q3517" s="3" t="inlineStr"/>
      <c r="R3517" s="3" t="inlineStr"/>
      <c r="S3517" s="3" t="inlineStr">
        <is>
          <t>Dept bio</t>
        </is>
      </c>
      <c r="T3517" s="3" t="n">
        <v>1</v>
      </c>
      <c r="U3517" s="3" t="inlineStr">
        <is>
          <t>Medium (self-reported in faculty bio)</t>
        </is>
      </c>
      <c r="V3517" s="3" t="n"/>
      <c r="W3517" s="3" t="inlineStr">
        <is>
          <t>A. M. Masuda, D. Panario, Q. Wang, The number of permutation binomials over where and are primes, Electron. J. Combin. 13 (2006), no. 1, Research Paper 65, 15 pp.</t>
        </is>
      </c>
      <c r="X3517" s="3" t="inlineStr"/>
      <c r="Y3517" s="3" t="inlineStr"/>
      <c r="Z3517" s="3" t="inlineStr"/>
      <c r="AA3517" s="3" t="inlineStr"/>
      <c r="AB3517" s="3" t="inlineStr"/>
      <c r="AC3517" s="3" t="inlineStr">
        <is>
          <t>School of Arts &amp; Sciences</t>
        </is>
      </c>
      <c r="AD3517" s="3" t="n"/>
      <c r="AE3517" s="3" t="inlineStr">
        <is>
          <t>No</t>
        </is>
      </c>
      <c r="AF3517" s="3" t="inlineStr"/>
      <c r="AG3517" s="4" t="inlineStr"/>
      <c r="AH3517" s="4" t="inlineStr"/>
      <c r="AI3517" s="4" t="inlineStr"/>
    </row>
    <row r="3518">
      <c r="A3518" s="3" t="inlineStr">
        <is>
          <t>MATH-0167</t>
        </is>
      </c>
      <c r="B3518" s="3" t="inlineStr">
        <is>
          <t>Ghezzi</t>
        </is>
      </c>
      <c r="C3518" s="3" t="inlineStr">
        <is>
          <t>Laura</t>
        </is>
      </c>
      <c r="D3518" s="3" t="inlineStr">
        <is>
          <t>Laura Ghezzi</t>
        </is>
      </c>
      <c r="E3518" s="3" t="inlineStr">
        <is>
          <t>Professor</t>
        </is>
      </c>
      <c r="F3518" s="3" t="inlineStr">
        <is>
          <t>NYC College of Technology</t>
        </is>
      </c>
      <c r="G3518" s="3" t="inlineStr">
        <is>
          <t>Mathematics</t>
        </is>
      </c>
      <c r="H3518" s="3" t="inlineStr">
        <is>
          <t>LGhezzi@citytech.cuny.edu</t>
        </is>
      </c>
      <c r="I3518" s="3" t="inlineStr">
        <is>
          <t>Journal article</t>
        </is>
      </c>
      <c r="J3518" s="3" t="inlineStr">
        <is>
          <t>Toroidalization of generating sequences in dimension two function fields of positive characteristic</t>
        </is>
      </c>
      <c r="K3518" s="3" t="n">
        <v>2006</v>
      </c>
      <c r="L3518" s="3" t="inlineStr">
        <is>
          <t>Journal of Pure and Applied Algebra</t>
        </is>
      </c>
      <c r="M3518" s="3" t="inlineStr">
        <is>
          <t>Laura Ghezzi; Olga Kashcheyeva</t>
        </is>
      </c>
      <c r="N3518" s="3" t="inlineStr"/>
      <c r="O3518" s="3" t="n"/>
      <c r="P3518" s="3" t="inlineStr"/>
      <c r="Q3518" s="3" t="inlineStr">
        <is>
          <t>10.1016/j.jpaa.2006.07.011</t>
        </is>
      </c>
      <c r="R3518" s="3" t="inlineStr">
        <is>
          <t>https://doi.org/10.1016/j.jpaa.2006.07.011</t>
        </is>
      </c>
      <c r="S3518" s="3" t="inlineStr">
        <is>
          <t>OpenAlex; Dept bio</t>
        </is>
      </c>
      <c r="T3518" s="3" t="n">
        <v>2</v>
      </c>
      <c r="U3518" s="3" t="inlineStr">
        <is>
          <t>High (City Tech affiliation on paper); 2 sources</t>
        </is>
      </c>
      <c r="V3518" s="3" t="n"/>
      <c r="W3518" s="3" t="inlineStr">
        <is>
          <t>Toroidalization of generating sequences in dimension two function fields of positive characteristic (with O. Kashcheyeva), Journal of Pure and Applied Algebra 209 (2007), 631-649.</t>
        </is>
      </c>
      <c r="X3518" s="3" t="inlineStr"/>
      <c r="Y3518" s="3" t="inlineStr"/>
      <c r="Z3518" s="3" t="inlineStr">
        <is>
          <t>https://www.sciencedirect.com/science/article/pii/S0022404906001599/pdf</t>
        </is>
      </c>
      <c r="AA3518" s="3" t="inlineStr">
        <is>
          <t>Open-access PDF (via OpenAlex)</t>
        </is>
      </c>
      <c r="AB3518" s="3" t="inlineStr">
        <is>
          <t>bronze</t>
        </is>
      </c>
      <c r="AC3518" s="3" t="inlineStr">
        <is>
          <t>School of Arts &amp; Sciences</t>
        </is>
      </c>
      <c r="AD3518" s="3" t="n">
        <v>15</v>
      </c>
      <c r="AE3518" s="3" t="inlineStr">
        <is>
          <t>No</t>
        </is>
      </c>
      <c r="AF3518" s="3" t="inlineStr"/>
      <c r="AG3518" s="4" t="inlineStr"/>
      <c r="AH3518" s="4" t="inlineStr"/>
      <c r="AI3518" s="4" t="inlineStr"/>
    </row>
    <row r="3519">
      <c r="A3519" s="3" t="inlineStr">
        <is>
          <t>MATH-0171</t>
        </is>
      </c>
      <c r="B3519" s="3" t="inlineStr">
        <is>
          <t>Yuce</t>
        </is>
      </c>
      <c r="C3519" s="3" t="inlineStr">
        <is>
          <t>Huseyin</t>
        </is>
      </c>
      <c r="D3519" s="3" t="inlineStr">
        <is>
          <t>Huseyin Yuce</t>
        </is>
      </c>
      <c r="E3519" s="3" t="inlineStr">
        <is>
          <t>Professor</t>
        </is>
      </c>
      <c r="F3519" s="3" t="inlineStr">
        <is>
          <t>NYC College of Technology</t>
        </is>
      </c>
      <c r="G3519" s="3" t="inlineStr">
        <is>
          <t>Mathematics</t>
        </is>
      </c>
      <c r="H3519" s="3" t="inlineStr">
        <is>
          <t>HYuce@citytech.cuny.edu</t>
        </is>
      </c>
      <c r="I3519" s="3" t="inlineStr">
        <is>
          <t>Conference paper</t>
        </is>
      </c>
      <c r="J3519" s="3" t="inlineStr">
        <is>
          <t>A hydrological event model of the Tollgate Wetland</t>
        </is>
      </c>
      <c r="K3519" s="3" t="n">
        <v>2007</v>
      </c>
      <c r="L3519" s="3" t="inlineStr"/>
      <c r="M3519" s="3" t="inlineStr">
        <is>
          <t>Pfaff, B., Yuce, H.,. A hydrological event model of the Tollgate Wetland. Proceedings of School of A&amp;S Annual Research Conference NYCCT</t>
        </is>
      </c>
      <c r="N3519" s="3" t="inlineStr"/>
      <c r="O3519" s="3" t="n"/>
      <c r="P3519" s="3" t="inlineStr"/>
      <c r="Q3519" s="3" t="inlineStr"/>
      <c r="R3519" s="3" t="inlineStr"/>
      <c r="S3519" s="3" t="inlineStr">
        <is>
          <t>Dept bio</t>
        </is>
      </c>
      <c r="T3519" s="3" t="n">
        <v>1</v>
      </c>
      <c r="U3519" s="3" t="inlineStr">
        <is>
          <t>Medium (self-reported in faculty bio)</t>
        </is>
      </c>
      <c r="V3519" s="3" t="n"/>
      <c r="W3519" s="3" t="inlineStr">
        <is>
          <t>Pfaff, B., Yuce, H.,. A hydrological event model of the Tollgate Wetland. Proceedings of School of A&amp;S Annual Research Conference NYCCT, (2007) Linus Pub., 11-28</t>
        </is>
      </c>
      <c r="X3519" s="3" t="inlineStr"/>
      <c r="Y3519" s="3" t="inlineStr"/>
      <c r="Z3519" s="3" t="inlineStr"/>
      <c r="AA3519" s="3" t="inlineStr"/>
      <c r="AB3519" s="3" t="inlineStr"/>
      <c r="AC3519" s="3" t="inlineStr">
        <is>
          <t>School of Arts &amp; Sciences</t>
        </is>
      </c>
      <c r="AD3519" s="3" t="n"/>
      <c r="AE3519" s="3" t="inlineStr">
        <is>
          <t>No</t>
        </is>
      </c>
      <c r="AF3519" s="3" t="inlineStr"/>
      <c r="AG3519" s="4" t="inlineStr"/>
      <c r="AH3519" s="4" t="inlineStr"/>
      <c r="AI3519" s="4" t="inlineStr"/>
    </row>
    <row r="3520">
      <c r="A3520" s="3" t="inlineStr">
        <is>
          <t>MATH-0172</t>
        </is>
      </c>
      <c r="B3520" s="3" t="inlineStr">
        <is>
          <t>Tradler</t>
        </is>
      </c>
      <c r="C3520" s="3" t="inlineStr">
        <is>
          <t>Thomas</t>
        </is>
      </c>
      <c r="D3520" s="3" t="inlineStr">
        <is>
          <t>Thomas Tradler</t>
        </is>
      </c>
      <c r="E3520" s="3" t="inlineStr">
        <is>
          <t>Professor</t>
        </is>
      </c>
      <c r="F3520" s="3" t="inlineStr">
        <is>
          <t>NYC College of Technology</t>
        </is>
      </c>
      <c r="G3520" s="3" t="inlineStr">
        <is>
          <t>Mathematics</t>
        </is>
      </c>
      <c r="H3520" s="3" t="inlineStr">
        <is>
          <t>TTradler@citytech.cuny.edu</t>
        </is>
      </c>
      <c r="I3520" s="3" t="inlineStr">
        <is>
          <t>Paper (venue type unclear)</t>
        </is>
      </c>
      <c r="J3520" s="3" t="inlineStr">
        <is>
          <t>Algebraic String Operations, K-Theory 38 (2007), no</t>
        </is>
      </c>
      <c r="K3520" s="3" t="n">
        <v>2007</v>
      </c>
      <c r="L3520" s="3" t="inlineStr"/>
      <c r="M3520" s="3" t="inlineStr">
        <is>
          <t>Tradler, T., Zeinalian, M., Algebraic String Operations, K-Theory 38</t>
        </is>
      </c>
      <c r="N3520" s="3" t="inlineStr"/>
      <c r="O3520" s="3" t="n"/>
      <c r="P3520" s="3" t="inlineStr"/>
      <c r="Q3520" s="3" t="inlineStr"/>
      <c r="R3520" s="3" t="inlineStr"/>
      <c r="S3520" s="3" t="inlineStr">
        <is>
          <t>Dept bio</t>
        </is>
      </c>
      <c r="T3520" s="3" t="n">
        <v>1</v>
      </c>
      <c r="U3520" s="3" t="inlineStr">
        <is>
          <t>Medium (self-reported in faculty bio)</t>
        </is>
      </c>
      <c r="V3520" s="3" t="n"/>
      <c r="W3520" s="3" t="inlineStr">
        <is>
          <t>Tradler, T., Zeinalian, M., Algebraic String Operations, K-Theory 38 (2007), no. 1, p. 59-82.</t>
        </is>
      </c>
      <c r="X3520" s="3" t="inlineStr"/>
      <c r="Y3520" s="3" t="inlineStr"/>
      <c r="Z3520" s="3" t="inlineStr"/>
      <c r="AA3520" s="3" t="inlineStr"/>
      <c r="AB3520" s="3" t="inlineStr"/>
      <c r="AC3520" s="3" t="inlineStr">
        <is>
          <t>School of Arts &amp; Sciences</t>
        </is>
      </c>
      <c r="AD3520" s="3" t="n"/>
      <c r="AE3520" s="3" t="inlineStr">
        <is>
          <t>No</t>
        </is>
      </c>
      <c r="AF3520" s="3" t="inlineStr"/>
      <c r="AG3520" s="4" t="inlineStr"/>
      <c r="AH3520" s="4" t="inlineStr"/>
      <c r="AI3520" s="4" t="inlineStr"/>
    </row>
    <row r="3521">
      <c r="A3521" s="3" t="inlineStr">
        <is>
          <t>MATH-0177</t>
        </is>
      </c>
      <c r="B3521" s="3" t="inlineStr">
        <is>
          <t>Tradler</t>
        </is>
      </c>
      <c r="C3521" s="3" t="inlineStr">
        <is>
          <t>Thomas</t>
        </is>
      </c>
      <c r="D3521" s="3" t="inlineStr">
        <is>
          <t>Thomas Tradler</t>
        </is>
      </c>
      <c r="E3521" s="3" t="inlineStr">
        <is>
          <t>Professor</t>
        </is>
      </c>
      <c r="F3521" s="3" t="inlineStr">
        <is>
          <t>NYC College of Technology</t>
        </is>
      </c>
      <c r="G3521" s="3" t="inlineStr">
        <is>
          <t>Mathematics</t>
        </is>
      </c>
      <c r="H3521" s="3" t="inlineStr">
        <is>
          <t>TTradler@citytech.cuny.edu</t>
        </is>
      </c>
      <c r="I3521" s="3" t="inlineStr">
        <is>
          <t>Journal article</t>
        </is>
      </c>
      <c r="J3521" s="3" t="inlineStr">
        <is>
          <t>Infinity structure of Poincaré duality spaces</t>
        </is>
      </c>
      <c r="K3521" s="3" t="n">
        <v>2007</v>
      </c>
      <c r="L3521" s="3" t="inlineStr">
        <is>
          <t>Algebraic &amp; Geometric Topology</t>
        </is>
      </c>
      <c r="M3521" s="3" t="inlineStr">
        <is>
          <t>Thomas Tradler; Mahmoud Zeinalian</t>
        </is>
      </c>
      <c r="N3521" s="3" t="inlineStr"/>
      <c r="O3521" s="3" t="n"/>
      <c r="P3521" s="3" t="inlineStr"/>
      <c r="Q3521" s="3" t="inlineStr">
        <is>
          <t>10.2140/agt.2007.7.233</t>
        </is>
      </c>
      <c r="R3521" s="3" t="inlineStr">
        <is>
          <t>https://doi.org/10.2140/agt.2007.7.233</t>
        </is>
      </c>
      <c r="S3521" s="3" t="inlineStr">
        <is>
          <t>OpenAlex; Dept bio</t>
        </is>
      </c>
      <c r="T3521" s="3" t="n">
        <v>2</v>
      </c>
      <c r="U3521" s="3" t="inlineStr">
        <is>
          <t>High (City Tech affiliation on paper); 2 sources</t>
        </is>
      </c>
      <c r="V3521" s="3" t="n"/>
      <c r="W3521" s="3" t="inlineStr">
        <is>
          <t>Tradler, T., Zeinalian, M., Sullivan, D., Infinity structure of Poincaré duality spaces, Algebr. Geom. Topol. 7 (2007), p. 233-260.</t>
        </is>
      </c>
      <c r="X3521" s="3" t="inlineStr">
        <is>
          <t>We show that the complex C X of rational simplicial chains on a compact and triangulated Poincaré duality space X of dimension d is an A 1 coalgebra with 1 duality.This is the structure required for an A 1 version of the cyclic Deligne conjecture.One corollary is that the shifted Hochschild cohomology HH Cd .C X; C X / of the cochain algebra C X with values in C X has a BV structure.This implies, if X is moreover simply connected, that the shifted homology H Cd LX of the free loop space admits a BV structure.An appendix by Dennis Sullivan gives a general local construction of 1 structures.</t>
        </is>
      </c>
      <c r="Y3521" s="3" t="inlineStr">
        <is>
          <t>OpenAlex</t>
        </is>
      </c>
      <c r="Z3521" s="3" t="inlineStr">
        <is>
          <t>http://msp.org/agt/2007/7-1/agt-v7-n1-p10-s.pdf</t>
        </is>
      </c>
      <c r="AA3521" s="3" t="inlineStr">
        <is>
          <t>Open-access PDF (via OpenAlex)</t>
        </is>
      </c>
      <c r="AB3521" s="3" t="inlineStr">
        <is>
          <t>bronze</t>
        </is>
      </c>
      <c r="AC3521" s="3" t="inlineStr">
        <is>
          <t>School of Arts &amp; Sciences</t>
        </is>
      </c>
      <c r="AD3521" s="3" t="n">
        <v>22</v>
      </c>
      <c r="AE3521" s="3" t="inlineStr">
        <is>
          <t>No</t>
        </is>
      </c>
      <c r="AF3521" s="3" t="inlineStr"/>
      <c r="AG3521" s="4" t="inlineStr"/>
      <c r="AH3521" s="4" t="inlineStr"/>
      <c r="AI3521" s="4" t="inlineStr"/>
    </row>
    <row r="3522">
      <c r="A3522" s="3" t="inlineStr">
        <is>
          <t>MATH-0182</t>
        </is>
      </c>
      <c r="B3522" s="3" t="inlineStr">
        <is>
          <t>Masuda</t>
        </is>
      </c>
      <c r="C3522" s="3" t="inlineStr">
        <is>
          <t>Ariane</t>
        </is>
      </c>
      <c r="D3522" s="3" t="inlineStr">
        <is>
          <t>Ariane Masuda</t>
        </is>
      </c>
      <c r="E3522" s="3" t="inlineStr">
        <is>
          <t>Professor</t>
        </is>
      </c>
      <c r="F3522" s="3" t="inlineStr">
        <is>
          <t>NYC College of Technology</t>
        </is>
      </c>
      <c r="G3522" s="3" t="inlineStr">
        <is>
          <t>Mathematics</t>
        </is>
      </c>
      <c r="H3522" s="3" t="inlineStr">
        <is>
          <t>AMasuda@citytech.cuny.edu</t>
        </is>
      </c>
      <c r="I3522" s="3" t="inlineStr">
        <is>
          <t>Journal article</t>
        </is>
      </c>
      <c r="J3522" s="3" t="inlineStr">
        <is>
          <t>Nonexistence of Permutation Binomials of Certain Shapes</t>
        </is>
      </c>
      <c r="K3522" s="3" t="n">
        <v>2007</v>
      </c>
      <c r="L3522" s="3" t="inlineStr">
        <is>
          <t>The Electronic Journal of Combinatorics</t>
        </is>
      </c>
      <c r="M3522" s="3" t="inlineStr">
        <is>
          <t>Ariane M. Masuda; Michael E. Zieve</t>
        </is>
      </c>
      <c r="N3522" s="3" t="inlineStr"/>
      <c r="O3522" s="3" t="n"/>
      <c r="P3522" s="3" t="inlineStr"/>
      <c r="Q3522" s="3" t="inlineStr">
        <is>
          <t>10.37236/1013</t>
        </is>
      </c>
      <c r="R3522" s="3" t="inlineStr">
        <is>
          <t>https://doi.org/10.37236/1013</t>
        </is>
      </c>
      <c r="S3522" s="3" t="inlineStr">
        <is>
          <t>OpenAlex; Dept bio</t>
        </is>
      </c>
      <c r="T3522" s="3" t="n">
        <v>2</v>
      </c>
      <c r="U3522" s="3" t="inlineStr">
        <is>
          <t>High (City Tech affiliation on paper); 2 sources</t>
        </is>
      </c>
      <c r="V3522" s="3" t="n"/>
      <c r="W3522" s="3" t="inlineStr">
        <is>
          <t>A. M. Masuda, M. E. Zieve, Nonexistence of permutation binomials of certain shapes, Electron. J. Combin. 14 (2007), no. 1, Note 12, 5 pp.</t>
        </is>
      </c>
      <c r="X3522" s="3" t="inlineStr">
        <is>
          <t>Suppose $x^m+ax^n$ is a permutation polynomial over ${\Bbb F}_p$, where $p&gt;5$ is prime and $m&gt;n&gt;0$ and $a\in{\Bbb F}_p^*$. We prove that $\gcd(m-n,p-1)\notin\{2,4\}$. In the special case that either $(p-1)/2$ or $(p-1)/4$ is prime, this was conjectured in a recent paper by Masuda, Panario and Wang.</t>
        </is>
      </c>
      <c r="Y3522" s="3" t="inlineStr">
        <is>
          <t>OpenAlex</t>
        </is>
      </c>
      <c r="Z3522" s="3" t="inlineStr">
        <is>
          <t>https://www.combinatorics.org/ojs/index.php/eljc/article/download/v14i1n12/pdf</t>
        </is>
      </c>
      <c r="AA3522" s="3" t="inlineStr">
        <is>
          <t>Open-access PDF (via OpenAlex)</t>
        </is>
      </c>
      <c r="AB3522" s="3" t="inlineStr">
        <is>
          <t>diamond</t>
        </is>
      </c>
      <c r="AC3522" s="3" t="inlineStr">
        <is>
          <t>School of Arts &amp; Sciences</t>
        </is>
      </c>
      <c r="AD3522" s="3" t="n">
        <v>13</v>
      </c>
      <c r="AE3522" s="3" t="inlineStr">
        <is>
          <t>No</t>
        </is>
      </c>
      <c r="AF3522" s="3" t="inlineStr"/>
      <c r="AG3522" s="4" t="inlineStr"/>
      <c r="AH3522" s="4" t="inlineStr"/>
      <c r="AI3522" s="4" t="inlineStr"/>
    </row>
    <row r="3523">
      <c r="A3523" s="3" t="inlineStr">
        <is>
          <t>MATH-0183</t>
        </is>
      </c>
      <c r="B3523" s="3" t="inlineStr">
        <is>
          <t>Calinescu</t>
        </is>
      </c>
      <c r="C3523" s="3" t="inlineStr">
        <is>
          <t>Corina</t>
        </is>
      </c>
      <c r="D3523" s="3" t="inlineStr">
        <is>
          <t>Corina Calinescu</t>
        </is>
      </c>
      <c r="E3523" s="3" t="inlineStr">
        <is>
          <t>Associate Professor</t>
        </is>
      </c>
      <c r="F3523" s="3" t="inlineStr">
        <is>
          <t>NYC College of Technology</t>
        </is>
      </c>
      <c r="G3523" s="3" t="inlineStr">
        <is>
          <t>Mathematics</t>
        </is>
      </c>
      <c r="H3523" s="3" t="inlineStr">
        <is>
          <t>CCalinescu@citytech.cuny.edu</t>
        </is>
      </c>
      <c r="I3523" s="3" t="inlineStr">
        <is>
          <t>Journal article</t>
        </is>
      </c>
      <c r="J3523" s="3" t="inlineStr">
        <is>
          <t>On intertwining operators and recursions</t>
        </is>
      </c>
      <c r="K3523" s="3" t="n">
        <v>2007</v>
      </c>
      <c r="L3523" s="3" t="inlineStr">
        <is>
          <t>Contemporary mathematics - American Mathematical Society</t>
        </is>
      </c>
      <c r="M3523" s="3" t="inlineStr">
        <is>
          <t>Corina Calinescu</t>
        </is>
      </c>
      <c r="N3523" s="3" t="inlineStr"/>
      <c r="O3523" s="3" t="n"/>
      <c r="P3523" s="3" t="inlineStr"/>
      <c r="Q3523" s="3" t="inlineStr">
        <is>
          <t>10.1090/conm/442/08532</t>
        </is>
      </c>
      <c r="R3523" s="3" t="inlineStr">
        <is>
          <t>https://doi.org/10.1090/conm/442/08532</t>
        </is>
      </c>
      <c r="S3523" s="3" t="inlineStr">
        <is>
          <t>OpenAlex; Dept bio</t>
        </is>
      </c>
      <c r="T3523" s="3" t="n">
        <v>2</v>
      </c>
      <c r="U3523" s="3" t="inlineStr">
        <is>
          <t>High (City Tech affiliation on paper); 2 sources</t>
        </is>
      </c>
      <c r="V3523" s="3" t="n"/>
      <c r="W3523" s="3" t="inlineStr">
        <is>
          <t>C. Calinescu, On intertwining operators and recursions, in Lie Algebras, Vertex Operator Algebras, and Their Applications, a conference in honor of J. Lepowsky and R. Wilson, Contemporary Mathematics, 442, American Mathematical Society, Providence, RI, 2007, 289-301</t>
        </is>
      </c>
      <c r="X3523" s="3" t="inlineStr"/>
      <c r="Y3523" s="3" t="inlineStr"/>
      <c r="Z3523" s="3" t="inlineStr"/>
      <c r="AA3523" s="3" t="inlineStr">
        <is>
          <t>Not found</t>
        </is>
      </c>
      <c r="AB3523" s="3" t="inlineStr">
        <is>
          <t>closed</t>
        </is>
      </c>
      <c r="AC3523" s="3" t="inlineStr">
        <is>
          <t>School of Arts &amp; Sciences</t>
        </is>
      </c>
      <c r="AD3523" s="3" t="n">
        <v>4</v>
      </c>
      <c r="AE3523" s="3" t="inlineStr">
        <is>
          <t>No</t>
        </is>
      </c>
      <c r="AF3523" s="3" t="inlineStr"/>
      <c r="AG3523" s="4" t="inlineStr"/>
      <c r="AH3523" s="4" t="inlineStr"/>
      <c r="AI3523" s="4" t="inlineStr"/>
    </row>
    <row r="3524">
      <c r="A3524" s="3" t="inlineStr">
        <is>
          <t>MATH-0185</t>
        </is>
      </c>
      <c r="B3524" s="3" t="inlineStr">
        <is>
          <t>Yuce</t>
        </is>
      </c>
      <c r="C3524" s="3" t="inlineStr">
        <is>
          <t>Huseyin</t>
        </is>
      </c>
      <c r="D3524" s="3" t="inlineStr">
        <is>
          <t>Huseyin Yuce</t>
        </is>
      </c>
      <c r="E3524" s="3" t="inlineStr">
        <is>
          <t>Professor</t>
        </is>
      </c>
      <c r="F3524" s="3" t="inlineStr">
        <is>
          <t>NYC College of Technology</t>
        </is>
      </c>
      <c r="G3524" s="3" t="inlineStr">
        <is>
          <t>Mathematics</t>
        </is>
      </c>
      <c r="H3524" s="3" t="inlineStr">
        <is>
          <t>HYuce@citytech.cuny.edu</t>
        </is>
      </c>
      <c r="I3524" s="3" t="inlineStr">
        <is>
          <t>Grant</t>
        </is>
      </c>
      <c r="J3524" s="3" t="inlineStr">
        <is>
          <t>PSC-CUNY Research Grant #38-67 as a PI (2007-2008), Vibration of polygonal plates with core support</t>
        </is>
      </c>
      <c r="K3524" s="3" t="n">
        <v>2007</v>
      </c>
      <c r="L3524" s="3" t="inlineStr"/>
      <c r="M3524" s="3" t="inlineStr"/>
      <c r="N3524" s="3" t="inlineStr">
        <is>
          <t>PI</t>
        </is>
      </c>
      <c r="O3524" s="3" t="n"/>
      <c r="P3524" s="3" t="inlineStr"/>
      <c r="Q3524" s="3" t="inlineStr"/>
      <c r="R3524" s="3" t="inlineStr"/>
      <c r="S3524" s="3" t="inlineStr">
        <is>
          <t>Dept bio</t>
        </is>
      </c>
      <c r="T3524" s="3" t="n">
        <v>1</v>
      </c>
      <c r="U3524" s="3" t="inlineStr">
        <is>
          <t>Medium (self-reported in faculty bio)</t>
        </is>
      </c>
      <c r="V3524" s="3" t="n"/>
      <c r="W3524" s="3" t="inlineStr">
        <is>
          <t>PSC-CUNY Research Grant #38-67 as a PI (2007-2008), Vibration of polygonal plates with core support.</t>
        </is>
      </c>
      <c r="X3524" s="3" t="inlineStr"/>
      <c r="Y3524" s="3" t="inlineStr"/>
      <c r="Z3524" s="3" t="inlineStr"/>
      <c r="AA3524" s="3" t="inlineStr"/>
      <c r="AB3524" s="3" t="inlineStr"/>
      <c r="AC3524" s="3" t="inlineStr">
        <is>
          <t>School of Arts &amp; Sciences</t>
        </is>
      </c>
      <c r="AD3524" s="3" t="n"/>
      <c r="AE3524" s="3" t="inlineStr">
        <is>
          <t>No</t>
        </is>
      </c>
      <c r="AF3524" s="3" t="inlineStr"/>
      <c r="AG3524" s="4" t="inlineStr"/>
      <c r="AH3524" s="4" t="inlineStr"/>
      <c r="AI3524" s="4" t="inlineStr"/>
    </row>
    <row r="3525">
      <c r="A3525" s="3" t="inlineStr">
        <is>
          <t>MATH-0188</t>
        </is>
      </c>
      <c r="B3525" s="3" t="inlineStr">
        <is>
          <t>Masuda</t>
        </is>
      </c>
      <c r="C3525" s="3" t="inlineStr">
        <is>
          <t>Ariane</t>
        </is>
      </c>
      <c r="D3525" s="3" t="inlineStr">
        <is>
          <t>Ariane Masuda</t>
        </is>
      </c>
      <c r="E3525" s="3" t="inlineStr">
        <is>
          <t>Professor</t>
        </is>
      </c>
      <c r="F3525" s="3" t="inlineStr">
        <is>
          <t>NYC College of Technology</t>
        </is>
      </c>
      <c r="G3525" s="3" t="inlineStr">
        <is>
          <t>Mathematics</t>
        </is>
      </c>
      <c r="H3525" s="3" t="inlineStr">
        <is>
          <t>AMasuda@citytech.cuny.edu</t>
        </is>
      </c>
      <c r="I3525" s="3" t="inlineStr">
        <is>
          <t>Conference paper</t>
        </is>
      </c>
      <c r="J3525" s="3" t="inlineStr">
        <is>
          <t>Rational functions with linear relations</t>
        </is>
      </c>
      <c r="K3525" s="3" t="n">
        <v>2007</v>
      </c>
      <c r="L3525" s="3" t="inlineStr">
        <is>
          <t>Proceedings of the American Mathematical Society</t>
        </is>
      </c>
      <c r="M3525" s="3" t="inlineStr">
        <is>
          <t>Ariane M. Masuda; Michael E. Zieve</t>
        </is>
      </c>
      <c r="N3525" s="3" t="inlineStr"/>
      <c r="O3525" s="3" t="n"/>
      <c r="P3525" s="3" t="inlineStr"/>
      <c r="Q3525" s="3" t="inlineStr">
        <is>
          <t>10.1090/s0002-9939-07-09246-5</t>
        </is>
      </c>
      <c r="R3525" s="3" t="inlineStr">
        <is>
          <t>https://doi.org/10.1090/s0002-9939-07-09246-5</t>
        </is>
      </c>
      <c r="S3525" s="3" t="inlineStr">
        <is>
          <t>OpenAlex; Dept bio</t>
        </is>
      </c>
      <c r="T3525" s="3" t="n">
        <v>2</v>
      </c>
      <c r="U3525" s="3" t="inlineStr">
        <is>
          <t>High (City Tech affiliation on paper); 2 sources</t>
        </is>
      </c>
      <c r="V3525" s="3" t="n"/>
      <c r="W3525" s="3" t="inlineStr">
        <is>
          <t>A. M. Masuda, M. E. Zieve, Rational functions with linear relations, Proc. Amer. Math. Soc. 136 (2008), no. 4, 1403 – 1408.</t>
        </is>
      </c>
      <c r="X3525" s="3" t="inlineStr">
        <is>
          <t>We find all polynomials $f,g,h$ over a field $K$ such that $g$ and $h$ are linear and $f(g(x))=h(f(x))$. We also solve the same problem for rational functions $f,g,h$, in case the field $K$ is algebraically closed.</t>
        </is>
      </c>
      <c r="Y3525" s="3" t="inlineStr">
        <is>
          <t>OpenAlex</t>
        </is>
      </c>
      <c r="Z3525" s="3" t="inlineStr">
        <is>
          <t>https://www.ams.org/proc/2008-136-04/S0002-9939-07-09246-5/S0002-9939-07-09246-5.pdf</t>
        </is>
      </c>
      <c r="AA3525" s="3" t="inlineStr">
        <is>
          <t>Open-access PDF (via OpenAlex)</t>
        </is>
      </c>
      <c r="AB3525" s="3" t="inlineStr">
        <is>
          <t>hybrid</t>
        </is>
      </c>
      <c r="AC3525" s="3" t="inlineStr">
        <is>
          <t>School of Arts &amp; Sciences</t>
        </is>
      </c>
      <c r="AD3525" s="3" t="n">
        <v>2</v>
      </c>
      <c r="AE3525" s="3" t="inlineStr">
        <is>
          <t>No</t>
        </is>
      </c>
      <c r="AF3525" s="3" t="inlineStr"/>
      <c r="AG3525" s="4" t="inlineStr"/>
      <c r="AH3525" s="4" t="inlineStr"/>
      <c r="AI3525" s="4" t="inlineStr"/>
    </row>
    <row r="3526">
      <c r="A3526" s="3" t="inlineStr">
        <is>
          <t>MATH-0189</t>
        </is>
      </c>
      <c r="B3526" s="3" t="inlineStr">
        <is>
          <t>Masuda</t>
        </is>
      </c>
      <c r="C3526" s="3" t="inlineStr">
        <is>
          <t>Ariane</t>
        </is>
      </c>
      <c r="D3526" s="3" t="inlineStr">
        <is>
          <t>Ariane Masuda</t>
        </is>
      </c>
      <c r="E3526" s="3" t="inlineStr">
        <is>
          <t>Professor</t>
        </is>
      </c>
      <c r="F3526" s="3" t="inlineStr">
        <is>
          <t>NYC College of Technology</t>
        </is>
      </c>
      <c r="G3526" s="3" t="inlineStr">
        <is>
          <t>Mathematics</t>
        </is>
      </c>
      <c r="H3526" s="3" t="inlineStr">
        <is>
          <t>AMasuda@citytech.cuny.edu</t>
        </is>
      </c>
      <c r="I3526" s="3" t="inlineStr">
        <is>
          <t>Conference paper</t>
        </is>
      </c>
      <c r="J3526" s="3" t="inlineStr">
        <is>
          <t>SOLVING SYSTEMS OF EQUATIONS MODULO PSEUDOVARIETIES OF ABELIAN GROUPS AND HYPERDECIDABILITY</t>
        </is>
      </c>
      <c r="K3526" s="3" t="n">
        <v>2007</v>
      </c>
      <c r="L3526" s="3" t="inlineStr">
        <is>
          <t>International Conference on Semigroups and Formal Languages</t>
        </is>
      </c>
      <c r="M3526" s="3" t="inlineStr">
        <is>
          <t>Manuel Delgado; Ariane M. Masuda; Benjamin Steinberg</t>
        </is>
      </c>
      <c r="N3526" s="3" t="inlineStr"/>
      <c r="O3526" s="3" t="n"/>
      <c r="P3526" s="3" t="inlineStr"/>
      <c r="Q3526" s="3" t="inlineStr">
        <is>
          <t>10.1142/9789812708700_0005</t>
        </is>
      </c>
      <c r="R3526" s="3" t="inlineStr">
        <is>
          <t>https://doi.org/10.1142/9789812708700_0005</t>
        </is>
      </c>
      <c r="S3526" s="3" t="inlineStr">
        <is>
          <t>OpenAlex; Dept bio</t>
        </is>
      </c>
      <c r="T3526" s="3" t="n">
        <v>2</v>
      </c>
      <c r="U3526" s="3" t="inlineStr">
        <is>
          <t>High (City Tech affiliation on paper); 2 sources</t>
        </is>
      </c>
      <c r="V3526" s="3" t="n"/>
      <c r="W3526" s="3" t="inlineStr">
        <is>
          <t>M. Delgado, A. Masuda, B. Steinberg, Solving systems of equations modulo pseudovarieties of abelian groups and hyperdecidability, Semigroups and formal languages, 57 – 65, World Sci. Publ., Hackensack, NJ, 2007.</t>
        </is>
      </c>
      <c r="X3526" s="3" t="inlineStr"/>
      <c r="Y3526" s="3" t="inlineStr"/>
      <c r="Z3526" s="3" t="inlineStr"/>
      <c r="AA3526" s="3" t="inlineStr">
        <is>
          <t>Not found</t>
        </is>
      </c>
      <c r="AB3526" s="3" t="inlineStr">
        <is>
          <t>closed</t>
        </is>
      </c>
      <c r="AC3526" s="3" t="inlineStr">
        <is>
          <t>School of Arts &amp; Sciences</t>
        </is>
      </c>
      <c r="AD3526" s="3" t="n">
        <v>4</v>
      </c>
      <c r="AE3526" s="3" t="inlineStr">
        <is>
          <t>No</t>
        </is>
      </c>
      <c r="AF3526" s="3" t="inlineStr"/>
      <c r="AG3526" s="4" t="inlineStr"/>
      <c r="AH3526" s="4" t="inlineStr"/>
      <c r="AI3526" s="4" t="inlineStr"/>
    </row>
    <row r="3527">
      <c r="A3527" s="3" t="inlineStr">
        <is>
          <t>MATH-0190</t>
        </is>
      </c>
      <c r="B3527" s="3" t="inlineStr">
        <is>
          <t>Carley</t>
        </is>
      </c>
      <c r="C3527" s="3" t="inlineStr">
        <is>
          <t>Holly</t>
        </is>
      </c>
      <c r="D3527" s="3" t="inlineStr">
        <is>
          <t>Holly Carley</t>
        </is>
      </c>
      <c r="E3527" s="3" t="inlineStr">
        <is>
          <t>Professor</t>
        </is>
      </c>
      <c r="F3527" s="3" t="inlineStr">
        <is>
          <t>NYC College of Technology</t>
        </is>
      </c>
      <c r="G3527" s="3" t="inlineStr">
        <is>
          <t>Mathematics</t>
        </is>
      </c>
      <c r="H3527" s="3" t="inlineStr">
        <is>
          <t>HCarley@citytech.cuny.edu</t>
        </is>
      </c>
      <c r="I3527" s="3" t="inlineStr">
        <is>
          <t>Journal article</t>
        </is>
      </c>
      <c r="J3527" s="3" t="inlineStr">
        <is>
          <t>Strong-coupling limit for the ground state of a particle harmonic oscillator interaction</t>
        </is>
      </c>
      <c r="K3527" s="3" t="n">
        <v>2007</v>
      </c>
      <c r="L3527" s="3" t="inlineStr">
        <is>
          <t>Journal of Mathematical Physics</t>
        </is>
      </c>
      <c r="M3527" s="3" t="inlineStr">
        <is>
          <t>Holly Carley</t>
        </is>
      </c>
      <c r="N3527" s="3" t="inlineStr"/>
      <c r="O3527" s="3" t="n"/>
      <c r="P3527" s="3" t="inlineStr"/>
      <c r="Q3527" s="3" t="inlineStr">
        <is>
          <t>10.1063/1.2400829</t>
        </is>
      </c>
      <c r="R3527" s="3" t="inlineStr">
        <is>
          <t>https://doi.org/10.1063/1.2400829</t>
        </is>
      </c>
      <c r="S3527" s="3" t="inlineStr">
        <is>
          <t>OpenAlex; Dept bio</t>
        </is>
      </c>
      <c r="T3527" s="3" t="n">
        <v>2</v>
      </c>
      <c r="U3527" s="3" t="inlineStr">
        <is>
          <t>High (City Tech affiliation on paper); 2 sources</t>
        </is>
      </c>
      <c r="V3527" s="3" t="n"/>
      <c r="W3527" s="3" t="inlineStr">
        <is>
          <t>Carley, H. The strong-coupling limit for the ground state of a particle harmonic oscillator interaction, Journal of Mathematical Physics, 48 (2007), 012101.</t>
        </is>
      </c>
      <c r="X3527" s="3" t="inlineStr">
        <is>
          <t>We consider the quantum Hamiltonian for a particle interacting with a harmonic oscillator, H≔−Δx+A†A+λϕA+λϕ*A†, for various choices of coupling potential ϕ=ϕ(x), where A† and A are creation and annihilation operators, and λ is a parameter to be thought of as large. This operator is a caricature of the polaron Hamiltonian where the quantum field is approximated by a single mode. The large λ corresponds to large coupling between the electron and the field. Let E0(λ) be the infimum of the spectrum of H, and let EP(λ)=inf⟨ψ,Hψ⟩ where the infimum is taken over product states for the electron and oscillator, the oscillator function taken as a coherent state. It is a remarkable fact that EP(λ) is a “good” approximation of E0(λ). More specifically, (EP(λ)−1)⩽E0(λ)⩽EP(λ) for all λ, as observed by Lieb. In this paper we examine this gap EP(λ)−E0(λ) for various choices of ϕ, showing cases where it closes and cases where it does not.</t>
        </is>
      </c>
      <c r="Y3527" s="3" t="inlineStr">
        <is>
          <t>OpenAlex</t>
        </is>
      </c>
      <c r="Z3527" s="3" t="inlineStr"/>
      <c r="AA3527" s="3" t="inlineStr">
        <is>
          <t>Not found</t>
        </is>
      </c>
      <c r="AB3527" s="3" t="inlineStr">
        <is>
          <t>closed</t>
        </is>
      </c>
      <c r="AC3527" s="3" t="inlineStr">
        <is>
          <t>School of Arts &amp; Sciences</t>
        </is>
      </c>
      <c r="AD3527" s="3" t="n">
        <v>3</v>
      </c>
      <c r="AE3527" s="3" t="inlineStr">
        <is>
          <t>No</t>
        </is>
      </c>
      <c r="AF3527" s="3" t="inlineStr"/>
      <c r="AG3527" s="4" t="inlineStr"/>
      <c r="AH3527" s="4" t="inlineStr"/>
      <c r="AI3527" s="4" t="inlineStr"/>
    </row>
    <row r="3528">
      <c r="A3528" s="3" t="inlineStr">
        <is>
          <t>MATH-0191</t>
        </is>
      </c>
      <c r="B3528" s="3" t="inlineStr">
        <is>
          <t>Reitz</t>
        </is>
      </c>
      <c r="C3528" s="3" t="inlineStr">
        <is>
          <t>Jonas</t>
        </is>
      </c>
      <c r="D3528" s="3" t="inlineStr">
        <is>
          <t>Jonas Reitz</t>
        </is>
      </c>
      <c r="E3528" s="3" t="inlineStr">
        <is>
          <t>Professor</t>
        </is>
      </c>
      <c r="F3528" s="3" t="inlineStr">
        <is>
          <t>NYC College of Technology</t>
        </is>
      </c>
      <c r="G3528" s="3" t="inlineStr">
        <is>
          <t>Mathematics</t>
        </is>
      </c>
      <c r="H3528" s="3" t="inlineStr">
        <is>
          <t>JReitz@citytech.cuny.edu</t>
        </is>
      </c>
      <c r="I3528" s="3" t="inlineStr">
        <is>
          <t>Journal article</t>
        </is>
      </c>
      <c r="J3528" s="3" t="inlineStr">
        <is>
          <t>The Ground Axiom, The Journal of Symbolic Logic, 72(4), 2007, 1299-1317</t>
        </is>
      </c>
      <c r="K3528" s="3" t="n">
        <v>2007</v>
      </c>
      <c r="L3528" s="3" t="inlineStr"/>
      <c r="M3528" s="3" t="inlineStr"/>
      <c r="N3528" s="3" t="inlineStr"/>
      <c r="O3528" s="3" t="n"/>
      <c r="P3528" s="3" t="inlineStr"/>
      <c r="Q3528" s="3" t="inlineStr"/>
      <c r="R3528" s="3" t="inlineStr"/>
      <c r="S3528" s="3" t="inlineStr">
        <is>
          <t>Dept bio</t>
        </is>
      </c>
      <c r="T3528" s="3" t="n">
        <v>1</v>
      </c>
      <c r="U3528" s="3" t="inlineStr">
        <is>
          <t>Medium (self-reported in faculty bio)</t>
        </is>
      </c>
      <c r="V3528" s="3" t="n"/>
      <c r="W3528" s="3" t="inlineStr">
        <is>
          <t>The Ground Axiom, The Journal of Symbolic Logic, 72(4), 2007, 1299-1317.</t>
        </is>
      </c>
      <c r="X3528" s="3" t="inlineStr"/>
      <c r="Y3528" s="3" t="inlineStr"/>
      <c r="Z3528" s="3" t="inlineStr"/>
      <c r="AA3528" s="3" t="inlineStr"/>
      <c r="AB3528" s="3" t="inlineStr"/>
      <c r="AC3528" s="3" t="inlineStr">
        <is>
          <t>School of Arts &amp; Sciences</t>
        </is>
      </c>
      <c r="AD3528" s="3" t="n"/>
      <c r="AE3528" s="3" t="inlineStr">
        <is>
          <t>No</t>
        </is>
      </c>
      <c r="AF3528" s="3" t="inlineStr"/>
      <c r="AG3528" s="4" t="inlineStr"/>
      <c r="AH3528" s="4" t="inlineStr"/>
      <c r="AI3528" s="4" t="inlineStr"/>
    </row>
    <row r="3529">
      <c r="A3529" s="3" t="inlineStr">
        <is>
          <t>MATH-0192</t>
        </is>
      </c>
      <c r="B3529" s="3" t="inlineStr">
        <is>
          <t>Reitz</t>
        </is>
      </c>
      <c r="C3529" s="3" t="inlineStr">
        <is>
          <t>Jonas</t>
        </is>
      </c>
      <c r="D3529" s="3" t="inlineStr">
        <is>
          <t>Jonas Reitz</t>
        </is>
      </c>
      <c r="E3529" s="3" t="inlineStr">
        <is>
          <t>Professor</t>
        </is>
      </c>
      <c r="F3529" s="3" t="inlineStr">
        <is>
          <t>NYC College of Technology</t>
        </is>
      </c>
      <c r="G3529" s="3" t="inlineStr">
        <is>
          <t>Mathematics</t>
        </is>
      </c>
      <c r="H3529" s="3" t="inlineStr">
        <is>
          <t>JReitz@citytech.cuny.edu</t>
        </is>
      </c>
      <c r="I3529" s="3" t="inlineStr">
        <is>
          <t>Journal article</t>
        </is>
      </c>
      <c r="J3529" s="3" t="inlineStr">
        <is>
          <t>The ground axiom</t>
        </is>
      </c>
      <c r="K3529" s="3" t="n">
        <v>2007</v>
      </c>
      <c r="L3529" s="3" t="inlineStr">
        <is>
          <t>Journal of Symbolic Logic</t>
        </is>
      </c>
      <c r="M3529" s="3" t="inlineStr">
        <is>
          <t>Jonas Reitz</t>
        </is>
      </c>
      <c r="N3529" s="3" t="inlineStr"/>
      <c r="O3529" s="3" t="n"/>
      <c r="P3529" s="3" t="inlineStr"/>
      <c r="Q3529" s="3" t="inlineStr">
        <is>
          <t>10.2178/jsl/1203350787</t>
        </is>
      </c>
      <c r="R3529" s="3" t="inlineStr">
        <is>
          <t>https://doi.org/10.2178/jsl/1203350787</t>
        </is>
      </c>
      <c r="S3529" s="3" t="inlineStr">
        <is>
          <t>OpenAlex</t>
        </is>
      </c>
      <c r="T3529" s="3" t="n">
        <v>1</v>
      </c>
      <c r="U3529" s="3" t="inlineStr">
        <is>
          <t>High (City Tech affiliation on paper)</t>
        </is>
      </c>
      <c r="V3529" s="3" t="n"/>
      <c r="W3529" s="3" t="inlineStr"/>
      <c r="X3529" s="3" t="inlineStr">
        <is>
          <t>Abstract A new axiom is proposed, the Ground Axiom, asserting that the universe is not a nontrivial set forcing extension of any inner model. The Ground Axiom is first-order expressible, and any model of ZFC has a class forcing extension which satisfies it. The Ground Axiom is independent of many well-known set-theoretic assertions including the Generalized Continuum Hypothesis, the assertion V=HOD that every set is ordinal definable, and the existence of measurable and supercompact cardinals. The related Bedrock Axiom, asserting that the universe is a set forcing extension of a model satisfying the Ground Axiom, is also first-order expressible, and its negation is consistent.</t>
        </is>
      </c>
      <c r="Y3529" s="3" t="inlineStr">
        <is>
          <t>OpenAlex</t>
        </is>
      </c>
      <c r="Z3529" s="3" t="inlineStr">
        <is>
          <t>https://arxiv.org/pdf/math/0609064.pdf</t>
        </is>
      </c>
      <c r="AA3529" s="3" t="inlineStr">
        <is>
          <t>Not found</t>
        </is>
      </c>
      <c r="AB3529" s="3" t="inlineStr">
        <is>
          <t>closed</t>
        </is>
      </c>
      <c r="AC3529" s="3" t="inlineStr">
        <is>
          <t>School of Arts &amp; Sciences</t>
        </is>
      </c>
      <c r="AD3529" s="3" t="n">
        <v>62</v>
      </c>
      <c r="AE3529" s="3" t="inlineStr">
        <is>
          <t>No</t>
        </is>
      </c>
      <c r="AF3529" s="3" t="inlineStr"/>
      <c r="AG3529" s="4" t="inlineStr"/>
      <c r="AH3529" s="4" t="inlineStr"/>
      <c r="AI3529" s="4" t="inlineStr"/>
    </row>
    <row r="3530">
      <c r="A3530" s="3" t="inlineStr">
        <is>
          <t>MATH-0193</t>
        </is>
      </c>
      <c r="B3530" s="3" t="inlineStr">
        <is>
          <t>Masuda</t>
        </is>
      </c>
      <c r="C3530" s="3" t="inlineStr">
        <is>
          <t>Ariane</t>
        </is>
      </c>
      <c r="D3530" s="3" t="inlineStr">
        <is>
          <t>Ariane Masuda</t>
        </is>
      </c>
      <c r="E3530" s="3" t="inlineStr">
        <is>
          <t>Professor</t>
        </is>
      </c>
      <c r="F3530" s="3" t="inlineStr">
        <is>
          <t>NYC College of Technology</t>
        </is>
      </c>
      <c r="G3530" s="3" t="inlineStr">
        <is>
          <t>Mathematics</t>
        </is>
      </c>
      <c r="H3530" s="3" t="inlineStr">
        <is>
          <t>AMasuda@citytech.cuny.edu</t>
        </is>
      </c>
      <c r="I3530" s="3" t="inlineStr">
        <is>
          <t>Paper (venue type unclear)</t>
        </is>
      </c>
      <c r="J3530" s="3" t="inlineStr">
        <is>
          <t>Tópicos de corpos finitos com aplicações em criptografia e teoria de códigos</t>
        </is>
      </c>
      <c r="K3530" s="3" t="n">
        <v>2007</v>
      </c>
      <c r="L3530" s="3" t="inlineStr"/>
      <c r="M3530" s="3" t="inlineStr"/>
      <c r="N3530" s="3" t="inlineStr"/>
      <c r="O3530" s="3" t="n"/>
      <c r="P3530" s="3" t="inlineStr"/>
      <c r="Q3530" s="3" t="inlineStr"/>
      <c r="R3530" s="3" t="inlineStr"/>
      <c r="S3530" s="3" t="inlineStr">
        <is>
          <t>Dept bio</t>
        </is>
      </c>
      <c r="T3530" s="3" t="n">
        <v>1</v>
      </c>
      <c r="U3530" s="3" t="inlineStr">
        <is>
          <t>Medium (self-reported in faculty bio)</t>
        </is>
      </c>
      <c r="V3530" s="3" t="n"/>
      <c r="W3530" s="3" t="inlineStr">
        <is>
          <t>A. M. Masuda, D. Panario, Tópicos de corpos finitos com aplicações em criptografia e teoria de códigos. (Portuguese) [Topics in finite fields, with applications to cryptography and coding theory] IMPA Mathematical Publications, 26th Brazilian Mathematics Colloquium, Instituto Nacional de Matemática Pura e Aplicada (IMPA), Rio de Janeiro, 2007. ii+152 pp. ISBN: 978-85-244-0261-6</t>
        </is>
      </c>
      <c r="X3530" s="3" t="inlineStr"/>
      <c r="Y3530" s="3" t="inlineStr"/>
      <c r="Z3530" s="3" t="inlineStr"/>
      <c r="AA3530" s="3" t="inlineStr"/>
      <c r="AB3530" s="3" t="inlineStr"/>
      <c r="AC3530" s="3" t="inlineStr">
        <is>
          <t>School of Arts &amp; Sciences</t>
        </is>
      </c>
      <c r="AD3530" s="3" t="n"/>
      <c r="AE3530" s="3" t="inlineStr">
        <is>
          <t>No</t>
        </is>
      </c>
      <c r="AF3530" s="3" t="inlineStr"/>
      <c r="AG3530" s="4" t="inlineStr"/>
      <c r="AH3530" s="4" t="inlineStr"/>
      <c r="AI3530" s="4" t="inlineStr"/>
    </row>
    <row r="3531">
      <c r="A3531" s="3" t="inlineStr">
        <is>
          <t>MATH-0196</t>
        </is>
      </c>
      <c r="B3531" s="3" t="inlineStr">
        <is>
          <t>Calinescu</t>
        </is>
      </c>
      <c r="C3531" s="3" t="inlineStr">
        <is>
          <t>Corina</t>
        </is>
      </c>
      <c r="D3531" s="3" t="inlineStr">
        <is>
          <t>Corina Calinescu</t>
        </is>
      </c>
      <c r="E3531" s="3" t="inlineStr">
        <is>
          <t>Associate Professor</t>
        </is>
      </c>
      <c r="F3531" s="3" t="inlineStr">
        <is>
          <t>NYC College of Technology</t>
        </is>
      </c>
      <c r="G3531" s="3" t="inlineStr">
        <is>
          <t>Mathematics</t>
        </is>
      </c>
      <c r="H3531" s="3" t="inlineStr">
        <is>
          <t>CCalinescu@citytech.cuny.edu</t>
        </is>
      </c>
      <c r="I3531" s="3" t="inlineStr">
        <is>
          <t>Conference presentation</t>
        </is>
      </c>
      <c r="J3531" s="3" t="inlineStr">
        <is>
          <t>C. Calinescu , Intertwining vertex operators and certain representations of sl(n), Communications in Contemporary Mathematics, 10 (2008), 47-79</t>
        </is>
      </c>
      <c r="K3531" s="3" t="n">
        <v>2008</v>
      </c>
      <c r="L3531" s="3" t="inlineStr"/>
      <c r="M3531" s="3" t="inlineStr">
        <is>
          <t>C. Calinescu , Intertwining vertex operators and certain representations of sl(n), Communications in Contemporary Mathematics, 10</t>
        </is>
      </c>
      <c r="N3531" s="3" t="inlineStr"/>
      <c r="O3531" s="3" t="n"/>
      <c r="P3531" s="3" t="inlineStr"/>
      <c r="Q3531" s="3" t="inlineStr"/>
      <c r="R3531" s="3" t="inlineStr"/>
      <c r="S3531" s="3" t="inlineStr">
        <is>
          <t>Dept bio</t>
        </is>
      </c>
      <c r="T3531" s="3" t="n">
        <v>1</v>
      </c>
      <c r="U3531" s="3" t="inlineStr">
        <is>
          <t>Medium (self-reported in faculty bio)</t>
        </is>
      </c>
      <c r="V3531" s="3" t="n"/>
      <c r="W3531" s="3" t="inlineStr">
        <is>
          <t>C. Calinescu , Intertwining vertex operators and certain representations of sl(n), Communications in Contemporary Mathematics, 10 (2008), 47-79</t>
        </is>
      </c>
      <c r="X3531" s="3" t="inlineStr"/>
      <c r="Y3531" s="3" t="inlineStr"/>
      <c r="Z3531" s="3" t="inlineStr"/>
      <c r="AA3531" s="3" t="inlineStr"/>
      <c r="AB3531" s="3" t="inlineStr"/>
      <c r="AC3531" s="3" t="inlineStr">
        <is>
          <t>School of Arts &amp; Sciences</t>
        </is>
      </c>
      <c r="AD3531" s="3" t="n"/>
      <c r="AE3531" s="3" t="inlineStr">
        <is>
          <t>No</t>
        </is>
      </c>
      <c r="AF3531" s="3" t="inlineStr"/>
      <c r="AG3531" s="4" t="inlineStr"/>
      <c r="AH3531" s="4" t="inlineStr"/>
      <c r="AI3531" s="4" t="inlineStr"/>
    </row>
    <row r="3532">
      <c r="A3532" s="3" t="inlineStr">
        <is>
          <t>MATH-0200</t>
        </is>
      </c>
      <c r="B3532" s="3" t="inlineStr">
        <is>
          <t>Tradler</t>
        </is>
      </c>
      <c r="C3532" s="3" t="inlineStr">
        <is>
          <t>Thomas</t>
        </is>
      </c>
      <c r="D3532" s="3" t="inlineStr">
        <is>
          <t>Thomas Tradler</t>
        </is>
      </c>
      <c r="E3532" s="3" t="inlineStr">
        <is>
          <t>Professor</t>
        </is>
      </c>
      <c r="F3532" s="3" t="inlineStr">
        <is>
          <t>NYC College of Technology</t>
        </is>
      </c>
      <c r="G3532" s="3" t="inlineStr">
        <is>
          <t>Mathematics</t>
        </is>
      </c>
      <c r="H3532" s="3" t="inlineStr">
        <is>
          <t>TTradler@citytech.cuny.edu</t>
        </is>
      </c>
      <c r="I3532" s="3" t="inlineStr">
        <is>
          <t>Paper (venue type unclear)</t>
        </is>
      </c>
      <c r="J3532" s="3" t="inlineStr">
        <is>
          <t>Homotopy Inner Products for Cyclic Operads, J. Homotopy Relat</t>
        </is>
      </c>
      <c r="K3532" s="3" t="n">
        <v>2008</v>
      </c>
      <c r="L3532" s="3" t="inlineStr"/>
      <c r="M3532" s="3" t="inlineStr">
        <is>
          <t>Longoni, R., Tradler, T., Homotopy Inner Products for Cyclic Operads, J. Homotopy Relat. Struct. 3</t>
        </is>
      </c>
      <c r="N3532" s="3" t="inlineStr"/>
      <c r="O3532" s="3" t="n"/>
      <c r="P3532" s="3" t="inlineStr"/>
      <c r="Q3532" s="3" t="inlineStr"/>
      <c r="R3532" s="3" t="inlineStr"/>
      <c r="S3532" s="3" t="inlineStr">
        <is>
          <t>Dept bio</t>
        </is>
      </c>
      <c r="T3532" s="3" t="n">
        <v>1</v>
      </c>
      <c r="U3532" s="3" t="inlineStr">
        <is>
          <t>Medium (self-reported in faculty bio)</t>
        </is>
      </c>
      <c r="V3532" s="3" t="n"/>
      <c r="W3532" s="3" t="inlineStr">
        <is>
          <t>Longoni, R., Tradler, T., Homotopy Inner Products for Cyclic Operads, J. Homotopy Relat. Struct. 3 (2008), no. 1, p. 343-358.</t>
        </is>
      </c>
      <c r="X3532" s="3" t="inlineStr"/>
      <c r="Y3532" s="3" t="inlineStr"/>
      <c r="Z3532" s="3" t="inlineStr"/>
      <c r="AA3532" s="3" t="inlineStr"/>
      <c r="AB3532" s="3" t="inlineStr"/>
      <c r="AC3532" s="3" t="inlineStr">
        <is>
          <t>School of Arts &amp; Sciences</t>
        </is>
      </c>
      <c r="AD3532" s="3" t="n"/>
      <c r="AE3532" s="3" t="inlineStr">
        <is>
          <t>No</t>
        </is>
      </c>
      <c r="AF3532" s="3" t="inlineStr"/>
      <c r="AG3532" s="4" t="inlineStr"/>
      <c r="AH3532" s="4" t="inlineStr"/>
      <c r="AI3532" s="4" t="inlineStr"/>
    </row>
    <row r="3533">
      <c r="A3533" s="3" t="inlineStr">
        <is>
          <t>MATH-0203</t>
        </is>
      </c>
      <c r="B3533" s="3" t="inlineStr">
        <is>
          <t>Tradler</t>
        </is>
      </c>
      <c r="C3533" s="3" t="inlineStr">
        <is>
          <t>Thomas</t>
        </is>
      </c>
      <c r="D3533" s="3" t="inlineStr">
        <is>
          <t>Thomas Tradler</t>
        </is>
      </c>
      <c r="E3533" s="3" t="inlineStr">
        <is>
          <t>Professor</t>
        </is>
      </c>
      <c r="F3533" s="3" t="inlineStr">
        <is>
          <t>NYC College of Technology</t>
        </is>
      </c>
      <c r="G3533" s="3" t="inlineStr">
        <is>
          <t>Mathematics</t>
        </is>
      </c>
      <c r="H3533" s="3" t="inlineStr">
        <is>
          <t>TTradler@citytech.cuny.edu</t>
        </is>
      </c>
      <c r="I3533" s="3" t="inlineStr">
        <is>
          <t>Paper (venue type unclear)</t>
        </is>
      </c>
      <c r="J3533" s="3" t="inlineStr">
        <is>
          <t>Infinity Inner Products on A-Infinity Algebras, J. Homotopy Relat</t>
        </is>
      </c>
      <c r="K3533" s="3" t="n">
        <v>2008</v>
      </c>
      <c r="L3533" s="3" t="inlineStr"/>
      <c r="M3533" s="3" t="inlineStr">
        <is>
          <t>Tradler, T., Infinity Inner Products on A-Infinity Algebras, J. Homotopy Relat. Struct. 3</t>
        </is>
      </c>
      <c r="N3533" s="3" t="inlineStr"/>
      <c r="O3533" s="3" t="n"/>
      <c r="P3533" s="3" t="inlineStr"/>
      <c r="Q3533" s="3" t="inlineStr"/>
      <c r="R3533" s="3" t="inlineStr"/>
      <c r="S3533" s="3" t="inlineStr">
        <is>
          <t>Dept bio</t>
        </is>
      </c>
      <c r="T3533" s="3" t="n">
        <v>1</v>
      </c>
      <c r="U3533" s="3" t="inlineStr">
        <is>
          <t>Medium (self-reported in faculty bio)</t>
        </is>
      </c>
      <c r="V3533" s="3" t="n"/>
      <c r="W3533" s="3" t="inlineStr">
        <is>
          <t>Tradler, T., Infinity Inner Products on A-Infinity Algebras, J. Homotopy Relat. Struct. 3 (2008), no. 1, p. 245-271.</t>
        </is>
      </c>
      <c r="X3533" s="3" t="inlineStr"/>
      <c r="Y3533" s="3" t="inlineStr"/>
      <c r="Z3533" s="3" t="inlineStr"/>
      <c r="AA3533" s="3" t="inlineStr"/>
      <c r="AB3533" s="3" t="inlineStr"/>
      <c r="AC3533" s="3" t="inlineStr">
        <is>
          <t>School of Arts &amp; Sciences</t>
        </is>
      </c>
      <c r="AD3533" s="3" t="n"/>
      <c r="AE3533" s="3" t="inlineStr">
        <is>
          <t>No</t>
        </is>
      </c>
      <c r="AF3533" s="3" t="inlineStr"/>
      <c r="AG3533" s="4" t="inlineStr"/>
      <c r="AH3533" s="4" t="inlineStr"/>
      <c r="AI3533" s="4" t="inlineStr"/>
    </row>
    <row r="3534">
      <c r="A3534" s="3" t="inlineStr">
        <is>
          <t>MATH-0204</t>
        </is>
      </c>
      <c r="B3534" s="3" t="inlineStr">
        <is>
          <t>Duttagupta</t>
        </is>
      </c>
      <c r="C3534" s="3" t="inlineStr">
        <is>
          <t>Urmi</t>
        </is>
      </c>
      <c r="D3534" s="3" t="inlineStr">
        <is>
          <t>Urmi Duttagupta</t>
        </is>
      </c>
      <c r="E3534" s="3" t="inlineStr">
        <is>
          <t>Professor</t>
        </is>
      </c>
      <c r="F3534" s="3" t="inlineStr">
        <is>
          <t>NYC College of Technology</t>
        </is>
      </c>
      <c r="G3534" s="3" t="inlineStr">
        <is>
          <t>Mathematics</t>
        </is>
      </c>
      <c r="H3534" s="3" t="inlineStr">
        <is>
          <t>UGhosh-dastidar@citytech.cuny.edu</t>
        </is>
      </c>
      <c r="I3534" s="3" t="inlineStr">
        <is>
          <t>Grant</t>
        </is>
      </c>
      <c r="J3534" s="3" t="inlineStr">
        <is>
          <t>Integrated Research Strategy Grant 2008</t>
        </is>
      </c>
      <c r="K3534" s="3" t="n">
        <v>2008</v>
      </c>
      <c r="L3534" s="3" t="inlineStr"/>
      <c r="M3534" s="3" t="inlineStr"/>
      <c r="N3534" s="3" t="inlineStr"/>
      <c r="O3534" s="3" t="n"/>
      <c r="P3534" s="3" t="inlineStr"/>
      <c r="Q3534" s="3" t="inlineStr"/>
      <c r="R3534" s="3" t="inlineStr"/>
      <c r="S3534" s="3" t="inlineStr">
        <is>
          <t>Dept bio</t>
        </is>
      </c>
      <c r="T3534" s="3" t="n">
        <v>1</v>
      </c>
      <c r="U3534" s="3" t="inlineStr">
        <is>
          <t>Medium (self-reported in faculty bio)</t>
        </is>
      </c>
      <c r="V3534" s="3" t="n"/>
      <c r="W3534" s="3" t="inlineStr">
        <is>
          <t>Integrated Research Strategy Grant 2008</t>
        </is>
      </c>
      <c r="X3534" s="3" t="inlineStr"/>
      <c r="Y3534" s="3" t="inlineStr"/>
      <c r="Z3534" s="3" t="inlineStr"/>
      <c r="AA3534" s="3" t="inlineStr"/>
      <c r="AB3534" s="3" t="inlineStr"/>
      <c r="AC3534" s="3" t="inlineStr">
        <is>
          <t>School of Arts &amp; Sciences</t>
        </is>
      </c>
      <c r="AD3534" s="3" t="n"/>
      <c r="AE3534" s="3" t="inlineStr">
        <is>
          <t>No</t>
        </is>
      </c>
      <c r="AF3534" s="3" t="inlineStr"/>
      <c r="AG3534" s="4" t="inlineStr"/>
      <c r="AH3534" s="4" t="inlineStr"/>
      <c r="AI3534" s="4" t="inlineStr"/>
    </row>
    <row r="3535">
      <c r="A3535" s="3" t="inlineStr">
        <is>
          <t>MATH-0205</t>
        </is>
      </c>
      <c r="B3535" s="3" t="inlineStr">
        <is>
          <t>Zhou</t>
        </is>
      </c>
      <c r="C3535" s="3" t="inlineStr">
        <is>
          <t>Lin</t>
        </is>
      </c>
      <c r="D3535" s="3" t="inlineStr">
        <is>
          <t>Lin Zhou</t>
        </is>
      </c>
      <c r="E3535" s="3" t="inlineStr">
        <is>
          <t>Professor</t>
        </is>
      </c>
      <c r="F3535" s="3" t="inlineStr">
        <is>
          <t>NYC College of Technology</t>
        </is>
      </c>
      <c r="G3535" s="3" t="inlineStr">
        <is>
          <t>Mathematics</t>
        </is>
      </c>
      <c r="H3535" s="3" t="inlineStr">
        <is>
          <t>LZhou@citytech.cuny.edu</t>
        </is>
      </c>
      <c r="I3535" s="3" t="inlineStr">
        <is>
          <t>Journal article</t>
        </is>
      </c>
      <c r="J3535" s="3" t="inlineStr">
        <is>
          <t>Lin Zhou, Paula Vasquez, L.Pamela Cook and Gareth H. McKinley, Modeling the Inhomogeneous Response and Formation of Shear Bands in Steady and Transient Flows of Entangled Liquids", Journal of Rheology, 52(2), pp</t>
        </is>
      </c>
      <c r="K3535" s="3" t="n">
        <v>2008</v>
      </c>
      <c r="L3535" s="3" t="inlineStr"/>
      <c r="M3535" s="3" t="inlineStr"/>
      <c r="N3535" s="3" t="inlineStr"/>
      <c r="O3535" s="3" t="n"/>
      <c r="P3535" s="3" t="inlineStr"/>
      <c r="Q3535" s="3" t="inlineStr"/>
      <c r="R3535" s="3" t="inlineStr"/>
      <c r="S3535" s="3" t="inlineStr">
        <is>
          <t>Dept bio</t>
        </is>
      </c>
      <c r="T3535" s="3" t="n">
        <v>1</v>
      </c>
      <c r="U3535" s="3" t="inlineStr">
        <is>
          <t>Medium (self-reported in faculty bio)</t>
        </is>
      </c>
      <c r="V3535" s="3" t="n"/>
      <c r="W3535" s="3" t="inlineStr">
        <is>
          <t>Lin Zhou, Paula Vasquez, L.Pamela Cook and Gareth H. McKinley, Modeling the Inhomogeneous Response and Formation of Shear Bands in Steady and Transient Flows of Entangled Liquids", Journal of Rheology, 52(2), pp. 596-623, 2008.</t>
        </is>
      </c>
      <c r="X3535" s="3" t="inlineStr"/>
      <c r="Y3535" s="3" t="inlineStr"/>
      <c r="Z3535" s="3" t="inlineStr"/>
      <c r="AA3535" s="3" t="inlineStr"/>
      <c r="AB3535" s="3" t="inlineStr"/>
      <c r="AC3535" s="3" t="inlineStr">
        <is>
          <t>School of Arts &amp; Sciences</t>
        </is>
      </c>
      <c r="AD3535" s="3" t="n"/>
      <c r="AE3535" s="3" t="inlineStr">
        <is>
          <t>No</t>
        </is>
      </c>
      <c r="AF3535" s="3" t="inlineStr"/>
      <c r="AG3535" s="4" t="inlineStr"/>
      <c r="AH3535" s="4" t="inlineStr"/>
      <c r="AI3535" s="4" t="inlineStr"/>
    </row>
    <row r="3536">
      <c r="A3536" s="3" t="inlineStr">
        <is>
          <t>MATH-0206</t>
        </is>
      </c>
      <c r="B3536" s="3" t="inlineStr">
        <is>
          <t>Zhou</t>
        </is>
      </c>
      <c r="C3536" s="3" t="inlineStr">
        <is>
          <t>Lin</t>
        </is>
      </c>
      <c r="D3536" s="3" t="inlineStr">
        <is>
          <t>Lin Zhou</t>
        </is>
      </c>
      <c r="E3536" s="3" t="inlineStr">
        <is>
          <t>Professor</t>
        </is>
      </c>
      <c r="F3536" s="3" t="inlineStr">
        <is>
          <t>NYC College of Technology</t>
        </is>
      </c>
      <c r="G3536" s="3" t="inlineStr">
        <is>
          <t>Mathematics</t>
        </is>
      </c>
      <c r="H3536" s="3" t="inlineStr">
        <is>
          <t>LZhou@citytech.cuny.edu</t>
        </is>
      </c>
      <c r="I3536" s="3" t="inlineStr">
        <is>
          <t>Conference paper</t>
        </is>
      </c>
      <c r="J3536" s="3" t="inlineStr">
        <is>
          <t>Lin Zhou, Randy H. Ewoldt, L.Pamela Cook, Gareth H. McKinley, Probing Shear-Banding Transitions of Entangled Liquids Using Large Amplitude Oscillatory Shearing (LAOS) Deformations ", Proceedings of the XVth International Congress on Rheology, pp</t>
        </is>
      </c>
      <c r="K3536" s="3" t="n">
        <v>2008</v>
      </c>
      <c r="L3536" s="3" t="inlineStr"/>
      <c r="M3536" s="3" t="inlineStr"/>
      <c r="N3536" s="3" t="inlineStr"/>
      <c r="O3536" s="3" t="n"/>
      <c r="P3536" s="3" t="inlineStr"/>
      <c r="Q3536" s="3" t="inlineStr"/>
      <c r="R3536" s="3" t="inlineStr"/>
      <c r="S3536" s="3" t="inlineStr">
        <is>
          <t>Dept bio</t>
        </is>
      </c>
      <c r="T3536" s="3" t="n">
        <v>1</v>
      </c>
      <c r="U3536" s="3" t="inlineStr">
        <is>
          <t>Medium (self-reported in faculty bio)</t>
        </is>
      </c>
      <c r="V3536" s="3" t="n"/>
      <c r="W3536" s="3" t="inlineStr">
        <is>
          <t>Lin Zhou, Randy H. Ewoldt, L.Pamela Cook, Gareth H. McKinley, Probing Shear-Banding Transitions of Entangled Liquids Using Large Amplitude Oscillatory Shearing (LAOS) Deformations ", Proceedings of the XVth International Congress on Rheology, pp. 189-191, 2008.</t>
        </is>
      </c>
      <c r="X3536" s="3" t="inlineStr"/>
      <c r="Y3536" s="3" t="inlineStr"/>
      <c r="Z3536" s="3" t="inlineStr"/>
      <c r="AA3536" s="3" t="inlineStr"/>
      <c r="AB3536" s="3" t="inlineStr"/>
      <c r="AC3536" s="3" t="inlineStr">
        <is>
          <t>School of Arts &amp; Sciences</t>
        </is>
      </c>
      <c r="AD3536" s="3" t="n"/>
      <c r="AE3536" s="3" t="inlineStr">
        <is>
          <t>No</t>
        </is>
      </c>
      <c r="AF3536" s="3" t="inlineStr"/>
      <c r="AG3536" s="4" t="inlineStr"/>
      <c r="AH3536" s="4" t="inlineStr"/>
      <c r="AI3536" s="4" t="inlineStr"/>
    </row>
    <row r="3537">
      <c r="A3537" s="3" t="inlineStr">
        <is>
          <t>MATH-0207</t>
        </is>
      </c>
      <c r="B3537" s="3" t="inlineStr">
        <is>
          <t>Masuda</t>
        </is>
      </c>
      <c r="C3537" s="3" t="inlineStr">
        <is>
          <t>Ariane</t>
        </is>
      </c>
      <c r="D3537" s="3" t="inlineStr">
        <is>
          <t>Ariane Masuda</t>
        </is>
      </c>
      <c r="E3537" s="3" t="inlineStr">
        <is>
          <t>Professor</t>
        </is>
      </c>
      <c r="F3537" s="3" t="inlineStr">
        <is>
          <t>NYC College of Technology</t>
        </is>
      </c>
      <c r="G3537" s="3" t="inlineStr">
        <is>
          <t>Mathematics</t>
        </is>
      </c>
      <c r="H3537" s="3" t="inlineStr">
        <is>
          <t>AMasuda@citytech.cuny.edu</t>
        </is>
      </c>
      <c r="I3537" s="3" t="inlineStr">
        <is>
          <t>Journal article</t>
        </is>
      </c>
      <c r="J3537" s="3" t="inlineStr">
        <is>
          <t>Low Complexity Normal Elements over Finite Fields of Characteristic Two</t>
        </is>
      </c>
      <c r="K3537" s="3" t="n">
        <v>2008</v>
      </c>
      <c r="L3537" s="3" t="inlineStr">
        <is>
          <t>IEEE Transactions on Computers</t>
        </is>
      </c>
      <c r="M3537" s="3" t="inlineStr">
        <is>
          <t>Ariane M. Masuda; Lucia Moura; Daniel Panario; David Thomson</t>
        </is>
      </c>
      <c r="N3537" s="3" t="inlineStr"/>
      <c r="O3537" s="3" t="n"/>
      <c r="P3537" s="3" t="inlineStr"/>
      <c r="Q3537" s="3" t="inlineStr">
        <is>
          <t>10.1109/tc.2007.70845</t>
        </is>
      </c>
      <c r="R3537" s="3" t="inlineStr">
        <is>
          <t>https://doi.org/10.1109/tc.2007.70845</t>
        </is>
      </c>
      <c r="S3537" s="3" t="inlineStr">
        <is>
          <t>OpenAlex; Dept bio</t>
        </is>
      </c>
      <c r="T3537" s="3" t="n">
        <v>2</v>
      </c>
      <c r="U3537" s="3" t="inlineStr">
        <is>
          <t>High (City Tech affiliation on paper); 2 sources</t>
        </is>
      </c>
      <c r="V3537" s="3" t="n"/>
      <c r="W3537" s="3" t="inlineStr">
        <is>
          <t>A. M. Masuda, L. Moura, D. Panario, D. Thomson, Low complexity normal elements over finite fields of characteristic two, IEEE Trans. Comput. 57 (2008), no. 7, 990 – 1001.</t>
        </is>
      </c>
      <c r="X3537" s="3" t="inlineStr">
        <is>
          <t>In this paper, we extend previously known results on the complexities of normal elements. Using algorithms that exhaustively test field elements, we are able to provide the distribution of the complexity of normal elements for binary fields with degree extensions up to 39. We also provide current results on the smallest known complexity for the remaining degree extensions up to 512 by using a combination of constructive theorems and known exact values. We give an algorithm to exhaustively search field elements by using Gray codes, which allows us to reuse previous computations. We compare this with a standard method. We analyze this algorithm and show both experimentally and asymptotically that the Gray code optimization gives substantial savings. The total computation of the distribution of the complexity of normal elements for degrees up to 39 in our experiments allows us to draw several conjectures. In particular, our data provides remarkable evidence for the conjecture that the complexity of normal elements follows a normal distribution. Finally, we conjecture that there is no linear bound on the minimum complexity with respect to the degree of the extension.</t>
        </is>
      </c>
      <c r="Y3537" s="3" t="inlineStr">
        <is>
          <t>OpenAlex</t>
        </is>
      </c>
      <c r="Z3537" s="3" t="inlineStr"/>
      <c r="AA3537" s="3" t="inlineStr">
        <is>
          <t>Not found</t>
        </is>
      </c>
      <c r="AB3537" s="3" t="inlineStr">
        <is>
          <t>closed</t>
        </is>
      </c>
      <c r="AC3537" s="3" t="inlineStr">
        <is>
          <t>School of Arts &amp; Sciences</t>
        </is>
      </c>
      <c r="AD3537" s="3" t="n">
        <v>9</v>
      </c>
      <c r="AE3537" s="3" t="inlineStr">
        <is>
          <t>No</t>
        </is>
      </c>
      <c r="AF3537" s="3" t="inlineStr"/>
      <c r="AG3537" s="4" t="inlineStr"/>
      <c r="AH3537" s="4" t="inlineStr"/>
      <c r="AI3537" s="4" t="inlineStr"/>
    </row>
    <row r="3538">
      <c r="A3538" s="3" t="inlineStr">
        <is>
          <t>MATH-0208</t>
        </is>
      </c>
      <c r="B3538" s="3" t="inlineStr">
        <is>
          <t>Chen</t>
        </is>
      </c>
      <c r="C3538" s="3" t="inlineStr">
        <is>
          <t>Zhao</t>
        </is>
      </c>
      <c r="D3538" s="3" t="inlineStr">
        <is>
          <t>Zhao Chen</t>
        </is>
      </c>
      <c r="E3538" s="3" t="inlineStr">
        <is>
          <t>Associate Professor</t>
        </is>
      </c>
      <c r="F3538" s="3" t="inlineStr">
        <is>
          <t>NYC College of Technology</t>
        </is>
      </c>
      <c r="G3538" s="3" t="inlineStr">
        <is>
          <t>Mathematics</t>
        </is>
      </c>
      <c r="H3538" s="3" t="inlineStr">
        <is>
          <t>ZChen@citytech.cuny.edu</t>
        </is>
      </c>
      <c r="I3538" s="3" t="inlineStr">
        <is>
          <t>Journal article</t>
        </is>
      </c>
      <c r="J3538" s="3" t="inlineStr">
        <is>
          <t>Mapping computations</t>
        </is>
      </c>
      <c r="K3538" s="3" t="n">
        <v>2008</v>
      </c>
      <c r="L3538" s="3" t="inlineStr">
        <is>
          <t>The Journal of Supercomputing</t>
        </is>
      </c>
      <c r="M3538" s="3" t="inlineStr">
        <is>
          <t>Zhao Chen</t>
        </is>
      </c>
      <c r="N3538" s="3" t="inlineStr"/>
      <c r="O3538" s="3" t="n"/>
      <c r="P3538" s="3" t="inlineStr"/>
      <c r="Q3538" s="3" t="inlineStr">
        <is>
          <t>10.1007/s11227-008-0209-x</t>
        </is>
      </c>
      <c r="R3538" s="3" t="inlineStr">
        <is>
          <t>https://doi.org/10.1007/s11227-008-0209-x</t>
        </is>
      </c>
      <c r="S3538" s="3" t="inlineStr">
        <is>
          <t>OpenAlex</t>
        </is>
      </c>
      <c r="T3538" s="3" t="n">
        <v>1</v>
      </c>
      <c r="U3538" s="3" t="inlineStr">
        <is>
          <t>High (City Tech affiliation on paper)</t>
        </is>
      </c>
      <c r="V3538" s="3" t="n"/>
      <c r="W3538" s="3" t="inlineStr"/>
      <c r="X3538" s="3" t="inlineStr"/>
      <c r="Y3538" s="3" t="inlineStr"/>
      <c r="Z3538" s="3" t="inlineStr"/>
      <c r="AA3538" s="3" t="inlineStr">
        <is>
          <t>Not found</t>
        </is>
      </c>
      <c r="AB3538" s="3" t="inlineStr">
        <is>
          <t>closed</t>
        </is>
      </c>
      <c r="AC3538" s="3" t="inlineStr">
        <is>
          <t>School of Arts &amp; Sciences</t>
        </is>
      </c>
      <c r="AD3538" s="3" t="n">
        <v>0</v>
      </c>
      <c r="AE3538" s="3" t="inlineStr">
        <is>
          <t>No</t>
        </is>
      </c>
      <c r="AF3538" s="3" t="inlineStr"/>
      <c r="AG3538" s="4" t="inlineStr"/>
      <c r="AH3538" s="4" t="inlineStr"/>
      <c r="AI3538" s="4" t="inlineStr"/>
    </row>
    <row r="3539">
      <c r="A3539" s="3" t="inlineStr">
        <is>
          <t>MATH-0212</t>
        </is>
      </c>
      <c r="B3539" s="3" t="inlineStr">
        <is>
          <t>Carley</t>
        </is>
      </c>
      <c r="C3539" s="3" t="inlineStr">
        <is>
          <t>Holly</t>
        </is>
      </c>
      <c r="D3539" s="3" t="inlineStr">
        <is>
          <t>Holly Carley</t>
        </is>
      </c>
      <c r="E3539" s="3" t="inlineStr">
        <is>
          <t>Professor</t>
        </is>
      </c>
      <c r="F3539" s="3" t="inlineStr">
        <is>
          <t>NYC College of Technology</t>
        </is>
      </c>
      <c r="G3539" s="3" t="inlineStr">
        <is>
          <t>Mathematics</t>
        </is>
      </c>
      <c r="H3539" s="3" t="inlineStr">
        <is>
          <t>HCarley@citytech.cuny.edu</t>
        </is>
      </c>
      <c r="I3539" s="3" t="inlineStr">
        <is>
          <t>Grant</t>
        </is>
      </c>
      <c r="J3539" s="3" t="inlineStr">
        <is>
          <t>PSC-CUNY Grant PSCOOC-39-267: The Effective mass of the Polaron (2008);</t>
        </is>
      </c>
      <c r="K3539" s="3" t="n">
        <v>2008</v>
      </c>
      <c r="L3539" s="3" t="inlineStr"/>
      <c r="M3539" s="3" t="inlineStr">
        <is>
          <t>PSC-CUNY Grant PSCOOC-39-267: The Effective mass of the Polaron</t>
        </is>
      </c>
      <c r="N3539" s="3" t="inlineStr"/>
      <c r="O3539" s="3" t="n"/>
      <c r="P3539" s="3" t="inlineStr"/>
      <c r="Q3539" s="3" t="inlineStr"/>
      <c r="R3539" s="3" t="inlineStr"/>
      <c r="S3539" s="3" t="inlineStr">
        <is>
          <t>Dept bio</t>
        </is>
      </c>
      <c r="T3539" s="3" t="n">
        <v>1</v>
      </c>
      <c r="U3539" s="3" t="inlineStr">
        <is>
          <t>Medium (self-reported in faculty bio)</t>
        </is>
      </c>
      <c r="V3539" s="3" t="n"/>
      <c r="W3539" s="3" t="inlineStr">
        <is>
          <t>PSC-CUNY Grant PSCOOC-39-267: The Effective mass of the Polaron (2008);</t>
        </is>
      </c>
      <c r="X3539" s="3" t="inlineStr"/>
      <c r="Y3539" s="3" t="inlineStr"/>
      <c r="Z3539" s="3" t="inlineStr"/>
      <c r="AA3539" s="3" t="inlineStr"/>
      <c r="AB3539" s="3" t="inlineStr"/>
      <c r="AC3539" s="3" t="inlineStr">
        <is>
          <t>School of Arts &amp; Sciences</t>
        </is>
      </c>
      <c r="AD3539" s="3" t="n"/>
      <c r="AE3539" s="3" t="inlineStr">
        <is>
          <t>No</t>
        </is>
      </c>
      <c r="AF3539" s="3" t="inlineStr"/>
      <c r="AG3539" s="4" t="inlineStr"/>
      <c r="AH3539" s="4" t="inlineStr"/>
      <c r="AI3539" s="4" t="inlineStr"/>
    </row>
    <row r="3540">
      <c r="A3540" s="3" t="inlineStr">
        <is>
          <t>MATH-0214</t>
        </is>
      </c>
      <c r="B3540" s="3" t="inlineStr">
        <is>
          <t>Duttagupta</t>
        </is>
      </c>
      <c r="C3540" s="3" t="inlineStr">
        <is>
          <t>Urmi</t>
        </is>
      </c>
      <c r="D3540" s="3" t="inlineStr">
        <is>
          <t>Urmi Duttagupta</t>
        </is>
      </c>
      <c r="E3540" s="3" t="inlineStr">
        <is>
          <t>Professor</t>
        </is>
      </c>
      <c r="F3540" s="3" t="inlineStr">
        <is>
          <t>NYC College of Technology</t>
        </is>
      </c>
      <c r="G3540" s="3" t="inlineStr">
        <is>
          <t>Mathematics</t>
        </is>
      </c>
      <c r="H3540" s="3" t="inlineStr">
        <is>
          <t>UGhosh-dastidar@citytech.cuny.edu</t>
        </is>
      </c>
      <c r="I3540" s="3" t="inlineStr">
        <is>
          <t>Paper (venue type unclear)</t>
        </is>
      </c>
      <c r="J3540" s="3" t="inlineStr">
        <is>
          <t>Practical Tips for Managing Challenging Scenarios in Undergraduate Research</t>
        </is>
      </c>
      <c r="K3540" s="3" t="n">
        <v>2008</v>
      </c>
      <c r="L3540" s="3" t="inlineStr"/>
      <c r="M3540" s="3" t="inlineStr"/>
      <c r="N3540" s="3" t="inlineStr"/>
      <c r="O3540" s="3" t="n"/>
      <c r="P3540" s="3" t="inlineStr"/>
      <c r="Q3540" s="3" t="inlineStr"/>
      <c r="R3540" s="3" t="inlineStr"/>
      <c r="S3540" s="3" t="inlineStr">
        <is>
          <t>Dept bio</t>
        </is>
      </c>
      <c r="T3540" s="3" t="n">
        <v>1</v>
      </c>
      <c r="U3540" s="3" t="inlineStr">
        <is>
          <t>Medium (self-reported in faculty bio)</t>
        </is>
      </c>
      <c r="V3540" s="3" t="n"/>
      <c r="W3540" s="3" t="inlineStr">
        <is>
          <t>Bailey, Brad; Budden, Mark; and Duttagupta, Urmi. “Practical Tips for Managing Challenging Scenarios in Undergraduate Research.” Resources for Undergraduates MAA Online, 3, 2008.</t>
        </is>
      </c>
      <c r="X3540" s="3" t="inlineStr"/>
      <c r="Y3540" s="3" t="inlineStr"/>
      <c r="Z3540" s="3" t="inlineStr"/>
      <c r="AA3540" s="3" t="inlineStr"/>
      <c r="AB3540" s="3" t="inlineStr"/>
      <c r="AC3540" s="3" t="inlineStr">
        <is>
          <t>School of Arts &amp; Sciences</t>
        </is>
      </c>
      <c r="AD3540" s="3" t="n"/>
      <c r="AE3540" s="3" t="inlineStr">
        <is>
          <t>No</t>
        </is>
      </c>
      <c r="AF3540" s="3" t="inlineStr"/>
      <c r="AG3540" s="4" t="inlineStr"/>
      <c r="AH3540" s="4" t="inlineStr"/>
      <c r="AI3540" s="4" t="inlineStr"/>
    </row>
    <row r="3541">
      <c r="A3541" s="3" t="inlineStr">
        <is>
          <t>MATH-0215</t>
        </is>
      </c>
      <c r="B3541" s="3" t="inlineStr">
        <is>
          <t>Tradler</t>
        </is>
      </c>
      <c r="C3541" s="3" t="inlineStr">
        <is>
          <t>Thomas</t>
        </is>
      </c>
      <c r="D3541" s="3" t="inlineStr">
        <is>
          <t>Thomas Tradler</t>
        </is>
      </c>
      <c r="E3541" s="3" t="inlineStr">
        <is>
          <t>Professor</t>
        </is>
      </c>
      <c r="F3541" s="3" t="inlineStr">
        <is>
          <t>NYC College of Technology</t>
        </is>
      </c>
      <c r="G3541" s="3" t="inlineStr">
        <is>
          <t>Mathematics</t>
        </is>
      </c>
      <c r="H3541" s="3" t="inlineStr">
        <is>
          <t>TTradler@citytech.cuny.edu</t>
        </is>
      </c>
      <c r="I3541" s="3" t="inlineStr">
        <is>
          <t>Journal article</t>
        </is>
      </c>
      <c r="J3541" s="3" t="inlineStr">
        <is>
          <t>Quantum Backgrounds and</t>
        </is>
      </c>
      <c r="K3541" s="3" t="n">
        <v>2008</v>
      </c>
      <c r="L3541" s="3" t="inlineStr">
        <is>
          <t>International Mathematics Research Notices</t>
        </is>
      </c>
      <c r="M3541" s="3" t="inlineStr">
        <is>
          <t>Ji‐Sang Park; John Terilla; Thomas Tradler</t>
        </is>
      </c>
      <c r="N3541" s="3" t="inlineStr"/>
      <c r="O3541" s="3" t="n"/>
      <c r="P3541" s="3" t="inlineStr"/>
      <c r="Q3541" s="3" t="inlineStr">
        <is>
          <t>10.1093/imrn/rnn146</t>
        </is>
      </c>
      <c r="R3541" s="3" t="inlineStr">
        <is>
          <t>https://doi.org/10.1093/imrn/rnn146</t>
        </is>
      </c>
      <c r="S3541" s="3" t="inlineStr">
        <is>
          <t>OpenAlex</t>
        </is>
      </c>
      <c r="T3541" s="3" t="n">
        <v>1</v>
      </c>
      <c r="U3541" s="3" t="inlineStr">
        <is>
          <t>High (City Tech affiliation on paper)</t>
        </is>
      </c>
      <c r="V3541" s="3" t="n"/>
      <c r="W3541" s="3" t="inlineStr"/>
      <c r="X3541" s="3" t="inlineStr">
        <is>
          <t>We introduce the concept of a quantum background and a functor ⁠. In the case that the moduli space is smooth formal, we construct a flat quantum superconnection on a bundle over ⁠, which defines algebraic structures relevant to correlation functions in quantum field theory. We go further and identify chain level generalizations of correlation functions, which should be present in all quantum field theories.</t>
        </is>
      </c>
      <c r="Y3541" s="3" t="inlineStr">
        <is>
          <t>OpenAlex</t>
        </is>
      </c>
      <c r="Z3541" s="3" t="inlineStr"/>
      <c r="AA3541" s="3" t="inlineStr">
        <is>
          <t>Not found</t>
        </is>
      </c>
      <c r="AB3541" s="3" t="inlineStr">
        <is>
          <t>closed</t>
        </is>
      </c>
      <c r="AC3541" s="3" t="inlineStr">
        <is>
          <t>School of Arts &amp; Sciences</t>
        </is>
      </c>
      <c r="AD3541" s="3" t="n">
        <v>2</v>
      </c>
      <c r="AE3541" s="3" t="inlineStr">
        <is>
          <t>No</t>
        </is>
      </c>
      <c r="AF3541" s="3" t="inlineStr"/>
      <c r="AG3541" s="4" t="inlineStr"/>
      <c r="AH3541" s="4" t="inlineStr"/>
      <c r="AI3541" s="4" t="inlineStr"/>
    </row>
    <row r="3542">
      <c r="A3542" s="3" t="inlineStr">
        <is>
          <t>MATH-0217</t>
        </is>
      </c>
      <c r="B3542" s="3" t="inlineStr">
        <is>
          <t>Chen</t>
        </is>
      </c>
      <c r="C3542" s="3" t="inlineStr">
        <is>
          <t>Zhao</t>
        </is>
      </c>
      <c r="D3542" s="3" t="inlineStr">
        <is>
          <t>Zhao Chen</t>
        </is>
      </c>
      <c r="E3542" s="3" t="inlineStr">
        <is>
          <t>Associate Professor</t>
        </is>
      </c>
      <c r="F3542" s="3" t="inlineStr">
        <is>
          <t>NYC College of Technology</t>
        </is>
      </c>
      <c r="G3542" s="3" t="inlineStr">
        <is>
          <t>Mathematics</t>
        </is>
      </c>
      <c r="H3542" s="3" t="inlineStr">
        <is>
          <t>ZChen@citytech.cuny.edu</t>
        </is>
      </c>
      <c r="I3542" s="3" t="inlineStr">
        <is>
          <t>Paper (venue type unclear)</t>
        </is>
      </c>
      <c r="J3542" s="3" t="inlineStr">
        <is>
          <t>Special Matrices Computations, Proceedings of the 2008 International Conference on Scientific Computing, Zhao Chen, 388-394, 2008</t>
        </is>
      </c>
      <c r="K3542" s="3" t="n">
        <v>2008</v>
      </c>
      <c r="L3542" s="3" t="inlineStr"/>
      <c r="M3542" s="3" t="inlineStr"/>
      <c r="N3542" s="3" t="inlineStr"/>
      <c r="O3542" s="3" t="n"/>
      <c r="P3542" s="3" t="inlineStr"/>
      <c r="Q3542" s="3" t="inlineStr"/>
      <c r="R3542" s="3" t="inlineStr"/>
      <c r="S3542" s="3" t="inlineStr">
        <is>
          <t>Dept bio</t>
        </is>
      </c>
      <c r="T3542" s="3" t="n">
        <v>1</v>
      </c>
      <c r="U3542" s="3" t="inlineStr">
        <is>
          <t>Medium (self-reported in faculty bio)</t>
        </is>
      </c>
      <c r="V3542" s="3" t="n"/>
      <c r="W3542" s="3" t="inlineStr">
        <is>
          <t>Special Matrices Computations, Proceedings of the 2008 International Conference on Scientific Computing, Zhao Chen, 388-394, 2008.</t>
        </is>
      </c>
      <c r="X3542" s="3" t="inlineStr"/>
      <c r="Y3542" s="3" t="inlineStr"/>
      <c r="Z3542" s="3" t="inlineStr"/>
      <c r="AA3542" s="3" t="inlineStr"/>
      <c r="AB3542" s="3" t="inlineStr"/>
      <c r="AC3542" s="3" t="inlineStr">
        <is>
          <t>School of Arts &amp; Sciences</t>
        </is>
      </c>
      <c r="AD3542" s="3" t="n"/>
      <c r="AE3542" s="3" t="inlineStr">
        <is>
          <t>No</t>
        </is>
      </c>
      <c r="AF3542" s="3" t="inlineStr"/>
      <c r="AG3542" s="4" t="inlineStr"/>
      <c r="AH3542" s="4" t="inlineStr"/>
      <c r="AI3542" s="4" t="inlineStr"/>
    </row>
    <row r="3543">
      <c r="A3543" s="3" t="inlineStr">
        <is>
          <t>MATH-0218</t>
        </is>
      </c>
      <c r="B3543" s="3" t="inlineStr">
        <is>
          <t>Johnstone</t>
        </is>
      </c>
      <c r="C3543" s="3" t="inlineStr">
        <is>
          <t>Thomas</t>
        </is>
      </c>
      <c r="D3543" s="3" t="inlineStr">
        <is>
          <t>Thomas Johnstone</t>
        </is>
      </c>
      <c r="E3543" s="3" t="inlineStr">
        <is>
          <t>Associate Professor</t>
        </is>
      </c>
      <c r="F3543" s="3" t="inlineStr">
        <is>
          <t>NYC College of Technology</t>
        </is>
      </c>
      <c r="G3543" s="3" t="inlineStr">
        <is>
          <t>Mathematics</t>
        </is>
      </c>
      <c r="H3543" s="3" t="inlineStr">
        <is>
          <t>TJohnstone@citytech.cuny.edu</t>
        </is>
      </c>
      <c r="I3543" s="3" t="inlineStr">
        <is>
          <t>Journal article</t>
        </is>
      </c>
      <c r="J3543" s="3" t="inlineStr">
        <is>
          <t>Strongly unfoldable cardinals made indestructible</t>
        </is>
      </c>
      <c r="K3543" s="3" t="n">
        <v>2008</v>
      </c>
      <c r="L3543" s="3" t="inlineStr">
        <is>
          <t>Journal of Symbolic Logic</t>
        </is>
      </c>
      <c r="M3543" s="3" t="inlineStr">
        <is>
          <t>Thomas A. Johnstone</t>
        </is>
      </c>
      <c r="N3543" s="3" t="inlineStr"/>
      <c r="O3543" s="3" t="n"/>
      <c r="P3543" s="3" t="inlineStr"/>
      <c r="Q3543" s="3" t="inlineStr">
        <is>
          <t>10.2178/jsl/1230396915</t>
        </is>
      </c>
      <c r="R3543" s="3" t="inlineStr">
        <is>
          <t>https://doi.org/10.2178/jsl/1230396915</t>
        </is>
      </c>
      <c r="S3543" s="3" t="inlineStr">
        <is>
          <t>OpenAlex; Dept bio</t>
        </is>
      </c>
      <c r="T3543" s="3" t="n">
        <v>2</v>
      </c>
      <c r="U3543" s="3" t="inlineStr">
        <is>
          <t>High (City Tech affiliation on paper); 2 sources</t>
        </is>
      </c>
      <c r="V3543" s="3" t="n"/>
      <c r="W3543" s="3" t="inlineStr">
        <is>
          <t>Strongly unfoldable cardinals made indestructible, The Journal of Symbolic Logic, 73(4), Dec 2008, 1215-1248.</t>
        </is>
      </c>
      <c r="X3543" s="3" t="inlineStr">
        <is>
          <t>Abstract I provide indestructibility results for large cardinals consistent with V = L, such as weakly compact, indescribable and strongly unfoldable cardinals. The Main Theorem shows that any strongly unfoldable cardinal κ can be made indestructible by &lt;κ-closed, κ-proper forcing. This class of posets includes for instance all &lt;κ-closed posets that are either κ−-c.c. or &lt;κ-strategically closed as well as finite iterations of such posets. Since strongly unfoldable cardinals strengthen both indescribable and weakly compact cardinals, the Main Theorem therefore makes these two large cardinal notions similarly indestructible. Finally. I apply the Main Theorem to obtain a class forcing extension preserving all strongly unfoldable cardinals in which every strongly unfoldable cardinal κ is indestructible by &lt;κ-closed, κ-proper forcing.</t>
        </is>
      </c>
      <c r="Y3543" s="3" t="inlineStr">
        <is>
          <t>OpenAlex</t>
        </is>
      </c>
      <c r="Z3543" s="3" t="inlineStr"/>
      <c r="AA3543" s="3" t="inlineStr">
        <is>
          <t>Not found</t>
        </is>
      </c>
      <c r="AB3543" s="3" t="inlineStr">
        <is>
          <t>closed</t>
        </is>
      </c>
      <c r="AC3543" s="3" t="inlineStr">
        <is>
          <t>School of Arts &amp; Sciences</t>
        </is>
      </c>
      <c r="AD3543" s="3" t="n">
        <v>27</v>
      </c>
      <c r="AE3543" s="3" t="inlineStr">
        <is>
          <t>No</t>
        </is>
      </c>
      <c r="AF3543" s="3" t="inlineStr"/>
      <c r="AG3543" s="4" t="inlineStr"/>
      <c r="AH3543" s="4" t="inlineStr"/>
      <c r="AI3543" s="4" t="inlineStr"/>
    </row>
    <row r="3544">
      <c r="A3544" s="3" t="inlineStr">
        <is>
          <t>MATH-0219</t>
        </is>
      </c>
      <c r="B3544" s="3" t="inlineStr">
        <is>
          <t>Tradler</t>
        </is>
      </c>
      <c r="C3544" s="3" t="inlineStr">
        <is>
          <t>Thomas</t>
        </is>
      </c>
      <c r="D3544" s="3" t="inlineStr">
        <is>
          <t>Thomas Tradler</t>
        </is>
      </c>
      <c r="E3544" s="3" t="inlineStr">
        <is>
          <t>Professor</t>
        </is>
      </c>
      <c r="F3544" s="3" t="inlineStr">
        <is>
          <t>NYC College of Technology</t>
        </is>
      </c>
      <c r="G3544" s="3" t="inlineStr">
        <is>
          <t>Mathematics</t>
        </is>
      </c>
      <c r="H3544" s="3" t="inlineStr">
        <is>
          <t>TTradler@citytech.cuny.edu</t>
        </is>
      </c>
      <c r="I3544" s="3" t="inlineStr">
        <is>
          <t>Journal article</t>
        </is>
      </c>
      <c r="J3544" s="3" t="inlineStr">
        <is>
          <t>Symplectic field theory and quantum backgrounds</t>
        </is>
      </c>
      <c r="K3544" s="3" t="n">
        <v>2008</v>
      </c>
      <c r="L3544" s="3" t="inlineStr">
        <is>
          <t>Journal of Symplectic Geometry</t>
        </is>
      </c>
      <c r="M3544" s="3" t="inlineStr">
        <is>
          <t>Michael G. Sullivan; John Terilla; Thomas Tradler</t>
        </is>
      </c>
      <c r="N3544" s="3" t="inlineStr"/>
      <c r="O3544" s="3" t="n"/>
      <c r="P3544" s="3" t="inlineStr"/>
      <c r="Q3544" s="3" t="inlineStr">
        <is>
          <t>10.4310/jsg.2008.v6.n4.a2</t>
        </is>
      </c>
      <c r="R3544" s="3" t="inlineStr">
        <is>
          <t>https://doi.org/10.4310/jsg.2008.v6.n4.a2</t>
        </is>
      </c>
      <c r="S3544" s="3" t="inlineStr">
        <is>
          <t>OpenAlex; Dept bio</t>
        </is>
      </c>
      <c r="T3544" s="3" t="n">
        <v>2</v>
      </c>
      <c r="U3544" s="3" t="inlineStr">
        <is>
          <t>High (City Tech affiliation on paper); 2 sources</t>
        </is>
      </c>
      <c r="V3544" s="3" t="n"/>
      <c r="W3544" s="3" t="inlineStr">
        <is>
          <t>Sullivan, M., Terilla, J., Tradler, T., Symplectic field theory and quantum backgrounds, J. Symplectic Geom. 6 (2008), no. 4, p. 379-405.</t>
        </is>
      </c>
      <c r="X3544" s="3" t="inlineStr">
        <is>
          <t>We derive an L ∞ structure associated to a polarized quantum background and characterize the obstructions to finding a versal solution to the quantum master equation (QME).We illustrate how symplectic field theory (SFT) is an example of a polarized quantum background and discuss the L ∞ structure in the SFT context.The discussion may be summarized as follows: given a contact manifold M with contact homology H, one can define an L ∞ algebra on A[[ ]], where A = A(M ) is the free symmetric algebra on the vector space of Reeb orbits of M. The obstructions to finding a versal solution to the QME in A[[ ]] are organized into what we call the kappa invariant, which is a new differ-Also, a quantum background associated to an arbitrary manifold is defined, which does not use any contact structure.It agrees with the one from SFT of the unit cotangent bundle of the manifold in some cases, but might, in general, be different.</t>
        </is>
      </c>
      <c r="Y3544" s="3" t="inlineStr">
        <is>
          <t>OpenAlex</t>
        </is>
      </c>
      <c r="Z3544" s="3" t="inlineStr">
        <is>
          <t>http://www.intlpress.com/site/pub/files/_fulltext/journals/jsg/2008/0006/0004/JSG-2008-0006-0004-a002.pdf</t>
        </is>
      </c>
      <c r="AA3544" s="3" t="inlineStr">
        <is>
          <t>Open-access PDF (via OpenAlex)</t>
        </is>
      </c>
      <c r="AB3544" s="3" t="inlineStr">
        <is>
          <t>bronze</t>
        </is>
      </c>
      <c r="AC3544" s="3" t="inlineStr">
        <is>
          <t>School of Arts &amp; Sciences</t>
        </is>
      </c>
      <c r="AD3544" s="3" t="n">
        <v>3</v>
      </c>
      <c r="AE3544" s="3" t="inlineStr">
        <is>
          <t>No</t>
        </is>
      </c>
      <c r="AF3544" s="3" t="inlineStr"/>
      <c r="AG3544" s="4" t="inlineStr"/>
      <c r="AH3544" s="4" t="inlineStr"/>
      <c r="AI3544" s="4" t="inlineStr"/>
    </row>
    <row r="3545">
      <c r="A3545" s="3" t="inlineStr">
        <is>
          <t>MATH-0220</t>
        </is>
      </c>
      <c r="B3545" s="3" t="inlineStr">
        <is>
          <t>Tradler</t>
        </is>
      </c>
      <c r="C3545" s="3" t="inlineStr">
        <is>
          <t>Thomas</t>
        </is>
      </c>
      <c r="D3545" s="3" t="inlineStr">
        <is>
          <t>Thomas Tradler</t>
        </is>
      </c>
      <c r="E3545" s="3" t="inlineStr">
        <is>
          <t>Professor</t>
        </is>
      </c>
      <c r="F3545" s="3" t="inlineStr">
        <is>
          <t>NYC College of Technology</t>
        </is>
      </c>
      <c r="G3545" s="3" t="inlineStr">
        <is>
          <t>Mathematics</t>
        </is>
      </c>
      <c r="H3545" s="3" t="inlineStr">
        <is>
          <t>TTradler@citytech.cuny.edu</t>
        </is>
      </c>
      <c r="I3545" s="3" t="inlineStr">
        <is>
          <t>Journal article</t>
        </is>
      </c>
      <c r="J3545" s="3" t="inlineStr">
        <is>
          <t>The Batalin-Vilkovisky Algebra on Hochschild Cohomology Induced by Infinity Inner Products</t>
        </is>
      </c>
      <c r="K3545" s="3" t="n">
        <v>2008</v>
      </c>
      <c r="L3545" s="3" t="inlineStr">
        <is>
          <t>Annales de l’institut Fourier</t>
        </is>
      </c>
      <c r="M3545" s="3" t="inlineStr">
        <is>
          <t>Thomas Tradler</t>
        </is>
      </c>
      <c r="N3545" s="3" t="inlineStr"/>
      <c r="O3545" s="3" t="n"/>
      <c r="P3545" s="3" t="inlineStr"/>
      <c r="Q3545" s="3" t="inlineStr">
        <is>
          <t>10.5802/aif.2417</t>
        </is>
      </c>
      <c r="R3545" s="3" t="inlineStr">
        <is>
          <t>https://doi.org/10.5802/aif.2417</t>
        </is>
      </c>
      <c r="S3545" s="3" t="inlineStr">
        <is>
          <t>OpenAlex; Dept bio</t>
        </is>
      </c>
      <c r="T3545" s="3" t="n">
        <v>2</v>
      </c>
      <c r="U3545" s="3" t="inlineStr">
        <is>
          <t>High (City Tech affiliation on paper); 2 sources</t>
        </is>
      </c>
      <c r="V3545" s="3" t="n"/>
      <c r="W3545" s="3" t="inlineStr">
        <is>
          <t>Tradler, T., The BV Algebra on Hochschild Cohomology Induced by Infinity Inner Products, Ann. Inst. Fourier (Grenoble) 58 (2008), no. 7, p. 2351-2379.</t>
        </is>
      </c>
      <c r="X3545" s="3" t="inlineStr">
        <is>
          <t>We define a BV-structure on the Hochschild cohomology of a unital, associative algebra A with a symmetric, invariant and non-degenerate inner product. The induced Gerstenhaber algebra is the one described in Gerstenhaber’s original paper on Hochschild-cohomology. We also prove the corresponding theorem in the homotopy case, namely we define the BV-structure on the Hochschild-cohomology of a unital A ∞ -algebra with a symmetric and non-degenerate ∞ -inner product.</t>
        </is>
      </c>
      <c r="Y3545" s="3" t="inlineStr">
        <is>
          <t>OpenAlex</t>
        </is>
      </c>
      <c r="Z3545" s="3" t="inlineStr">
        <is>
          <t>https://aif.centre-mersenne.org/item/10.5802/aif.2417.pdf</t>
        </is>
      </c>
      <c r="AA3545" s="3" t="inlineStr">
        <is>
          <t>Open-access PDF (via OpenAlex)</t>
        </is>
      </c>
      <c r="AB3545" s="3" t="inlineStr">
        <is>
          <t>bronze</t>
        </is>
      </c>
      <c r="AC3545" s="3" t="inlineStr">
        <is>
          <t>School of Arts &amp; Sciences</t>
        </is>
      </c>
      <c r="AD3545" s="3" t="n">
        <v>73</v>
      </c>
      <c r="AE3545" s="3" t="inlineStr">
        <is>
          <t>No</t>
        </is>
      </c>
      <c r="AF3545" s="3" t="inlineStr"/>
      <c r="AG3545" s="4" t="inlineStr"/>
      <c r="AH3545" s="4" t="inlineStr"/>
      <c r="AI3545" s="4" t="inlineStr"/>
    </row>
    <row r="3546">
      <c r="A3546" s="3" t="inlineStr">
        <is>
          <t>MATH-0221</t>
        </is>
      </c>
      <c r="B3546" s="3" t="inlineStr">
        <is>
          <t>Reitz</t>
        </is>
      </c>
      <c r="C3546" s="3" t="inlineStr">
        <is>
          <t>Jonas</t>
        </is>
      </c>
      <c r="D3546" s="3" t="inlineStr">
        <is>
          <t>Jonas Reitz</t>
        </is>
      </c>
      <c r="E3546" s="3" t="inlineStr">
        <is>
          <t>Professor</t>
        </is>
      </c>
      <c r="F3546" s="3" t="inlineStr">
        <is>
          <t>NYC College of Technology</t>
        </is>
      </c>
      <c r="G3546" s="3" t="inlineStr">
        <is>
          <t>Mathematics</t>
        </is>
      </c>
      <c r="H3546" s="3" t="inlineStr">
        <is>
          <t>JReitz@citytech.cuny.edu</t>
        </is>
      </c>
      <c r="I3546" s="3" t="inlineStr">
        <is>
          <t>Conference paper</t>
        </is>
      </c>
      <c r="J3546" s="3" t="inlineStr">
        <is>
          <t>The ground axiom is consistent with V $\neq $ HOD</t>
        </is>
      </c>
      <c r="K3546" s="3" t="n">
        <v>2008</v>
      </c>
      <c r="L3546" s="3" t="inlineStr">
        <is>
          <t>Proceedings of the American Mathematical Society</t>
        </is>
      </c>
      <c r="M3546" s="3" t="inlineStr">
        <is>
          <t>Joel David Hamkins; Jonas Reitz; W. Hugh Woodin</t>
        </is>
      </c>
      <c r="N3546" s="3" t="inlineStr"/>
      <c r="O3546" s="3" t="n"/>
      <c r="P3546" s="3" t="inlineStr"/>
      <c r="Q3546" s="3" t="inlineStr">
        <is>
          <t>10.1090/s0002-9939-08-09285-x</t>
        </is>
      </c>
      <c r="R3546" s="3" t="inlineStr">
        <is>
          <t>https://doi.org/10.1090/s0002-9939-08-09285-x</t>
        </is>
      </c>
      <c r="S3546" s="3" t="inlineStr">
        <is>
          <t>OpenAlex; Dept bio</t>
        </is>
      </c>
      <c r="T3546" s="3" t="n">
        <v>2</v>
      </c>
      <c r="U3546" s="3" t="inlineStr">
        <is>
          <t>High (City Tech affiliation on paper); 2 sources</t>
        </is>
      </c>
      <c r="V3546" s="3" t="n"/>
      <c r="W3546" s="3" t="inlineStr">
        <is>
          <t>The Ground Axiom is Consistent with V \neq HOD, with Joel David Hamkins and W. Hugh Woodin, Proceedings of the American Mathematical Society, 136(8), August 2008, 2943-2949.</t>
        </is>
      </c>
      <c r="X3546" s="3" t="inlineStr">
        <is>
          <t>The Ground Axiom asserts that the universe is not a nontrivial set-forcing extension of any inner model. Despite the apparent second-order nature of this assertion, it is first-order expressible in set theory. The previously known models of the Ground Axiom all satisfy strong forms of $V=\mathrm {HOD}$. In this article, we show that the Ground Axiom is relatively consistent with $V\neq \mathrm {HOD}$. In fact, every model of ZFC has a class-forcing extension that is a model of $\mathrm {ZFC}+\mathrm {GA}+V\neq \mathrm {HOD}$. The method accommodates large cardinals: every model of $\mathrm {ZFC}$ with a supercompact cardinal, for example, has a class-forcing extension with $\mathrm {ZFC}+\mathrm {GA}+V\neq \mathrm {HOD}$ in which this supercompact cardinal is preserved.</t>
        </is>
      </c>
      <c r="Y3546" s="3" t="inlineStr">
        <is>
          <t>OpenAlex</t>
        </is>
      </c>
      <c r="Z3546" s="3" t="inlineStr">
        <is>
          <t>https://www.ams.org/proc/2008-136-08/S0002-9939-08-09285-X/S0002-9939-08-09285-X.pdf</t>
        </is>
      </c>
      <c r="AA3546" s="3" t="inlineStr">
        <is>
          <t>Open-access PDF (via OpenAlex)</t>
        </is>
      </c>
      <c r="AB3546" s="3" t="inlineStr">
        <is>
          <t>hybrid</t>
        </is>
      </c>
      <c r="AC3546" s="3" t="inlineStr">
        <is>
          <t>School of Arts &amp; Sciences</t>
        </is>
      </c>
      <c r="AD3546" s="3" t="n">
        <v>21</v>
      </c>
      <c r="AE3546" s="3" t="inlineStr">
        <is>
          <t>No</t>
        </is>
      </c>
      <c r="AF3546" s="3" t="inlineStr"/>
      <c r="AG3546" s="4" t="inlineStr"/>
      <c r="AH3546" s="4" t="inlineStr"/>
      <c r="AI3546" s="4" t="inlineStr"/>
    </row>
    <row r="3547">
      <c r="A3547" s="3" t="inlineStr">
        <is>
          <t>MATH-0222</t>
        </is>
      </c>
      <c r="B3547" s="3" t="inlineStr">
        <is>
          <t>Johnstone</t>
        </is>
      </c>
      <c r="C3547" s="3" t="inlineStr">
        <is>
          <t>Thomas</t>
        </is>
      </c>
      <c r="D3547" s="3" t="inlineStr">
        <is>
          <t>Thomas Johnstone</t>
        </is>
      </c>
      <c r="E3547" s="3" t="inlineStr">
        <is>
          <t>Associate Professor</t>
        </is>
      </c>
      <c r="F3547" s="3" t="inlineStr">
        <is>
          <t>NYC College of Technology</t>
        </is>
      </c>
      <c r="G3547" s="3" t="inlineStr">
        <is>
          <t>Mathematics</t>
        </is>
      </c>
      <c r="H3547" s="3" t="inlineStr">
        <is>
          <t>TJohnstone@citytech.cuny.edu</t>
        </is>
      </c>
      <c r="I3547" s="3" t="inlineStr">
        <is>
          <t>Conference paper</t>
        </is>
      </c>
      <c r="J3547" s="3" t="inlineStr">
        <is>
          <t>The proper and semi-proper forcing axioms for forcing notions that preserve ℵ₂ or ℵ₃</t>
        </is>
      </c>
      <c r="K3547" s="3" t="n">
        <v>2008</v>
      </c>
      <c r="L3547" s="3" t="inlineStr">
        <is>
          <t>Proceedings of the American Mathematical Society</t>
        </is>
      </c>
      <c r="M3547" s="3" t="inlineStr">
        <is>
          <t>Joel David Hamkins; Thomas Johnstone</t>
        </is>
      </c>
      <c r="N3547" s="3" t="inlineStr"/>
      <c r="O3547" s="3" t="n"/>
      <c r="P3547" s="3" t="inlineStr"/>
      <c r="Q3547" s="3" t="inlineStr">
        <is>
          <t>10.1090/s0002-9939-08-09727-x</t>
        </is>
      </c>
      <c r="R3547" s="3" t="inlineStr">
        <is>
          <t>https://doi.org/10.1090/s0002-9939-08-09727-x</t>
        </is>
      </c>
      <c r="S3547" s="3" t="inlineStr">
        <is>
          <t>OpenAlex; Dept bio</t>
        </is>
      </c>
      <c r="T3547" s="3" t="n">
        <v>2</v>
      </c>
      <c r="U3547" s="3" t="inlineStr">
        <is>
          <t>High (City Tech affiliation on paper); 2 sources</t>
        </is>
      </c>
      <c r="V3547" s="3" t="n"/>
      <c r="W3547" s="3" t="inlineStr">
        <is>
          <t>The proper and semi-proper forcing axioms for forcing notions that preserve aleph_2 or aleph_3, with Joel David Hamkins, Proceedings of the American Mathematical Society, 137(5), May 2009, 1823-1833.</t>
        </is>
      </c>
      <c r="X3547" s="3" t="inlineStr">
        <is>
          <t>We prove that the PFA lottery preparation of a strongly unfoldable cardinal κ \kappa under ¬ 0 ♯ \neg 0^\sharp forces PFA ⁡ ( ℵ 2 -preserving ) \operatorname {PFA}(\aleph _2\text {-preserving}) , PFA ⁡ ( ℵ 3 -preserving ) \operatorname {PFA}(\aleph _3\text {-preserving}) and PFA ℵ 2 \operatorname {PFA}_{\aleph _2} , with 2 ω = κ = ℵ 2 2^\omega =\kappa =\aleph _2 . The method adapts to semi-proper forcing, giving SPFA ⁡ ( ℵ 2 -preserving ) \operatorname {SPFA}(\aleph _2\text {-preserving}) , SPFA ⁡ ( ℵ 3 -preserving ) \operatorname {SPFA}(\aleph _3\text {-preserving}) and SPFA ℵ</t>
        </is>
      </c>
      <c r="Y3547" s="3" t="inlineStr">
        <is>
          <t>OpenAlex</t>
        </is>
      </c>
      <c r="Z3547" s="3" t="inlineStr">
        <is>
          <t>https://www.ams.org/proc/2009-137-05/S0002-9939-08-09727-X/S0002-9939-08-09727-X.pdf</t>
        </is>
      </c>
      <c r="AA3547" s="3" t="inlineStr">
        <is>
          <t>Open-access PDF (via OpenAlex)</t>
        </is>
      </c>
      <c r="AB3547" s="3" t="inlineStr">
        <is>
          <t>hybrid</t>
        </is>
      </c>
      <c r="AC3547" s="3" t="inlineStr">
        <is>
          <t>School of Arts &amp; Sciences</t>
        </is>
      </c>
      <c r="AD3547" s="3" t="n">
        <v>4</v>
      </c>
      <c r="AE3547" s="3" t="inlineStr">
        <is>
          <t>No</t>
        </is>
      </c>
      <c r="AF3547" s="3" t="inlineStr"/>
      <c r="AG3547" s="4" t="inlineStr"/>
      <c r="AH3547" s="4" t="inlineStr"/>
      <c r="AI3547" s="4" t="inlineStr"/>
    </row>
    <row r="3548">
      <c r="A3548" s="3" t="inlineStr">
        <is>
          <t>MATH-0223</t>
        </is>
      </c>
      <c r="B3548" s="3" t="inlineStr">
        <is>
          <t>Calinescu</t>
        </is>
      </c>
      <c r="C3548" s="3" t="inlineStr">
        <is>
          <t>Corina</t>
        </is>
      </c>
      <c r="D3548" s="3" t="inlineStr">
        <is>
          <t>Corina Calinescu</t>
        </is>
      </c>
      <c r="E3548" s="3" t="inlineStr">
        <is>
          <t>Associate Professor</t>
        </is>
      </c>
      <c r="F3548" s="3" t="inlineStr">
        <is>
          <t>NYC College of Technology</t>
        </is>
      </c>
      <c r="G3548" s="3" t="inlineStr">
        <is>
          <t>Mathematics</t>
        </is>
      </c>
      <c r="H3548" s="3" t="inlineStr">
        <is>
          <t>CCalinescu@citytech.cuny.edu</t>
        </is>
      </c>
      <c r="I3548" s="3" t="inlineStr">
        <is>
          <t>Journal article</t>
        </is>
      </c>
      <c r="J3548" s="3" t="inlineStr">
        <is>
          <t>Vertex-algebraic structure of the principal subspaces of certain A1(1) -modules, II: Higher-level case</t>
        </is>
      </c>
      <c r="K3548" s="3" t="n">
        <v>2008</v>
      </c>
      <c r="L3548" s="3" t="inlineStr">
        <is>
          <t>Journal of Pure and Applied Algebra</t>
        </is>
      </c>
      <c r="M3548" s="3" t="inlineStr">
        <is>
          <t>Corina Calinescu; James Lepowsky; Antun Milas</t>
        </is>
      </c>
      <c r="N3548" s="3" t="inlineStr"/>
      <c r="O3548" s="3" t="n"/>
      <c r="P3548" s="3" t="inlineStr"/>
      <c r="Q3548" s="3" t="inlineStr">
        <is>
          <t>10.1016/j.jpaa.2008.01.003</t>
        </is>
      </c>
      <c r="R3548" s="3" t="inlineStr">
        <is>
          <t>https://doi.org/10.1016/j.jpaa.2008.01.003</t>
        </is>
      </c>
      <c r="S3548" s="3" t="inlineStr">
        <is>
          <t>OpenAlex; Dept bio</t>
        </is>
      </c>
      <c r="T3548" s="3" t="n">
        <v>2</v>
      </c>
      <c r="U3548" s="3" t="inlineStr">
        <is>
          <t>High (City Tech affiliation on paper); 2 sources</t>
        </is>
      </c>
      <c r="V3548" s="3" t="n"/>
      <c r="W3548" s="3" t="inlineStr">
        <is>
          <t>C. Calinescu, J. Lepowsky and A. Milas, Vertex-algebraic structure of the principal subspaces of certain A_1^(1)-modules,II: higher level case, Journal of Pure and Applied Algebra 212 (2008), 1928-1950</t>
        </is>
      </c>
      <c r="X3548" s="3" t="inlineStr"/>
      <c r="Y3548" s="3" t="inlineStr"/>
      <c r="Z3548" s="3" t="inlineStr">
        <is>
          <t>https://www.sciencedirect.com/science/article/pii/S0022404908000121/pdf</t>
        </is>
      </c>
      <c r="AA3548" s="3" t="inlineStr">
        <is>
          <t>Open-access PDF (via OpenAlex)</t>
        </is>
      </c>
      <c r="AB3548" s="3" t="inlineStr">
        <is>
          <t>bronze</t>
        </is>
      </c>
      <c r="AC3548" s="3" t="inlineStr">
        <is>
          <t>School of Arts &amp; Sciences</t>
        </is>
      </c>
      <c r="AD3548" s="3" t="n">
        <v>50</v>
      </c>
      <c r="AE3548" s="3" t="inlineStr">
        <is>
          <t>No</t>
        </is>
      </c>
      <c r="AF3548" s="3" t="inlineStr"/>
      <c r="AG3548" s="4" t="inlineStr"/>
      <c r="AH3548" s="4" t="inlineStr"/>
      <c r="AI3548" s="4" t="inlineStr"/>
    </row>
    <row r="3549">
      <c r="A3549" s="3" t="inlineStr">
        <is>
          <t>MATH-0224</t>
        </is>
      </c>
      <c r="B3549" s="3" t="inlineStr">
        <is>
          <t>Tradler</t>
        </is>
      </c>
      <c r="C3549" s="3" t="inlineStr">
        <is>
          <t>Thomas</t>
        </is>
      </c>
      <c r="D3549" s="3" t="inlineStr">
        <is>
          <t>Thomas Tradler</t>
        </is>
      </c>
      <c r="E3549" s="3" t="inlineStr">
        <is>
          <t>Professor</t>
        </is>
      </c>
      <c r="F3549" s="3" t="inlineStr">
        <is>
          <t>NYC College of Technology</t>
        </is>
      </c>
      <c r="G3549" s="3" t="inlineStr">
        <is>
          <t>Mathematics</t>
        </is>
      </c>
      <c r="H3549" s="3" t="inlineStr">
        <is>
          <t>TTradler@citytech.cuny.edu</t>
        </is>
      </c>
      <c r="I3549" s="3" t="inlineStr">
        <is>
          <t>Paper (venue type unclear)</t>
        </is>
      </c>
      <c r="J3549" s="3" t="inlineStr">
        <is>
          <t>-S., Terilla, J., Tradler, T., Quantum backgrounds and QFT, Int</t>
        </is>
      </c>
      <c r="K3549" s="3" t="n">
        <v>2009</v>
      </c>
      <c r="L3549" s="3" t="inlineStr"/>
      <c r="M3549" s="3" t="inlineStr"/>
      <c r="N3549" s="3" t="inlineStr"/>
      <c r="O3549" s="3" t="n"/>
      <c r="P3549" s="3" t="inlineStr"/>
      <c r="Q3549" s="3" t="inlineStr"/>
      <c r="R3549" s="3" t="inlineStr"/>
      <c r="S3549" s="3" t="inlineStr">
        <is>
          <t>Dept bio</t>
        </is>
      </c>
      <c r="T3549" s="3" t="n">
        <v>1</v>
      </c>
      <c r="U3549" s="3" t="inlineStr">
        <is>
          <t>Medium (self-reported in faculty bio)</t>
        </is>
      </c>
      <c r="V3549" s="3" t="n"/>
      <c r="W3549" s="3" t="inlineStr">
        <is>
          <t>Park, J.-S., Terilla, J., Tradler, T., Quantum backgrounds and QFT, Int. Math. Res. Not. IMRN 2009, no. 5, p. 765-801.</t>
        </is>
      </c>
      <c r="X3549" s="3" t="inlineStr"/>
      <c r="Y3549" s="3" t="inlineStr"/>
      <c r="Z3549" s="3" t="inlineStr"/>
      <c r="AA3549" s="3" t="inlineStr"/>
      <c r="AB3549" s="3" t="inlineStr"/>
      <c r="AC3549" s="3" t="inlineStr">
        <is>
          <t>School of Arts &amp; Sciences</t>
        </is>
      </c>
      <c r="AD3549" s="3" t="n"/>
      <c r="AE3549" s="3" t="inlineStr">
        <is>
          <t>No</t>
        </is>
      </c>
      <c r="AF3549" s="3" t="inlineStr"/>
      <c r="AG3549" s="4" t="inlineStr"/>
      <c r="AH3549" s="4" t="inlineStr"/>
      <c r="AI3549" s="4" t="inlineStr"/>
    </row>
    <row r="3550">
      <c r="A3550" s="3" t="inlineStr">
        <is>
          <t>MATH-0225</t>
        </is>
      </c>
      <c r="B3550" s="3" t="inlineStr">
        <is>
          <t>Duttagupta</t>
        </is>
      </c>
      <c r="C3550" s="3" t="inlineStr">
        <is>
          <t>Urmi</t>
        </is>
      </c>
      <c r="D3550" s="3" t="inlineStr">
        <is>
          <t>Urmi Duttagupta</t>
        </is>
      </c>
      <c r="E3550" s="3" t="inlineStr">
        <is>
          <t>Professor</t>
        </is>
      </c>
      <c r="F3550" s="3" t="inlineStr">
        <is>
          <t>NYC College of Technology</t>
        </is>
      </c>
      <c r="G3550" s="3" t="inlineStr">
        <is>
          <t>Mathematics</t>
        </is>
      </c>
      <c r="H3550" s="3" t="inlineStr">
        <is>
          <t>UGhosh-dastidar@citytech.cuny.edu</t>
        </is>
      </c>
      <c r="I3550" s="3" t="inlineStr">
        <is>
          <t>Grant</t>
        </is>
      </c>
      <c r="J3550" s="3" t="inlineStr">
        <is>
          <t>-STEM grant (June 1, 2009 - May 31, 2013)</t>
        </is>
      </c>
      <c r="K3550" s="3" t="n">
        <v>2009</v>
      </c>
      <c r="L3550" s="3" t="inlineStr"/>
      <c r="M3550" s="3" t="inlineStr"/>
      <c r="N3550" s="3" t="inlineStr"/>
      <c r="O3550" s="3" t="n"/>
      <c r="P3550" s="3" t="inlineStr"/>
      <c r="Q3550" s="3" t="inlineStr"/>
      <c r="R3550" s="3" t="inlineStr"/>
      <c r="S3550" s="3" t="inlineStr">
        <is>
          <t>Dept bio</t>
        </is>
      </c>
      <c r="T3550" s="3" t="n">
        <v>1</v>
      </c>
      <c r="U3550" s="3" t="inlineStr">
        <is>
          <t>Medium (self-reported in faculty bio)</t>
        </is>
      </c>
      <c r="V3550" s="3" t="n"/>
      <c r="W3550" s="3" t="inlineStr">
        <is>
          <t>NSF S-STEM grant (June 1, 2009 - May 31, 2013)</t>
        </is>
      </c>
      <c r="X3550" s="3" t="inlineStr"/>
      <c r="Y3550" s="3" t="inlineStr"/>
      <c r="Z3550" s="3" t="inlineStr"/>
      <c r="AA3550" s="3" t="inlineStr"/>
      <c r="AB3550" s="3" t="inlineStr"/>
      <c r="AC3550" s="3" t="inlineStr">
        <is>
          <t>School of Arts &amp; Sciences</t>
        </is>
      </c>
      <c r="AD3550" s="3" t="n"/>
      <c r="AE3550" s="3" t="inlineStr">
        <is>
          <t>No</t>
        </is>
      </c>
      <c r="AF3550" s="3" t="inlineStr"/>
      <c r="AG3550" s="4" t="inlineStr"/>
      <c r="AH3550" s="4" t="inlineStr"/>
      <c r="AI3550" s="4" t="inlineStr"/>
    </row>
    <row r="3551">
      <c r="A3551" s="3" t="inlineStr">
        <is>
          <t>MATH-0227</t>
        </is>
      </c>
      <c r="B3551" s="3" t="inlineStr">
        <is>
          <t>Yuce</t>
        </is>
      </c>
      <c r="C3551" s="3" t="inlineStr">
        <is>
          <t>Huseyin</t>
        </is>
      </c>
      <c r="D3551" s="3" t="inlineStr">
        <is>
          <t>Huseyin Yuce</t>
        </is>
      </c>
      <c r="E3551" s="3" t="inlineStr">
        <is>
          <t>Professor</t>
        </is>
      </c>
      <c r="F3551" s="3" t="inlineStr">
        <is>
          <t>NYC College of Technology</t>
        </is>
      </c>
      <c r="G3551" s="3" t="inlineStr">
        <is>
          <t>Mathematics</t>
        </is>
      </c>
      <c r="H3551" s="3" t="inlineStr">
        <is>
          <t>HYuce@citytech.cuny.edu</t>
        </is>
      </c>
      <c r="I3551" s="3" t="inlineStr">
        <is>
          <t>Journal article</t>
        </is>
      </c>
      <c r="J3551" s="3" t="inlineStr">
        <is>
          <t>A boundary perturbation method for circularly periodic plates with a core</t>
        </is>
      </c>
      <c r="K3551" s="3" t="n">
        <v>2009</v>
      </c>
      <c r="L3551" s="3" t="inlineStr">
        <is>
          <t>Journal of Sound and Vibration</t>
        </is>
      </c>
      <c r="M3551" s="3" t="inlineStr">
        <is>
          <t>Hüseyin Yüce; C. Y. Wang</t>
        </is>
      </c>
      <c r="N3551" s="3" t="inlineStr"/>
      <c r="O3551" s="3" t="n"/>
      <c r="P3551" s="3" t="inlineStr"/>
      <c r="Q3551" s="3" t="inlineStr">
        <is>
          <t>10.1016/j.jsv.2009.08.006</t>
        </is>
      </c>
      <c r="R3551" s="3" t="inlineStr">
        <is>
          <t>https://doi.org/10.1016/j.jsv.2009.08.006</t>
        </is>
      </c>
      <c r="S3551" s="3" t="inlineStr">
        <is>
          <t>OpenAlex; Dept bio</t>
        </is>
      </c>
      <c r="T3551" s="3" t="n">
        <v>2</v>
      </c>
      <c r="U3551" s="3" t="inlineStr">
        <is>
          <t>High (City Tech affiliation on paper); 2 sources</t>
        </is>
      </c>
      <c r="V3551" s="3" t="n"/>
      <c r="W3551" s="3" t="inlineStr">
        <is>
          <t>Yuce, H., Wang, C. Y., A boundary perturbation method for circularly periodic plates with a core. Journal of Sound and Vibration, (2009) 328(3), 345-368</t>
        </is>
      </c>
      <c r="X3551" s="3" t="inlineStr"/>
      <c r="Y3551" s="3" t="inlineStr"/>
      <c r="Z3551" s="3" t="inlineStr"/>
      <c r="AA3551" s="3" t="inlineStr">
        <is>
          <t>Not found</t>
        </is>
      </c>
      <c r="AB3551" s="3" t="inlineStr">
        <is>
          <t>closed</t>
        </is>
      </c>
      <c r="AC3551" s="3" t="inlineStr">
        <is>
          <t>School of Arts &amp; Sciences</t>
        </is>
      </c>
      <c r="AD3551" s="3" t="n">
        <v>5</v>
      </c>
      <c r="AE3551" s="3" t="inlineStr">
        <is>
          <t>No</t>
        </is>
      </c>
      <c r="AF3551" s="3" t="inlineStr"/>
      <c r="AG3551" s="4" t="inlineStr"/>
      <c r="AH3551" s="4" t="inlineStr"/>
      <c r="AI3551" s="4" t="inlineStr"/>
    </row>
    <row r="3552">
      <c r="A3552" s="3" t="inlineStr">
        <is>
          <t>MATH-0228</t>
        </is>
      </c>
      <c r="B3552" s="3" t="inlineStr">
        <is>
          <t>Ghezzi</t>
        </is>
      </c>
      <c r="C3552" s="3" t="inlineStr">
        <is>
          <t>Laura</t>
        </is>
      </c>
      <c r="D3552" s="3" t="inlineStr">
        <is>
          <t>Laura Ghezzi</t>
        </is>
      </c>
      <c r="E3552" s="3" t="inlineStr">
        <is>
          <t>Professor</t>
        </is>
      </c>
      <c r="F3552" s="3" t="inlineStr">
        <is>
          <t>NYC College of Technology</t>
        </is>
      </c>
      <c r="G3552" s="3" t="inlineStr">
        <is>
          <t>Mathematics</t>
        </is>
      </c>
      <c r="H3552" s="3" t="inlineStr">
        <is>
          <t>LGhezzi@citytech.cuny.edu</t>
        </is>
      </c>
      <c r="I3552" s="3" t="inlineStr">
        <is>
          <t>Journal article</t>
        </is>
      </c>
      <c r="J3552" s="3" t="inlineStr">
        <is>
          <t>A generalization of the Strong Castelnuovo Lemma</t>
        </is>
      </c>
      <c r="K3552" s="3" t="n">
        <v>2009</v>
      </c>
      <c r="L3552" s="3" t="inlineStr">
        <is>
          <t>Journal of Algebra</t>
        </is>
      </c>
      <c r="M3552" s="3" t="inlineStr">
        <is>
          <t>Laura Ghezzi</t>
        </is>
      </c>
      <c r="N3552" s="3" t="inlineStr"/>
      <c r="O3552" s="3" t="n"/>
      <c r="P3552" s="3" t="inlineStr"/>
      <c r="Q3552" s="3" t="inlineStr">
        <is>
          <t>10.1016/j.jalgebra.2009.11.038</t>
        </is>
      </c>
      <c r="R3552" s="3" t="inlineStr">
        <is>
          <t>https://doi.org/10.1016/j.jalgebra.2009.11.038</t>
        </is>
      </c>
      <c r="S3552" s="3" t="inlineStr">
        <is>
          <t>OpenAlex; Dept bio</t>
        </is>
      </c>
      <c r="T3552" s="3" t="n">
        <v>2</v>
      </c>
      <c r="U3552" s="3" t="inlineStr">
        <is>
          <t>High (City Tech affiliation on paper); 2 sources</t>
        </is>
      </c>
      <c r="V3552" s="3" t="n"/>
      <c r="W3552" s="3" t="inlineStr">
        <is>
          <t>A generalization of the Strong Castelnuovo Lemma, Journal of Algebra 323 (2010), 1018-1035.</t>
        </is>
      </c>
      <c r="X3552" s="3" t="inlineStr"/>
      <c r="Y3552" s="3" t="inlineStr"/>
      <c r="Z3552" s="3" t="inlineStr">
        <is>
          <t>https://www.sciencedirect.com/science/article/pii/S0021869309006486/pdf</t>
        </is>
      </c>
      <c r="AA3552" s="3" t="inlineStr">
        <is>
          <t>Open-access PDF (via OpenAlex)</t>
        </is>
      </c>
      <c r="AB3552" s="3" t="inlineStr">
        <is>
          <t>bronze</t>
        </is>
      </c>
      <c r="AC3552" s="3" t="inlineStr">
        <is>
          <t>School of Arts &amp; Sciences</t>
        </is>
      </c>
      <c r="AD3552" s="3" t="n">
        <v>1</v>
      </c>
      <c r="AE3552" s="3" t="inlineStr">
        <is>
          <t>No</t>
        </is>
      </c>
      <c r="AF3552" s="3" t="inlineStr"/>
      <c r="AG3552" s="4" t="inlineStr"/>
      <c r="AH3552" s="4" t="inlineStr"/>
      <c r="AI3552" s="4" t="inlineStr"/>
    </row>
    <row r="3553">
      <c r="A3553" s="3" t="inlineStr">
        <is>
          <t>MATH-0231</t>
        </is>
      </c>
      <c r="B3553" s="3" t="inlineStr">
        <is>
          <t>Duttagupta</t>
        </is>
      </c>
      <c r="C3553" s="3" t="inlineStr">
        <is>
          <t>Urmi</t>
        </is>
      </c>
      <c r="D3553" s="3" t="inlineStr">
        <is>
          <t>Urmi Duttagupta</t>
        </is>
      </c>
      <c r="E3553" s="3" t="inlineStr">
        <is>
          <t>Professor</t>
        </is>
      </c>
      <c r="F3553" s="3" t="inlineStr">
        <is>
          <t>NYC College of Technology</t>
        </is>
      </c>
      <c r="G3553" s="3" t="inlineStr">
        <is>
          <t>Mathematics</t>
        </is>
      </c>
      <c r="H3553" s="3" t="inlineStr">
        <is>
          <t>UGhosh-dastidar@citytech.cuny.edu</t>
        </is>
      </c>
      <c r="I3553" s="3" t="inlineStr">
        <is>
          <t>Paper (venue type unclear)</t>
        </is>
      </c>
      <c r="J3553" s="3" t="inlineStr">
        <is>
          <t>An Example of Portfolio Optimization using a Variant of Fast Simulated Annealing Mathematics and Computer Education</t>
        </is>
      </c>
      <c r="K3553" s="3" t="n">
        <v>2009</v>
      </c>
      <c r="L3553" s="3" t="inlineStr"/>
      <c r="M3553" s="3" t="inlineStr"/>
      <c r="N3553" s="3" t="inlineStr"/>
      <c r="O3553" s="3" t="n"/>
      <c r="P3553" s="3" t="inlineStr"/>
      <c r="Q3553" s="3" t="inlineStr"/>
      <c r="R3553" s="3" t="inlineStr"/>
      <c r="S3553" s="3" t="inlineStr">
        <is>
          <t>Dept bio</t>
        </is>
      </c>
      <c r="T3553" s="3" t="n">
        <v>1</v>
      </c>
      <c r="U3553" s="3" t="inlineStr">
        <is>
          <t>Medium (self-reported in faculty bio)</t>
        </is>
      </c>
      <c r="V3553" s="3" t="n"/>
      <c r="W3553" s="3" t="inlineStr">
        <is>
          <t>Duttagupta, Urmi and Persico, David. “An Example of Portfolio Optimization using a Variant of Fast Simulated Annealing Mathematics and Computer Education.” 2009.</t>
        </is>
      </c>
      <c r="X3553" s="3" t="inlineStr"/>
      <c r="Y3553" s="3" t="inlineStr"/>
      <c r="Z3553" s="3" t="inlineStr"/>
      <c r="AA3553" s="3" t="inlineStr"/>
      <c r="AB3553" s="3" t="inlineStr"/>
      <c r="AC3553" s="3" t="inlineStr">
        <is>
          <t>School of Arts &amp; Sciences</t>
        </is>
      </c>
      <c r="AD3553" s="3" t="n"/>
      <c r="AE3553" s="3" t="inlineStr">
        <is>
          <t>No</t>
        </is>
      </c>
      <c r="AF3553" s="3" t="inlineStr"/>
      <c r="AG3553" s="4" t="inlineStr"/>
      <c r="AH3553" s="4" t="inlineStr"/>
      <c r="AI3553" s="4" t="inlineStr"/>
    </row>
    <row r="3554">
      <c r="A3554" s="3" t="inlineStr">
        <is>
          <t>MATH-0242</t>
        </is>
      </c>
      <c r="B3554" s="3" t="inlineStr">
        <is>
          <t>Zhou</t>
        </is>
      </c>
      <c r="C3554" s="3" t="inlineStr">
        <is>
          <t>Lin</t>
        </is>
      </c>
      <c r="D3554" s="3" t="inlineStr">
        <is>
          <t>Lin Zhou</t>
        </is>
      </c>
      <c r="E3554" s="3" t="inlineStr">
        <is>
          <t>Professor</t>
        </is>
      </c>
      <c r="F3554" s="3" t="inlineStr">
        <is>
          <t>NYC College of Technology</t>
        </is>
      </c>
      <c r="G3554" s="3" t="inlineStr">
        <is>
          <t>Mathematics</t>
        </is>
      </c>
      <c r="H3554" s="3" t="inlineStr">
        <is>
          <t>LZhou@citytech.cuny.edu</t>
        </is>
      </c>
      <c r="I3554" s="3" t="inlineStr">
        <is>
          <t>Journal article</t>
        </is>
      </c>
      <c r="J3554" s="3" t="inlineStr">
        <is>
          <t>Lin Zhou, Gregory A. Kriegsmann, A Simple Derivation of Microstrip Transmission Line Equations", SIAM Journal on Applied Mathematics, 70(1), pp</t>
        </is>
      </c>
      <c r="K3554" s="3" t="n">
        <v>2009</v>
      </c>
      <c r="L3554" s="3" t="inlineStr"/>
      <c r="M3554" s="3" t="inlineStr"/>
      <c r="N3554" s="3" t="inlineStr"/>
      <c r="O3554" s="3" t="n"/>
      <c r="P3554" s="3" t="inlineStr"/>
      <c r="Q3554" s="3" t="inlineStr"/>
      <c r="R3554" s="3" t="inlineStr"/>
      <c r="S3554" s="3" t="inlineStr">
        <is>
          <t>Dept bio</t>
        </is>
      </c>
      <c r="T3554" s="3" t="n">
        <v>1</v>
      </c>
      <c r="U3554" s="3" t="inlineStr">
        <is>
          <t>Medium (self-reported in faculty bio)</t>
        </is>
      </c>
      <c r="V3554" s="3" t="n"/>
      <c r="W3554" s="3" t="inlineStr">
        <is>
          <t>Lin Zhou, Gregory A. Kriegsmann, A Simple Derivation of Microstrip Transmission Line Equations", SIAM Journal on Applied Mathematics, 70(1), pp. 353-367, 2009</t>
        </is>
      </c>
      <c r="X3554" s="3" t="inlineStr"/>
      <c r="Y3554" s="3" t="inlineStr"/>
      <c r="Z3554" s="3" t="inlineStr"/>
      <c r="AA3554" s="3" t="inlineStr"/>
      <c r="AB3554" s="3" t="inlineStr"/>
      <c r="AC3554" s="3" t="inlineStr">
        <is>
          <t>School of Arts &amp; Sciences</t>
        </is>
      </c>
      <c r="AD3554" s="3" t="n"/>
      <c r="AE3554" s="3" t="inlineStr">
        <is>
          <t>No</t>
        </is>
      </c>
      <c r="AF3554" s="3" t="inlineStr"/>
      <c r="AG3554" s="4" t="inlineStr"/>
      <c r="AH3554" s="4" t="inlineStr"/>
      <c r="AI3554" s="4" t="inlineStr"/>
    </row>
    <row r="3555">
      <c r="A3555" s="3" t="inlineStr">
        <is>
          <t>MATH-0243</t>
        </is>
      </c>
      <c r="B3555" s="3" t="inlineStr">
        <is>
          <t>Chen</t>
        </is>
      </c>
      <c r="C3555" s="3" t="inlineStr">
        <is>
          <t>Zhao</t>
        </is>
      </c>
      <c r="D3555" s="3" t="inlineStr">
        <is>
          <t>Zhao Chen</t>
        </is>
      </c>
      <c r="E3555" s="3" t="inlineStr">
        <is>
          <t>Associate Professor</t>
        </is>
      </c>
      <c r="F3555" s="3" t="inlineStr">
        <is>
          <t>NYC College of Technology</t>
        </is>
      </c>
      <c r="G3555" s="3" t="inlineStr">
        <is>
          <t>Mathematics</t>
        </is>
      </c>
      <c r="H3555" s="3" t="inlineStr">
        <is>
          <t>ZChen@citytech.cuny.edu</t>
        </is>
      </c>
      <c r="I3555" s="3" t="inlineStr">
        <is>
          <t>Journal article</t>
        </is>
      </c>
      <c r="J3555" s="3" t="inlineStr">
        <is>
          <t>Mapping computations, The Journal of Supercomputing, Zhao Chen, 48(2), 152-162, 2009</t>
        </is>
      </c>
      <c r="K3555" s="3" t="n">
        <v>2009</v>
      </c>
      <c r="L3555" s="3" t="inlineStr"/>
      <c r="M3555" s="3" t="inlineStr"/>
      <c r="N3555" s="3" t="inlineStr"/>
      <c r="O3555" s="3" t="n"/>
      <c r="P3555" s="3" t="inlineStr"/>
      <c r="Q3555" s="3" t="inlineStr"/>
      <c r="R3555" s="3" t="inlineStr"/>
      <c r="S3555" s="3" t="inlineStr">
        <is>
          <t>Dept bio</t>
        </is>
      </c>
      <c r="T3555" s="3" t="n">
        <v>1</v>
      </c>
      <c r="U3555" s="3" t="inlineStr">
        <is>
          <t>Medium (self-reported in faculty bio)</t>
        </is>
      </c>
      <c r="V3555" s="3" t="n"/>
      <c r="W3555" s="3" t="inlineStr">
        <is>
          <t>Mapping computations, The Journal of Supercomputing, Zhao Chen, 48(2), 152-162, 2009.</t>
        </is>
      </c>
      <c r="X3555" s="3" t="inlineStr"/>
      <c r="Y3555" s="3" t="inlineStr"/>
      <c r="Z3555" s="3" t="inlineStr"/>
      <c r="AA3555" s="3" t="inlineStr"/>
      <c r="AB3555" s="3" t="inlineStr"/>
      <c r="AC3555" s="3" t="inlineStr">
        <is>
          <t>School of Arts &amp; Sciences</t>
        </is>
      </c>
      <c r="AD3555" s="3" t="n"/>
      <c r="AE3555" s="3" t="inlineStr">
        <is>
          <t>No</t>
        </is>
      </c>
      <c r="AF3555" s="3" t="inlineStr"/>
      <c r="AG3555" s="4" t="inlineStr"/>
      <c r="AH3555" s="4" t="inlineStr"/>
      <c r="AI3555" s="4" t="inlineStr"/>
    </row>
    <row r="3556">
      <c r="A3556" s="3" t="inlineStr">
        <is>
          <t>MATH-0244</t>
        </is>
      </c>
      <c r="B3556" s="3" t="inlineStr">
        <is>
          <t>Kennedy</t>
        </is>
      </c>
      <c r="C3556" s="3" t="inlineStr">
        <is>
          <t>Nadia</t>
        </is>
      </c>
      <c r="D3556" s="3" t="inlineStr">
        <is>
          <t>Nadia Kennedy</t>
        </is>
      </c>
      <c r="E3556" s="3" t="inlineStr">
        <is>
          <t>Professor</t>
        </is>
      </c>
      <c r="F3556" s="3" t="inlineStr">
        <is>
          <t>NYC College of Technology</t>
        </is>
      </c>
      <c r="G3556" s="3" t="inlineStr">
        <is>
          <t>Mathematics</t>
        </is>
      </c>
      <c r="H3556" s="3" t="inlineStr">
        <is>
          <t>NKennedy@citytech.cuny.edu</t>
        </is>
      </c>
      <c r="I3556" s="3" t="inlineStr">
        <is>
          <t>Book</t>
        </is>
      </c>
      <c r="J3556" s="3" t="inlineStr">
        <is>
          <t>Mathematical Studies, Standard Level</t>
        </is>
      </c>
      <c r="K3556" s="3" t="n">
        <v>2009</v>
      </c>
      <c r="L3556" s="3" t="inlineStr"/>
      <c r="M3556" s="3" t="inlineStr">
        <is>
          <t>Gundlah-Downborn, M., Forrest, J., Kennedy, N. S., Waldman de Tokman, P</t>
        </is>
      </c>
      <c r="N3556" s="3" t="inlineStr"/>
      <c r="O3556" s="3" t="n"/>
      <c r="P3556" s="3" t="inlineStr"/>
      <c r="Q3556" s="3" t="inlineStr"/>
      <c r="R3556" s="3" t="inlineStr"/>
      <c r="S3556" s="3" t="inlineStr">
        <is>
          <t>Dept bio</t>
        </is>
      </c>
      <c r="T3556" s="3" t="n">
        <v>1</v>
      </c>
      <c r="U3556" s="3" t="inlineStr">
        <is>
          <t>Medium (self-reported in faculty bio)</t>
        </is>
      </c>
      <c r="V3556" s="3" t="n"/>
      <c r="W3556" s="3" t="inlineStr">
        <is>
          <t>Gundlah-Downborn, M., Forrest, J., Kennedy, N. S., Waldman de Tokman, P. (2009).Mathematical Studies, Standard Level. (Authored with Merryn Gundlah-Downborn, Jane Forrest, and Paula Waldman de Tokman). Cardiff: International Baccalaureate, 2009.</t>
        </is>
      </c>
      <c r="X3556" s="3" t="inlineStr"/>
      <c r="Y3556" s="3" t="inlineStr"/>
      <c r="Z3556" s="3" t="inlineStr"/>
      <c r="AA3556" s="3" t="inlineStr"/>
      <c r="AB3556" s="3" t="inlineStr"/>
      <c r="AC3556" s="3" t="inlineStr">
        <is>
          <t>School of Arts &amp; Sciences</t>
        </is>
      </c>
      <c r="AD3556" s="3" t="n"/>
      <c r="AE3556" s="3" t="inlineStr">
        <is>
          <t>No</t>
        </is>
      </c>
      <c r="AF3556" s="3" t="inlineStr"/>
      <c r="AG3556" s="4" t="inlineStr"/>
      <c r="AH3556" s="4" t="inlineStr"/>
      <c r="AI3556" s="4" t="inlineStr"/>
    </row>
    <row r="3557">
      <c r="A3557" s="3" t="inlineStr">
        <is>
          <t>MATH-0245</t>
        </is>
      </c>
      <c r="B3557" s="3" t="inlineStr">
        <is>
          <t>Duttagupta</t>
        </is>
      </c>
      <c r="C3557" s="3" t="inlineStr">
        <is>
          <t>Urmi</t>
        </is>
      </c>
      <c r="D3557" s="3" t="inlineStr">
        <is>
          <t>Urmi Duttagupta</t>
        </is>
      </c>
      <c r="E3557" s="3" t="inlineStr">
        <is>
          <t>Professor</t>
        </is>
      </c>
      <c r="F3557" s="3" t="inlineStr">
        <is>
          <t>NYC College of Technology</t>
        </is>
      </c>
      <c r="G3557" s="3" t="inlineStr">
        <is>
          <t>Mathematics</t>
        </is>
      </c>
      <c r="H3557" s="3" t="inlineStr">
        <is>
          <t>UGhosh-dastidar@citytech.cuny.edu</t>
        </is>
      </c>
      <c r="I3557" s="3" t="inlineStr">
        <is>
          <t>Grant</t>
        </is>
      </c>
      <c r="J3557" s="3" t="inlineStr">
        <is>
          <t>New York City College of Technology, CUNY, S-STEM Program in Chemical Technology, Computer Science and Applied Mathematics</t>
        </is>
      </c>
      <c r="K3557" s="3" t="n">
        <v>2009</v>
      </c>
      <c r="L3557" s="3" t="inlineStr">
        <is>
          <t>NSF: S-STEM-Schlr Sci Tech Eng&amp;Math</t>
        </is>
      </c>
      <c r="M3557" s="3" t="inlineStr">
        <is>
          <t>Jonathan Natov; Peter Spellane; Urmi Duttagupta; Pamela A Brown (Former)</t>
        </is>
      </c>
      <c r="N3557" s="3" t="inlineStr">
        <is>
          <t>Co-PI</t>
        </is>
      </c>
      <c r="O3557" s="3" t="n">
        <v>459796</v>
      </c>
      <c r="P3557" s="3" t="inlineStr">
        <is>
          <t>0849881</t>
        </is>
      </c>
      <c r="Q3557" s="3" t="inlineStr"/>
      <c r="R3557" s="3" t="inlineStr">
        <is>
          <t>https://www.nsf.gov/awardsearch/showAward?AWD_ID=0849881</t>
        </is>
      </c>
      <c r="S3557" s="3" t="inlineStr">
        <is>
          <t>NSF</t>
        </is>
      </c>
      <c r="T3557" s="3" t="n">
        <v>1</v>
      </c>
      <c r="U3557" s="3" t="inlineStr">
        <is>
          <t>High (NSF award to City Tech)</t>
        </is>
      </c>
      <c r="V3557" s="3" t="n"/>
      <c r="W3557" s="3" t="inlineStr"/>
      <c r="X3557" s="3" t="inlineStr">
        <is>
          <t>The S-STEM project at New York City College of Technology (City Tech), the designated college of technology within the City University of New York, S-STEM provides scholarships to twenty-five promising, but financially disadvantaged students, each semester for up to four years.  This support enables students to earn associate degrees in Chemical Technology or Computer Science, or bachelor degrees in Applied Mathematics.   Incoming freshmen, continuing, and transfer students enrolling in one of these three programs are eligible for scholarship support. City Tech's practical career-oriented programs are linked to an institutional student support infrastructure.  Students are provided with freshmen learning communities, peer-led-team-learning, internships, research opportunities, counseling, and mentoring targeted to career interests for S-STEM scholarship recipients to ensure academic success.
The City Tech S-STEM project employs specific strategies to address the NSF S-STEM program goals:  Improve educational opportunities for students; Increase retention of students to degree achievement; Improve student support programs; and increase the number of well educated and skilled employees in technical areas of national need.  These strategies include, but are not limited to: easing financial concerns, so that students have more time for study and involvement in professional career activities on campus; family involvement to provide nurturing emotional support; establishment of a STEM recruitment plan that reaches out to the approximately 800 students enrolled in City Tech's Unclassified Health (UCH) program, who have had significant undergraduate STEM courses; each S-STEM Scholar is assigned an individual counselor and one of the PIs or co-PIs as an advisor, based on major; entering freshmen are part of an S-STEM Scholars Learning Community; the Counseling Services Center provides information on developing better study habits; the Placement Office assists students in finding summer employment; for students nearing graduation, the scholarships allow them to accept valuable, but unpaid credit-bearing internships, which develop work place skills; and high school counselors and teachers are given information regarding the S-STEM scholarship opportunity in order to increase motivation among students to take more challenging high school science and mathematics courses.
Despite a student population often considered 'at risk,' the NSF ranked City Tech 4th in the nation in the number of science and engineering associate degrees awarded to African American students, 14th in degrees to Hispanics, 21st for women, and 19th for men. These scholarships will not only increase the STEM graduates needed to build a more diverse US workforce, but this City Tech S-STEM project also is engaged in evaluating recruitment and retention practices, with the potential of serving as a model for similar institutions.</t>
        </is>
      </c>
      <c r="Y3557" s="3" t="inlineStr">
        <is>
          <t>NSF</t>
        </is>
      </c>
      <c r="Z3557" s="3" t="inlineStr"/>
      <c r="AA3557" s="3" t="inlineStr"/>
      <c r="AB3557" s="3" t="inlineStr"/>
      <c r="AC3557" s="3" t="inlineStr">
        <is>
          <t>School of Arts &amp; Sciences</t>
        </is>
      </c>
      <c r="AD3557" s="3" t="n"/>
      <c r="AE3557" s="3" t="inlineStr">
        <is>
          <t>No</t>
        </is>
      </c>
      <c r="AF3557" s="3" t="inlineStr"/>
      <c r="AG3557" s="4" t="inlineStr"/>
      <c r="AH3557" s="4" t="inlineStr"/>
      <c r="AI3557" s="4" t="inlineStr"/>
    </row>
    <row r="3558">
      <c r="A3558" s="3" t="inlineStr">
        <is>
          <t>MATH-0246</t>
        </is>
      </c>
      <c r="B3558" s="3" t="inlineStr">
        <is>
          <t>Natov</t>
        </is>
      </c>
      <c r="C3558" s="3" t="inlineStr">
        <is>
          <t>Jonathan</t>
        </is>
      </c>
      <c r="D3558" s="3" t="inlineStr">
        <is>
          <t>Jonathan Natov</t>
        </is>
      </c>
      <c r="E3558" s="3" t="inlineStr">
        <is>
          <t>Chair</t>
        </is>
      </c>
      <c r="F3558" s="3" t="inlineStr">
        <is>
          <t>NYC College of Technology</t>
        </is>
      </c>
      <c r="G3558" s="3" t="inlineStr">
        <is>
          <t>Mathematics</t>
        </is>
      </c>
      <c r="H3558" s="3" t="inlineStr">
        <is>
          <t>JNatov@citytech.cuny.edu</t>
        </is>
      </c>
      <c r="I3558" s="3" t="inlineStr">
        <is>
          <t>Grant</t>
        </is>
      </c>
      <c r="J3558" s="3" t="inlineStr">
        <is>
          <t>New York City College of Technology, CUNY, S-STEM Program in Chemical Technology, Computer Science and Applied Mathematics</t>
        </is>
      </c>
      <c r="K3558" s="3" t="n">
        <v>2009</v>
      </c>
      <c r="L3558" s="3" t="inlineStr">
        <is>
          <t>NSF: S-STEM-Schlr Sci Tech Eng&amp;Math</t>
        </is>
      </c>
      <c r="M3558" s="3" t="inlineStr">
        <is>
          <t>Jonathan Natov; Peter Spellane; Urmi Duttagupta; Pamela A Brown (Former)</t>
        </is>
      </c>
      <c r="N3558" s="3" t="inlineStr">
        <is>
          <t>PI</t>
        </is>
      </c>
      <c r="O3558" s="3" t="n">
        <v>459796</v>
      </c>
      <c r="P3558" s="3" t="inlineStr">
        <is>
          <t>0849881</t>
        </is>
      </c>
      <c r="Q3558" s="3" t="inlineStr"/>
      <c r="R3558" s="3" t="inlineStr">
        <is>
          <t>https://www.nsf.gov/awardsearch/showAward?AWD_ID=0849881</t>
        </is>
      </c>
      <c r="S3558" s="3" t="inlineStr">
        <is>
          <t>NSF</t>
        </is>
      </c>
      <c r="T3558" s="3" t="n">
        <v>1</v>
      </c>
      <c r="U3558" s="3" t="inlineStr">
        <is>
          <t>High (NSF award to City Tech)</t>
        </is>
      </c>
      <c r="V3558" s="3" t="n"/>
      <c r="W3558" s="3" t="inlineStr"/>
      <c r="X3558" s="3" t="inlineStr">
        <is>
          <t>The S-STEM project at New York City College of Technology (City Tech), the designated college of technology within the City University of New York, S-STEM provides scholarships to twenty-five promising, but financially disadvantaged students, each semester for up to four years.  This support enables students to earn associate degrees in Chemical Technology or Computer Science, or bachelor degrees in Applied Mathematics.   Incoming freshmen, continuing, and transfer students enrolling in one of these three programs are eligible for scholarship support. City Tech's practical career-oriented programs are linked to an institutional student support infrastructure.  Students are provided with freshmen learning communities, peer-led-team-learning, internships, research opportunities, counseling, and mentoring targeted to career interests for S-STEM scholarship recipients to ensure academic success.
The City Tech S-STEM project employs specific strategies to address the NSF S-STEM program goals:  Improve educational opportunities for students; Increase retention of students to degree achievement; Improve student support programs; and increase the number of well educated and skilled employees in technical areas of national need.  These strategies include, but are not limited to: easing financial concerns, so that students have more time for study and involvement in professional career activities on campus; family involvement to provide nurturing emotional support; establishment of a STEM recruitment plan that reaches out to the approximately 800 students enrolled in City Tech's Unclassified Health (UCH) program, who have had significant undergraduate STEM courses; each S-STEM Scholar is assigned an individual counselor and one of the PIs or co-PIs as an advisor, based on major; entering freshmen are part of an S-STEM Scholars Learning Community; the Counseling Services Center provides information on developing better study habits; the Placement Office assists students in finding summer employment; for students nearing graduation, the scholarships allow them to accept valuable, but unpaid credit-bearing internships, which develop work place skills; and high school counselors and teachers are given information regarding the S-STEM scholarship opportunity in order to increase motivation among students to take more challenging high school science and mathematics courses.
Despite a student population often considered 'at risk,' the NSF ranked City Tech 4th in the nation in the number of science and engineering associate degrees awarded to African American students, 14th in degrees to Hispanics, 21st for women, and 19th for men. These scholarships will not only increase the STEM graduates needed to build a more diverse US workforce, but this City Tech S-STEM project also is engaged in evaluating recruitment and retention practices, with the potential of serving as a model for similar institutions.</t>
        </is>
      </c>
      <c r="Y3558" s="3" t="inlineStr">
        <is>
          <t>NSF</t>
        </is>
      </c>
      <c r="Z3558" s="3" t="inlineStr"/>
      <c r="AA3558" s="3" t="inlineStr"/>
      <c r="AB3558" s="3" t="inlineStr"/>
      <c r="AC3558" s="3" t="inlineStr">
        <is>
          <t>School of Arts &amp; Sciences</t>
        </is>
      </c>
      <c r="AD3558" s="3" t="n"/>
      <c r="AE3558" s="3" t="inlineStr">
        <is>
          <t>No</t>
        </is>
      </c>
      <c r="AF3558" s="3" t="inlineStr"/>
      <c r="AG3558" s="4" t="inlineStr"/>
      <c r="AH3558" s="4" t="inlineStr"/>
      <c r="AI3558" s="4" t="inlineStr"/>
    </row>
    <row r="3559">
      <c r="A3559" s="3" t="inlineStr">
        <is>
          <t>MATH-0249</t>
        </is>
      </c>
      <c r="B3559" s="3" t="inlineStr">
        <is>
          <t>Carley</t>
        </is>
      </c>
      <c r="C3559" s="3" t="inlineStr">
        <is>
          <t>Holly</t>
        </is>
      </c>
      <c r="D3559" s="3" t="inlineStr">
        <is>
          <t>Holly Carley</t>
        </is>
      </c>
      <c r="E3559" s="3" t="inlineStr">
        <is>
          <t>Professor</t>
        </is>
      </c>
      <c r="F3559" s="3" t="inlineStr">
        <is>
          <t>NYC College of Technology</t>
        </is>
      </c>
      <c r="G3559" s="3" t="inlineStr">
        <is>
          <t>Mathematics</t>
        </is>
      </c>
      <c r="H3559" s="3" t="inlineStr">
        <is>
          <t>HCarley@citytech.cuny.edu</t>
        </is>
      </c>
      <c r="I3559" s="3" t="inlineStr">
        <is>
          <t>Grant</t>
        </is>
      </c>
      <c r="J3559" s="3" t="inlineStr">
        <is>
          <t>PSC-CUNY Grant PSCREG-40-339: The Effective mass of the Polaron; (2009)</t>
        </is>
      </c>
      <c r="K3559" s="3" t="n">
        <v>2009</v>
      </c>
      <c r="L3559" s="3" t="inlineStr"/>
      <c r="M3559" s="3" t="inlineStr">
        <is>
          <t>PSC-CUNY Grant PSCREG-40-339: The Effective mass of the Polaron;</t>
        </is>
      </c>
      <c r="N3559" s="3" t="inlineStr"/>
      <c r="O3559" s="3" t="n"/>
      <c r="P3559" s="3" t="inlineStr"/>
      <c r="Q3559" s="3" t="inlineStr"/>
      <c r="R3559" s="3" t="inlineStr"/>
      <c r="S3559" s="3" t="inlineStr">
        <is>
          <t>Dept bio</t>
        </is>
      </c>
      <c r="T3559" s="3" t="n">
        <v>1</v>
      </c>
      <c r="U3559" s="3" t="inlineStr">
        <is>
          <t>Medium (self-reported in faculty bio)</t>
        </is>
      </c>
      <c r="V3559" s="3" t="n"/>
      <c r="W3559" s="3" t="inlineStr">
        <is>
          <t>PSC-CUNY Grant PSCREG-40-339: The Effective mass of the Polaron; (2009)</t>
        </is>
      </c>
      <c r="X3559" s="3" t="inlineStr"/>
      <c r="Y3559" s="3" t="inlineStr"/>
      <c r="Z3559" s="3" t="inlineStr"/>
      <c r="AA3559" s="3" t="inlineStr"/>
      <c r="AB3559" s="3" t="inlineStr"/>
      <c r="AC3559" s="3" t="inlineStr">
        <is>
          <t>School of Arts &amp; Sciences</t>
        </is>
      </c>
      <c r="AD3559" s="3" t="n"/>
      <c r="AE3559" s="3" t="inlineStr">
        <is>
          <t>No</t>
        </is>
      </c>
      <c r="AF3559" s="3" t="inlineStr"/>
      <c r="AG3559" s="4" t="inlineStr"/>
      <c r="AH3559" s="4" t="inlineStr"/>
      <c r="AI3559" s="4" t="inlineStr"/>
    </row>
    <row r="3560">
      <c r="A3560" s="3" t="inlineStr">
        <is>
          <t>MATH-0250</t>
        </is>
      </c>
      <c r="B3560" s="3" t="inlineStr">
        <is>
          <t>Yuce</t>
        </is>
      </c>
      <c r="C3560" s="3" t="inlineStr">
        <is>
          <t>Huseyin</t>
        </is>
      </c>
      <c r="D3560" s="3" t="inlineStr">
        <is>
          <t>Huseyin Yuce</t>
        </is>
      </c>
      <c r="E3560" s="3" t="inlineStr">
        <is>
          <t>Professor</t>
        </is>
      </c>
      <c r="F3560" s="3" t="inlineStr">
        <is>
          <t>NYC College of Technology</t>
        </is>
      </c>
      <c r="G3560" s="3" t="inlineStr">
        <is>
          <t>Mathematics</t>
        </is>
      </c>
      <c r="H3560" s="3" t="inlineStr">
        <is>
          <t>HYuce@citytech.cuny.edu</t>
        </is>
      </c>
      <c r="I3560" s="3" t="inlineStr">
        <is>
          <t>Grant</t>
        </is>
      </c>
      <c r="J3560" s="3" t="inlineStr">
        <is>
          <t>PSC-CUNY Research Grant #40-324 as a PI (2009-2010), Vibration of moderately elliptical plates with core support</t>
        </is>
      </c>
      <c r="K3560" s="3" t="n">
        <v>2009</v>
      </c>
      <c r="L3560" s="3" t="inlineStr"/>
      <c r="M3560" s="3" t="inlineStr"/>
      <c r="N3560" s="3" t="inlineStr">
        <is>
          <t>PI</t>
        </is>
      </c>
      <c r="O3560" s="3" t="n"/>
      <c r="P3560" s="3" t="inlineStr"/>
      <c r="Q3560" s="3" t="inlineStr"/>
      <c r="R3560" s="3" t="inlineStr"/>
      <c r="S3560" s="3" t="inlineStr">
        <is>
          <t>Dept bio</t>
        </is>
      </c>
      <c r="T3560" s="3" t="n">
        <v>1</v>
      </c>
      <c r="U3560" s="3" t="inlineStr">
        <is>
          <t>Medium (self-reported in faculty bio)</t>
        </is>
      </c>
      <c r="V3560" s="3" t="n"/>
      <c r="W3560" s="3" t="inlineStr">
        <is>
          <t>PSC-CUNY Research Grant #40-324 as a PI (2009-2010), Vibration of moderately elliptical plates with core support.</t>
        </is>
      </c>
      <c r="X3560" s="3" t="inlineStr"/>
      <c r="Y3560" s="3" t="inlineStr"/>
      <c r="Z3560" s="3" t="inlineStr"/>
      <c r="AA3560" s="3" t="inlineStr"/>
      <c r="AB3560" s="3" t="inlineStr"/>
      <c r="AC3560" s="3" t="inlineStr">
        <is>
          <t>School of Arts &amp; Sciences</t>
        </is>
      </c>
      <c r="AD3560" s="3" t="n"/>
      <c r="AE3560" s="3" t="inlineStr">
        <is>
          <t>No</t>
        </is>
      </c>
      <c r="AF3560" s="3" t="inlineStr"/>
      <c r="AG3560" s="4" t="inlineStr"/>
      <c r="AH3560" s="4" t="inlineStr"/>
      <c r="AI3560" s="4" t="inlineStr"/>
    </row>
    <row r="3561">
      <c r="A3561" s="3" t="inlineStr">
        <is>
          <t>MATH-0251</t>
        </is>
      </c>
      <c r="B3561" s="3" t="inlineStr">
        <is>
          <t>Masuda</t>
        </is>
      </c>
      <c r="C3561" s="3" t="inlineStr">
        <is>
          <t>Ariane</t>
        </is>
      </c>
      <c r="D3561" s="3" t="inlineStr">
        <is>
          <t>Ariane Masuda</t>
        </is>
      </c>
      <c r="E3561" s="3" t="inlineStr">
        <is>
          <t>Professor</t>
        </is>
      </c>
      <c r="F3561" s="3" t="inlineStr">
        <is>
          <t>NYC College of Technology</t>
        </is>
      </c>
      <c r="G3561" s="3" t="inlineStr">
        <is>
          <t>Mathematics</t>
        </is>
      </c>
      <c r="H3561" s="3" t="inlineStr">
        <is>
          <t>AMasuda@citytech.cuny.edu</t>
        </is>
      </c>
      <c r="I3561" s="3" t="inlineStr">
        <is>
          <t>Journal article</t>
        </is>
      </c>
      <c r="J3561" s="3" t="inlineStr">
        <is>
          <t>Permutation binomials over finite fields</t>
        </is>
      </c>
      <c r="K3561" s="3" t="n">
        <v>2009</v>
      </c>
      <c r="L3561" s="3" t="inlineStr">
        <is>
          <t>Transactions of the American Mathematical Society</t>
        </is>
      </c>
      <c r="M3561" s="3" t="inlineStr">
        <is>
          <t>Ariane M. Masuda; Michael E. Zieve</t>
        </is>
      </c>
      <c r="N3561" s="3" t="inlineStr"/>
      <c r="O3561" s="3" t="n"/>
      <c r="P3561" s="3" t="inlineStr"/>
      <c r="Q3561" s="3" t="inlineStr">
        <is>
          <t>10.1090/s0002-9947-09-04578-4</t>
        </is>
      </c>
      <c r="R3561" s="3" t="inlineStr">
        <is>
          <t>https://doi.org/10.1090/s0002-9947-09-04578-4</t>
        </is>
      </c>
      <c r="S3561" s="3" t="inlineStr">
        <is>
          <t>OpenAlex; Dept bio</t>
        </is>
      </c>
      <c r="T3561" s="3" t="n">
        <v>2</v>
      </c>
      <c r="U3561" s="3" t="inlineStr">
        <is>
          <t>High (City Tech affiliation on paper); 2 sources</t>
        </is>
      </c>
      <c r="V3561" s="3" t="n"/>
      <c r="W3561" s="3" t="inlineStr">
        <is>
          <t>A. M. Masuda, M. E. Zieve, Permutation binomials over finite fields, Trans. Amer. Math. Soc. 361 (2009), no. 8, 4169 – 4180.</t>
        </is>
      </c>
      <c r="X3561" s="3" t="inlineStr">
        <is>
          <t>We prove that if x m + a x n x^m + ax^n permutes the prime field F p \mathbb {F}_p , where m &gt; n &gt; 0 m&gt;n&gt;0 and a ∈ F p ∗ a\in \mathbb {F}_p^* , then gcd ( m − n , p − 1 ) &gt; p − 1 \gcd (m-n,p-1) &gt; \sqrt {p}-1 . Conversely, we prove that if q ≥ 4 q\ge 4 and m &gt; n &gt; 0 m&gt;n&gt;0 are fixed and satisfy gcd ( m − n , q − 1 ) &gt; 2 q ( log ⁡ log ⁡ q ) / log ⁡ q \gcd (m-n,q-1) &gt; 2q(\log \log q)/\log q , then there exist permutation binomials over</t>
        </is>
      </c>
      <c r="Y3561" s="3" t="inlineStr">
        <is>
          <t>OpenAlex</t>
        </is>
      </c>
      <c r="Z3561" s="3" t="inlineStr">
        <is>
          <t>https://www.ams.org/tran/2009-361-08/S0002-9947-09-04578-4/S0002-9947-09-04578-4.pdf</t>
        </is>
      </c>
      <c r="AA3561" s="3" t="inlineStr">
        <is>
          <t>Open-access PDF (via OpenAlex)</t>
        </is>
      </c>
      <c r="AB3561" s="3" t="inlineStr">
        <is>
          <t>hybrid</t>
        </is>
      </c>
      <c r="AC3561" s="3" t="inlineStr">
        <is>
          <t>School of Arts &amp; Sciences</t>
        </is>
      </c>
      <c r="AD3561" s="3" t="n">
        <v>54</v>
      </c>
      <c r="AE3561" s="3" t="inlineStr">
        <is>
          <t>No</t>
        </is>
      </c>
      <c r="AF3561" s="3" t="inlineStr"/>
      <c r="AG3561" s="4" t="inlineStr"/>
      <c r="AH3561" s="4" t="inlineStr"/>
      <c r="AI3561" s="4" t="inlineStr"/>
    </row>
    <row r="3562">
      <c r="A3562" s="3" t="inlineStr">
        <is>
          <t>MATH-0254</t>
        </is>
      </c>
      <c r="B3562" s="3" t="inlineStr">
        <is>
          <t>Natov</t>
        </is>
      </c>
      <c r="C3562" s="3" t="inlineStr">
        <is>
          <t>Jonathan</t>
        </is>
      </c>
      <c r="D3562" s="3" t="inlineStr">
        <is>
          <t>Jonathan Natov</t>
        </is>
      </c>
      <c r="E3562" s="3" t="inlineStr">
        <is>
          <t>Chair</t>
        </is>
      </c>
      <c r="F3562" s="3" t="inlineStr">
        <is>
          <t>NYC College of Technology</t>
        </is>
      </c>
      <c r="G3562" s="3" t="inlineStr">
        <is>
          <t>Mathematics</t>
        </is>
      </c>
      <c r="H3562" s="3" t="inlineStr">
        <is>
          <t>JNatov@citytech.cuny.edu</t>
        </is>
      </c>
      <c r="I3562" s="3" t="inlineStr">
        <is>
          <t>Journal article</t>
        </is>
      </c>
      <c r="J3562" s="3" t="inlineStr">
        <is>
          <t>Running Times Versus the Master Theorem</t>
        </is>
      </c>
      <c r="K3562" s="3" t="n">
        <v>2009</v>
      </c>
      <c r="L3562" s="3" t="inlineStr"/>
      <c r="M3562" s="3" t="inlineStr"/>
      <c r="N3562" s="3" t="inlineStr"/>
      <c r="O3562" s="3" t="n"/>
      <c r="P3562" s="3" t="inlineStr"/>
      <c r="Q3562" s="3" t="inlineStr"/>
      <c r="R3562" s="3" t="inlineStr"/>
      <c r="S3562" s="3" t="inlineStr">
        <is>
          <t>Dept bio</t>
        </is>
      </c>
      <c r="T3562" s="3" t="n">
        <v>1</v>
      </c>
      <c r="U3562" s="3" t="inlineStr">
        <is>
          <t>Medium (self-reported in faculty bio)</t>
        </is>
      </c>
      <c r="V3562" s="3" t="n"/>
      <c r="W3562" s="3" t="inlineStr">
        <is>
          <t>Running Times Versus the Master Theorem. Mathematics and Computer Education; Old Bethpage Vol. 43, Iss. 3, (Fall 2009): 231-238.</t>
        </is>
      </c>
      <c r="X3562" s="3" t="inlineStr"/>
      <c r="Y3562" s="3" t="inlineStr"/>
      <c r="Z3562" s="3" t="inlineStr"/>
      <c r="AA3562" s="3" t="inlineStr"/>
      <c r="AB3562" s="3" t="inlineStr"/>
      <c r="AC3562" s="3" t="inlineStr">
        <is>
          <t>School of Arts &amp; Sciences</t>
        </is>
      </c>
      <c r="AD3562" s="3" t="n"/>
      <c r="AE3562" s="3" t="inlineStr">
        <is>
          <t>No</t>
        </is>
      </c>
      <c r="AF3562" s="3" t="inlineStr"/>
      <c r="AG3562" s="4" t="inlineStr"/>
      <c r="AH3562" s="4" t="inlineStr"/>
      <c r="AI3562" s="4" t="inlineStr"/>
    </row>
    <row r="3563">
      <c r="A3563" s="3" t="inlineStr">
        <is>
          <t>MATH-0256</t>
        </is>
      </c>
      <c r="B3563" s="3" t="inlineStr">
        <is>
          <t>Duttagupta</t>
        </is>
      </c>
      <c r="C3563" s="3" t="inlineStr">
        <is>
          <t>Urmi</t>
        </is>
      </c>
      <c r="D3563" s="3" t="inlineStr">
        <is>
          <t>Urmi Duttagupta</t>
        </is>
      </c>
      <c r="E3563" s="3" t="inlineStr">
        <is>
          <t>Professor</t>
        </is>
      </c>
      <c r="F3563" s="3" t="inlineStr">
        <is>
          <t>NYC College of Technology</t>
        </is>
      </c>
      <c r="G3563" s="3" t="inlineStr">
        <is>
          <t>Mathematics</t>
        </is>
      </c>
      <c r="H3563" s="3" t="inlineStr">
        <is>
          <t>UGhosh-dastidar@citytech.cuny.edu</t>
        </is>
      </c>
      <c r="I3563" s="3" t="inlineStr">
        <is>
          <t>Grant</t>
        </is>
      </c>
      <c r="J3563" s="3" t="inlineStr">
        <is>
          <t>Science Education for New Civic Engagements and Responsibilities (SENCER) SENCER/NSF post-institute implementation award grant (2009, 2013)</t>
        </is>
      </c>
      <c r="K3563" s="3" t="n">
        <v>2009</v>
      </c>
      <c r="L3563" s="3" t="inlineStr"/>
      <c r="M3563" s="3" t="inlineStr"/>
      <c r="N3563" s="3" t="inlineStr"/>
      <c r="O3563" s="3" t="n"/>
      <c r="P3563" s="3" t="inlineStr"/>
      <c r="Q3563" s="3" t="inlineStr"/>
      <c r="R3563" s="3" t="inlineStr"/>
      <c r="S3563" s="3" t="inlineStr">
        <is>
          <t>Dept bio</t>
        </is>
      </c>
      <c r="T3563" s="3" t="n">
        <v>1</v>
      </c>
      <c r="U3563" s="3" t="inlineStr">
        <is>
          <t>Medium (self-reported in faculty bio)</t>
        </is>
      </c>
      <c r="V3563" s="3" t="n"/>
      <c r="W3563" s="3" t="inlineStr">
        <is>
          <t>Science Education for New Civic Engagements and Responsibilities (SENCER) SENCER/NSF post-institute implementation award grant (2009, 2013)</t>
        </is>
      </c>
      <c r="X3563" s="3" t="inlineStr"/>
      <c r="Y3563" s="3" t="inlineStr"/>
      <c r="Z3563" s="3" t="inlineStr"/>
      <c r="AA3563" s="3" t="inlineStr"/>
      <c r="AB3563" s="3" t="inlineStr"/>
      <c r="AC3563" s="3" t="inlineStr">
        <is>
          <t>School of Arts &amp; Sciences</t>
        </is>
      </c>
      <c r="AD3563" s="3" t="n"/>
      <c r="AE3563" s="3" t="inlineStr">
        <is>
          <t>No</t>
        </is>
      </c>
      <c r="AF3563" s="3" t="inlineStr"/>
      <c r="AG3563" s="4" t="inlineStr"/>
      <c r="AH3563" s="4" t="inlineStr"/>
      <c r="AI3563" s="4" t="inlineStr"/>
    </row>
    <row r="3564">
      <c r="A3564" s="3" t="inlineStr">
        <is>
          <t>MATH-0258</t>
        </is>
      </c>
      <c r="B3564" s="3" t="inlineStr">
        <is>
          <t>Ghezzi</t>
        </is>
      </c>
      <c r="C3564" s="3" t="inlineStr">
        <is>
          <t>Laura</t>
        </is>
      </c>
      <c r="D3564" s="3" t="inlineStr">
        <is>
          <t>Laura Ghezzi</t>
        </is>
      </c>
      <c r="E3564" s="3" t="inlineStr">
        <is>
          <t>Professor</t>
        </is>
      </c>
      <c r="F3564" s="3" t="inlineStr">
        <is>
          <t>NYC College of Technology</t>
        </is>
      </c>
      <c r="G3564" s="3" t="inlineStr">
        <is>
          <t>Mathematics</t>
        </is>
      </c>
      <c r="H3564" s="3" t="inlineStr">
        <is>
          <t>LGhezzi@citytech.cuny.edu</t>
        </is>
      </c>
      <c r="I3564" s="3" t="inlineStr">
        <is>
          <t>Journal article</t>
        </is>
      </c>
      <c r="J3564" s="3" t="inlineStr">
        <is>
          <t>The Signature of the Chern Coefficients of Local Rings</t>
        </is>
      </c>
      <c r="K3564" s="3" t="n">
        <v>2009</v>
      </c>
      <c r="L3564" s="3" t="inlineStr">
        <is>
          <t>Mathematical Research Letters</t>
        </is>
      </c>
      <c r="M3564" s="3" t="inlineStr">
        <is>
          <t>Laura Ghezzi; Jooyoun Hong; Wolmer V. Vasconcelos</t>
        </is>
      </c>
      <c r="N3564" s="3" t="inlineStr"/>
      <c r="O3564" s="3" t="n"/>
      <c r="P3564" s="3" t="inlineStr"/>
      <c r="Q3564" s="3" t="inlineStr">
        <is>
          <t>10.4310/mrl.2009.v16.n2.a6</t>
        </is>
      </c>
      <c r="R3564" s="3" t="inlineStr">
        <is>
          <t>https://doi.org/10.4310/mrl.2009.v16.n2.a6</t>
        </is>
      </c>
      <c r="S3564" s="3" t="inlineStr">
        <is>
          <t>OpenAlex; Dept bio</t>
        </is>
      </c>
      <c r="T3564" s="3" t="n">
        <v>2</v>
      </c>
      <c r="U3564" s="3" t="inlineStr">
        <is>
          <t>High (City Tech affiliation on paper); 2 sources</t>
        </is>
      </c>
      <c r="V3564" s="3" t="n"/>
      <c r="W3564" s="3" t="inlineStr">
        <is>
          <t>The signature of the Chern coefficients of local rings (with J. Hong and W.V. Vasconcelos), Math. Research Letters 16 (2009), 279-289.</t>
        </is>
      </c>
      <c r="X3564" s="3" t="inlineStr">
        <is>
          <t>This paper considers the following conjecture: If R is an unmixed, equidimensional local ring that is a homomorphic image of a Cohen-Macaulay local ring, then for any ideal J generated by a system of parameters, the Chern coefficient e 1 (J) &lt; 0 is equivalent to R being non Cohen-Macaulay.The conjecture is established if R is a homomorphic image of a Gorenstein ring, and for all universally catenary integral domains containing fields.Criteria for the detection of Cohen-Macaulayness in equi-generated graded modules are derived.</t>
        </is>
      </c>
      <c r="Y3564" s="3" t="inlineStr">
        <is>
          <t>OpenAlex</t>
        </is>
      </c>
      <c r="Z3564" s="3" t="inlineStr">
        <is>
          <t>https://www.intlpress.com/site/pub/files/_fulltext/journals/mrl/2009/0016/0002/MRL-2009-0016-0002-a006.pdf</t>
        </is>
      </c>
      <c r="AA3564" s="3" t="inlineStr">
        <is>
          <t>Open-access PDF (via OpenAlex)</t>
        </is>
      </c>
      <c r="AB3564" s="3" t="inlineStr">
        <is>
          <t>bronze</t>
        </is>
      </c>
      <c r="AC3564" s="3" t="inlineStr">
        <is>
          <t>School of Arts &amp; Sciences</t>
        </is>
      </c>
      <c r="AD3564" s="3" t="n">
        <v>20</v>
      </c>
      <c r="AE3564" s="3" t="inlineStr">
        <is>
          <t>No</t>
        </is>
      </c>
      <c r="AF3564" s="3" t="inlineStr"/>
      <c r="AG3564" s="4" t="inlineStr"/>
      <c r="AH3564" s="4" t="inlineStr"/>
      <c r="AI3564" s="4" t="inlineStr"/>
    </row>
    <row r="3565">
      <c r="A3565" s="3" t="inlineStr">
        <is>
          <t>MATH-0260</t>
        </is>
      </c>
      <c r="B3565" s="3" t="inlineStr">
        <is>
          <t>Duttagupta</t>
        </is>
      </c>
      <c r="C3565" s="3" t="inlineStr">
        <is>
          <t>Urmi</t>
        </is>
      </c>
      <c r="D3565" s="3" t="inlineStr">
        <is>
          <t>Urmi Duttagupta</t>
        </is>
      </c>
      <c r="E3565" s="3" t="inlineStr">
        <is>
          <t>Professor</t>
        </is>
      </c>
      <c r="F3565" s="3" t="inlineStr">
        <is>
          <t>NYC College of Technology</t>
        </is>
      </c>
      <c r="G3565" s="3" t="inlineStr">
        <is>
          <t>Mathematics</t>
        </is>
      </c>
      <c r="H3565" s="3" t="inlineStr">
        <is>
          <t>UGhosh-dastidar@citytech.cuny.edu</t>
        </is>
      </c>
      <c r="I3565" s="3" t="inlineStr">
        <is>
          <t>Paper (venue type unclear)</t>
        </is>
      </c>
      <c r="J3565" s="3" t="inlineStr">
        <is>
          <t>Undergraduate Research: How do we Begin?</t>
        </is>
      </c>
      <c r="K3565" s="3" t="n">
        <v>2009</v>
      </c>
      <c r="L3565" s="3" t="inlineStr"/>
      <c r="M3565" s="3" t="inlineStr"/>
      <c r="N3565" s="3" t="inlineStr"/>
      <c r="O3565" s="3" t="n"/>
      <c r="P3565" s="3" t="inlineStr"/>
      <c r="Q3565" s="3" t="inlineStr"/>
      <c r="R3565" s="3" t="inlineStr"/>
      <c r="S3565" s="3" t="inlineStr">
        <is>
          <t>Dept bio</t>
        </is>
      </c>
      <c r="T3565" s="3" t="n">
        <v>1</v>
      </c>
      <c r="U3565" s="3" t="inlineStr">
        <is>
          <t>Medium (self-reported in faculty bio)</t>
        </is>
      </c>
      <c r="V3565" s="3" t="n"/>
      <c r="W3565" s="3" t="inlineStr">
        <is>
          <t>Budden, Mark; Dorff, Michael; Bailey, Brad; and Duttagupta, Urmi. “Undergraduate Research: How do we Begin?.” MAA Focus, January, 2009.</t>
        </is>
      </c>
      <c r="X3565" s="3" t="inlineStr"/>
      <c r="Y3565" s="3" t="inlineStr"/>
      <c r="Z3565" s="3" t="inlineStr"/>
      <c r="AA3565" s="3" t="inlineStr"/>
      <c r="AB3565" s="3" t="inlineStr"/>
      <c r="AC3565" s="3" t="inlineStr">
        <is>
          <t>School of Arts &amp; Sciences</t>
        </is>
      </c>
      <c r="AD3565" s="3" t="n"/>
      <c r="AE3565" s="3" t="inlineStr">
        <is>
          <t>No</t>
        </is>
      </c>
      <c r="AF3565" s="3" t="inlineStr"/>
      <c r="AG3565" s="4" t="inlineStr"/>
      <c r="AH3565" s="4" t="inlineStr"/>
      <c r="AI3565" s="4" t="inlineStr"/>
    </row>
    <row r="3566">
      <c r="A3566" s="3" t="inlineStr">
        <is>
          <t>MATH-0261</t>
        </is>
      </c>
      <c r="B3566" s="3" t="inlineStr">
        <is>
          <t>Calinescu</t>
        </is>
      </c>
      <c r="C3566" s="3" t="inlineStr">
        <is>
          <t>Corina</t>
        </is>
      </c>
      <c r="D3566" s="3" t="inlineStr">
        <is>
          <t>Corina Calinescu</t>
        </is>
      </c>
      <c r="E3566" s="3" t="inlineStr">
        <is>
          <t>Associate Professor</t>
        </is>
      </c>
      <c r="F3566" s="3" t="inlineStr">
        <is>
          <t>NYC College of Technology</t>
        </is>
      </c>
      <c r="G3566" s="3" t="inlineStr">
        <is>
          <t>Mathematics</t>
        </is>
      </c>
      <c r="H3566" s="3" t="inlineStr">
        <is>
          <t>CCalinescu@citytech.cuny.edu</t>
        </is>
      </c>
      <c r="I3566" s="3" t="inlineStr">
        <is>
          <t>Journal article</t>
        </is>
      </c>
      <c r="J3566" s="3" t="inlineStr">
        <is>
          <t>Vertex-algebraic structure of the principal subspaces of level one modules for the untwisted affine Lie algebras of types A,D,E</t>
        </is>
      </c>
      <c r="K3566" s="3" t="n">
        <v>2009</v>
      </c>
      <c r="L3566" s="3" t="inlineStr">
        <is>
          <t>Journal of Algebra</t>
        </is>
      </c>
      <c r="M3566" s="3" t="inlineStr">
        <is>
          <t>Corina Calinescu; James Lepowsky; Antun Milas</t>
        </is>
      </c>
      <c r="N3566" s="3" t="inlineStr"/>
      <c r="O3566" s="3" t="n"/>
      <c r="P3566" s="3" t="inlineStr"/>
      <c r="Q3566" s="3" t="inlineStr">
        <is>
          <t>10.1016/j.jalgebra.2009.09.029</t>
        </is>
      </c>
      <c r="R3566" s="3" t="inlineStr">
        <is>
          <t>https://doi.org/10.1016/j.jalgebra.2009.09.029</t>
        </is>
      </c>
      <c r="S3566" s="3" t="inlineStr">
        <is>
          <t>OpenAlex; Dept bio</t>
        </is>
      </c>
      <c r="T3566" s="3" t="n">
        <v>2</v>
      </c>
      <c r="U3566" s="3" t="inlineStr">
        <is>
          <t>High (City Tech affiliation on paper); 2 sources</t>
        </is>
      </c>
      <c r="V3566" s="3" t="n"/>
      <c r="W3566" s="3" t="inlineStr">
        <is>
          <t>C. Calinescu, J. Lepowsky and A. Milas, Vertex-algebraic structure of the principal subspaces of level one modules for the untwisted affine Lie algebras of types A, D, E, Journal of Algebra, 323 (2010), 167-192</t>
        </is>
      </c>
      <c r="X3566" s="3" t="inlineStr">
        <is>
          <t>Generalizing some of our earlier work, we prove natural presentations of the principal subspaces of the level one standard modules for the untwisted affine Lie algebras of types A, D and E, and also of certain related spaces. As a consequence, we obtain a canonical complete set of recursions (q-difference equations) for the (multi-)graded dimensions of these spaces, and we derive their graded dimensions. Our methods are based on intertwining operators in vertex operator algebra theory.</t>
        </is>
      </c>
      <c r="Y3566" s="3" t="inlineStr">
        <is>
          <t>OpenAlex</t>
        </is>
      </c>
      <c r="Z3566" s="3" t="inlineStr">
        <is>
          <t>https://www.sciencedirect.com/science/article/pii/S0021869309005407/pdf</t>
        </is>
      </c>
      <c r="AA3566" s="3" t="inlineStr">
        <is>
          <t>Open-access PDF (via OpenAlex)</t>
        </is>
      </c>
      <c r="AB3566" s="3" t="inlineStr">
        <is>
          <t>bronze</t>
        </is>
      </c>
      <c r="AC3566" s="3" t="inlineStr">
        <is>
          <t>School of Arts &amp; Sciences</t>
        </is>
      </c>
      <c r="AD3566" s="3" t="n">
        <v>50</v>
      </c>
      <c r="AE3566" s="3" t="inlineStr">
        <is>
          <t>No</t>
        </is>
      </c>
      <c r="AF3566" s="3" t="inlineStr"/>
      <c r="AG3566" s="4" t="inlineStr"/>
      <c r="AH3566" s="4" t="inlineStr"/>
      <c r="AI3566" s="4" t="inlineStr"/>
    </row>
    <row r="3567">
      <c r="A3567" s="3" t="inlineStr">
        <is>
          <t>MATH-0262</t>
        </is>
      </c>
      <c r="B3567" s="3" t="inlineStr">
        <is>
          <t>Tradler</t>
        </is>
      </c>
      <c r="C3567" s="3" t="inlineStr">
        <is>
          <t>Thomas</t>
        </is>
      </c>
      <c r="D3567" s="3" t="inlineStr">
        <is>
          <t>Thomas Tradler</t>
        </is>
      </c>
      <c r="E3567" s="3" t="inlineStr">
        <is>
          <t>Professor</t>
        </is>
      </c>
      <c r="F3567" s="3" t="inlineStr">
        <is>
          <t>NYC College of Technology</t>
        </is>
      </c>
      <c r="G3567" s="3" t="inlineStr">
        <is>
          <t>Mathematics</t>
        </is>
      </c>
      <c r="H3567" s="3" t="inlineStr">
        <is>
          <t>TTradler@citytech.cuny.edu</t>
        </is>
      </c>
      <c r="I3567" s="3" t="inlineStr">
        <is>
          <t>Journal article</t>
        </is>
      </c>
      <c r="J3567" s="3" t="inlineStr">
        <is>
          <t>A Chen model for mapping spaces and the surface product</t>
        </is>
      </c>
      <c r="K3567" s="3" t="n">
        <v>2010</v>
      </c>
      <c r="L3567" s="3" t="inlineStr">
        <is>
          <t>Annales Scientifiques de l École Normale Supérieure</t>
        </is>
      </c>
      <c r="M3567" s="3" t="inlineStr">
        <is>
          <t>Grégory GINOT; Thomas Tradler; Mahmoud Zeinalian</t>
        </is>
      </c>
      <c r="N3567" s="3" t="inlineStr"/>
      <c r="O3567" s="3" t="n"/>
      <c r="P3567" s="3" t="inlineStr"/>
      <c r="Q3567" s="3" t="inlineStr">
        <is>
          <t>10.24033/asens.2134</t>
        </is>
      </c>
      <c r="R3567" s="3" t="inlineStr">
        <is>
          <t>https://doi.org/10.24033/asens.2134</t>
        </is>
      </c>
      <c r="S3567" s="3" t="inlineStr">
        <is>
          <t>OpenAlex; Dept bio</t>
        </is>
      </c>
      <c r="T3567" s="3" t="n">
        <v>2</v>
      </c>
      <c r="U3567" s="3" t="inlineStr">
        <is>
          <t>High (City Tech affiliation on paper); 2 sources</t>
        </is>
      </c>
      <c r="V3567" s="3" t="n"/>
      <c r="W3567" s="3" t="inlineStr">
        <is>
          <t>Ginot, G., Tradler, T., Zeinalian, M., A Chen model for mapping spaces and the surface product, Ann. Sci. Éc. Norm. Supér. (4) 43 (2010), no. 5, p. 811-881.</t>
        </is>
      </c>
      <c r="X3567" s="3" t="inlineStr">
        <is>
          <t>Aʙʀ. -We develop a machinery of Chen iterated integrals for higher Hochschild complexes.These are complexes whose differentials are modeled on an arbitrary simplicial set much in the same way the ordinary Hochschild differential is modeled on the circle.We use these to give algebraic models for general mapping spaces and define and study the surface product operation on the homology of mapping spaces of surfaces of all genera into a manifold.This is an analogue of the loop product in string topology.As an application, we show this product is homotopy invariant.We prove Hochschild-Kostant-Rosenberg type theorems and use them to give explicit formulae for the surface product of odd spheres and Lie groups.R. -Dans cet article, on étend le formalisme des intégrales itérées de Chen aux complexes de Hochschild supérieurs.Ces derniers sont des complexes de (co)chaînes modelés sur un espace (simplicial) de la même manière que le complexe de Hochschild classique est modelé sur le cercle.On en déduit des modèles algébriques pour les espaces fonctionnels que l'on utilise pour étudier le produit surfacique.Ce produit, défini sur l'homologie des espaces de fonctions continues de surfaces (de genre quelconque) dans une variété, est un analogue du produit de Chas-Sullivan sur les espaces de lacets en topologie des cordes.En particulier, on en déduit que le produit surfacique est un invariant homotopique.On démontre également un théorème du type Hochschild-Kostant-Rosenberg pour les complexes de Hochschild modelés sur les surfaces qui permet d'obtenir des formules explicites pour le produit surfacique des sphères de dimension impaire ainsi que pour les groupes de Lie.</t>
        </is>
      </c>
      <c r="Y3567" s="3" t="inlineStr">
        <is>
          <t>OpenAlex</t>
        </is>
      </c>
      <c r="Z3567" s="3" t="inlineStr">
        <is>
          <t>http://www.numdam.org/item/10.24033/asens.2134.pdf</t>
        </is>
      </c>
      <c r="AA3567" s="3" t="inlineStr">
        <is>
          <t>Open-access PDF (via OpenAlex)</t>
        </is>
      </c>
      <c r="AB3567" s="3" t="inlineStr">
        <is>
          <t>bronze</t>
        </is>
      </c>
      <c r="AC3567" s="3" t="inlineStr">
        <is>
          <t>School of Arts &amp; Sciences</t>
        </is>
      </c>
      <c r="AD3567" s="3" t="n">
        <v>18</v>
      </c>
      <c r="AE3567" s="3" t="inlineStr">
        <is>
          <t>No</t>
        </is>
      </c>
      <c r="AF3567" s="3" t="inlineStr"/>
      <c r="AG3567" s="4" t="inlineStr"/>
      <c r="AH3567" s="4" t="inlineStr"/>
      <c r="AI3567" s="4" t="inlineStr"/>
    </row>
    <row r="3568">
      <c r="A3568" s="3" t="inlineStr">
        <is>
          <t>MATH-0264</t>
        </is>
      </c>
      <c r="B3568" s="3" t="inlineStr">
        <is>
          <t>Katz</t>
        </is>
      </c>
      <c r="C3568" s="3" t="inlineStr">
        <is>
          <t>Neil</t>
        </is>
      </c>
      <c r="D3568" s="3" t="inlineStr">
        <is>
          <t>Neil Katz</t>
        </is>
      </c>
      <c r="E3568" s="3" t="inlineStr">
        <is>
          <t>Professor</t>
        </is>
      </c>
      <c r="F3568" s="3" t="inlineStr">
        <is>
          <t>NYC College of Technology</t>
        </is>
      </c>
      <c r="G3568" s="3" t="inlineStr">
        <is>
          <t>Mathematics</t>
        </is>
      </c>
      <c r="H3568" s="3" t="inlineStr">
        <is>
          <t>NKatz@citytech.cuny.edu</t>
        </is>
      </c>
      <c r="I3568" s="3" t="inlineStr">
        <is>
          <t>Journal article</t>
        </is>
      </c>
      <c r="J3568" s="3" t="inlineStr">
        <is>
          <t>A modulus for curves from distance</t>
        </is>
      </c>
      <c r="K3568" s="3" t="n">
        <v>2010</v>
      </c>
      <c r="L3568" s="3" t="inlineStr">
        <is>
          <t>Annales Academiae Scientiarum Fennicae Mathematica</t>
        </is>
      </c>
      <c r="M3568" s="3" t="inlineStr">
        <is>
          <t>Neil N. Katz</t>
        </is>
      </c>
      <c r="N3568" s="3" t="inlineStr"/>
      <c r="O3568" s="3" t="n"/>
      <c r="P3568" s="3" t="inlineStr"/>
      <c r="Q3568" s="3" t="inlineStr">
        <is>
          <t>10.5186/aasfm.2010.3501</t>
        </is>
      </c>
      <c r="R3568" s="3" t="inlineStr">
        <is>
          <t>https://doi.org/10.5186/aasfm.2010.3501</t>
        </is>
      </c>
      <c r="S3568" s="3" t="inlineStr">
        <is>
          <t>OpenAlex; Dept bio</t>
        </is>
      </c>
      <c r="T3568" s="3" t="n">
        <v>2</v>
      </c>
      <c r="U3568" s="3" t="inlineStr">
        <is>
          <t>High (City Tech affiliation on paper); 2 sources</t>
        </is>
      </c>
      <c r="V3568" s="3" t="n"/>
      <c r="W3568" s="3" t="inlineStr">
        <is>
          <t>A modulus of curves from distance, Ann. Acad. Sci. Fenn. Math. 35 (2010) 3--21. [abstract and pdf]</t>
        </is>
      </c>
      <c r="X3568" s="3" t="inlineStr">
        <is>
          <t>In this paper a modulus of curves is defined using pseudo-distance functions.This leads to a notion of quasiconformal maps that is equivalent to the standard definition when the distance function is Riemannian.The moduli of families of curves whose endpoints lie in the boundary of open subsets of a compact, convex set are determined.This allows bounds on volumes of images of Euclidean balls under quasiconformal maps to be made.Also, certain generalized, conformal, isosystolic constants are found.Estimates are given of how these constants, and of how norms of weak upper gradients, vary under quasiconformal maps.</t>
        </is>
      </c>
      <c r="Y3568" s="3" t="inlineStr">
        <is>
          <t>OpenAlex</t>
        </is>
      </c>
      <c r="Z3568" s="3" t="inlineStr">
        <is>
          <t>https://doi.org/10.5186/aasfm.2010.3501</t>
        </is>
      </c>
      <c r="AA3568" s="3" t="inlineStr">
        <is>
          <t>Open-access PDF (via OpenAlex)</t>
        </is>
      </c>
      <c r="AB3568" s="3" t="inlineStr">
        <is>
          <t>bronze</t>
        </is>
      </c>
      <c r="AC3568" s="3" t="inlineStr">
        <is>
          <t>School of Arts &amp; Sciences</t>
        </is>
      </c>
      <c r="AD3568" s="3" t="n">
        <v>2</v>
      </c>
      <c r="AE3568" s="3" t="inlineStr">
        <is>
          <t>No</t>
        </is>
      </c>
      <c r="AF3568" s="3" t="inlineStr"/>
      <c r="AG3568" s="4" t="inlineStr"/>
      <c r="AH3568" s="4" t="inlineStr"/>
      <c r="AI3568" s="4" t="inlineStr"/>
    </row>
    <row r="3569">
      <c r="A3569" s="3" t="inlineStr">
        <is>
          <t>MATH-0265</t>
        </is>
      </c>
      <c r="B3569" s="3" t="inlineStr">
        <is>
          <t>Thiel</t>
        </is>
      </c>
      <c r="C3569" s="3" t="inlineStr">
        <is>
          <t>Johann</t>
        </is>
      </c>
      <c r="D3569" s="3" t="inlineStr">
        <is>
          <t>Johann Thiel</t>
        </is>
      </c>
      <c r="E3569" s="3" t="inlineStr">
        <is>
          <t>Associate Professor</t>
        </is>
      </c>
      <c r="F3569" s="3" t="inlineStr">
        <is>
          <t>NYC College of Technology</t>
        </is>
      </c>
      <c r="G3569" s="3" t="inlineStr">
        <is>
          <t>Mathematics</t>
        </is>
      </c>
      <c r="H3569" s="3" t="inlineStr">
        <is>
          <t>JThiel@citytech.cuny.edu</t>
        </is>
      </c>
      <c r="I3569" s="3" t="inlineStr">
        <is>
          <t>Paper (venue type unclear)</t>
        </is>
      </c>
      <c r="J3569" s="3" t="inlineStr">
        <is>
          <t>A proof of the general theta transformation formula</t>
        </is>
      </c>
      <c r="K3569" s="3" t="n">
        <v>2010</v>
      </c>
      <c r="L3569" s="3" t="inlineStr"/>
      <c r="M3569" s="3" t="inlineStr">
        <is>
          <t>Bruce C. Berndt; Chadwick Gugg; Sarachai Kongsiriwong; Johann Thiel</t>
        </is>
      </c>
      <c r="N3569" s="3" t="inlineStr"/>
      <c r="O3569" s="3" t="n"/>
      <c r="P3569" s="3" t="inlineStr"/>
      <c r="Q3569" s="3" t="inlineStr"/>
      <c r="R3569" s="3" t="inlineStr">
        <is>
          <t>https://openalex.org/W2761758027</t>
        </is>
      </c>
      <c r="S3569" s="3" t="inlineStr">
        <is>
          <t>OpenAlex; Dept bio</t>
        </is>
      </c>
      <c r="T3569" s="3" t="n">
        <v>2</v>
      </c>
      <c r="U3569" s="3" t="inlineStr">
        <is>
          <t>High (City Tech affiliation on paper); 2 sources</t>
        </is>
      </c>
      <c r="V3569" s="3" t="n"/>
      <c r="W3569" s="3" t="inlineStr">
        <is>
          <t>Berndt B.C., Gugg C., Kongsiriwong S., and Thiel J., A proof of the general theta transformation formula, Ramanujan Rediscovered: Proceedings of a Conference on Elliptic Functions, Partitions, and q-Series in memory of K. Venkatachaliengar: Bangalore, 1-5 June, 2009, pp. 53-62</t>
        </is>
      </c>
      <c r="X3569" s="3" t="inlineStr">
        <is>
          <t>In Ramanujan’s notation for theta functions, set f(a, b): = a n(n+1)/2 b n(n−1)/2, |ab | &lt; 1. n=−∞</t>
        </is>
      </c>
      <c r="Y3569" s="3" t="inlineStr">
        <is>
          <t>OpenAlex</t>
        </is>
      </c>
      <c r="Z3569" s="3" t="inlineStr"/>
      <c r="AA3569" s="3" t="inlineStr">
        <is>
          <t>Not found</t>
        </is>
      </c>
      <c r="AB3569" s="3" t="inlineStr">
        <is>
          <t>closed</t>
        </is>
      </c>
      <c r="AC3569" s="3" t="inlineStr">
        <is>
          <t>School of Arts &amp; Sciences</t>
        </is>
      </c>
      <c r="AD3569" s="3" t="n">
        <v>1</v>
      </c>
      <c r="AE3569" s="3" t="inlineStr">
        <is>
          <t>No</t>
        </is>
      </c>
      <c r="AF3569" s="3" t="inlineStr"/>
      <c r="AG3569" s="4" t="inlineStr"/>
      <c r="AH3569" s="4" t="inlineStr"/>
      <c r="AI3569" s="4" t="inlineStr"/>
    </row>
    <row r="3570">
      <c r="A3570" s="3" t="inlineStr">
        <is>
          <t>MATH-0267</t>
        </is>
      </c>
      <c r="B3570" s="3" t="inlineStr">
        <is>
          <t>Tradler</t>
        </is>
      </c>
      <c r="C3570" s="3" t="inlineStr">
        <is>
          <t>Thomas</t>
        </is>
      </c>
      <c r="D3570" s="3" t="inlineStr">
        <is>
          <t>Thomas Tradler</t>
        </is>
      </c>
      <c r="E3570" s="3" t="inlineStr">
        <is>
          <t>Professor</t>
        </is>
      </c>
      <c r="F3570" s="3" t="inlineStr">
        <is>
          <t>NYC College of Technology</t>
        </is>
      </c>
      <c r="G3570" s="3" t="inlineStr">
        <is>
          <t>Mathematics</t>
        </is>
      </c>
      <c r="H3570" s="3" t="inlineStr">
        <is>
          <t>TTradler@citytech.cuny.edu</t>
        </is>
      </c>
      <c r="I3570" s="3" t="inlineStr">
        <is>
          <t>Journal article</t>
        </is>
      </c>
      <c r="J3570" s="3" t="inlineStr">
        <is>
          <t>Algebraic string bracket as a Poisson bracket</t>
        </is>
      </c>
      <c r="K3570" s="3" t="n">
        <v>2010</v>
      </c>
      <c r="L3570" s="3" t="inlineStr">
        <is>
          <t>Journal of Noncommutative Geometry</t>
        </is>
      </c>
      <c r="M3570" s="3" t="inlineStr">
        <is>
          <t>Hossein Abbaspour; Thomas Tradler; Mahmoud Zeinalian</t>
        </is>
      </c>
      <c r="N3570" s="3" t="inlineStr"/>
      <c r="O3570" s="3" t="n"/>
      <c r="P3570" s="3" t="inlineStr"/>
      <c r="Q3570" s="3" t="inlineStr">
        <is>
          <t>10.4171/jncg/58</t>
        </is>
      </c>
      <c r="R3570" s="3" t="inlineStr">
        <is>
          <t>https://doi.org/10.4171/jncg/58</t>
        </is>
      </c>
      <c r="S3570" s="3" t="inlineStr">
        <is>
          <t>OpenAlex; Dept bio</t>
        </is>
      </c>
      <c r="T3570" s="3" t="n">
        <v>2</v>
      </c>
      <c r="U3570" s="3" t="inlineStr">
        <is>
          <t>High (City Tech affiliation on paper); 2 sources</t>
        </is>
      </c>
      <c r="V3570" s="3" t="n"/>
      <c r="W3570" s="3" t="inlineStr">
        <is>
          <t>Abbaspour, H., Tradler, T., Zeinalian, M., Algebraic string bracket as a Poisson bracket, J. Noncommut. Geom. 4 (2010), no. 3, p. 331-347.</t>
        </is>
      </c>
      <c r="X3570" s="3" t="inlineStr">
        <is>
          <t>In this paper we construct a Lie algebra representation of the algebraic string bracket on negative cyclic cohomology of an associative algebra with appropriate duality. This is a generalized algebraic version of the main theorem of [AZ] which extends Goldman’s results using string topology operations.The main result can be applied to the de Rham complex of a smooth manifold as well as to the Dolbeault resolution of the endomorphisms of a holomorphic bundle on a Calabi–Yau manifold.</t>
        </is>
      </c>
      <c r="Y3570" s="3" t="inlineStr">
        <is>
          <t>OpenAlex</t>
        </is>
      </c>
      <c r="Z3570" s="3" t="inlineStr">
        <is>
          <t>https://ems.press/content/serial-article-files/2009</t>
        </is>
      </c>
      <c r="AA3570" s="3" t="inlineStr">
        <is>
          <t>Open-access PDF (via OpenAlex)</t>
        </is>
      </c>
      <c r="AB3570" s="3" t="inlineStr">
        <is>
          <t>bronze</t>
        </is>
      </c>
      <c r="AC3570" s="3" t="inlineStr">
        <is>
          <t>School of Arts &amp; Sciences</t>
        </is>
      </c>
      <c r="AD3570" s="3" t="n">
        <v>11</v>
      </c>
      <c r="AE3570" s="3" t="inlineStr">
        <is>
          <t>No</t>
        </is>
      </c>
      <c r="AF3570" s="3" t="inlineStr"/>
      <c r="AG3570" s="4" t="inlineStr"/>
      <c r="AH3570" s="4" t="inlineStr"/>
      <c r="AI3570" s="4" t="inlineStr"/>
    </row>
    <row r="3571">
      <c r="A3571" s="3" t="inlineStr">
        <is>
          <t>MATH-0271</t>
        </is>
      </c>
      <c r="B3571" s="3" t="inlineStr">
        <is>
          <t>Tradler</t>
        </is>
      </c>
      <c r="C3571" s="3" t="inlineStr">
        <is>
          <t>Thomas</t>
        </is>
      </c>
      <c r="D3571" s="3" t="inlineStr">
        <is>
          <t>Thomas Tradler</t>
        </is>
      </c>
      <c r="E3571" s="3" t="inlineStr">
        <is>
          <t>Professor</t>
        </is>
      </c>
      <c r="F3571" s="3" t="inlineStr">
        <is>
          <t>NYC College of Technology</t>
        </is>
      </c>
      <c r="G3571" s="3" t="inlineStr">
        <is>
          <t>Mathematics</t>
        </is>
      </c>
      <c r="H3571" s="3" t="inlineStr">
        <is>
          <t>TTradler@citytech.cuny.edu</t>
        </is>
      </c>
      <c r="I3571" s="3" t="inlineStr">
        <is>
          <t>Paper (venue type unclear)</t>
        </is>
      </c>
      <c r="J3571" s="3" t="inlineStr">
        <is>
          <t>C., Terilla, J., Tradler, T., Algebras over Cobar(coFrob), J. Homotopy Relat</t>
        </is>
      </c>
      <c r="K3571" s="3" t="n">
        <v>2010</v>
      </c>
      <c r="L3571" s="3" t="inlineStr"/>
      <c r="M3571" s="3" t="inlineStr">
        <is>
          <t>Drummond-Cole, G. C., Terilla, J., Tradler, T., Algebras over Cobar(coFrob), J. Homotopy Relat. Struct. 5</t>
        </is>
      </c>
      <c r="N3571" s="3" t="inlineStr"/>
      <c r="O3571" s="3" t="n"/>
      <c r="P3571" s="3" t="inlineStr"/>
      <c r="Q3571" s="3" t="inlineStr"/>
      <c r="R3571" s="3" t="inlineStr"/>
      <c r="S3571" s="3" t="inlineStr">
        <is>
          <t>Dept bio</t>
        </is>
      </c>
      <c r="T3571" s="3" t="n">
        <v>1</v>
      </c>
      <c r="U3571" s="3" t="inlineStr">
        <is>
          <t>Medium (self-reported in faculty bio)</t>
        </is>
      </c>
      <c r="V3571" s="3" t="n"/>
      <c r="W3571" s="3" t="inlineStr">
        <is>
          <t>Drummond-Cole, G. C., Terilla, J., Tradler, T., Algebras over Cobar(coFrob), J. Homotopy Relat. Struct. 5 (2010), no. 1, p. 15-36.</t>
        </is>
      </c>
      <c r="X3571" s="3" t="inlineStr"/>
      <c r="Y3571" s="3" t="inlineStr"/>
      <c r="Z3571" s="3" t="inlineStr"/>
      <c r="AA3571" s="3" t="inlineStr"/>
      <c r="AB3571" s="3" t="inlineStr"/>
      <c r="AC3571" s="3" t="inlineStr">
        <is>
          <t>School of Arts &amp; Sciences</t>
        </is>
      </c>
      <c r="AD3571" s="3" t="n"/>
      <c r="AE3571" s="3" t="inlineStr">
        <is>
          <t>No</t>
        </is>
      </c>
      <c r="AF3571" s="3" t="inlineStr"/>
      <c r="AG3571" s="4" t="inlineStr"/>
      <c r="AH3571" s="4" t="inlineStr"/>
      <c r="AI3571" s="4" t="inlineStr"/>
    </row>
    <row r="3572">
      <c r="A3572" s="3" t="inlineStr">
        <is>
          <t>MATH-0274</t>
        </is>
      </c>
      <c r="B3572" s="3" t="inlineStr">
        <is>
          <t>Ghezzi</t>
        </is>
      </c>
      <c r="C3572" s="3" t="inlineStr">
        <is>
          <t>Laura</t>
        </is>
      </c>
      <c r="D3572" s="3" t="inlineStr">
        <is>
          <t>Laura Ghezzi</t>
        </is>
      </c>
      <c r="E3572" s="3" t="inlineStr">
        <is>
          <t>Professor</t>
        </is>
      </c>
      <c r="F3572" s="3" t="inlineStr">
        <is>
          <t>NYC College of Technology</t>
        </is>
      </c>
      <c r="G3572" s="3" t="inlineStr">
        <is>
          <t>Mathematics</t>
        </is>
      </c>
      <c r="H3572" s="3" t="inlineStr">
        <is>
          <t>LGhezzi@citytech.cuny.edu</t>
        </is>
      </c>
      <c r="I3572" s="3" t="inlineStr">
        <is>
          <t>Journal article</t>
        </is>
      </c>
      <c r="J3572" s="3" t="inlineStr">
        <is>
          <t>Cohen-Macaulayness versus the vanishing of the first Hilbert coefficient of parameter ideals</t>
        </is>
      </c>
      <c r="K3572" s="3" t="n">
        <v>2010</v>
      </c>
      <c r="L3572" s="3" t="inlineStr">
        <is>
          <t>Journal of the London Mathematical Society</t>
        </is>
      </c>
      <c r="M3572" s="3" t="inlineStr">
        <is>
          <t>Laura Ghezzi; Shirô Gotô; Jooyoun Hong; Kazuho Ozeki; Tran Thi Phuong; W.V Vasconcelos</t>
        </is>
      </c>
      <c r="N3572" s="3" t="inlineStr"/>
      <c r="O3572" s="3" t="n"/>
      <c r="P3572" s="3" t="inlineStr"/>
      <c r="Q3572" s="3" t="inlineStr">
        <is>
          <t>10.1112/jlms/jdq008</t>
        </is>
      </c>
      <c r="R3572" s="3" t="inlineStr">
        <is>
          <t>https://doi.org/10.1112/jlms/jdq008</t>
        </is>
      </c>
      <c r="S3572" s="3" t="inlineStr">
        <is>
          <t>OpenAlex; Dept bio</t>
        </is>
      </c>
      <c r="T3572" s="3" t="n">
        <v>2</v>
      </c>
      <c r="U3572" s="3" t="inlineStr">
        <is>
          <t>High (City Tech affiliation on paper); 2 sources</t>
        </is>
      </c>
      <c r="V3572" s="3" t="n"/>
      <c r="W3572" s="3" t="inlineStr">
        <is>
          <t>Cohen-Macaulayness versus the vanishing of the first Hilbert coefficient of parameter ideals (with S. Goto, J. Hong, K. Ozeki, T.T. Phuong and W.V. Vasconcelos), Journal of the London Math. Society 81 (2010), 679-695.</t>
        </is>
      </c>
      <c r="X3572" s="3" t="inlineStr">
        <is>
          <t>The conjecture of Wolmer Vasconcelos on the vanishing of the first Hilbert coefficient e1(Q) is solved affirmatively, where Q is a parameter ideal in a Noetherian local ring. Basic properties of the rings for which e1(Q) vanishes are derived. The invariance of e1(Q) for parameter ideals Q and its relationship to Buchsbaum rings are studied.</t>
        </is>
      </c>
      <c r="Y3572" s="3" t="inlineStr">
        <is>
          <t>OpenAlex</t>
        </is>
      </c>
      <c r="Z3572" s="3" t="inlineStr">
        <is>
          <t>https://arxiv.org/pdf/1002.0391</t>
        </is>
      </c>
      <c r="AA3572" s="3" t="inlineStr">
        <is>
          <t>Open-access PDF (via OpenAlex)</t>
        </is>
      </c>
      <c r="AB3572" s="3" t="inlineStr">
        <is>
          <t>green</t>
        </is>
      </c>
      <c r="AC3572" s="3" t="inlineStr">
        <is>
          <t>School of Arts &amp; Sciences</t>
        </is>
      </c>
      <c r="AD3572" s="3" t="n">
        <v>42</v>
      </c>
      <c r="AE3572" s="3" t="inlineStr">
        <is>
          <t>No</t>
        </is>
      </c>
      <c r="AF3572" s="3" t="inlineStr"/>
      <c r="AG3572" s="4" t="inlineStr"/>
      <c r="AH3572" s="4" t="inlineStr"/>
      <c r="AI3572" s="4" t="inlineStr"/>
    </row>
    <row r="3573">
      <c r="A3573" s="3" t="inlineStr">
        <is>
          <t>MATH-0277</t>
        </is>
      </c>
      <c r="B3573" s="3" t="inlineStr">
        <is>
          <t>Tradler</t>
        </is>
      </c>
      <c r="C3573" s="3" t="inlineStr">
        <is>
          <t>Thomas</t>
        </is>
      </c>
      <c r="D3573" s="3" t="inlineStr">
        <is>
          <t>Thomas Tradler</t>
        </is>
      </c>
      <c r="E3573" s="3" t="inlineStr">
        <is>
          <t>Professor</t>
        </is>
      </c>
      <c r="F3573" s="3" t="inlineStr">
        <is>
          <t>NYC College of Technology</t>
        </is>
      </c>
      <c r="G3573" s="3" t="inlineStr">
        <is>
          <t>Mathematics</t>
        </is>
      </c>
      <c r="H3573" s="3" t="inlineStr">
        <is>
          <t>TTradler@citytech.cuny.edu</t>
        </is>
      </c>
      <c r="I3573" s="3" t="inlineStr">
        <is>
          <t>Book</t>
        </is>
      </c>
      <c r="J3573" s="3" t="inlineStr">
        <is>
          <t>Deformation Spaces</t>
        </is>
      </c>
      <c r="K3573" s="3" t="n">
        <v>2010</v>
      </c>
      <c r="L3573" s="3" t="inlineStr">
        <is>
          <t>Vieweg+Teubner eBooks</t>
        </is>
      </c>
      <c r="M3573" s="3" t="inlineStr">
        <is>
          <t>Hossein Abbaspour; Matilde Marcolli; Thomas Tradler</t>
        </is>
      </c>
      <c r="N3573" s="3" t="inlineStr"/>
      <c r="O3573" s="3" t="n"/>
      <c r="P3573" s="3" t="inlineStr"/>
      <c r="Q3573" s="3" t="inlineStr">
        <is>
          <t>10.1007/978-3-8348-9680-3</t>
        </is>
      </c>
      <c r="R3573" s="3" t="inlineStr">
        <is>
          <t>https://doi.org/10.1007/978-3-8348-9680-3</t>
        </is>
      </c>
      <c r="S3573" s="3" t="inlineStr">
        <is>
          <t>OpenAlex</t>
        </is>
      </c>
      <c r="T3573" s="3" t="n">
        <v>1</v>
      </c>
      <c r="U3573" s="3" t="inlineStr">
        <is>
          <t>High (City Tech affiliation on paper)</t>
        </is>
      </c>
      <c r="V3573" s="3" t="n"/>
      <c r="W3573" s="3" t="inlineStr"/>
      <c r="X3573" s="3" t="inlineStr"/>
      <c r="Y3573" s="3" t="inlineStr"/>
      <c r="Z3573" s="3" t="inlineStr"/>
      <c r="AA3573" s="3" t="inlineStr">
        <is>
          <t>Not found</t>
        </is>
      </c>
      <c r="AB3573" s="3" t="inlineStr">
        <is>
          <t>closed</t>
        </is>
      </c>
      <c r="AC3573" s="3" t="inlineStr">
        <is>
          <t>School of Arts &amp; Sciences</t>
        </is>
      </c>
      <c r="AD3573" s="3" t="n">
        <v>1</v>
      </c>
      <c r="AE3573" s="3" t="inlineStr">
        <is>
          <t>No</t>
        </is>
      </c>
      <c r="AF3573" s="3" t="inlineStr"/>
      <c r="AG3573" s="4" t="inlineStr"/>
      <c r="AH3573" s="4" t="inlineStr"/>
      <c r="AI3573" s="4" t="inlineStr"/>
    </row>
    <row r="3574">
      <c r="A3574" s="3" t="inlineStr">
        <is>
          <t>MATH-0281</t>
        </is>
      </c>
      <c r="B3574" s="3" t="inlineStr">
        <is>
          <t>El Hitti</t>
        </is>
      </c>
      <c r="C3574" s="3" t="inlineStr">
        <is>
          <t>Samar</t>
        </is>
      </c>
      <c r="D3574" s="3" t="inlineStr">
        <is>
          <t>Samar El Hitti</t>
        </is>
      </c>
      <c r="E3574" s="3" t="inlineStr">
        <is>
          <t>Associate Professor</t>
        </is>
      </c>
      <c r="F3574" s="3" t="inlineStr">
        <is>
          <t>NYC College of Technology</t>
        </is>
      </c>
      <c r="G3574" s="3" t="inlineStr">
        <is>
          <t>Mathematics</t>
        </is>
      </c>
      <c r="H3574" s="3" t="inlineStr">
        <is>
          <t>SElHitti@citytech.cuny.edu</t>
        </is>
      </c>
      <c r="I3574" s="3" t="inlineStr">
        <is>
          <t>Paper (venue type unclear)</t>
        </is>
      </c>
      <c r="J3574" s="3" t="inlineStr">
        <is>
          <t>Formal Prime Ideals of Infinite Value and their Algebraic Resolution, with S.D. Cutkosky, Annales de la Faculté des Sciences de Toulouse Sér</t>
        </is>
      </c>
      <c r="K3574" s="3" t="n">
        <v>2010</v>
      </c>
      <c r="L3574" s="3" t="inlineStr"/>
      <c r="M3574" s="3" t="inlineStr">
        <is>
          <t>Formal Prime Ideals of Infinite Value and their Algebraic Resolution, with S.D. Cutkosky, Annales de la Faculté des Sciences de Toulouse Sér. 6, 19 no. 3-4</t>
        </is>
      </c>
      <c r="N3574" s="3" t="inlineStr"/>
      <c r="O3574" s="3" t="n"/>
      <c r="P3574" s="3" t="inlineStr"/>
      <c r="Q3574" s="3" t="inlineStr"/>
      <c r="R3574" s="3" t="inlineStr"/>
      <c r="S3574" s="3" t="inlineStr">
        <is>
          <t>Dept bio</t>
        </is>
      </c>
      <c r="T3574" s="3" t="n">
        <v>1</v>
      </c>
      <c r="U3574" s="3" t="inlineStr">
        <is>
          <t>Medium (self-reported in faculty bio)</t>
        </is>
      </c>
      <c r="V3574" s="3" t="n"/>
      <c r="W3574" s="3" t="inlineStr">
        <is>
          <t>Formal Prime Ideals of Infinite Value and their Algebraic Resolution, with S.D. Cutkosky, Annales de la Faculté des Sciences de Toulouse Sér. 6, 19 no. 3-4 (2010), p. 635-649.</t>
        </is>
      </c>
      <c r="X3574" s="3" t="inlineStr"/>
      <c r="Y3574" s="3" t="inlineStr"/>
      <c r="Z3574" s="3" t="inlineStr"/>
      <c r="AA3574" s="3" t="inlineStr"/>
      <c r="AB3574" s="3" t="inlineStr"/>
      <c r="AC3574" s="3" t="inlineStr">
        <is>
          <t>School of Arts &amp; Sciences</t>
        </is>
      </c>
      <c r="AD3574" s="3" t="n"/>
      <c r="AE3574" s="3" t="inlineStr">
        <is>
          <t>No</t>
        </is>
      </c>
      <c r="AF3574" s="3" t="inlineStr"/>
      <c r="AG3574" s="4" t="inlineStr"/>
      <c r="AH3574" s="4" t="inlineStr"/>
      <c r="AI3574" s="4" t="inlineStr"/>
    </row>
    <row r="3575">
      <c r="A3575" s="3" t="inlineStr">
        <is>
          <t>MATH-0283</t>
        </is>
      </c>
      <c r="B3575" s="3" t="inlineStr">
        <is>
          <t>Yuce</t>
        </is>
      </c>
      <c r="C3575" s="3" t="inlineStr">
        <is>
          <t>Huseyin</t>
        </is>
      </c>
      <c r="D3575" s="3" t="inlineStr">
        <is>
          <t>Huseyin Yuce</t>
        </is>
      </c>
      <c r="E3575" s="3" t="inlineStr">
        <is>
          <t>Professor</t>
        </is>
      </c>
      <c r="F3575" s="3" t="inlineStr">
        <is>
          <t>NYC College of Technology</t>
        </is>
      </c>
      <c r="G3575" s="3" t="inlineStr">
        <is>
          <t>Mathematics</t>
        </is>
      </c>
      <c r="H3575" s="3" t="inlineStr">
        <is>
          <t>HYuce@citytech.cuny.edu</t>
        </is>
      </c>
      <c r="I3575" s="3" t="inlineStr">
        <is>
          <t>Grant</t>
        </is>
      </c>
      <c r="J3575" s="3" t="inlineStr">
        <is>
          <t>Grant as a PI (2010-2011), Rare event analysis in outcomes research</t>
        </is>
      </c>
      <c r="K3575" s="3" t="n">
        <v>2010</v>
      </c>
      <c r="L3575" s="3" t="inlineStr"/>
      <c r="M3575" s="3" t="inlineStr"/>
      <c r="N3575" s="3" t="inlineStr">
        <is>
          <t>PI</t>
        </is>
      </c>
      <c r="O3575" s="3" t="n"/>
      <c r="P3575" s="3" t="inlineStr"/>
      <c r="Q3575" s="3" t="inlineStr"/>
      <c r="R3575" s="3" t="inlineStr"/>
      <c r="S3575" s="3" t="inlineStr">
        <is>
          <t>Dept bio</t>
        </is>
      </c>
      <c r="T3575" s="3" t="n">
        <v>1</v>
      </c>
      <c r="U3575" s="3" t="inlineStr">
        <is>
          <t>Medium (self-reported in faculty bio)</t>
        </is>
      </c>
      <c r="V3575" s="3" t="n"/>
      <c r="W3575" s="3" t="inlineStr">
        <is>
          <t>STATinMED Research Inc. Grant as a PI (2010-2011), Rare event analysis in outcomes research.</t>
        </is>
      </c>
      <c r="X3575" s="3" t="inlineStr"/>
      <c r="Y3575" s="3" t="inlineStr"/>
      <c r="Z3575" s="3" t="inlineStr"/>
      <c r="AA3575" s="3" t="inlineStr"/>
      <c r="AB3575" s="3" t="inlineStr"/>
      <c r="AC3575" s="3" t="inlineStr">
        <is>
          <t>School of Arts &amp; Sciences</t>
        </is>
      </c>
      <c r="AD3575" s="3" t="n"/>
      <c r="AE3575" s="3" t="inlineStr">
        <is>
          <t>No</t>
        </is>
      </c>
      <c r="AF3575" s="3" t="inlineStr"/>
      <c r="AG3575" s="4" t="inlineStr"/>
      <c r="AH3575" s="4" t="inlineStr"/>
      <c r="AI3575" s="4" t="inlineStr"/>
    </row>
    <row r="3576">
      <c r="A3576" s="3" t="inlineStr">
        <is>
          <t>MATH-0286</t>
        </is>
      </c>
      <c r="B3576" s="3" t="inlineStr">
        <is>
          <t>Johnstone</t>
        </is>
      </c>
      <c r="C3576" s="3" t="inlineStr">
        <is>
          <t>Thomas</t>
        </is>
      </c>
      <c r="D3576" s="3" t="inlineStr">
        <is>
          <t>Thomas Johnstone</t>
        </is>
      </c>
      <c r="E3576" s="3" t="inlineStr">
        <is>
          <t>Associate Professor</t>
        </is>
      </c>
      <c r="F3576" s="3" t="inlineStr">
        <is>
          <t>NYC College of Technology</t>
        </is>
      </c>
      <c r="G3576" s="3" t="inlineStr">
        <is>
          <t>Mathematics</t>
        </is>
      </c>
      <c r="H3576" s="3" t="inlineStr">
        <is>
          <t>TJohnstone@citytech.cuny.edu</t>
        </is>
      </c>
      <c r="I3576" s="3" t="inlineStr">
        <is>
          <t>Journal article</t>
        </is>
      </c>
      <c r="J3576" s="3" t="inlineStr">
        <is>
          <t>Indestructible strong unfoldability, with Joel David Hamkins, Notre Dame Journal of Formal Logic, 51(3), Aug 2010, 291-321</t>
        </is>
      </c>
      <c r="K3576" s="3" t="n">
        <v>2010</v>
      </c>
      <c r="L3576" s="3" t="inlineStr"/>
      <c r="M3576" s="3" t="inlineStr"/>
      <c r="N3576" s="3" t="inlineStr"/>
      <c r="O3576" s="3" t="n"/>
      <c r="P3576" s="3" t="inlineStr"/>
      <c r="Q3576" s="3" t="inlineStr"/>
      <c r="R3576" s="3" t="inlineStr"/>
      <c r="S3576" s="3" t="inlineStr">
        <is>
          <t>Dept bio</t>
        </is>
      </c>
      <c r="T3576" s="3" t="n">
        <v>1</v>
      </c>
      <c r="U3576" s="3" t="inlineStr">
        <is>
          <t>Medium (self-reported in faculty bio)</t>
        </is>
      </c>
      <c r="V3576" s="3" t="n"/>
      <c r="W3576" s="3" t="inlineStr">
        <is>
          <t>Indestructible strong unfoldability, with Joel David Hamkins, Notre Dame Journal of Formal Logic, 51(3), Aug 2010, 291-321.</t>
        </is>
      </c>
      <c r="X3576" s="3" t="inlineStr"/>
      <c r="Y3576" s="3" t="inlineStr"/>
      <c r="Z3576" s="3" t="inlineStr"/>
      <c r="AA3576" s="3" t="inlineStr"/>
      <c r="AB3576" s="3" t="inlineStr"/>
      <c r="AC3576" s="3" t="inlineStr">
        <is>
          <t>School of Arts &amp; Sciences</t>
        </is>
      </c>
      <c r="AD3576" s="3" t="n"/>
      <c r="AE3576" s="3" t="inlineStr">
        <is>
          <t>No</t>
        </is>
      </c>
      <c r="AF3576" s="3" t="inlineStr"/>
      <c r="AG3576" s="4" t="inlineStr"/>
      <c r="AH3576" s="4" t="inlineStr"/>
      <c r="AI3576" s="4" t="inlineStr"/>
    </row>
    <row r="3577">
      <c r="A3577" s="3" t="inlineStr">
        <is>
          <t>MATH-0291</t>
        </is>
      </c>
      <c r="B3577" s="3" t="inlineStr">
        <is>
          <t>Yuce</t>
        </is>
      </c>
      <c r="C3577" s="3" t="inlineStr">
        <is>
          <t>Huseyin</t>
        </is>
      </c>
      <c r="D3577" s="3" t="inlineStr">
        <is>
          <t>Huseyin Yuce</t>
        </is>
      </c>
      <c r="E3577" s="3" t="inlineStr">
        <is>
          <t>Professor</t>
        </is>
      </c>
      <c r="F3577" s="3" t="inlineStr">
        <is>
          <t>NYC College of Technology</t>
        </is>
      </c>
      <c r="G3577" s="3" t="inlineStr">
        <is>
          <t>Mathematics</t>
        </is>
      </c>
      <c r="H3577" s="3" t="inlineStr">
        <is>
          <t>HYuce@citytech.cuny.edu</t>
        </is>
      </c>
      <c r="I3577" s="3" t="inlineStr">
        <is>
          <t>Grant</t>
        </is>
      </c>
      <c r="J3577" s="3" t="inlineStr">
        <is>
          <t>NSF-CCLI Grant #0942720 as a PI (2010-2012), Brooklyn Waterfront 2050</t>
        </is>
      </c>
      <c r="K3577" s="3" t="n">
        <v>2010</v>
      </c>
      <c r="L3577" s="3" t="inlineStr"/>
      <c r="M3577" s="3" t="inlineStr"/>
      <c r="N3577" s="3" t="inlineStr">
        <is>
          <t>PI</t>
        </is>
      </c>
      <c r="O3577" s="3" t="n"/>
      <c r="P3577" s="3" t="inlineStr"/>
      <c r="Q3577" s="3" t="inlineStr"/>
      <c r="R3577" s="3" t="inlineStr"/>
      <c r="S3577" s="3" t="inlineStr">
        <is>
          <t>Dept bio</t>
        </is>
      </c>
      <c r="T3577" s="3" t="n">
        <v>1</v>
      </c>
      <c r="U3577" s="3" t="inlineStr">
        <is>
          <t>Medium (self-reported in faculty bio)</t>
        </is>
      </c>
      <c r="V3577" s="3" t="n"/>
      <c r="W3577" s="3" t="inlineStr">
        <is>
          <t>NSF-CCLI Grant #0942720 as a PI (2010-2012), Brooklyn Waterfront 2050.</t>
        </is>
      </c>
      <c r="X3577" s="3" t="inlineStr"/>
      <c r="Y3577" s="3" t="inlineStr"/>
      <c r="Z3577" s="3" t="inlineStr"/>
      <c r="AA3577" s="3" t="inlineStr"/>
      <c r="AB3577" s="3" t="inlineStr"/>
      <c r="AC3577" s="3" t="inlineStr">
        <is>
          <t>School of Arts &amp; Sciences</t>
        </is>
      </c>
      <c r="AD3577" s="3" t="n"/>
      <c r="AE3577" s="3" t="inlineStr">
        <is>
          <t>No</t>
        </is>
      </c>
      <c r="AF3577" s="3" t="inlineStr"/>
      <c r="AG3577" s="4" t="inlineStr"/>
      <c r="AH3577" s="4" t="inlineStr"/>
      <c r="AI3577" s="4" t="inlineStr"/>
    </row>
    <row r="3578">
      <c r="A3578" s="3" t="inlineStr">
        <is>
          <t>MATH-0297</t>
        </is>
      </c>
      <c r="B3578" s="3" t="inlineStr">
        <is>
          <t>Kostadinov</t>
        </is>
      </c>
      <c r="C3578" s="3" t="inlineStr">
        <is>
          <t>Boyan</t>
        </is>
      </c>
      <c r="D3578" s="3" t="inlineStr">
        <is>
          <t>Boyan Kostadinov</t>
        </is>
      </c>
      <c r="E3578" s="3" t="inlineStr">
        <is>
          <t>Professor</t>
        </is>
      </c>
      <c r="F3578" s="3" t="inlineStr">
        <is>
          <t>NYC College of Technology</t>
        </is>
      </c>
      <c r="G3578" s="3" t="inlineStr">
        <is>
          <t>Mathematics</t>
        </is>
      </c>
      <c r="H3578" s="3" t="inlineStr">
        <is>
          <t>BKostadinov@citytech.cuny.edu</t>
        </is>
      </c>
      <c r="I3578" s="3" t="inlineStr">
        <is>
          <t>Grant</t>
        </is>
      </c>
      <c r="J3578" s="3" t="inlineStr">
        <is>
          <t>PDAC Travel Grant, SIAM Conference on Financial Mathematics, San Francisco, Nov</t>
        </is>
      </c>
      <c r="K3578" s="3" t="n">
        <v>2010</v>
      </c>
      <c r="L3578" s="3" t="inlineStr"/>
      <c r="M3578" s="3" t="inlineStr"/>
      <c r="N3578" s="3" t="inlineStr"/>
      <c r="O3578" s="3" t="n"/>
      <c r="P3578" s="3" t="inlineStr"/>
      <c r="Q3578" s="3" t="inlineStr"/>
      <c r="R3578" s="3" t="inlineStr"/>
      <c r="S3578" s="3" t="inlineStr">
        <is>
          <t>Dept bio</t>
        </is>
      </c>
      <c r="T3578" s="3" t="n">
        <v>1</v>
      </c>
      <c r="U3578" s="3" t="inlineStr">
        <is>
          <t>Medium (self-reported in faculty bio)</t>
        </is>
      </c>
      <c r="V3578" s="3" t="n"/>
      <c r="W3578" s="3" t="inlineStr">
        <is>
          <t>PDAC Travel Grant, SIAM Conference on Financial Mathematics, San Francisco, Nov. 2010.</t>
        </is>
      </c>
      <c r="X3578" s="3" t="inlineStr"/>
      <c r="Y3578" s="3" t="inlineStr"/>
      <c r="Z3578" s="3" t="inlineStr"/>
      <c r="AA3578" s="3" t="inlineStr"/>
      <c r="AB3578" s="3" t="inlineStr"/>
      <c r="AC3578" s="3" t="inlineStr">
        <is>
          <t>School of Arts &amp; Sciences</t>
        </is>
      </c>
      <c r="AD3578" s="3" t="n"/>
      <c r="AE3578" s="3" t="inlineStr">
        <is>
          <t>No</t>
        </is>
      </c>
      <c r="AF3578" s="3" t="inlineStr"/>
      <c r="AG3578" s="4" t="inlineStr"/>
      <c r="AH3578" s="4" t="inlineStr"/>
      <c r="AI3578" s="4" t="inlineStr"/>
    </row>
    <row r="3579">
      <c r="A3579" s="3" t="inlineStr">
        <is>
          <t>MATH-0301</t>
        </is>
      </c>
      <c r="B3579" s="3" t="inlineStr">
        <is>
          <t>El Hitti</t>
        </is>
      </c>
      <c r="C3579" s="3" t="inlineStr">
        <is>
          <t>Samar</t>
        </is>
      </c>
      <c r="D3579" s="3" t="inlineStr">
        <is>
          <t>Samar El Hitti</t>
        </is>
      </c>
      <c r="E3579" s="3" t="inlineStr">
        <is>
          <t>Associate Professor</t>
        </is>
      </c>
      <c r="F3579" s="3" t="inlineStr">
        <is>
          <t>NYC College of Technology</t>
        </is>
      </c>
      <c r="G3579" s="3" t="inlineStr">
        <is>
          <t>Mathematics</t>
        </is>
      </c>
      <c r="H3579" s="3" t="inlineStr">
        <is>
          <t>SElHitti@citytech.cuny.edu</t>
        </is>
      </c>
      <c r="I3579" s="3" t="inlineStr">
        <is>
          <t>Grant</t>
        </is>
      </c>
      <c r="J3579" s="3" t="inlineStr">
        <is>
          <t>PSC-CUNY 41 Research award, CUNY Research Foundation</t>
        </is>
      </c>
      <c r="K3579" s="3" t="n">
        <v>2010</v>
      </c>
      <c r="L3579" s="3" t="inlineStr"/>
      <c r="M3579" s="3" t="inlineStr"/>
      <c r="N3579" s="3" t="inlineStr"/>
      <c r="O3579" s="3" t="n"/>
      <c r="P3579" s="3" t="inlineStr"/>
      <c r="Q3579" s="3" t="inlineStr"/>
      <c r="R3579" s="3" t="inlineStr"/>
      <c r="S3579" s="3" t="inlineStr">
        <is>
          <t>Dept bio</t>
        </is>
      </c>
      <c r="T3579" s="3" t="n">
        <v>1</v>
      </c>
      <c r="U3579" s="3" t="inlineStr">
        <is>
          <t>Medium (self-reported in faculty bio)</t>
        </is>
      </c>
      <c r="V3579" s="3" t="n"/>
      <c r="W3579" s="3" t="inlineStr">
        <is>
          <t>PSC-CUNY 41 Research award, CUNY Research Foundation. 2010 - 2011.</t>
        </is>
      </c>
      <c r="X3579" s="3" t="inlineStr"/>
      <c r="Y3579" s="3" t="inlineStr"/>
      <c r="Z3579" s="3" t="inlineStr"/>
      <c r="AA3579" s="3" t="inlineStr"/>
      <c r="AB3579" s="3" t="inlineStr"/>
      <c r="AC3579" s="3" t="inlineStr">
        <is>
          <t>School of Arts &amp; Sciences</t>
        </is>
      </c>
      <c r="AD3579" s="3" t="n"/>
      <c r="AE3579" s="3" t="inlineStr">
        <is>
          <t>No</t>
        </is>
      </c>
      <c r="AF3579" s="3" t="inlineStr"/>
      <c r="AG3579" s="4" t="inlineStr"/>
      <c r="AH3579" s="4" t="inlineStr"/>
      <c r="AI3579" s="4" t="inlineStr"/>
    </row>
    <row r="3580">
      <c r="A3580" s="3" t="inlineStr">
        <is>
          <t>MATH-0302</t>
        </is>
      </c>
      <c r="B3580" s="3" t="inlineStr">
        <is>
          <t>Carley</t>
        </is>
      </c>
      <c r="C3580" s="3" t="inlineStr">
        <is>
          <t>Holly</t>
        </is>
      </c>
      <c r="D3580" s="3" t="inlineStr">
        <is>
          <t>Holly Carley</t>
        </is>
      </c>
      <c r="E3580" s="3" t="inlineStr">
        <is>
          <t>Professor</t>
        </is>
      </c>
      <c r="F3580" s="3" t="inlineStr">
        <is>
          <t>NYC College of Technology</t>
        </is>
      </c>
      <c r="G3580" s="3" t="inlineStr">
        <is>
          <t>Mathematics</t>
        </is>
      </c>
      <c r="H3580" s="3" t="inlineStr">
        <is>
          <t>HCarley@citytech.cuny.edu</t>
        </is>
      </c>
      <c r="I3580" s="3" t="inlineStr">
        <is>
          <t>Grant</t>
        </is>
      </c>
      <c r="J3580" s="3" t="inlineStr">
        <is>
          <t>PSC-CUNY Grant PSCREG-41-304: On Extremal Doubly Stochastic Measures; (2010)</t>
        </is>
      </c>
      <c r="K3580" s="3" t="n">
        <v>2010</v>
      </c>
      <c r="L3580" s="3" t="inlineStr"/>
      <c r="M3580" s="3" t="inlineStr">
        <is>
          <t>PSC-CUNY Grant PSCREG-41-304: On Extremal Doubly Stochastic Measures;</t>
        </is>
      </c>
      <c r="N3580" s="3" t="inlineStr"/>
      <c r="O3580" s="3" t="n"/>
      <c r="P3580" s="3" t="inlineStr"/>
      <c r="Q3580" s="3" t="inlineStr"/>
      <c r="R3580" s="3" t="inlineStr"/>
      <c r="S3580" s="3" t="inlineStr">
        <is>
          <t>Dept bio</t>
        </is>
      </c>
      <c r="T3580" s="3" t="n">
        <v>1</v>
      </c>
      <c r="U3580" s="3" t="inlineStr">
        <is>
          <t>Medium (self-reported in faculty bio)</t>
        </is>
      </c>
      <c r="V3580" s="3" t="n"/>
      <c r="W3580" s="3" t="inlineStr">
        <is>
          <t>PSC-CUNY Grant PSCREG-41-304: On Extremal Doubly Stochastic Measures; (2010)</t>
        </is>
      </c>
      <c r="X3580" s="3" t="inlineStr"/>
      <c r="Y3580" s="3" t="inlineStr"/>
      <c r="Z3580" s="3" t="inlineStr"/>
      <c r="AA3580" s="3" t="inlineStr"/>
      <c r="AB3580" s="3" t="inlineStr"/>
      <c r="AC3580" s="3" t="inlineStr">
        <is>
          <t>School of Arts &amp; Sciences</t>
        </is>
      </c>
      <c r="AD3580" s="3" t="n"/>
      <c r="AE3580" s="3" t="inlineStr">
        <is>
          <t>No</t>
        </is>
      </c>
      <c r="AF3580" s="3" t="inlineStr"/>
      <c r="AG3580" s="4" t="inlineStr"/>
      <c r="AH3580" s="4" t="inlineStr"/>
      <c r="AI3580" s="4" t="inlineStr"/>
    </row>
    <row r="3581">
      <c r="A3581" s="3" t="inlineStr">
        <is>
          <t>MATH-0303</t>
        </is>
      </c>
      <c r="B3581" s="3" t="inlineStr">
        <is>
          <t>Yuce</t>
        </is>
      </c>
      <c r="C3581" s="3" t="inlineStr">
        <is>
          <t>Huseyin</t>
        </is>
      </c>
      <c r="D3581" s="3" t="inlineStr">
        <is>
          <t>Huseyin Yuce</t>
        </is>
      </c>
      <c r="E3581" s="3" t="inlineStr">
        <is>
          <t>Professor</t>
        </is>
      </c>
      <c r="F3581" s="3" t="inlineStr">
        <is>
          <t>NYC College of Technology</t>
        </is>
      </c>
      <c r="G3581" s="3" t="inlineStr">
        <is>
          <t>Mathematics</t>
        </is>
      </c>
      <c r="H3581" s="3" t="inlineStr">
        <is>
          <t>HYuce@citytech.cuny.edu</t>
        </is>
      </c>
      <c r="I3581" s="3" t="inlineStr">
        <is>
          <t>Grant</t>
        </is>
      </c>
      <c r="J3581" s="3" t="inlineStr">
        <is>
          <t>PSC-CUNY Research Grant #41-290 as a PI (2010-2011), Perturbation methods for free boundary circularly periodic plates</t>
        </is>
      </c>
      <c r="K3581" s="3" t="n">
        <v>2010</v>
      </c>
      <c r="L3581" s="3" t="inlineStr"/>
      <c r="M3581" s="3" t="inlineStr"/>
      <c r="N3581" s="3" t="inlineStr">
        <is>
          <t>PI</t>
        </is>
      </c>
      <c r="O3581" s="3" t="n"/>
      <c r="P3581" s="3" t="inlineStr"/>
      <c r="Q3581" s="3" t="inlineStr"/>
      <c r="R3581" s="3" t="inlineStr"/>
      <c r="S3581" s="3" t="inlineStr">
        <is>
          <t>Dept bio</t>
        </is>
      </c>
      <c r="T3581" s="3" t="n">
        <v>1</v>
      </c>
      <c r="U3581" s="3" t="inlineStr">
        <is>
          <t>Medium (self-reported in faculty bio)</t>
        </is>
      </c>
      <c r="V3581" s="3" t="n"/>
      <c r="W3581" s="3" t="inlineStr">
        <is>
          <t>PSC-CUNY Research Grant #41-290 as a PI (2010-2011), Perturbation methods for free boundary circularly periodic plates.</t>
        </is>
      </c>
      <c r="X3581" s="3" t="inlineStr"/>
      <c r="Y3581" s="3" t="inlineStr"/>
      <c r="Z3581" s="3" t="inlineStr"/>
      <c r="AA3581" s="3" t="inlineStr"/>
      <c r="AB3581" s="3" t="inlineStr"/>
      <c r="AC3581" s="3" t="inlineStr">
        <is>
          <t>School of Arts &amp; Sciences</t>
        </is>
      </c>
      <c r="AD3581" s="3" t="n"/>
      <c r="AE3581" s="3" t="inlineStr">
        <is>
          <t>No</t>
        </is>
      </c>
      <c r="AF3581" s="3" t="inlineStr"/>
      <c r="AG3581" s="4" t="inlineStr"/>
      <c r="AH3581" s="4" t="inlineStr"/>
      <c r="AI3581" s="4" t="inlineStr"/>
    </row>
    <row r="3582">
      <c r="A3582" s="3" t="inlineStr">
        <is>
          <t>MATH-0304</t>
        </is>
      </c>
      <c r="B3582" s="3" t="inlineStr">
        <is>
          <t>Yuce</t>
        </is>
      </c>
      <c r="C3582" s="3" t="inlineStr">
        <is>
          <t>Huseyin</t>
        </is>
      </c>
      <c r="D3582" s="3" t="inlineStr">
        <is>
          <t>Huseyin Yuce</t>
        </is>
      </c>
      <c r="E3582" s="3" t="inlineStr">
        <is>
          <t>Professor</t>
        </is>
      </c>
      <c r="F3582" s="3" t="inlineStr">
        <is>
          <t>NYC College of Technology</t>
        </is>
      </c>
      <c r="G3582" s="3" t="inlineStr">
        <is>
          <t>Mathematics</t>
        </is>
      </c>
      <c r="H3582" s="3" t="inlineStr">
        <is>
          <t>HYuce@citytech.cuny.edu</t>
        </is>
      </c>
      <c r="I3582" s="3" t="inlineStr">
        <is>
          <t>Journal article</t>
        </is>
      </c>
      <c r="J3582" s="3" t="inlineStr">
        <is>
          <t>Perturbation methods for moderately elliptical plates with a core</t>
        </is>
      </c>
      <c r="K3582" s="3" t="n">
        <v>2010</v>
      </c>
      <c r="L3582" s="3" t="inlineStr">
        <is>
          <t>Acta Mechanica</t>
        </is>
      </c>
      <c r="M3582" s="3" t="inlineStr">
        <is>
          <t>Hüseyin Yüce; C. Y. Wang</t>
        </is>
      </c>
      <c r="N3582" s="3" t="inlineStr"/>
      <c r="O3582" s="3" t="n"/>
      <c r="P3582" s="3" t="inlineStr"/>
      <c r="Q3582" s="3" t="inlineStr">
        <is>
          <t>10.1007/s00707-010-0298-5</t>
        </is>
      </c>
      <c r="R3582" s="3" t="inlineStr">
        <is>
          <t>https://doi.org/10.1007/s00707-010-0298-5</t>
        </is>
      </c>
      <c r="S3582" s="3" t="inlineStr">
        <is>
          <t>OpenAlex; Dept bio</t>
        </is>
      </c>
      <c r="T3582" s="3" t="n">
        <v>2</v>
      </c>
      <c r="U3582" s="3" t="inlineStr">
        <is>
          <t>High (City Tech affiliation on paper); 2 sources</t>
        </is>
      </c>
      <c r="V3582" s="3" t="n"/>
      <c r="W3582" s="3" t="inlineStr">
        <is>
          <t>Yuce, H., Wang, C. Y., Perturbation methods for moderately elliptical plates with a core. Acta Mechanica, (2010) 215(1-4), 105-117</t>
        </is>
      </c>
      <c r="X3582" s="3" t="inlineStr"/>
      <c r="Y3582" s="3" t="inlineStr"/>
      <c r="Z3582" s="3" t="inlineStr"/>
      <c r="AA3582" s="3" t="inlineStr">
        <is>
          <t>Not found</t>
        </is>
      </c>
      <c r="AB3582" s="3" t="inlineStr">
        <is>
          <t>closed</t>
        </is>
      </c>
      <c r="AC3582" s="3" t="inlineStr">
        <is>
          <t>School of Arts &amp; Sciences</t>
        </is>
      </c>
      <c r="AD3582" s="3" t="n">
        <v>4</v>
      </c>
      <c r="AE3582" s="3" t="inlineStr">
        <is>
          <t>No</t>
        </is>
      </c>
      <c r="AF3582" s="3" t="inlineStr"/>
      <c r="AG3582" s="4" t="inlineStr"/>
      <c r="AH3582" s="4" t="inlineStr"/>
      <c r="AI3582" s="4" t="inlineStr"/>
    </row>
    <row r="3583">
      <c r="A3583" s="3" t="inlineStr">
        <is>
          <t>MATH-0305</t>
        </is>
      </c>
      <c r="B3583" s="3" t="inlineStr">
        <is>
          <t>Zhou</t>
        </is>
      </c>
      <c r="C3583" s="3" t="inlineStr">
        <is>
          <t>Lin</t>
        </is>
      </c>
      <c r="D3583" s="3" t="inlineStr">
        <is>
          <t>Lin Zhou</t>
        </is>
      </c>
      <c r="E3583" s="3" t="inlineStr">
        <is>
          <t>Professor</t>
        </is>
      </c>
      <c r="F3583" s="3" t="inlineStr">
        <is>
          <t>NYC College of Technology</t>
        </is>
      </c>
      <c r="G3583" s="3" t="inlineStr">
        <is>
          <t>Mathematics</t>
        </is>
      </c>
      <c r="H3583" s="3" t="inlineStr">
        <is>
          <t>LZhou@citytech.cuny.edu</t>
        </is>
      </c>
      <c r="I3583" s="3" t="inlineStr">
        <is>
          <t>Journal article</t>
        </is>
      </c>
      <c r="J3583" s="3" t="inlineStr">
        <is>
          <t>Probing shear-banding transitions of the VCM model for entangled wormlike micellar solutions using large amplitude oscillatory shear (LAOS) deformations</t>
        </is>
      </c>
      <c r="K3583" s="3" t="n">
        <v>2010</v>
      </c>
      <c r="L3583" s="3" t="inlineStr">
        <is>
          <t>Journal of Non-Newtonian Fluid Mechanics</t>
        </is>
      </c>
      <c r="M3583" s="3" t="inlineStr">
        <is>
          <t>Lin Zhou; L. Pamela Cook; Gareth H. McKinley</t>
        </is>
      </c>
      <c r="N3583" s="3" t="inlineStr"/>
      <c r="O3583" s="3" t="n"/>
      <c r="P3583" s="3" t="inlineStr"/>
      <c r="Q3583" s="3" t="inlineStr">
        <is>
          <t>10.1016/j.jnnfm.2010.07.009</t>
        </is>
      </c>
      <c r="R3583" s="3" t="inlineStr">
        <is>
          <t>https://doi.org/10.1016/j.jnnfm.2010.07.009</t>
        </is>
      </c>
      <c r="S3583" s="3" t="inlineStr">
        <is>
          <t>OpenAlex; Dept bio</t>
        </is>
      </c>
      <c r="T3583" s="3" t="n">
        <v>2</v>
      </c>
      <c r="U3583" s="3" t="inlineStr">
        <is>
          <t>High (City Tech affiliation on paper); 2 sources</t>
        </is>
      </c>
      <c r="V3583" s="3" t="n"/>
      <c r="W3583" s="3" t="inlineStr">
        <is>
          <t>Lin Zhou, L. Pamela Cook and Gareth H. McKinley, Probing Shear-Banding Transitions of the VCM Model for Entangled Wormlike Micellar Solutions Using Large Amplitude Oscillatory Shear (LAOS) Deformations", Journal of Non-Newtonian Fluid Mechanics, 165, pp. 1462-1472, 2010</t>
        </is>
      </c>
      <c r="X3583" s="3" t="inlineStr"/>
      <c r="Y3583" s="3" t="inlineStr"/>
      <c r="Z3583" s="3" t="inlineStr">
        <is>
          <t>http://hdl.handle.net/1721.1/64807</t>
        </is>
      </c>
      <c r="AA3583" s="3" t="inlineStr">
        <is>
          <t>Open-access page (via OpenAlex)</t>
        </is>
      </c>
      <c r="AB3583" s="3" t="inlineStr">
        <is>
          <t>green</t>
        </is>
      </c>
      <c r="AC3583" s="3" t="inlineStr">
        <is>
          <t>School of Arts &amp; Sciences</t>
        </is>
      </c>
      <c r="AD3583" s="3" t="n">
        <v>51</v>
      </c>
      <c r="AE3583" s="3" t="inlineStr">
        <is>
          <t>No</t>
        </is>
      </c>
      <c r="AF3583" s="3" t="inlineStr"/>
      <c r="AG3583" s="4" t="inlineStr"/>
      <c r="AH3583" s="4" t="inlineStr"/>
      <c r="AI3583" s="4" t="inlineStr"/>
    </row>
    <row r="3584">
      <c r="A3584" s="3" t="inlineStr">
        <is>
          <t>MATH-0310</t>
        </is>
      </c>
      <c r="B3584" s="3" t="inlineStr">
        <is>
          <t>Douglas</t>
        </is>
      </c>
      <c r="C3584" s="3" t="inlineStr">
        <is>
          <t>Andrew</t>
        </is>
      </c>
      <c r="D3584" s="3" t="inlineStr">
        <is>
          <t>Andrew Douglas</t>
        </is>
      </c>
      <c r="E3584" s="3" t="inlineStr">
        <is>
          <t>Professor</t>
        </is>
      </c>
      <c r="F3584" s="3" t="inlineStr">
        <is>
          <t>NYC College of Technology</t>
        </is>
      </c>
      <c r="G3584" s="3" t="inlineStr">
        <is>
          <t>Mathematics</t>
        </is>
      </c>
      <c r="H3584" s="3" t="inlineStr">
        <is>
          <t>ADouglas@citytech.cuny.edu</t>
        </is>
      </c>
      <c r="I3584" s="3" t="inlineStr">
        <is>
          <t>Journal article</t>
        </is>
      </c>
      <c r="J3584" s="3" t="inlineStr">
        <is>
          <t>Some Residually Solvable One-Relator Groups</t>
        </is>
      </c>
      <c r="K3584" s="3" t="n">
        <v>2010</v>
      </c>
      <c r="L3584" s="3" t="inlineStr">
        <is>
          <t>Irish Mathematical Society Bulletin</t>
        </is>
      </c>
      <c r="M3584" s="3" t="inlineStr">
        <is>
          <t>Katalin A. Bencsáth; Andrew F. Douglas; Delaram Kahrobaei</t>
        </is>
      </c>
      <c r="N3584" s="3" t="inlineStr"/>
      <c r="O3584" s="3" t="n"/>
      <c r="P3584" s="3" t="inlineStr"/>
      <c r="Q3584" s="3" t="inlineStr">
        <is>
          <t>10.33232/bims.0065.23.31</t>
        </is>
      </c>
      <c r="R3584" s="3" t="inlineStr">
        <is>
          <t>https://doi.org/10.33232/bims.0065.23.31</t>
        </is>
      </c>
      <c r="S3584" s="3" t="inlineStr">
        <is>
          <t>OpenAlex; Dept bio</t>
        </is>
      </c>
      <c r="T3584" s="3" t="n">
        <v>2</v>
      </c>
      <c r="U3584" s="3" t="inlineStr">
        <is>
          <t>High (City Tech affiliation on paper); 2 sources</t>
        </is>
      </c>
      <c r="V3584" s="3" t="n"/>
      <c r="W3584" s="3" t="inlineStr">
        <is>
          <t>Kahrobaei, D., Douglas, A., and Bencsath, K., Some Residually Solvable One-relator Groups, Bulletin of the Irish Mathematical Society, 65 (2010) 23-31.</t>
        </is>
      </c>
      <c r="X3584" s="3" t="inlineStr">
        <is>
          <t>This communication records some observations made in the course of studying one-relator groups from the point of view of residual solvability.As a contribution to classification efforts we single out some relator types that render the corresponding one-relator groups residually solvable.</t>
        </is>
      </c>
      <c r="Y3584" s="3" t="inlineStr">
        <is>
          <t>OpenAlex</t>
        </is>
      </c>
      <c r="Z3584" s="3" t="inlineStr">
        <is>
          <t>https://doi.org/10.33232/bims.0065.23.31</t>
        </is>
      </c>
      <c r="AA3584" s="3" t="inlineStr">
        <is>
          <t>Open-access PDF (via OpenAlex)</t>
        </is>
      </c>
      <c r="AB3584" s="3" t="inlineStr">
        <is>
          <t>bronze</t>
        </is>
      </c>
      <c r="AC3584" s="3" t="inlineStr">
        <is>
          <t>School of Arts &amp; Sciences</t>
        </is>
      </c>
      <c r="AD3584" s="3" t="n">
        <v>2</v>
      </c>
      <c r="AE3584" s="3" t="inlineStr">
        <is>
          <t>No</t>
        </is>
      </c>
      <c r="AF3584" s="3" t="inlineStr"/>
      <c r="AG3584" s="4" t="inlineStr"/>
      <c r="AH3584" s="4" t="inlineStr"/>
      <c r="AI3584" s="4" t="inlineStr"/>
    </row>
    <row r="3585">
      <c r="A3585" s="3" t="inlineStr">
        <is>
          <t>MATH-0311</t>
        </is>
      </c>
      <c r="B3585" s="3" t="inlineStr">
        <is>
          <t>Douglas</t>
        </is>
      </c>
      <c r="C3585" s="3" t="inlineStr">
        <is>
          <t>Andrew</t>
        </is>
      </c>
      <c r="D3585" s="3" t="inlineStr">
        <is>
          <t>Andrew Douglas</t>
        </is>
      </c>
      <c r="E3585" s="3" t="inlineStr">
        <is>
          <t>Professor</t>
        </is>
      </c>
      <c r="F3585" s="3" t="inlineStr">
        <is>
          <t>NYC College of Technology</t>
        </is>
      </c>
      <c r="G3585" s="3" t="inlineStr">
        <is>
          <t>Mathematics</t>
        </is>
      </c>
      <c r="H3585" s="3" t="inlineStr">
        <is>
          <t>ADouglas@citytech.cuny.edu</t>
        </is>
      </c>
      <c r="I3585" s="3" t="inlineStr">
        <is>
          <t>Journal article</t>
        </is>
      </c>
      <c r="J3585" s="3" t="inlineStr">
        <is>
          <t>Some nonunitary, indecomposable representations of the Euclidean algebra \mathfrak {e}(3)</t>
        </is>
      </c>
      <c r="K3585" s="3" t="n">
        <v>2010</v>
      </c>
      <c r="L3585" s="3" t="inlineStr">
        <is>
          <t>Journal of Physics A Mathematical and Theoretical</t>
        </is>
      </c>
      <c r="M3585" s="3" t="inlineStr">
        <is>
          <t>Andrew Douglas; Hubert de Guise</t>
        </is>
      </c>
      <c r="N3585" s="3" t="inlineStr"/>
      <c r="O3585" s="3" t="n"/>
      <c r="P3585" s="3" t="inlineStr"/>
      <c r="Q3585" s="3" t="inlineStr">
        <is>
          <t>10.1088/1751-8113/43/8/085204</t>
        </is>
      </c>
      <c r="R3585" s="3" t="inlineStr">
        <is>
          <t>https://doi.org/10.1088/1751-8113/43/8/085204</t>
        </is>
      </c>
      <c r="S3585" s="3" t="inlineStr">
        <is>
          <t>OpenAlex; Dept bio</t>
        </is>
      </c>
      <c r="T3585" s="3" t="n">
        <v>2</v>
      </c>
      <c r="U3585" s="3" t="inlineStr">
        <is>
          <t>High (City Tech affiliation on paper); 2 sources</t>
        </is>
      </c>
      <c r="V3585" s="3" t="n"/>
      <c r="W3585" s="3" t="inlineStr">
        <is>
          <t>Douglas, A., and de Guise, H., Some nonunitary, indecomposable representations of the Euclidean algebra, Journal of Physics A: Mathematical and Theoretical, 43 (2010).</t>
        </is>
      </c>
      <c r="X3585" s="3" t="inlineStr">
        <is>
          <t>The Euclidean group E (3) is the noncompact, semidirect product group . It is the Lie group of orientation-preserving isometries of three-dimensional Euclidean space. The Euclidean algebra is the complexification of the Lie algebra of E (3). We construct three distinct families of finite-dimensional, nonunitary representations of and show that each representation is indecomposable. The representations of the first family are explicitly realized as subspaces of the polynomial ring with the action of given by differential operators. The other families are constructed via duals and tensor products of the representations within the first family. We describe subrepresentations, quotients and duals of these indecomposable representations.</t>
        </is>
      </c>
      <c r="Y3585" s="3" t="inlineStr">
        <is>
          <t>OpenAlex</t>
        </is>
      </c>
      <c r="Z3585" s="3" t="inlineStr">
        <is>
          <t>https://iopscience.iop.org/article/10.1088/1751-8113/43/8/085204/pdf</t>
        </is>
      </c>
      <c r="AA3585" s="3" t="inlineStr">
        <is>
          <t>Open-access PDF (via OpenAlex)</t>
        </is>
      </c>
      <c r="AB3585" s="3" t="inlineStr">
        <is>
          <t>bronze</t>
        </is>
      </c>
      <c r="AC3585" s="3" t="inlineStr">
        <is>
          <t>School of Arts &amp; Sciences</t>
        </is>
      </c>
      <c r="AD3585" s="3" t="n">
        <v>19</v>
      </c>
      <c r="AE3585" s="3" t="inlineStr">
        <is>
          <t>No</t>
        </is>
      </c>
      <c r="AF3585" s="3" t="inlineStr"/>
      <c r="AG3585" s="4" t="inlineStr"/>
      <c r="AH3585" s="4" t="inlineStr"/>
      <c r="AI3585" s="4" t="inlineStr"/>
    </row>
    <row r="3586">
      <c r="A3586" s="3" t="inlineStr">
        <is>
          <t>MATH-0314</t>
        </is>
      </c>
      <c r="B3586" s="3" t="inlineStr">
        <is>
          <t>Yuce</t>
        </is>
      </c>
      <c r="C3586" s="3" t="inlineStr">
        <is>
          <t>Huseyin</t>
        </is>
      </c>
      <c r="D3586" s="3" t="inlineStr">
        <is>
          <t>Huseyin Yuce</t>
        </is>
      </c>
      <c r="E3586" s="3" t="inlineStr">
        <is>
          <t>Professor</t>
        </is>
      </c>
      <c r="F3586" s="3" t="inlineStr">
        <is>
          <t>NYC College of Technology</t>
        </is>
      </c>
      <c r="G3586" s="3" t="inlineStr">
        <is>
          <t>Mathematics</t>
        </is>
      </c>
      <c r="H3586" s="3" t="inlineStr">
        <is>
          <t>HYuce@citytech.cuny.edu</t>
        </is>
      </c>
      <c r="I3586" s="3" t="inlineStr">
        <is>
          <t>Grant</t>
        </is>
      </c>
      <c r="J3586" s="3" t="inlineStr">
        <is>
          <t>The Brooklyn Waterfront 2050</t>
        </is>
      </c>
      <c r="K3586" s="3" t="n">
        <v>2010</v>
      </c>
      <c r="L3586" s="3" t="inlineStr">
        <is>
          <t>NSF: CCLI-Type 1 (Exploratory)</t>
        </is>
      </c>
      <c r="M3586" s="3" t="inlineStr">
        <is>
          <t>Huseyin Yuce; Peter Spellane; Vasiliy Kolchenko; Justin F Vazquez-Poritz</t>
        </is>
      </c>
      <c r="N3586" s="3" t="inlineStr">
        <is>
          <t>PI</t>
        </is>
      </c>
      <c r="O3586" s="3" t="n">
        <v>199559</v>
      </c>
      <c r="P3586" s="3" t="inlineStr">
        <is>
          <t>0942720</t>
        </is>
      </c>
      <c r="Q3586" s="3" t="inlineStr"/>
      <c r="R3586" s="3" t="inlineStr">
        <is>
          <t>https://www.nsf.gov/awardsearch/showAward?AWD_ID=0942720</t>
        </is>
      </c>
      <c r="S3586" s="3" t="inlineStr">
        <is>
          <t>NSF</t>
        </is>
      </c>
      <c r="T3586" s="3" t="n">
        <v>1</v>
      </c>
      <c r="U3586" s="3" t="inlineStr">
        <is>
          <t>High (NSF award to City Tech)</t>
        </is>
      </c>
      <c r="V3586" s="3" t="n"/>
      <c r="W3586" s="3" t="inlineStr"/>
      <c r="X3586" s="3" t="inlineStr">
        <is>
          <t>99 
New York City College of Technology, City Tech, is using its downtown Brooklyn New York setting at the base of the Brooklyn Bridge as an interdisciplinary laboratory for first year students. The project, Brooklyn Waterfront 2050 is using the unique setting of the Brooklyn waterfront and its history shaped by 19th and 20th century industrial production, factories, chemical plants, wharves and shipyards of the once vibrant port to examine the legacy of environmental degradation and the challenges posed by modern climate change. City Tech faculty, together with faculty from the Urban Design Lab at the Earth Institute of Columbia University, develop engaging course curriculum to help students scientifically contextualize critically examine public issues in environmental remediation design. The project uses the integrated tools of multiple disciplines--biology, chemistry, physics, mathematics, engineering and architecture--to explore important questions about the impact of climate change on port cities. The Brooklyn waterfront is used by students as a live text and work with real-time data. This urban field work has the potential to contribute to many different research questions such as local variations in urban heat island intensity and impacts of heat islands on local precipitation. Columbia University faculty facilitate City Tech's faculty development seminars through presentation of their research on core topics and respond to curriculum units created by City Tech faculty. Faculty Professional Development seminars are open to all City Tech faculty so both the information and the approach to pedagogy impact the college beyond the development of one course. An expanding circle of students are taking the course and subsequently more underrepresented students are being exposed to career options in STEM fields. The course adds depth to the dialogue on climate change and urban sustainability.</t>
        </is>
      </c>
      <c r="Y3586" s="3" t="inlineStr">
        <is>
          <t>NSF</t>
        </is>
      </c>
      <c r="Z3586" s="3" t="inlineStr"/>
      <c r="AA3586" s="3" t="inlineStr"/>
      <c r="AB3586" s="3" t="inlineStr"/>
      <c r="AC3586" s="3" t="inlineStr">
        <is>
          <t>School of Arts &amp; Sciences</t>
        </is>
      </c>
      <c r="AD3586" s="3" t="n"/>
      <c r="AE3586" s="3" t="inlineStr">
        <is>
          <t>No</t>
        </is>
      </c>
      <c r="AF3586" s="3" t="inlineStr"/>
      <c r="AG3586" s="4" t="inlineStr"/>
      <c r="AH3586" s="4" t="inlineStr"/>
      <c r="AI3586" s="4" t="inlineStr"/>
    </row>
    <row r="3587">
      <c r="A3587" s="3" t="inlineStr">
        <is>
          <t>MATH-0315</t>
        </is>
      </c>
      <c r="B3587" s="3" t="inlineStr">
        <is>
          <t>Schoutens</t>
        </is>
      </c>
      <c r="C3587" s="3" t="inlineStr">
        <is>
          <t>Hans</t>
        </is>
      </c>
      <c r="D3587" s="3" t="inlineStr">
        <is>
          <t>Hans Schoutens</t>
        </is>
      </c>
      <c r="E3587" s="3" t="inlineStr">
        <is>
          <t>Professor</t>
        </is>
      </c>
      <c r="F3587" s="3" t="inlineStr">
        <is>
          <t>NYC College of Technology</t>
        </is>
      </c>
      <c r="G3587" s="3" t="inlineStr">
        <is>
          <t>Mathematics</t>
        </is>
      </c>
      <c r="H3587" s="3" t="inlineStr">
        <is>
          <t>HSchoutens@citytech.cuny.edu</t>
        </is>
      </c>
      <c r="I3587" s="3" t="inlineStr">
        <is>
          <t>Book</t>
        </is>
      </c>
      <c r="J3587" s="3" t="inlineStr">
        <is>
          <t>The Use of Ultraproducts in Commutative Algebra</t>
        </is>
      </c>
      <c r="K3587" s="3" t="n">
        <v>2010</v>
      </c>
      <c r="L3587" s="3" t="inlineStr">
        <is>
          <t>Lecture notes in mathematics</t>
        </is>
      </c>
      <c r="M3587" s="3" t="inlineStr">
        <is>
          <t>Hans Schoutens</t>
        </is>
      </c>
      <c r="N3587" s="3" t="inlineStr"/>
      <c r="O3587" s="3" t="n"/>
      <c r="P3587" s="3" t="inlineStr"/>
      <c r="Q3587" s="3" t="inlineStr">
        <is>
          <t>10.1007/978-3-642-13368-8</t>
        </is>
      </c>
      <c r="R3587" s="3" t="inlineStr">
        <is>
          <t>https://doi.org/10.1007/978-3-642-13368-8</t>
        </is>
      </c>
      <c r="S3587" s="3" t="inlineStr">
        <is>
          <t>OpenAlex; Dept bio</t>
        </is>
      </c>
      <c r="T3587" s="3" t="n">
        <v>2</v>
      </c>
      <c r="U3587" s="3" t="inlineStr">
        <is>
          <t>High (City Tech affiliation on paper); 2 sources</t>
        </is>
      </c>
      <c r="V3587" s="3" t="n"/>
      <c r="W3587" s="3" t="inlineStr">
        <is>
          <t>“The Use of Ultraproducts in Commutative Algebra”, Lecture Notes in Mathematics, 1999, Springer (2010), 209pp.</t>
        </is>
      </c>
      <c r="X3587" s="3" t="inlineStr"/>
      <c r="Y3587" s="3" t="inlineStr"/>
      <c r="Z3587" s="3" t="inlineStr"/>
      <c r="AA3587" s="3" t="inlineStr">
        <is>
          <t>Not found</t>
        </is>
      </c>
      <c r="AB3587" s="3" t="inlineStr">
        <is>
          <t>closed</t>
        </is>
      </c>
      <c r="AC3587" s="3" t="inlineStr">
        <is>
          <t>School of Arts &amp; Sciences</t>
        </is>
      </c>
      <c r="AD3587" s="3" t="n">
        <v>74</v>
      </c>
      <c r="AE3587" s="3" t="inlineStr">
        <is>
          <t>No</t>
        </is>
      </c>
      <c r="AF3587" s="3" t="inlineStr"/>
      <c r="AG3587" s="4" t="inlineStr"/>
      <c r="AH3587" s="4" t="inlineStr"/>
      <c r="AI3587" s="4" t="inlineStr"/>
    </row>
    <row r="3588">
      <c r="A3588" s="3" t="inlineStr">
        <is>
          <t>MATH-0330</t>
        </is>
      </c>
      <c r="B3588" s="3" t="inlineStr">
        <is>
          <t>Douglas</t>
        </is>
      </c>
      <c r="C3588" s="3" t="inlineStr">
        <is>
          <t>Andrew</t>
        </is>
      </c>
      <c r="D3588" s="3" t="inlineStr">
        <is>
          <t>Andrew Douglas</t>
        </is>
      </c>
      <c r="E3588" s="3" t="inlineStr">
        <is>
          <t>Professor</t>
        </is>
      </c>
      <c r="F3588" s="3" t="inlineStr">
        <is>
          <t>NYC College of Technology</t>
        </is>
      </c>
      <c r="G3588" s="3" t="inlineStr">
        <is>
          <t>Mathematics</t>
        </is>
      </c>
      <c r="H3588" s="3" t="inlineStr">
        <is>
          <t>ADouglas@citytech.cuny.edu</t>
        </is>
      </c>
      <c r="I3588" s="3" t="inlineStr">
        <is>
          <t>Journal article</t>
        </is>
      </c>
      <c r="J3588" s="3" t="inlineStr">
        <is>
          <t>A classification of the embeddings of the Diamond Lie algebra into $\mathfrak {sl}(3,\mathbb {C})$sl(3,C) and $\mathfrak {sp}(4,\mathbb {C})$sp(4,C), and restrictions of irreducible modules</t>
        </is>
      </c>
      <c r="K3588" s="3" t="n">
        <v>2011</v>
      </c>
      <c r="L3588" s="3" t="inlineStr">
        <is>
          <t>Journal of Mathematical Physics</t>
        </is>
      </c>
      <c r="M3588" s="3" t="inlineStr">
        <is>
          <t>Andrew Douglas; Wainright Joseph; Joe Repka</t>
        </is>
      </c>
      <c r="N3588" s="3" t="inlineStr"/>
      <c r="O3588" s="3" t="n"/>
      <c r="P3588" s="3" t="inlineStr"/>
      <c r="Q3588" s="3" t="inlineStr">
        <is>
          <t>10.1063/1.3653296</t>
        </is>
      </c>
      <c r="R3588" s="3" t="inlineStr">
        <is>
          <t>https://doi.org/10.1063/1.3653296</t>
        </is>
      </c>
      <c r="S3588" s="3" t="inlineStr">
        <is>
          <t>OpenAlex; Dept bio</t>
        </is>
      </c>
      <c r="T3588" s="3" t="n">
        <v>2</v>
      </c>
      <c r="U3588" s="3" t="inlineStr">
        <is>
          <t>High (City Tech affiliation on paper); 2 sources</t>
        </is>
      </c>
      <c r="V3588" s="3" t="n"/>
      <c r="W3588" s="3" t="inlineStr">
        <is>
          <t>Douglas, A., Joseph, W., and Repka, J., A classification of the embeddings of the Diamond Lie algebra into sl(3,C) and sp(4,C), and restrictions of irreducible modules, Journal of Mathematical Physics, 52 (2011) 103507.</t>
        </is>
      </c>
      <c r="X3588" s="3" t="inlineStr">
        <is>
          <t>The Diamond Lie algebra $\mathfrak {D}$D is a four-dimensional, solvable Lie algebra. It is a central extension of the Poincaré Lie algebra in two dimensions. We classify the embeddings of $\mathfrak {D}$D into each of the classical Lie algebras of rank 2, namely, $\mathfrak {sl}(3,\mathbb {C})$sl(3,C) and $\mathfrak {sp}(4,\mathbb {C})$sp(4,C), up to conjugation by elements of $SL(3,\mathbb {C})$SL(3,C) or $Sp(4,\mathbb {C})$Sp(4,C), respectively. We then show that the irreducible representations of $\mathfrak {sl}(3,\mathbb {C})$sl(3,C) or $\mathfrak {sp}(4,\mathbb {C})$sp(4,C) remain indecomposable upon restriction to $\mathfrak {D}$D under any embedding.</t>
        </is>
      </c>
      <c r="Y3588" s="3" t="inlineStr">
        <is>
          <t>OpenAlex</t>
        </is>
      </c>
      <c r="Z3588" s="3" t="inlineStr"/>
      <c r="AA3588" s="3" t="inlineStr">
        <is>
          <t>Not found</t>
        </is>
      </c>
      <c r="AB3588" s="3" t="inlineStr">
        <is>
          <t>closed</t>
        </is>
      </c>
      <c r="AC3588" s="3" t="inlineStr">
        <is>
          <t>School of Arts &amp; Sciences</t>
        </is>
      </c>
      <c r="AD3588" s="3" t="n">
        <v>3</v>
      </c>
      <c r="AE3588" s="3" t="inlineStr">
        <is>
          <t>No</t>
        </is>
      </c>
      <c r="AF3588" s="3" t="inlineStr"/>
      <c r="AG3588" s="4" t="inlineStr"/>
      <c r="AH3588" s="4" t="inlineStr"/>
      <c r="AI3588" s="4" t="inlineStr"/>
    </row>
    <row r="3589">
      <c r="A3589" s="3" t="inlineStr">
        <is>
          <t>MATH-0331</t>
        </is>
      </c>
      <c r="B3589" s="3" t="inlineStr">
        <is>
          <t>Carley</t>
        </is>
      </c>
      <c r="C3589" s="3" t="inlineStr">
        <is>
          <t>Holly</t>
        </is>
      </c>
      <c r="D3589" s="3" t="inlineStr">
        <is>
          <t>Holly Carley</t>
        </is>
      </c>
      <c r="E3589" s="3" t="inlineStr">
        <is>
          <t>Professor</t>
        </is>
      </c>
      <c r="F3589" s="3" t="inlineStr">
        <is>
          <t>NYC College of Technology</t>
        </is>
      </c>
      <c r="G3589" s="3" t="inlineStr">
        <is>
          <t>Mathematics</t>
        </is>
      </c>
      <c r="H3589" s="3" t="inlineStr">
        <is>
          <t>HCarley@citytech.cuny.edu</t>
        </is>
      </c>
      <c r="I3589" s="3" t="inlineStr">
        <is>
          <t>Paper (venue type unclear)</t>
        </is>
      </c>
      <c r="J3589" s="3" t="inlineStr">
        <is>
          <t>A note on fraction reduction through continued fractions</t>
        </is>
      </c>
      <c r="K3589" s="3" t="n">
        <v>2011</v>
      </c>
      <c r="L3589" s="3" t="inlineStr"/>
      <c r="M3589" s="3" t="inlineStr"/>
      <c r="N3589" s="3" t="inlineStr"/>
      <c r="O3589" s="3" t="n"/>
      <c r="P3589" s="3" t="inlineStr"/>
      <c r="Q3589" s="3" t="inlineStr"/>
      <c r="R3589" s="3" t="inlineStr"/>
      <c r="S3589" s="3" t="inlineStr">
        <is>
          <t>Dept bio</t>
        </is>
      </c>
      <c r="T3589" s="3" t="n">
        <v>1</v>
      </c>
      <c r="U3589" s="3" t="inlineStr">
        <is>
          <t>Medium (self-reported in faculty bio)</t>
        </is>
      </c>
      <c r="V3589" s="3" t="n"/>
      <c r="W3589" s="3" t="inlineStr">
        <is>
          <t>Carley, H. A note on fraction reduction through continued fractions. Mathematics and Computer Education v. 45 no. 1 (Winter 2011) p. 39-43.</t>
        </is>
      </c>
      <c r="X3589" s="3" t="inlineStr"/>
      <c r="Y3589" s="3" t="inlineStr"/>
      <c r="Z3589" s="3" t="inlineStr"/>
      <c r="AA3589" s="3" t="inlineStr"/>
      <c r="AB3589" s="3" t="inlineStr"/>
      <c r="AC3589" s="3" t="inlineStr">
        <is>
          <t>School of Arts &amp; Sciences</t>
        </is>
      </c>
      <c r="AD3589" s="3" t="n"/>
      <c r="AE3589" s="3" t="inlineStr">
        <is>
          <t>No</t>
        </is>
      </c>
      <c r="AF3589" s="3" t="inlineStr"/>
      <c r="AG3589" s="4" t="inlineStr"/>
      <c r="AH3589" s="4" t="inlineStr"/>
      <c r="AI3589" s="4" t="inlineStr"/>
    </row>
    <row r="3590">
      <c r="A3590" s="3" t="inlineStr">
        <is>
          <t>MATH-0337</t>
        </is>
      </c>
      <c r="B3590" s="3" t="inlineStr">
        <is>
          <t>Kostadinov</t>
        </is>
      </c>
      <c r="C3590" s="3" t="inlineStr">
        <is>
          <t>Boyan</t>
        </is>
      </c>
      <c r="D3590" s="3" t="inlineStr">
        <is>
          <t>Boyan Kostadinov</t>
        </is>
      </c>
      <c r="E3590" s="3" t="inlineStr">
        <is>
          <t>Professor</t>
        </is>
      </c>
      <c r="F3590" s="3" t="inlineStr">
        <is>
          <t>NYC College of Technology</t>
        </is>
      </c>
      <c r="G3590" s="3" t="inlineStr">
        <is>
          <t>Mathematics</t>
        </is>
      </c>
      <c r="H3590" s="3" t="inlineStr">
        <is>
          <t>BKostadinov@citytech.cuny.edu</t>
        </is>
      </c>
      <c r="I3590" s="3" t="inlineStr">
        <is>
          <t>Paper (venue type unclear)</t>
        </is>
      </c>
      <c r="J3590" s="3" t="inlineStr">
        <is>
          <t>Computational Insight with Monte Carlo Simulations</t>
        </is>
      </c>
      <c r="K3590" s="3" t="n">
        <v>2011</v>
      </c>
      <c r="L3590" s="3" t="inlineStr">
        <is>
          <t>CUNY Academic Works (City University of New York)</t>
        </is>
      </c>
      <c r="M3590" s="3" t="inlineStr">
        <is>
          <t>Boyan Kostadinov</t>
        </is>
      </c>
      <c r="N3590" s="3" t="inlineStr"/>
      <c r="O3590" s="3" t="n"/>
      <c r="P3590" s="3" t="inlineStr"/>
      <c r="Q3590" s="3" t="inlineStr"/>
      <c r="R3590" s="3" t="inlineStr">
        <is>
          <t>https://openalex.org/W2760555139</t>
        </is>
      </c>
      <c r="S3590" s="3" t="inlineStr">
        <is>
          <t>OpenAlex; CUNY Academic Works</t>
        </is>
      </c>
      <c r="T3590" s="3" t="n">
        <v>2</v>
      </c>
      <c r="U3590" s="3" t="inlineStr">
        <is>
          <t>High (City Tech affiliation on paper); 2 sources</t>
        </is>
      </c>
      <c r="V3590" s="3" t="n"/>
      <c r="W3590" s="3" t="inlineStr"/>
      <c r="X3590" s="3" t="inlineStr">
        <is>
          <t>We introduce Monte Carlo simulations for estimating areas by playing a game of "darts". We also introduce simulations of random walks. We use compact, vectorized programming, based on the R language, for all computer simulations and visualizations, aimed at high school students. This presentation is based on the Invited, prime time lecture given at the summer camp for gifted high school students at City College of New York, July 13, 2011.</t>
        </is>
      </c>
      <c r="Y3590" s="3" t="inlineStr">
        <is>
          <t>OpenAlex</t>
        </is>
      </c>
      <c r="Z3590" s="3" t="inlineStr">
        <is>
          <t>https://academicworks.cuny.edu/context/ny_pubs/article/1082/viewcontent/City_College___Insight_with_Monte_Carlo_Simulations.pdf</t>
        </is>
      </c>
      <c r="AA3590" s="3" t="inlineStr">
        <is>
          <t>Not found</t>
        </is>
      </c>
      <c r="AB3590" s="3" t="inlineStr">
        <is>
          <t>closed</t>
        </is>
      </c>
      <c r="AC3590" s="3" t="inlineStr">
        <is>
          <t>School of Arts &amp; Sciences</t>
        </is>
      </c>
      <c r="AD3590" s="3" t="n">
        <v>0</v>
      </c>
      <c r="AE3590" s="3" t="inlineStr">
        <is>
          <t>No</t>
        </is>
      </c>
      <c r="AF3590" s="3" t="inlineStr"/>
      <c r="AG3590" s="4" t="inlineStr"/>
      <c r="AH3590" s="4" t="inlineStr"/>
      <c r="AI3590" s="4" t="inlineStr"/>
    </row>
    <row r="3591">
      <c r="A3591" s="3" t="inlineStr">
        <is>
          <t>MATH-0338</t>
        </is>
      </c>
      <c r="B3591" s="3" t="inlineStr">
        <is>
          <t>Yuce</t>
        </is>
      </c>
      <c r="C3591" s="3" t="inlineStr">
        <is>
          <t>Huseyin</t>
        </is>
      </c>
      <c r="D3591" s="3" t="inlineStr">
        <is>
          <t>Huseyin Yuce</t>
        </is>
      </c>
      <c r="E3591" s="3" t="inlineStr">
        <is>
          <t>Professor</t>
        </is>
      </c>
      <c r="F3591" s="3" t="inlineStr">
        <is>
          <t>NYC College of Technology</t>
        </is>
      </c>
      <c r="G3591" s="3" t="inlineStr">
        <is>
          <t>Mathematics</t>
        </is>
      </c>
      <c r="H3591" s="3" t="inlineStr">
        <is>
          <t>HYuce@citytech.cuny.edu</t>
        </is>
      </c>
      <c r="I3591" s="3" t="inlineStr">
        <is>
          <t>Journal article</t>
        </is>
      </c>
      <c r="J3591" s="3" t="inlineStr">
        <is>
          <t>Cost and clinical consequences of stress/single-photon emission computed tomography testing with specific medications</t>
        </is>
      </c>
      <c r="K3591" s="3" t="n">
        <v>2011</v>
      </c>
      <c r="L3591" s="3" t="inlineStr">
        <is>
          <t>Journal of Medical Economics</t>
        </is>
      </c>
      <c r="M3591" s="3" t="inlineStr">
        <is>
          <t>Onur Başer; James Robert Spalding; Smita Kothari; Hüseyin Yüce; Maria Laura Monsalvo</t>
        </is>
      </c>
      <c r="N3591" s="3" t="inlineStr"/>
      <c r="O3591" s="3" t="n"/>
      <c r="P3591" s="3" t="inlineStr"/>
      <c r="Q3591" s="3" t="inlineStr">
        <is>
          <t>10.3111/13696998.2011.584357</t>
        </is>
      </c>
      <c r="R3591" s="3" t="inlineStr">
        <is>
          <t>https://doi.org/10.3111/13696998.2011.584357</t>
        </is>
      </c>
      <c r="S3591" s="3" t="inlineStr">
        <is>
          <t>OpenAlex; Dept bio</t>
        </is>
      </c>
      <c r="T3591" s="3" t="n">
        <v>2</v>
      </c>
      <c r="U3591" s="3" t="inlineStr">
        <is>
          <t>High (City Tech affiliation on paper); 2 sources</t>
        </is>
      </c>
      <c r="V3591" s="3" t="n"/>
      <c r="W3591" s="3" t="inlineStr">
        <is>
          <t>Baser, O., Spalding, J., Kothari, S., Yuce, H., Monsalvo, M. L., Cost and clinical consequences of stress/single-photon emission computed tomography testing with specific medications, Journal of Medical Economics, (2011) 14(4), 433-539</t>
        </is>
      </c>
      <c r="X3591" s="3" t="inlineStr">
        <is>
          <t>BACKGROUND: We identified the cost of care and clinical events using dipyridamole versus adenosine in pharmacological stress (ST)/single-photon-emission computed tomography (SPECT) myocardial perfusion testing. METHODS: Commercial health plan members received adenosine or dipyridamole as an adjunct to ST/SPECT testing during the period January 1, 2006, through November 30, 2008. Propensity score matching techniques were used to compare risk-adjusted, test-related complications, symptoms and costs. RESULTS: A total of 12,351 patients underwent ST/SPECT testing with dipyridamole and 59,969 with adenosine. Risk-adjusted outcomes analysis showed that patients receiving dipyridamole had a higher number of emergency room (ER) visits (0.65 vs. 0.23%, p&lt;0.001) and angina pectoris episodes (7.11 vs. 6.01%, p&lt;0.001). The likelihood of shortness of breath was significantly higher (6.63 vs. 5.77%, p&lt;0.001) in the adenosine group. One-day risk-adjusted, office-visit, outpatient hospital and other utilization costs for same day ST/SPECT testing were higher for the adenosine group. Risk-adjusted ER visit costs were higher for the dipyridamole group ($1276 vs. $1095, p&lt;0.001). LIMITATIONS: First the presence of a claim for a filled prescription does not indicate that the medication was consumed or taken as prescribed. Second, medications filled over-the-counter or provided as samples will not be observed in the claims data. Third, presence of diagnosis codes on medical claims are not positive presence of disease, as diagnosis codes may be incorrectly coded or included as rule-out criteria rather than actual disease. Finally, certain information is not readily available in claims data that could have an effect on study outcomes, such as certain clinical and disease-specific parameters. CONCLUSIONS: Differences in complications and symptoms may help identify a better-tolerated vasodilator drug (VD) for use in pharmacologic stress testing based on a patient's history and symptoms. Implementation of a data-based strategy for the selection of the most appropriate stress-testing adjunctive agent may be a cost-effective step for institutions and health plans.</t>
        </is>
      </c>
      <c r="Y3591" s="3" t="inlineStr">
        <is>
          <t>OpenAlex</t>
        </is>
      </c>
      <c r="Z3591" s="3" t="inlineStr"/>
      <c r="AA3591" s="3" t="inlineStr">
        <is>
          <t>Not found</t>
        </is>
      </c>
      <c r="AB3591" s="3" t="inlineStr">
        <is>
          <t>closed</t>
        </is>
      </c>
      <c r="AC3591" s="3" t="inlineStr">
        <is>
          <t>School of Arts &amp; Sciences</t>
        </is>
      </c>
      <c r="AD3591" s="3" t="n">
        <v>0</v>
      </c>
      <c r="AE3591" s="3" t="inlineStr">
        <is>
          <t>No</t>
        </is>
      </c>
      <c r="AF3591" s="3" t="inlineStr"/>
      <c r="AG3591" s="4" t="inlineStr"/>
      <c r="AH3591" s="4" t="inlineStr"/>
      <c r="AI3591" s="4" t="inlineStr"/>
    </row>
    <row r="3592">
      <c r="A3592" s="3" t="inlineStr">
        <is>
          <t>MATH-0340</t>
        </is>
      </c>
      <c r="B3592" s="3" t="inlineStr">
        <is>
          <t>Douglas</t>
        </is>
      </c>
      <c r="C3592" s="3" t="inlineStr">
        <is>
          <t>Andrew</t>
        </is>
      </c>
      <c r="D3592" s="3" t="inlineStr">
        <is>
          <t>Andrew Douglas</t>
        </is>
      </c>
      <c r="E3592" s="3" t="inlineStr">
        <is>
          <t>Professor</t>
        </is>
      </c>
      <c r="F3592" s="3" t="inlineStr">
        <is>
          <t>NYC College of Technology</t>
        </is>
      </c>
      <c r="G3592" s="3" t="inlineStr">
        <is>
          <t>Mathematics</t>
        </is>
      </c>
      <c r="H3592" s="3" t="inlineStr">
        <is>
          <t>ADouglas@citytech.cuny.edu</t>
        </is>
      </c>
      <c r="I3592" s="3" t="inlineStr">
        <is>
          <t>Journal article</t>
        </is>
      </c>
      <c r="J3592" s="3" t="inlineStr">
        <is>
          <t>Embeddings of the Euclidean algebra $\mathfrak {e}(3)$e(3) into $\mathfrak {sl}(4,\mathbb {C})$sl(4,C) and restrictions of irreducible representations of $\mathfrak {sl}(4,\mathbb {C})$sl(4,C)</t>
        </is>
      </c>
      <c r="K3592" s="3" t="n">
        <v>2011</v>
      </c>
      <c r="L3592" s="3" t="inlineStr">
        <is>
          <t>Journal of Mathematical Physics</t>
        </is>
      </c>
      <c r="M3592" s="3" t="inlineStr">
        <is>
          <t>Andrew Douglas; Joe Repka</t>
        </is>
      </c>
      <c r="N3592" s="3" t="inlineStr"/>
      <c r="O3592" s="3" t="n"/>
      <c r="P3592" s="3" t="inlineStr"/>
      <c r="Q3592" s="3" t="inlineStr">
        <is>
          <t>10.1063/1.3531984</t>
        </is>
      </c>
      <c r="R3592" s="3" t="inlineStr">
        <is>
          <t>https://doi.org/10.1063/1.3531984</t>
        </is>
      </c>
      <c r="S3592" s="3" t="inlineStr">
        <is>
          <t>OpenAlex</t>
        </is>
      </c>
      <c r="T3592" s="3" t="n">
        <v>1</v>
      </c>
      <c r="U3592" s="3" t="inlineStr">
        <is>
          <t>High (City Tech affiliation on paper)</t>
        </is>
      </c>
      <c r="V3592" s="3" t="n"/>
      <c r="W3592" s="3" t="inlineStr"/>
      <c r="X3592" s="3" t="inlineStr">
        <is>
          <t>The Euclidean group E(3) is the Lie group of orientation-preserving isometries of three-dimensional Euclidean space. It is the noncompact, semidirect product group \documentclass[12pt]{minimal}\begin{document}$E(3) \cong SO(3) \ltimes \mathbb {R}^{3}$\end{document}E(3)≅SO(3)⋉R3. The Euclidean algebra \documentclass[12pt]{minimal}\begin{document}$\mathfrak {e}(3)$\end{document}e(3) is the complexification of the Lie algebra of E(3). We classify the embeddings of the Euclidean algebra \documentclass[12pt]{minimal}\begin{document}$\mathfrak {e}(3)$\end{document}e(3) into the simple Lie algebra \documentclass[12pt]{minimal}\begin{document}$\mathfrak {sl}(4,\mathbb {C})$\end{document}sl(4,C) and, as an application of this classification, discuss the restriction to various embeddings of \documentclass[12pt]{minimal}\begin{document}$\mathfrak {e}(3)$\end{document}e(3) of certain irreducible representations of \documentclass[12pt]{minimal}\begin{document}$\mathfrak {sl}(4,\mathbb {C})$\end{document}sl(4,C). In particular, we consider which of these restrictions are \documentclass[12pt]{minimal}\begin{document}$\mathfrak {e}(3)$\end{document}e(3)-indecomposable.</t>
        </is>
      </c>
      <c r="Y3592" s="3" t="inlineStr">
        <is>
          <t>OpenAlex</t>
        </is>
      </c>
      <c r="Z3592" s="3" t="inlineStr"/>
      <c r="AA3592" s="3" t="inlineStr">
        <is>
          <t>Not found</t>
        </is>
      </c>
      <c r="AB3592" s="3" t="inlineStr">
        <is>
          <t>closed</t>
        </is>
      </c>
      <c r="AC3592" s="3" t="inlineStr">
        <is>
          <t>School of Arts &amp; Sciences</t>
        </is>
      </c>
      <c r="AD3592" s="3" t="n">
        <v>13</v>
      </c>
      <c r="AE3592" s="3" t="inlineStr">
        <is>
          <t>No</t>
        </is>
      </c>
      <c r="AF3592" s="3" t="inlineStr"/>
      <c r="AG3592" s="4" t="inlineStr"/>
      <c r="AH3592" s="4" t="inlineStr"/>
      <c r="AI3592" s="4" t="inlineStr"/>
    </row>
    <row r="3593">
      <c r="A3593" s="3" t="inlineStr">
        <is>
          <t>MATH-0341</t>
        </is>
      </c>
      <c r="B3593" s="3" t="inlineStr">
        <is>
          <t>Douglas</t>
        </is>
      </c>
      <c r="C3593" s="3" t="inlineStr">
        <is>
          <t>Andrew</t>
        </is>
      </c>
      <c r="D3593" s="3" t="inlineStr">
        <is>
          <t>Andrew Douglas</t>
        </is>
      </c>
      <c r="E3593" s="3" t="inlineStr">
        <is>
          <t>Professor</t>
        </is>
      </c>
      <c r="F3593" s="3" t="inlineStr">
        <is>
          <t>NYC College of Technology</t>
        </is>
      </c>
      <c r="G3593" s="3" t="inlineStr">
        <is>
          <t>Mathematics</t>
        </is>
      </c>
      <c r="H3593" s="3" t="inlineStr">
        <is>
          <t>ADouglas@citytech.cuny.edu</t>
        </is>
      </c>
      <c r="I3593" s="3" t="inlineStr">
        <is>
          <t>Conference presentation</t>
        </is>
      </c>
      <c r="J3593" s="3" t="inlineStr">
        <is>
          <t>Embeddings of the Euclidean algebra e(3) into sl(4,C) and restriction of irreducible representations of sl(4,C), Journal of Mathematical Physics, 52 (2011) 013504</t>
        </is>
      </c>
      <c r="K3593" s="3" t="n">
        <v>2011</v>
      </c>
      <c r="L3593" s="3" t="inlineStr"/>
      <c r="M3593" s="3" t="inlineStr">
        <is>
          <t>Douglas, A., and Repka, J., Embeddings of the Euclidean algebra e(3) into sl(4,C) and restriction of irreducible representations of sl(4,C), Journal of Mathematical Physics, 52</t>
        </is>
      </c>
      <c r="N3593" s="3" t="inlineStr"/>
      <c r="O3593" s="3" t="n"/>
      <c r="P3593" s="3" t="inlineStr"/>
      <c r="Q3593" s="3" t="inlineStr"/>
      <c r="R3593" s="3" t="inlineStr"/>
      <c r="S3593" s="3" t="inlineStr">
        <is>
          <t>Dept bio</t>
        </is>
      </c>
      <c r="T3593" s="3" t="n">
        <v>1</v>
      </c>
      <c r="U3593" s="3" t="inlineStr">
        <is>
          <t>Medium (self-reported in faculty bio)</t>
        </is>
      </c>
      <c r="V3593" s="3" t="n"/>
      <c r="W3593" s="3" t="inlineStr">
        <is>
          <t>Douglas, A., and Repka, J., Embeddings of the Euclidean algebra e(3) into sl(4,C) and restriction of irreducible representations of sl(4,C), Journal of Mathematical Physics, 52 (2011) 013504.</t>
        </is>
      </c>
      <c r="X3593" s="3" t="inlineStr"/>
      <c r="Y3593" s="3" t="inlineStr"/>
      <c r="Z3593" s="3" t="inlineStr"/>
      <c r="AA3593" s="3" t="inlineStr"/>
      <c r="AB3593" s="3" t="inlineStr"/>
      <c r="AC3593" s="3" t="inlineStr">
        <is>
          <t>School of Arts &amp; Sciences</t>
        </is>
      </c>
      <c r="AD3593" s="3" t="n"/>
      <c r="AE3593" s="3" t="inlineStr">
        <is>
          <t>No</t>
        </is>
      </c>
      <c r="AF3593" s="3" t="inlineStr"/>
      <c r="AG3593" s="4" t="inlineStr"/>
      <c r="AH3593" s="4" t="inlineStr"/>
      <c r="AI3593" s="4" t="inlineStr"/>
    </row>
    <row r="3594">
      <c r="A3594" s="3" t="inlineStr">
        <is>
          <t>MATH-0342</t>
        </is>
      </c>
      <c r="B3594" s="3" t="inlineStr">
        <is>
          <t>Greenstein</t>
        </is>
      </c>
      <c r="C3594" s="3" t="inlineStr">
        <is>
          <t>Joel</t>
        </is>
      </c>
      <c r="D3594" s="3" t="inlineStr">
        <is>
          <t>Joel Greenstein</t>
        </is>
      </c>
      <c r="E3594" s="3" t="inlineStr">
        <is>
          <t>Assistant Professor</t>
        </is>
      </c>
      <c r="F3594" s="3" t="inlineStr">
        <is>
          <t>NYC College of Technology</t>
        </is>
      </c>
      <c r="G3594" s="3" t="inlineStr">
        <is>
          <t>Mathematics</t>
        </is>
      </c>
      <c r="H3594" s="3" t="inlineStr">
        <is>
          <t>JGreenstein@citytech.cuny.edu</t>
        </is>
      </c>
      <c r="I3594" s="3" t="inlineStr">
        <is>
          <t>Paper (venue type unclear)</t>
        </is>
      </c>
      <c r="J3594" s="3" t="inlineStr">
        <is>
          <t>Estimation of Destructive Power of Meteorites and Meteors</t>
        </is>
      </c>
      <c r="K3594" s="3" t="n">
        <v>2011</v>
      </c>
      <c r="L3594" s="3" t="inlineStr"/>
      <c r="M3594" s="3" t="inlineStr"/>
      <c r="N3594" s="3" t="inlineStr"/>
      <c r="O3594" s="3" t="n"/>
      <c r="P3594" s="3" t="inlineStr"/>
      <c r="Q3594" s="3" t="inlineStr"/>
      <c r="R3594" s="3" t="inlineStr"/>
      <c r="S3594" s="3" t="inlineStr">
        <is>
          <t>Dept bio</t>
        </is>
      </c>
      <c r="T3594" s="3" t="n">
        <v>1</v>
      </c>
      <c r="U3594" s="3" t="inlineStr">
        <is>
          <t>Medium (self-reported in faculty bio)</t>
        </is>
      </c>
      <c r="V3594" s="3" t="n"/>
      <c r="W3594" s="3" t="inlineStr">
        <is>
          <t>George Klimi, Joel Greenstein. Estimation of Destructive Power of Meteorites and Meteors. November 2011</t>
        </is>
      </c>
      <c r="X3594" s="3" t="inlineStr"/>
      <c r="Y3594" s="3" t="inlineStr"/>
      <c r="Z3594" s="3" t="inlineStr"/>
      <c r="AA3594" s="3" t="inlineStr"/>
      <c r="AB3594" s="3" t="inlineStr"/>
      <c r="AC3594" s="3" t="inlineStr">
        <is>
          <t>School of Arts &amp; Sciences</t>
        </is>
      </c>
      <c r="AD3594" s="3" t="n"/>
      <c r="AE3594" s="3" t="inlineStr">
        <is>
          <t>No</t>
        </is>
      </c>
      <c r="AF3594" s="3" t="inlineStr"/>
      <c r="AG3594" s="4" t="inlineStr"/>
      <c r="AH3594" s="4" t="inlineStr"/>
      <c r="AI3594" s="4" t="inlineStr"/>
    </row>
    <row r="3595">
      <c r="A3595" s="3" t="inlineStr">
        <is>
          <t>MATH-0344</t>
        </is>
      </c>
      <c r="B3595" s="3" t="inlineStr">
        <is>
          <t>Yuce</t>
        </is>
      </c>
      <c r="C3595" s="3" t="inlineStr">
        <is>
          <t>Huseyin</t>
        </is>
      </c>
      <c r="D3595" s="3" t="inlineStr">
        <is>
          <t>Huseyin Yuce</t>
        </is>
      </c>
      <c r="E3595" s="3" t="inlineStr">
        <is>
          <t>Professor</t>
        </is>
      </c>
      <c r="F3595" s="3" t="inlineStr">
        <is>
          <t>NYC College of Technology</t>
        </is>
      </c>
      <c r="G3595" s="3" t="inlineStr">
        <is>
          <t>Mathematics</t>
        </is>
      </c>
      <c r="H3595" s="3" t="inlineStr">
        <is>
          <t>HYuce@citytech.cuny.edu</t>
        </is>
      </c>
      <c r="I3595" s="3" t="inlineStr">
        <is>
          <t>Grant</t>
        </is>
      </c>
      <c r="J3595" s="3" t="inlineStr">
        <is>
          <t>Fuse Lab: Collaborative Education for Tomorrow's Technology in Architecture, Engineering, and Construction</t>
        </is>
      </c>
      <c r="K3595" s="3" t="n">
        <v>2011</v>
      </c>
      <c r="L3595" s="3" t="inlineStr">
        <is>
          <t>NSF: Advanced Tech Education Prog</t>
        </is>
      </c>
      <c r="M3595" s="3" t="inlineStr">
        <is>
          <t>Shelley Smith; Huseyin Yuce; Gerarda M Shields; Anne Leonhardt; Marie Segares</t>
        </is>
      </c>
      <c r="N3595" s="3" t="inlineStr">
        <is>
          <t>Co-PI</t>
        </is>
      </c>
      <c r="O3595" s="3" t="n">
        <v>877322</v>
      </c>
      <c r="P3595" s="3" t="inlineStr">
        <is>
          <t>1104254</t>
        </is>
      </c>
      <c r="Q3595" s="3" t="inlineStr"/>
      <c r="R3595" s="3" t="inlineStr">
        <is>
          <t>https://www.nsf.gov/awardsearch/showAward?AWD_ID=1104254</t>
        </is>
      </c>
      <c r="S3595" s="3" t="inlineStr">
        <is>
          <t>NSF; Dept bio</t>
        </is>
      </c>
      <c r="T3595" s="3" t="n">
        <v>2</v>
      </c>
      <c r="U3595" s="3" t="inlineStr">
        <is>
          <t>High (NSF award to City Tech); 2 sources</t>
        </is>
      </c>
      <c r="V3595" s="3" t="n"/>
      <c r="W3595" s="3" t="inlineStr">
        <is>
          <t>NSF-ATE grant as a co-PI STEM Coordinator (2011-2013), Fuse Lab: Collaborative education for tomorrow’s technology in architecture, engineering &amp; construction.</t>
        </is>
      </c>
      <c r="X3595" s="3" t="inlineStr">
        <is>
          <t>New York City College of Technology (City Tech) in collaboration with Polytechnic High School of Engineering, Architecture and Technology (City Poly) and industry partners are implementing an initiative titled Fuse Lab in an effort to transform the AEC (architecture, engineering and construction) curriculum and develop faculty expertise.  This initiative provides a model for other undergraduate AEC programs around the country.  In order to produce students who can take advantage of and continuously adapt to the fields' rapidly evolving computational, construction and sustainable technologies, Fuse lab is 1) developing and implementing an articulated career pathway (3+2+2) that serves a diverse population of students and leads to the associate and baccalaureate degree while offering students multiple exit points that were integrated with industry certification; 2) creating curriculum units and faculty development opportunities that reflect the technology integration and interdisciplinary team work that have transformed industry practice; and 3) situating these activities in a larger advanced technology loop by creating sustainable mechanisms for industry participation across the career pathway and by joining existing feedback loops with ATE centers and related projects.  The broader impact of the project includes addressing future needs of AEC technicians, increasing participation of underrepresented populations and producing a new AEC curriculum that can serve as a national model.</t>
        </is>
      </c>
      <c r="Y3595" s="3" t="inlineStr">
        <is>
          <t>NSF</t>
        </is>
      </c>
      <c r="Z3595" s="3" t="inlineStr"/>
      <c r="AA3595" s="3" t="inlineStr"/>
      <c r="AB3595" s="3" t="inlineStr"/>
      <c r="AC3595" s="3" t="inlineStr">
        <is>
          <t>School of Arts &amp; Sciences</t>
        </is>
      </c>
      <c r="AD3595" s="3" t="n"/>
      <c r="AE3595" s="3" t="inlineStr">
        <is>
          <t>No</t>
        </is>
      </c>
      <c r="AF3595" s="3" t="inlineStr"/>
      <c r="AG3595" s="4" t="inlineStr"/>
      <c r="AH3595" s="4" t="inlineStr"/>
      <c r="AI3595" s="4" t="inlineStr"/>
    </row>
    <row r="3596">
      <c r="A3596" s="3" t="inlineStr">
        <is>
          <t>MATH-0346</t>
        </is>
      </c>
      <c r="B3596" s="3" t="inlineStr">
        <is>
          <t>Yuce</t>
        </is>
      </c>
      <c r="C3596" s="3" t="inlineStr">
        <is>
          <t>Huseyin</t>
        </is>
      </c>
      <c r="D3596" s="3" t="inlineStr">
        <is>
          <t>Huseyin Yuce</t>
        </is>
      </c>
      <c r="E3596" s="3" t="inlineStr">
        <is>
          <t>Professor</t>
        </is>
      </c>
      <c r="F3596" s="3" t="inlineStr">
        <is>
          <t>NYC College of Technology</t>
        </is>
      </c>
      <c r="G3596" s="3" t="inlineStr">
        <is>
          <t>Mathematics</t>
        </is>
      </c>
      <c r="H3596" s="3" t="inlineStr">
        <is>
          <t>HYuce@citytech.cuny.edu</t>
        </is>
      </c>
      <c r="I3596" s="3" t="inlineStr">
        <is>
          <t>Grant</t>
        </is>
      </c>
      <c r="J3596" s="3" t="inlineStr">
        <is>
          <t>Grant as a PI (2011-2012), Use of biological therapy and its effect on major interventions in patients with rheumatoid arthritis</t>
        </is>
      </c>
      <c r="K3596" s="3" t="n">
        <v>2011</v>
      </c>
      <c r="L3596" s="3" t="inlineStr"/>
      <c r="M3596" s="3" t="inlineStr"/>
      <c r="N3596" s="3" t="inlineStr">
        <is>
          <t>PI</t>
        </is>
      </c>
      <c r="O3596" s="3" t="n"/>
      <c r="P3596" s="3" t="inlineStr"/>
      <c r="Q3596" s="3" t="inlineStr"/>
      <c r="R3596" s="3" t="inlineStr"/>
      <c r="S3596" s="3" t="inlineStr">
        <is>
          <t>Dept bio</t>
        </is>
      </c>
      <c r="T3596" s="3" t="n">
        <v>1</v>
      </c>
      <c r="U3596" s="3" t="inlineStr">
        <is>
          <t>Medium (self-reported in faculty bio)</t>
        </is>
      </c>
      <c r="V3596" s="3" t="n"/>
      <c r="W3596" s="3" t="inlineStr">
        <is>
          <t>STATinMED Research Inc. Grant as a PI (2011-2012), Use of biological therapy and its effect on major interventions in patients with rheumatoid arthritis.</t>
        </is>
      </c>
      <c r="X3596" s="3" t="inlineStr"/>
      <c r="Y3596" s="3" t="inlineStr"/>
      <c r="Z3596" s="3" t="inlineStr"/>
      <c r="AA3596" s="3" t="inlineStr"/>
      <c r="AB3596" s="3" t="inlineStr"/>
      <c r="AC3596" s="3" t="inlineStr">
        <is>
          <t>School of Arts &amp; Sciences</t>
        </is>
      </c>
      <c r="AD3596" s="3" t="n"/>
      <c r="AE3596" s="3" t="inlineStr">
        <is>
          <t>No</t>
        </is>
      </c>
      <c r="AF3596" s="3" t="inlineStr"/>
      <c r="AG3596" s="4" t="inlineStr"/>
      <c r="AH3596" s="4" t="inlineStr"/>
      <c r="AI3596" s="4" t="inlineStr"/>
    </row>
    <row r="3597">
      <c r="A3597" s="3" t="inlineStr">
        <is>
          <t>MATH-0349</t>
        </is>
      </c>
      <c r="B3597" s="3" t="inlineStr">
        <is>
          <t>Douglas</t>
        </is>
      </c>
      <c r="C3597" s="3" t="inlineStr">
        <is>
          <t>Andrew</t>
        </is>
      </c>
      <c r="D3597" s="3" t="inlineStr">
        <is>
          <t>Andrew Douglas</t>
        </is>
      </c>
      <c r="E3597" s="3" t="inlineStr">
        <is>
          <t>Professor</t>
        </is>
      </c>
      <c r="F3597" s="3" t="inlineStr">
        <is>
          <t>NYC College of Technology</t>
        </is>
      </c>
      <c r="G3597" s="3" t="inlineStr">
        <is>
          <t>Mathematics</t>
        </is>
      </c>
      <c r="H3597" s="3" t="inlineStr">
        <is>
          <t>ADouglas@citytech.cuny.edu</t>
        </is>
      </c>
      <c r="I3597" s="3" t="inlineStr">
        <is>
          <t>Journal article</t>
        </is>
      </c>
      <c r="J3597" s="3" t="inlineStr">
        <is>
          <t>INDECOMPOSABLE REPRESENTATIONS OF THE EUCLIDEAN ALGEBRA 𝔢(3) FROM IRREDUCIBLE REPRESENTATIONS OF</t>
        </is>
      </c>
      <c r="K3597" s="3" t="n">
        <v>2011</v>
      </c>
      <c r="L3597" s="3" t="inlineStr">
        <is>
          <t>Bulletin of the Australian Mathematical Society</t>
        </is>
      </c>
      <c r="M3597" s="3" t="inlineStr">
        <is>
          <t>Andrew Douglas; Joe Repka</t>
        </is>
      </c>
      <c r="N3597" s="3" t="inlineStr"/>
      <c r="O3597" s="3" t="n"/>
      <c r="P3597" s="3" t="inlineStr"/>
      <c r="Q3597" s="3" t="inlineStr">
        <is>
          <t>10.1017/s0004972711002115</t>
        </is>
      </c>
      <c r="R3597" s="3" t="inlineStr">
        <is>
          <t>https://doi.org/10.1017/s0004972711002115</t>
        </is>
      </c>
      <c r="S3597" s="3" t="inlineStr">
        <is>
          <t>OpenAlex; Dept bio</t>
        </is>
      </c>
      <c r="T3597" s="3" t="n">
        <v>2</v>
      </c>
      <c r="U3597" s="3" t="inlineStr">
        <is>
          <t>High (City Tech affiliation on paper); 2 sources</t>
        </is>
      </c>
      <c r="V3597" s="3" t="n"/>
      <c r="W3597" s="3" t="inlineStr">
        <is>
          <t>Douglas, A., and Repka, J., Indecomposable representations of the Euclidean algebra e(3) from irreducible representations of sl(4,C), Bulletin of the Australian Mathematical Society, 83 (2011) 439-449.</t>
        </is>
      </c>
      <c r="X3597" s="3" t="inlineStr">
        <is>
          <t>Abstract The Euclidean group E(3) is the noncompact, semidirect product group E(3)≅ℝ3⋊SO(3). It is the Lie group of orientation-preserving isometries of three-dimensional Euclidean space. The Euclidean algebra 𝔢(3) is the complexification of the Lie algebra of E(3). We embed the Euclidean algebra 𝔢(3) into the simple Lie algebra $\mathfrak {sl}(4,\mathbb {C})$ and show that the irreducible representations V (m,0,0) and V (0,0,m) of $\mathfrak {sl}(4,\mathbb {C})$ are 𝔢(3)-indecomposable, thus creating a new class of indecomposable 𝔢(3) -modules. We then show that V (0,m,0) may decompose.</t>
        </is>
      </c>
      <c r="Y3597" s="3" t="inlineStr">
        <is>
          <t>OpenAlex</t>
        </is>
      </c>
      <c r="Z3597" s="3" t="inlineStr">
        <is>
          <t>https://www.cambridge.org/core/services/aop-cambridge-core/content/view/89FE3C693A76010BB2858C1A45A6B5C4/S0004972711002115a.pdf/div-class-title-indecomposable-representations-of-the-euclidean-algebra-3-from-irreducible-representations-of-img-mimesubtype-gif-type-simple-src-staticdomain-binary-version-id-urn-cambridge-org-id-binary-20160201102643323-0358-s0004972711002115-inline1-gif-pub-status-live-img-div.pdf</t>
        </is>
      </c>
      <c r="AA3597" s="3" t="inlineStr">
        <is>
          <t>Open-access PDF (via OpenAlex)</t>
        </is>
      </c>
      <c r="AB3597" s="3" t="inlineStr">
        <is>
          <t>gold</t>
        </is>
      </c>
      <c r="AC3597" s="3" t="inlineStr">
        <is>
          <t>School of Arts &amp; Sciences</t>
        </is>
      </c>
      <c r="AD3597" s="3" t="n">
        <v>11</v>
      </c>
      <c r="AE3597" s="3" t="inlineStr">
        <is>
          <t>No</t>
        </is>
      </c>
      <c r="AF3597" s="3" t="inlineStr"/>
      <c r="AG3597" s="4" t="inlineStr"/>
      <c r="AH3597" s="4" t="inlineStr"/>
      <c r="AI3597" s="4" t="inlineStr"/>
    </row>
    <row r="3598">
      <c r="A3598" s="3" t="inlineStr">
        <is>
          <t>MATH-0350</t>
        </is>
      </c>
      <c r="B3598" s="3" t="inlineStr">
        <is>
          <t>Douglas</t>
        </is>
      </c>
      <c r="C3598" s="3" t="inlineStr">
        <is>
          <t>Andrew</t>
        </is>
      </c>
      <c r="D3598" s="3" t="inlineStr">
        <is>
          <t>Andrew Douglas</t>
        </is>
      </c>
      <c r="E3598" s="3" t="inlineStr">
        <is>
          <t>Professor</t>
        </is>
      </c>
      <c r="F3598" s="3" t="inlineStr">
        <is>
          <t>NYC College of Technology</t>
        </is>
      </c>
      <c r="G3598" s="3" t="inlineStr">
        <is>
          <t>Mathematics</t>
        </is>
      </c>
      <c r="H3598" s="3" t="inlineStr">
        <is>
          <t>ADouglas@citytech.cuny.edu</t>
        </is>
      </c>
      <c r="I3598" s="3" t="inlineStr">
        <is>
          <t>Conference paper</t>
        </is>
      </c>
      <c r="J3598" s="3" t="inlineStr">
        <is>
          <t>Indecomposable representations of the Euclidean algebra (3) from irreducible representations of the symplectic algebra (4, ℂ)</t>
        </is>
      </c>
      <c r="K3598" s="3" t="n">
        <v>2011</v>
      </c>
      <c r="L3598" s="3" t="inlineStr">
        <is>
          <t>Journal of Physics Conference Series</t>
        </is>
      </c>
      <c r="M3598" s="3" t="inlineStr">
        <is>
          <t>Andrew Douglas; Joe Repka</t>
        </is>
      </c>
      <c r="N3598" s="3" t="inlineStr"/>
      <c r="O3598" s="3" t="n"/>
      <c r="P3598" s="3" t="inlineStr"/>
      <c r="Q3598" s="3" t="inlineStr">
        <is>
          <t>10.1088/1742-6596/284/1/012022</t>
        </is>
      </c>
      <c r="R3598" s="3" t="inlineStr">
        <is>
          <t>https://doi.org/10.1088/1742-6596/284/1/012022</t>
        </is>
      </c>
      <c r="S3598" s="3" t="inlineStr">
        <is>
          <t>OpenAlex</t>
        </is>
      </c>
      <c r="T3598" s="3" t="n">
        <v>1</v>
      </c>
      <c r="U3598" s="3" t="inlineStr">
        <is>
          <t>High (City Tech affiliation on paper)</t>
        </is>
      </c>
      <c r="V3598" s="3" t="n"/>
      <c r="W3598" s="3" t="inlineStr"/>
      <c r="X3598" s="3" t="inlineStr">
        <is>
          <t>The Euclidean group E (3) is the noncompact, semidirect product group E (3) ≊ SO (3) 3 . It is the Lie group of orientation-preserving isometries of 3-dimensional Euclidean space. The Euclidean algebra (3) is the complexification of the Lie algebra of E (3). We embed (3) into the 10-dimensional symplectic algebra (4, ), the simple Lie algebra of type C 2 . We show that, up to conjugation by an element of Sp (4, ), there is only one embedding of (3) into (4, ), and then prove that the irreducible representations of (4, ) remain indecomposable upon restriction to (3), thus creating a new class of indecomposable (3)-representations.</t>
        </is>
      </c>
      <c r="Y3598" s="3" t="inlineStr">
        <is>
          <t>OpenAlex</t>
        </is>
      </c>
      <c r="Z3598" s="3" t="inlineStr">
        <is>
          <t>https://iopscience.iop.org/article/10.1088/1742-6596/284/1/012022/pdf</t>
        </is>
      </c>
      <c r="AA3598" s="3" t="inlineStr">
        <is>
          <t>Open-access PDF (via OpenAlex)</t>
        </is>
      </c>
      <c r="AB3598" s="3" t="inlineStr">
        <is>
          <t>diamond</t>
        </is>
      </c>
      <c r="AC3598" s="3" t="inlineStr">
        <is>
          <t>School of Arts &amp; Sciences</t>
        </is>
      </c>
      <c r="AD3598" s="3" t="n">
        <v>6</v>
      </c>
      <c r="AE3598" s="3" t="inlineStr">
        <is>
          <t>No</t>
        </is>
      </c>
      <c r="AF3598" s="3" t="inlineStr"/>
      <c r="AG3598" s="4" t="inlineStr"/>
      <c r="AH3598" s="4" t="inlineStr"/>
      <c r="AI3598" s="4" t="inlineStr"/>
    </row>
    <row r="3599">
      <c r="A3599" s="3" t="inlineStr">
        <is>
          <t>MATH-0354</t>
        </is>
      </c>
      <c r="B3599" s="3" t="inlineStr">
        <is>
          <t>El Hitti</t>
        </is>
      </c>
      <c r="C3599" s="3" t="inlineStr">
        <is>
          <t>Samar</t>
        </is>
      </c>
      <c r="D3599" s="3" t="inlineStr">
        <is>
          <t>Samar El Hitti</t>
        </is>
      </c>
      <c r="E3599" s="3" t="inlineStr">
        <is>
          <t>Associate Professor</t>
        </is>
      </c>
      <c r="F3599" s="3" t="inlineStr">
        <is>
          <t>NYC College of Technology</t>
        </is>
      </c>
      <c r="G3599" s="3" t="inlineStr">
        <is>
          <t>Mathematics</t>
        </is>
      </c>
      <c r="H3599" s="3" t="inlineStr">
        <is>
          <t>SElHitti@citytech.cuny.edu</t>
        </is>
      </c>
      <c r="I3599" s="3" t="inlineStr">
        <is>
          <t>Grant</t>
        </is>
      </c>
      <c r="J3599" s="3" t="inlineStr">
        <is>
          <t>NSF-AWM travel grant</t>
        </is>
      </c>
      <c r="K3599" s="3" t="n">
        <v>2011</v>
      </c>
      <c r="L3599" s="3" t="inlineStr"/>
      <c r="M3599" s="3" t="inlineStr"/>
      <c r="N3599" s="3" t="inlineStr"/>
      <c r="O3599" s="3" t="n"/>
      <c r="P3599" s="3" t="inlineStr"/>
      <c r="Q3599" s="3" t="inlineStr"/>
      <c r="R3599" s="3" t="inlineStr"/>
      <c r="S3599" s="3" t="inlineStr">
        <is>
          <t>Dept bio</t>
        </is>
      </c>
      <c r="T3599" s="3" t="n">
        <v>1</v>
      </c>
      <c r="U3599" s="3" t="inlineStr">
        <is>
          <t>Medium (self-reported in faculty bio)</t>
        </is>
      </c>
      <c r="V3599" s="3" t="n"/>
      <c r="W3599" s="3" t="inlineStr">
        <is>
          <t>NSF-AWM travel grant. Spring 2011.</t>
        </is>
      </c>
      <c r="X3599" s="3" t="inlineStr"/>
      <c r="Y3599" s="3" t="inlineStr"/>
      <c r="Z3599" s="3" t="inlineStr"/>
      <c r="AA3599" s="3" t="inlineStr"/>
      <c r="AB3599" s="3" t="inlineStr"/>
      <c r="AC3599" s="3" t="inlineStr">
        <is>
          <t>School of Arts &amp; Sciences</t>
        </is>
      </c>
      <c r="AD3599" s="3" t="n"/>
      <c r="AE3599" s="3" t="inlineStr">
        <is>
          <t>No</t>
        </is>
      </c>
      <c r="AF3599" s="3" t="inlineStr"/>
      <c r="AG3599" s="4" t="inlineStr"/>
      <c r="AH3599" s="4" t="inlineStr"/>
      <c r="AI3599" s="4" t="inlineStr"/>
    </row>
    <row r="3600">
      <c r="A3600" s="3" t="inlineStr">
        <is>
          <t>MATH-0355</t>
        </is>
      </c>
      <c r="B3600" s="3" t="inlineStr">
        <is>
          <t>Tradler</t>
        </is>
      </c>
      <c r="C3600" s="3" t="inlineStr">
        <is>
          <t>Thomas</t>
        </is>
      </c>
      <c r="D3600" s="3" t="inlineStr">
        <is>
          <t>Thomas Tradler</t>
        </is>
      </c>
      <c r="E3600" s="3" t="inlineStr">
        <is>
          <t>Professor</t>
        </is>
      </c>
      <c r="F3600" s="3" t="inlineStr">
        <is>
          <t>NYC College of Technology</t>
        </is>
      </c>
      <c r="G3600" s="3" t="inlineStr">
        <is>
          <t>Mathematics</t>
        </is>
      </c>
      <c r="H3600" s="3" t="inlineStr">
        <is>
          <t>TTradler@citytech.cuny.edu</t>
        </is>
      </c>
      <c r="I3600" s="3" t="inlineStr">
        <is>
          <t>Paper (venue type unclear)</t>
        </is>
      </c>
      <c r="J3600" s="3" t="inlineStr">
        <is>
          <t>O., Homotopy DG Algebras Induce Homotopy BV Algebras, J. Homotopy Relat</t>
        </is>
      </c>
      <c r="K3600" s="3" t="n">
        <v>2011</v>
      </c>
      <c r="L3600" s="3" t="inlineStr"/>
      <c r="M3600" s="3" t="inlineStr">
        <is>
          <t>Terilla, J., Tradler, T., Wilson, S. O., Homotopy DG Algebras Induce Homotopy BV Algebras, J. Homotopy Relat. Struct. 6</t>
        </is>
      </c>
      <c r="N3600" s="3" t="inlineStr"/>
      <c r="O3600" s="3" t="n"/>
      <c r="P3600" s="3" t="inlineStr"/>
      <c r="Q3600" s="3" t="inlineStr"/>
      <c r="R3600" s="3" t="inlineStr"/>
      <c r="S3600" s="3" t="inlineStr">
        <is>
          <t>Dept bio</t>
        </is>
      </c>
      <c r="T3600" s="3" t="n">
        <v>1</v>
      </c>
      <c r="U3600" s="3" t="inlineStr">
        <is>
          <t>Medium (self-reported in faculty bio)</t>
        </is>
      </c>
      <c r="V3600" s="3" t="n"/>
      <c r="W3600" s="3" t="inlineStr">
        <is>
          <t>Terilla, J., Tradler, T., Wilson, S. O., Homotopy DG Algebras Induce Homotopy BV Algebras, J. Homotopy Relat. Struct. 6 (2011), no. 1, p. 177-182.</t>
        </is>
      </c>
      <c r="X3600" s="3" t="inlineStr"/>
      <c r="Y3600" s="3" t="inlineStr"/>
      <c r="Z3600" s="3" t="inlineStr"/>
      <c r="AA3600" s="3" t="inlineStr"/>
      <c r="AB3600" s="3" t="inlineStr"/>
      <c r="AC3600" s="3" t="inlineStr">
        <is>
          <t>School of Arts &amp; Sciences</t>
        </is>
      </c>
      <c r="AD3600" s="3" t="n"/>
      <c r="AE3600" s="3" t="inlineStr">
        <is>
          <t>No</t>
        </is>
      </c>
      <c r="AF3600" s="3" t="inlineStr"/>
      <c r="AG3600" s="4" t="inlineStr"/>
      <c r="AH3600" s="4" t="inlineStr"/>
      <c r="AI3600" s="4" t="inlineStr"/>
    </row>
    <row r="3601">
      <c r="A3601" s="3" t="inlineStr">
        <is>
          <t>MATH-0356</t>
        </is>
      </c>
      <c r="B3601" s="3" t="inlineStr">
        <is>
          <t>Yuce</t>
        </is>
      </c>
      <c r="C3601" s="3" t="inlineStr">
        <is>
          <t>Huseyin</t>
        </is>
      </c>
      <c r="D3601" s="3" t="inlineStr">
        <is>
          <t>Huseyin Yuce</t>
        </is>
      </c>
      <c r="E3601" s="3" t="inlineStr">
        <is>
          <t>Professor</t>
        </is>
      </c>
      <c r="F3601" s="3" t="inlineStr">
        <is>
          <t>NYC College of Technology</t>
        </is>
      </c>
      <c r="G3601" s="3" t="inlineStr">
        <is>
          <t>Mathematics</t>
        </is>
      </c>
      <c r="H3601" s="3" t="inlineStr">
        <is>
          <t>HYuce@citytech.cuny.edu</t>
        </is>
      </c>
      <c r="I3601" s="3" t="inlineStr">
        <is>
          <t>Conference presentation</t>
        </is>
      </c>
      <c r="J3601" s="3" t="inlineStr">
        <is>
          <t>PCV34 PROPHYLAXIS USE AND 90-DAY COSTS FOR VENOUS THROMBOEMBOLISM, MAJOR AND MINOR BLEEDING EVENT ANALYSIS IN HOSPITALIZED MEDICALLY ILL PATIENTS</t>
        </is>
      </c>
      <c r="K3601" s="3" t="n">
        <v>2011</v>
      </c>
      <c r="L3601" s="3" t="inlineStr">
        <is>
          <t>Value in Health</t>
        </is>
      </c>
      <c r="M3601" s="3" t="inlineStr">
        <is>
          <t>Onur Baser; Lin Xie; Hüseyin Yüce; Jian Du; Liping Wang</t>
        </is>
      </c>
      <c r="N3601" s="3" t="inlineStr"/>
      <c r="O3601" s="3" t="n"/>
      <c r="P3601" s="3" t="inlineStr"/>
      <c r="Q3601" s="3" t="inlineStr">
        <is>
          <t>10.1016/j.jval.2011.02.222</t>
        </is>
      </c>
      <c r="R3601" s="3" t="inlineStr">
        <is>
          <t>https://doi.org/10.1016/j.jval.2011.02.222</t>
        </is>
      </c>
      <c r="S3601" s="3" t="inlineStr">
        <is>
          <t>OpenAlex</t>
        </is>
      </c>
      <c r="T3601" s="3" t="n">
        <v>1</v>
      </c>
      <c r="U3601" s="3" t="inlineStr">
        <is>
          <t>High (City Tech affiliation on paper)</t>
        </is>
      </c>
      <c r="V3601" s="3" t="n"/>
      <c r="W3601" s="3" t="inlineStr"/>
      <c r="X3601" s="3" t="inlineStr"/>
      <c r="Y3601" s="3" t="inlineStr"/>
      <c r="Z3601" s="3" t="inlineStr">
        <is>
          <t>http://www.valueinhealthjournal.com/article/S1098301511003615/pdf</t>
        </is>
      </c>
      <c r="AA3601" s="3" t="inlineStr">
        <is>
          <t>Open-access PDF (via OpenAlex)</t>
        </is>
      </c>
      <c r="AB3601" s="3" t="inlineStr">
        <is>
          <t>bronze</t>
        </is>
      </c>
      <c r="AC3601" s="3" t="inlineStr">
        <is>
          <t>School of Arts &amp; Sciences</t>
        </is>
      </c>
      <c r="AD3601" s="3" t="n">
        <v>0</v>
      </c>
      <c r="AE3601" s="3" t="inlineStr">
        <is>
          <t>No</t>
        </is>
      </c>
      <c r="AF3601" s="3" t="inlineStr"/>
      <c r="AG3601" s="4" t="inlineStr"/>
      <c r="AH3601" s="4" t="inlineStr"/>
      <c r="AI3601" s="4" t="inlineStr"/>
    </row>
    <row r="3602">
      <c r="A3602" s="3" t="inlineStr">
        <is>
          <t>MATH-0357</t>
        </is>
      </c>
      <c r="B3602" s="3" t="inlineStr">
        <is>
          <t>Yuce</t>
        </is>
      </c>
      <c r="C3602" s="3" t="inlineStr">
        <is>
          <t>Huseyin</t>
        </is>
      </c>
      <c r="D3602" s="3" t="inlineStr">
        <is>
          <t>Huseyin Yuce</t>
        </is>
      </c>
      <c r="E3602" s="3" t="inlineStr">
        <is>
          <t>Professor</t>
        </is>
      </c>
      <c r="F3602" s="3" t="inlineStr">
        <is>
          <t>NYC College of Technology</t>
        </is>
      </c>
      <c r="G3602" s="3" t="inlineStr">
        <is>
          <t>Mathematics</t>
        </is>
      </c>
      <c r="H3602" s="3" t="inlineStr">
        <is>
          <t>HYuce@citytech.cuny.edu</t>
        </is>
      </c>
      <c r="I3602" s="3" t="inlineStr">
        <is>
          <t>Journal article</t>
        </is>
      </c>
      <c r="J3602" s="3" t="inlineStr">
        <is>
          <t>PMD7 DIFFERENCES IN OUTCOMES MEASURES OF DIABETES PATIENTS USING AN INSULIN DEVICE AND A CONVENTIONAL HUMAN INSULIN VIAL/SYRINGE</t>
        </is>
      </c>
      <c r="K3602" s="3" t="n">
        <v>2011</v>
      </c>
      <c r="L3602" s="3" t="inlineStr">
        <is>
          <t>Value in Health</t>
        </is>
      </c>
      <c r="M3602" s="3" t="inlineStr">
        <is>
          <t>Onur Başer; Liping Wang; Hüseyin Yüce; Lin Xie; A.H. Dysinger</t>
        </is>
      </c>
      <c r="N3602" s="3" t="inlineStr"/>
      <c r="O3602" s="3" t="n"/>
      <c r="P3602" s="3" t="inlineStr"/>
      <c r="Q3602" s="3" t="inlineStr">
        <is>
          <t>10.1016/j.jval.2011.02.447</t>
        </is>
      </c>
      <c r="R3602" s="3" t="inlineStr">
        <is>
          <t>https://doi.org/10.1016/j.jval.2011.02.447</t>
        </is>
      </c>
      <c r="S3602" s="3" t="inlineStr">
        <is>
          <t>OpenAlex</t>
        </is>
      </c>
      <c r="T3602" s="3" t="n">
        <v>1</v>
      </c>
      <c r="U3602" s="3" t="inlineStr">
        <is>
          <t>High (City Tech affiliation on paper)</t>
        </is>
      </c>
      <c r="V3602" s="3" t="n"/>
      <c r="W3602" s="3" t="inlineStr"/>
      <c r="X3602" s="3" t="inlineStr"/>
      <c r="Y3602" s="3" t="inlineStr"/>
      <c r="Z3602" s="3" t="inlineStr">
        <is>
          <t>https://doi.org/10.1016/j.jval.2011.02.447</t>
        </is>
      </c>
      <c r="AA3602" s="3" t="inlineStr">
        <is>
          <t>Open-access page (via OpenAlex)</t>
        </is>
      </c>
      <c r="AB3602" s="3" t="inlineStr">
        <is>
          <t>bronze</t>
        </is>
      </c>
      <c r="AC3602" s="3" t="inlineStr">
        <is>
          <t>School of Arts &amp; Sciences</t>
        </is>
      </c>
      <c r="AD3602" s="3" t="n">
        <v>0</v>
      </c>
      <c r="AE3602" s="3" t="inlineStr">
        <is>
          <t>No</t>
        </is>
      </c>
      <c r="AF3602" s="3" t="inlineStr"/>
      <c r="AG3602" s="4" t="inlineStr"/>
      <c r="AH3602" s="4" t="inlineStr"/>
      <c r="AI3602" s="4" t="inlineStr"/>
    </row>
    <row r="3603">
      <c r="A3603" s="3" t="inlineStr">
        <is>
          <t>MATH-0362</t>
        </is>
      </c>
      <c r="B3603" s="3" t="inlineStr">
        <is>
          <t>Tradler</t>
        </is>
      </c>
      <c r="C3603" s="3" t="inlineStr">
        <is>
          <t>Thomas</t>
        </is>
      </c>
      <c r="D3603" s="3" t="inlineStr">
        <is>
          <t>Thomas Tradler</t>
        </is>
      </c>
      <c r="E3603" s="3" t="inlineStr">
        <is>
          <t>Professor</t>
        </is>
      </c>
      <c r="F3603" s="3" t="inlineStr">
        <is>
          <t>NYC College of Technology</t>
        </is>
      </c>
      <c r="G3603" s="3" t="inlineStr">
        <is>
          <t>Mathematics</t>
        </is>
      </c>
      <c r="H3603" s="3" t="inlineStr">
        <is>
          <t>TTradler@citytech.cuny.edu</t>
        </is>
      </c>
      <c r="I3603" s="3" t="inlineStr">
        <is>
          <t>Preprint</t>
        </is>
      </c>
      <c r="J3603" s="3" t="inlineStr">
        <is>
          <t>Tensor Products of $A_\infty$-algebras with Homotopy Inner Products</t>
        </is>
      </c>
      <c r="K3603" s="3" t="n">
        <v>2011</v>
      </c>
      <c r="L3603" s="3" t="inlineStr">
        <is>
          <t>arXiv (Cornell University)</t>
        </is>
      </c>
      <c r="M3603" s="3" t="inlineStr">
        <is>
          <t>Thomas Tradler; Ronald Umble</t>
        </is>
      </c>
      <c r="N3603" s="3" t="inlineStr"/>
      <c r="O3603" s="3" t="n"/>
      <c r="P3603" s="3" t="inlineStr"/>
      <c r="Q3603" s="3" t="inlineStr">
        <is>
          <t>10.48550/arxiv.1102.0047</t>
        </is>
      </c>
      <c r="R3603" s="3" t="inlineStr">
        <is>
          <t>https://doi.org/10.48550/arxiv.1102.0047</t>
        </is>
      </c>
      <c r="S3603" s="3" t="inlineStr">
        <is>
          <t>OpenAlex</t>
        </is>
      </c>
      <c r="T3603" s="3" t="n">
        <v>1</v>
      </c>
      <c r="U3603" s="3" t="inlineStr">
        <is>
          <t>High (City Tech affiliation on paper)</t>
        </is>
      </c>
      <c r="V3603" s="3" t="n"/>
      <c r="W3603" s="3" t="inlineStr"/>
      <c r="X3603" s="3" t="inlineStr">
        <is>
          <t>We show that the tensor product of two cyclic $A_\infty$-algebras is, in general, not a cyclic $A_\infty$-algebra, but an $A_\infty$-algebra with homotopy inner product. More precisely, we construct an explicit combinatorial diagonal on the pairahedra, which are contractible polytopes controlling the combinatorial structure of an $A_\infty$-algebra with homotopy inner products, and use it to define a categorically closed tensor product. A cyclic $A_\infty$-algebra can be thought of as an $A_\infty$-algebra with homotopy inner products whose higher inner products are trivial. However, the higher inner products on the tensor product of cyclic $A_\infty$-algebras are not necessarily trivial.</t>
        </is>
      </c>
      <c r="Y3603" s="3" t="inlineStr">
        <is>
          <t>OpenAlex</t>
        </is>
      </c>
      <c r="Z3603" s="3" t="inlineStr">
        <is>
          <t>https://arxiv.org/pdf/1102.0047</t>
        </is>
      </c>
      <c r="AA3603" s="3" t="inlineStr">
        <is>
          <t>Open-access PDF (via OpenAlex)</t>
        </is>
      </c>
      <c r="AB3603" s="3" t="inlineStr">
        <is>
          <t>green</t>
        </is>
      </c>
      <c r="AC3603" s="3" t="inlineStr">
        <is>
          <t>School of Arts &amp; Sciences</t>
        </is>
      </c>
      <c r="AD3603" s="3" t="n">
        <v>1</v>
      </c>
      <c r="AE3603" s="3" t="inlineStr">
        <is>
          <t>No</t>
        </is>
      </c>
      <c r="AF3603" s="3" t="inlineStr"/>
      <c r="AG3603" s="4" t="inlineStr"/>
      <c r="AH3603" s="4" t="inlineStr"/>
      <c r="AI3603" s="4" t="inlineStr"/>
    </row>
    <row r="3604">
      <c r="A3604" s="3" t="inlineStr">
        <is>
          <t>MATH-0365</t>
        </is>
      </c>
      <c r="B3604" s="3" t="inlineStr">
        <is>
          <t>Benakli</t>
        </is>
      </c>
      <c r="C3604" s="3" t="inlineStr">
        <is>
          <t>Nadia</t>
        </is>
      </c>
      <c r="D3604" s="3" t="inlineStr">
        <is>
          <t>Nadia Benakli</t>
        </is>
      </c>
      <c r="E3604" s="3" t="inlineStr">
        <is>
          <t>Professor</t>
        </is>
      </c>
      <c r="F3604" s="3" t="inlineStr">
        <is>
          <t>NYC College of Technology</t>
        </is>
      </c>
      <c r="G3604" s="3" t="inlineStr">
        <is>
          <t>Mathematics</t>
        </is>
      </c>
      <c r="H3604" s="3" t="inlineStr">
        <is>
          <t>NBenakli@citytech.cuny.edu</t>
        </is>
      </c>
      <c r="I3604" s="3" t="inlineStr">
        <is>
          <t>Book</t>
        </is>
      </c>
      <c r="J3604" s="3" t="inlineStr">
        <is>
          <t>VISUALIZING CALCULUS BY WAY OF MAPLE: AN EMPHASIS ON PROBLEM SOLVING</t>
        </is>
      </c>
      <c r="K3604" s="3" t="n">
        <v>2011</v>
      </c>
      <c r="L3604" s="3" t="inlineStr"/>
      <c r="M3604" s="3" t="inlineStr">
        <is>
          <t>Arnavaz Taraporevala; Nadia Benakli; Pragya Singh</t>
        </is>
      </c>
      <c r="N3604" s="3" t="inlineStr"/>
      <c r="O3604" s="3" t="n"/>
      <c r="P3604" s="3" t="inlineStr"/>
      <c r="Q3604" s="3" t="inlineStr"/>
      <c r="R3604" s="3" t="inlineStr">
        <is>
          <t>https://openalex.org/W632426519</t>
        </is>
      </c>
      <c r="S3604" s="3" t="inlineStr">
        <is>
          <t>OpenAlex; Dept bio</t>
        </is>
      </c>
      <c r="T3604" s="3" t="n">
        <v>2</v>
      </c>
      <c r="U3604" s="3" t="inlineStr">
        <is>
          <t>High (City Tech affiliation on paper); 2 sources</t>
        </is>
      </c>
      <c r="V3604" s="3" t="n"/>
      <c r="W3604" s="3" t="inlineStr">
        <is>
          <t>A. Taraporevala, N. Benakli, and S. Singh, “Visualizing Calculus by Way of MapleTM: An Emphasis on Problem Solving”, McGraw-Hill, ISBN 978-0078035982, 2011</t>
        </is>
      </c>
      <c r="X3604" s="3" t="inlineStr"/>
      <c r="Y3604" s="3" t="inlineStr"/>
      <c r="Z3604" s="3" t="inlineStr"/>
      <c r="AA3604" s="3" t="inlineStr">
        <is>
          <t>Not found</t>
        </is>
      </c>
      <c r="AB3604" s="3" t="inlineStr">
        <is>
          <t>closed</t>
        </is>
      </c>
      <c r="AC3604" s="3" t="inlineStr">
        <is>
          <t>School of Arts &amp; Sciences</t>
        </is>
      </c>
      <c r="AD3604" s="3" t="n">
        <v>1</v>
      </c>
      <c r="AE3604" s="3" t="inlineStr">
        <is>
          <t>No</t>
        </is>
      </c>
      <c r="AF3604" s="3" t="inlineStr"/>
      <c r="AG3604" s="4" t="inlineStr"/>
      <c r="AH3604" s="4" t="inlineStr"/>
      <c r="AI3604" s="4" t="inlineStr"/>
    </row>
    <row r="3605">
      <c r="A3605" s="3" t="inlineStr">
        <is>
          <t>MATH-0367</t>
        </is>
      </c>
      <c r="B3605" s="3" t="inlineStr">
        <is>
          <t>Ghezzi</t>
        </is>
      </c>
      <c r="C3605" s="3" t="inlineStr">
        <is>
          <t>Laura</t>
        </is>
      </c>
      <c r="D3605" s="3" t="inlineStr">
        <is>
          <t>Laura Ghezzi</t>
        </is>
      </c>
      <c r="E3605" s="3" t="inlineStr">
        <is>
          <t>Professor</t>
        </is>
      </c>
      <c r="F3605" s="3" t="inlineStr">
        <is>
          <t>NYC College of Technology</t>
        </is>
      </c>
      <c r="G3605" s="3" t="inlineStr">
        <is>
          <t>Mathematics</t>
        </is>
      </c>
      <c r="H3605" s="3" t="inlineStr">
        <is>
          <t>LGhezzi@citytech.cuny.edu</t>
        </is>
      </c>
      <c r="I3605" s="3" t="inlineStr">
        <is>
          <t>Journal article</t>
        </is>
      </c>
      <c r="J3605" s="3" t="inlineStr">
        <is>
          <t>Variation of the first Hilbert coefficients of parameters with a common integral closure</t>
        </is>
      </c>
      <c r="K3605" s="3" t="n">
        <v>2011</v>
      </c>
      <c r="L3605" s="3" t="inlineStr">
        <is>
          <t>Journal of Pure and Applied Algebra</t>
        </is>
      </c>
      <c r="M3605" s="3" t="inlineStr">
        <is>
          <t>Laura Ghezzi; Shirô Gotô; Jooyoun Hong; Kazuho Ozeki; Tran Thi Phuong; Wolmer V. Vasconcelos</t>
        </is>
      </c>
      <c r="N3605" s="3" t="inlineStr"/>
      <c r="O3605" s="3" t="n"/>
      <c r="P3605" s="3" t="inlineStr"/>
      <c r="Q3605" s="3" t="inlineStr">
        <is>
          <t>10.1016/j.jpaa.2011.06.008</t>
        </is>
      </c>
      <c r="R3605" s="3" t="inlineStr">
        <is>
          <t>https://doi.org/10.1016/j.jpaa.2011.06.008</t>
        </is>
      </c>
      <c r="S3605" s="3" t="inlineStr">
        <is>
          <t>OpenAlex; Dept bio</t>
        </is>
      </c>
      <c r="T3605" s="3" t="n">
        <v>2</v>
      </c>
      <c r="U3605" s="3" t="inlineStr">
        <is>
          <t>High (City Tech affiliation on paper); 2 sources</t>
        </is>
      </c>
      <c r="V3605" s="3" t="n"/>
      <c r="W3605" s="3" t="inlineStr">
        <is>
          <t>Variation of the first Hilbert coefficients of parameters with a common integral closure (with S. Goto, J. Hong, K. Ozeki, T.T. Phuong and W.V. Vasconcelos), Journal of Pure and Applied Algebra 216 (2012), 216-232.</t>
        </is>
      </c>
      <c r="X3605" s="3" t="inlineStr"/>
      <c r="Y3605" s="3" t="inlineStr"/>
      <c r="Z3605" s="3" t="inlineStr">
        <is>
          <t>https://www.sciencedirect.com/science/article/pii/S0022404911001526/pdf</t>
        </is>
      </c>
      <c r="AA3605" s="3" t="inlineStr">
        <is>
          <t>Open-access PDF (via OpenAlex)</t>
        </is>
      </c>
      <c r="AB3605" s="3" t="inlineStr">
        <is>
          <t>bronze</t>
        </is>
      </c>
      <c r="AC3605" s="3" t="inlineStr">
        <is>
          <t>School of Arts &amp; Sciences</t>
        </is>
      </c>
      <c r="AD3605" s="3" t="n">
        <v>5</v>
      </c>
      <c r="AE3605" s="3" t="inlineStr">
        <is>
          <t>No</t>
        </is>
      </c>
      <c r="AF3605" s="3" t="inlineStr"/>
      <c r="AG3605" s="4" t="inlineStr"/>
      <c r="AH3605" s="4" t="inlineStr"/>
      <c r="AI3605" s="4" t="inlineStr"/>
    </row>
    <row r="3606">
      <c r="A3606" s="3" t="inlineStr">
        <is>
          <t>MATH-0368</t>
        </is>
      </c>
      <c r="B3606" s="3" t="inlineStr">
        <is>
          <t>Singh</t>
        </is>
      </c>
      <c r="C3606" s="3" t="inlineStr">
        <is>
          <t>Satyanand</t>
        </is>
      </c>
      <c r="D3606" s="3" t="inlineStr">
        <is>
          <t>Satyanand Singh</t>
        </is>
      </c>
      <c r="E3606" s="3" t="inlineStr">
        <is>
          <t>Professor</t>
        </is>
      </c>
      <c r="F3606" s="3" t="inlineStr">
        <is>
          <t>NYC College of Technology</t>
        </is>
      </c>
      <c r="G3606" s="3" t="inlineStr">
        <is>
          <t>Mathematics</t>
        </is>
      </c>
      <c r="H3606" s="3" t="inlineStr">
        <is>
          <t>SSingh@citytech.cuny.edu</t>
        </is>
      </c>
      <c r="I3606" s="3" t="inlineStr">
        <is>
          <t>Paper (venue type unclear)</t>
        </is>
      </c>
      <c r="J3606" s="3" t="inlineStr">
        <is>
          <t>Visualizing Calculus by way of maple: An emphasis on Problem solving by A. Taraporevala, N.Benakli and S. Singh</t>
        </is>
      </c>
      <c r="K3606" s="3" t="n">
        <v>2011</v>
      </c>
      <c r="L3606" s="3" t="inlineStr"/>
      <c r="M3606" s="3" t="inlineStr"/>
      <c r="N3606" s="3" t="inlineStr"/>
      <c r="O3606" s="3" t="n"/>
      <c r="P3606" s="3" t="inlineStr"/>
      <c r="Q3606" s="3" t="inlineStr"/>
      <c r="R3606" s="3" t="inlineStr"/>
      <c r="S3606" s="3" t="inlineStr">
        <is>
          <t>Dept bio</t>
        </is>
      </c>
      <c r="T3606" s="3" t="n">
        <v>1</v>
      </c>
      <c r="U3606" s="3" t="inlineStr">
        <is>
          <t>Medium (self-reported in faculty bio)</t>
        </is>
      </c>
      <c r="V3606" s="3" t="n"/>
      <c r="W3606" s="3" t="inlineStr">
        <is>
          <t>Visualizing Calculus by way of maple: An emphasis on Problem solving by A. Taraporevala, N.Benakli and S. Singh. McGraw Hill Publishers, April 2011</t>
        </is>
      </c>
      <c r="X3606" s="3" t="inlineStr"/>
      <c r="Y3606" s="3" t="inlineStr"/>
      <c r="Z3606" s="3" t="inlineStr"/>
      <c r="AA3606" s="3" t="inlineStr"/>
      <c r="AB3606" s="3" t="inlineStr"/>
      <c r="AC3606" s="3" t="inlineStr">
        <is>
          <t>School of Arts &amp; Sciences</t>
        </is>
      </c>
      <c r="AD3606" s="3" t="n"/>
      <c r="AE3606" s="3" t="inlineStr">
        <is>
          <t>No</t>
        </is>
      </c>
      <c r="AF3606" s="3" t="inlineStr"/>
      <c r="AG3606" s="4" t="inlineStr"/>
      <c r="AH3606" s="4" t="inlineStr"/>
      <c r="AI3606" s="4" t="inlineStr"/>
    </row>
    <row r="3607">
      <c r="A3607" s="3" t="inlineStr">
        <is>
          <t>MATH-0369</t>
        </is>
      </c>
      <c r="B3607" s="3" t="inlineStr">
        <is>
          <t>Johnstone</t>
        </is>
      </c>
      <c r="C3607" s="3" t="inlineStr">
        <is>
          <t>Thomas</t>
        </is>
      </c>
      <c r="D3607" s="3" t="inlineStr">
        <is>
          <t>Thomas Johnstone</t>
        </is>
      </c>
      <c r="E3607" s="3" t="inlineStr">
        <is>
          <t>Associate Professor</t>
        </is>
      </c>
      <c r="F3607" s="3" t="inlineStr">
        <is>
          <t>NYC College of Technology</t>
        </is>
      </c>
      <c r="G3607" s="3" t="inlineStr">
        <is>
          <t>Mathematics</t>
        </is>
      </c>
      <c r="H3607" s="3" t="inlineStr">
        <is>
          <t>TJohnstone@citytech.cuny.edu</t>
        </is>
      </c>
      <c r="I3607" s="3" t="inlineStr">
        <is>
          <t>Preprint</t>
        </is>
      </c>
      <c r="J3607" s="3" t="inlineStr">
        <is>
          <t>What is the theory ZFC without power set?</t>
        </is>
      </c>
      <c r="K3607" s="3" t="n">
        <v>2011</v>
      </c>
      <c r="L3607" s="3" t="inlineStr">
        <is>
          <t>arXiv (Cornell University)</t>
        </is>
      </c>
      <c r="M3607" s="3" t="inlineStr">
        <is>
          <t>Victoria Gitman; Joel David Hamkins; Thomas A. Johnstone</t>
        </is>
      </c>
      <c r="N3607" s="3" t="inlineStr"/>
      <c r="O3607" s="3" t="n"/>
      <c r="P3607" s="3" t="inlineStr"/>
      <c r="Q3607" s="3" t="inlineStr">
        <is>
          <t>10.48550/arxiv.1110.2430</t>
        </is>
      </c>
      <c r="R3607" s="3" t="inlineStr">
        <is>
          <t>https://doi.org/10.48550/arxiv.1110.2430</t>
        </is>
      </c>
      <c r="S3607" s="3" t="inlineStr">
        <is>
          <t>OpenAlex</t>
        </is>
      </c>
      <c r="T3607" s="3" t="n">
        <v>1</v>
      </c>
      <c r="U3607" s="3" t="inlineStr">
        <is>
          <t>High (City Tech affiliation on paper)</t>
        </is>
      </c>
      <c r="V3607" s="3" t="n"/>
      <c r="W3607" s="3" t="inlineStr"/>
      <c r="X3607" s="3" t="inlineStr">
        <is>
          <t>We show that the theory ZFC-, consisting of the usual axioms of ZFC but with the power set axiom removed-specifically axiomatized by extensionality, foundation, pairing, union, infinity, separation, replacement and the assertion that every set can be well-ordered-is weaker than commonly supposed and is inadequate to establish several basic facts often desired in its context. For example, there are models of ZFC- in which $ω_1$ is singular, in which every set of reals is countable, yet $ω_1$ exists, in which there are sets of reals of every size $\aleph_n$, but none of size $\aleph_ω$, and therefore, in which the collection axiom sceme fails; there are models of ZFC- for which the Los theorem fails, even when the ultrapower is well-founded and the measure exists inside the model; there are models of ZFC- for which the Gaifman theorem fails, in that there is an embedding $j:M\to N$ of ZFC- models that is $Σ_1$-elementary and cofinal, but not elementary; there are elementary embeddings $j:M\to N$ of ZFC- models whose cofinal restriction $j:M\to \bigcup j``M$ is not elementary. Moreover, the collection of formulas that are provably equivalent in ZFC- to a $Σ_1$-formula or a $Π_1$-formula is not closed under bounded quantification. Nevertheless, these deficits of ZFC- are completely repaired by strengthening it to the theory $ZFC^-$, obtained by using collection rather than replacement in the axiomatization above. These results extend prior work of Zarach.</t>
        </is>
      </c>
      <c r="Y3607" s="3" t="inlineStr">
        <is>
          <t>OpenAlex</t>
        </is>
      </c>
      <c r="Z3607" s="3" t="inlineStr">
        <is>
          <t>https://arxiv.org/pdf/1110.2430</t>
        </is>
      </c>
      <c r="AA3607" s="3" t="inlineStr">
        <is>
          <t>Open-access PDF (via OpenAlex)</t>
        </is>
      </c>
      <c r="AB3607" s="3" t="inlineStr">
        <is>
          <t>green</t>
        </is>
      </c>
      <c r="AC3607" s="3" t="inlineStr">
        <is>
          <t>School of Arts &amp; Sciences</t>
        </is>
      </c>
      <c r="AD3607" s="3" t="n">
        <v>13</v>
      </c>
      <c r="AE3607" s="3" t="inlineStr">
        <is>
          <t>No</t>
        </is>
      </c>
      <c r="AF3607" s="3" t="inlineStr"/>
      <c r="AG3607" s="4" t="inlineStr"/>
      <c r="AH3607" s="4" t="inlineStr"/>
      <c r="AI3607" s="4" t="inlineStr"/>
    </row>
    <row r="3608">
      <c r="A3608" s="3" t="inlineStr">
        <is>
          <t>MATH-0370</t>
        </is>
      </c>
      <c r="B3608" s="3" t="inlineStr">
        <is>
          <t>El Hitti</t>
        </is>
      </c>
      <c r="C3608" s="3" t="inlineStr">
        <is>
          <t>Samar</t>
        </is>
      </c>
      <c r="D3608" s="3" t="inlineStr">
        <is>
          <t>Samar El Hitti</t>
        </is>
      </c>
      <c r="E3608" s="3" t="inlineStr">
        <is>
          <t>Associate Professor</t>
        </is>
      </c>
      <c r="F3608" s="3" t="inlineStr">
        <is>
          <t>NYC College of Technology</t>
        </is>
      </c>
      <c r="G3608" s="3" t="inlineStr">
        <is>
          <t>Mathematics</t>
        </is>
      </c>
      <c r="H3608" s="3" t="inlineStr">
        <is>
          <t>SElHitti@citytech.cuny.edu</t>
        </is>
      </c>
      <c r="I3608" s="3" t="inlineStr">
        <is>
          <t>Grant</t>
        </is>
      </c>
      <c r="J3608" s="3" t="inlineStr">
        <is>
          <t>award, Improving undergraduate learning in Mathematics</t>
        </is>
      </c>
      <c r="K3608" s="3" t="n">
        <v>2011</v>
      </c>
      <c r="L3608" s="3" t="inlineStr"/>
      <c r="M3608" s="3" t="inlineStr"/>
      <c r="N3608" s="3" t="inlineStr"/>
      <c r="O3608" s="3" t="n"/>
      <c r="P3608" s="3" t="inlineStr"/>
      <c r="Q3608" s="3" t="inlineStr"/>
      <c r="R3608" s="3" t="inlineStr"/>
      <c r="S3608" s="3" t="inlineStr">
        <is>
          <t>Dept bio</t>
        </is>
      </c>
      <c r="T3608" s="3" t="n">
        <v>1</v>
      </c>
      <c r="U3608" s="3" t="inlineStr">
        <is>
          <t>Medium (self-reported in faculty bio)</t>
        </is>
      </c>
      <c r="V3608" s="3" t="n"/>
      <c r="W3608" s="3" t="inlineStr">
        <is>
          <t>CUNY OAA award, Improving undergraduate learning in Mathematics. Spring 2011.</t>
        </is>
      </c>
      <c r="X3608" s="3" t="inlineStr"/>
      <c r="Y3608" s="3" t="inlineStr"/>
      <c r="Z3608" s="3" t="inlineStr"/>
      <c r="AA3608" s="3" t="inlineStr"/>
      <c r="AB3608" s="3" t="inlineStr"/>
      <c r="AC3608" s="3" t="inlineStr">
        <is>
          <t>School of Arts &amp; Sciences</t>
        </is>
      </c>
      <c r="AD3608" s="3" t="n"/>
      <c r="AE3608" s="3" t="inlineStr">
        <is>
          <t>No</t>
        </is>
      </c>
      <c r="AF3608" s="3" t="inlineStr"/>
      <c r="AG3608" s="4" t="inlineStr"/>
      <c r="AH3608" s="4" t="inlineStr"/>
      <c r="AI3608" s="4" t="inlineStr"/>
    </row>
    <row r="3609">
      <c r="A3609" s="3" t="inlineStr">
        <is>
          <t>MATH-0372</t>
        </is>
      </c>
      <c r="B3609" s="3" t="inlineStr">
        <is>
          <t>Singh</t>
        </is>
      </c>
      <c r="C3609" s="3" t="inlineStr">
        <is>
          <t>Satyanand</t>
        </is>
      </c>
      <c r="D3609" s="3" t="inlineStr">
        <is>
          <t>Satyanand Singh</t>
        </is>
      </c>
      <c r="E3609" s="3" t="inlineStr">
        <is>
          <t>Professor</t>
        </is>
      </c>
      <c r="F3609" s="3" t="inlineStr">
        <is>
          <t>NYC College of Technology</t>
        </is>
      </c>
      <c r="G3609" s="3" t="inlineStr">
        <is>
          <t>Mathematics</t>
        </is>
      </c>
      <c r="H3609" s="3" t="inlineStr">
        <is>
          <t>SSingh@citytech.cuny.edu</t>
        </is>
      </c>
      <c r="I3609" s="3" t="inlineStr">
        <is>
          <t>Journal article</t>
        </is>
      </c>
      <c r="J3609" s="3" t="inlineStr">
        <is>
          <t>A Fifth Way to Skin a Definite Integral, College Math Journal, Volume 43, No</t>
        </is>
      </c>
      <c r="K3609" s="3" t="n">
        <v>2012</v>
      </c>
      <c r="L3609" s="3" t="inlineStr"/>
      <c r="M3609" s="3" t="inlineStr"/>
      <c r="N3609" s="3" t="inlineStr"/>
      <c r="O3609" s="3" t="n"/>
      <c r="P3609" s="3" t="inlineStr"/>
      <c r="Q3609" s="3" t="inlineStr"/>
      <c r="R3609" s="3" t="inlineStr"/>
      <c r="S3609" s="3" t="inlineStr">
        <is>
          <t>Dept bio</t>
        </is>
      </c>
      <c r="T3609" s="3" t="n">
        <v>1</v>
      </c>
      <c r="U3609" s="3" t="inlineStr">
        <is>
          <t>Medium (self-reported in faculty bio)</t>
        </is>
      </c>
      <c r="V3609" s="3" t="n"/>
      <c r="W3609" s="3" t="inlineStr">
        <is>
          <t>S. Singh, A Fifth Way to Skin a Definite Integral, College Math Journal, Volume 43, No. 5, Nov 2012, pp 377-378</t>
        </is>
      </c>
      <c r="X3609" s="3" t="inlineStr"/>
      <c r="Y3609" s="3" t="inlineStr"/>
      <c r="Z3609" s="3" t="inlineStr"/>
      <c r="AA3609" s="3" t="inlineStr"/>
      <c r="AB3609" s="3" t="inlineStr"/>
      <c r="AC3609" s="3" t="inlineStr">
        <is>
          <t>School of Arts &amp; Sciences</t>
        </is>
      </c>
      <c r="AD3609" s="3" t="n"/>
      <c r="AE3609" s="3" t="inlineStr">
        <is>
          <t>No</t>
        </is>
      </c>
      <c r="AF3609" s="3" t="inlineStr"/>
      <c r="AG3609" s="4" t="inlineStr"/>
      <c r="AH3609" s="4" t="inlineStr"/>
      <c r="AI3609" s="4" t="inlineStr"/>
    </row>
    <row r="3610">
      <c r="A3610" s="3" t="inlineStr">
        <is>
          <t>MATH-0377</t>
        </is>
      </c>
      <c r="B3610" s="3" t="inlineStr">
        <is>
          <t>Thiel</t>
        </is>
      </c>
      <c r="C3610" s="3" t="inlineStr">
        <is>
          <t>Johann</t>
        </is>
      </c>
      <c r="D3610" s="3" t="inlineStr">
        <is>
          <t>Johann Thiel</t>
        </is>
      </c>
      <c r="E3610" s="3" t="inlineStr">
        <is>
          <t>Associate Professor</t>
        </is>
      </c>
      <c r="F3610" s="3" t="inlineStr">
        <is>
          <t>NYC College of Technology</t>
        </is>
      </c>
      <c r="G3610" s="3" t="inlineStr">
        <is>
          <t>Mathematics</t>
        </is>
      </c>
      <c r="H3610" s="3" t="inlineStr">
        <is>
          <t>JThiel@citytech.cuny.edu</t>
        </is>
      </c>
      <c r="I3610" s="3" t="inlineStr">
        <is>
          <t>Journal article</t>
        </is>
      </c>
      <c r="J3610" s="3" t="inlineStr">
        <is>
          <t>Arrangements of Stars on the American Flag</t>
        </is>
      </c>
      <c r="K3610" s="3" t="n">
        <v>2012</v>
      </c>
      <c r="L3610" s="3" t="inlineStr">
        <is>
          <t>American Mathematical Monthly</t>
        </is>
      </c>
      <c r="M3610" s="3" t="inlineStr">
        <is>
          <t>Dimitris Koukoulopoulos; Johann Thiel</t>
        </is>
      </c>
      <c r="N3610" s="3" t="inlineStr"/>
      <c r="O3610" s="3" t="n"/>
      <c r="P3610" s="3" t="inlineStr"/>
      <c r="Q3610" s="3" t="inlineStr">
        <is>
          <t>10.4169/amer.math.monthly.119.06.443</t>
        </is>
      </c>
      <c r="R3610" s="3" t="inlineStr">
        <is>
          <t>https://doi.org/10.4169/amer.math.monthly.119.06.443</t>
        </is>
      </c>
      <c r="S3610" s="3" t="inlineStr">
        <is>
          <t>OpenAlex; Dept bio</t>
        </is>
      </c>
      <c r="T3610" s="3" t="n">
        <v>2</v>
      </c>
      <c r="U3610" s="3" t="inlineStr">
        <is>
          <t>High (City Tech affiliation on paper); 2 sources</t>
        </is>
      </c>
      <c r="V3610" s="3" t="n"/>
      <c r="W3610" s="3" t="inlineStr">
        <is>
          <t>Koukoulopoulos D., Thiel J., Arrangements of stars on the American flag. Amer. Math. Monthly 119 (2012), no. 6, 443–450</t>
        </is>
      </c>
      <c r="X3610" s="3" t="inlineStr">
        <is>
          <t>In this article, we examine the existence of nice arrangements of stars on the American flag. We show that despite the existence of such arrangements for any number of stars from 1 to 100, with the exception of 29, 69 and 87, they are rare as the number of stars increases.</t>
        </is>
      </c>
      <c r="Y3610" s="3" t="inlineStr">
        <is>
          <t>OpenAlex</t>
        </is>
      </c>
      <c r="Z3610" s="3" t="inlineStr"/>
      <c r="AA3610" s="3" t="inlineStr">
        <is>
          <t>Not found</t>
        </is>
      </c>
      <c r="AB3610" s="3" t="inlineStr">
        <is>
          <t>closed</t>
        </is>
      </c>
      <c r="AC3610" s="3" t="inlineStr">
        <is>
          <t>School of Arts &amp; Sciences</t>
        </is>
      </c>
      <c r="AD3610" s="3" t="n">
        <v>3</v>
      </c>
      <c r="AE3610" s="3" t="inlineStr">
        <is>
          <t>No</t>
        </is>
      </c>
      <c r="AF3610" s="3" t="inlineStr"/>
      <c r="AG3610" s="4" t="inlineStr"/>
      <c r="AH3610" s="4" t="inlineStr"/>
      <c r="AI3610" s="4" t="inlineStr"/>
    </row>
    <row r="3611">
      <c r="A3611" s="3" t="inlineStr">
        <is>
          <t>MATH-0380</t>
        </is>
      </c>
      <c r="B3611" s="3" t="inlineStr">
        <is>
          <t>Duttagupta</t>
        </is>
      </c>
      <c r="C3611" s="3" t="inlineStr">
        <is>
          <t>Urmi</t>
        </is>
      </c>
      <c r="D3611" s="3" t="inlineStr">
        <is>
          <t>Urmi Duttagupta</t>
        </is>
      </c>
      <c r="E3611" s="3" t="inlineStr">
        <is>
          <t>Professor</t>
        </is>
      </c>
      <c r="F3611" s="3" t="inlineStr">
        <is>
          <t>NYC College of Technology</t>
        </is>
      </c>
      <c r="G3611" s="3" t="inlineStr">
        <is>
          <t>Mathematics</t>
        </is>
      </c>
      <c r="H3611" s="3" t="inlineStr">
        <is>
          <t>UGhosh-dastidar@citytech.cuny.edu</t>
        </is>
      </c>
      <c r="I3611" s="3" t="inlineStr">
        <is>
          <t>Journal article</t>
        </is>
      </c>
      <c r="J3611" s="3" t="inlineStr">
        <is>
          <t>Bio-Math Mapping: Water Quality Analysis of Hudson River and Gowanus Canal - A SENCER-based Summer Project</t>
        </is>
      </c>
      <c r="K3611" s="3" t="n">
        <v>2012</v>
      </c>
      <c r="L3611" s="3" t="inlineStr"/>
      <c r="M3611" s="3" t="inlineStr"/>
      <c r="N3611" s="3" t="inlineStr"/>
      <c r="O3611" s="3" t="n"/>
      <c r="P3611" s="3" t="inlineStr"/>
      <c r="Q3611" s="3" t="inlineStr"/>
      <c r="R3611" s="3" t="inlineStr"/>
      <c r="S3611" s="3" t="inlineStr">
        <is>
          <t>Dept bio</t>
        </is>
      </c>
      <c r="T3611" s="3" t="n">
        <v>1</v>
      </c>
      <c r="U3611" s="3" t="inlineStr">
        <is>
          <t>Medium (self-reported in faculty bio)</t>
        </is>
      </c>
      <c r="V3611" s="3" t="n"/>
      <c r="W3611" s="3" t="inlineStr">
        <is>
          <t>Duttagupta, Urmi and Tsenova, Liana. “Bio-Math Mapping: Water Quality Analysis of Hudson River and Gowanus Canal - A SENCER-based Summer Project.” Science Education and Civic Engagement, an International Journal, 2012.</t>
        </is>
      </c>
      <c r="X3611" s="3" t="inlineStr"/>
      <c r="Y3611" s="3" t="inlineStr"/>
      <c r="Z3611" s="3" t="inlineStr"/>
      <c r="AA3611" s="3" t="inlineStr"/>
      <c r="AB3611" s="3" t="inlineStr"/>
      <c r="AC3611" s="3" t="inlineStr">
        <is>
          <t>School of Arts &amp; Sciences</t>
        </is>
      </c>
      <c r="AD3611" s="3" t="n"/>
      <c r="AE3611" s="3" t="inlineStr">
        <is>
          <t>No</t>
        </is>
      </c>
      <c r="AF3611" s="3" t="inlineStr"/>
      <c r="AG3611" s="4" t="inlineStr"/>
      <c r="AH3611" s="4" t="inlineStr"/>
      <c r="AI3611" s="4" t="inlineStr"/>
    </row>
    <row r="3612">
      <c r="A3612" s="3" t="inlineStr">
        <is>
          <t>MATH-0381</t>
        </is>
      </c>
      <c r="B3612" s="3" t="inlineStr">
        <is>
          <t>Li</t>
        </is>
      </c>
      <c r="C3612" s="3" t="inlineStr">
        <is>
          <t>Nan</t>
        </is>
      </c>
      <c r="D3612" s="3" t="inlineStr">
        <is>
          <t>Nan Li</t>
        </is>
      </c>
      <c r="E3612" s="3" t="inlineStr">
        <is>
          <t>Professor</t>
        </is>
      </c>
      <c r="F3612" s="3" t="inlineStr">
        <is>
          <t>NYC College of Technology</t>
        </is>
      </c>
      <c r="G3612" s="3" t="inlineStr">
        <is>
          <t>Mathematics</t>
        </is>
      </c>
      <c r="H3612" s="3" t="inlineStr">
        <is>
          <t>NLi@citytech.cuny.edu</t>
        </is>
      </c>
      <c r="I3612" s="3" t="inlineStr">
        <is>
          <t>Journal article</t>
        </is>
      </c>
      <c r="J3612" s="3" t="inlineStr">
        <is>
          <t>Bounding geometry of loops in Alexandrov spaces</t>
        </is>
      </c>
      <c r="K3612" s="3" t="n">
        <v>2012</v>
      </c>
      <c r="L3612" s="3" t="inlineStr">
        <is>
          <t>Journal of Differential Geometry</t>
        </is>
      </c>
      <c r="M3612" s="3" t="inlineStr">
        <is>
          <t>Nan Li; Xiaochun Rong</t>
        </is>
      </c>
      <c r="N3612" s="3" t="inlineStr"/>
      <c r="O3612" s="3" t="n"/>
      <c r="P3612" s="3" t="inlineStr"/>
      <c r="Q3612" s="3" t="inlineStr">
        <is>
          <t>10.4310/jdg/1352211222</t>
        </is>
      </c>
      <c r="R3612" s="3" t="inlineStr">
        <is>
          <t>https://doi.org/10.4310/jdg/1352211222</t>
        </is>
      </c>
      <c r="S3612" s="3" t="inlineStr">
        <is>
          <t>OpenAlex; Dept bio</t>
        </is>
      </c>
      <c r="T3612" s="3" t="n">
        <v>2</v>
      </c>
      <c r="U3612" s="3" t="inlineStr">
        <is>
          <t>High (City Tech affiliation on paper); 2 sources</t>
        </is>
      </c>
      <c r="V3612" s="3" t="n"/>
      <c r="W3612" s="3" t="inlineStr">
        <is>
          <t>N. Li, X. Rong, Bounding geometry of loops in Alexandrov spaces, J. Differential Geom., 92, (2012) no. 1, 31 – 54.</t>
        </is>
      </c>
      <c r="X3612" s="3" t="inlineStr">
        <is>
          <t>For a path in a compact finite dimensional Alexandrov space $X$ with curv $\ge \kappa$, the two basic geometric invariants are the length and the turning angle (which measures the closeness from being a geodesic). We show that the sum of the two invariants of any loop is bounded from below in terms of $\kappa$, the dimension, diameter, and Hausdorff measure of $X$. This generalizes a basic estimate of Cheeger on the length of a closed geodesic in a closed Riemannian manifold. To see that the above result also generalizes and improves an analog of the Cheeger type estimate in Alexandrov geometry in "A.D. Alexandrov spaces with curvature bounded below," we show that for a class of subsets of $X$, the $n$-dimensional Hausdorff measure and rough volume are proportional by a constant depending on $n = \dim(X)$.</t>
        </is>
      </c>
      <c r="Y3612" s="3" t="inlineStr">
        <is>
          <t>OpenAlex</t>
        </is>
      </c>
      <c r="Z3612" s="3" t="inlineStr">
        <is>
          <t>https://projecteuclid.org/journals/journal-of-differential-geometry/volume-92/issue-1/Bounding-geometry-of-loops-in-Alexandrov-spaces/10.4310/jdg/1352211222.pdf</t>
        </is>
      </c>
      <c r="AA3612" s="3" t="inlineStr">
        <is>
          <t>Open-access PDF (via OpenAlex)</t>
        </is>
      </c>
      <c r="AB3612" s="3" t="inlineStr">
        <is>
          <t>bronze</t>
        </is>
      </c>
      <c r="AC3612" s="3" t="inlineStr">
        <is>
          <t>School of Arts &amp; Sciences</t>
        </is>
      </c>
      <c r="AD3612" s="3" t="n">
        <v>1</v>
      </c>
      <c r="AE3612" s="3" t="inlineStr">
        <is>
          <t>No</t>
        </is>
      </c>
      <c r="AF3612" s="3" t="inlineStr"/>
      <c r="AG3612" s="4" t="inlineStr"/>
      <c r="AH3612" s="4" t="inlineStr"/>
      <c r="AI3612" s="4" t="inlineStr"/>
    </row>
    <row r="3613">
      <c r="A3613" s="3" t="inlineStr">
        <is>
          <t>MATH-0382</t>
        </is>
      </c>
      <c r="B3613" s="3" t="inlineStr">
        <is>
          <t>El Hitti</t>
        </is>
      </c>
      <c r="C3613" s="3" t="inlineStr">
        <is>
          <t>Samar</t>
        </is>
      </c>
      <c r="D3613" s="3" t="inlineStr">
        <is>
          <t>Samar El Hitti</t>
        </is>
      </c>
      <c r="E3613" s="3" t="inlineStr">
        <is>
          <t>Associate Professor</t>
        </is>
      </c>
      <c r="F3613" s="3" t="inlineStr">
        <is>
          <t>NYC College of Technology</t>
        </is>
      </c>
      <c r="G3613" s="3" t="inlineStr">
        <is>
          <t>Mathematics</t>
        </is>
      </c>
      <c r="H3613" s="3" t="inlineStr">
        <is>
          <t>SElHitti@citytech.cuny.edu</t>
        </is>
      </c>
      <c r="I3613" s="3" t="inlineStr">
        <is>
          <t>Grant</t>
        </is>
      </c>
      <c r="J3613" s="3" t="inlineStr">
        <is>
          <t>CUNY Scholar Incentive Award</t>
        </is>
      </c>
      <c r="K3613" s="3" t="n">
        <v>2012</v>
      </c>
      <c r="L3613" s="3" t="inlineStr"/>
      <c r="M3613" s="3" t="inlineStr"/>
      <c r="N3613" s="3" t="inlineStr"/>
      <c r="O3613" s="3" t="n"/>
      <c r="P3613" s="3" t="inlineStr"/>
      <c r="Q3613" s="3" t="inlineStr"/>
      <c r="R3613" s="3" t="inlineStr"/>
      <c r="S3613" s="3" t="inlineStr">
        <is>
          <t>Dept bio</t>
        </is>
      </c>
      <c r="T3613" s="3" t="n">
        <v>1</v>
      </c>
      <c r="U3613" s="3" t="inlineStr">
        <is>
          <t>Medium (self-reported in faculty bio)</t>
        </is>
      </c>
      <c r="V3613" s="3" t="n"/>
      <c r="W3613" s="3" t="inlineStr">
        <is>
          <t>CUNY Scholar Incentive Award. February - July 2012.</t>
        </is>
      </c>
      <c r="X3613" s="3" t="inlineStr"/>
      <c r="Y3613" s="3" t="inlineStr"/>
      <c r="Z3613" s="3" t="inlineStr"/>
      <c r="AA3613" s="3" t="inlineStr"/>
      <c r="AB3613" s="3" t="inlineStr"/>
      <c r="AC3613" s="3" t="inlineStr">
        <is>
          <t>School of Arts &amp; Sciences</t>
        </is>
      </c>
      <c r="AD3613" s="3" t="n"/>
      <c r="AE3613" s="3" t="inlineStr">
        <is>
          <t>No</t>
        </is>
      </c>
      <c r="AF3613" s="3" t="inlineStr"/>
      <c r="AG3613" s="4" t="inlineStr"/>
      <c r="AH3613" s="4" t="inlineStr"/>
      <c r="AI3613" s="4" t="inlineStr"/>
    </row>
    <row r="3614">
      <c r="A3614" s="3" t="inlineStr">
        <is>
          <t>MATH-0388</t>
        </is>
      </c>
      <c r="B3614" s="3" t="inlineStr">
        <is>
          <t>Yuce</t>
        </is>
      </c>
      <c r="C3614" s="3" t="inlineStr">
        <is>
          <t>Huseyin</t>
        </is>
      </c>
      <c r="D3614" s="3" t="inlineStr">
        <is>
          <t>Huseyin Yuce</t>
        </is>
      </c>
      <c r="E3614" s="3" t="inlineStr">
        <is>
          <t>Professor</t>
        </is>
      </c>
      <c r="F3614" s="3" t="inlineStr">
        <is>
          <t>NYC College of Technology</t>
        </is>
      </c>
      <c r="G3614" s="3" t="inlineStr">
        <is>
          <t>Mathematics</t>
        </is>
      </c>
      <c r="H3614" s="3" t="inlineStr">
        <is>
          <t>HYuce@citytech.cuny.edu</t>
        </is>
      </c>
      <c r="I3614" s="3" t="inlineStr">
        <is>
          <t>Grant</t>
        </is>
      </c>
      <c r="J3614" s="3" t="inlineStr">
        <is>
          <t>Grant #71396-00 02 as a PI (2012-2014), Outcomes research analysis using real-world data</t>
        </is>
      </c>
      <c r="K3614" s="3" t="n">
        <v>2012</v>
      </c>
      <c r="L3614" s="3" t="inlineStr"/>
      <c r="M3614" s="3" t="inlineStr"/>
      <c r="N3614" s="3" t="inlineStr">
        <is>
          <t>PI</t>
        </is>
      </c>
      <c r="O3614" s="3" t="n"/>
      <c r="P3614" s="3" t="inlineStr"/>
      <c r="Q3614" s="3" t="inlineStr"/>
      <c r="R3614" s="3" t="inlineStr"/>
      <c r="S3614" s="3" t="inlineStr">
        <is>
          <t>Dept bio</t>
        </is>
      </c>
      <c r="T3614" s="3" t="n">
        <v>1</v>
      </c>
      <c r="U3614" s="3" t="inlineStr">
        <is>
          <t>Medium (self-reported in faculty bio)</t>
        </is>
      </c>
      <c r="V3614" s="3" t="n"/>
      <c r="W3614" s="3" t="inlineStr">
        <is>
          <t>STATinMED Research Inc. Grant #71396-00 02 as a PI (2012-2014), Outcomes research analysis using real-world data.</t>
        </is>
      </c>
      <c r="X3614" s="3" t="inlineStr"/>
      <c r="Y3614" s="3" t="inlineStr"/>
      <c r="Z3614" s="3" t="inlineStr"/>
      <c r="AA3614" s="3" t="inlineStr"/>
      <c r="AB3614" s="3" t="inlineStr"/>
      <c r="AC3614" s="3" t="inlineStr">
        <is>
          <t>School of Arts &amp; Sciences</t>
        </is>
      </c>
      <c r="AD3614" s="3" t="n"/>
      <c r="AE3614" s="3" t="inlineStr">
        <is>
          <t>No</t>
        </is>
      </c>
      <c r="AF3614" s="3" t="inlineStr"/>
      <c r="AG3614" s="4" t="inlineStr"/>
      <c r="AH3614" s="4" t="inlineStr"/>
      <c r="AI3614" s="4" t="inlineStr"/>
    </row>
    <row r="3615">
      <c r="A3615" s="3" t="inlineStr">
        <is>
          <t>MATH-0392</t>
        </is>
      </c>
      <c r="B3615" s="3" t="inlineStr">
        <is>
          <t>Zhou</t>
        </is>
      </c>
      <c r="C3615" s="3" t="inlineStr">
        <is>
          <t>Lin</t>
        </is>
      </c>
      <c r="D3615" s="3" t="inlineStr">
        <is>
          <t>Lin Zhou</t>
        </is>
      </c>
      <c r="E3615" s="3" t="inlineStr">
        <is>
          <t>Professor</t>
        </is>
      </c>
      <c r="F3615" s="3" t="inlineStr">
        <is>
          <t>NYC College of Technology</t>
        </is>
      </c>
      <c r="G3615" s="3" t="inlineStr">
        <is>
          <t>Mathematics</t>
        </is>
      </c>
      <c r="H3615" s="3" t="inlineStr">
        <is>
          <t>LZhou@citytech.cuny.edu</t>
        </is>
      </c>
      <c r="I3615" s="3" t="inlineStr">
        <is>
          <t>Journal article</t>
        </is>
      </c>
      <c r="J3615" s="3" t="inlineStr">
        <is>
          <t>Lin Zhou, L. Pamela Cook and Gareth H. McKinley, Multiple Shear-Banding Transitions for a Model of Wormlike Micellar Solutions", SIAM Journal on Applied Mathematics, 72(4), pp</t>
        </is>
      </c>
      <c r="K3615" s="3" t="n">
        <v>2012</v>
      </c>
      <c r="L3615" s="3" t="inlineStr"/>
      <c r="M3615" s="3" t="inlineStr"/>
      <c r="N3615" s="3" t="inlineStr"/>
      <c r="O3615" s="3" t="n"/>
      <c r="P3615" s="3" t="inlineStr"/>
      <c r="Q3615" s="3" t="inlineStr"/>
      <c r="R3615" s="3" t="inlineStr"/>
      <c r="S3615" s="3" t="inlineStr">
        <is>
          <t>Dept bio</t>
        </is>
      </c>
      <c r="T3615" s="3" t="n">
        <v>1</v>
      </c>
      <c r="U3615" s="3" t="inlineStr">
        <is>
          <t>Medium (self-reported in faculty bio)</t>
        </is>
      </c>
      <c r="V3615" s="3" t="n"/>
      <c r="W3615" s="3" t="inlineStr">
        <is>
          <t>Lin Zhou, L. Pamela Cook and Gareth H. McKinley, Multiple Shear-Banding Transitions for a Model of Wormlike Micellar Solutions", SIAM Journal on Applied Mathematics, 72(4), pp. 1192-1212, 2012</t>
        </is>
      </c>
      <c r="X3615" s="3" t="inlineStr"/>
      <c r="Y3615" s="3" t="inlineStr"/>
      <c r="Z3615" s="3" t="inlineStr"/>
      <c r="AA3615" s="3" t="inlineStr"/>
      <c r="AB3615" s="3" t="inlineStr"/>
      <c r="AC3615" s="3" t="inlineStr">
        <is>
          <t>School of Arts &amp; Sciences</t>
        </is>
      </c>
      <c r="AD3615" s="3" t="n"/>
      <c r="AE3615" s="3" t="inlineStr">
        <is>
          <t>No</t>
        </is>
      </c>
      <c r="AF3615" s="3" t="inlineStr"/>
      <c r="AG3615" s="4" t="inlineStr"/>
      <c r="AH3615" s="4" t="inlineStr"/>
      <c r="AI3615" s="4" t="inlineStr"/>
    </row>
    <row r="3616">
      <c r="A3616" s="3" t="inlineStr">
        <is>
          <t>MATH-0395</t>
        </is>
      </c>
      <c r="B3616" s="3" t="inlineStr">
        <is>
          <t>Tradler</t>
        </is>
      </c>
      <c r="C3616" s="3" t="inlineStr">
        <is>
          <t>Thomas</t>
        </is>
      </c>
      <c r="D3616" s="3" t="inlineStr">
        <is>
          <t>Thomas Tradler</t>
        </is>
      </c>
      <c r="E3616" s="3" t="inlineStr">
        <is>
          <t>Professor</t>
        </is>
      </c>
      <c r="F3616" s="3" t="inlineStr">
        <is>
          <t>NYC College of Technology</t>
        </is>
      </c>
      <c r="G3616" s="3" t="inlineStr">
        <is>
          <t>Mathematics</t>
        </is>
      </c>
      <c r="H3616" s="3" t="inlineStr">
        <is>
          <t>TTradler@citytech.cuny.edu</t>
        </is>
      </c>
      <c r="I3616" s="3" t="inlineStr">
        <is>
          <t>Paper (venue type unclear)</t>
        </is>
      </c>
      <c r="J3616" s="3" t="inlineStr">
        <is>
          <t>O., Zeinalian, M., Equivariant holonomy for bundles and abelian gerbes, Commun</t>
        </is>
      </c>
      <c r="K3616" s="3" t="n">
        <v>2012</v>
      </c>
      <c r="L3616" s="3" t="inlineStr"/>
      <c r="M3616" s="3" t="inlineStr">
        <is>
          <t>Tradler, T., Wilson, S. O., Zeinalian, M., Equivariant holonomy for bundles and abelian gerbes, Commun. Math. Phys. 315</t>
        </is>
      </c>
      <c r="N3616" s="3" t="inlineStr"/>
      <c r="O3616" s="3" t="n"/>
      <c r="P3616" s="3" t="inlineStr"/>
      <c r="Q3616" s="3" t="inlineStr"/>
      <c r="R3616" s="3" t="inlineStr"/>
      <c r="S3616" s="3" t="inlineStr">
        <is>
          <t>Dept bio</t>
        </is>
      </c>
      <c r="T3616" s="3" t="n">
        <v>1</v>
      </c>
      <c r="U3616" s="3" t="inlineStr">
        <is>
          <t>Medium (self-reported in faculty bio)</t>
        </is>
      </c>
      <c r="V3616" s="3" t="n"/>
      <c r="W3616" s="3" t="inlineStr">
        <is>
          <t>Tradler, T., Wilson, S. O., Zeinalian, M., Equivariant holonomy for bundles and abelian gerbes, Commun. Math. Phys. 315 (2012), p. 39-108.</t>
        </is>
      </c>
      <c r="X3616" s="3" t="inlineStr"/>
      <c r="Y3616" s="3" t="inlineStr"/>
      <c r="Z3616" s="3" t="inlineStr"/>
      <c r="AA3616" s="3" t="inlineStr"/>
      <c r="AB3616" s="3" t="inlineStr"/>
      <c r="AC3616" s="3" t="inlineStr">
        <is>
          <t>School of Arts &amp; Sciences</t>
        </is>
      </c>
      <c r="AD3616" s="3" t="n"/>
      <c r="AE3616" s="3" t="inlineStr">
        <is>
          <t>No</t>
        </is>
      </c>
      <c r="AF3616" s="3" t="inlineStr"/>
      <c r="AG3616" s="4" t="inlineStr"/>
      <c r="AH3616" s="4" t="inlineStr"/>
      <c r="AI3616" s="4" t="inlineStr"/>
    </row>
    <row r="3617">
      <c r="A3617" s="3" t="inlineStr">
        <is>
          <t>MATH-0397</t>
        </is>
      </c>
      <c r="B3617" s="3" t="inlineStr">
        <is>
          <t>Kostadinov</t>
        </is>
      </c>
      <c r="C3617" s="3" t="inlineStr">
        <is>
          <t>Boyan</t>
        </is>
      </c>
      <c r="D3617" s="3" t="inlineStr">
        <is>
          <t>Boyan Kostadinov</t>
        </is>
      </c>
      <c r="E3617" s="3" t="inlineStr">
        <is>
          <t>Professor</t>
        </is>
      </c>
      <c r="F3617" s="3" t="inlineStr">
        <is>
          <t>NYC College of Technology</t>
        </is>
      </c>
      <c r="G3617" s="3" t="inlineStr">
        <is>
          <t>Mathematics</t>
        </is>
      </c>
      <c r="H3617" s="3" t="inlineStr">
        <is>
          <t>BKostadinov@citytech.cuny.edu</t>
        </is>
      </c>
      <c r="I3617" s="3" t="inlineStr">
        <is>
          <t>Grant</t>
        </is>
      </c>
      <c r="J3617" s="3" t="inlineStr">
        <is>
          <t>PDAC Travel Grant, ABRCMS Symposium, San Jose, November 2012</t>
        </is>
      </c>
      <c r="K3617" s="3" t="n">
        <v>2012</v>
      </c>
      <c r="L3617" s="3" t="inlineStr"/>
      <c r="M3617" s="3" t="inlineStr"/>
      <c r="N3617" s="3" t="inlineStr"/>
      <c r="O3617" s="3" t="n"/>
      <c r="P3617" s="3" t="inlineStr"/>
      <c r="Q3617" s="3" t="inlineStr"/>
      <c r="R3617" s="3" t="inlineStr"/>
      <c r="S3617" s="3" t="inlineStr">
        <is>
          <t>Dept bio</t>
        </is>
      </c>
      <c r="T3617" s="3" t="n">
        <v>1</v>
      </c>
      <c r="U3617" s="3" t="inlineStr">
        <is>
          <t>Medium (self-reported in faculty bio)</t>
        </is>
      </c>
      <c r="V3617" s="3" t="n"/>
      <c r="W3617" s="3" t="inlineStr">
        <is>
          <t>PDAC Travel Grant, ABRCMS Symposium, San Jose, November 2012.</t>
        </is>
      </c>
      <c r="X3617" s="3" t="inlineStr"/>
      <c r="Y3617" s="3" t="inlineStr"/>
      <c r="Z3617" s="3" t="inlineStr"/>
      <c r="AA3617" s="3" t="inlineStr"/>
      <c r="AB3617" s="3" t="inlineStr"/>
      <c r="AC3617" s="3" t="inlineStr">
        <is>
          <t>School of Arts &amp; Sciences</t>
        </is>
      </c>
      <c r="AD3617" s="3" t="n"/>
      <c r="AE3617" s="3" t="inlineStr">
        <is>
          <t>No</t>
        </is>
      </c>
      <c r="AF3617" s="3" t="inlineStr"/>
      <c r="AG3617" s="4" t="inlineStr"/>
      <c r="AH3617" s="4" t="inlineStr"/>
      <c r="AI3617" s="4" t="inlineStr"/>
    </row>
    <row r="3618">
      <c r="A3618" s="3" t="inlineStr">
        <is>
          <t>MATH-0398</t>
        </is>
      </c>
      <c r="B3618" s="3" t="inlineStr">
        <is>
          <t>Yuce</t>
        </is>
      </c>
      <c r="C3618" s="3" t="inlineStr">
        <is>
          <t>Huseyin</t>
        </is>
      </c>
      <c r="D3618" s="3" t="inlineStr">
        <is>
          <t>Huseyin Yuce</t>
        </is>
      </c>
      <c r="E3618" s="3" t="inlineStr">
        <is>
          <t>Professor</t>
        </is>
      </c>
      <c r="F3618" s="3" t="inlineStr">
        <is>
          <t>NYC College of Technology</t>
        </is>
      </c>
      <c r="G3618" s="3" t="inlineStr">
        <is>
          <t>Mathematics</t>
        </is>
      </c>
      <c r="H3618" s="3" t="inlineStr">
        <is>
          <t>HYuce@citytech.cuny.edu</t>
        </is>
      </c>
      <c r="I3618" s="3" t="inlineStr">
        <is>
          <t>Journal article</t>
        </is>
      </c>
      <c r="J3618" s="3" t="inlineStr">
        <is>
          <t>PGI5 Treatment Patterns of Medicare Patients with Ulcerative Colitis Initiating Tumor Necrosis Factor Therapy: Application of a Data Visualization Tool</t>
        </is>
      </c>
      <c r="K3618" s="3" t="n">
        <v>2012</v>
      </c>
      <c r="L3618" s="3" t="inlineStr">
        <is>
          <t>Value in Health</t>
        </is>
      </c>
      <c r="M3618" s="3" t="inlineStr">
        <is>
          <t>Onur Başer; Liping Wang; Lin Xie; Hüseyin Yüce</t>
        </is>
      </c>
      <c r="N3618" s="3" t="inlineStr"/>
      <c r="O3618" s="3" t="n"/>
      <c r="P3618" s="3" t="inlineStr"/>
      <c r="Q3618" s="3" t="inlineStr">
        <is>
          <t>10.1016/j.jval.2012.03.732</t>
        </is>
      </c>
      <c r="R3618" s="3" t="inlineStr">
        <is>
          <t>https://doi.org/10.1016/j.jval.2012.03.732</t>
        </is>
      </c>
      <c r="S3618" s="3" t="inlineStr">
        <is>
          <t>OpenAlex</t>
        </is>
      </c>
      <c r="T3618" s="3" t="n">
        <v>1</v>
      </c>
      <c r="U3618" s="3" t="inlineStr">
        <is>
          <t>High (City Tech affiliation on paper)</t>
        </is>
      </c>
      <c r="V3618" s="3" t="n"/>
      <c r="W3618" s="3" t="inlineStr"/>
      <c r="X3618" s="3" t="inlineStr"/>
      <c r="Y3618" s="3" t="inlineStr"/>
      <c r="Z3618" s="3" t="inlineStr">
        <is>
          <t>https://doi.org/10.1016/j.jval.2012.03.732</t>
        </is>
      </c>
      <c r="AA3618" s="3" t="inlineStr">
        <is>
          <t>Open-access page (via OpenAlex)</t>
        </is>
      </c>
      <c r="AB3618" s="3" t="inlineStr">
        <is>
          <t>bronze</t>
        </is>
      </c>
      <c r="AC3618" s="3" t="inlineStr">
        <is>
          <t>School of Arts &amp; Sciences</t>
        </is>
      </c>
      <c r="AD3618" s="3" t="n">
        <v>0</v>
      </c>
      <c r="AE3618" s="3" t="inlineStr">
        <is>
          <t>No</t>
        </is>
      </c>
      <c r="AF3618" s="3" t="inlineStr"/>
      <c r="AG3618" s="4" t="inlineStr"/>
      <c r="AH3618" s="4" t="inlineStr"/>
      <c r="AI3618" s="4" t="inlineStr"/>
    </row>
    <row r="3619">
      <c r="A3619" s="3" t="inlineStr">
        <is>
          <t>MATH-0399</t>
        </is>
      </c>
      <c r="B3619" s="3" t="inlineStr">
        <is>
          <t>Yuce</t>
        </is>
      </c>
      <c r="C3619" s="3" t="inlineStr">
        <is>
          <t>Huseyin</t>
        </is>
      </c>
      <c r="D3619" s="3" t="inlineStr">
        <is>
          <t>Huseyin Yuce</t>
        </is>
      </c>
      <c r="E3619" s="3" t="inlineStr">
        <is>
          <t>Professor</t>
        </is>
      </c>
      <c r="F3619" s="3" t="inlineStr">
        <is>
          <t>NYC College of Technology</t>
        </is>
      </c>
      <c r="G3619" s="3" t="inlineStr">
        <is>
          <t>Mathematics</t>
        </is>
      </c>
      <c r="H3619" s="3" t="inlineStr">
        <is>
          <t>HYuce@citytech.cuny.edu</t>
        </is>
      </c>
      <c r="I3619" s="3" t="inlineStr">
        <is>
          <t>Journal article</t>
        </is>
      </c>
      <c r="J3619" s="3" t="inlineStr">
        <is>
          <t>PGI6 Visualizing Treatment Patterns of Medicare Patients with Crohn'S Disease Who Initiated Tumor Necrosis Factor Therapy</t>
        </is>
      </c>
      <c r="K3619" s="3" t="n">
        <v>2012</v>
      </c>
      <c r="L3619" s="3" t="inlineStr">
        <is>
          <t>Value in Health</t>
        </is>
      </c>
      <c r="M3619" s="3" t="inlineStr">
        <is>
          <t>Onur Başer; Liping Wang; Lin Xie; Hüseyin Yüce</t>
        </is>
      </c>
      <c r="N3619" s="3" t="inlineStr"/>
      <c r="O3619" s="3" t="n"/>
      <c r="P3619" s="3" t="inlineStr"/>
      <c r="Q3619" s="3" t="inlineStr">
        <is>
          <t>10.1016/j.jval.2012.03.733</t>
        </is>
      </c>
      <c r="R3619" s="3" t="inlineStr">
        <is>
          <t>https://doi.org/10.1016/j.jval.2012.03.733</t>
        </is>
      </c>
      <c r="S3619" s="3" t="inlineStr">
        <is>
          <t>OpenAlex</t>
        </is>
      </c>
      <c r="T3619" s="3" t="n">
        <v>1</v>
      </c>
      <c r="U3619" s="3" t="inlineStr">
        <is>
          <t>High (City Tech affiliation on paper)</t>
        </is>
      </c>
      <c r="V3619" s="3" t="n"/>
      <c r="W3619" s="3" t="inlineStr"/>
      <c r="X3619" s="3" t="inlineStr"/>
      <c r="Y3619" s="3" t="inlineStr"/>
      <c r="Z3619" s="3" t="inlineStr">
        <is>
          <t>https://doi.org/10.1016/j.jval.2012.03.733</t>
        </is>
      </c>
      <c r="AA3619" s="3" t="inlineStr">
        <is>
          <t>Open-access page (via OpenAlex)</t>
        </is>
      </c>
      <c r="AB3619" s="3" t="inlineStr">
        <is>
          <t>bronze</t>
        </is>
      </c>
      <c r="AC3619" s="3" t="inlineStr">
        <is>
          <t>School of Arts &amp; Sciences</t>
        </is>
      </c>
      <c r="AD3619" s="3" t="n">
        <v>0</v>
      </c>
      <c r="AE3619" s="3" t="inlineStr">
        <is>
          <t>No</t>
        </is>
      </c>
      <c r="AF3619" s="3" t="inlineStr"/>
      <c r="AG3619" s="4" t="inlineStr"/>
      <c r="AH3619" s="4" t="inlineStr"/>
      <c r="AI3619" s="4" t="inlineStr"/>
    </row>
    <row r="3620">
      <c r="A3620" s="3" t="inlineStr">
        <is>
          <t>MATH-0400</t>
        </is>
      </c>
      <c r="B3620" s="3" t="inlineStr">
        <is>
          <t>Yuce</t>
        </is>
      </c>
      <c r="C3620" s="3" t="inlineStr">
        <is>
          <t>Huseyin</t>
        </is>
      </c>
      <c r="D3620" s="3" t="inlineStr">
        <is>
          <t>Huseyin Yuce</t>
        </is>
      </c>
      <c r="E3620" s="3" t="inlineStr">
        <is>
          <t>Professor</t>
        </is>
      </c>
      <c r="F3620" s="3" t="inlineStr">
        <is>
          <t>NYC College of Technology</t>
        </is>
      </c>
      <c r="G3620" s="3" t="inlineStr">
        <is>
          <t>Mathematics</t>
        </is>
      </c>
      <c r="H3620" s="3" t="inlineStr">
        <is>
          <t>HYuce@citytech.cuny.edu</t>
        </is>
      </c>
      <c r="I3620" s="3" t="inlineStr">
        <is>
          <t>Journal article</t>
        </is>
      </c>
      <c r="J3620" s="3" t="inlineStr">
        <is>
          <t>PMS5 Data Visualization of Treatment Patterns of Medicare Psoriatic Arthritis Patients Who Initiate Tumor Necrosis Factor Therapy</t>
        </is>
      </c>
      <c r="K3620" s="3" t="n">
        <v>2012</v>
      </c>
      <c r="L3620" s="3" t="inlineStr">
        <is>
          <t>Value in Health</t>
        </is>
      </c>
      <c r="M3620" s="3" t="inlineStr">
        <is>
          <t>Onur Başer; Liping Wang; Lin Xie; Hüseyin Yüce</t>
        </is>
      </c>
      <c r="N3620" s="3" t="inlineStr"/>
      <c r="O3620" s="3" t="n"/>
      <c r="P3620" s="3" t="inlineStr"/>
      <c r="Q3620" s="3" t="inlineStr">
        <is>
          <t>10.1016/j.jval.2012.03.194</t>
        </is>
      </c>
      <c r="R3620" s="3" t="inlineStr">
        <is>
          <t>https://doi.org/10.1016/j.jval.2012.03.194</t>
        </is>
      </c>
      <c r="S3620" s="3" t="inlineStr">
        <is>
          <t>OpenAlex</t>
        </is>
      </c>
      <c r="T3620" s="3" t="n">
        <v>1</v>
      </c>
      <c r="U3620" s="3" t="inlineStr">
        <is>
          <t>High (City Tech affiliation on paper)</t>
        </is>
      </c>
      <c r="V3620" s="3" t="n"/>
      <c r="W3620" s="3" t="inlineStr"/>
      <c r="X3620" s="3" t="inlineStr"/>
      <c r="Y3620" s="3" t="inlineStr"/>
      <c r="Z3620" s="3" t="inlineStr">
        <is>
          <t>http://www.valueinhealthjournal.com/article/S1098301512002598/pdf</t>
        </is>
      </c>
      <c r="AA3620" s="3" t="inlineStr">
        <is>
          <t>Open-access PDF (via OpenAlex)</t>
        </is>
      </c>
      <c r="AB3620" s="3" t="inlineStr">
        <is>
          <t>bronze</t>
        </is>
      </c>
      <c r="AC3620" s="3" t="inlineStr">
        <is>
          <t>School of Arts &amp; Sciences</t>
        </is>
      </c>
      <c r="AD3620" s="3" t="n">
        <v>0</v>
      </c>
      <c r="AE3620" s="3" t="inlineStr">
        <is>
          <t>No</t>
        </is>
      </c>
      <c r="AF3620" s="3" t="inlineStr"/>
      <c r="AG3620" s="4" t="inlineStr"/>
      <c r="AH3620" s="4" t="inlineStr"/>
      <c r="AI3620" s="4" t="inlineStr"/>
    </row>
    <row r="3621">
      <c r="A3621" s="3" t="inlineStr">
        <is>
          <t>MATH-0401</t>
        </is>
      </c>
      <c r="B3621" s="3" t="inlineStr">
        <is>
          <t>Yuce</t>
        </is>
      </c>
      <c r="C3621" s="3" t="inlineStr">
        <is>
          <t>Huseyin</t>
        </is>
      </c>
      <c r="D3621" s="3" t="inlineStr">
        <is>
          <t>Huseyin Yuce</t>
        </is>
      </c>
      <c r="E3621" s="3" t="inlineStr">
        <is>
          <t>Professor</t>
        </is>
      </c>
      <c r="F3621" s="3" t="inlineStr">
        <is>
          <t>NYC College of Technology</t>
        </is>
      </c>
      <c r="G3621" s="3" t="inlineStr">
        <is>
          <t>Mathematics</t>
        </is>
      </c>
      <c r="H3621" s="3" t="inlineStr">
        <is>
          <t>HYuce@citytech.cuny.edu</t>
        </is>
      </c>
      <c r="I3621" s="3" t="inlineStr">
        <is>
          <t>Journal article</t>
        </is>
      </c>
      <c r="J3621" s="3" t="inlineStr">
        <is>
          <t>PMS6 Treatment Pattern Visualization of Medicare Patients Diagnosed with Rheumatoid Arthritis and Initiating Tumor Necrosis Factor Therapy</t>
        </is>
      </c>
      <c r="K3621" s="3" t="n">
        <v>2012</v>
      </c>
      <c r="L3621" s="3" t="inlineStr">
        <is>
          <t>Value in Health</t>
        </is>
      </c>
      <c r="M3621" s="3" t="inlineStr">
        <is>
          <t>Onur Başer; Liping Wang; Lin Xie; Hüseyin Yüce</t>
        </is>
      </c>
      <c r="N3621" s="3" t="inlineStr"/>
      <c r="O3621" s="3" t="n"/>
      <c r="P3621" s="3" t="inlineStr"/>
      <c r="Q3621" s="3" t="inlineStr">
        <is>
          <t>10.1016/j.jval.2012.03.195</t>
        </is>
      </c>
      <c r="R3621" s="3" t="inlineStr">
        <is>
          <t>https://doi.org/10.1016/j.jval.2012.03.195</t>
        </is>
      </c>
      <c r="S3621" s="3" t="inlineStr">
        <is>
          <t>OpenAlex</t>
        </is>
      </c>
      <c r="T3621" s="3" t="n">
        <v>1</v>
      </c>
      <c r="U3621" s="3" t="inlineStr">
        <is>
          <t>High (City Tech affiliation on paper)</t>
        </is>
      </c>
      <c r="V3621" s="3" t="n"/>
      <c r="W3621" s="3" t="inlineStr"/>
      <c r="X3621" s="3" t="inlineStr"/>
      <c r="Y3621" s="3" t="inlineStr"/>
      <c r="Z3621" s="3" t="inlineStr">
        <is>
          <t>https://doi.org/10.1016/j.jval.2012.03.195</t>
        </is>
      </c>
      <c r="AA3621" s="3" t="inlineStr">
        <is>
          <t>Open-access page (via OpenAlex)</t>
        </is>
      </c>
      <c r="AB3621" s="3" t="inlineStr">
        <is>
          <t>bronze</t>
        </is>
      </c>
      <c r="AC3621" s="3" t="inlineStr">
        <is>
          <t>School of Arts &amp; Sciences</t>
        </is>
      </c>
      <c r="AD3621" s="3" t="n">
        <v>0</v>
      </c>
      <c r="AE3621" s="3" t="inlineStr">
        <is>
          <t>No</t>
        </is>
      </c>
      <c r="AF3621" s="3" t="inlineStr"/>
      <c r="AG3621" s="4" t="inlineStr"/>
      <c r="AH3621" s="4" t="inlineStr"/>
      <c r="AI3621" s="4" t="inlineStr"/>
    </row>
    <row r="3622">
      <c r="A3622" s="3" t="inlineStr">
        <is>
          <t>MATH-0402</t>
        </is>
      </c>
      <c r="B3622" s="3" t="inlineStr">
        <is>
          <t>El Hitti</t>
        </is>
      </c>
      <c r="C3622" s="3" t="inlineStr">
        <is>
          <t>Samar</t>
        </is>
      </c>
      <c r="D3622" s="3" t="inlineStr">
        <is>
          <t>Samar El Hitti</t>
        </is>
      </c>
      <c r="E3622" s="3" t="inlineStr">
        <is>
          <t>Associate Professor</t>
        </is>
      </c>
      <c r="F3622" s="3" t="inlineStr">
        <is>
          <t>NYC College of Technology</t>
        </is>
      </c>
      <c r="G3622" s="3" t="inlineStr">
        <is>
          <t>Mathematics</t>
        </is>
      </c>
      <c r="H3622" s="3" t="inlineStr">
        <is>
          <t>SElHitti@citytech.cuny.edu</t>
        </is>
      </c>
      <c r="I3622" s="3" t="inlineStr">
        <is>
          <t>Grant</t>
        </is>
      </c>
      <c r="J3622" s="3" t="inlineStr">
        <is>
          <t>PSC-CUNY 43 Trad A Research award, CUNY Research Foundation</t>
        </is>
      </c>
      <c r="K3622" s="3" t="n">
        <v>2012</v>
      </c>
      <c r="L3622" s="3" t="inlineStr"/>
      <c r="M3622" s="3" t="inlineStr"/>
      <c r="N3622" s="3" t="inlineStr"/>
      <c r="O3622" s="3" t="n"/>
      <c r="P3622" s="3" t="inlineStr"/>
      <c r="Q3622" s="3" t="inlineStr"/>
      <c r="R3622" s="3" t="inlineStr"/>
      <c r="S3622" s="3" t="inlineStr">
        <is>
          <t>Dept bio</t>
        </is>
      </c>
      <c r="T3622" s="3" t="n">
        <v>1</v>
      </c>
      <c r="U3622" s="3" t="inlineStr">
        <is>
          <t>Medium (self-reported in faculty bio)</t>
        </is>
      </c>
      <c r="V3622" s="3" t="n"/>
      <c r="W3622" s="3" t="inlineStr">
        <is>
          <t>PSC-CUNY 43 Trad A Research award, CUNY Research Foundation. 2012 - 2013.</t>
        </is>
      </c>
      <c r="X3622" s="3" t="inlineStr"/>
      <c r="Y3622" s="3" t="inlineStr"/>
      <c r="Z3622" s="3" t="inlineStr"/>
      <c r="AA3622" s="3" t="inlineStr"/>
      <c r="AB3622" s="3" t="inlineStr"/>
      <c r="AC3622" s="3" t="inlineStr">
        <is>
          <t>School of Arts &amp; Sciences</t>
        </is>
      </c>
      <c r="AD3622" s="3" t="n"/>
      <c r="AE3622" s="3" t="inlineStr">
        <is>
          <t>No</t>
        </is>
      </c>
      <c r="AF3622" s="3" t="inlineStr"/>
      <c r="AG3622" s="4" t="inlineStr"/>
      <c r="AH3622" s="4" t="inlineStr"/>
      <c r="AI3622" s="4" t="inlineStr"/>
    </row>
    <row r="3623">
      <c r="A3623" s="3" t="inlineStr">
        <is>
          <t>MATH-0403</t>
        </is>
      </c>
      <c r="B3623" s="3" t="inlineStr">
        <is>
          <t>Carley</t>
        </is>
      </c>
      <c r="C3623" s="3" t="inlineStr">
        <is>
          <t>Holly</t>
        </is>
      </c>
      <c r="D3623" s="3" t="inlineStr">
        <is>
          <t>Holly Carley</t>
        </is>
      </c>
      <c r="E3623" s="3" t="inlineStr">
        <is>
          <t>Professor</t>
        </is>
      </c>
      <c r="F3623" s="3" t="inlineStr">
        <is>
          <t>NYC College of Technology</t>
        </is>
      </c>
      <c r="G3623" s="3" t="inlineStr">
        <is>
          <t>Mathematics</t>
        </is>
      </c>
      <c r="H3623" s="3" t="inlineStr">
        <is>
          <t>HCarley@citytech.cuny.edu</t>
        </is>
      </c>
      <c r="I3623" s="3" t="inlineStr">
        <is>
          <t>Grant</t>
        </is>
      </c>
      <c r="J3623" s="3" t="inlineStr">
        <is>
          <t>PSC-CUNY Grant TRADA-43-140: On Extremal Doubly Stochastic Measures; (2012)</t>
        </is>
      </c>
      <c r="K3623" s="3" t="n">
        <v>2012</v>
      </c>
      <c r="L3623" s="3" t="inlineStr"/>
      <c r="M3623" s="3" t="inlineStr">
        <is>
          <t>PSC-CUNY Grant TRADA-43-140: On Extremal Doubly Stochastic Measures;</t>
        </is>
      </c>
      <c r="N3623" s="3" t="inlineStr"/>
      <c r="O3623" s="3" t="n"/>
      <c r="P3623" s="3" t="inlineStr"/>
      <c r="Q3623" s="3" t="inlineStr"/>
      <c r="R3623" s="3" t="inlineStr"/>
      <c r="S3623" s="3" t="inlineStr">
        <is>
          <t>Dept bio</t>
        </is>
      </c>
      <c r="T3623" s="3" t="n">
        <v>1</v>
      </c>
      <c r="U3623" s="3" t="inlineStr">
        <is>
          <t>Medium (self-reported in faculty bio)</t>
        </is>
      </c>
      <c r="V3623" s="3" t="n"/>
      <c r="W3623" s="3" t="inlineStr">
        <is>
          <t>PSC-CUNY Grant TRADA-43-140: On Extremal Doubly Stochastic Measures; (2012)</t>
        </is>
      </c>
      <c r="X3623" s="3" t="inlineStr"/>
      <c r="Y3623" s="3" t="inlineStr"/>
      <c r="Z3623" s="3" t="inlineStr"/>
      <c r="AA3623" s="3" t="inlineStr"/>
      <c r="AB3623" s="3" t="inlineStr"/>
      <c r="AC3623" s="3" t="inlineStr">
        <is>
          <t>School of Arts &amp; Sciences</t>
        </is>
      </c>
      <c r="AD3623" s="3" t="n"/>
      <c r="AE3623" s="3" t="inlineStr">
        <is>
          <t>No</t>
        </is>
      </c>
      <c r="AF3623" s="3" t="inlineStr"/>
      <c r="AG3623" s="4" t="inlineStr"/>
      <c r="AH3623" s="4" t="inlineStr"/>
      <c r="AI3623" s="4" t="inlineStr"/>
    </row>
    <row r="3624">
      <c r="A3624" s="3" t="inlineStr">
        <is>
          <t>MATH-0404</t>
        </is>
      </c>
      <c r="B3624" s="3" t="inlineStr">
        <is>
          <t>Yuce</t>
        </is>
      </c>
      <c r="C3624" s="3" t="inlineStr">
        <is>
          <t>Huseyin</t>
        </is>
      </c>
      <c r="D3624" s="3" t="inlineStr">
        <is>
          <t>Huseyin Yuce</t>
        </is>
      </c>
      <c r="E3624" s="3" t="inlineStr">
        <is>
          <t>Professor</t>
        </is>
      </c>
      <c r="F3624" s="3" t="inlineStr">
        <is>
          <t>NYC College of Technology</t>
        </is>
      </c>
      <c r="G3624" s="3" t="inlineStr">
        <is>
          <t>Mathematics</t>
        </is>
      </c>
      <c r="H3624" s="3" t="inlineStr">
        <is>
          <t>HYuce@citytech.cuny.edu</t>
        </is>
      </c>
      <c r="I3624" s="3" t="inlineStr">
        <is>
          <t>Grant</t>
        </is>
      </c>
      <c r="J3624" s="3" t="inlineStr">
        <is>
          <t>PSC-CUNY Research Grant #65539 43-120 as a PI (2012-2013), Vibrations of circularly periodic plates with free boundary conditions</t>
        </is>
      </c>
      <c r="K3624" s="3" t="n">
        <v>2012</v>
      </c>
      <c r="L3624" s="3" t="inlineStr"/>
      <c r="M3624" s="3" t="inlineStr"/>
      <c r="N3624" s="3" t="inlineStr">
        <is>
          <t>PI</t>
        </is>
      </c>
      <c r="O3624" s="3" t="n"/>
      <c r="P3624" s="3" t="inlineStr"/>
      <c r="Q3624" s="3" t="inlineStr"/>
      <c r="R3624" s="3" t="inlineStr"/>
      <c r="S3624" s="3" t="inlineStr">
        <is>
          <t>Dept bio</t>
        </is>
      </c>
      <c r="T3624" s="3" t="n">
        <v>1</v>
      </c>
      <c r="U3624" s="3" t="inlineStr">
        <is>
          <t>Medium (self-reported in faculty bio)</t>
        </is>
      </c>
      <c r="V3624" s="3" t="n"/>
      <c r="W3624" s="3" t="inlineStr">
        <is>
          <t>PSC-CUNY Research Grant #65539 43-120 as a PI (2012-2013), Vibrations of circularly periodic plates with free boundary conditions.</t>
        </is>
      </c>
      <c r="X3624" s="3" t="inlineStr"/>
      <c r="Y3624" s="3" t="inlineStr"/>
      <c r="Z3624" s="3" t="inlineStr"/>
      <c r="AA3624" s="3" t="inlineStr"/>
      <c r="AB3624" s="3" t="inlineStr"/>
      <c r="AC3624" s="3" t="inlineStr">
        <is>
          <t>School of Arts &amp; Sciences</t>
        </is>
      </c>
      <c r="AD3624" s="3" t="n"/>
      <c r="AE3624" s="3" t="inlineStr">
        <is>
          <t>No</t>
        </is>
      </c>
      <c r="AF3624" s="3" t="inlineStr"/>
      <c r="AG3624" s="4" t="inlineStr"/>
      <c r="AH3624" s="4" t="inlineStr"/>
      <c r="AI3624" s="4" t="inlineStr"/>
    </row>
    <row r="3625">
      <c r="A3625" s="3" t="inlineStr">
        <is>
          <t>MATH-0405</t>
        </is>
      </c>
      <c r="B3625" s="3" t="inlineStr">
        <is>
          <t>Yuce</t>
        </is>
      </c>
      <c r="C3625" s="3" t="inlineStr">
        <is>
          <t>Huseyin</t>
        </is>
      </c>
      <c r="D3625" s="3" t="inlineStr">
        <is>
          <t>Huseyin Yuce</t>
        </is>
      </c>
      <c r="E3625" s="3" t="inlineStr">
        <is>
          <t>Professor</t>
        </is>
      </c>
      <c r="F3625" s="3" t="inlineStr">
        <is>
          <t>NYC College of Technology</t>
        </is>
      </c>
      <c r="G3625" s="3" t="inlineStr">
        <is>
          <t>Mathematics</t>
        </is>
      </c>
      <c r="H3625" s="3" t="inlineStr">
        <is>
          <t>HYuce@citytech.cuny.edu</t>
        </is>
      </c>
      <c r="I3625" s="3" t="inlineStr">
        <is>
          <t>Journal article</t>
        </is>
      </c>
      <c r="J3625" s="3" t="inlineStr">
        <is>
          <t>PSS3 Using Data Visualization to Illustrate Treatment Patterns of Medicare Patients with Diagnosis of Psoriasis Who Initiated Tumor Necrosis Factor Therapy</t>
        </is>
      </c>
      <c r="K3625" s="3" t="n">
        <v>2012</v>
      </c>
      <c r="L3625" s="3" t="inlineStr">
        <is>
          <t>Value in Health</t>
        </is>
      </c>
      <c r="M3625" s="3" t="inlineStr">
        <is>
          <t>Onur Başer; Liping Wang; Lin Xie; Hüseyin Yüce</t>
        </is>
      </c>
      <c r="N3625" s="3" t="inlineStr"/>
      <c r="O3625" s="3" t="n"/>
      <c r="P3625" s="3" t="inlineStr"/>
      <c r="Q3625" s="3" t="inlineStr">
        <is>
          <t>10.1016/j.jval.2012.03.1347</t>
        </is>
      </c>
      <c r="R3625" s="3" t="inlineStr">
        <is>
          <t>https://doi.org/10.1016/j.jval.2012.03.1347</t>
        </is>
      </c>
      <c r="S3625" s="3" t="inlineStr">
        <is>
          <t>OpenAlex</t>
        </is>
      </c>
      <c r="T3625" s="3" t="n">
        <v>1</v>
      </c>
      <c r="U3625" s="3" t="inlineStr">
        <is>
          <t>High (City Tech affiliation on paper)</t>
        </is>
      </c>
      <c r="V3625" s="3" t="n"/>
      <c r="W3625" s="3" t="inlineStr"/>
      <c r="X3625" s="3" t="inlineStr"/>
      <c r="Y3625" s="3" t="inlineStr"/>
      <c r="Z3625" s="3" t="inlineStr">
        <is>
          <t>https://doi.org/10.1016/j.jval.2012.03.1347</t>
        </is>
      </c>
      <c r="AA3625" s="3" t="inlineStr">
        <is>
          <t>Open-access page (via OpenAlex)</t>
        </is>
      </c>
      <c r="AB3625" s="3" t="inlineStr">
        <is>
          <t>bronze</t>
        </is>
      </c>
      <c r="AC3625" s="3" t="inlineStr">
        <is>
          <t>School of Arts &amp; Sciences</t>
        </is>
      </c>
      <c r="AD3625" s="3" t="n">
        <v>0</v>
      </c>
      <c r="AE3625" s="3" t="inlineStr">
        <is>
          <t>No</t>
        </is>
      </c>
      <c r="AF3625" s="3" t="inlineStr"/>
      <c r="AG3625" s="4" t="inlineStr"/>
      <c r="AH3625" s="4" t="inlineStr"/>
      <c r="AI3625" s="4" t="inlineStr"/>
    </row>
    <row r="3626">
      <c r="A3626" s="3" t="inlineStr">
        <is>
          <t>MATH-0406</t>
        </is>
      </c>
      <c r="B3626" s="3" t="inlineStr">
        <is>
          <t>Yuce</t>
        </is>
      </c>
      <c r="C3626" s="3" t="inlineStr">
        <is>
          <t>Huseyin</t>
        </is>
      </c>
      <c r="D3626" s="3" t="inlineStr">
        <is>
          <t>Huseyin Yuce</t>
        </is>
      </c>
      <c r="E3626" s="3" t="inlineStr">
        <is>
          <t>Professor</t>
        </is>
      </c>
      <c r="F3626" s="3" t="inlineStr">
        <is>
          <t>NYC College of Technology</t>
        </is>
      </c>
      <c r="G3626" s="3" t="inlineStr">
        <is>
          <t>Mathematics</t>
        </is>
      </c>
      <c r="H3626" s="3" t="inlineStr">
        <is>
          <t>HYuce@citytech.cuny.edu</t>
        </is>
      </c>
      <c r="I3626" s="3" t="inlineStr">
        <is>
          <t>Journal article</t>
        </is>
      </c>
      <c r="J3626" s="3" t="inlineStr">
        <is>
          <t>PSY8 Application of Data Visualization Tool: Treatment Patterns of Medicare Patients With Ankylosing Spondylitis who Initiated Tumor Necrosis Factor Therapy</t>
        </is>
      </c>
      <c r="K3626" s="3" t="n">
        <v>2012</v>
      </c>
      <c r="L3626" s="3" t="inlineStr">
        <is>
          <t>Value in Health</t>
        </is>
      </c>
      <c r="M3626" s="3" t="inlineStr">
        <is>
          <t>Onur Başer; Liping Wang; L. Xie; Hüseyin Yüce</t>
        </is>
      </c>
      <c r="N3626" s="3" t="inlineStr"/>
      <c r="O3626" s="3" t="n"/>
      <c r="P3626" s="3" t="inlineStr"/>
      <c r="Q3626" s="3" t="inlineStr">
        <is>
          <t>10.1016/j.jval.2012.03.542</t>
        </is>
      </c>
      <c r="R3626" s="3" t="inlineStr">
        <is>
          <t>https://doi.org/10.1016/j.jval.2012.03.542</t>
        </is>
      </c>
      <c r="S3626" s="3" t="inlineStr">
        <is>
          <t>OpenAlex</t>
        </is>
      </c>
      <c r="T3626" s="3" t="n">
        <v>1</v>
      </c>
      <c r="U3626" s="3" t="inlineStr">
        <is>
          <t>High (City Tech affiliation on paper)</t>
        </is>
      </c>
      <c r="V3626" s="3" t="n"/>
      <c r="W3626" s="3" t="inlineStr"/>
      <c r="X3626" s="3" t="inlineStr"/>
      <c r="Y3626" s="3" t="inlineStr"/>
      <c r="Z3626" s="3" t="inlineStr">
        <is>
          <t>https://doi.org/10.1016/j.jval.2012.03.542</t>
        </is>
      </c>
      <c r="AA3626" s="3" t="inlineStr">
        <is>
          <t>Open-access page (via OpenAlex)</t>
        </is>
      </c>
      <c r="AB3626" s="3" t="inlineStr">
        <is>
          <t>bronze</t>
        </is>
      </c>
      <c r="AC3626" s="3" t="inlineStr">
        <is>
          <t>School of Arts &amp; Sciences</t>
        </is>
      </c>
      <c r="AD3626" s="3" t="n">
        <v>0</v>
      </c>
      <c r="AE3626" s="3" t="inlineStr">
        <is>
          <t>No</t>
        </is>
      </c>
      <c r="AF3626" s="3" t="inlineStr"/>
      <c r="AG3626" s="4" t="inlineStr"/>
      <c r="AH3626" s="4" t="inlineStr"/>
      <c r="AI3626" s="4" t="inlineStr"/>
    </row>
    <row r="3627">
      <c r="A3627" s="3" t="inlineStr">
        <is>
          <t>MATH-0412</t>
        </is>
      </c>
      <c r="B3627" s="3" t="inlineStr">
        <is>
          <t>Li</t>
        </is>
      </c>
      <c r="C3627" s="3" t="inlineStr">
        <is>
          <t>Nan</t>
        </is>
      </c>
      <c r="D3627" s="3" t="inlineStr">
        <is>
          <t>Nan Li</t>
        </is>
      </c>
      <c r="E3627" s="3" t="inlineStr">
        <is>
          <t>Professor</t>
        </is>
      </c>
      <c r="F3627" s="3" t="inlineStr">
        <is>
          <t>NYC College of Technology</t>
        </is>
      </c>
      <c r="G3627" s="3" t="inlineStr">
        <is>
          <t>Mathematics</t>
        </is>
      </c>
      <c r="H3627" s="3" t="inlineStr">
        <is>
          <t>NLi@citytech.cuny.edu</t>
        </is>
      </c>
      <c r="I3627" s="3" t="inlineStr">
        <is>
          <t>Paper (venue type unclear)</t>
        </is>
      </c>
      <c r="J3627" s="3" t="inlineStr">
        <is>
          <t>Relatively maximum volume rigidity in Alexandrov geometry, Pacific J. Math., 259, (2012) no</t>
        </is>
      </c>
      <c r="K3627" s="3" t="n">
        <v>2012</v>
      </c>
      <c r="L3627" s="3" t="inlineStr"/>
      <c r="M3627" s="3" t="inlineStr">
        <is>
          <t>N. Li, X. Rong, Relatively maximum volume rigidity in Alexandrov geometry, Pacific J. Math., 259</t>
        </is>
      </c>
      <c r="N3627" s="3" t="inlineStr"/>
      <c r="O3627" s="3" t="n"/>
      <c r="P3627" s="3" t="inlineStr"/>
      <c r="Q3627" s="3" t="inlineStr"/>
      <c r="R3627" s="3" t="inlineStr"/>
      <c r="S3627" s="3" t="inlineStr">
        <is>
          <t>Dept bio</t>
        </is>
      </c>
      <c r="T3627" s="3" t="n">
        <v>1</v>
      </c>
      <c r="U3627" s="3" t="inlineStr">
        <is>
          <t>Medium (self-reported in faculty bio)</t>
        </is>
      </c>
      <c r="V3627" s="3" t="n"/>
      <c r="W3627" s="3" t="inlineStr">
        <is>
          <t>N. Li, X. Rong, Relatively maximum volume rigidity in Alexandrov geometry, Pacific J. Math., 259, (2012) no. 2, 387 – 420.</t>
        </is>
      </c>
      <c r="X3627" s="3" t="inlineStr"/>
      <c r="Y3627" s="3" t="inlineStr"/>
      <c r="Z3627" s="3" t="inlineStr"/>
      <c r="AA3627" s="3" t="inlineStr"/>
      <c r="AB3627" s="3" t="inlineStr"/>
      <c r="AC3627" s="3" t="inlineStr">
        <is>
          <t>School of Arts &amp; Sciences</t>
        </is>
      </c>
      <c r="AD3627" s="3" t="n"/>
      <c r="AE3627" s="3" t="inlineStr">
        <is>
          <t>No</t>
        </is>
      </c>
      <c r="AF3627" s="3" t="inlineStr"/>
      <c r="AG3627" s="4" t="inlineStr"/>
      <c r="AH3627" s="4" t="inlineStr"/>
      <c r="AI3627" s="4" t="inlineStr"/>
    </row>
    <row r="3628">
      <c r="A3628" s="3" t="inlineStr">
        <is>
          <t>MATH-0419</t>
        </is>
      </c>
      <c r="B3628" s="3" t="inlineStr">
        <is>
          <t>Katz</t>
        </is>
      </c>
      <c r="C3628" s="3" t="inlineStr">
        <is>
          <t>Neil</t>
        </is>
      </c>
      <c r="D3628" s="3" t="inlineStr">
        <is>
          <t>Neil Katz</t>
        </is>
      </c>
      <c r="E3628" s="3" t="inlineStr">
        <is>
          <t>Professor</t>
        </is>
      </c>
      <c r="F3628" s="3" t="inlineStr">
        <is>
          <t>NYC College of Technology</t>
        </is>
      </c>
      <c r="G3628" s="3" t="inlineStr">
        <is>
          <t>Mathematics</t>
        </is>
      </c>
      <c r="H3628" s="3" t="inlineStr">
        <is>
          <t>NKatz@citytech.cuny.edu</t>
        </is>
      </c>
      <c r="I3628" s="3" t="inlineStr">
        <is>
          <t>Journal article</t>
        </is>
      </c>
      <c r="J3628" s="3" t="inlineStr">
        <is>
          <t>THREE QUASI-LOCAL MASSES</t>
        </is>
      </c>
      <c r="K3628" s="3" t="n">
        <v>2012</v>
      </c>
      <c r="L3628" s="3" t="inlineStr">
        <is>
          <t>Modern Physics Letters A</t>
        </is>
      </c>
      <c r="M3628" s="3" t="inlineStr">
        <is>
          <t>NEIL N. KATZ; MARCUS A. KHURI</t>
        </is>
      </c>
      <c r="N3628" s="3" t="inlineStr"/>
      <c r="O3628" s="3" t="n"/>
      <c r="P3628" s="3" t="inlineStr"/>
      <c r="Q3628" s="3" t="inlineStr">
        <is>
          <t>10.1142/s0217732312500423</t>
        </is>
      </c>
      <c r="R3628" s="3" t="inlineStr">
        <is>
          <t>https://doi.org/10.1142/s0217732312500423</t>
        </is>
      </c>
      <c r="S3628" s="3" t="inlineStr">
        <is>
          <t>OpenAlex; Dept bio</t>
        </is>
      </c>
      <c r="T3628" s="3" t="n">
        <v>2</v>
      </c>
      <c r="U3628" s="3" t="inlineStr">
        <is>
          <t>High (City Tech affiliation on paper); 2 sources</t>
        </is>
      </c>
      <c r="V3628" s="3" t="n"/>
      <c r="W3628" s="3" t="inlineStr">
        <is>
          <t>with Marcus Khuri Three Quasi-Local Masses, Modern Phys. Lett. A 27 no. 7 (2012). [ abstract and link ] , [ arXiv:1201-6636v1 ]</t>
        </is>
      </c>
      <c r="X3628" s="3" t="inlineStr">
        <is>
          <t>We propose a definition of quasi-local mass based on the Penrose Inequality. Two further definitions are given by measuring distortions of the exponential map.</t>
        </is>
      </c>
      <c r="Y3628" s="3" t="inlineStr">
        <is>
          <t>OpenAlex</t>
        </is>
      </c>
      <c r="Z3628" s="3" t="inlineStr">
        <is>
          <t>https://arxiv.org/pdf/1201.6636</t>
        </is>
      </c>
      <c r="AA3628" s="3" t="inlineStr">
        <is>
          <t>Open-access PDF (via OpenAlex)</t>
        </is>
      </c>
      <c r="AB3628" s="3" t="inlineStr">
        <is>
          <t>green</t>
        </is>
      </c>
      <c r="AC3628" s="3" t="inlineStr">
        <is>
          <t>School of Arts &amp; Sciences</t>
        </is>
      </c>
      <c r="AD3628" s="3" t="n">
        <v>1</v>
      </c>
      <c r="AE3628" s="3" t="inlineStr">
        <is>
          <t>No</t>
        </is>
      </c>
      <c r="AF3628" s="3" t="inlineStr"/>
      <c r="AG3628" s="4" t="inlineStr"/>
      <c r="AH3628" s="4" t="inlineStr"/>
      <c r="AI3628" s="4" t="inlineStr"/>
    </row>
    <row r="3629">
      <c r="A3629" s="3" t="inlineStr">
        <is>
          <t>MATH-0421</t>
        </is>
      </c>
      <c r="B3629" s="3" t="inlineStr">
        <is>
          <t>Douglas</t>
        </is>
      </c>
      <c r="C3629" s="3" t="inlineStr">
        <is>
          <t>Andrew</t>
        </is>
      </c>
      <c r="D3629" s="3" t="inlineStr">
        <is>
          <t>Andrew Douglas</t>
        </is>
      </c>
      <c r="E3629" s="3" t="inlineStr">
        <is>
          <t>Professor</t>
        </is>
      </c>
      <c r="F3629" s="3" t="inlineStr">
        <is>
          <t>NYC College of Technology</t>
        </is>
      </c>
      <c r="G3629" s="3" t="inlineStr">
        <is>
          <t>Mathematics</t>
        </is>
      </c>
      <c r="H3629" s="3" t="inlineStr">
        <is>
          <t>ADouglas@citytech.cuny.edu</t>
        </is>
      </c>
      <c r="I3629" s="3" t="inlineStr">
        <is>
          <t>Journal article</t>
        </is>
      </c>
      <c r="J3629" s="3" t="inlineStr">
        <is>
          <t>The simple non-Lie Malcev algebra as a Lie–Yamaguti algebra</t>
        </is>
      </c>
      <c r="K3629" s="3" t="n">
        <v>2012</v>
      </c>
      <c r="L3629" s="3" t="inlineStr">
        <is>
          <t>Journal of Algebra</t>
        </is>
      </c>
      <c r="M3629" s="3" t="inlineStr">
        <is>
          <t>Murray R. Bremner; Andrew Douglas</t>
        </is>
      </c>
      <c r="N3629" s="3" t="inlineStr"/>
      <c r="O3629" s="3" t="n"/>
      <c r="P3629" s="3" t="inlineStr"/>
      <c r="Q3629" s="3" t="inlineStr">
        <is>
          <t>10.1016/j.jalgebra.2012.02.018</t>
        </is>
      </c>
      <c r="R3629" s="3" t="inlineStr">
        <is>
          <t>https://doi.org/10.1016/j.jalgebra.2012.02.018</t>
        </is>
      </c>
      <c r="S3629" s="3" t="inlineStr">
        <is>
          <t>OpenAlex; Dept bio</t>
        </is>
      </c>
      <c r="T3629" s="3" t="n">
        <v>2</v>
      </c>
      <c r="U3629" s="3" t="inlineStr">
        <is>
          <t>High (City Tech affiliation on paper); 2 sources</t>
        </is>
      </c>
      <c r="V3629" s="3" t="n"/>
      <c r="W3629" s="3" t="inlineStr">
        <is>
          <t>Bremner, M.R., and Douglas, A., The simple non-Lie Malcev algebra as a Lie-Yamaguti algebra, Journal of Algebra, 358 (2012) 269-291.</t>
        </is>
      </c>
      <c r="X3629" s="3" t="inlineStr"/>
      <c r="Y3629" s="3" t="inlineStr"/>
      <c r="Z3629" s="3" t="inlineStr">
        <is>
          <t>https://www.sciencedirect.com/science/article/pii/S0021869312001159/pdf</t>
        </is>
      </c>
      <c r="AA3629" s="3" t="inlineStr">
        <is>
          <t>Open-access PDF (via OpenAlex)</t>
        </is>
      </c>
      <c r="AB3629" s="3" t="inlineStr">
        <is>
          <t>bronze</t>
        </is>
      </c>
      <c r="AC3629" s="3" t="inlineStr">
        <is>
          <t>School of Arts &amp; Sciences</t>
        </is>
      </c>
      <c r="AD3629" s="3" t="n">
        <v>4</v>
      </c>
      <c r="AE3629" s="3" t="inlineStr">
        <is>
          <t>No</t>
        </is>
      </c>
      <c r="AF3629" s="3" t="inlineStr"/>
      <c r="AG3629" s="4" t="inlineStr"/>
      <c r="AH3629" s="4" t="inlineStr"/>
      <c r="AI3629" s="4" t="inlineStr"/>
    </row>
    <row r="3630">
      <c r="A3630" s="3" t="inlineStr">
        <is>
          <t>MATH-0427</t>
        </is>
      </c>
      <c r="B3630" s="3" t="inlineStr">
        <is>
          <t>Reitz</t>
        </is>
      </c>
      <c r="C3630" s="3" t="inlineStr">
        <is>
          <t>Jonas</t>
        </is>
      </c>
      <c r="D3630" s="3" t="inlineStr">
        <is>
          <t>Jonas Reitz</t>
        </is>
      </c>
      <c r="E3630" s="3" t="inlineStr">
        <is>
          <t>Professor</t>
        </is>
      </c>
      <c r="F3630" s="3" t="inlineStr">
        <is>
          <t>NYC College of Technology</t>
        </is>
      </c>
      <c r="G3630" s="3" t="inlineStr">
        <is>
          <t>Mathematics</t>
        </is>
      </c>
      <c r="H3630" s="3" t="inlineStr">
        <is>
          <t>JReitz@citytech.cuny.edu</t>
        </is>
      </c>
      <c r="I3630" s="3" t="inlineStr">
        <is>
          <t>Grant</t>
        </is>
      </c>
      <c r="J3630" s="3" t="inlineStr">
        <is>
          <t>A Living Laboratory: Revitalizing General Education for a 21st Century College of Technology</t>
        </is>
      </c>
      <c r="K3630" s="3" t="n">
        <v>2013</v>
      </c>
      <c r="L3630" s="3" t="inlineStr"/>
      <c r="M3630" s="3" t="inlineStr"/>
      <c r="N3630" s="3" t="inlineStr"/>
      <c r="O3630" s="3" t="n"/>
      <c r="P3630" s="3" t="inlineStr"/>
      <c r="Q3630" s="3" t="inlineStr"/>
      <c r="R3630" s="3" t="inlineStr"/>
      <c r="S3630" s="3" t="inlineStr">
        <is>
          <t>Dept bio</t>
        </is>
      </c>
      <c r="T3630" s="3" t="n">
        <v>1</v>
      </c>
      <c r="U3630" s="3" t="inlineStr">
        <is>
          <t>Medium (self-reported in faculty bio)</t>
        </is>
      </c>
      <c r="V3630" s="3" t="n"/>
      <c r="W3630" s="3" t="inlineStr">
        <is>
          <t>U.S. Department of Education Title V Developing Hispanic-Serving Institutions Program, Project Director, “A Living Laboratory: Revitalizing General Education for a 21st Century College of Technology,” 2013-2015.</t>
        </is>
      </c>
      <c r="X3630" s="3" t="inlineStr"/>
      <c r="Y3630" s="3" t="inlineStr"/>
      <c r="Z3630" s="3" t="inlineStr"/>
      <c r="AA3630" s="3" t="inlineStr"/>
      <c r="AB3630" s="3" t="inlineStr"/>
      <c r="AC3630" s="3" t="inlineStr">
        <is>
          <t>School of Arts &amp; Sciences</t>
        </is>
      </c>
      <c r="AD3630" s="3" t="n"/>
      <c r="AE3630" s="3" t="inlineStr">
        <is>
          <t>No</t>
        </is>
      </c>
      <c r="AF3630" s="3" t="inlineStr"/>
      <c r="AG3630" s="4" t="inlineStr"/>
      <c r="AH3630" s="4" t="inlineStr"/>
      <c r="AI3630" s="4" t="inlineStr"/>
    </row>
    <row r="3631">
      <c r="A3631" s="3" t="inlineStr">
        <is>
          <t>MATH-0428</t>
        </is>
      </c>
      <c r="B3631" s="3" t="inlineStr">
        <is>
          <t>Singh</t>
        </is>
      </c>
      <c r="C3631" s="3" t="inlineStr">
        <is>
          <t>Satyanand</t>
        </is>
      </c>
      <c r="D3631" s="3" t="inlineStr">
        <is>
          <t>Satyanand Singh</t>
        </is>
      </c>
      <c r="E3631" s="3" t="inlineStr">
        <is>
          <t>Professor</t>
        </is>
      </c>
      <c r="F3631" s="3" t="inlineStr">
        <is>
          <t>NYC College of Technology</t>
        </is>
      </c>
      <c r="G3631" s="3" t="inlineStr">
        <is>
          <t>Mathematics</t>
        </is>
      </c>
      <c r="H3631" s="3" t="inlineStr">
        <is>
          <t>SSingh@citytech.cuny.edu</t>
        </is>
      </c>
      <c r="I3631" s="3" t="inlineStr">
        <is>
          <t>Paper (venue type unclear)</t>
        </is>
      </c>
      <c r="J3631" s="3" t="inlineStr">
        <is>
          <t>An Evaluation of Skewed Integrals via Substitution</t>
        </is>
      </c>
      <c r="K3631" s="3" t="n">
        <v>2013</v>
      </c>
      <c r="L3631" s="3" t="inlineStr"/>
      <c r="M3631" s="3" t="inlineStr"/>
      <c r="N3631" s="3" t="inlineStr"/>
      <c r="O3631" s="3" t="n"/>
      <c r="P3631" s="3" t="inlineStr"/>
      <c r="Q3631" s="3" t="inlineStr"/>
      <c r="R3631" s="3" t="inlineStr"/>
      <c r="S3631" s="3" t="inlineStr">
        <is>
          <t>Dept bio</t>
        </is>
      </c>
      <c r="T3631" s="3" t="n">
        <v>1</v>
      </c>
      <c r="U3631" s="3" t="inlineStr">
        <is>
          <t>Medium (self-reported in faculty bio)</t>
        </is>
      </c>
      <c r="V3631" s="3" t="n"/>
      <c r="W3631" s="3" t="inlineStr">
        <is>
          <t>S. Singh, An Evaluation of Skewed Integrals via Substitution. Mathematics and Computer Education. Volume 47, Number 3, pp 181-184, December 2013</t>
        </is>
      </c>
      <c r="X3631" s="3" t="inlineStr"/>
      <c r="Y3631" s="3" t="inlineStr"/>
      <c r="Z3631" s="3" t="inlineStr"/>
      <c r="AA3631" s="3" t="inlineStr"/>
      <c r="AB3631" s="3" t="inlineStr"/>
      <c r="AC3631" s="3" t="inlineStr">
        <is>
          <t>School of Arts &amp; Sciences</t>
        </is>
      </c>
      <c r="AD3631" s="3" t="n"/>
      <c r="AE3631" s="3" t="inlineStr">
        <is>
          <t>No</t>
        </is>
      </c>
      <c r="AF3631" s="3" t="inlineStr"/>
      <c r="AG3631" s="4" t="inlineStr"/>
      <c r="AH3631" s="4" t="inlineStr"/>
      <c r="AI3631" s="4" t="inlineStr"/>
    </row>
    <row r="3632">
      <c r="A3632" s="3" t="inlineStr">
        <is>
          <t>MATH-0429</t>
        </is>
      </c>
      <c r="B3632" s="3" t="inlineStr">
        <is>
          <t>Tradler</t>
        </is>
      </c>
      <c r="C3632" s="3" t="inlineStr">
        <is>
          <t>Thomas</t>
        </is>
      </c>
      <c r="D3632" s="3" t="inlineStr">
        <is>
          <t>Thomas Tradler</t>
        </is>
      </c>
      <c r="E3632" s="3" t="inlineStr">
        <is>
          <t>Professor</t>
        </is>
      </c>
      <c r="F3632" s="3" t="inlineStr">
        <is>
          <t>NYC College of Technology</t>
        </is>
      </c>
      <c r="G3632" s="3" t="inlineStr">
        <is>
          <t>Mathematics</t>
        </is>
      </c>
      <c r="H3632" s="3" t="inlineStr">
        <is>
          <t>TTradler@citytech.cuny.edu</t>
        </is>
      </c>
      <c r="I3632" s="3" t="inlineStr">
        <is>
          <t>Journal article</t>
        </is>
      </c>
      <c r="J3632" s="3" t="inlineStr">
        <is>
          <t>An elementary differential extension of odd K-theory</t>
        </is>
      </c>
      <c r="K3632" s="3" t="n">
        <v>2013</v>
      </c>
      <c r="L3632" s="3" t="inlineStr">
        <is>
          <t>Journal of K-theory K-theory and its Applications to Algebra Geometry and Topology</t>
        </is>
      </c>
      <c r="M3632" s="3" t="inlineStr">
        <is>
          <t>Thomas Tradler; Scott O. Wilson; Mahmoud Zeinalian</t>
        </is>
      </c>
      <c r="N3632" s="3" t="inlineStr"/>
      <c r="O3632" s="3" t="n"/>
      <c r="P3632" s="3" t="inlineStr"/>
      <c r="Q3632" s="3" t="inlineStr">
        <is>
          <t>10.1017/is013002018jkt218</t>
        </is>
      </c>
      <c r="R3632" s="3" t="inlineStr">
        <is>
          <t>https://doi.org/10.1017/is013002018jkt218</t>
        </is>
      </c>
      <c r="S3632" s="3" t="inlineStr">
        <is>
          <t>OpenAlex; Dept bio</t>
        </is>
      </c>
      <c r="T3632" s="3" t="n">
        <v>2</v>
      </c>
      <c r="U3632" s="3" t="inlineStr">
        <is>
          <t>High (City Tech affiliation on paper); 2 sources</t>
        </is>
      </c>
      <c r="V3632" s="3" t="n"/>
      <c r="W3632" s="3" t="inlineStr">
        <is>
          <t>Tradler, T., Wilson, S. O., Zeinalian, M., An elementary differential extension of odd K-theory, J. K-Theory, Volume 12 Issue 02 (2013), p. 331-361.</t>
        </is>
      </c>
      <c r="X3632" s="3" t="inlineStr">
        <is>
          <t>Abstract There is an equivalence relation on the set of smooth maps of a manifold into the stable unitary group, defined using a Chern-Simons type form, whose equivalence classes form an abelian group under ordinary block sum of matrices. This construction is functorial, and defines a differential extension of odd K-theory, fitting into natural commutative diagrams and exact sequences involving K-theory and differential forms. To prove this we obtain along the way several results concerning even and odd Chern and Chern-Simons forms.</t>
        </is>
      </c>
      <c r="Y3632" s="3" t="inlineStr">
        <is>
          <t>OpenAlex</t>
        </is>
      </c>
      <c r="Z3632" s="3" t="inlineStr">
        <is>
          <t>https://arxiv.org/pdf/1211.4477</t>
        </is>
      </c>
      <c r="AA3632" s="3" t="inlineStr">
        <is>
          <t>Open-access PDF (via OpenAlex)</t>
        </is>
      </c>
      <c r="AB3632" s="3" t="inlineStr">
        <is>
          <t>green</t>
        </is>
      </c>
      <c r="AC3632" s="3" t="inlineStr">
        <is>
          <t>School of Arts &amp; Sciences</t>
        </is>
      </c>
      <c r="AD3632" s="3" t="n">
        <v>19</v>
      </c>
      <c r="AE3632" s="3" t="inlineStr">
        <is>
          <t>No</t>
        </is>
      </c>
      <c r="AF3632" s="3" t="inlineStr"/>
      <c r="AG3632" s="4" t="inlineStr"/>
      <c r="AH3632" s="4" t="inlineStr"/>
      <c r="AI3632" s="4" t="inlineStr"/>
    </row>
    <row r="3633">
      <c r="A3633" s="3" t="inlineStr">
        <is>
          <t>MATH-0430</t>
        </is>
      </c>
      <c r="B3633" s="3" t="inlineStr">
        <is>
          <t>Kostadinov</t>
        </is>
      </c>
      <c r="C3633" s="3" t="inlineStr">
        <is>
          <t>Boyan</t>
        </is>
      </c>
      <c r="D3633" s="3" t="inlineStr">
        <is>
          <t>Boyan Kostadinov</t>
        </is>
      </c>
      <c r="E3633" s="3" t="inlineStr">
        <is>
          <t>Professor</t>
        </is>
      </c>
      <c r="F3633" s="3" t="inlineStr">
        <is>
          <t>NYC College of Technology</t>
        </is>
      </c>
      <c r="G3633" s="3" t="inlineStr">
        <is>
          <t>Mathematics</t>
        </is>
      </c>
      <c r="H3633" s="3" t="inlineStr">
        <is>
          <t>BKostadinov@citytech.cuny.edu</t>
        </is>
      </c>
      <c r="I3633" s="3" t="inlineStr">
        <is>
          <t>Grant</t>
        </is>
      </c>
      <c r="J3633" s="3" t="inlineStr">
        <is>
          <t>Assisted with a NYS Science Technology Entry Program (STEP Academy) 2013 grant proposal</t>
        </is>
      </c>
      <c r="K3633" s="3" t="n">
        <v>2013</v>
      </c>
      <c r="L3633" s="3" t="inlineStr"/>
      <c r="M3633" s="3" t="inlineStr"/>
      <c r="N3633" s="3" t="inlineStr"/>
      <c r="O3633" s="3" t="n"/>
      <c r="P3633" s="3" t="inlineStr"/>
      <c r="Q3633" s="3" t="inlineStr"/>
      <c r="R3633" s="3" t="inlineStr"/>
      <c r="S3633" s="3" t="inlineStr">
        <is>
          <t>Dept bio</t>
        </is>
      </c>
      <c r="T3633" s="3" t="n">
        <v>1</v>
      </c>
      <c r="U3633" s="3" t="inlineStr">
        <is>
          <t>Medium (self-reported in faculty bio)</t>
        </is>
      </c>
      <c r="V3633" s="3" t="n"/>
      <c r="W3633" s="3" t="inlineStr">
        <is>
          <t>Assisted with a NYS Science Technology Entry Program (STEP Academy) 2013 grant proposal.</t>
        </is>
      </c>
      <c r="X3633" s="3" t="inlineStr"/>
      <c r="Y3633" s="3" t="inlineStr"/>
      <c r="Z3633" s="3" t="inlineStr"/>
      <c r="AA3633" s="3" t="inlineStr"/>
      <c r="AB3633" s="3" t="inlineStr"/>
      <c r="AC3633" s="3" t="inlineStr">
        <is>
          <t>School of Arts &amp; Sciences</t>
        </is>
      </c>
      <c r="AD3633" s="3" t="n"/>
      <c r="AE3633" s="3" t="inlineStr">
        <is>
          <t>No</t>
        </is>
      </c>
      <c r="AF3633" s="3" t="inlineStr"/>
      <c r="AG3633" s="4" t="inlineStr"/>
      <c r="AH3633" s="4" t="inlineStr"/>
      <c r="AI3633" s="4" t="inlineStr"/>
    </row>
    <row r="3634">
      <c r="A3634" s="3" t="inlineStr">
        <is>
          <t>MATH-0433</t>
        </is>
      </c>
      <c r="B3634" s="3" t="inlineStr">
        <is>
          <t>Douglas</t>
        </is>
      </c>
      <c r="C3634" s="3" t="inlineStr">
        <is>
          <t>Andrew</t>
        </is>
      </c>
      <c r="D3634" s="3" t="inlineStr">
        <is>
          <t>Andrew Douglas</t>
        </is>
      </c>
      <c r="E3634" s="3" t="inlineStr">
        <is>
          <t>Professor</t>
        </is>
      </c>
      <c r="F3634" s="3" t="inlineStr">
        <is>
          <t>NYC College of Technology</t>
        </is>
      </c>
      <c r="G3634" s="3" t="inlineStr">
        <is>
          <t>Mathematics</t>
        </is>
      </c>
      <c r="H3634" s="3" t="inlineStr">
        <is>
          <t>ADouglas@citytech.cuny.edu</t>
        </is>
      </c>
      <c r="I3634" s="3" t="inlineStr">
        <is>
          <t>Journal article</t>
        </is>
      </c>
      <c r="J3634" s="3" t="inlineStr">
        <is>
          <t>Classification of embeddings of abelian extensions of Dn into En+1</t>
        </is>
      </c>
      <c r="K3634" s="3" t="n">
        <v>2013</v>
      </c>
      <c r="L3634" s="3" t="inlineStr">
        <is>
          <t>Journal of Pure and Applied Algebra</t>
        </is>
      </c>
      <c r="M3634" s="3" t="inlineStr">
        <is>
          <t>Andrew Douglas; Delaram Kahrobaei; Joe Repka</t>
        </is>
      </c>
      <c r="N3634" s="3" t="inlineStr"/>
      <c r="O3634" s="3" t="n"/>
      <c r="P3634" s="3" t="inlineStr"/>
      <c r="Q3634" s="3" t="inlineStr">
        <is>
          <t>10.1016/j.jpaa.2013.01.010</t>
        </is>
      </c>
      <c r="R3634" s="3" t="inlineStr">
        <is>
          <t>https://doi.org/10.1016/j.jpaa.2013.01.010</t>
        </is>
      </c>
      <c r="S3634" s="3" t="inlineStr">
        <is>
          <t>OpenAlex; Dept bio</t>
        </is>
      </c>
      <c r="T3634" s="3" t="n">
        <v>2</v>
      </c>
      <c r="U3634" s="3" t="inlineStr">
        <is>
          <t>High (City Tech affiliation on paper); 2 sources</t>
        </is>
      </c>
      <c r="V3634" s="3" t="n"/>
      <c r="W3634" s="3" t="inlineStr">
        <is>
          <t>Douglas, A., Kahrobaei, D., and Repka, J., Classification of embeddings of abelian extensions of Dn into E(n+1), Journal of Pure and Applied Algebra, 217(10), (2013) 1942-1954.</t>
        </is>
      </c>
      <c r="X3634" s="3" t="inlineStr"/>
      <c r="Y3634" s="3" t="inlineStr"/>
      <c r="Z3634" s="3" t="inlineStr">
        <is>
          <t>https://doi.org/10.1016/j.jpaa.2013.01.010</t>
        </is>
      </c>
      <c r="AA3634" s="3" t="inlineStr">
        <is>
          <t>Open-access page (via OpenAlex)</t>
        </is>
      </c>
      <c r="AB3634" s="3" t="inlineStr">
        <is>
          <t>bronze</t>
        </is>
      </c>
      <c r="AC3634" s="3" t="inlineStr">
        <is>
          <t>School of Arts &amp; Sciences</t>
        </is>
      </c>
      <c r="AD3634" s="3" t="n">
        <v>9</v>
      </c>
      <c r="AE3634" s="3" t="inlineStr">
        <is>
          <t>No</t>
        </is>
      </c>
      <c r="AF3634" s="3" t="inlineStr"/>
      <c r="AG3634" s="4" t="inlineStr"/>
      <c r="AH3634" s="4" t="inlineStr"/>
      <c r="AI3634" s="4" t="inlineStr"/>
    </row>
    <row r="3635">
      <c r="A3635" s="3" t="inlineStr">
        <is>
          <t>MATH-0436</t>
        </is>
      </c>
      <c r="B3635" s="3" t="inlineStr">
        <is>
          <t>Schoutens</t>
        </is>
      </c>
      <c r="C3635" s="3" t="inlineStr">
        <is>
          <t>Hans</t>
        </is>
      </c>
      <c r="D3635" s="3" t="inlineStr">
        <is>
          <t>Hans Schoutens</t>
        </is>
      </c>
      <c r="E3635" s="3" t="inlineStr">
        <is>
          <t>Professor</t>
        </is>
      </c>
      <c r="F3635" s="3" t="inlineStr">
        <is>
          <t>NYC College of Technology</t>
        </is>
      </c>
      <c r="G3635" s="3" t="inlineStr">
        <is>
          <t>Mathematics</t>
        </is>
      </c>
      <c r="H3635" s="3" t="inlineStr">
        <is>
          <t>HSchoutens@citytech.cuny.edu</t>
        </is>
      </c>
      <c r="I3635" s="3" t="inlineStr">
        <is>
          <t>Journal article</t>
        </is>
      </c>
      <c r="J3635" s="3" t="inlineStr">
        <is>
          <t>Computably Categorical Fields via Fermat’s Last Theorem</t>
        </is>
      </c>
      <c r="K3635" s="3" t="n">
        <v>2013</v>
      </c>
      <c r="L3635" s="3" t="inlineStr">
        <is>
          <t>Computability</t>
        </is>
      </c>
      <c r="M3635" s="3" t="inlineStr">
        <is>
          <t>Russell Miller; Hans Schoutens</t>
        </is>
      </c>
      <c r="N3635" s="3" t="inlineStr"/>
      <c r="O3635" s="3" t="n"/>
      <c r="P3635" s="3" t="inlineStr"/>
      <c r="Q3635" s="3" t="inlineStr">
        <is>
          <t>10.3233/com-13017</t>
        </is>
      </c>
      <c r="R3635" s="3" t="inlineStr">
        <is>
          <t>https://doi.org/10.3233/com-13017</t>
        </is>
      </c>
      <c r="S3635" s="3" t="inlineStr">
        <is>
          <t>OpenAlex; Dept bio</t>
        </is>
      </c>
      <c r="T3635" s="3" t="n">
        <v>2</v>
      </c>
      <c r="U3635" s="3" t="inlineStr">
        <is>
          <t>High (City Tech affiliation on paper); 2 sources</t>
        </is>
      </c>
      <c r="V3635" s="3" t="n"/>
      <c r="W3635" s="3" t="inlineStr">
        <is>
          <t>Russell Miller and Hans Schoutens, Computably categorical fields via Fermat’s Last Theorem, Computability 2 (2013), 51-65.</t>
        </is>
      </c>
      <c r="X3635" s="3" t="inlineStr">
        <is>
          <t>We construct a computable, computably categorical field of infinite transcendence degree over the rational numbers, using the Fermat polynomials and assorted results from algebraic geometry. We also show that this field has an intrinsically computable (infinite) transcendence basis.</t>
        </is>
      </c>
      <c r="Y3635" s="3" t="inlineStr">
        <is>
          <t>OpenAlex</t>
        </is>
      </c>
      <c r="Z3635" s="3" t="inlineStr">
        <is>
          <t>https://arxiv.org/pdf/1212.6751</t>
        </is>
      </c>
      <c r="AA3635" s="3" t="inlineStr">
        <is>
          <t>Not found</t>
        </is>
      </c>
      <c r="AB3635" s="3" t="inlineStr">
        <is>
          <t>closed</t>
        </is>
      </c>
      <c r="AC3635" s="3" t="inlineStr">
        <is>
          <t>School of Arts &amp; Sciences</t>
        </is>
      </c>
      <c r="AD3635" s="3" t="n">
        <v>13</v>
      </c>
      <c r="AE3635" s="3" t="inlineStr">
        <is>
          <t>No</t>
        </is>
      </c>
      <c r="AF3635" s="3" t="inlineStr"/>
      <c r="AG3635" s="4" t="inlineStr"/>
      <c r="AH3635" s="4" t="inlineStr"/>
      <c r="AI3635" s="4" t="inlineStr"/>
    </row>
    <row r="3636">
      <c r="A3636" s="3" t="inlineStr">
        <is>
          <t>MATH-0439</t>
        </is>
      </c>
      <c r="B3636" s="3" t="inlineStr">
        <is>
          <t>Schoutens</t>
        </is>
      </c>
      <c r="C3636" s="3" t="inlineStr">
        <is>
          <t>Hans</t>
        </is>
      </c>
      <c r="D3636" s="3" t="inlineStr">
        <is>
          <t>Hans Schoutens</t>
        </is>
      </c>
      <c r="E3636" s="3" t="inlineStr">
        <is>
          <t>Professor</t>
        </is>
      </c>
      <c r="F3636" s="3" t="inlineStr">
        <is>
          <t>NYC College of Technology</t>
        </is>
      </c>
      <c r="G3636" s="3" t="inlineStr">
        <is>
          <t>Mathematics</t>
        </is>
      </c>
      <c r="H3636" s="3" t="inlineStr">
        <is>
          <t>HSchoutens@citytech.cuny.edu</t>
        </is>
      </c>
      <c r="I3636" s="3" t="inlineStr">
        <is>
          <t>Journal article</t>
        </is>
      </c>
      <c r="J3636" s="3" t="inlineStr">
        <is>
          <t>Dimension and singularity theory for local rings of finite embedding dimension</t>
        </is>
      </c>
      <c r="K3636" s="3" t="n">
        <v>2013</v>
      </c>
      <c r="L3636" s="3" t="inlineStr">
        <is>
          <t>Journal of Algebra</t>
        </is>
      </c>
      <c r="M3636" s="3" t="inlineStr">
        <is>
          <t>Hans Schoutens</t>
        </is>
      </c>
      <c r="N3636" s="3" t="inlineStr"/>
      <c r="O3636" s="3" t="n"/>
      <c r="P3636" s="3" t="inlineStr"/>
      <c r="Q3636" s="3" t="inlineStr">
        <is>
          <t>10.1016/j.jalgebra.2013.04.009</t>
        </is>
      </c>
      <c r="R3636" s="3" t="inlineStr">
        <is>
          <t>https://doi.org/10.1016/j.jalgebra.2013.04.009</t>
        </is>
      </c>
      <c r="S3636" s="3" t="inlineStr">
        <is>
          <t>OpenAlex; Dept bio</t>
        </is>
      </c>
      <c r="T3636" s="3" t="n">
        <v>2</v>
      </c>
      <c r="U3636" s="3" t="inlineStr">
        <is>
          <t>High (City Tech affiliation on paper); 2 sources</t>
        </is>
      </c>
      <c r="V3636" s="3" t="n"/>
      <c r="W3636" s="3" t="inlineStr">
        <is>
          <t>Hans Schoutens, Dimension and singularity theory for local rings of finite embedding dimension, Journal of Algebra 386 (2013), 1-60.</t>
        </is>
      </c>
      <c r="X3636" s="3" t="inlineStr"/>
      <c r="Y3636" s="3" t="inlineStr"/>
      <c r="Z3636" s="3" t="inlineStr">
        <is>
          <t>https://www.sciencedirect.com/science/article/pii/S0021869313002020/pdf</t>
        </is>
      </c>
      <c r="AA3636" s="3" t="inlineStr">
        <is>
          <t>Open-access PDF (via OpenAlex)</t>
        </is>
      </c>
      <c r="AB3636" s="3" t="inlineStr">
        <is>
          <t>bronze</t>
        </is>
      </c>
      <c r="AC3636" s="3" t="inlineStr">
        <is>
          <t>School of Arts &amp; Sciences</t>
        </is>
      </c>
      <c r="AD3636" s="3" t="n">
        <v>7</v>
      </c>
      <c r="AE3636" s="3" t="inlineStr">
        <is>
          <t>No</t>
        </is>
      </c>
      <c r="AF3636" s="3" t="inlineStr"/>
      <c r="AG3636" s="4" t="inlineStr"/>
      <c r="AH3636" s="4" t="inlineStr"/>
      <c r="AI3636" s="4" t="inlineStr"/>
    </row>
    <row r="3637">
      <c r="A3637" s="3" t="inlineStr">
        <is>
          <t>MATH-0441</t>
        </is>
      </c>
      <c r="B3637" s="3" t="inlineStr">
        <is>
          <t>Yuce</t>
        </is>
      </c>
      <c r="C3637" s="3" t="inlineStr">
        <is>
          <t>Huseyin</t>
        </is>
      </c>
      <c r="D3637" s="3" t="inlineStr">
        <is>
          <t>Huseyin Yuce</t>
        </is>
      </c>
      <c r="E3637" s="3" t="inlineStr">
        <is>
          <t>Professor</t>
        </is>
      </c>
      <c r="F3637" s="3" t="inlineStr">
        <is>
          <t>NYC College of Technology</t>
        </is>
      </c>
      <c r="G3637" s="3" t="inlineStr">
        <is>
          <t>Mathematics</t>
        </is>
      </c>
      <c r="H3637" s="3" t="inlineStr">
        <is>
          <t>HYuce@citytech.cuny.edu</t>
        </is>
      </c>
      <c r="I3637" s="3" t="inlineStr">
        <is>
          <t>Journal article</t>
        </is>
      </c>
      <c r="J3637" s="3" t="inlineStr">
        <is>
          <t>Examination of treatment patterns of ankylosing spondylitis patients in the veterans affairs and medicare databases using a visualization tool</t>
        </is>
      </c>
      <c r="K3637" s="3" t="n">
        <v>2013</v>
      </c>
      <c r="L3637" s="3" t="inlineStr">
        <is>
          <t>Value in Health</t>
        </is>
      </c>
      <c r="M3637" s="3" t="inlineStr">
        <is>
          <t>Lin Xie; Juan Du; Liping Wang; Hüseyin Yüce; Onur Başer</t>
        </is>
      </c>
      <c r="N3637" s="3" t="inlineStr"/>
      <c r="O3637" s="3" t="n"/>
      <c r="P3637" s="3" t="inlineStr"/>
      <c r="Q3637" s="3" t="inlineStr">
        <is>
          <t>10.1016/j.jval.2013.03.604</t>
        </is>
      </c>
      <c r="R3637" s="3" t="inlineStr">
        <is>
          <t>https://doi.org/10.1016/j.jval.2013.03.604</t>
        </is>
      </c>
      <c r="S3637" s="3" t="inlineStr">
        <is>
          <t>OpenAlex</t>
        </is>
      </c>
      <c r="T3637" s="3" t="n">
        <v>1</v>
      </c>
      <c r="U3637" s="3" t="inlineStr">
        <is>
          <t>High (City Tech affiliation on paper)</t>
        </is>
      </c>
      <c r="V3637" s="3" t="n"/>
      <c r="W3637" s="3" t="inlineStr"/>
      <c r="X3637" s="3" t="inlineStr"/>
      <c r="Y3637" s="3" t="inlineStr"/>
      <c r="Z3637" s="3" t="inlineStr">
        <is>
          <t>https://doi.org/10.1016/j.jval.2013.03.604</t>
        </is>
      </c>
      <c r="AA3637" s="3" t="inlineStr">
        <is>
          <t>Open-access page (via OpenAlex)</t>
        </is>
      </c>
      <c r="AB3637" s="3" t="inlineStr">
        <is>
          <t>bronze</t>
        </is>
      </c>
      <c r="AC3637" s="3" t="inlineStr">
        <is>
          <t>School of Arts &amp; Sciences</t>
        </is>
      </c>
      <c r="AD3637" s="3" t="n">
        <v>0</v>
      </c>
      <c r="AE3637" s="3" t="inlineStr">
        <is>
          <t>No</t>
        </is>
      </c>
      <c r="AF3637" s="3" t="inlineStr"/>
      <c r="AG3637" s="4" t="inlineStr"/>
      <c r="AH3637" s="4" t="inlineStr"/>
      <c r="AI3637" s="4" t="inlineStr"/>
    </row>
    <row r="3638">
      <c r="A3638" s="3" t="inlineStr">
        <is>
          <t>MATH-0443</t>
        </is>
      </c>
      <c r="B3638" s="3" t="inlineStr">
        <is>
          <t>Yuce</t>
        </is>
      </c>
      <c r="C3638" s="3" t="inlineStr">
        <is>
          <t>Huseyin</t>
        </is>
      </c>
      <c r="D3638" s="3" t="inlineStr">
        <is>
          <t>Huseyin Yuce</t>
        </is>
      </c>
      <c r="E3638" s="3" t="inlineStr">
        <is>
          <t>Professor</t>
        </is>
      </c>
      <c r="F3638" s="3" t="inlineStr">
        <is>
          <t>NYC College of Technology</t>
        </is>
      </c>
      <c r="G3638" s="3" t="inlineStr">
        <is>
          <t>Mathematics</t>
        </is>
      </c>
      <c r="H3638" s="3" t="inlineStr">
        <is>
          <t>HYuce@citytech.cuny.edu</t>
        </is>
      </c>
      <c r="I3638" s="3" t="inlineStr">
        <is>
          <t>Conference presentation</t>
        </is>
      </c>
      <c r="J3638" s="3" t="inlineStr">
        <is>
          <t>FRI0550 Biologic switching rates among patients with rheumatoid arthritis</t>
        </is>
      </c>
      <c r="K3638" s="3" t="n">
        <v>2013</v>
      </c>
      <c r="L3638" s="3" t="inlineStr">
        <is>
          <t>Annals of the Rheumatic Diseases</t>
        </is>
      </c>
      <c r="M3638" s="3" t="inlineStr">
        <is>
          <t>Lisa C. Rosenblatt; F. Lobo; Paul C. Cockrum; L. Wang; E. Alemao; Onur Başer; Hüseyin Yüce</t>
        </is>
      </c>
      <c r="N3638" s="3" t="inlineStr"/>
      <c r="O3638" s="3" t="n"/>
      <c r="P3638" s="3" t="inlineStr"/>
      <c r="Q3638" s="3" t="inlineStr">
        <is>
          <t>10.1136/annrheumdis-2013-eular.1677</t>
        </is>
      </c>
      <c r="R3638" s="3" t="inlineStr">
        <is>
          <t>https://doi.org/10.1136/annrheumdis-2013-eular.1677</t>
        </is>
      </c>
      <c r="S3638" s="3" t="inlineStr">
        <is>
          <t>OpenAlex</t>
        </is>
      </c>
      <c r="T3638" s="3" t="n">
        <v>1</v>
      </c>
      <c r="U3638" s="3" t="inlineStr">
        <is>
          <t>High (City Tech affiliation on paper)</t>
        </is>
      </c>
      <c r="V3638" s="3" t="n"/>
      <c r="W3638" s="3" t="inlineStr"/>
      <c r="X3638" s="3" t="inlineStr"/>
      <c r="Y3638" s="3" t="inlineStr"/>
      <c r="Z3638" s="3" t="inlineStr"/>
      <c r="AA3638" s="3" t="inlineStr">
        <is>
          <t>Not found</t>
        </is>
      </c>
      <c r="AB3638" s="3" t="inlineStr">
        <is>
          <t>closed</t>
        </is>
      </c>
      <c r="AC3638" s="3" t="inlineStr">
        <is>
          <t>School of Arts &amp; Sciences</t>
        </is>
      </c>
      <c r="AD3638" s="3" t="n">
        <v>1</v>
      </c>
      <c r="AE3638" s="3" t="inlineStr">
        <is>
          <t>No</t>
        </is>
      </c>
      <c r="AF3638" s="3" t="inlineStr"/>
      <c r="AG3638" s="4" t="inlineStr"/>
      <c r="AH3638" s="4" t="inlineStr"/>
      <c r="AI3638" s="4" t="inlineStr"/>
    </row>
    <row r="3639">
      <c r="A3639" s="3" t="inlineStr">
        <is>
          <t>MATH-0444</t>
        </is>
      </c>
      <c r="B3639" s="3" t="inlineStr">
        <is>
          <t>Calinescu</t>
        </is>
      </c>
      <c r="C3639" s="3" t="inlineStr">
        <is>
          <t>Corina</t>
        </is>
      </c>
      <c r="D3639" s="3" t="inlineStr">
        <is>
          <t>Corina Calinescu</t>
        </is>
      </c>
      <c r="E3639" s="3" t="inlineStr">
        <is>
          <t>Associate Professor</t>
        </is>
      </c>
      <c r="F3639" s="3" t="inlineStr">
        <is>
          <t>NYC College of Technology</t>
        </is>
      </c>
      <c r="G3639" s="3" t="inlineStr">
        <is>
          <t>Mathematics</t>
        </is>
      </c>
      <c r="H3639" s="3" t="inlineStr">
        <is>
          <t>CCalinescu@citytech.cuny.edu</t>
        </is>
      </c>
      <c r="I3639" s="3" t="inlineStr">
        <is>
          <t>Journal article</t>
        </is>
      </c>
      <c r="J3639" s="3" t="inlineStr">
        <is>
          <t>Graded dimensions of principal subspaces and modular Andrews–Gordon-type series</t>
        </is>
      </c>
      <c r="K3639" s="3" t="n">
        <v>2013</v>
      </c>
      <c r="L3639" s="3" t="inlineStr">
        <is>
          <t>Communications in Contemporary Mathematics</t>
        </is>
      </c>
      <c r="M3639" s="3" t="inlineStr">
        <is>
          <t>Kathrin Bringmann; Corina Calinescu; Amanda Folsom; Susie Kimport</t>
        </is>
      </c>
      <c r="N3639" s="3" t="inlineStr"/>
      <c r="O3639" s="3" t="n"/>
      <c r="P3639" s="3" t="inlineStr"/>
      <c r="Q3639" s="3" t="inlineStr">
        <is>
          <t>10.1142/s0219199713500508</t>
        </is>
      </c>
      <c r="R3639" s="3" t="inlineStr">
        <is>
          <t>https://doi.org/10.1142/s0219199713500508</t>
        </is>
      </c>
      <c r="S3639" s="3" t="inlineStr">
        <is>
          <t>OpenAlex; Dept bio</t>
        </is>
      </c>
      <c r="T3639" s="3" t="n">
        <v>2</v>
      </c>
      <c r="U3639" s="3" t="inlineStr">
        <is>
          <t>High (City Tech affiliation on paper); 2 sources</t>
        </is>
      </c>
      <c r="V3639" s="3" t="n"/>
      <c r="W3639" s="3" t="inlineStr">
        <is>
          <t>K. Bringmann, C. Calinescu, A. Folsom and S. Kimport, Graded dimensions of principal subspaces and modular Andrews-Gordon-type series, Communications in Contemporary Mathematics, Vol. 16, No. 4 (2014) 1350050 (20 pages)</t>
        </is>
      </c>
      <c r="X3639" s="3" t="inlineStr">
        <is>
          <t>Our results in this paper are threefold: First, we establish the modular properties of the graded dimensions of principal subspaces of level one standard modules for [Formula: see text], and of principal subspaces of certain higher level standard modules for [Formula: see text]. Second, we establish the modular properties of families of q-series that appear in identities due to Warnaar and Zudilin, which generalize Macdonald's [Formula: see text] identities and the Rogers–Ramanujan identities. Third, we formulate a number of conjectures regarding the modularity of series of this type related to AN-1 root systems.</t>
        </is>
      </c>
      <c r="Y3639" s="3" t="inlineStr">
        <is>
          <t>OpenAlex</t>
        </is>
      </c>
      <c r="Z3639" s="3" t="inlineStr"/>
      <c r="AA3639" s="3" t="inlineStr">
        <is>
          <t>Not found</t>
        </is>
      </c>
      <c r="AB3639" s="3" t="inlineStr">
        <is>
          <t>closed</t>
        </is>
      </c>
      <c r="AC3639" s="3" t="inlineStr">
        <is>
          <t>School of Arts &amp; Sciences</t>
        </is>
      </c>
      <c r="AD3639" s="3" t="n">
        <v>16</v>
      </c>
      <c r="AE3639" s="3" t="inlineStr">
        <is>
          <t>No</t>
        </is>
      </c>
      <c r="AF3639" s="3" t="inlineStr"/>
      <c r="AG3639" s="4" t="inlineStr"/>
      <c r="AH3639" s="4" t="inlineStr"/>
      <c r="AI3639" s="4" t="inlineStr"/>
    </row>
    <row r="3640">
      <c r="A3640" s="3" t="inlineStr">
        <is>
          <t>MATH-0445</t>
        </is>
      </c>
      <c r="B3640" s="3" t="inlineStr">
        <is>
          <t>Yuce</t>
        </is>
      </c>
      <c r="C3640" s="3" t="inlineStr">
        <is>
          <t>Huseyin</t>
        </is>
      </c>
      <c r="D3640" s="3" t="inlineStr">
        <is>
          <t>Huseyin Yuce</t>
        </is>
      </c>
      <c r="E3640" s="3" t="inlineStr">
        <is>
          <t>Professor</t>
        </is>
      </c>
      <c r="F3640" s="3" t="inlineStr">
        <is>
          <t>NYC College of Technology</t>
        </is>
      </c>
      <c r="G3640" s="3" t="inlineStr">
        <is>
          <t>Mathematics</t>
        </is>
      </c>
      <c r="H3640" s="3" t="inlineStr">
        <is>
          <t>HYuce@citytech.cuny.edu</t>
        </is>
      </c>
      <c r="I3640" s="3" t="inlineStr">
        <is>
          <t>Grant</t>
        </is>
      </c>
      <c r="J3640" s="3" t="inlineStr">
        <is>
          <t>Grant #71570-00 01 as a PI (2013-2016), Modeling incidence and health care costs and utilization of patients with infection</t>
        </is>
      </c>
      <c r="K3640" s="3" t="n">
        <v>2013</v>
      </c>
      <c r="L3640" s="3" t="inlineStr"/>
      <c r="M3640" s="3" t="inlineStr"/>
      <c r="N3640" s="3" t="inlineStr">
        <is>
          <t>PI</t>
        </is>
      </c>
      <c r="O3640" s="3" t="n"/>
      <c r="P3640" s="3" t="inlineStr"/>
      <c r="Q3640" s="3" t="inlineStr"/>
      <c r="R3640" s="3" t="inlineStr"/>
      <c r="S3640" s="3" t="inlineStr">
        <is>
          <t>Dept bio</t>
        </is>
      </c>
      <c r="T3640" s="3" t="n">
        <v>1</v>
      </c>
      <c r="U3640" s="3" t="inlineStr">
        <is>
          <t>Medium (self-reported in faculty bio)</t>
        </is>
      </c>
      <c r="V3640" s="3" t="n"/>
      <c r="W3640" s="3" t="inlineStr">
        <is>
          <t>SIMR Inc. Grant #71570-00 01 as a PI (2013-2016), Modeling incidence and health care costs and utilization of patients with infection.</t>
        </is>
      </c>
      <c r="X3640" s="3" t="inlineStr"/>
      <c r="Y3640" s="3" t="inlineStr"/>
      <c r="Z3640" s="3" t="inlineStr"/>
      <c r="AA3640" s="3" t="inlineStr"/>
      <c r="AB3640" s="3" t="inlineStr"/>
      <c r="AC3640" s="3" t="inlineStr">
        <is>
          <t>School of Arts &amp; Sciences</t>
        </is>
      </c>
      <c r="AD3640" s="3" t="n"/>
      <c r="AE3640" s="3" t="inlineStr">
        <is>
          <t>No</t>
        </is>
      </c>
      <c r="AF3640" s="3" t="inlineStr"/>
      <c r="AG3640" s="4" t="inlineStr"/>
      <c r="AH3640" s="4" t="inlineStr"/>
      <c r="AI3640" s="4" t="inlineStr"/>
    </row>
    <row r="3641">
      <c r="A3641" s="3" t="inlineStr">
        <is>
          <t>MATH-0446</t>
        </is>
      </c>
      <c r="B3641" s="3" t="inlineStr">
        <is>
          <t>Kennedy</t>
        </is>
      </c>
      <c r="C3641" s="3" t="inlineStr">
        <is>
          <t>Nadia</t>
        </is>
      </c>
      <c r="D3641" s="3" t="inlineStr">
        <is>
          <t>Nadia Kennedy</t>
        </is>
      </c>
      <c r="E3641" s="3" t="inlineStr">
        <is>
          <t>Professor</t>
        </is>
      </c>
      <c r="F3641" s="3" t="inlineStr">
        <is>
          <t>NYC College of Technology</t>
        </is>
      </c>
      <c r="G3641" s="3" t="inlineStr">
        <is>
          <t>Mathematics</t>
        </is>
      </c>
      <c r="H3641" s="3" t="inlineStr">
        <is>
          <t>NKennedy@citytech.cuny.edu</t>
        </is>
      </c>
      <c r="I3641" s="3" t="inlineStr">
        <is>
          <t>Book</t>
        </is>
      </c>
      <c r="J3641" s="3" t="inlineStr">
        <is>
          <t>Guest Editor, Kennedy, N.S. Analytic Teaching and Philosophical Praxis, Special Issue, Philosophical Inquiry in Mathematics Teaching and Learning, 34, (2013)</t>
        </is>
      </c>
      <c r="K3641" s="3" t="n">
        <v>2013</v>
      </c>
      <c r="L3641" s="3" t="inlineStr"/>
      <c r="M3641" s="3" t="inlineStr">
        <is>
          <t>Guest Editor, Kennedy, N.S. Analytic Teaching and Philosophical Praxis, Special Issue, Philosophical Inquiry in Mathematics Teaching and Learning, 34</t>
        </is>
      </c>
      <c r="N3641" s="3" t="inlineStr"/>
      <c r="O3641" s="3" t="n"/>
      <c r="P3641" s="3" t="inlineStr"/>
      <c r="Q3641" s="3" t="inlineStr"/>
      <c r="R3641" s="3" t="inlineStr"/>
      <c r="S3641" s="3" t="inlineStr">
        <is>
          <t>Dept bio</t>
        </is>
      </c>
      <c r="T3641" s="3" t="n">
        <v>1</v>
      </c>
      <c r="U3641" s="3" t="inlineStr">
        <is>
          <t>Medium (self-reported in faculty bio)</t>
        </is>
      </c>
      <c r="V3641" s="3" t="n"/>
      <c r="W3641" s="3" t="inlineStr">
        <is>
          <t>Guest Editor, Kennedy, N.S. Analytic Teaching and Philosophical Praxis, Special Issue, Philosophical Inquiry in Mathematics Teaching and Learning, 34, (2013).</t>
        </is>
      </c>
      <c r="X3641" s="3" t="inlineStr"/>
      <c r="Y3641" s="3" t="inlineStr"/>
      <c r="Z3641" s="3" t="inlineStr"/>
      <c r="AA3641" s="3" t="inlineStr"/>
      <c r="AB3641" s="3" t="inlineStr"/>
      <c r="AC3641" s="3" t="inlineStr">
        <is>
          <t>School of Arts &amp; Sciences</t>
        </is>
      </c>
      <c r="AD3641" s="3" t="n"/>
      <c r="AE3641" s="3" t="inlineStr">
        <is>
          <t>No</t>
        </is>
      </c>
      <c r="AF3641" s="3" t="inlineStr"/>
      <c r="AG3641" s="4" t="inlineStr"/>
      <c r="AH3641" s="4" t="inlineStr"/>
      <c r="AI3641" s="4" t="inlineStr"/>
    </row>
    <row r="3642">
      <c r="A3642" s="3" t="inlineStr">
        <is>
          <t>MATH-0455</t>
        </is>
      </c>
      <c r="B3642" s="3" t="inlineStr">
        <is>
          <t>Singh</t>
        </is>
      </c>
      <c r="C3642" s="3" t="inlineStr">
        <is>
          <t>Satyanand</t>
        </is>
      </c>
      <c r="D3642" s="3" t="inlineStr">
        <is>
          <t>Satyanand Singh</t>
        </is>
      </c>
      <c r="E3642" s="3" t="inlineStr">
        <is>
          <t>Professor</t>
        </is>
      </c>
      <c r="F3642" s="3" t="inlineStr">
        <is>
          <t>NYC College of Technology</t>
        </is>
      </c>
      <c r="G3642" s="3" t="inlineStr">
        <is>
          <t>Mathematics</t>
        </is>
      </c>
      <c r="H3642" s="3" t="inlineStr">
        <is>
          <t>SSingh@citytech.cuny.edu</t>
        </is>
      </c>
      <c r="I3642" s="3" t="inlineStr">
        <is>
          <t>Preprint</t>
        </is>
      </c>
      <c r="J3642" s="3" t="inlineStr">
        <is>
          <t>Perfect Powers of Five with Few Ternary Digits</t>
        </is>
      </c>
      <c r="K3642" s="3" t="n">
        <v>2013</v>
      </c>
      <c r="L3642" s="3" t="inlineStr">
        <is>
          <t>arXiv (Cornell University)</t>
        </is>
      </c>
      <c r="M3642" s="3" t="inlineStr">
        <is>
          <t>Singh, Satyanand</t>
        </is>
      </c>
      <c r="N3642" s="3" t="inlineStr"/>
      <c r="O3642" s="3" t="n"/>
      <c r="P3642" s="3" t="inlineStr"/>
      <c r="Q3642" s="3" t="inlineStr">
        <is>
          <t>10.48550/arxiv.1304.5020</t>
        </is>
      </c>
      <c r="R3642" s="3" t="inlineStr">
        <is>
          <t>https://doi.org/10.48550/arxiv.1304.5020</t>
        </is>
      </c>
      <c r="S3642" s="3" t="inlineStr">
        <is>
          <t>OpenAlex</t>
        </is>
      </c>
      <c r="T3642" s="3" t="n">
        <v>1</v>
      </c>
      <c r="U3642" s="3" t="inlineStr">
        <is>
          <t>High (City Tech affiliation on paper)</t>
        </is>
      </c>
      <c r="V3642" s="3" t="n"/>
      <c r="W3642" s="3" t="inlineStr"/>
      <c r="X3642" s="3" t="inlineStr">
        <is>
          <t>In this note we will analyze a diophantine equation raised by Michael Bennett in [1] that is pivotal in establishing that powers of five has few digits in its ternary expansion. We will show that the Diophantine equation $3^{a}+3^{b}+2=n^5$, where $(n,3)=1$ and $a&gt;b&gt;0$ is insoluble for pairs of positive integers $(a,b)$ where they are both even or one is even and the other is odd. In the case where both $(a,b)$ are odd, there is one known solution $2^5=3^3+3^1+2.$ We will show that there are no other solutions to the diophantine equation for $n^{5}&lt;32\left(1+3(10^6)\right)^5$.</t>
        </is>
      </c>
      <c r="Y3642" s="3" t="inlineStr">
        <is>
          <t>OpenAlex</t>
        </is>
      </c>
      <c r="Z3642" s="3" t="inlineStr">
        <is>
          <t>https://arxiv.org/pdf/1304.5020</t>
        </is>
      </c>
      <c r="AA3642" s="3" t="inlineStr">
        <is>
          <t>Open-access PDF (via OpenAlex)</t>
        </is>
      </c>
      <c r="AB3642" s="3" t="inlineStr">
        <is>
          <t>green</t>
        </is>
      </c>
      <c r="AC3642" s="3" t="inlineStr">
        <is>
          <t>School of Arts &amp; Sciences</t>
        </is>
      </c>
      <c r="AD3642" s="3" t="n">
        <v>0</v>
      </c>
      <c r="AE3642" s="3" t="inlineStr">
        <is>
          <t>No</t>
        </is>
      </c>
      <c r="AF3642" s="3" t="inlineStr"/>
      <c r="AG3642" s="4" t="inlineStr"/>
      <c r="AH3642" s="4" t="inlineStr"/>
      <c r="AI3642" s="4" t="inlineStr"/>
    </row>
    <row r="3643">
      <c r="A3643" s="3" t="inlineStr">
        <is>
          <t>MATH-0457</t>
        </is>
      </c>
      <c r="B3643" s="3" t="inlineStr">
        <is>
          <t>Reitz</t>
        </is>
      </c>
      <c r="C3643" s="3" t="inlineStr">
        <is>
          <t>Jonas</t>
        </is>
      </c>
      <c r="D3643" s="3" t="inlineStr">
        <is>
          <t>Jonas Reitz</t>
        </is>
      </c>
      <c r="E3643" s="3" t="inlineStr">
        <is>
          <t>Professor</t>
        </is>
      </c>
      <c r="F3643" s="3" t="inlineStr">
        <is>
          <t>NYC College of Technology</t>
        </is>
      </c>
      <c r="G3643" s="3" t="inlineStr">
        <is>
          <t>Mathematics</t>
        </is>
      </c>
      <c r="H3643" s="3" t="inlineStr">
        <is>
          <t>JReitz@citytech.cuny.edu</t>
        </is>
      </c>
      <c r="I3643" s="3" t="inlineStr">
        <is>
          <t>Journal article</t>
        </is>
      </c>
      <c r="J3643" s="3" t="inlineStr">
        <is>
          <t>Pointwise definable models of set theory</t>
        </is>
      </c>
      <c r="K3643" s="3" t="n">
        <v>2013</v>
      </c>
      <c r="L3643" s="3" t="inlineStr">
        <is>
          <t>Journal of Symbolic Logic</t>
        </is>
      </c>
      <c r="M3643" s="3" t="inlineStr">
        <is>
          <t>Joel David Hamkins; David Linetsky; Jonas Reitz</t>
        </is>
      </c>
      <c r="N3643" s="3" t="inlineStr"/>
      <c r="O3643" s="3" t="n"/>
      <c r="P3643" s="3" t="inlineStr"/>
      <c r="Q3643" s="3" t="inlineStr">
        <is>
          <t>10.2178/jsl.7801090</t>
        </is>
      </c>
      <c r="R3643" s="3" t="inlineStr">
        <is>
          <t>https://doi.org/10.2178/jsl.7801090</t>
        </is>
      </c>
      <c r="S3643" s="3" t="inlineStr">
        <is>
          <t>OpenAlex; Dept bio</t>
        </is>
      </c>
      <c r="T3643" s="3" t="n">
        <v>2</v>
      </c>
      <c r="U3643" s="3" t="inlineStr">
        <is>
          <t>High (City Tech affiliation on paper); 2 sources</t>
        </is>
      </c>
      <c r="V3643" s="3" t="n"/>
      <c r="W3643" s="3" t="inlineStr">
        <is>
          <t>Pointwise Definable Models of Set Theory, with Joel David Hamkins and David Linetsky, The Journal of Symbolic Logic, 78(1), March 2013, 139-156</t>
        </is>
      </c>
      <c r="X3643" s="3" t="inlineStr">
        <is>
          <t>Abstract A pointwise definable model is one in which every object is definable without parameters. In a model of set theory, this property strengthens V = HOD, but is not first-order expressible. Nevertheless, if ZFC is consistent, then there are continuum many pointwise definable models of ZFC. If there is a transitive model of ZFC, then there are continuum many pointwise definable transitive models of ZFC. What is more, every countable model of ZFC has a class forcing extension that is pointwise definable. Indeed, for the main contribution of this article, every countable model of Gödel-Bernays set theory has a pointwise definable extension, in which every set and class is first-order definable without parameters.</t>
        </is>
      </c>
      <c r="Y3643" s="3" t="inlineStr">
        <is>
          <t>OpenAlex</t>
        </is>
      </c>
      <c r="Z3643" s="3" t="inlineStr">
        <is>
          <t>https://arxiv.org/pdf/1105.4597</t>
        </is>
      </c>
      <c r="AA3643" s="3" t="inlineStr">
        <is>
          <t>Not found</t>
        </is>
      </c>
      <c r="AB3643" s="3" t="inlineStr">
        <is>
          <t>closed</t>
        </is>
      </c>
      <c r="AC3643" s="3" t="inlineStr">
        <is>
          <t>School of Arts &amp; Sciences</t>
        </is>
      </c>
      <c r="AD3643" s="3" t="n">
        <v>16</v>
      </c>
      <c r="AE3643" s="3" t="inlineStr">
        <is>
          <t>No</t>
        </is>
      </c>
      <c r="AF3643" s="3" t="inlineStr"/>
      <c r="AG3643" s="4" t="inlineStr"/>
      <c r="AH3643" s="4" t="inlineStr"/>
      <c r="AI3643" s="4" t="inlineStr"/>
    </row>
    <row r="3644">
      <c r="A3644" s="3" t="inlineStr">
        <is>
          <t>MATH-0460</t>
        </is>
      </c>
      <c r="B3644" s="3" t="inlineStr">
        <is>
          <t>Kostadinov</t>
        </is>
      </c>
      <c r="C3644" s="3" t="inlineStr">
        <is>
          <t>Boyan</t>
        </is>
      </c>
      <c r="D3644" s="3" t="inlineStr">
        <is>
          <t>Boyan Kostadinov</t>
        </is>
      </c>
      <c r="E3644" s="3" t="inlineStr">
        <is>
          <t>Professor</t>
        </is>
      </c>
      <c r="F3644" s="3" t="inlineStr">
        <is>
          <t>NYC College of Technology</t>
        </is>
      </c>
      <c r="G3644" s="3" t="inlineStr">
        <is>
          <t>Mathematics</t>
        </is>
      </c>
      <c r="H3644" s="3" t="inlineStr">
        <is>
          <t>BKostadinov@citytech.cuny.edu</t>
        </is>
      </c>
      <c r="I3644" s="3" t="inlineStr">
        <is>
          <t>Journal article</t>
        </is>
      </c>
      <c r="J3644" s="3" t="inlineStr">
        <is>
          <t>Simulation Insights Using R</t>
        </is>
      </c>
      <c r="K3644" s="3" t="n">
        <v>2013</v>
      </c>
      <c r="L3644" s="3" t="inlineStr">
        <is>
          <t>PRIMUS</t>
        </is>
      </c>
      <c r="M3644" s="3" t="inlineStr">
        <is>
          <t>Boyan Kostadinov</t>
        </is>
      </c>
      <c r="N3644" s="3" t="inlineStr"/>
      <c r="O3644" s="3" t="n"/>
      <c r="P3644" s="3" t="inlineStr"/>
      <c r="Q3644" s="3" t="inlineStr">
        <is>
          <t>10.1080/10511970.2012.718729</t>
        </is>
      </c>
      <c r="R3644" s="3" t="inlineStr">
        <is>
          <t>https://doi.org/10.1080/10511970.2012.718729</t>
        </is>
      </c>
      <c r="S3644" s="3" t="inlineStr">
        <is>
          <t>OpenAlex; CUNY Academic Works</t>
        </is>
      </c>
      <c r="T3644" s="3" t="n">
        <v>2</v>
      </c>
      <c r="U3644" s="3" t="inlineStr">
        <is>
          <t>High (City Tech affiliation on paper); 2 sources</t>
        </is>
      </c>
      <c r="V3644" s="3" t="n"/>
      <c r="W3644" s="3" t="inlineStr"/>
      <c r="X3644" s="3" t="inlineStr">
        <is>
          <t>This article attempts to introduce the reader to computational thinking and solving problems involving randomness. The main technique being employed is the Monte Carlo method, using the freely available software R for Statistical Computing. The author illustrates the computer simulation approach by focusing on several problems of increasing difficulty. The simulation techniques and the specific problems discussed in this article would be of interest to STEM students and instructors, teaching courses in Monte Carlo simulations, stochastic modeling and probability and statistics. The R code for all problems is discussed in full detail so that the reader can get a taste of the functionality and unique simulation and visualization features that R offers.</t>
        </is>
      </c>
      <c r="Y3644" s="3" t="inlineStr">
        <is>
          <t>OpenAlex</t>
        </is>
      </c>
      <c r="Z3644" s="3" t="inlineStr">
        <is>
          <t>https://academicworks.cuny.edu/context/ny_pubs/article/1087/viewcontent/SimulationInsightsUsingRAcademicWorks.pdf</t>
        </is>
      </c>
      <c r="AA3644" s="3" t="inlineStr">
        <is>
          <t>Not found</t>
        </is>
      </c>
      <c r="AB3644" s="3" t="inlineStr">
        <is>
          <t>closed</t>
        </is>
      </c>
      <c r="AC3644" s="3" t="inlineStr">
        <is>
          <t>School of Arts &amp; Sciences</t>
        </is>
      </c>
      <c r="AD3644" s="3" t="n">
        <v>9</v>
      </c>
      <c r="AE3644" s="3" t="inlineStr">
        <is>
          <t>No</t>
        </is>
      </c>
      <c r="AF3644" s="3" t="inlineStr"/>
      <c r="AG3644" s="4" t="inlineStr"/>
      <c r="AH3644" s="4" t="inlineStr"/>
      <c r="AI3644" s="4" t="inlineStr"/>
    </row>
    <row r="3645">
      <c r="A3645" s="3" t="inlineStr">
        <is>
          <t>MATH-0461</t>
        </is>
      </c>
      <c r="B3645" s="3" t="inlineStr">
        <is>
          <t>Kostadinov</t>
        </is>
      </c>
      <c r="C3645" s="3" t="inlineStr">
        <is>
          <t>Boyan</t>
        </is>
      </c>
      <c r="D3645" s="3" t="inlineStr">
        <is>
          <t>Boyan Kostadinov</t>
        </is>
      </c>
      <c r="E3645" s="3" t="inlineStr">
        <is>
          <t>Professor</t>
        </is>
      </c>
      <c r="F3645" s="3" t="inlineStr">
        <is>
          <t>NYC College of Technology</t>
        </is>
      </c>
      <c r="G3645" s="3" t="inlineStr">
        <is>
          <t>Mathematics</t>
        </is>
      </c>
      <c r="H3645" s="3" t="inlineStr">
        <is>
          <t>BKostadinov@citytech.cuny.edu</t>
        </is>
      </c>
      <c r="I3645" s="3" t="inlineStr">
        <is>
          <t>Paper (venue type unclear)</t>
        </is>
      </c>
      <c r="J3645" s="3" t="inlineStr">
        <is>
          <t>Simulation Insights Using R, PRIMUS, Taylor &amp; Francis, Volume 23 Issue 3, (March 2013), pages 208-223</t>
        </is>
      </c>
      <c r="K3645" s="3" t="n">
        <v>2013</v>
      </c>
      <c r="L3645" s="3" t="inlineStr"/>
      <c r="M3645" s="3" t="inlineStr"/>
      <c r="N3645" s="3" t="inlineStr"/>
      <c r="O3645" s="3" t="n"/>
      <c r="P3645" s="3" t="inlineStr"/>
      <c r="Q3645" s="3" t="inlineStr"/>
      <c r="R3645" s="3" t="inlineStr"/>
      <c r="S3645" s="3" t="inlineStr">
        <is>
          <t>Dept bio</t>
        </is>
      </c>
      <c r="T3645" s="3" t="n">
        <v>1</v>
      </c>
      <c r="U3645" s="3" t="inlineStr">
        <is>
          <t>Medium (self-reported in faculty bio)</t>
        </is>
      </c>
      <c r="V3645" s="3" t="n"/>
      <c r="W3645" s="3" t="inlineStr">
        <is>
          <t>Simulation Insights Using R, PRIMUS, Taylor &amp; Francis, Volume 23 Issue 3, (March 2013), pages 208-223.</t>
        </is>
      </c>
      <c r="X3645" s="3" t="inlineStr"/>
      <c r="Y3645" s="3" t="inlineStr"/>
      <c r="Z3645" s="3" t="inlineStr"/>
      <c r="AA3645" s="3" t="inlineStr"/>
      <c r="AB3645" s="3" t="inlineStr"/>
      <c r="AC3645" s="3" t="inlineStr">
        <is>
          <t>School of Arts &amp; Sciences</t>
        </is>
      </c>
      <c r="AD3645" s="3" t="n"/>
      <c r="AE3645" s="3" t="inlineStr">
        <is>
          <t>No</t>
        </is>
      </c>
      <c r="AF3645" s="3" t="inlineStr"/>
      <c r="AG3645" s="4" t="inlineStr"/>
      <c r="AH3645" s="4" t="inlineStr"/>
      <c r="AI3645" s="4" t="inlineStr"/>
    </row>
    <row r="3646">
      <c r="A3646" s="3" t="inlineStr">
        <is>
          <t>MATH-0465</t>
        </is>
      </c>
      <c r="B3646" s="3" t="inlineStr">
        <is>
          <t>Tradler</t>
        </is>
      </c>
      <c r="C3646" s="3" t="inlineStr">
        <is>
          <t>Thomas</t>
        </is>
      </c>
      <c r="D3646" s="3" t="inlineStr">
        <is>
          <t>Thomas Tradler</t>
        </is>
      </c>
      <c r="E3646" s="3" t="inlineStr">
        <is>
          <t>Professor</t>
        </is>
      </c>
      <c r="F3646" s="3" t="inlineStr">
        <is>
          <t>NYC College of Technology</t>
        </is>
      </c>
      <c r="G3646" s="3" t="inlineStr">
        <is>
          <t>Mathematics</t>
        </is>
      </c>
      <c r="H3646" s="3" t="inlineStr">
        <is>
          <t>TTradler@citytech.cuny.edu</t>
        </is>
      </c>
      <c r="I3646" s="3" t="inlineStr">
        <is>
          <t>Journal article</t>
        </is>
      </c>
      <c r="J3646" s="3" t="inlineStr">
        <is>
          <t>Tensor products of 𝐴_{∞}-algebras with homotopy inner products</t>
        </is>
      </c>
      <c r="K3646" s="3" t="n">
        <v>2013</v>
      </c>
      <c r="L3646" s="3" t="inlineStr">
        <is>
          <t>Transactions of the American Mathematical Society</t>
        </is>
      </c>
      <c r="M3646" s="3" t="inlineStr">
        <is>
          <t>Thomas Tradler; Ronald Umble</t>
        </is>
      </c>
      <c r="N3646" s="3" t="inlineStr"/>
      <c r="O3646" s="3" t="n"/>
      <c r="P3646" s="3" t="inlineStr"/>
      <c r="Q3646" s="3" t="inlineStr">
        <is>
          <t>10.1090/s0002-9947-2013-05803-5</t>
        </is>
      </c>
      <c r="R3646" s="3" t="inlineStr">
        <is>
          <t>https://doi.org/10.1090/s0002-9947-2013-05803-5</t>
        </is>
      </c>
      <c r="S3646" s="3" t="inlineStr">
        <is>
          <t>OpenAlex; Dept bio</t>
        </is>
      </c>
      <c r="T3646" s="3" t="n">
        <v>2</v>
      </c>
      <c r="U3646" s="3" t="inlineStr">
        <is>
          <t>High (City Tech affiliation on paper); 2 sources</t>
        </is>
      </c>
      <c r="V3646" s="3" t="n"/>
      <c r="W3646" s="3" t="inlineStr">
        <is>
          <t>Tradler, T., Umble, R., Tensor products of $A_\infty$-algebras with homotopy inner products, Trans. Amer. Math. Soc., Volume 365 Number 10 (2013), p. 5153-5198.</t>
        </is>
      </c>
      <c r="X3646" s="3" t="inlineStr">
        <is>
          <t>We show that the tensor product of two cyclic A ∞ A_\infty -algebras is, in general, not a cyclic A ∞ A_\infty -algebra, but an A ∞ A_\infty -algebra with homotopy inner product. More precisely, we construct an explicit combinatorial diagonal on the pairahedra, which are contractible polytopes controlling the combinatorial structure of an A ∞ A_\infty -algebra with homotopy inner products, and use it to define a categorically closed tensor product. A cyclic A ∞ A_\infty -algebra can be thought of as an A ∞ A_\infty -algebra with homotopy inner products whose higher inner products are trivial. However, the higher inner products on the tensor product of cyclic A ∞ A_\infty -algebras are not necessarily trivial.</t>
        </is>
      </c>
      <c r="Y3646" s="3" t="inlineStr">
        <is>
          <t>OpenAlex</t>
        </is>
      </c>
      <c r="Z3646" s="3" t="inlineStr">
        <is>
          <t>https://www.ams.org/tran/2013-365-10/S0002-9947-2013-05803-5/S0002-9947-2013-05803-5.pdf</t>
        </is>
      </c>
      <c r="AA3646" s="3" t="inlineStr">
        <is>
          <t>Open-access PDF (via OpenAlex)</t>
        </is>
      </c>
      <c r="AB3646" s="3" t="inlineStr">
        <is>
          <t>hybrid</t>
        </is>
      </c>
      <c r="AC3646" s="3" t="inlineStr">
        <is>
          <t>School of Arts &amp; Sciences</t>
        </is>
      </c>
      <c r="AD3646" s="3" t="n">
        <v>2</v>
      </c>
      <c r="AE3646" s="3" t="inlineStr">
        <is>
          <t>No</t>
        </is>
      </c>
      <c r="AF3646" s="3" t="inlineStr"/>
      <c r="AG3646" s="4" t="inlineStr"/>
      <c r="AH3646" s="4" t="inlineStr"/>
      <c r="AI3646" s="4" t="inlineStr"/>
    </row>
    <row r="3647">
      <c r="A3647" s="3" t="inlineStr">
        <is>
          <t>MATH-0467</t>
        </is>
      </c>
      <c r="B3647" s="3" t="inlineStr">
        <is>
          <t>Douglas</t>
        </is>
      </c>
      <c r="C3647" s="3" t="inlineStr">
        <is>
          <t>Andrew</t>
        </is>
      </c>
      <c r="D3647" s="3" t="inlineStr">
        <is>
          <t>Andrew Douglas</t>
        </is>
      </c>
      <c r="E3647" s="3" t="inlineStr">
        <is>
          <t>Professor</t>
        </is>
      </c>
      <c r="F3647" s="3" t="inlineStr">
        <is>
          <t>NYC College of Technology</t>
        </is>
      </c>
      <c r="G3647" s="3" t="inlineStr">
        <is>
          <t>Mathematics</t>
        </is>
      </c>
      <c r="H3647" s="3" t="inlineStr">
        <is>
          <t>ADouglas@citytech.cuny.edu</t>
        </is>
      </c>
      <c r="I3647" s="3" t="inlineStr">
        <is>
          <t>Journal article</t>
        </is>
      </c>
      <c r="J3647" s="3" t="inlineStr">
        <is>
          <t>The Poincaré algebra in rank 3 simple Lie algebras</t>
        </is>
      </c>
      <c r="K3647" s="3" t="n">
        <v>2013</v>
      </c>
      <c r="L3647" s="3" t="inlineStr">
        <is>
          <t>Journal of Mathematical Physics</t>
        </is>
      </c>
      <c r="M3647" s="3" t="inlineStr">
        <is>
          <t>Andrew Douglas; Hubert de Guise; Joe Repka</t>
        </is>
      </c>
      <c r="N3647" s="3" t="inlineStr"/>
      <c r="O3647" s="3" t="n"/>
      <c r="P3647" s="3" t="inlineStr"/>
      <c r="Q3647" s="3" t="inlineStr">
        <is>
          <t>10.1063/1.4790415</t>
        </is>
      </c>
      <c r="R3647" s="3" t="inlineStr">
        <is>
          <t>https://doi.org/10.1063/1.4790415</t>
        </is>
      </c>
      <c r="S3647" s="3" t="inlineStr">
        <is>
          <t>OpenAlex; Dept bio</t>
        </is>
      </c>
      <c r="T3647" s="3" t="n">
        <v>2</v>
      </c>
      <c r="U3647" s="3" t="inlineStr">
        <is>
          <t>High (City Tech affiliation on paper); 2 sources</t>
        </is>
      </c>
      <c r="V3647" s="3" t="n"/>
      <c r="W3647" s="3" t="inlineStr">
        <is>
          <t>Douglas, A., de Guise, H., and Repka, J., The Poincare algebra in rank 3 simple Lie algebras, Journal of Mathematical Physics, 54 (2013) 023508.</t>
        </is>
      </c>
      <c r="X3647" s="3" t="inlineStr">
        <is>
          <t>We classify embeddings of the Poincaré algebra \documentclass[12pt]{minimal}\begin{document}$\mathfrak {p}(3,1)$\end{document}p(3,1) into the rank 3 simple Lie algebras. Up to inner automorphism, we show that there are exactly two embeddings of \documentclass[12pt]{minimal}\begin{document}$\mathfrak {p}(3,1)$\end{document}p(3,1) into \documentclass[12pt]{minimal}\begin{document}$\mathfrak {sl}(4,\mathbb {C})$\end{document}sl(4,C), which are, however, related by an outer automorphism of \documentclass[12pt]{minimal}\begin{document}$\mathfrak {sl}(4,\mathbb {C})$\end{document}sl(4,C). Next, we show that there is a unique embedding of \documentclass[12pt]{minimal}\begin{document}$\mathfrak {p}(3,1)$\end{document}p(3,1) into \documentclass[12pt]{minimal}\begin{document}$\mathfrak {so}(7,\mathbb {C})$\end{document}so(7,C), up to inner automorphism, but no embeddings of \documentclass[12pt]{minimal}\begin{document}$\mathfrak {p}(3,1)$\end{document}p(3,1) into \documentclass[12pt]{minimal}\begin{document}$\mathfrak {sp}(6,\mathbb {C})$\end{document}sp(6,C). All embeddings are explicitly described. As an application, we show that each irreducible highest weight module of \documentclass[12pt]{minimal}\begin{document}$\mathfrak {sl}(4,\mathbb {C})$\end{document}sl(4,C) (not necessarily finite-dimensional) remains indecomposable when restricted to \documentclass[12pt]{minimal}\begin{document}$\mathfrak {p}(3,1)$\end{document}p(3,1), with respect to any embedding of \documentclass[12pt]{minimal}\begin{document}$\mathfrak {p}(3,1)$\end{document}p(3,1) into \documentclass[12pt]{minimal}\begin{document}$\mathfrak {sl}(4,\mathbb {C})$\end{document}sl(4,C).</t>
        </is>
      </c>
      <c r="Y3647" s="3" t="inlineStr">
        <is>
          <t>OpenAlex</t>
        </is>
      </c>
      <c r="Z3647" s="3" t="inlineStr"/>
      <c r="AA3647" s="3" t="inlineStr">
        <is>
          <t>Not found</t>
        </is>
      </c>
      <c r="AB3647" s="3" t="inlineStr">
        <is>
          <t>closed</t>
        </is>
      </c>
      <c r="AC3647" s="3" t="inlineStr">
        <is>
          <t>School of Arts &amp; Sciences</t>
        </is>
      </c>
      <c r="AD3647" s="3" t="n">
        <v>4</v>
      </c>
      <c r="AE3647" s="3" t="inlineStr">
        <is>
          <t>No</t>
        </is>
      </c>
      <c r="AF3647" s="3" t="inlineStr"/>
      <c r="AG3647" s="4" t="inlineStr"/>
      <c r="AH3647" s="4" t="inlineStr"/>
      <c r="AI3647" s="4" t="inlineStr"/>
    </row>
    <row r="3648">
      <c r="A3648" s="3" t="inlineStr">
        <is>
          <t>MATH-0471</t>
        </is>
      </c>
      <c r="B3648" s="3" t="inlineStr">
        <is>
          <t>Carley</t>
        </is>
      </c>
      <c r="C3648" s="3" t="inlineStr">
        <is>
          <t>Holly</t>
        </is>
      </c>
      <c r="D3648" s="3" t="inlineStr">
        <is>
          <t>Holly Carley</t>
        </is>
      </c>
      <c r="E3648" s="3" t="inlineStr">
        <is>
          <t>Professor</t>
        </is>
      </c>
      <c r="F3648" s="3" t="inlineStr">
        <is>
          <t>NYC College of Technology</t>
        </is>
      </c>
      <c r="G3648" s="3" t="inlineStr">
        <is>
          <t>Mathematics</t>
        </is>
      </c>
      <c r="H3648" s="3" t="inlineStr">
        <is>
          <t>HCarley@citytech.cuny.edu</t>
        </is>
      </c>
      <c r="I3648" s="3" t="inlineStr">
        <is>
          <t>Journal article</t>
        </is>
      </c>
      <c r="J3648" s="3" t="inlineStr">
        <is>
          <t>Unifying inequalities of Hardy, Copson, and others</t>
        </is>
      </c>
      <c r="K3648" s="3" t="n">
        <v>2013</v>
      </c>
      <c r="L3648" s="3" t="inlineStr">
        <is>
          <t>Aequationes Mathematicae</t>
        </is>
      </c>
      <c r="M3648" s="3" t="inlineStr">
        <is>
          <t>Holly Carley; Peter D. Johnson; R. N. Mohapatra</t>
        </is>
      </c>
      <c r="N3648" s="3" t="inlineStr"/>
      <c r="O3648" s="3" t="n"/>
      <c r="P3648" s="3" t="inlineStr"/>
      <c r="Q3648" s="3" t="inlineStr">
        <is>
          <t>10.1007/s00010-013-0230-x</t>
        </is>
      </c>
      <c r="R3648" s="3" t="inlineStr">
        <is>
          <t>https://doi.org/10.1007/s00010-013-0230-x</t>
        </is>
      </c>
      <c r="S3648" s="3" t="inlineStr">
        <is>
          <t>OpenAlex</t>
        </is>
      </c>
      <c r="T3648" s="3" t="n">
        <v>1</v>
      </c>
      <c r="U3648" s="3" t="inlineStr">
        <is>
          <t>High (City Tech affiliation on paper)</t>
        </is>
      </c>
      <c r="V3648" s="3" t="n"/>
      <c r="W3648" s="3" t="inlineStr"/>
      <c r="X3648" s="3" t="inlineStr"/>
      <c r="Y3648" s="3" t="inlineStr"/>
      <c r="Z3648" s="3" t="inlineStr">
        <is>
          <t>https://stars.library.ucf.edu/scopus2015/933</t>
        </is>
      </c>
      <c r="AA3648" s="3" t="inlineStr">
        <is>
          <t>Open-access page (via OpenAlex)</t>
        </is>
      </c>
      <c r="AB3648" s="3" t="inlineStr">
        <is>
          <t>green</t>
        </is>
      </c>
      <c r="AC3648" s="3" t="inlineStr">
        <is>
          <t>School of Arts &amp; Sciences</t>
        </is>
      </c>
      <c r="AD3648" s="3" t="n">
        <v>4</v>
      </c>
      <c r="AE3648" s="3" t="inlineStr">
        <is>
          <t>No</t>
        </is>
      </c>
      <c r="AF3648" s="3" t="inlineStr"/>
      <c r="AG3648" s="4" t="inlineStr"/>
      <c r="AH3648" s="4" t="inlineStr"/>
      <c r="AI3648" s="4" t="inlineStr"/>
    </row>
    <row r="3649">
      <c r="A3649" s="3" t="inlineStr">
        <is>
          <t>MATH-0474</t>
        </is>
      </c>
      <c r="B3649" s="3" t="inlineStr">
        <is>
          <t>Ghezzi</t>
        </is>
      </c>
      <c r="C3649" s="3" t="inlineStr">
        <is>
          <t>Laura</t>
        </is>
      </c>
      <c r="D3649" s="3" t="inlineStr">
        <is>
          <t>Laura Ghezzi</t>
        </is>
      </c>
      <c r="E3649" s="3" t="inlineStr">
        <is>
          <t>Professor</t>
        </is>
      </c>
      <c r="F3649" s="3" t="inlineStr">
        <is>
          <t>NYC College of Technology</t>
        </is>
      </c>
      <c r="G3649" s="3" t="inlineStr">
        <is>
          <t>Mathematics</t>
        </is>
      </c>
      <c r="H3649" s="3" t="inlineStr">
        <is>
          <t>LGhezzi@citytech.cuny.edu</t>
        </is>
      </c>
      <c r="I3649" s="3" t="inlineStr">
        <is>
          <t>Conference paper</t>
        </is>
      </c>
      <c r="J3649" s="3" t="inlineStr">
        <is>
          <t>Variation of Hilbert coefficients</t>
        </is>
      </c>
      <c r="K3649" s="3" t="n">
        <v>2013</v>
      </c>
      <c r="L3649" s="3" t="inlineStr">
        <is>
          <t>Proceedings of the American Mathematical Society</t>
        </is>
      </c>
      <c r="M3649" s="3" t="inlineStr">
        <is>
          <t>Laura Ghezzi; Shirô Gotô; Jooyoun Hong; Wolmer V. Vasconcelos</t>
        </is>
      </c>
      <c r="N3649" s="3" t="inlineStr"/>
      <c r="O3649" s="3" t="n"/>
      <c r="P3649" s="3" t="inlineStr"/>
      <c r="Q3649" s="3" t="inlineStr">
        <is>
          <t>10.1090/s0002-9939-2013-11774-0</t>
        </is>
      </c>
      <c r="R3649" s="3" t="inlineStr">
        <is>
          <t>https://doi.org/10.1090/s0002-9939-2013-11774-0</t>
        </is>
      </c>
      <c r="S3649" s="3" t="inlineStr">
        <is>
          <t>OpenAlex</t>
        </is>
      </c>
      <c r="T3649" s="3" t="n">
        <v>1</v>
      </c>
      <c r="U3649" s="3" t="inlineStr">
        <is>
          <t>High (City Tech affiliation on paper)</t>
        </is>
      </c>
      <c r="V3649" s="3" t="n"/>
      <c r="W3649" s="3" t="inlineStr"/>
      <c r="X3649" s="3" t="inlineStr">
        <is>
          <t>For a Noetherian local ring ( R , m ) (\mathbf {R}, \mathfrak {m}) , the first two Hilbert coefficients, e 0 e_0 and e 1 e_1 , of the I I -adic filtration of an m \mathfrak {m} -primary ideal I I are known to code for properties of R \mathbf {R} , of the blowup of Spec ⁡ ( R ) \operatorname {Spec}(\mathbf {R}) along V ( I ) V(I) , and even of their normalizations. We give estimations for these coefficients when I I is enlarged (in the case of e 1 e_1 in the same integral closure class) for general Noetherian local rings.</t>
        </is>
      </c>
      <c r="Y3649" s="3" t="inlineStr">
        <is>
          <t>OpenAlex</t>
        </is>
      </c>
      <c r="Z3649" s="3" t="inlineStr">
        <is>
          <t>https://www.ams.org/proc/2013-141-09/S0002-9939-2013-11774-0/S0002-9939-2013-11774-0.pdf</t>
        </is>
      </c>
      <c r="AA3649" s="3" t="inlineStr">
        <is>
          <t>Open-access PDF (via OpenAlex)</t>
        </is>
      </c>
      <c r="AB3649" s="3" t="inlineStr">
        <is>
          <t>hybrid</t>
        </is>
      </c>
      <c r="AC3649" s="3" t="inlineStr">
        <is>
          <t>School of Arts &amp; Sciences</t>
        </is>
      </c>
      <c r="AD3649" s="3" t="n">
        <v>7</v>
      </c>
      <c r="AE3649" s="3" t="inlineStr">
        <is>
          <t>No</t>
        </is>
      </c>
      <c r="AF3649" s="3" t="inlineStr"/>
      <c r="AG3649" s="4" t="inlineStr"/>
      <c r="AH3649" s="4" t="inlineStr"/>
      <c r="AI3649" s="4" t="inlineStr"/>
    </row>
    <row r="3650">
      <c r="A3650" s="3" t="inlineStr">
        <is>
          <t>MATH-0475</t>
        </is>
      </c>
      <c r="B3650" s="3" t="inlineStr">
        <is>
          <t>Ghezzi</t>
        </is>
      </c>
      <c r="C3650" s="3" t="inlineStr">
        <is>
          <t>Laura</t>
        </is>
      </c>
      <c r="D3650" s="3" t="inlineStr">
        <is>
          <t>Laura Ghezzi</t>
        </is>
      </c>
      <c r="E3650" s="3" t="inlineStr">
        <is>
          <t>Professor</t>
        </is>
      </c>
      <c r="F3650" s="3" t="inlineStr">
        <is>
          <t>NYC College of Technology</t>
        </is>
      </c>
      <c r="G3650" s="3" t="inlineStr">
        <is>
          <t>Mathematics</t>
        </is>
      </c>
      <c r="H3650" s="3" t="inlineStr">
        <is>
          <t>LGhezzi@citytech.cuny.edu</t>
        </is>
      </c>
      <c r="I3650" s="3" t="inlineStr">
        <is>
          <t>Conference paper</t>
        </is>
      </c>
      <c r="J3650" s="3" t="inlineStr">
        <is>
          <t>Variation of Hilbert coefficients (with S. Goto, J. Hong and W.V. Vasconcelos), Proceedings of the American Mathematical Society 141 (2013), 3037-3048</t>
        </is>
      </c>
      <c r="K3650" s="3" t="n">
        <v>2013</v>
      </c>
      <c r="L3650" s="3" t="inlineStr"/>
      <c r="M3650" s="3" t="inlineStr">
        <is>
          <t>Variation of Hilbert coefficients (with S. Goto, J. Hong and W.V. Vasconcelos), Proceedings of the American Mathematical Society 141</t>
        </is>
      </c>
      <c r="N3650" s="3" t="inlineStr"/>
      <c r="O3650" s="3" t="n"/>
      <c r="P3650" s="3" t="inlineStr"/>
      <c r="Q3650" s="3" t="inlineStr"/>
      <c r="R3650" s="3" t="inlineStr"/>
      <c r="S3650" s="3" t="inlineStr">
        <is>
          <t>Dept bio</t>
        </is>
      </c>
      <c r="T3650" s="3" t="n">
        <v>1</v>
      </c>
      <c r="U3650" s="3" t="inlineStr">
        <is>
          <t>Medium (self-reported in faculty bio)</t>
        </is>
      </c>
      <c r="V3650" s="3" t="n"/>
      <c r="W3650" s="3" t="inlineStr">
        <is>
          <t>Variation of Hilbert coefficients (with S. Goto, J. Hong and W.V. Vasconcelos), Proceedings of the American Mathematical Society 141 (2013), 3037-3048.</t>
        </is>
      </c>
      <c r="X3650" s="3" t="inlineStr"/>
      <c r="Y3650" s="3" t="inlineStr"/>
      <c r="Z3650" s="3" t="inlineStr"/>
      <c r="AA3650" s="3" t="inlineStr"/>
      <c r="AB3650" s="3" t="inlineStr"/>
      <c r="AC3650" s="3" t="inlineStr">
        <is>
          <t>School of Arts &amp; Sciences</t>
        </is>
      </c>
      <c r="AD3650" s="3" t="n"/>
      <c r="AE3650" s="3" t="inlineStr">
        <is>
          <t>No</t>
        </is>
      </c>
      <c r="AF3650" s="3" t="inlineStr"/>
      <c r="AG3650" s="4" t="inlineStr"/>
      <c r="AH3650" s="4" t="inlineStr"/>
      <c r="AI3650" s="4" t="inlineStr"/>
    </row>
    <row r="3651">
      <c r="A3651" s="3" t="inlineStr">
        <is>
          <t>MATH-0479</t>
        </is>
      </c>
      <c r="B3651" s="3" t="inlineStr">
        <is>
          <t>Kostadinov</t>
        </is>
      </c>
      <c r="C3651" s="3" t="inlineStr">
        <is>
          <t>Boyan</t>
        </is>
      </c>
      <c r="D3651" s="3" t="inlineStr">
        <is>
          <t>Boyan Kostadinov</t>
        </is>
      </c>
      <c r="E3651" s="3" t="inlineStr">
        <is>
          <t>Professor</t>
        </is>
      </c>
      <c r="F3651" s="3" t="inlineStr">
        <is>
          <t>NYC College of Technology</t>
        </is>
      </c>
      <c r="G3651" s="3" t="inlineStr">
        <is>
          <t>Mathematics</t>
        </is>
      </c>
      <c r="H3651" s="3" t="inlineStr">
        <is>
          <t>BKostadinov@citytech.cuny.edu</t>
        </is>
      </c>
      <c r="I3651" s="3" t="inlineStr">
        <is>
          <t>Grant</t>
        </is>
      </c>
      <c r="J3651" s="3" t="inlineStr">
        <is>
          <t>A Co-PI on a collaborative MSEIP Grant from the US Department of Education, implemented at BMCC and NYCCT, 2014-2018, P120A140030, $750,000, PI Annie Han, BMCC</t>
        </is>
      </c>
      <c r="K3651" s="3" t="n">
        <v>2014</v>
      </c>
      <c r="L3651" s="3" t="inlineStr"/>
      <c r="M3651" s="3" t="inlineStr"/>
      <c r="N3651" s="3" t="inlineStr">
        <is>
          <t>Co-PI</t>
        </is>
      </c>
      <c r="O3651" s="3" t="n">
        <v>750000</v>
      </c>
      <c r="P3651" s="3" t="inlineStr"/>
      <c r="Q3651" s="3" t="inlineStr"/>
      <c r="R3651" s="3" t="inlineStr"/>
      <c r="S3651" s="3" t="inlineStr">
        <is>
          <t>Dept bio</t>
        </is>
      </c>
      <c r="T3651" s="3" t="n">
        <v>1</v>
      </c>
      <c r="U3651" s="3" t="inlineStr">
        <is>
          <t>Medium (self-reported in faculty bio)</t>
        </is>
      </c>
      <c r="V3651" s="3" t="n"/>
      <c r="W3651" s="3" t="inlineStr">
        <is>
          <t>A Co-PI on a collaborative MSEIP Grant from the US Department of Education, implemented at BMCC and NYCCT, 2014-2018, P120A140030, $750,000, PI Annie Han, BMCC.</t>
        </is>
      </c>
      <c r="X3651" s="3" t="inlineStr"/>
      <c r="Y3651" s="3" t="inlineStr"/>
      <c r="Z3651" s="3" t="inlineStr"/>
      <c r="AA3651" s="3" t="inlineStr"/>
      <c r="AB3651" s="3" t="inlineStr"/>
      <c r="AC3651" s="3" t="inlineStr">
        <is>
          <t>School of Arts &amp; Sciences</t>
        </is>
      </c>
      <c r="AD3651" s="3" t="n"/>
      <c r="AE3651" s="3" t="inlineStr">
        <is>
          <t>No</t>
        </is>
      </c>
      <c r="AF3651" s="3" t="inlineStr"/>
      <c r="AG3651" s="4" t="inlineStr"/>
      <c r="AH3651" s="4" t="inlineStr"/>
      <c r="AI3651" s="4" t="inlineStr"/>
    </row>
    <row r="3652">
      <c r="A3652" s="3" t="inlineStr">
        <is>
          <t>MATH-0484</t>
        </is>
      </c>
      <c r="B3652" s="3" t="inlineStr">
        <is>
          <t>Duttagupta</t>
        </is>
      </c>
      <c r="C3652" s="3" t="inlineStr">
        <is>
          <t>Urmi</t>
        </is>
      </c>
      <c r="D3652" s="3" t="inlineStr">
        <is>
          <t>Urmi Duttagupta</t>
        </is>
      </c>
      <c r="E3652" s="3" t="inlineStr">
        <is>
          <t>Professor</t>
        </is>
      </c>
      <c r="F3652" s="3" t="inlineStr">
        <is>
          <t>NYC College of Technology</t>
        </is>
      </c>
      <c r="G3652" s="3" t="inlineStr">
        <is>
          <t>Mathematics</t>
        </is>
      </c>
      <c r="H3652" s="3" t="inlineStr">
        <is>
          <t>UGhosh-dastidar@citytech.cuny.edu</t>
        </is>
      </c>
      <c r="I3652" s="3" t="inlineStr">
        <is>
          <t>Conference presentation</t>
        </is>
      </c>
      <c r="J3652" s="3" t="inlineStr">
        <is>
          <t>Bridging Pathways through Research and Leadership for Underrepresented Students in STEM</t>
        </is>
      </c>
      <c r="K3652" s="3" t="n">
        <v>2014</v>
      </c>
      <c r="L3652" s="3" t="inlineStr"/>
      <c r="M3652" s="3" t="inlineStr"/>
      <c r="N3652" s="3" t="inlineStr"/>
      <c r="O3652" s="3" t="n"/>
      <c r="P3652" s="3" t="inlineStr"/>
      <c r="Q3652" s="3" t="inlineStr"/>
      <c r="R3652" s="3" t="inlineStr"/>
      <c r="S3652" s="3" t="inlineStr">
        <is>
          <t>Dept bio</t>
        </is>
      </c>
      <c r="T3652" s="3" t="n">
        <v>1</v>
      </c>
      <c r="U3652" s="3" t="inlineStr">
        <is>
          <t>Medium (self-reported in faculty bio)</t>
        </is>
      </c>
      <c r="V3652" s="3" t="n"/>
      <c r="W3652" s="3" t="inlineStr">
        <is>
          <t>Duttagupta, Urmi and Liou-Mark, Janet. “Bridging Pathways through Research and Leadership for Underrepresented Students in STEM.” Mathematics and Computer Education Journal, 2014.</t>
        </is>
      </c>
      <c r="X3652" s="3" t="inlineStr"/>
      <c r="Y3652" s="3" t="inlineStr"/>
      <c r="Z3652" s="3" t="inlineStr"/>
      <c r="AA3652" s="3" t="inlineStr"/>
      <c r="AB3652" s="3" t="inlineStr"/>
      <c r="AC3652" s="3" t="inlineStr">
        <is>
          <t>School of Arts &amp; Sciences</t>
        </is>
      </c>
      <c r="AD3652" s="3" t="n"/>
      <c r="AE3652" s="3" t="inlineStr">
        <is>
          <t>No</t>
        </is>
      </c>
      <c r="AF3652" s="3" t="inlineStr"/>
      <c r="AG3652" s="4" t="inlineStr"/>
      <c r="AH3652" s="4" t="inlineStr"/>
      <c r="AI3652" s="4" t="inlineStr"/>
    </row>
    <row r="3653">
      <c r="A3653" s="3" t="inlineStr">
        <is>
          <t>MATH-0489</t>
        </is>
      </c>
      <c r="B3653" s="3" t="inlineStr">
        <is>
          <t>Duttagupta</t>
        </is>
      </c>
      <c r="C3653" s="3" t="inlineStr">
        <is>
          <t>Urmi</t>
        </is>
      </c>
      <c r="D3653" s="3" t="inlineStr">
        <is>
          <t>Urmi Duttagupta</t>
        </is>
      </c>
      <c r="E3653" s="3" t="inlineStr">
        <is>
          <t>Professor</t>
        </is>
      </c>
      <c r="F3653" s="3" t="inlineStr">
        <is>
          <t>NYC College of Technology</t>
        </is>
      </c>
      <c r="G3653" s="3" t="inlineStr">
        <is>
          <t>Mathematics</t>
        </is>
      </c>
      <c r="H3653" s="3" t="inlineStr">
        <is>
          <t>UGhosh-dastidar@citytech.cuny.edu</t>
        </is>
      </c>
      <c r="I3653" s="3" t="inlineStr">
        <is>
          <t>Conference paper</t>
        </is>
      </c>
      <c r="J3653" s="3" t="inlineStr">
        <is>
          <t>Connectance, Robustness, and the Hudson River Food Web</t>
        </is>
      </c>
      <c r="K3653" s="3" t="n">
        <v>2014</v>
      </c>
      <c r="L3653" s="3" t="inlineStr"/>
      <c r="M3653" s="3" t="inlineStr"/>
      <c r="N3653" s="3" t="inlineStr"/>
      <c r="O3653" s="3" t="n"/>
      <c r="P3653" s="3" t="inlineStr"/>
      <c r="Q3653" s="3" t="inlineStr"/>
      <c r="R3653" s="3" t="inlineStr"/>
      <c r="S3653" s="3" t="inlineStr">
        <is>
          <t>Dept bio</t>
        </is>
      </c>
      <c r="T3653" s="3" t="n">
        <v>1</v>
      </c>
      <c r="U3653" s="3" t="inlineStr">
        <is>
          <t>Medium (self-reported in faculty bio)</t>
        </is>
      </c>
      <c r="V3653" s="3" t="n"/>
      <c r="W3653" s="3" t="inlineStr">
        <is>
          <t>Duttagupta, Urmi; Fiorini, Eugene; and Lora, Steven M. “Connectance, Robustness, and the Hudson River Food Web.” BAASANA International Conference Proceedings, 2014.</t>
        </is>
      </c>
      <c r="X3653" s="3" t="inlineStr"/>
      <c r="Y3653" s="3" t="inlineStr"/>
      <c r="Z3653" s="3" t="inlineStr"/>
      <c r="AA3653" s="3" t="inlineStr"/>
      <c r="AB3653" s="3" t="inlineStr"/>
      <c r="AC3653" s="3" t="inlineStr">
        <is>
          <t>School of Arts &amp; Sciences</t>
        </is>
      </c>
      <c r="AD3653" s="3" t="n"/>
      <c r="AE3653" s="3" t="inlineStr">
        <is>
          <t>No</t>
        </is>
      </c>
      <c r="AF3653" s="3" t="inlineStr"/>
      <c r="AG3653" s="4" t="inlineStr"/>
      <c r="AH3653" s="4" t="inlineStr"/>
      <c r="AI3653" s="4" t="inlineStr"/>
    </row>
    <row r="3654">
      <c r="A3654" s="3" t="inlineStr">
        <is>
          <t>MATH-0494</t>
        </is>
      </c>
      <c r="B3654" s="3" t="inlineStr">
        <is>
          <t>Zeng</t>
        </is>
      </c>
      <c r="C3654" s="3" t="inlineStr">
        <is>
          <t>Suhua</t>
        </is>
      </c>
      <c r="D3654" s="3" t="inlineStr">
        <is>
          <t>Suhua Zeng</t>
        </is>
      </c>
      <c r="E3654" s="3" t="inlineStr">
        <is>
          <t>Lecturer</t>
        </is>
      </c>
      <c r="F3654" s="3" t="inlineStr">
        <is>
          <t>NYC College of Technology</t>
        </is>
      </c>
      <c r="G3654" s="3" t="inlineStr">
        <is>
          <t>Mathematics</t>
        </is>
      </c>
      <c r="H3654" s="3" t="inlineStr">
        <is>
          <t>szeng@citytech.cuny.edu</t>
        </is>
      </c>
      <c r="I3654" s="3" t="inlineStr">
        <is>
          <t>Journal article</t>
        </is>
      </c>
      <c r="J3654" s="3" t="inlineStr">
        <is>
          <t>Even Birds Follow Pareto's 80–20 Rule</t>
        </is>
      </c>
      <c r="K3654" s="3" t="n">
        <v>2014</v>
      </c>
      <c r="L3654" s="3" t="inlineStr">
        <is>
          <t>Significance</t>
        </is>
      </c>
      <c r="M3654" s="3" t="inlineStr">
        <is>
          <t>Fred J. Rispoli; Suhua Zeng; Tim Green; Jennifer Higbie</t>
        </is>
      </c>
      <c r="N3654" s="3" t="inlineStr"/>
      <c r="O3654" s="3" t="n"/>
      <c r="P3654" s="3" t="inlineStr"/>
      <c r="Q3654" s="3" t="inlineStr">
        <is>
          <t>10.1111/j.1740-9713.2014.00725.x</t>
        </is>
      </c>
      <c r="R3654" s="3" t="inlineStr">
        <is>
          <t>https://doi.org/10.1111/j.1740-9713.2014.00725.x</t>
        </is>
      </c>
      <c r="S3654" s="3" t="inlineStr">
        <is>
          <t>OpenAlex</t>
        </is>
      </c>
      <c r="T3654" s="3" t="n">
        <v>1</v>
      </c>
      <c r="U3654" s="3" t="inlineStr">
        <is>
          <t>High (City Tech affiliation on paper)</t>
        </is>
      </c>
      <c r="V3654" s="3" t="n"/>
      <c r="W3654" s="3" t="inlineStr"/>
      <c r="X3654" s="3" t="inlineStr">
        <is>
          <t>Abstract Vilfredo Pareto noted in 1906 that 80% of the land in Italy was owned by 20% of the population – and that the ratio seemed to apply to many countries, many time periods, and many economies. But is it more than a useful rule of thumb? Pareto also observed that 20% of the pea pods in his garden contained 80% of the peas. His ratio seems to pop up everywhere. Fred J. Rispoli, Suhua Zeng, Tim Green and Jennifer Higbie try telling it to the birds.</t>
        </is>
      </c>
      <c r="Y3654" s="3" t="inlineStr">
        <is>
          <t>OpenAlex</t>
        </is>
      </c>
      <c r="Z3654" s="3" t="inlineStr"/>
      <c r="AA3654" s="3" t="inlineStr">
        <is>
          <t>Not found</t>
        </is>
      </c>
      <c r="AB3654" s="3" t="inlineStr">
        <is>
          <t>closed</t>
        </is>
      </c>
      <c r="AC3654" s="3" t="inlineStr">
        <is>
          <t>School of Arts &amp; Sciences</t>
        </is>
      </c>
      <c r="AD3654" s="3" t="n">
        <v>12</v>
      </c>
      <c r="AE3654" s="3" t="inlineStr">
        <is>
          <t>No</t>
        </is>
      </c>
      <c r="AF3654" s="3" t="inlineStr"/>
      <c r="AG3654" s="4" t="inlineStr"/>
      <c r="AH3654" s="4" t="inlineStr"/>
      <c r="AI3654" s="4" t="inlineStr"/>
    </row>
    <row r="3655">
      <c r="A3655" s="3" t="inlineStr">
        <is>
          <t>MATH-0500</t>
        </is>
      </c>
      <c r="B3655" s="3" t="inlineStr">
        <is>
          <t>Schoutens</t>
        </is>
      </c>
      <c r="C3655" s="3" t="inlineStr">
        <is>
          <t>Hans</t>
        </is>
      </c>
      <c r="D3655" s="3" t="inlineStr">
        <is>
          <t>Hans Schoutens</t>
        </is>
      </c>
      <c r="E3655" s="3" t="inlineStr">
        <is>
          <t>Professor</t>
        </is>
      </c>
      <c r="F3655" s="3" t="inlineStr">
        <is>
          <t>NYC College of Technology</t>
        </is>
      </c>
      <c r="G3655" s="3" t="inlineStr">
        <is>
          <t>Mathematics</t>
        </is>
      </c>
      <c r="H3655" s="3" t="inlineStr">
        <is>
          <t>HSchoutens@citytech.cuny.edu</t>
        </is>
      </c>
      <c r="I3655" s="3" t="inlineStr">
        <is>
          <t>Journal article</t>
        </is>
      </c>
      <c r="J3655" s="3" t="inlineStr">
        <is>
          <t>Hans Schoutens, O-minimalism, Journal of Symbolic Logic 79 (2014), 355-409</t>
        </is>
      </c>
      <c r="K3655" s="3" t="n">
        <v>2014</v>
      </c>
      <c r="L3655" s="3" t="inlineStr"/>
      <c r="M3655" s="3" t="inlineStr">
        <is>
          <t>Hans Schoutens, O-minimalism, Journal of Symbolic Logic 79</t>
        </is>
      </c>
      <c r="N3655" s="3" t="inlineStr"/>
      <c r="O3655" s="3" t="n"/>
      <c r="P3655" s="3" t="inlineStr"/>
      <c r="Q3655" s="3" t="inlineStr"/>
      <c r="R3655" s="3" t="inlineStr"/>
      <c r="S3655" s="3" t="inlineStr">
        <is>
          <t>Dept bio</t>
        </is>
      </c>
      <c r="T3655" s="3" t="n">
        <v>1</v>
      </c>
      <c r="U3655" s="3" t="inlineStr">
        <is>
          <t>Medium (self-reported in faculty bio)</t>
        </is>
      </c>
      <c r="V3655" s="3" t="n"/>
      <c r="W3655" s="3" t="inlineStr">
        <is>
          <t>Hans Schoutens, O-minimalism, Journal of Symbolic Logic 79 (2014), 355-409.</t>
        </is>
      </c>
      <c r="X3655" s="3" t="inlineStr"/>
      <c r="Y3655" s="3" t="inlineStr"/>
      <c r="Z3655" s="3" t="inlineStr"/>
      <c r="AA3655" s="3" t="inlineStr"/>
      <c r="AB3655" s="3" t="inlineStr"/>
      <c r="AC3655" s="3" t="inlineStr">
        <is>
          <t>School of Arts &amp; Sciences</t>
        </is>
      </c>
      <c r="AD3655" s="3" t="n"/>
      <c r="AE3655" s="3" t="inlineStr">
        <is>
          <t>No</t>
        </is>
      </c>
      <c r="AF3655" s="3" t="inlineStr"/>
      <c r="AG3655" s="4" t="inlineStr"/>
      <c r="AH3655" s="4" t="inlineStr"/>
      <c r="AI3655" s="4" t="inlineStr"/>
    </row>
    <row r="3656">
      <c r="A3656" s="3" t="inlineStr">
        <is>
          <t>MATH-0501</t>
        </is>
      </c>
      <c r="B3656" s="3" t="inlineStr">
        <is>
          <t>Tradler</t>
        </is>
      </c>
      <c r="C3656" s="3" t="inlineStr">
        <is>
          <t>Thomas</t>
        </is>
      </c>
      <c r="D3656" s="3" t="inlineStr">
        <is>
          <t>Thomas Tradler</t>
        </is>
      </c>
      <c r="E3656" s="3" t="inlineStr">
        <is>
          <t>Professor</t>
        </is>
      </c>
      <c r="F3656" s="3" t="inlineStr">
        <is>
          <t>NYC College of Technology</t>
        </is>
      </c>
      <c r="G3656" s="3" t="inlineStr">
        <is>
          <t>Mathematics</t>
        </is>
      </c>
      <c r="H3656" s="3" t="inlineStr">
        <is>
          <t>TTradler@citytech.cuny.edu</t>
        </is>
      </c>
      <c r="I3656" s="3" t="inlineStr">
        <is>
          <t>Journal article</t>
        </is>
      </c>
      <c r="J3656" s="3" t="inlineStr">
        <is>
          <t>Higher Hochschild Homology, Topological Chiral Homology and Factorization Algebras</t>
        </is>
      </c>
      <c r="K3656" s="3" t="n">
        <v>2014</v>
      </c>
      <c r="L3656" s="3" t="inlineStr">
        <is>
          <t>Communications in Mathematical Physics</t>
        </is>
      </c>
      <c r="M3656" s="3" t="inlineStr">
        <is>
          <t>Grégory GINOT; Thomas Tradler; Mahmoud Zeinalian</t>
        </is>
      </c>
      <c r="N3656" s="3" t="inlineStr"/>
      <c r="O3656" s="3" t="n"/>
      <c r="P3656" s="3" t="inlineStr"/>
      <c r="Q3656" s="3" t="inlineStr">
        <is>
          <t>10.1007/s00220-014-1889-0</t>
        </is>
      </c>
      <c r="R3656" s="3" t="inlineStr">
        <is>
          <t>https://doi.org/10.1007/s00220-014-1889-0</t>
        </is>
      </c>
      <c r="S3656" s="3" t="inlineStr">
        <is>
          <t>OpenAlex; Dept bio</t>
        </is>
      </c>
      <c r="T3656" s="3" t="n">
        <v>2</v>
      </c>
      <c r="U3656" s="3" t="inlineStr">
        <is>
          <t>High (City Tech affiliation on paper); 2 sources</t>
        </is>
      </c>
      <c r="V3656" s="3" t="n"/>
      <c r="W3656" s="3" t="inlineStr">
        <is>
          <t>Ginot, G., Tradler, T., Zeinalian, M., Higher Hochschild Homology, Topological Chiral Homology and Factorization Algebras, Commun. Math. Phys. 326 (2014), p. 635-686.</t>
        </is>
      </c>
      <c r="X3656" s="3" t="inlineStr"/>
      <c r="Y3656" s="3" t="inlineStr"/>
      <c r="Z3656" s="3" t="inlineStr">
        <is>
          <t>http://hdl.handle.net/21.11116/0000-0004-1773-1</t>
        </is>
      </c>
      <c r="AA3656" s="3" t="inlineStr">
        <is>
          <t>Open-access page (via OpenAlex)</t>
        </is>
      </c>
      <c r="AB3656" s="3" t="inlineStr">
        <is>
          <t>green</t>
        </is>
      </c>
      <c r="AC3656" s="3" t="inlineStr">
        <is>
          <t>School of Arts &amp; Sciences</t>
        </is>
      </c>
      <c r="AD3656" s="3" t="n">
        <v>37</v>
      </c>
      <c r="AE3656" s="3" t="inlineStr">
        <is>
          <t>No</t>
        </is>
      </c>
      <c r="AF3656" s="3" t="inlineStr"/>
      <c r="AG3656" s="4" t="inlineStr"/>
      <c r="AH3656" s="4" t="inlineStr"/>
      <c r="AI3656" s="4" t="inlineStr"/>
    </row>
    <row r="3657">
      <c r="A3657" s="3" t="inlineStr">
        <is>
          <t>MATH-0504</t>
        </is>
      </c>
      <c r="B3657" s="3" t="inlineStr">
        <is>
          <t>Li</t>
        </is>
      </c>
      <c r="C3657" s="3" t="inlineStr">
        <is>
          <t>Nan</t>
        </is>
      </c>
      <c r="D3657" s="3" t="inlineStr">
        <is>
          <t>Nan Li</t>
        </is>
      </c>
      <c r="E3657" s="3" t="inlineStr">
        <is>
          <t>Professor</t>
        </is>
      </c>
      <c r="F3657" s="3" t="inlineStr">
        <is>
          <t>NYC College of Technology</t>
        </is>
      </c>
      <c r="G3657" s="3" t="inlineStr">
        <is>
          <t>Mathematics</t>
        </is>
      </c>
      <c r="H3657" s="3" t="inlineStr">
        <is>
          <t>NLi@citytech.cuny.edu</t>
        </is>
      </c>
      <c r="I3657" s="3" t="inlineStr">
        <is>
          <t>Journal article</t>
        </is>
      </c>
      <c r="J3657" s="3" t="inlineStr">
        <is>
          <t>Lipschitz-volume rigidity on limit spaces with Ricci curvature bounded from below</t>
        </is>
      </c>
      <c r="K3657" s="3" t="n">
        <v>2014</v>
      </c>
      <c r="L3657" s="3" t="inlineStr">
        <is>
          <t>Differential Geometry and its Applications</t>
        </is>
      </c>
      <c r="M3657" s="3" t="inlineStr">
        <is>
          <t>Nan Li; Feng Wang</t>
        </is>
      </c>
      <c r="N3657" s="3" t="inlineStr"/>
      <c r="O3657" s="3" t="n"/>
      <c r="P3657" s="3" t="inlineStr"/>
      <c r="Q3657" s="3" t="inlineStr">
        <is>
          <t>10.1016/j.difgeo.2014.05.005</t>
        </is>
      </c>
      <c r="R3657" s="3" t="inlineStr">
        <is>
          <t>https://doi.org/10.1016/j.difgeo.2014.05.005</t>
        </is>
      </c>
      <c r="S3657" s="3" t="inlineStr">
        <is>
          <t>OpenAlex; Dept bio</t>
        </is>
      </c>
      <c r="T3657" s="3" t="n">
        <v>2</v>
      </c>
      <c r="U3657" s="3" t="inlineStr">
        <is>
          <t>High (City Tech affiliation on paper); 2 sources</t>
        </is>
      </c>
      <c r="V3657" s="3" t="n"/>
      <c r="W3657" s="3" t="inlineStr">
        <is>
          <t>N. Li, F. Wang, Lipschitz-Volume rigidity on limit spaces with Ricci curvature bounded from below, Differential Geom. Appl., 35, (2014), 50 – 55.</t>
        </is>
      </c>
      <c r="X3657" s="3" t="inlineStr"/>
      <c r="Y3657" s="3" t="inlineStr"/>
      <c r="Z3657" s="3" t="inlineStr">
        <is>
          <t>https://www.sciencedirect.com/science/article/pii/S0926224514000825/pdf</t>
        </is>
      </c>
      <c r="AA3657" s="3" t="inlineStr">
        <is>
          <t>Open-access PDF (via OpenAlex)</t>
        </is>
      </c>
      <c r="AB3657" s="3" t="inlineStr">
        <is>
          <t>bronze</t>
        </is>
      </c>
      <c r="AC3657" s="3" t="inlineStr">
        <is>
          <t>School of Arts &amp; Sciences</t>
        </is>
      </c>
      <c r="AD3657" s="3" t="n">
        <v>8</v>
      </c>
      <c r="AE3657" s="3" t="inlineStr">
        <is>
          <t>No</t>
        </is>
      </c>
      <c r="AF3657" s="3" t="inlineStr"/>
      <c r="AG3657" s="4" t="inlineStr"/>
      <c r="AH3657" s="4" t="inlineStr"/>
      <c r="AI3657" s="4" t="inlineStr"/>
    </row>
    <row r="3658">
      <c r="A3658" s="3" t="inlineStr">
        <is>
          <t>MATH-0505</t>
        </is>
      </c>
      <c r="B3658" s="3" t="inlineStr">
        <is>
          <t>Schoutens</t>
        </is>
      </c>
      <c r="C3658" s="3" t="inlineStr">
        <is>
          <t>Hans</t>
        </is>
      </c>
      <c r="D3658" s="3" t="inlineStr">
        <is>
          <t>Hans Schoutens</t>
        </is>
      </c>
      <c r="E3658" s="3" t="inlineStr">
        <is>
          <t>Professor</t>
        </is>
      </c>
      <c r="F3658" s="3" t="inlineStr">
        <is>
          <t>NYC College of Technology</t>
        </is>
      </c>
      <c r="G3658" s="3" t="inlineStr">
        <is>
          <t>Mathematics</t>
        </is>
      </c>
      <c r="H3658" s="3" t="inlineStr">
        <is>
          <t>HSchoutens@citytech.cuny.edu</t>
        </is>
      </c>
      <c r="I3658" s="3" t="inlineStr">
        <is>
          <t>Preprint</t>
        </is>
      </c>
      <c r="J3658" s="3" t="inlineStr">
        <is>
          <t>Maximal Cohen-Macaulay modules over local toric rings</t>
        </is>
      </c>
      <c r="K3658" s="3" t="n">
        <v>2014</v>
      </c>
      <c r="L3658" s="3" t="inlineStr">
        <is>
          <t>arXiv (Cornell University)</t>
        </is>
      </c>
      <c r="M3658" s="3" t="inlineStr">
        <is>
          <t>Hans Schoutens</t>
        </is>
      </c>
      <c r="N3658" s="3" t="inlineStr"/>
      <c r="O3658" s="3" t="n"/>
      <c r="P3658" s="3" t="inlineStr"/>
      <c r="Q3658" s="3" t="inlineStr">
        <is>
          <t>10.48550/arxiv.1408.6220</t>
        </is>
      </c>
      <c r="R3658" s="3" t="inlineStr">
        <is>
          <t>https://doi.org/10.48550/arxiv.1408.6220</t>
        </is>
      </c>
      <c r="S3658" s="3" t="inlineStr">
        <is>
          <t>OpenAlex</t>
        </is>
      </c>
      <c r="T3658" s="3" t="n">
        <v>1</v>
      </c>
      <c r="U3658" s="3" t="inlineStr">
        <is>
          <t>High (City Tech affiliation on paper)</t>
        </is>
      </c>
      <c r="V3658" s="3" t="n"/>
      <c r="W3658" s="3" t="inlineStr"/>
      <c r="X3658" s="3" t="inlineStr">
        <is>
          <t>In analogy with the classical, affine toric rings, we define a local toric ring as the quotient of a regular local ring modulo an ideal generated by binomials in a regular system of parameters with unit coefficients; if the coefficients are just $\pm1$, we call the ring purely toric. We prove the following results on the existence of MCM's (=maximal Cohen-Macaulay modules): (EQUI$\mathstrut_p$) we construct certain families of local toric rings satisfying Hochster's small MCM conjecture in positive characteristic; (EQUI$\mathstrut_0$) provided Hochster's small MCM conjecture holds in positive characteristic with the additional condition that the multiplicity of the small MCM is bounded in terms of the parameter degree of the ring, then any local ring (not necessarily toric) in equal characteristic zero admits a formally etale extension satisfying Hochster's small MCM conjecture (this applies in particular to the families from (EQUI$\mathstrut_p$)); and (MIX), in mixed characteristic, we show that all purely toric local rings satisfy Hochster's big MCM conjecture, and so do those belonging to the families from (EQUI$\mathstrut_p$).</t>
        </is>
      </c>
      <c r="Y3658" s="3" t="inlineStr">
        <is>
          <t>OpenAlex</t>
        </is>
      </c>
      <c r="Z3658" s="3" t="inlineStr">
        <is>
          <t>https://arxiv.org/pdf/1408.6220</t>
        </is>
      </c>
      <c r="AA3658" s="3" t="inlineStr">
        <is>
          <t>Open-access PDF (via OpenAlex)</t>
        </is>
      </c>
      <c r="AB3658" s="3" t="inlineStr">
        <is>
          <t>green</t>
        </is>
      </c>
      <c r="AC3658" s="3" t="inlineStr">
        <is>
          <t>School of Arts &amp; Sciences</t>
        </is>
      </c>
      <c r="AD3658" s="3" t="n">
        <v>1</v>
      </c>
      <c r="AE3658" s="3" t="inlineStr">
        <is>
          <t>No</t>
        </is>
      </c>
      <c r="AF3658" s="3" t="inlineStr"/>
      <c r="AG3658" s="4" t="inlineStr"/>
      <c r="AH3658" s="4" t="inlineStr"/>
      <c r="AI3658" s="4" t="inlineStr"/>
    </row>
    <row r="3659">
      <c r="A3659" s="3" t="inlineStr">
        <is>
          <t>MATH-0509</t>
        </is>
      </c>
      <c r="B3659" s="3" t="inlineStr">
        <is>
          <t>Douglas</t>
        </is>
      </c>
      <c r="C3659" s="3" t="inlineStr">
        <is>
          <t>Andrew</t>
        </is>
      </c>
      <c r="D3659" s="3" t="inlineStr">
        <is>
          <t>Andrew Douglas</t>
        </is>
      </c>
      <c r="E3659" s="3" t="inlineStr">
        <is>
          <t>Professor</t>
        </is>
      </c>
      <c r="F3659" s="3" t="inlineStr">
        <is>
          <t>NYC College of Technology</t>
        </is>
      </c>
      <c r="G3659" s="3" t="inlineStr">
        <is>
          <t>Mathematics</t>
        </is>
      </c>
      <c r="H3659" s="3" t="inlineStr">
        <is>
          <t>ADouglas@citytech.cuny.edu</t>
        </is>
      </c>
      <c r="I3659" s="3" t="inlineStr">
        <is>
          <t>Grant</t>
        </is>
      </c>
      <c r="J3659" s="3" t="inlineStr">
        <is>
          <t>Noyce Explorers, Scholars, Teachers (NEST): Fostering the Creation of Exceptional Mathematics and Technology Teachers in New York City</t>
        </is>
      </c>
      <c r="K3659" s="3" t="n">
        <v>2014</v>
      </c>
      <c r="L3659" s="3" t="inlineStr">
        <is>
          <t>NSF: Robert Noyce Scholarship Pgm</t>
        </is>
      </c>
      <c r="M3659" s="3" t="inlineStr">
        <is>
          <t>Fangyang Shen; Mete Kok; Annie Y Han; Estela Rojas; Andrew Douglas</t>
        </is>
      </c>
      <c r="N3659" s="3" t="inlineStr">
        <is>
          <t>Co-PI</t>
        </is>
      </c>
      <c r="O3659" s="3" t="n">
        <v>1418976</v>
      </c>
      <c r="P3659" s="3" t="inlineStr">
        <is>
          <t>1340007</t>
        </is>
      </c>
      <c r="Q3659" s="3" t="inlineStr"/>
      <c r="R3659" s="3" t="inlineStr">
        <is>
          <t>https://www.nsf.gov/awardsearch/showAward?AWD_ID=1340007</t>
        </is>
      </c>
      <c r="S3659" s="3" t="inlineStr">
        <is>
          <t>NSF</t>
        </is>
      </c>
      <c r="T3659" s="3" t="n">
        <v>1</v>
      </c>
      <c r="U3659" s="3" t="inlineStr">
        <is>
          <t>High (NSF award to City Tech)</t>
        </is>
      </c>
      <c r="V3659" s="3" t="n"/>
      <c r="W3659" s="3" t="inlineStr"/>
      <c r="X3659" s="3" t="inlineStr">
        <is>
          <t>New York City College of Technology (City Tech) and Borough of Manhattan Community College (BMCC), neighboring CUNY institutions, are implementing a Noyce Teacher Scholarship Phase I program that increases the number of highly qualified STEM teachers in high need school districts in Brooklyn and the New York metropolitan area. The three-tiered Noyce partnership recruits students in their first and second years of STEM undergraduate studies and enrolls them as Noyce Explorers (Tier I).  The Noyce Explorers, Scholars, Teachers (NEST) program leads Noyce Explorers through an engaging summer program at BMCC that offers a combination of STEM content, STEM pedagogy, and provides an opportunity to interact in a pedagogical role with peers and/or younger students, through peer tutoring, mentoring, and in other quasi-instructional capacities. Noyce Scholars (Tier II) are third and fourth year undergraduates in STEM programs who have committed to becoming STEM (either Mathematics or Technology) teachers in high need schools and are supported with Noyce scholarships. Upon licensure, Noyce Scholars will be designated Noyce Teachers (Tier III), and they will receive support through their initial induction into the profession either from City Tech's Mathematics Education or Career and Technical Teacher Education program. The five-year program will produce a total of 20 new STEM teachers and create a new STEM teacher preparation pathway for the critically underpowered STEM teaching force in New York City.
Intellectual merit lies in an innovative three-tier structure that begins by designating a broad pool of potential scholars as Noyce Explorers, continues to support a selected cohort as Noyce Scholars, and maintains professional support through their induction into the profession as Noyce Teachers. As part of the NEST program, Noyce Scholars are guaranteed yearly Noyce teacher training workshops, summer internship opportunities, mentorships, and the opportunity to practice teaching under the direct supervision of STEM middle and high school teachers in the field, the training to experience math and science education in informal settings through community service, and enrollment in courses on pedagogy that incorporate both the use of technology as a teaching tool and inquiry as an effective teaching strategy. Moreover, Noyce scholars will be qualified to obtain a license to teach in New York City after the completion of the program.
A broader impact of the NEST program is that it increases the number of well-qualified STEM teachers who teach in Brooklyn and other high-need districts in the metropolitan New York region, thereby expanding exponentially the numbers of students in under-resourced school districts who will be taught by well-qualified STEM professionals.  The NEST program builds on existing partnerships with the New York City Department of Education, P-TECH High School, City Poly High School, and other schools in the NYC School District.  The BMCC-to-City Tech STEM teacher preparation infrastructure that provides a sustainable pathway for the professional teacher preparation of underrepresented students who attend City Tech and BMCC for years to come.  The NEST program serves as a model pathway with multiple points of entry through the innovative, three-tier structure "Explorer, Scholar, Teacher" that maximizes support for STEM students who wish to enter the teaching profession in STEM disciplines and serve their communities.</t>
        </is>
      </c>
      <c r="Y3659" s="3" t="inlineStr">
        <is>
          <t>NSF</t>
        </is>
      </c>
      <c r="Z3659" s="3" t="inlineStr"/>
      <c r="AA3659" s="3" t="inlineStr"/>
      <c r="AB3659" s="3" t="inlineStr"/>
      <c r="AC3659" s="3" t="inlineStr">
        <is>
          <t>School of Arts &amp; Sciences</t>
        </is>
      </c>
      <c r="AD3659" s="3" t="n"/>
      <c r="AE3659" s="3" t="inlineStr">
        <is>
          <t>No</t>
        </is>
      </c>
      <c r="AF3659" s="3" t="inlineStr"/>
      <c r="AG3659" s="4" t="inlineStr"/>
      <c r="AH3659" s="4" t="inlineStr"/>
      <c r="AI3659" s="4" t="inlineStr"/>
    </row>
    <row r="3660">
      <c r="A3660" s="3" t="inlineStr">
        <is>
          <t>MATH-0511</t>
        </is>
      </c>
      <c r="B3660" s="3" t="inlineStr">
        <is>
          <t>Thiel</t>
        </is>
      </c>
      <c r="C3660" s="3" t="inlineStr">
        <is>
          <t>Johann</t>
        </is>
      </c>
      <c r="D3660" s="3" t="inlineStr">
        <is>
          <t>Johann Thiel</t>
        </is>
      </c>
      <c r="E3660" s="3" t="inlineStr">
        <is>
          <t>Associate Professor</t>
        </is>
      </c>
      <c r="F3660" s="3" t="inlineStr">
        <is>
          <t>NYC College of Technology</t>
        </is>
      </c>
      <c r="G3660" s="3" t="inlineStr">
        <is>
          <t>Mathematics</t>
        </is>
      </c>
      <c r="H3660" s="3" t="inlineStr">
        <is>
          <t>JThiel@citytech.cuny.edu</t>
        </is>
      </c>
      <c r="I3660" s="3" t="inlineStr">
        <is>
          <t>Paper (venue type unclear)</t>
        </is>
      </c>
      <c r="J3660" s="3" t="inlineStr">
        <is>
          <t>On RATS Sequences in General Bases</t>
        </is>
      </c>
      <c r="K3660" s="3" t="n">
        <v>2014</v>
      </c>
      <c r="L3660" s="3" t="inlineStr">
        <is>
          <t>Zenodo (CERN European Organization for Nuclear Research)</t>
        </is>
      </c>
      <c r="M3660" s="3" t="inlineStr">
        <is>
          <t>Johann Thiel</t>
        </is>
      </c>
      <c r="N3660" s="3" t="inlineStr"/>
      <c r="O3660" s="3" t="n"/>
      <c r="P3660" s="3" t="inlineStr"/>
      <c r="Q3660" s="3" t="inlineStr">
        <is>
          <t>10.5281/zenodo.10452502</t>
        </is>
      </c>
      <c r="R3660" s="3" t="inlineStr">
        <is>
          <t>https://doi.org/10.5281/zenodo.10452502</t>
        </is>
      </c>
      <c r="S3660" s="3" t="inlineStr">
        <is>
          <t>OpenAlex; Dept bio</t>
        </is>
      </c>
      <c r="T3660" s="3" t="n">
        <v>2</v>
      </c>
      <c r="U3660" s="3" t="inlineStr">
        <is>
          <t>High (City Tech affiliation on paper); 2 sources</t>
        </is>
      </c>
      <c r="V3660" s="3" t="n"/>
      <c r="W3660" s="3" t="inlineStr">
        <is>
          <t>Thiel, J. (2014). On RATS sequences in general bases. Integers 14 (2014), Paper No. A50, 18 pp.</t>
        </is>
      </c>
      <c r="X3660" s="3" t="inlineStr">
        <is>
          <t>See the abstract in the attached pdf.</t>
        </is>
      </c>
      <c r="Y3660" s="3" t="inlineStr">
        <is>
          <t>OpenAlex</t>
        </is>
      </c>
      <c r="Z3660" s="3" t="inlineStr">
        <is>
          <t>https://doi.org/10.5281/zenodo.10452502</t>
        </is>
      </c>
      <c r="AA3660" s="3" t="inlineStr">
        <is>
          <t>Open-access page (via OpenAlex)</t>
        </is>
      </c>
      <c r="AB3660" s="3" t="inlineStr">
        <is>
          <t>green</t>
        </is>
      </c>
      <c r="AC3660" s="3" t="inlineStr">
        <is>
          <t>School of Arts &amp; Sciences</t>
        </is>
      </c>
      <c r="AD3660" s="3" t="n">
        <v>0</v>
      </c>
      <c r="AE3660" s="3" t="inlineStr">
        <is>
          <t>No</t>
        </is>
      </c>
      <c r="AF3660" s="3" t="inlineStr"/>
      <c r="AG3660" s="4" t="inlineStr"/>
      <c r="AH3660" s="4" t="inlineStr"/>
      <c r="AI3660" s="4" t="inlineStr"/>
    </row>
    <row r="3661">
      <c r="A3661" s="3" t="inlineStr">
        <is>
          <t>MATH-0512</t>
        </is>
      </c>
      <c r="B3661" s="3" t="inlineStr">
        <is>
          <t>Johnstone</t>
        </is>
      </c>
      <c r="C3661" s="3" t="inlineStr">
        <is>
          <t>Thomas</t>
        </is>
      </c>
      <c r="D3661" s="3" t="inlineStr">
        <is>
          <t>Thomas Johnstone</t>
        </is>
      </c>
      <c r="E3661" s="3" t="inlineStr">
        <is>
          <t>Associate Professor</t>
        </is>
      </c>
      <c r="F3661" s="3" t="inlineStr">
        <is>
          <t>NYC College of Technology</t>
        </is>
      </c>
      <c r="G3661" s="3" t="inlineStr">
        <is>
          <t>Mathematics</t>
        </is>
      </c>
      <c r="H3661" s="3" t="inlineStr">
        <is>
          <t>TJohnstone@citytech.cuny.edu</t>
        </is>
      </c>
      <c r="I3661" s="3" t="inlineStr">
        <is>
          <t>Paper (venue type unclear)</t>
        </is>
      </c>
      <c r="J3661" s="3" t="inlineStr">
        <is>
          <t>On ground model definability, with Victoria Gitman, Infinity, Computability, and Metamathematics: Festschrift in honour of the 60th birthdays of Peter Koepke and Philip Welch, College Publications: Tributes, (23), Apr 2014, 205-227</t>
        </is>
      </c>
      <c r="K3661" s="3" t="n">
        <v>2014</v>
      </c>
      <c r="L3661" s="3" t="inlineStr"/>
      <c r="M3661" s="3" t="inlineStr"/>
      <c r="N3661" s="3" t="inlineStr"/>
      <c r="O3661" s="3" t="n"/>
      <c r="P3661" s="3" t="inlineStr"/>
      <c r="Q3661" s="3" t="inlineStr"/>
      <c r="R3661" s="3" t="inlineStr"/>
      <c r="S3661" s="3" t="inlineStr">
        <is>
          <t>Dept bio</t>
        </is>
      </c>
      <c r="T3661" s="3" t="n">
        <v>1</v>
      </c>
      <c r="U3661" s="3" t="inlineStr">
        <is>
          <t>Medium (self-reported in faculty bio)</t>
        </is>
      </c>
      <c r="V3661" s="3" t="n"/>
      <c r="W3661" s="3" t="inlineStr">
        <is>
          <t>On ground model definability, with Victoria Gitman, Infinity, Computability, and Metamathematics: Festschrift in honour of the 60th birthdays of Peter Koepke and Philip Welch, College Publications: Tributes, (23), Apr 2014, 205-227.</t>
        </is>
      </c>
      <c r="X3661" s="3" t="inlineStr"/>
      <c r="Y3661" s="3" t="inlineStr"/>
      <c r="Z3661" s="3" t="inlineStr"/>
      <c r="AA3661" s="3" t="inlineStr"/>
      <c r="AB3661" s="3" t="inlineStr"/>
      <c r="AC3661" s="3" t="inlineStr">
        <is>
          <t>School of Arts &amp; Sciences</t>
        </is>
      </c>
      <c r="AD3661" s="3" t="n"/>
      <c r="AE3661" s="3" t="inlineStr">
        <is>
          <t>No</t>
        </is>
      </c>
      <c r="AF3661" s="3" t="inlineStr"/>
      <c r="AG3661" s="4" t="inlineStr"/>
      <c r="AH3661" s="4" t="inlineStr"/>
      <c r="AI3661" s="4" t="inlineStr"/>
    </row>
    <row r="3662">
      <c r="A3662" s="3" t="inlineStr">
        <is>
          <t>MATH-0513</t>
        </is>
      </c>
      <c r="B3662" s="3" t="inlineStr">
        <is>
          <t>Carley</t>
        </is>
      </c>
      <c r="C3662" s="3" t="inlineStr">
        <is>
          <t>Holly</t>
        </is>
      </c>
      <c r="D3662" s="3" t="inlineStr">
        <is>
          <t>Holly Carley</t>
        </is>
      </c>
      <c r="E3662" s="3" t="inlineStr">
        <is>
          <t>Professor</t>
        </is>
      </c>
      <c r="F3662" s="3" t="inlineStr">
        <is>
          <t>NYC College of Technology</t>
        </is>
      </c>
      <c r="G3662" s="3" t="inlineStr">
        <is>
          <t>Mathematics</t>
        </is>
      </c>
      <c r="H3662" s="3" t="inlineStr">
        <is>
          <t>HCarley@citytech.cuny.edu</t>
        </is>
      </c>
      <c r="I3662" s="3" t="inlineStr">
        <is>
          <t>Journal article</t>
        </is>
      </c>
      <c r="J3662" s="3" t="inlineStr">
        <is>
          <t>On solving systems of equations by successive reduction using 2x2 matrices</t>
        </is>
      </c>
      <c r="K3662" s="3" t="n">
        <v>2014</v>
      </c>
      <c r="L3662" s="3" t="inlineStr"/>
      <c r="M3662" s="3" t="inlineStr">
        <is>
          <t>Carley, H. On solving systems of equations by successive reduction using 2x2 matrices. Australian Senior Mathematics Journal, v28</t>
        </is>
      </c>
      <c r="N3662" s="3" t="inlineStr"/>
      <c r="O3662" s="3" t="n"/>
      <c r="P3662" s="3" t="inlineStr"/>
      <c r="Q3662" s="3" t="inlineStr"/>
      <c r="R3662" s="3" t="inlineStr"/>
      <c r="S3662" s="3" t="inlineStr">
        <is>
          <t>Dept bio</t>
        </is>
      </c>
      <c r="T3662" s="3" t="n">
        <v>1</v>
      </c>
      <c r="U3662" s="3" t="inlineStr">
        <is>
          <t>Medium (self-reported in faculty bio)</t>
        </is>
      </c>
      <c r="V3662" s="3" t="n"/>
      <c r="W3662" s="3" t="inlineStr">
        <is>
          <t>Carley, H. On solving systems of equations by successive reduction using 2x2 matrices. Australian Senior Mathematics Journal, v28 (2014) n1 p43-56.</t>
        </is>
      </c>
      <c r="X3662" s="3" t="inlineStr"/>
      <c r="Y3662" s="3" t="inlineStr"/>
      <c r="Z3662" s="3" t="inlineStr"/>
      <c r="AA3662" s="3" t="inlineStr"/>
      <c r="AB3662" s="3" t="inlineStr"/>
      <c r="AC3662" s="3" t="inlineStr">
        <is>
          <t>School of Arts &amp; Sciences</t>
        </is>
      </c>
      <c r="AD3662" s="3" t="n"/>
      <c r="AE3662" s="3" t="inlineStr">
        <is>
          <t>No</t>
        </is>
      </c>
      <c r="AF3662" s="3" t="inlineStr"/>
      <c r="AG3662" s="4" t="inlineStr"/>
      <c r="AH3662" s="4" t="inlineStr"/>
      <c r="AI3662" s="4" t="inlineStr"/>
    </row>
    <row r="3663">
      <c r="A3663" s="3" t="inlineStr">
        <is>
          <t>MATH-0516</t>
        </is>
      </c>
      <c r="B3663" s="3" t="inlineStr">
        <is>
          <t>Kostadinov</t>
        </is>
      </c>
      <c r="C3663" s="3" t="inlineStr">
        <is>
          <t>Boyan</t>
        </is>
      </c>
      <c r="D3663" s="3" t="inlineStr">
        <is>
          <t>Boyan Kostadinov</t>
        </is>
      </c>
      <c r="E3663" s="3" t="inlineStr">
        <is>
          <t>Professor</t>
        </is>
      </c>
      <c r="F3663" s="3" t="inlineStr">
        <is>
          <t>NYC College of Technology</t>
        </is>
      </c>
      <c r="G3663" s="3" t="inlineStr">
        <is>
          <t>Mathematics</t>
        </is>
      </c>
      <c r="H3663" s="3" t="inlineStr">
        <is>
          <t>BKostadinov@citytech.cuny.edu</t>
        </is>
      </c>
      <c r="I3663" s="3" t="inlineStr">
        <is>
          <t>Grant</t>
        </is>
      </c>
      <c r="J3663" s="3" t="inlineStr">
        <is>
          <t>PDAC Travel Grant, Symmetry in Mathematics and Physics, UCLA, Los Angeles, Nov</t>
        </is>
      </c>
      <c r="K3663" s="3" t="n">
        <v>2014</v>
      </c>
      <c r="L3663" s="3" t="inlineStr"/>
      <c r="M3663" s="3" t="inlineStr"/>
      <c r="N3663" s="3" t="inlineStr"/>
      <c r="O3663" s="3" t="n"/>
      <c r="P3663" s="3" t="inlineStr"/>
      <c r="Q3663" s="3" t="inlineStr"/>
      <c r="R3663" s="3" t="inlineStr"/>
      <c r="S3663" s="3" t="inlineStr">
        <is>
          <t>Dept bio</t>
        </is>
      </c>
      <c r="T3663" s="3" t="n">
        <v>1</v>
      </c>
      <c r="U3663" s="3" t="inlineStr">
        <is>
          <t>Medium (self-reported in faculty bio)</t>
        </is>
      </c>
      <c r="V3663" s="3" t="n"/>
      <c r="W3663" s="3" t="inlineStr">
        <is>
          <t>PDAC Travel Grant, Symmetry in Mathematics and Physics, UCLA, Los Angeles, Nov. 2014.</t>
        </is>
      </c>
      <c r="X3663" s="3" t="inlineStr"/>
      <c r="Y3663" s="3" t="inlineStr"/>
      <c r="Z3663" s="3" t="inlineStr"/>
      <c r="AA3663" s="3" t="inlineStr"/>
      <c r="AB3663" s="3" t="inlineStr"/>
      <c r="AC3663" s="3" t="inlineStr">
        <is>
          <t>School of Arts &amp; Sciences</t>
        </is>
      </c>
      <c r="AD3663" s="3" t="n"/>
      <c r="AE3663" s="3" t="inlineStr">
        <is>
          <t>No</t>
        </is>
      </c>
      <c r="AF3663" s="3" t="inlineStr"/>
      <c r="AG3663" s="4" t="inlineStr"/>
      <c r="AH3663" s="4" t="inlineStr"/>
      <c r="AI3663" s="4" t="inlineStr"/>
    </row>
    <row r="3664">
      <c r="A3664" s="3" t="inlineStr">
        <is>
          <t>MATH-0517</t>
        </is>
      </c>
      <c r="B3664" s="3" t="inlineStr">
        <is>
          <t>Poirier</t>
        </is>
      </c>
      <c r="C3664" s="3" t="inlineStr">
        <is>
          <t>Katherine</t>
        </is>
      </c>
      <c r="D3664" s="3" t="inlineStr">
        <is>
          <t>Katherine Poirier</t>
        </is>
      </c>
      <c r="E3664" s="3" t="inlineStr">
        <is>
          <t>Associate Professor</t>
        </is>
      </c>
      <c r="F3664" s="3" t="inlineStr">
        <is>
          <t>NYC College of Technology</t>
        </is>
      </c>
      <c r="G3664" s="3" t="inlineStr">
        <is>
          <t>Mathematics</t>
        </is>
      </c>
      <c r="H3664" s="3" t="inlineStr">
        <is>
          <t>kpoirier@citytech.cuny.edu</t>
        </is>
      </c>
      <c r="I3664" s="3" t="inlineStr">
        <is>
          <t>Grant</t>
        </is>
      </c>
      <c r="J3664" s="3" t="inlineStr">
        <is>
          <t>PSC-CUNY Research Award, City University of New York, 2014 to 2015</t>
        </is>
      </c>
      <c r="K3664" s="3" t="n">
        <v>2014</v>
      </c>
      <c r="L3664" s="3" t="inlineStr"/>
      <c r="M3664" s="3" t="inlineStr"/>
      <c r="N3664" s="3" t="inlineStr"/>
      <c r="O3664" s="3" t="n"/>
      <c r="P3664" s="3" t="inlineStr"/>
      <c r="Q3664" s="3" t="inlineStr"/>
      <c r="R3664" s="3" t="inlineStr"/>
      <c r="S3664" s="3" t="inlineStr">
        <is>
          <t>Dept bio</t>
        </is>
      </c>
      <c r="T3664" s="3" t="n">
        <v>1</v>
      </c>
      <c r="U3664" s="3" t="inlineStr">
        <is>
          <t>Medium (self-reported in faculty bio)</t>
        </is>
      </c>
      <c r="V3664" s="3" t="n"/>
      <c r="W3664" s="3" t="inlineStr">
        <is>
          <t>PSC-CUNY Research Award, City University of New York, 2014 to 2015</t>
        </is>
      </c>
      <c r="X3664" s="3" t="inlineStr"/>
      <c r="Y3664" s="3" t="inlineStr"/>
      <c r="Z3664" s="3" t="inlineStr"/>
      <c r="AA3664" s="3" t="inlineStr"/>
      <c r="AB3664" s="3" t="inlineStr"/>
      <c r="AC3664" s="3" t="inlineStr">
        <is>
          <t>School of Arts &amp; Sciences</t>
        </is>
      </c>
      <c r="AD3664" s="3" t="n"/>
      <c r="AE3664" s="3" t="inlineStr">
        <is>
          <t>No</t>
        </is>
      </c>
      <c r="AF3664" s="3" t="inlineStr"/>
      <c r="AG3664" s="4" t="inlineStr"/>
      <c r="AH3664" s="4" t="inlineStr"/>
      <c r="AI3664" s="4" t="inlineStr"/>
    </row>
    <row r="3665">
      <c r="A3665" s="3" t="inlineStr">
        <is>
          <t>MATH-0519</t>
        </is>
      </c>
      <c r="B3665" s="3" t="inlineStr">
        <is>
          <t>El Hitti</t>
        </is>
      </c>
      <c r="C3665" s="3" t="inlineStr">
        <is>
          <t>Samar</t>
        </is>
      </c>
      <c r="D3665" s="3" t="inlineStr">
        <is>
          <t>Samar El Hitti</t>
        </is>
      </c>
      <c r="E3665" s="3" t="inlineStr">
        <is>
          <t>Associate Professor</t>
        </is>
      </c>
      <c r="F3665" s="3" t="inlineStr">
        <is>
          <t>NYC College of Technology</t>
        </is>
      </c>
      <c r="G3665" s="3" t="inlineStr">
        <is>
          <t>Mathematics</t>
        </is>
      </c>
      <c r="H3665" s="3" t="inlineStr">
        <is>
          <t>SElHitti@citytech.cuny.edu</t>
        </is>
      </c>
      <c r="I3665" s="3" t="inlineStr">
        <is>
          <t>Paper (venue type unclear)</t>
        </is>
      </c>
      <c r="J3665" s="3" t="inlineStr">
        <is>
          <t>Perron Transforms, Communications in Algebra, Vol 42, Issue 5, 2014, p</t>
        </is>
      </c>
      <c r="K3665" s="3" t="n">
        <v>2014</v>
      </c>
      <c r="L3665" s="3" t="inlineStr"/>
      <c r="M3665" s="3" t="inlineStr"/>
      <c r="N3665" s="3" t="inlineStr"/>
      <c r="O3665" s="3" t="n"/>
      <c r="P3665" s="3" t="inlineStr"/>
      <c r="Q3665" s="3" t="inlineStr"/>
      <c r="R3665" s="3" t="inlineStr"/>
      <c r="S3665" s="3" t="inlineStr">
        <is>
          <t>Dept bio</t>
        </is>
      </c>
      <c r="T3665" s="3" t="n">
        <v>1</v>
      </c>
      <c r="U3665" s="3" t="inlineStr">
        <is>
          <t>Medium (self-reported in faculty bio)</t>
        </is>
      </c>
      <c r="V3665" s="3" t="n"/>
      <c r="W3665" s="3" t="inlineStr">
        <is>
          <t>Perron Transforms, Communications in Algebra, Vol 42, Issue 5, 2014, p. 2003—2045.</t>
        </is>
      </c>
      <c r="X3665" s="3" t="inlineStr"/>
      <c r="Y3665" s="3" t="inlineStr"/>
      <c r="Z3665" s="3" t="inlineStr"/>
      <c r="AA3665" s="3" t="inlineStr"/>
      <c r="AB3665" s="3" t="inlineStr"/>
      <c r="AC3665" s="3" t="inlineStr">
        <is>
          <t>School of Arts &amp; Sciences</t>
        </is>
      </c>
      <c r="AD3665" s="3" t="n"/>
      <c r="AE3665" s="3" t="inlineStr">
        <is>
          <t>No</t>
        </is>
      </c>
      <c r="AF3665" s="3" t="inlineStr"/>
      <c r="AG3665" s="4" t="inlineStr"/>
      <c r="AH3665" s="4" t="inlineStr"/>
      <c r="AI3665" s="4" t="inlineStr"/>
    </row>
    <row r="3666">
      <c r="A3666" s="3" t="inlineStr">
        <is>
          <t>MATH-0522</t>
        </is>
      </c>
      <c r="B3666" s="3" t="inlineStr">
        <is>
          <t>Singh</t>
        </is>
      </c>
      <c r="C3666" s="3" t="inlineStr">
        <is>
          <t>Satyanand</t>
        </is>
      </c>
      <c r="D3666" s="3" t="inlineStr">
        <is>
          <t>Satyanand Singh</t>
        </is>
      </c>
      <c r="E3666" s="3" t="inlineStr">
        <is>
          <t>Professor</t>
        </is>
      </c>
      <c r="F3666" s="3" t="inlineStr">
        <is>
          <t>NYC College of Technology</t>
        </is>
      </c>
      <c r="G3666" s="3" t="inlineStr">
        <is>
          <t>Mathematics</t>
        </is>
      </c>
      <c r="H3666" s="3" t="inlineStr">
        <is>
          <t>SSingh@citytech.cuny.edu</t>
        </is>
      </c>
      <c r="I3666" s="3" t="inlineStr">
        <is>
          <t>Paper (venue type unclear)</t>
        </is>
      </c>
      <c r="J3666" s="3" t="inlineStr">
        <is>
          <t>Recipient of the National Society of Collegiate Scholars Award as a distinguished member for the commitment to the ideals of scholarship, leadership and service in autumn 2014</t>
        </is>
      </c>
      <c r="K3666" s="3" t="n">
        <v>2014</v>
      </c>
      <c r="L3666" s="3" t="inlineStr"/>
      <c r="M3666" s="3" t="inlineStr"/>
      <c r="N3666" s="3" t="inlineStr"/>
      <c r="O3666" s="3" t="n"/>
      <c r="P3666" s="3" t="inlineStr"/>
      <c r="Q3666" s="3" t="inlineStr"/>
      <c r="R3666" s="3" t="inlineStr"/>
      <c r="S3666" s="3" t="inlineStr">
        <is>
          <t>Dept bio</t>
        </is>
      </c>
      <c r="T3666" s="3" t="n">
        <v>1</v>
      </c>
      <c r="U3666" s="3" t="inlineStr">
        <is>
          <t>Medium (self-reported in faculty bio)</t>
        </is>
      </c>
      <c r="V3666" s="3" t="n"/>
      <c r="W3666" s="3" t="inlineStr">
        <is>
          <t>Recipient of the National Society of Collegiate Scholars Award as a distinguished member for the commitment to the ideals of scholarship, leadership and service in autumn 2014.</t>
        </is>
      </c>
      <c r="X3666" s="3" t="inlineStr"/>
      <c r="Y3666" s="3" t="inlineStr"/>
      <c r="Z3666" s="3" t="inlineStr"/>
      <c r="AA3666" s="3" t="inlineStr"/>
      <c r="AB3666" s="3" t="inlineStr"/>
      <c r="AC3666" s="3" t="inlineStr">
        <is>
          <t>School of Arts &amp; Sciences</t>
        </is>
      </c>
      <c r="AD3666" s="3" t="n"/>
      <c r="AE3666" s="3" t="inlineStr">
        <is>
          <t>No</t>
        </is>
      </c>
      <c r="AF3666" s="3" t="inlineStr"/>
      <c r="AG3666" s="4" t="inlineStr"/>
      <c r="AH3666" s="4" t="inlineStr"/>
      <c r="AI3666" s="4" t="inlineStr"/>
    </row>
    <row r="3667">
      <c r="A3667" s="3" t="inlineStr">
        <is>
          <t>MATH-0523</t>
        </is>
      </c>
      <c r="B3667" s="3" t="inlineStr">
        <is>
          <t>Johnstone</t>
        </is>
      </c>
      <c r="C3667" s="3" t="inlineStr">
        <is>
          <t>Thomas</t>
        </is>
      </c>
      <c r="D3667" s="3" t="inlineStr">
        <is>
          <t>Thomas Johnstone</t>
        </is>
      </c>
      <c r="E3667" s="3" t="inlineStr">
        <is>
          <t>Associate Professor</t>
        </is>
      </c>
      <c r="F3667" s="3" t="inlineStr">
        <is>
          <t>NYC College of Technology</t>
        </is>
      </c>
      <c r="G3667" s="3" t="inlineStr">
        <is>
          <t>Mathematics</t>
        </is>
      </c>
      <c r="H3667" s="3" t="inlineStr">
        <is>
          <t>TJohnstone@citytech.cuny.edu</t>
        </is>
      </c>
      <c r="I3667" s="3" t="inlineStr">
        <is>
          <t>Journal article</t>
        </is>
      </c>
      <c r="J3667" s="3" t="inlineStr">
        <is>
          <t>Resurrection axioms and uplifting cardinals</t>
        </is>
      </c>
      <c r="K3667" s="3" t="n">
        <v>2014</v>
      </c>
      <c r="L3667" s="3" t="inlineStr">
        <is>
          <t>Archive for Mathematical Logic</t>
        </is>
      </c>
      <c r="M3667" s="3" t="inlineStr">
        <is>
          <t>Joel David Hamkins; Thomas A. Johnstone</t>
        </is>
      </c>
      <c r="N3667" s="3" t="inlineStr"/>
      <c r="O3667" s="3" t="n"/>
      <c r="P3667" s="3" t="inlineStr"/>
      <c r="Q3667" s="3" t="inlineStr">
        <is>
          <t>10.1007/s00153-014-0374-y</t>
        </is>
      </c>
      <c r="R3667" s="3" t="inlineStr">
        <is>
          <t>https://doi.org/10.1007/s00153-014-0374-y</t>
        </is>
      </c>
      <c r="S3667" s="3" t="inlineStr">
        <is>
          <t>OpenAlex; Dept bio</t>
        </is>
      </c>
      <c r="T3667" s="3" t="n">
        <v>2</v>
      </c>
      <c r="U3667" s="3" t="inlineStr">
        <is>
          <t>High (City Tech affiliation on paper); 2 sources</t>
        </is>
      </c>
      <c r="V3667" s="3" t="n"/>
      <c r="W3667" s="3" t="inlineStr">
        <is>
          <t>Resurrection axioms and uplifting cardinals, with Joel David Hamkins, Archive for Mathematical Logic, 53(3-4), May 2014, 463-485.</t>
        </is>
      </c>
      <c r="X3667" s="3" t="inlineStr">
        <is>
          <t>We introduce the resurrection axioms, a new class of forcing axioms, and the uplifting cardinals, a new large cardinal notion, and prove that various instances of the resurrection axioms are equiconsistent over ZFC with the existence of an uplifting cardinal.</t>
        </is>
      </c>
      <c r="Y3667" s="3" t="inlineStr">
        <is>
          <t>OpenAlex</t>
        </is>
      </c>
      <c r="Z3667" s="3" t="inlineStr">
        <is>
          <t>https://arxiv.org/pdf/1307.3602</t>
        </is>
      </c>
      <c r="AA3667" s="3" t="inlineStr">
        <is>
          <t>Not found</t>
        </is>
      </c>
      <c r="AB3667" s="3" t="inlineStr">
        <is>
          <t>closed</t>
        </is>
      </c>
      <c r="AC3667" s="3" t="inlineStr">
        <is>
          <t>School of Arts &amp; Sciences</t>
        </is>
      </c>
      <c r="AD3667" s="3" t="n">
        <v>22</v>
      </c>
      <c r="AE3667" s="3" t="inlineStr">
        <is>
          <t>No</t>
        </is>
      </c>
      <c r="AF3667" s="3" t="inlineStr"/>
      <c r="AG3667" s="4" t="inlineStr"/>
      <c r="AH3667" s="4" t="inlineStr"/>
      <c r="AI3667" s="4" t="inlineStr"/>
    </row>
    <row r="3668">
      <c r="A3668" s="3" t="inlineStr">
        <is>
          <t>MATH-0524</t>
        </is>
      </c>
      <c r="B3668" s="3" t="inlineStr">
        <is>
          <t>Reitz</t>
        </is>
      </c>
      <c r="C3668" s="3" t="inlineStr">
        <is>
          <t>Jonas</t>
        </is>
      </c>
      <c r="D3668" s="3" t="inlineStr">
        <is>
          <t>Jonas Reitz</t>
        </is>
      </c>
      <c r="E3668" s="3" t="inlineStr">
        <is>
          <t>Professor</t>
        </is>
      </c>
      <c r="F3668" s="3" t="inlineStr">
        <is>
          <t>NYC College of Technology</t>
        </is>
      </c>
      <c r="G3668" s="3" t="inlineStr">
        <is>
          <t>Mathematics</t>
        </is>
      </c>
      <c r="H3668" s="3" t="inlineStr">
        <is>
          <t>JReitz@citytech.cuny.edu</t>
        </is>
      </c>
      <c r="I3668" s="3" t="inlineStr">
        <is>
          <t>Journal article</t>
        </is>
      </c>
      <c r="J3668" s="3" t="inlineStr">
        <is>
          <t>Set-theoretic geology</t>
        </is>
      </c>
      <c r="K3668" s="3" t="n">
        <v>2014</v>
      </c>
      <c r="L3668" s="3" t="inlineStr">
        <is>
          <t>Annals of Pure and Applied Logic</t>
        </is>
      </c>
      <c r="M3668" s="3" t="inlineStr">
        <is>
          <t>Günter Fuchs; Joel David Hamkins; Jonas Reitz</t>
        </is>
      </c>
      <c r="N3668" s="3" t="inlineStr"/>
      <c r="O3668" s="3" t="n"/>
      <c r="P3668" s="3" t="inlineStr"/>
      <c r="Q3668" s="3" t="inlineStr">
        <is>
          <t>10.1016/j.apal.2014.11.004</t>
        </is>
      </c>
      <c r="R3668" s="3" t="inlineStr">
        <is>
          <t>https://doi.org/10.1016/j.apal.2014.11.004</t>
        </is>
      </c>
      <c r="S3668" s="3" t="inlineStr">
        <is>
          <t>OpenAlex</t>
        </is>
      </c>
      <c r="T3668" s="3" t="n">
        <v>1</v>
      </c>
      <c r="U3668" s="3" t="inlineStr">
        <is>
          <t>High (City Tech affiliation on paper)</t>
        </is>
      </c>
      <c r="V3668" s="3" t="n"/>
      <c r="W3668" s="3" t="inlineStr"/>
      <c r="X3668" s="3" t="inlineStr">
        <is>
          <t>A ground of the universe V is a transitive proper class W subset V, such that W is a model of ZFC and V is obtained by set forcing over W, so that V = W[G] for some W-generic filter G subset P in W . The model V satisfies the ground axiom GA if there are no such W properly contained in V . The model W is a bedrock of V if W is a ground of V and satisfies the ground axiom. The mantle of V is the intersection of all grounds of V . The generic mantle of V is the intersection of all grounds of all set-forcing extensions of V . The generic HOD, written gHOD, is the intersection of all HODs of all set-forcing extensions. The generic HOD is always a model of ZFC, and the generic mantle is always a model of ZF. Every model of ZFC is the mantle and generic mantle of another model of ZFC. We prove this theorem while also controlling the HOD of the final model, as well as the generic HOD. Iteratively taking the mantle penetrates down through the inner mantles to what we call the outer core, what remains when all outer layers of forcing have been stripped away. Many fundamental questions remain open.</t>
        </is>
      </c>
      <c r="Y3668" s="3" t="inlineStr">
        <is>
          <t>OpenAlex</t>
        </is>
      </c>
      <c r="Z3668" s="3" t="inlineStr">
        <is>
          <t>https://www.sciencedirect.com/science/article/pii/S0168007214001225/pdf</t>
        </is>
      </c>
      <c r="AA3668" s="3" t="inlineStr">
        <is>
          <t>Open-access PDF (via OpenAlex)</t>
        </is>
      </c>
      <c r="AB3668" s="3" t="inlineStr">
        <is>
          <t>bronze</t>
        </is>
      </c>
      <c r="AC3668" s="3" t="inlineStr">
        <is>
          <t>School of Arts &amp; Sciences</t>
        </is>
      </c>
      <c r="AD3668" s="3" t="n">
        <v>67</v>
      </c>
      <c r="AE3668" s="3" t="inlineStr">
        <is>
          <t>No</t>
        </is>
      </c>
      <c r="AF3668" s="3" t="inlineStr"/>
      <c r="AG3668" s="4" t="inlineStr"/>
      <c r="AH3668" s="4" t="inlineStr"/>
      <c r="AI3668" s="4" t="inlineStr"/>
    </row>
    <row r="3669">
      <c r="A3669" s="3" t="inlineStr">
        <is>
          <t>MATH-0525</t>
        </is>
      </c>
      <c r="B3669" s="3" t="inlineStr">
        <is>
          <t>Calinescu</t>
        </is>
      </c>
      <c r="C3669" s="3" t="inlineStr">
        <is>
          <t>Corina</t>
        </is>
      </c>
      <c r="D3669" s="3" t="inlineStr">
        <is>
          <t>Corina Calinescu</t>
        </is>
      </c>
      <c r="E3669" s="3" t="inlineStr">
        <is>
          <t>Associate Professor</t>
        </is>
      </c>
      <c r="F3669" s="3" t="inlineStr">
        <is>
          <t>NYC College of Technology</t>
        </is>
      </c>
      <c r="G3669" s="3" t="inlineStr">
        <is>
          <t>Mathematics</t>
        </is>
      </c>
      <c r="H3669" s="3" t="inlineStr">
        <is>
          <t>CCalinescu@citytech.cuny.edu</t>
        </is>
      </c>
      <c r="I3669" s="3" t="inlineStr">
        <is>
          <t>Grant</t>
        </is>
      </c>
      <c r="J3669" s="3" t="inlineStr">
        <is>
          <t>Simons Foundation Collaborative Grant for Mathematicians (Principal Investigator), 2014-2019</t>
        </is>
      </c>
      <c r="K3669" s="3" t="n">
        <v>2014</v>
      </c>
      <c r="L3669" s="3" t="inlineStr"/>
      <c r="M3669" s="3" t="inlineStr"/>
      <c r="N3669" s="3" t="inlineStr"/>
      <c r="O3669" s="3" t="n"/>
      <c r="P3669" s="3" t="inlineStr"/>
      <c r="Q3669" s="3" t="inlineStr"/>
      <c r="R3669" s="3" t="inlineStr"/>
      <c r="S3669" s="3" t="inlineStr">
        <is>
          <t>Dept bio</t>
        </is>
      </c>
      <c r="T3669" s="3" t="n">
        <v>1</v>
      </c>
      <c r="U3669" s="3" t="inlineStr">
        <is>
          <t>Medium (self-reported in faculty bio)</t>
        </is>
      </c>
      <c r="V3669" s="3" t="n"/>
      <c r="W3669" s="3" t="inlineStr">
        <is>
          <t>Simons Foundation Collaborative Grant for Mathematicians (Principal Investigator), 2014-2019</t>
        </is>
      </c>
      <c r="X3669" s="3" t="inlineStr"/>
      <c r="Y3669" s="3" t="inlineStr"/>
      <c r="Z3669" s="3" t="inlineStr"/>
      <c r="AA3669" s="3" t="inlineStr"/>
      <c r="AB3669" s="3" t="inlineStr"/>
      <c r="AC3669" s="3" t="inlineStr">
        <is>
          <t>School of Arts &amp; Sciences</t>
        </is>
      </c>
      <c r="AD3669" s="3" t="n"/>
      <c r="AE3669" s="3" t="inlineStr">
        <is>
          <t>No</t>
        </is>
      </c>
      <c r="AF3669" s="3" t="inlineStr"/>
      <c r="AG3669" s="4" t="inlineStr"/>
      <c r="AH3669" s="4" t="inlineStr"/>
      <c r="AI3669" s="4" t="inlineStr"/>
    </row>
    <row r="3670">
      <c r="A3670" s="3" t="inlineStr">
        <is>
          <t>MATH-0527</t>
        </is>
      </c>
      <c r="B3670" s="3" t="inlineStr">
        <is>
          <t>Ghezzi</t>
        </is>
      </c>
      <c r="C3670" s="3" t="inlineStr">
        <is>
          <t>Laura</t>
        </is>
      </c>
      <c r="D3670" s="3" t="inlineStr">
        <is>
          <t>Laura Ghezzi</t>
        </is>
      </c>
      <c r="E3670" s="3" t="inlineStr">
        <is>
          <t>Professor</t>
        </is>
      </c>
      <c r="F3670" s="3" t="inlineStr">
        <is>
          <t>NYC College of Technology</t>
        </is>
      </c>
      <c r="G3670" s="3" t="inlineStr">
        <is>
          <t>Mathematics</t>
        </is>
      </c>
      <c r="H3670" s="3" t="inlineStr">
        <is>
          <t>LGhezzi@citytech.cuny.edu</t>
        </is>
      </c>
      <c r="I3670" s="3" t="inlineStr">
        <is>
          <t>Journal article</t>
        </is>
      </c>
      <c r="J3670" s="3" t="inlineStr">
        <is>
          <t>The Chern Numbers and Euler Characteristics of Modules</t>
        </is>
      </c>
      <c r="K3670" s="3" t="n">
        <v>2014</v>
      </c>
      <c r="L3670" s="3" t="inlineStr">
        <is>
          <t>Acta Mathematica Vietnamica</t>
        </is>
      </c>
      <c r="M3670" s="3" t="inlineStr">
        <is>
          <t>Laura Ghezzi; S. Goto; Jooyoun Hong; Kazuho Ozeki; Tran Thi Phuong; Wolmer V. Vasconcelos</t>
        </is>
      </c>
      <c r="N3670" s="3" t="inlineStr"/>
      <c r="O3670" s="3" t="n"/>
      <c r="P3670" s="3" t="inlineStr"/>
      <c r="Q3670" s="3" t="inlineStr">
        <is>
          <t>10.1007/s40306-014-0096-6</t>
        </is>
      </c>
      <c r="R3670" s="3" t="inlineStr">
        <is>
          <t>https://doi.org/10.1007/s40306-014-0096-6</t>
        </is>
      </c>
      <c r="S3670" s="3" t="inlineStr">
        <is>
          <t>OpenAlex</t>
        </is>
      </c>
      <c r="T3670" s="3" t="n">
        <v>1</v>
      </c>
      <c r="U3670" s="3" t="inlineStr">
        <is>
          <t>High (City Tech affiliation on paper)</t>
        </is>
      </c>
      <c r="V3670" s="3" t="n"/>
      <c r="W3670" s="3" t="inlineStr"/>
      <c r="X3670" s="3" t="inlineStr">
        <is>
          <t>The set of the first Hilbert coefficients of parameter ideals relative to a module--its Chern coefficients--over a local Noetherian ring codes for considerable information about its structure--noteworthy properties such as that of Cohen-Macaulayness, Buchsbaumness, and of having finitely generated local cohomology. The authors have previously studied the ring case. By developing a robust setting to treat these coefficients for unmixed rings and modules, the case of modules is analyzed in a more transparent manner. Another series of integers arise from partial Euler characteristics and are shown to carry similar properties of the module. The technology of homological degree theory is also introduced in order to derive bounds for these two sets of numbers.</t>
        </is>
      </c>
      <c r="Y3670" s="3" t="inlineStr">
        <is>
          <t>OpenAlex</t>
        </is>
      </c>
      <c r="Z3670" s="3" t="inlineStr">
        <is>
          <t>https://arxiv.org/pdf/1109.5628</t>
        </is>
      </c>
      <c r="AA3670" s="3" t="inlineStr">
        <is>
          <t>Not found</t>
        </is>
      </c>
      <c r="AB3670" s="3" t="inlineStr">
        <is>
          <t>closed</t>
        </is>
      </c>
      <c r="AC3670" s="3" t="inlineStr">
        <is>
          <t>School of Arts &amp; Sciences</t>
        </is>
      </c>
      <c r="AD3670" s="3" t="n">
        <v>9</v>
      </c>
      <c r="AE3670" s="3" t="inlineStr">
        <is>
          <t>No</t>
        </is>
      </c>
      <c r="AF3670" s="3" t="inlineStr"/>
      <c r="AG3670" s="4" t="inlineStr"/>
      <c r="AH3670" s="4" t="inlineStr"/>
      <c r="AI3670" s="4" t="inlineStr"/>
    </row>
    <row r="3671">
      <c r="A3671" s="3" t="inlineStr">
        <is>
          <t>MATH-0528</t>
        </is>
      </c>
      <c r="B3671" s="3" t="inlineStr">
        <is>
          <t>Douglas</t>
        </is>
      </c>
      <c r="C3671" s="3" t="inlineStr">
        <is>
          <t>Andrew</t>
        </is>
      </c>
      <c r="D3671" s="3" t="inlineStr">
        <is>
          <t>Andrew Douglas</t>
        </is>
      </c>
      <c r="E3671" s="3" t="inlineStr">
        <is>
          <t>Professor</t>
        </is>
      </c>
      <c r="F3671" s="3" t="inlineStr">
        <is>
          <t>NYC College of Technology</t>
        </is>
      </c>
      <c r="G3671" s="3" t="inlineStr">
        <is>
          <t>Mathematics</t>
        </is>
      </c>
      <c r="H3671" s="3" t="inlineStr">
        <is>
          <t>ADouglas@citytech.cuny.edu</t>
        </is>
      </c>
      <c r="I3671" s="3" t="inlineStr">
        <is>
          <t>Journal article</t>
        </is>
      </c>
      <c r="J3671" s="3" t="inlineStr">
        <is>
          <t>The Euclidean algebra in rank 2 classical Lie algebras</t>
        </is>
      </c>
      <c r="K3671" s="3" t="n">
        <v>2014</v>
      </c>
      <c r="L3671" s="3" t="inlineStr">
        <is>
          <t>Journal of Mathematical Physics</t>
        </is>
      </c>
      <c r="M3671" s="3" t="inlineStr">
        <is>
          <t>Andrew Douglas; Joe Repka; Wainwright Joseph</t>
        </is>
      </c>
      <c r="N3671" s="3" t="inlineStr"/>
      <c r="O3671" s="3" t="n"/>
      <c r="P3671" s="3" t="inlineStr"/>
      <c r="Q3671" s="3" t="inlineStr">
        <is>
          <t>10.1063/1.4880195</t>
        </is>
      </c>
      <c r="R3671" s="3" t="inlineStr">
        <is>
          <t>https://doi.org/10.1063/1.4880195</t>
        </is>
      </c>
      <c r="S3671" s="3" t="inlineStr">
        <is>
          <t>OpenAlex; Dept bio</t>
        </is>
      </c>
      <c r="T3671" s="3" t="n">
        <v>2</v>
      </c>
      <c r="U3671" s="3" t="inlineStr">
        <is>
          <t>High (City Tech affiliation on paper); 2 sources</t>
        </is>
      </c>
      <c r="V3671" s="3" t="n"/>
      <c r="W3671" s="3" t="inlineStr">
        <is>
          <t>Douglas, A., Repka, J., and Joseph, W., The Euclidean algebra in rank 2 classical Lie algebras, Journal of Mathematical Physics, 55 (2014) 061701.</t>
        </is>
      </c>
      <c r="X3671" s="3" t="inlineStr">
        <is>
          <t>We classify the embeddings of the Euclidean algebra \documentclass[12pt]{minimal}\begin{document}$\mathfrak {e}(2)$\end{document}e(2) into the rank 2 semisimple, classical Lie algebras. The classifications are up to inner automorphism. We also examine the finite-dimensional, irreducible representations of the rank 2 semisimple, classical Lie algebras restricted to \documentclass[12pt]{minimal}\begin{document}$\mathfrak {e}(2)$\end{document}e(2) with respect to various embeddings. All Lie algebras and representations are over the complex numbers.</t>
        </is>
      </c>
      <c r="Y3671" s="3" t="inlineStr">
        <is>
          <t>OpenAlex</t>
        </is>
      </c>
      <c r="Z3671" s="3" t="inlineStr"/>
      <c r="AA3671" s="3" t="inlineStr">
        <is>
          <t>Not found</t>
        </is>
      </c>
      <c r="AB3671" s="3" t="inlineStr">
        <is>
          <t>closed</t>
        </is>
      </c>
      <c r="AC3671" s="3" t="inlineStr">
        <is>
          <t>School of Arts &amp; Sciences</t>
        </is>
      </c>
      <c r="AD3671" s="3" t="n">
        <v>8</v>
      </c>
      <c r="AE3671" s="3" t="inlineStr">
        <is>
          <t>No</t>
        </is>
      </c>
      <c r="AF3671" s="3" t="inlineStr"/>
      <c r="AG3671" s="4" t="inlineStr"/>
      <c r="AH3671" s="4" t="inlineStr"/>
      <c r="AI3671" s="4" t="inlineStr"/>
    </row>
    <row r="3672">
      <c r="A3672" s="3" t="inlineStr">
        <is>
          <t>MATH-0529</t>
        </is>
      </c>
      <c r="B3672" s="3" t="inlineStr">
        <is>
          <t>Douglas</t>
        </is>
      </c>
      <c r="C3672" s="3" t="inlineStr">
        <is>
          <t>Andrew</t>
        </is>
      </c>
      <c r="D3672" s="3" t="inlineStr">
        <is>
          <t>Andrew Douglas</t>
        </is>
      </c>
      <c r="E3672" s="3" t="inlineStr">
        <is>
          <t>Professor</t>
        </is>
      </c>
      <c r="F3672" s="3" t="inlineStr">
        <is>
          <t>NYC College of Technology</t>
        </is>
      </c>
      <c r="G3672" s="3" t="inlineStr">
        <is>
          <t>Mathematics</t>
        </is>
      </c>
      <c r="H3672" s="3" t="inlineStr">
        <is>
          <t>ADouglas@citytech.cuny.edu</t>
        </is>
      </c>
      <c r="I3672" s="3" t="inlineStr">
        <is>
          <t>Journal article</t>
        </is>
      </c>
      <c r="J3672" s="3" t="inlineStr">
        <is>
          <t>The GraviGUT Algebra Is not a Subalgebra of E8, but E8 Does Contain an Extended GraviGUT Algebra</t>
        </is>
      </c>
      <c r="K3672" s="3" t="n">
        <v>2014</v>
      </c>
      <c r="L3672" s="3" t="inlineStr">
        <is>
          <t>Symmetry Integrability and Geometry Methods and Applications</t>
        </is>
      </c>
      <c r="M3672" s="3" t="inlineStr">
        <is>
          <t>Andrew Douglas</t>
        </is>
      </c>
      <c r="N3672" s="3" t="inlineStr"/>
      <c r="O3672" s="3" t="n"/>
      <c r="P3672" s="3" t="inlineStr"/>
      <c r="Q3672" s="3" t="inlineStr">
        <is>
          <t>10.3842/sigma.2014.072</t>
        </is>
      </c>
      <c r="R3672" s="3" t="inlineStr">
        <is>
          <t>https://doi.org/10.3842/sigma.2014.072</t>
        </is>
      </c>
      <c r="S3672" s="3" t="inlineStr">
        <is>
          <t>OpenAlex; Dept bio</t>
        </is>
      </c>
      <c r="T3672" s="3" t="n">
        <v>2</v>
      </c>
      <c r="U3672" s="3" t="inlineStr">
        <is>
          <t>High (City Tech affiliation on paper); 2 sources</t>
        </is>
      </c>
      <c r="V3672" s="3" t="n"/>
      <c r="W3672" s="3" t="inlineStr">
        <is>
          <t>Douglas, A., and Repka, J., The GraviGUT algebra is not a subalgebra of E8, but E8 does contain an Extended GraviGUT algebra, SIGMA. 10 (2014) 072.</t>
        </is>
      </c>
      <c r="X3672" s="3" t="inlineStr">
        <is>
          <t>The (real) GraviGUT algebra is an extension of the spin(11, 3) algebra by a 64dimensional Lie algebra, but there is some ambiguity in the literature about its definition.Recently, Lisi constructed an embedding of the GraviGUT algebra into the quaternionic real form of E 8 .We clarify the definition, showing that there is only one possibility, and then prove that the GraviGUT algebra cannot be embedded into any real form of E 8 .We then modify Lisi's construction to create true Lie algebra embeddings of the extended GraviGUT algebra into E 8 .We classify these embeddings up to inner automorphism.</t>
        </is>
      </c>
      <c r="Y3672" s="3" t="inlineStr">
        <is>
          <t>OpenAlex</t>
        </is>
      </c>
      <c r="Z3672" s="3" t="inlineStr">
        <is>
          <t>http://www.emis.de/journals/SIGMA/2014/072/sigma14-072.pdf</t>
        </is>
      </c>
      <c r="AA3672" s="3" t="inlineStr">
        <is>
          <t>Open-access PDF (via OpenAlex)</t>
        </is>
      </c>
      <c r="AB3672" s="3" t="inlineStr">
        <is>
          <t>diamond</t>
        </is>
      </c>
      <c r="AC3672" s="3" t="inlineStr">
        <is>
          <t>School of Arts &amp; Sciences</t>
        </is>
      </c>
      <c r="AD3672" s="3" t="n">
        <v>3</v>
      </c>
      <c r="AE3672" s="3" t="inlineStr">
        <is>
          <t>No</t>
        </is>
      </c>
      <c r="AF3672" s="3" t="inlineStr"/>
      <c r="AG3672" s="4" t="inlineStr"/>
      <c r="AH3672" s="4" t="inlineStr"/>
      <c r="AI3672" s="4" t="inlineStr"/>
    </row>
    <row r="3673">
      <c r="A3673" s="3" t="inlineStr">
        <is>
          <t>MATH-0531</t>
        </is>
      </c>
      <c r="B3673" s="3" t="inlineStr">
        <is>
          <t>Chen</t>
        </is>
      </c>
      <c r="C3673" s="3" t="inlineStr">
        <is>
          <t>Zhao</t>
        </is>
      </c>
      <c r="D3673" s="3" t="inlineStr">
        <is>
          <t>Zhao Chen</t>
        </is>
      </c>
      <c r="E3673" s="3" t="inlineStr">
        <is>
          <t>Associate Professor</t>
        </is>
      </c>
      <c r="F3673" s="3" t="inlineStr">
        <is>
          <t>NYC College of Technology</t>
        </is>
      </c>
      <c r="G3673" s="3" t="inlineStr">
        <is>
          <t>Mathematics</t>
        </is>
      </c>
      <c r="H3673" s="3" t="inlineStr">
        <is>
          <t>ZChen@citytech.cuny.edu</t>
        </is>
      </c>
      <c r="I3673" s="3" t="inlineStr">
        <is>
          <t>Journal article</t>
        </is>
      </c>
      <c r="J3673" s="3" t="inlineStr">
        <is>
          <t>The oestrogen receptor alpha-regulated lncRNA NEAT1 is a critical modulator of prostate cancer</t>
        </is>
      </c>
      <c r="K3673" s="3" t="n">
        <v>2014</v>
      </c>
      <c r="L3673" s="3" t="inlineStr">
        <is>
          <t>Publications and Research</t>
        </is>
      </c>
      <c r="M3673" s="3" t="inlineStr">
        <is>
          <t>Chakravarty, Dimple; Sboner, Andrea; Nair, Sujit S.; Giannopoulou, Eugenia; Li, Ruohan; Hennig, Sven; Mosquera, Juan Miguel; Pauwels, Jonathan; Park, Kyung; Kossai, Myriam; MacDonald, Theresa Y.; Fontugne, Jacqueline; Erho, Nicholas; Vergara, Ismael A.; Ghadessi, Mercedeh; Davicioni, Elai; Jenkins, Robert B.; Palanisamy, Nallasivam; Chen, Zhengming; Nakagawa, Shinichi; Hirose, Tetsuro; Bander, Neil H.; Beltran, Himisha; Fox, Archa H.; Elemento, Olivier; Rubin, Mark A.</t>
        </is>
      </c>
      <c r="N3673" s="3" t="inlineStr"/>
      <c r="O3673" s="3" t="n"/>
      <c r="P3673" s="3" t="inlineStr"/>
      <c r="Q3673" s="3" t="inlineStr"/>
      <c r="R3673" s="3" t="inlineStr">
        <is>
          <t>https://academicworks.cuny.edu/ny_pubs/47</t>
        </is>
      </c>
      <c r="S3673" s="3" t="inlineStr">
        <is>
          <t>CUNY Academic Works</t>
        </is>
      </c>
      <c r="T3673" s="3" t="n">
        <v>1</v>
      </c>
      <c r="U3673" s="3" t="inlineStr">
        <is>
          <t>High (in CUNY Academic Works)</t>
        </is>
      </c>
      <c r="V3673" s="3" t="n"/>
      <c r="W3673" s="3" t="inlineStr"/>
      <c r="X3673" s="3" t="inlineStr">
        <is>
          <t>The androgen receptor (AR) plays a central role in establishing an oncogenic cascade that drives prostate cancer progression. Some prostate cancers escape androgen dependence and are often associated with an aggressive phenotype. The oestrogen receptor alpha (ERÎ±) is expressed in prostate cancers, independent of AR status. However, the role of ERÎ± remains elusive. Using a combination of chromatin immunoprecipitation (ChIP) and RNA-sequencing data, we identified an ERÎ±-specific non-coding transcriptome signature. Among putatively ERÎ±-regulated intergenic long non-coding RNAs (lncRNAs), we identified nuclear enriched abundant transcript 1 (NEAT1) as the most significantly overexpressed lncRNA in prostate cancer. Analysis of two large clinical cohorts also revealed that NEAT1 expression is associated with prostate cancer progression. Prostate cancer cells expressing high levels of NEAT1 were recalcitrant to androgen or AR antagonists. Finally, we provide evidence that NEAT1 drives oncogenic growth by altering the epigenetic landscape of target gene promoters to favour transcription.</t>
        </is>
      </c>
      <c r="Y3673" s="3" t="inlineStr">
        <is>
          <t>CUNY Academic Works</t>
        </is>
      </c>
      <c r="Z3673" s="3" t="inlineStr">
        <is>
          <t>https://academicworks.cuny.edu/context/ny_pubs/article/1047/viewcontent/PMC4241506.pdf</t>
        </is>
      </c>
      <c r="AA3673" s="3" t="inlineStr">
        <is>
          <t>PDF in CUNY Academic Works</t>
        </is>
      </c>
      <c r="AB3673" s="3" t="inlineStr"/>
      <c r="AC3673" s="3" t="inlineStr">
        <is>
          <t>School of Arts &amp; Sciences</t>
        </is>
      </c>
      <c r="AD3673" s="3" t="n"/>
      <c r="AE3673" s="3" t="inlineStr">
        <is>
          <t>No</t>
        </is>
      </c>
      <c r="AF3673" s="3" t="inlineStr"/>
      <c r="AG3673" s="4" t="inlineStr"/>
      <c r="AH3673" s="4" t="inlineStr"/>
      <c r="AI3673" s="4" t="inlineStr"/>
    </row>
    <row r="3674">
      <c r="A3674" s="3" t="inlineStr">
        <is>
          <t>MATH-0535</t>
        </is>
      </c>
      <c r="B3674" s="3" t="inlineStr">
        <is>
          <t>Calinescu</t>
        </is>
      </c>
      <c r="C3674" s="3" t="inlineStr">
        <is>
          <t>Corina</t>
        </is>
      </c>
      <c r="D3674" s="3" t="inlineStr">
        <is>
          <t>Corina Calinescu</t>
        </is>
      </c>
      <c r="E3674" s="3" t="inlineStr">
        <is>
          <t>Associate Professor</t>
        </is>
      </c>
      <c r="F3674" s="3" t="inlineStr">
        <is>
          <t>NYC College of Technology</t>
        </is>
      </c>
      <c r="G3674" s="3" t="inlineStr">
        <is>
          <t>Mathematics</t>
        </is>
      </c>
      <c r="H3674" s="3" t="inlineStr">
        <is>
          <t>CCalinescu@citytech.cuny.edu</t>
        </is>
      </c>
      <c r="I3674" s="3" t="inlineStr">
        <is>
          <t>Journal article</t>
        </is>
      </c>
      <c r="J3674" s="3" t="inlineStr">
        <is>
          <t>Vertex-algebraic structure of principal subspaces of standard $A^{(2)}_2$-modules, I</t>
        </is>
      </c>
      <c r="K3674" s="3" t="n">
        <v>2014</v>
      </c>
      <c r="L3674" s="3" t="inlineStr">
        <is>
          <t>International Journal of Mathematics</t>
        </is>
      </c>
      <c r="M3674" s="3" t="inlineStr">
        <is>
          <t>Corina Calinescu; James Lepowsky; Antun Milas</t>
        </is>
      </c>
      <c r="N3674" s="3" t="inlineStr"/>
      <c r="O3674" s="3" t="n"/>
      <c r="P3674" s="3" t="inlineStr"/>
      <c r="Q3674" s="3" t="inlineStr">
        <is>
          <t>10.1142/s0129167x14500633</t>
        </is>
      </c>
      <c r="R3674" s="3" t="inlineStr">
        <is>
          <t>https://doi.org/10.1142/s0129167x14500633</t>
        </is>
      </c>
      <c r="S3674" s="3" t="inlineStr">
        <is>
          <t>OpenAlex; Dept bio</t>
        </is>
      </c>
      <c r="T3674" s="3" t="n">
        <v>2</v>
      </c>
      <c r="U3674" s="3" t="inlineStr">
        <is>
          <t>High (City Tech affiliation on paper); 2 sources</t>
        </is>
      </c>
      <c r="V3674" s="3" t="n"/>
      <c r="W3674" s="3" t="inlineStr">
        <is>
          <t>C. Calinescu, J. Lepowsky and A. Milas, Vertex-algebraic structure of principal subspaces of standard A_2^(2)-modules, I, International Journal of Mathematics, Vol. 25, No. 7 (2014) 1450063 (44 pages)</t>
        </is>
      </c>
      <c r="X3674" s="3" t="inlineStr">
        <is>
          <t>Extending earlier work of the authors, this is the first in a series of papers devoted to the vertex-algebraic structure of principal subspaces of standard modules for twisted affine Kac–Moody algebras. In this part, we develop the necessary theory of principal subspaces for the affine Lie algebra [Formula: see text], which we expect can be extended to higher rank algebras. As a "test case", we consider the principal subspace of the basic [Formula: see text]-module and explore its structure in depth.</t>
        </is>
      </c>
      <c r="Y3674" s="3" t="inlineStr">
        <is>
          <t>OpenAlex</t>
        </is>
      </c>
      <c r="Z3674" s="3" t="inlineStr">
        <is>
          <t>https://arxiv.org/pdf/1402.3026</t>
        </is>
      </c>
      <c r="AA3674" s="3" t="inlineStr">
        <is>
          <t>Not found</t>
        </is>
      </c>
      <c r="AB3674" s="3" t="inlineStr">
        <is>
          <t>closed</t>
        </is>
      </c>
      <c r="AC3674" s="3" t="inlineStr">
        <is>
          <t>School of Arts &amp; Sciences</t>
        </is>
      </c>
      <c r="AD3674" s="3" t="n">
        <v>20</v>
      </c>
      <c r="AE3674" s="3" t="inlineStr">
        <is>
          <t>No</t>
        </is>
      </c>
      <c r="AF3674" s="3" t="inlineStr"/>
      <c r="AG3674" s="4" t="inlineStr"/>
      <c r="AH3674" s="4" t="inlineStr"/>
      <c r="AI3674" s="4" t="inlineStr"/>
    </row>
    <row r="3675">
      <c r="A3675" s="3" t="inlineStr">
        <is>
          <t>MATH-0536</t>
        </is>
      </c>
      <c r="B3675" s="3" t="inlineStr">
        <is>
          <t>Zhou</t>
        </is>
      </c>
      <c r="C3675" s="3" t="inlineStr">
        <is>
          <t>Lin</t>
        </is>
      </c>
      <c r="D3675" s="3" t="inlineStr">
        <is>
          <t>Lin Zhou</t>
        </is>
      </c>
      <c r="E3675" s="3" t="inlineStr">
        <is>
          <t>Professor</t>
        </is>
      </c>
      <c r="F3675" s="3" t="inlineStr">
        <is>
          <t>NYC College of Technology</t>
        </is>
      </c>
      <c r="G3675" s="3" t="inlineStr">
        <is>
          <t>Mathematics</t>
        </is>
      </c>
      <c r="H3675" s="3" t="inlineStr">
        <is>
          <t>LZhou@citytech.cuny.edu</t>
        </is>
      </c>
      <c r="I3675" s="3" t="inlineStr">
        <is>
          <t>Journal article</t>
        </is>
      </c>
      <c r="J3675" s="3" t="inlineStr">
        <is>
          <t>Wormlike micellar solutions: III. VCM model predictions in steady and transient shearing flows</t>
        </is>
      </c>
      <c r="K3675" s="3" t="n">
        <v>2014</v>
      </c>
      <c r="L3675" s="3" t="inlineStr">
        <is>
          <t>Journal of Non-Newtonian Fluid Mechanics</t>
        </is>
      </c>
      <c r="M3675" s="3" t="inlineStr">
        <is>
          <t>Lin Zhou; Gareth H. McKinley; L. Pamela Cook</t>
        </is>
      </c>
      <c r="N3675" s="3" t="inlineStr"/>
      <c r="O3675" s="3" t="n"/>
      <c r="P3675" s="3" t="inlineStr"/>
      <c r="Q3675" s="3" t="inlineStr">
        <is>
          <t>10.1016/j.jnnfm.2014.06.003</t>
        </is>
      </c>
      <c r="R3675" s="3" t="inlineStr">
        <is>
          <t>https://doi.org/10.1016/j.jnnfm.2014.06.003</t>
        </is>
      </c>
      <c r="S3675" s="3" t="inlineStr">
        <is>
          <t>OpenAlex; Dept bio</t>
        </is>
      </c>
      <c r="T3675" s="3" t="n">
        <v>2</v>
      </c>
      <c r="U3675" s="3" t="inlineStr">
        <is>
          <t>High (City Tech affiliation on paper); 2 sources</t>
        </is>
      </c>
      <c r="V3675" s="3" t="n"/>
      <c r="W3675" s="3" t="inlineStr">
        <is>
          <t>Lin Zhou, L. Pamela Cook and Gareth H. McKinley, Wormlike Micellar Solutions: III. VCM Model Predictions in Steady and Transient Shearing Flows", Journal of Non-Newtonian Fluid Mechanics, 211, pp. 70-83, 2014</t>
        </is>
      </c>
      <c r="X3675" s="3" t="inlineStr"/>
      <c r="Y3675" s="3" t="inlineStr"/>
      <c r="Z3675" s="3" t="inlineStr">
        <is>
          <t>https://orcid.org/0000-0001-8749-7408</t>
        </is>
      </c>
      <c r="AA3675" s="3" t="inlineStr">
        <is>
          <t>Open-access page (via OpenAlex)</t>
        </is>
      </c>
      <c r="AB3675" s="3" t="inlineStr">
        <is>
          <t>green</t>
        </is>
      </c>
      <c r="AC3675" s="3" t="inlineStr">
        <is>
          <t>School of Arts &amp; Sciences</t>
        </is>
      </c>
      <c r="AD3675" s="3" t="n">
        <v>43</v>
      </c>
      <c r="AE3675" s="3" t="inlineStr">
        <is>
          <t>No</t>
        </is>
      </c>
      <c r="AF3675" s="3" t="inlineStr"/>
      <c r="AG3675" s="4" t="inlineStr"/>
      <c r="AH3675" s="4" t="inlineStr"/>
      <c r="AI3675" s="4" t="inlineStr"/>
    </row>
    <row r="3676">
      <c r="A3676" s="3" t="inlineStr">
        <is>
          <t>MATH-0537</t>
        </is>
      </c>
      <c r="B3676" s="3" t="inlineStr">
        <is>
          <t>Duttagupta</t>
        </is>
      </c>
      <c r="C3676" s="3" t="inlineStr">
        <is>
          <t>Urmi</t>
        </is>
      </c>
      <c r="D3676" s="3" t="inlineStr">
        <is>
          <t>Urmi Duttagupta</t>
        </is>
      </c>
      <c r="E3676" s="3" t="inlineStr">
        <is>
          <t>Professor</t>
        </is>
      </c>
      <c r="F3676" s="3" t="inlineStr">
        <is>
          <t>NYC College of Technology</t>
        </is>
      </c>
      <c r="G3676" s="3" t="inlineStr">
        <is>
          <t>Mathematics</t>
        </is>
      </c>
      <c r="H3676" s="3" t="inlineStr">
        <is>
          <t>UGhosh-dastidar@citytech.cuny.edu</t>
        </is>
      </c>
      <c r="I3676" s="3" t="inlineStr">
        <is>
          <t>Grant</t>
        </is>
      </c>
      <c r="J3676" s="3" t="inlineStr">
        <is>
          <t>-STEM grant (June 1, 2015 – May 31, 2019)</t>
        </is>
      </c>
      <c r="K3676" s="3" t="n">
        <v>2015</v>
      </c>
      <c r="L3676" s="3" t="inlineStr"/>
      <c r="M3676" s="3" t="inlineStr"/>
      <c r="N3676" s="3" t="inlineStr"/>
      <c r="O3676" s="3" t="n"/>
      <c r="P3676" s="3" t="inlineStr"/>
      <c r="Q3676" s="3" t="inlineStr"/>
      <c r="R3676" s="3" t="inlineStr"/>
      <c r="S3676" s="3" t="inlineStr">
        <is>
          <t>Dept bio</t>
        </is>
      </c>
      <c r="T3676" s="3" t="n">
        <v>1</v>
      </c>
      <c r="U3676" s="3" t="inlineStr">
        <is>
          <t>Medium (self-reported in faculty bio)</t>
        </is>
      </c>
      <c r="V3676" s="3" t="n"/>
      <c r="W3676" s="3" t="inlineStr">
        <is>
          <t>NSF S-STEM grant (June 1, 2015 – May 31, 2019)</t>
        </is>
      </c>
      <c r="X3676" s="3" t="inlineStr"/>
      <c r="Y3676" s="3" t="inlineStr"/>
      <c r="Z3676" s="3" t="inlineStr"/>
      <c r="AA3676" s="3" t="inlineStr"/>
      <c r="AB3676" s="3" t="inlineStr"/>
      <c r="AC3676" s="3" t="inlineStr">
        <is>
          <t>School of Arts &amp; Sciences</t>
        </is>
      </c>
      <c r="AD3676" s="3" t="n"/>
      <c r="AE3676" s="3" t="inlineStr">
        <is>
          <t>No</t>
        </is>
      </c>
      <c r="AF3676" s="3" t="inlineStr"/>
      <c r="AG3676" s="4" t="inlineStr"/>
      <c r="AH3676" s="4" t="inlineStr"/>
      <c r="AI3676" s="4" t="inlineStr"/>
    </row>
    <row r="3677">
      <c r="A3677" s="3" t="inlineStr">
        <is>
          <t>MATH-0538</t>
        </is>
      </c>
      <c r="B3677" s="3" t="inlineStr">
        <is>
          <t>Ghezzi</t>
        </is>
      </c>
      <c r="C3677" s="3" t="inlineStr">
        <is>
          <t>Laura</t>
        </is>
      </c>
      <c r="D3677" s="3" t="inlineStr">
        <is>
          <t>Laura Ghezzi</t>
        </is>
      </c>
      <c r="E3677" s="3" t="inlineStr">
        <is>
          <t>Professor</t>
        </is>
      </c>
      <c r="F3677" s="3" t="inlineStr">
        <is>
          <t>NYC College of Technology</t>
        </is>
      </c>
      <c r="G3677" s="3" t="inlineStr">
        <is>
          <t>Mathematics</t>
        </is>
      </c>
      <c r="H3677" s="3" t="inlineStr">
        <is>
          <t>LGhezzi@citytech.cuny.edu</t>
        </is>
      </c>
      <c r="I3677" s="3" t="inlineStr">
        <is>
          <t>Paper (venue type unclear)</t>
        </is>
      </c>
      <c r="J3677" s="3" t="inlineStr">
        <is>
          <t>37-60 (special issue in honor of N.V. Trung).)</t>
        </is>
      </c>
      <c r="K3677" s="3" t="n">
        <v>2015</v>
      </c>
      <c r="L3677" s="3" t="inlineStr"/>
      <c r="M3677" s="3" t="inlineStr">
        <is>
          <t>The Chern numbers and Euler characteristics of modules (with S. Goto, J. Hong, K. Ozeki, T.T. Phuong and W.V. Vasconcelos), Acta Mathematica Vietnamica 40</t>
        </is>
      </c>
      <c r="N3677" s="3" t="inlineStr"/>
      <c r="O3677" s="3" t="n"/>
      <c r="P3677" s="3" t="inlineStr"/>
      <c r="Q3677" s="3" t="inlineStr"/>
      <c r="R3677" s="3" t="inlineStr"/>
      <c r="S3677" s="3" t="inlineStr">
        <is>
          <t>Dept bio</t>
        </is>
      </c>
      <c r="T3677" s="3" t="n">
        <v>1</v>
      </c>
      <c r="U3677" s="3" t="inlineStr">
        <is>
          <t>Medium (self-reported in faculty bio)</t>
        </is>
      </c>
      <c r="V3677" s="3" t="n"/>
      <c r="W3677" s="3" t="inlineStr">
        <is>
          <t>The Chern numbers and Euler characteristics of modules (with S. Goto, J. Hong, K. Ozeki, T.T. Phuong and W.V. Vasconcelos), Acta Mathematica Vietnamica 40 (2015), 37-60 (special issue in honor of N.V. Trung).)</t>
        </is>
      </c>
      <c r="X3677" s="3" t="inlineStr"/>
      <c r="Y3677" s="3" t="inlineStr"/>
      <c r="Z3677" s="3" t="inlineStr"/>
      <c r="AA3677" s="3" t="inlineStr"/>
      <c r="AB3677" s="3" t="inlineStr"/>
      <c r="AC3677" s="3" t="inlineStr">
        <is>
          <t>School of Arts &amp; Sciences</t>
        </is>
      </c>
      <c r="AD3677" s="3" t="n"/>
      <c r="AE3677" s="3" t="inlineStr">
        <is>
          <t>No</t>
        </is>
      </c>
      <c r="AF3677" s="3" t="inlineStr"/>
      <c r="AG3677" s="4" t="inlineStr"/>
      <c r="AH3677" s="4" t="inlineStr"/>
      <c r="AI3677" s="4" t="inlineStr"/>
    </row>
    <row r="3678">
      <c r="A3678" s="3" t="inlineStr">
        <is>
          <t>MATH-0539</t>
        </is>
      </c>
      <c r="B3678" s="3" t="inlineStr">
        <is>
          <t>Carley</t>
        </is>
      </c>
      <c r="C3678" s="3" t="inlineStr">
        <is>
          <t>Holly</t>
        </is>
      </c>
      <c r="D3678" s="3" t="inlineStr">
        <is>
          <t>Holly Carley</t>
        </is>
      </c>
      <c r="E3678" s="3" t="inlineStr">
        <is>
          <t>Professor</t>
        </is>
      </c>
      <c r="F3678" s="3" t="inlineStr">
        <is>
          <t>NYC College of Technology</t>
        </is>
      </c>
      <c r="G3678" s="3" t="inlineStr">
        <is>
          <t>Mathematics</t>
        </is>
      </c>
      <c r="H3678" s="3" t="inlineStr">
        <is>
          <t>HCarley@citytech.cuny.edu</t>
        </is>
      </c>
      <c r="I3678" s="3" t="inlineStr">
        <is>
          <t>Paper (venue type unclear)</t>
        </is>
      </c>
      <c r="J3678" s="3" t="inlineStr">
        <is>
          <t>; Johnson, P. D.;Mohapatra, R. N. Unifying inequalities of Hardy, Copson, and others</t>
        </is>
      </c>
      <c r="K3678" s="3" t="n">
        <v>2015</v>
      </c>
      <c r="L3678" s="3" t="inlineStr"/>
      <c r="M3678" s="3" t="inlineStr">
        <is>
          <t>Carley, H; Johnson, P. D.;Mohapatra, R. N. Unifying inequalities of Hardy, Copson, and others. Aequationes Math.89</t>
        </is>
      </c>
      <c r="N3678" s="3" t="inlineStr"/>
      <c r="O3678" s="3" t="n"/>
      <c r="P3678" s="3" t="inlineStr"/>
      <c r="Q3678" s="3" t="inlineStr"/>
      <c r="R3678" s="3" t="inlineStr">
        <is>
          <t>https://mathscinet.ams.org/mathscinet/search/author.html?mrauthid=95160</t>
        </is>
      </c>
      <c r="S3678" s="3" t="inlineStr">
        <is>
          <t>Dept bio</t>
        </is>
      </c>
      <c r="T3678" s="3" t="n">
        <v>1</v>
      </c>
      <c r="U3678" s="3" t="inlineStr">
        <is>
          <t>Medium (self-reported in faculty bio)</t>
        </is>
      </c>
      <c r="V3678" s="3" t="n"/>
      <c r="W3678" s="3" t="inlineStr">
        <is>
          <t>Carley, H; Johnson, P. D.;Mohapatra, R. N. Unifying inequalities of Hardy, Copson, and others. Aequationes Math.89 (2015), no. 3, 497–510.</t>
        </is>
      </c>
      <c r="X3678" s="3" t="inlineStr"/>
      <c r="Y3678" s="3" t="inlineStr"/>
      <c r="Z3678" s="3" t="inlineStr"/>
      <c r="AA3678" s="3" t="inlineStr"/>
      <c r="AB3678" s="3" t="inlineStr"/>
      <c r="AC3678" s="3" t="inlineStr">
        <is>
          <t>School of Arts &amp; Sciences</t>
        </is>
      </c>
      <c r="AD3678" s="3" t="n"/>
      <c r="AE3678" s="3" t="inlineStr">
        <is>
          <t>No</t>
        </is>
      </c>
      <c r="AF3678" s="3" t="inlineStr"/>
      <c r="AG3678" s="4" t="inlineStr"/>
      <c r="AH3678" s="4" t="inlineStr"/>
      <c r="AI3678" s="4" t="inlineStr"/>
    </row>
    <row r="3679">
      <c r="A3679" s="3" t="inlineStr">
        <is>
          <t>MATH-0542</t>
        </is>
      </c>
      <c r="B3679" s="3" t="inlineStr">
        <is>
          <t>Duttagupta</t>
        </is>
      </c>
      <c r="C3679" s="3" t="inlineStr">
        <is>
          <t>Urmi</t>
        </is>
      </c>
      <c r="D3679" s="3" t="inlineStr">
        <is>
          <t>Urmi Duttagupta</t>
        </is>
      </c>
      <c r="E3679" s="3" t="inlineStr">
        <is>
          <t>Professor</t>
        </is>
      </c>
      <c r="F3679" s="3" t="inlineStr">
        <is>
          <t>NYC College of Technology</t>
        </is>
      </c>
      <c r="G3679" s="3" t="inlineStr">
        <is>
          <t>Mathematics</t>
        </is>
      </c>
      <c r="H3679" s="3" t="inlineStr">
        <is>
          <t>UGhosh-dastidar@citytech.cuny.edu</t>
        </is>
      </c>
      <c r="I3679" s="3" t="inlineStr">
        <is>
          <t>Grant</t>
        </is>
      </c>
      <c r="J3679" s="3" t="inlineStr">
        <is>
          <t>Advancing Student Futures in Science, Technology, Engineering, and Mathematics</t>
        </is>
      </c>
      <c r="K3679" s="3" t="n">
        <v>2015</v>
      </c>
      <c r="L3679" s="3" t="inlineStr">
        <is>
          <t>NSF: S-STEM-Schlr Sci Tech Eng&amp;Math</t>
        </is>
      </c>
      <c r="M3679" s="3" t="inlineStr">
        <is>
          <t>Urmi Duttagupta; Armando Solis; Diana Samaroo; Shu-Ping Han</t>
        </is>
      </c>
      <c r="N3679" s="3" t="inlineStr">
        <is>
          <t>PI</t>
        </is>
      </c>
      <c r="O3679" s="3" t="n">
        <v>616288</v>
      </c>
      <c r="P3679" s="3" t="inlineStr">
        <is>
          <t>1458714</t>
        </is>
      </c>
      <c r="Q3679" s="3" t="inlineStr"/>
      <c r="R3679" s="3" t="inlineStr">
        <is>
          <t>https://www.nsf.gov/awardsearch/showAward?AWD_ID=1458714</t>
        </is>
      </c>
      <c r="S3679" s="3" t="inlineStr">
        <is>
          <t>NSF</t>
        </is>
      </c>
      <c r="T3679" s="3" t="n">
        <v>1</v>
      </c>
      <c r="U3679" s="3" t="inlineStr">
        <is>
          <t>High (NSF award to City Tech)</t>
        </is>
      </c>
      <c r="V3679" s="3" t="n"/>
      <c r="W3679" s="3" t="inlineStr"/>
      <c r="X3679" s="3" t="inlineStr">
        <is>
          <t>This project at CUNY New York College of Technology will contribute to the national workforce by providing scholarships and educational support to academically promising students with financial need in associate degree programs in computer science and chemical technology and baccalaureate degree programs in applied mathematics and biomedical informatics. Because retention and graduation rates in computer science and applied mathematics reveal a profound underrepresentation of women, the project will place a heavy emphasis on recruiting and enrolling greater numbers of female students and in providing evidence-validated interventions to support their retention, graduation, and workforce entry. The college is a Hispanic Serving Institution ranked third in the nation in the number of associate-level STEM degrees awarded to Black students, 23rd in degrees awarded to male students, and 48th in degrees awarded to women. Because the college is a minority-serving institution, improving retention and graduation will increase the participation of underrepresented students in STEM undergraduate and graduate programs and the New York City workforce, having ever-widening social and economic impact on individual students, the institution, and the wider community. Using an active dissemination agenda the institution will share key strategies and outcomes to other CUNY institutions, peer Hispanic Serving Institutions, and other non-research-intensive undergraduate institutions.
Through well crafted activities the project will (1) recruit and increase participation in four targeted science, technology, engineering, and mathematics (STEM) majors, focusing on women, promising underrepresented students from local minority-serving high schools, and undeclared and liberal arts students with strong math preparation; (2) retain and graduate academically talented, low income students in STEM programs by strongly encouraging students to register for 15+ credits per semester to promote timely progress to graduation; (3) provide comprehensive support structures at critical junctures that include financial support, academic advisement, academic support, and career counseling, using a natural cohort approach to developing a professional STEM identity; (4) increase internal transfer of students from associate degree to baccalaureate degree programs and STEM graduate study or workforce placement through advisement; and (5) evaluate and assess the program, employing a cycle of continuous improvement and well-defined metrics of project success. The project will build upon intensive analysis of institutional data on retention and graduation in the targeted programs and will implement a comprehensive set of academic and social interventions such as Peer-Led Team Learning and other cohort-strengthening high impact practices that have proven effective with low-income students. In addition, the new baccalaureate program in Biomedical Informatics at the college will develop competencies in computer applications in the use of conformational and genomic data to elucidate biological phenomena and the secure electronic storage, retrieval, and use of biomedical information in healthcare delivery and research, reflecting the latest approaches in a burgeoning and rapidly changing field.</t>
        </is>
      </c>
      <c r="Y3679" s="3" t="inlineStr">
        <is>
          <t>NSF</t>
        </is>
      </c>
      <c r="Z3679" s="3" t="inlineStr"/>
      <c r="AA3679" s="3" t="inlineStr"/>
      <c r="AB3679" s="3" t="inlineStr"/>
      <c r="AC3679" s="3" t="inlineStr">
        <is>
          <t>School of Arts &amp; Sciences</t>
        </is>
      </c>
      <c r="AD3679" s="3" t="n"/>
      <c r="AE3679" s="3" t="inlineStr">
        <is>
          <t>No</t>
        </is>
      </c>
      <c r="AF3679" s="3" t="inlineStr"/>
      <c r="AG3679" s="4" t="inlineStr"/>
      <c r="AH3679" s="4" t="inlineStr"/>
      <c r="AI3679" s="4" t="inlineStr"/>
    </row>
    <row r="3680">
      <c r="A3680" s="3" t="inlineStr">
        <is>
          <t>MATH-0543</t>
        </is>
      </c>
      <c r="B3680" s="3" t="inlineStr">
        <is>
          <t>Poirier</t>
        </is>
      </c>
      <c r="C3680" s="3" t="inlineStr">
        <is>
          <t>Katherine</t>
        </is>
      </c>
      <c r="D3680" s="3" t="inlineStr">
        <is>
          <t>Katherine Poirier</t>
        </is>
      </c>
      <c r="E3680" s="3" t="inlineStr">
        <is>
          <t>Associate Professor</t>
        </is>
      </c>
      <c r="F3680" s="3" t="inlineStr">
        <is>
          <t>NYC College of Technology</t>
        </is>
      </c>
      <c r="G3680" s="3" t="inlineStr">
        <is>
          <t>Mathematics</t>
        </is>
      </c>
      <c r="H3680" s="3" t="inlineStr">
        <is>
          <t>kpoirier@citytech.cuny.edu</t>
        </is>
      </c>
      <c r="I3680" s="3" t="inlineStr">
        <is>
          <t>Grant</t>
        </is>
      </c>
      <c r="J3680" s="3" t="inlineStr">
        <is>
          <t>American Institute of Math SQuaREs Grant, with I. Bobkova, A. Lindenstrauss, B. Richter, and I. Zakharevich, 2015-2018</t>
        </is>
      </c>
      <c r="K3680" s="3" t="n">
        <v>2015</v>
      </c>
      <c r="L3680" s="3" t="inlineStr"/>
      <c r="M3680" s="3" t="inlineStr"/>
      <c r="N3680" s="3" t="inlineStr"/>
      <c r="O3680" s="3" t="n"/>
      <c r="P3680" s="3" t="inlineStr"/>
      <c r="Q3680" s="3" t="inlineStr"/>
      <c r="R3680" s="3" t="inlineStr"/>
      <c r="S3680" s="3" t="inlineStr">
        <is>
          <t>Dept bio</t>
        </is>
      </c>
      <c r="T3680" s="3" t="n">
        <v>1</v>
      </c>
      <c r="U3680" s="3" t="inlineStr">
        <is>
          <t>Medium (self-reported in faculty bio)</t>
        </is>
      </c>
      <c r="V3680" s="3" t="n"/>
      <c r="W3680" s="3" t="inlineStr">
        <is>
          <t>American Institute of Math SQuaREs Grant, with I. Bobkova, A. Lindenstrauss, B. Richter, and I. Zakharevich, 2015-2018</t>
        </is>
      </c>
      <c r="X3680" s="3" t="inlineStr"/>
      <c r="Y3680" s="3" t="inlineStr"/>
      <c r="Z3680" s="3" t="inlineStr"/>
      <c r="AA3680" s="3" t="inlineStr"/>
      <c r="AB3680" s="3" t="inlineStr"/>
      <c r="AC3680" s="3" t="inlineStr">
        <is>
          <t>School of Arts &amp; Sciences</t>
        </is>
      </c>
      <c r="AD3680" s="3" t="n"/>
      <c r="AE3680" s="3" t="inlineStr">
        <is>
          <t>No</t>
        </is>
      </c>
      <c r="AF3680" s="3" t="inlineStr"/>
      <c r="AG3680" s="4" t="inlineStr"/>
      <c r="AH3680" s="4" t="inlineStr"/>
      <c r="AI3680" s="4" t="inlineStr"/>
    </row>
    <row r="3681">
      <c r="A3681" s="3" t="inlineStr">
        <is>
          <t>MATH-0546</t>
        </is>
      </c>
      <c r="B3681" s="3" t="inlineStr">
        <is>
          <t>Poirier</t>
        </is>
      </c>
      <c r="C3681" s="3" t="inlineStr">
        <is>
          <t>Katherine</t>
        </is>
      </c>
      <c r="D3681" s="3" t="inlineStr">
        <is>
          <t>Katherine Poirier</t>
        </is>
      </c>
      <c r="E3681" s="3" t="inlineStr">
        <is>
          <t>Associate Professor</t>
        </is>
      </c>
      <c r="F3681" s="3" t="inlineStr">
        <is>
          <t>NYC College of Technology</t>
        </is>
      </c>
      <c r="G3681" s="3" t="inlineStr">
        <is>
          <t>Mathematics</t>
        </is>
      </c>
      <c r="H3681" s="3" t="inlineStr">
        <is>
          <t>kpoirier@citytech.cuny.edu</t>
        </is>
      </c>
      <c r="I3681" s="3" t="inlineStr">
        <is>
          <t>Preprint</t>
        </is>
      </c>
      <c r="J3681" s="3" t="inlineStr">
        <is>
          <t>Chain-Level String Topology Operations</t>
        </is>
      </c>
      <c r="K3681" s="3" t="n">
        <v>2015</v>
      </c>
      <c r="L3681" s="3" t="inlineStr">
        <is>
          <t>arXiv (Cornell University)</t>
        </is>
      </c>
      <c r="M3681" s="3" t="inlineStr">
        <is>
          <t>Drummond-Cole, Gabriel C.; Kate Poirier; Nathaniel Rounds</t>
        </is>
      </c>
      <c r="N3681" s="3" t="inlineStr"/>
      <c r="O3681" s="3" t="n"/>
      <c r="P3681" s="3" t="inlineStr"/>
      <c r="Q3681" s="3" t="inlineStr">
        <is>
          <t>10.48550/arxiv.1506.02596</t>
        </is>
      </c>
      <c r="R3681" s="3" t="inlineStr">
        <is>
          <t>https://doi.org/10.48550/arxiv.1506.02596</t>
        </is>
      </c>
      <c r="S3681" s="3" t="inlineStr">
        <is>
          <t>OpenAlex; Dept bio</t>
        </is>
      </c>
      <c r="T3681" s="3" t="n">
        <v>2</v>
      </c>
      <c r="U3681" s="3" t="inlineStr">
        <is>
          <t>High (City Tech affiliation on paper); 2 sources</t>
        </is>
      </c>
      <c r="V3681" s="3" t="n"/>
      <c r="W3681" s="3" t="inlineStr">
        <is>
          <t>Drummond-Cole, G.C., Poirier, K., Rounds, N., “Chain-Level String Topology Operations,” preprint: arXiv:1506.02596</t>
        </is>
      </c>
      <c r="X3681" s="3" t="inlineStr">
        <is>
          <t>We construct a space of string diagrams, which are a type of fatgraph with some additional data, and show that there are string topology operations on the chains of the free loop space of a closed Riemannian manifold which are parameterized by the chains on the space of string diagrams. These operations are shown to recover known structure on homology of the free loop space.</t>
        </is>
      </c>
      <c r="Y3681" s="3" t="inlineStr">
        <is>
          <t>OpenAlex</t>
        </is>
      </c>
      <c r="Z3681" s="3" t="inlineStr">
        <is>
          <t>https://arxiv.org/pdf/1506.02596</t>
        </is>
      </c>
      <c r="AA3681" s="3" t="inlineStr">
        <is>
          <t>Open-access PDF (via OpenAlex)</t>
        </is>
      </c>
      <c r="AB3681" s="3" t="inlineStr">
        <is>
          <t>green</t>
        </is>
      </c>
      <c r="AC3681" s="3" t="inlineStr">
        <is>
          <t>School of Arts &amp; Sciences</t>
        </is>
      </c>
      <c r="AD3681" s="3" t="n">
        <v>10</v>
      </c>
      <c r="AE3681" s="3" t="inlineStr">
        <is>
          <t>No</t>
        </is>
      </c>
      <c r="AF3681" s="3" t="inlineStr"/>
      <c r="AG3681" s="4" t="inlineStr"/>
      <c r="AH3681" s="4" t="inlineStr"/>
      <c r="AI3681" s="4" t="inlineStr"/>
    </row>
    <row r="3682">
      <c r="A3682" s="3" t="inlineStr">
        <is>
          <t>MATH-0547</t>
        </is>
      </c>
      <c r="B3682" s="3" t="inlineStr">
        <is>
          <t>Masuda</t>
        </is>
      </c>
      <c r="C3682" s="3" t="inlineStr">
        <is>
          <t>Ariane</t>
        </is>
      </c>
      <c r="D3682" s="3" t="inlineStr">
        <is>
          <t>Ariane Masuda</t>
        </is>
      </c>
      <c r="E3682" s="3" t="inlineStr">
        <is>
          <t>Professor</t>
        </is>
      </c>
      <c r="F3682" s="3" t="inlineStr">
        <is>
          <t>NYC College of Technology</t>
        </is>
      </c>
      <c r="G3682" s="3" t="inlineStr">
        <is>
          <t>Mathematics</t>
        </is>
      </c>
      <c r="H3682" s="3" t="inlineStr">
        <is>
          <t>AMasuda@citytech.cuny.edu</t>
        </is>
      </c>
      <c r="I3682" s="3" t="inlineStr">
        <is>
          <t>Journal article</t>
        </is>
      </c>
      <c r="J3682" s="3" t="inlineStr">
        <is>
          <t>Character theory of monoids over an arbitrary field</t>
        </is>
      </c>
      <c r="K3682" s="3" t="n">
        <v>2015</v>
      </c>
      <c r="L3682" s="3" t="inlineStr">
        <is>
          <t>Journal of Algebra</t>
        </is>
      </c>
      <c r="M3682" s="3" t="inlineStr">
        <is>
          <t>Ariane M. Masuda; Luciane Quoos; Benjamin Steinberg</t>
        </is>
      </c>
      <c r="N3682" s="3" t="inlineStr"/>
      <c r="O3682" s="3" t="n"/>
      <c r="P3682" s="3" t="inlineStr"/>
      <c r="Q3682" s="3" t="inlineStr">
        <is>
          <t>10.1016/j.jalgebra.2015.02.017</t>
        </is>
      </c>
      <c r="R3682" s="3" t="inlineStr">
        <is>
          <t>https://doi.org/10.1016/j.jalgebra.2015.02.017</t>
        </is>
      </c>
      <c r="S3682" s="3" t="inlineStr">
        <is>
          <t>OpenAlex; Dept bio</t>
        </is>
      </c>
      <c r="T3682" s="3" t="n">
        <v>2</v>
      </c>
      <c r="U3682" s="3" t="inlineStr">
        <is>
          <t>High (City Tech affiliation on paper); 2 sources</t>
        </is>
      </c>
      <c r="V3682" s="3" t="n"/>
      <c r="W3682" s="3" t="inlineStr">
        <is>
          <t>A. M. Masuda, L. Quoos, B. Steinberg, Character theory of monoids over an arbitrary field, J. Algebra 431 (2015), 107 – 126.</t>
        </is>
      </c>
      <c r="X3682" s="3" t="inlineStr"/>
      <c r="Y3682" s="3" t="inlineStr"/>
      <c r="Z3682" s="3" t="inlineStr">
        <is>
          <t>https://www.sciencedirect.com/science/article/pii/S0021869315000952/pdf</t>
        </is>
      </c>
      <c r="AA3682" s="3" t="inlineStr">
        <is>
          <t>Open-access PDF (via OpenAlex)</t>
        </is>
      </c>
      <c r="AB3682" s="3" t="inlineStr">
        <is>
          <t>bronze</t>
        </is>
      </c>
      <c r="AC3682" s="3" t="inlineStr">
        <is>
          <t>School of Arts &amp; Sciences</t>
        </is>
      </c>
      <c r="AD3682" s="3" t="n">
        <v>5</v>
      </c>
      <c r="AE3682" s="3" t="inlineStr">
        <is>
          <t>No</t>
        </is>
      </c>
      <c r="AF3682" s="3" t="inlineStr"/>
      <c r="AG3682" s="4" t="inlineStr"/>
      <c r="AH3682" s="4" t="inlineStr"/>
      <c r="AI3682" s="4" t="inlineStr"/>
    </row>
    <row r="3683">
      <c r="A3683" s="3" t="inlineStr">
        <is>
          <t>MATH-0548</t>
        </is>
      </c>
      <c r="B3683" s="3" t="inlineStr">
        <is>
          <t>Ghezzi</t>
        </is>
      </c>
      <c r="C3683" s="3" t="inlineStr">
        <is>
          <t>Laura</t>
        </is>
      </c>
      <c r="D3683" s="3" t="inlineStr">
        <is>
          <t>Laura Ghezzi</t>
        </is>
      </c>
      <c r="E3683" s="3" t="inlineStr">
        <is>
          <t>Professor</t>
        </is>
      </c>
      <c r="F3683" s="3" t="inlineStr">
        <is>
          <t>NYC College of Technology</t>
        </is>
      </c>
      <c r="G3683" s="3" t="inlineStr">
        <is>
          <t>Mathematics</t>
        </is>
      </c>
      <c r="H3683" s="3" t="inlineStr">
        <is>
          <t>LGhezzi@citytech.cuny.edu</t>
        </is>
      </c>
      <c r="I3683" s="3" t="inlineStr">
        <is>
          <t>Grant</t>
        </is>
      </c>
      <c r="J3683" s="3" t="inlineStr">
        <is>
          <t>Co-Director, Opening Gateways to Completion: Open Digital Pedagogies for Student Success in STEM, Title V Cooperative Arrangement Grant, U.S. Dept</t>
        </is>
      </c>
      <c r="K3683" s="3" t="n">
        <v>2015</v>
      </c>
      <c r="L3683" s="3" t="inlineStr"/>
      <c r="M3683" s="3" t="inlineStr"/>
      <c r="N3683" s="3" t="inlineStr"/>
      <c r="O3683" s="3" t="n">
        <v>3200000</v>
      </c>
      <c r="P3683" s="3" t="inlineStr"/>
      <c r="Q3683" s="3" t="inlineStr"/>
      <c r="R3683" s="3" t="inlineStr"/>
      <c r="S3683" s="3" t="inlineStr">
        <is>
          <t>Dept bio</t>
        </is>
      </c>
      <c r="T3683" s="3" t="n">
        <v>1</v>
      </c>
      <c r="U3683" s="3" t="inlineStr">
        <is>
          <t>Medium (self-reported in faculty bio)</t>
        </is>
      </c>
      <c r="V3683" s="3" t="n"/>
      <c r="W3683" s="3" t="inlineStr">
        <is>
          <t>Co-Director, Opening Gateways to Completion: Open Digital Pedagogies for Student Success in STEM, Title V Cooperative Arrangement Grant, U.S. Dept. of Education, $3.2M, 2015-2020.</t>
        </is>
      </c>
      <c r="X3683" s="3" t="inlineStr"/>
      <c r="Y3683" s="3" t="inlineStr"/>
      <c r="Z3683" s="3" t="inlineStr"/>
      <c r="AA3683" s="3" t="inlineStr"/>
      <c r="AB3683" s="3" t="inlineStr"/>
      <c r="AC3683" s="3" t="inlineStr">
        <is>
          <t>School of Arts &amp; Sciences</t>
        </is>
      </c>
      <c r="AD3683" s="3" t="n"/>
      <c r="AE3683" s="3" t="inlineStr">
        <is>
          <t>No</t>
        </is>
      </c>
      <c r="AF3683" s="3" t="inlineStr"/>
      <c r="AG3683" s="4" t="inlineStr"/>
      <c r="AH3683" s="4" t="inlineStr"/>
      <c r="AI3683" s="4" t="inlineStr"/>
    </row>
    <row r="3684">
      <c r="A3684" s="3" t="inlineStr">
        <is>
          <t>MATH-0549</t>
        </is>
      </c>
      <c r="B3684" s="3" t="inlineStr">
        <is>
          <t>Thiel</t>
        </is>
      </c>
      <c r="C3684" s="3" t="inlineStr">
        <is>
          <t>Johann</t>
        </is>
      </c>
      <c r="D3684" s="3" t="inlineStr">
        <is>
          <t>Johann Thiel</t>
        </is>
      </c>
      <c r="E3684" s="3" t="inlineStr">
        <is>
          <t>Associate Professor</t>
        </is>
      </c>
      <c r="F3684" s="3" t="inlineStr">
        <is>
          <t>NYC College of Technology</t>
        </is>
      </c>
      <c r="G3684" s="3" t="inlineStr">
        <is>
          <t>Mathematics</t>
        </is>
      </c>
      <c r="H3684" s="3" t="inlineStr">
        <is>
          <t>JThiel@citytech.cuny.edu</t>
        </is>
      </c>
      <c r="I3684" s="3" t="inlineStr">
        <is>
          <t>Grant</t>
        </is>
      </c>
      <c r="J3684" s="3" t="inlineStr">
        <is>
          <t>Co-PI, Minority Science and Engineering Improvement Program, an US Department of Education grant 2015 – 2018</t>
        </is>
      </c>
      <c r="K3684" s="3" t="n">
        <v>2015</v>
      </c>
      <c r="L3684" s="3" t="inlineStr"/>
      <c r="M3684" s="3" t="inlineStr"/>
      <c r="N3684" s="3" t="inlineStr">
        <is>
          <t>Co-PI</t>
        </is>
      </c>
      <c r="O3684" s="3" t="n"/>
      <c r="P3684" s="3" t="inlineStr"/>
      <c r="Q3684" s="3" t="inlineStr"/>
      <c r="R3684" s="3" t="inlineStr"/>
      <c r="S3684" s="3" t="inlineStr">
        <is>
          <t>Dept bio</t>
        </is>
      </c>
      <c r="T3684" s="3" t="n">
        <v>1</v>
      </c>
      <c r="U3684" s="3" t="inlineStr">
        <is>
          <t>Medium (self-reported in faculty bio)</t>
        </is>
      </c>
      <c r="V3684" s="3" t="n"/>
      <c r="W3684" s="3" t="inlineStr">
        <is>
          <t>Co-PI, Minority Science and Engineering Improvement Program, an US Department of Education grant 2015 – 2018.</t>
        </is>
      </c>
      <c r="X3684" s="3" t="inlineStr"/>
      <c r="Y3684" s="3" t="inlineStr"/>
      <c r="Z3684" s="3" t="inlineStr"/>
      <c r="AA3684" s="3" t="inlineStr"/>
      <c r="AB3684" s="3" t="inlineStr"/>
      <c r="AC3684" s="3" t="inlineStr">
        <is>
          <t>School of Arts &amp; Sciences</t>
        </is>
      </c>
      <c r="AD3684" s="3" t="n"/>
      <c r="AE3684" s="3" t="inlineStr">
        <is>
          <t>No</t>
        </is>
      </c>
      <c r="AF3684" s="3" t="inlineStr"/>
      <c r="AG3684" s="4" t="inlineStr"/>
      <c r="AH3684" s="4" t="inlineStr"/>
      <c r="AI3684" s="4" t="inlineStr"/>
    </row>
    <row r="3685">
      <c r="A3685" s="3" t="inlineStr">
        <is>
          <t>MATH-0551</t>
        </is>
      </c>
      <c r="B3685" s="3" t="inlineStr">
        <is>
          <t>Carley</t>
        </is>
      </c>
      <c r="C3685" s="3" t="inlineStr">
        <is>
          <t>Holly</t>
        </is>
      </c>
      <c r="D3685" s="3" t="inlineStr">
        <is>
          <t>Holly Carley</t>
        </is>
      </c>
      <c r="E3685" s="3" t="inlineStr">
        <is>
          <t>Professor</t>
        </is>
      </c>
      <c r="F3685" s="3" t="inlineStr">
        <is>
          <t>NYC College of Technology</t>
        </is>
      </c>
      <c r="G3685" s="3" t="inlineStr">
        <is>
          <t>Mathematics</t>
        </is>
      </c>
      <c r="H3685" s="3" t="inlineStr">
        <is>
          <t>HCarley@citytech.cuny.edu</t>
        </is>
      </c>
      <c r="I3685" s="3" t="inlineStr">
        <is>
          <t>Journal article</t>
        </is>
      </c>
      <c r="J3685" s="3" t="inlineStr">
        <is>
          <t>Constructing Graphs over ℝ n $\mathbb {R}^{n}$ with Small Prescribed Mean-Curvature</t>
        </is>
      </c>
      <c r="K3685" s="3" t="n">
        <v>2015</v>
      </c>
      <c r="L3685" s="3" t="inlineStr">
        <is>
          <t>Mathematical Physics Analysis and Geometry</t>
        </is>
      </c>
      <c r="M3685" s="3" t="inlineStr">
        <is>
          <t>Holly Carley; Michael K.-H. Kiessling</t>
        </is>
      </c>
      <c r="N3685" s="3" t="inlineStr"/>
      <c r="O3685" s="3" t="n"/>
      <c r="P3685" s="3" t="inlineStr"/>
      <c r="Q3685" s="3" t="inlineStr">
        <is>
          <t>10.1007/s11040-015-9177-6</t>
        </is>
      </c>
      <c r="R3685" s="3" t="inlineStr">
        <is>
          <t>https://doi.org/10.1007/s11040-015-9177-6</t>
        </is>
      </c>
      <c r="S3685" s="3" t="inlineStr">
        <is>
          <t>OpenAlex; Dept bio</t>
        </is>
      </c>
      <c r="T3685" s="3" t="n">
        <v>2</v>
      </c>
      <c r="U3685" s="3" t="inlineStr">
        <is>
          <t>High (City Tech affiliation on paper); 2 sources</t>
        </is>
      </c>
      <c r="V3685" s="3" t="n"/>
      <c r="W3685" s="3" t="inlineStr">
        <is>
          <t>Carley, H, Kiessling, Michael K.-H. , Constructing graphs over Rn with small prescribed mean-curvature. Math. Phys. Anal. Geom.18 (2015), no. 1, Art. 11, 25 pp.</t>
        </is>
      </c>
      <c r="X3685" s="3" t="inlineStr"/>
      <c r="Y3685" s="3" t="inlineStr"/>
      <c r="Z3685" s="3" t="inlineStr">
        <is>
          <t>https://arxiv.org/pdf/1009.1435</t>
        </is>
      </c>
      <c r="AA3685" s="3" t="inlineStr">
        <is>
          <t>Open-access PDF (via OpenAlex)</t>
        </is>
      </c>
      <c r="AB3685" s="3" t="inlineStr">
        <is>
          <t>green</t>
        </is>
      </c>
      <c r="AC3685" s="3" t="inlineStr">
        <is>
          <t>School of Arts &amp; Sciences</t>
        </is>
      </c>
      <c r="AD3685" s="3" t="n">
        <v>7</v>
      </c>
      <c r="AE3685" s="3" t="inlineStr">
        <is>
          <t>No</t>
        </is>
      </c>
      <c r="AF3685" s="3" t="inlineStr"/>
      <c r="AG3685" s="4" t="inlineStr"/>
      <c r="AH3685" s="4" t="inlineStr"/>
      <c r="AI3685" s="4" t="inlineStr"/>
    </row>
    <row r="3686">
      <c r="A3686" s="3" t="inlineStr">
        <is>
          <t>MATH-0552</t>
        </is>
      </c>
      <c r="B3686" s="3" t="inlineStr">
        <is>
          <t>Thiel</t>
        </is>
      </c>
      <c r="C3686" s="3" t="inlineStr">
        <is>
          <t>Johann</t>
        </is>
      </c>
      <c r="D3686" s="3" t="inlineStr">
        <is>
          <t>Johann Thiel</t>
        </is>
      </c>
      <c r="E3686" s="3" t="inlineStr">
        <is>
          <t>Associate Professor</t>
        </is>
      </c>
      <c r="F3686" s="3" t="inlineStr">
        <is>
          <t>NYC College of Technology</t>
        </is>
      </c>
      <c r="G3686" s="3" t="inlineStr">
        <is>
          <t>Mathematics</t>
        </is>
      </c>
      <c r="H3686" s="3" t="inlineStr">
        <is>
          <t>JThiel@citytech.cuny.edu</t>
        </is>
      </c>
      <c r="I3686" s="3" t="inlineStr">
        <is>
          <t>Paper (venue type unclear)</t>
        </is>
      </c>
      <c r="J3686" s="3" t="inlineStr">
        <is>
          <t>Conway’s RATS Sequences in Base 3</t>
        </is>
      </c>
      <c r="K3686" s="3" t="n">
        <v>2015</v>
      </c>
      <c r="L3686" s="3" t="inlineStr"/>
      <c r="M3686" s="3" t="inlineStr">
        <is>
          <t>Johann Thiel</t>
        </is>
      </c>
      <c r="N3686" s="3" t="inlineStr"/>
      <c r="O3686" s="3" t="n"/>
      <c r="P3686" s="3" t="inlineStr"/>
      <c r="Q3686" s="3" t="inlineStr"/>
      <c r="R3686" s="3" t="inlineStr">
        <is>
          <t>https://openalex.org/W2188861099</t>
        </is>
      </c>
      <c r="S3686" s="3" t="inlineStr">
        <is>
          <t>OpenAlex; Dept bio</t>
        </is>
      </c>
      <c r="T3686" s="3" t="n">
        <v>2</v>
      </c>
      <c r="U3686" s="3" t="inlineStr">
        <is>
          <t>High (City Tech affiliation on paper); 2 sources</t>
        </is>
      </c>
      <c r="V3686" s="3" t="n"/>
      <c r="W3686" s="3" t="inlineStr">
        <is>
          <t>Thiel J., Conway's RATS sequences in base 3. J. Integer Seq. 15 (2012), no. 9, Article 12.9.2, 17 pp.</t>
        </is>
      </c>
      <c r="X3686" s="3" t="inlineStr">
        <is>
          <t>We study the behavior of Conway’s RATS (reverse-add-then-sort) sequences in base 3. An independent proof is given of Gentges ’ result that all RATS sequences in base 3 are ultimately periodic. We also prove Erdős-Kac and Hardy-Ramanujan type results for the periods of such sequences. 1</t>
        </is>
      </c>
      <c r="Y3686" s="3" t="inlineStr">
        <is>
          <t>OpenAlex</t>
        </is>
      </c>
      <c r="Z3686" s="3" t="inlineStr"/>
      <c r="AA3686" s="3" t="inlineStr">
        <is>
          <t>Not found</t>
        </is>
      </c>
      <c r="AB3686" s="3" t="inlineStr">
        <is>
          <t>closed</t>
        </is>
      </c>
      <c r="AC3686" s="3" t="inlineStr">
        <is>
          <t>School of Arts &amp; Sciences</t>
        </is>
      </c>
      <c r="AD3686" s="3" t="n">
        <v>0</v>
      </c>
      <c r="AE3686" s="3" t="inlineStr">
        <is>
          <t>No</t>
        </is>
      </c>
      <c r="AF3686" s="3" t="inlineStr"/>
      <c r="AG3686" s="4" t="inlineStr"/>
      <c r="AH3686" s="4" t="inlineStr"/>
      <c r="AI3686" s="4" t="inlineStr"/>
    </row>
    <row r="3687">
      <c r="A3687" s="3" t="inlineStr">
        <is>
          <t>MATH-0556</t>
        </is>
      </c>
      <c r="B3687" s="3" t="inlineStr">
        <is>
          <t>Ghezzi</t>
        </is>
      </c>
      <c r="C3687" s="3" t="inlineStr">
        <is>
          <t>Laura</t>
        </is>
      </c>
      <c r="D3687" s="3" t="inlineStr">
        <is>
          <t>Laura Ghezzi</t>
        </is>
      </c>
      <c r="E3687" s="3" t="inlineStr">
        <is>
          <t>Professor</t>
        </is>
      </c>
      <c r="F3687" s="3" t="inlineStr">
        <is>
          <t>NYC College of Technology</t>
        </is>
      </c>
      <c r="G3687" s="3" t="inlineStr">
        <is>
          <t>Mathematics</t>
        </is>
      </c>
      <c r="H3687" s="3" t="inlineStr">
        <is>
          <t>LGhezzi@citytech.cuny.edu</t>
        </is>
      </c>
      <c r="I3687" s="3" t="inlineStr">
        <is>
          <t>Journal article</t>
        </is>
      </c>
      <c r="J3687" s="3" t="inlineStr">
        <is>
          <t>Dependent Artin–Schreier defect extensions and strong monomialization</t>
        </is>
      </c>
      <c r="K3687" s="3" t="n">
        <v>2015</v>
      </c>
      <c r="L3687" s="3" t="inlineStr">
        <is>
          <t>Journal of Pure and Applied Algebra</t>
        </is>
      </c>
      <c r="M3687" s="3" t="inlineStr">
        <is>
          <t>Samar ElHitti; Laura Ghezzi</t>
        </is>
      </c>
      <c r="N3687" s="3" t="inlineStr"/>
      <c r="O3687" s="3" t="n"/>
      <c r="P3687" s="3" t="inlineStr"/>
      <c r="Q3687" s="3" t="inlineStr">
        <is>
          <t>10.1016/j.jpaa.2015.09.005</t>
        </is>
      </c>
      <c r="R3687" s="3" t="inlineStr">
        <is>
          <t>https://doi.org/10.1016/j.jpaa.2015.09.005</t>
        </is>
      </c>
      <c r="S3687" s="3" t="inlineStr">
        <is>
          <t>OpenAlex; Dept bio</t>
        </is>
      </c>
      <c r="T3687" s="3" t="n">
        <v>2</v>
      </c>
      <c r="U3687" s="3" t="inlineStr">
        <is>
          <t>High (City Tech affiliation on paper); 2 sources</t>
        </is>
      </c>
      <c r="V3687" s="3" t="n"/>
      <c r="W3687" s="3" t="inlineStr">
        <is>
          <t>Dependent Artin-Schreier defect extensions and strong monomialization (with S. Elhitti), Journal of Pure and Applied Algebra 220 (2016), 1331-1342.</t>
        </is>
      </c>
      <c r="X3687" s="3" t="inlineStr"/>
      <c r="Y3687" s="3" t="inlineStr"/>
      <c r="Z3687" s="3" t="inlineStr">
        <is>
          <t>https://doi.org/10.1016/j.jpaa.2015.09.005</t>
        </is>
      </c>
      <c r="AA3687" s="3" t="inlineStr">
        <is>
          <t>Open-access page (via OpenAlex)</t>
        </is>
      </c>
      <c r="AB3687" s="3" t="inlineStr">
        <is>
          <t>bronze</t>
        </is>
      </c>
      <c r="AC3687" s="3" t="inlineStr">
        <is>
          <t>School of Arts &amp; Sciences</t>
        </is>
      </c>
      <c r="AD3687" s="3" t="n">
        <v>9</v>
      </c>
      <c r="AE3687" s="3" t="inlineStr">
        <is>
          <t>No</t>
        </is>
      </c>
      <c r="AF3687" s="3" t="inlineStr"/>
      <c r="AG3687" s="4" t="inlineStr"/>
      <c r="AH3687" s="4" t="inlineStr"/>
      <c r="AI3687" s="4" t="inlineStr"/>
    </row>
    <row r="3688">
      <c r="A3688" s="3" t="inlineStr">
        <is>
          <t>MATH-0558</t>
        </is>
      </c>
      <c r="B3688" s="3" t="inlineStr">
        <is>
          <t>Tradler</t>
        </is>
      </c>
      <c r="C3688" s="3" t="inlineStr">
        <is>
          <t>Thomas</t>
        </is>
      </c>
      <c r="D3688" s="3" t="inlineStr">
        <is>
          <t>Thomas Tradler</t>
        </is>
      </c>
      <c r="E3688" s="3" t="inlineStr">
        <is>
          <t>Professor</t>
        </is>
      </c>
      <c r="F3688" s="3" t="inlineStr">
        <is>
          <t>NYC College of Technology</t>
        </is>
      </c>
      <c r="G3688" s="3" t="inlineStr">
        <is>
          <t>Mathematics</t>
        </is>
      </c>
      <c r="H3688" s="3" t="inlineStr">
        <is>
          <t>TTradler@citytech.cuny.edu</t>
        </is>
      </c>
      <c r="I3688" s="3" t="inlineStr">
        <is>
          <t>Preprint</t>
        </is>
      </c>
      <c r="J3688" s="3" t="inlineStr">
        <is>
          <t>Differential K-theory as equivalence classes of maps to Grassmannians and unitary groups</t>
        </is>
      </c>
      <c r="K3688" s="3" t="n">
        <v>2015</v>
      </c>
      <c r="L3688" s="3" t="inlineStr">
        <is>
          <t>arXiv (Cornell University)</t>
        </is>
      </c>
      <c r="M3688" s="3" t="inlineStr">
        <is>
          <t>Thomas Tradler; Scott O. Wilson; Mahmoud Zeinalian</t>
        </is>
      </c>
      <c r="N3688" s="3" t="inlineStr"/>
      <c r="O3688" s="3" t="n"/>
      <c r="P3688" s="3" t="inlineStr"/>
      <c r="Q3688" s="3" t="inlineStr">
        <is>
          <t>10.48550/arxiv.1507.01770</t>
        </is>
      </c>
      <c r="R3688" s="3" t="inlineStr">
        <is>
          <t>https://doi.org/10.48550/arxiv.1507.01770</t>
        </is>
      </c>
      <c r="S3688" s="3" t="inlineStr">
        <is>
          <t>OpenAlex; Dept bio</t>
        </is>
      </c>
      <c r="T3688" s="3" t="n">
        <v>2</v>
      </c>
      <c r="U3688" s="3" t="inlineStr">
        <is>
          <t>High (City Tech affiliation on paper); 2 sources</t>
        </is>
      </c>
      <c r="V3688" s="3" t="n"/>
      <c r="W3688" s="3" t="inlineStr">
        <is>
          <t>Tradler, T., Wilson, S. O., Zeinalian, M., Differential K-theory as equivalence classes of maps to Grassmannians and unitary groups, New York J. Math. 22 (2016), p. 527-581.</t>
        </is>
      </c>
      <c r="X3688" s="3" t="inlineStr">
        <is>
          <t>We construct a model of differential K-theory, using the geometrically defined Chern forms, whose cocycles are certain equivalence classes of maps into the Grassmannians and unitary groups. In particular, we produce the circle-integration maps for these models using classical homotopy-theoretic constructions, by incorporating certain differential forms which reconcile the incompatibility between these even and odd Chern forms. By the uniqueness theorem of Bunke and Schick, this model agrees with the spectrum-based models in the literature whose abstract Chern cocycles are compatible with the delooping maps on the nose.</t>
        </is>
      </c>
      <c r="Y3688" s="3" t="inlineStr">
        <is>
          <t>OpenAlex</t>
        </is>
      </c>
      <c r="Z3688" s="3" t="inlineStr">
        <is>
          <t>https://arxiv.org/pdf/1507.01770</t>
        </is>
      </c>
      <c r="AA3688" s="3" t="inlineStr">
        <is>
          <t>Open-access PDF (via OpenAlex)</t>
        </is>
      </c>
      <c r="AB3688" s="3" t="inlineStr">
        <is>
          <t>green</t>
        </is>
      </c>
      <c r="AC3688" s="3" t="inlineStr">
        <is>
          <t>School of Arts &amp; Sciences</t>
        </is>
      </c>
      <c r="AD3688" s="3" t="n">
        <v>4</v>
      </c>
      <c r="AE3688" s="3" t="inlineStr">
        <is>
          <t>No</t>
        </is>
      </c>
      <c r="AF3688" s="3" t="inlineStr"/>
      <c r="AG3688" s="4" t="inlineStr"/>
      <c r="AH3688" s="4" t="inlineStr"/>
      <c r="AI3688" s="4" t="inlineStr"/>
    </row>
    <row r="3689">
      <c r="A3689" s="3" t="inlineStr">
        <is>
          <t>MATH-0561</t>
        </is>
      </c>
      <c r="B3689" s="3" t="inlineStr">
        <is>
          <t>Yuce</t>
        </is>
      </c>
      <c r="C3689" s="3" t="inlineStr">
        <is>
          <t>Huseyin</t>
        </is>
      </c>
      <c r="D3689" s="3" t="inlineStr">
        <is>
          <t>Huseyin Yuce</t>
        </is>
      </c>
      <c r="E3689" s="3" t="inlineStr">
        <is>
          <t>Professor</t>
        </is>
      </c>
      <c r="F3689" s="3" t="inlineStr">
        <is>
          <t>NYC College of Technology</t>
        </is>
      </c>
      <c r="G3689" s="3" t="inlineStr">
        <is>
          <t>Mathematics</t>
        </is>
      </c>
      <c r="H3689" s="3" t="inlineStr">
        <is>
          <t>HYuce@citytech.cuny.edu</t>
        </is>
      </c>
      <c r="I3689" s="3" t="inlineStr">
        <is>
          <t>Journal article</t>
        </is>
      </c>
      <c r="J3689" s="3" t="inlineStr">
        <is>
          <t>Evaluation of The Burden of Parkinson’s Disease In Medicare And Linked Long Term Care Population</t>
        </is>
      </c>
      <c r="K3689" s="3" t="n">
        <v>2015</v>
      </c>
      <c r="L3689" s="3" t="inlineStr">
        <is>
          <t>Value in Health</t>
        </is>
      </c>
      <c r="M3689" s="3" t="inlineStr">
        <is>
          <t>Liang Xie; H Tan; Adesuwa S. Ogbomo; Y Wang; Onur Baser; Hüseyin Yüce</t>
        </is>
      </c>
      <c r="N3689" s="3" t="inlineStr"/>
      <c r="O3689" s="3" t="n"/>
      <c r="P3689" s="3" t="inlineStr"/>
      <c r="Q3689" s="3" t="inlineStr">
        <is>
          <t>10.1016/j.jval.2015.09.2473</t>
        </is>
      </c>
      <c r="R3689" s="3" t="inlineStr">
        <is>
          <t>https://doi.org/10.1016/j.jval.2015.09.2473</t>
        </is>
      </c>
      <c r="S3689" s="3" t="inlineStr">
        <is>
          <t>OpenAlex</t>
        </is>
      </c>
      <c r="T3689" s="3" t="n">
        <v>1</v>
      </c>
      <c r="U3689" s="3" t="inlineStr">
        <is>
          <t>High (City Tech affiliation on paper)</t>
        </is>
      </c>
      <c r="V3689" s="3" t="n"/>
      <c r="W3689" s="3" t="inlineStr"/>
      <c r="X3689" s="3" t="inlineStr"/>
      <c r="Y3689" s="3" t="inlineStr"/>
      <c r="Z3689" s="3" t="inlineStr">
        <is>
          <t>https://doi.org/10.1016/j.jval.2015.09.2473</t>
        </is>
      </c>
      <c r="AA3689" s="3" t="inlineStr">
        <is>
          <t>Open-access page (via OpenAlex)</t>
        </is>
      </c>
      <c r="AB3689" s="3" t="inlineStr">
        <is>
          <t>bronze</t>
        </is>
      </c>
      <c r="AC3689" s="3" t="inlineStr">
        <is>
          <t>School of Arts &amp; Sciences</t>
        </is>
      </c>
      <c r="AD3689" s="3" t="n">
        <v>0</v>
      </c>
      <c r="AE3689" s="3" t="inlineStr">
        <is>
          <t>No</t>
        </is>
      </c>
      <c r="AF3689" s="3" t="inlineStr"/>
      <c r="AG3689" s="4" t="inlineStr"/>
      <c r="AH3689" s="4" t="inlineStr"/>
      <c r="AI3689" s="4" t="inlineStr"/>
    </row>
    <row r="3690">
      <c r="A3690" s="3" t="inlineStr">
        <is>
          <t>MATH-0563</t>
        </is>
      </c>
      <c r="B3690" s="3" t="inlineStr">
        <is>
          <t>Yuce</t>
        </is>
      </c>
      <c r="C3690" s="3" t="inlineStr">
        <is>
          <t>Huseyin</t>
        </is>
      </c>
      <c r="D3690" s="3" t="inlineStr">
        <is>
          <t>Huseyin Yuce</t>
        </is>
      </c>
      <c r="E3690" s="3" t="inlineStr">
        <is>
          <t>Professor</t>
        </is>
      </c>
      <c r="F3690" s="3" t="inlineStr">
        <is>
          <t>NYC College of Technology</t>
        </is>
      </c>
      <c r="G3690" s="3" t="inlineStr">
        <is>
          <t>Mathematics</t>
        </is>
      </c>
      <c r="H3690" s="3" t="inlineStr">
        <is>
          <t>HYuce@citytech.cuny.edu</t>
        </is>
      </c>
      <c r="I3690" s="3" t="inlineStr">
        <is>
          <t>Journal article</t>
        </is>
      </c>
      <c r="J3690" s="3" t="inlineStr">
        <is>
          <t>Examining the Economic Burden and Health Care Utilization of Menopausal Women in the U.S. Medicaid Population</t>
        </is>
      </c>
      <c r="K3690" s="3" t="n">
        <v>2015</v>
      </c>
      <c r="L3690" s="3" t="inlineStr">
        <is>
          <t>Value in Health</t>
        </is>
      </c>
      <c r="M3690" s="3" t="inlineStr">
        <is>
          <t>Allison V. Keshishian; Y Wang; Lin Xie; Onur Başer; Hüseyin Yüce</t>
        </is>
      </c>
      <c r="N3690" s="3" t="inlineStr"/>
      <c r="O3690" s="3" t="n"/>
      <c r="P3690" s="3" t="inlineStr"/>
      <c r="Q3690" s="3" t="inlineStr">
        <is>
          <t>10.1016/j.jval.2015.09.2823</t>
        </is>
      </c>
      <c r="R3690" s="3" t="inlineStr">
        <is>
          <t>https://doi.org/10.1016/j.jval.2015.09.2823</t>
        </is>
      </c>
      <c r="S3690" s="3" t="inlineStr">
        <is>
          <t>OpenAlex</t>
        </is>
      </c>
      <c r="T3690" s="3" t="n">
        <v>1</v>
      </c>
      <c r="U3690" s="3" t="inlineStr">
        <is>
          <t>High (City Tech affiliation on paper)</t>
        </is>
      </c>
      <c r="V3690" s="3" t="n"/>
      <c r="W3690" s="3" t="inlineStr"/>
      <c r="X3690" s="3" t="inlineStr"/>
      <c r="Y3690" s="3" t="inlineStr"/>
      <c r="Z3690" s="3" t="inlineStr">
        <is>
          <t>https://doi.org/10.1016/j.jval.2015.09.2823</t>
        </is>
      </c>
      <c r="AA3690" s="3" t="inlineStr">
        <is>
          <t>Open-access page (via OpenAlex)</t>
        </is>
      </c>
      <c r="AB3690" s="3" t="inlineStr">
        <is>
          <t>bronze</t>
        </is>
      </c>
      <c r="AC3690" s="3" t="inlineStr">
        <is>
          <t>School of Arts &amp; Sciences</t>
        </is>
      </c>
      <c r="AD3690" s="3" t="n">
        <v>0</v>
      </c>
      <c r="AE3690" s="3" t="inlineStr">
        <is>
          <t>No</t>
        </is>
      </c>
      <c r="AF3690" s="3" t="inlineStr"/>
      <c r="AG3690" s="4" t="inlineStr"/>
      <c r="AH3690" s="4" t="inlineStr"/>
      <c r="AI3690" s="4" t="inlineStr"/>
    </row>
    <row r="3691">
      <c r="A3691" s="3" t="inlineStr">
        <is>
          <t>MATH-0567</t>
        </is>
      </c>
      <c r="B3691" s="3" t="inlineStr">
        <is>
          <t>Li</t>
        </is>
      </c>
      <c r="C3691" s="3" t="inlineStr">
        <is>
          <t>Nan</t>
        </is>
      </c>
      <c r="D3691" s="3" t="inlineStr">
        <is>
          <t>Nan Li</t>
        </is>
      </c>
      <c r="E3691" s="3" t="inlineStr">
        <is>
          <t>Professor</t>
        </is>
      </c>
      <c r="F3691" s="3" t="inlineStr">
        <is>
          <t>NYC College of Technology</t>
        </is>
      </c>
      <c r="G3691" s="3" t="inlineStr">
        <is>
          <t>Mathematics</t>
        </is>
      </c>
      <c r="H3691" s="3" t="inlineStr">
        <is>
          <t>NLi@citytech.cuny.edu</t>
        </is>
      </c>
      <c r="I3691" s="3" t="inlineStr">
        <is>
          <t>Paper (venue type unclear)</t>
        </is>
      </c>
      <c r="J3691" s="3" t="inlineStr">
        <is>
          <t>Globalization with probabilistic convexity, J. Topol</t>
        </is>
      </c>
      <c r="K3691" s="3" t="n">
        <v>2015</v>
      </c>
      <c r="L3691" s="3" t="inlineStr"/>
      <c r="M3691" s="3" t="inlineStr">
        <is>
          <t>N. Li, Globalization with probabilistic convexity, J. Topol. Anal., 07</t>
        </is>
      </c>
      <c r="N3691" s="3" t="inlineStr"/>
      <c r="O3691" s="3" t="n"/>
      <c r="P3691" s="3" t="inlineStr"/>
      <c r="Q3691" s="3" t="inlineStr"/>
      <c r="R3691" s="3" t="inlineStr"/>
      <c r="S3691" s="3" t="inlineStr">
        <is>
          <t>Dept bio</t>
        </is>
      </c>
      <c r="T3691" s="3" t="n">
        <v>1</v>
      </c>
      <c r="U3691" s="3" t="inlineStr">
        <is>
          <t>Medium (self-reported in faculty bio)</t>
        </is>
      </c>
      <c r="V3691" s="3" t="n"/>
      <c r="W3691" s="3" t="inlineStr">
        <is>
          <t>N. Li, Globalization with probabilistic convexity, J. Topol. Anal., 07, (2015) pp. 719 – 735.</t>
        </is>
      </c>
      <c r="X3691" s="3" t="inlineStr"/>
      <c r="Y3691" s="3" t="inlineStr"/>
      <c r="Z3691" s="3" t="inlineStr"/>
      <c r="AA3691" s="3" t="inlineStr"/>
      <c r="AB3691" s="3" t="inlineStr"/>
      <c r="AC3691" s="3" t="inlineStr">
        <is>
          <t>School of Arts &amp; Sciences</t>
        </is>
      </c>
      <c r="AD3691" s="3" t="n"/>
      <c r="AE3691" s="3" t="inlineStr">
        <is>
          <t>No</t>
        </is>
      </c>
      <c r="AF3691" s="3" t="inlineStr"/>
      <c r="AG3691" s="4" t="inlineStr"/>
      <c r="AH3691" s="4" t="inlineStr"/>
      <c r="AI3691" s="4" t="inlineStr"/>
    </row>
    <row r="3692">
      <c r="A3692" s="3" t="inlineStr">
        <is>
          <t>MATH-0569</t>
        </is>
      </c>
      <c r="B3692" s="3" t="inlineStr">
        <is>
          <t>Yuce</t>
        </is>
      </c>
      <c r="C3692" s="3" t="inlineStr">
        <is>
          <t>Huseyin</t>
        </is>
      </c>
      <c r="D3692" s="3" t="inlineStr">
        <is>
          <t>Huseyin Yuce</t>
        </is>
      </c>
      <c r="E3692" s="3" t="inlineStr">
        <is>
          <t>Professor</t>
        </is>
      </c>
      <c r="F3692" s="3" t="inlineStr">
        <is>
          <t>NYC College of Technology</t>
        </is>
      </c>
      <c r="G3692" s="3" t="inlineStr">
        <is>
          <t>Mathematics</t>
        </is>
      </c>
      <c r="H3692" s="3" t="inlineStr">
        <is>
          <t>HYuce@citytech.cuny.edu</t>
        </is>
      </c>
      <c r="I3692" s="3" t="inlineStr">
        <is>
          <t>Grant</t>
        </is>
      </c>
      <c r="J3692" s="3" t="inlineStr">
        <is>
          <t>Grant #71623-00 01 as a PI (2015-2017), Variation in treatment patterns in cancer patients</t>
        </is>
      </c>
      <c r="K3692" s="3" t="n">
        <v>2015</v>
      </c>
      <c r="L3692" s="3" t="inlineStr"/>
      <c r="M3692" s="3" t="inlineStr"/>
      <c r="N3692" s="3" t="inlineStr">
        <is>
          <t>PI</t>
        </is>
      </c>
      <c r="O3692" s="3" t="n"/>
      <c r="P3692" s="3" t="inlineStr"/>
      <c r="Q3692" s="3" t="inlineStr"/>
      <c r="R3692" s="3" t="inlineStr"/>
      <c r="S3692" s="3" t="inlineStr">
        <is>
          <t>Dept bio</t>
        </is>
      </c>
      <c r="T3692" s="3" t="n">
        <v>1</v>
      </c>
      <c r="U3692" s="3" t="inlineStr">
        <is>
          <t>Medium (self-reported in faculty bio)</t>
        </is>
      </c>
      <c r="V3692" s="3" t="n"/>
      <c r="W3692" s="3" t="inlineStr">
        <is>
          <t>SIMR Inc. Grant #71623-00 01 as a PI (2015-2017), Variation in treatment patterns in cancer patients.</t>
        </is>
      </c>
      <c r="X3692" s="3" t="inlineStr"/>
      <c r="Y3692" s="3" t="inlineStr"/>
      <c r="Z3692" s="3" t="inlineStr"/>
      <c r="AA3692" s="3" t="inlineStr"/>
      <c r="AB3692" s="3" t="inlineStr"/>
      <c r="AC3692" s="3" t="inlineStr">
        <is>
          <t>School of Arts &amp; Sciences</t>
        </is>
      </c>
      <c r="AD3692" s="3" t="n"/>
      <c r="AE3692" s="3" t="inlineStr">
        <is>
          <t>No</t>
        </is>
      </c>
      <c r="AF3692" s="3" t="inlineStr"/>
      <c r="AG3692" s="4" t="inlineStr"/>
      <c r="AH3692" s="4" t="inlineStr"/>
      <c r="AI3692" s="4" t="inlineStr"/>
    </row>
    <row r="3693">
      <c r="A3693" s="3" t="inlineStr">
        <is>
          <t>MATH-0570</t>
        </is>
      </c>
      <c r="B3693" s="3" t="inlineStr">
        <is>
          <t>Yuce</t>
        </is>
      </c>
      <c r="C3693" s="3" t="inlineStr">
        <is>
          <t>Huseyin</t>
        </is>
      </c>
      <c r="D3693" s="3" t="inlineStr">
        <is>
          <t>Huseyin Yuce</t>
        </is>
      </c>
      <c r="E3693" s="3" t="inlineStr">
        <is>
          <t>Professor</t>
        </is>
      </c>
      <c r="F3693" s="3" t="inlineStr">
        <is>
          <t>NYC College of Technology</t>
        </is>
      </c>
      <c r="G3693" s="3" t="inlineStr">
        <is>
          <t>Mathematics</t>
        </is>
      </c>
      <c r="H3693" s="3" t="inlineStr">
        <is>
          <t>HYuce@citytech.cuny.edu</t>
        </is>
      </c>
      <c r="I3693" s="3" t="inlineStr">
        <is>
          <t>Grant</t>
        </is>
      </c>
      <c r="J3693" s="3" t="inlineStr">
        <is>
          <t>Grant #71639-00 01 as a PI (2015-2020), Burden of Hematopoietic Stem Cell Transplantation among Acute Lymphoblastic Leukemia, Large Cell Lymphoma, and Follicular Lymphoma Patients in the U.S. Medicare and Medicaid Population</t>
        </is>
      </c>
      <c r="K3693" s="3" t="n">
        <v>2015</v>
      </c>
      <c r="L3693" s="3" t="inlineStr"/>
      <c r="M3693" s="3" t="inlineStr"/>
      <c r="N3693" s="3" t="inlineStr">
        <is>
          <t>PI</t>
        </is>
      </c>
      <c r="O3693" s="3" t="n"/>
      <c r="P3693" s="3" t="inlineStr"/>
      <c r="Q3693" s="3" t="inlineStr"/>
      <c r="R3693" s="3" t="inlineStr"/>
      <c r="S3693" s="3" t="inlineStr">
        <is>
          <t>Dept bio</t>
        </is>
      </c>
      <c r="T3693" s="3" t="n">
        <v>1</v>
      </c>
      <c r="U3693" s="3" t="inlineStr">
        <is>
          <t>Medium (self-reported in faculty bio)</t>
        </is>
      </c>
      <c r="V3693" s="3" t="n"/>
      <c r="W3693" s="3" t="inlineStr">
        <is>
          <t>SIMR Inc. Grant #71639-00 01 as a PI (2015-2020), Burden of Hematopoietic Stem Cell Transplantation among Acute Lymphoblastic Leukemia, Large Cell Lymphoma, and Follicular Lymphoma Patients in the U.S. Medicare and Medicaid Population.</t>
        </is>
      </c>
      <c r="X3693" s="3" t="inlineStr"/>
      <c r="Y3693" s="3" t="inlineStr"/>
      <c r="Z3693" s="3" t="inlineStr"/>
      <c r="AA3693" s="3" t="inlineStr"/>
      <c r="AB3693" s="3" t="inlineStr"/>
      <c r="AC3693" s="3" t="inlineStr">
        <is>
          <t>School of Arts &amp; Sciences</t>
        </is>
      </c>
      <c r="AD3693" s="3" t="n"/>
      <c r="AE3693" s="3" t="inlineStr">
        <is>
          <t>No</t>
        </is>
      </c>
      <c r="AF3693" s="3" t="inlineStr"/>
      <c r="AG3693" s="4" t="inlineStr"/>
      <c r="AH3693" s="4" t="inlineStr"/>
      <c r="AI3693" s="4" t="inlineStr"/>
    </row>
    <row r="3694">
      <c r="A3694" s="3" t="inlineStr">
        <is>
          <t>MATH-0574</t>
        </is>
      </c>
      <c r="B3694" s="3" t="inlineStr">
        <is>
          <t>Poirier</t>
        </is>
      </c>
      <c r="C3694" s="3" t="inlineStr">
        <is>
          <t>Katherine</t>
        </is>
      </c>
      <c r="D3694" s="3" t="inlineStr">
        <is>
          <t>Katherine Poirier</t>
        </is>
      </c>
      <c r="E3694" s="3" t="inlineStr">
        <is>
          <t>Associate Professor</t>
        </is>
      </c>
      <c r="F3694" s="3" t="inlineStr">
        <is>
          <t>NYC College of Technology</t>
        </is>
      </c>
      <c r="G3694" s="3" t="inlineStr">
        <is>
          <t>Mathematics</t>
        </is>
      </c>
      <c r="H3694" s="3" t="inlineStr">
        <is>
          <t>kpoirier@citytech.cuny.edu</t>
        </is>
      </c>
      <c r="I3694" s="3" t="inlineStr">
        <is>
          <t>Paper (venue type unclear)</t>
        </is>
      </c>
      <c r="J3694" s="3" t="inlineStr">
        <is>
          <t>Higher topological Hochschild Homology, in Women in Topology: Collaborations in Homotopy Theory, Contemporary Mathematics Volume 641, pp 97-122, 2015</t>
        </is>
      </c>
      <c r="K3694" s="3" t="n">
        <v>2015</v>
      </c>
      <c r="L3694" s="3" t="inlineStr"/>
      <c r="M3694" s="3" t="inlineStr"/>
      <c r="N3694" s="3" t="inlineStr"/>
      <c r="O3694" s="3" t="n"/>
      <c r="P3694" s="3" t="inlineStr"/>
      <c r="Q3694" s="3" t="inlineStr"/>
      <c r="R3694" s="3" t="inlineStr"/>
      <c r="S3694" s="3" t="inlineStr">
        <is>
          <t>Dept bio</t>
        </is>
      </c>
      <c r="T3694" s="3" t="n">
        <v>1</v>
      </c>
      <c r="U3694" s="3" t="inlineStr">
        <is>
          <t>Medium (self-reported in faculty bio)</t>
        </is>
      </c>
      <c r="V3694" s="3" t="n"/>
      <c r="W3694" s="3" t="inlineStr">
        <is>
          <t>Bobkova, I., Lindenstrauss, A., Poirier, K., Richter, B., Zakharevich, I., Higher topological Hochschild Homology, in Women in Topology: Collaborations in Homotopy Theory, Contemporary Mathematics Volume 641, pp 97-122, 2015</t>
        </is>
      </c>
      <c r="X3694" s="3" t="inlineStr"/>
      <c r="Y3694" s="3" t="inlineStr"/>
      <c r="Z3694" s="3" t="inlineStr"/>
      <c r="AA3694" s="3" t="inlineStr"/>
      <c r="AB3694" s="3" t="inlineStr"/>
      <c r="AC3694" s="3" t="inlineStr">
        <is>
          <t>School of Arts &amp; Sciences</t>
        </is>
      </c>
      <c r="AD3694" s="3" t="n"/>
      <c r="AE3694" s="3" t="inlineStr">
        <is>
          <t>No</t>
        </is>
      </c>
      <c r="AF3694" s="3" t="inlineStr"/>
      <c r="AG3694" s="4" t="inlineStr"/>
      <c r="AH3694" s="4" t="inlineStr"/>
      <c r="AI3694" s="4" t="inlineStr"/>
    </row>
    <row r="3695">
      <c r="A3695" s="3" t="inlineStr">
        <is>
          <t>MATH-0575</t>
        </is>
      </c>
      <c r="B3695" s="3" t="inlineStr">
        <is>
          <t>Singh</t>
        </is>
      </c>
      <c r="C3695" s="3" t="inlineStr">
        <is>
          <t>Satyanand</t>
        </is>
      </c>
      <c r="D3695" s="3" t="inlineStr">
        <is>
          <t>Satyanand Singh</t>
        </is>
      </c>
      <c r="E3695" s="3" t="inlineStr">
        <is>
          <t>Professor</t>
        </is>
      </c>
      <c r="F3695" s="3" t="inlineStr">
        <is>
          <t>NYC College of Technology</t>
        </is>
      </c>
      <c r="G3695" s="3" t="inlineStr">
        <is>
          <t>Mathematics</t>
        </is>
      </c>
      <c r="H3695" s="3" t="inlineStr">
        <is>
          <t>SSingh@citytech.cuny.edu</t>
        </is>
      </c>
      <c r="I3695" s="3" t="inlineStr">
        <is>
          <t>Paper (venue type unclear)</t>
        </is>
      </c>
      <c r="J3695" s="3" t="inlineStr">
        <is>
          <t>Honored (May 2015) by the Chancellor’s office for running the inaugural Calculus 1 Boot Camp at NYCCT</t>
        </is>
      </c>
      <c r="K3695" s="3" t="n">
        <v>2015</v>
      </c>
      <c r="L3695" s="3" t="inlineStr"/>
      <c r="M3695" s="3" t="inlineStr"/>
      <c r="N3695" s="3" t="inlineStr"/>
      <c r="O3695" s="3" t="n"/>
      <c r="P3695" s="3" t="inlineStr"/>
      <c r="Q3695" s="3" t="inlineStr"/>
      <c r="R3695" s="3" t="inlineStr"/>
      <c r="S3695" s="3" t="inlineStr">
        <is>
          <t>Dept bio</t>
        </is>
      </c>
      <c r="T3695" s="3" t="n">
        <v>1</v>
      </c>
      <c r="U3695" s="3" t="inlineStr">
        <is>
          <t>Medium (self-reported in faculty bio)</t>
        </is>
      </c>
      <c r="V3695" s="3" t="n"/>
      <c r="W3695" s="3" t="inlineStr">
        <is>
          <t>Honored (May 2015) by the Chancellor’s office for running the inaugural Calculus 1 Boot Camp at NYCCT.</t>
        </is>
      </c>
      <c r="X3695" s="3" t="inlineStr"/>
      <c r="Y3695" s="3" t="inlineStr"/>
      <c r="Z3695" s="3" t="inlineStr"/>
      <c r="AA3695" s="3" t="inlineStr"/>
      <c r="AB3695" s="3" t="inlineStr"/>
      <c r="AC3695" s="3" t="inlineStr">
        <is>
          <t>School of Arts &amp; Sciences</t>
        </is>
      </c>
      <c r="AD3695" s="3" t="n"/>
      <c r="AE3695" s="3" t="inlineStr">
        <is>
          <t>No</t>
        </is>
      </c>
      <c r="AF3695" s="3" t="inlineStr"/>
      <c r="AG3695" s="4" t="inlineStr"/>
      <c r="AH3695" s="4" t="inlineStr"/>
      <c r="AI3695" s="4" t="inlineStr"/>
    </row>
    <row r="3696">
      <c r="A3696" s="3" t="inlineStr">
        <is>
          <t>MATH-0577</t>
        </is>
      </c>
      <c r="B3696" s="3" t="inlineStr">
        <is>
          <t>Benakli</t>
        </is>
      </c>
      <c r="C3696" s="3" t="inlineStr">
        <is>
          <t>Nadia</t>
        </is>
      </c>
      <c r="D3696" s="3" t="inlineStr">
        <is>
          <t>Nadia Benakli</t>
        </is>
      </c>
      <c r="E3696" s="3" t="inlineStr">
        <is>
          <t>Professor</t>
        </is>
      </c>
      <c r="F3696" s="3" t="inlineStr">
        <is>
          <t>NYC College of Technology</t>
        </is>
      </c>
      <c r="G3696" s="3" t="inlineStr">
        <is>
          <t>Mathematics</t>
        </is>
      </c>
      <c r="H3696" s="3" t="inlineStr">
        <is>
          <t>NBenakli@citytech.cuny.edu</t>
        </is>
      </c>
      <c r="I3696" s="3" t="inlineStr">
        <is>
          <t>Conference paper</t>
        </is>
      </c>
      <c r="J3696" s="3" t="inlineStr">
        <is>
          <t>Innovatively socializing the next generation of faculty in the quest for excellence</t>
        </is>
      </c>
      <c r="K3696" s="3" t="n">
        <v>2015</v>
      </c>
      <c r="L3696" s="3" t="inlineStr"/>
      <c r="M3696" s="3" t="inlineStr"/>
      <c r="N3696" s="3" t="inlineStr"/>
      <c r="O3696" s="3" t="n"/>
      <c r="P3696" s="3" t="inlineStr"/>
      <c r="Q3696" s="3" t="inlineStr"/>
      <c r="R3696" s="3" t="inlineStr"/>
      <c r="S3696" s="3" t="inlineStr">
        <is>
          <t>Dept bio</t>
        </is>
      </c>
      <c r="T3696" s="3" t="n">
        <v>1</v>
      </c>
      <c r="U3696" s="3" t="inlineStr">
        <is>
          <t>Medium (self-reported in faculty bio)</t>
        </is>
      </c>
      <c r="V3696" s="3" t="n"/>
      <c r="W3696" s="3" t="inlineStr">
        <is>
          <t>A.I. Eagues, N. Benakli, P. Her, “Innovatively socializing the next generation of faculty in the quest for excellence”. In Dominguez, N., &amp; Gandert, Y. (Eds). 8th Annual Mentoring Conference Proceedings, New Perspectives in Mentoring: A Quest for Leadership Excellence and Innovation, Albuquerque, NM: University of New Mexico , 2015</t>
        </is>
      </c>
      <c r="X3696" s="3" t="inlineStr"/>
      <c r="Y3696" s="3" t="inlineStr"/>
      <c r="Z3696" s="3" t="inlineStr"/>
      <c r="AA3696" s="3" t="inlineStr"/>
      <c r="AB3696" s="3" t="inlineStr"/>
      <c r="AC3696" s="3" t="inlineStr">
        <is>
          <t>School of Arts &amp; Sciences</t>
        </is>
      </c>
      <c r="AD3696" s="3" t="n"/>
      <c r="AE3696" s="3" t="inlineStr">
        <is>
          <t>No</t>
        </is>
      </c>
      <c r="AF3696" s="3" t="inlineStr"/>
      <c r="AG3696" s="4" t="inlineStr"/>
      <c r="AH3696" s="4" t="inlineStr"/>
      <c r="AI3696" s="4" t="inlineStr"/>
    </row>
    <row r="3697">
      <c r="A3697" s="3" t="inlineStr">
        <is>
          <t>MATH-0579</t>
        </is>
      </c>
      <c r="B3697" s="3" t="inlineStr">
        <is>
          <t>Douglas</t>
        </is>
      </c>
      <c r="C3697" s="3" t="inlineStr">
        <is>
          <t>Andrew</t>
        </is>
      </c>
      <c r="D3697" s="3" t="inlineStr">
        <is>
          <t>Andrew Douglas</t>
        </is>
      </c>
      <c r="E3697" s="3" t="inlineStr">
        <is>
          <t>Professor</t>
        </is>
      </c>
      <c r="F3697" s="3" t="inlineStr">
        <is>
          <t>NYC College of Technology</t>
        </is>
      </c>
      <c r="G3697" s="3" t="inlineStr">
        <is>
          <t>Mathematics</t>
        </is>
      </c>
      <c r="H3697" s="3" t="inlineStr">
        <is>
          <t>ADouglas@citytech.cuny.edu</t>
        </is>
      </c>
      <c r="I3697" s="3" t="inlineStr">
        <is>
          <t>Journal article</t>
        </is>
      </c>
      <c r="J3697" s="3" t="inlineStr">
        <is>
          <t>Levi decomposable algebras in the classical Lie algebras</t>
        </is>
      </c>
      <c r="K3697" s="3" t="n">
        <v>2015</v>
      </c>
      <c r="L3697" s="3" t="inlineStr">
        <is>
          <t>Journal of Algebra</t>
        </is>
      </c>
      <c r="M3697" s="3" t="inlineStr">
        <is>
          <t>Andrew Douglas; Joe Repka</t>
        </is>
      </c>
      <c r="N3697" s="3" t="inlineStr"/>
      <c r="O3697" s="3" t="n"/>
      <c r="P3697" s="3" t="inlineStr"/>
      <c r="Q3697" s="3" t="inlineStr">
        <is>
          <t>10.1016/j.jalgebra.2015.01.012</t>
        </is>
      </c>
      <c r="R3697" s="3" t="inlineStr">
        <is>
          <t>https://doi.org/10.1016/j.jalgebra.2015.01.012</t>
        </is>
      </c>
      <c r="S3697" s="3" t="inlineStr">
        <is>
          <t>OpenAlex; Dept bio</t>
        </is>
      </c>
      <c r="T3697" s="3" t="n">
        <v>2</v>
      </c>
      <c r="U3697" s="3" t="inlineStr">
        <is>
          <t>High (City Tech affiliation on paper); 2 sources</t>
        </is>
      </c>
      <c r="V3697" s="3" t="n"/>
      <c r="W3697" s="3" t="inlineStr">
        <is>
          <t>Douglas, A., and Repka, J., Levi decomposable algebras in the classical Lie algebras, Journal of Algebra, 428 (2015) 292-314.</t>
        </is>
      </c>
      <c r="X3697" s="3" t="inlineStr"/>
      <c r="Y3697" s="3" t="inlineStr"/>
      <c r="Z3697" s="3" t="inlineStr">
        <is>
          <t>https://doi.org/10.1016/j.jalgebra.2015.01.012</t>
        </is>
      </c>
      <c r="AA3697" s="3" t="inlineStr">
        <is>
          <t>Open-access page (via OpenAlex)</t>
        </is>
      </c>
      <c r="AB3697" s="3" t="inlineStr">
        <is>
          <t>bronze</t>
        </is>
      </c>
      <c r="AC3697" s="3" t="inlineStr">
        <is>
          <t>School of Arts &amp; Sciences</t>
        </is>
      </c>
      <c r="AD3697" s="3" t="n">
        <v>8</v>
      </c>
      <c r="AE3697" s="3" t="inlineStr">
        <is>
          <t>No</t>
        </is>
      </c>
      <c r="AF3697" s="3" t="inlineStr"/>
      <c r="AG3697" s="4" t="inlineStr"/>
      <c r="AH3697" s="4" t="inlineStr"/>
      <c r="AI3697" s="4" t="inlineStr"/>
    </row>
    <row r="3698">
      <c r="A3698" s="3" t="inlineStr">
        <is>
          <t>MATH-0580</t>
        </is>
      </c>
      <c r="B3698" s="3" t="inlineStr">
        <is>
          <t>Douglas</t>
        </is>
      </c>
      <c r="C3698" s="3" t="inlineStr">
        <is>
          <t>Andrew</t>
        </is>
      </c>
      <c r="D3698" s="3" t="inlineStr">
        <is>
          <t>Andrew Douglas</t>
        </is>
      </c>
      <c r="E3698" s="3" t="inlineStr">
        <is>
          <t>Professor</t>
        </is>
      </c>
      <c r="F3698" s="3" t="inlineStr">
        <is>
          <t>NYC College of Technology</t>
        </is>
      </c>
      <c r="G3698" s="3" t="inlineStr">
        <is>
          <t>Mathematics</t>
        </is>
      </c>
      <c r="H3698" s="3" t="inlineStr">
        <is>
          <t>ADouglas@citytech.cuny.edu</t>
        </is>
      </c>
      <c r="I3698" s="3" t="inlineStr">
        <is>
          <t>Journal article</t>
        </is>
      </c>
      <c r="J3698" s="3" t="inlineStr">
        <is>
          <t>Levi decomposable subalgebras of the symplectic algebra C2</t>
        </is>
      </c>
      <c r="K3698" s="3" t="n">
        <v>2015</v>
      </c>
      <c r="L3698" s="3" t="inlineStr">
        <is>
          <t>Journal of Mathematical Physics</t>
        </is>
      </c>
      <c r="M3698" s="3" t="inlineStr">
        <is>
          <t>Andrew Douglas; Joe Repka</t>
        </is>
      </c>
      <c r="N3698" s="3" t="inlineStr"/>
      <c r="O3698" s="3" t="n"/>
      <c r="P3698" s="3" t="inlineStr"/>
      <c r="Q3698" s="3" t="inlineStr">
        <is>
          <t>10.1063/1.4921382</t>
        </is>
      </c>
      <c r="R3698" s="3" t="inlineStr">
        <is>
          <t>https://doi.org/10.1063/1.4921382</t>
        </is>
      </c>
      <c r="S3698" s="3" t="inlineStr">
        <is>
          <t>OpenAlex</t>
        </is>
      </c>
      <c r="T3698" s="3" t="n">
        <v>1</v>
      </c>
      <c r="U3698" s="3" t="inlineStr">
        <is>
          <t>High (City Tech affiliation on paper)</t>
        </is>
      </c>
      <c r="V3698" s="3" t="n"/>
      <c r="W3698" s="3" t="inlineStr"/>
      <c r="X3698" s="3" t="inlineStr">
        <is>
          <t>The semisimple subalgebras of the symplectic algebra C2 are well known. In this article, we classify the Levi decomposable subalgebras of the symplectic algebra C2, up to inner automorphism. By Levi’s theorem, a full classification of the subalgebras of C2 would be complete with a classification of its solvable subalgebras.</t>
        </is>
      </c>
      <c r="Y3698" s="3" t="inlineStr">
        <is>
          <t>OpenAlex</t>
        </is>
      </c>
      <c r="Z3698" s="3" t="inlineStr"/>
      <c r="AA3698" s="3" t="inlineStr">
        <is>
          <t>Not found</t>
        </is>
      </c>
      <c r="AB3698" s="3" t="inlineStr">
        <is>
          <t>closed</t>
        </is>
      </c>
      <c r="AC3698" s="3" t="inlineStr">
        <is>
          <t>School of Arts &amp; Sciences</t>
        </is>
      </c>
      <c r="AD3698" s="3" t="n">
        <v>7</v>
      </c>
      <c r="AE3698" s="3" t="inlineStr">
        <is>
          <t>No</t>
        </is>
      </c>
      <c r="AF3698" s="3" t="inlineStr"/>
      <c r="AG3698" s="4" t="inlineStr"/>
      <c r="AH3698" s="4" t="inlineStr"/>
      <c r="AI3698" s="4" t="inlineStr"/>
    </row>
    <row r="3699">
      <c r="A3699" s="3" t="inlineStr">
        <is>
          <t>MATH-0581</t>
        </is>
      </c>
      <c r="B3699" s="3" t="inlineStr">
        <is>
          <t>Li</t>
        </is>
      </c>
      <c r="C3699" s="3" t="inlineStr">
        <is>
          <t>Nan</t>
        </is>
      </c>
      <c r="D3699" s="3" t="inlineStr">
        <is>
          <t>Nan Li</t>
        </is>
      </c>
      <c r="E3699" s="3" t="inlineStr">
        <is>
          <t>Professor</t>
        </is>
      </c>
      <c r="F3699" s="3" t="inlineStr">
        <is>
          <t>NYC College of Technology</t>
        </is>
      </c>
      <c r="G3699" s="3" t="inlineStr">
        <is>
          <t>Mathematics</t>
        </is>
      </c>
      <c r="H3699" s="3" t="inlineStr">
        <is>
          <t>NLi@citytech.cuny.edu</t>
        </is>
      </c>
      <c r="I3699" s="3" t="inlineStr">
        <is>
          <t>Journal article</t>
        </is>
      </c>
      <c r="J3699" s="3" t="inlineStr">
        <is>
          <t>Lipschitz–Volume rigidity in Alexandrov geometry</t>
        </is>
      </c>
      <c r="K3699" s="3" t="n">
        <v>2015</v>
      </c>
      <c r="L3699" s="3" t="inlineStr">
        <is>
          <t>Advances in Mathematics</t>
        </is>
      </c>
      <c r="M3699" s="3" t="inlineStr">
        <is>
          <t>Nan Li</t>
        </is>
      </c>
      <c r="N3699" s="3" t="inlineStr"/>
      <c r="O3699" s="3" t="n"/>
      <c r="P3699" s="3" t="inlineStr"/>
      <c r="Q3699" s="3" t="inlineStr">
        <is>
          <t>10.1016/j.aim.2015.02.002</t>
        </is>
      </c>
      <c r="R3699" s="3" t="inlineStr">
        <is>
          <t>https://doi.org/10.1016/j.aim.2015.02.002</t>
        </is>
      </c>
      <c r="S3699" s="3" t="inlineStr">
        <is>
          <t>OpenAlex; Dept bio</t>
        </is>
      </c>
      <c r="T3699" s="3" t="n">
        <v>2</v>
      </c>
      <c r="U3699" s="3" t="inlineStr">
        <is>
          <t>High (City Tech affiliation on paper); 2 sources</t>
        </is>
      </c>
      <c r="V3699" s="3" t="n"/>
      <c r="W3699" s="3" t="inlineStr">
        <is>
          <t>N. Li, Lipschitz-Volume rigidity in Alexandrov geometry, Adv. Math., 275, (30 April 2015), 114 – 146.</t>
        </is>
      </c>
      <c r="X3699" s="3" t="inlineStr"/>
      <c r="Y3699" s="3" t="inlineStr"/>
      <c r="Z3699" s="3" t="inlineStr">
        <is>
          <t>https://www.sciencedirect.com/science/article/pii/S0001870815000390/pdf</t>
        </is>
      </c>
      <c r="AA3699" s="3" t="inlineStr">
        <is>
          <t>Open-access PDF (via OpenAlex)</t>
        </is>
      </c>
      <c r="AB3699" s="3" t="inlineStr">
        <is>
          <t>bronze</t>
        </is>
      </c>
      <c r="AC3699" s="3" t="inlineStr">
        <is>
          <t>School of Arts &amp; Sciences</t>
        </is>
      </c>
      <c r="AD3699" s="3" t="n">
        <v>14</v>
      </c>
      <c r="AE3699" s="3" t="inlineStr">
        <is>
          <t>No</t>
        </is>
      </c>
      <c r="AF3699" s="3" t="inlineStr"/>
      <c r="AG3699" s="4" t="inlineStr"/>
      <c r="AH3699" s="4" t="inlineStr"/>
      <c r="AI3699" s="4" t="inlineStr"/>
    </row>
    <row r="3700">
      <c r="A3700" s="3" t="inlineStr">
        <is>
          <t>MATH-0583</t>
        </is>
      </c>
      <c r="B3700" s="3" t="inlineStr">
        <is>
          <t>Kostadinov</t>
        </is>
      </c>
      <c r="C3700" s="3" t="inlineStr">
        <is>
          <t>Boyan</t>
        </is>
      </c>
      <c r="D3700" s="3" t="inlineStr">
        <is>
          <t>Boyan Kostadinov</t>
        </is>
      </c>
      <c r="E3700" s="3" t="inlineStr">
        <is>
          <t>Professor</t>
        </is>
      </c>
      <c r="F3700" s="3" t="inlineStr">
        <is>
          <t>NYC College of Technology</t>
        </is>
      </c>
      <c r="G3700" s="3" t="inlineStr">
        <is>
          <t>Mathematics</t>
        </is>
      </c>
      <c r="H3700" s="3" t="inlineStr">
        <is>
          <t>BKostadinov@citytech.cuny.edu</t>
        </is>
      </c>
      <c r="I3700" s="3" t="inlineStr">
        <is>
          <t>Grant</t>
        </is>
      </c>
      <c r="J3700" s="3" t="inlineStr">
        <is>
          <t>MAA Child Care Travel Grant, MAA MathFest, Washington DC, August 5-8, 2015</t>
        </is>
      </c>
      <c r="K3700" s="3" t="n">
        <v>2015</v>
      </c>
      <c r="L3700" s="3" t="inlineStr"/>
      <c r="M3700" s="3" t="inlineStr"/>
      <c r="N3700" s="3" t="inlineStr"/>
      <c r="O3700" s="3" t="n"/>
      <c r="P3700" s="3" t="inlineStr"/>
      <c r="Q3700" s="3" t="inlineStr"/>
      <c r="R3700" s="3" t="inlineStr"/>
      <c r="S3700" s="3" t="inlineStr">
        <is>
          <t>Dept bio</t>
        </is>
      </c>
      <c r="T3700" s="3" t="n">
        <v>1</v>
      </c>
      <c r="U3700" s="3" t="inlineStr">
        <is>
          <t>Medium (self-reported in faculty bio)</t>
        </is>
      </c>
      <c r="V3700" s="3" t="n"/>
      <c r="W3700" s="3" t="inlineStr">
        <is>
          <t>MAA Child Care Travel Grant, MAA MathFest, Washington DC, August 5-8, 2015.</t>
        </is>
      </c>
      <c r="X3700" s="3" t="inlineStr"/>
      <c r="Y3700" s="3" t="inlineStr"/>
      <c r="Z3700" s="3" t="inlineStr"/>
      <c r="AA3700" s="3" t="inlineStr"/>
      <c r="AB3700" s="3" t="inlineStr"/>
      <c r="AC3700" s="3" t="inlineStr">
        <is>
          <t>School of Arts &amp; Sciences</t>
        </is>
      </c>
      <c r="AD3700" s="3" t="n"/>
      <c r="AE3700" s="3" t="inlineStr">
        <is>
          <t>No</t>
        </is>
      </c>
      <c r="AF3700" s="3" t="inlineStr"/>
      <c r="AG3700" s="4" t="inlineStr"/>
      <c r="AH3700" s="4" t="inlineStr"/>
      <c r="AI3700" s="4" t="inlineStr"/>
    </row>
    <row r="3701">
      <c r="A3701" s="3" t="inlineStr">
        <is>
          <t>MATH-0584</t>
        </is>
      </c>
      <c r="B3701" s="3" t="inlineStr">
        <is>
          <t>Duttagupta</t>
        </is>
      </c>
      <c r="C3701" s="3" t="inlineStr">
        <is>
          <t>Urmi</t>
        </is>
      </c>
      <c r="D3701" s="3" t="inlineStr">
        <is>
          <t>Urmi Duttagupta</t>
        </is>
      </c>
      <c r="E3701" s="3" t="inlineStr">
        <is>
          <t>Professor</t>
        </is>
      </c>
      <c r="F3701" s="3" t="inlineStr">
        <is>
          <t>NYC College of Technology</t>
        </is>
      </c>
      <c r="G3701" s="3" t="inlineStr">
        <is>
          <t>Mathematics</t>
        </is>
      </c>
      <c r="H3701" s="3" t="inlineStr">
        <is>
          <t>UGhosh-dastidar@citytech.cuny.edu</t>
        </is>
      </c>
      <c r="I3701" s="3" t="inlineStr">
        <is>
          <t>Journal article</t>
        </is>
      </c>
      <c r="J3701" s="3" t="inlineStr">
        <is>
          <t>MODELING THE EFFECT OF VACCINES ON CHOLERA TRANSMISSION</t>
        </is>
      </c>
      <c r="K3701" s="3" t="n">
        <v>2015</v>
      </c>
      <c r="L3701" s="3" t="inlineStr">
        <is>
          <t>Journal of Biological Systems</t>
        </is>
      </c>
      <c r="M3701" s="3" t="inlineStr">
        <is>
          <t>Urmi Ghosh-Dastidar; Suzanne Lenhart</t>
        </is>
      </c>
      <c r="N3701" s="3" t="inlineStr"/>
      <c r="O3701" s="3" t="n"/>
      <c r="P3701" s="3" t="inlineStr"/>
      <c r="Q3701" s="3" t="inlineStr">
        <is>
          <t>10.1142/s0218339015500175</t>
        </is>
      </c>
      <c r="R3701" s="3" t="inlineStr">
        <is>
          <t>https://doi.org/10.1142/s0218339015500175</t>
        </is>
      </c>
      <c r="S3701" s="3" t="inlineStr">
        <is>
          <t>OpenAlex; Dept bio</t>
        </is>
      </c>
      <c r="T3701" s="3" t="n">
        <v>2</v>
      </c>
      <c r="U3701" s="3" t="inlineStr">
        <is>
          <t>High (City Tech affiliation on paper); 2 sources</t>
        </is>
      </c>
      <c r="V3701" s="3" t="n"/>
      <c r="W3701" s="3" t="inlineStr">
        <is>
          <t>Duttagupta, Urmi and Lenhart, Suzanne. “Modeling the Effect of Vaccines on Cholera Transmission.” Journal of Biological Systems, 23, 2015, 323-338.</t>
        </is>
      </c>
      <c r="X3701" s="3" t="inlineStr">
        <is>
          <t>Cholera is a diarrhoeal disease that is caused by an intestinal bacterium, Vibrio cholerae. Recently an outbreak of cholera in Haiti brought public attention to this deadly disease. In this work, the goal of our differential equation model is to find an effective optimal vaccination strategy to minimize the disease related mortality and to reduce the associated costs. The effect of seasonality in pathogen transmission on vaccination strategies was investigated under several types of disease scenarios, including an endemic case and a new outbreak case. This model is an extension of a general water-borne pathogen model. This work involves the optimal control problem formulation, analysis and numerical simulations.</t>
        </is>
      </c>
      <c r="Y3701" s="3" t="inlineStr">
        <is>
          <t>OpenAlex</t>
        </is>
      </c>
      <c r="Z3701" s="3" t="inlineStr"/>
      <c r="AA3701" s="3" t="inlineStr">
        <is>
          <t>Not found</t>
        </is>
      </c>
      <c r="AB3701" s="3" t="inlineStr">
        <is>
          <t>closed</t>
        </is>
      </c>
      <c r="AC3701" s="3" t="inlineStr">
        <is>
          <t>School of Arts &amp; Sciences</t>
        </is>
      </c>
      <c r="AD3701" s="3" t="n">
        <v>5</v>
      </c>
      <c r="AE3701" s="3" t="inlineStr">
        <is>
          <t>No</t>
        </is>
      </c>
      <c r="AF3701" s="3" t="inlineStr"/>
      <c r="AG3701" s="4" t="inlineStr"/>
      <c r="AH3701" s="4" t="inlineStr"/>
      <c r="AI3701" s="4" t="inlineStr"/>
    </row>
    <row r="3702">
      <c r="A3702" s="3" t="inlineStr">
        <is>
          <t>MATH-0585</t>
        </is>
      </c>
      <c r="B3702" s="3" t="inlineStr">
        <is>
          <t>Kostadinov</t>
        </is>
      </c>
      <c r="C3702" s="3" t="inlineStr">
        <is>
          <t>Boyan</t>
        </is>
      </c>
      <c r="D3702" s="3" t="inlineStr">
        <is>
          <t>Boyan Kostadinov</t>
        </is>
      </c>
      <c r="E3702" s="3" t="inlineStr">
        <is>
          <t>Professor</t>
        </is>
      </c>
      <c r="F3702" s="3" t="inlineStr">
        <is>
          <t>NYC College of Technology</t>
        </is>
      </c>
      <c r="G3702" s="3" t="inlineStr">
        <is>
          <t>Mathematics</t>
        </is>
      </c>
      <c r="H3702" s="3" t="inlineStr">
        <is>
          <t>BKostadinov@citytech.cuny.edu</t>
        </is>
      </c>
      <c r="I3702" s="3" t="inlineStr">
        <is>
          <t>Grant</t>
        </is>
      </c>
      <c r="J3702" s="3" t="inlineStr">
        <is>
          <t>MSEIP Grants supported: 2015-2019</t>
        </is>
      </c>
      <c r="K3702" s="3" t="n">
        <v>2015</v>
      </c>
      <c r="L3702" s="3" t="inlineStr"/>
      <c r="M3702" s="3" t="inlineStr"/>
      <c r="N3702" s="3" t="inlineStr"/>
      <c r="O3702" s="3" t="n"/>
      <c r="P3702" s="3" t="inlineStr"/>
      <c r="Q3702" s="3" t="inlineStr"/>
      <c r="R3702" s="3" t="inlineStr"/>
      <c r="S3702" s="3" t="inlineStr">
        <is>
          <t>Dept bio</t>
        </is>
      </c>
      <c r="T3702" s="3" t="n">
        <v>1</v>
      </c>
      <c r="U3702" s="3" t="inlineStr">
        <is>
          <t>Medium (self-reported in faculty bio)</t>
        </is>
      </c>
      <c r="V3702" s="3" t="n"/>
      <c r="W3702" s="3" t="inlineStr">
        <is>
          <t>MSEIP Grants supported: 2015-2019.</t>
        </is>
      </c>
      <c r="X3702" s="3" t="inlineStr"/>
      <c r="Y3702" s="3" t="inlineStr"/>
      <c r="Z3702" s="3" t="inlineStr"/>
      <c r="AA3702" s="3" t="inlineStr"/>
      <c r="AB3702" s="3" t="inlineStr"/>
      <c r="AC3702" s="3" t="inlineStr">
        <is>
          <t>School of Arts &amp; Sciences</t>
        </is>
      </c>
      <c r="AD3702" s="3" t="n"/>
      <c r="AE3702" s="3" t="inlineStr">
        <is>
          <t>No</t>
        </is>
      </c>
      <c r="AF3702" s="3" t="inlineStr"/>
      <c r="AG3702" s="4" t="inlineStr"/>
      <c r="AH3702" s="4" t="inlineStr"/>
      <c r="AI3702" s="4" t="inlineStr"/>
    </row>
    <row r="3703">
      <c r="A3703" s="3" t="inlineStr">
        <is>
          <t>MATH-0587</t>
        </is>
      </c>
      <c r="B3703" s="3" t="inlineStr">
        <is>
          <t>Tradler</t>
        </is>
      </c>
      <c r="C3703" s="3" t="inlineStr">
        <is>
          <t>Thomas</t>
        </is>
      </c>
      <c r="D3703" s="3" t="inlineStr">
        <is>
          <t>Thomas Tradler</t>
        </is>
      </c>
      <c r="E3703" s="3" t="inlineStr">
        <is>
          <t>Professor</t>
        </is>
      </c>
      <c r="F3703" s="3" t="inlineStr">
        <is>
          <t>NYC College of Technology</t>
        </is>
      </c>
      <c r="G3703" s="3" t="inlineStr">
        <is>
          <t>Mathematics</t>
        </is>
      </c>
      <c r="H3703" s="3" t="inlineStr">
        <is>
          <t>TTradler@citytech.cuny.edu</t>
        </is>
      </c>
      <c r="I3703" s="3" t="inlineStr">
        <is>
          <t>Paper (venue type unclear)</t>
        </is>
      </c>
      <c r="J3703" s="3" t="inlineStr">
        <is>
          <t>O., Zeinalian, M., Loop Differential K-theory, Ann</t>
        </is>
      </c>
      <c r="K3703" s="3" t="n">
        <v>2015</v>
      </c>
      <c r="L3703" s="3" t="inlineStr"/>
      <c r="M3703" s="3" t="inlineStr">
        <is>
          <t>Tradler, T., Wilson, S. O., Zeinalian, M., Loop Differential K-theory, Ann. Math. Blaise Pascale 22</t>
        </is>
      </c>
      <c r="N3703" s="3" t="inlineStr"/>
      <c r="O3703" s="3" t="n"/>
      <c r="P3703" s="3" t="inlineStr"/>
      <c r="Q3703" s="3" t="inlineStr"/>
      <c r="R3703" s="3" t="inlineStr"/>
      <c r="S3703" s="3" t="inlineStr">
        <is>
          <t>Dept bio</t>
        </is>
      </c>
      <c r="T3703" s="3" t="n">
        <v>1</v>
      </c>
      <c r="U3703" s="3" t="inlineStr">
        <is>
          <t>Medium (self-reported in faculty bio)</t>
        </is>
      </c>
      <c r="V3703" s="3" t="n"/>
      <c r="W3703" s="3" t="inlineStr">
        <is>
          <t>Tradler, T., Wilson, S. O., Zeinalian, M., Loop Differential K-theory, Ann. Math. Blaise Pascale 22 (2015), p. 121-163.</t>
        </is>
      </c>
      <c r="X3703" s="3" t="inlineStr"/>
      <c r="Y3703" s="3" t="inlineStr"/>
      <c r="Z3703" s="3" t="inlineStr"/>
      <c r="AA3703" s="3" t="inlineStr"/>
      <c r="AB3703" s="3" t="inlineStr"/>
      <c r="AC3703" s="3" t="inlineStr">
        <is>
          <t>School of Arts &amp; Sciences</t>
        </is>
      </c>
      <c r="AD3703" s="3" t="n"/>
      <c r="AE3703" s="3" t="inlineStr">
        <is>
          <t>No</t>
        </is>
      </c>
      <c r="AF3703" s="3" t="inlineStr"/>
      <c r="AG3703" s="4" t="inlineStr"/>
      <c r="AH3703" s="4" t="inlineStr"/>
      <c r="AI3703" s="4" t="inlineStr"/>
    </row>
    <row r="3704">
      <c r="A3704" s="3" t="inlineStr">
        <is>
          <t>MATH-0590</t>
        </is>
      </c>
      <c r="B3704" s="3" t="inlineStr">
        <is>
          <t>Reitz</t>
        </is>
      </c>
      <c r="C3704" s="3" t="inlineStr">
        <is>
          <t>Jonas</t>
        </is>
      </c>
      <c r="D3704" s="3" t="inlineStr">
        <is>
          <t>Jonas Reitz</t>
        </is>
      </c>
      <c r="E3704" s="3" t="inlineStr">
        <is>
          <t>Professor</t>
        </is>
      </c>
      <c r="F3704" s="3" t="inlineStr">
        <is>
          <t>NYC College of Technology</t>
        </is>
      </c>
      <c r="G3704" s="3" t="inlineStr">
        <is>
          <t>Mathematics</t>
        </is>
      </c>
      <c r="H3704" s="3" t="inlineStr">
        <is>
          <t>JReitz@citytech.cuny.edu</t>
        </is>
      </c>
      <c r="I3704" s="3" t="inlineStr">
        <is>
          <t>Grant</t>
        </is>
      </c>
      <c r="J3704" s="3" t="inlineStr">
        <is>
          <t>Opening Gateways to Completion: Open Digital Resources for Student Success in STEM</t>
        </is>
      </c>
      <c r="K3704" s="3" t="n">
        <v>2015</v>
      </c>
      <c r="L3704" s="3" t="inlineStr"/>
      <c r="M3704" s="3" t="inlineStr"/>
      <c r="N3704" s="3" t="inlineStr"/>
      <c r="O3704" s="3" t="n"/>
      <c r="P3704" s="3" t="inlineStr"/>
      <c r="Q3704" s="3" t="inlineStr"/>
      <c r="R3704" s="3" t="inlineStr"/>
      <c r="S3704" s="3" t="inlineStr">
        <is>
          <t>Dept bio</t>
        </is>
      </c>
      <c r="T3704" s="3" t="n">
        <v>1</v>
      </c>
      <c r="U3704" s="3" t="inlineStr">
        <is>
          <t>Medium (self-reported in faculty bio)</t>
        </is>
      </c>
      <c r="V3704" s="3" t="n"/>
      <c r="W3704" s="3" t="inlineStr">
        <is>
          <t>U.S. Department of Education Title V Developing Hispanic-Serving Institutions Program, Project Director, “Opening Gateways to Completion: Open Digital Resources for Student Success in STEM,” 2015-2020.</t>
        </is>
      </c>
      <c r="X3704" s="3" t="inlineStr"/>
      <c r="Y3704" s="3" t="inlineStr"/>
      <c r="Z3704" s="3" t="inlineStr"/>
      <c r="AA3704" s="3" t="inlineStr"/>
      <c r="AB3704" s="3" t="inlineStr"/>
      <c r="AC3704" s="3" t="inlineStr">
        <is>
          <t>School of Arts &amp; Sciences</t>
        </is>
      </c>
      <c r="AD3704" s="3" t="n"/>
      <c r="AE3704" s="3" t="inlineStr">
        <is>
          <t>No</t>
        </is>
      </c>
      <c r="AF3704" s="3" t="inlineStr"/>
      <c r="AG3704" s="4" t="inlineStr"/>
      <c r="AH3704" s="4" t="inlineStr"/>
      <c r="AI3704" s="4" t="inlineStr"/>
    </row>
    <row r="3705">
      <c r="A3705" s="3" t="inlineStr">
        <is>
          <t>MATH-0591</t>
        </is>
      </c>
      <c r="B3705" s="3" t="inlineStr">
        <is>
          <t>Kostadinov</t>
        </is>
      </c>
      <c r="C3705" s="3" t="inlineStr">
        <is>
          <t>Boyan</t>
        </is>
      </c>
      <c r="D3705" s="3" t="inlineStr">
        <is>
          <t>Boyan Kostadinov</t>
        </is>
      </c>
      <c r="E3705" s="3" t="inlineStr">
        <is>
          <t>Professor</t>
        </is>
      </c>
      <c r="F3705" s="3" t="inlineStr">
        <is>
          <t>NYC College of Technology</t>
        </is>
      </c>
      <c r="G3705" s="3" t="inlineStr">
        <is>
          <t>Mathematics</t>
        </is>
      </c>
      <c r="H3705" s="3" t="inlineStr">
        <is>
          <t>BKostadinov@citytech.cuny.edu</t>
        </is>
      </c>
      <c r="I3705" s="3" t="inlineStr">
        <is>
          <t>Grant</t>
        </is>
      </c>
      <c r="J3705" s="3" t="inlineStr">
        <is>
          <t>PDAC Travel Grant, NYSMATYC Conference, Rochester, NY, April 2015</t>
        </is>
      </c>
      <c r="K3705" s="3" t="n">
        <v>2015</v>
      </c>
      <c r="L3705" s="3" t="inlineStr"/>
      <c r="M3705" s="3" t="inlineStr"/>
      <c r="N3705" s="3" t="inlineStr"/>
      <c r="O3705" s="3" t="n"/>
      <c r="P3705" s="3" t="inlineStr"/>
      <c r="Q3705" s="3" t="inlineStr"/>
      <c r="R3705" s="3" t="inlineStr"/>
      <c r="S3705" s="3" t="inlineStr">
        <is>
          <t>Dept bio</t>
        </is>
      </c>
      <c r="T3705" s="3" t="n">
        <v>1</v>
      </c>
      <c r="U3705" s="3" t="inlineStr">
        <is>
          <t>Medium (self-reported in faculty bio)</t>
        </is>
      </c>
      <c r="V3705" s="3" t="n"/>
      <c r="W3705" s="3" t="inlineStr">
        <is>
          <t>PDAC Travel Grant, NYSMATYC Conference, Rochester, NY, April 2015.</t>
        </is>
      </c>
      <c r="X3705" s="3" t="inlineStr"/>
      <c r="Y3705" s="3" t="inlineStr"/>
      <c r="Z3705" s="3" t="inlineStr"/>
      <c r="AA3705" s="3" t="inlineStr"/>
      <c r="AB3705" s="3" t="inlineStr"/>
      <c r="AC3705" s="3" t="inlineStr">
        <is>
          <t>School of Arts &amp; Sciences</t>
        </is>
      </c>
      <c r="AD3705" s="3" t="n"/>
      <c r="AE3705" s="3" t="inlineStr">
        <is>
          <t>No</t>
        </is>
      </c>
      <c r="AF3705" s="3" t="inlineStr"/>
      <c r="AG3705" s="4" t="inlineStr"/>
      <c r="AH3705" s="4" t="inlineStr"/>
      <c r="AI3705" s="4" t="inlineStr"/>
    </row>
    <row r="3706">
      <c r="A3706" s="3" t="inlineStr">
        <is>
          <t>MATH-0592</t>
        </is>
      </c>
      <c r="B3706" s="3" t="inlineStr">
        <is>
          <t>Kostadinov</t>
        </is>
      </c>
      <c r="C3706" s="3" t="inlineStr">
        <is>
          <t>Boyan</t>
        </is>
      </c>
      <c r="D3706" s="3" t="inlineStr">
        <is>
          <t>Boyan Kostadinov</t>
        </is>
      </c>
      <c r="E3706" s="3" t="inlineStr">
        <is>
          <t>Professor</t>
        </is>
      </c>
      <c r="F3706" s="3" t="inlineStr">
        <is>
          <t>NYC College of Technology</t>
        </is>
      </c>
      <c r="G3706" s="3" t="inlineStr">
        <is>
          <t>Mathematics</t>
        </is>
      </c>
      <c r="H3706" s="3" t="inlineStr">
        <is>
          <t>BKostadinov@citytech.cuny.edu</t>
        </is>
      </c>
      <c r="I3706" s="3" t="inlineStr">
        <is>
          <t>Grant</t>
        </is>
      </c>
      <c r="J3706" s="3" t="inlineStr">
        <is>
          <t>PDAC Travel Grant, SIGCSE Symposium, Kansas City, March 2015</t>
        </is>
      </c>
      <c r="K3706" s="3" t="n">
        <v>2015</v>
      </c>
      <c r="L3706" s="3" t="inlineStr"/>
      <c r="M3706" s="3" t="inlineStr"/>
      <c r="N3706" s="3" t="inlineStr"/>
      <c r="O3706" s="3" t="n"/>
      <c r="P3706" s="3" t="inlineStr"/>
      <c r="Q3706" s="3" t="inlineStr"/>
      <c r="R3706" s="3" t="inlineStr"/>
      <c r="S3706" s="3" t="inlineStr">
        <is>
          <t>Dept bio</t>
        </is>
      </c>
      <c r="T3706" s="3" t="n">
        <v>1</v>
      </c>
      <c r="U3706" s="3" t="inlineStr">
        <is>
          <t>Medium (self-reported in faculty bio)</t>
        </is>
      </c>
      <c r="V3706" s="3" t="n"/>
      <c r="W3706" s="3" t="inlineStr">
        <is>
          <t>PDAC Travel Grant, SIGCSE Symposium, Kansas City, March 2015.</t>
        </is>
      </c>
      <c r="X3706" s="3" t="inlineStr"/>
      <c r="Y3706" s="3" t="inlineStr"/>
      <c r="Z3706" s="3" t="inlineStr"/>
      <c r="AA3706" s="3" t="inlineStr"/>
      <c r="AB3706" s="3" t="inlineStr"/>
      <c r="AC3706" s="3" t="inlineStr">
        <is>
          <t>School of Arts &amp; Sciences</t>
        </is>
      </c>
      <c r="AD3706" s="3" t="n"/>
      <c r="AE3706" s="3" t="inlineStr">
        <is>
          <t>No</t>
        </is>
      </c>
      <c r="AF3706" s="3" t="inlineStr"/>
      <c r="AG3706" s="4" t="inlineStr"/>
      <c r="AH3706" s="4" t="inlineStr"/>
      <c r="AI3706" s="4" t="inlineStr"/>
    </row>
    <row r="3707">
      <c r="A3707" s="3" t="inlineStr">
        <is>
          <t>MATH-0593</t>
        </is>
      </c>
      <c r="B3707" s="3" t="inlineStr">
        <is>
          <t>Schoutens</t>
        </is>
      </c>
      <c r="C3707" s="3" t="inlineStr">
        <is>
          <t>Hans</t>
        </is>
      </c>
      <c r="D3707" s="3" t="inlineStr">
        <is>
          <t>Hans Schoutens</t>
        </is>
      </c>
      <c r="E3707" s="3" t="inlineStr">
        <is>
          <t>Professor</t>
        </is>
      </c>
      <c r="F3707" s="3" t="inlineStr">
        <is>
          <t>NYC College of Technology</t>
        </is>
      </c>
      <c r="G3707" s="3" t="inlineStr">
        <is>
          <t>Mathematics</t>
        </is>
      </c>
      <c r="H3707" s="3" t="inlineStr">
        <is>
          <t>HSchoutens@citytech.cuny.edu</t>
        </is>
      </c>
      <c r="I3707" s="3" t="inlineStr">
        <is>
          <t>Preprint</t>
        </is>
      </c>
      <c r="J3707" s="3" t="inlineStr">
        <is>
          <t>Poincare Series of Non-divisorial Valuations on Two-dimensional Function Fields</t>
        </is>
      </c>
      <c r="K3707" s="3" t="n">
        <v>2015</v>
      </c>
      <c r="L3707" s="3" t="inlineStr">
        <is>
          <t>arXiv (Cornell University)</t>
        </is>
      </c>
      <c r="M3707" s="3" t="inlineStr">
        <is>
          <t>Charles H. Li; Hans Schoutens</t>
        </is>
      </c>
      <c r="N3707" s="3" t="inlineStr"/>
      <c r="O3707" s="3" t="n"/>
      <c r="P3707" s="3" t="inlineStr"/>
      <c r="Q3707" s="3" t="inlineStr">
        <is>
          <t>10.48550/arxiv.1504.05656</t>
        </is>
      </c>
      <c r="R3707" s="3" t="inlineStr">
        <is>
          <t>https://doi.org/10.48550/arxiv.1504.05656</t>
        </is>
      </c>
      <c r="S3707" s="3" t="inlineStr">
        <is>
          <t>OpenAlex; Dept bio</t>
        </is>
      </c>
      <c r="T3707" s="3" t="n">
        <v>2</v>
      </c>
      <c r="U3707" s="3" t="inlineStr">
        <is>
          <t>High (City Tech affiliation on paper); 2 sources</t>
        </is>
      </c>
      <c r="V3707" s="3" t="n"/>
      <c r="W3707" s="3" t="inlineStr">
        <is>
          <t>Charles Li and Hans Schoutens, Poincare Series of non-divisorial valuations on two-dimensional function fields, JP Journal of Algebra, Number Theory and Applications 36 (2015).</t>
        </is>
      </c>
      <c r="X3707" s="3" t="inlineStr">
        <is>
          <t>We use dual graphs and generating sequences of valuations to compute the Poincare series of non-divisorial valuations on function fields of dimension two. The Poincare series are shown to reflect data from the dual graphs and hence carry equivalent information. This extends Galindo's earlier results on the Poincare series of divisorial valuations and consequently offers an alternative classification of valuations via Poincare series.</t>
        </is>
      </c>
      <c r="Y3707" s="3" t="inlineStr">
        <is>
          <t>OpenAlex</t>
        </is>
      </c>
      <c r="Z3707" s="3" t="inlineStr">
        <is>
          <t>https://arxiv.org/pdf/1504.05656</t>
        </is>
      </c>
      <c r="AA3707" s="3" t="inlineStr">
        <is>
          <t>Open-access PDF (via OpenAlex)</t>
        </is>
      </c>
      <c r="AB3707" s="3" t="inlineStr">
        <is>
          <t>green</t>
        </is>
      </c>
      <c r="AC3707" s="3" t="inlineStr">
        <is>
          <t>School of Arts &amp; Sciences</t>
        </is>
      </c>
      <c r="AD3707" s="3" t="n">
        <v>0</v>
      </c>
      <c r="AE3707" s="3" t="inlineStr">
        <is>
          <t>No</t>
        </is>
      </c>
      <c r="AF3707" s="3" t="inlineStr"/>
      <c r="AG3707" s="4" t="inlineStr"/>
      <c r="AH3707" s="4" t="inlineStr"/>
      <c r="AI3707" s="4" t="inlineStr"/>
    </row>
    <row r="3708">
      <c r="A3708" s="3" t="inlineStr">
        <is>
          <t>MATH-0594</t>
        </is>
      </c>
      <c r="B3708" s="3" t="inlineStr">
        <is>
          <t>Carley</t>
        </is>
      </c>
      <c r="C3708" s="3" t="inlineStr">
        <is>
          <t>Holly</t>
        </is>
      </c>
      <c r="D3708" s="3" t="inlineStr">
        <is>
          <t>Holly Carley</t>
        </is>
      </c>
      <c r="E3708" s="3" t="inlineStr">
        <is>
          <t>Professor</t>
        </is>
      </c>
      <c r="F3708" s="3" t="inlineStr">
        <is>
          <t>NYC College of Technology</t>
        </is>
      </c>
      <c r="G3708" s="3" t="inlineStr">
        <is>
          <t>Mathematics</t>
        </is>
      </c>
      <c r="H3708" s="3" t="inlineStr">
        <is>
          <t>HCarley@citytech.cuny.edu</t>
        </is>
      </c>
      <c r="I3708" s="3" t="inlineStr">
        <is>
          <t>Book</t>
        </is>
      </c>
      <c r="J3708" s="3" t="inlineStr">
        <is>
          <t>PreCalculus second edition (2.7) (with Thomas Tradler), (2015)</t>
        </is>
      </c>
      <c r="K3708" s="3" t="n">
        <v>2015</v>
      </c>
      <c r="L3708" s="3" t="inlineStr"/>
      <c r="M3708" s="3" t="inlineStr">
        <is>
          <t>Tradler, T. and Carley, H. PreCalculus second edition (2.7) (with Thomas Tradler)</t>
        </is>
      </c>
      <c r="N3708" s="3" t="inlineStr"/>
      <c r="O3708" s="3" t="n"/>
      <c r="P3708" s="3" t="inlineStr"/>
      <c r="Q3708" s="3" t="inlineStr"/>
      <c r="R3708" s="3" t="inlineStr">
        <is>
          <t>http://academicworks.cuny.edu/ny_oers/1/</t>
        </is>
      </c>
      <c r="S3708" s="3" t="inlineStr">
        <is>
          <t>Dept bio</t>
        </is>
      </c>
      <c r="T3708" s="3" t="n">
        <v>1</v>
      </c>
      <c r="U3708" s="3" t="inlineStr">
        <is>
          <t>Medium (self-reported in faculty bio)</t>
        </is>
      </c>
      <c r="V3708" s="3" t="n"/>
      <c r="W3708" s="3" t="inlineStr">
        <is>
          <t>Tradler, T. and Carley, H. PreCalculus second edition (2.7) (with Thomas Tradler), (2015). http://academicworks.cuny.edu/ny_oers/1/</t>
        </is>
      </c>
      <c r="X3708" s="3" t="inlineStr"/>
      <c r="Y3708" s="3" t="inlineStr"/>
      <c r="Z3708" s="3" t="inlineStr"/>
      <c r="AA3708" s="3" t="inlineStr"/>
      <c r="AB3708" s="3" t="inlineStr"/>
      <c r="AC3708" s="3" t="inlineStr">
        <is>
          <t>School of Arts &amp; Sciences</t>
        </is>
      </c>
      <c r="AD3708" s="3" t="n"/>
      <c r="AE3708" s="3" t="inlineStr">
        <is>
          <t>No</t>
        </is>
      </c>
      <c r="AF3708" s="3" t="inlineStr"/>
      <c r="AG3708" s="4" t="inlineStr"/>
      <c r="AH3708" s="4" t="inlineStr"/>
      <c r="AI3708" s="4" t="inlineStr"/>
    </row>
    <row r="3709">
      <c r="A3709" s="3" t="inlineStr">
        <is>
          <t>MATH-0595</t>
        </is>
      </c>
      <c r="B3709" s="3" t="inlineStr">
        <is>
          <t>Tradler</t>
        </is>
      </c>
      <c r="C3709" s="3" t="inlineStr">
        <is>
          <t>Thomas</t>
        </is>
      </c>
      <c r="D3709" s="3" t="inlineStr">
        <is>
          <t>Thomas Tradler</t>
        </is>
      </c>
      <c r="E3709" s="3" t="inlineStr">
        <is>
          <t>Professor</t>
        </is>
      </c>
      <c r="F3709" s="3" t="inlineStr">
        <is>
          <t>NYC College of Technology</t>
        </is>
      </c>
      <c r="G3709" s="3" t="inlineStr">
        <is>
          <t>Mathematics</t>
        </is>
      </c>
      <c r="H3709" s="3" t="inlineStr">
        <is>
          <t>TTradler@citytech.cuny.edu</t>
        </is>
      </c>
      <c r="I3709" s="3" t="inlineStr">
        <is>
          <t>Open educational resource</t>
        </is>
      </c>
      <c r="J3709" s="3" t="inlineStr">
        <is>
          <t>Precalculus</t>
        </is>
      </c>
      <c r="K3709" s="3" t="n">
        <v>2015</v>
      </c>
      <c r="L3709" s="3" t="inlineStr">
        <is>
          <t>Open Educational Resources</t>
        </is>
      </c>
      <c r="M3709" s="3" t="inlineStr">
        <is>
          <t>Tradler, Thomas; Carley, Holly</t>
        </is>
      </c>
      <c r="N3709" s="3" t="inlineStr"/>
      <c r="O3709" s="3" t="n"/>
      <c r="P3709" s="3" t="inlineStr"/>
      <c r="Q3709" s="3" t="inlineStr"/>
      <c r="R3709" s="3" t="inlineStr">
        <is>
          <t>https://academicworks.cuny.edu/ny_oers/1</t>
        </is>
      </c>
      <c r="S3709" s="3" t="inlineStr">
        <is>
          <t>CUNY Academic Works</t>
        </is>
      </c>
      <c r="T3709" s="3" t="n">
        <v>1</v>
      </c>
      <c r="U3709" s="3" t="inlineStr">
        <is>
          <t>High (in CUNY Academic Works)</t>
        </is>
      </c>
      <c r="V3709" s="3" t="n"/>
      <c r="W3709" s="3" t="inlineStr"/>
      <c r="X3709" s="3" t="inlineStr">
        <is>
          <t>From the preface, "These are notes for a course in precalculus, as it is taught at New York City College of Technology - CUNY (where it is offered under the course number MAT 1375). Our approach is calculator based. For this, we will use the currently standard TI-84 calculator, and in particular, many of the examples will be explained and solved with it. However, we want to point out that there are also many other calculators that are suitable for the purpose of this course and many of these alternatives have similar functionalities as the calculator that we have chosen to use. An introduction to the TI-84 calculator together with the most common applications needed for this course is provided in appendix A. In the future we may expand on this by providing introductions to other calculators or computer algebra systems."</t>
        </is>
      </c>
      <c r="Y3709" s="3" t="inlineStr">
        <is>
          <t>CUNY Academic Works</t>
        </is>
      </c>
      <c r="Z3709" s="3" t="inlineStr">
        <is>
          <t>https://academicworks.cuny.edu/context/ny_oers/article/1000/viewcontent/Precalculus_Tradler_Carley_2.7.pdf</t>
        </is>
      </c>
      <c r="AA3709" s="3" t="inlineStr">
        <is>
          <t>PDF in CUNY Academic Works</t>
        </is>
      </c>
      <c r="AB3709" s="3" t="inlineStr"/>
      <c r="AC3709" s="3" t="inlineStr">
        <is>
          <t>School of Arts &amp; Sciences</t>
        </is>
      </c>
      <c r="AD3709" s="3" t="n"/>
      <c r="AE3709" s="3" t="inlineStr">
        <is>
          <t>No</t>
        </is>
      </c>
      <c r="AF3709" s="3" t="inlineStr"/>
      <c r="AG3709" s="4" t="inlineStr"/>
      <c r="AH3709" s="4" t="inlineStr"/>
      <c r="AI3709" s="4" t="inlineStr"/>
    </row>
    <row r="3710">
      <c r="A3710" s="3" t="inlineStr">
        <is>
          <t>MATH-0596</t>
        </is>
      </c>
      <c r="B3710" s="3" t="inlineStr">
        <is>
          <t>Carley</t>
        </is>
      </c>
      <c r="C3710" s="3" t="inlineStr">
        <is>
          <t>Holly</t>
        </is>
      </c>
      <c r="D3710" s="3" t="inlineStr">
        <is>
          <t>Holly Carley</t>
        </is>
      </c>
      <c r="E3710" s="3" t="inlineStr">
        <is>
          <t>Professor</t>
        </is>
      </c>
      <c r="F3710" s="3" t="inlineStr">
        <is>
          <t>NYC College of Technology</t>
        </is>
      </c>
      <c r="G3710" s="3" t="inlineStr">
        <is>
          <t>Mathematics</t>
        </is>
      </c>
      <c r="H3710" s="3" t="inlineStr">
        <is>
          <t>HCarley@citytech.cuny.edu</t>
        </is>
      </c>
      <c r="I3710" s="3" t="inlineStr">
        <is>
          <t>Open educational resource</t>
        </is>
      </c>
      <c r="J3710" s="3" t="inlineStr">
        <is>
          <t>Precalculus</t>
        </is>
      </c>
      <c r="K3710" s="3" t="n">
        <v>2015</v>
      </c>
      <c r="L3710" s="3" t="inlineStr">
        <is>
          <t>Open Educational Resources</t>
        </is>
      </c>
      <c r="M3710" s="3" t="inlineStr">
        <is>
          <t>Tradler, Thomas; Carley, Holly</t>
        </is>
      </c>
      <c r="N3710" s="3" t="inlineStr"/>
      <c r="O3710" s="3" t="n"/>
      <c r="P3710" s="3" t="inlineStr"/>
      <c r="Q3710" s="3" t="inlineStr"/>
      <c r="R3710" s="3" t="inlineStr">
        <is>
          <t>https://academicworks.cuny.edu/ny_oers/1</t>
        </is>
      </c>
      <c r="S3710" s="3" t="inlineStr">
        <is>
          <t>CUNY Academic Works</t>
        </is>
      </c>
      <c r="T3710" s="3" t="n">
        <v>1</v>
      </c>
      <c r="U3710" s="3" t="inlineStr">
        <is>
          <t>High (in CUNY Academic Works)</t>
        </is>
      </c>
      <c r="V3710" s="3" t="n"/>
      <c r="W3710" s="3" t="inlineStr"/>
      <c r="X3710" s="3" t="inlineStr">
        <is>
          <t>From the preface, "These are notes for a course in precalculus, as it is taught at New York City College of Technology - CUNY (where it is offered under the course number MAT 1375). Our approach is calculator based. For this, we will use the currently standard TI-84 calculator, and in particular, many of the examples will be explained and solved with it. However, we want to point out that there are also many other calculators that are suitable for the purpose of this course and many of these alternatives have similar functionalities as the calculator that we have chosen to use. An introduction to the TI-84 calculator together with the most common applications needed for this course is provided in appendix A. In the future we may expand on this by providing introductions to other calculators or computer algebra systems."</t>
        </is>
      </c>
      <c r="Y3710" s="3" t="inlineStr">
        <is>
          <t>CUNY Academic Works</t>
        </is>
      </c>
      <c r="Z3710" s="3" t="inlineStr">
        <is>
          <t>https://academicworks.cuny.edu/context/ny_oers/article/1000/viewcontent/Precalculus_Tradler_Carley_2.7.pdf</t>
        </is>
      </c>
      <c r="AA3710" s="3" t="inlineStr">
        <is>
          <t>PDF in CUNY Academic Works</t>
        </is>
      </c>
      <c r="AB3710" s="3" t="inlineStr"/>
      <c r="AC3710" s="3" t="inlineStr">
        <is>
          <t>School of Arts &amp; Sciences</t>
        </is>
      </c>
      <c r="AD3710" s="3" t="n"/>
      <c r="AE3710" s="3" t="inlineStr">
        <is>
          <t>No</t>
        </is>
      </c>
      <c r="AF3710" s="3" t="inlineStr"/>
      <c r="AG3710" s="4" t="inlineStr"/>
      <c r="AH3710" s="4" t="inlineStr"/>
      <c r="AI3710" s="4" t="inlineStr"/>
    </row>
    <row r="3711">
      <c r="A3711" s="3" t="inlineStr">
        <is>
          <t>MATH-0598</t>
        </is>
      </c>
      <c r="B3711" s="3" t="inlineStr">
        <is>
          <t>Singh</t>
        </is>
      </c>
      <c r="C3711" s="3" t="inlineStr">
        <is>
          <t>Satyanand</t>
        </is>
      </c>
      <c r="D3711" s="3" t="inlineStr">
        <is>
          <t>Satyanand Singh</t>
        </is>
      </c>
      <c r="E3711" s="3" t="inlineStr">
        <is>
          <t>Professor</t>
        </is>
      </c>
      <c r="F3711" s="3" t="inlineStr">
        <is>
          <t>NYC College of Technology</t>
        </is>
      </c>
      <c r="G3711" s="3" t="inlineStr">
        <is>
          <t>Mathematics</t>
        </is>
      </c>
      <c r="H3711" s="3" t="inlineStr">
        <is>
          <t>SSingh@citytech.cuny.edu</t>
        </is>
      </c>
      <c r="I3711" s="3" t="inlineStr">
        <is>
          <t>Grant</t>
        </is>
      </c>
      <c r="J3711" s="3" t="inlineStr">
        <is>
          <t>Senior Personnel – Department of Education MSEIP (Minority Science and Engineering Improvement Program) grant – Strategic Changes to Increase and Sustain the Participation of Women and Underrepresented Minority Students in Computer Science, October 1, 2015 – September 31, 2019 (Extended)</t>
        </is>
      </c>
      <c r="K3711" s="3" t="n">
        <v>2015</v>
      </c>
      <c r="L3711" s="3" t="inlineStr"/>
      <c r="M3711" s="3" t="inlineStr"/>
      <c r="N3711" s="3" t="inlineStr"/>
      <c r="O3711" s="3" t="n"/>
      <c r="P3711" s="3" t="inlineStr"/>
      <c r="Q3711" s="3" t="inlineStr"/>
      <c r="R3711" s="3" t="inlineStr"/>
      <c r="S3711" s="3" t="inlineStr">
        <is>
          <t>Dept bio</t>
        </is>
      </c>
      <c r="T3711" s="3" t="n">
        <v>1</v>
      </c>
      <c r="U3711" s="3" t="inlineStr">
        <is>
          <t>Medium (self-reported in faculty bio)</t>
        </is>
      </c>
      <c r="V3711" s="3" t="n"/>
      <c r="W3711" s="3" t="inlineStr">
        <is>
          <t>Senior Personnel – Department of Education MSEIP (Minority Science and Engineering Improvement Program) grant – Strategic Changes to Increase and Sustain the Participation of Women and Underrepresented Minority Students in Computer Science, October 1, 2015 – September 31, 2019 (Extended)</t>
        </is>
      </c>
      <c r="X3711" s="3" t="inlineStr"/>
      <c r="Y3711" s="3" t="inlineStr"/>
      <c r="Z3711" s="3" t="inlineStr"/>
      <c r="AA3711" s="3" t="inlineStr"/>
      <c r="AB3711" s="3" t="inlineStr"/>
      <c r="AC3711" s="3" t="inlineStr">
        <is>
          <t>School of Arts &amp; Sciences</t>
        </is>
      </c>
      <c r="AD3711" s="3" t="n"/>
      <c r="AE3711" s="3" t="inlineStr">
        <is>
          <t>No</t>
        </is>
      </c>
      <c r="AF3711" s="3" t="inlineStr"/>
      <c r="AG3711" s="4" t="inlineStr"/>
      <c r="AH3711" s="4" t="inlineStr"/>
      <c r="AI3711" s="4" t="inlineStr"/>
    </row>
    <row r="3712">
      <c r="A3712" s="3" t="inlineStr">
        <is>
          <t>MATH-0599</t>
        </is>
      </c>
      <c r="B3712" s="3" t="inlineStr">
        <is>
          <t>Carley</t>
        </is>
      </c>
      <c r="C3712" s="3" t="inlineStr">
        <is>
          <t>Holly</t>
        </is>
      </c>
      <c r="D3712" s="3" t="inlineStr">
        <is>
          <t>Holly Carley</t>
        </is>
      </c>
      <c r="E3712" s="3" t="inlineStr">
        <is>
          <t>Professor</t>
        </is>
      </c>
      <c r="F3712" s="3" t="inlineStr">
        <is>
          <t>NYC College of Technology</t>
        </is>
      </c>
      <c r="G3712" s="3" t="inlineStr">
        <is>
          <t>Mathematics</t>
        </is>
      </c>
      <c r="H3712" s="3" t="inlineStr">
        <is>
          <t>HCarley@citytech.cuny.edu</t>
        </is>
      </c>
      <c r="I3712" s="3" t="inlineStr">
        <is>
          <t>Grant</t>
        </is>
      </c>
      <c r="J3712" s="3" t="inlineStr">
        <is>
          <t>Senior Personnel – Minority Science and Engineering Improvement Program (MSEIP) 2015-2018</t>
        </is>
      </c>
      <c r="K3712" s="3" t="n">
        <v>2015</v>
      </c>
      <c r="L3712" s="3" t="inlineStr"/>
      <c r="M3712" s="3" t="inlineStr"/>
      <c r="N3712" s="3" t="inlineStr"/>
      <c r="O3712" s="3" t="n"/>
      <c r="P3712" s="3" t="inlineStr"/>
      <c r="Q3712" s="3" t="inlineStr"/>
      <c r="R3712" s="3" t="inlineStr"/>
      <c r="S3712" s="3" t="inlineStr">
        <is>
          <t>Dept bio</t>
        </is>
      </c>
      <c r="T3712" s="3" t="n">
        <v>1</v>
      </c>
      <c r="U3712" s="3" t="inlineStr">
        <is>
          <t>Medium (self-reported in faculty bio)</t>
        </is>
      </c>
      <c r="V3712" s="3" t="n"/>
      <c r="W3712" s="3" t="inlineStr">
        <is>
          <t>Senior Personnel – Minority Science and Engineering Improvement Program (MSEIP) 2015-2018</t>
        </is>
      </c>
      <c r="X3712" s="3" t="inlineStr"/>
      <c r="Y3712" s="3" t="inlineStr"/>
      <c r="Z3712" s="3" t="inlineStr"/>
      <c r="AA3712" s="3" t="inlineStr"/>
      <c r="AB3712" s="3" t="inlineStr"/>
      <c r="AC3712" s="3" t="inlineStr">
        <is>
          <t>School of Arts &amp; Sciences</t>
        </is>
      </c>
      <c r="AD3712" s="3" t="n"/>
      <c r="AE3712" s="3" t="inlineStr">
        <is>
          <t>No</t>
        </is>
      </c>
      <c r="AF3712" s="3" t="inlineStr"/>
      <c r="AG3712" s="4" t="inlineStr"/>
      <c r="AH3712" s="4" t="inlineStr"/>
      <c r="AI3712" s="4" t="inlineStr"/>
    </row>
    <row r="3713">
      <c r="A3713" s="3" t="inlineStr">
        <is>
          <t>MATH-0600</t>
        </is>
      </c>
      <c r="B3713" s="3" t="inlineStr">
        <is>
          <t>Reitz</t>
        </is>
      </c>
      <c r="C3713" s="3" t="inlineStr">
        <is>
          <t>Jonas</t>
        </is>
      </c>
      <c r="D3713" s="3" t="inlineStr">
        <is>
          <t>Jonas Reitz</t>
        </is>
      </c>
      <c r="E3713" s="3" t="inlineStr">
        <is>
          <t>Professor</t>
        </is>
      </c>
      <c r="F3713" s="3" t="inlineStr">
        <is>
          <t>NYC College of Technology</t>
        </is>
      </c>
      <c r="G3713" s="3" t="inlineStr">
        <is>
          <t>Mathematics</t>
        </is>
      </c>
      <c r="H3713" s="3" t="inlineStr">
        <is>
          <t>JReitz@citytech.cuny.edu</t>
        </is>
      </c>
      <c r="I3713" s="3" t="inlineStr">
        <is>
          <t>Journal article</t>
        </is>
      </c>
      <c r="J3713" s="3" t="inlineStr">
        <is>
          <t>Set-theoretic geology, with Gunter Fuchs and Joel David Hamkins, The Annals of Pure and Applied Logic, 166(4), April 2015, 464-501</t>
        </is>
      </c>
      <c r="K3713" s="3" t="n">
        <v>2015</v>
      </c>
      <c r="L3713" s="3" t="inlineStr"/>
      <c r="M3713" s="3" t="inlineStr"/>
      <c r="N3713" s="3" t="inlineStr"/>
      <c r="O3713" s="3" t="n"/>
      <c r="P3713" s="3" t="inlineStr"/>
      <c r="Q3713" s="3" t="inlineStr"/>
      <c r="R3713" s="3" t="inlineStr"/>
      <c r="S3713" s="3" t="inlineStr">
        <is>
          <t>Dept bio</t>
        </is>
      </c>
      <c r="T3713" s="3" t="n">
        <v>1</v>
      </c>
      <c r="U3713" s="3" t="inlineStr">
        <is>
          <t>Medium (self-reported in faculty bio)</t>
        </is>
      </c>
      <c r="V3713" s="3" t="n"/>
      <c r="W3713" s="3" t="inlineStr">
        <is>
          <t>Set-theoretic geology, with Gunter Fuchs and Joel David Hamkins, The Annals of Pure and Applied Logic, 166(4), April 2015, 464-501.</t>
        </is>
      </c>
      <c r="X3713" s="3" t="inlineStr"/>
      <c r="Y3713" s="3" t="inlineStr"/>
      <c r="Z3713" s="3" t="inlineStr"/>
      <c r="AA3713" s="3" t="inlineStr"/>
      <c r="AB3713" s="3" t="inlineStr"/>
      <c r="AC3713" s="3" t="inlineStr">
        <is>
          <t>School of Arts &amp; Sciences</t>
        </is>
      </c>
      <c r="AD3713" s="3" t="n"/>
      <c r="AE3713" s="3" t="inlineStr">
        <is>
          <t>No</t>
        </is>
      </c>
      <c r="AF3713" s="3" t="inlineStr"/>
      <c r="AG3713" s="4" t="inlineStr"/>
      <c r="AH3713" s="4" t="inlineStr"/>
      <c r="AI3713" s="4" t="inlineStr"/>
    </row>
    <row r="3714">
      <c r="A3714" s="3" t="inlineStr">
        <is>
          <t>MATH-0601</t>
        </is>
      </c>
      <c r="B3714" s="3" t="inlineStr">
        <is>
          <t>Kostadinov</t>
        </is>
      </c>
      <c r="C3714" s="3" t="inlineStr">
        <is>
          <t>Boyan</t>
        </is>
      </c>
      <c r="D3714" s="3" t="inlineStr">
        <is>
          <t>Boyan Kostadinov</t>
        </is>
      </c>
      <c r="E3714" s="3" t="inlineStr">
        <is>
          <t>Professor</t>
        </is>
      </c>
      <c r="F3714" s="3" t="inlineStr">
        <is>
          <t>NYC College of Technology</t>
        </is>
      </c>
      <c r="G3714" s="3" t="inlineStr">
        <is>
          <t>Mathematics</t>
        </is>
      </c>
      <c r="H3714" s="3" t="inlineStr">
        <is>
          <t>BKostadinov@citytech.cuny.edu</t>
        </is>
      </c>
      <c r="I3714" s="3" t="inlineStr">
        <is>
          <t>Paper (venue type unclear)</t>
        </is>
      </c>
      <c r="J3714" s="3" t="inlineStr">
        <is>
          <t>Simulating and Animating the Spatial Dynamics of Interacting Species Living on a Torus</t>
        </is>
      </c>
      <c r="K3714" s="3" t="n">
        <v>2015</v>
      </c>
      <c r="L3714" s="3" t="inlineStr">
        <is>
          <t>CUNY Academic Works (City University of New York)</t>
        </is>
      </c>
      <c r="M3714" s="3" t="inlineStr">
        <is>
          <t>Boyan Kostadinov</t>
        </is>
      </c>
      <c r="N3714" s="3" t="inlineStr"/>
      <c r="O3714" s="3" t="n"/>
      <c r="P3714" s="3" t="inlineStr"/>
      <c r="Q3714" s="3" t="inlineStr"/>
      <c r="R3714" s="3" t="inlineStr">
        <is>
          <t>https://openalex.org/W2587972473</t>
        </is>
      </c>
      <c r="S3714" s="3" t="inlineStr">
        <is>
          <t>OpenAlex; CUNY Academic Works</t>
        </is>
      </c>
      <c r="T3714" s="3" t="n">
        <v>2</v>
      </c>
      <c r="U3714" s="3" t="inlineStr">
        <is>
          <t>High (City Tech affiliation on paper); 2 sources</t>
        </is>
      </c>
      <c r="V3714" s="3" t="n"/>
      <c r="W3714" s="3" t="inlineStr"/>
      <c r="X3714" s="3" t="inlineStr">
        <is>
          <t>The goal of this talk is to present a student research project in computational population biology, which aims at creating a computer simulation and animation of the spatial dynamics of interactions between two kinds of species living on a torus-shaped universe. The habitat for spatial interactions is modeled by a 2D lattice with periodic boundary conditions, which wrap the rectangular grid into a torus. The spatial interactions between the species have two components: 1. Population dynamics modeled by the classical Nicholson-Bailey two-parameter family of models for coupled interactions between species, extended to incorporate space and 2. Two-parameter migration dynamics, modeled by the weighted average of the current population density and the average inflow of migrating species from the nearest 8-neighbor migration zone, applied to any given cell in the inner core of the grid (inside the reflecting boundary layer). All simulations are coded using the high-level programming language R, which allows for very compact code that can be quickly developed by using functional, matrix-based, programing. This programming approach allows the entire model dynamics to be coded in less than 50 lines of code, making it ideal for student projects. The main goal of the student research project is to create a video, animating the spatial interactions between the two species living on a torus, based on the given population and migration dynamics, initial conditions and parameter values. The resulting beautiful spatial wave patterns, produced by the interfering waves of the spatial population density, visualize the fluctuating abundance of the species in their torus-shaped universe over time. This is an html presentation, as given at the MAA MathFest 2015. We also provide an additional pdf document that contains the model animation. The pdf must be opened in Adobe Acrobat Reader for the animation to run. Preview on the Mac will not run the animation since it is not JavaScript enabled.</t>
        </is>
      </c>
      <c r="Y3714" s="3" t="inlineStr">
        <is>
          <t>OpenAlex</t>
        </is>
      </c>
      <c r="Z3714" s="3" t="inlineStr">
        <is>
          <t>https://academicworks.cuny.edu/context/ny_pubs/article/1083/type/native/viewcontent/MAA_MathFest2015_BK_Presentation.html</t>
        </is>
      </c>
      <c r="AA3714" s="3" t="inlineStr">
        <is>
          <t>Not found</t>
        </is>
      </c>
      <c r="AB3714" s="3" t="inlineStr">
        <is>
          <t>closed</t>
        </is>
      </c>
      <c r="AC3714" s="3" t="inlineStr">
        <is>
          <t>School of Arts &amp; Sciences</t>
        </is>
      </c>
      <c r="AD3714" s="3" t="n">
        <v>0</v>
      </c>
      <c r="AE3714" s="3" t="inlineStr">
        <is>
          <t>No</t>
        </is>
      </c>
      <c r="AF3714" s="3" t="inlineStr"/>
      <c r="AG3714" s="4" t="inlineStr"/>
      <c r="AH3714" s="4" t="inlineStr"/>
      <c r="AI3714" s="4" t="inlineStr"/>
    </row>
    <row r="3715">
      <c r="A3715" s="3" t="inlineStr">
        <is>
          <t>MATH-0602</t>
        </is>
      </c>
      <c r="B3715" s="3" t="inlineStr">
        <is>
          <t>Duttagupta</t>
        </is>
      </c>
      <c r="C3715" s="3" t="inlineStr">
        <is>
          <t>Urmi</t>
        </is>
      </c>
      <c r="D3715" s="3" t="inlineStr">
        <is>
          <t>Urmi Duttagupta</t>
        </is>
      </c>
      <c r="E3715" s="3" t="inlineStr">
        <is>
          <t>Professor</t>
        </is>
      </c>
      <c r="F3715" s="3" t="inlineStr">
        <is>
          <t>NYC College of Technology</t>
        </is>
      </c>
      <c r="G3715" s="3" t="inlineStr">
        <is>
          <t>Mathematics</t>
        </is>
      </c>
      <c r="H3715" s="3" t="inlineStr">
        <is>
          <t>UGhosh-dastidar@citytech.cuny.edu</t>
        </is>
      </c>
      <c r="I3715" s="3" t="inlineStr">
        <is>
          <t>Grant</t>
        </is>
      </c>
      <c r="J3715" s="3" t="inlineStr">
        <is>
          <t>Society of Mathematical Biology Travel (SMB) grant 2015</t>
        </is>
      </c>
      <c r="K3715" s="3" t="n">
        <v>2015</v>
      </c>
      <c r="L3715" s="3" t="inlineStr"/>
      <c r="M3715" s="3" t="inlineStr"/>
      <c r="N3715" s="3" t="inlineStr"/>
      <c r="O3715" s="3" t="n"/>
      <c r="P3715" s="3" t="inlineStr"/>
      <c r="Q3715" s="3" t="inlineStr"/>
      <c r="R3715" s="3" t="inlineStr"/>
      <c r="S3715" s="3" t="inlineStr">
        <is>
          <t>Dept bio</t>
        </is>
      </c>
      <c r="T3715" s="3" t="n">
        <v>1</v>
      </c>
      <c r="U3715" s="3" t="inlineStr">
        <is>
          <t>Medium (self-reported in faculty bio)</t>
        </is>
      </c>
      <c r="V3715" s="3" t="n"/>
      <c r="W3715" s="3" t="inlineStr">
        <is>
          <t>Society of Mathematical Biology Travel (SMB) grant 2015</t>
        </is>
      </c>
      <c r="X3715" s="3" t="inlineStr"/>
      <c r="Y3715" s="3" t="inlineStr"/>
      <c r="Z3715" s="3" t="inlineStr"/>
      <c r="AA3715" s="3" t="inlineStr"/>
      <c r="AB3715" s="3" t="inlineStr"/>
      <c r="AC3715" s="3" t="inlineStr">
        <is>
          <t>School of Arts &amp; Sciences</t>
        </is>
      </c>
      <c r="AD3715" s="3" t="n"/>
      <c r="AE3715" s="3" t="inlineStr">
        <is>
          <t>No</t>
        </is>
      </c>
      <c r="AF3715" s="3" t="inlineStr"/>
      <c r="AG3715" s="4" t="inlineStr"/>
      <c r="AH3715" s="4" t="inlineStr"/>
      <c r="AI3715" s="4" t="inlineStr"/>
    </row>
    <row r="3716">
      <c r="A3716" s="3" t="inlineStr">
        <is>
          <t>MATH-0605</t>
        </is>
      </c>
      <c r="B3716" s="3" t="inlineStr">
        <is>
          <t>Singh</t>
        </is>
      </c>
      <c r="C3716" s="3" t="inlineStr">
        <is>
          <t>Satyanand</t>
        </is>
      </c>
      <c r="D3716" s="3" t="inlineStr">
        <is>
          <t>Satyanand Singh</t>
        </is>
      </c>
      <c r="E3716" s="3" t="inlineStr">
        <is>
          <t>Professor</t>
        </is>
      </c>
      <c r="F3716" s="3" t="inlineStr">
        <is>
          <t>NYC College of Technology</t>
        </is>
      </c>
      <c r="G3716" s="3" t="inlineStr">
        <is>
          <t>Mathematics</t>
        </is>
      </c>
      <c r="H3716" s="3" t="inlineStr">
        <is>
          <t>SSingh@citytech.cuny.edu</t>
        </is>
      </c>
      <c r="I3716" s="3" t="inlineStr">
        <is>
          <t>Journal article</t>
        </is>
      </c>
      <c r="J3716" s="3" t="inlineStr">
        <is>
          <t>The (u,v)-Calkin–Wilf forest</t>
        </is>
      </c>
      <c r="K3716" s="3" t="n">
        <v>2015</v>
      </c>
      <c r="L3716" s="3" t="inlineStr">
        <is>
          <t>International Journal of Number Theory</t>
        </is>
      </c>
      <c r="M3716" s="3" t="inlineStr">
        <is>
          <t>Sandie Han; Ariane M. Masuda; Satyanand Singh; Johann Thiel</t>
        </is>
      </c>
      <c r="N3716" s="3" t="inlineStr"/>
      <c r="O3716" s="3" t="n"/>
      <c r="P3716" s="3" t="inlineStr"/>
      <c r="Q3716" s="3" t="inlineStr">
        <is>
          <t>10.1142/s1793042116500809</t>
        </is>
      </c>
      <c r="R3716" s="3" t="inlineStr">
        <is>
          <t>https://doi.org/10.1142/s1793042116500809</t>
        </is>
      </c>
      <c r="S3716" s="3" t="inlineStr">
        <is>
          <t>OpenAlex; Dept bio</t>
        </is>
      </c>
      <c r="T3716" s="3" t="n">
        <v>2</v>
      </c>
      <c r="U3716" s="3" t="inlineStr">
        <is>
          <t>High (City Tech affiliation on paper); 2 sources</t>
        </is>
      </c>
      <c r="V3716" s="3" t="n"/>
      <c r="W3716" s="3" t="inlineStr">
        <is>
          <t>Han, S., Masuda, A. M., Singh, S., Thiel, J. (2015) The -Calkin-Wilf Forest. International Journal of Number Theory 12 (2016), no. 5, 1311 – 1328.</t>
        </is>
      </c>
      <c r="X3716" s="3" t="inlineStr">
        <is>
          <t>In this paper, we consider a refinement, due to Nathanson, of the Calkin–Wilf tree. In particular, we study the properties of such trees associated with the matrices [Formula: see text] and [Formula: see text], where [Formula: see text] and [Formula: see text] are non-negative integers. We extend several known results of the original Calkin–Wilf tree, including the symmetry, numerator-denominator, and successor formulas, to this new setting. Additionally, we study the ancestry of a rational number appearing in a generalized Calkin–Wilf tree.</t>
        </is>
      </c>
      <c r="Y3716" s="3" t="inlineStr">
        <is>
          <t>OpenAlex</t>
        </is>
      </c>
      <c r="Z3716" s="3" t="inlineStr">
        <is>
          <t>https://arxiv.org/pdf/1411.1747</t>
        </is>
      </c>
      <c r="AA3716" s="3" t="inlineStr">
        <is>
          <t>Open-access PDF (via OpenAlex)</t>
        </is>
      </c>
      <c r="AB3716" s="3" t="inlineStr">
        <is>
          <t>green</t>
        </is>
      </c>
      <c r="AC3716" s="3" t="inlineStr">
        <is>
          <t>School of Arts &amp; Sciences</t>
        </is>
      </c>
      <c r="AD3716" s="3" t="n">
        <v>9</v>
      </c>
      <c r="AE3716" s="3" t="inlineStr">
        <is>
          <t>No</t>
        </is>
      </c>
      <c r="AF3716" s="3" t="inlineStr"/>
      <c r="AG3716" s="4" t="inlineStr"/>
      <c r="AH3716" s="4" t="inlineStr"/>
      <c r="AI3716" s="4" t="inlineStr"/>
    </row>
    <row r="3717">
      <c r="A3717" s="3" t="inlineStr">
        <is>
          <t>MATH-0606</t>
        </is>
      </c>
      <c r="B3717" s="3" t="inlineStr">
        <is>
          <t>Masuda</t>
        </is>
      </c>
      <c r="C3717" s="3" t="inlineStr">
        <is>
          <t>Ariane</t>
        </is>
      </c>
      <c r="D3717" s="3" t="inlineStr">
        <is>
          <t>Ariane Masuda</t>
        </is>
      </c>
      <c r="E3717" s="3" t="inlineStr">
        <is>
          <t>Professor</t>
        </is>
      </c>
      <c r="F3717" s="3" t="inlineStr">
        <is>
          <t>NYC College of Technology</t>
        </is>
      </c>
      <c r="G3717" s="3" t="inlineStr">
        <is>
          <t>Mathematics</t>
        </is>
      </c>
      <c r="H3717" s="3" t="inlineStr">
        <is>
          <t>AMasuda@citytech.cuny.edu</t>
        </is>
      </c>
      <c r="I3717" s="3" t="inlineStr">
        <is>
          <t>Journal article</t>
        </is>
      </c>
      <c r="J3717" s="3" t="inlineStr">
        <is>
          <t>The (u,v)-Calkin–Wilf forest</t>
        </is>
      </c>
      <c r="K3717" s="3" t="n">
        <v>2015</v>
      </c>
      <c r="L3717" s="3" t="inlineStr">
        <is>
          <t>International Journal of Number Theory</t>
        </is>
      </c>
      <c r="M3717" s="3" t="inlineStr">
        <is>
          <t>Sandie Han; Ariane M. Masuda; Satyanand Singh; Johann Thiel</t>
        </is>
      </c>
      <c r="N3717" s="3" t="inlineStr"/>
      <c r="O3717" s="3" t="n"/>
      <c r="P3717" s="3" t="inlineStr"/>
      <c r="Q3717" s="3" t="inlineStr">
        <is>
          <t>10.1142/s1793042116500809</t>
        </is>
      </c>
      <c r="R3717" s="3" t="inlineStr">
        <is>
          <t>https://doi.org/10.1142/s1793042116500809</t>
        </is>
      </c>
      <c r="S3717" s="3" t="inlineStr">
        <is>
          <t>OpenAlex; Dept bio</t>
        </is>
      </c>
      <c r="T3717" s="3" t="n">
        <v>2</v>
      </c>
      <c r="U3717" s="3" t="inlineStr">
        <is>
          <t>High (City Tech affiliation on paper); 2 sources</t>
        </is>
      </c>
      <c r="V3717" s="3" t="n"/>
      <c r="W3717" s="3" t="inlineStr">
        <is>
          <t>S. Han, A. M. Masuda, S. Singh, J. Thiel, The -Calkin-Wilf forest, Int. J. Number Theory 12 (2016), no. 5, 1311 – 1328.</t>
        </is>
      </c>
      <c r="X3717" s="3" t="inlineStr">
        <is>
          <t>In this paper, we consider a refinement, due to Nathanson, of the Calkin–Wilf tree. In particular, we study the properties of such trees associated with the matrices [Formula: see text] and [Formula: see text], where [Formula: see text] and [Formula: see text] are non-negative integers. We extend several known results of the original Calkin–Wilf tree, including the symmetry, numerator-denominator, and successor formulas, to this new setting. Additionally, we study the ancestry of a rational number appearing in a generalized Calkin–Wilf tree.</t>
        </is>
      </c>
      <c r="Y3717" s="3" t="inlineStr">
        <is>
          <t>OpenAlex</t>
        </is>
      </c>
      <c r="Z3717" s="3" t="inlineStr">
        <is>
          <t>https://arxiv.org/pdf/1411.1747</t>
        </is>
      </c>
      <c r="AA3717" s="3" t="inlineStr">
        <is>
          <t>Open-access PDF (via OpenAlex)</t>
        </is>
      </c>
      <c r="AB3717" s="3" t="inlineStr">
        <is>
          <t>green</t>
        </is>
      </c>
      <c r="AC3717" s="3" t="inlineStr">
        <is>
          <t>School of Arts &amp; Sciences</t>
        </is>
      </c>
      <c r="AD3717" s="3" t="n">
        <v>9</v>
      </c>
      <c r="AE3717" s="3" t="inlineStr">
        <is>
          <t>No</t>
        </is>
      </c>
      <c r="AF3717" s="3" t="inlineStr"/>
      <c r="AG3717" s="4" t="inlineStr"/>
      <c r="AH3717" s="4" t="inlineStr"/>
      <c r="AI3717" s="4" t="inlineStr"/>
    </row>
    <row r="3718">
      <c r="A3718" s="3" t="inlineStr">
        <is>
          <t>MATH-0607</t>
        </is>
      </c>
      <c r="B3718" s="3" t="inlineStr">
        <is>
          <t>Thiel</t>
        </is>
      </c>
      <c r="C3718" s="3" t="inlineStr">
        <is>
          <t>Johann</t>
        </is>
      </c>
      <c r="D3718" s="3" t="inlineStr">
        <is>
          <t>Johann Thiel</t>
        </is>
      </c>
      <c r="E3718" s="3" t="inlineStr">
        <is>
          <t>Associate Professor</t>
        </is>
      </c>
      <c r="F3718" s="3" t="inlineStr">
        <is>
          <t>NYC College of Technology</t>
        </is>
      </c>
      <c r="G3718" s="3" t="inlineStr">
        <is>
          <t>Mathematics</t>
        </is>
      </c>
      <c r="H3718" s="3" t="inlineStr">
        <is>
          <t>JThiel@citytech.cuny.edu</t>
        </is>
      </c>
      <c r="I3718" s="3" t="inlineStr">
        <is>
          <t>Journal article</t>
        </is>
      </c>
      <c r="J3718" s="3" t="inlineStr">
        <is>
          <t>The (u,v)-Calkin–Wilf forest</t>
        </is>
      </c>
      <c r="K3718" s="3" t="n">
        <v>2015</v>
      </c>
      <c r="L3718" s="3" t="inlineStr">
        <is>
          <t>International Journal of Number Theory</t>
        </is>
      </c>
      <c r="M3718" s="3" t="inlineStr">
        <is>
          <t>Sandie Han; Ariane M. Masuda; Satyanand Singh; Johann Thiel</t>
        </is>
      </c>
      <c r="N3718" s="3" t="inlineStr"/>
      <c r="O3718" s="3" t="n"/>
      <c r="P3718" s="3" t="inlineStr"/>
      <c r="Q3718" s="3" t="inlineStr">
        <is>
          <t>10.1142/s1793042116500809</t>
        </is>
      </c>
      <c r="R3718" s="3" t="inlineStr">
        <is>
          <t>https://doi.org/10.1142/s1793042116500809</t>
        </is>
      </c>
      <c r="S3718" s="3" t="inlineStr">
        <is>
          <t>OpenAlex; Dept bio</t>
        </is>
      </c>
      <c r="T3718" s="3" t="n">
        <v>2</v>
      </c>
      <c r="U3718" s="3" t="inlineStr">
        <is>
          <t>High (City Tech affiliation on paper); 2 sources</t>
        </is>
      </c>
      <c r="V3718" s="3" t="n"/>
      <c r="W3718" s="3" t="inlineStr">
        <is>
          <t>S. Han, A. M. Masuda, S. Singh, J. Thiel, The -Calkin-Wilf forest, Int. J. Number Theory 12 (2016), no. 5, 1311 – 1328.</t>
        </is>
      </c>
      <c r="X3718" s="3" t="inlineStr">
        <is>
          <t>In this paper, we consider a refinement, due to Nathanson, of the Calkin–Wilf tree. In particular, we study the properties of such trees associated with the matrices [Formula: see text] and [Formula: see text], where [Formula: see text] and [Formula: see text] are non-negative integers. We extend several known results of the original Calkin–Wilf tree, including the symmetry, numerator-denominator, and successor formulas, to this new setting. Additionally, we study the ancestry of a rational number appearing in a generalized Calkin–Wilf tree.</t>
        </is>
      </c>
      <c r="Y3718" s="3" t="inlineStr">
        <is>
          <t>OpenAlex</t>
        </is>
      </c>
      <c r="Z3718" s="3" t="inlineStr">
        <is>
          <t>https://arxiv.org/pdf/1411.1747</t>
        </is>
      </c>
      <c r="AA3718" s="3" t="inlineStr">
        <is>
          <t>Open-access PDF (via OpenAlex)</t>
        </is>
      </c>
      <c r="AB3718" s="3" t="inlineStr">
        <is>
          <t>green</t>
        </is>
      </c>
      <c r="AC3718" s="3" t="inlineStr">
        <is>
          <t>School of Arts &amp; Sciences</t>
        </is>
      </c>
      <c r="AD3718" s="3" t="n">
        <v>9</v>
      </c>
      <c r="AE3718" s="3" t="inlineStr">
        <is>
          <t>No</t>
        </is>
      </c>
      <c r="AF3718" s="3" t="inlineStr"/>
      <c r="AG3718" s="4" t="inlineStr"/>
      <c r="AH3718" s="4" t="inlineStr"/>
      <c r="AI3718" s="4" t="inlineStr"/>
    </row>
    <row r="3719">
      <c r="A3719" s="3" t="inlineStr">
        <is>
          <t>MATH-0608</t>
        </is>
      </c>
      <c r="B3719" s="3" t="inlineStr">
        <is>
          <t>Yuce</t>
        </is>
      </c>
      <c r="C3719" s="3" t="inlineStr">
        <is>
          <t>Huseyin</t>
        </is>
      </c>
      <c r="D3719" s="3" t="inlineStr">
        <is>
          <t>Huseyin Yuce</t>
        </is>
      </c>
      <c r="E3719" s="3" t="inlineStr">
        <is>
          <t>Professor</t>
        </is>
      </c>
      <c r="F3719" s="3" t="inlineStr">
        <is>
          <t>NYC College of Technology</t>
        </is>
      </c>
      <c r="G3719" s="3" t="inlineStr">
        <is>
          <t>Mathematics</t>
        </is>
      </c>
      <c r="H3719" s="3" t="inlineStr">
        <is>
          <t>HYuce@citytech.cuny.edu</t>
        </is>
      </c>
      <c r="I3719" s="3" t="inlineStr">
        <is>
          <t>Journal article</t>
        </is>
      </c>
      <c r="J3719" s="3" t="inlineStr">
        <is>
          <t>The Incidence of Upper and Lower Extremity Surgery for Rheumatoid Arthritis Among Medicare Beneficiaries</t>
        </is>
      </c>
      <c r="K3719" s="3" t="n">
        <v>2015</v>
      </c>
      <c r="L3719" s="3" t="inlineStr">
        <is>
          <t>Journal of Bone and Joint Surgery</t>
        </is>
      </c>
      <c r="M3719" s="3" t="inlineStr">
        <is>
          <t>Jennifer F. Waljee; Lin Zhong; Onur Başer; Hüseyin Yüce; David A. Fox; Kevin C. Chung</t>
        </is>
      </c>
      <c r="N3719" s="3" t="inlineStr"/>
      <c r="O3719" s="3" t="n"/>
      <c r="P3719" s="3" t="inlineStr"/>
      <c r="Q3719" s="3" t="inlineStr">
        <is>
          <t>10.2106/jbjs.n.00802</t>
        </is>
      </c>
      <c r="R3719" s="3" t="inlineStr">
        <is>
          <t>https://doi.org/10.2106/jbjs.n.00802</t>
        </is>
      </c>
      <c r="S3719" s="3" t="inlineStr">
        <is>
          <t>OpenAlex; CUNY Academic Works; Dept bio</t>
        </is>
      </c>
      <c r="T3719" s="3" t="n">
        <v>3</v>
      </c>
      <c r="U3719" s="3" t="inlineStr">
        <is>
          <t>High (City Tech affiliation on paper); 3 sources</t>
        </is>
      </c>
      <c r="V3719" s="3" t="n"/>
      <c r="W3719" s="3" t="inlineStr">
        <is>
          <t>Waljee, J., Zhong, L., Baser, O., Yuce, H., Fox, D.A., Chung, K.C., The Incidence of Upper and Lower Extremity Surgery for Rheumatoid Arthritis Among Medicare Beneficiaries, The Journal of Bone and Joint Surgery (2015), 97(5), 403-410</t>
        </is>
      </c>
      <c r="X3719" s="3" t="inlineStr">
        <is>
          <t>BACKGROUND: For elderly patients with rheumatoid arthritis, aggressive immunosuppression can be difficult to tolerate, and surgery remains an important treatment option for joint pain and deformity. We sought to examine the epidemiology of surgical reconstruction for rheumatoid arthritis among older individuals who were newly diagnosed with the disorder. METHODS: We identified a 5% random sample of Medicare beneficiaries (sixty-six years of age and older) newly diagnosed with rheumatoid arthritis from 2000 to 2005, and followed these patients longitudinally for a mean of 4.6 years. We used univariate analysis to compare the time from the diagnosis of rheumatoid arthritis to the first operation among the 360 patients who underwent surgery during the study period. RESULTS: In our study cohort, 589 procedures were performed among 360 patients, and 132 patients (37%) underwent multiple procedures. The rate of upper extremity reconstruction was 0.9%, the rate of lower extremity reconstruction was 1.2%, and knee arthroplasty was the most common procedure performed initially (31%) and overall (29%). Upper extremity procedures were performed sooner than lower extremity procedures (fourteen versus twenty-five months; p = 0.02). In multivariable analysis, surgery rates declined with age for upper and lower extremity procedures (p &lt; 0.001). CONCLUSIONS: Knee replacement remains the most common initial procedure among patients with rheumatoid arthritis. However, upper extremity procedures are performed earlier than lower extremity procedures. Understanding the patient and provider factors that underlie variation in procedure rates can inform future strategies to improve the delivery of care to patients with rheumatoid arthritis.</t>
        </is>
      </c>
      <c r="Y3719" s="3" t="inlineStr">
        <is>
          <t>OpenAlex</t>
        </is>
      </c>
      <c r="Z3719" s="3" t="inlineStr">
        <is>
          <t>https://www.ncbi.nlm.nih.gov/pmc/articles/4344595</t>
        </is>
      </c>
      <c r="AA3719" s="3" t="inlineStr">
        <is>
          <t>Open-access page (via OpenAlex)</t>
        </is>
      </c>
      <c r="AB3719" s="3" t="inlineStr">
        <is>
          <t>green</t>
        </is>
      </c>
      <c r="AC3719" s="3" t="inlineStr">
        <is>
          <t>School of Arts &amp; Sciences</t>
        </is>
      </c>
      <c r="AD3719" s="3" t="n">
        <v>22</v>
      </c>
      <c r="AE3719" s="3" t="inlineStr">
        <is>
          <t>No</t>
        </is>
      </c>
      <c r="AF3719" s="3" t="inlineStr"/>
      <c r="AG3719" s="4" t="inlineStr"/>
      <c r="AH3719" s="4" t="inlineStr"/>
      <c r="AI3719" s="4" t="inlineStr"/>
    </row>
    <row r="3720">
      <c r="A3720" s="3" t="inlineStr">
        <is>
          <t>MATH-0609</t>
        </is>
      </c>
      <c r="B3720" s="3" t="inlineStr">
        <is>
          <t>Douglas</t>
        </is>
      </c>
      <c r="C3720" s="3" t="inlineStr">
        <is>
          <t>Andrew</t>
        </is>
      </c>
      <c r="D3720" s="3" t="inlineStr">
        <is>
          <t>Andrew Douglas</t>
        </is>
      </c>
      <c r="E3720" s="3" t="inlineStr">
        <is>
          <t>Professor</t>
        </is>
      </c>
      <c r="F3720" s="3" t="inlineStr">
        <is>
          <t>NYC College of Technology</t>
        </is>
      </c>
      <c r="G3720" s="3" t="inlineStr">
        <is>
          <t>Mathematics</t>
        </is>
      </c>
      <c r="H3720" s="3" t="inlineStr">
        <is>
          <t>ADouglas@citytech.cuny.edu</t>
        </is>
      </c>
      <c r="I3720" s="3" t="inlineStr">
        <is>
          <t>Journal article</t>
        </is>
      </c>
      <c r="J3720" s="3" t="inlineStr">
        <is>
          <t>The Levi decomposable subalgebras of C2, Journal of Mathematical Physics 56 (2015) 051703</t>
        </is>
      </c>
      <c r="K3720" s="3" t="n">
        <v>2015</v>
      </c>
      <c r="L3720" s="3" t="inlineStr"/>
      <c r="M3720" s="3" t="inlineStr">
        <is>
          <t>Douglas, A., and Repka, J., The Levi decomposable subalgebras of C2, Journal of Mathematical Physics 56</t>
        </is>
      </c>
      <c r="N3720" s="3" t="inlineStr"/>
      <c r="O3720" s="3" t="n"/>
      <c r="P3720" s="3" t="inlineStr"/>
      <c r="Q3720" s="3" t="inlineStr"/>
      <c r="R3720" s="3" t="inlineStr"/>
      <c r="S3720" s="3" t="inlineStr">
        <is>
          <t>Dept bio</t>
        </is>
      </c>
      <c r="T3720" s="3" t="n">
        <v>1</v>
      </c>
      <c r="U3720" s="3" t="inlineStr">
        <is>
          <t>Medium (self-reported in faculty bio)</t>
        </is>
      </c>
      <c r="V3720" s="3" t="n"/>
      <c r="W3720" s="3" t="inlineStr">
        <is>
          <t>Douglas, A., and Repka, J., The Levi decomposable subalgebras of C2, Journal of Mathematical Physics 56 (2015) 051703.</t>
        </is>
      </c>
      <c r="X3720" s="3" t="inlineStr"/>
      <c r="Y3720" s="3" t="inlineStr"/>
      <c r="Z3720" s="3" t="inlineStr"/>
      <c r="AA3720" s="3" t="inlineStr"/>
      <c r="AB3720" s="3" t="inlineStr"/>
      <c r="AC3720" s="3" t="inlineStr">
        <is>
          <t>School of Arts &amp; Sciences</t>
        </is>
      </c>
      <c r="AD3720" s="3" t="n"/>
      <c r="AE3720" s="3" t="inlineStr">
        <is>
          <t>No</t>
        </is>
      </c>
      <c r="AF3720" s="3" t="inlineStr"/>
      <c r="AG3720" s="4" t="inlineStr"/>
      <c r="AH3720" s="4" t="inlineStr"/>
      <c r="AI3720" s="4" t="inlineStr"/>
    </row>
    <row r="3721">
      <c r="A3721" s="3" t="inlineStr">
        <is>
          <t>MATH-0611</t>
        </is>
      </c>
      <c r="B3721" s="3" t="inlineStr">
        <is>
          <t>Douglas</t>
        </is>
      </c>
      <c r="C3721" s="3" t="inlineStr">
        <is>
          <t>Andrew</t>
        </is>
      </c>
      <c r="D3721" s="3" t="inlineStr">
        <is>
          <t>Andrew Douglas</t>
        </is>
      </c>
      <c r="E3721" s="3" t="inlineStr">
        <is>
          <t>Professor</t>
        </is>
      </c>
      <c r="F3721" s="3" t="inlineStr">
        <is>
          <t>NYC College of Technology</t>
        </is>
      </c>
      <c r="G3721" s="3" t="inlineStr">
        <is>
          <t>Mathematics</t>
        </is>
      </c>
      <c r="H3721" s="3" t="inlineStr">
        <is>
          <t>ADouglas@citytech.cuny.edu</t>
        </is>
      </c>
      <c r="I3721" s="3" t="inlineStr">
        <is>
          <t>Journal article</t>
        </is>
      </c>
      <c r="J3721" s="3" t="inlineStr">
        <is>
          <t>The subalgebras of A2</t>
        </is>
      </c>
      <c r="K3721" s="3" t="n">
        <v>2015</v>
      </c>
      <c r="L3721" s="3" t="inlineStr">
        <is>
          <t>Journal of Pure and Applied Algebra</t>
        </is>
      </c>
      <c r="M3721" s="3" t="inlineStr">
        <is>
          <t>Andrew Douglas; Joe Repka</t>
        </is>
      </c>
      <c r="N3721" s="3" t="inlineStr"/>
      <c r="O3721" s="3" t="n"/>
      <c r="P3721" s="3" t="inlineStr"/>
      <c r="Q3721" s="3" t="inlineStr">
        <is>
          <t>10.1016/j.jpaa.2015.11.011</t>
        </is>
      </c>
      <c r="R3721" s="3" t="inlineStr">
        <is>
          <t>https://doi.org/10.1016/j.jpaa.2015.11.011</t>
        </is>
      </c>
      <c r="S3721" s="3" t="inlineStr">
        <is>
          <t>OpenAlex</t>
        </is>
      </c>
      <c r="T3721" s="3" t="n">
        <v>1</v>
      </c>
      <c r="U3721" s="3" t="inlineStr">
        <is>
          <t>High (City Tech affiliation on paper)</t>
        </is>
      </c>
      <c r="V3721" s="3" t="n"/>
      <c r="W3721" s="3" t="inlineStr"/>
      <c r="X3721" s="3" t="inlineStr"/>
      <c r="Y3721" s="3" t="inlineStr"/>
      <c r="Z3721" s="3" t="inlineStr">
        <is>
          <t>https://doi.org/10.1016/j.jpaa.2015.11.011</t>
        </is>
      </c>
      <c r="AA3721" s="3" t="inlineStr">
        <is>
          <t>Open-access page (via OpenAlex)</t>
        </is>
      </c>
      <c r="AB3721" s="3" t="inlineStr">
        <is>
          <t>bronze</t>
        </is>
      </c>
      <c r="AC3721" s="3" t="inlineStr">
        <is>
          <t>School of Arts &amp; Sciences</t>
        </is>
      </c>
      <c r="AD3721" s="3" t="n">
        <v>5</v>
      </c>
      <c r="AE3721" s="3" t="inlineStr">
        <is>
          <t>No</t>
        </is>
      </c>
      <c r="AF3721" s="3" t="inlineStr"/>
      <c r="AG3721" s="4" t="inlineStr"/>
      <c r="AH3721" s="4" t="inlineStr"/>
      <c r="AI3721" s="4" t="inlineStr"/>
    </row>
    <row r="3722">
      <c r="A3722" s="3" t="inlineStr">
        <is>
          <t>MATH-0612</t>
        </is>
      </c>
      <c r="B3722" s="3" t="inlineStr">
        <is>
          <t>Yuce</t>
        </is>
      </c>
      <c r="C3722" s="3" t="inlineStr">
        <is>
          <t>Huseyin</t>
        </is>
      </c>
      <c r="D3722" s="3" t="inlineStr">
        <is>
          <t>Huseyin Yuce</t>
        </is>
      </c>
      <c r="E3722" s="3" t="inlineStr">
        <is>
          <t>Professor</t>
        </is>
      </c>
      <c r="F3722" s="3" t="inlineStr">
        <is>
          <t>NYC College of Technology</t>
        </is>
      </c>
      <c r="G3722" s="3" t="inlineStr">
        <is>
          <t>Mathematics</t>
        </is>
      </c>
      <c r="H3722" s="3" t="inlineStr">
        <is>
          <t>HYuce@citytech.cuny.edu</t>
        </is>
      </c>
      <c r="I3722" s="3" t="inlineStr">
        <is>
          <t>Journal article</t>
        </is>
      </c>
      <c r="J3722" s="3" t="inlineStr">
        <is>
          <t>Trends in Prevalence and Incidence Rates of Type 2 Diabetes Mellitus in Medicare Population</t>
        </is>
      </c>
      <c r="K3722" s="3" t="n">
        <v>2015</v>
      </c>
      <c r="L3722" s="3" t="inlineStr">
        <is>
          <t>Value in Health</t>
        </is>
      </c>
      <c r="M3722" s="3" t="inlineStr">
        <is>
          <t>L. Xie; Y Wang; H Tan; Adesuwa S. Ogbomo; Onur Başer; Hüseyin Yüce</t>
        </is>
      </c>
      <c r="N3722" s="3" t="inlineStr"/>
      <c r="O3722" s="3" t="n"/>
      <c r="P3722" s="3" t="inlineStr"/>
      <c r="Q3722" s="3" t="inlineStr">
        <is>
          <t>10.1016/j.jval.2015.09.2058</t>
        </is>
      </c>
      <c r="R3722" s="3" t="inlineStr">
        <is>
          <t>https://doi.org/10.1016/j.jval.2015.09.2058</t>
        </is>
      </c>
      <c r="S3722" s="3" t="inlineStr">
        <is>
          <t>OpenAlex</t>
        </is>
      </c>
      <c r="T3722" s="3" t="n">
        <v>1</v>
      </c>
      <c r="U3722" s="3" t="inlineStr">
        <is>
          <t>High (City Tech affiliation on paper)</t>
        </is>
      </c>
      <c r="V3722" s="3" t="n"/>
      <c r="W3722" s="3" t="inlineStr"/>
      <c r="X3722" s="3" t="inlineStr"/>
      <c r="Y3722" s="3" t="inlineStr"/>
      <c r="Z3722" s="3" t="inlineStr">
        <is>
          <t>http://www.valueinhealthjournal.com/article/S1098301515041340/pdf</t>
        </is>
      </c>
      <c r="AA3722" s="3" t="inlineStr">
        <is>
          <t>Open-access PDF (via OpenAlex)</t>
        </is>
      </c>
      <c r="AB3722" s="3" t="inlineStr">
        <is>
          <t>bronze</t>
        </is>
      </c>
      <c r="AC3722" s="3" t="inlineStr">
        <is>
          <t>School of Arts &amp; Sciences</t>
        </is>
      </c>
      <c r="AD3722" s="3" t="n">
        <v>0</v>
      </c>
      <c r="AE3722" s="3" t="inlineStr">
        <is>
          <t>No</t>
        </is>
      </c>
      <c r="AF3722" s="3" t="inlineStr"/>
      <c r="AG3722" s="4" t="inlineStr"/>
      <c r="AH3722" s="4" t="inlineStr"/>
      <c r="AI3722" s="4" t="inlineStr"/>
    </row>
    <row r="3723">
      <c r="A3723" s="3" t="inlineStr">
        <is>
          <t>MATH-0614</t>
        </is>
      </c>
      <c r="B3723" s="3" t="inlineStr">
        <is>
          <t>Yuce</t>
        </is>
      </c>
      <c r="C3723" s="3" t="inlineStr">
        <is>
          <t>Huseyin</t>
        </is>
      </c>
      <c r="D3723" s="3" t="inlineStr">
        <is>
          <t>Huseyin Yuce</t>
        </is>
      </c>
      <c r="E3723" s="3" t="inlineStr">
        <is>
          <t>Professor</t>
        </is>
      </c>
      <c r="F3723" s="3" t="inlineStr">
        <is>
          <t>NYC College of Technology</t>
        </is>
      </c>
      <c r="G3723" s="3" t="inlineStr">
        <is>
          <t>Mathematics</t>
        </is>
      </c>
      <c r="H3723" s="3" t="inlineStr">
        <is>
          <t>HYuce@citytech.cuny.edu</t>
        </is>
      </c>
      <c r="I3723" s="3" t="inlineStr">
        <is>
          <t>Journal article</t>
        </is>
      </c>
      <c r="J3723" s="3" t="inlineStr">
        <is>
          <t>Variation in Rheumatoid Hand and Wrist Surgery among Medicare Beneficiaries: A Population-based Cohort Study</t>
        </is>
      </c>
      <c r="K3723" s="3" t="n">
        <v>2015</v>
      </c>
      <c r="L3723" s="3" t="inlineStr">
        <is>
          <t>The Journal of Rheumatology</t>
        </is>
      </c>
      <c r="M3723" s="3" t="inlineStr">
        <is>
          <t>Lin Zhong; Kevin C. Chung; Onur Başer; David A. Fox; Hüseyin Yüce; Jennifer F. Waljee</t>
        </is>
      </c>
      <c r="N3723" s="3" t="inlineStr"/>
      <c r="O3723" s="3" t="n"/>
      <c r="P3723" s="3" t="inlineStr"/>
      <c r="Q3723" s="3" t="inlineStr">
        <is>
          <t>10.3899/jrheum.140658</t>
        </is>
      </c>
      <c r="R3723" s="3" t="inlineStr">
        <is>
          <t>https://doi.org/10.3899/jrheum.140658</t>
        </is>
      </c>
      <c r="S3723" s="3" t="inlineStr">
        <is>
          <t>OpenAlex; CUNY Academic Works; Dept bio</t>
        </is>
      </c>
      <c r="T3723" s="3" t="n">
        <v>3</v>
      </c>
      <c r="U3723" s="3" t="inlineStr">
        <is>
          <t>High (City Tech affiliation on paper); 3 sources</t>
        </is>
      </c>
      <c r="V3723" s="3" t="n"/>
      <c r="W3723" s="3" t="inlineStr">
        <is>
          <t>Zhong, L., Chung, K.C., Baser, O., Fox, D.A., Yuce, H., Waliee, J.F., Variation in Rheumatoid Hand and Wrist Surgery among Medicare Beneficiaries: A Population-based Cohort Study, Journal of Rheumatology (2015), 42(3), 429-436</t>
        </is>
      </c>
      <c r="X3723" s="3" t="inlineStr">
        <is>
          <t>OBJECTIVE: To examine the rate and variation in rheumatoid arthritis (RA)-related hand and wrist surgery among Medicare (elderly) beneficiaries in the United States, and to identify the patient and provider factors that influence surgical rates. METHODS: Using the 2006-2010 100% Medicare claims data of beneficiaries with RA diagnosis, we examined rates of rheumatoid hand and wrist arthroplasty, arthrodesis, and hand tendon reconstruction in the United States. We used multivariate logistic regression models to examine variation in receipt of surgery by patient and regional characteristics (density of providers, intensity of use of biologic disease-modifying antirheumatic drugs). RESULTS: Between 2006 and 2010, the annual rate of RA-related hand and wrist arthroplasty or arthrodesis was 23.1 per 10,000 patients, and the annual rate of hand tendon reconstruction was 4.2 per 10,000 patients. The rates of surgery varied 9-fold across hospital referral regions in the United States. Younger patient age, female sex, white race, higher socioeconomic status (SES), and rural residence were associated with a higher likelihood of undergoing arthroplasty and arthrodesis. We observed a significant decline in rate of arthroplasty and arthrodesis with increasing density of rheumatologists. Tendon reconstruction was not influenced by provider factors, but was correlated with age, race, SES, and rural status of the patients. CONCLUSION: Surgical reconstruction of rheumatoid hand deformities varies widely across the United States, driven by both regional availability of subspecialty care in rheumatology and individual patient factors.</t>
        </is>
      </c>
      <c r="Y3723" s="3" t="inlineStr">
        <is>
          <t>OpenAlex</t>
        </is>
      </c>
      <c r="Z3723" s="3" t="inlineStr">
        <is>
          <t>https://www.jrheum.org/content/jrheum/42/3/429.full.pdf</t>
        </is>
      </c>
      <c r="AA3723" s="3" t="inlineStr">
        <is>
          <t>Open-access PDF (via OpenAlex)</t>
        </is>
      </c>
      <c r="AB3723" s="3" t="inlineStr">
        <is>
          <t>bronze</t>
        </is>
      </c>
      <c r="AC3723" s="3" t="inlineStr">
        <is>
          <t>School of Arts &amp; Sciences</t>
        </is>
      </c>
      <c r="AD3723" s="3" t="n">
        <v>30</v>
      </c>
      <c r="AE3723" s="3" t="inlineStr">
        <is>
          <t>No</t>
        </is>
      </c>
      <c r="AF3723" s="3" t="inlineStr"/>
      <c r="AG3723" s="4" t="inlineStr"/>
      <c r="AH3723" s="4" t="inlineStr"/>
      <c r="AI3723" s="4" t="inlineStr"/>
    </row>
    <row r="3724">
      <c r="A3724" s="3" t="inlineStr">
        <is>
          <t>MATH-0615</t>
        </is>
      </c>
      <c r="B3724" s="3" t="inlineStr">
        <is>
          <t>Calinescu</t>
        </is>
      </c>
      <c r="C3724" s="3" t="inlineStr">
        <is>
          <t>Corina</t>
        </is>
      </c>
      <c r="D3724" s="3" t="inlineStr">
        <is>
          <t>Corina Calinescu</t>
        </is>
      </c>
      <c r="E3724" s="3" t="inlineStr">
        <is>
          <t>Associate Professor</t>
        </is>
      </c>
      <c r="F3724" s="3" t="inlineStr">
        <is>
          <t>NYC College of Technology</t>
        </is>
      </c>
      <c r="G3724" s="3" t="inlineStr">
        <is>
          <t>Mathematics</t>
        </is>
      </c>
      <c r="H3724" s="3" t="inlineStr">
        <is>
          <t>CCalinescu@citytech.cuny.edu</t>
        </is>
      </c>
      <c r="I3724" s="3" t="inlineStr">
        <is>
          <t>Journal article</t>
        </is>
      </c>
      <c r="J3724" s="3" t="inlineStr">
        <is>
          <t>Vertex algebraic structure of principal subspaces of basic A 2 n ( 2 ) -modules</t>
        </is>
      </c>
      <c r="K3724" s="3" t="n">
        <v>2015</v>
      </c>
      <c r="L3724" s="3" t="inlineStr">
        <is>
          <t>Journal of Pure and Applied Algebra</t>
        </is>
      </c>
      <c r="M3724" s="3" t="inlineStr">
        <is>
          <t>Corina Calinescu; Antun Milas; Michael Penn</t>
        </is>
      </c>
      <c r="N3724" s="3" t="inlineStr"/>
      <c r="O3724" s="3" t="n"/>
      <c r="P3724" s="3" t="inlineStr"/>
      <c r="Q3724" s="3" t="inlineStr">
        <is>
          <t>10.1016/j.jpaa.2015.10.001</t>
        </is>
      </c>
      <c r="R3724" s="3" t="inlineStr">
        <is>
          <t>https://doi.org/10.1016/j.jpaa.2015.10.001</t>
        </is>
      </c>
      <c r="S3724" s="3" t="inlineStr">
        <is>
          <t>OpenAlex; Dept bio</t>
        </is>
      </c>
      <c r="T3724" s="3" t="n">
        <v>2</v>
      </c>
      <c r="U3724" s="3" t="inlineStr">
        <is>
          <t>High (City Tech affiliation on paper); 2 sources</t>
        </is>
      </c>
      <c r="V3724" s="3" t="n"/>
      <c r="W3724" s="3" t="inlineStr">
        <is>
          <t>C. Calinescu, A. Milas and M. Penn, Vertex algebraic structure of principal subspaces of basic A_(2n)^(2)-modules, Journal of Pure and Applied Algebra, 220 (2016), 1752-1784.</t>
        </is>
      </c>
      <c r="X3724" s="3" t="inlineStr"/>
      <c r="Y3724" s="3" t="inlineStr"/>
      <c r="Z3724" s="3" t="inlineStr">
        <is>
          <t>https://doi.org/10.1016/j.jpaa.2015.10.001</t>
        </is>
      </c>
      <c r="AA3724" s="3" t="inlineStr">
        <is>
          <t>Open-access page (via OpenAlex)</t>
        </is>
      </c>
      <c r="AB3724" s="3" t="inlineStr">
        <is>
          <t>bronze</t>
        </is>
      </c>
      <c r="AC3724" s="3" t="inlineStr">
        <is>
          <t>School of Arts &amp; Sciences</t>
        </is>
      </c>
      <c r="AD3724" s="3" t="n">
        <v>19</v>
      </c>
      <c r="AE3724" s="3" t="inlineStr">
        <is>
          <t>No</t>
        </is>
      </c>
      <c r="AF3724" s="3" t="inlineStr"/>
      <c r="AG3724" s="4" t="inlineStr"/>
      <c r="AH3724" s="4" t="inlineStr"/>
      <c r="AI3724" s="4" t="inlineStr"/>
    </row>
    <row r="3725">
      <c r="A3725" s="3" t="inlineStr">
        <is>
          <t>MATH-0618</t>
        </is>
      </c>
      <c r="B3725" s="3" t="inlineStr">
        <is>
          <t>Douglas</t>
        </is>
      </c>
      <c r="C3725" s="3" t="inlineStr">
        <is>
          <t>Andrew</t>
        </is>
      </c>
      <c r="D3725" s="3" t="inlineStr">
        <is>
          <t>Andrew Douglas</t>
        </is>
      </c>
      <c r="E3725" s="3" t="inlineStr">
        <is>
          <t>Professor</t>
        </is>
      </c>
      <c r="F3725" s="3" t="inlineStr">
        <is>
          <t>NYC College of Technology</t>
        </is>
      </c>
      <c r="G3725" s="3" t="inlineStr">
        <is>
          <t>Mathematics</t>
        </is>
      </c>
      <c r="H3725" s="3" t="inlineStr">
        <is>
          <t>ADouglas@citytech.cuny.edu</t>
        </is>
      </c>
      <c r="I3725" s="3" t="inlineStr">
        <is>
          <t>Journal article</t>
        </is>
      </c>
      <c r="J3725" s="3" t="inlineStr">
        <is>
          <t>A classification of the subalgebras of A2, Journal of Pure and Applied Algebra, 220(6), (2016) 2389-2413</t>
        </is>
      </c>
      <c r="K3725" s="3" t="n">
        <v>2016</v>
      </c>
      <c r="L3725" s="3" t="inlineStr"/>
      <c r="M3725" s="3" t="inlineStr">
        <is>
          <t>Douglas, A., and Repka, J., A classification of the subalgebras of A2, Journal of Pure and Applied Algebra, 220(6)</t>
        </is>
      </c>
      <c r="N3725" s="3" t="inlineStr"/>
      <c r="O3725" s="3" t="n"/>
      <c r="P3725" s="3" t="inlineStr"/>
      <c r="Q3725" s="3" t="inlineStr"/>
      <c r="R3725" s="3" t="inlineStr"/>
      <c r="S3725" s="3" t="inlineStr">
        <is>
          <t>Dept bio</t>
        </is>
      </c>
      <c r="T3725" s="3" t="n">
        <v>1</v>
      </c>
      <c r="U3725" s="3" t="inlineStr">
        <is>
          <t>Medium (self-reported in faculty bio)</t>
        </is>
      </c>
      <c r="V3725" s="3" t="n"/>
      <c r="W3725" s="3" t="inlineStr">
        <is>
          <t>Douglas, A., and Repka, J., A classification of the subalgebras of A2, Journal of Pure and Applied Algebra, 220(6), (2016) 2389-2413.</t>
        </is>
      </c>
      <c r="X3725" s="3" t="inlineStr"/>
      <c r="Y3725" s="3" t="inlineStr"/>
      <c r="Z3725" s="3" t="inlineStr"/>
      <c r="AA3725" s="3" t="inlineStr"/>
      <c r="AB3725" s="3" t="inlineStr"/>
      <c r="AC3725" s="3" t="inlineStr">
        <is>
          <t>School of Arts &amp; Sciences</t>
        </is>
      </c>
      <c r="AD3725" s="3" t="n"/>
      <c r="AE3725" s="3" t="inlineStr">
        <is>
          <t>No</t>
        </is>
      </c>
      <c r="AF3725" s="3" t="inlineStr"/>
      <c r="AG3725" s="4" t="inlineStr"/>
      <c r="AH3725" s="4" t="inlineStr"/>
      <c r="AI3725" s="4" t="inlineStr"/>
    </row>
    <row r="3726">
      <c r="A3726" s="3" t="inlineStr">
        <is>
          <t>MATH-0625</t>
        </is>
      </c>
      <c r="B3726" s="3" t="inlineStr">
        <is>
          <t>Yuce</t>
        </is>
      </c>
      <c r="C3726" s="3" t="inlineStr">
        <is>
          <t>Huseyin</t>
        </is>
      </c>
      <c r="D3726" s="3" t="inlineStr">
        <is>
          <t>Huseyin Yuce</t>
        </is>
      </c>
      <c r="E3726" s="3" t="inlineStr">
        <is>
          <t>Professor</t>
        </is>
      </c>
      <c r="F3726" s="3" t="inlineStr">
        <is>
          <t>NYC College of Technology</t>
        </is>
      </c>
      <c r="G3726" s="3" t="inlineStr">
        <is>
          <t>Mathematics</t>
        </is>
      </c>
      <c r="H3726" s="3" t="inlineStr">
        <is>
          <t>HYuce@citytech.cuny.edu</t>
        </is>
      </c>
      <c r="I3726" s="3" t="inlineStr">
        <is>
          <t>Journal article</t>
        </is>
      </c>
      <c r="J3726" s="3" t="inlineStr">
        <is>
          <t>ASSESSING THE COMORBIDITY BURDEN AND HEALTHCARE RESOURCE UTILIZATION AMONG MEDICARE PATIENTS DIAGNOSED WITH RHEUMATOID ARTHRITIS IN THE UNITED STATES</t>
        </is>
      </c>
      <c r="K3726" s="3" t="n">
        <v>2016</v>
      </c>
      <c r="L3726" s="3" t="inlineStr">
        <is>
          <t>Value in Health</t>
        </is>
      </c>
      <c r="M3726" s="3" t="inlineStr">
        <is>
          <t>Liping Wang; Amanda Teeple; Lorie Ellis; Hüseyin Yüce</t>
        </is>
      </c>
      <c r="N3726" s="3" t="inlineStr"/>
      <c r="O3726" s="3" t="n"/>
      <c r="P3726" s="3" t="inlineStr"/>
      <c r="Q3726" s="3" t="inlineStr">
        <is>
          <t>10.1016/j.jval.2016.03.1112</t>
        </is>
      </c>
      <c r="R3726" s="3" t="inlineStr">
        <is>
          <t>https://doi.org/10.1016/j.jval.2016.03.1112</t>
        </is>
      </c>
      <c r="S3726" s="3" t="inlineStr">
        <is>
          <t>OpenAlex</t>
        </is>
      </c>
      <c r="T3726" s="3" t="n">
        <v>1</v>
      </c>
      <c r="U3726" s="3" t="inlineStr">
        <is>
          <t>High (City Tech affiliation on paper)</t>
        </is>
      </c>
      <c r="V3726" s="3" t="n"/>
      <c r="W3726" s="3" t="inlineStr"/>
      <c r="X3726" s="3" t="inlineStr"/>
      <c r="Y3726" s="3" t="inlineStr"/>
      <c r="Z3726" s="3" t="inlineStr">
        <is>
          <t>https://doi.org/10.1016/j.jval.2016.03.1112</t>
        </is>
      </c>
      <c r="AA3726" s="3" t="inlineStr">
        <is>
          <t>Open-access page (via OpenAlex)</t>
        </is>
      </c>
      <c r="AB3726" s="3" t="inlineStr">
        <is>
          <t>bronze</t>
        </is>
      </c>
      <c r="AC3726" s="3" t="inlineStr">
        <is>
          <t>School of Arts &amp; Sciences</t>
        </is>
      </c>
      <c r="AD3726" s="3" t="n">
        <v>0</v>
      </c>
      <c r="AE3726" s="3" t="inlineStr">
        <is>
          <t>No</t>
        </is>
      </c>
      <c r="AF3726" s="3" t="inlineStr"/>
      <c r="AG3726" s="4" t="inlineStr"/>
      <c r="AH3726" s="4" t="inlineStr"/>
      <c r="AI3726" s="4" t="inlineStr"/>
    </row>
    <row r="3727">
      <c r="A3727" s="3" t="inlineStr">
        <is>
          <t>MATH-0629</t>
        </is>
      </c>
      <c r="B3727" s="3" t="inlineStr">
        <is>
          <t>Yuce</t>
        </is>
      </c>
      <c r="C3727" s="3" t="inlineStr">
        <is>
          <t>Huseyin</t>
        </is>
      </c>
      <c r="D3727" s="3" t="inlineStr">
        <is>
          <t>Huseyin Yuce</t>
        </is>
      </c>
      <c r="E3727" s="3" t="inlineStr">
        <is>
          <t>Professor</t>
        </is>
      </c>
      <c r="F3727" s="3" t="inlineStr">
        <is>
          <t>NYC College of Technology</t>
        </is>
      </c>
      <c r="G3727" s="3" t="inlineStr">
        <is>
          <t>Mathematics</t>
        </is>
      </c>
      <c r="H3727" s="3" t="inlineStr">
        <is>
          <t>HYuce@citytech.cuny.edu</t>
        </is>
      </c>
      <c r="I3727" s="3" t="inlineStr">
        <is>
          <t>Journal article</t>
        </is>
      </c>
      <c r="J3727" s="3" t="inlineStr">
        <is>
          <t>Assessing The Economic Burden And Health Care Utilization Of Attention Deficit/Hyperactivity Disorder Among Medicaid Patients In The United States</t>
        </is>
      </c>
      <c r="K3727" s="3" t="n">
        <v>2016</v>
      </c>
      <c r="L3727" s="3" t="inlineStr">
        <is>
          <t>Value in Health</t>
        </is>
      </c>
      <c r="M3727" s="3" t="inlineStr">
        <is>
          <t>Q Zhang; Y Zhao; Allison V. Keshishian; Lin Xie; Hüseyin Yüce; Onur Başer</t>
        </is>
      </c>
      <c r="N3727" s="3" t="inlineStr"/>
      <c r="O3727" s="3" t="n"/>
      <c r="P3727" s="3" t="inlineStr"/>
      <c r="Q3727" s="3" t="inlineStr">
        <is>
          <t>10.1016/j.jval.2016.03.1373</t>
        </is>
      </c>
      <c r="R3727" s="3" t="inlineStr">
        <is>
          <t>https://doi.org/10.1016/j.jval.2016.03.1373</t>
        </is>
      </c>
      <c r="S3727" s="3" t="inlineStr">
        <is>
          <t>OpenAlex</t>
        </is>
      </c>
      <c r="T3727" s="3" t="n">
        <v>1</v>
      </c>
      <c r="U3727" s="3" t="inlineStr">
        <is>
          <t>High (City Tech affiliation on paper)</t>
        </is>
      </c>
      <c r="V3727" s="3" t="n"/>
      <c r="W3727" s="3" t="inlineStr"/>
      <c r="X3727" s="3" t="inlineStr"/>
      <c r="Y3727" s="3" t="inlineStr"/>
      <c r="Z3727" s="3" t="inlineStr">
        <is>
          <t>https://doi.org/10.1016/j.jval.2016.03.1373</t>
        </is>
      </c>
      <c r="AA3727" s="3" t="inlineStr">
        <is>
          <t>Open-access page (via OpenAlex)</t>
        </is>
      </c>
      <c r="AB3727" s="3" t="inlineStr">
        <is>
          <t>bronze</t>
        </is>
      </c>
      <c r="AC3727" s="3" t="inlineStr">
        <is>
          <t>School of Arts &amp; Sciences</t>
        </is>
      </c>
      <c r="AD3727" s="3" t="n">
        <v>1</v>
      </c>
      <c r="AE3727" s="3" t="inlineStr">
        <is>
          <t>No</t>
        </is>
      </c>
      <c r="AF3727" s="3" t="inlineStr"/>
      <c r="AG3727" s="4" t="inlineStr"/>
      <c r="AH3727" s="4" t="inlineStr"/>
      <c r="AI3727" s="4" t="inlineStr"/>
    </row>
    <row r="3728">
      <c r="A3728" s="3" t="inlineStr">
        <is>
          <t>MATH-0631</t>
        </is>
      </c>
      <c r="B3728" s="3" t="inlineStr">
        <is>
          <t>Kostadinov</t>
        </is>
      </c>
      <c r="C3728" s="3" t="inlineStr">
        <is>
          <t>Boyan</t>
        </is>
      </c>
      <c r="D3728" s="3" t="inlineStr">
        <is>
          <t>Boyan Kostadinov</t>
        </is>
      </c>
      <c r="E3728" s="3" t="inlineStr">
        <is>
          <t>Professor</t>
        </is>
      </c>
      <c r="F3728" s="3" t="inlineStr">
        <is>
          <t>NYC College of Technology</t>
        </is>
      </c>
      <c r="G3728" s="3" t="inlineStr">
        <is>
          <t>Mathematics</t>
        </is>
      </c>
      <c r="H3728" s="3" t="inlineStr">
        <is>
          <t>BKostadinov@citytech.cuny.edu</t>
        </is>
      </c>
      <c r="I3728" s="3" t="inlineStr">
        <is>
          <t>Grant</t>
        </is>
      </c>
      <c r="J3728" s="3" t="inlineStr">
        <is>
          <t>Assisted with a NEH Grant proposal by creating two interactive modules: Geographic Information Systems (GIS): from John Snow’s Cholera Map to Simulating the Election Map in 2016 and Geometric Shapes and Patterns: from Parametric Curves and Surfaces to Fractals and Chaos</t>
        </is>
      </c>
      <c r="K3728" s="3" t="n">
        <v>2016</v>
      </c>
      <c r="L3728" s="3" t="inlineStr"/>
      <c r="M3728" s="3" t="inlineStr"/>
      <c r="N3728" s="3" t="inlineStr">
        <is>
          <t>PI</t>
        </is>
      </c>
      <c r="O3728" s="3" t="n">
        <v>100000</v>
      </c>
      <c r="P3728" s="3" t="inlineStr"/>
      <c r="Q3728" s="3" t="inlineStr"/>
      <c r="R3728" s="3" t="inlineStr"/>
      <c r="S3728" s="3" t="inlineStr">
        <is>
          <t>Dept bio</t>
        </is>
      </c>
      <c r="T3728" s="3" t="n">
        <v>1</v>
      </c>
      <c r="U3728" s="3" t="inlineStr">
        <is>
          <t>Medium (self-reported in faculty bio)</t>
        </is>
      </c>
      <c r="V3728" s="3" t="n"/>
      <c r="W3728" s="3" t="inlineStr">
        <is>
          <t>Assisted with a NEH Grant proposal by creating two interactive modules: Geographic Information Systems (GIS): from John Snow’s Cholera Map to Simulating the Election Map in 2016 and Geometric Shapes and Patterns: from Parametric Curves and Surfaces to Fractals and Chaos. The proposal was funded with $100,000, and the project team led by the PI Anne Leonhardt implemented the grant objectives during 2016-2018.</t>
        </is>
      </c>
      <c r="X3728" s="3" t="inlineStr"/>
      <c r="Y3728" s="3" t="inlineStr"/>
      <c r="Z3728" s="3" t="inlineStr"/>
      <c r="AA3728" s="3" t="inlineStr"/>
      <c r="AB3728" s="3" t="inlineStr"/>
      <c r="AC3728" s="3" t="inlineStr">
        <is>
          <t>School of Arts &amp; Sciences</t>
        </is>
      </c>
      <c r="AD3728" s="3" t="n"/>
      <c r="AE3728" s="3" t="inlineStr">
        <is>
          <t>No</t>
        </is>
      </c>
      <c r="AF3728" s="3" t="inlineStr"/>
      <c r="AG3728" s="4" t="inlineStr"/>
      <c r="AH3728" s="4" t="inlineStr"/>
      <c r="AI3728" s="4" t="inlineStr"/>
    </row>
    <row r="3729">
      <c r="A3729" s="3" t="inlineStr">
        <is>
          <t>MATH-0633</t>
        </is>
      </c>
      <c r="B3729" s="3" t="inlineStr">
        <is>
          <t>Yuce</t>
        </is>
      </c>
      <c r="C3729" s="3" t="inlineStr">
        <is>
          <t>Huseyin</t>
        </is>
      </c>
      <c r="D3729" s="3" t="inlineStr">
        <is>
          <t>Huseyin Yuce</t>
        </is>
      </c>
      <c r="E3729" s="3" t="inlineStr">
        <is>
          <t>Professor</t>
        </is>
      </c>
      <c r="F3729" s="3" t="inlineStr">
        <is>
          <t>NYC College of Technology</t>
        </is>
      </c>
      <c r="G3729" s="3" t="inlineStr">
        <is>
          <t>Mathematics</t>
        </is>
      </c>
      <c r="H3729" s="3" t="inlineStr">
        <is>
          <t>HYuce@citytech.cuny.edu</t>
        </is>
      </c>
      <c r="I3729" s="3" t="inlineStr">
        <is>
          <t>Journal article</t>
        </is>
      </c>
      <c r="J3729" s="3" t="inlineStr">
        <is>
          <t>COMPARING HEALTH CARE RESOURCE UTILIZATION AND COSTS AMONG OBESE PATIENTS IN THE US MEDICAID POPULATION</t>
        </is>
      </c>
      <c r="K3729" s="3" t="n">
        <v>2016</v>
      </c>
      <c r="L3729" s="3" t="inlineStr">
        <is>
          <t>Value in Health</t>
        </is>
      </c>
      <c r="M3729" s="3" t="inlineStr">
        <is>
          <t>Q Zhang; Y. Zhao; Allison V. Keshishian; Lin Xie; Hüseyin Yüce; Onur Başer</t>
        </is>
      </c>
      <c r="N3729" s="3" t="inlineStr"/>
      <c r="O3729" s="3" t="n"/>
      <c r="P3729" s="3" t="inlineStr"/>
      <c r="Q3729" s="3" t="inlineStr">
        <is>
          <t>10.1016/j.jval.2016.03.1072</t>
        </is>
      </c>
      <c r="R3729" s="3" t="inlineStr">
        <is>
          <t>https://doi.org/10.1016/j.jval.2016.03.1072</t>
        </is>
      </c>
      <c r="S3729" s="3" t="inlineStr">
        <is>
          <t>OpenAlex</t>
        </is>
      </c>
      <c r="T3729" s="3" t="n">
        <v>1</v>
      </c>
      <c r="U3729" s="3" t="inlineStr">
        <is>
          <t>High (City Tech affiliation on paper)</t>
        </is>
      </c>
      <c r="V3729" s="3" t="n"/>
      <c r="W3729" s="3" t="inlineStr"/>
      <c r="X3729" s="3" t="inlineStr"/>
      <c r="Y3729" s="3" t="inlineStr"/>
      <c r="Z3729" s="3" t="inlineStr">
        <is>
          <t>https://doi.org/10.1016/j.jval.2016.03.1072</t>
        </is>
      </c>
      <c r="AA3729" s="3" t="inlineStr">
        <is>
          <t>Open-access page (via OpenAlex)</t>
        </is>
      </c>
      <c r="AB3729" s="3" t="inlineStr">
        <is>
          <t>bronze</t>
        </is>
      </c>
      <c r="AC3729" s="3" t="inlineStr">
        <is>
          <t>School of Arts &amp; Sciences</t>
        </is>
      </c>
      <c r="AD3729" s="3" t="n">
        <v>0</v>
      </c>
      <c r="AE3729" s="3" t="inlineStr">
        <is>
          <t>No</t>
        </is>
      </c>
      <c r="AF3729" s="3" t="inlineStr"/>
      <c r="AG3729" s="4" t="inlineStr"/>
      <c r="AH3729" s="4" t="inlineStr"/>
      <c r="AI3729" s="4" t="inlineStr"/>
    </row>
    <row r="3730">
      <c r="A3730" s="3" t="inlineStr">
        <is>
          <t>MATH-0634</t>
        </is>
      </c>
      <c r="B3730" s="3" t="inlineStr">
        <is>
          <t>Singh</t>
        </is>
      </c>
      <c r="C3730" s="3" t="inlineStr">
        <is>
          <t>Satyanand</t>
        </is>
      </c>
      <c r="D3730" s="3" t="inlineStr">
        <is>
          <t>Satyanand Singh</t>
        </is>
      </c>
      <c r="E3730" s="3" t="inlineStr">
        <is>
          <t>Professor</t>
        </is>
      </c>
      <c r="F3730" s="3" t="inlineStr">
        <is>
          <t>NYC College of Technology</t>
        </is>
      </c>
      <c r="G3730" s="3" t="inlineStr">
        <is>
          <t>Mathematics</t>
        </is>
      </c>
      <c r="H3730" s="3" t="inlineStr">
        <is>
          <t>SSingh@citytech.cuny.edu</t>
        </is>
      </c>
      <c r="I3730" s="3" t="inlineStr">
        <is>
          <t>Grant</t>
        </is>
      </c>
      <c r="J3730" s="3" t="inlineStr">
        <is>
          <t>Co-PI of the NEH (National Endowment of the Humanities grant) grant, A Cultural History of Digital Technology: Postulating a Humanities Approach to STEM, January 2016 - August 2018 (Extended)</t>
        </is>
      </c>
      <c r="K3730" s="3" t="n">
        <v>2016</v>
      </c>
      <c r="L3730" s="3" t="inlineStr"/>
      <c r="M3730" s="3" t="inlineStr"/>
      <c r="N3730" s="3" t="inlineStr">
        <is>
          <t>Co-PI</t>
        </is>
      </c>
      <c r="O3730" s="3" t="n"/>
      <c r="P3730" s="3" t="inlineStr"/>
      <c r="Q3730" s="3" t="inlineStr"/>
      <c r="R3730" s="3" t="inlineStr"/>
      <c r="S3730" s="3" t="inlineStr">
        <is>
          <t>Dept bio</t>
        </is>
      </c>
      <c r="T3730" s="3" t="n">
        <v>1</v>
      </c>
      <c r="U3730" s="3" t="inlineStr">
        <is>
          <t>Medium (self-reported in faculty bio)</t>
        </is>
      </c>
      <c r="V3730" s="3" t="n"/>
      <c r="W3730" s="3" t="inlineStr">
        <is>
          <t>Co-PI of the NEH (National Endowment of the Humanities grant) grant, A Cultural History of Digital Technology: Postulating a Humanities Approach to STEM, January 2016 - August 2018 (Extended).</t>
        </is>
      </c>
      <c r="X3730" s="3" t="inlineStr"/>
      <c r="Y3730" s="3" t="inlineStr"/>
      <c r="Z3730" s="3" t="inlineStr"/>
      <c r="AA3730" s="3" t="inlineStr"/>
      <c r="AB3730" s="3" t="inlineStr"/>
      <c r="AC3730" s="3" t="inlineStr">
        <is>
          <t>School of Arts &amp; Sciences</t>
        </is>
      </c>
      <c r="AD3730" s="3" t="n"/>
      <c r="AE3730" s="3" t="inlineStr">
        <is>
          <t>No</t>
        </is>
      </c>
      <c r="AF3730" s="3" t="inlineStr"/>
      <c r="AG3730" s="4" t="inlineStr"/>
      <c r="AH3730" s="4" t="inlineStr"/>
      <c r="AI3730" s="4" t="inlineStr"/>
    </row>
    <row r="3731">
      <c r="A3731" s="3" t="inlineStr">
        <is>
          <t>MATH-0637</t>
        </is>
      </c>
      <c r="B3731" s="3" t="inlineStr">
        <is>
          <t>Kostadinov</t>
        </is>
      </c>
      <c r="C3731" s="3" t="inlineStr">
        <is>
          <t>Boyan</t>
        </is>
      </c>
      <c r="D3731" s="3" t="inlineStr">
        <is>
          <t>Boyan Kostadinov</t>
        </is>
      </c>
      <c r="E3731" s="3" t="inlineStr">
        <is>
          <t>Professor</t>
        </is>
      </c>
      <c r="F3731" s="3" t="inlineStr">
        <is>
          <t>NYC College of Technology</t>
        </is>
      </c>
      <c r="G3731" s="3" t="inlineStr">
        <is>
          <t>Mathematics</t>
        </is>
      </c>
      <c r="H3731" s="3" t="inlineStr">
        <is>
          <t>BKostadinov@citytech.cuny.edu</t>
        </is>
      </c>
      <c r="I3731" s="3" t="inlineStr">
        <is>
          <t>Paper (venue type unclear)</t>
        </is>
      </c>
      <c r="J3731" s="3" t="inlineStr">
        <is>
          <t>Creating Art Patterns with Math and Code</t>
        </is>
      </c>
      <c r="K3731" s="3" t="n">
        <v>2016</v>
      </c>
      <c r="L3731" s="3" t="inlineStr">
        <is>
          <t>CUNY Academic Works (City University of New York)</t>
        </is>
      </c>
      <c r="M3731" s="3" t="inlineStr">
        <is>
          <t>Boyan Kostadinov</t>
        </is>
      </c>
      <c r="N3731" s="3" t="inlineStr"/>
      <c r="O3731" s="3" t="n"/>
      <c r="P3731" s="3" t="inlineStr"/>
      <c r="Q3731" s="3" t="inlineStr">
        <is>
          <t>10.13140/rg.2.1.1922.3280</t>
        </is>
      </c>
      <c r="R3731" s="3" t="inlineStr">
        <is>
          <t>https://doi.org/10.13140/rg.2.1.1922.3280</t>
        </is>
      </c>
      <c r="S3731" s="3" t="inlineStr">
        <is>
          <t>OpenAlex; CUNY Academic Works</t>
        </is>
      </c>
      <c r="T3731" s="3" t="n">
        <v>2</v>
      </c>
      <c r="U3731" s="3" t="inlineStr">
        <is>
          <t>High (City Tech affiliation on paper); 2 sources</t>
        </is>
      </c>
      <c r="V3731" s="3" t="n"/>
      <c r="W3731" s="3" t="inlineStr"/>
      <c r="X3731" s="3" t="inlineStr">
        <is>
          <t>The goal of this talk is to showcase some visualization projects that we developed for a 3-day Code in R summer program, designed to inspire the creative side of our STEM students by engaging them with computational projects that we developed with the purpose of mixing calculus level math and code to create complex geometric patterns. One of the goals of this program was to attract more minority and female students into applied math and computer science majors. The projects are designed to be implemented using the high-level, open-source and free computational environment R, a popular software in industry for data analysis and visualizations. Our hope is that familiarity with R could improve our students' chances of getting internships and full-time jobs. This project is supported by the DOE MSEIP grant # P120A150063. Project Team: Sandie Han (PI), Pamela Brown, Janet Liou-Mark, Johann Thiel, Boyan Kostadinov, and Erin Small.</t>
        </is>
      </c>
      <c r="Y3731" s="3" t="inlineStr">
        <is>
          <t>OpenAlex</t>
        </is>
      </c>
      <c r="Z3731" s="3" t="inlineStr">
        <is>
          <t>https://academicworks.cuny.edu/context/ny_pubs/article/1080/type/native/viewcontent</t>
        </is>
      </c>
      <c r="AA3731" s="3" t="inlineStr">
        <is>
          <t>Open-access page (via OpenAlex)</t>
        </is>
      </c>
      <c r="AB3731" s="3" t="inlineStr">
        <is>
          <t>green</t>
        </is>
      </c>
      <c r="AC3731" s="3" t="inlineStr">
        <is>
          <t>School of Arts &amp; Sciences</t>
        </is>
      </c>
      <c r="AD3731" s="3" t="n">
        <v>0</v>
      </c>
      <c r="AE3731" s="3" t="inlineStr">
        <is>
          <t>No</t>
        </is>
      </c>
      <c r="AF3731" s="3" t="inlineStr"/>
      <c r="AG3731" s="4" t="inlineStr"/>
      <c r="AH3731" s="4" t="inlineStr"/>
      <c r="AI3731" s="4" t="inlineStr"/>
    </row>
    <row r="3732">
      <c r="A3732" s="3" t="inlineStr">
        <is>
          <t>MATH-0639</t>
        </is>
      </c>
      <c r="B3732" s="3" t="inlineStr">
        <is>
          <t>Yuce</t>
        </is>
      </c>
      <c r="C3732" s="3" t="inlineStr">
        <is>
          <t>Huseyin</t>
        </is>
      </c>
      <c r="D3732" s="3" t="inlineStr">
        <is>
          <t>Huseyin Yuce</t>
        </is>
      </c>
      <c r="E3732" s="3" t="inlineStr">
        <is>
          <t>Professor</t>
        </is>
      </c>
      <c r="F3732" s="3" t="inlineStr">
        <is>
          <t>NYC College of Technology</t>
        </is>
      </c>
      <c r="G3732" s="3" t="inlineStr">
        <is>
          <t>Mathematics</t>
        </is>
      </c>
      <c r="H3732" s="3" t="inlineStr">
        <is>
          <t>HYuce@citytech.cuny.edu</t>
        </is>
      </c>
      <c r="I3732" s="3" t="inlineStr">
        <is>
          <t>Journal article</t>
        </is>
      </c>
      <c r="J3732" s="3" t="inlineStr">
        <is>
          <t>Demographic and Socioeconomic Characteristics that Impact Selection of Oral Anticoagulants Among Non-Valvular Atrial Fibrillation Patients</t>
        </is>
      </c>
      <c r="K3732" s="3" t="n">
        <v>2016</v>
      </c>
      <c r="L3732" s="3" t="inlineStr">
        <is>
          <t>Value in Health</t>
        </is>
      </c>
      <c r="M3732" s="3" t="inlineStr">
        <is>
          <t>Allison V. Keshishian; J. Du; Lin Xie; Hüseyin Yüce; Onur Başer</t>
        </is>
      </c>
      <c r="N3732" s="3" t="inlineStr"/>
      <c r="O3732" s="3" t="n"/>
      <c r="P3732" s="3" t="inlineStr"/>
      <c r="Q3732" s="3" t="inlineStr">
        <is>
          <t>10.1016/j.jval.2016.03.139</t>
        </is>
      </c>
      <c r="R3732" s="3" t="inlineStr">
        <is>
          <t>https://doi.org/10.1016/j.jval.2016.03.139</t>
        </is>
      </c>
      <c r="S3732" s="3" t="inlineStr">
        <is>
          <t>OpenAlex</t>
        </is>
      </c>
      <c r="T3732" s="3" t="n">
        <v>1</v>
      </c>
      <c r="U3732" s="3" t="inlineStr">
        <is>
          <t>High (City Tech affiliation on paper)</t>
        </is>
      </c>
      <c r="V3732" s="3" t="n"/>
      <c r="W3732" s="3" t="inlineStr"/>
      <c r="X3732" s="3" t="inlineStr"/>
      <c r="Y3732" s="3" t="inlineStr"/>
      <c r="Z3732" s="3" t="inlineStr">
        <is>
          <t>https://doi.org/10.1016/j.jval.2016.03.139</t>
        </is>
      </c>
      <c r="AA3732" s="3" t="inlineStr">
        <is>
          <t>Open-access page (via OpenAlex)</t>
        </is>
      </c>
      <c r="AB3732" s="3" t="inlineStr">
        <is>
          <t>bronze</t>
        </is>
      </c>
      <c r="AC3732" s="3" t="inlineStr">
        <is>
          <t>School of Arts &amp; Sciences</t>
        </is>
      </c>
      <c r="AD3732" s="3" t="n">
        <v>1</v>
      </c>
      <c r="AE3732" s="3" t="inlineStr">
        <is>
          <t>No</t>
        </is>
      </c>
      <c r="AF3732" s="3" t="inlineStr"/>
      <c r="AG3732" s="4" t="inlineStr"/>
      <c r="AH3732" s="4" t="inlineStr"/>
      <c r="AI3732" s="4" t="inlineStr"/>
    </row>
    <row r="3733">
      <c r="A3733" s="3" t="inlineStr">
        <is>
          <t>MATH-0640</t>
        </is>
      </c>
      <c r="B3733" s="3" t="inlineStr">
        <is>
          <t>El Hitti</t>
        </is>
      </c>
      <c r="C3733" s="3" t="inlineStr">
        <is>
          <t>Samar</t>
        </is>
      </c>
      <c r="D3733" s="3" t="inlineStr">
        <is>
          <t>Samar El Hitti</t>
        </is>
      </c>
      <c r="E3733" s="3" t="inlineStr">
        <is>
          <t>Associate Professor</t>
        </is>
      </c>
      <c r="F3733" s="3" t="inlineStr">
        <is>
          <t>NYC College of Technology</t>
        </is>
      </c>
      <c r="G3733" s="3" t="inlineStr">
        <is>
          <t>Mathematics</t>
        </is>
      </c>
      <c r="H3733" s="3" t="inlineStr">
        <is>
          <t>SElHitti@citytech.cuny.edu</t>
        </is>
      </c>
      <c r="I3733" s="3" t="inlineStr">
        <is>
          <t>Journal article</t>
        </is>
      </c>
      <c r="J3733" s="3" t="inlineStr">
        <is>
          <t>Dependent Artin-Schreier Defect Extensions and Strong Monomialization, with L. Ghezzi, Journal of Pure and Applied Algebra 220 (2016) pp</t>
        </is>
      </c>
      <c r="K3733" s="3" t="n">
        <v>2016</v>
      </c>
      <c r="L3733" s="3" t="inlineStr"/>
      <c r="M3733" s="3" t="inlineStr">
        <is>
          <t>Dependent Artin-Schreier Defect Extensions and Strong Monomialization, with L. Ghezzi, Journal of Pure and Applied Algebra 220</t>
        </is>
      </c>
      <c r="N3733" s="3" t="inlineStr"/>
      <c r="O3733" s="3" t="n"/>
      <c r="P3733" s="3" t="inlineStr"/>
      <c r="Q3733" s="3" t="inlineStr"/>
      <c r="R3733" s="3" t="inlineStr"/>
      <c r="S3733" s="3" t="inlineStr">
        <is>
          <t>Dept bio</t>
        </is>
      </c>
      <c r="T3733" s="3" t="n">
        <v>1</v>
      </c>
      <c r="U3733" s="3" t="inlineStr">
        <is>
          <t>Medium (self-reported in faculty bio)</t>
        </is>
      </c>
      <c r="V3733" s="3" t="n"/>
      <c r="W3733" s="3" t="inlineStr">
        <is>
          <t>Dependent Artin-Schreier Defect Extensions and Strong Monomialization, with L. Ghezzi, Journal of Pure and Applied Algebra 220 (2016) pp. 1331—1342.</t>
        </is>
      </c>
      <c r="X3733" s="3" t="inlineStr"/>
      <c r="Y3733" s="3" t="inlineStr"/>
      <c r="Z3733" s="3" t="inlineStr"/>
      <c r="AA3733" s="3" t="inlineStr"/>
      <c r="AB3733" s="3" t="inlineStr"/>
      <c r="AC3733" s="3" t="inlineStr">
        <is>
          <t>School of Arts &amp; Sciences</t>
        </is>
      </c>
      <c r="AD3733" s="3" t="n"/>
      <c r="AE3733" s="3" t="inlineStr">
        <is>
          <t>No</t>
        </is>
      </c>
      <c r="AF3733" s="3" t="inlineStr"/>
      <c r="AG3733" s="4" t="inlineStr"/>
      <c r="AH3733" s="4" t="inlineStr"/>
      <c r="AI3733" s="4" t="inlineStr"/>
    </row>
    <row r="3734">
      <c r="A3734" s="3" t="inlineStr">
        <is>
          <t>MATH-0644</t>
        </is>
      </c>
      <c r="B3734" s="3" t="inlineStr">
        <is>
          <t>Yuce</t>
        </is>
      </c>
      <c r="C3734" s="3" t="inlineStr">
        <is>
          <t>Huseyin</t>
        </is>
      </c>
      <c r="D3734" s="3" t="inlineStr">
        <is>
          <t>Huseyin Yuce</t>
        </is>
      </c>
      <c r="E3734" s="3" t="inlineStr">
        <is>
          <t>Professor</t>
        </is>
      </c>
      <c r="F3734" s="3" t="inlineStr">
        <is>
          <t>NYC College of Technology</t>
        </is>
      </c>
      <c r="G3734" s="3" t="inlineStr">
        <is>
          <t>Mathematics</t>
        </is>
      </c>
      <c r="H3734" s="3" t="inlineStr">
        <is>
          <t>HYuce@citytech.cuny.edu</t>
        </is>
      </c>
      <c r="I3734" s="3" t="inlineStr">
        <is>
          <t>Journal article</t>
        </is>
      </c>
      <c r="J3734" s="3" t="inlineStr">
        <is>
          <t>EVALUATING THE ECONOMIC BURDEN AND HEALTH CARE UTILIZATION OF ANEMIA IN THE US MEDICARE POPULATION</t>
        </is>
      </c>
      <c r="K3734" s="3" t="n">
        <v>2016</v>
      </c>
      <c r="L3734" s="3" t="inlineStr">
        <is>
          <t>Value in Health</t>
        </is>
      </c>
      <c r="M3734" s="3" t="inlineStr">
        <is>
          <t>H Tan; L. Xie; Onur Başer; Hüseyin Yüce; Y. Wang</t>
        </is>
      </c>
      <c r="N3734" s="3" t="inlineStr"/>
      <c r="O3734" s="3" t="n"/>
      <c r="P3734" s="3" t="inlineStr"/>
      <c r="Q3734" s="3" t="inlineStr">
        <is>
          <t>10.1016/j.jval.2016.03.1054</t>
        </is>
      </c>
      <c r="R3734" s="3" t="inlineStr">
        <is>
          <t>https://doi.org/10.1016/j.jval.2016.03.1054</t>
        </is>
      </c>
      <c r="S3734" s="3" t="inlineStr">
        <is>
          <t>OpenAlex</t>
        </is>
      </c>
      <c r="T3734" s="3" t="n">
        <v>1</v>
      </c>
      <c r="U3734" s="3" t="inlineStr">
        <is>
          <t>High (City Tech affiliation on paper)</t>
        </is>
      </c>
      <c r="V3734" s="3" t="n"/>
      <c r="W3734" s="3" t="inlineStr"/>
      <c r="X3734" s="3" t="inlineStr"/>
      <c r="Y3734" s="3" t="inlineStr"/>
      <c r="Z3734" s="3" t="inlineStr">
        <is>
          <t>http://www.valueinhealthjournal.com/article/S1098301516011220/pdf</t>
        </is>
      </c>
      <c r="AA3734" s="3" t="inlineStr">
        <is>
          <t>Open-access PDF (via OpenAlex)</t>
        </is>
      </c>
      <c r="AB3734" s="3" t="inlineStr">
        <is>
          <t>bronze</t>
        </is>
      </c>
      <c r="AC3734" s="3" t="inlineStr">
        <is>
          <t>School of Arts &amp; Sciences</t>
        </is>
      </c>
      <c r="AD3734" s="3" t="n">
        <v>0</v>
      </c>
      <c r="AE3734" s="3" t="inlineStr">
        <is>
          <t>No</t>
        </is>
      </c>
      <c r="AF3734" s="3" t="inlineStr"/>
      <c r="AG3734" s="4" t="inlineStr"/>
      <c r="AH3734" s="4" t="inlineStr"/>
      <c r="AI3734" s="4" t="inlineStr"/>
    </row>
    <row r="3735">
      <c r="A3735" s="3" t="inlineStr">
        <is>
          <t>MATH-0646</t>
        </is>
      </c>
      <c r="B3735" s="3" t="inlineStr">
        <is>
          <t>Yuce</t>
        </is>
      </c>
      <c r="C3735" s="3" t="inlineStr">
        <is>
          <t>Huseyin</t>
        </is>
      </c>
      <c r="D3735" s="3" t="inlineStr">
        <is>
          <t>Huseyin Yuce</t>
        </is>
      </c>
      <c r="E3735" s="3" t="inlineStr">
        <is>
          <t>Professor</t>
        </is>
      </c>
      <c r="F3735" s="3" t="inlineStr">
        <is>
          <t>NYC College of Technology</t>
        </is>
      </c>
      <c r="G3735" s="3" t="inlineStr">
        <is>
          <t>Mathematics</t>
        </is>
      </c>
      <c r="H3735" s="3" t="inlineStr">
        <is>
          <t>HYuce@citytech.cuny.edu</t>
        </is>
      </c>
      <c r="I3735" s="3" t="inlineStr">
        <is>
          <t>Journal article</t>
        </is>
      </c>
      <c r="J3735" s="3" t="inlineStr">
        <is>
          <t>Evaluating Asthma-Related Expenses And Health Care Resource Utilization Among Children In The United States Medicaid Population</t>
        </is>
      </c>
      <c r="K3735" s="3" t="n">
        <v>2016</v>
      </c>
      <c r="L3735" s="3" t="inlineStr">
        <is>
          <t>Value in Health</t>
        </is>
      </c>
      <c r="M3735" s="3" t="inlineStr">
        <is>
          <t>Q Zhang; Y Zhao; Allison V. Keshishian; Liang Xie; Hüseyin Yüce; Onur Başer</t>
        </is>
      </c>
      <c r="N3735" s="3" t="inlineStr"/>
      <c r="O3735" s="3" t="n"/>
      <c r="P3735" s="3" t="inlineStr"/>
      <c r="Q3735" s="3" t="inlineStr">
        <is>
          <t>10.1016/j.jval.2016.03.449</t>
        </is>
      </c>
      <c r="R3735" s="3" t="inlineStr">
        <is>
          <t>https://doi.org/10.1016/j.jval.2016.03.449</t>
        </is>
      </c>
      <c r="S3735" s="3" t="inlineStr">
        <is>
          <t>OpenAlex</t>
        </is>
      </c>
      <c r="T3735" s="3" t="n">
        <v>1</v>
      </c>
      <c r="U3735" s="3" t="inlineStr">
        <is>
          <t>High (City Tech affiliation on paper)</t>
        </is>
      </c>
      <c r="V3735" s="3" t="n"/>
      <c r="W3735" s="3" t="inlineStr"/>
      <c r="X3735" s="3" t="inlineStr"/>
      <c r="Y3735" s="3" t="inlineStr"/>
      <c r="Z3735" s="3" t="inlineStr">
        <is>
          <t>https://doi.org/10.1016/j.jval.2016.03.449</t>
        </is>
      </c>
      <c r="AA3735" s="3" t="inlineStr">
        <is>
          <t>Open-access page (via OpenAlex)</t>
        </is>
      </c>
      <c r="AB3735" s="3" t="inlineStr">
        <is>
          <t>bronze</t>
        </is>
      </c>
      <c r="AC3735" s="3" t="inlineStr">
        <is>
          <t>School of Arts &amp; Sciences</t>
        </is>
      </c>
      <c r="AD3735" s="3" t="n">
        <v>2</v>
      </c>
      <c r="AE3735" s="3" t="inlineStr">
        <is>
          <t>No</t>
        </is>
      </c>
      <c r="AF3735" s="3" t="inlineStr"/>
      <c r="AG3735" s="4" t="inlineStr"/>
      <c r="AH3735" s="4" t="inlineStr"/>
      <c r="AI3735" s="4" t="inlineStr"/>
    </row>
    <row r="3736">
      <c r="A3736" s="3" t="inlineStr">
        <is>
          <t>MATH-0647</t>
        </is>
      </c>
      <c r="B3736" s="3" t="inlineStr">
        <is>
          <t>Yuce</t>
        </is>
      </c>
      <c r="C3736" s="3" t="inlineStr">
        <is>
          <t>Huseyin</t>
        </is>
      </c>
      <c r="D3736" s="3" t="inlineStr">
        <is>
          <t>Huseyin Yuce</t>
        </is>
      </c>
      <c r="E3736" s="3" t="inlineStr">
        <is>
          <t>Professor</t>
        </is>
      </c>
      <c r="F3736" s="3" t="inlineStr">
        <is>
          <t>NYC College of Technology</t>
        </is>
      </c>
      <c r="G3736" s="3" t="inlineStr">
        <is>
          <t>Mathematics</t>
        </is>
      </c>
      <c r="H3736" s="3" t="inlineStr">
        <is>
          <t>HYuce@citytech.cuny.edu</t>
        </is>
      </c>
      <c r="I3736" s="3" t="inlineStr">
        <is>
          <t>Journal article</t>
        </is>
      </c>
      <c r="J3736" s="3" t="inlineStr">
        <is>
          <t>Evaluating The Economic Burden and Health Care Utilization Of Breast Cancer in The Us Medicare Population</t>
        </is>
      </c>
      <c r="K3736" s="3" t="n">
        <v>2016</v>
      </c>
      <c r="L3736" s="3" t="inlineStr">
        <is>
          <t>Value in Health</t>
        </is>
      </c>
      <c r="M3736" s="3" t="inlineStr">
        <is>
          <t>L Xie; Neel Vaidya; K Xin; M. Furaha Kariburyo; H. Yuce; O Baser</t>
        </is>
      </c>
      <c r="N3736" s="3" t="inlineStr"/>
      <c r="O3736" s="3" t="n"/>
      <c r="P3736" s="3" t="inlineStr"/>
      <c r="Q3736" s="3" t="inlineStr">
        <is>
          <t>10.1016/j.jval.2016.09.2176</t>
        </is>
      </c>
      <c r="R3736" s="3" t="inlineStr">
        <is>
          <t>https://doi.org/10.1016/j.jval.2016.09.2176</t>
        </is>
      </c>
      <c r="S3736" s="3" t="inlineStr">
        <is>
          <t>OpenAlex</t>
        </is>
      </c>
      <c r="T3736" s="3" t="n">
        <v>1</v>
      </c>
      <c r="U3736" s="3" t="inlineStr">
        <is>
          <t>High (City Tech affiliation on paper)</t>
        </is>
      </c>
      <c r="V3736" s="3" t="n"/>
      <c r="W3736" s="3" t="inlineStr"/>
      <c r="X3736" s="3" t="inlineStr"/>
      <c r="Y3736" s="3" t="inlineStr"/>
      <c r="Z3736" s="3" t="inlineStr">
        <is>
          <t>https://doi.org/10.1016/j.jval.2016.09.2176</t>
        </is>
      </c>
      <c r="AA3736" s="3" t="inlineStr">
        <is>
          <t>Open-access page (via OpenAlex)</t>
        </is>
      </c>
      <c r="AB3736" s="3" t="inlineStr">
        <is>
          <t>bronze</t>
        </is>
      </c>
      <c r="AC3736" s="3" t="inlineStr">
        <is>
          <t>School of Arts &amp; Sciences</t>
        </is>
      </c>
      <c r="AD3736" s="3" t="n">
        <v>0</v>
      </c>
      <c r="AE3736" s="3" t="inlineStr">
        <is>
          <t>No</t>
        </is>
      </c>
      <c r="AF3736" s="3" t="inlineStr"/>
      <c r="AG3736" s="4" t="inlineStr"/>
      <c r="AH3736" s="4" t="inlineStr"/>
      <c r="AI3736" s="4" t="inlineStr"/>
    </row>
    <row r="3737">
      <c r="A3737" s="3" t="inlineStr">
        <is>
          <t>MATH-0648</t>
        </is>
      </c>
      <c r="B3737" s="3" t="inlineStr">
        <is>
          <t>Yuce</t>
        </is>
      </c>
      <c r="C3737" s="3" t="inlineStr">
        <is>
          <t>Huseyin</t>
        </is>
      </c>
      <c r="D3737" s="3" t="inlineStr">
        <is>
          <t>Huseyin Yuce</t>
        </is>
      </c>
      <c r="E3737" s="3" t="inlineStr">
        <is>
          <t>Professor</t>
        </is>
      </c>
      <c r="F3737" s="3" t="inlineStr">
        <is>
          <t>NYC College of Technology</t>
        </is>
      </c>
      <c r="G3737" s="3" t="inlineStr">
        <is>
          <t>Mathematics</t>
        </is>
      </c>
      <c r="H3737" s="3" t="inlineStr">
        <is>
          <t>HYuce@citytech.cuny.edu</t>
        </is>
      </c>
      <c r="I3737" s="3" t="inlineStr">
        <is>
          <t>Journal article</t>
        </is>
      </c>
      <c r="J3737" s="3" t="inlineStr">
        <is>
          <t>Evaluating The Economic Burden and Health Care Utilization of Lung Cancer in The Us Medicare Population</t>
        </is>
      </c>
      <c r="K3737" s="3" t="n">
        <v>2016</v>
      </c>
      <c r="L3737" s="3" t="inlineStr">
        <is>
          <t>Value in Health</t>
        </is>
      </c>
      <c r="M3737" s="3" t="inlineStr">
        <is>
          <t>L Xie; Neel Vaidya; K Xin; Allison V. Keshishian; H. Yuce; Deniz Ozenbas; Onur Başer</t>
        </is>
      </c>
      <c r="N3737" s="3" t="inlineStr"/>
      <c r="O3737" s="3" t="n"/>
      <c r="P3737" s="3" t="inlineStr"/>
      <c r="Q3737" s="3" t="inlineStr">
        <is>
          <t>10.1016/j.jval.2016.09.2173</t>
        </is>
      </c>
      <c r="R3737" s="3" t="inlineStr">
        <is>
          <t>https://doi.org/10.1016/j.jval.2016.09.2173</t>
        </is>
      </c>
      <c r="S3737" s="3" t="inlineStr">
        <is>
          <t>OpenAlex</t>
        </is>
      </c>
      <c r="T3737" s="3" t="n">
        <v>1</v>
      </c>
      <c r="U3737" s="3" t="inlineStr">
        <is>
          <t>High (City Tech affiliation on paper)</t>
        </is>
      </c>
      <c r="V3737" s="3" t="n"/>
      <c r="W3737" s="3" t="inlineStr"/>
      <c r="X3737" s="3" t="inlineStr"/>
      <c r="Y3737" s="3" t="inlineStr"/>
      <c r="Z3737" s="3" t="inlineStr">
        <is>
          <t>https://doi.org/10.1016/j.jval.2016.09.2173</t>
        </is>
      </c>
      <c r="AA3737" s="3" t="inlineStr">
        <is>
          <t>Open-access page (via OpenAlex)</t>
        </is>
      </c>
      <c r="AB3737" s="3" t="inlineStr">
        <is>
          <t>bronze</t>
        </is>
      </c>
      <c r="AC3737" s="3" t="inlineStr">
        <is>
          <t>School of Arts &amp; Sciences</t>
        </is>
      </c>
      <c r="AD3737" s="3" t="n">
        <v>0</v>
      </c>
      <c r="AE3737" s="3" t="inlineStr">
        <is>
          <t>No</t>
        </is>
      </c>
      <c r="AF3737" s="3" t="inlineStr"/>
      <c r="AG3737" s="4" t="inlineStr"/>
      <c r="AH3737" s="4" t="inlineStr"/>
      <c r="AI3737" s="4" t="inlineStr"/>
    </row>
    <row r="3738">
      <c r="A3738" s="3" t="inlineStr">
        <is>
          <t>MATH-0649</t>
        </is>
      </c>
      <c r="B3738" s="3" t="inlineStr">
        <is>
          <t>Yuce</t>
        </is>
      </c>
      <c r="C3738" s="3" t="inlineStr">
        <is>
          <t>Huseyin</t>
        </is>
      </c>
      <c r="D3738" s="3" t="inlineStr">
        <is>
          <t>Huseyin Yuce</t>
        </is>
      </c>
      <c r="E3738" s="3" t="inlineStr">
        <is>
          <t>Professor</t>
        </is>
      </c>
      <c r="F3738" s="3" t="inlineStr">
        <is>
          <t>NYC College of Technology</t>
        </is>
      </c>
      <c r="G3738" s="3" t="inlineStr">
        <is>
          <t>Mathematics</t>
        </is>
      </c>
      <c r="H3738" s="3" t="inlineStr">
        <is>
          <t>HYuce@citytech.cuny.edu</t>
        </is>
      </c>
      <c r="I3738" s="3" t="inlineStr">
        <is>
          <t>Journal article</t>
        </is>
      </c>
      <c r="J3738" s="3" t="inlineStr">
        <is>
          <t>Evaluating the Economic Burden and Health Care Utilization of Coronary Artery Disease in the Us Medi-Cal Population</t>
        </is>
      </c>
      <c r="K3738" s="3" t="n">
        <v>2016</v>
      </c>
      <c r="L3738" s="3" t="inlineStr">
        <is>
          <t>Value in Health</t>
        </is>
      </c>
      <c r="M3738" s="3" t="inlineStr">
        <is>
          <t>Q Zhang; Y Zhao; Allison V. Keshishian; Liang Xie; Hüseyin Yüce; O Baser</t>
        </is>
      </c>
      <c r="N3738" s="3" t="inlineStr"/>
      <c r="O3738" s="3" t="n"/>
      <c r="P3738" s="3" t="inlineStr"/>
      <c r="Q3738" s="3" t="inlineStr">
        <is>
          <t>10.1016/j.jval.2016.03.108</t>
        </is>
      </c>
      <c r="R3738" s="3" t="inlineStr">
        <is>
          <t>https://doi.org/10.1016/j.jval.2016.03.108</t>
        </is>
      </c>
      <c r="S3738" s="3" t="inlineStr">
        <is>
          <t>OpenAlex</t>
        </is>
      </c>
      <c r="T3738" s="3" t="n">
        <v>1</v>
      </c>
      <c r="U3738" s="3" t="inlineStr">
        <is>
          <t>High (City Tech affiliation on paper)</t>
        </is>
      </c>
      <c r="V3738" s="3" t="n"/>
      <c r="W3738" s="3" t="inlineStr"/>
      <c r="X3738" s="3" t="inlineStr"/>
      <c r="Y3738" s="3" t="inlineStr"/>
      <c r="Z3738" s="3" t="inlineStr">
        <is>
          <t>https://doi.org/10.1016/j.jval.2016.03.108</t>
        </is>
      </c>
      <c r="AA3738" s="3" t="inlineStr">
        <is>
          <t>Open-access page (via OpenAlex)</t>
        </is>
      </c>
      <c r="AB3738" s="3" t="inlineStr">
        <is>
          <t>bronze</t>
        </is>
      </c>
      <c r="AC3738" s="3" t="inlineStr">
        <is>
          <t>School of Arts &amp; Sciences</t>
        </is>
      </c>
      <c r="AD3738" s="3" t="n">
        <v>0</v>
      </c>
      <c r="AE3738" s="3" t="inlineStr">
        <is>
          <t>No</t>
        </is>
      </c>
      <c r="AF3738" s="3" t="inlineStr"/>
      <c r="AG3738" s="4" t="inlineStr"/>
      <c r="AH3738" s="4" t="inlineStr"/>
      <c r="AI3738" s="4" t="inlineStr"/>
    </row>
    <row r="3739">
      <c r="A3739" s="3" t="inlineStr">
        <is>
          <t>MATH-0650</t>
        </is>
      </c>
      <c r="B3739" s="3" t="inlineStr">
        <is>
          <t>Yuce</t>
        </is>
      </c>
      <c r="C3739" s="3" t="inlineStr">
        <is>
          <t>Huseyin</t>
        </is>
      </c>
      <c r="D3739" s="3" t="inlineStr">
        <is>
          <t>Huseyin Yuce</t>
        </is>
      </c>
      <c r="E3739" s="3" t="inlineStr">
        <is>
          <t>Professor</t>
        </is>
      </c>
      <c r="F3739" s="3" t="inlineStr">
        <is>
          <t>NYC College of Technology</t>
        </is>
      </c>
      <c r="G3739" s="3" t="inlineStr">
        <is>
          <t>Mathematics</t>
        </is>
      </c>
      <c r="H3739" s="3" t="inlineStr">
        <is>
          <t>HYuce@citytech.cuny.edu</t>
        </is>
      </c>
      <c r="I3739" s="3" t="inlineStr">
        <is>
          <t>Journal article</t>
        </is>
      </c>
      <c r="J3739" s="3" t="inlineStr">
        <is>
          <t>Examine the Burden of Illness of US Medicare Patients Diagnosed with Cataract</t>
        </is>
      </c>
      <c r="K3739" s="3" t="n">
        <v>2016</v>
      </c>
      <c r="L3739" s="3" t="inlineStr">
        <is>
          <t>Value in Health</t>
        </is>
      </c>
      <c r="M3739" s="3" t="inlineStr">
        <is>
          <t>H Tan; Lin Xie; Y Wang; H. Yuce; O Baser</t>
        </is>
      </c>
      <c r="N3739" s="3" t="inlineStr"/>
      <c r="O3739" s="3" t="n"/>
      <c r="P3739" s="3" t="inlineStr"/>
      <c r="Q3739" s="3" t="inlineStr">
        <is>
          <t>10.1016/j.jval.2016.03.501</t>
        </is>
      </c>
      <c r="R3739" s="3" t="inlineStr">
        <is>
          <t>https://doi.org/10.1016/j.jval.2016.03.501</t>
        </is>
      </c>
      <c r="S3739" s="3" t="inlineStr">
        <is>
          <t>OpenAlex</t>
        </is>
      </c>
      <c r="T3739" s="3" t="n">
        <v>1</v>
      </c>
      <c r="U3739" s="3" t="inlineStr">
        <is>
          <t>High (City Tech affiliation on paper)</t>
        </is>
      </c>
      <c r="V3739" s="3" t="n"/>
      <c r="W3739" s="3" t="inlineStr"/>
      <c r="X3739" s="3" t="inlineStr"/>
      <c r="Y3739" s="3" t="inlineStr"/>
      <c r="Z3739" s="3" t="inlineStr">
        <is>
          <t>http://www.valueinhealthjournal.com/article/S1098301516005696/pdf</t>
        </is>
      </c>
      <c r="AA3739" s="3" t="inlineStr">
        <is>
          <t>Open-access PDF (via OpenAlex)</t>
        </is>
      </c>
      <c r="AB3739" s="3" t="inlineStr">
        <is>
          <t>bronze</t>
        </is>
      </c>
      <c r="AC3739" s="3" t="inlineStr">
        <is>
          <t>School of Arts &amp; Sciences</t>
        </is>
      </c>
      <c r="AD3739" s="3" t="n">
        <v>2</v>
      </c>
      <c r="AE3739" s="3" t="inlineStr">
        <is>
          <t>No</t>
        </is>
      </c>
      <c r="AF3739" s="3" t="inlineStr"/>
      <c r="AG3739" s="4" t="inlineStr"/>
      <c r="AH3739" s="4" t="inlineStr"/>
      <c r="AI3739" s="4" t="inlineStr"/>
    </row>
    <row r="3740">
      <c r="A3740" s="3" t="inlineStr">
        <is>
          <t>MATH-0651</t>
        </is>
      </c>
      <c r="B3740" s="3" t="inlineStr">
        <is>
          <t>Yuce</t>
        </is>
      </c>
      <c r="C3740" s="3" t="inlineStr">
        <is>
          <t>Huseyin</t>
        </is>
      </c>
      <c r="D3740" s="3" t="inlineStr">
        <is>
          <t>Huseyin Yuce</t>
        </is>
      </c>
      <c r="E3740" s="3" t="inlineStr">
        <is>
          <t>Professor</t>
        </is>
      </c>
      <c r="F3740" s="3" t="inlineStr">
        <is>
          <t>NYC College of Technology</t>
        </is>
      </c>
      <c r="G3740" s="3" t="inlineStr">
        <is>
          <t>Mathematics</t>
        </is>
      </c>
      <c r="H3740" s="3" t="inlineStr">
        <is>
          <t>HYuce@citytech.cuny.edu</t>
        </is>
      </c>
      <c r="I3740" s="3" t="inlineStr">
        <is>
          <t>Journal article</t>
        </is>
      </c>
      <c r="J3740" s="3" t="inlineStr">
        <is>
          <t>Examining the Mortality and Readmission Rates of Patients Diagnosed with Stroke in the United States Medicare Population</t>
        </is>
      </c>
      <c r="K3740" s="3" t="n">
        <v>2016</v>
      </c>
      <c r="L3740" s="3" t="inlineStr">
        <is>
          <t>Value in Health</t>
        </is>
      </c>
      <c r="M3740" s="3" t="inlineStr">
        <is>
          <t>Richa Bashyal; H Du; L Wang; Hüseyin Yüce; O Baser</t>
        </is>
      </c>
      <c r="N3740" s="3" t="inlineStr"/>
      <c r="O3740" s="3" t="n"/>
      <c r="P3740" s="3" t="inlineStr"/>
      <c r="Q3740" s="3" t="inlineStr">
        <is>
          <t>10.1016/j.jval.2016.03.071</t>
        </is>
      </c>
      <c r="R3740" s="3" t="inlineStr">
        <is>
          <t>https://doi.org/10.1016/j.jval.2016.03.071</t>
        </is>
      </c>
      <c r="S3740" s="3" t="inlineStr">
        <is>
          <t>OpenAlex</t>
        </is>
      </c>
      <c r="T3740" s="3" t="n">
        <v>1</v>
      </c>
      <c r="U3740" s="3" t="inlineStr">
        <is>
          <t>High (City Tech affiliation on paper)</t>
        </is>
      </c>
      <c r="V3740" s="3" t="n"/>
      <c r="W3740" s="3" t="inlineStr"/>
      <c r="X3740" s="3" t="inlineStr"/>
      <c r="Y3740" s="3" t="inlineStr"/>
      <c r="Z3740" s="3" t="inlineStr">
        <is>
          <t>https://doi.org/10.1016/j.jval.2016.03.071</t>
        </is>
      </c>
      <c r="AA3740" s="3" t="inlineStr">
        <is>
          <t>Open-access page (via OpenAlex)</t>
        </is>
      </c>
      <c r="AB3740" s="3" t="inlineStr">
        <is>
          <t>bronze</t>
        </is>
      </c>
      <c r="AC3740" s="3" t="inlineStr">
        <is>
          <t>School of Arts &amp; Sciences</t>
        </is>
      </c>
      <c r="AD3740" s="3" t="n">
        <v>0</v>
      </c>
      <c r="AE3740" s="3" t="inlineStr">
        <is>
          <t>No</t>
        </is>
      </c>
      <c r="AF3740" s="3" t="inlineStr"/>
      <c r="AG3740" s="4" t="inlineStr"/>
      <c r="AH3740" s="4" t="inlineStr"/>
      <c r="AI3740" s="4" t="inlineStr"/>
    </row>
    <row r="3741">
      <c r="A3741" s="3" t="inlineStr">
        <is>
          <t>MATH-0652</t>
        </is>
      </c>
      <c r="B3741" s="3" t="inlineStr">
        <is>
          <t>Carley</t>
        </is>
      </c>
      <c r="C3741" s="3" t="inlineStr">
        <is>
          <t>Holly</t>
        </is>
      </c>
      <c r="D3741" s="3" t="inlineStr">
        <is>
          <t>Holly Carley</t>
        </is>
      </c>
      <c r="E3741" s="3" t="inlineStr">
        <is>
          <t>Professor</t>
        </is>
      </c>
      <c r="F3741" s="3" t="inlineStr">
        <is>
          <t>NYC College of Technology</t>
        </is>
      </c>
      <c r="G3741" s="3" t="inlineStr">
        <is>
          <t>Mathematics</t>
        </is>
      </c>
      <c r="H3741" s="3" t="inlineStr">
        <is>
          <t>HCarley@citytech.cuny.edu</t>
        </is>
      </c>
      <c r="I3741" s="3" t="inlineStr">
        <is>
          <t>Journal article</t>
        </is>
      </c>
      <c r="J3741" s="3" t="inlineStr">
        <is>
          <t>Examples of doubly stochastic measures supported on the graphs of two functions</t>
        </is>
      </c>
      <c r="K3741" s="3" t="n">
        <v>2016</v>
      </c>
      <c r="L3741" s="3" t="inlineStr">
        <is>
          <t>Communication in Statistics- Theory and Methods</t>
        </is>
      </c>
      <c r="M3741" s="3" t="inlineStr">
        <is>
          <t>Holly Carley</t>
        </is>
      </c>
      <c r="N3741" s="3" t="inlineStr"/>
      <c r="O3741" s="3" t="n"/>
      <c r="P3741" s="3" t="inlineStr"/>
      <c r="Q3741" s="3" t="inlineStr">
        <is>
          <t>10.1080/03610926.2016.1186189</t>
        </is>
      </c>
      <c r="R3741" s="3" t="inlineStr">
        <is>
          <t>https://doi.org/10.1080/03610926.2016.1186189</t>
        </is>
      </c>
      <c r="S3741" s="3" t="inlineStr">
        <is>
          <t>OpenAlex; Dept bio</t>
        </is>
      </c>
      <c r="T3741" s="3" t="n">
        <v>2</v>
      </c>
      <c r="U3741" s="3" t="inlineStr">
        <is>
          <t>High (City Tech affiliation on paper); 2 sources</t>
        </is>
      </c>
      <c r="V3741" s="3" t="n"/>
      <c r="W3741" s="3" t="inlineStr">
        <is>
          <t>Carley, H, Kiessling, Michael K.-H. Examples of doubly stochastic measures supported on the graphs of two functions.Comm. Statist. Theory Methods46 (2017), no. 17, 8628–8630.</t>
        </is>
      </c>
      <c r="X3741" s="3" t="inlineStr">
        <is>
          <t>A doubly stochastic measure (DSM) is a measure μ on the unit square so that μ([0, 1] × A) = μ(A × [0, 1]) = m(A) where m is Lebesgue measure. The set of DSMs forms a convex set in the space of measures. It is known that DSMs supported on the union of two graphs of invertible functions are extreme points of that convex set (Seethoff and Shiflett, 1977/78 Seethoff, T.L., Shiflett. (1977/78). Doubly stochastic measures with prescribed support. Z. Wahrscheinlichkeitstheorie und Verw. Gebiete 41(4):283–288.[Crossref], [Web of Science ®] , [Google Scholar]). In general, there are few examples of extreme points in the literature. There are examples of so-called hairpins where the functions involved are inverses of each other, but there are also examples of the union of the graphs of a function and its inverse does not support a DSM (Sherwood and Taylor, 1988 Sherwood, H., Taylor, M.D. (1988). Doubly stochastic measures with hairpin support. Probab. Theory Related Fields 78(4):617–626.[Crossref], [Web of Science ®] , [Google Scholar]). In this paper, for a function f in a certain class, we find companion functions g so that the union of the graphs of f and g support a DSM even though the union of the graphs of f and f-inverse do not.</t>
        </is>
      </c>
      <c r="Y3741" s="3" t="inlineStr">
        <is>
          <t>OpenAlex</t>
        </is>
      </c>
      <c r="Z3741" s="3" t="inlineStr"/>
      <c r="AA3741" s="3" t="inlineStr">
        <is>
          <t>Not found</t>
        </is>
      </c>
      <c r="AB3741" s="3" t="inlineStr">
        <is>
          <t>closed</t>
        </is>
      </c>
      <c r="AC3741" s="3" t="inlineStr">
        <is>
          <t>School of Arts &amp; Sciences</t>
        </is>
      </c>
      <c r="AD3741" s="3" t="n">
        <v>1</v>
      </c>
      <c r="AE3741" s="3" t="inlineStr">
        <is>
          <t>No</t>
        </is>
      </c>
      <c r="AF3741" s="3" t="inlineStr"/>
      <c r="AG3741" s="4" t="inlineStr"/>
      <c r="AH3741" s="4" t="inlineStr"/>
      <c r="AI3741" s="4" t="inlineStr"/>
    </row>
    <row r="3742">
      <c r="A3742" s="3" t="inlineStr">
        <is>
          <t>MATH-0655</t>
        </is>
      </c>
      <c r="B3742" s="3" t="inlineStr">
        <is>
          <t>Yuce</t>
        </is>
      </c>
      <c r="C3742" s="3" t="inlineStr">
        <is>
          <t>Huseyin</t>
        </is>
      </c>
      <c r="D3742" s="3" t="inlineStr">
        <is>
          <t>Huseyin Yuce</t>
        </is>
      </c>
      <c r="E3742" s="3" t="inlineStr">
        <is>
          <t>Professor</t>
        </is>
      </c>
      <c r="F3742" s="3" t="inlineStr">
        <is>
          <t>NYC College of Technology</t>
        </is>
      </c>
      <c r="G3742" s="3" t="inlineStr">
        <is>
          <t>Mathematics</t>
        </is>
      </c>
      <c r="H3742" s="3" t="inlineStr">
        <is>
          <t>HYuce@citytech.cuny.edu</t>
        </is>
      </c>
      <c r="I3742" s="3" t="inlineStr">
        <is>
          <t>Grant</t>
        </is>
      </c>
      <c r="J3742" s="3" t="inlineStr">
        <is>
          <t>Grant #71665-00 01 as a PI (2016-2020), Clinical and economic outcomes for non-valvular atrial fibrillation patients prescribed warfarin, apixaban or other novel oral anticoagulants in the U.S. Medicare population</t>
        </is>
      </c>
      <c r="K3742" s="3" t="n">
        <v>2016</v>
      </c>
      <c r="L3742" s="3" t="inlineStr"/>
      <c r="M3742" s="3" t="inlineStr"/>
      <c r="N3742" s="3" t="inlineStr">
        <is>
          <t>PI</t>
        </is>
      </c>
      <c r="O3742" s="3" t="n"/>
      <c r="P3742" s="3" t="inlineStr"/>
      <c r="Q3742" s="3" t="inlineStr"/>
      <c r="R3742" s="3" t="inlineStr"/>
      <c r="S3742" s="3" t="inlineStr">
        <is>
          <t>Dept bio</t>
        </is>
      </c>
      <c r="T3742" s="3" t="n">
        <v>1</v>
      </c>
      <c r="U3742" s="3" t="inlineStr">
        <is>
          <t>Medium (self-reported in faculty bio)</t>
        </is>
      </c>
      <c r="V3742" s="3" t="n"/>
      <c r="W3742" s="3" t="inlineStr">
        <is>
          <t>SIMR Inc. Grant #71665-00 01 as a PI (2016-2020), Clinical and economic outcomes for non-valvular atrial fibrillation patients prescribed warfarin, apixaban or other novel oral anticoagulants in the U.S. Medicare population.</t>
        </is>
      </c>
      <c r="X3742" s="3" t="inlineStr"/>
      <c r="Y3742" s="3" t="inlineStr"/>
      <c r="Z3742" s="3" t="inlineStr"/>
      <c r="AA3742" s="3" t="inlineStr"/>
      <c r="AB3742" s="3" t="inlineStr"/>
      <c r="AC3742" s="3" t="inlineStr">
        <is>
          <t>School of Arts &amp; Sciences</t>
        </is>
      </c>
      <c r="AD3742" s="3" t="n"/>
      <c r="AE3742" s="3" t="inlineStr">
        <is>
          <t>No</t>
        </is>
      </c>
      <c r="AF3742" s="3" t="inlineStr"/>
      <c r="AG3742" s="4" t="inlineStr"/>
      <c r="AH3742" s="4" t="inlineStr"/>
      <c r="AI3742" s="4" t="inlineStr"/>
    </row>
    <row r="3743">
      <c r="A3743" s="3" t="inlineStr">
        <is>
          <t>MATH-0656</t>
        </is>
      </c>
      <c r="B3743" s="3" t="inlineStr">
        <is>
          <t>Schoutens</t>
        </is>
      </c>
      <c r="C3743" s="3" t="inlineStr">
        <is>
          <t>Hans</t>
        </is>
      </c>
      <c r="D3743" s="3" t="inlineStr">
        <is>
          <t>Hans Schoutens</t>
        </is>
      </c>
      <c r="E3743" s="3" t="inlineStr">
        <is>
          <t>Professor</t>
        </is>
      </c>
      <c r="F3743" s="3" t="inlineStr">
        <is>
          <t>NYC College of Technology</t>
        </is>
      </c>
      <c r="G3743" s="3" t="inlineStr">
        <is>
          <t>Mathematics</t>
        </is>
      </c>
      <c r="H3743" s="3" t="inlineStr">
        <is>
          <t>HSchoutens@citytech.cuny.edu</t>
        </is>
      </c>
      <c r="I3743" s="3" t="inlineStr">
        <is>
          <t>Paper (venue type unclear)</t>
        </is>
      </c>
      <c r="J3743" s="3" t="inlineStr">
        <is>
          <t>Hans Schoutens, The theory of ordinal length, Beiträge zur Algebra und Geometrie 57 (2016), 67-118</t>
        </is>
      </c>
      <c r="K3743" s="3" t="n">
        <v>2016</v>
      </c>
      <c r="L3743" s="3" t="inlineStr"/>
      <c r="M3743" s="3" t="inlineStr">
        <is>
          <t>Hans Schoutens, The theory of ordinal length, Beiträge zur Algebra und Geometrie 57</t>
        </is>
      </c>
      <c r="N3743" s="3" t="inlineStr"/>
      <c r="O3743" s="3" t="n"/>
      <c r="P3743" s="3" t="inlineStr"/>
      <c r="Q3743" s="3" t="inlineStr"/>
      <c r="R3743" s="3" t="inlineStr"/>
      <c r="S3743" s="3" t="inlineStr">
        <is>
          <t>Dept bio</t>
        </is>
      </c>
      <c r="T3743" s="3" t="n">
        <v>1</v>
      </c>
      <c r="U3743" s="3" t="inlineStr">
        <is>
          <t>Medium (self-reported in faculty bio)</t>
        </is>
      </c>
      <c r="V3743" s="3" t="n"/>
      <c r="W3743" s="3" t="inlineStr">
        <is>
          <t>Hans Schoutens, The theory of ordinal length, Beiträge zur Algebra und Geometrie 57 (2016), 67-118.</t>
        </is>
      </c>
      <c r="X3743" s="3" t="inlineStr"/>
      <c r="Y3743" s="3" t="inlineStr"/>
      <c r="Z3743" s="3" t="inlineStr"/>
      <c r="AA3743" s="3" t="inlineStr"/>
      <c r="AB3743" s="3" t="inlineStr"/>
      <c r="AC3743" s="3" t="inlineStr">
        <is>
          <t>School of Arts &amp; Sciences</t>
        </is>
      </c>
      <c r="AD3743" s="3" t="n"/>
      <c r="AE3743" s="3" t="inlineStr">
        <is>
          <t>No</t>
        </is>
      </c>
      <c r="AF3743" s="3" t="inlineStr"/>
      <c r="AG3743" s="4" t="inlineStr"/>
      <c r="AH3743" s="4" t="inlineStr"/>
      <c r="AI3743" s="4" t="inlineStr"/>
    </row>
    <row r="3744">
      <c r="A3744" s="3" t="inlineStr">
        <is>
          <t>MATH-0657</t>
        </is>
      </c>
      <c r="B3744" s="3" t="inlineStr">
        <is>
          <t>Yuce</t>
        </is>
      </c>
      <c r="C3744" s="3" t="inlineStr">
        <is>
          <t>Huseyin</t>
        </is>
      </c>
      <c r="D3744" s="3" t="inlineStr">
        <is>
          <t>Huseyin Yuce</t>
        </is>
      </c>
      <c r="E3744" s="3" t="inlineStr">
        <is>
          <t>Professor</t>
        </is>
      </c>
      <c r="F3744" s="3" t="inlineStr">
        <is>
          <t>NYC College of Technology</t>
        </is>
      </c>
      <c r="G3744" s="3" t="inlineStr">
        <is>
          <t>Mathematics</t>
        </is>
      </c>
      <c r="H3744" s="3" t="inlineStr">
        <is>
          <t>HYuce@citytech.cuny.edu</t>
        </is>
      </c>
      <c r="I3744" s="3" t="inlineStr">
        <is>
          <t>Journal article</t>
        </is>
      </c>
      <c r="J3744" s="3" t="inlineStr">
        <is>
          <t>Health Care Utilization and Economic Burden of Pancreatic Cancer in The Us Medicare Population</t>
        </is>
      </c>
      <c r="K3744" s="3" t="n">
        <v>2016</v>
      </c>
      <c r="L3744" s="3" t="inlineStr">
        <is>
          <t>Value in Health</t>
        </is>
      </c>
      <c r="M3744" s="3" t="inlineStr">
        <is>
          <t>Lan Xie; Q Zhang; Kepeng Xin; Y Wang; Hüseyin Yüce; Deniz Ozenbas; Onur Başer</t>
        </is>
      </c>
      <c r="N3744" s="3" t="inlineStr"/>
      <c r="O3744" s="3" t="n"/>
      <c r="P3744" s="3" t="inlineStr"/>
      <c r="Q3744" s="3" t="inlineStr">
        <is>
          <t>10.1016/j.jval.2016.09.2174</t>
        </is>
      </c>
      <c r="R3744" s="3" t="inlineStr">
        <is>
          <t>https://doi.org/10.1016/j.jval.2016.09.2174</t>
        </is>
      </c>
      <c r="S3744" s="3" t="inlineStr">
        <is>
          <t>OpenAlex</t>
        </is>
      </c>
      <c r="T3744" s="3" t="n">
        <v>1</v>
      </c>
      <c r="U3744" s="3" t="inlineStr">
        <is>
          <t>High (City Tech affiliation on paper)</t>
        </is>
      </c>
      <c r="V3744" s="3" t="n"/>
      <c r="W3744" s="3" t="inlineStr"/>
      <c r="X3744" s="3" t="inlineStr"/>
      <c r="Y3744" s="3" t="inlineStr"/>
      <c r="Z3744" s="3" t="inlineStr">
        <is>
          <t>http://www.valueinhealthjournal.com/article/S1098301516335409/pdf</t>
        </is>
      </c>
      <c r="AA3744" s="3" t="inlineStr">
        <is>
          <t>Open-access PDF (via OpenAlex)</t>
        </is>
      </c>
      <c r="AB3744" s="3" t="inlineStr">
        <is>
          <t>bronze</t>
        </is>
      </c>
      <c r="AC3744" s="3" t="inlineStr">
        <is>
          <t>School of Arts &amp; Sciences</t>
        </is>
      </c>
      <c r="AD3744" s="3" t="n">
        <v>0</v>
      </c>
      <c r="AE3744" s="3" t="inlineStr">
        <is>
          <t>No</t>
        </is>
      </c>
      <c r="AF3744" s="3" t="inlineStr"/>
      <c r="AG3744" s="4" t="inlineStr"/>
      <c r="AH3744" s="4" t="inlineStr"/>
      <c r="AI3744" s="4" t="inlineStr"/>
    </row>
    <row r="3745">
      <c r="A3745" s="3" t="inlineStr">
        <is>
          <t>MATH-0658</t>
        </is>
      </c>
      <c r="B3745" s="3" t="inlineStr">
        <is>
          <t>Schoutens</t>
        </is>
      </c>
      <c r="C3745" s="3" t="inlineStr">
        <is>
          <t>Hans</t>
        </is>
      </c>
      <c r="D3745" s="3" t="inlineStr">
        <is>
          <t>Hans Schoutens</t>
        </is>
      </c>
      <c r="E3745" s="3" t="inlineStr">
        <is>
          <t>Professor</t>
        </is>
      </c>
      <c r="F3745" s="3" t="inlineStr">
        <is>
          <t>NYC College of Technology</t>
        </is>
      </c>
      <c r="G3745" s="3" t="inlineStr">
        <is>
          <t>Mathematics</t>
        </is>
      </c>
      <c r="H3745" s="3" t="inlineStr">
        <is>
          <t>HSchoutens@citytech.cuny.edu</t>
        </is>
      </c>
      <c r="I3745" s="3" t="inlineStr">
        <is>
          <t>Journal article</t>
        </is>
      </c>
      <c r="J3745" s="3" t="inlineStr">
        <is>
          <t>Hochster’s small MCM conjecture for three-dimensional weakly F-split rings</t>
        </is>
      </c>
      <c r="K3745" s="3" t="n">
        <v>2016</v>
      </c>
      <c r="L3745" s="3" t="inlineStr">
        <is>
          <t>Communications in Algebra</t>
        </is>
      </c>
      <c r="M3745" s="3" t="inlineStr">
        <is>
          <t>Hans Schoutens</t>
        </is>
      </c>
      <c r="N3745" s="3" t="inlineStr"/>
      <c r="O3745" s="3" t="n"/>
      <c r="P3745" s="3" t="inlineStr"/>
      <c r="Q3745" s="3" t="inlineStr">
        <is>
          <t>10.1080/00927872.2016.1206342</t>
        </is>
      </c>
      <c r="R3745" s="3" t="inlineStr">
        <is>
          <t>https://doi.org/10.1080/00927872.2016.1206342</t>
        </is>
      </c>
      <c r="S3745" s="3" t="inlineStr">
        <is>
          <t>OpenAlex; Dept bio</t>
        </is>
      </c>
      <c r="T3745" s="3" t="n">
        <v>2</v>
      </c>
      <c r="U3745" s="3" t="inlineStr">
        <is>
          <t>High (City Tech affiliation on paper); 2 sources</t>
        </is>
      </c>
      <c r="V3745" s="3" t="n"/>
      <c r="W3745" s="3" t="inlineStr">
        <is>
          <t>Hans Schoutens, Hochster’s small MCM conjecture for three-dimensional weakly F-split rings, Communications in Algebra 45 (2017), 262- 274.</t>
        </is>
      </c>
      <c r="X3745" s="3" t="inlineStr">
        <is>
          <t>We prove Hochster’s small maximal Cohen–Macaulay conjecture for three-dimensional complete F-pure rings. We deduce this from a more general criterion, and show that only a weakening of the notion of F-purity is needed, to wit, being weakly F-split. We conjecture that any complete ring is weakly F-split.</t>
        </is>
      </c>
      <c r="Y3745" s="3" t="inlineStr">
        <is>
          <t>OpenAlex</t>
        </is>
      </c>
      <c r="Z3745" s="3" t="inlineStr">
        <is>
          <t>https://arxiv.org/pdf/1408.6212</t>
        </is>
      </c>
      <c r="AA3745" s="3" t="inlineStr">
        <is>
          <t>Open-access PDF (via OpenAlex)</t>
        </is>
      </c>
      <c r="AB3745" s="3" t="inlineStr">
        <is>
          <t>green</t>
        </is>
      </c>
      <c r="AC3745" s="3" t="inlineStr">
        <is>
          <t>School of Arts &amp; Sciences</t>
        </is>
      </c>
      <c r="AD3745" s="3" t="n">
        <v>4</v>
      </c>
      <c r="AE3745" s="3" t="inlineStr">
        <is>
          <t>No</t>
        </is>
      </c>
      <c r="AF3745" s="3" t="inlineStr"/>
      <c r="AG3745" s="4" t="inlineStr"/>
      <c r="AH3745" s="4" t="inlineStr"/>
      <c r="AI3745" s="4" t="inlineStr"/>
    </row>
    <row r="3746">
      <c r="A3746" s="3" t="inlineStr">
        <is>
          <t>MATH-0659</t>
        </is>
      </c>
      <c r="B3746" s="3" t="inlineStr">
        <is>
          <t>Singh</t>
        </is>
      </c>
      <c r="C3746" s="3" t="inlineStr">
        <is>
          <t>Satyanand</t>
        </is>
      </c>
      <c r="D3746" s="3" t="inlineStr">
        <is>
          <t>Satyanand Singh</t>
        </is>
      </c>
      <c r="E3746" s="3" t="inlineStr">
        <is>
          <t>Professor</t>
        </is>
      </c>
      <c r="F3746" s="3" t="inlineStr">
        <is>
          <t>NYC College of Technology</t>
        </is>
      </c>
      <c r="G3746" s="3" t="inlineStr">
        <is>
          <t>Mathematics</t>
        </is>
      </c>
      <c r="H3746" s="3" t="inlineStr">
        <is>
          <t>SSingh@citytech.cuny.edu</t>
        </is>
      </c>
      <c r="I3746" s="3" t="inlineStr">
        <is>
          <t>Paper (venue type unclear)</t>
        </is>
      </c>
      <c r="J3746" s="3" t="inlineStr">
        <is>
          <t>Honored (May 12th, 2016) by the Chancellor’s office as a recipient of a Major Institutional Grant for Education and Public service for 2015</t>
        </is>
      </c>
      <c r="K3746" s="3" t="n">
        <v>2016</v>
      </c>
      <c r="L3746" s="3" t="inlineStr"/>
      <c r="M3746" s="3" t="inlineStr"/>
      <c r="N3746" s="3" t="inlineStr"/>
      <c r="O3746" s="3" t="n"/>
      <c r="P3746" s="3" t="inlineStr"/>
      <c r="Q3746" s="3" t="inlineStr"/>
      <c r="R3746" s="3" t="inlineStr"/>
      <c r="S3746" s="3" t="inlineStr">
        <is>
          <t>Dept bio</t>
        </is>
      </c>
      <c r="T3746" s="3" t="n">
        <v>1</v>
      </c>
      <c r="U3746" s="3" t="inlineStr">
        <is>
          <t>Medium (self-reported in faculty bio)</t>
        </is>
      </c>
      <c r="V3746" s="3" t="n"/>
      <c r="W3746" s="3" t="inlineStr">
        <is>
          <t>Honored (May 12th, 2016) by the Chancellor’s office as a recipient of a Major Institutional Grant for Education and Public service for 2015. National Endowment for the Humanities: A Cultural History of Digital Technology: Postulating a Humanities Approach to STEM, 11/2016-6/30/2017.</t>
        </is>
      </c>
      <c r="X3746" s="3" t="inlineStr"/>
      <c r="Y3746" s="3" t="inlineStr"/>
      <c r="Z3746" s="3" t="inlineStr"/>
      <c r="AA3746" s="3" t="inlineStr"/>
      <c r="AB3746" s="3" t="inlineStr"/>
      <c r="AC3746" s="3" t="inlineStr">
        <is>
          <t>School of Arts &amp; Sciences</t>
        </is>
      </c>
      <c r="AD3746" s="3" t="n"/>
      <c r="AE3746" s="3" t="inlineStr">
        <is>
          <t>No</t>
        </is>
      </c>
      <c r="AF3746" s="3" t="inlineStr"/>
      <c r="AG3746" s="4" t="inlineStr"/>
      <c r="AH3746" s="4" t="inlineStr"/>
      <c r="AI3746" s="4" t="inlineStr"/>
    </row>
    <row r="3747">
      <c r="A3747" s="3" t="inlineStr">
        <is>
          <t>MATH-0661</t>
        </is>
      </c>
      <c r="B3747" s="3" t="inlineStr">
        <is>
          <t>Kostadinov</t>
        </is>
      </c>
      <c r="C3747" s="3" t="inlineStr">
        <is>
          <t>Boyan</t>
        </is>
      </c>
      <c r="D3747" s="3" t="inlineStr">
        <is>
          <t>Boyan Kostadinov</t>
        </is>
      </c>
      <c r="E3747" s="3" t="inlineStr">
        <is>
          <t>Professor</t>
        </is>
      </c>
      <c r="F3747" s="3" t="inlineStr">
        <is>
          <t>NYC College of Technology</t>
        </is>
      </c>
      <c r="G3747" s="3" t="inlineStr">
        <is>
          <t>Mathematics</t>
        </is>
      </c>
      <c r="H3747" s="3" t="inlineStr">
        <is>
          <t>BKostadinov@citytech.cuny.edu</t>
        </is>
      </c>
      <c r="I3747" s="3" t="inlineStr">
        <is>
          <t>Conference presentation</t>
        </is>
      </c>
      <c r="J3747" s="3" t="inlineStr">
        <is>
          <t>How Much Should You Pay For a Financial Derivative?</t>
        </is>
      </c>
      <c r="K3747" s="3" t="n">
        <v>2016</v>
      </c>
      <c r="L3747" s="3" t="inlineStr">
        <is>
          <t>Publications and Research</t>
        </is>
      </c>
      <c r="M3747" s="3" t="inlineStr">
        <is>
          <t>Kostadinov, Boyan</t>
        </is>
      </c>
      <c r="N3747" s="3" t="inlineStr"/>
      <c r="O3747" s="3" t="n"/>
      <c r="P3747" s="3" t="inlineStr"/>
      <c r="Q3747" s="3" t="inlineStr"/>
      <c r="R3747" s="3" t="inlineStr">
        <is>
          <t>https://academicworks.cuny.edu/ny_pubs/80</t>
        </is>
      </c>
      <c r="S3747" s="3" t="inlineStr">
        <is>
          <t>CUNY Academic Works</t>
        </is>
      </c>
      <c r="T3747" s="3" t="n">
        <v>1</v>
      </c>
      <c r="U3747" s="3" t="inlineStr">
        <is>
          <t>High (in CUNY Academic Works)</t>
        </is>
      </c>
      <c r="V3747" s="3" t="n"/>
      <c r="W3747" s="3" t="inlineStr"/>
      <c r="X3747" s="3" t="inlineStr">
        <is>
          <t>We explain some key mathematical ideas behind the no-arbitrage pricing of financial derivatives by replication, starting from a simple coin toss model and ending with the continuous-time limit of a multi-step coin-toss model using a geometric random walk model. In the limit, we obtain the classical Black-Scholes-Merton formula for pricing European call and put options.</t>
        </is>
      </c>
      <c r="Y3747" s="3" t="inlineStr">
        <is>
          <t>CUNY Academic Works</t>
        </is>
      </c>
      <c r="Z3747" s="3" t="inlineStr">
        <is>
          <t>https://academicworks.cuny.edu/context/ny_pubs/article/1081/viewcontent/Pricing_of_Financial_Derivatives_GC_Talk.pdf</t>
        </is>
      </c>
      <c r="AA3747" s="3" t="inlineStr">
        <is>
          <t>PDF in CUNY Academic Works</t>
        </is>
      </c>
      <c r="AB3747" s="3" t="inlineStr"/>
      <c r="AC3747" s="3" t="inlineStr">
        <is>
          <t>School of Arts &amp; Sciences</t>
        </is>
      </c>
      <c r="AD3747" s="3" t="n"/>
      <c r="AE3747" s="3" t="inlineStr">
        <is>
          <t>No</t>
        </is>
      </c>
      <c r="AF3747" s="3" t="inlineStr"/>
      <c r="AG3747" s="4" t="inlineStr"/>
      <c r="AH3747" s="4" t="inlineStr"/>
      <c r="AI3747" s="4" t="inlineStr"/>
    </row>
    <row r="3748">
      <c r="A3748" s="3" t="inlineStr">
        <is>
          <t>MATH-0662</t>
        </is>
      </c>
      <c r="B3748" s="3" t="inlineStr">
        <is>
          <t>Schoutens</t>
        </is>
      </c>
      <c r="C3748" s="3" t="inlineStr">
        <is>
          <t>Hans</t>
        </is>
      </c>
      <c r="D3748" s="3" t="inlineStr">
        <is>
          <t>Hans Schoutens</t>
        </is>
      </c>
      <c r="E3748" s="3" t="inlineStr">
        <is>
          <t>Professor</t>
        </is>
      </c>
      <c r="F3748" s="3" t="inlineStr">
        <is>
          <t>NYC College of Technology</t>
        </is>
      </c>
      <c r="G3748" s="3" t="inlineStr">
        <is>
          <t>Mathematics</t>
        </is>
      </c>
      <c r="H3748" s="3" t="inlineStr">
        <is>
          <t>HSchoutens@citytech.cuny.edu</t>
        </is>
      </c>
      <c r="I3748" s="3" t="inlineStr">
        <is>
          <t>Journal article</t>
        </is>
      </c>
      <c r="J3748" s="3" t="inlineStr">
        <is>
          <t>Ideal theory of infinite directed unions of local quadratic transforms</t>
        </is>
      </c>
      <c r="K3748" s="3" t="n">
        <v>2016</v>
      </c>
      <c r="L3748" s="3" t="inlineStr">
        <is>
          <t>Journal of Algebra</t>
        </is>
      </c>
      <c r="M3748" s="3" t="inlineStr">
        <is>
          <t>William Heinzer; K. Alan Loper; Bruce Olberding; Hans Schoutens; Matthew Toeniskoetter</t>
        </is>
      </c>
      <c r="N3748" s="3" t="inlineStr"/>
      <c r="O3748" s="3" t="n"/>
      <c r="P3748" s="3" t="inlineStr"/>
      <c r="Q3748" s="3" t="inlineStr">
        <is>
          <t>10.1016/j.jalgebra.2016.11.014</t>
        </is>
      </c>
      <c r="R3748" s="3" t="inlineStr">
        <is>
          <t>https://doi.org/10.1016/j.jalgebra.2016.11.014</t>
        </is>
      </c>
      <c r="S3748" s="3" t="inlineStr">
        <is>
          <t>OpenAlex; Dept bio</t>
        </is>
      </c>
      <c r="T3748" s="3" t="n">
        <v>2</v>
      </c>
      <c r="U3748" s="3" t="inlineStr">
        <is>
          <t>High (City Tech affiliation on paper); 2 sources</t>
        </is>
      </c>
      <c r="V3748" s="3" t="n"/>
      <c r="W3748" s="3" t="inlineStr">
        <is>
          <t>Bruce Olberding, William Heinzer, Matt Toeniskotter, Alan Loper and Hans Schoutens, Ideal theory of infinite directed unions of local quadratic transforms, Journal of Algebra 474, 213-239 (online 2017).</t>
        </is>
      </c>
      <c r="X3748" s="3" t="inlineStr"/>
      <c r="Y3748" s="3" t="inlineStr"/>
      <c r="Z3748" s="3" t="inlineStr">
        <is>
          <t>https://doi.org/10.1016/j.jalgebra.2016.11.014</t>
        </is>
      </c>
      <c r="AA3748" s="3" t="inlineStr">
        <is>
          <t>Open-access page (via OpenAlex)</t>
        </is>
      </c>
      <c r="AB3748" s="3" t="inlineStr">
        <is>
          <t>bronze</t>
        </is>
      </c>
      <c r="AC3748" s="3" t="inlineStr">
        <is>
          <t>School of Arts &amp; Sciences</t>
        </is>
      </c>
      <c r="AD3748" s="3" t="n">
        <v>14</v>
      </c>
      <c r="AE3748" s="3" t="inlineStr">
        <is>
          <t>No</t>
        </is>
      </c>
      <c r="AF3748" s="3" t="inlineStr"/>
      <c r="AG3748" s="4" t="inlineStr"/>
      <c r="AH3748" s="4" t="inlineStr"/>
      <c r="AI3748" s="4" t="inlineStr"/>
    </row>
    <row r="3749">
      <c r="A3749" s="3" t="inlineStr">
        <is>
          <t>MATH-0663</t>
        </is>
      </c>
      <c r="B3749" s="3" t="inlineStr">
        <is>
          <t>Benakli</t>
        </is>
      </c>
      <c r="C3749" s="3" t="inlineStr">
        <is>
          <t>Nadia</t>
        </is>
      </c>
      <c r="D3749" s="3" t="inlineStr">
        <is>
          <t>Nadia Benakli</t>
        </is>
      </c>
      <c r="E3749" s="3" t="inlineStr">
        <is>
          <t>Professor</t>
        </is>
      </c>
      <c r="F3749" s="3" t="inlineStr">
        <is>
          <t>NYC College of Technology</t>
        </is>
      </c>
      <c r="G3749" s="3" t="inlineStr">
        <is>
          <t>Mathematics</t>
        </is>
      </c>
      <c r="H3749" s="3" t="inlineStr">
        <is>
          <t>NBenakli@citytech.cuny.edu</t>
        </is>
      </c>
      <c r="I3749" s="3" t="inlineStr">
        <is>
          <t>Journal article</t>
        </is>
      </c>
      <c r="J3749" s="3" t="inlineStr">
        <is>
          <t>Introducing computational thinking through hands-on projects using R with applications to calculus, probability and data analysis</t>
        </is>
      </c>
      <c r="K3749" s="3" t="n">
        <v>2016</v>
      </c>
      <c r="L3749" s="3" t="inlineStr">
        <is>
          <t>International Journal of Mathematical Education in Science and Technology</t>
        </is>
      </c>
      <c r="M3749" s="3" t="inlineStr">
        <is>
          <t>Nadia Benakli; Boyan Kostadinov; Ashwin Satyanarayana; Satyanand Singh</t>
        </is>
      </c>
      <c r="N3749" s="3" t="inlineStr"/>
      <c r="O3749" s="3" t="n"/>
      <c r="P3749" s="3" t="inlineStr"/>
      <c r="Q3749" s="3" t="inlineStr">
        <is>
          <t>10.1080/0020739x.2016.1254296</t>
        </is>
      </c>
      <c r="R3749" s="3" t="inlineStr">
        <is>
          <t>https://doi.org/10.1080/0020739x.2016.1254296</t>
        </is>
      </c>
      <c r="S3749" s="3" t="inlineStr">
        <is>
          <t>OpenAlex; Dept bio</t>
        </is>
      </c>
      <c r="T3749" s="3" t="n">
        <v>2</v>
      </c>
      <c r="U3749" s="3" t="inlineStr">
        <is>
          <t>High (City Tech affiliation on paper); 2 sources</t>
        </is>
      </c>
      <c r="V3749" s="3" t="n"/>
      <c r="W3749" s="3" t="inlineStr">
        <is>
          <t>N. Benakli, B. Kostadinov, A. Satyanarayana, S. Singh, “Introducing Computational Thinking Through Hands-on Projects Using R with Applications to Calculus, Probability and Data Analysis”, Int. J. of Math. Edu in Sci and Tech, Taylor &amp; Francis, Online first: 1, Dec 2016</t>
        </is>
      </c>
      <c r="X3749" s="3" t="inlineStr">
        <is>
          <t>The goal of this paper is to promote computational thinking among mathematics, engineering, science and technology students, through hands-on computer experiments. These activities have the potential to empower students to learn, create and invent with technology, and they engage computational thinking through simulations, visualizations and data analysis. We present nine computer experiments and suggest a few more, with applications to calculus, probability and data analysis, which engage computational thinking through simulations, visualizations and data analysis. We are using the free (open-source) statistical programming language R. Our goal is to give a taste of what R offers rather than to present a comprehensive tutorial on the R language. In our experience, these kinds of interactive computer activities can be easily integrated into a smart classroom. Furthermore, these activities do tend to keep students motivated and actively engaged in the process of learning, problem solving and developing a better intuition for understanding complex mathematical concepts.</t>
        </is>
      </c>
      <c r="Y3749" s="3" t="inlineStr">
        <is>
          <t>OpenAlex</t>
        </is>
      </c>
      <c r="Z3749" s="3" t="inlineStr"/>
      <c r="AA3749" s="3" t="inlineStr">
        <is>
          <t>Not found</t>
        </is>
      </c>
      <c r="AB3749" s="3" t="inlineStr">
        <is>
          <t>closed</t>
        </is>
      </c>
      <c r="AC3749" s="3" t="inlineStr">
        <is>
          <t>School of Arts &amp; Sciences</t>
        </is>
      </c>
      <c r="AD3749" s="3" t="n">
        <v>63</v>
      </c>
      <c r="AE3749" s="3" t="inlineStr">
        <is>
          <t>No</t>
        </is>
      </c>
      <c r="AF3749" s="3" t="inlineStr"/>
      <c r="AG3749" s="4" t="inlineStr"/>
      <c r="AH3749" s="4" t="inlineStr"/>
      <c r="AI3749" s="4" t="inlineStr"/>
    </row>
    <row r="3750">
      <c r="A3750" s="3" t="inlineStr">
        <is>
          <t>MATH-0664</t>
        </is>
      </c>
      <c r="B3750" s="3" t="inlineStr">
        <is>
          <t>Kostadinov</t>
        </is>
      </c>
      <c r="C3750" s="3" t="inlineStr">
        <is>
          <t>Boyan</t>
        </is>
      </c>
      <c r="D3750" s="3" t="inlineStr">
        <is>
          <t>Boyan Kostadinov</t>
        </is>
      </c>
      <c r="E3750" s="3" t="inlineStr">
        <is>
          <t>Professor</t>
        </is>
      </c>
      <c r="F3750" s="3" t="inlineStr">
        <is>
          <t>NYC College of Technology</t>
        </is>
      </c>
      <c r="G3750" s="3" t="inlineStr">
        <is>
          <t>Mathematics</t>
        </is>
      </c>
      <c r="H3750" s="3" t="inlineStr">
        <is>
          <t>BKostadinov@citytech.cuny.edu</t>
        </is>
      </c>
      <c r="I3750" s="3" t="inlineStr">
        <is>
          <t>Journal article</t>
        </is>
      </c>
      <c r="J3750" s="3" t="inlineStr">
        <is>
          <t>Introducing computational thinking through hands-on projects using R with applications to calculus, probability and data analysis</t>
        </is>
      </c>
      <c r="K3750" s="3" t="n">
        <v>2016</v>
      </c>
      <c r="L3750" s="3" t="inlineStr">
        <is>
          <t>International Journal of Mathematical Education in Science and Technology</t>
        </is>
      </c>
      <c r="M3750" s="3" t="inlineStr">
        <is>
          <t>Nadia Benakli; Boyan Kostadinov; Ashwin Satyanarayana; Satyanand Singh</t>
        </is>
      </c>
      <c r="N3750" s="3" t="inlineStr"/>
      <c r="O3750" s="3" t="n"/>
      <c r="P3750" s="3" t="inlineStr"/>
      <c r="Q3750" s="3" t="inlineStr">
        <is>
          <t>10.1080/0020739x.2016.1254296</t>
        </is>
      </c>
      <c r="R3750" s="3" t="inlineStr">
        <is>
          <t>https://doi.org/10.1080/0020739x.2016.1254296</t>
        </is>
      </c>
      <c r="S3750" s="3" t="inlineStr">
        <is>
          <t>OpenAlex; Dept bio</t>
        </is>
      </c>
      <c r="T3750" s="3" t="n">
        <v>2</v>
      </c>
      <c r="U3750" s="3" t="inlineStr">
        <is>
          <t>High (City Tech affiliation on paper); 2 sources</t>
        </is>
      </c>
      <c r="V3750" s="3" t="n"/>
      <c r="W3750" s="3" t="inlineStr">
        <is>
          <t>Introducing computational thinking through hands-on projects using R with applications to calculus, probability and data analysis (with Nadia Benakli, Ashwin Satyanarayana, and Satyanand Singh), Int. J. Mathematical Education in Science and Technology, Taylor &amp; Francis, Volume 48 Issue 3, (December 2016), pages 393-427.</t>
        </is>
      </c>
      <c r="X3750" s="3" t="inlineStr">
        <is>
          <t>The goal of this paper is to promote computational thinking among mathematics, engineering, science and technology students, through hands-on computer experiments. These activities have the potential to empower students to learn, create and invent with technology, and they engage computational thinking through simulations, visualizations and data analysis. We present nine computer experiments and suggest a few more, with applications to calculus, probability and data analysis, which engage computational thinking through simulations, visualizations and data analysis. We are using the free (open-source) statistical programming language R. Our goal is to give a taste of what R offers rather than to present a comprehensive tutorial on the R language. In our experience, these kinds of interactive computer activities can be easily integrated into a smart classroom. Furthermore, these activities do tend to keep students motivated and actively engaged in the process of learning, problem solving and developing a better intuition for understanding complex mathematical concepts.</t>
        </is>
      </c>
      <c r="Y3750" s="3" t="inlineStr">
        <is>
          <t>OpenAlex</t>
        </is>
      </c>
      <c r="Z3750" s="3" t="inlineStr"/>
      <c r="AA3750" s="3" t="inlineStr">
        <is>
          <t>Not found</t>
        </is>
      </c>
      <c r="AB3750" s="3" t="inlineStr">
        <is>
          <t>closed</t>
        </is>
      </c>
      <c r="AC3750" s="3" t="inlineStr">
        <is>
          <t>School of Arts &amp; Sciences</t>
        </is>
      </c>
      <c r="AD3750" s="3" t="n">
        <v>63</v>
      </c>
      <c r="AE3750" s="3" t="inlineStr">
        <is>
          <t>No</t>
        </is>
      </c>
      <c r="AF3750" s="3" t="inlineStr"/>
      <c r="AG3750" s="4" t="inlineStr"/>
      <c r="AH3750" s="4" t="inlineStr"/>
      <c r="AI3750" s="4" t="inlineStr"/>
    </row>
    <row r="3751">
      <c r="A3751" s="3" t="inlineStr">
        <is>
          <t>MATH-0665</t>
        </is>
      </c>
      <c r="B3751" s="3" t="inlineStr">
        <is>
          <t>Singh</t>
        </is>
      </c>
      <c r="C3751" s="3" t="inlineStr">
        <is>
          <t>Satyanand</t>
        </is>
      </c>
      <c r="D3751" s="3" t="inlineStr">
        <is>
          <t>Satyanand Singh</t>
        </is>
      </c>
      <c r="E3751" s="3" t="inlineStr">
        <is>
          <t>Professor</t>
        </is>
      </c>
      <c r="F3751" s="3" t="inlineStr">
        <is>
          <t>NYC College of Technology</t>
        </is>
      </c>
      <c r="G3751" s="3" t="inlineStr">
        <is>
          <t>Mathematics</t>
        </is>
      </c>
      <c r="H3751" s="3" t="inlineStr">
        <is>
          <t>SSingh@citytech.cuny.edu</t>
        </is>
      </c>
      <c r="I3751" s="3" t="inlineStr">
        <is>
          <t>Journal article</t>
        </is>
      </c>
      <c r="J3751" s="3" t="inlineStr">
        <is>
          <t>Introducing computational thinking through hands-on projects using R with applications to calculus, probability and data analysis</t>
        </is>
      </c>
      <c r="K3751" s="3" t="n">
        <v>2016</v>
      </c>
      <c r="L3751" s="3" t="inlineStr">
        <is>
          <t>International Journal of Mathematical Education in Science and Technology</t>
        </is>
      </c>
      <c r="M3751" s="3" t="inlineStr">
        <is>
          <t>Nadia Benakli; Boyan Kostadinov; Ashwin Satyanarayana; Satyanand Singh</t>
        </is>
      </c>
      <c r="N3751" s="3" t="inlineStr"/>
      <c r="O3751" s="3" t="n"/>
      <c r="P3751" s="3" t="inlineStr"/>
      <c r="Q3751" s="3" t="inlineStr">
        <is>
          <t>10.1080/0020739x.2016.1254296</t>
        </is>
      </c>
      <c r="R3751" s="3" t="inlineStr">
        <is>
          <t>https://doi.org/10.1080/0020739x.2016.1254296</t>
        </is>
      </c>
      <c r="S3751" s="3" t="inlineStr">
        <is>
          <t>OpenAlex; Dept bio</t>
        </is>
      </c>
      <c r="T3751" s="3" t="n">
        <v>2</v>
      </c>
      <c r="U3751" s="3" t="inlineStr">
        <is>
          <t>High (City Tech affiliation on paper); 2 sources</t>
        </is>
      </c>
      <c r="V3751" s="3" t="n"/>
      <c r="W3751" s="3" t="inlineStr">
        <is>
          <t>Benakli, N., Kostadinov, B., Satyanarayana, A., Singh, S., “Introducing Computational Thinking Through Hands-On Projects Using R with Applications To Calculus, Probability and Data Analysis”, Int. J. of Mathematics Education in Science and Technology, Taylor &amp; Francis, 393-427, Vol. 48, ISSUE 3, 2017</t>
        </is>
      </c>
      <c r="X3751" s="3" t="inlineStr">
        <is>
          <t>The goal of this paper is to promote computational thinking among mathematics, engineering, science and technology students, through hands-on computer experiments. These activities have the potential to empower students to learn, create and invent with technology, and they engage computational thinking through simulations, visualizations and data analysis. We present nine computer experiments and suggest a few more, with applications to calculus, probability and data analysis, which engage computational thinking through simulations, visualizations and data analysis. We are using the free (open-source) statistical programming language R. Our goal is to give a taste of what R offers rather than to present a comprehensive tutorial on the R language. In our experience, these kinds of interactive computer activities can be easily integrated into a smart classroom. Furthermore, these activities do tend to keep students motivated and actively engaged in the process of learning, problem solving and developing a better intuition for understanding complex mathematical concepts.</t>
        </is>
      </c>
      <c r="Y3751" s="3" t="inlineStr">
        <is>
          <t>OpenAlex</t>
        </is>
      </c>
      <c r="Z3751" s="3" t="inlineStr"/>
      <c r="AA3751" s="3" t="inlineStr">
        <is>
          <t>Not found</t>
        </is>
      </c>
      <c r="AB3751" s="3" t="inlineStr">
        <is>
          <t>closed</t>
        </is>
      </c>
      <c r="AC3751" s="3" t="inlineStr">
        <is>
          <t>School of Arts &amp; Sciences</t>
        </is>
      </c>
      <c r="AD3751" s="3" t="n">
        <v>63</v>
      </c>
      <c r="AE3751" s="3" t="inlineStr">
        <is>
          <t>No</t>
        </is>
      </c>
      <c r="AF3751" s="3" t="inlineStr"/>
      <c r="AG3751" s="4" t="inlineStr"/>
      <c r="AH3751" s="4" t="inlineStr"/>
      <c r="AI3751" s="4" t="inlineStr"/>
    </row>
    <row r="3752">
      <c r="A3752" s="3" t="inlineStr">
        <is>
          <t>MATH-0669</t>
        </is>
      </c>
      <c r="B3752" s="3" t="inlineStr">
        <is>
          <t>Kostadinov</t>
        </is>
      </c>
      <c r="C3752" s="3" t="inlineStr">
        <is>
          <t>Boyan</t>
        </is>
      </c>
      <c r="D3752" s="3" t="inlineStr">
        <is>
          <t>Boyan Kostadinov</t>
        </is>
      </c>
      <c r="E3752" s="3" t="inlineStr">
        <is>
          <t>Professor</t>
        </is>
      </c>
      <c r="F3752" s="3" t="inlineStr">
        <is>
          <t>NYC College of Technology</t>
        </is>
      </c>
      <c r="G3752" s="3" t="inlineStr">
        <is>
          <t>Mathematics</t>
        </is>
      </c>
      <c r="H3752" s="3" t="inlineStr">
        <is>
          <t>BKostadinov@citytech.cuny.edu</t>
        </is>
      </c>
      <c r="I3752" s="3" t="inlineStr">
        <is>
          <t>Journal article</t>
        </is>
      </c>
      <c r="J3752" s="3" t="inlineStr">
        <is>
          <t>Limiting Forms of Iterated Circular Convolutions of Planar Polygons</t>
        </is>
      </c>
      <c r="K3752" s="3" t="n">
        <v>2016</v>
      </c>
      <c r="L3752" s="3" t="inlineStr">
        <is>
          <t>International Journal of Applied and Computational Mathematics</t>
        </is>
      </c>
      <c r="M3752" s="3" t="inlineStr">
        <is>
          <t>Boyan Kostadinov</t>
        </is>
      </c>
      <c r="N3752" s="3" t="inlineStr"/>
      <c r="O3752" s="3" t="n"/>
      <c r="P3752" s="3" t="inlineStr"/>
      <c r="Q3752" s="3" t="inlineStr">
        <is>
          <t>10.1007/s40819-016-0224-1</t>
        </is>
      </c>
      <c r="R3752" s="3" t="inlineStr">
        <is>
          <t>https://doi.org/10.1007/s40819-016-0224-1</t>
        </is>
      </c>
      <c r="S3752" s="3" t="inlineStr">
        <is>
          <t>OpenAlex; CUNY Academic Works</t>
        </is>
      </c>
      <c r="T3752" s="3" t="n">
        <v>2</v>
      </c>
      <c r="U3752" s="3" t="inlineStr">
        <is>
          <t>High (City Tech affiliation on paper); 2 sources</t>
        </is>
      </c>
      <c r="V3752" s="3" t="n"/>
      <c r="W3752" s="3" t="inlineStr"/>
      <c r="X3752" s="3" t="inlineStr">
        <is>
          <t>We consider a complex representation of an arbitrary planar polygon P centered at the origin. Let P(1) be the normalized polygon obtained from P by connecting the midpoints of its sides and normalizing the complex vector of vertex coordinates. We say that P(1) is a normalized average of P. We identify this averaging process with a special case of a circular convolution. We show that if the convolution is repeated many times, then for a large class of polygons the vertices of the limiting polygon lie either on an ellipse or on a star-shaped polygon. We derive a complete and compact analytical description of the limiting elliptical envelope using discrete Fourier transforms and circular convolutions. One of the key insights of this approach is the realization that the repeated circular convolution removes all higher harmonic pairs leaving only the principal harmonic pair from the discrete Fourier transform of the original polygon to dominate the Fourier transform of the repeatedly convolved polygon thereby controlling the limiting behavior.</t>
        </is>
      </c>
      <c r="Y3752" s="3" t="inlineStr">
        <is>
          <t>CUNY Academic Works</t>
        </is>
      </c>
      <c r="Z3752" s="3" t="inlineStr">
        <is>
          <t>https://academicworks.cuny.edu/context/ny_pubs/article/1086/viewcontent/PlanarPolygonConvolutionsCUNYWorks2016.pdf</t>
        </is>
      </c>
      <c r="AA3752" s="3" t="inlineStr">
        <is>
          <t>Not found</t>
        </is>
      </c>
      <c r="AB3752" s="3" t="inlineStr">
        <is>
          <t>closed</t>
        </is>
      </c>
      <c r="AC3752" s="3" t="inlineStr">
        <is>
          <t>School of Arts &amp; Sciences</t>
        </is>
      </c>
      <c r="AD3752" s="3" t="n">
        <v>2</v>
      </c>
      <c r="AE3752" s="3" t="inlineStr">
        <is>
          <t>No</t>
        </is>
      </c>
      <c r="AF3752" s="3" t="inlineStr"/>
      <c r="AG3752" s="4" t="inlineStr"/>
      <c r="AH3752" s="4" t="inlineStr"/>
      <c r="AI3752" s="4" t="inlineStr"/>
    </row>
    <row r="3753">
      <c r="A3753" s="3" t="inlineStr">
        <is>
          <t>MATH-0671</t>
        </is>
      </c>
      <c r="B3753" s="3" t="inlineStr">
        <is>
          <t>Yuce</t>
        </is>
      </c>
      <c r="C3753" s="3" t="inlineStr">
        <is>
          <t>Huseyin</t>
        </is>
      </c>
      <c r="D3753" s="3" t="inlineStr">
        <is>
          <t>Huseyin Yuce</t>
        </is>
      </c>
      <c r="E3753" s="3" t="inlineStr">
        <is>
          <t>Professor</t>
        </is>
      </c>
      <c r="F3753" s="3" t="inlineStr">
        <is>
          <t>NYC College of Technology</t>
        </is>
      </c>
      <c r="G3753" s="3" t="inlineStr">
        <is>
          <t>Mathematics</t>
        </is>
      </c>
      <c r="H3753" s="3" t="inlineStr">
        <is>
          <t>HYuce@citytech.cuny.edu</t>
        </is>
      </c>
      <c r="I3753" s="3" t="inlineStr">
        <is>
          <t>Journal article</t>
        </is>
      </c>
      <c r="J3753" s="3" t="inlineStr">
        <is>
          <t>Mortality And Prevalence Of Major Depressive Disorder In The Us Medicare Population From 2008-2013</t>
        </is>
      </c>
      <c r="K3753" s="3" t="n">
        <v>2016</v>
      </c>
      <c r="L3753" s="3" t="inlineStr">
        <is>
          <t>Value in Health</t>
        </is>
      </c>
      <c r="M3753" s="3" t="inlineStr">
        <is>
          <t>Richa Bashyal; H Du; L Wang; Hüseyin Yüce; O Baser</t>
        </is>
      </c>
      <c r="N3753" s="3" t="inlineStr"/>
      <c r="O3753" s="3" t="n"/>
      <c r="P3753" s="3" t="inlineStr"/>
      <c r="Q3753" s="3" t="inlineStr">
        <is>
          <t>10.1016/j.jval.2016.03.1398</t>
        </is>
      </c>
      <c r="R3753" s="3" t="inlineStr">
        <is>
          <t>https://doi.org/10.1016/j.jval.2016.03.1398</t>
        </is>
      </c>
      <c r="S3753" s="3" t="inlineStr">
        <is>
          <t>OpenAlex</t>
        </is>
      </c>
      <c r="T3753" s="3" t="n">
        <v>1</v>
      </c>
      <c r="U3753" s="3" t="inlineStr">
        <is>
          <t>High (City Tech affiliation on paper)</t>
        </is>
      </c>
      <c r="V3753" s="3" t="n"/>
      <c r="W3753" s="3" t="inlineStr"/>
      <c r="X3753" s="3" t="inlineStr"/>
      <c r="Y3753" s="3" t="inlineStr"/>
      <c r="Z3753" s="3" t="inlineStr">
        <is>
          <t>https://doi.org/10.1016/j.jval.2016.03.1398</t>
        </is>
      </c>
      <c r="AA3753" s="3" t="inlineStr">
        <is>
          <t>Open-access page (via OpenAlex)</t>
        </is>
      </c>
      <c r="AB3753" s="3" t="inlineStr">
        <is>
          <t>bronze</t>
        </is>
      </c>
      <c r="AC3753" s="3" t="inlineStr">
        <is>
          <t>School of Arts &amp; Sciences</t>
        </is>
      </c>
      <c r="AD3753" s="3" t="n">
        <v>0</v>
      </c>
      <c r="AE3753" s="3" t="inlineStr">
        <is>
          <t>No</t>
        </is>
      </c>
      <c r="AF3753" s="3" t="inlineStr"/>
      <c r="AG3753" s="4" t="inlineStr"/>
      <c r="AH3753" s="4" t="inlineStr"/>
      <c r="AI3753" s="4" t="inlineStr"/>
    </row>
    <row r="3754">
      <c r="A3754" s="3" t="inlineStr">
        <is>
          <t>MATH-0672</t>
        </is>
      </c>
      <c r="B3754" s="3" t="inlineStr">
        <is>
          <t>Yuce</t>
        </is>
      </c>
      <c r="C3754" s="3" t="inlineStr">
        <is>
          <t>Huseyin</t>
        </is>
      </c>
      <c r="D3754" s="3" t="inlineStr">
        <is>
          <t>Huseyin Yuce</t>
        </is>
      </c>
      <c r="E3754" s="3" t="inlineStr">
        <is>
          <t>Professor</t>
        </is>
      </c>
      <c r="F3754" s="3" t="inlineStr">
        <is>
          <t>NYC College of Technology</t>
        </is>
      </c>
      <c r="G3754" s="3" t="inlineStr">
        <is>
          <t>Mathematics</t>
        </is>
      </c>
      <c r="H3754" s="3" t="inlineStr">
        <is>
          <t>HYuce@citytech.cuny.edu</t>
        </is>
      </c>
      <c r="I3754" s="3" t="inlineStr">
        <is>
          <t>Journal article</t>
        </is>
      </c>
      <c r="J3754" s="3" t="inlineStr">
        <is>
          <t>Mortality And Rehospitalization Rates Among Patients With Chronic Obstructive Pulmonary Disease In The Us Medicare Population</t>
        </is>
      </c>
      <c r="K3754" s="3" t="n">
        <v>2016</v>
      </c>
      <c r="L3754" s="3" t="inlineStr">
        <is>
          <t>Value in Health</t>
        </is>
      </c>
      <c r="M3754" s="3" t="inlineStr">
        <is>
          <t>Shivani Pandya; H Du; L Wang; Hüseyin Yüce; Onur Başer</t>
        </is>
      </c>
      <c r="N3754" s="3" t="inlineStr"/>
      <c r="O3754" s="3" t="n"/>
      <c r="P3754" s="3" t="inlineStr"/>
      <c r="Q3754" s="3" t="inlineStr">
        <is>
          <t>10.1016/j.jval.2016.03.429</t>
        </is>
      </c>
      <c r="R3754" s="3" t="inlineStr">
        <is>
          <t>https://doi.org/10.1016/j.jval.2016.03.429</t>
        </is>
      </c>
      <c r="S3754" s="3" t="inlineStr">
        <is>
          <t>OpenAlex</t>
        </is>
      </c>
      <c r="T3754" s="3" t="n">
        <v>1</v>
      </c>
      <c r="U3754" s="3" t="inlineStr">
        <is>
          <t>High (City Tech affiliation on paper)</t>
        </is>
      </c>
      <c r="V3754" s="3" t="n"/>
      <c r="W3754" s="3" t="inlineStr"/>
      <c r="X3754" s="3" t="inlineStr"/>
      <c r="Y3754" s="3" t="inlineStr"/>
      <c r="Z3754" s="3" t="inlineStr">
        <is>
          <t>http://www.valueinhealthjournal.com/article/S1098301516004976/pdf</t>
        </is>
      </c>
      <c r="AA3754" s="3" t="inlineStr">
        <is>
          <t>Open-access PDF (via OpenAlex)</t>
        </is>
      </c>
      <c r="AB3754" s="3" t="inlineStr">
        <is>
          <t>bronze</t>
        </is>
      </c>
      <c r="AC3754" s="3" t="inlineStr">
        <is>
          <t>School of Arts &amp; Sciences</t>
        </is>
      </c>
      <c r="AD3754" s="3" t="n">
        <v>0</v>
      </c>
      <c r="AE3754" s="3" t="inlineStr">
        <is>
          <t>No</t>
        </is>
      </c>
      <c r="AF3754" s="3" t="inlineStr"/>
      <c r="AG3754" s="4" t="inlineStr"/>
      <c r="AH3754" s="4" t="inlineStr"/>
      <c r="AI3754" s="4" t="inlineStr"/>
    </row>
    <row r="3755">
      <c r="A3755" s="3" t="inlineStr">
        <is>
          <t>MATH-0673</t>
        </is>
      </c>
      <c r="B3755" s="3" t="inlineStr">
        <is>
          <t>Yuce</t>
        </is>
      </c>
      <c r="C3755" s="3" t="inlineStr">
        <is>
          <t>Huseyin</t>
        </is>
      </c>
      <c r="D3755" s="3" t="inlineStr">
        <is>
          <t>Huseyin Yuce</t>
        </is>
      </c>
      <c r="E3755" s="3" t="inlineStr">
        <is>
          <t>Professor</t>
        </is>
      </c>
      <c r="F3755" s="3" t="inlineStr">
        <is>
          <t>NYC College of Technology</t>
        </is>
      </c>
      <c r="G3755" s="3" t="inlineStr">
        <is>
          <t>Mathematics</t>
        </is>
      </c>
      <c r="H3755" s="3" t="inlineStr">
        <is>
          <t>HYuce@citytech.cuny.edu</t>
        </is>
      </c>
      <c r="I3755" s="3" t="inlineStr">
        <is>
          <t>Journal article</t>
        </is>
      </c>
      <c r="J3755" s="3" t="inlineStr">
        <is>
          <t>Mortality and Rehospitalization Rates among Hospitalized Congestive Heart Failure Patients in the United States Medicare Population</t>
        </is>
      </c>
      <c r="K3755" s="3" t="n">
        <v>2016</v>
      </c>
      <c r="L3755" s="3" t="inlineStr">
        <is>
          <t>Value in Health</t>
        </is>
      </c>
      <c r="M3755" s="3" t="inlineStr">
        <is>
          <t>Shivani Pandya; H Du; L Wang; Hüseyin Yüce; Onur Baser</t>
        </is>
      </c>
      <c r="N3755" s="3" t="inlineStr"/>
      <c r="O3755" s="3" t="n"/>
      <c r="P3755" s="3" t="inlineStr"/>
      <c r="Q3755" s="3" t="inlineStr">
        <is>
          <t>10.1016/j.jval.2016.03.091</t>
        </is>
      </c>
      <c r="R3755" s="3" t="inlineStr">
        <is>
          <t>https://doi.org/10.1016/j.jval.2016.03.091</t>
        </is>
      </c>
      <c r="S3755" s="3" t="inlineStr">
        <is>
          <t>OpenAlex</t>
        </is>
      </c>
      <c r="T3755" s="3" t="n">
        <v>1</v>
      </c>
      <c r="U3755" s="3" t="inlineStr">
        <is>
          <t>High (City Tech affiliation on paper)</t>
        </is>
      </c>
      <c r="V3755" s="3" t="n"/>
      <c r="W3755" s="3" t="inlineStr"/>
      <c r="X3755" s="3" t="inlineStr"/>
      <c r="Y3755" s="3" t="inlineStr"/>
      <c r="Z3755" s="3" t="inlineStr">
        <is>
          <t>https://doi.org/10.1016/j.jval.2016.03.091</t>
        </is>
      </c>
      <c r="AA3755" s="3" t="inlineStr">
        <is>
          <t>Open-access page (via OpenAlex)</t>
        </is>
      </c>
      <c r="AB3755" s="3" t="inlineStr">
        <is>
          <t>bronze</t>
        </is>
      </c>
      <c r="AC3755" s="3" t="inlineStr">
        <is>
          <t>School of Arts &amp; Sciences</t>
        </is>
      </c>
      <c r="AD3755" s="3" t="n">
        <v>0</v>
      </c>
      <c r="AE3755" s="3" t="inlineStr">
        <is>
          <t>No</t>
        </is>
      </c>
      <c r="AF3755" s="3" t="inlineStr"/>
      <c r="AG3755" s="4" t="inlineStr"/>
      <c r="AH3755" s="4" t="inlineStr"/>
      <c r="AI3755" s="4" t="inlineStr"/>
    </row>
    <row r="3756">
      <c r="A3756" s="3" t="inlineStr">
        <is>
          <t>MATH-0676</t>
        </is>
      </c>
      <c r="B3756" s="3" t="inlineStr">
        <is>
          <t>Yuce</t>
        </is>
      </c>
      <c r="C3756" s="3" t="inlineStr">
        <is>
          <t>Huseyin</t>
        </is>
      </c>
      <c r="D3756" s="3" t="inlineStr">
        <is>
          <t>Huseyin Yuce</t>
        </is>
      </c>
      <c r="E3756" s="3" t="inlineStr">
        <is>
          <t>Professor</t>
        </is>
      </c>
      <c r="F3756" s="3" t="inlineStr">
        <is>
          <t>NYC College of Technology</t>
        </is>
      </c>
      <c r="G3756" s="3" t="inlineStr">
        <is>
          <t>Mathematics</t>
        </is>
      </c>
      <c r="H3756" s="3" t="inlineStr">
        <is>
          <t>HYuce@citytech.cuny.edu</t>
        </is>
      </c>
      <c r="I3756" s="3" t="inlineStr">
        <is>
          <t>Journal article</t>
        </is>
      </c>
      <c r="J3756" s="3" t="inlineStr">
        <is>
          <t>O2‐11‐02: Comparison of All‐Cause Mortality Rate and Economic Burden Between Newly Diagnosed Alzheimer's Disease Patients Who Received Anti‐Dementia Treatment Versus Not: A Longitudinal Retrospective Study</t>
        </is>
      </c>
      <c r="K3756" s="3" t="n">
        <v>2016</v>
      </c>
      <c r="L3756" s="3" t="inlineStr">
        <is>
          <t>Alzheimer s &amp; Dementia</t>
        </is>
      </c>
      <c r="M3756" s="3" t="inlineStr">
        <is>
          <t>Christopher Matthew Black; Xiaohan Hu; Rezaul Karim Khandker; Baishali M. Ambegaonkar; Furaha Kariburyo; Lin Xie; Onur Başer; Hüseyin Yüce</t>
        </is>
      </c>
      <c r="N3756" s="3" t="inlineStr"/>
      <c r="O3756" s="3" t="n"/>
      <c r="P3756" s="3" t="inlineStr"/>
      <c r="Q3756" s="3" t="inlineStr">
        <is>
          <t>10.1016/j.jalz.2016.06.455</t>
        </is>
      </c>
      <c r="R3756" s="3" t="inlineStr">
        <is>
          <t>https://doi.org/10.1016/j.jalz.2016.06.455</t>
        </is>
      </c>
      <c r="S3756" s="3" t="inlineStr">
        <is>
          <t>OpenAlex</t>
        </is>
      </c>
      <c r="T3756" s="3" t="n">
        <v>1</v>
      </c>
      <c r="U3756" s="3" t="inlineStr">
        <is>
          <t>High (City Tech affiliation on paper)</t>
        </is>
      </c>
      <c r="V3756" s="3" t="n"/>
      <c r="W3756" s="3" t="inlineStr"/>
      <c r="X3756" s="3" t="inlineStr">
        <is>
          <t>Few studies have evaluated all-cause mortality and economic burden of treated versus untreated patients newly diagnosed with Alzheimer's disease (AD) in the U.S. This study examined all-cause mortality rates and burden of illness among incident AD patients. Patients with ≥1 primary or ≥2 secondary AD diagnoses claims [International Classification of Disease, 9 Revision Clinical Modification (ICD-9-CM) code 331.0] were identified from Medicare fee-for-service claims from 01JAN2011–30JUN2013. Study sample included Medicare beneficiaries age 65-100 years with continuous medical and pharmacy benefits for ≥12 months pre-index (baseline period) and ≥6 months post-index date (first AD diagnosis date). Patients were followed until the earliest of death, disenrollment or 31DEC2013 (follow-up period). Patients were assigned to Treated and Non-treated cohorts based on anti-dementia treatment received post-index date. Mortality incidence rate (100 person-years), healthcare costs and utilizations were evaluated post-index date. One-to-one propensity score matching (PSM) used to adjust for baseline differences between the study cohorts. Time-to-death was assessed using Kaplan-Meir curve and Cox regression over PSM-matched population. A total of 6,553 incident AD patients were identified, mostly female (74.22%) between 75-84 years (39.72%). Patients received anti-dementia medication (N=2,322; 35%) on average 34 days post-AD diagnosis; mean follow-up days for treated and untreated patients was 611.18 vs. 592.40, p&lt;0.0055. Treated patients received donepezil (66.86%), memantine (18.59%), rivastigmine (12.54%) and galantamine (2.02%) as their first treatment. Untreated patients were older (83.85 vs. 81.44 years, p&lt;0.0001), with more severe baseline comorbidities (Mean Charlson comorbidity index: 3.54 vs. 3.20, p&lt;0.0001) and high unadjusted incidence rate of death (17.36 vs. 10.00 ; in 100 person-years, p&lt;0.0001). After 1:1 PSM, 694 patients with well-balanced baseline characteristics were matched from treated and untreated cohorts. Treated AD patients had better survival (Hazard ratio= 0.722, p= 0.0079), less monthly hospice visits (0.04 vs.0.09, p=0.0001), and lower monthly all-cause cost ($2,207 vs. $2,349, p= 0.3037) compared to untreated patients. Newly diagnosed AD patients who did not receive anti-dementia treatment were older patients with more severe comorbidities. Even after adjusting for demographic and clinical differences, results suggested that treated AD patients had lower all-cause healthcare costs and lower mortality rates compared to untreated patients. Kaplan-Meier Curve for Time-to-Death based on PSM-Matched Population</t>
        </is>
      </c>
      <c r="Y3756" s="3" t="inlineStr">
        <is>
          <t>OpenAlex</t>
        </is>
      </c>
      <c r="Z3756" s="3" t="inlineStr"/>
      <c r="AA3756" s="3" t="inlineStr">
        <is>
          <t>Not found</t>
        </is>
      </c>
      <c r="AB3756" s="3" t="inlineStr">
        <is>
          <t>closed</t>
        </is>
      </c>
      <c r="AC3756" s="3" t="inlineStr">
        <is>
          <t>School of Arts &amp; Sciences</t>
        </is>
      </c>
      <c r="AD3756" s="3" t="n">
        <v>1</v>
      </c>
      <c r="AE3756" s="3" t="inlineStr">
        <is>
          <t>No</t>
        </is>
      </c>
      <c r="AF3756" s="3" t="inlineStr"/>
      <c r="AG3756" s="4" t="inlineStr"/>
      <c r="AH3756" s="4" t="inlineStr"/>
      <c r="AI3756" s="4" t="inlineStr"/>
    </row>
    <row r="3757">
      <c r="A3757" s="3" t="inlineStr">
        <is>
          <t>MATH-0678</t>
        </is>
      </c>
      <c r="B3757" s="3" t="inlineStr">
        <is>
          <t>Li</t>
        </is>
      </c>
      <c r="C3757" s="3" t="inlineStr">
        <is>
          <t>Nan</t>
        </is>
      </c>
      <c r="D3757" s="3" t="inlineStr">
        <is>
          <t>Nan Li</t>
        </is>
      </c>
      <c r="E3757" s="3" t="inlineStr">
        <is>
          <t>Professor</t>
        </is>
      </c>
      <c r="F3757" s="3" t="inlineStr">
        <is>
          <t>NYC College of Technology</t>
        </is>
      </c>
      <c r="G3757" s="3" t="inlineStr">
        <is>
          <t>Mathematics</t>
        </is>
      </c>
      <c r="H3757" s="3" t="inlineStr">
        <is>
          <t>NLi@citytech.cuny.edu</t>
        </is>
      </c>
      <c r="I3757" s="3" t="inlineStr">
        <is>
          <t>Journal article</t>
        </is>
      </c>
      <c r="J3757" s="3" t="inlineStr">
        <is>
          <t>On dimensions of tangent cones in limit spaces with lower Ricci curvature bounds</t>
        </is>
      </c>
      <c r="K3757" s="3" t="n">
        <v>2016</v>
      </c>
      <c r="L3757" s="3" t="inlineStr">
        <is>
          <t>Journal für die reine und angewandte Mathematik (Crelles Journal)</t>
        </is>
      </c>
      <c r="M3757" s="3" t="inlineStr">
        <is>
          <t>Vitali Kapovitch; Nan Li</t>
        </is>
      </c>
      <c r="N3757" s="3" t="inlineStr"/>
      <c r="O3757" s="3" t="n"/>
      <c r="P3757" s="3" t="inlineStr"/>
      <c r="Q3757" s="3" t="inlineStr">
        <is>
          <t>10.1515/crelle-2015-0100</t>
        </is>
      </c>
      <c r="R3757" s="3" t="inlineStr">
        <is>
          <t>https://doi.org/10.1515/crelle-2015-0100</t>
        </is>
      </c>
      <c r="S3757" s="3" t="inlineStr">
        <is>
          <t>OpenAlex; Dept bio</t>
        </is>
      </c>
      <c r="T3757" s="3" t="n">
        <v>2</v>
      </c>
      <c r="U3757" s="3" t="inlineStr">
        <is>
          <t>High (City Tech affiliation on paper); 2 sources</t>
        </is>
      </c>
      <c r="V3757" s="3" t="n"/>
      <c r="W3757" s="3" t="inlineStr">
        <is>
          <t>V. Kapovitch, N. Li, On dimensions of tangent cones in limit spaces with lower Ricci curvature bounds, accepted for publication in Journal für die Reine und Angewandte Mathematik (Crelle’s Journal), arXiv: 1506.02949.</t>
        </is>
      </c>
      <c r="X3757" s="3" t="inlineStr">
        <is>
          <t>Abstract We show that if X is a limit of n-dimensional Riemannian manifolds with Ricci curvature bounded below and γ is a limit geodesic in X, then along the interior of γ same scale measure metric tangent cones T γ ⁢ ( t ) ⁢ X {T_{\gamma(t)}X} are Hölder continuous with respect to measured Gromov–Hausdorff topology and have the same dimension in the sense of Colding–Naber.</t>
        </is>
      </c>
      <c r="Y3757" s="3" t="inlineStr">
        <is>
          <t>OpenAlex</t>
        </is>
      </c>
      <c r="Z3757" s="3" t="inlineStr">
        <is>
          <t>https://arxiv.org/pdf/1506.02949</t>
        </is>
      </c>
      <c r="AA3757" s="3" t="inlineStr">
        <is>
          <t>Open-access PDF (via OpenAlex)</t>
        </is>
      </c>
      <c r="AB3757" s="3" t="inlineStr">
        <is>
          <t>green</t>
        </is>
      </c>
      <c r="AC3757" s="3" t="inlineStr">
        <is>
          <t>School of Arts &amp; Sciences</t>
        </is>
      </c>
      <c r="AD3757" s="3" t="n">
        <v>9</v>
      </c>
      <c r="AE3757" s="3" t="inlineStr">
        <is>
          <t>No</t>
        </is>
      </c>
      <c r="AF3757" s="3" t="inlineStr"/>
      <c r="AG3757" s="4" t="inlineStr"/>
      <c r="AH3757" s="4" t="inlineStr"/>
      <c r="AI3757" s="4" t="inlineStr"/>
    </row>
    <row r="3758">
      <c r="A3758" s="3" t="inlineStr">
        <is>
          <t>MATH-0679</t>
        </is>
      </c>
      <c r="B3758" s="3" t="inlineStr">
        <is>
          <t>Tradler</t>
        </is>
      </c>
      <c r="C3758" s="3" t="inlineStr">
        <is>
          <t>Thomas</t>
        </is>
      </c>
      <c r="D3758" s="3" t="inlineStr">
        <is>
          <t>Thomas Tradler</t>
        </is>
      </c>
      <c r="E3758" s="3" t="inlineStr">
        <is>
          <t>Professor</t>
        </is>
      </c>
      <c r="F3758" s="3" t="inlineStr">
        <is>
          <t>NYC College of Technology</t>
        </is>
      </c>
      <c r="G3758" s="3" t="inlineStr">
        <is>
          <t>Mathematics</t>
        </is>
      </c>
      <c r="H3758" s="3" t="inlineStr">
        <is>
          <t>TTradler@citytech.cuny.edu</t>
        </is>
      </c>
      <c r="I3758" s="3" t="inlineStr">
        <is>
          <t>Journal article</t>
        </is>
      </c>
      <c r="J3758" s="3" t="inlineStr">
        <is>
          <t>One more proof of the index formula for block Toeplitz operators</t>
        </is>
      </c>
      <c r="K3758" s="3" t="n">
        <v>2016</v>
      </c>
      <c r="L3758" s="3" t="inlineStr">
        <is>
          <t>Journal of Operator Theory</t>
        </is>
      </c>
      <c r="M3758" s="3" t="inlineStr">
        <is>
          <t>Thomas Tradler; Scott O. Wilson; Mahmoud Zeinalian</t>
        </is>
      </c>
      <c r="N3758" s="3" t="inlineStr"/>
      <c r="O3758" s="3" t="n"/>
      <c r="P3758" s="3" t="inlineStr"/>
      <c r="Q3758" s="3" t="inlineStr">
        <is>
          <t>10.7900/jot.2015oct22.2075</t>
        </is>
      </c>
      <c r="R3758" s="3" t="inlineStr">
        <is>
          <t>https://doi.org/10.7900/jot.2015oct22.2075</t>
        </is>
      </c>
      <c r="S3758" s="3" t="inlineStr">
        <is>
          <t>OpenAlex; Dept bio</t>
        </is>
      </c>
      <c r="T3758" s="3" t="n">
        <v>2</v>
      </c>
      <c r="U3758" s="3" t="inlineStr">
        <is>
          <t>High (City Tech affiliation on paper); 2 sources</t>
        </is>
      </c>
      <c r="V3758" s="3" t="n"/>
      <c r="W3758" s="3" t="inlineStr">
        <is>
          <t>Tradler, T., Wilson, S. O., Zeinalian, M., One more proof of the index formula for block Toeplitz operators, J. Operator Theory, Volume 76 Issue 01 (2016), p. 171-174.</t>
        </is>
      </c>
      <c r="X3758" s="3" t="inlineStr">
        <is>
          <t>This paper provides a new proof of the index formula for block Toeplitz operators. The idea is to calculate a certain integral formula for the winding number using Fourier series, expressing this in terms of Hankel operators, and producing the expected index.</t>
        </is>
      </c>
      <c r="Y3758" s="3" t="inlineStr">
        <is>
          <t>OpenAlex</t>
        </is>
      </c>
      <c r="Z3758" s="3" t="inlineStr"/>
      <c r="AA3758" s="3" t="inlineStr">
        <is>
          <t>Not found</t>
        </is>
      </c>
      <c r="AB3758" s="3" t="inlineStr">
        <is>
          <t>closed</t>
        </is>
      </c>
      <c r="AC3758" s="3" t="inlineStr">
        <is>
          <t>School of Arts &amp; Sciences</t>
        </is>
      </c>
      <c r="AD3758" s="3" t="n">
        <v>1</v>
      </c>
      <c r="AE3758" s="3" t="inlineStr">
        <is>
          <t>No</t>
        </is>
      </c>
      <c r="AF3758" s="3" t="inlineStr"/>
      <c r="AG3758" s="4" t="inlineStr"/>
      <c r="AH3758" s="4" t="inlineStr"/>
      <c r="AI3758" s="4" t="inlineStr"/>
    </row>
    <row r="3759">
      <c r="A3759" s="3" t="inlineStr">
        <is>
          <t>MATH-0680</t>
        </is>
      </c>
      <c r="B3759" s="3" t="inlineStr">
        <is>
          <t>Masuda</t>
        </is>
      </c>
      <c r="C3759" s="3" t="inlineStr">
        <is>
          <t>Ariane</t>
        </is>
      </c>
      <c r="D3759" s="3" t="inlineStr">
        <is>
          <t>Ariane Masuda</t>
        </is>
      </c>
      <c r="E3759" s="3" t="inlineStr">
        <is>
          <t>Professor</t>
        </is>
      </c>
      <c r="F3759" s="3" t="inlineStr">
        <is>
          <t>NYC College of Technology</t>
        </is>
      </c>
      <c r="G3759" s="3" t="inlineStr">
        <is>
          <t>Mathematics</t>
        </is>
      </c>
      <c r="H3759" s="3" t="inlineStr">
        <is>
          <t>AMasuda@citytech.cuny.edu</t>
        </is>
      </c>
      <c r="I3759" s="3" t="inlineStr">
        <is>
          <t>Paper (venue type unclear)</t>
        </is>
      </c>
      <c r="J3759" s="3" t="inlineStr">
        <is>
          <t>One- and two-point codes over Kummer extensions, IEEE Trans</t>
        </is>
      </c>
      <c r="K3759" s="3" t="n">
        <v>2016</v>
      </c>
      <c r="L3759" s="3" t="inlineStr"/>
      <c r="M3759" s="3" t="inlineStr">
        <is>
          <t>A. S. Castellanos, A. M. Masuda, L. Quoos, One- and two-point codes over Kummer extensions, IEEE Trans. Inform. Theory 62</t>
        </is>
      </c>
      <c r="N3759" s="3" t="inlineStr"/>
      <c r="O3759" s="3" t="n"/>
      <c r="P3759" s="3" t="inlineStr"/>
      <c r="Q3759" s="3" t="inlineStr"/>
      <c r="R3759" s="3" t="inlineStr"/>
      <c r="S3759" s="3" t="inlineStr">
        <is>
          <t>Dept bio</t>
        </is>
      </c>
      <c r="T3759" s="3" t="n">
        <v>1</v>
      </c>
      <c r="U3759" s="3" t="inlineStr">
        <is>
          <t>Medium (self-reported in faculty bio)</t>
        </is>
      </c>
      <c r="V3759" s="3" t="n"/>
      <c r="W3759" s="3" t="inlineStr">
        <is>
          <t>A. S. Castellanos, A. M. Masuda, L. Quoos, One- and two-point codes over Kummer extensions, IEEE Trans. Inform. Theory 62 (2016), no. 9, 4867 – 4872.</t>
        </is>
      </c>
      <c r="X3759" s="3" t="inlineStr"/>
      <c r="Y3759" s="3" t="inlineStr"/>
      <c r="Z3759" s="3" t="inlineStr"/>
      <c r="AA3759" s="3" t="inlineStr"/>
      <c r="AB3759" s="3" t="inlineStr"/>
      <c r="AC3759" s="3" t="inlineStr">
        <is>
          <t>School of Arts &amp; Sciences</t>
        </is>
      </c>
      <c r="AD3759" s="3" t="n"/>
      <c r="AE3759" s="3" t="inlineStr">
        <is>
          <t>No</t>
        </is>
      </c>
      <c r="AF3759" s="3" t="inlineStr"/>
      <c r="AG3759" s="4" t="inlineStr"/>
      <c r="AH3759" s="4" t="inlineStr"/>
      <c r="AI3759" s="4" t="inlineStr"/>
    </row>
    <row r="3760">
      <c r="A3760" s="3" t="inlineStr">
        <is>
          <t>MATH-0681</t>
        </is>
      </c>
      <c r="B3760" s="3" t="inlineStr">
        <is>
          <t>Singh</t>
        </is>
      </c>
      <c r="C3760" s="3" t="inlineStr">
        <is>
          <t>Satyanand</t>
        </is>
      </c>
      <c r="D3760" s="3" t="inlineStr">
        <is>
          <t>Satyanand Singh</t>
        </is>
      </c>
      <c r="E3760" s="3" t="inlineStr">
        <is>
          <t>Professor</t>
        </is>
      </c>
      <c r="F3760" s="3" t="inlineStr">
        <is>
          <t>NYC College of Technology</t>
        </is>
      </c>
      <c r="G3760" s="3" t="inlineStr">
        <is>
          <t>Mathematics</t>
        </is>
      </c>
      <c r="H3760" s="3" t="inlineStr">
        <is>
          <t>SSingh@citytech.cuny.edu</t>
        </is>
      </c>
      <c r="I3760" s="3" t="inlineStr">
        <is>
          <t>Journal article</t>
        </is>
      </c>
      <c r="J3760" s="3" t="inlineStr">
        <is>
          <t>Orphans in Forests of Linear Fractional Transformations</t>
        </is>
      </c>
      <c r="K3760" s="3" t="n">
        <v>2016</v>
      </c>
      <c r="L3760" s="3" t="inlineStr">
        <is>
          <t>The Electronic Journal of Combinatorics</t>
        </is>
      </c>
      <c r="M3760" s="3" t="inlineStr">
        <is>
          <t>Sandie Han; Ariane M. Masuda; Satyanand Singh; Johann Thiel</t>
        </is>
      </c>
      <c r="N3760" s="3" t="inlineStr"/>
      <c r="O3760" s="3" t="n"/>
      <c r="P3760" s="3" t="inlineStr"/>
      <c r="Q3760" s="3" t="inlineStr">
        <is>
          <t>10.37236/5684</t>
        </is>
      </c>
      <c r="R3760" s="3" t="inlineStr">
        <is>
          <t>https://doi.org/10.37236/5684</t>
        </is>
      </c>
      <c r="S3760" s="3" t="inlineStr">
        <is>
          <t>OpenAlex; Dept bio</t>
        </is>
      </c>
      <c r="T3760" s="3" t="n">
        <v>2</v>
      </c>
      <c r="U3760" s="3" t="inlineStr">
        <is>
          <t>High (City Tech affiliation on paper); 2 sources</t>
        </is>
      </c>
      <c r="V3760" s="3" t="n"/>
      <c r="W3760" s="3" t="inlineStr">
        <is>
          <t>Han, S., Masuda, A. M., Singh, S., Thiel, J. Orphans in Forests of Linear Fractional Transformations, Electronic Journal of Combinatorics, 23 (2016) no. 3, paper 3.6.</t>
        </is>
      </c>
      <c r="X3760" s="3" t="inlineStr">
        <is>
          <t>A positive linear fractional transformation (PLFT) is a function of the form $f(z)=\frac{az+b}{cz+d}$ where $a,b,c$ and $d$ are nonnegative integers with determinant $ad-bc\neq 0$. Nathanson generalized the notion of the Calkin-Wilf tree to PLFTs and used it to partition the set of PLFTs into an infinite forest of rooted trees. The roots of these PLFT Calkin-Wilf trees are called orphans. In this paper, we provide a combinatorial formula for the number of orphans with fixed determinant $D$. In addition, we derive a method for determining the orphan ancestor of a given PLFT. Lastly, taking $z$ to be a complex number, we show that every positive complex number has finitely many ancestors in the forest of complex $(u,v)$-Calkin-Wilf trees.</t>
        </is>
      </c>
      <c r="Y3760" s="3" t="inlineStr">
        <is>
          <t>OpenAlex</t>
        </is>
      </c>
      <c r="Z3760" s="3" t="inlineStr">
        <is>
          <t>https://www.combinatorics.org/ojs/index.php/eljc/article/download/v23i3p6/pdf</t>
        </is>
      </c>
      <c r="AA3760" s="3" t="inlineStr">
        <is>
          <t>Open-access PDF (via OpenAlex)</t>
        </is>
      </c>
      <c r="AB3760" s="3" t="inlineStr">
        <is>
          <t>diamond</t>
        </is>
      </c>
      <c r="AC3760" s="3" t="inlineStr">
        <is>
          <t>School of Arts &amp; Sciences</t>
        </is>
      </c>
      <c r="AD3760" s="3" t="n">
        <v>3</v>
      </c>
      <c r="AE3760" s="3" t="inlineStr">
        <is>
          <t>No</t>
        </is>
      </c>
      <c r="AF3760" s="3" t="inlineStr"/>
      <c r="AG3760" s="4" t="inlineStr"/>
      <c r="AH3760" s="4" t="inlineStr"/>
      <c r="AI3760" s="4" t="inlineStr"/>
    </row>
    <row r="3761">
      <c r="A3761" s="3" t="inlineStr">
        <is>
          <t>MATH-0682</t>
        </is>
      </c>
      <c r="B3761" s="3" t="inlineStr">
        <is>
          <t>Masuda</t>
        </is>
      </c>
      <c r="C3761" s="3" t="inlineStr">
        <is>
          <t>Ariane</t>
        </is>
      </c>
      <c r="D3761" s="3" t="inlineStr">
        <is>
          <t>Ariane Masuda</t>
        </is>
      </c>
      <c r="E3761" s="3" t="inlineStr">
        <is>
          <t>Professor</t>
        </is>
      </c>
      <c r="F3761" s="3" t="inlineStr">
        <is>
          <t>NYC College of Technology</t>
        </is>
      </c>
      <c r="G3761" s="3" t="inlineStr">
        <is>
          <t>Mathematics</t>
        </is>
      </c>
      <c r="H3761" s="3" t="inlineStr">
        <is>
          <t>AMasuda@citytech.cuny.edu</t>
        </is>
      </c>
      <c r="I3761" s="3" t="inlineStr">
        <is>
          <t>Journal article</t>
        </is>
      </c>
      <c r="J3761" s="3" t="inlineStr">
        <is>
          <t>Orphans in Forests of Linear Fractional Transformations</t>
        </is>
      </c>
      <c r="K3761" s="3" t="n">
        <v>2016</v>
      </c>
      <c r="L3761" s="3" t="inlineStr">
        <is>
          <t>The Electronic Journal of Combinatorics</t>
        </is>
      </c>
      <c r="M3761" s="3" t="inlineStr">
        <is>
          <t>Sandie Han; Ariane M. Masuda; Satyanand Singh; Johann Thiel</t>
        </is>
      </c>
      <c r="N3761" s="3" t="inlineStr"/>
      <c r="O3761" s="3" t="n"/>
      <c r="P3761" s="3" t="inlineStr"/>
      <c r="Q3761" s="3" t="inlineStr">
        <is>
          <t>10.37236/5684</t>
        </is>
      </c>
      <c r="R3761" s="3" t="inlineStr">
        <is>
          <t>https://doi.org/10.37236/5684</t>
        </is>
      </c>
      <c r="S3761" s="3" t="inlineStr">
        <is>
          <t>OpenAlex; Dept bio</t>
        </is>
      </c>
      <c r="T3761" s="3" t="n">
        <v>2</v>
      </c>
      <c r="U3761" s="3" t="inlineStr">
        <is>
          <t>High (City Tech affiliation on paper); 2 sources</t>
        </is>
      </c>
      <c r="V3761" s="3" t="n"/>
      <c r="W3761" s="3" t="inlineStr">
        <is>
          <t>S. Han, A. M. Masuda, S. Singh, J. Thiel, Orphans in forests of linear fractional transformations, Electron. J. Combin. 23 (2016), no. 3, Paper 3.6, 24 pp.</t>
        </is>
      </c>
      <c r="X3761" s="3" t="inlineStr">
        <is>
          <t>A positive linear fractional transformation (PLFT) is a function of the form $f(z)=\frac{az+b}{cz+d}$ where $a,b,c$ and $d$ are nonnegative integers with determinant $ad-bc\neq 0$. Nathanson generalized the notion of the Calkin-Wilf tree to PLFTs and used it to partition the set of PLFTs into an infinite forest of rooted trees. The roots of these PLFT Calkin-Wilf trees are called orphans. In this paper, we provide a combinatorial formula for the number of orphans with fixed determinant $D$. In addition, we derive a method for determining the orphan ancestor of a given PLFT. Lastly, taking $z$ to be a complex number, we show that every positive complex number has finitely many ancestors in the forest of complex $(u,v)$-Calkin-Wilf trees.</t>
        </is>
      </c>
      <c r="Y3761" s="3" t="inlineStr">
        <is>
          <t>OpenAlex</t>
        </is>
      </c>
      <c r="Z3761" s="3" t="inlineStr">
        <is>
          <t>https://www.combinatorics.org/ojs/index.php/eljc/article/download/v23i3p6/pdf</t>
        </is>
      </c>
      <c r="AA3761" s="3" t="inlineStr">
        <is>
          <t>Open-access PDF (via OpenAlex)</t>
        </is>
      </c>
      <c r="AB3761" s="3" t="inlineStr">
        <is>
          <t>diamond</t>
        </is>
      </c>
      <c r="AC3761" s="3" t="inlineStr">
        <is>
          <t>School of Arts &amp; Sciences</t>
        </is>
      </c>
      <c r="AD3761" s="3" t="n">
        <v>3</v>
      </c>
      <c r="AE3761" s="3" t="inlineStr">
        <is>
          <t>No</t>
        </is>
      </c>
      <c r="AF3761" s="3" t="inlineStr"/>
      <c r="AG3761" s="4" t="inlineStr"/>
      <c r="AH3761" s="4" t="inlineStr"/>
      <c r="AI3761" s="4" t="inlineStr"/>
    </row>
    <row r="3762">
      <c r="A3762" s="3" t="inlineStr">
        <is>
          <t>MATH-0683</t>
        </is>
      </c>
      <c r="B3762" s="3" t="inlineStr">
        <is>
          <t>Thiel</t>
        </is>
      </c>
      <c r="C3762" s="3" t="inlineStr">
        <is>
          <t>Johann</t>
        </is>
      </c>
      <c r="D3762" s="3" t="inlineStr">
        <is>
          <t>Johann Thiel</t>
        </is>
      </c>
      <c r="E3762" s="3" t="inlineStr">
        <is>
          <t>Associate Professor</t>
        </is>
      </c>
      <c r="F3762" s="3" t="inlineStr">
        <is>
          <t>NYC College of Technology</t>
        </is>
      </c>
      <c r="G3762" s="3" t="inlineStr">
        <is>
          <t>Mathematics</t>
        </is>
      </c>
      <c r="H3762" s="3" t="inlineStr">
        <is>
          <t>JThiel@citytech.cuny.edu</t>
        </is>
      </c>
      <c r="I3762" s="3" t="inlineStr">
        <is>
          <t>Journal article</t>
        </is>
      </c>
      <c r="J3762" s="3" t="inlineStr">
        <is>
          <t>Orphans in Forests of Linear Fractional Transformations</t>
        </is>
      </c>
      <c r="K3762" s="3" t="n">
        <v>2016</v>
      </c>
      <c r="L3762" s="3" t="inlineStr">
        <is>
          <t>The Electronic Journal of Combinatorics</t>
        </is>
      </c>
      <c r="M3762" s="3" t="inlineStr">
        <is>
          <t>Sandie Han; Ariane M. Masuda; Satyanand Singh; Johann Thiel</t>
        </is>
      </c>
      <c r="N3762" s="3" t="inlineStr"/>
      <c r="O3762" s="3" t="n"/>
      <c r="P3762" s="3" t="inlineStr"/>
      <c r="Q3762" s="3" t="inlineStr">
        <is>
          <t>10.37236/5684</t>
        </is>
      </c>
      <c r="R3762" s="3" t="inlineStr">
        <is>
          <t>https://doi.org/10.37236/5684</t>
        </is>
      </c>
      <c r="S3762" s="3" t="inlineStr">
        <is>
          <t>OpenAlex; Dept bio</t>
        </is>
      </c>
      <c r="T3762" s="3" t="n">
        <v>2</v>
      </c>
      <c r="U3762" s="3" t="inlineStr">
        <is>
          <t>High (City Tech affiliation on paper); 2 sources</t>
        </is>
      </c>
      <c r="V3762" s="3" t="n"/>
      <c r="W3762" s="3" t="inlineStr">
        <is>
          <t>Han, S., Masuda, A.M., Singh, S., &amp; Thiel, J. (2016). Orphans in forests of linear fractional transformations, Electron. J. Combin. 23 (2016), no. 3, Paper 3.6, 24 pp.</t>
        </is>
      </c>
      <c r="X3762" s="3" t="inlineStr">
        <is>
          <t>A positive linear fractional transformation (PLFT) is a function of the form $f(z)=\frac{az+b}{cz+d}$ where $a,b,c$ and $d$ are nonnegative integers with determinant $ad-bc\neq 0$. Nathanson generalized the notion of the Calkin-Wilf tree to PLFTs and used it to partition the set of PLFTs into an infinite forest of rooted trees. The roots of these PLFT Calkin-Wilf trees are called orphans. In this paper, we provide a combinatorial formula for the number of orphans with fixed determinant $D$. In addition, we derive a method for determining the orphan ancestor of a given PLFT. Lastly, taking $z$ to be a complex number, we show that every positive complex number has finitely many ancestors in the forest of complex $(u,v)$-Calkin-Wilf trees.</t>
        </is>
      </c>
      <c r="Y3762" s="3" t="inlineStr">
        <is>
          <t>OpenAlex</t>
        </is>
      </c>
      <c r="Z3762" s="3" t="inlineStr">
        <is>
          <t>https://www.combinatorics.org/ojs/index.php/eljc/article/download/v23i3p6/pdf</t>
        </is>
      </c>
      <c r="AA3762" s="3" t="inlineStr">
        <is>
          <t>Open-access PDF (via OpenAlex)</t>
        </is>
      </c>
      <c r="AB3762" s="3" t="inlineStr">
        <is>
          <t>diamond</t>
        </is>
      </c>
      <c r="AC3762" s="3" t="inlineStr">
        <is>
          <t>School of Arts &amp; Sciences</t>
        </is>
      </c>
      <c r="AD3762" s="3" t="n">
        <v>3</v>
      </c>
      <c r="AE3762" s="3" t="inlineStr">
        <is>
          <t>No</t>
        </is>
      </c>
      <c r="AF3762" s="3" t="inlineStr"/>
      <c r="AG3762" s="4" t="inlineStr"/>
      <c r="AH3762" s="4" t="inlineStr"/>
      <c r="AI3762" s="4" t="inlineStr"/>
    </row>
    <row r="3763">
      <c r="A3763" s="3" t="inlineStr">
        <is>
          <t>MATH-0684</t>
        </is>
      </c>
      <c r="B3763" s="3" t="inlineStr">
        <is>
          <t>Yuce</t>
        </is>
      </c>
      <c r="C3763" s="3" t="inlineStr">
        <is>
          <t>Huseyin</t>
        </is>
      </c>
      <c r="D3763" s="3" t="inlineStr">
        <is>
          <t>Huseyin Yuce</t>
        </is>
      </c>
      <c r="E3763" s="3" t="inlineStr">
        <is>
          <t>Professor</t>
        </is>
      </c>
      <c r="F3763" s="3" t="inlineStr">
        <is>
          <t>NYC College of Technology</t>
        </is>
      </c>
      <c r="G3763" s="3" t="inlineStr">
        <is>
          <t>Mathematics</t>
        </is>
      </c>
      <c r="H3763" s="3" t="inlineStr">
        <is>
          <t>HYuce@citytech.cuny.edu</t>
        </is>
      </c>
      <c r="I3763" s="3" t="inlineStr">
        <is>
          <t>Journal article</t>
        </is>
      </c>
      <c r="J3763" s="3" t="inlineStr">
        <is>
          <t>PROTON-PUMP INHIBITOR UTILIZATION AMONG PATIENTS WITH HEPATITIS C VIRUS</t>
        </is>
      </c>
      <c r="K3763" s="3" t="n">
        <v>2016</v>
      </c>
      <c r="L3763" s="3" t="inlineStr">
        <is>
          <t>Value in Health</t>
        </is>
      </c>
      <c r="M3763" s="3" t="inlineStr">
        <is>
          <t>Jacqueline A. Pesa; Liping Wang; Hüseyin Yüce; Onur Başer</t>
        </is>
      </c>
      <c r="N3763" s="3" t="inlineStr"/>
      <c r="O3763" s="3" t="n"/>
      <c r="P3763" s="3" t="inlineStr"/>
      <c r="Q3763" s="3" t="inlineStr">
        <is>
          <t>10.1016/j.jval.2016.03.1240</t>
        </is>
      </c>
      <c r="R3763" s="3" t="inlineStr">
        <is>
          <t>https://doi.org/10.1016/j.jval.2016.03.1240</t>
        </is>
      </c>
      <c r="S3763" s="3" t="inlineStr">
        <is>
          <t>OpenAlex</t>
        </is>
      </c>
      <c r="T3763" s="3" t="n">
        <v>1</v>
      </c>
      <c r="U3763" s="3" t="inlineStr">
        <is>
          <t>High (City Tech affiliation on paper)</t>
        </is>
      </c>
      <c r="V3763" s="3" t="n"/>
      <c r="W3763" s="3" t="inlineStr"/>
      <c r="X3763" s="3" t="inlineStr"/>
      <c r="Y3763" s="3" t="inlineStr"/>
      <c r="Z3763" s="3" t="inlineStr">
        <is>
          <t>https://doi.org/10.1016/j.jval.2016.03.1240</t>
        </is>
      </c>
      <c r="AA3763" s="3" t="inlineStr">
        <is>
          <t>Open-access page (via OpenAlex)</t>
        </is>
      </c>
      <c r="AB3763" s="3" t="inlineStr">
        <is>
          <t>bronze</t>
        </is>
      </c>
      <c r="AC3763" s="3" t="inlineStr">
        <is>
          <t>School of Arts &amp; Sciences</t>
        </is>
      </c>
      <c r="AD3763" s="3" t="n">
        <v>0</v>
      </c>
      <c r="AE3763" s="3" t="inlineStr">
        <is>
          <t>No</t>
        </is>
      </c>
      <c r="AF3763" s="3" t="inlineStr"/>
      <c r="AG3763" s="4" t="inlineStr"/>
      <c r="AH3763" s="4" t="inlineStr"/>
      <c r="AI3763" s="4" t="inlineStr"/>
    </row>
    <row r="3764">
      <c r="A3764" s="3" t="inlineStr">
        <is>
          <t>MATH-0686</t>
        </is>
      </c>
      <c r="B3764" s="3" t="inlineStr">
        <is>
          <t>Yuce</t>
        </is>
      </c>
      <c r="C3764" s="3" t="inlineStr">
        <is>
          <t>Huseyin</t>
        </is>
      </c>
      <c r="D3764" s="3" t="inlineStr">
        <is>
          <t>Huseyin Yuce</t>
        </is>
      </c>
      <c r="E3764" s="3" t="inlineStr">
        <is>
          <t>Professor</t>
        </is>
      </c>
      <c r="F3764" s="3" t="inlineStr">
        <is>
          <t>NYC College of Technology</t>
        </is>
      </c>
      <c r="G3764" s="3" t="inlineStr">
        <is>
          <t>Mathematics</t>
        </is>
      </c>
      <c r="H3764" s="3" t="inlineStr">
        <is>
          <t>HYuce@citytech.cuny.edu</t>
        </is>
      </c>
      <c r="I3764" s="3" t="inlineStr">
        <is>
          <t>Journal article</t>
        </is>
      </c>
      <c r="J3764" s="3" t="inlineStr">
        <is>
          <t>Retrospective Analysis of the Economic Burden of Patients Diagnosed with Congestive Heart Failure in the California Medicaid Population</t>
        </is>
      </c>
      <c r="K3764" s="3" t="n">
        <v>2016</v>
      </c>
      <c r="L3764" s="3" t="inlineStr">
        <is>
          <t>Value in Health</t>
        </is>
      </c>
      <c r="M3764" s="3" t="inlineStr">
        <is>
          <t>Adesuwa S. Ogbomo; Y Zhao; M. Furaha Kariburyo; Lin Xie; Hüseyin Yüce; Onur Başer</t>
        </is>
      </c>
      <c r="N3764" s="3" t="inlineStr"/>
      <c r="O3764" s="3" t="n"/>
      <c r="P3764" s="3" t="inlineStr"/>
      <c r="Q3764" s="3" t="inlineStr">
        <is>
          <t>10.1016/j.jval.2016.03.107</t>
        </is>
      </c>
      <c r="R3764" s="3" t="inlineStr">
        <is>
          <t>https://doi.org/10.1016/j.jval.2016.03.107</t>
        </is>
      </c>
      <c r="S3764" s="3" t="inlineStr">
        <is>
          <t>OpenAlex</t>
        </is>
      </c>
      <c r="T3764" s="3" t="n">
        <v>1</v>
      </c>
      <c r="U3764" s="3" t="inlineStr">
        <is>
          <t>High (City Tech affiliation on paper)</t>
        </is>
      </c>
      <c r="V3764" s="3" t="n"/>
      <c r="W3764" s="3" t="inlineStr"/>
      <c r="X3764" s="3" t="inlineStr"/>
      <c r="Y3764" s="3" t="inlineStr"/>
      <c r="Z3764" s="3" t="inlineStr">
        <is>
          <t>https://doi.org/10.1016/j.jval.2016.03.107</t>
        </is>
      </c>
      <c r="AA3764" s="3" t="inlineStr">
        <is>
          <t>Open-access page (via OpenAlex)</t>
        </is>
      </c>
      <c r="AB3764" s="3" t="inlineStr">
        <is>
          <t>bronze</t>
        </is>
      </c>
      <c r="AC3764" s="3" t="inlineStr">
        <is>
          <t>School of Arts &amp; Sciences</t>
        </is>
      </c>
      <c r="AD3764" s="3" t="n">
        <v>0</v>
      </c>
      <c r="AE3764" s="3" t="inlineStr">
        <is>
          <t>No</t>
        </is>
      </c>
      <c r="AF3764" s="3" t="inlineStr"/>
      <c r="AG3764" s="4" t="inlineStr"/>
      <c r="AH3764" s="4" t="inlineStr"/>
      <c r="AI3764" s="4" t="inlineStr"/>
    </row>
    <row r="3765">
      <c r="A3765" s="3" t="inlineStr">
        <is>
          <t>MATH-0687</t>
        </is>
      </c>
      <c r="B3765" s="3" t="inlineStr">
        <is>
          <t>Ghezzi</t>
        </is>
      </c>
      <c r="C3765" s="3" t="inlineStr">
        <is>
          <t>Laura</t>
        </is>
      </c>
      <c r="D3765" s="3" t="inlineStr">
        <is>
          <t>Laura Ghezzi</t>
        </is>
      </c>
      <c r="E3765" s="3" t="inlineStr">
        <is>
          <t>Professor</t>
        </is>
      </c>
      <c r="F3765" s="3" t="inlineStr">
        <is>
          <t>NYC College of Technology</t>
        </is>
      </c>
      <c r="G3765" s="3" t="inlineStr">
        <is>
          <t>Mathematics</t>
        </is>
      </c>
      <c r="H3765" s="3" t="inlineStr">
        <is>
          <t>LGhezzi@citytech.cuny.edu</t>
        </is>
      </c>
      <c r="I3765" s="3" t="inlineStr">
        <is>
          <t>Journal article</t>
        </is>
      </c>
      <c r="J3765" s="3" t="inlineStr">
        <is>
          <t>SALLY MODULES AND REDUCTION NUMBERS OF IDEALS</t>
        </is>
      </c>
      <c r="K3765" s="3" t="n">
        <v>2016</v>
      </c>
      <c r="L3765" s="3" t="inlineStr">
        <is>
          <t>Nagoya Mathematical Journal</t>
        </is>
      </c>
      <c r="M3765" s="3" t="inlineStr">
        <is>
          <t>Laura Ghezzi; Shirô Gotô; Jooyoun Hong; Wolmer V. Vasconcelos</t>
        </is>
      </c>
      <c r="N3765" s="3" t="inlineStr"/>
      <c r="O3765" s="3" t="n"/>
      <c r="P3765" s="3" t="inlineStr"/>
      <c r="Q3765" s="3" t="inlineStr">
        <is>
          <t>10.1017/nmj.2016.40</t>
        </is>
      </c>
      <c r="R3765" s="3" t="inlineStr">
        <is>
          <t>https://doi.org/10.1017/nmj.2016.40</t>
        </is>
      </c>
      <c r="S3765" s="3" t="inlineStr">
        <is>
          <t>OpenAlex; Dept bio</t>
        </is>
      </c>
      <c r="T3765" s="3" t="n">
        <v>2</v>
      </c>
      <c r="U3765" s="3" t="inlineStr">
        <is>
          <t>High (City Tech affiliation on paper); 2 sources</t>
        </is>
      </c>
      <c r="V3765" s="3" t="n"/>
      <c r="W3765" s="3" t="inlineStr">
        <is>
          <t>Sally modules and reduction numbers of ideals (with S. Goto, J. Hong and W.V. Vasconcelos), Nagoya Mathematical Journal 226 (2017), 106-126.</t>
        </is>
      </c>
      <c r="X3765" s="3" t="inlineStr">
        <is>
          <t>We study the relationship between the reduction number of a primary ideal of a local ring relative to one of its minimal reductions and the multiplicity of the corresponding Sally module. This paper is focused on three goals: (i) to develop a change of rings technique for the Sally module of an ideal to allow extension of results from Cohen–Macaulay rings to more general rings; (ii) to use the fiber of the Sally modules of almost complete intersection ideals to connect its structure to the Cohen–Macaulayness of the special fiber ring; (iii) to extend some of the results of (i) to two-dimensional Buchsbaum rings. Along the way, we provide an explicit realization of the $S_{2}$ -fication of arbitrary Buchsbaum rings.</t>
        </is>
      </c>
      <c r="Y3765" s="3" t="inlineStr">
        <is>
          <t>OpenAlex</t>
        </is>
      </c>
      <c r="Z3765" s="3" t="inlineStr">
        <is>
          <t>https://www.cambridge.org/core/services/aop-cambridge-core/content/view/9C6F06E86EA5B8FB66A94F6B9FC2264D/S0027763016000404a.pdf/div-class-title-sally-modules-and-reduction-numbers-of-ideals-div.pdf</t>
        </is>
      </c>
      <c r="AA3765" s="3" t="inlineStr">
        <is>
          <t>Open-access PDF (via OpenAlex)</t>
        </is>
      </c>
      <c r="AB3765" s="3" t="inlineStr">
        <is>
          <t>bronze</t>
        </is>
      </c>
      <c r="AC3765" s="3" t="inlineStr">
        <is>
          <t>School of Arts &amp; Sciences</t>
        </is>
      </c>
      <c r="AD3765" s="3" t="n">
        <v>8</v>
      </c>
      <c r="AE3765" s="3" t="inlineStr">
        <is>
          <t>No</t>
        </is>
      </c>
      <c r="AF3765" s="3" t="inlineStr"/>
      <c r="AG3765" s="4" t="inlineStr"/>
      <c r="AH3765" s="4" t="inlineStr"/>
      <c r="AI3765" s="4" t="inlineStr"/>
    </row>
    <row r="3766">
      <c r="A3766" s="3" t="inlineStr">
        <is>
          <t>MATH-0688</t>
        </is>
      </c>
      <c r="B3766" s="3" t="inlineStr">
        <is>
          <t>Koca</t>
        </is>
      </c>
      <c r="C3766" s="3" t="inlineStr">
        <is>
          <t>Caner</t>
        </is>
      </c>
      <c r="D3766" s="3" t="inlineStr">
        <is>
          <t>Caner Koca</t>
        </is>
      </c>
      <c r="E3766" s="3" t="inlineStr">
        <is>
          <t>Associate Professor</t>
        </is>
      </c>
      <c r="F3766" s="3" t="inlineStr">
        <is>
          <t>NYC College of Technology</t>
        </is>
      </c>
      <c r="G3766" s="3" t="inlineStr">
        <is>
          <t>Mathematics</t>
        </is>
      </c>
      <c r="H3766" s="3" t="inlineStr">
        <is>
          <t>ckoca@citytech.cuny.edu</t>
        </is>
      </c>
      <c r="I3766" s="3" t="inlineStr">
        <is>
          <t>Journal article</t>
        </is>
      </c>
      <c r="J3766" s="3" t="inlineStr">
        <is>
          <t>Strongly Hermitian Einstein–Maxwell solutions on ruled surfaces</t>
        </is>
      </c>
      <c r="K3766" s="3" t="n">
        <v>2016</v>
      </c>
      <c r="L3766" s="3" t="inlineStr">
        <is>
          <t>Annals of Global Analysis and Geometry</t>
        </is>
      </c>
      <c r="M3766" s="3" t="inlineStr">
        <is>
          <t>Caner Koca; Christina W. Tønnesen-Friedman</t>
        </is>
      </c>
      <c r="N3766" s="3" t="inlineStr"/>
      <c r="O3766" s="3" t="n"/>
      <c r="P3766" s="3" t="inlineStr"/>
      <c r="Q3766" s="3" t="inlineStr">
        <is>
          <t>10.1007/s10455-016-9499-z</t>
        </is>
      </c>
      <c r="R3766" s="3" t="inlineStr">
        <is>
          <t>https://doi.org/10.1007/s10455-016-9499-z</t>
        </is>
      </c>
      <c r="S3766" s="3" t="inlineStr">
        <is>
          <t>OpenAlex</t>
        </is>
      </c>
      <c r="T3766" s="3" t="n">
        <v>1</v>
      </c>
      <c r="U3766" s="3" t="inlineStr">
        <is>
          <t>High (City Tech affiliation on paper)</t>
        </is>
      </c>
      <c r="V3766" s="3" t="n"/>
      <c r="W3766" s="3" t="inlineStr"/>
      <c r="X3766" s="3" t="inlineStr"/>
      <c r="Y3766" s="3" t="inlineStr"/>
      <c r="Z3766" s="3" t="inlineStr">
        <is>
          <t>https://arxiv.org/pdf/1511.06805</t>
        </is>
      </c>
      <c r="AA3766" s="3" t="inlineStr">
        <is>
          <t>Open-access PDF (via OpenAlex)</t>
        </is>
      </c>
      <c r="AB3766" s="3" t="inlineStr">
        <is>
          <t>green</t>
        </is>
      </c>
      <c r="AC3766" s="3" t="inlineStr">
        <is>
          <t>School of Arts &amp; Sciences</t>
        </is>
      </c>
      <c r="AD3766" s="3" t="n">
        <v>18</v>
      </c>
      <c r="AE3766" s="3" t="inlineStr">
        <is>
          <t>No</t>
        </is>
      </c>
      <c r="AF3766" s="3" t="inlineStr"/>
      <c r="AG3766" s="4" t="inlineStr"/>
      <c r="AH3766" s="4" t="inlineStr"/>
      <c r="AI3766" s="4" t="inlineStr"/>
    </row>
    <row r="3767">
      <c r="A3767" s="3" t="inlineStr">
        <is>
          <t>MATH-0691</t>
        </is>
      </c>
      <c r="B3767" s="3" t="inlineStr">
        <is>
          <t>Schoutens</t>
        </is>
      </c>
      <c r="C3767" s="3" t="inlineStr">
        <is>
          <t>Hans</t>
        </is>
      </c>
      <c r="D3767" s="3" t="inlineStr">
        <is>
          <t>Hans Schoutens</t>
        </is>
      </c>
      <c r="E3767" s="3" t="inlineStr">
        <is>
          <t>Professor</t>
        </is>
      </c>
      <c r="F3767" s="3" t="inlineStr">
        <is>
          <t>NYC College of Technology</t>
        </is>
      </c>
      <c r="G3767" s="3" t="inlineStr">
        <is>
          <t>Mathematics</t>
        </is>
      </c>
      <c r="H3767" s="3" t="inlineStr">
        <is>
          <t>HSchoutens@citytech.cuny.edu</t>
        </is>
      </c>
      <c r="I3767" s="3" t="inlineStr">
        <is>
          <t>Journal article</t>
        </is>
      </c>
      <c r="J3767" s="3" t="inlineStr">
        <is>
          <t>The Motivic Igusa Zeta Series of Some Hypersurfaces Non-Degenerated with Respect to their Newton Polyhedron</t>
        </is>
      </c>
      <c r="K3767" s="3" t="n">
        <v>2016</v>
      </c>
      <c r="L3767" s="3" t="inlineStr">
        <is>
          <t>Annales Mathematicae Silesianae</t>
        </is>
      </c>
      <c r="M3767" s="3" t="inlineStr">
        <is>
          <t>Hans Schoutens</t>
        </is>
      </c>
      <c r="N3767" s="3" t="inlineStr"/>
      <c r="O3767" s="3" t="n"/>
      <c r="P3767" s="3" t="inlineStr"/>
      <c r="Q3767" s="3" t="inlineStr">
        <is>
          <t>10.1515/amsil-2016-0010</t>
        </is>
      </c>
      <c r="R3767" s="3" t="inlineStr">
        <is>
          <t>https://doi.org/10.1515/amsil-2016-0010</t>
        </is>
      </c>
      <c r="S3767" s="3" t="inlineStr">
        <is>
          <t>OpenAlex; Dept bio</t>
        </is>
      </c>
      <c r="T3767" s="3" t="n">
        <v>2</v>
      </c>
      <c r="U3767" s="3" t="inlineStr">
        <is>
          <t>High (City Tech affiliation on paper); 2 sources</t>
        </is>
      </c>
      <c r="V3767" s="3" t="n"/>
      <c r="W3767" s="3" t="inlineStr">
        <is>
          <t>Hans Schoutens,The motivic Igusa zeta series of some hypersurfaces non-degenerated with respect to their Newton polyhedron, Annales Mathematicae Silesianae 30 (online 2016), 143-179.</t>
        </is>
      </c>
      <c r="X3767" s="3" t="inlineStr">
        <is>
          <t>Abstract We describe some algorithms, without using resolution of singularities, that establish the rationality of the motivic Igusa zeta series of certain hypersurfaces that are non-degenerated with respect to their Newton polyhedron. This includes, in any characteristic, the motivic rationality for polydiagonal hypersurfaces, vertex singularities, binomial hypersurfaces, and Du Val singularities.</t>
        </is>
      </c>
      <c r="Y3767" s="3" t="inlineStr">
        <is>
          <t>OpenAlex</t>
        </is>
      </c>
      <c r="Z3767" s="3" t="inlineStr">
        <is>
          <t>https://content.sciendo.com/downloadpdf/journals/amsil/30/1/article-p143.pdf</t>
        </is>
      </c>
      <c r="AA3767" s="3" t="inlineStr">
        <is>
          <t>Open-access PDF (via OpenAlex)</t>
        </is>
      </c>
      <c r="AB3767" s="3" t="inlineStr">
        <is>
          <t>diamond</t>
        </is>
      </c>
      <c r="AC3767" s="3" t="inlineStr">
        <is>
          <t>School of Arts &amp; Sciences</t>
        </is>
      </c>
      <c r="AD3767" s="3" t="n">
        <v>1</v>
      </c>
      <c r="AE3767" s="3" t="inlineStr">
        <is>
          <t>No</t>
        </is>
      </c>
      <c r="AF3767" s="3" t="inlineStr"/>
      <c r="AG3767" s="4" t="inlineStr"/>
      <c r="AH3767" s="4" t="inlineStr"/>
      <c r="AI3767" s="4" t="inlineStr"/>
    </row>
    <row r="3768">
      <c r="A3768" s="3" t="inlineStr">
        <is>
          <t>MATH-0692</t>
        </is>
      </c>
      <c r="B3768" s="3" t="inlineStr">
        <is>
          <t>Douglas</t>
        </is>
      </c>
      <c r="C3768" s="3" t="inlineStr">
        <is>
          <t>Andrew</t>
        </is>
      </c>
      <c r="D3768" s="3" t="inlineStr">
        <is>
          <t>Andrew Douglas</t>
        </is>
      </c>
      <c r="E3768" s="3" t="inlineStr">
        <is>
          <t>Professor</t>
        </is>
      </c>
      <c r="F3768" s="3" t="inlineStr">
        <is>
          <t>NYC College of Technology</t>
        </is>
      </c>
      <c r="G3768" s="3" t="inlineStr">
        <is>
          <t>Mathematics</t>
        </is>
      </c>
      <c r="H3768" s="3" t="inlineStr">
        <is>
          <t>ADouglas@citytech.cuny.edu</t>
        </is>
      </c>
      <c r="I3768" s="3" t="inlineStr">
        <is>
          <t>Journal article</t>
        </is>
      </c>
      <c r="J3768" s="3" t="inlineStr">
        <is>
          <t>The Subalgebras of</t>
        </is>
      </c>
      <c r="K3768" s="3" t="n">
        <v>2016</v>
      </c>
      <c r="L3768" s="3" t="inlineStr">
        <is>
          <t>Communications in Algebra</t>
        </is>
      </c>
      <c r="M3768" s="3" t="inlineStr">
        <is>
          <t>Andrew Douglas; Joe Repka</t>
        </is>
      </c>
      <c r="N3768" s="3" t="inlineStr"/>
      <c r="O3768" s="3" t="n"/>
      <c r="P3768" s="3" t="inlineStr"/>
      <c r="Q3768" s="3" t="inlineStr">
        <is>
          <t>10.1080/00927872.2016.1172610</t>
        </is>
      </c>
      <c r="R3768" s="3" t="inlineStr">
        <is>
          <t>https://doi.org/10.1080/00927872.2016.1172610</t>
        </is>
      </c>
      <c r="S3768" s="3" t="inlineStr">
        <is>
          <t>OpenAlex</t>
        </is>
      </c>
      <c r="T3768" s="3" t="n">
        <v>1</v>
      </c>
      <c r="U3768" s="3" t="inlineStr">
        <is>
          <t>High (City Tech affiliation on paper)</t>
        </is>
      </c>
      <c r="V3768" s="3" t="n"/>
      <c r="W3768" s="3" t="inlineStr"/>
      <c r="X3768" s="3" t="inlineStr">
        <is>
          <t>We classify the solvable subalgebras, semisimple subalgebras, and Levi decomposable subalgebras of , up to inner automorphism. By Levi's Theorem, this is a full classification of the subalgebras of .</t>
        </is>
      </c>
      <c r="Y3768" s="3" t="inlineStr">
        <is>
          <t>OpenAlex</t>
        </is>
      </c>
      <c r="Z3768" s="3" t="inlineStr"/>
      <c r="AA3768" s="3" t="inlineStr">
        <is>
          <t>Not found</t>
        </is>
      </c>
      <c r="AB3768" s="3" t="inlineStr">
        <is>
          <t>closed</t>
        </is>
      </c>
      <c r="AC3768" s="3" t="inlineStr">
        <is>
          <t>School of Arts &amp; Sciences</t>
        </is>
      </c>
      <c r="AD3768" s="3" t="n">
        <v>6</v>
      </c>
      <c r="AE3768" s="3" t="inlineStr">
        <is>
          <t>No</t>
        </is>
      </c>
      <c r="AF3768" s="3" t="inlineStr"/>
      <c r="AG3768" s="4" t="inlineStr"/>
      <c r="AH3768" s="4" t="inlineStr"/>
      <c r="AI3768" s="4" t="inlineStr"/>
    </row>
    <row r="3769">
      <c r="A3769" s="3" t="inlineStr">
        <is>
          <t>MATH-0694</t>
        </is>
      </c>
      <c r="B3769" s="3" t="inlineStr">
        <is>
          <t>Douglas</t>
        </is>
      </c>
      <c r="C3769" s="3" t="inlineStr">
        <is>
          <t>Andrew</t>
        </is>
      </c>
      <c r="D3769" s="3" t="inlineStr">
        <is>
          <t>Andrew Douglas</t>
        </is>
      </c>
      <c r="E3769" s="3" t="inlineStr">
        <is>
          <t>Professor</t>
        </is>
      </c>
      <c r="F3769" s="3" t="inlineStr">
        <is>
          <t>NYC College of Technology</t>
        </is>
      </c>
      <c r="G3769" s="3" t="inlineStr">
        <is>
          <t>Mathematics</t>
        </is>
      </c>
      <c r="H3769" s="3" t="inlineStr">
        <is>
          <t>ADouglas@citytech.cuny.edu</t>
        </is>
      </c>
      <c r="I3769" s="3" t="inlineStr">
        <is>
          <t>Journal article</t>
        </is>
      </c>
      <c r="J3769" s="3" t="inlineStr">
        <is>
          <t>The subalgebras of so(4,C), Communications in Algebra, 44(12) (2016) 5269-5286</t>
        </is>
      </c>
      <c r="K3769" s="3" t="n">
        <v>2016</v>
      </c>
      <c r="L3769" s="3" t="inlineStr"/>
      <c r="M3769" s="3" t="inlineStr">
        <is>
          <t>Douglas, A., and Repka, J., The subalgebras of so(4,C), Communications in Algebra, 44(12)</t>
        </is>
      </c>
      <c r="N3769" s="3" t="inlineStr"/>
      <c r="O3769" s="3" t="n"/>
      <c r="P3769" s="3" t="inlineStr"/>
      <c r="Q3769" s="3" t="inlineStr"/>
      <c r="R3769" s="3" t="inlineStr"/>
      <c r="S3769" s="3" t="inlineStr">
        <is>
          <t>Dept bio</t>
        </is>
      </c>
      <c r="T3769" s="3" t="n">
        <v>1</v>
      </c>
      <c r="U3769" s="3" t="inlineStr">
        <is>
          <t>Medium (self-reported in faculty bio)</t>
        </is>
      </c>
      <c r="V3769" s="3" t="n"/>
      <c r="W3769" s="3" t="inlineStr">
        <is>
          <t>Douglas, A., and Repka, J., The subalgebras of so(4,C), Communications in Algebra, 44(12) (2016) 5269-5286.</t>
        </is>
      </c>
      <c r="X3769" s="3" t="inlineStr"/>
      <c r="Y3769" s="3" t="inlineStr"/>
      <c r="Z3769" s="3" t="inlineStr"/>
      <c r="AA3769" s="3" t="inlineStr"/>
      <c r="AB3769" s="3" t="inlineStr"/>
      <c r="AC3769" s="3" t="inlineStr">
        <is>
          <t>School of Arts &amp; Sciences</t>
        </is>
      </c>
      <c r="AD3769" s="3" t="n"/>
      <c r="AE3769" s="3" t="inlineStr">
        <is>
          <t>No</t>
        </is>
      </c>
      <c r="AF3769" s="3" t="inlineStr"/>
      <c r="AG3769" s="4" t="inlineStr"/>
      <c r="AH3769" s="4" t="inlineStr"/>
      <c r="AI3769" s="4" t="inlineStr"/>
    </row>
    <row r="3770">
      <c r="A3770" s="3" t="inlineStr">
        <is>
          <t>MATH-0695</t>
        </is>
      </c>
      <c r="B3770" s="3" t="inlineStr">
        <is>
          <t>Zhou</t>
        </is>
      </c>
      <c r="C3770" s="3" t="inlineStr">
        <is>
          <t>Lin</t>
        </is>
      </c>
      <c r="D3770" s="3" t="inlineStr">
        <is>
          <t>Lin Zhou</t>
        </is>
      </c>
      <c r="E3770" s="3" t="inlineStr">
        <is>
          <t>Professor</t>
        </is>
      </c>
      <c r="F3770" s="3" t="inlineStr">
        <is>
          <t>NYC College of Technology</t>
        </is>
      </c>
      <c r="G3770" s="3" t="inlineStr">
        <is>
          <t>Mathematics</t>
        </is>
      </c>
      <c r="H3770" s="3" t="inlineStr">
        <is>
          <t>LZhou@citytech.cuny.edu</t>
        </is>
      </c>
      <c r="I3770" s="3" t="inlineStr">
        <is>
          <t>Journal article</t>
        </is>
      </c>
      <c r="J3770" s="3" t="inlineStr">
        <is>
          <t>Validation of constitutive modeling of shear banding, threadlike wormlike micellar fluids</t>
        </is>
      </c>
      <c r="K3770" s="3" t="n">
        <v>2016</v>
      </c>
      <c r="L3770" s="3" t="inlineStr">
        <is>
          <t>Journal of Rheology</t>
        </is>
      </c>
      <c r="M3770" s="3" t="inlineStr">
        <is>
          <t>Natalie Germann; A. Kate Gurnon; Lin Zhou; L. Pamela Cook; Antony N. Beris; Norman J. Wagner</t>
        </is>
      </c>
      <c r="N3770" s="3" t="inlineStr"/>
      <c r="O3770" s="3" t="n"/>
      <c r="P3770" s="3" t="inlineStr"/>
      <c r="Q3770" s="3" t="inlineStr">
        <is>
          <t>10.1122/1.4959292</t>
        </is>
      </c>
      <c r="R3770" s="3" t="inlineStr">
        <is>
          <t>https://doi.org/10.1122/1.4959292</t>
        </is>
      </c>
      <c r="S3770" s="3" t="inlineStr">
        <is>
          <t>OpenAlex; Dept bio</t>
        </is>
      </c>
      <c r="T3770" s="3" t="n">
        <v>2</v>
      </c>
      <c r="U3770" s="3" t="inlineStr">
        <is>
          <t>High (City Tech affiliation on paper); 2 sources</t>
        </is>
      </c>
      <c r="V3770" s="3" t="n"/>
      <c r="W3770" s="3" t="inlineStr">
        <is>
          <t>N. Germann, A.K. Gurnon, L. Zhou, L.P. Cook, A.N. Beris, N.J. Wagner, "Validation of Constitutive Modeling of Shear Banding, Threadlike Wormlike Micellar Fluids", Journal of Rheology, 60, pp 983-999, 2016</t>
        </is>
      </c>
      <c r="X3770" s="3" t="inlineStr"/>
      <c r="Y3770" s="3" t="inlineStr"/>
      <c r="Z3770" s="3" t="inlineStr"/>
      <c r="AA3770" s="3" t="inlineStr">
        <is>
          <t>Not found</t>
        </is>
      </c>
      <c r="AB3770" s="3" t="inlineStr">
        <is>
          <t>closed</t>
        </is>
      </c>
      <c r="AC3770" s="3" t="inlineStr">
        <is>
          <t>School of Arts &amp; Sciences</t>
        </is>
      </c>
      <c r="AD3770" s="3" t="n">
        <v>33</v>
      </c>
      <c r="AE3770" s="3" t="inlineStr">
        <is>
          <t>No</t>
        </is>
      </c>
      <c r="AF3770" s="3" t="inlineStr"/>
      <c r="AG3770" s="4" t="inlineStr"/>
      <c r="AH3770" s="4" t="inlineStr"/>
      <c r="AI3770" s="4" t="inlineStr"/>
    </row>
    <row r="3771">
      <c r="A3771" s="3" t="inlineStr">
        <is>
          <t>MATH-0696</t>
        </is>
      </c>
      <c r="B3771" s="3" t="inlineStr">
        <is>
          <t>Johnstone</t>
        </is>
      </c>
      <c r="C3771" s="3" t="inlineStr">
        <is>
          <t>Thomas</t>
        </is>
      </c>
      <c r="D3771" s="3" t="inlineStr">
        <is>
          <t>Thomas Johnstone</t>
        </is>
      </c>
      <c r="E3771" s="3" t="inlineStr">
        <is>
          <t>Associate Professor</t>
        </is>
      </c>
      <c r="F3771" s="3" t="inlineStr">
        <is>
          <t>NYC College of Technology</t>
        </is>
      </c>
      <c r="G3771" s="3" t="inlineStr">
        <is>
          <t>Mathematics</t>
        </is>
      </c>
      <c r="H3771" s="3" t="inlineStr">
        <is>
          <t>TJohnstone@citytech.cuny.edu</t>
        </is>
      </c>
      <c r="I3771" s="3" t="inlineStr">
        <is>
          <t>Journal article</t>
        </is>
      </c>
      <c r="J3771" s="3" t="inlineStr">
        <is>
          <t>What is the theory without power set?</t>
        </is>
      </c>
      <c r="K3771" s="3" t="n">
        <v>2016</v>
      </c>
      <c r="L3771" s="3" t="inlineStr">
        <is>
          <t>Mathematical logic quarterly</t>
        </is>
      </c>
      <c r="M3771" s="3" t="inlineStr">
        <is>
          <t>Victoria Gitman; Joel David Hamkins; Thomas A. Johnstone</t>
        </is>
      </c>
      <c r="N3771" s="3" t="inlineStr"/>
      <c r="O3771" s="3" t="n"/>
      <c r="P3771" s="3" t="inlineStr"/>
      <c r="Q3771" s="3" t="inlineStr">
        <is>
          <t>10.1002/malq.201500019</t>
        </is>
      </c>
      <c r="R3771" s="3" t="inlineStr">
        <is>
          <t>https://doi.org/10.1002/malq.201500019</t>
        </is>
      </c>
      <c r="S3771" s="3" t="inlineStr">
        <is>
          <t>OpenAlex; Dept bio</t>
        </is>
      </c>
      <c r="T3771" s="3" t="n">
        <v>2</v>
      </c>
      <c r="U3771" s="3" t="inlineStr">
        <is>
          <t>High (City Tech affiliation on paper); 2 sources</t>
        </is>
      </c>
      <c r="V3771" s="3" t="n"/>
      <c r="W3771" s="3" t="inlineStr">
        <is>
          <t>What is the theory ZFC without power set?, with Victoria Gitman and Joel David Hamkins, Mathematical Logic Quarterly, 62(4-5), Aug 2016, 391-406.</t>
        </is>
      </c>
      <c r="X3771" s="3" t="inlineStr">
        <is>
          <t>We show that the theory , consisting of the usual axioms of but with the power set axiom removed—specifically axiomatized by extensionality, foundation, pairing, union, infinity, separation, replacement and the assertion that every set can be well‐ordered—is weaker than commonly supposed and is inadequate to establish several basic facts often desired in its context. For example, there are models of in which ω1 is singular, in which every set of reals is countable, yet ω1 exists, in which there are sets of reals of every size , but none of size , and therefore, in which the collection axiom fails; there are models of for which the Łoś theorem fails, even when the ultrapower is well‐founded and the measure exists inside the model; there are models of for which the Gaifman theorem fails, in that there is an embedding of models that is Σ1‐elementary and cofinal, but not elementary; there are elementary embeddings of models whose cofinal restriction is not elementary. Moreover, the collection of formulas that are provably equivalent in to a Σ1‐formula or a Π1‐formula is not closed under bounded quantification. Nevertheless, these deficits of are completely repaired by strengthening it to the theory , obtained by using collection rather than replacement in the axiomatization above. These results extend prior work of Zarach .</t>
        </is>
      </c>
      <c r="Y3771" s="3" t="inlineStr">
        <is>
          <t>OpenAlex</t>
        </is>
      </c>
      <c r="Z3771" s="3" t="inlineStr"/>
      <c r="AA3771" s="3" t="inlineStr">
        <is>
          <t>Not found</t>
        </is>
      </c>
      <c r="AB3771" s="3" t="inlineStr">
        <is>
          <t>closed</t>
        </is>
      </c>
      <c r="AC3771" s="3" t="inlineStr">
        <is>
          <t>School of Arts &amp; Sciences</t>
        </is>
      </c>
      <c r="AD3771" s="3" t="n">
        <v>61</v>
      </c>
      <c r="AE3771" s="3" t="inlineStr">
        <is>
          <t>No</t>
        </is>
      </c>
      <c r="AF3771" s="3" t="inlineStr"/>
      <c r="AG3771" s="4" t="inlineStr"/>
      <c r="AH3771" s="4" t="inlineStr"/>
      <c r="AI3771" s="4" t="inlineStr"/>
    </row>
    <row r="3772">
      <c r="A3772" s="3" t="inlineStr">
        <is>
          <t>MATH-0700</t>
        </is>
      </c>
      <c r="B3772" s="3" t="inlineStr">
        <is>
          <t>Yuce</t>
        </is>
      </c>
      <c r="C3772" s="3" t="inlineStr">
        <is>
          <t>Huseyin</t>
        </is>
      </c>
      <c r="D3772" s="3" t="inlineStr">
        <is>
          <t>Huseyin Yuce</t>
        </is>
      </c>
      <c r="E3772" s="3" t="inlineStr">
        <is>
          <t>Professor</t>
        </is>
      </c>
      <c r="F3772" s="3" t="inlineStr">
        <is>
          <t>NYC College of Technology</t>
        </is>
      </c>
      <c r="G3772" s="3" t="inlineStr">
        <is>
          <t>Mathematics</t>
        </is>
      </c>
      <c r="H3772" s="3" t="inlineStr">
        <is>
          <t>HYuce@citytech.cuny.edu</t>
        </is>
      </c>
      <c r="I3772" s="3" t="inlineStr">
        <is>
          <t>Journal article</t>
        </is>
      </c>
      <c r="J3772" s="3" t="inlineStr">
        <is>
          <t>A Comparative Analysis Of The Health Care Utilization And Costs Of Patients Diagnosed With And Without Liver Cancer In The US Medicare Population</t>
        </is>
      </c>
      <c r="K3772" s="3" t="n">
        <v>2017</v>
      </c>
      <c r="L3772" s="3" t="inlineStr">
        <is>
          <t>Value in Health</t>
        </is>
      </c>
      <c r="M3772" s="3" t="inlineStr">
        <is>
          <t>Adesuwa S. Ogbomo; Yi‐Ping Lin; Ara Keshishian; Lin Xie; Hüseyin Yüce; O Baser</t>
        </is>
      </c>
      <c r="N3772" s="3" t="inlineStr"/>
      <c r="O3772" s="3" t="n"/>
      <c r="P3772" s="3" t="inlineStr"/>
      <c r="Q3772" s="3" t="inlineStr">
        <is>
          <t>10.1016/j.jval.2017.08.379</t>
        </is>
      </c>
      <c r="R3772" s="3" t="inlineStr">
        <is>
          <t>https://doi.org/10.1016/j.jval.2017.08.379</t>
        </is>
      </c>
      <c r="S3772" s="3" t="inlineStr">
        <is>
          <t>OpenAlex</t>
        </is>
      </c>
      <c r="T3772" s="3" t="n">
        <v>1</v>
      </c>
      <c r="U3772" s="3" t="inlineStr">
        <is>
          <t>High (City Tech affiliation on paper)</t>
        </is>
      </c>
      <c r="V3772" s="3" t="n"/>
      <c r="W3772" s="3" t="inlineStr"/>
      <c r="X3772" s="3" t="inlineStr"/>
      <c r="Y3772" s="3" t="inlineStr"/>
      <c r="Z3772" s="3" t="inlineStr">
        <is>
          <t>https://doi.org/10.1016/j.jval.2017.08.379</t>
        </is>
      </c>
      <c r="AA3772" s="3" t="inlineStr">
        <is>
          <t>Open-access page (via OpenAlex)</t>
        </is>
      </c>
      <c r="AB3772" s="3" t="inlineStr">
        <is>
          <t>bronze</t>
        </is>
      </c>
      <c r="AC3772" s="3" t="inlineStr">
        <is>
          <t>School of Arts &amp; Sciences</t>
        </is>
      </c>
      <c r="AD3772" s="3" t="n">
        <v>0</v>
      </c>
      <c r="AE3772" s="3" t="inlineStr">
        <is>
          <t>No</t>
        </is>
      </c>
      <c r="AF3772" s="3" t="inlineStr"/>
      <c r="AG3772" s="4" t="inlineStr"/>
      <c r="AH3772" s="4" t="inlineStr"/>
      <c r="AI3772" s="4" t="inlineStr"/>
    </row>
    <row r="3773">
      <c r="A3773" s="3" t="inlineStr">
        <is>
          <t>MATH-0702</t>
        </is>
      </c>
      <c r="B3773" s="3" t="inlineStr">
        <is>
          <t>Natov</t>
        </is>
      </c>
      <c r="C3773" s="3" t="inlineStr">
        <is>
          <t>Jonathan</t>
        </is>
      </c>
      <c r="D3773" s="3" t="inlineStr">
        <is>
          <t>Jonathan Natov</t>
        </is>
      </c>
      <c r="E3773" s="3" t="inlineStr">
        <is>
          <t>Chair</t>
        </is>
      </c>
      <c r="F3773" s="3" t="inlineStr">
        <is>
          <t>NYC College of Technology</t>
        </is>
      </c>
      <c r="G3773" s="3" t="inlineStr">
        <is>
          <t>Mathematics</t>
        </is>
      </c>
      <c r="H3773" s="3" t="inlineStr">
        <is>
          <t>JNatov@citytech.cuny.edu</t>
        </is>
      </c>
      <c r="I3773" s="3" t="inlineStr">
        <is>
          <t>Paper (venue type unclear)</t>
        </is>
      </c>
      <c r="J3773" s="3" t="inlineStr">
        <is>
          <t>A Model for An Applied Mathematics Internship Program By Benakli, Nadia and Natov, Jonathan SIAM News 5/1/2017</t>
        </is>
      </c>
      <c r="K3773" s="3" t="n">
        <v>2017</v>
      </c>
      <c r="L3773" s="3" t="inlineStr"/>
      <c r="M3773" s="3" t="inlineStr"/>
      <c r="N3773" s="3" t="inlineStr"/>
      <c r="O3773" s="3" t="n"/>
      <c r="P3773" s="3" t="inlineStr"/>
      <c r="Q3773" s="3" t="inlineStr"/>
      <c r="R3773" s="3" t="inlineStr"/>
      <c r="S3773" s="3" t="inlineStr">
        <is>
          <t>Dept bio</t>
        </is>
      </c>
      <c r="T3773" s="3" t="n">
        <v>1</v>
      </c>
      <c r="U3773" s="3" t="inlineStr">
        <is>
          <t>Medium (self-reported in faculty bio)</t>
        </is>
      </c>
      <c r="V3773" s="3" t="n"/>
      <c r="W3773" s="3" t="inlineStr">
        <is>
          <t>A Model for An Applied Mathematics Internship Program By Benakli, Nadia and Natov, Jonathan SIAM News 5/1/2017</t>
        </is>
      </c>
      <c r="X3773" s="3" t="inlineStr"/>
      <c r="Y3773" s="3" t="inlineStr"/>
      <c r="Z3773" s="3" t="inlineStr"/>
      <c r="AA3773" s="3" t="inlineStr"/>
      <c r="AB3773" s="3" t="inlineStr"/>
      <c r="AC3773" s="3" t="inlineStr">
        <is>
          <t>School of Arts &amp; Sciences</t>
        </is>
      </c>
      <c r="AD3773" s="3" t="n"/>
      <c r="AE3773" s="3" t="inlineStr">
        <is>
          <t>No</t>
        </is>
      </c>
      <c r="AF3773" s="3" t="inlineStr"/>
      <c r="AG3773" s="4" t="inlineStr"/>
      <c r="AH3773" s="4" t="inlineStr"/>
      <c r="AI3773" s="4" t="inlineStr"/>
    </row>
    <row r="3774">
      <c r="A3774" s="3" t="inlineStr">
        <is>
          <t>MATH-0705</t>
        </is>
      </c>
      <c r="B3774" s="3" t="inlineStr">
        <is>
          <t>Zhou</t>
        </is>
      </c>
      <c r="C3774" s="3" t="inlineStr">
        <is>
          <t>Lin</t>
        </is>
      </c>
      <c r="D3774" s="3" t="inlineStr">
        <is>
          <t>Lin Zhou</t>
        </is>
      </c>
      <c r="E3774" s="3" t="inlineStr">
        <is>
          <t>Professor</t>
        </is>
      </c>
      <c r="F3774" s="3" t="inlineStr">
        <is>
          <t>NYC College of Technology</t>
        </is>
      </c>
      <c r="G3774" s="3" t="inlineStr">
        <is>
          <t>Mathematics</t>
        </is>
      </c>
      <c r="H3774" s="3" t="inlineStr">
        <is>
          <t>LZhou@citytech.cuny.edu</t>
        </is>
      </c>
      <c r="I3774" s="3" t="inlineStr">
        <is>
          <t>Journal article</t>
        </is>
      </c>
      <c r="J3774" s="3" t="inlineStr">
        <is>
          <t>A stochastic mesoscale model of transiently networked fluids</t>
        </is>
      </c>
      <c r="K3774" s="3" t="n">
        <v>2017</v>
      </c>
      <c r="L3774" s="3" t="inlineStr">
        <is>
          <t>Journal of Non-Newtonian Fluid Mechanics</t>
        </is>
      </c>
      <c r="M3774" s="3" t="inlineStr">
        <is>
          <t>Lin Zhou; L. Pamela Cook</t>
        </is>
      </c>
      <c r="N3774" s="3" t="inlineStr"/>
      <c r="O3774" s="3" t="n"/>
      <c r="P3774" s="3" t="inlineStr"/>
      <c r="Q3774" s="3" t="inlineStr">
        <is>
          <t>10.1016/j.jnnfm.2017.06.004</t>
        </is>
      </c>
      <c r="R3774" s="3" t="inlineStr">
        <is>
          <t>https://doi.org/10.1016/j.jnnfm.2017.06.004</t>
        </is>
      </c>
      <c r="S3774" s="3" t="inlineStr">
        <is>
          <t>OpenAlex; CUNY Academic Works; Dept bio</t>
        </is>
      </c>
      <c r="T3774" s="3" t="n">
        <v>3</v>
      </c>
      <c r="U3774" s="3" t="inlineStr">
        <is>
          <t>High (City Tech affiliation on paper); 3 sources</t>
        </is>
      </c>
      <c r="V3774" s="3" t="n"/>
      <c r="W3774" s="3" t="inlineStr">
        <is>
          <t>Lin Zhou, L. Pamela Cook, "A Stochastic Mesoscale Model of Transiently Networked Fluids", Journal of Non-Newtonian Fluid Mechanics, 247, pp. 78-89, 2017</t>
        </is>
      </c>
      <c r="X3774" s="3" t="inlineStr">
        <is>
          <t>Macroscale models of physically networked fluids suffer from the inability to connect directly to mesoscale processes due to nonlinearity and thus the need for closure approximations. In this paper physically networked complex fluids are modeled stochastically at the mesoscale, thus avoiding the need for closure assumptions. In the modeling and simulations the network consists of linear chains of Hookean bead-spring dumbbells. The linear chains break and reform stochastically subject to prescribed local attractive potentials. In the simulations the topology of the network is tracked allowing for quantification of the distribution of chain lengths and of individual dumbbell stretch. This formulation allows for breakage and recombination associated with local stress. Model predictions of the distributions of chain lengths and of dumbbell stretch both in equilibrium and in steady shearing are presented. As well, shear thickening and shear thinning regimes in steady shearing and relaxation after step strain are examined.</t>
        </is>
      </c>
      <c r="Y3774" s="3" t="inlineStr">
        <is>
          <t>CUNY Academic Works</t>
        </is>
      </c>
      <c r="Z3774" s="3" t="inlineStr">
        <is>
          <t>https://academicworks.cuny.edu/context/ny_pubs/article/1567/viewcontent/A_stochastic_mesoscale_model_of_transiently_networked_fluids._1.pdf</t>
        </is>
      </c>
      <c r="AA3774" s="3" t="inlineStr">
        <is>
          <t>Not found</t>
        </is>
      </c>
      <c r="AB3774" s="3" t="inlineStr">
        <is>
          <t>closed</t>
        </is>
      </c>
      <c r="AC3774" s="3" t="inlineStr">
        <is>
          <t>School of Arts &amp; Sciences</t>
        </is>
      </c>
      <c r="AD3774" s="3" t="n">
        <v>1</v>
      </c>
      <c r="AE3774" s="3" t="inlineStr">
        <is>
          <t>No</t>
        </is>
      </c>
      <c r="AF3774" s="3" t="inlineStr"/>
      <c r="AG3774" s="4" t="inlineStr"/>
      <c r="AH3774" s="4" t="inlineStr"/>
      <c r="AI3774" s="4" t="inlineStr"/>
    </row>
    <row r="3775">
      <c r="A3775" s="3" t="inlineStr">
        <is>
          <t>MATH-0707</t>
        </is>
      </c>
      <c r="B3775" s="3" t="inlineStr">
        <is>
          <t>Zhou</t>
        </is>
      </c>
      <c r="C3775" s="3" t="inlineStr">
        <is>
          <t>Lin</t>
        </is>
      </c>
      <c r="D3775" s="3" t="inlineStr">
        <is>
          <t>Lin Zhou</t>
        </is>
      </c>
      <c r="E3775" s="3" t="inlineStr">
        <is>
          <t>Professor</t>
        </is>
      </c>
      <c r="F3775" s="3" t="inlineStr">
        <is>
          <t>NYC College of Technology</t>
        </is>
      </c>
      <c r="G3775" s="3" t="inlineStr">
        <is>
          <t>Mathematics</t>
        </is>
      </c>
      <c r="H3775" s="3" t="inlineStr">
        <is>
          <t>LZhou@citytech.cuny.edu</t>
        </is>
      </c>
      <c r="I3775" s="3" t="inlineStr">
        <is>
          <t>Open educational resource</t>
        </is>
      </c>
      <c r="J3775" s="3" t="inlineStr">
        <is>
          <t>Arithmetic | Algebra</t>
        </is>
      </c>
      <c r="K3775" s="3" t="n">
        <v>2017</v>
      </c>
      <c r="L3775" s="3" t="inlineStr">
        <is>
          <t>Open Educational Resources</t>
        </is>
      </c>
      <c r="M3775" s="3" t="inlineStr">
        <is>
          <t>ElHitti, Samar; Bonanome, Marianna; Carley, Holly; Tradler, Thomas; Zhou, Lin</t>
        </is>
      </c>
      <c r="N3775" s="3" t="inlineStr"/>
      <c r="O3775" s="3" t="n"/>
      <c r="P3775" s="3" t="inlineStr"/>
      <c r="Q3775" s="3" t="inlineStr"/>
      <c r="R3775" s="3" t="inlineStr">
        <is>
          <t>https://academicworks.cuny.edu/ny_oers/5</t>
        </is>
      </c>
      <c r="S3775" s="3" t="inlineStr">
        <is>
          <t>CUNY Academic Works</t>
        </is>
      </c>
      <c r="T3775" s="3" t="n">
        <v>1</v>
      </c>
      <c r="U3775" s="3" t="inlineStr">
        <is>
          <t>High (in CUNY Academic Works)</t>
        </is>
      </c>
      <c r="V3775" s="3" t="n"/>
      <c r="W3775" s="3" t="inlineStr"/>
      <c r="X3775" s="3" t="inlineStr">
        <is>
          <t>Arithmetic | Algebra provides a customized open-source textbook for the math developmental students at New York City College of Technology. The book consists of short chapters, addressing essential concepts necessary to successfully proceed to credit-level math courses. Each chapter provides several solved examples and one unsolved âExit Problemâ. Each chapter is also supplemented by its own WeBWork online homework assignment. The book can be used in conjunction with WeBWork for homework (online) or with the Arithmetic | Algebra Homework handbook (traditional). The content in the book, WeBWork and the homework handbook are also aligned to prepare students for the CUNY Elementary Algebra Final Exam (CEAFE).</t>
        </is>
      </c>
      <c r="Y3775" s="3" t="inlineStr">
        <is>
          <t>CUNY Academic Works</t>
        </is>
      </c>
      <c r="Z3775" s="3" t="inlineStr">
        <is>
          <t>https://academicworks.cuny.edu/context/ny_oers/article/1004/viewcontent/Book_Edition_3_062817.pdf</t>
        </is>
      </c>
      <c r="AA3775" s="3" t="inlineStr">
        <is>
          <t>PDF in CUNY Academic Works</t>
        </is>
      </c>
      <c r="AB3775" s="3" t="inlineStr"/>
      <c r="AC3775" s="3" t="inlineStr">
        <is>
          <t>School of Arts &amp; Sciences</t>
        </is>
      </c>
      <c r="AD3775" s="3" t="n"/>
      <c r="AE3775" s="3" t="inlineStr">
        <is>
          <t>No</t>
        </is>
      </c>
      <c r="AF3775" s="3" t="inlineStr"/>
      <c r="AG3775" s="4" t="inlineStr"/>
      <c r="AH3775" s="4" t="inlineStr"/>
      <c r="AI3775" s="4" t="inlineStr"/>
    </row>
    <row r="3776">
      <c r="A3776" s="3" t="inlineStr">
        <is>
          <t>MATH-0708</t>
        </is>
      </c>
      <c r="B3776" s="3" t="inlineStr">
        <is>
          <t>Tradler</t>
        </is>
      </c>
      <c r="C3776" s="3" t="inlineStr">
        <is>
          <t>Thomas</t>
        </is>
      </c>
      <c r="D3776" s="3" t="inlineStr">
        <is>
          <t>Thomas Tradler</t>
        </is>
      </c>
      <c r="E3776" s="3" t="inlineStr">
        <is>
          <t>Professor</t>
        </is>
      </c>
      <c r="F3776" s="3" t="inlineStr">
        <is>
          <t>NYC College of Technology</t>
        </is>
      </c>
      <c r="G3776" s="3" t="inlineStr">
        <is>
          <t>Mathematics</t>
        </is>
      </c>
      <c r="H3776" s="3" t="inlineStr">
        <is>
          <t>TTradler@citytech.cuny.edu</t>
        </is>
      </c>
      <c r="I3776" s="3" t="inlineStr">
        <is>
          <t>Open educational resource</t>
        </is>
      </c>
      <c r="J3776" s="3" t="inlineStr">
        <is>
          <t>Arithmetic | Algebra</t>
        </is>
      </c>
      <c r="K3776" s="3" t="n">
        <v>2017</v>
      </c>
      <c r="L3776" s="3" t="inlineStr">
        <is>
          <t>Open Educational Resources</t>
        </is>
      </c>
      <c r="M3776" s="3" t="inlineStr">
        <is>
          <t>ElHitti, Samar; Bonanome, Marianna; Carley, Holly; Tradler, Thomas; Zhou, Lin</t>
        </is>
      </c>
      <c r="N3776" s="3" t="inlineStr"/>
      <c r="O3776" s="3" t="n"/>
      <c r="P3776" s="3" t="inlineStr"/>
      <c r="Q3776" s="3" t="inlineStr"/>
      <c r="R3776" s="3" t="inlineStr">
        <is>
          <t>https://academicworks.cuny.edu/ny_oers/5</t>
        </is>
      </c>
      <c r="S3776" s="3" t="inlineStr">
        <is>
          <t>CUNY Academic Works</t>
        </is>
      </c>
      <c r="T3776" s="3" t="n">
        <v>1</v>
      </c>
      <c r="U3776" s="3" t="inlineStr">
        <is>
          <t>High (in CUNY Academic Works)</t>
        </is>
      </c>
      <c r="V3776" s="3" t="n"/>
      <c r="W3776" s="3" t="inlineStr"/>
      <c r="X3776" s="3" t="inlineStr">
        <is>
          <t>Arithmetic | Algebra provides a customized open-source textbook for the math developmental students at New York City College of Technology. The book consists of short chapters, addressing essential concepts necessary to successfully proceed to credit-level math courses. Each chapter provides several solved examples and one unsolved âExit Problemâ. Each chapter is also supplemented by its own WeBWork online homework assignment. The book can be used in conjunction with WeBWork for homework (online) or with the Arithmetic | Algebra Homework handbook (traditional). The content in the book, WeBWork and the homework handbook are also aligned to prepare students for the CUNY Elementary Algebra Final Exam (CEAFE).</t>
        </is>
      </c>
      <c r="Y3776" s="3" t="inlineStr">
        <is>
          <t>CUNY Academic Works</t>
        </is>
      </c>
      <c r="Z3776" s="3" t="inlineStr">
        <is>
          <t>https://academicworks.cuny.edu/context/ny_oers/article/1004/viewcontent/Book_Edition_3_062817.pdf</t>
        </is>
      </c>
      <c r="AA3776" s="3" t="inlineStr">
        <is>
          <t>PDF in CUNY Academic Works</t>
        </is>
      </c>
      <c r="AB3776" s="3" t="inlineStr"/>
      <c r="AC3776" s="3" t="inlineStr">
        <is>
          <t>School of Arts &amp; Sciences</t>
        </is>
      </c>
      <c r="AD3776" s="3" t="n"/>
      <c r="AE3776" s="3" t="inlineStr">
        <is>
          <t>No</t>
        </is>
      </c>
      <c r="AF3776" s="3" t="inlineStr"/>
      <c r="AG3776" s="4" t="inlineStr"/>
      <c r="AH3776" s="4" t="inlineStr"/>
      <c r="AI3776" s="4" t="inlineStr"/>
    </row>
    <row r="3777">
      <c r="A3777" s="3" t="inlineStr">
        <is>
          <t>MATH-0709</t>
        </is>
      </c>
      <c r="B3777" s="3" t="inlineStr">
        <is>
          <t>Carley</t>
        </is>
      </c>
      <c r="C3777" s="3" t="inlineStr">
        <is>
          <t>Holly</t>
        </is>
      </c>
      <c r="D3777" s="3" t="inlineStr">
        <is>
          <t>Holly Carley</t>
        </is>
      </c>
      <c r="E3777" s="3" t="inlineStr">
        <is>
          <t>Professor</t>
        </is>
      </c>
      <c r="F3777" s="3" t="inlineStr">
        <is>
          <t>NYC College of Technology</t>
        </is>
      </c>
      <c r="G3777" s="3" t="inlineStr">
        <is>
          <t>Mathematics</t>
        </is>
      </c>
      <c r="H3777" s="3" t="inlineStr">
        <is>
          <t>HCarley@citytech.cuny.edu</t>
        </is>
      </c>
      <c r="I3777" s="3" t="inlineStr">
        <is>
          <t>Open educational resource</t>
        </is>
      </c>
      <c r="J3777" s="3" t="inlineStr">
        <is>
          <t>Arithmetic | Algebra</t>
        </is>
      </c>
      <c r="K3777" s="3" t="n">
        <v>2017</v>
      </c>
      <c r="L3777" s="3" t="inlineStr">
        <is>
          <t>Open Educational Resources</t>
        </is>
      </c>
      <c r="M3777" s="3" t="inlineStr">
        <is>
          <t>ElHitti, Samar; Bonanome, Marianna; Carley, Holly; Tradler, Thomas; Zhou, Lin</t>
        </is>
      </c>
      <c r="N3777" s="3" t="inlineStr"/>
      <c r="O3777" s="3" t="n"/>
      <c r="P3777" s="3" t="inlineStr"/>
      <c r="Q3777" s="3" t="inlineStr"/>
      <c r="R3777" s="3" t="inlineStr">
        <is>
          <t>https://academicworks.cuny.edu/ny_oers/5</t>
        </is>
      </c>
      <c r="S3777" s="3" t="inlineStr">
        <is>
          <t>CUNY Academic Works</t>
        </is>
      </c>
      <c r="T3777" s="3" t="n">
        <v>1</v>
      </c>
      <c r="U3777" s="3" t="inlineStr">
        <is>
          <t>High (in CUNY Academic Works)</t>
        </is>
      </c>
      <c r="V3777" s="3" t="n"/>
      <c r="W3777" s="3" t="inlineStr"/>
      <c r="X3777" s="3" t="inlineStr">
        <is>
          <t>Arithmetic | Algebra provides a customized open-source textbook for the math developmental students at New York City College of Technology. The book consists of short chapters, addressing essential concepts necessary to successfully proceed to credit-level math courses. Each chapter provides several solved examples and one unsolved âExit Problemâ. Each chapter is also supplemented by its own WeBWork online homework assignment. The book can be used in conjunction with WeBWork for homework (online) or with the Arithmetic | Algebra Homework handbook (traditional). The content in the book, WeBWork and the homework handbook are also aligned to prepare students for the CUNY Elementary Algebra Final Exam (CEAFE).</t>
        </is>
      </c>
      <c r="Y3777" s="3" t="inlineStr">
        <is>
          <t>CUNY Academic Works</t>
        </is>
      </c>
      <c r="Z3777" s="3" t="inlineStr">
        <is>
          <t>https://academicworks.cuny.edu/context/ny_oers/article/1004/viewcontent/Book_Edition_3_062817.pdf</t>
        </is>
      </c>
      <c r="AA3777" s="3" t="inlineStr">
        <is>
          <t>PDF in CUNY Academic Works</t>
        </is>
      </c>
      <c r="AB3777" s="3" t="inlineStr"/>
      <c r="AC3777" s="3" t="inlineStr">
        <is>
          <t>School of Arts &amp; Sciences</t>
        </is>
      </c>
      <c r="AD3777" s="3" t="n"/>
      <c r="AE3777" s="3" t="inlineStr">
        <is>
          <t>No</t>
        </is>
      </c>
      <c r="AF3777" s="3" t="inlineStr"/>
      <c r="AG3777" s="4" t="inlineStr"/>
      <c r="AH3777" s="4" t="inlineStr"/>
      <c r="AI3777" s="4" t="inlineStr"/>
    </row>
    <row r="3778">
      <c r="A3778" s="3" t="inlineStr">
        <is>
          <t>MATH-0710</t>
        </is>
      </c>
      <c r="B3778" s="3" t="inlineStr">
        <is>
          <t>Zhou</t>
        </is>
      </c>
      <c r="C3778" s="3" t="inlineStr">
        <is>
          <t>Lin</t>
        </is>
      </c>
      <c r="D3778" s="3" t="inlineStr">
        <is>
          <t>Lin Zhou</t>
        </is>
      </c>
      <c r="E3778" s="3" t="inlineStr">
        <is>
          <t>Professor</t>
        </is>
      </c>
      <c r="F3778" s="3" t="inlineStr">
        <is>
          <t>NYC College of Technology</t>
        </is>
      </c>
      <c r="G3778" s="3" t="inlineStr">
        <is>
          <t>Mathematics</t>
        </is>
      </c>
      <c r="H3778" s="3" t="inlineStr">
        <is>
          <t>LZhou@citytech.cuny.edu</t>
        </is>
      </c>
      <c r="I3778" s="3" t="inlineStr">
        <is>
          <t>Open educational resource</t>
        </is>
      </c>
      <c r="J3778" s="3" t="inlineStr">
        <is>
          <t>Arithmetic | Algebra Homework</t>
        </is>
      </c>
      <c r="K3778" s="3" t="n">
        <v>2017</v>
      </c>
      <c r="L3778" s="3" t="inlineStr">
        <is>
          <t>Open Educational Resources</t>
        </is>
      </c>
      <c r="M3778" s="3" t="inlineStr">
        <is>
          <t>ElHitti, Samar; Masuda, Ariane; Zhou, Lin</t>
        </is>
      </c>
      <c r="N3778" s="3" t="inlineStr"/>
      <c r="O3778" s="3" t="n"/>
      <c r="P3778" s="3" t="inlineStr"/>
      <c r="Q3778" s="3" t="inlineStr"/>
      <c r="R3778" s="3" t="inlineStr">
        <is>
          <t>https://academicworks.cuny.edu/ny_oers/4</t>
        </is>
      </c>
      <c r="S3778" s="3" t="inlineStr">
        <is>
          <t>CUNY Academic Works</t>
        </is>
      </c>
      <c r="T3778" s="3" t="n">
        <v>1</v>
      </c>
      <c r="U3778" s="3" t="inlineStr">
        <is>
          <t>High (in CUNY Academic Works)</t>
        </is>
      </c>
      <c r="V3778" s="3" t="n"/>
      <c r="W3778" s="3" t="inlineStr"/>
      <c r="X3778" s="3" t="inlineStr">
        <is>
          <t>Arithmetic | Algebra Homework book is a static version of the WeBWork online homework assignments that accompany the textbook Arithmetic | Algebra for the developmental math courses MAT 0630 and MAT 0650 at New York City College of Technology, CUNY.</t>
        </is>
      </c>
      <c r="Y3778" s="3" t="inlineStr">
        <is>
          <t>CUNY Academic Works</t>
        </is>
      </c>
      <c r="Z3778" s="3" t="inlineStr">
        <is>
          <t>https://academicworks.cuny.edu/context/ny_oers/article/1005/viewcontent/homework_workbook.pdf</t>
        </is>
      </c>
      <c r="AA3778" s="3" t="inlineStr">
        <is>
          <t>PDF in CUNY Academic Works</t>
        </is>
      </c>
      <c r="AB3778" s="3" t="inlineStr"/>
      <c r="AC3778" s="3" t="inlineStr">
        <is>
          <t>School of Arts &amp; Sciences</t>
        </is>
      </c>
      <c r="AD3778" s="3" t="n"/>
      <c r="AE3778" s="3" t="inlineStr">
        <is>
          <t>No</t>
        </is>
      </c>
      <c r="AF3778" s="3" t="inlineStr"/>
      <c r="AG3778" s="4" t="inlineStr"/>
      <c r="AH3778" s="4" t="inlineStr"/>
      <c r="AI3778" s="4" t="inlineStr"/>
    </row>
    <row r="3779">
      <c r="A3779" s="3" t="inlineStr">
        <is>
          <t>MATH-0711</t>
        </is>
      </c>
      <c r="B3779" s="3" t="inlineStr">
        <is>
          <t>Masuda</t>
        </is>
      </c>
      <c r="C3779" s="3" t="inlineStr">
        <is>
          <t>Ariane</t>
        </is>
      </c>
      <c r="D3779" s="3" t="inlineStr">
        <is>
          <t>Ariane Masuda</t>
        </is>
      </c>
      <c r="E3779" s="3" t="inlineStr">
        <is>
          <t>Professor</t>
        </is>
      </c>
      <c r="F3779" s="3" t="inlineStr">
        <is>
          <t>NYC College of Technology</t>
        </is>
      </c>
      <c r="G3779" s="3" t="inlineStr">
        <is>
          <t>Mathematics</t>
        </is>
      </c>
      <c r="H3779" s="3" t="inlineStr">
        <is>
          <t>AMasuda@citytech.cuny.edu</t>
        </is>
      </c>
      <c r="I3779" s="3" t="inlineStr">
        <is>
          <t>Paper (venue type unclear)</t>
        </is>
      </c>
      <c r="J3779" s="3" t="inlineStr">
        <is>
          <t>Arithmetic | Algebra Homework</t>
        </is>
      </c>
      <c r="K3779" s="3" t="n">
        <v>2017</v>
      </c>
      <c r="L3779" s="3" t="inlineStr">
        <is>
          <t>CUNY Academic Works (City University of New York)</t>
        </is>
      </c>
      <c r="M3779" s="3" t="inlineStr">
        <is>
          <t>Samar ElHitti; Ariane M. Masuda; Zhou Lin</t>
        </is>
      </c>
      <c r="N3779" s="3" t="inlineStr"/>
      <c r="O3779" s="3" t="n"/>
      <c r="P3779" s="3" t="inlineStr"/>
      <c r="Q3779" s="3" t="inlineStr"/>
      <c r="R3779" s="3" t="inlineStr">
        <is>
          <t>https://openalex.org/W2724170539</t>
        </is>
      </c>
      <c r="S3779" s="3" t="inlineStr">
        <is>
          <t>OpenAlex; CUNY Academic Works</t>
        </is>
      </c>
      <c r="T3779" s="3" t="n">
        <v>2</v>
      </c>
      <c r="U3779" s="3" t="inlineStr">
        <is>
          <t>High (City Tech affiliation on paper); 2 sources</t>
        </is>
      </c>
      <c r="V3779" s="3" t="n"/>
      <c r="W3779" s="3" t="inlineStr"/>
      <c r="X3779" s="3" t="inlineStr">
        <is>
          <t>Arithmetic | Algebra Homework book is a static version of the WeBWork online homework assignments that accompany the textbook Arithmetic | Algebra for the developmental math courses MAT 0630 and MAT 0650 at New York City College of Technology, CUNY.</t>
        </is>
      </c>
      <c r="Y3779" s="3" t="inlineStr">
        <is>
          <t>OpenAlex</t>
        </is>
      </c>
      <c r="Z3779" s="3" t="inlineStr">
        <is>
          <t>https://academicworks.cuny.edu/cgi/viewcontent.cgi?article=1005&amp;context=ny_oers</t>
        </is>
      </c>
      <c r="AA3779" s="3" t="inlineStr">
        <is>
          <t>Open-access PDF (via OpenAlex)</t>
        </is>
      </c>
      <c r="AB3779" s="3" t="inlineStr">
        <is>
          <t>green</t>
        </is>
      </c>
      <c r="AC3779" s="3" t="inlineStr">
        <is>
          <t>School of Arts &amp; Sciences</t>
        </is>
      </c>
      <c r="AD3779" s="3" t="n">
        <v>0</v>
      </c>
      <c r="AE3779" s="3" t="inlineStr">
        <is>
          <t>No</t>
        </is>
      </c>
      <c r="AF3779" s="3" t="inlineStr"/>
      <c r="AG3779" s="4" t="inlineStr"/>
      <c r="AH3779" s="4" t="inlineStr"/>
      <c r="AI3779" s="4" t="inlineStr"/>
    </row>
    <row r="3780">
      <c r="A3780" s="3" t="inlineStr">
        <is>
          <t>MATH-0713</t>
        </is>
      </c>
      <c r="B3780" s="3" t="inlineStr">
        <is>
          <t>Poirier</t>
        </is>
      </c>
      <c r="C3780" s="3" t="inlineStr">
        <is>
          <t>Katherine</t>
        </is>
      </c>
      <c r="D3780" s="3" t="inlineStr">
        <is>
          <t>Katherine Poirier</t>
        </is>
      </c>
      <c r="E3780" s="3" t="inlineStr">
        <is>
          <t>Associate Professor</t>
        </is>
      </c>
      <c r="F3780" s="3" t="inlineStr">
        <is>
          <t>NYC College of Technology</t>
        </is>
      </c>
      <c r="G3780" s="3" t="inlineStr">
        <is>
          <t>Mathematics</t>
        </is>
      </c>
      <c r="H3780" s="3" t="inlineStr">
        <is>
          <t>kpoirier@citytech.cuny.edu</t>
        </is>
      </c>
      <c r="I3780" s="3" t="inlineStr">
        <is>
          <t>Grant</t>
        </is>
      </c>
      <c r="J3780" s="3" t="inlineStr">
        <is>
          <t>Association for Women in Mathematics Travel Grant, 2017</t>
        </is>
      </c>
      <c r="K3780" s="3" t="n">
        <v>2017</v>
      </c>
      <c r="L3780" s="3" t="inlineStr"/>
      <c r="M3780" s="3" t="inlineStr"/>
      <c r="N3780" s="3" t="inlineStr"/>
      <c r="O3780" s="3" t="n"/>
      <c r="P3780" s="3" t="inlineStr"/>
      <c r="Q3780" s="3" t="inlineStr"/>
      <c r="R3780" s="3" t="inlineStr"/>
      <c r="S3780" s="3" t="inlineStr">
        <is>
          <t>Dept bio</t>
        </is>
      </c>
      <c r="T3780" s="3" t="n">
        <v>1</v>
      </c>
      <c r="U3780" s="3" t="inlineStr">
        <is>
          <t>Medium (self-reported in faculty bio)</t>
        </is>
      </c>
      <c r="V3780" s="3" t="n"/>
      <c r="W3780" s="3" t="inlineStr">
        <is>
          <t>Association for Women in Mathematics Travel Grant, 2017</t>
        </is>
      </c>
      <c r="X3780" s="3" t="inlineStr"/>
      <c r="Y3780" s="3" t="inlineStr"/>
      <c r="Z3780" s="3" t="inlineStr"/>
      <c r="AA3780" s="3" t="inlineStr"/>
      <c r="AB3780" s="3" t="inlineStr"/>
      <c r="AC3780" s="3" t="inlineStr">
        <is>
          <t>School of Arts &amp; Sciences</t>
        </is>
      </c>
      <c r="AD3780" s="3" t="n"/>
      <c r="AE3780" s="3" t="inlineStr">
        <is>
          <t>No</t>
        </is>
      </c>
      <c r="AF3780" s="3" t="inlineStr"/>
      <c r="AG3780" s="4" t="inlineStr"/>
      <c r="AH3780" s="4" t="inlineStr"/>
      <c r="AI3780" s="4" t="inlineStr"/>
    </row>
    <row r="3781">
      <c r="A3781" s="3" t="inlineStr">
        <is>
          <t>MATH-0714</t>
        </is>
      </c>
      <c r="B3781" s="3" t="inlineStr">
        <is>
          <t>Yuce</t>
        </is>
      </c>
      <c r="C3781" s="3" t="inlineStr">
        <is>
          <t>Huseyin</t>
        </is>
      </c>
      <c r="D3781" s="3" t="inlineStr">
        <is>
          <t>Huseyin Yuce</t>
        </is>
      </c>
      <c r="E3781" s="3" t="inlineStr">
        <is>
          <t>Professor</t>
        </is>
      </c>
      <c r="F3781" s="3" t="inlineStr">
        <is>
          <t>NYC College of Technology</t>
        </is>
      </c>
      <c r="G3781" s="3" t="inlineStr">
        <is>
          <t>Mathematics</t>
        </is>
      </c>
      <c r="H3781" s="3" t="inlineStr">
        <is>
          <t>HYuce@citytech.cuny.edu</t>
        </is>
      </c>
      <c r="I3781" s="3" t="inlineStr">
        <is>
          <t>Journal article</t>
        </is>
      </c>
      <c r="J3781" s="3" t="inlineStr">
        <is>
          <t>Burden of Atopic Dermatitis in the United States: Analysis of Healthcare Claims Data in the Commercial, Medicare, and Medi-Cal Databases</t>
        </is>
      </c>
      <c r="K3781" s="3" t="n">
        <v>2017</v>
      </c>
      <c r="L3781" s="3" t="inlineStr">
        <is>
          <t>Advances in Therapy</t>
        </is>
      </c>
      <c r="M3781" s="3" t="inlineStr">
        <is>
          <t>Sulena Shrestha; Raymond Miao; Li Wang; Jingdong Chao; Hüseyin Yüce; Wenhui Wei</t>
        </is>
      </c>
      <c r="N3781" s="3" t="inlineStr"/>
      <c r="O3781" s="3" t="n"/>
      <c r="P3781" s="3" t="inlineStr"/>
      <c r="Q3781" s="3" t="inlineStr">
        <is>
          <t>10.1007/s12325-017-0582-z</t>
        </is>
      </c>
      <c r="R3781" s="3" t="inlineStr">
        <is>
          <t>https://doi.org/10.1007/s12325-017-0582-z</t>
        </is>
      </c>
      <c r="S3781" s="3" t="inlineStr">
        <is>
          <t>OpenAlex; CUNY Academic Works; Dept bio</t>
        </is>
      </c>
      <c r="T3781" s="3" t="n">
        <v>3</v>
      </c>
      <c r="U3781" s="3" t="inlineStr">
        <is>
          <t>High (City Tech affiliation on paper); 3 sources</t>
        </is>
      </c>
      <c r="V3781" s="3" t="n"/>
      <c r="W3781" s="3" t="inlineStr">
        <is>
          <t>Shrestha, S., Miao, R., Wang, L., Chao, J., Yuce, H., Wei, W., Burden of Atopic Dermatitis in the United States: Analysis of Healthcare Claims Data in the Commercial, Medicare, and Medi-Cal Databases, Advances in Therapy (2017), 34:1989-2006</t>
        </is>
      </c>
      <c r="X3781" s="3" t="inlineStr">
        <is>
          <t>INTRODUCTION: Comparative data on the burden of atopic dermatitis (AD) in adults relative to the general population are limited. We performed a large-scale evaluation of the burden of disease among US adults with AD relative to matched non-AD controls, encompassing comorbidities, healthcare resource utilization (HCRU), and costs, using healthcare claims data. The impact of AD disease severity on these outcomes was also evaluated. METHODS: Adult AD patients in the Commercial (n = 83,106), Medicare (n = 31,060), and Medi-Cal (n = 5550) databases were matched (1:1) to non-AD controls by demographic characteristics. AD patients were stratified by disease severity (higher, lower) using treatment as a surrogate measure of severity. The comorbidity burden, HCRU, and costs were evaluated during a 12-month follow-up period. RESULTS: In the Commercial, Medicare, and Medi-Cal populations, patients with AD had a significantly higher overall comorbidity burden (P &lt; 0.0001), an increased risk of asthma and allergic rhinitis (both P &lt; 0.0001), higher HCRU (P &lt; 0.05), and higher mean total per patient costs (Commercial: US$10,461 versus US$7187; Medicare: US$16,914 versus US$13,714; Medi-Cal; US$19,462 versus US$10,408; all P &lt; 0.0001), compared with matched non-AD controls. Higher disease severity was associated with an increased comorbidity burden (P &lt; 0.0001), HCRU (P &lt; 0.05), and total costs (Commercial: US$14,580 versus US$7192; Medicare: US$21,779 versus US$12,490; Medi-Cal; US$22,123 versus US$16,639; all P &lt; 0.0001) relative to lower severity disease. CONCLUSION: In this large-scale, healthcare claims database analysis, AD patients had a significantly higher comorbidity burden, HCRU, and costs compared with matched non-AD controls. Higher disease severity was associated with an even greater comorbidity and economic burden. FUNDING: Sanofi and Regeneron Pharmaceuticals, Inc.</t>
        </is>
      </c>
      <c r="Y3781" s="3" t="inlineStr">
        <is>
          <t>OpenAlex</t>
        </is>
      </c>
      <c r="Z3781" s="3" t="inlineStr">
        <is>
          <t>https://link.springer.com/content/pdf/10.1007%2Fs12325-017-0582-z.pdf</t>
        </is>
      </c>
      <c r="AA3781" s="3" t="inlineStr">
        <is>
          <t>Open-access PDF (via OpenAlex)</t>
        </is>
      </c>
      <c r="AB3781" s="3" t="inlineStr">
        <is>
          <t>hybrid</t>
        </is>
      </c>
      <c r="AC3781" s="3" t="inlineStr">
        <is>
          <t>School of Arts &amp; Sciences</t>
        </is>
      </c>
      <c r="AD3781" s="3" t="n">
        <v>85</v>
      </c>
      <c r="AE3781" s="3" t="inlineStr">
        <is>
          <t>No</t>
        </is>
      </c>
      <c r="AF3781" s="3" t="inlineStr"/>
      <c r="AG3781" s="4" t="inlineStr"/>
      <c r="AH3781" s="4" t="inlineStr"/>
      <c r="AI3781" s="4" t="inlineStr"/>
    </row>
    <row r="3782">
      <c r="A3782" s="3" t="inlineStr">
        <is>
          <t>MATH-0717</t>
        </is>
      </c>
      <c r="B3782" s="3" t="inlineStr">
        <is>
          <t>Kostadinov</t>
        </is>
      </c>
      <c r="C3782" s="3" t="inlineStr">
        <is>
          <t>Boyan</t>
        </is>
      </c>
      <c r="D3782" s="3" t="inlineStr">
        <is>
          <t>Boyan Kostadinov</t>
        </is>
      </c>
      <c r="E3782" s="3" t="inlineStr">
        <is>
          <t>Professor</t>
        </is>
      </c>
      <c r="F3782" s="3" t="inlineStr">
        <is>
          <t>NYC College of Technology</t>
        </is>
      </c>
      <c r="G3782" s="3" t="inlineStr">
        <is>
          <t>Mathematics</t>
        </is>
      </c>
      <c r="H3782" s="3" t="inlineStr">
        <is>
          <t>BKostadinov@citytech.cuny.edu</t>
        </is>
      </c>
      <c r="I3782" s="3" t="inlineStr">
        <is>
          <t>Paper (venue type unclear)</t>
        </is>
      </c>
      <c r="J3782" s="3" t="inlineStr">
        <is>
          <t>Computational Mathematics, Springer, Volume 3, Issue 3 (September 2017), pages 1779-1798</t>
        </is>
      </c>
      <c r="K3782" s="3" t="n">
        <v>2017</v>
      </c>
      <c r="L3782" s="3" t="inlineStr"/>
      <c r="M3782" s="3" t="inlineStr"/>
      <c r="N3782" s="3" t="inlineStr"/>
      <c r="O3782" s="3" t="n"/>
      <c r="P3782" s="3" t="inlineStr"/>
      <c r="Q3782" s="3" t="inlineStr"/>
      <c r="R3782" s="3" t="inlineStr">
        <is>
          <t>https://academicworks.cuny.edu/ny_pubs/84/</t>
        </is>
      </c>
      <c r="S3782" s="3" t="inlineStr">
        <is>
          <t>Dept bio</t>
        </is>
      </c>
      <c r="T3782" s="3" t="n">
        <v>1</v>
      </c>
      <c r="U3782" s="3" t="inlineStr">
        <is>
          <t>Medium (self-reported in faculty bio)</t>
        </is>
      </c>
      <c r="V3782" s="3" t="n"/>
      <c r="W3782" s="3" t="inlineStr">
        <is>
          <t>Limiting Forms of Iterated Circular Convolutions of Planar Polygons, Int. J. Applied and Computational Mathematics, Springer, Volume 3, Issue 3 (September 2017), pages 1779-1798. Available from CUNY Academic Works.</t>
        </is>
      </c>
      <c r="X3782" s="3" t="inlineStr"/>
      <c r="Y3782" s="3" t="inlineStr"/>
      <c r="Z3782" s="3" t="inlineStr"/>
      <c r="AA3782" s="3" t="inlineStr"/>
      <c r="AB3782" s="3" t="inlineStr"/>
      <c r="AC3782" s="3" t="inlineStr">
        <is>
          <t>School of Arts &amp; Sciences</t>
        </is>
      </c>
      <c r="AD3782" s="3" t="n"/>
      <c r="AE3782" s="3" t="inlineStr">
        <is>
          <t>No</t>
        </is>
      </c>
      <c r="AF3782" s="3" t="inlineStr"/>
      <c r="AG3782" s="4" t="inlineStr"/>
      <c r="AH3782" s="4" t="inlineStr"/>
      <c r="AI3782" s="4" t="inlineStr"/>
    </row>
    <row r="3783">
      <c r="A3783" s="3" t="inlineStr">
        <is>
          <t>MATH-0719</t>
        </is>
      </c>
      <c r="B3783" s="3" t="inlineStr">
        <is>
          <t>Yuce</t>
        </is>
      </c>
      <c r="C3783" s="3" t="inlineStr">
        <is>
          <t>Huseyin</t>
        </is>
      </c>
      <c r="D3783" s="3" t="inlineStr">
        <is>
          <t>Huseyin Yuce</t>
        </is>
      </c>
      <c r="E3783" s="3" t="inlineStr">
        <is>
          <t>Professor</t>
        </is>
      </c>
      <c r="F3783" s="3" t="inlineStr">
        <is>
          <t>NYC College of Technology</t>
        </is>
      </c>
      <c r="G3783" s="3" t="inlineStr">
        <is>
          <t>Mathematics</t>
        </is>
      </c>
      <c r="H3783" s="3" t="inlineStr">
        <is>
          <t>HYuce@citytech.cuny.edu</t>
        </is>
      </c>
      <c r="I3783" s="3" t="inlineStr">
        <is>
          <t>Journal article</t>
        </is>
      </c>
      <c r="J3783" s="3" t="inlineStr">
        <is>
          <t>Economic Burden, Mortality, and Institutionalization in Patients Newly Diagnosed with Alzheimerâs Disease</t>
        </is>
      </c>
      <c r="K3783" s="3" t="n">
        <v>2017</v>
      </c>
      <c r="L3783" s="3" t="inlineStr">
        <is>
          <t>Publications and Research</t>
        </is>
      </c>
      <c r="M3783" s="3" t="inlineStr">
        <is>
          <t>Black, Christopher M.; Fillit, Howard; Xie, Lin; Hu, Xiaohan; Kariburyo, M. Furaha; Ambegaonkar, Baishali M.; Baser, Onur; Yuce, Huseyin; Khandker, Rezaul K.</t>
        </is>
      </c>
      <c r="N3783" s="3" t="inlineStr"/>
      <c r="O3783" s="3" t="n"/>
      <c r="P3783" s="3" t="inlineStr"/>
      <c r="Q3783" s="3" t="inlineStr"/>
      <c r="R3783" s="3" t="inlineStr">
        <is>
          <t>https://academicworks.cuny.edu/ny_pubs/451</t>
        </is>
      </c>
      <c r="S3783" s="3" t="inlineStr">
        <is>
          <t>CUNY Academic Works</t>
        </is>
      </c>
      <c r="T3783" s="3" t="n">
        <v>1</v>
      </c>
      <c r="U3783" s="3" t="inlineStr">
        <is>
          <t>High (in CUNY Academic Works)</t>
        </is>
      </c>
      <c r="V3783" s="3" t="n"/>
      <c r="W3783" s="3" t="inlineStr"/>
      <c r="X3783" s="3" t="inlineStr">
        <is>
          <t>Background: Current information is scarce regarding comorbid conditions, treatment, survival, institutionalization, and health care utilization for Alzheimerâs disease (AD) patients.
Objectives: Compare all-cause mortality, rate of institutionalization, and economic burden between treated and untreated newly-diagnosed AD patients.
Methods: Patients aged 65â100 years with â¥1 primary or â¥2 secondary AD diagnoses (ICD-9-CM:331.0] with continuous medical and pharmacy benefits for â¥12 months pre-index and â¥6 months post-index date (first AD diagnosis date) were identified from Medicare fee-for-service claims 01JAN2011â30JUN2014. Patients with AD treatment claims or AD/ADrelated dementia diagnosis during the pre-index period were excluded. Patients were assigned to treated and untreated cohorts based on AD treatment received post-index date. Total 8,995 newly-diagnosed AD patients were identified; 4,037 (44.8%)
were assigned to the treated cohort. Time-to-death and institutionalization were assessed using Cox regression. To compare health care costs and utilizations, 1 : 1 propensity score matching (PSM) was used.
Results: Untreated patients were older (83.85 versus 81.44 years; p &lt; 0.0001), with more severe comorbidities (mean Charlson comorbidity index: 3.54 versus 3.22; p &lt; 0.0001). After covariate adjustment, treated patients were less likely to die (hazard ratio[HR] = 0.69; p &lt; 0.0001) and were associated with 20% lower risk of institutionalization (HR = 0.801; p = 0.0003). After PSM, treated AD patients were less likely to have hospice visits (3.25% versus 9.45%; p &lt; 0.0001), and incurred lower annual all-cause costs ($25,828 versus $30,110; p = 0.0162).
Conclusion: After controlling for comorbidities, treated AD patients have better survival, lower institutionalization, and sometimes fewer resource utilizations, suggesting that treatment and improved care management could be beneficial for newly-diagnosed AD patients from economic and clinical perspectives.</t>
        </is>
      </c>
      <c r="Y3783" s="3" t="inlineStr">
        <is>
          <t>CUNY Academic Works</t>
        </is>
      </c>
      <c r="Z3783" s="3" t="inlineStr">
        <is>
          <t>https://academicworks.cuny.edu/context/ny_pubs/article/1479/viewcontent/2018_Economic_Burden_Mortality_and_Institutionalization_among_Patients_Newly_Diagnosed_with_Alzheimers_Disease.pdf</t>
        </is>
      </c>
      <c r="AA3783" s="3" t="inlineStr">
        <is>
          <t>PDF in CUNY Academic Works</t>
        </is>
      </c>
      <c r="AB3783" s="3" t="inlineStr"/>
      <c r="AC3783" s="3" t="inlineStr">
        <is>
          <t>School of Arts &amp; Sciences</t>
        </is>
      </c>
      <c r="AD3783" s="3" t="n"/>
      <c r="AE3783" s="3" t="inlineStr">
        <is>
          <t>No</t>
        </is>
      </c>
      <c r="AF3783" s="3" t="inlineStr"/>
      <c r="AG3783" s="4" t="inlineStr"/>
      <c r="AH3783" s="4" t="inlineStr"/>
      <c r="AI3783" s="4" t="inlineStr"/>
    </row>
    <row r="3784">
      <c r="A3784" s="3" t="inlineStr">
        <is>
          <t>MATH-0720</t>
        </is>
      </c>
      <c r="B3784" s="3" t="inlineStr">
        <is>
          <t>Yuce</t>
        </is>
      </c>
      <c r="C3784" s="3" t="inlineStr">
        <is>
          <t>Huseyin</t>
        </is>
      </c>
      <c r="D3784" s="3" t="inlineStr">
        <is>
          <t>Huseyin Yuce</t>
        </is>
      </c>
      <c r="E3784" s="3" t="inlineStr">
        <is>
          <t>Professor</t>
        </is>
      </c>
      <c r="F3784" s="3" t="inlineStr">
        <is>
          <t>NYC College of Technology</t>
        </is>
      </c>
      <c r="G3784" s="3" t="inlineStr">
        <is>
          <t>Mathematics</t>
        </is>
      </c>
      <c r="H3784" s="3" t="inlineStr">
        <is>
          <t>HYuce@citytech.cuny.edu</t>
        </is>
      </c>
      <c r="I3784" s="3" t="inlineStr">
        <is>
          <t>Journal article</t>
        </is>
      </c>
      <c r="J3784" s="3" t="inlineStr">
        <is>
          <t>Economic Burden, Mortality, and Institutionalization in Patients Newly Diagnosed with Alzheimer’s Disease</t>
        </is>
      </c>
      <c r="K3784" s="3" t="n">
        <v>2017</v>
      </c>
      <c r="L3784" s="3" t="inlineStr">
        <is>
          <t>Journal of Alzheimer s Disease</t>
        </is>
      </c>
      <c r="M3784" s="3" t="inlineStr">
        <is>
          <t>Christopher Matthew Black; Howard M. Fillit; Lin Xie; Xiaohan Hu; M. Furaha Kariburyo; Baishali M. Ambegaonkar; Onur Başer; Hüseyin Yüce; Rezaul Karim Khandker</t>
        </is>
      </c>
      <c r="N3784" s="3" t="inlineStr"/>
      <c r="O3784" s="3" t="n"/>
      <c r="P3784" s="3" t="inlineStr"/>
      <c r="Q3784" s="3" t="inlineStr">
        <is>
          <t>10.3233/jad-170518</t>
        </is>
      </c>
      <c r="R3784" s="3" t="inlineStr">
        <is>
          <t>https://doi.org/10.3233/jad-170518</t>
        </is>
      </c>
      <c r="S3784" s="3" t="inlineStr">
        <is>
          <t>OpenAlex; Dept bio</t>
        </is>
      </c>
      <c r="T3784" s="3" t="n">
        <v>2</v>
      </c>
      <c r="U3784" s="3" t="inlineStr">
        <is>
          <t>High (City Tech affiliation on paper); 2 sources</t>
        </is>
      </c>
      <c r="V3784" s="3" t="n"/>
      <c r="W3784" s="3" t="inlineStr">
        <is>
          <t>Black, M.C., Fillit, H., Xie, L., Hu, X., Kariburyo, F.M., Ambegaonkar, B.M., Baser, O., Yuce, H., Khandker, R.K., Economic Burden, Mortality, and Institutionalization among Patients Newly Diagnosed with Alzheimer's Disease, Journal of Alzheimer’s Disease (2018),61:1, 185-193</t>
        </is>
      </c>
      <c r="X3784" s="3" t="inlineStr">
        <is>
          <t>BACKGROUND: Current information is scarce regarding comorbid conditions, treatment, survival, institutionalization, and health care utilization for Alzheimer's disease (AD) patients. OBJECTIVES: Compare all-cause mortality, rate of institutionalization, and economic burden between treated and untreated newly-diagnosed AD patients. METHODS: Patients aged 65-100 years with ≥1 primary or ≥2 secondary AD diagnoses (ICD-9-CM:331.0] with continuous medical and pharmacy benefits for ≥12 months pre-index and ≥6 months post-index date (first AD diagnosis date) were identified from Medicare fee-for-service claims 01JAN2011-30JUN2014. Patients with AD treatment claims or AD/AD-related dementia diagnosis during the pre-index period were excluded. Patients were assigned to treated and untreated cohorts based on AD treatment received post-index date. Total 8,995 newly-diagnosed AD patients were identified; 4,037 (44.8%) were assigned to the treated cohort. Time-to-death and institutionalization were assessed using Cox regression. To compare health care costs and utilizations, 1 : 1 propensity score matching (PSM) was used. RESULTS: Untreated patients were older (83.85 versus 81.44 years; p &lt; 0.0001), with more severe comorbidities (mean Charlson comorbidity index: 3.54 versus 3.22; p &lt; 0.0001). After covariate adjustment, treated patients were less likely to die (hazard ratio[HR] = 0.69; p &lt; 0.0001) and were associated with 20% lower risk of institutionalization (HR = 0.801; p = 0.0003). After PSM, treated AD patients were less likely to have hospice visits (3.25% versus 9.45%; p &lt; 0.0001), and incurred lower annual all-cause costs ($25,828 versus $30,110; p = 0.0162). CONCLUSION: After controlling for comorbidities, treated AD patients have better survival, lower institutionalization, and sometimes fewer resource utilizations, suggesting that treatment and improved care management could be beneficial for newly-diagnosed AD patients from economic and clinical perspectives.</t>
        </is>
      </c>
      <c r="Y3784" s="3" t="inlineStr">
        <is>
          <t>OpenAlex</t>
        </is>
      </c>
      <c r="Z3784" s="3" t="inlineStr"/>
      <c r="AA3784" s="3" t="inlineStr">
        <is>
          <t>Not found</t>
        </is>
      </c>
      <c r="AB3784" s="3" t="inlineStr">
        <is>
          <t>closed</t>
        </is>
      </c>
      <c r="AC3784" s="3" t="inlineStr">
        <is>
          <t>School of Arts &amp; Sciences</t>
        </is>
      </c>
      <c r="AD3784" s="3" t="n">
        <v>46</v>
      </c>
      <c r="AE3784" s="3" t="inlineStr">
        <is>
          <t>No</t>
        </is>
      </c>
      <c r="AF3784" s="3" t="inlineStr"/>
      <c r="AG3784" s="4" t="inlineStr"/>
      <c r="AH3784" s="4" t="inlineStr"/>
      <c r="AI3784" s="4" t="inlineStr"/>
    </row>
    <row r="3785">
      <c r="A3785" s="3" t="inlineStr">
        <is>
          <t>MATH-0722</t>
        </is>
      </c>
      <c r="B3785" s="3" t="inlineStr">
        <is>
          <t>Benakli</t>
        </is>
      </c>
      <c r="C3785" s="3" t="inlineStr">
        <is>
          <t>Nadia</t>
        </is>
      </c>
      <c r="D3785" s="3" t="inlineStr">
        <is>
          <t>Nadia Benakli</t>
        </is>
      </c>
      <c r="E3785" s="3" t="inlineStr">
        <is>
          <t>Professor</t>
        </is>
      </c>
      <c r="F3785" s="3" t="inlineStr">
        <is>
          <t>NYC College of Technology</t>
        </is>
      </c>
      <c r="G3785" s="3" t="inlineStr">
        <is>
          <t>Mathematics</t>
        </is>
      </c>
      <c r="H3785" s="3" t="inlineStr">
        <is>
          <t>NBenakli@citytech.cuny.edu</t>
        </is>
      </c>
      <c r="I3785" s="3" t="inlineStr">
        <is>
          <t>Conference paper</t>
        </is>
      </c>
      <c r="J3785" s="3" t="inlineStr">
        <is>
          <t>Enriching New Faculty Orientation through Ongoing Inquiry and Analysis</t>
        </is>
      </c>
      <c r="K3785" s="3" t="n">
        <v>2017</v>
      </c>
      <c r="L3785" s="3" t="inlineStr"/>
      <c r="M3785" s="3" t="inlineStr"/>
      <c r="N3785" s="3" t="inlineStr"/>
      <c r="O3785" s="3" t="n"/>
      <c r="P3785" s="3" t="inlineStr"/>
      <c r="Q3785" s="3" t="inlineStr"/>
      <c r="R3785" s="3" t="inlineStr"/>
      <c r="S3785" s="3" t="inlineStr">
        <is>
          <t>Dept bio</t>
        </is>
      </c>
      <c r="T3785" s="3" t="n">
        <v>1</v>
      </c>
      <c r="U3785" s="3" t="inlineStr">
        <is>
          <t>Medium (self-reported in faculty bio)</t>
        </is>
      </c>
      <c r="V3785" s="3" t="n"/>
      <c r="W3785" s="3" t="inlineStr">
        <is>
          <t>N. Benakli, A.L. Eagues, P. Her, Z. Marantz, “Enriching New Faculty Orientation through Ongoing Inquiry and Analysis”, in Dominguez, N, Berkeley, B, Barka, N., Chrisman, T., Kelley B., &amp; Westfall, E. (Eds.), 10th annual mentoring conference proceedings: A Decade of Cultivating an Inclusive Mentoring Community. The Chronicle of Mentoring and Coaching 2(10), 266 – 272, 2017</t>
        </is>
      </c>
      <c r="X3785" s="3" t="inlineStr"/>
      <c r="Y3785" s="3" t="inlineStr"/>
      <c r="Z3785" s="3" t="inlineStr"/>
      <c r="AA3785" s="3" t="inlineStr"/>
      <c r="AB3785" s="3" t="inlineStr"/>
      <c r="AC3785" s="3" t="inlineStr">
        <is>
          <t>School of Arts &amp; Sciences</t>
        </is>
      </c>
      <c r="AD3785" s="3" t="n"/>
      <c r="AE3785" s="3" t="inlineStr">
        <is>
          <t>No</t>
        </is>
      </c>
      <c r="AF3785" s="3" t="inlineStr"/>
      <c r="AG3785" s="4" t="inlineStr"/>
      <c r="AH3785" s="4" t="inlineStr"/>
      <c r="AI3785" s="4" t="inlineStr"/>
    </row>
    <row r="3786">
      <c r="A3786" s="3" t="inlineStr">
        <is>
          <t>MATH-0724</t>
        </is>
      </c>
      <c r="B3786" s="3" t="inlineStr">
        <is>
          <t>Reitz</t>
        </is>
      </c>
      <c r="C3786" s="3" t="inlineStr">
        <is>
          <t>Jonas</t>
        </is>
      </c>
      <c r="D3786" s="3" t="inlineStr">
        <is>
          <t>Jonas Reitz</t>
        </is>
      </c>
      <c r="E3786" s="3" t="inlineStr">
        <is>
          <t>Professor</t>
        </is>
      </c>
      <c r="F3786" s="3" t="inlineStr">
        <is>
          <t>NYC College of Technology</t>
        </is>
      </c>
      <c r="G3786" s="3" t="inlineStr">
        <is>
          <t>Mathematics</t>
        </is>
      </c>
      <c r="H3786" s="3" t="inlineStr">
        <is>
          <t>JReitz@citytech.cuny.edu</t>
        </is>
      </c>
      <c r="I3786" s="3" t="inlineStr">
        <is>
          <t>Journal article</t>
        </is>
      </c>
      <c r="J3786" s="3" t="inlineStr">
        <is>
          <t>From Geometry to Geology: An Invitation to Mathematical Pluralism Through the Phenomenon of Independence</t>
        </is>
      </c>
      <c r="K3786" s="3" t="n">
        <v>2017</v>
      </c>
      <c r="L3786" s="3" t="inlineStr">
        <is>
          <t>Journal of Indian Council of Philosophical Research</t>
        </is>
      </c>
      <c r="M3786" s="3" t="inlineStr">
        <is>
          <t>Jonas Reitz</t>
        </is>
      </c>
      <c r="N3786" s="3" t="inlineStr"/>
      <c r="O3786" s="3" t="n"/>
      <c r="P3786" s="3" t="inlineStr"/>
      <c r="Q3786" s="3" t="inlineStr">
        <is>
          <t>10.1007/s40961-017-0099-5</t>
        </is>
      </c>
      <c r="R3786" s="3" t="inlineStr">
        <is>
          <t>https://doi.org/10.1007/s40961-017-0099-5</t>
        </is>
      </c>
      <c r="S3786" s="3" t="inlineStr">
        <is>
          <t>OpenAlex; Dept bio</t>
        </is>
      </c>
      <c r="T3786" s="3" t="n">
        <v>2</v>
      </c>
      <c r="U3786" s="3" t="inlineStr">
        <is>
          <t>High (City Tech affiliation on paper); 2 sources</t>
        </is>
      </c>
      <c r="V3786" s="3" t="n"/>
      <c r="W3786" s="3" t="inlineStr">
        <is>
          <t>From Geometry to Geology: An Invitation to Mathematical Pluralism Through the Phenomenon of Independence, Journal of Indian Council of Philosophical Research, 34(2), 2017, 289-308. doi:10.1007/s40961-017-0099-5., arXiv</t>
        </is>
      </c>
      <c r="X3786" s="3" t="inlineStr"/>
      <c r="Y3786" s="3" t="inlineStr"/>
      <c r="Z3786" s="3" t="inlineStr">
        <is>
          <t>https://arxiv.org/pdf/1609.00093</t>
        </is>
      </c>
      <c r="AA3786" s="3" t="inlineStr">
        <is>
          <t>Open-access PDF (via OpenAlex)</t>
        </is>
      </c>
      <c r="AB3786" s="3" t="inlineStr">
        <is>
          <t>green</t>
        </is>
      </c>
      <c r="AC3786" s="3" t="inlineStr">
        <is>
          <t>School of Arts &amp; Sciences</t>
        </is>
      </c>
      <c r="AD3786" s="3" t="n">
        <v>1</v>
      </c>
      <c r="AE3786" s="3" t="inlineStr">
        <is>
          <t>No</t>
        </is>
      </c>
      <c r="AF3786" s="3" t="inlineStr"/>
      <c r="AG3786" s="4" t="inlineStr"/>
      <c r="AH3786" s="4" t="inlineStr"/>
      <c r="AI3786" s="4" t="inlineStr"/>
    </row>
    <row r="3787">
      <c r="A3787" s="3" t="inlineStr">
        <is>
          <t>MATH-0725</t>
        </is>
      </c>
      <c r="B3787" s="3" t="inlineStr">
        <is>
          <t>Kostadinov</t>
        </is>
      </c>
      <c r="C3787" s="3" t="inlineStr">
        <is>
          <t>Boyan</t>
        </is>
      </c>
      <c r="D3787" s="3" t="inlineStr">
        <is>
          <t>Boyan Kostadinov</t>
        </is>
      </c>
      <c r="E3787" s="3" t="inlineStr">
        <is>
          <t>Professor</t>
        </is>
      </c>
      <c r="F3787" s="3" t="inlineStr">
        <is>
          <t>NYC College of Technology</t>
        </is>
      </c>
      <c r="G3787" s="3" t="inlineStr">
        <is>
          <t>Mathematics</t>
        </is>
      </c>
      <c r="H3787" s="3" t="inlineStr">
        <is>
          <t>BKostadinov@citytech.cuny.edu</t>
        </is>
      </c>
      <c r="I3787" s="3" t="inlineStr">
        <is>
          <t>Journal article</t>
        </is>
      </c>
      <c r="J3787" s="3" t="inlineStr">
        <is>
          <t>From a Random Polygon in $$\mathbb {R}^m$$ R m to an Ellipse: A Fourier Analysis of Iterated Circular Convolutions</t>
        </is>
      </c>
      <c r="K3787" s="3" t="n">
        <v>2017</v>
      </c>
      <c r="L3787" s="3" t="inlineStr">
        <is>
          <t>International Journal of Applied and Computational Mathematics</t>
        </is>
      </c>
      <c r="M3787" s="3" t="inlineStr">
        <is>
          <t>Boyan Kostadinov</t>
        </is>
      </c>
      <c r="N3787" s="3" t="inlineStr"/>
      <c r="O3787" s="3" t="n"/>
      <c r="P3787" s="3" t="inlineStr"/>
      <c r="Q3787" s="3" t="inlineStr">
        <is>
          <t>10.1007/s40819-017-0320-x</t>
        </is>
      </c>
      <c r="R3787" s="3" t="inlineStr">
        <is>
          <t>https://doi.org/10.1007/s40819-017-0320-x</t>
        </is>
      </c>
      <c r="S3787" s="3" t="inlineStr">
        <is>
          <t>OpenAlex; Dept bio</t>
        </is>
      </c>
      <c r="T3787" s="3" t="n">
        <v>2</v>
      </c>
      <c r="U3787" s="3" t="inlineStr">
        <is>
          <t>High (City Tech affiliation on paper); 2 sources</t>
        </is>
      </c>
      <c r="V3787" s="3" t="n"/>
      <c r="W3787" s="3" t="inlineStr">
        <is>
          <t>From a Random Polygon in R^m to an Ellipse: A Fourier Analysis of Iterated Circular Convolutions, Int. J. Applied and Computational Mathematics, Springer, Volume 3 Issue 4 (December 2017), pages 3645-3661.</t>
        </is>
      </c>
      <c r="X3787" s="3" t="inlineStr"/>
      <c r="Y3787" s="3" t="inlineStr"/>
      <c r="Z3787" s="3" t="inlineStr"/>
      <c r="AA3787" s="3" t="inlineStr">
        <is>
          <t>Not found</t>
        </is>
      </c>
      <c r="AB3787" s="3" t="inlineStr">
        <is>
          <t>closed</t>
        </is>
      </c>
      <c r="AC3787" s="3" t="inlineStr">
        <is>
          <t>School of Arts &amp; Sciences</t>
        </is>
      </c>
      <c r="AD3787" s="3" t="n">
        <v>0</v>
      </c>
      <c r="AE3787" s="3" t="inlineStr">
        <is>
          <t>No</t>
        </is>
      </c>
      <c r="AF3787" s="3" t="inlineStr"/>
      <c r="AG3787" s="4" t="inlineStr"/>
      <c r="AH3787" s="4" t="inlineStr"/>
      <c r="AI3787" s="4" t="inlineStr"/>
    </row>
    <row r="3788">
      <c r="A3788" s="3" t="inlineStr">
        <is>
          <t>MATH-0729</t>
        </is>
      </c>
      <c r="B3788" s="3" t="inlineStr">
        <is>
          <t>Yuce</t>
        </is>
      </c>
      <c r="C3788" s="3" t="inlineStr">
        <is>
          <t>Huseyin</t>
        </is>
      </c>
      <c r="D3788" s="3" t="inlineStr">
        <is>
          <t>Huseyin Yuce</t>
        </is>
      </c>
      <c r="E3788" s="3" t="inlineStr">
        <is>
          <t>Professor</t>
        </is>
      </c>
      <c r="F3788" s="3" t="inlineStr">
        <is>
          <t>NYC College of Technology</t>
        </is>
      </c>
      <c r="G3788" s="3" t="inlineStr">
        <is>
          <t>Mathematics</t>
        </is>
      </c>
      <c r="H3788" s="3" t="inlineStr">
        <is>
          <t>HYuce@citytech.cuny.edu</t>
        </is>
      </c>
      <c r="I3788" s="3" t="inlineStr">
        <is>
          <t>Journal article</t>
        </is>
      </c>
      <c r="J3788" s="3" t="inlineStr">
        <is>
          <t>Health care resource utilization and costs of California Medicaid patients with schizophrenia treated with paliperidone palmitate once monthly or atypical oral antipsychotic treatment</t>
        </is>
      </c>
      <c r="K3788" s="3" t="n">
        <v>2017</v>
      </c>
      <c r="L3788" s="3" t="inlineStr">
        <is>
          <t>Current Medical Research and Opinion</t>
        </is>
      </c>
      <c r="M3788" s="3" t="inlineStr">
        <is>
          <t>Jacqueline A. Pesa; Dilesh Doshi; Li Wang; Hüseyin Yüce; Onur Baser</t>
        </is>
      </c>
      <c r="N3788" s="3" t="inlineStr"/>
      <c r="O3788" s="3" t="n"/>
      <c r="P3788" s="3" t="inlineStr"/>
      <c r="Q3788" s="3" t="inlineStr">
        <is>
          <t>10.1080/03007995.2016.1278202</t>
        </is>
      </c>
      <c r="R3788" s="3" t="inlineStr">
        <is>
          <t>https://doi.org/10.1080/03007995.2016.1278202</t>
        </is>
      </c>
      <c r="S3788" s="3" t="inlineStr">
        <is>
          <t>OpenAlex; CUNY Academic Works; Dept bio</t>
        </is>
      </c>
      <c r="T3788" s="3" t="n">
        <v>3</v>
      </c>
      <c r="U3788" s="3" t="inlineStr">
        <is>
          <t>High (City Tech affiliation on paper); 3 sources</t>
        </is>
      </c>
      <c r="V3788" s="3" t="n"/>
      <c r="W3788" s="3" t="inlineStr">
        <is>
          <t>Pesa, J. A., Doshi, D., Wang, L., Yuce, H., Baser, O., Health care resource utilization and costs of California Medicaid patients with schizophrenia treated with paliperidone palmitate once monthly or atypical oral antipsychotic treatment, Current Medical Research and Opinion (2017), 33:4, 723-731</t>
        </is>
      </c>
      <c r="X3788" s="3" t="inlineStr">
        <is>
          <t>OBJECTIVE: ) and atypical oral antipsychotic therapy (OAT). METHODS: This was a retrospective claims-based analysis among adult California Medicaid (Medi-Cal) patients with schizophrenia having ≥2 claims for PP1M or OAT from 1 July 2009 to 31 December 2013 and continuous health plan enrollment for ≥1 year pre- and post-index date (PP1M or OAT initiation date). Baseline characteristics were reported descriptively. Propensity score matching with a 1:1 greedy match method was used to create two matched cohorts. Treatment patterns, all-cause health care utilization, and costs for the 12 month follow-up period were compared between the two matched cohorts. RESULTS: Two well matched cohorts of 722 patients were produced with similar baseline characteristics. During the 12 month follow-up period, PP1M patients were significantly less likely to discontinue treatment (30.6% vs. 39.5%, p &lt; .001) or switch to a new therapy (21.6% vs. 27.7%, p = .007). PP1M patients had fewer inpatient visits (5.0 vs. 7.9, p &lt; .001), lower mean hospitalization days (15.0 vs. 27.7 days, p &lt; .001) and inpatient costs ($5060 vs. $10,880, p &lt; .001). While pharmacy costs were significantly higher in the PP1M cohort ($16,347 vs. $9115, p &lt; .001), total costs were not significantly different between the matched cohorts ($25,546 vs. $25,307, p = 0.853). CONCLUSIONS: Patients with schizophrenia treated with PP1M had significantly fewer inpatient hospitalizations and associated costs with no significant difference in the total costs between the two cohorts. This study is subject to limitations associated with claims data such as miscoding, inability to examine clinical severity, etc.</t>
        </is>
      </c>
      <c r="Y3788" s="3" t="inlineStr">
        <is>
          <t>OpenAlex</t>
        </is>
      </c>
      <c r="Z3788" s="3" t="inlineStr">
        <is>
          <t>https://academicworks.cuny.edu/context/ny_pubs/article/1476/viewcontent/2017_Health_care_resource_utilization_and_costs_of_California_Medicaid_patients_with_schizophrenia_treated_with_paliperidone_palmitate_once_monthly_or.pdf</t>
        </is>
      </c>
      <c r="AA3788" s="3" t="inlineStr">
        <is>
          <t>Not found</t>
        </is>
      </c>
      <c r="AB3788" s="3" t="inlineStr">
        <is>
          <t>closed</t>
        </is>
      </c>
      <c r="AC3788" s="3" t="inlineStr">
        <is>
          <t>School of Arts &amp; Sciences</t>
        </is>
      </c>
      <c r="AD3788" s="3" t="n">
        <v>28</v>
      </c>
      <c r="AE3788" s="3" t="inlineStr">
        <is>
          <t>No</t>
        </is>
      </c>
      <c r="AF3788" s="3" t="inlineStr"/>
      <c r="AG3788" s="4" t="inlineStr"/>
      <c r="AH3788" s="4" t="inlineStr"/>
      <c r="AI3788" s="4" t="inlineStr"/>
    </row>
    <row r="3789">
      <c r="A3789" s="3" t="inlineStr">
        <is>
          <t>MATH-0730</t>
        </is>
      </c>
      <c r="B3789" s="3" t="inlineStr">
        <is>
          <t>El Hitti</t>
        </is>
      </c>
      <c r="C3789" s="3" t="inlineStr">
        <is>
          <t>Samar</t>
        </is>
      </c>
      <c r="D3789" s="3" t="inlineStr">
        <is>
          <t>Samar El Hitti</t>
        </is>
      </c>
      <c r="E3789" s="3" t="inlineStr">
        <is>
          <t>Associate Professor</t>
        </is>
      </c>
      <c r="F3789" s="3" t="inlineStr">
        <is>
          <t>NYC College of Technology</t>
        </is>
      </c>
      <c r="G3789" s="3" t="inlineStr">
        <is>
          <t>Mathematics</t>
        </is>
      </c>
      <c r="H3789" s="3" t="inlineStr">
        <is>
          <t>SElHitti@citytech.cuny.edu</t>
        </is>
      </c>
      <c r="I3789" s="3" t="inlineStr">
        <is>
          <t>Paper (venue type unclear)</t>
        </is>
      </c>
      <c r="J3789" s="3" t="inlineStr">
        <is>
          <t>How Can CUNY and the UN Revolutionize Education for All? By Working Together (op-ed), with M. Bonanome, PassBlue: Independent Coverage of the UN, July 4, 2017</t>
        </is>
      </c>
      <c r="K3789" s="3" t="n">
        <v>2017</v>
      </c>
      <c r="L3789" s="3" t="inlineStr"/>
      <c r="M3789" s="3" t="inlineStr"/>
      <c r="N3789" s="3" t="inlineStr"/>
      <c r="O3789" s="3" t="n"/>
      <c r="P3789" s="3" t="inlineStr"/>
      <c r="Q3789" s="3" t="inlineStr"/>
      <c r="R3789" s="3" t="inlineStr"/>
      <c r="S3789" s="3" t="inlineStr">
        <is>
          <t>Dept bio</t>
        </is>
      </c>
      <c r="T3789" s="3" t="n">
        <v>1</v>
      </c>
      <c r="U3789" s="3" t="inlineStr">
        <is>
          <t>Medium (self-reported in faculty bio)</t>
        </is>
      </c>
      <c r="V3789" s="3" t="n"/>
      <c r="W3789" s="3" t="inlineStr">
        <is>
          <t>How Can CUNY and the UN Revolutionize Education for All? By Working Together (op-ed), with M. Bonanome, PassBlue: Independent Coverage of the UN, July 4, 2017.</t>
        </is>
      </c>
      <c r="X3789" s="3" t="inlineStr"/>
      <c r="Y3789" s="3" t="inlineStr"/>
      <c r="Z3789" s="3" t="inlineStr"/>
      <c r="AA3789" s="3" t="inlineStr"/>
      <c r="AB3789" s="3" t="inlineStr"/>
      <c r="AC3789" s="3" t="inlineStr">
        <is>
          <t>School of Arts &amp; Sciences</t>
        </is>
      </c>
      <c r="AD3789" s="3" t="n"/>
      <c r="AE3789" s="3" t="inlineStr">
        <is>
          <t>No</t>
        </is>
      </c>
      <c r="AF3789" s="3" t="inlineStr"/>
      <c r="AG3789" s="4" t="inlineStr"/>
      <c r="AH3789" s="4" t="inlineStr"/>
      <c r="AI3789" s="4" t="inlineStr"/>
    </row>
    <row r="3790">
      <c r="A3790" s="3" t="inlineStr">
        <is>
          <t>MATH-0731</t>
        </is>
      </c>
      <c r="B3790" s="3" t="inlineStr">
        <is>
          <t>Ghezzi</t>
        </is>
      </c>
      <c r="C3790" s="3" t="inlineStr">
        <is>
          <t>Laura</t>
        </is>
      </c>
      <c r="D3790" s="3" t="inlineStr">
        <is>
          <t>Laura Ghezzi</t>
        </is>
      </c>
      <c r="E3790" s="3" t="inlineStr">
        <is>
          <t>Professor</t>
        </is>
      </c>
      <c r="F3790" s="3" t="inlineStr">
        <is>
          <t>NYC College of Technology</t>
        </is>
      </c>
      <c r="G3790" s="3" t="inlineStr">
        <is>
          <t>Mathematics</t>
        </is>
      </c>
      <c r="H3790" s="3" t="inlineStr">
        <is>
          <t>LGhezzi@citytech.cuny.edu</t>
        </is>
      </c>
      <c r="I3790" s="3" t="inlineStr">
        <is>
          <t>Journal article</t>
        </is>
      </c>
      <c r="J3790" s="3" t="inlineStr">
        <is>
          <t>Invariants of Cohen–Macaulay rings associated to their canonical ideals</t>
        </is>
      </c>
      <c r="K3790" s="3" t="n">
        <v>2017</v>
      </c>
      <c r="L3790" s="3" t="inlineStr">
        <is>
          <t>Journal of Algebra</t>
        </is>
      </c>
      <c r="M3790" s="3" t="inlineStr">
        <is>
          <t>Laura Ghezzi; Shirô Gotô; J. Hong; Wolmer V. Vasconcelos</t>
        </is>
      </c>
      <c r="N3790" s="3" t="inlineStr"/>
      <c r="O3790" s="3" t="n"/>
      <c r="P3790" s="3" t="inlineStr"/>
      <c r="Q3790" s="3" t="inlineStr">
        <is>
          <t>10.1016/j.jalgebra.2017.05.042</t>
        </is>
      </c>
      <c r="R3790" s="3" t="inlineStr">
        <is>
          <t>https://doi.org/10.1016/j.jalgebra.2017.05.042</t>
        </is>
      </c>
      <c r="S3790" s="3" t="inlineStr">
        <is>
          <t>OpenAlex; Dept bio</t>
        </is>
      </c>
      <c r="T3790" s="3" t="n">
        <v>2</v>
      </c>
      <c r="U3790" s="3" t="inlineStr">
        <is>
          <t>High (City Tech affiliation on paper); 2 sources</t>
        </is>
      </c>
      <c r="V3790" s="3" t="n"/>
      <c r="W3790" s="3" t="inlineStr">
        <is>
          <t>Invariants of Cohen-Macaulay rings associated to their canonical ideals (with S. Goto, J. Hong and W.V. Vasconcelos), Journal of Algebra 489 (2017), 506-528.</t>
        </is>
      </c>
      <c r="X3790" s="3" t="inlineStr">
        <is>
          <t>The purpose of this paper is to introduce new invariants of Cohen-Macaulay local rings. Our focus is the class of Cohen-Macaulay local rings that admit a canonical ideal. Attached to each such ring R with a canonical ideal C, there are integers--the type of R, the reduction number of C--that provide valuable metrics to express the deviation of R from being a Gorenstein ring. We enlarge this list with other integers--the roots of R and several canonical degrees. The latter are multiplicity based functions of the Rees algebra of C.</t>
        </is>
      </c>
      <c r="Y3790" s="3" t="inlineStr">
        <is>
          <t>OpenAlex</t>
        </is>
      </c>
      <c r="Z3790" s="3" t="inlineStr">
        <is>
          <t>https://www.sciencedirect.com/science/article/pii/S0021869317303733/pdf</t>
        </is>
      </c>
      <c r="AA3790" s="3" t="inlineStr">
        <is>
          <t>Open-access PDF (via OpenAlex)</t>
        </is>
      </c>
      <c r="AB3790" s="3" t="inlineStr">
        <is>
          <t>bronze</t>
        </is>
      </c>
      <c r="AC3790" s="3" t="inlineStr">
        <is>
          <t>School of Arts &amp; Sciences</t>
        </is>
      </c>
      <c r="AD3790" s="3" t="n">
        <v>13</v>
      </c>
      <c r="AE3790" s="3" t="inlineStr">
        <is>
          <t>No</t>
        </is>
      </c>
      <c r="AF3790" s="3" t="inlineStr"/>
      <c r="AG3790" s="4" t="inlineStr"/>
      <c r="AH3790" s="4" t="inlineStr"/>
      <c r="AI3790" s="4" t="inlineStr"/>
    </row>
    <row r="3791">
      <c r="A3791" s="3" t="inlineStr">
        <is>
          <t>MATH-0732</t>
        </is>
      </c>
      <c r="B3791" s="3" t="inlineStr">
        <is>
          <t>Yuce</t>
        </is>
      </c>
      <c r="C3791" s="3" t="inlineStr">
        <is>
          <t>Huseyin</t>
        </is>
      </c>
      <c r="D3791" s="3" t="inlineStr">
        <is>
          <t>Huseyin Yuce</t>
        </is>
      </c>
      <c r="E3791" s="3" t="inlineStr">
        <is>
          <t>Professor</t>
        </is>
      </c>
      <c r="F3791" s="3" t="inlineStr">
        <is>
          <t>NYC College of Technology</t>
        </is>
      </c>
      <c r="G3791" s="3" t="inlineStr">
        <is>
          <t>Mathematics</t>
        </is>
      </c>
      <c r="H3791" s="3" t="inlineStr">
        <is>
          <t>HYuce@citytech.cuny.edu</t>
        </is>
      </c>
      <c r="I3791" s="3" t="inlineStr">
        <is>
          <t>Journal article</t>
        </is>
      </c>
      <c r="J3791" s="3" t="inlineStr">
        <is>
          <t>Long-term outcomes after elective sterilization procedures â a comparative retrospective cohort study of Medicaid patients</t>
        </is>
      </c>
      <c r="K3791" s="3" t="n">
        <v>2017</v>
      </c>
      <c r="L3791" s="3" t="inlineStr">
        <is>
          <t>Publications and Research</t>
        </is>
      </c>
      <c r="M3791" s="3" t="inlineStr">
        <is>
          <t>Steward, Rachel; Carney, Patricia; Law, Amy; Xie, Lin; Wang, Yuexi; Yuce, Huseyin</t>
        </is>
      </c>
      <c r="N3791" s="3" t="inlineStr"/>
      <c r="O3791" s="3" t="n"/>
      <c r="P3791" s="3" t="inlineStr"/>
      <c r="Q3791" s="3" t="inlineStr"/>
      <c r="R3791" s="3" t="inlineStr">
        <is>
          <t>https://academicworks.cuny.edu/ny_pubs/450</t>
        </is>
      </c>
      <c r="S3791" s="3" t="inlineStr">
        <is>
          <t>CUNY Academic Works</t>
        </is>
      </c>
      <c r="T3791" s="3" t="n">
        <v>1</v>
      </c>
      <c r="U3791" s="3" t="inlineStr">
        <is>
          <t>High (in CUNY Academic Works)</t>
        </is>
      </c>
      <c r="V3791" s="3" t="n"/>
      <c r="W3791" s="3" t="inlineStr"/>
      <c r="X3791" s="3" t="inlineStr">
        <is>
          <t>Objectives: The objectives were to compare the long-termoutcomes, including hysterectomy, chronic pelvic pain (CPP) and abnormal uterine bleeding (AUB), in women post hysteroscopic sterilization (HS) and laparoscopic tubal ligation (TL) in the Medicaid population.
Study design: This was a retrospective observational cohort analysis using data from the US Medicaid Analytic Extracts Encounters database.Women aged 18 to 49 years with at least one claimfor HS (n=3929) or TL (n=10,875) between July 1, 2009, through December 31, 2010, were included. Main outcome measures were hysterectomy, CPP or AUB in the 24 months poststerilization. Propensity score matching was used to control for patient demographics and baseline characteristics. Logistic regression analysis investigated the variables associated with a 24-month rate of each outcome in the HS versus laparoscopic TL cohorts.
Results: Postmatching analyses were performed at 6, 12 and 24 months post index procedure. At 24 months, hysterectomy was more common in the laparoscopic TL than the HS group (3.5% vs. 2.1%; p=.0023), as was diagnosis of CPP (26.8% vs. 23.5%; p=.0050). No significant differences in AUB diagnoseswere observed. Logistic regression identified HS as being associated with lower risk of hysterectomy ( odds ratio [OR] 0.77 [95% confidence interval {CI} 0.60â0.97]; p=.0274) and lower risk of CPP diagnosis (OR 0.91 [95% CI 0.83â0.99]; p= .0336) at 24 months poststerilization.
Conclusion: In Medicaid patients,HS is associated with a significantly lower risk of hysterectomyor CPP diagnosis 24 months poststerilization versus laparoscopic TL. Incidence of AUB poststerilization is not significantly different.While some differences in outcomes were statistically significant, the effect sizes were small, and the conclusion is one of equivalence and not clinical superiority.
Implications statement: This propensity score matching analysis confirms that pelvic pain andAUBarecommon in women before and after sterilization regardless of whether the procedure is performed hysteroscopically or laparoscopically. Moreover, HS is associated with a significantly lower risk of hysterectomy or a CPP diagnosis in the 24 months poststerilization when compared to TL.</t>
        </is>
      </c>
      <c r="Y3791" s="3" t="inlineStr">
        <is>
          <t>CUNY Academic Works</t>
        </is>
      </c>
      <c r="Z3791" s="3" t="inlineStr">
        <is>
          <t>https://academicworks.cuny.edu/context/ny_pubs/article/1480/viewcontent/2018_Long_term_Outcomes_after_Elective_Sterilization_Procedures_a_Comparative_Retrospective_Cohort_Study_of_M.pdf</t>
        </is>
      </c>
      <c r="AA3791" s="3" t="inlineStr">
        <is>
          <t>PDF in CUNY Academic Works</t>
        </is>
      </c>
      <c r="AB3791" s="3" t="inlineStr"/>
      <c r="AC3791" s="3" t="inlineStr">
        <is>
          <t>School of Arts &amp; Sciences</t>
        </is>
      </c>
      <c r="AD3791" s="3" t="n"/>
      <c r="AE3791" s="3" t="inlineStr">
        <is>
          <t>No</t>
        </is>
      </c>
      <c r="AF3791" s="3" t="inlineStr"/>
      <c r="AG3791" s="4" t="inlineStr"/>
      <c r="AH3791" s="4" t="inlineStr"/>
      <c r="AI3791" s="4" t="inlineStr"/>
    </row>
    <row r="3792">
      <c r="A3792" s="3" t="inlineStr">
        <is>
          <t>MATH-0733</t>
        </is>
      </c>
      <c r="B3792" s="3" t="inlineStr">
        <is>
          <t>Yuce</t>
        </is>
      </c>
      <c r="C3792" s="3" t="inlineStr">
        <is>
          <t>Huseyin</t>
        </is>
      </c>
      <c r="D3792" s="3" t="inlineStr">
        <is>
          <t>Huseyin Yuce</t>
        </is>
      </c>
      <c r="E3792" s="3" t="inlineStr">
        <is>
          <t>Professor</t>
        </is>
      </c>
      <c r="F3792" s="3" t="inlineStr">
        <is>
          <t>NYC College of Technology</t>
        </is>
      </c>
      <c r="G3792" s="3" t="inlineStr">
        <is>
          <t>Mathematics</t>
        </is>
      </c>
      <c r="H3792" s="3" t="inlineStr">
        <is>
          <t>HYuce@citytech.cuny.edu</t>
        </is>
      </c>
      <c r="I3792" s="3" t="inlineStr">
        <is>
          <t>Journal article</t>
        </is>
      </c>
      <c r="J3792" s="3" t="inlineStr">
        <is>
          <t>Long-term outcomes after elective sterilization procedures — a comparative retrospective cohort study of Medicaid patients</t>
        </is>
      </c>
      <c r="K3792" s="3" t="n">
        <v>2017</v>
      </c>
      <c r="L3792" s="3" t="inlineStr">
        <is>
          <t>Contraception</t>
        </is>
      </c>
      <c r="M3792" s="3" t="inlineStr">
        <is>
          <t>Rachel Steward; Patricia I. Carney; Amy W Law; Lin Xie; Yuexi Wang; Hüseyin Yüce</t>
        </is>
      </c>
      <c r="N3792" s="3" t="inlineStr"/>
      <c r="O3792" s="3" t="n"/>
      <c r="P3792" s="3" t="inlineStr"/>
      <c r="Q3792" s="3" t="inlineStr">
        <is>
          <t>10.1016/j.contraception.2017.12.015</t>
        </is>
      </c>
      <c r="R3792" s="3" t="inlineStr">
        <is>
          <t>https://doi.org/10.1016/j.contraception.2017.12.015</t>
        </is>
      </c>
      <c r="S3792" s="3" t="inlineStr">
        <is>
          <t>OpenAlex; Dept bio</t>
        </is>
      </c>
      <c r="T3792" s="3" t="n">
        <v>2</v>
      </c>
      <c r="U3792" s="3" t="inlineStr">
        <is>
          <t>High (City Tech affiliation on paper); 2 sources</t>
        </is>
      </c>
      <c r="V3792" s="3" t="n"/>
      <c r="W3792" s="3" t="inlineStr">
        <is>
          <t>Steward, R., Carney, P., Law, A., Xie, L., Wang, Y., Yuce, H., Long-term Outcomes after Elective Sterilization Procedures—a Comparative Retrospective Cohort Study of Medicaid Patients, Contraception, (2018), 97, 428 – 433</t>
        </is>
      </c>
      <c r="X3792" s="3" t="inlineStr">
        <is>
          <t>(Abstracted from Contraception 2018;97:428–433) The second most common form of contraception among reproductive-aged women in the United States is female sterilization, although trends suggest declining rates. Methods available for interval sterilization include laparoscopic tubal ligation (TL) and hysteroscopic sterilization (HS).</t>
        </is>
      </c>
      <c r="Y3792" s="3" t="inlineStr">
        <is>
          <t>OpenAlex</t>
        </is>
      </c>
      <c r="Z3792" s="3" t="inlineStr"/>
      <c r="AA3792" s="3" t="inlineStr">
        <is>
          <t>Not found</t>
        </is>
      </c>
      <c r="AB3792" s="3" t="inlineStr">
        <is>
          <t>closed</t>
        </is>
      </c>
      <c r="AC3792" s="3" t="inlineStr">
        <is>
          <t>School of Arts &amp; Sciences</t>
        </is>
      </c>
      <c r="AD3792" s="3" t="n">
        <v>5</v>
      </c>
      <c r="AE3792" s="3" t="inlineStr">
        <is>
          <t>No</t>
        </is>
      </c>
      <c r="AF3792" s="3" t="inlineStr"/>
      <c r="AG3792" s="4" t="inlineStr"/>
      <c r="AH3792" s="4" t="inlineStr"/>
      <c r="AI3792" s="4" t="inlineStr"/>
    </row>
    <row r="3793">
      <c r="A3793" s="3" t="inlineStr">
        <is>
          <t>MATH-0734</t>
        </is>
      </c>
      <c r="B3793" s="3" t="inlineStr">
        <is>
          <t>Singh</t>
        </is>
      </c>
      <c r="C3793" s="3" t="inlineStr">
        <is>
          <t>Satyanand</t>
        </is>
      </c>
      <c r="D3793" s="3" t="inlineStr">
        <is>
          <t>Satyanand Singh</t>
        </is>
      </c>
      <c r="E3793" s="3" t="inlineStr">
        <is>
          <t>Professor</t>
        </is>
      </c>
      <c r="F3793" s="3" t="inlineStr">
        <is>
          <t>NYC College of Technology</t>
        </is>
      </c>
      <c r="G3793" s="3" t="inlineStr">
        <is>
          <t>Mathematics</t>
        </is>
      </c>
      <c r="H3793" s="3" t="inlineStr">
        <is>
          <t>SSingh@citytech.cuny.edu</t>
        </is>
      </c>
      <c r="I3793" s="3" t="inlineStr">
        <is>
          <t>Preprint</t>
        </is>
      </c>
      <c r="J3793" s="3" t="inlineStr">
        <is>
          <t>Maximal entries of elements in certain matrix monoids</t>
        </is>
      </c>
      <c r="K3793" s="3" t="n">
        <v>2017</v>
      </c>
      <c r="L3793" s="3" t="inlineStr">
        <is>
          <t>arXiv (Cornell University)</t>
        </is>
      </c>
      <c r="M3793" s="3" t="inlineStr">
        <is>
          <t>Sandie Han; Ariane M. Masuda; Singh, Satyanand; Johann Thiel</t>
        </is>
      </c>
      <c r="N3793" s="3" t="inlineStr"/>
      <c r="O3793" s="3" t="n"/>
      <c r="P3793" s="3" t="inlineStr"/>
      <c r="Q3793" s="3" t="inlineStr">
        <is>
          <t>10.48550/arxiv.1703.02388</t>
        </is>
      </c>
      <c r="R3793" s="3" t="inlineStr">
        <is>
          <t>https://doi.org/10.48550/arxiv.1703.02388</t>
        </is>
      </c>
      <c r="S3793" s="3" t="inlineStr">
        <is>
          <t>OpenAlex</t>
        </is>
      </c>
      <c r="T3793" s="3" t="n">
        <v>1</v>
      </c>
      <c r="U3793" s="3" t="inlineStr">
        <is>
          <t>High (City Tech affiliation on paper)</t>
        </is>
      </c>
      <c r="V3793" s="3" t="n"/>
      <c r="W3793" s="3" t="inlineStr"/>
      <c r="X3793" s="3" t="inlineStr">
        <is>
          <t>Let $L_u=\begin{bmatrix}1 &amp; 0\\u &amp; 1\end{bmatrix}$ and $R_v=\begin{bmatrix}1 &amp; v\\0 &amp; 1\end{bmatrix}$ be matrices in $SL_2(\mathbb Z)$ with $u, v\geq 1$. Since the monoid generated by $L_u$ and $R_v$ is free, we can associate a depth to each element based on its product representation. In the cases where $u=v=2$ and $u=v=3$, Bromberg, Shpilrain, and Vdovina determined the depth $n$ matrices containing the maximal entry for each $n\geq 1$. By using ideas from our previous work on $(u,v)$-Calkin-Wilf trees, we extend their results for any $u, v\geq 1$ and in the process we recover the Fibonacci and some Lucas sequences. As a consequence we obtain bounds which guarantee collision resistance on a family of hashing functions based on $L_u$ and $R_v$.</t>
        </is>
      </c>
      <c r="Y3793" s="3" t="inlineStr">
        <is>
          <t>OpenAlex</t>
        </is>
      </c>
      <c r="Z3793" s="3" t="inlineStr">
        <is>
          <t>https://arxiv.org/pdf/1703.02388</t>
        </is>
      </c>
      <c r="AA3793" s="3" t="inlineStr">
        <is>
          <t>Open-access PDF (via OpenAlex)</t>
        </is>
      </c>
      <c r="AB3793" s="3" t="inlineStr">
        <is>
          <t>green</t>
        </is>
      </c>
      <c r="AC3793" s="3" t="inlineStr">
        <is>
          <t>School of Arts &amp; Sciences</t>
        </is>
      </c>
      <c r="AD3793" s="3" t="n">
        <v>0</v>
      </c>
      <c r="AE3793" s="3" t="inlineStr">
        <is>
          <t>No</t>
        </is>
      </c>
      <c r="AF3793" s="3" t="inlineStr"/>
      <c r="AG3793" s="4" t="inlineStr"/>
      <c r="AH3793" s="4" t="inlineStr"/>
      <c r="AI3793" s="4" t="inlineStr"/>
    </row>
    <row r="3794">
      <c r="A3794" s="3" t="inlineStr">
        <is>
          <t>MATH-0735</t>
        </is>
      </c>
      <c r="B3794" s="3" t="inlineStr">
        <is>
          <t>Masuda</t>
        </is>
      </c>
      <c r="C3794" s="3" t="inlineStr">
        <is>
          <t>Ariane</t>
        </is>
      </c>
      <c r="D3794" s="3" t="inlineStr">
        <is>
          <t>Ariane Masuda</t>
        </is>
      </c>
      <c r="E3794" s="3" t="inlineStr">
        <is>
          <t>Professor</t>
        </is>
      </c>
      <c r="F3794" s="3" t="inlineStr">
        <is>
          <t>NYC College of Technology</t>
        </is>
      </c>
      <c r="G3794" s="3" t="inlineStr">
        <is>
          <t>Mathematics</t>
        </is>
      </c>
      <c r="H3794" s="3" t="inlineStr">
        <is>
          <t>AMasuda@citytech.cuny.edu</t>
        </is>
      </c>
      <c r="I3794" s="3" t="inlineStr">
        <is>
          <t>Preprint</t>
        </is>
      </c>
      <c r="J3794" s="3" t="inlineStr">
        <is>
          <t>Maximal entries of elements in certain matrix monoids</t>
        </is>
      </c>
      <c r="K3794" s="3" t="n">
        <v>2017</v>
      </c>
      <c r="L3794" s="3" t="inlineStr">
        <is>
          <t>arXiv (Cornell University)</t>
        </is>
      </c>
      <c r="M3794" s="3" t="inlineStr">
        <is>
          <t>Sandie Han; Ariane M. Masuda; Singh, Satyanand; Johann Thiel</t>
        </is>
      </c>
      <c r="N3794" s="3" t="inlineStr"/>
      <c r="O3794" s="3" t="n"/>
      <c r="P3794" s="3" t="inlineStr"/>
      <c r="Q3794" s="3" t="inlineStr">
        <is>
          <t>10.48550/arxiv.1703.02388</t>
        </is>
      </c>
      <c r="R3794" s="3" t="inlineStr">
        <is>
          <t>https://doi.org/10.48550/arxiv.1703.02388</t>
        </is>
      </c>
      <c r="S3794" s="3" t="inlineStr">
        <is>
          <t>OpenAlex</t>
        </is>
      </c>
      <c r="T3794" s="3" t="n">
        <v>1</v>
      </c>
      <c r="U3794" s="3" t="inlineStr">
        <is>
          <t>High (City Tech affiliation on paper)</t>
        </is>
      </c>
      <c r="V3794" s="3" t="n"/>
      <c r="W3794" s="3" t="inlineStr"/>
      <c r="X3794" s="3" t="inlineStr">
        <is>
          <t>Let $L_u=\begin{bmatrix}1 &amp; 0\\u &amp; 1\end{bmatrix}$ and $R_v=\begin{bmatrix}1 &amp; v\\0 &amp; 1\end{bmatrix}$ be matrices in $SL_2(\mathbb Z)$ with $u, v\geq 1$. Since the monoid generated by $L_u$ and $R_v$ is free, we can associate a depth to each element based on its product representation. In the cases where $u=v=2$ and $u=v=3$, Bromberg, Shpilrain, and Vdovina determined the depth $n$ matrices containing the maximal entry for each $n\geq 1$. By using ideas from our previous work on $(u,v)$-Calkin-Wilf trees, we extend their results for any $u, v\geq 1$ and in the process we recover the Fibonacci and some Lucas sequences. As a consequence we obtain bounds which guarantee collision resistance on a family of hashing functions based on $L_u$ and $R_v$.</t>
        </is>
      </c>
      <c r="Y3794" s="3" t="inlineStr">
        <is>
          <t>OpenAlex</t>
        </is>
      </c>
      <c r="Z3794" s="3" t="inlineStr">
        <is>
          <t>https://arxiv.org/pdf/1703.02388</t>
        </is>
      </c>
      <c r="AA3794" s="3" t="inlineStr">
        <is>
          <t>Open-access PDF (via OpenAlex)</t>
        </is>
      </c>
      <c r="AB3794" s="3" t="inlineStr">
        <is>
          <t>green</t>
        </is>
      </c>
      <c r="AC3794" s="3" t="inlineStr">
        <is>
          <t>School of Arts &amp; Sciences</t>
        </is>
      </c>
      <c r="AD3794" s="3" t="n">
        <v>0</v>
      </c>
      <c r="AE3794" s="3" t="inlineStr">
        <is>
          <t>No</t>
        </is>
      </c>
      <c r="AF3794" s="3" t="inlineStr"/>
      <c r="AG3794" s="4" t="inlineStr"/>
      <c r="AH3794" s="4" t="inlineStr"/>
      <c r="AI3794" s="4" t="inlineStr"/>
    </row>
    <row r="3795">
      <c r="A3795" s="3" t="inlineStr">
        <is>
          <t>MATH-0736</t>
        </is>
      </c>
      <c r="B3795" s="3" t="inlineStr">
        <is>
          <t>Thiel</t>
        </is>
      </c>
      <c r="C3795" s="3" t="inlineStr">
        <is>
          <t>Johann</t>
        </is>
      </c>
      <c r="D3795" s="3" t="inlineStr">
        <is>
          <t>Johann Thiel</t>
        </is>
      </c>
      <c r="E3795" s="3" t="inlineStr">
        <is>
          <t>Associate Professor</t>
        </is>
      </c>
      <c r="F3795" s="3" t="inlineStr">
        <is>
          <t>NYC College of Technology</t>
        </is>
      </c>
      <c r="G3795" s="3" t="inlineStr">
        <is>
          <t>Mathematics</t>
        </is>
      </c>
      <c r="H3795" s="3" t="inlineStr">
        <is>
          <t>JThiel@citytech.cuny.edu</t>
        </is>
      </c>
      <c r="I3795" s="3" t="inlineStr">
        <is>
          <t>Preprint</t>
        </is>
      </c>
      <c r="J3795" s="3" t="inlineStr">
        <is>
          <t>Maximal entries of elements in certain matrix monoids</t>
        </is>
      </c>
      <c r="K3795" s="3" t="n">
        <v>2017</v>
      </c>
      <c r="L3795" s="3" t="inlineStr">
        <is>
          <t>arXiv (Cornell University)</t>
        </is>
      </c>
      <c r="M3795" s="3" t="inlineStr">
        <is>
          <t>Sandie Han; Ariane M. Masuda; Singh, Satyanand; Johann Thiel</t>
        </is>
      </c>
      <c r="N3795" s="3" t="inlineStr"/>
      <c r="O3795" s="3" t="n"/>
      <c r="P3795" s="3" t="inlineStr"/>
      <c r="Q3795" s="3" t="inlineStr">
        <is>
          <t>10.48550/arxiv.1703.02388</t>
        </is>
      </c>
      <c r="R3795" s="3" t="inlineStr">
        <is>
          <t>https://doi.org/10.48550/arxiv.1703.02388</t>
        </is>
      </c>
      <c r="S3795" s="3" t="inlineStr">
        <is>
          <t>OpenAlex</t>
        </is>
      </c>
      <c r="T3795" s="3" t="n">
        <v>1</v>
      </c>
      <c r="U3795" s="3" t="inlineStr">
        <is>
          <t>High (City Tech affiliation on paper)</t>
        </is>
      </c>
      <c r="V3795" s="3" t="n"/>
      <c r="W3795" s="3" t="inlineStr"/>
      <c r="X3795" s="3" t="inlineStr">
        <is>
          <t>Let $L_u=\begin{bmatrix}1 &amp; 0\\u &amp; 1\end{bmatrix}$ and $R_v=\begin{bmatrix}1 &amp; v\\0 &amp; 1\end{bmatrix}$ be matrices in $SL_2(\mathbb Z)$ with $u, v\geq 1$. Since the monoid generated by $L_u$ and $R_v$ is free, we can associate a depth to each element based on its product representation. In the cases where $u=v=2$ and $u=v=3$, Bromberg, Shpilrain, and Vdovina determined the depth $n$ matrices containing the maximal entry for each $n\geq 1$. By using ideas from our previous work on $(u,v)$-Calkin-Wilf trees, we extend their results for any $u, v\geq 1$ and in the process we recover the Fibonacci and some Lucas sequences. As a consequence we obtain bounds which guarantee collision resistance on a family of hashing functions based on $L_u$ and $R_v$.</t>
        </is>
      </c>
      <c r="Y3795" s="3" t="inlineStr">
        <is>
          <t>OpenAlex</t>
        </is>
      </c>
      <c r="Z3795" s="3" t="inlineStr">
        <is>
          <t>https://arxiv.org/pdf/1703.02388</t>
        </is>
      </c>
      <c r="AA3795" s="3" t="inlineStr">
        <is>
          <t>Open-access PDF (via OpenAlex)</t>
        </is>
      </c>
      <c r="AB3795" s="3" t="inlineStr">
        <is>
          <t>green</t>
        </is>
      </c>
      <c r="AC3795" s="3" t="inlineStr">
        <is>
          <t>School of Arts &amp; Sciences</t>
        </is>
      </c>
      <c r="AD3795" s="3" t="n">
        <v>0</v>
      </c>
      <c r="AE3795" s="3" t="inlineStr">
        <is>
          <t>No</t>
        </is>
      </c>
      <c r="AF3795" s="3" t="inlineStr"/>
      <c r="AG3795" s="4" t="inlineStr"/>
      <c r="AH3795" s="4" t="inlineStr"/>
      <c r="AI3795" s="4" t="inlineStr"/>
    </row>
    <row r="3796">
      <c r="A3796" s="3" t="inlineStr">
        <is>
          <t>MATH-0741</t>
        </is>
      </c>
      <c r="B3796" s="3" t="inlineStr">
        <is>
          <t>Yuce</t>
        </is>
      </c>
      <c r="C3796" s="3" t="inlineStr">
        <is>
          <t>Huseyin</t>
        </is>
      </c>
      <c r="D3796" s="3" t="inlineStr">
        <is>
          <t>Huseyin Yuce</t>
        </is>
      </c>
      <c r="E3796" s="3" t="inlineStr">
        <is>
          <t>Professor</t>
        </is>
      </c>
      <c r="F3796" s="3" t="inlineStr">
        <is>
          <t>NYC College of Technology</t>
        </is>
      </c>
      <c r="G3796" s="3" t="inlineStr">
        <is>
          <t>Mathematics</t>
        </is>
      </c>
      <c r="H3796" s="3" t="inlineStr">
        <is>
          <t>HYuce@citytech.cuny.edu</t>
        </is>
      </c>
      <c r="I3796" s="3" t="inlineStr">
        <is>
          <t>Journal article</t>
        </is>
      </c>
      <c r="J3796" s="3" t="inlineStr">
        <is>
          <t>Rates of Institutionalization among Newly Diagnosed AD Patients (P3.099)</t>
        </is>
      </c>
      <c r="K3796" s="3" t="n">
        <v>2017</v>
      </c>
      <c r="L3796" s="3" t="inlineStr">
        <is>
          <t>Neurology</t>
        </is>
      </c>
      <c r="M3796" s="3" t="inlineStr">
        <is>
          <t>Christopher Matthew Black; Howard M Fillit; Lin Xie; Rezaul Karim Khandker; Furaha Kariburyo; Onur Başer; Hüseyin Yüce; Baishali M. Ambegaonkar</t>
        </is>
      </c>
      <c r="N3796" s="3" t="inlineStr"/>
      <c r="O3796" s="3" t="n"/>
      <c r="P3796" s="3" t="inlineStr"/>
      <c r="Q3796" s="3" t="inlineStr">
        <is>
          <t>10.1212/wnl.88.16_supplement.p3.099</t>
        </is>
      </c>
      <c r="R3796" s="3" t="inlineStr">
        <is>
          <t>https://doi.org/10.1212/wnl.88.16_supplement.p3.099</t>
        </is>
      </c>
      <c r="S3796" s="3" t="inlineStr">
        <is>
          <t>OpenAlex</t>
        </is>
      </c>
      <c r="T3796" s="3" t="n">
        <v>1</v>
      </c>
      <c r="U3796" s="3" t="inlineStr">
        <is>
          <t>High (City Tech affiliation on paper)</t>
        </is>
      </c>
      <c r="V3796" s="3" t="n"/>
      <c r="W3796" s="3" t="inlineStr"/>
      <c r="X3796" s="3" t="inlineStr">
        <is>
          <t>Objective: To compare the rate of institutionalization and time-to-institutionalization between treated and untreated newly diagnosed AD patients. Background: AD is responsible for significant individual morbidity, mortality and economic impact on the health care system, especially institutionalization. Design/Methods: Patients with ≥1 primary or ≥2 secondary AD diagnoses claims [(ICD-9-CM) code 331.0] were identified from Medicare fee-for-service claims from 01JAN2011–30JUN2014. Study sample included Medicare beneficiaries age 65–100 years with continuous medical and pharmacy benefits for ≥12 months pre-index (baseline period) and ≥6 months post-index date (first AD diagnosis date). Patients were followed until the earliest of death, disenrollment or 31DEC2014 (follow-up period). Patients were assigned to Treated and Non-treated cohorts based on anti-dementia treatment received post-index date. Using the Minimum Data Set, patients who spent 120 consecutive days in a nursing home were considered institutionalized, and the time-to-event and incidence were calculated to compare the two cohorts. Results: A total of 8,995 incident AD patients were identified, 4,037 received anti-dementia medication (44.8%) during the follow-up period. The untreated cohort had a higher Charlson Comorbidity Index (3.54 vs. 3.22, p&lt;0.0001) and were more likely to be institutionalized at the time of diagnosis (10.45% vs. 4.26%, p&lt;0.0001). After their index AD diagnosis, the untreated cohort had a shorter time-to-institutionalization (188.5 days vs. 283.1 days, p&lt;0.0001), and higher rate of institutionalization compared to the treated cohort (11.01 vs. 9.49 per 100 person years, p=0.0044) Conclusions: Newly diagnosed AD patients who did not receive anti-dementia treatment had more severe comorbidities. Untreated AD patients were more likely to have been institutionalized at their time of diagnosis, and the period afterwards. Disclosure: Dr. Black has nothing to disclose. Dr. Fillit has nothing to disclose. Dr. Xie has nothing to disclose. Dr. Khandker has nothing to disclose. Dr. Kariburyo has nothing to disclose. Dr. Baser has nothing to disclose. Dr. Yuce has nothing to disclose. Dr. Ambegaonkar has nothing to disclose.</t>
        </is>
      </c>
      <c r="Y3796" s="3" t="inlineStr">
        <is>
          <t>OpenAlex</t>
        </is>
      </c>
      <c r="Z3796" s="3" t="inlineStr"/>
      <c r="AA3796" s="3" t="inlineStr">
        <is>
          <t>Not found</t>
        </is>
      </c>
      <c r="AB3796" s="3" t="inlineStr">
        <is>
          <t>closed</t>
        </is>
      </c>
      <c r="AC3796" s="3" t="inlineStr">
        <is>
          <t>School of Arts &amp; Sciences</t>
        </is>
      </c>
      <c r="AD3796" s="3" t="n">
        <v>0</v>
      </c>
      <c r="AE3796" s="3" t="inlineStr">
        <is>
          <t>No</t>
        </is>
      </c>
      <c r="AF3796" s="3" t="inlineStr"/>
      <c r="AG3796" s="4" t="inlineStr"/>
      <c r="AH3796" s="4" t="inlineStr"/>
      <c r="AI3796" s="4" t="inlineStr"/>
    </row>
    <row r="3797">
      <c r="A3797" s="3" t="inlineStr">
        <is>
          <t>MATH-0744</t>
        </is>
      </c>
      <c r="B3797" s="3" t="inlineStr">
        <is>
          <t>Zhou</t>
        </is>
      </c>
      <c r="C3797" s="3" t="inlineStr">
        <is>
          <t>Lin</t>
        </is>
      </c>
      <c r="D3797" s="3" t="inlineStr">
        <is>
          <t>Lin Zhou</t>
        </is>
      </c>
      <c r="E3797" s="3" t="inlineStr">
        <is>
          <t>Professor</t>
        </is>
      </c>
      <c r="F3797" s="3" t="inlineStr">
        <is>
          <t>NYC College of Technology</t>
        </is>
      </c>
      <c r="G3797" s="3" t="inlineStr">
        <is>
          <t>Mathematics</t>
        </is>
      </c>
      <c r="H3797" s="3" t="inlineStr">
        <is>
          <t>LZhou@citytech.cuny.edu</t>
        </is>
      </c>
      <c r="I3797" s="3" t="inlineStr">
        <is>
          <t>Journal article</t>
        </is>
      </c>
      <c r="J3797" s="3" t="inlineStr">
        <is>
          <t>Sliding Window Based Feature Extraction and Traffic Clustering for Green Mobile Cyberphysical Systems</t>
        </is>
      </c>
      <c r="K3797" s="3" t="n">
        <v>2017</v>
      </c>
      <c r="L3797" s="3" t="inlineStr">
        <is>
          <t>Publications and Research</t>
        </is>
      </c>
      <c r="M3797" s="3" t="inlineStr">
        <is>
          <t>Zhang, Jiao; Zhou, Li; Xiao, Angran; Zeng, Sai; Zhao, Haitao; Wei, Jibo</t>
        </is>
      </c>
      <c r="N3797" s="3" t="inlineStr"/>
      <c r="O3797" s="3" t="n"/>
      <c r="P3797" s="3" t="inlineStr"/>
      <c r="Q3797" s="3" t="inlineStr"/>
      <c r="R3797" s="3" t="inlineStr">
        <is>
          <t>https://academicworks.cuny.edu/ny_pubs/297</t>
        </is>
      </c>
      <c r="S3797" s="3" t="inlineStr">
        <is>
          <t>CUNY Academic Works</t>
        </is>
      </c>
      <c r="T3797" s="3" t="n">
        <v>1</v>
      </c>
      <c r="U3797" s="3" t="inlineStr">
        <is>
          <t>High (in CUNY Academic Works)</t>
        </is>
      </c>
      <c r="V3797" s="3" t="n"/>
      <c r="W3797" s="3" t="inlineStr"/>
      <c r="X3797" s="3" t="inlineStr">
        <is>
          <t>Both the densification of small base stations and the diversity of user activities bring huge challenges for todayâs heterogeneous networks, either heavy burdens on base stations or serious energy waste. In order to ensure coverage of the network while reducing the total energy consumption, we adopt a green mobile cyberphysical system (MCPS) to handle this problem. In this paper, we propose a feature extractionmethod using sliding window to extract the distribution feature of mobile user equipment (UE), and a case study is presented to demonstrate that the method is efficacious in reserving the clustering distribution feature. Furthermore, we present traffic clustering analysis to categorize collected traffic distribution samples into a limited set of traffic patterns, where the patterns and corresponding optimized control strategies are used to similar traffic distributions for the rapid control of base station state. Experimental results show that the sliding window is more superior in enabling higher UE coverage over the grid method. Besides, the optimized control strategy obtained from the traffic pattern is capable of achieving a high coverage that can well serve over 98% of all mobile UE for similar traffic distributions.</t>
        </is>
      </c>
      <c r="Y3797" s="3" t="inlineStr">
        <is>
          <t>CUNY Academic Works</t>
        </is>
      </c>
      <c r="Z3797" s="3" t="inlineStr">
        <is>
          <t>https://academicworks.cuny.edu/context/ny_pubs/article/1299/viewcontent/2409830.pdf</t>
        </is>
      </c>
      <c r="AA3797" s="3" t="inlineStr">
        <is>
          <t>PDF in CUNY Academic Works</t>
        </is>
      </c>
      <c r="AB3797" s="3" t="inlineStr"/>
      <c r="AC3797" s="3" t="inlineStr">
        <is>
          <t>School of Arts &amp; Sciences</t>
        </is>
      </c>
      <c r="AD3797" s="3" t="n"/>
      <c r="AE3797" s="3" t="inlineStr">
        <is>
          <t>No</t>
        </is>
      </c>
      <c r="AF3797" s="3" t="inlineStr"/>
      <c r="AG3797" s="4" t="inlineStr"/>
      <c r="AH3797" s="4" t="inlineStr"/>
      <c r="AI3797" s="4" t="inlineStr"/>
    </row>
    <row r="3798">
      <c r="A3798" s="3" t="inlineStr">
        <is>
          <t>MATH-0745</t>
        </is>
      </c>
      <c r="B3798" s="3" t="inlineStr">
        <is>
          <t>Zeng</t>
        </is>
      </c>
      <c r="C3798" s="3" t="inlineStr">
        <is>
          <t>Suhua</t>
        </is>
      </c>
      <c r="D3798" s="3" t="inlineStr">
        <is>
          <t>Suhua Zeng</t>
        </is>
      </c>
      <c r="E3798" s="3" t="inlineStr">
        <is>
          <t>Lecturer</t>
        </is>
      </c>
      <c r="F3798" s="3" t="inlineStr">
        <is>
          <t>NYC College of Technology</t>
        </is>
      </c>
      <c r="G3798" s="3" t="inlineStr">
        <is>
          <t>Mathematics</t>
        </is>
      </c>
      <c r="H3798" s="3" t="inlineStr">
        <is>
          <t>szeng@citytech.cuny.edu</t>
        </is>
      </c>
      <c r="I3798" s="3" t="inlineStr">
        <is>
          <t>Journal article</t>
        </is>
      </c>
      <c r="J3798" s="3" t="inlineStr">
        <is>
          <t>Sliding Window Based Feature Extraction and Traffic Clustering for Green Mobile Cyberphysical Systems</t>
        </is>
      </c>
      <c r="K3798" s="3" t="n">
        <v>2017</v>
      </c>
      <c r="L3798" s="3" t="inlineStr">
        <is>
          <t>Publications and Research</t>
        </is>
      </c>
      <c r="M3798" s="3" t="inlineStr">
        <is>
          <t>Zhang, Jiao; Zhou, Li; Xiao, Angran; Zeng, Sai; Zhao, Haitao; Wei, Jibo</t>
        </is>
      </c>
      <c r="N3798" s="3" t="inlineStr"/>
      <c r="O3798" s="3" t="n"/>
      <c r="P3798" s="3" t="inlineStr"/>
      <c r="Q3798" s="3" t="inlineStr"/>
      <c r="R3798" s="3" t="inlineStr">
        <is>
          <t>https://academicworks.cuny.edu/ny_pubs/297</t>
        </is>
      </c>
      <c r="S3798" s="3" t="inlineStr">
        <is>
          <t>CUNY Academic Works</t>
        </is>
      </c>
      <c r="T3798" s="3" t="n">
        <v>1</v>
      </c>
      <c r="U3798" s="3" t="inlineStr">
        <is>
          <t>High (in CUNY Academic Works)</t>
        </is>
      </c>
      <c r="V3798" s="3" t="n"/>
      <c r="W3798" s="3" t="inlineStr"/>
      <c r="X3798" s="3" t="inlineStr">
        <is>
          <t>Both the densification of small base stations and the diversity of user activities bring huge challenges for todayâs heterogeneous networks, either heavy burdens on base stations or serious energy waste. In order to ensure coverage of the network while reducing the total energy consumption, we adopt a green mobile cyberphysical system (MCPS) to handle this problem. In this paper, we propose a feature extractionmethod using sliding window to extract the distribution feature of mobile user equipment (UE), and a case study is presented to demonstrate that the method is efficacious in reserving the clustering distribution feature. Furthermore, we present traffic clustering analysis to categorize collected traffic distribution samples into a limited set of traffic patterns, where the patterns and corresponding optimized control strategies are used to similar traffic distributions for the rapid control of base station state. Experimental results show that the sliding window is more superior in enabling higher UE coverage over the grid method. Besides, the optimized control strategy obtained from the traffic pattern is capable of achieving a high coverage that can well serve over 98% of all mobile UE for similar traffic distributions.</t>
        </is>
      </c>
      <c r="Y3798" s="3" t="inlineStr">
        <is>
          <t>CUNY Academic Works</t>
        </is>
      </c>
      <c r="Z3798" s="3" t="inlineStr">
        <is>
          <t>https://academicworks.cuny.edu/context/ny_pubs/article/1299/viewcontent/2409830.pdf</t>
        </is>
      </c>
      <c r="AA3798" s="3" t="inlineStr">
        <is>
          <t>PDF in CUNY Academic Works</t>
        </is>
      </c>
      <c r="AB3798" s="3" t="inlineStr"/>
      <c r="AC3798" s="3" t="inlineStr">
        <is>
          <t>School of Arts &amp; Sciences</t>
        </is>
      </c>
      <c r="AD3798" s="3" t="n"/>
      <c r="AE3798" s="3" t="inlineStr">
        <is>
          <t>No</t>
        </is>
      </c>
      <c r="AF3798" s="3" t="inlineStr"/>
      <c r="AG3798" s="4" t="inlineStr"/>
      <c r="AH3798" s="4" t="inlineStr"/>
      <c r="AI3798" s="4" t="inlineStr"/>
    </row>
    <row r="3799">
      <c r="A3799" s="3" t="inlineStr">
        <is>
          <t>MATH-0748</t>
        </is>
      </c>
      <c r="B3799" s="3" t="inlineStr">
        <is>
          <t>Johnstone</t>
        </is>
      </c>
      <c r="C3799" s="3" t="inlineStr">
        <is>
          <t>Thomas</t>
        </is>
      </c>
      <c r="D3799" s="3" t="inlineStr">
        <is>
          <t>Thomas Johnstone</t>
        </is>
      </c>
      <c r="E3799" s="3" t="inlineStr">
        <is>
          <t>Associate Professor</t>
        </is>
      </c>
      <c r="F3799" s="3" t="inlineStr">
        <is>
          <t>NYC College of Technology</t>
        </is>
      </c>
      <c r="G3799" s="3" t="inlineStr">
        <is>
          <t>Mathematics</t>
        </is>
      </c>
      <c r="H3799" s="3" t="inlineStr">
        <is>
          <t>TJohnstone@citytech.cuny.edu</t>
        </is>
      </c>
      <c r="I3799" s="3" t="inlineStr">
        <is>
          <t>Journal article</t>
        </is>
      </c>
      <c r="J3799" s="3" t="inlineStr">
        <is>
          <t>Strongly uplifting cardinals and the boldface resurrection axioms</t>
        </is>
      </c>
      <c r="K3799" s="3" t="n">
        <v>2017</v>
      </c>
      <c r="L3799" s="3" t="inlineStr">
        <is>
          <t>Archive for Mathematical Logic</t>
        </is>
      </c>
      <c r="M3799" s="3" t="inlineStr">
        <is>
          <t>Joel David Hamkins; Thomas A. Johnstone</t>
        </is>
      </c>
      <c r="N3799" s="3" t="inlineStr"/>
      <c r="O3799" s="3" t="n"/>
      <c r="P3799" s="3" t="inlineStr"/>
      <c r="Q3799" s="3" t="inlineStr">
        <is>
          <t>10.1007/s00153-017-0542-y</t>
        </is>
      </c>
      <c r="R3799" s="3" t="inlineStr">
        <is>
          <t>https://doi.org/10.1007/s00153-017-0542-y</t>
        </is>
      </c>
      <c r="S3799" s="3" t="inlineStr">
        <is>
          <t>OpenAlex; Dept bio</t>
        </is>
      </c>
      <c r="T3799" s="3" t="n">
        <v>2</v>
      </c>
      <c r="U3799" s="3" t="inlineStr">
        <is>
          <t>High (City Tech affiliation on paper); 2 sources</t>
        </is>
      </c>
      <c r="V3799" s="3" t="n"/>
      <c r="W3799" s="3" t="inlineStr">
        <is>
          <t>Strongly uplifting cardinals and the boldface resurrection axioms, with Joel David Hamkins, Archive for Mathematical Logic, 56 (7-8), Aug 2017, 1115-1133.</t>
        </is>
      </c>
      <c r="X3799" s="3" t="inlineStr"/>
      <c r="Y3799" s="3" t="inlineStr"/>
      <c r="Z3799" s="3" t="inlineStr">
        <is>
          <t>https://arxiv.org/pdf/1403.2788</t>
        </is>
      </c>
      <c r="AA3799" s="3" t="inlineStr">
        <is>
          <t>Open-access PDF (via OpenAlex)</t>
        </is>
      </c>
      <c r="AB3799" s="3" t="inlineStr">
        <is>
          <t>green</t>
        </is>
      </c>
      <c r="AC3799" s="3" t="inlineStr">
        <is>
          <t>School of Arts &amp; Sciences</t>
        </is>
      </c>
      <c r="AD3799" s="3" t="n">
        <v>8</v>
      </c>
      <c r="AE3799" s="3" t="inlineStr">
        <is>
          <t>No</t>
        </is>
      </c>
      <c r="AF3799" s="3" t="inlineStr"/>
      <c r="AG3799" s="4" t="inlineStr"/>
      <c r="AH3799" s="4" t="inlineStr"/>
      <c r="AI3799" s="4" t="inlineStr"/>
    </row>
    <row r="3800">
      <c r="A3800" s="3" t="inlineStr">
        <is>
          <t>MATH-0749</t>
        </is>
      </c>
      <c r="B3800" s="3" t="inlineStr">
        <is>
          <t>Douglas</t>
        </is>
      </c>
      <c r="C3800" s="3" t="inlineStr">
        <is>
          <t>Andrew</t>
        </is>
      </c>
      <c r="D3800" s="3" t="inlineStr">
        <is>
          <t>Andrew Douglas</t>
        </is>
      </c>
      <c r="E3800" s="3" t="inlineStr">
        <is>
          <t>Professor</t>
        </is>
      </c>
      <c r="F3800" s="3" t="inlineStr">
        <is>
          <t>NYC College of Technology</t>
        </is>
      </c>
      <c r="G3800" s="3" t="inlineStr">
        <is>
          <t>Mathematics</t>
        </is>
      </c>
      <c r="H3800" s="3" t="inlineStr">
        <is>
          <t>ADouglas@citytech.cuny.edu</t>
        </is>
      </c>
      <c r="I3800" s="3" t="inlineStr">
        <is>
          <t>Journal article</t>
        </is>
      </c>
      <c r="J3800" s="3" t="inlineStr">
        <is>
          <t>Subalgebras of the rank two semisimple Lie algebras</t>
        </is>
      </c>
      <c r="K3800" s="3" t="n">
        <v>2017</v>
      </c>
      <c r="L3800" s="3" t="inlineStr">
        <is>
          <t>Linear and Multilinear Algebra</t>
        </is>
      </c>
      <c r="M3800" s="3" t="inlineStr">
        <is>
          <t>Andrew Douglas; Joe Repka</t>
        </is>
      </c>
      <c r="N3800" s="3" t="inlineStr"/>
      <c r="O3800" s="3" t="n"/>
      <c r="P3800" s="3" t="inlineStr"/>
      <c r="Q3800" s="3" t="inlineStr">
        <is>
          <t>10.1080/03081087.2017.1383350</t>
        </is>
      </c>
      <c r="R3800" s="3" t="inlineStr">
        <is>
          <t>https://doi.org/10.1080/03081087.2017.1383350</t>
        </is>
      </c>
      <c r="S3800" s="3" t="inlineStr">
        <is>
          <t>OpenAlex; Dept bio</t>
        </is>
      </c>
      <c r="T3800" s="3" t="n">
        <v>2</v>
      </c>
      <c r="U3800" s="3" t="inlineStr">
        <is>
          <t>High (City Tech affiliation on paper); 2 sources</t>
        </is>
      </c>
      <c r="V3800" s="3" t="n"/>
      <c r="W3800" s="3" t="inlineStr">
        <is>
          <t>Douglas, A., and Repka, J., Subalgebras of the rank two semisimple Lie algebras, Linear and Multilinear Algebra, (2017) DOI: 10.1080/03081087.2017.1383350.</t>
        </is>
      </c>
      <c r="X3800" s="3" t="inlineStr">
        <is>
          <t>In this expository article, we describe the classification of the subalgebras of the rank 2 semisimple Lie algebras. Their semisimple subalgebras are well-known, and in a recent series of papers, we completed the classification of the subalgebras of the classical rank 2 semisimple Lie algebras. Finally, Mayanskiy finished the classification of the subalgebras of the remaining rank 2 semisimple Lie algebra, the exceptional Lie algebra . We identify subalgebras of the classification in terms of a uniform classification scheme of Lie algebras of low dimension. The classification is up to inner automorphism, and the ground field is the complex numbers.</t>
        </is>
      </c>
      <c r="Y3800" s="3" t="inlineStr">
        <is>
          <t>OpenAlex</t>
        </is>
      </c>
      <c r="Z3800" s="3" t="inlineStr">
        <is>
          <t>https://arxiv.org/pdf/1705.03600</t>
        </is>
      </c>
      <c r="AA3800" s="3" t="inlineStr">
        <is>
          <t>Open-access PDF (via OpenAlex)</t>
        </is>
      </c>
      <c r="AB3800" s="3" t="inlineStr">
        <is>
          <t>green</t>
        </is>
      </c>
      <c r="AC3800" s="3" t="inlineStr">
        <is>
          <t>School of Arts &amp; Sciences</t>
        </is>
      </c>
      <c r="AD3800" s="3" t="n">
        <v>5</v>
      </c>
      <c r="AE3800" s="3" t="inlineStr">
        <is>
          <t>No</t>
        </is>
      </c>
      <c r="AF3800" s="3" t="inlineStr"/>
      <c r="AG3800" s="4" t="inlineStr"/>
      <c r="AH3800" s="4" t="inlineStr"/>
      <c r="AI3800" s="4" t="inlineStr"/>
    </row>
    <row r="3801">
      <c r="A3801" s="3" t="inlineStr">
        <is>
          <t>MATH-0753</t>
        </is>
      </c>
      <c r="B3801" s="3" t="inlineStr">
        <is>
          <t>Douglas</t>
        </is>
      </c>
      <c r="C3801" s="3" t="inlineStr">
        <is>
          <t>Andrew</t>
        </is>
      </c>
      <c r="D3801" s="3" t="inlineStr">
        <is>
          <t>Andrew Douglas</t>
        </is>
      </c>
      <c r="E3801" s="3" t="inlineStr">
        <is>
          <t>Professor</t>
        </is>
      </c>
      <c r="F3801" s="3" t="inlineStr">
        <is>
          <t>NYC College of Technology</t>
        </is>
      </c>
      <c r="G3801" s="3" t="inlineStr">
        <is>
          <t>Mathematics</t>
        </is>
      </c>
      <c r="H3801" s="3" t="inlineStr">
        <is>
          <t>ADouglas@citytech.cuny.edu</t>
        </is>
      </c>
      <c r="I3801" s="3" t="inlineStr">
        <is>
          <t>Journal article</t>
        </is>
      </c>
      <c r="J3801" s="3" t="inlineStr">
        <is>
          <t>The subalgebras of the rank two symplectic Lie algebra</t>
        </is>
      </c>
      <c r="K3801" s="3" t="n">
        <v>2017</v>
      </c>
      <c r="L3801" s="3" t="inlineStr">
        <is>
          <t>Linear Algebra and its Applications</t>
        </is>
      </c>
      <c r="M3801" s="3" t="inlineStr">
        <is>
          <t>Andrew Douglas; Joe Repka</t>
        </is>
      </c>
      <c r="N3801" s="3" t="inlineStr"/>
      <c r="O3801" s="3" t="n"/>
      <c r="P3801" s="3" t="inlineStr"/>
      <c r="Q3801" s="3" t="inlineStr">
        <is>
          <t>10.1016/j.laa.2017.03.031</t>
        </is>
      </c>
      <c r="R3801" s="3" t="inlineStr">
        <is>
          <t>https://doi.org/10.1016/j.laa.2017.03.031</t>
        </is>
      </c>
      <c r="S3801" s="3" t="inlineStr">
        <is>
          <t>OpenAlex</t>
        </is>
      </c>
      <c r="T3801" s="3" t="n">
        <v>1</v>
      </c>
      <c r="U3801" s="3" t="inlineStr">
        <is>
          <t>High (City Tech affiliation on paper)</t>
        </is>
      </c>
      <c r="V3801" s="3" t="n"/>
      <c r="W3801" s="3" t="inlineStr"/>
      <c r="X3801" s="3" t="inlineStr">
        <is>
          <t>The semisimple subalgebras of the rank $2$ symplectic Lie algebra $\mathfrak{sp}(4,\mathbb{C})$ are well-known, and we recently classified its Levi decomposable subalgebras. In this article, we classify the solvable subalgebras of $\mathfrak{sp}(4,\mathbb{C})$, up to inner automorphism. This completes the classification of the subalgebras of $\mathfrak{sp}(4,\mathbb{C})$. More broadly speaking, in completing the classification of the subalgebras of $\mathfrak{sp}(4,\mathbb{C})$ we have completed the classification of the subalgebras of the rank $2$ semisimple Lie algebras.</t>
        </is>
      </c>
      <c r="Y3801" s="3" t="inlineStr">
        <is>
          <t>OpenAlex</t>
        </is>
      </c>
      <c r="Z3801" s="3" t="inlineStr">
        <is>
          <t>https://doi.org/10.1016/j.laa.2017.03.031</t>
        </is>
      </c>
      <c r="AA3801" s="3" t="inlineStr">
        <is>
          <t>Open-access page (via OpenAlex)</t>
        </is>
      </c>
      <c r="AB3801" s="3" t="inlineStr">
        <is>
          <t>bronze</t>
        </is>
      </c>
      <c r="AC3801" s="3" t="inlineStr">
        <is>
          <t>School of Arts &amp; Sciences</t>
        </is>
      </c>
      <c r="AD3801" s="3" t="n">
        <v>3</v>
      </c>
      <c r="AE3801" s="3" t="inlineStr">
        <is>
          <t>No</t>
        </is>
      </c>
      <c r="AF3801" s="3" t="inlineStr"/>
      <c r="AG3801" s="4" t="inlineStr"/>
      <c r="AH3801" s="4" t="inlineStr"/>
      <c r="AI3801" s="4" t="inlineStr"/>
    </row>
    <row r="3802">
      <c r="A3802" s="3" t="inlineStr">
        <is>
          <t>MATH-0754</t>
        </is>
      </c>
      <c r="B3802" s="3" t="inlineStr">
        <is>
          <t>Douglas</t>
        </is>
      </c>
      <c r="C3802" s="3" t="inlineStr">
        <is>
          <t>Andrew</t>
        </is>
      </c>
      <c r="D3802" s="3" t="inlineStr">
        <is>
          <t>Andrew Douglas</t>
        </is>
      </c>
      <c r="E3802" s="3" t="inlineStr">
        <is>
          <t>Professor</t>
        </is>
      </c>
      <c r="F3802" s="3" t="inlineStr">
        <is>
          <t>NYC College of Technology</t>
        </is>
      </c>
      <c r="G3802" s="3" t="inlineStr">
        <is>
          <t>Mathematics</t>
        </is>
      </c>
      <c r="H3802" s="3" t="inlineStr">
        <is>
          <t>ADouglas@citytech.cuny.edu</t>
        </is>
      </c>
      <c r="I3802" s="3" t="inlineStr">
        <is>
          <t>Paper (venue type unclear)</t>
        </is>
      </c>
      <c r="J3802" s="3" t="inlineStr">
        <is>
          <t>The subalgebras of the symplectic Lie algebra sp(4,C), Linear Algebra and its Applications, 527 (2017) 303-348</t>
        </is>
      </c>
      <c r="K3802" s="3" t="n">
        <v>2017</v>
      </c>
      <c r="L3802" s="3" t="inlineStr"/>
      <c r="M3802" s="3" t="inlineStr">
        <is>
          <t>Douglas, A., and Repka, J., The subalgebras of the symplectic Lie algebra sp(4,C), Linear Algebra and its Applications, 527</t>
        </is>
      </c>
      <c r="N3802" s="3" t="inlineStr"/>
      <c r="O3802" s="3" t="n"/>
      <c r="P3802" s="3" t="inlineStr"/>
      <c r="Q3802" s="3" t="inlineStr"/>
      <c r="R3802" s="3" t="inlineStr"/>
      <c r="S3802" s="3" t="inlineStr">
        <is>
          <t>Dept bio</t>
        </is>
      </c>
      <c r="T3802" s="3" t="n">
        <v>1</v>
      </c>
      <c r="U3802" s="3" t="inlineStr">
        <is>
          <t>Medium (self-reported in faculty bio)</t>
        </is>
      </c>
      <c r="V3802" s="3" t="n"/>
      <c r="W3802" s="3" t="inlineStr">
        <is>
          <t>Douglas, A., and Repka, J., The subalgebras of the symplectic Lie algebra sp(4,C), Linear Algebra and its Applications, 527 (2017) 303-348.</t>
        </is>
      </c>
      <c r="X3802" s="3" t="inlineStr"/>
      <c r="Y3802" s="3" t="inlineStr"/>
      <c r="Z3802" s="3" t="inlineStr"/>
      <c r="AA3802" s="3" t="inlineStr"/>
      <c r="AB3802" s="3" t="inlineStr"/>
      <c r="AC3802" s="3" t="inlineStr">
        <is>
          <t>School of Arts &amp; Sciences</t>
        </is>
      </c>
      <c r="AD3802" s="3" t="n"/>
      <c r="AE3802" s="3" t="inlineStr">
        <is>
          <t>No</t>
        </is>
      </c>
      <c r="AF3802" s="3" t="inlineStr"/>
      <c r="AG3802" s="4" t="inlineStr"/>
      <c r="AH3802" s="4" t="inlineStr"/>
      <c r="AI3802" s="4" t="inlineStr"/>
    </row>
    <row r="3803">
      <c r="A3803" s="3" t="inlineStr">
        <is>
          <t>MATH-0758</t>
        </is>
      </c>
      <c r="B3803" s="3" t="inlineStr">
        <is>
          <t>Schoutens</t>
        </is>
      </c>
      <c r="C3803" s="3" t="inlineStr">
        <is>
          <t>Hans</t>
        </is>
      </c>
      <c r="D3803" s="3" t="inlineStr">
        <is>
          <t>Hans Schoutens</t>
        </is>
      </c>
      <c r="E3803" s="3" t="inlineStr">
        <is>
          <t>Professor</t>
        </is>
      </c>
      <c r="F3803" s="3" t="inlineStr">
        <is>
          <t>NYC College of Technology</t>
        </is>
      </c>
      <c r="G3803" s="3" t="inlineStr">
        <is>
          <t>Mathematics</t>
        </is>
      </c>
      <c r="H3803" s="3" t="inlineStr">
        <is>
          <t>HSchoutens@citytech.cuny.edu</t>
        </is>
      </c>
      <c r="I3803" s="3" t="inlineStr">
        <is>
          <t>Journal article</t>
        </is>
      </c>
      <c r="J3803" s="3" t="inlineStr">
        <is>
          <t>A COMPUTABLE FUNCTOR FROM GRAPHS TO FIELDS</t>
        </is>
      </c>
      <c r="K3803" s="3" t="n">
        <v>2018</v>
      </c>
      <c r="L3803" s="3" t="inlineStr">
        <is>
          <t>Journal of Symbolic Logic</t>
        </is>
      </c>
      <c r="M3803" s="3" t="inlineStr">
        <is>
          <t>Russell Miller; Bjorn Poonen; Hans Schoutens; Alexandra Shlapentokh</t>
        </is>
      </c>
      <c r="N3803" s="3" t="inlineStr"/>
      <c r="O3803" s="3" t="n"/>
      <c r="P3803" s="3" t="inlineStr"/>
      <c r="Q3803" s="3" t="inlineStr">
        <is>
          <t>10.1017/jsl.2017.50</t>
        </is>
      </c>
      <c r="R3803" s="3" t="inlineStr">
        <is>
          <t>https://doi.org/10.1017/jsl.2017.50</t>
        </is>
      </c>
      <c r="S3803" s="3" t="inlineStr">
        <is>
          <t>OpenAlex; Dept bio</t>
        </is>
      </c>
      <c r="T3803" s="3" t="n">
        <v>2</v>
      </c>
      <c r="U3803" s="3" t="inlineStr">
        <is>
          <t>High (City Tech affiliation on paper); 2 sources</t>
        </is>
      </c>
      <c r="V3803" s="3" t="n"/>
      <c r="W3803" s="3" t="inlineStr">
        <is>
          <t>Russell Miller, Bjorn Poonen, Alexandra Shlapentokh, and Hans Schoutens, A computable functor from graphs to fields, J. Symb. Log. 83 (2018), no. 1, 326348.</t>
        </is>
      </c>
      <c r="X3803" s="3" t="inlineStr">
        <is>
          <t>Abstract Fried and Kollár constructed a fully faithful functor from the category of graphs to the category of fields. We give a new construction of such a functor and use it to resolve a longstanding open problem in computable model theory, by showing that for every nontrivial countable structure ${\cal S}$ , there exists a countable field ${\cal F}$ of arbitrary characteristic with the same essential computable-model-theoretic properties as ${\cal S}$ . Along the way, we develop a new “computable category theory”, and prove that our functor and its partially defined inverse (restricted to the categories of countable graphs and countable fields) are computable functors.</t>
        </is>
      </c>
      <c r="Y3803" s="3" t="inlineStr">
        <is>
          <t>OpenAlex</t>
        </is>
      </c>
      <c r="Z3803" s="3" t="inlineStr">
        <is>
          <t>https://www.cambridge.org/core/services/aop-cambridge-core/content/view/08178308352244954510200E2F81CB7C/S0022481217000500a.pdf/div-class-title-a-computable-functor-from-graphs-to-fields-div.pdf</t>
        </is>
      </c>
      <c r="AA3803" s="3" t="inlineStr">
        <is>
          <t>Open-access PDF (via OpenAlex)</t>
        </is>
      </c>
      <c r="AB3803" s="3" t="inlineStr">
        <is>
          <t>bronze</t>
        </is>
      </c>
      <c r="AC3803" s="3" t="inlineStr">
        <is>
          <t>School of Arts &amp; Sciences</t>
        </is>
      </c>
      <c r="AD3803" s="3" t="n">
        <v>43</v>
      </c>
      <c r="AE3803" s="3" t="inlineStr">
        <is>
          <t>No</t>
        </is>
      </c>
      <c r="AF3803" s="3" t="inlineStr"/>
      <c r="AG3803" s="4" t="inlineStr"/>
      <c r="AH3803" s="4" t="inlineStr"/>
      <c r="AI3803" s="4" t="inlineStr"/>
    </row>
    <row r="3804">
      <c r="A3804" s="3" t="inlineStr">
        <is>
          <t>MATH-0759</t>
        </is>
      </c>
      <c r="B3804" s="3" t="inlineStr">
        <is>
          <t>Singh</t>
        </is>
      </c>
      <c r="C3804" s="3" t="inlineStr">
        <is>
          <t>Satyanand</t>
        </is>
      </c>
      <c r="D3804" s="3" t="inlineStr">
        <is>
          <t>Satyanand Singh</t>
        </is>
      </c>
      <c r="E3804" s="3" t="inlineStr">
        <is>
          <t>Professor</t>
        </is>
      </c>
      <c r="F3804" s="3" t="inlineStr">
        <is>
          <t>NYC College of Technology</t>
        </is>
      </c>
      <c r="G3804" s="3" t="inlineStr">
        <is>
          <t>Mathematics</t>
        </is>
      </c>
      <c r="H3804" s="3" t="inlineStr">
        <is>
          <t>SSingh@citytech.cuny.edu</t>
        </is>
      </c>
      <c r="I3804" s="3" t="inlineStr">
        <is>
          <t>Journal article</t>
        </is>
      </c>
      <c r="J3804" s="3" t="inlineStr">
        <is>
          <t>A Sinusoidal Twist with Exponential Influences</t>
        </is>
      </c>
      <c r="K3804" s="3" t="n">
        <v>2018</v>
      </c>
      <c r="L3804" s="3" t="inlineStr">
        <is>
          <t>PRIMUS</t>
        </is>
      </c>
      <c r="M3804" s="3" t="inlineStr">
        <is>
          <t>Satyanand Singh</t>
        </is>
      </c>
      <c r="N3804" s="3" t="inlineStr"/>
      <c r="O3804" s="3" t="n"/>
      <c r="P3804" s="3" t="inlineStr"/>
      <c r="Q3804" s="3" t="inlineStr">
        <is>
          <t>10.1080/10511970.2018.1475436</t>
        </is>
      </c>
      <c r="R3804" s="3" t="inlineStr">
        <is>
          <t>https://doi.org/10.1080/10511970.2018.1475436</t>
        </is>
      </c>
      <c r="S3804" s="3" t="inlineStr">
        <is>
          <t>OpenAlex; Dept bio</t>
        </is>
      </c>
      <c r="T3804" s="3" t="n">
        <v>2</v>
      </c>
      <c r="U3804" s="3" t="inlineStr">
        <is>
          <t>High (City Tech affiliation on paper); 2 sources</t>
        </is>
      </c>
      <c r="V3804" s="3" t="n"/>
      <c r="W3804" s="3" t="inlineStr">
        <is>
          <t>S. Singh, A Sinusoidal Twist with Exponential Influences, PRIMUS, Taylor &amp; Francis, accepted, to appear (2019)</t>
        </is>
      </c>
      <c r="X3804" s="3" t="inlineStr">
        <is>
          <t>We show that the total distance traveled by an under-damped oscillating spring mass system with sinusoidal displacement results in a nice, closed-form expression.</t>
        </is>
      </c>
      <c r="Y3804" s="3" t="inlineStr">
        <is>
          <t>OpenAlex</t>
        </is>
      </c>
      <c r="Z3804" s="3" t="inlineStr"/>
      <c r="AA3804" s="3" t="inlineStr">
        <is>
          <t>Not found</t>
        </is>
      </c>
      <c r="AB3804" s="3" t="inlineStr">
        <is>
          <t>closed</t>
        </is>
      </c>
      <c r="AC3804" s="3" t="inlineStr">
        <is>
          <t>School of Arts &amp; Sciences</t>
        </is>
      </c>
      <c r="AD3804" s="3" t="n">
        <v>0</v>
      </c>
      <c r="AE3804" s="3" t="inlineStr">
        <is>
          <t>No</t>
        </is>
      </c>
      <c r="AF3804" s="3" t="inlineStr"/>
      <c r="AG3804" s="4" t="inlineStr"/>
      <c r="AH3804" s="4" t="inlineStr"/>
      <c r="AI3804" s="4" t="inlineStr"/>
    </row>
    <row r="3805">
      <c r="A3805" s="3" t="inlineStr">
        <is>
          <t>MATH-0760</t>
        </is>
      </c>
      <c r="B3805" s="3" t="inlineStr">
        <is>
          <t>Douglas</t>
        </is>
      </c>
      <c r="C3805" s="3" t="inlineStr">
        <is>
          <t>Andrew</t>
        </is>
      </c>
      <c r="D3805" s="3" t="inlineStr">
        <is>
          <t>Andrew Douglas</t>
        </is>
      </c>
      <c r="E3805" s="3" t="inlineStr">
        <is>
          <t>Professor</t>
        </is>
      </c>
      <c r="F3805" s="3" t="inlineStr">
        <is>
          <t>NYC College of Technology</t>
        </is>
      </c>
      <c r="G3805" s="3" t="inlineStr">
        <is>
          <t>Mathematics</t>
        </is>
      </c>
      <c r="H3805" s="3" t="inlineStr">
        <is>
          <t>ADouglas@citytech.cuny.edu</t>
        </is>
      </c>
      <c r="I3805" s="3" t="inlineStr">
        <is>
          <t>Journal article</t>
        </is>
      </c>
      <c r="J3805" s="3" t="inlineStr">
        <is>
          <t>A comparison of two classifications of solvable Lie algebras</t>
        </is>
      </c>
      <c r="K3805" s="3" t="n">
        <v>2018</v>
      </c>
      <c r="L3805" s="3" t="inlineStr">
        <is>
          <t>Journal of Mathematical Physics</t>
        </is>
      </c>
      <c r="M3805" s="3" t="inlineStr">
        <is>
          <t>Nicolas Bryenton; Cameron Davies; Andrew Douglas; Saminul Haque; Kieran Hauser; Thaddeus Janisse; Matthew Koster; Jessica Liu; Thomas Ma; Yuveshen Mooroogen; А. Л. Рабинович; Joe Repka; Saied Sorkhou; Matt Wu</t>
        </is>
      </c>
      <c r="N3805" s="3" t="inlineStr"/>
      <c r="O3805" s="3" t="n"/>
      <c r="P3805" s="3" t="inlineStr"/>
      <c r="Q3805" s="3" t="inlineStr">
        <is>
          <t>10.1063/1.5050789</t>
        </is>
      </c>
      <c r="R3805" s="3" t="inlineStr">
        <is>
          <t>https://doi.org/10.1063/1.5050789</t>
        </is>
      </c>
      <c r="S3805" s="3" t="inlineStr">
        <is>
          <t>OpenAlex</t>
        </is>
      </c>
      <c r="T3805" s="3" t="n">
        <v>1</v>
      </c>
      <c r="U3805" s="3" t="inlineStr">
        <is>
          <t>High (City Tech affiliation on paper)</t>
        </is>
      </c>
      <c r="V3805" s="3" t="n"/>
      <c r="W3805" s="3" t="inlineStr"/>
      <c r="X3805" s="3" t="inlineStr">
        <is>
          <t>The literature contains two different classifications of solvable Lie algebras of dimensions up to and including 4. This paper is devoted to comparing the two classifications and translating each into the other. In particular, we exhibit an isomorphism between each solvable Lie algebra of one classification and the corresponding algebra of the second. The first classification is provided by de Graaf, and the second classification is from a recent book by Šnobl and Winternitz.</t>
        </is>
      </c>
      <c r="Y3805" s="3" t="inlineStr">
        <is>
          <t>OpenAlex</t>
        </is>
      </c>
      <c r="Z3805" s="3" t="inlineStr"/>
      <c r="AA3805" s="3" t="inlineStr">
        <is>
          <t>Not found</t>
        </is>
      </c>
      <c r="AB3805" s="3" t="inlineStr">
        <is>
          <t>closed</t>
        </is>
      </c>
      <c r="AC3805" s="3" t="inlineStr">
        <is>
          <t>School of Arts &amp; Sciences</t>
        </is>
      </c>
      <c r="AD3805" s="3" t="n">
        <v>3</v>
      </c>
      <c r="AE3805" s="3" t="inlineStr">
        <is>
          <t>No</t>
        </is>
      </c>
      <c r="AF3805" s="3" t="inlineStr"/>
      <c r="AG3805" s="4" t="inlineStr"/>
      <c r="AH3805" s="4" t="inlineStr"/>
      <c r="AI3805" s="4" t="inlineStr"/>
    </row>
    <row r="3806">
      <c r="A3806" s="3" t="inlineStr">
        <is>
          <t>MATH-0765</t>
        </is>
      </c>
      <c r="B3806" s="3" t="inlineStr">
        <is>
          <t>Yuce</t>
        </is>
      </c>
      <c r="C3806" s="3" t="inlineStr">
        <is>
          <t>Huseyin</t>
        </is>
      </c>
      <c r="D3806" s="3" t="inlineStr">
        <is>
          <t>Huseyin Yuce</t>
        </is>
      </c>
      <c r="E3806" s="3" t="inlineStr">
        <is>
          <t>Professor</t>
        </is>
      </c>
      <c r="F3806" s="3" t="inlineStr">
        <is>
          <t>NYC College of Technology</t>
        </is>
      </c>
      <c r="G3806" s="3" t="inlineStr">
        <is>
          <t>Mathematics</t>
        </is>
      </c>
      <c r="H3806" s="3" t="inlineStr">
        <is>
          <t>HYuce@citytech.cuny.edu</t>
        </is>
      </c>
      <c r="I3806" s="3" t="inlineStr">
        <is>
          <t>Conference presentation</t>
        </is>
      </c>
      <c r="J3806" s="3" t="inlineStr">
        <is>
          <t>Adverse Events Among Patients with Hairy Cell Leukemia Treated with Purine Nucleoside Analogs in the United States</t>
        </is>
      </c>
      <c r="K3806" s="3" t="n">
        <v>2018</v>
      </c>
      <c r="L3806" s="3" t="inlineStr">
        <is>
          <t>Blood</t>
        </is>
      </c>
      <c r="M3806" s="3" t="inlineStr">
        <is>
          <t>Narendranath Epperla; Melissa Pavilack; Temitope O. Olufade; Richa Bashyal; Jieni Li; Hüseyin Yüce; Leslie Ann Andritsos</t>
        </is>
      </c>
      <c r="N3806" s="3" t="inlineStr"/>
      <c r="O3806" s="3" t="n"/>
      <c r="P3806" s="3" t="inlineStr"/>
      <c r="Q3806" s="3" t="inlineStr">
        <is>
          <t>10.1182/blood-2018-99-115954</t>
        </is>
      </c>
      <c r="R3806" s="3" t="inlineStr">
        <is>
          <t>https://doi.org/10.1182/blood-2018-99-115954</t>
        </is>
      </c>
      <c r="S3806" s="3" t="inlineStr">
        <is>
          <t>OpenAlex</t>
        </is>
      </c>
      <c r="T3806" s="3" t="n">
        <v>1</v>
      </c>
      <c r="U3806" s="3" t="inlineStr">
        <is>
          <t>High (City Tech affiliation on paper)</t>
        </is>
      </c>
      <c r="V3806" s="3" t="n"/>
      <c r="W3806" s="3" t="inlineStr"/>
      <c r="X3806" s="3" t="inlineStr">
        <is>
          <t>Abstract Introduction: Purine nucleoside analogs (PNAs) are the recommended first-line treatment in patients with hairy cell leukemia (HCL) owing to their efficacy. However, because of the rarity of this disease, little is known about clinically significant adverse events (AEs) outside of previously performed clinical trials. This retrospective claims-based study of patients treated in the current era of improved supportive care assessed the incidence and prevalence rates of AEs associated with PNA use and healthcare resource utilization (HRU) among patients with HCL enrolled in the Truven MarketScan Commercial Claims and Encounters and the Medicare Supplemental databases. Methods: Adults (≥18 years old) diagnosed with HCL (≥2 medical claims ≥30 days apart) between January 1, 2006 and December 31, 2015 were included in the study. All patients had ≥1 claim for PNA therapy (cladribine or pentostatin ± rituximab) after the HCL diagnosis date and the 1st prescription claim was defined as the index date. Continuous health plan enrollment for ≥6 months pre- (baseline period) and ≥12 months post-index date (follow-up period) was required. Patients treated with a PNA during the baseline period were excluded. Incidence rate was defined as the number of new cases of an AE during the follow-up period divided by the number of patients at risk (patients without any evidence of the adverse event in the 6-month baseline period). Prevalence rate was defined as the number of all AEs (existing cases during the baseline period and new cases during the follow-up period) divided by the total number of patients. Incidence and prevalence rates were calculated as rate per 1000 patient-years at risk. To evaluate the HRU, PNA-treated patients with HCL were categorized based on occurrence of highest AE during the follow-up period. Generalized linear model (GLM) compared HRU during the 12-month follow-up, adjusting for demographic, clinical characteristics, and baseline total healthcare costs. Results: In total, 647 PNA-treated patients with HCL were identified. Mean age (standard deviation) was 57.1 (12.2) years. Most patients were men (81.5%) and resided in the southern USA (32.2%). Over the 12-month follow-up period, 87.2% of the PNA-treated patients developed at least one AE. PNA-related AEs with the highest incidence rate were myelosuppression, anemia, and skin toxicities. The prevalence rate showed a similar trend for PNA-related AEs. Infectious complications including opportunistic infections were seen at a high rate (Table 1). The incidence and prevalence of infectious complications overall were 23.5% and 39.3% (235 and 393 per 1000 patient-years), respectively. Patients who developed myelosuppression had a higher rate of hospitalization compared with those who did not (47.4% vs 12.2%; p&lt;0.0001) and had a longer inpatient length of stay (LOS) (3.4 vs 0.8 [days]; p=0.001). A higher proportion of patients who developed opportunistic infections were hospitalized compared with those who did not (53.7% vs 30.8%; p=0.025) and had a longer inpatient LOS (5.4 vs 2.4 [days]), although this was not statistically significant (p=0.138). Conclusion: This large claims-based dataset of patients with HCL treated with PNAs shows that a substantial proportion of patients developed AEs, including myelosuppression (most frequent) and infectious complications. Because of the nature of the data set, information regarding mortality is not currently available. However, infections due to myelo- and immunosuppression are known to be the most frequent causes of death in this patient population. These findings indicate a need for larger studies evaluating the outcomes of patients with HCL treated with approved therapies to understand better their short- and long-term toxicities, as well as for the development of therapies with lower risks of myelo- and immunosuppression. Disclosures Pavilack: AstraZeneca: Employment. Olufade:AstraZeneca: Equity Ownership; AstraZeneca: Employment. Bashyal:STATinMED: Employment. Li:STATinMED: Employment. Andritsos:HCLF: Membership on an entity's Board of Directors or advisory committees; AstraZeneca: Consultancy.</t>
        </is>
      </c>
      <c r="Y3806" s="3" t="inlineStr">
        <is>
          <t>OpenAlex</t>
        </is>
      </c>
      <c r="Z3806" s="3" t="inlineStr"/>
      <c r="AA3806" s="3" t="inlineStr">
        <is>
          <t>Not found</t>
        </is>
      </c>
      <c r="AB3806" s="3" t="inlineStr">
        <is>
          <t>closed</t>
        </is>
      </c>
      <c r="AC3806" s="3" t="inlineStr">
        <is>
          <t>School of Arts &amp; Sciences</t>
        </is>
      </c>
      <c r="AD3806" s="3" t="n">
        <v>0</v>
      </c>
      <c r="AE3806" s="3" t="inlineStr">
        <is>
          <t>No</t>
        </is>
      </c>
      <c r="AF3806" s="3" t="inlineStr"/>
      <c r="AG3806" s="4" t="inlineStr"/>
      <c r="AH3806" s="4" t="inlineStr"/>
      <c r="AI3806" s="4" t="inlineStr"/>
    </row>
    <row r="3807">
      <c r="A3807" s="3" t="inlineStr">
        <is>
          <t>MATH-0766</t>
        </is>
      </c>
      <c r="B3807" s="3" t="inlineStr">
        <is>
          <t>Yuce</t>
        </is>
      </c>
      <c r="C3807" s="3" t="inlineStr">
        <is>
          <t>Huseyin</t>
        </is>
      </c>
      <c r="D3807" s="3" t="inlineStr">
        <is>
          <t>Huseyin Yuce</t>
        </is>
      </c>
      <c r="E3807" s="3" t="inlineStr">
        <is>
          <t>Professor</t>
        </is>
      </c>
      <c r="F3807" s="3" t="inlineStr">
        <is>
          <t>NYC College of Technology</t>
        </is>
      </c>
      <c r="G3807" s="3" t="inlineStr">
        <is>
          <t>Mathematics</t>
        </is>
      </c>
      <c r="H3807" s="3" t="inlineStr">
        <is>
          <t>HYuce@citytech.cuny.edu</t>
        </is>
      </c>
      <c r="I3807" s="3" t="inlineStr">
        <is>
          <t>Journal article</t>
        </is>
      </c>
      <c r="J3807" s="3" t="inlineStr">
        <is>
          <t>Analysis of Episodes of Care in Medicare Beneficiaries Newly Diagnosed with Alzheimer's Disease</t>
        </is>
      </c>
      <c r="K3807" s="3" t="n">
        <v>2018</v>
      </c>
      <c r="L3807" s="3" t="inlineStr">
        <is>
          <t>Journal of the American Geriatrics Society</t>
        </is>
      </c>
      <c r="M3807" s="3" t="inlineStr">
        <is>
          <t>Rezaul Karim Khandker; Christopher Matthew Black; Lin Xie; M. Furaha Kariburyo; Baishali M. Ambegaonkar; Onur Başer; Hüseyin Yüce; Howard M. Fillit</t>
        </is>
      </c>
      <c r="N3807" s="3" t="inlineStr"/>
      <c r="O3807" s="3" t="n"/>
      <c r="P3807" s="3" t="inlineStr"/>
      <c r="Q3807" s="3" t="inlineStr">
        <is>
          <t>10.1111/jgs.15281</t>
        </is>
      </c>
      <c r="R3807" s="3" t="inlineStr">
        <is>
          <t>https://doi.org/10.1111/jgs.15281</t>
        </is>
      </c>
      <c r="S3807" s="3" t="inlineStr">
        <is>
          <t>OpenAlex; Dept bio</t>
        </is>
      </c>
      <c r="T3807" s="3" t="n">
        <v>2</v>
      </c>
      <c r="U3807" s="3" t="inlineStr">
        <is>
          <t>High (City Tech affiliation on paper); 2 sources</t>
        </is>
      </c>
      <c r="V3807" s="3" t="n"/>
      <c r="W3807" s="3" t="inlineStr">
        <is>
          <t>Khandker, R., Black, C., Xie, L., Kariburyo, F., Ambegaonkar, B., Baser, O., Yuce, H., Fillit, H., Analysis of Episodes of Care in Medicare Beneficiaries Newly Diagnosed with Alzheimer’s Disease, Journal of the American Geriatrics Society (2018), 66:5, 864 – 870</t>
        </is>
      </c>
      <c r="X3807" s="3" t="inlineStr">
        <is>
          <t>OBJECTIVES: To study transitions between healthcare settings and quantify the cost burdens associated with different combinations of transitions during a 6-month period before initial Alzheimer's disease (AD) diagnosis so as to investigate how using an episode-of-care approach to payment for specific disease states might apply in AD. DESIGN: A retrospective observational cohort study. SETTING: United States. PARTICIPANTS: A random sample of 8,995 individuals aged 65 to 100 with a diagnosis of AD (International Classification of Diseases, Ninth Revision, Clinical Modification code 331.0) were identified from the Medicare database between January 1, 2011, and June 30, 2014. This analysis identified individuals with AD diagnosed in inpatient (18%), skilled nursing facility (SNF) (1%), hospice (4%), and home and outpatient (77%) settings and analyzed episodes that began in the index setting (defined as the care setting in which the individual was first diagnosed with AD). MEASUREMENTS: Study outcomes included number of transitions between settings, primary discharge diagnoses, and total all-cause healthcare costs during the 6 months after the AD diagnosis. RESULTS: The average numbers of transitions between care settings were 2.8 originating from an inpatient setting, 2.4 from a SNF, 0.3 from a hospice setting and 0.7 from a home or outpatient setting during 6 months post-AD diagnosis. The overall cost burden during the 6 months after AD diagnosis (including costs incurred at the index setting) was high for individuals diagnosed in a nonambulatory setting (mean $41,468). Individuals diagnosed in an ambulatory setting incurred only $12,597 in costs during the same period. CONCLUSION: Episodes of care can be defined and studied in individuals with AD. An episode-of-care approach to payment could encourage providers to use the continuum of care needed for quality medical management in AD more efficiently.</t>
        </is>
      </c>
      <c r="Y3807" s="3" t="inlineStr">
        <is>
          <t>OpenAlex</t>
        </is>
      </c>
      <c r="Z3807" s="3" t="inlineStr">
        <is>
          <t>https://academicworks.cuny.edu/cgi/viewcontent.cgi?article=1477&amp;context=ny_pubs</t>
        </is>
      </c>
      <c r="AA3807" s="3" t="inlineStr">
        <is>
          <t>Open-access PDF (via OpenAlex)</t>
        </is>
      </c>
      <c r="AB3807" s="3" t="inlineStr">
        <is>
          <t>green</t>
        </is>
      </c>
      <c r="AC3807" s="3" t="inlineStr">
        <is>
          <t>School of Arts &amp; Sciences</t>
        </is>
      </c>
      <c r="AD3807" s="3" t="n">
        <v>4</v>
      </c>
      <c r="AE3807" s="3" t="inlineStr">
        <is>
          <t>No</t>
        </is>
      </c>
      <c r="AF3807" s="3" t="inlineStr"/>
      <c r="AG3807" s="4" t="inlineStr"/>
      <c r="AH3807" s="4" t="inlineStr"/>
      <c r="AI3807" s="4" t="inlineStr"/>
    </row>
    <row r="3808">
      <c r="A3808" s="3" t="inlineStr">
        <is>
          <t>MATH-0767</t>
        </is>
      </c>
      <c r="B3808" s="3" t="inlineStr">
        <is>
          <t>Yuce</t>
        </is>
      </c>
      <c r="C3808" s="3" t="inlineStr">
        <is>
          <t>Huseyin</t>
        </is>
      </c>
      <c r="D3808" s="3" t="inlineStr">
        <is>
          <t>Huseyin Yuce</t>
        </is>
      </c>
      <c r="E3808" s="3" t="inlineStr">
        <is>
          <t>Professor</t>
        </is>
      </c>
      <c r="F3808" s="3" t="inlineStr">
        <is>
          <t>NYC College of Technology</t>
        </is>
      </c>
      <c r="G3808" s="3" t="inlineStr">
        <is>
          <t>Mathematics</t>
        </is>
      </c>
      <c r="H3808" s="3" t="inlineStr">
        <is>
          <t>HYuce@citytech.cuny.edu</t>
        </is>
      </c>
      <c r="I3808" s="3" t="inlineStr">
        <is>
          <t>Journal article</t>
        </is>
      </c>
      <c r="J3808" s="3" t="inlineStr">
        <is>
          <t>Analysis of Episodes of Care in Medicare Beneficiaries Newly Diagnosed with Alzheimerâs Disease</t>
        </is>
      </c>
      <c r="K3808" s="3" t="n">
        <v>2018</v>
      </c>
      <c r="L3808" s="3" t="inlineStr">
        <is>
          <t>Publications and Research</t>
        </is>
      </c>
      <c r="M3808" s="3" t="inlineStr">
        <is>
          <t>Khandker, Rezaul K.; Black, Christopher; Xie, Lin; Kariburyo, M. Furaha; Ambegaonkar, Baishali M.; Baser, Onur; Yuce, Huseyin; Fillit, Howard</t>
        </is>
      </c>
      <c r="N3808" s="3" t="inlineStr"/>
      <c r="O3808" s="3" t="n"/>
      <c r="P3808" s="3" t="inlineStr"/>
      <c r="Q3808" s="3" t="inlineStr"/>
      <c r="R3808" s="3" t="inlineStr">
        <is>
          <t>https://academicworks.cuny.edu/ny_pubs/454</t>
        </is>
      </c>
      <c r="S3808" s="3" t="inlineStr">
        <is>
          <t>CUNY Academic Works</t>
        </is>
      </c>
      <c r="T3808" s="3" t="n">
        <v>1</v>
      </c>
      <c r="U3808" s="3" t="inlineStr">
        <is>
          <t>High (in CUNY Academic Works)</t>
        </is>
      </c>
      <c r="V3808" s="3" t="n"/>
      <c r="W3808" s="3" t="inlineStr"/>
      <c r="X3808" s="3" t="inlineStr">
        <is>
          <t>OBJECTIVES: To study transitions between healthcare settings and quantify the cost burdens associated with different combinations of transitions during a 6-month period before initial Alzheimerâs disease (AD) diagnosis so as to investigate how using an episode-of-care approach to payment for specific disease states might apply in AD.
DESIGN: A retrospective observational cohort study.
SETTING: United States.
PARTICIPANTS: A random sample of 8,995 individuals aged 65 to 100 with a diagnosis of AD (International Classification of Diseases, Ninth Revision, Clinical Modification code 331.0) were identified from the Medicare database between January 1, 2011, and June 30, 2014. This analysis identified individuals with AD diagnosed in inpatient (18%), skilled nursing facility (SNF) (1%), hospice (4%), and home and outpatient (77%) settings and analyzed episodes that began in the index setting (defined as the care setting in which the individual was first diagnosed with AD).
MEASUREMENTS: Study outcomes included number of transitions between settings, primary discharge diagnoses, and total all-cause healthcare costs during the 6 months after the AD diagnosis.
RESULTS: The average numbers of transitions between care settings were 2.8 originating from an inpatient setting, 2.4 from a SNF, 0.3 from a hospice setting and 0.7 from a home or outpatient setting during 6 months post-AD diagnosis. The overall cost burden during the 6 months after AD diagnosis (including costs incurred at the index setting) was high for individuals diagnosed in a nonambulatory setting (mean $41,468). Individuals diagnosed in an ambulatory setting incurred only $12,597 in costs during the same period.
CONCLUSION: Episodes of care can be defined and studied in individuals with AD. An episode-of-care approach to payment could encourage providers to use the continuum of care needed for quality medical management in AD more efficiently.</t>
        </is>
      </c>
      <c r="Y3808" s="3" t="inlineStr">
        <is>
          <t>CUNY Academic Works</t>
        </is>
      </c>
      <c r="Z3808" s="3" t="inlineStr">
        <is>
          <t>https://academicworks.cuny.edu/context/ny_pubs/article/1477/viewcontent/2018_Analysis_of_Episodes_of_Care_in_Medicare_Beneficiaries_Newly_Diagnosed_with_Alzheimer_s_Disease.pdf</t>
        </is>
      </c>
      <c r="AA3808" s="3" t="inlineStr">
        <is>
          <t>PDF in CUNY Academic Works</t>
        </is>
      </c>
      <c r="AB3808" s="3" t="inlineStr"/>
      <c r="AC3808" s="3" t="inlineStr">
        <is>
          <t>School of Arts &amp; Sciences</t>
        </is>
      </c>
      <c r="AD3808" s="3" t="n"/>
      <c r="AE3808" s="3" t="inlineStr">
        <is>
          <t>No</t>
        </is>
      </c>
      <c r="AF3808" s="3" t="inlineStr"/>
      <c r="AG3808" s="4" t="inlineStr"/>
      <c r="AH3808" s="4" t="inlineStr"/>
      <c r="AI3808" s="4" t="inlineStr"/>
    </row>
    <row r="3809">
      <c r="A3809" s="3" t="inlineStr">
        <is>
          <t>MATH-0769</t>
        </is>
      </c>
      <c r="B3809" s="3" t="inlineStr">
        <is>
          <t>Yuce</t>
        </is>
      </c>
      <c r="C3809" s="3" t="inlineStr">
        <is>
          <t>Huseyin</t>
        </is>
      </c>
      <c r="D3809" s="3" t="inlineStr">
        <is>
          <t>Huseyin Yuce</t>
        </is>
      </c>
      <c r="E3809" s="3" t="inlineStr">
        <is>
          <t>Professor</t>
        </is>
      </c>
      <c r="F3809" s="3" t="inlineStr">
        <is>
          <t>NYC College of Technology</t>
        </is>
      </c>
      <c r="G3809" s="3" t="inlineStr">
        <is>
          <t>Mathematics</t>
        </is>
      </c>
      <c r="H3809" s="3" t="inlineStr">
        <is>
          <t>HYuce@citytech.cuny.edu</t>
        </is>
      </c>
      <c r="I3809" s="3" t="inlineStr">
        <is>
          <t>Journal article</t>
        </is>
      </c>
      <c r="J3809" s="3" t="inlineStr">
        <is>
          <t>Assessing the Economic Burden and 30-Day Readmission Rates Among Patients with Chronic Obstructive Pulmonary Disease in the US Veterans Health Administration Population</t>
        </is>
      </c>
      <c r="K3809" s="3" t="n">
        <v>2018</v>
      </c>
      <c r="L3809" s="3" t="inlineStr">
        <is>
          <t>Value in Health</t>
        </is>
      </c>
      <c r="M3809" s="3" t="inlineStr">
        <is>
          <t>A Gupta; Chu-Hsu Lin; L Wang; Hüseyin Yüce; G Aygenc; Onur Başer</t>
        </is>
      </c>
      <c r="N3809" s="3" t="inlineStr"/>
      <c r="O3809" s="3" t="n"/>
      <c r="P3809" s="3" t="inlineStr"/>
      <c r="Q3809" s="3" t="inlineStr">
        <is>
          <t>10.1016/j.jval.2018.04.1610</t>
        </is>
      </c>
      <c r="R3809" s="3" t="inlineStr">
        <is>
          <t>https://doi.org/10.1016/j.jval.2018.04.1610</t>
        </is>
      </c>
      <c r="S3809" s="3" t="inlineStr">
        <is>
          <t>OpenAlex</t>
        </is>
      </c>
      <c r="T3809" s="3" t="n">
        <v>1</v>
      </c>
      <c r="U3809" s="3" t="inlineStr">
        <is>
          <t>High (City Tech affiliation on paper)</t>
        </is>
      </c>
      <c r="V3809" s="3" t="n"/>
      <c r="W3809" s="3" t="inlineStr"/>
      <c r="X3809" s="3" t="inlineStr"/>
      <c r="Y3809" s="3" t="inlineStr"/>
      <c r="Z3809" s="3" t="inlineStr">
        <is>
          <t>https://doi.org/10.1016/j.jval.2018.04.1610</t>
        </is>
      </c>
      <c r="AA3809" s="3" t="inlineStr">
        <is>
          <t>Open-access page (via OpenAlex)</t>
        </is>
      </c>
      <c r="AB3809" s="3" t="inlineStr">
        <is>
          <t>bronze</t>
        </is>
      </c>
      <c r="AC3809" s="3" t="inlineStr">
        <is>
          <t>School of Arts &amp; Sciences</t>
        </is>
      </c>
      <c r="AD3809" s="3" t="n">
        <v>1</v>
      </c>
      <c r="AE3809" s="3" t="inlineStr">
        <is>
          <t>No</t>
        </is>
      </c>
      <c r="AF3809" s="3" t="inlineStr"/>
      <c r="AG3809" s="4" t="inlineStr"/>
      <c r="AH3809" s="4" t="inlineStr"/>
      <c r="AI3809" s="4" t="inlineStr"/>
    </row>
    <row r="3810">
      <c r="A3810" s="3" t="inlineStr">
        <is>
          <t>MATH-0773</t>
        </is>
      </c>
      <c r="B3810" s="3" t="inlineStr">
        <is>
          <t>Yuce</t>
        </is>
      </c>
      <c r="C3810" s="3" t="inlineStr">
        <is>
          <t>Huseyin</t>
        </is>
      </c>
      <c r="D3810" s="3" t="inlineStr">
        <is>
          <t>Huseyin Yuce</t>
        </is>
      </c>
      <c r="E3810" s="3" t="inlineStr">
        <is>
          <t>Professor</t>
        </is>
      </c>
      <c r="F3810" s="3" t="inlineStr">
        <is>
          <t>NYC College of Technology</t>
        </is>
      </c>
      <c r="G3810" s="3" t="inlineStr">
        <is>
          <t>Mathematics</t>
        </is>
      </c>
      <c r="H3810" s="3" t="inlineStr">
        <is>
          <t>HYuce@citytech.cuny.edu</t>
        </is>
      </c>
      <c r="I3810" s="3" t="inlineStr">
        <is>
          <t>Journal article</t>
        </is>
      </c>
      <c r="J3810" s="3" t="inlineStr">
        <is>
          <t>Burden of rheumatoid arthritis among US Medicare population: co-morbidities, health-care resource utilization and costs</t>
        </is>
      </c>
      <c r="K3810" s="3" t="n">
        <v>2018</v>
      </c>
      <c r="L3810" s="3" t="inlineStr">
        <is>
          <t>Rheumatology Advances in Practice</t>
        </is>
      </c>
      <c r="M3810" s="3" t="inlineStr">
        <is>
          <t>Chieh-I Chen; Li Wang; Wenhui Wei; Hüseyin Yüce; Kristine Phillips</t>
        </is>
      </c>
      <c r="N3810" s="3" t="inlineStr"/>
      <c r="O3810" s="3" t="n"/>
      <c r="P3810" s="3" t="inlineStr"/>
      <c r="Q3810" s="3" t="inlineStr">
        <is>
          <t>10.1093/rap/rky005</t>
        </is>
      </c>
      <c r="R3810" s="3" t="inlineStr">
        <is>
          <t>https://doi.org/10.1093/rap/rky005</t>
        </is>
      </c>
      <c r="S3810" s="3" t="inlineStr">
        <is>
          <t>OpenAlex; CUNY Academic Works</t>
        </is>
      </c>
      <c r="T3810" s="3" t="n">
        <v>2</v>
      </c>
      <c r="U3810" s="3" t="inlineStr">
        <is>
          <t>High (City Tech affiliation on paper); 2 sources</t>
        </is>
      </c>
      <c r="V3810" s="3" t="n"/>
      <c r="W3810" s="3" t="inlineStr"/>
      <c r="X3810" s="3" t="inlineStr">
        <is>
          <t>Objectives.The study aimed to assess the burden of RA among the US Medicare population (aged 65 years) by comparing co-morbidities, health-care resource utilization (HCRU) and costs against matched non-RA Medicare patients.Methods.Data were obtained from the Medicare fee-for-service claims database from 2010 to 2013.RA Medicare patients were identically matched with Medicare patients without RA (controls) based on demographics.Bivariate analyses were conducted to examine differences between cohorts for comorbidities, HCRU and costs.A generalized linear model was used to test relationships between patient-level characteristics, HCRU and costs.Results.The study population included 115 867 RA patients and 115 867 age-, sex-, race-and region-matched non-RA controls.Mean age was 75.2 years; 79.4% were female.Co-morbidities were greater in RA vs non-RA patients [Charlson Co-morbidity Index (excluding RA): 1.86 vs 1.00; P &lt; 0.0001].All-cause annual HCRU was greater in RA vs non-RA patients.Total annual health-care costs were 3-fold higher in RA vs non-RA patients ($20 919 vs $7197, respectively; P &lt; 0.0001) with the major driver of costs in the RA cohort being outpatient costs.Approximately half of the overall costs in the RA cohort were RA related ($11 587).After controlling for differences in patient characteristics and co-morbidities between cohorts, the adjusted total mean annual costs for RA patients were still more than twice those of non-RA patients ($16 374 vs $6712; P &lt; 0.0001).Conclusions.Among US Medicare patients, those with an RA diagnosis had a significantly greater burden of co-morbidities, HCRU and costs compared with a matched cohort without RA.</t>
        </is>
      </c>
      <c r="Y3810" s="3" t="inlineStr">
        <is>
          <t>OpenAlex</t>
        </is>
      </c>
      <c r="Z3810" s="3" t="inlineStr">
        <is>
          <t>https://academic.oup.com/rheumap/article-pdf/2/1/rky005/28865933/rky005.pdf</t>
        </is>
      </c>
      <c r="AA3810" s="3" t="inlineStr">
        <is>
          <t>Open-access PDF (via OpenAlex)</t>
        </is>
      </c>
      <c r="AB3810" s="3" t="inlineStr">
        <is>
          <t>gold</t>
        </is>
      </c>
      <c r="AC3810" s="3" t="inlineStr">
        <is>
          <t>School of Arts &amp; Sciences</t>
        </is>
      </c>
      <c r="AD3810" s="3" t="n">
        <v>63</v>
      </c>
      <c r="AE3810" s="3" t="inlineStr">
        <is>
          <t>No</t>
        </is>
      </c>
      <c r="AF3810" s="3" t="inlineStr"/>
      <c r="AG3810" s="4" t="inlineStr"/>
      <c r="AH3810" s="4" t="inlineStr"/>
      <c r="AI3810" s="4" t="inlineStr"/>
    </row>
    <row r="3811">
      <c r="A3811" s="3" t="inlineStr">
        <is>
          <t>MATH-0775</t>
        </is>
      </c>
      <c r="B3811" s="3" t="inlineStr">
        <is>
          <t>Isaacson</t>
        </is>
      </c>
      <c r="C3811" s="3" t="inlineStr">
        <is>
          <t>Brad</t>
        </is>
      </c>
      <c r="D3811" s="3" t="inlineStr">
        <is>
          <t>Brad Isaacson</t>
        </is>
      </c>
      <c r="E3811" s="3" t="inlineStr">
        <is>
          <t>Associate Professor</t>
        </is>
      </c>
      <c r="F3811" s="3" t="inlineStr">
        <is>
          <t>NYC College of Technology</t>
        </is>
      </c>
      <c r="G3811" s="3" t="inlineStr">
        <is>
          <t>Mathematics</t>
        </is>
      </c>
      <c r="H3811" s="3" t="inlineStr">
        <is>
          <t>BIsaacson@CityTech.Cuny.Edu</t>
        </is>
      </c>
      <c r="I3811" s="3" t="inlineStr">
        <is>
          <t>Journal article</t>
        </is>
      </c>
      <c r="J3811" s="3" t="inlineStr">
        <is>
          <t>Character sums of Lee and Weintraub</t>
        </is>
      </c>
      <c r="K3811" s="3" t="n">
        <v>2018</v>
      </c>
      <c r="L3811" s="3" t="inlineStr">
        <is>
          <t>Journal of Number Theory</t>
        </is>
      </c>
      <c r="M3811" s="3" t="inlineStr">
        <is>
          <t>Brad Isaacson</t>
        </is>
      </c>
      <c r="N3811" s="3" t="inlineStr"/>
      <c r="O3811" s="3" t="n"/>
      <c r="P3811" s="3" t="inlineStr"/>
      <c r="Q3811" s="3" t="inlineStr">
        <is>
          <t>10.1016/j.jnt.2018.03.013</t>
        </is>
      </c>
      <c r="R3811" s="3" t="inlineStr">
        <is>
          <t>https://doi.org/10.1016/j.jnt.2018.03.013</t>
        </is>
      </c>
      <c r="S3811" s="3" t="inlineStr">
        <is>
          <t>OpenAlex; CUNY Academic Works</t>
        </is>
      </c>
      <c r="T3811" s="3" t="n">
        <v>2</v>
      </c>
      <c r="U3811" s="3" t="inlineStr">
        <is>
          <t>High (City Tech affiliation on paper); 2 sources</t>
        </is>
      </c>
      <c r="V3811" s="3" t="n"/>
      <c r="W3811" s="3" t="inlineStr"/>
      <c r="X3811" s="3" t="inlineStr">
        <is>
          <t>We prove two conjectures of Lee and Weintraub and one conjecture of Ibukiyama and Kaneko about character sums arising as fixed point contributions in the AtiyahâSinger holomorphic Lefshetz formula applied to finite group actions on the space of certain Siegel cusp forms.</t>
        </is>
      </c>
      <c r="Y3811" s="3" t="inlineStr">
        <is>
          <t>CUNY Academic Works</t>
        </is>
      </c>
      <c r="Z3811" s="3" t="inlineStr">
        <is>
          <t>https://www.sciencedirect.com/science/article/pii/S0022314X18301008/pdf</t>
        </is>
      </c>
      <c r="AA3811" s="3" t="inlineStr">
        <is>
          <t>Open-access PDF (via OpenAlex)</t>
        </is>
      </c>
      <c r="AB3811" s="3" t="inlineStr">
        <is>
          <t>bronze</t>
        </is>
      </c>
      <c r="AC3811" s="3" t="inlineStr">
        <is>
          <t>School of Arts &amp; Sciences</t>
        </is>
      </c>
      <c r="AD3811" s="3" t="n">
        <v>2</v>
      </c>
      <c r="AE3811" s="3" t="inlineStr">
        <is>
          <t>No</t>
        </is>
      </c>
      <c r="AF3811" s="3" t="inlineStr"/>
      <c r="AG3811" s="4" t="inlineStr"/>
      <c r="AH3811" s="4" t="inlineStr"/>
      <c r="AI3811" s="4" t="inlineStr"/>
    </row>
    <row r="3812">
      <c r="A3812" s="3" t="inlineStr">
        <is>
          <t>MATH-0776</t>
        </is>
      </c>
      <c r="B3812" s="3" t="inlineStr">
        <is>
          <t>Thiel</t>
        </is>
      </c>
      <c r="C3812" s="3" t="inlineStr">
        <is>
          <t>Johann</t>
        </is>
      </c>
      <c r="D3812" s="3" t="inlineStr">
        <is>
          <t>Johann Thiel</t>
        </is>
      </c>
      <c r="E3812" s="3" t="inlineStr">
        <is>
          <t>Associate Professor</t>
        </is>
      </c>
      <c r="F3812" s="3" t="inlineStr">
        <is>
          <t>NYC College of Technology</t>
        </is>
      </c>
      <c r="G3812" s="3" t="inlineStr">
        <is>
          <t>Mathematics</t>
        </is>
      </c>
      <c r="H3812" s="3" t="inlineStr">
        <is>
          <t>JThiel@citytech.cuny.edu</t>
        </is>
      </c>
      <c r="I3812" s="3" t="inlineStr">
        <is>
          <t>Journal article</t>
        </is>
      </c>
      <c r="J3812" s="3" t="inlineStr">
        <is>
          <t>Continuous and Pulsed Epidemiological Models for Onchocerciasis with Implications for Eradication Strategy, Mathematical Biosciences &amp; Engineering, 15(4), 841-862</t>
        </is>
      </c>
      <c r="K3812" s="3" t="n">
        <v>2018</v>
      </c>
      <c r="L3812" s="3" t="inlineStr"/>
      <c r="M3812" s="3" t="inlineStr">
        <is>
          <t>Ledder, G., Sylvester, D., Bouchat, S., Thiel, J</t>
        </is>
      </c>
      <c r="N3812" s="3" t="inlineStr"/>
      <c r="O3812" s="3" t="n"/>
      <c r="P3812" s="3" t="inlineStr"/>
      <c r="Q3812" s="3" t="inlineStr"/>
      <c r="R3812" s="3" t="inlineStr"/>
      <c r="S3812" s="3" t="inlineStr">
        <is>
          <t>Dept bio</t>
        </is>
      </c>
      <c r="T3812" s="3" t="n">
        <v>1</v>
      </c>
      <c r="U3812" s="3" t="inlineStr">
        <is>
          <t>Medium (self-reported in faculty bio)</t>
        </is>
      </c>
      <c r="V3812" s="3" t="n"/>
      <c r="W3812" s="3" t="inlineStr">
        <is>
          <t>Ledder, G., Sylvester, D., Bouchat, S., Thiel, J. (2018) Continuous and Pulsed Epidemiological Models for Onchocerciasis with Implications for Eradication Strategy, Mathematical Biosciences &amp; Engineering, 15(4), 841-862</t>
        </is>
      </c>
      <c r="X3812" s="3" t="inlineStr"/>
      <c r="Y3812" s="3" t="inlineStr"/>
      <c r="Z3812" s="3" t="inlineStr"/>
      <c r="AA3812" s="3" t="inlineStr"/>
      <c r="AB3812" s="3" t="inlineStr"/>
      <c r="AC3812" s="3" t="inlineStr">
        <is>
          <t>School of Arts &amp; Sciences</t>
        </is>
      </c>
      <c r="AD3812" s="3" t="n"/>
      <c r="AE3812" s="3" t="inlineStr">
        <is>
          <t>No</t>
        </is>
      </c>
      <c r="AF3812" s="3" t="inlineStr"/>
      <c r="AG3812" s="4" t="inlineStr"/>
      <c r="AH3812" s="4" t="inlineStr"/>
      <c r="AI3812" s="4" t="inlineStr"/>
    </row>
    <row r="3813">
      <c r="A3813" s="3" t="inlineStr">
        <is>
          <t>MATH-0777</t>
        </is>
      </c>
      <c r="B3813" s="3" t="inlineStr">
        <is>
          <t>Kostadinov</t>
        </is>
      </c>
      <c r="C3813" s="3" t="inlineStr">
        <is>
          <t>Boyan</t>
        </is>
      </c>
      <c r="D3813" s="3" t="inlineStr">
        <is>
          <t>Boyan Kostadinov</t>
        </is>
      </c>
      <c r="E3813" s="3" t="inlineStr">
        <is>
          <t>Professor</t>
        </is>
      </c>
      <c r="F3813" s="3" t="inlineStr">
        <is>
          <t>NYC College of Technology</t>
        </is>
      </c>
      <c r="G3813" s="3" t="inlineStr">
        <is>
          <t>Mathematics</t>
        </is>
      </c>
      <c r="H3813" s="3" t="inlineStr">
        <is>
          <t>BKostadinov@citytech.cuny.edu</t>
        </is>
      </c>
      <c r="I3813" s="3" t="inlineStr">
        <is>
          <t>Journal article</t>
        </is>
      </c>
      <c r="J3813" s="3" t="inlineStr">
        <is>
          <t>Creating Dynamic Documents with R and Python as a Computational and Visualization Tool for Teaching Differential Equations</t>
        </is>
      </c>
      <c r="K3813" s="3" t="n">
        <v>2018</v>
      </c>
      <c r="L3813" s="3" t="inlineStr">
        <is>
          <t>PRIMUS</t>
        </is>
      </c>
      <c r="M3813" s="3" t="inlineStr">
        <is>
          <t>Boyan Kostadinov; Johann Thiel; Satyanand Singh</t>
        </is>
      </c>
      <c r="N3813" s="3" t="inlineStr"/>
      <c r="O3813" s="3" t="n"/>
      <c r="P3813" s="3" t="inlineStr"/>
      <c r="Q3813" s="3" t="inlineStr">
        <is>
          <t>10.1080/10511970.2018.1472161</t>
        </is>
      </c>
      <c r="R3813" s="3" t="inlineStr">
        <is>
          <t>https://doi.org/10.1080/10511970.2018.1472161</t>
        </is>
      </c>
      <c r="S3813" s="3" t="inlineStr">
        <is>
          <t>OpenAlex; Dept bio</t>
        </is>
      </c>
      <c r="T3813" s="3" t="n">
        <v>2</v>
      </c>
      <c r="U3813" s="3" t="inlineStr">
        <is>
          <t>High (City Tech affiliation on paper); 2 sources</t>
        </is>
      </c>
      <c r="V3813" s="3" t="n"/>
      <c r="W3813" s="3" t="inlineStr">
        <is>
          <t>Creating Dynamic Documents with R and Python as a Computational and Visualization Tool for Teaching Differential Equations (with Johann Thiel and Satyanand Singh), PRIMUS, Taylor &amp; Francis, (2019).</t>
        </is>
      </c>
      <c r="X3813" s="3" t="inlineStr">
        <is>
          <t>The goal of this paper is to promote the use of R and Python as high-level, free, open-source programming environments that can be used as a computational and visualization tool for teaching differential equations. Both R and Python also allow for creating reproducible dynamic documents using Markdown, which combines live code, plain text, and expressions to generate different formats (pdf, html, Word), including the numerical and graphical output from the code, along with the code itself, properly formatted with minimum effort. This technology can be used for creating interactive teaching documents, randomized exams, homework and project reports, and even publication quality papers. We illustrate this technology with several examples implemented in R and Python. This approach has been classroom-tested, with some promising results. This article has online supplemental material posted on the PRIMUS website.</t>
        </is>
      </c>
      <c r="Y3813" s="3" t="inlineStr">
        <is>
          <t>OpenAlex</t>
        </is>
      </c>
      <c r="Z3813" s="3" t="inlineStr">
        <is>
          <t>https://figshare.com/articles/journal_contribution/Creating_Dynamic_Documents_with_R_and_Python_as_a_Computational_and_Visualization_Tool_for_Teaching_Differential_Equations/8343581</t>
        </is>
      </c>
      <c r="AA3813" s="3" t="inlineStr">
        <is>
          <t>Open-access page (via OpenAlex)</t>
        </is>
      </c>
      <c r="AB3813" s="3" t="inlineStr">
        <is>
          <t>green</t>
        </is>
      </c>
      <c r="AC3813" s="3" t="inlineStr">
        <is>
          <t>School of Arts &amp; Sciences</t>
        </is>
      </c>
      <c r="AD3813" s="3" t="n">
        <v>3</v>
      </c>
      <c r="AE3813" s="3" t="inlineStr">
        <is>
          <t>No</t>
        </is>
      </c>
      <c r="AF3813" s="3" t="inlineStr"/>
      <c r="AG3813" s="4" t="inlineStr"/>
      <c r="AH3813" s="4" t="inlineStr"/>
      <c r="AI3813" s="4" t="inlineStr"/>
    </row>
    <row r="3814">
      <c r="A3814" s="3" t="inlineStr">
        <is>
          <t>MATH-0778</t>
        </is>
      </c>
      <c r="B3814" s="3" t="inlineStr">
        <is>
          <t>Singh</t>
        </is>
      </c>
      <c r="C3814" s="3" t="inlineStr">
        <is>
          <t>Satyanand</t>
        </is>
      </c>
      <c r="D3814" s="3" t="inlineStr">
        <is>
          <t>Satyanand Singh</t>
        </is>
      </c>
      <c r="E3814" s="3" t="inlineStr">
        <is>
          <t>Professor</t>
        </is>
      </c>
      <c r="F3814" s="3" t="inlineStr">
        <is>
          <t>NYC College of Technology</t>
        </is>
      </c>
      <c r="G3814" s="3" t="inlineStr">
        <is>
          <t>Mathematics</t>
        </is>
      </c>
      <c r="H3814" s="3" t="inlineStr">
        <is>
          <t>SSingh@citytech.cuny.edu</t>
        </is>
      </c>
      <c r="I3814" s="3" t="inlineStr">
        <is>
          <t>Journal article</t>
        </is>
      </c>
      <c r="J3814" s="3" t="inlineStr">
        <is>
          <t>Creating Dynamic Documents with R and Python as a Computational and Visualization Tool for Teaching Differential Equations</t>
        </is>
      </c>
      <c r="K3814" s="3" t="n">
        <v>2018</v>
      </c>
      <c r="L3814" s="3" t="inlineStr">
        <is>
          <t>PRIMUS</t>
        </is>
      </c>
      <c r="M3814" s="3" t="inlineStr">
        <is>
          <t>Boyan Kostadinov; Johann Thiel; Satyanand Singh</t>
        </is>
      </c>
      <c r="N3814" s="3" t="inlineStr"/>
      <c r="O3814" s="3" t="n"/>
      <c r="P3814" s="3" t="inlineStr"/>
      <c r="Q3814" s="3" t="inlineStr">
        <is>
          <t>10.1080/10511970.2018.1472161</t>
        </is>
      </c>
      <c r="R3814" s="3" t="inlineStr">
        <is>
          <t>https://doi.org/10.1080/10511970.2018.1472161</t>
        </is>
      </c>
      <c r="S3814" s="3" t="inlineStr">
        <is>
          <t>OpenAlex; Dept bio</t>
        </is>
      </c>
      <c r="T3814" s="3" t="n">
        <v>2</v>
      </c>
      <c r="U3814" s="3" t="inlineStr">
        <is>
          <t>High (City Tech affiliation on paper); 2 sources</t>
        </is>
      </c>
      <c r="V3814" s="3" t="n"/>
      <c r="W3814" s="3" t="inlineStr">
        <is>
          <t>B. Kostadinov, J. Thiel, S. Singh, Creating Dynamic Documents with R and Python as a Computational and Visualization Tool for Teaching Differential Equations, PRIMUS, Taylor &amp; Francis, accepted, to appear (2019)</t>
        </is>
      </c>
      <c r="X3814" s="3" t="inlineStr">
        <is>
          <t>The goal of this paper is to promote the use of R and Python as high-level, free, open-source programming environments that can be used as a computational and visualization tool for teaching differential equations. Both R and Python also allow for creating reproducible dynamic documents using Markdown, which combines live code, plain text, and expressions to generate different formats (pdf, html, Word), including the numerical and graphical output from the code, along with the code itself, properly formatted with minimum effort. This technology can be used for creating interactive teaching documents, randomized exams, homework and project reports, and even publication quality papers. We illustrate this technology with several examples implemented in R and Python. This approach has been classroom-tested, with some promising results. This article has online supplemental material posted on the PRIMUS website.</t>
        </is>
      </c>
      <c r="Y3814" s="3" t="inlineStr">
        <is>
          <t>OpenAlex</t>
        </is>
      </c>
      <c r="Z3814" s="3" t="inlineStr">
        <is>
          <t>https://figshare.com/articles/journal_contribution/Creating_Dynamic_Documents_with_R_and_Python_as_a_Computational_and_Visualization_Tool_for_Teaching_Differential_Equations/8343581</t>
        </is>
      </c>
      <c r="AA3814" s="3" t="inlineStr">
        <is>
          <t>Open-access page (via OpenAlex)</t>
        </is>
      </c>
      <c r="AB3814" s="3" t="inlineStr">
        <is>
          <t>green</t>
        </is>
      </c>
      <c r="AC3814" s="3" t="inlineStr">
        <is>
          <t>School of Arts &amp; Sciences</t>
        </is>
      </c>
      <c r="AD3814" s="3" t="n">
        <v>3</v>
      </c>
      <c r="AE3814" s="3" t="inlineStr">
        <is>
          <t>No</t>
        </is>
      </c>
      <c r="AF3814" s="3" t="inlineStr"/>
      <c r="AG3814" s="4" t="inlineStr"/>
      <c r="AH3814" s="4" t="inlineStr"/>
      <c r="AI3814" s="4" t="inlineStr"/>
    </row>
    <row r="3815">
      <c r="A3815" s="3" t="inlineStr">
        <is>
          <t>MATH-0779</t>
        </is>
      </c>
      <c r="B3815" s="3" t="inlineStr">
        <is>
          <t>Thiel</t>
        </is>
      </c>
      <c r="C3815" s="3" t="inlineStr">
        <is>
          <t>Johann</t>
        </is>
      </c>
      <c r="D3815" s="3" t="inlineStr">
        <is>
          <t>Johann Thiel</t>
        </is>
      </c>
      <c r="E3815" s="3" t="inlineStr">
        <is>
          <t>Associate Professor</t>
        </is>
      </c>
      <c r="F3815" s="3" t="inlineStr">
        <is>
          <t>NYC College of Technology</t>
        </is>
      </c>
      <c r="G3815" s="3" t="inlineStr">
        <is>
          <t>Mathematics</t>
        </is>
      </c>
      <c r="H3815" s="3" t="inlineStr">
        <is>
          <t>JThiel@citytech.cuny.edu</t>
        </is>
      </c>
      <c r="I3815" s="3" t="inlineStr">
        <is>
          <t>Journal article</t>
        </is>
      </c>
      <c r="J3815" s="3" t="inlineStr">
        <is>
          <t>Creating Dynamic Documents with R and Python as a Computational and Visualization Tool for Teaching Differential Equations</t>
        </is>
      </c>
      <c r="K3815" s="3" t="n">
        <v>2018</v>
      </c>
      <c r="L3815" s="3" t="inlineStr">
        <is>
          <t>PRIMUS</t>
        </is>
      </c>
      <c r="M3815" s="3" t="inlineStr">
        <is>
          <t>Boyan Kostadinov; Johann Thiel; Satyanand Singh</t>
        </is>
      </c>
      <c r="N3815" s="3" t="inlineStr"/>
      <c r="O3815" s="3" t="n"/>
      <c r="P3815" s="3" t="inlineStr"/>
      <c r="Q3815" s="3" t="inlineStr">
        <is>
          <t>10.1080/10511970.2018.1472161</t>
        </is>
      </c>
      <c r="R3815" s="3" t="inlineStr">
        <is>
          <t>https://doi.org/10.1080/10511970.2018.1472161</t>
        </is>
      </c>
      <c r="S3815" s="3" t="inlineStr">
        <is>
          <t>OpenAlex; Dept bio</t>
        </is>
      </c>
      <c r="T3815" s="3" t="n">
        <v>2</v>
      </c>
      <c r="U3815" s="3" t="inlineStr">
        <is>
          <t>High (City Tech affiliation on paper); 2 sources</t>
        </is>
      </c>
      <c r="V3815" s="3" t="n"/>
      <c r="W3815" s="3" t="inlineStr">
        <is>
          <t>Kostadinov, B., Singh, S., &amp; Thiel, J., (2018) Creating Dynamic Documents with R and Python as a Computational and Visualization Tool for Teaching Differential Equations (accepted)</t>
        </is>
      </c>
      <c r="X3815" s="3" t="inlineStr">
        <is>
          <t>The goal of this paper is to promote the use of R and Python as high-level, free, open-source programming environments that can be used as a computational and visualization tool for teaching differential equations. Both R and Python also allow for creating reproducible dynamic documents using Markdown, which combines live code, plain text, and expressions to generate different formats (pdf, html, Word), including the numerical and graphical output from the code, along with the code itself, properly formatted with minimum effort. This technology can be used for creating interactive teaching documents, randomized exams, homework and project reports, and even publication quality papers. We illustrate this technology with several examples implemented in R and Python. This approach has been classroom-tested, with some promising results. This article has online supplemental material posted on the PRIMUS website.</t>
        </is>
      </c>
      <c r="Y3815" s="3" t="inlineStr">
        <is>
          <t>OpenAlex</t>
        </is>
      </c>
      <c r="Z3815" s="3" t="inlineStr">
        <is>
          <t>https://figshare.com/articles/journal_contribution/Creating_Dynamic_Documents_with_R_and_Python_as_a_Computational_and_Visualization_Tool_for_Teaching_Differential_Equations/8343581</t>
        </is>
      </c>
      <c r="AA3815" s="3" t="inlineStr">
        <is>
          <t>Open-access page (via OpenAlex)</t>
        </is>
      </c>
      <c r="AB3815" s="3" t="inlineStr">
        <is>
          <t>green</t>
        </is>
      </c>
      <c r="AC3815" s="3" t="inlineStr">
        <is>
          <t>School of Arts &amp; Sciences</t>
        </is>
      </c>
      <c r="AD3815" s="3" t="n">
        <v>3</v>
      </c>
      <c r="AE3815" s="3" t="inlineStr">
        <is>
          <t>No</t>
        </is>
      </c>
      <c r="AF3815" s="3" t="inlineStr"/>
      <c r="AG3815" s="4" t="inlineStr"/>
      <c r="AH3815" s="4" t="inlineStr"/>
      <c r="AI3815" s="4" t="inlineStr"/>
    </row>
    <row r="3816">
      <c r="A3816" s="3" t="inlineStr">
        <is>
          <t>MATH-0780</t>
        </is>
      </c>
      <c r="B3816" s="3" t="inlineStr">
        <is>
          <t>Koca</t>
        </is>
      </c>
      <c r="C3816" s="3" t="inlineStr">
        <is>
          <t>Caner</t>
        </is>
      </c>
      <c r="D3816" s="3" t="inlineStr">
        <is>
          <t>Caner Koca</t>
        </is>
      </c>
      <c r="E3816" s="3" t="inlineStr">
        <is>
          <t>Associate Professor</t>
        </is>
      </c>
      <c r="F3816" s="3" t="inlineStr">
        <is>
          <t>NYC College of Technology</t>
        </is>
      </c>
      <c r="G3816" s="3" t="inlineStr">
        <is>
          <t>Mathematics</t>
        </is>
      </c>
      <c r="H3816" s="3" t="inlineStr">
        <is>
          <t>ckoca@citytech.cuny.edu</t>
        </is>
      </c>
      <c r="I3816" s="3" t="inlineStr">
        <is>
          <t>Preprint</t>
        </is>
      </c>
      <c r="J3816" s="3" t="inlineStr">
        <is>
          <t>Einstein--Maxwell equations on 4-dimensional Lie algebras</t>
        </is>
      </c>
      <c r="K3816" s="3" t="n">
        <v>2018</v>
      </c>
      <c r="L3816" s="3" t="inlineStr">
        <is>
          <t>arXiv (Cornell University)</t>
        </is>
      </c>
      <c r="M3816" s="3" t="inlineStr">
        <is>
          <t>Caner Koca; Mehdi Lejmi</t>
        </is>
      </c>
      <c r="N3816" s="3" t="inlineStr"/>
      <c r="O3816" s="3" t="n"/>
      <c r="P3816" s="3" t="inlineStr"/>
      <c r="Q3816" s="3" t="inlineStr">
        <is>
          <t>10.48550/arxiv.1807.03896</t>
        </is>
      </c>
      <c r="R3816" s="3" t="inlineStr">
        <is>
          <t>https://doi.org/10.48550/arxiv.1807.03896</t>
        </is>
      </c>
      <c r="S3816" s="3" t="inlineStr">
        <is>
          <t>OpenAlex</t>
        </is>
      </c>
      <c r="T3816" s="3" t="n">
        <v>1</v>
      </c>
      <c r="U3816" s="3" t="inlineStr">
        <is>
          <t>High (City Tech affiliation on paper)</t>
        </is>
      </c>
      <c r="V3816" s="3" t="n"/>
      <c r="W3816" s="3" t="inlineStr"/>
      <c r="X3816" s="3" t="inlineStr">
        <is>
          <t>We classify up to automorphisms all left-invariant non-Einstein solutions to the Einstein--Maxwell equations on 4-dimensional Lie algebras.</t>
        </is>
      </c>
      <c r="Y3816" s="3" t="inlineStr">
        <is>
          <t>OpenAlex</t>
        </is>
      </c>
      <c r="Z3816" s="3" t="inlineStr">
        <is>
          <t>https://arxiv.org/pdf/1807.03896</t>
        </is>
      </c>
      <c r="AA3816" s="3" t="inlineStr">
        <is>
          <t>Open-access PDF (via OpenAlex)</t>
        </is>
      </c>
      <c r="AB3816" s="3" t="inlineStr">
        <is>
          <t>green</t>
        </is>
      </c>
      <c r="AC3816" s="3" t="inlineStr">
        <is>
          <t>School of Arts &amp; Sciences</t>
        </is>
      </c>
      <c r="AD3816" s="3" t="n">
        <v>0</v>
      </c>
      <c r="AE3816" s="3" t="inlineStr">
        <is>
          <t>No</t>
        </is>
      </c>
      <c r="AF3816" s="3" t="inlineStr"/>
      <c r="AG3816" s="4" t="inlineStr"/>
      <c r="AH3816" s="4" t="inlineStr"/>
      <c r="AI3816" s="4" t="inlineStr"/>
    </row>
    <row r="3817">
      <c r="A3817" s="3" t="inlineStr">
        <is>
          <t>MATH-0783</t>
        </is>
      </c>
      <c r="B3817" s="3" t="inlineStr">
        <is>
          <t>Yuce</t>
        </is>
      </c>
      <c r="C3817" s="3" t="inlineStr">
        <is>
          <t>Huseyin</t>
        </is>
      </c>
      <c r="D3817" s="3" t="inlineStr">
        <is>
          <t>Huseyin Yuce</t>
        </is>
      </c>
      <c r="E3817" s="3" t="inlineStr">
        <is>
          <t>Professor</t>
        </is>
      </c>
      <c r="F3817" s="3" t="inlineStr">
        <is>
          <t>NYC College of Technology</t>
        </is>
      </c>
      <c r="G3817" s="3" t="inlineStr">
        <is>
          <t>Mathematics</t>
        </is>
      </c>
      <c r="H3817" s="3" t="inlineStr">
        <is>
          <t>HYuce@citytech.cuny.edu</t>
        </is>
      </c>
      <c r="I3817" s="3" t="inlineStr">
        <is>
          <t>Grant</t>
        </is>
      </c>
      <c r="J3817" s="3" t="inlineStr">
        <is>
          <t>Grant #71760-00 01 as a PI (2018-2020), Treatment Patterns of Patients Diagnosed with Atrial Fibrillation, Coronary Artery Disease, Peripheral Artery Disease, Congestive Heart Failure, and Venous Thromboembolism</t>
        </is>
      </c>
      <c r="K3817" s="3" t="n">
        <v>2018</v>
      </c>
      <c r="L3817" s="3" t="inlineStr"/>
      <c r="M3817" s="3" t="inlineStr"/>
      <c r="N3817" s="3" t="inlineStr">
        <is>
          <t>PI</t>
        </is>
      </c>
      <c r="O3817" s="3" t="n"/>
      <c r="P3817" s="3" t="inlineStr"/>
      <c r="Q3817" s="3" t="inlineStr"/>
      <c r="R3817" s="3" t="inlineStr"/>
      <c r="S3817" s="3" t="inlineStr">
        <is>
          <t>Dept bio</t>
        </is>
      </c>
      <c r="T3817" s="3" t="n">
        <v>1</v>
      </c>
      <c r="U3817" s="3" t="inlineStr">
        <is>
          <t>Medium (self-reported in faculty bio)</t>
        </is>
      </c>
      <c r="V3817" s="3" t="n"/>
      <c r="W3817" s="3" t="inlineStr">
        <is>
          <t>SIMR Inc. Grant #71761-00 01 as a PI (2018-2020), Among the Major Cancer Types, Analysis of Treatment Patterns and Outcomes. SIMR Inc. Grant #71760-00 01 as a PI (2018-2020), Treatment Patterns of Patients Diagnosed with Atrial Fibrillation, Coronary Artery Disease, Peripheral Artery Disease, Congestive Heart Failure, and Venous Thromboembolism.</t>
        </is>
      </c>
      <c r="X3817" s="3" t="inlineStr"/>
      <c r="Y3817" s="3" t="inlineStr"/>
      <c r="Z3817" s="3" t="inlineStr"/>
      <c r="AA3817" s="3" t="inlineStr"/>
      <c r="AB3817" s="3" t="inlineStr"/>
      <c r="AC3817" s="3" t="inlineStr">
        <is>
          <t>School of Arts &amp; Sciences</t>
        </is>
      </c>
      <c r="AD3817" s="3" t="n"/>
      <c r="AE3817" s="3" t="inlineStr">
        <is>
          <t>No</t>
        </is>
      </c>
      <c r="AF3817" s="3" t="inlineStr"/>
      <c r="AG3817" s="4" t="inlineStr"/>
      <c r="AH3817" s="4" t="inlineStr"/>
      <c r="AI3817" s="4" t="inlineStr"/>
    </row>
    <row r="3818">
      <c r="A3818" s="3" t="inlineStr">
        <is>
          <t>MATH-0784</t>
        </is>
      </c>
      <c r="B3818" s="3" t="inlineStr">
        <is>
          <t>Yuce</t>
        </is>
      </c>
      <c r="C3818" s="3" t="inlineStr">
        <is>
          <t>Huseyin</t>
        </is>
      </c>
      <c r="D3818" s="3" t="inlineStr">
        <is>
          <t>Huseyin Yuce</t>
        </is>
      </c>
      <c r="E3818" s="3" t="inlineStr">
        <is>
          <t>Professor</t>
        </is>
      </c>
      <c r="F3818" s="3" t="inlineStr">
        <is>
          <t>NYC College of Technology</t>
        </is>
      </c>
      <c r="G3818" s="3" t="inlineStr">
        <is>
          <t>Mathematics</t>
        </is>
      </c>
      <c r="H3818" s="3" t="inlineStr">
        <is>
          <t>HYuce@citytech.cuny.edu</t>
        </is>
      </c>
      <c r="I3818" s="3" t="inlineStr">
        <is>
          <t>Grant</t>
        </is>
      </c>
      <c r="J3818" s="3" t="inlineStr">
        <is>
          <t>Grant #71762-00 01 as a PI (2018-2020), Economic Burden of Pulmonary Arterial Hypertension and Effect of Treatment Alternatives on Health Care Costs</t>
        </is>
      </c>
      <c r="K3818" s="3" t="n">
        <v>2018</v>
      </c>
      <c r="L3818" s="3" t="inlineStr"/>
      <c r="M3818" s="3" t="inlineStr"/>
      <c r="N3818" s="3" t="inlineStr">
        <is>
          <t>PI</t>
        </is>
      </c>
      <c r="O3818" s="3" t="n"/>
      <c r="P3818" s="3" t="inlineStr"/>
      <c r="Q3818" s="3" t="inlineStr"/>
      <c r="R3818" s="3" t="inlineStr"/>
      <c r="S3818" s="3" t="inlineStr">
        <is>
          <t>Dept bio</t>
        </is>
      </c>
      <c r="T3818" s="3" t="n">
        <v>1</v>
      </c>
      <c r="U3818" s="3" t="inlineStr">
        <is>
          <t>Medium (self-reported in faculty bio)</t>
        </is>
      </c>
      <c r="V3818" s="3" t="n"/>
      <c r="W3818" s="3" t="inlineStr">
        <is>
          <t>SIMR Inc. Grant #71787-00 01 as a PI (2018-2021), A Retrospective Comparison Analysis of the MarketScan and Medicare Populations. SIMR Inc. Grant #71762-00 01 as a PI (2018-2020), Economic Burden of Pulmonary Arterial Hypertension and Effect of Treatment Alternatives on Health Care Costs.</t>
        </is>
      </c>
      <c r="X3818" s="3" t="inlineStr"/>
      <c r="Y3818" s="3" t="inlineStr"/>
      <c r="Z3818" s="3" t="inlineStr"/>
      <c r="AA3818" s="3" t="inlineStr"/>
      <c r="AB3818" s="3" t="inlineStr"/>
      <c r="AC3818" s="3" t="inlineStr">
        <is>
          <t>School of Arts &amp; Sciences</t>
        </is>
      </c>
      <c r="AD3818" s="3" t="n"/>
      <c r="AE3818" s="3" t="inlineStr">
        <is>
          <t>No</t>
        </is>
      </c>
      <c r="AF3818" s="3" t="inlineStr"/>
      <c r="AG3818" s="4" t="inlineStr"/>
      <c r="AH3818" s="4" t="inlineStr"/>
      <c r="AI3818" s="4" t="inlineStr"/>
    </row>
    <row r="3819">
      <c r="A3819" s="3" t="inlineStr">
        <is>
          <t>MATH-0786</t>
        </is>
      </c>
      <c r="B3819" s="3" t="inlineStr">
        <is>
          <t>El Hitti</t>
        </is>
      </c>
      <c r="C3819" s="3" t="inlineStr">
        <is>
          <t>Samar</t>
        </is>
      </c>
      <c r="D3819" s="3" t="inlineStr">
        <is>
          <t>Samar El Hitti</t>
        </is>
      </c>
      <c r="E3819" s="3" t="inlineStr">
        <is>
          <t>Associate Professor</t>
        </is>
      </c>
      <c r="F3819" s="3" t="inlineStr">
        <is>
          <t>NYC College of Technology</t>
        </is>
      </c>
      <c r="G3819" s="3" t="inlineStr">
        <is>
          <t>Mathematics</t>
        </is>
      </c>
      <c r="H3819" s="3" t="inlineStr">
        <is>
          <t>SElHitti@citytech.cuny.edu</t>
        </is>
      </c>
      <c r="I3819" s="3" t="inlineStr">
        <is>
          <t>Grant</t>
        </is>
      </c>
      <c r="J3819" s="3" t="inlineStr">
        <is>
          <t>Guest Researcher, Universite Paris Diderot, 2018</t>
        </is>
      </c>
      <c r="K3819" s="3" t="n">
        <v>2018</v>
      </c>
      <c r="L3819" s="3" t="inlineStr"/>
      <c r="M3819" s="3" t="inlineStr"/>
      <c r="N3819" s="3" t="inlineStr"/>
      <c r="O3819" s="3" t="n"/>
      <c r="P3819" s="3" t="inlineStr"/>
      <c r="Q3819" s="3" t="inlineStr"/>
      <c r="R3819" s="3" t="inlineStr"/>
      <c r="S3819" s="3" t="inlineStr">
        <is>
          <t>Dept bio</t>
        </is>
      </c>
      <c r="T3819" s="3" t="n">
        <v>1</v>
      </c>
      <c r="U3819" s="3" t="inlineStr">
        <is>
          <t>Medium (self-reported in faculty bio)</t>
        </is>
      </c>
      <c r="V3819" s="3" t="n"/>
      <c r="W3819" s="3" t="inlineStr">
        <is>
          <t>Guest Researcher, Universite Paris Diderot, 2018.</t>
        </is>
      </c>
      <c r="X3819" s="3" t="inlineStr"/>
      <c r="Y3819" s="3" t="inlineStr"/>
      <c r="Z3819" s="3" t="inlineStr"/>
      <c r="AA3819" s="3" t="inlineStr"/>
      <c r="AB3819" s="3" t="inlineStr"/>
      <c r="AC3819" s="3" t="inlineStr">
        <is>
          <t>School of Arts &amp; Sciences</t>
        </is>
      </c>
      <c r="AD3819" s="3" t="n"/>
      <c r="AE3819" s="3" t="inlineStr">
        <is>
          <t>No</t>
        </is>
      </c>
      <c r="AF3819" s="3" t="inlineStr"/>
      <c r="AG3819" s="4" t="inlineStr"/>
      <c r="AH3819" s="4" t="inlineStr"/>
      <c r="AI3819" s="4" t="inlineStr"/>
    </row>
    <row r="3820">
      <c r="A3820" s="3" t="inlineStr">
        <is>
          <t>MATH-0787</t>
        </is>
      </c>
      <c r="B3820" s="3" t="inlineStr">
        <is>
          <t>Yuce</t>
        </is>
      </c>
      <c r="C3820" s="3" t="inlineStr">
        <is>
          <t>Huseyin</t>
        </is>
      </c>
      <c r="D3820" s="3" t="inlineStr">
        <is>
          <t>Huseyin Yuce</t>
        </is>
      </c>
      <c r="E3820" s="3" t="inlineStr">
        <is>
          <t>Professor</t>
        </is>
      </c>
      <c r="F3820" s="3" t="inlineStr">
        <is>
          <t>NYC College of Technology</t>
        </is>
      </c>
      <c r="G3820" s="3" t="inlineStr">
        <is>
          <t>Mathematics</t>
        </is>
      </c>
      <c r="H3820" s="3" t="inlineStr">
        <is>
          <t>HYuce@citytech.cuny.edu</t>
        </is>
      </c>
      <c r="I3820" s="3" t="inlineStr">
        <is>
          <t>Journal article</t>
        </is>
      </c>
      <c r="J3820" s="3" t="inlineStr">
        <is>
          <t>Health Care Utilization and Economic Burden of Patients With Inflammatory Bowel Disease in the US Department of Defense Population</t>
        </is>
      </c>
      <c r="K3820" s="3" t="n">
        <v>2018</v>
      </c>
      <c r="L3820" s="3" t="inlineStr">
        <is>
          <t>Value in Health</t>
        </is>
      </c>
      <c r="M3820" s="3" t="inlineStr">
        <is>
          <t>Lan Xie; Y Wang; W Qiang; Janvi Sah; Hüseyin Yüce; G Aygenc; Onur Başer</t>
        </is>
      </c>
      <c r="N3820" s="3" t="inlineStr"/>
      <c r="O3820" s="3" t="n"/>
      <c r="P3820" s="3" t="inlineStr"/>
      <c r="Q3820" s="3" t="inlineStr">
        <is>
          <t>10.1016/j.jval.2018.04.579</t>
        </is>
      </c>
      <c r="R3820" s="3" t="inlineStr">
        <is>
          <t>https://doi.org/10.1016/j.jval.2018.04.579</t>
        </is>
      </c>
      <c r="S3820" s="3" t="inlineStr">
        <is>
          <t>OpenAlex</t>
        </is>
      </c>
      <c r="T3820" s="3" t="n">
        <v>1</v>
      </c>
      <c r="U3820" s="3" t="inlineStr">
        <is>
          <t>High (City Tech affiliation on paper)</t>
        </is>
      </c>
      <c r="V3820" s="3" t="n"/>
      <c r="W3820" s="3" t="inlineStr"/>
      <c r="X3820" s="3" t="inlineStr"/>
      <c r="Y3820" s="3" t="inlineStr"/>
      <c r="Z3820" s="3" t="inlineStr">
        <is>
          <t>https://doi.org/10.1016/j.jval.2018.04.579</t>
        </is>
      </c>
      <c r="AA3820" s="3" t="inlineStr">
        <is>
          <t>Open-access page (via OpenAlex)</t>
        </is>
      </c>
      <c r="AB3820" s="3" t="inlineStr">
        <is>
          <t>bronze</t>
        </is>
      </c>
      <c r="AC3820" s="3" t="inlineStr">
        <is>
          <t>School of Arts &amp; Sciences</t>
        </is>
      </c>
      <c r="AD3820" s="3" t="n">
        <v>0</v>
      </c>
      <c r="AE3820" s="3" t="inlineStr">
        <is>
          <t>No</t>
        </is>
      </c>
      <c r="AF3820" s="3" t="inlineStr"/>
      <c r="AG3820" s="4" t="inlineStr"/>
      <c r="AH3820" s="4" t="inlineStr"/>
      <c r="AI3820" s="4" t="inlineStr"/>
    </row>
    <row r="3821">
      <c r="A3821" s="3" t="inlineStr">
        <is>
          <t>MATH-0788</t>
        </is>
      </c>
      <c r="B3821" s="3" t="inlineStr">
        <is>
          <t>Yuce</t>
        </is>
      </c>
      <c r="C3821" s="3" t="inlineStr">
        <is>
          <t>Huseyin</t>
        </is>
      </c>
      <c r="D3821" s="3" t="inlineStr">
        <is>
          <t>Huseyin Yuce</t>
        </is>
      </c>
      <c r="E3821" s="3" t="inlineStr">
        <is>
          <t>Professor</t>
        </is>
      </c>
      <c r="F3821" s="3" t="inlineStr">
        <is>
          <t>NYC College of Technology</t>
        </is>
      </c>
      <c r="G3821" s="3" t="inlineStr">
        <is>
          <t>Mathematics</t>
        </is>
      </c>
      <c r="H3821" s="3" t="inlineStr">
        <is>
          <t>HYuce@citytech.cuny.edu</t>
        </is>
      </c>
      <c r="I3821" s="3" t="inlineStr">
        <is>
          <t>Journal article</t>
        </is>
      </c>
      <c r="J3821" s="3" t="inlineStr">
        <is>
          <t>Impact of Medicaid antiepileptic drug formulary restrictions on health outcomes and costs (P6.279)</t>
        </is>
      </c>
      <c r="K3821" s="3" t="n">
        <v>2018</v>
      </c>
      <c r="L3821" s="3" t="inlineStr">
        <is>
          <t>Neurology</t>
        </is>
      </c>
      <c r="M3821" s="3" t="inlineStr">
        <is>
          <t>Jesse Fishman; Sulena Shrestha; Li Wang; Hüseyin Yüce; Joseph Zorzoli; Edward Faught; Joel F. Farley</t>
        </is>
      </c>
      <c r="N3821" s="3" t="inlineStr"/>
      <c r="O3821" s="3" t="n"/>
      <c r="P3821" s="3" t="inlineStr"/>
      <c r="Q3821" s="3" t="inlineStr">
        <is>
          <t>10.1212/wnl.90.15_supplement.p6.279</t>
        </is>
      </c>
      <c r="R3821" s="3" t="inlineStr">
        <is>
          <t>https://doi.org/10.1212/wnl.90.15_supplement.p6.279</t>
        </is>
      </c>
      <c r="S3821" s="3" t="inlineStr">
        <is>
          <t>OpenAlex</t>
        </is>
      </c>
      <c r="T3821" s="3" t="n">
        <v>1</v>
      </c>
      <c r="U3821" s="3" t="inlineStr">
        <is>
          <t>High (City Tech affiliation on paper)</t>
        </is>
      </c>
      <c r="V3821" s="3" t="n"/>
      <c r="W3821" s="3" t="inlineStr"/>
      <c r="X3821" s="3" t="inlineStr">
        <is>
          <t>Objective: To compare healthcare resource utilization (HRU) and costs between Medicaid patients receiving ≥2 antiepileptic drugs (AED) in states with more- versus less-restricted AED access. Background: Patients requiring AED changes/augmentation may be vulnerable to policy restrictions to newer AEDs. Design/Methods: Retrospective study using Medicaid databases with medical and pharmacy claims (calendar years 2008–2012) for states with &lt;95% managed Medicaid penetration. Inclusion criteria: age ≥18 years, epilepsy diagnosis code (ICD-9-CM 345.x, 780.39), receiving ≥1 pre-specified AED (first AED claim as the index date) after diagnosis date and within identification period, continuous enrollment with medical and pharmacy benefits for ≥12 months pre- and post-index date; exclusion: dual Medicare-Medicaid eligibility, long-term care visits. Patients who switched/added to AED polytherapy during follow-up were included. A scoring algorithm used the state-published formulary, factoring tiering, prior authorization, step therapy, and quantity limits to assign a restriction score for each patient by state and index date; a median restriction score was generated for the overall population. Patients below/above the median were assigned to low/high restriction cohorts. Primary outcomes included HRU (inpatient, outpatient, emergency room, pharmacy) and costs adjusted for baseline characteristics. Results: High- (N=6,201) and low-restricted (N=3,572) cohorts had mean (SD) ages of 37.0 (12.9) and 36.7 (12.8) years. The high-restricted group had more outpatient, emergency department, and pharmacy visits, and fewer inpatient admissions versus the low-restricted group (all P &lt;0.01) and marginal pharmacy costs savings (pharmacy costs: $3,432 vs $3,983). The high-restricted group incurred higher total mean costs ($23,167 vs $20,767 per patient per year; P &lt;0.0001) and lower epilepsy-specific mean costs ($2,889 vs $4,256; P &lt;0.0001) than the low-restricted group. Conclusions: Compared with low restrictions, high Medicaid formulary restrictions were associated with higher total HRU and costs for newly-diagnosed patients who required a second or third AED. Interpretation is limited by lack of a control cohort for healthcare costs per state. Study Supported by: UCB Pharma Disclosure: Dr. Fishman has received personal compensation for consulting, serving on a scientific advisory board, speaking, or other activities with Yes, I am an employee of UCB, Inc. Dr. Shrestha has received personal compensation for consulting, serving on a scientific advisory board, speaking, or other activities with I am an employee of STATinMED Research, which is a paid consultant to UCB, the study sponsor. Dr. Wang has received personal compensation for consulting, serving on a scientific advisory board, speaking, or other activities with I am an employee of STATinMED Research, which is a paid consultant to UCB, the study sponsor. Dr. Yuce has nothing to disclose. Dr. Zorzoli has received personal compensation for consulting, serving on a scientific advisory board, speaking, or other activities with employee of UCB Pharma (Head of US Govt Relations for UCB). Dr. Zorzoli holds stock and/or stock options in UCB. Dr. Faught has received personal compensation for consulting, serving on a scientific advisory board, speaking, or other activities with Biogen, Inc.; Eisai Inc.; Lundbeck, Inc.; SAGE Therapeutics; SK Life Science Inc. Dr. Farley has received personal compensation for consulting, serving on a scientific advisory board, speaking, or other activities with Dr. Farley received personal compensation from UCB Pharma for consulting services.</t>
        </is>
      </c>
      <c r="Y3821" s="3" t="inlineStr">
        <is>
          <t>OpenAlex</t>
        </is>
      </c>
      <c r="Z3821" s="3" t="inlineStr"/>
      <c r="AA3821" s="3" t="inlineStr">
        <is>
          <t>Not found</t>
        </is>
      </c>
      <c r="AB3821" s="3" t="inlineStr">
        <is>
          <t>closed</t>
        </is>
      </c>
      <c r="AC3821" s="3" t="inlineStr">
        <is>
          <t>School of Arts &amp; Sciences</t>
        </is>
      </c>
      <c r="AD3821" s="3" t="n">
        <v>1</v>
      </c>
      <c r="AE3821" s="3" t="inlineStr">
        <is>
          <t>No</t>
        </is>
      </c>
      <c r="AF3821" s="3" t="inlineStr"/>
      <c r="AG3821" s="4" t="inlineStr"/>
      <c r="AH3821" s="4" t="inlineStr"/>
      <c r="AI3821" s="4" t="inlineStr"/>
    </row>
    <row r="3822">
      <c r="A3822" s="3" t="inlineStr">
        <is>
          <t>MATH-0790</t>
        </is>
      </c>
      <c r="B3822" s="3" t="inlineStr">
        <is>
          <t>Tradler</t>
        </is>
      </c>
      <c r="C3822" s="3" t="inlineStr">
        <is>
          <t>Thomas</t>
        </is>
      </c>
      <c r="D3822" s="3" t="inlineStr">
        <is>
          <t>Thomas Tradler</t>
        </is>
      </c>
      <c r="E3822" s="3" t="inlineStr">
        <is>
          <t>Professor</t>
        </is>
      </c>
      <c r="F3822" s="3" t="inlineStr">
        <is>
          <t>NYC College of Technology</t>
        </is>
      </c>
      <c r="G3822" s="3" t="inlineStr">
        <is>
          <t>Mathematics</t>
        </is>
      </c>
      <c r="H3822" s="3" t="inlineStr">
        <is>
          <t>TTradler@citytech.cuny.edu</t>
        </is>
      </c>
      <c r="I3822" s="3" t="inlineStr">
        <is>
          <t>Journal article</t>
        </is>
      </c>
      <c r="J3822" s="3" t="inlineStr">
        <is>
          <t>Koszuality of the $$\mathcal V^{(d)}$$ dioperad</t>
        </is>
      </c>
      <c r="K3822" s="3" t="n">
        <v>2018</v>
      </c>
      <c r="L3822" s="3" t="inlineStr">
        <is>
          <t>Journal of Homotopy and Related Structures</t>
        </is>
      </c>
      <c r="M3822" s="3" t="inlineStr">
        <is>
          <t>Kate Poirier; Thomas Tradler</t>
        </is>
      </c>
      <c r="N3822" s="3" t="inlineStr"/>
      <c r="O3822" s="3" t="n"/>
      <c r="P3822" s="3" t="inlineStr"/>
      <c r="Q3822" s="3" t="inlineStr">
        <is>
          <t>10.1007/s40062-018-0220-8</t>
        </is>
      </c>
      <c r="R3822" s="3" t="inlineStr">
        <is>
          <t>https://doi.org/10.1007/s40062-018-0220-8</t>
        </is>
      </c>
      <c r="S3822" s="3" t="inlineStr">
        <is>
          <t>OpenAlex; Dept bio</t>
        </is>
      </c>
      <c r="T3822" s="3" t="n">
        <v>2</v>
      </c>
      <c r="U3822" s="3" t="inlineStr">
        <is>
          <t>High (City Tech affiliation on paper); 2 sources</t>
        </is>
      </c>
      <c r="V3822" s="3" t="n"/>
      <c r="W3822" s="3" t="inlineStr">
        <is>
          <t>Poirier, K., Tradler, T., Koszuality of the $V^{(d)}$ Dioperad, J. Homotopy Relat. Struct. (2018). https://doi.org/10.1007/s40062-018-0220-8</t>
        </is>
      </c>
      <c r="X3822" s="3" t="inlineStr"/>
      <c r="Y3822" s="3" t="inlineStr"/>
      <c r="Z3822" s="3" t="inlineStr">
        <is>
          <t>https://link.springer.com/content/pdf/10.1007/s40062-018-0220-8.pdf</t>
        </is>
      </c>
      <c r="AA3822" s="3" t="inlineStr">
        <is>
          <t>Open-access PDF (via OpenAlex)</t>
        </is>
      </c>
      <c r="AB3822" s="3" t="inlineStr">
        <is>
          <t>bronze</t>
        </is>
      </c>
      <c r="AC3822" s="3" t="inlineStr">
        <is>
          <t>School of Arts &amp; Sciences</t>
        </is>
      </c>
      <c r="AD3822" s="3" t="n">
        <v>2</v>
      </c>
      <c r="AE3822" s="3" t="inlineStr">
        <is>
          <t>No</t>
        </is>
      </c>
      <c r="AF3822" s="3" t="inlineStr"/>
      <c r="AG3822" s="4" t="inlineStr"/>
      <c r="AH3822" s="4" t="inlineStr"/>
      <c r="AI3822" s="4" t="inlineStr"/>
    </row>
    <row r="3823">
      <c r="A3823" s="3" t="inlineStr">
        <is>
          <t>MATH-0791</t>
        </is>
      </c>
      <c r="B3823" s="3" t="inlineStr">
        <is>
          <t>Poirier</t>
        </is>
      </c>
      <c r="C3823" s="3" t="inlineStr">
        <is>
          <t>Katherine</t>
        </is>
      </c>
      <c r="D3823" s="3" t="inlineStr">
        <is>
          <t>Katherine Poirier</t>
        </is>
      </c>
      <c r="E3823" s="3" t="inlineStr">
        <is>
          <t>Associate Professor</t>
        </is>
      </c>
      <c r="F3823" s="3" t="inlineStr">
        <is>
          <t>NYC College of Technology</t>
        </is>
      </c>
      <c r="G3823" s="3" t="inlineStr">
        <is>
          <t>Mathematics</t>
        </is>
      </c>
      <c r="H3823" s="3" t="inlineStr">
        <is>
          <t>kpoirier@citytech.cuny.edu</t>
        </is>
      </c>
      <c r="I3823" s="3" t="inlineStr">
        <is>
          <t>Journal article</t>
        </is>
      </c>
      <c r="J3823" s="3" t="inlineStr">
        <is>
          <t>Koszuality of the $$\mathcal V^{(d)}$$ dioperad</t>
        </is>
      </c>
      <c r="K3823" s="3" t="n">
        <v>2018</v>
      </c>
      <c r="L3823" s="3" t="inlineStr">
        <is>
          <t>Journal of Homotopy and Related Structures</t>
        </is>
      </c>
      <c r="M3823" s="3" t="inlineStr">
        <is>
          <t>Kate Poirier; Thomas Tradler</t>
        </is>
      </c>
      <c r="N3823" s="3" t="inlineStr"/>
      <c r="O3823" s="3" t="n"/>
      <c r="P3823" s="3" t="inlineStr"/>
      <c r="Q3823" s="3" t="inlineStr">
        <is>
          <t>10.1007/s40062-018-0220-8</t>
        </is>
      </c>
      <c r="R3823" s="3" t="inlineStr">
        <is>
          <t>https://doi.org/10.1007/s40062-018-0220-8</t>
        </is>
      </c>
      <c r="S3823" s="3" t="inlineStr">
        <is>
          <t>OpenAlex; Dept bio</t>
        </is>
      </c>
      <c r="T3823" s="3" t="n">
        <v>2</v>
      </c>
      <c r="U3823" s="3" t="inlineStr">
        <is>
          <t>High (City Tech affiliation on paper); 2 sources</t>
        </is>
      </c>
      <c r="V3823" s="3" t="n"/>
      <c r="W3823" s="3" t="inlineStr">
        <is>
          <t>Poirier, K., Tradler, T., “The Koszuality of the V(d) dioperad,” Journal of Homotopy and Related Structures, published online: 30 October 2018: https://doi.org/10.1007/s40062-018-0220-8, to appear in print.</t>
        </is>
      </c>
      <c r="X3823" s="3" t="inlineStr"/>
      <c r="Y3823" s="3" t="inlineStr"/>
      <c r="Z3823" s="3" t="inlineStr">
        <is>
          <t>https://link.springer.com/content/pdf/10.1007/s40062-018-0220-8.pdf</t>
        </is>
      </c>
      <c r="AA3823" s="3" t="inlineStr">
        <is>
          <t>Open-access PDF (via OpenAlex)</t>
        </is>
      </c>
      <c r="AB3823" s="3" t="inlineStr">
        <is>
          <t>bronze</t>
        </is>
      </c>
      <c r="AC3823" s="3" t="inlineStr">
        <is>
          <t>School of Arts &amp; Sciences</t>
        </is>
      </c>
      <c r="AD3823" s="3" t="n">
        <v>2</v>
      </c>
      <c r="AE3823" s="3" t="inlineStr">
        <is>
          <t>No</t>
        </is>
      </c>
      <c r="AF3823" s="3" t="inlineStr"/>
      <c r="AG3823" s="4" t="inlineStr"/>
      <c r="AH3823" s="4" t="inlineStr"/>
      <c r="AI3823" s="4" t="inlineStr"/>
    </row>
    <row r="3824">
      <c r="A3824" s="3" t="inlineStr">
        <is>
          <t>MATH-0792</t>
        </is>
      </c>
      <c r="B3824" s="3" t="inlineStr">
        <is>
          <t>Koca</t>
        </is>
      </c>
      <c r="C3824" s="3" t="inlineStr">
        <is>
          <t>Caner</t>
        </is>
      </c>
      <c r="D3824" s="3" t="inlineStr">
        <is>
          <t>Caner Koca</t>
        </is>
      </c>
      <c r="E3824" s="3" t="inlineStr">
        <is>
          <t>Associate Professor</t>
        </is>
      </c>
      <c r="F3824" s="3" t="inlineStr">
        <is>
          <t>NYC College of Technology</t>
        </is>
      </c>
      <c r="G3824" s="3" t="inlineStr">
        <is>
          <t>Mathematics</t>
        </is>
      </c>
      <c r="H3824" s="3" t="inlineStr">
        <is>
          <t>ckoca@citytech.cuny.edu</t>
        </is>
      </c>
      <c r="I3824" s="3" t="inlineStr">
        <is>
          <t>Paper (venue type unclear)</t>
        </is>
      </c>
      <c r="J3824" s="3" t="inlineStr">
        <is>
          <t>MAT 2675 Calculus III, Spring 2019, OER Syllabus</t>
        </is>
      </c>
      <c r="K3824" s="3" t="n">
        <v>2018</v>
      </c>
      <c r="L3824" s="3" t="inlineStr">
        <is>
          <t>Open Educational Resources</t>
        </is>
      </c>
      <c r="M3824" s="3" t="inlineStr">
        <is>
          <t>Caner Koca</t>
        </is>
      </c>
      <c r="N3824" s="3" t="inlineStr"/>
      <c r="O3824" s="3" t="n"/>
      <c r="P3824" s="3" t="inlineStr"/>
      <c r="Q3824" s="3" t="inlineStr"/>
      <c r="R3824" s="3" t="inlineStr">
        <is>
          <t>https://openalex.org/W2911613067</t>
        </is>
      </c>
      <c r="S3824" s="3" t="inlineStr">
        <is>
          <t>OpenAlex; CUNY Academic Works</t>
        </is>
      </c>
      <c r="T3824" s="3" t="n">
        <v>2</v>
      </c>
      <c r="U3824" s="3" t="inlineStr">
        <is>
          <t>High (City Tech affiliation on paper); 2 sources</t>
        </is>
      </c>
      <c r="V3824" s="3" t="n"/>
      <c r="W3824" s="3" t="inlineStr"/>
      <c r="X3824" s="3" t="inlineStr"/>
      <c r="Y3824" s="3" t="inlineStr"/>
      <c r="Z3824" s="3" t="inlineStr">
        <is>
          <t>https://academicworks.cuny.edu/context/ny_oers/article/1016/viewcontent/MAT2675_OER_Syllabus_Sp2019_Koca.pdf</t>
        </is>
      </c>
      <c r="AA3824" s="3" t="inlineStr">
        <is>
          <t>Not found</t>
        </is>
      </c>
      <c r="AB3824" s="3" t="inlineStr">
        <is>
          <t>closed</t>
        </is>
      </c>
      <c r="AC3824" s="3" t="inlineStr">
        <is>
          <t>School of Arts &amp; Sciences</t>
        </is>
      </c>
      <c r="AD3824" s="3" t="n">
        <v>0</v>
      </c>
      <c r="AE3824" s="3" t="inlineStr">
        <is>
          <t>No</t>
        </is>
      </c>
      <c r="AF3824" s="3" t="inlineStr"/>
      <c r="AG3824" s="4" t="inlineStr"/>
      <c r="AH3824" s="4" t="inlineStr"/>
      <c r="AI3824" s="4" t="inlineStr"/>
    </row>
    <row r="3825">
      <c r="A3825" s="3" t="inlineStr">
        <is>
          <t>MATH-0793</t>
        </is>
      </c>
      <c r="B3825" s="3" t="inlineStr">
        <is>
          <t>Chen</t>
        </is>
      </c>
      <c r="C3825" s="3" t="inlineStr">
        <is>
          <t>Zhao</t>
        </is>
      </c>
      <c r="D3825" s="3" t="inlineStr">
        <is>
          <t>Zhao Chen</t>
        </is>
      </c>
      <c r="E3825" s="3" t="inlineStr">
        <is>
          <t>Associate Professor</t>
        </is>
      </c>
      <c r="F3825" s="3" t="inlineStr">
        <is>
          <t>NYC College of Technology</t>
        </is>
      </c>
      <c r="G3825" s="3" t="inlineStr">
        <is>
          <t>Mathematics</t>
        </is>
      </c>
      <c r="H3825" s="3" t="inlineStr">
        <is>
          <t>ZChen@citytech.cuny.edu</t>
        </is>
      </c>
      <c r="I3825" s="3" t="inlineStr">
        <is>
          <t>Paper (venue type unclear)</t>
        </is>
      </c>
      <c r="J3825" s="3" t="inlineStr">
        <is>
          <t>MCF Management Tool (MMT software), New York City College of Technology is using it currently, People involved: Zhao Chen, Alexander Rozenblyum, current version, 2018</t>
        </is>
      </c>
      <c r="K3825" s="3" t="n">
        <v>2018</v>
      </c>
      <c r="L3825" s="3" t="inlineStr"/>
      <c r="M3825" s="3" t="inlineStr"/>
      <c r="N3825" s="3" t="inlineStr"/>
      <c r="O3825" s="3" t="n"/>
      <c r="P3825" s="3" t="inlineStr"/>
      <c r="Q3825" s="3" t="inlineStr"/>
      <c r="R3825" s="3" t="inlineStr"/>
      <c r="S3825" s="3" t="inlineStr">
        <is>
          <t>Dept bio</t>
        </is>
      </c>
      <c r="T3825" s="3" t="n">
        <v>1</v>
      </c>
      <c r="U3825" s="3" t="inlineStr">
        <is>
          <t>Medium (self-reported in faculty bio)</t>
        </is>
      </c>
      <c r="V3825" s="3" t="n"/>
      <c r="W3825" s="3" t="inlineStr">
        <is>
          <t>MCF Management Tool (MMT software), New York City College of Technology is using it currently, People involved: Zhao Chen, Alexander Rozenblyum, current version, 2018.</t>
        </is>
      </c>
      <c r="X3825" s="3" t="inlineStr"/>
      <c r="Y3825" s="3" t="inlineStr"/>
      <c r="Z3825" s="3" t="inlineStr"/>
      <c r="AA3825" s="3" t="inlineStr"/>
      <c r="AB3825" s="3" t="inlineStr"/>
      <c r="AC3825" s="3" t="inlineStr">
        <is>
          <t>School of Arts &amp; Sciences</t>
        </is>
      </c>
      <c r="AD3825" s="3" t="n"/>
      <c r="AE3825" s="3" t="inlineStr">
        <is>
          <t>No</t>
        </is>
      </c>
      <c r="AF3825" s="3" t="inlineStr"/>
      <c r="AG3825" s="4" t="inlineStr"/>
      <c r="AH3825" s="4" t="inlineStr"/>
      <c r="AI3825" s="4" t="inlineStr"/>
    </row>
    <row r="3826">
      <c r="A3826" s="3" t="inlineStr">
        <is>
          <t>MATH-0795</t>
        </is>
      </c>
      <c r="B3826" s="3" t="inlineStr">
        <is>
          <t>Chen</t>
        </is>
      </c>
      <c r="C3826" s="3" t="inlineStr">
        <is>
          <t>Zhao</t>
        </is>
      </c>
      <c r="D3826" s="3" t="inlineStr">
        <is>
          <t>Zhao Chen</t>
        </is>
      </c>
      <c r="E3826" s="3" t="inlineStr">
        <is>
          <t>Associate Professor</t>
        </is>
      </c>
      <c r="F3826" s="3" t="inlineStr">
        <is>
          <t>NYC College of Technology</t>
        </is>
      </c>
      <c r="G3826" s="3" t="inlineStr">
        <is>
          <t>Mathematics</t>
        </is>
      </c>
      <c r="H3826" s="3" t="inlineStr">
        <is>
          <t>ZChen@citytech.cuny.edu</t>
        </is>
      </c>
      <c r="I3826" s="3" t="inlineStr">
        <is>
          <t>Paper (venue type unclear)</t>
        </is>
      </c>
      <c r="J3826" s="3" t="inlineStr">
        <is>
          <t>Mathematics department of City Tech is using it currently, People involved: Zhao Chen, Alexander Rozenblyum, Sandie Han and Henry Africk, current version, 2018</t>
        </is>
      </c>
      <c r="K3826" s="3" t="n">
        <v>2018</v>
      </c>
      <c r="L3826" s="3" t="inlineStr"/>
      <c r="M3826" s="3" t="inlineStr"/>
      <c r="N3826" s="3" t="inlineStr"/>
      <c r="O3826" s="3" t="n"/>
      <c r="P3826" s="3" t="inlineStr"/>
      <c r="Q3826" s="3" t="inlineStr"/>
      <c r="R3826" s="3" t="inlineStr"/>
      <c r="S3826" s="3" t="inlineStr">
        <is>
          <t>Dept bio</t>
        </is>
      </c>
      <c r="T3826" s="3" t="n">
        <v>1</v>
      </c>
      <c r="U3826" s="3" t="inlineStr">
        <is>
          <t>Medium (self-reported in faculty bio)</t>
        </is>
      </c>
      <c r="V3826" s="3" t="n"/>
      <c r="W3826" s="3" t="inlineStr">
        <is>
          <t>Advisement Registrations Schedule (Web application online schedule). Mathematics department of City Tech is using it currently, People involved: Zhao Chen, Alexander Rozenblyum, Sandie Han and Henry Africk, current version, 2018.</t>
        </is>
      </c>
      <c r="X3826" s="3" t="inlineStr"/>
      <c r="Y3826" s="3" t="inlineStr"/>
      <c r="Z3826" s="3" t="inlineStr"/>
      <c r="AA3826" s="3" t="inlineStr"/>
      <c r="AB3826" s="3" t="inlineStr"/>
      <c r="AC3826" s="3" t="inlineStr">
        <is>
          <t>School of Arts &amp; Sciences</t>
        </is>
      </c>
      <c r="AD3826" s="3" t="n"/>
      <c r="AE3826" s="3" t="inlineStr">
        <is>
          <t>No</t>
        </is>
      </c>
      <c r="AF3826" s="3" t="inlineStr"/>
      <c r="AG3826" s="4" t="inlineStr"/>
      <c r="AH3826" s="4" t="inlineStr"/>
      <c r="AI3826" s="4" t="inlineStr"/>
    </row>
    <row r="3827">
      <c r="A3827" s="3" t="inlineStr">
        <is>
          <t>MATH-0798</t>
        </is>
      </c>
      <c r="B3827" s="3" t="inlineStr">
        <is>
          <t>Douglas</t>
        </is>
      </c>
      <c r="C3827" s="3" t="inlineStr">
        <is>
          <t>Andrew</t>
        </is>
      </c>
      <c r="D3827" s="3" t="inlineStr">
        <is>
          <t>Andrew Douglas</t>
        </is>
      </c>
      <c r="E3827" s="3" t="inlineStr">
        <is>
          <t>Professor</t>
        </is>
      </c>
      <c r="F3827" s="3" t="inlineStr">
        <is>
          <t>NYC College of Technology</t>
        </is>
      </c>
      <c r="G3827" s="3" t="inlineStr">
        <is>
          <t>Mathematics</t>
        </is>
      </c>
      <c r="H3827" s="3" t="inlineStr">
        <is>
          <t>ADouglas@citytech.cuny.edu</t>
        </is>
      </c>
      <c r="I3827" s="3" t="inlineStr">
        <is>
          <t>Journal article</t>
        </is>
      </c>
      <c r="J3827" s="3" t="inlineStr">
        <is>
          <t>Note: This article was done with 11 freshman undergraduate students at the University of Toronto</t>
        </is>
      </c>
      <c r="K3827" s="3" t="n">
        <v>2018</v>
      </c>
      <c r="L3827" s="3" t="inlineStr"/>
      <c r="M3827" s="3" t="inlineStr">
        <is>
          <t>Douglas, A., et al., A comparison of two classifications of solvable Lie algebras, Journal of Mathematical Physics 59</t>
        </is>
      </c>
      <c r="N3827" s="3" t="inlineStr"/>
      <c r="O3827" s="3" t="n"/>
      <c r="P3827" s="3" t="inlineStr"/>
      <c r="Q3827" s="3" t="inlineStr"/>
      <c r="R3827" s="3" t="inlineStr"/>
      <c r="S3827" s="3" t="inlineStr">
        <is>
          <t>Dept bio</t>
        </is>
      </c>
      <c r="T3827" s="3" t="n">
        <v>1</v>
      </c>
      <c r="U3827" s="3" t="inlineStr">
        <is>
          <t>Medium (self-reported in faculty bio)</t>
        </is>
      </c>
      <c r="V3827" s="3" t="n"/>
      <c r="W3827" s="3" t="inlineStr">
        <is>
          <t>Douglas, A., et al., A comparison of two classifications of solvable Lie algebras, Journal of Mathematical Physics 59 (2018) 121701. Note: This article was done with 11 freshman undergraduate students at the University of Toronto.</t>
        </is>
      </c>
      <c r="X3827" s="3" t="inlineStr"/>
      <c r="Y3827" s="3" t="inlineStr"/>
      <c r="Z3827" s="3" t="inlineStr"/>
      <c r="AA3827" s="3" t="inlineStr"/>
      <c r="AB3827" s="3" t="inlineStr"/>
      <c r="AC3827" s="3" t="inlineStr">
        <is>
          <t>School of Arts &amp; Sciences</t>
        </is>
      </c>
      <c r="AD3827" s="3" t="n"/>
      <c r="AE3827" s="3" t="inlineStr">
        <is>
          <t>No</t>
        </is>
      </c>
      <c r="AF3827" s="3" t="inlineStr"/>
      <c r="AG3827" s="4" t="inlineStr"/>
      <c r="AH3827" s="4" t="inlineStr"/>
      <c r="AI3827" s="4" t="inlineStr"/>
    </row>
    <row r="3828">
      <c r="A3828" s="3" t="inlineStr">
        <is>
          <t>MATH-0799</t>
        </is>
      </c>
      <c r="B3828" s="3" t="inlineStr">
        <is>
          <t>Koca</t>
        </is>
      </c>
      <c r="C3828" s="3" t="inlineStr">
        <is>
          <t>Caner</t>
        </is>
      </c>
      <c r="D3828" s="3" t="inlineStr">
        <is>
          <t>Caner Koca</t>
        </is>
      </c>
      <c r="E3828" s="3" t="inlineStr">
        <is>
          <t>Associate Professor</t>
        </is>
      </c>
      <c r="F3828" s="3" t="inlineStr">
        <is>
          <t>NYC College of Technology</t>
        </is>
      </c>
      <c r="G3828" s="3" t="inlineStr">
        <is>
          <t>Mathematics</t>
        </is>
      </c>
      <c r="H3828" s="3" t="inlineStr">
        <is>
          <t>ckoca@citytech.cuny.edu</t>
        </is>
      </c>
      <c r="I3828" s="3" t="inlineStr">
        <is>
          <t>Journal article</t>
        </is>
      </c>
      <c r="J3828" s="3" t="inlineStr">
        <is>
          <t>On the curvature of Einstein–Hermitian surfaces</t>
        </is>
      </c>
      <c r="K3828" s="3" t="n">
        <v>2018</v>
      </c>
      <c r="L3828" s="3" t="inlineStr">
        <is>
          <t>Illinois Journal of Mathematics</t>
        </is>
      </c>
      <c r="M3828" s="3" t="inlineStr">
        <is>
          <t>Mustafa Kalafat; Caner Koca</t>
        </is>
      </c>
      <c r="N3828" s="3" t="inlineStr"/>
      <c r="O3828" s="3" t="n"/>
      <c r="P3828" s="3" t="inlineStr"/>
      <c r="Q3828" s="3" t="inlineStr">
        <is>
          <t>10.1215/ijm/1552442655</t>
        </is>
      </c>
      <c r="R3828" s="3" t="inlineStr">
        <is>
          <t>https://doi.org/10.1215/ijm/1552442655</t>
        </is>
      </c>
      <c r="S3828" s="3" t="inlineStr">
        <is>
          <t>OpenAlex</t>
        </is>
      </c>
      <c r="T3828" s="3" t="n">
        <v>1</v>
      </c>
      <c r="U3828" s="3" t="inlineStr">
        <is>
          <t>High (City Tech affiliation on paper)</t>
        </is>
      </c>
      <c r="V3828" s="3" t="n"/>
      <c r="W3828" s="3" t="inlineStr"/>
      <c r="X3828" s="3" t="inlineStr">
        <is>
          <t>We give a mathematical exposition of the Page metric, and introduce an efficient coordinate system for it. We carefully examine the submanifolds of the underlying smooth manifold, and show that the Page metric does not have positive holomorphic bisectional curvature. We exhibit a holomorphic subsurface with flat normal bundle. We also give another proof of the fact that a compact complex surface together with an Einstein–Hermitian metric of positive orthogonal bisectional curvature is biholomorphically isometric to the complex projective plane with its Fubini–Study metric up to rescaling. This result relaxes the Kähler condition in Berger’s theorem, and the positivity condition on sectional curvature in a theorem proved by the second author.</t>
        </is>
      </c>
      <c r="Y3828" s="3" t="inlineStr">
        <is>
          <t>OpenAlex</t>
        </is>
      </c>
      <c r="Z3828" s="3" t="inlineStr">
        <is>
          <t>https://projecteuclid.org/journals/illinois-journal-of-mathematics/volume-62/issue-1-4/On-the-curvature-of-EinsteinHermitian-surfaces/10.1215/ijm/1552442655.pdf</t>
        </is>
      </c>
      <c r="AA3828" s="3" t="inlineStr">
        <is>
          <t>Open-access PDF (via OpenAlex)</t>
        </is>
      </c>
      <c r="AB3828" s="3" t="inlineStr">
        <is>
          <t>bronze</t>
        </is>
      </c>
      <c r="AC3828" s="3" t="inlineStr">
        <is>
          <t>School of Arts &amp; Sciences</t>
        </is>
      </c>
      <c r="AD3828" s="3" t="n">
        <v>4</v>
      </c>
      <c r="AE3828" s="3" t="inlineStr">
        <is>
          <t>No</t>
        </is>
      </c>
      <c r="AF3828" s="3" t="inlineStr"/>
      <c r="AG3828" s="4" t="inlineStr"/>
      <c r="AH3828" s="4" t="inlineStr"/>
      <c r="AI3828" s="4" t="inlineStr"/>
    </row>
    <row r="3829">
      <c r="A3829" s="3" t="inlineStr">
        <is>
          <t>MATH-0801</t>
        </is>
      </c>
      <c r="B3829" s="3" t="inlineStr">
        <is>
          <t>Yuce</t>
        </is>
      </c>
      <c r="C3829" s="3" t="inlineStr">
        <is>
          <t>Huseyin</t>
        </is>
      </c>
      <c r="D3829" s="3" t="inlineStr">
        <is>
          <t>Huseyin Yuce</t>
        </is>
      </c>
      <c r="E3829" s="3" t="inlineStr">
        <is>
          <t>Professor</t>
        </is>
      </c>
      <c r="F3829" s="3" t="inlineStr">
        <is>
          <t>NYC College of Technology</t>
        </is>
      </c>
      <c r="G3829" s="3" t="inlineStr">
        <is>
          <t>Mathematics</t>
        </is>
      </c>
      <c r="H3829" s="3" t="inlineStr">
        <is>
          <t>HYuce@citytech.cuny.edu</t>
        </is>
      </c>
      <c r="I3829" s="3" t="inlineStr">
        <is>
          <t>Conference presentation</t>
        </is>
      </c>
      <c r="J3829" s="3" t="inlineStr">
        <is>
          <t>PCN115 - ASSESSING THE ECONOMIC BURDEN AND 30-DAY READMISSION RATES AMONG PATIENTS WITH BLADDER CANCER IN THE US VETERANS HEALTH ADMINISTRATION POPULATION</t>
        </is>
      </c>
      <c r="K3829" s="3" t="n">
        <v>2018</v>
      </c>
      <c r="L3829" s="3" t="inlineStr">
        <is>
          <t>Value in Health</t>
        </is>
      </c>
      <c r="M3829" s="3" t="inlineStr">
        <is>
          <t>Surendranath Borra; Chia‐Huei Lin; L. Wang; Hüseyin Yüce; Onur Başer</t>
        </is>
      </c>
      <c r="N3829" s="3" t="inlineStr"/>
      <c r="O3829" s="3" t="n"/>
      <c r="P3829" s="3" t="inlineStr"/>
      <c r="Q3829" s="3" t="inlineStr">
        <is>
          <t>10.1016/j.jval.2018.09.198</t>
        </is>
      </c>
      <c r="R3829" s="3" t="inlineStr">
        <is>
          <t>https://doi.org/10.1016/j.jval.2018.09.198</t>
        </is>
      </c>
      <c r="S3829" s="3" t="inlineStr">
        <is>
          <t>OpenAlex</t>
        </is>
      </c>
      <c r="T3829" s="3" t="n">
        <v>1</v>
      </c>
      <c r="U3829" s="3" t="inlineStr">
        <is>
          <t>High (City Tech affiliation on paper)</t>
        </is>
      </c>
      <c r="V3829" s="3" t="n"/>
      <c r="W3829" s="3" t="inlineStr"/>
      <c r="X3829" s="3" t="inlineStr"/>
      <c r="Y3829" s="3" t="inlineStr"/>
      <c r="Z3829" s="3" t="inlineStr">
        <is>
          <t>https://doi.org/10.1016/j.jval.2018.09.198</t>
        </is>
      </c>
      <c r="AA3829" s="3" t="inlineStr">
        <is>
          <t>Open-access page (via OpenAlex)</t>
        </is>
      </c>
      <c r="AB3829" s="3" t="inlineStr">
        <is>
          <t>bronze</t>
        </is>
      </c>
      <c r="AC3829" s="3" t="inlineStr">
        <is>
          <t>School of Arts &amp; Sciences</t>
        </is>
      </c>
      <c r="AD3829" s="3" t="n">
        <v>0</v>
      </c>
      <c r="AE3829" s="3" t="inlineStr">
        <is>
          <t>No</t>
        </is>
      </c>
      <c r="AF3829" s="3" t="inlineStr"/>
      <c r="AG3829" s="4" t="inlineStr"/>
      <c r="AH3829" s="4" t="inlineStr"/>
      <c r="AI3829" s="4" t="inlineStr"/>
    </row>
    <row r="3830">
      <c r="A3830" s="3" t="inlineStr">
        <is>
          <t>MATH-0802</t>
        </is>
      </c>
      <c r="B3830" s="3" t="inlineStr">
        <is>
          <t>Yuce</t>
        </is>
      </c>
      <c r="C3830" s="3" t="inlineStr">
        <is>
          <t>Huseyin</t>
        </is>
      </c>
      <c r="D3830" s="3" t="inlineStr">
        <is>
          <t>Huseyin Yuce</t>
        </is>
      </c>
      <c r="E3830" s="3" t="inlineStr">
        <is>
          <t>Professor</t>
        </is>
      </c>
      <c r="F3830" s="3" t="inlineStr">
        <is>
          <t>NYC College of Technology</t>
        </is>
      </c>
      <c r="G3830" s="3" t="inlineStr">
        <is>
          <t>Mathematics</t>
        </is>
      </c>
      <c r="H3830" s="3" t="inlineStr">
        <is>
          <t>HYuce@citytech.cuny.edu</t>
        </is>
      </c>
      <c r="I3830" s="3" t="inlineStr">
        <is>
          <t>Conference presentation</t>
        </is>
      </c>
      <c r="J3830" s="3" t="inlineStr">
        <is>
          <t>PCN267 - HEALTHCARE UTILIZATION AND ECONOMIC BURDEN ON PATIENTS WITH BLADDER CANCER IN THE US DEPARTMENT OF DEFENSE POPULATION</t>
        </is>
      </c>
      <c r="K3830" s="3" t="n">
        <v>2018</v>
      </c>
      <c r="L3830" s="3" t="inlineStr">
        <is>
          <t>Value in Health</t>
        </is>
      </c>
      <c r="M3830" s="3" t="inlineStr">
        <is>
          <t>Lin Xie; Xiaoxi Sun; Rajesh Mallampati; Y. Wang; Hüseyin Yüce; Onur Başer</t>
        </is>
      </c>
      <c r="N3830" s="3" t="inlineStr"/>
      <c r="O3830" s="3" t="n"/>
      <c r="P3830" s="3" t="inlineStr"/>
      <c r="Q3830" s="3" t="inlineStr">
        <is>
          <t>10.1016/j.jval.2018.09.349</t>
        </is>
      </c>
      <c r="R3830" s="3" t="inlineStr">
        <is>
          <t>https://doi.org/10.1016/j.jval.2018.09.349</t>
        </is>
      </c>
      <c r="S3830" s="3" t="inlineStr">
        <is>
          <t>OpenAlex</t>
        </is>
      </c>
      <c r="T3830" s="3" t="n">
        <v>1</v>
      </c>
      <c r="U3830" s="3" t="inlineStr">
        <is>
          <t>High (City Tech affiliation on paper)</t>
        </is>
      </c>
      <c r="V3830" s="3" t="n"/>
      <c r="W3830" s="3" t="inlineStr"/>
      <c r="X3830" s="3" t="inlineStr"/>
      <c r="Y3830" s="3" t="inlineStr"/>
      <c r="Z3830" s="3" t="inlineStr">
        <is>
          <t>http://www.valueinhealthjournal.com/article/S1098301518336490/pdf</t>
        </is>
      </c>
      <c r="AA3830" s="3" t="inlineStr">
        <is>
          <t>Open-access PDF (via OpenAlex)</t>
        </is>
      </c>
      <c r="AB3830" s="3" t="inlineStr">
        <is>
          <t>bronze</t>
        </is>
      </c>
      <c r="AC3830" s="3" t="inlineStr">
        <is>
          <t>School of Arts &amp; Sciences</t>
        </is>
      </c>
      <c r="AD3830" s="3" t="n">
        <v>0</v>
      </c>
      <c r="AE3830" s="3" t="inlineStr">
        <is>
          <t>No</t>
        </is>
      </c>
      <c r="AF3830" s="3" t="inlineStr"/>
      <c r="AG3830" s="4" t="inlineStr"/>
      <c r="AH3830" s="4" t="inlineStr"/>
      <c r="AI3830" s="4" t="inlineStr"/>
    </row>
    <row r="3831">
      <c r="A3831" s="3" t="inlineStr">
        <is>
          <t>MATH-0803</t>
        </is>
      </c>
      <c r="B3831" s="3" t="inlineStr">
        <is>
          <t>Kostadinov</t>
        </is>
      </c>
      <c r="C3831" s="3" t="inlineStr">
        <is>
          <t>Boyan</t>
        </is>
      </c>
      <c r="D3831" s="3" t="inlineStr">
        <is>
          <t>Boyan Kostadinov</t>
        </is>
      </c>
      <c r="E3831" s="3" t="inlineStr">
        <is>
          <t>Professor</t>
        </is>
      </c>
      <c r="F3831" s="3" t="inlineStr">
        <is>
          <t>NYC College of Technology</t>
        </is>
      </c>
      <c r="G3831" s="3" t="inlineStr">
        <is>
          <t>Mathematics</t>
        </is>
      </c>
      <c r="H3831" s="3" t="inlineStr">
        <is>
          <t>BKostadinov@citytech.cuny.edu</t>
        </is>
      </c>
      <c r="I3831" s="3" t="inlineStr">
        <is>
          <t>Grant</t>
        </is>
      </c>
      <c r="J3831" s="3" t="inlineStr">
        <is>
          <t>PSC-CUNY Cycle 49, 2018-2019 Research Grant</t>
        </is>
      </c>
      <c r="K3831" s="3" t="n">
        <v>2018</v>
      </c>
      <c r="L3831" s="3" t="inlineStr"/>
      <c r="M3831" s="3" t="inlineStr"/>
      <c r="N3831" s="3" t="inlineStr"/>
      <c r="O3831" s="3" t="n"/>
      <c r="P3831" s="3" t="inlineStr"/>
      <c r="Q3831" s="3" t="inlineStr"/>
      <c r="R3831" s="3" t="inlineStr"/>
      <c r="S3831" s="3" t="inlineStr">
        <is>
          <t>Dept bio</t>
        </is>
      </c>
      <c r="T3831" s="3" t="n">
        <v>1</v>
      </c>
      <c r="U3831" s="3" t="inlineStr">
        <is>
          <t>Medium (self-reported in faculty bio)</t>
        </is>
      </c>
      <c r="V3831" s="3" t="n"/>
      <c r="W3831" s="3" t="inlineStr">
        <is>
          <t>PSC-CUNY Cycle 49, 2018-2019 Research Grant.</t>
        </is>
      </c>
      <c r="X3831" s="3" t="inlineStr"/>
      <c r="Y3831" s="3" t="inlineStr"/>
      <c r="Z3831" s="3" t="inlineStr"/>
      <c r="AA3831" s="3" t="inlineStr"/>
      <c r="AB3831" s="3" t="inlineStr"/>
      <c r="AC3831" s="3" t="inlineStr">
        <is>
          <t>School of Arts &amp; Sciences</t>
        </is>
      </c>
      <c r="AD3831" s="3" t="n"/>
      <c r="AE3831" s="3" t="inlineStr">
        <is>
          <t>No</t>
        </is>
      </c>
      <c r="AF3831" s="3" t="inlineStr"/>
      <c r="AG3831" s="4" t="inlineStr"/>
      <c r="AH3831" s="4" t="inlineStr"/>
      <c r="AI3831" s="4" t="inlineStr"/>
    </row>
    <row r="3832">
      <c r="A3832" s="3" t="inlineStr">
        <is>
          <t>MATH-0804</t>
        </is>
      </c>
      <c r="B3832" s="3" t="inlineStr">
        <is>
          <t>Kennedy</t>
        </is>
      </c>
      <c r="C3832" s="3" t="inlineStr">
        <is>
          <t>Nadia</t>
        </is>
      </c>
      <c r="D3832" s="3" t="inlineStr">
        <is>
          <t>Nadia Kennedy</t>
        </is>
      </c>
      <c r="E3832" s="3" t="inlineStr">
        <is>
          <t>Professor</t>
        </is>
      </c>
      <c r="F3832" s="3" t="inlineStr">
        <is>
          <t>NYC College of Technology</t>
        </is>
      </c>
      <c r="G3832" s="3" t="inlineStr">
        <is>
          <t>Mathematics</t>
        </is>
      </c>
      <c r="H3832" s="3" t="inlineStr">
        <is>
          <t>NKennedy@citytech.cuny.edu</t>
        </is>
      </c>
      <c r="I3832" s="3" t="inlineStr">
        <is>
          <t>Conference presentation</t>
        </is>
      </c>
      <c r="J3832" s="3" t="inlineStr">
        <is>
          <t>Peer-leadersâ Perceptions of Learning after a Semester of Peer Facilitation</t>
        </is>
      </c>
      <c r="K3832" s="3" t="n">
        <v>2018</v>
      </c>
      <c r="L3832" s="3" t="inlineStr">
        <is>
          <t>Publications and Research</t>
        </is>
      </c>
      <c r="M3832" s="3" t="inlineStr">
        <is>
          <t>Soofi, Yasmine A; Kennedy, Nadia</t>
        </is>
      </c>
      <c r="N3832" s="3" t="inlineStr"/>
      <c r="O3832" s="3" t="n"/>
      <c r="P3832" s="3" t="inlineStr"/>
      <c r="Q3832" s="3" t="inlineStr"/>
      <c r="R3832" s="3" t="inlineStr">
        <is>
          <t>https://academicworks.cuny.edu/ny_pubs/336</t>
        </is>
      </c>
      <c r="S3832" s="3" t="inlineStr">
        <is>
          <t>CUNY Academic Works</t>
        </is>
      </c>
      <c r="T3832" s="3" t="n">
        <v>1</v>
      </c>
      <c r="U3832" s="3" t="inlineStr">
        <is>
          <t>High (in CUNY Academic Works)</t>
        </is>
      </c>
      <c r="V3832" s="3" t="n"/>
      <c r="W3832" s="3" t="inlineStr"/>
      <c r="X3832" s="3" t="inlineStr">
        <is>
          <t>The study examines the perceptions of a group of new peer-leaders of their learning during a semester of peer-leading training and experience working with a group of students. Data was collected through individual interviews in the beginning of the semester and through administering a survey at the end of the semester. The data was organized, analyzed and presented at the poster session.</t>
        </is>
      </c>
      <c r="Y3832" s="3" t="inlineStr">
        <is>
          <t>CUNY Academic Works</t>
        </is>
      </c>
      <c r="Z3832" s="3" t="inlineStr">
        <is>
          <t>https://academicworks.cuny.edu/context/ny_pubs/article/1349/viewcontent/Poster_Yasmine___NK.pdf</t>
        </is>
      </c>
      <c r="AA3832" s="3" t="inlineStr">
        <is>
          <t>PDF in CUNY Academic Works</t>
        </is>
      </c>
      <c r="AB3832" s="3" t="inlineStr"/>
      <c r="AC3832" s="3" t="inlineStr">
        <is>
          <t>School of Arts &amp; Sciences</t>
        </is>
      </c>
      <c r="AD3832" s="3" t="n"/>
      <c r="AE3832" s="3" t="inlineStr">
        <is>
          <t>No</t>
        </is>
      </c>
      <c r="AF3832" s="3" t="inlineStr"/>
      <c r="AG3832" s="4" t="inlineStr"/>
      <c r="AH3832" s="4" t="inlineStr"/>
      <c r="AI3832" s="4" t="inlineStr"/>
    </row>
    <row r="3833">
      <c r="A3833" s="3" t="inlineStr">
        <is>
          <t>MATH-0807</t>
        </is>
      </c>
      <c r="B3833" s="3" t="inlineStr">
        <is>
          <t>Yuce</t>
        </is>
      </c>
      <c r="C3833" s="3" t="inlineStr">
        <is>
          <t>Huseyin</t>
        </is>
      </c>
      <c r="D3833" s="3" t="inlineStr">
        <is>
          <t>Huseyin Yuce</t>
        </is>
      </c>
      <c r="E3833" s="3" t="inlineStr">
        <is>
          <t>Professor</t>
        </is>
      </c>
      <c r="F3833" s="3" t="inlineStr">
        <is>
          <t>NYC College of Technology</t>
        </is>
      </c>
      <c r="G3833" s="3" t="inlineStr">
        <is>
          <t>Mathematics</t>
        </is>
      </c>
      <c r="H3833" s="3" t="inlineStr">
        <is>
          <t>HYuce@citytech.cuny.edu</t>
        </is>
      </c>
      <c r="I3833" s="3" t="inlineStr">
        <is>
          <t>Journal article</t>
        </is>
      </c>
      <c r="J3833" s="3" t="inlineStr">
        <is>
          <t>Poor Medication Adherence and High Rates of Treatment Discontinuation Among SCD Patients Treated with Hydroxyurea</t>
        </is>
      </c>
      <c r="K3833" s="3" t="n">
        <v>2018</v>
      </c>
      <c r="L3833" s="3" t="inlineStr">
        <is>
          <t>Value in Health</t>
        </is>
      </c>
      <c r="M3833" s="3" t="inlineStr">
        <is>
          <t>Menaka Bhor; Y Wang; Lin Xie; Rashid Halloway; Steve Arcona; Jincy Paulose; Adesuwa S. Ogbomo; Yafei Shen; Hüseyin Yüce; Nirmish Shah</t>
        </is>
      </c>
      <c r="N3833" s="3" t="inlineStr"/>
      <c r="O3833" s="3" t="n"/>
      <c r="P3833" s="3" t="inlineStr"/>
      <c r="Q3833" s="3" t="inlineStr">
        <is>
          <t>10.1016/j.jval.2018.04.1733</t>
        </is>
      </c>
      <c r="R3833" s="3" t="inlineStr">
        <is>
          <t>https://doi.org/10.1016/j.jval.2018.04.1733</t>
        </is>
      </c>
      <c r="S3833" s="3" t="inlineStr">
        <is>
          <t>OpenAlex</t>
        </is>
      </c>
      <c r="T3833" s="3" t="n">
        <v>1</v>
      </c>
      <c r="U3833" s="3" t="inlineStr">
        <is>
          <t>High (City Tech affiliation on paper)</t>
        </is>
      </c>
      <c r="V3833" s="3" t="n"/>
      <c r="W3833" s="3" t="inlineStr"/>
      <c r="X3833" s="3" t="inlineStr"/>
      <c r="Y3833" s="3" t="inlineStr"/>
      <c r="Z3833" s="3" t="inlineStr">
        <is>
          <t>http://www.valueinhealthjournal.com/article/S1098301518320552/pdf</t>
        </is>
      </c>
      <c r="AA3833" s="3" t="inlineStr">
        <is>
          <t>Open-access PDF (via OpenAlex)</t>
        </is>
      </c>
      <c r="AB3833" s="3" t="inlineStr">
        <is>
          <t>bronze</t>
        </is>
      </c>
      <c r="AC3833" s="3" t="inlineStr">
        <is>
          <t>School of Arts &amp; Sciences</t>
        </is>
      </c>
      <c r="AD3833" s="3" t="n">
        <v>0</v>
      </c>
      <c r="AE3833" s="3" t="inlineStr">
        <is>
          <t>No</t>
        </is>
      </c>
      <c r="AF3833" s="3" t="inlineStr"/>
      <c r="AG3833" s="4" t="inlineStr"/>
      <c r="AH3833" s="4" t="inlineStr"/>
      <c r="AI3833" s="4" t="inlineStr"/>
    </row>
    <row r="3834">
      <c r="A3834" s="3" t="inlineStr">
        <is>
          <t>MATH-0808</t>
        </is>
      </c>
      <c r="B3834" s="3" t="inlineStr">
        <is>
          <t>Kostadinov</t>
        </is>
      </c>
      <c r="C3834" s="3" t="inlineStr">
        <is>
          <t>Boyan</t>
        </is>
      </c>
      <c r="D3834" s="3" t="inlineStr">
        <is>
          <t>Boyan Kostadinov</t>
        </is>
      </c>
      <c r="E3834" s="3" t="inlineStr">
        <is>
          <t>Professor</t>
        </is>
      </c>
      <c r="F3834" s="3" t="inlineStr">
        <is>
          <t>NYC College of Technology</t>
        </is>
      </c>
      <c r="G3834" s="3" t="inlineStr">
        <is>
          <t>Mathematics</t>
        </is>
      </c>
      <c r="H3834" s="3" t="inlineStr">
        <is>
          <t>BKostadinov@citytech.cuny.edu</t>
        </is>
      </c>
      <c r="I3834" s="3" t="inlineStr">
        <is>
          <t>Journal article</t>
        </is>
      </c>
      <c r="J3834" s="3" t="inlineStr">
        <is>
          <t>Predicting the Next US President by Simulating the Electoral College</t>
        </is>
      </c>
      <c r="K3834" s="3" t="n">
        <v>2018</v>
      </c>
      <c r="L3834" s="3" t="inlineStr">
        <is>
          <t>Journal of Humanistic Mathematics</t>
        </is>
      </c>
      <c r="M3834" s="3" t="inlineStr">
        <is>
          <t>Boyan Kostadinov</t>
        </is>
      </c>
      <c r="N3834" s="3" t="inlineStr"/>
      <c r="O3834" s="3" t="n"/>
      <c r="P3834" s="3" t="inlineStr"/>
      <c r="Q3834" s="3" t="inlineStr">
        <is>
          <t>10.5642/jhummath.201801.05</t>
        </is>
      </c>
      <c r="R3834" s="3" t="inlineStr">
        <is>
          <t>https://doi.org/10.5642/jhummath.201801.05</t>
        </is>
      </c>
      <c r="S3834" s="3" t="inlineStr">
        <is>
          <t>OpenAlex; CUNY Academic Works; Dept bio</t>
        </is>
      </c>
      <c r="T3834" s="3" t="n">
        <v>3</v>
      </c>
      <c r="U3834" s="3" t="inlineStr">
        <is>
          <t>High (City Tech affiliation on paper); 3 sources</t>
        </is>
      </c>
      <c r="V3834" s="3" t="n"/>
      <c r="W3834" s="3" t="inlineStr">
        <is>
          <t>Predicting the Next US President by Simulating the Electoral College, Journal of Humanistic Mathematics, Claremont Center for the Mathematical Sciences, Volume 8 Issue 1 (January 2018), pages 64-93.</t>
        </is>
      </c>
      <c r="X3834" s="3" t="inlineStr">
        <is>
          <t>We develop a simulation model for predicting the outcome of the US Presidential election based on simulating the distribution of the Electoral College. The simulation model has two parts: (a) estimating the probabilities for a given candidate to win each state and DC, based on state polls, and (b) estimating the probability that a given candidate will win at least 270 electoral votes, and thus win the White House. All simulations are coded using the high-level, open-source programming language R. One of the goals of this paper is to promote computational thinking in any STEM field by illustrating how probabilistic modeling and computer simulations can solve real-world problems for which analytical solutions may be difficult to find.</t>
        </is>
      </c>
      <c r="Y3834" s="3" t="inlineStr">
        <is>
          <t>OpenAlex</t>
        </is>
      </c>
      <c r="Z3834" s="3" t="inlineStr">
        <is>
          <t>https://scholarship.claremont.edu/cgi/viewcontent.cgi?article=1369&amp;context=jhm</t>
        </is>
      </c>
      <c r="AA3834" s="3" t="inlineStr">
        <is>
          <t>Open-access PDF (via OpenAlex)</t>
        </is>
      </c>
      <c r="AB3834" s="3" t="inlineStr">
        <is>
          <t>diamond</t>
        </is>
      </c>
      <c r="AC3834" s="3" t="inlineStr">
        <is>
          <t>School of Arts &amp; Sciences</t>
        </is>
      </c>
      <c r="AD3834" s="3" t="n">
        <v>4</v>
      </c>
      <c r="AE3834" s="3" t="inlineStr">
        <is>
          <t>No</t>
        </is>
      </c>
      <c r="AF3834" s="3" t="inlineStr"/>
      <c r="AG3834" s="4" t="inlineStr"/>
      <c r="AH3834" s="4" t="inlineStr"/>
      <c r="AI3834" s="4" t="inlineStr"/>
    </row>
    <row r="3835">
      <c r="A3835" s="3" t="inlineStr">
        <is>
          <t>MATH-0809</t>
        </is>
      </c>
      <c r="B3835" s="3" t="inlineStr">
        <is>
          <t>Calinescu</t>
        </is>
      </c>
      <c r="C3835" s="3" t="inlineStr">
        <is>
          <t>Corina</t>
        </is>
      </c>
      <c r="D3835" s="3" t="inlineStr">
        <is>
          <t>Corina Calinescu</t>
        </is>
      </c>
      <c r="E3835" s="3" t="inlineStr">
        <is>
          <t>Associate Professor</t>
        </is>
      </c>
      <c r="F3835" s="3" t="inlineStr">
        <is>
          <t>NYC College of Technology</t>
        </is>
      </c>
      <c r="G3835" s="3" t="inlineStr">
        <is>
          <t>Mathematics</t>
        </is>
      </c>
      <c r="H3835" s="3" t="inlineStr">
        <is>
          <t>CCalinescu@citytech.cuny.edu</t>
        </is>
      </c>
      <c r="I3835" s="3" t="inlineStr">
        <is>
          <t>Preprint</t>
        </is>
      </c>
      <c r="J3835" s="3" t="inlineStr">
        <is>
          <t>Presentations of Principal Subspaces of Higher Level Standard $A_2^{(2)}$-Modules</t>
        </is>
      </c>
      <c r="K3835" s="3" t="n">
        <v>2018</v>
      </c>
      <c r="L3835" s="3" t="inlineStr">
        <is>
          <t>arXiv (Cornell University)</t>
        </is>
      </c>
      <c r="M3835" s="3" t="inlineStr">
        <is>
          <t>Corina Calinescu; Michael Penn; Christopher Sadowski</t>
        </is>
      </c>
      <c r="N3835" s="3" t="inlineStr"/>
      <c r="O3835" s="3" t="n"/>
      <c r="P3835" s="3" t="inlineStr"/>
      <c r="Q3835" s="3" t="inlineStr">
        <is>
          <t>10.48550/arxiv.1806.01634</t>
        </is>
      </c>
      <c r="R3835" s="3" t="inlineStr">
        <is>
          <t>https://doi.org/10.48550/arxiv.1806.01634</t>
        </is>
      </c>
      <c r="S3835" s="3" t="inlineStr">
        <is>
          <t>OpenAlex</t>
        </is>
      </c>
      <c r="T3835" s="3" t="n">
        <v>1</v>
      </c>
      <c r="U3835" s="3" t="inlineStr">
        <is>
          <t>High (City Tech affiliation on paper)</t>
        </is>
      </c>
      <c r="V3835" s="3" t="n"/>
      <c r="W3835" s="3" t="inlineStr"/>
      <c r="X3835" s="3" t="inlineStr">
        <is>
          <t>We study the principal subspaces of higher level standard $A_2^{(2)}$-modules, extending earlier work in the level one case, by Calinescu, Lepowsky, and Milas. We prove natural presentations of principal subspaces and also of certain related spaces.</t>
        </is>
      </c>
      <c r="Y3835" s="3" t="inlineStr">
        <is>
          <t>OpenAlex</t>
        </is>
      </c>
      <c r="Z3835" s="3" t="inlineStr">
        <is>
          <t>https://arxiv.org/pdf/1806.01634</t>
        </is>
      </c>
      <c r="AA3835" s="3" t="inlineStr">
        <is>
          <t>Open-access PDF (via OpenAlex)</t>
        </is>
      </c>
      <c r="AB3835" s="3" t="inlineStr">
        <is>
          <t>green</t>
        </is>
      </c>
      <c r="AC3835" s="3" t="inlineStr">
        <is>
          <t>School of Arts &amp; Sciences</t>
        </is>
      </c>
      <c r="AD3835" s="3" t="n">
        <v>1</v>
      </c>
      <c r="AE3835" s="3" t="inlineStr">
        <is>
          <t>No</t>
        </is>
      </c>
      <c r="AF3835" s="3" t="inlineStr"/>
      <c r="AG3835" s="4" t="inlineStr"/>
      <c r="AH3835" s="4" t="inlineStr"/>
      <c r="AI3835" s="4" t="inlineStr"/>
    </row>
    <row r="3836">
      <c r="A3836" s="3" t="inlineStr">
        <is>
          <t>MATH-0810</t>
        </is>
      </c>
      <c r="B3836" s="3" t="inlineStr">
        <is>
          <t>Calinescu</t>
        </is>
      </c>
      <c r="C3836" s="3" t="inlineStr">
        <is>
          <t>Corina</t>
        </is>
      </c>
      <c r="D3836" s="3" t="inlineStr">
        <is>
          <t>Corina Calinescu</t>
        </is>
      </c>
      <c r="E3836" s="3" t="inlineStr">
        <is>
          <t>Associate Professor</t>
        </is>
      </c>
      <c r="F3836" s="3" t="inlineStr">
        <is>
          <t>NYC College of Technology</t>
        </is>
      </c>
      <c r="G3836" s="3" t="inlineStr">
        <is>
          <t>Mathematics</t>
        </is>
      </c>
      <c r="H3836" s="3" t="inlineStr">
        <is>
          <t>CCalinescu@citytech.cuny.edu</t>
        </is>
      </c>
      <c r="I3836" s="3" t="inlineStr">
        <is>
          <t>Journal article</t>
        </is>
      </c>
      <c r="J3836" s="3" t="inlineStr">
        <is>
          <t>Presentations of Principal Subspaces of Higher Level Standard A2(2)${A}_{2}^{(2)}$-Modules</t>
        </is>
      </c>
      <c r="K3836" s="3" t="n">
        <v>2018</v>
      </c>
      <c r="L3836" s="3" t="inlineStr">
        <is>
          <t>Algebras and Representation Theory</t>
        </is>
      </c>
      <c r="M3836" s="3" t="inlineStr">
        <is>
          <t>Corina Calinescu; Michael Penn; Christopher Sadowski</t>
        </is>
      </c>
      <c r="N3836" s="3" t="inlineStr"/>
      <c r="O3836" s="3" t="n"/>
      <c r="P3836" s="3" t="inlineStr"/>
      <c r="Q3836" s="3" t="inlineStr">
        <is>
          <t>10.1007/s10468-018-9828-y</t>
        </is>
      </c>
      <c r="R3836" s="3" t="inlineStr">
        <is>
          <t>https://doi.org/10.1007/s10468-018-9828-y</t>
        </is>
      </c>
      <c r="S3836" s="3" t="inlineStr">
        <is>
          <t>OpenAlex; Dept bio</t>
        </is>
      </c>
      <c r="T3836" s="3" t="n">
        <v>2</v>
      </c>
      <c r="U3836" s="3" t="inlineStr">
        <is>
          <t>High (City Tech affiliation on paper); 2 sources</t>
        </is>
      </c>
      <c r="V3836" s="3" t="n"/>
      <c r="W3836" s="3" t="inlineStr">
        <is>
          <t>C. Calinescu, M. Penn and C. Sadowski, Presentations of principal subspaces of higher level standard A_2^(2)- modules, Algebras and Representation Theory (2018), DOI: 10.1007/s10468-018-9828-y</t>
        </is>
      </c>
      <c r="X3836" s="3" t="inlineStr"/>
      <c r="Y3836" s="3" t="inlineStr"/>
      <c r="Z3836" s="3" t="inlineStr"/>
      <c r="AA3836" s="3" t="inlineStr">
        <is>
          <t>Not found</t>
        </is>
      </c>
      <c r="AB3836" s="3" t="inlineStr">
        <is>
          <t>closed</t>
        </is>
      </c>
      <c r="AC3836" s="3" t="inlineStr">
        <is>
          <t>School of Arts &amp; Sciences</t>
        </is>
      </c>
      <c r="AD3836" s="3" t="n">
        <v>2</v>
      </c>
      <c r="AE3836" s="3" t="inlineStr">
        <is>
          <t>No</t>
        </is>
      </c>
      <c r="AF3836" s="3" t="inlineStr"/>
      <c r="AG3836" s="4" t="inlineStr"/>
      <c r="AH3836" s="4" t="inlineStr"/>
      <c r="AI3836" s="4" t="inlineStr"/>
    </row>
    <row r="3837">
      <c r="A3837" s="3" t="inlineStr">
        <is>
          <t>MATH-0812</t>
        </is>
      </c>
      <c r="B3837" s="3" t="inlineStr">
        <is>
          <t>Masuda</t>
        </is>
      </c>
      <c r="C3837" s="3" t="inlineStr">
        <is>
          <t>Ariane</t>
        </is>
      </c>
      <c r="D3837" s="3" t="inlineStr">
        <is>
          <t>Ariane Masuda</t>
        </is>
      </c>
      <c r="E3837" s="3" t="inlineStr">
        <is>
          <t>Professor</t>
        </is>
      </c>
      <c r="F3837" s="3" t="inlineStr">
        <is>
          <t>NYC College of Technology</t>
        </is>
      </c>
      <c r="G3837" s="3" t="inlineStr">
        <is>
          <t>Mathematics</t>
        </is>
      </c>
      <c r="H3837" s="3" t="inlineStr">
        <is>
          <t>AMasuda@citytech.cuny.edu</t>
        </is>
      </c>
      <c r="I3837" s="3" t="inlineStr">
        <is>
          <t>Journal article</t>
        </is>
      </c>
      <c r="J3837" s="3" t="inlineStr">
        <is>
          <t>Pure gaps on curves with many rational places</t>
        </is>
      </c>
      <c r="K3837" s="3" t="n">
        <v>2018</v>
      </c>
      <c r="L3837" s="3" t="inlineStr">
        <is>
          <t>Finite Fields and Their Applications</t>
        </is>
      </c>
      <c r="M3837" s="3" t="inlineStr">
        <is>
          <t>Daniele Bartoli; Ariane M. Masuda; Maria Montanucci; Luciane Quoos</t>
        </is>
      </c>
      <c r="N3837" s="3" t="inlineStr"/>
      <c r="O3837" s="3" t="n"/>
      <c r="P3837" s="3" t="inlineStr"/>
      <c r="Q3837" s="3" t="inlineStr">
        <is>
          <t>10.1016/j.ffa.2018.07.001</t>
        </is>
      </c>
      <c r="R3837" s="3" t="inlineStr">
        <is>
          <t>https://doi.org/10.1016/j.ffa.2018.07.001</t>
        </is>
      </c>
      <c r="S3837" s="3" t="inlineStr">
        <is>
          <t>OpenAlex; Dept bio</t>
        </is>
      </c>
      <c r="T3837" s="3" t="n">
        <v>2</v>
      </c>
      <c r="U3837" s="3" t="inlineStr">
        <is>
          <t>High (City Tech affiliation on paper); 2 sources</t>
        </is>
      </c>
      <c r="V3837" s="3" t="n"/>
      <c r="W3837" s="3" t="inlineStr">
        <is>
          <t>D. Bartoli, A. M. Masuda, M. Montanucci, L. Quoos, Pure gaps on curves with many rational places, Finite Fields Appl. 53 (2018), 287 – 308.</t>
        </is>
      </c>
      <c r="X3837" s="3" t="inlineStr"/>
      <c r="Y3837" s="3" t="inlineStr"/>
      <c r="Z3837" s="3" t="inlineStr">
        <is>
          <t>https://www.sciencedirect.com/science/article/pii/S1071579718300790/pdf</t>
        </is>
      </c>
      <c r="AA3837" s="3" t="inlineStr">
        <is>
          <t>Open-access PDF (via OpenAlex)</t>
        </is>
      </c>
      <c r="AB3837" s="3" t="inlineStr">
        <is>
          <t>bronze</t>
        </is>
      </c>
      <c r="AC3837" s="3" t="inlineStr">
        <is>
          <t>School of Arts &amp; Sciences</t>
        </is>
      </c>
      <c r="AD3837" s="3" t="n">
        <v>8</v>
      </c>
      <c r="AE3837" s="3" t="inlineStr">
        <is>
          <t>No</t>
        </is>
      </c>
      <c r="AF3837" s="3" t="inlineStr"/>
      <c r="AG3837" s="4" t="inlineStr"/>
      <c r="AH3837" s="4" t="inlineStr"/>
      <c r="AI3837" s="4" t="inlineStr"/>
    </row>
    <row r="3838">
      <c r="A3838" s="3" t="inlineStr">
        <is>
          <t>MATH-0813</t>
        </is>
      </c>
      <c r="B3838" s="3" t="inlineStr">
        <is>
          <t>Yuce</t>
        </is>
      </c>
      <c r="C3838" s="3" t="inlineStr">
        <is>
          <t>Huseyin</t>
        </is>
      </c>
      <c r="D3838" s="3" t="inlineStr">
        <is>
          <t>Huseyin Yuce</t>
        </is>
      </c>
      <c r="E3838" s="3" t="inlineStr">
        <is>
          <t>Professor</t>
        </is>
      </c>
      <c r="F3838" s="3" t="inlineStr">
        <is>
          <t>NYC College of Technology</t>
        </is>
      </c>
      <c r="G3838" s="3" t="inlineStr">
        <is>
          <t>Mathematics</t>
        </is>
      </c>
      <c r="H3838" s="3" t="inlineStr">
        <is>
          <t>HYuce@citytech.cuny.edu</t>
        </is>
      </c>
      <c r="I3838" s="3" t="inlineStr">
        <is>
          <t>Journal article</t>
        </is>
      </c>
      <c r="J3838" s="3" t="inlineStr">
        <is>
          <t>Relationship Between Pain Crisis and Life-Threatening Complications in Sickle Cell Disease: A Retrospective Claims Based Study</t>
        </is>
      </c>
      <c r="K3838" s="3" t="n">
        <v>2018</v>
      </c>
      <c r="L3838" s="3" t="inlineStr">
        <is>
          <t>Value in Health</t>
        </is>
      </c>
      <c r="M3838" s="3" t="inlineStr">
        <is>
          <t>Menaka Bhor; Y Wang; Lin Xie; Rashid Halloway; Steve Arcona; Jincy Paulose; Adesuwa S. Ogbomo; Y Shen; Hüseyin Yüce; Nirmish Shah</t>
        </is>
      </c>
      <c r="N3838" s="3" t="inlineStr"/>
      <c r="O3838" s="3" t="n"/>
      <c r="P3838" s="3" t="inlineStr"/>
      <c r="Q3838" s="3" t="inlineStr">
        <is>
          <t>10.1016/j.jval.2018.04.1667</t>
        </is>
      </c>
      <c r="R3838" s="3" t="inlineStr">
        <is>
          <t>https://doi.org/10.1016/j.jval.2018.04.1667</t>
        </is>
      </c>
      <c r="S3838" s="3" t="inlineStr">
        <is>
          <t>OpenAlex</t>
        </is>
      </c>
      <c r="T3838" s="3" t="n">
        <v>1</v>
      </c>
      <c r="U3838" s="3" t="inlineStr">
        <is>
          <t>High (City Tech affiliation on paper)</t>
        </is>
      </c>
      <c r="V3838" s="3" t="n"/>
      <c r="W3838" s="3" t="inlineStr"/>
      <c r="X3838" s="3" t="inlineStr"/>
      <c r="Y3838" s="3" t="inlineStr"/>
      <c r="Z3838" s="3" t="inlineStr">
        <is>
          <t>http://www.valueinhealthjournal.com/article/S1098301518319892/pdf</t>
        </is>
      </c>
      <c r="AA3838" s="3" t="inlineStr">
        <is>
          <t>Open-access PDF (via OpenAlex)</t>
        </is>
      </c>
      <c r="AB3838" s="3" t="inlineStr">
        <is>
          <t>bronze</t>
        </is>
      </c>
      <c r="AC3838" s="3" t="inlineStr">
        <is>
          <t>School of Arts &amp; Sciences</t>
        </is>
      </c>
      <c r="AD3838" s="3" t="n">
        <v>0</v>
      </c>
      <c r="AE3838" s="3" t="inlineStr">
        <is>
          <t>No</t>
        </is>
      </c>
      <c r="AF3838" s="3" t="inlineStr"/>
      <c r="AG3838" s="4" t="inlineStr"/>
      <c r="AH3838" s="4" t="inlineStr"/>
      <c r="AI3838" s="4" t="inlineStr"/>
    </row>
    <row r="3839">
      <c r="A3839" s="3" t="inlineStr">
        <is>
          <t>MATH-0817</t>
        </is>
      </c>
      <c r="B3839" s="3" t="inlineStr">
        <is>
          <t>Isaacson</t>
        </is>
      </c>
      <c r="C3839" s="3" t="inlineStr">
        <is>
          <t>Brad</t>
        </is>
      </c>
      <c r="D3839" s="3" t="inlineStr">
        <is>
          <t>Brad Isaacson</t>
        </is>
      </c>
      <c r="E3839" s="3" t="inlineStr">
        <is>
          <t>Associate Professor</t>
        </is>
      </c>
      <c r="F3839" s="3" t="inlineStr">
        <is>
          <t>NYC College of Technology</t>
        </is>
      </c>
      <c r="G3839" s="3" t="inlineStr">
        <is>
          <t>Mathematics</t>
        </is>
      </c>
      <c r="H3839" s="3" t="inlineStr">
        <is>
          <t>BIsaacson@CityTech.Cuny.Edu</t>
        </is>
      </c>
      <c r="I3839" s="3" t="inlineStr">
        <is>
          <t>Journal article</t>
        </is>
      </c>
      <c r="J3839" s="3" t="inlineStr">
        <is>
          <t>SPECIAL VALUES OF IBUKIYAMA-SAITO L-FUNCTIONS</t>
        </is>
      </c>
      <c r="K3839" s="3" t="n">
        <v>2018</v>
      </c>
      <c r="L3839" s="3" t="inlineStr">
        <is>
          <t>Kyushu Journal of Mathematics</t>
        </is>
      </c>
      <c r="M3839" s="3" t="inlineStr">
        <is>
          <t>Brad Isaacson</t>
        </is>
      </c>
      <c r="N3839" s="3" t="inlineStr"/>
      <c r="O3839" s="3" t="n"/>
      <c r="P3839" s="3" t="inlineStr"/>
      <c r="Q3839" s="3" t="inlineStr">
        <is>
          <t>10.2206/kyushujm.72.343</t>
        </is>
      </c>
      <c r="R3839" s="3" t="inlineStr">
        <is>
          <t>https://doi.org/10.2206/kyushujm.72.343</t>
        </is>
      </c>
      <c r="S3839" s="3" t="inlineStr">
        <is>
          <t>OpenAlex; CUNY Academic Works</t>
        </is>
      </c>
      <c r="T3839" s="3" t="n">
        <v>2</v>
      </c>
      <c r="U3839" s="3" t="inlineStr">
        <is>
          <t>High (City Tech affiliation on paper); 2 sources</t>
        </is>
      </c>
      <c r="V3839" s="3" t="n"/>
      <c r="W3839" s="3" t="inlineStr"/>
      <c r="X3839" s="3" t="inlineStr">
        <is>
          <t>Following the method of Arakawa, we express the special values of an L-function originally introduced by Arakawa and Hashimoto and later generalized by Ibukiyama and Saito at non-positive integers by finite sums of products of Bernoulli polynomials. As a corollary, we prove an infinite family of identities expressing finite sums of products of Bernoulli polynomials by generalized Bernoulli numbers.</t>
        </is>
      </c>
      <c r="Y3839" s="3" t="inlineStr">
        <is>
          <t>OpenAlex</t>
        </is>
      </c>
      <c r="Z3839" s="3" t="inlineStr">
        <is>
          <t>https://academicworks.cuny.edu/context/ny_pubs/article/1957/viewcontent/Special_values_of_Ibukiyama_Saito_L_functions.pdf</t>
        </is>
      </c>
      <c r="AA3839" s="3" t="inlineStr">
        <is>
          <t>Not found</t>
        </is>
      </c>
      <c r="AB3839" s="3" t="inlineStr">
        <is>
          <t>closed</t>
        </is>
      </c>
      <c r="AC3839" s="3" t="inlineStr">
        <is>
          <t>School of Arts &amp; Sciences</t>
        </is>
      </c>
      <c r="AD3839" s="3" t="n">
        <v>4</v>
      </c>
      <c r="AE3839" s="3" t="inlineStr">
        <is>
          <t>No</t>
        </is>
      </c>
      <c r="AF3839" s="3" t="inlineStr"/>
      <c r="AG3839" s="4" t="inlineStr"/>
      <c r="AH3839" s="4" t="inlineStr"/>
      <c r="AI3839" s="4" t="inlineStr"/>
    </row>
    <row r="3840">
      <c r="A3840" s="3" t="inlineStr">
        <is>
          <t>MATH-0821</t>
        </is>
      </c>
      <c r="B3840" s="3" t="inlineStr">
        <is>
          <t>Duttagupta</t>
        </is>
      </c>
      <c r="C3840" s="3" t="inlineStr">
        <is>
          <t>Urmi</t>
        </is>
      </c>
      <c r="D3840" s="3" t="inlineStr">
        <is>
          <t>Urmi Duttagupta</t>
        </is>
      </c>
      <c r="E3840" s="3" t="inlineStr">
        <is>
          <t>Professor</t>
        </is>
      </c>
      <c r="F3840" s="3" t="inlineStr">
        <is>
          <t>NYC College of Technology</t>
        </is>
      </c>
      <c r="G3840" s="3" t="inlineStr">
        <is>
          <t>Mathematics</t>
        </is>
      </c>
      <c r="H3840" s="3" t="inlineStr">
        <is>
          <t>UGhosh-dastidar@citytech.cuny.edu</t>
        </is>
      </c>
      <c r="I3840" s="3" t="inlineStr">
        <is>
          <t>Paper (venue type unclear)</t>
        </is>
      </c>
      <c r="J3840" s="3" t="inlineStr">
        <is>
          <t>The Peer-Led Team Learning Leadership Program for First Year Minority Science, Technology, Engineering, and Mathematics Students.</t>
        </is>
      </c>
      <c r="K3840" s="3" t="n">
        <v>2018</v>
      </c>
      <c r="L3840" s="3" t="inlineStr">
        <is>
          <t>Research Online (University of Wollongong)</t>
        </is>
      </c>
      <c r="M3840" s="3" t="inlineStr">
        <is>
          <t>Janet Liou-Mark; Urmi Ghosh-Dastidar; Diana Samaroo; Melanie Villatoro</t>
        </is>
      </c>
      <c r="N3840" s="3" t="inlineStr"/>
      <c r="O3840" s="3" t="n"/>
      <c r="P3840" s="3" t="inlineStr"/>
      <c r="Q3840" s="3" t="inlineStr"/>
      <c r="R3840" s="3" t="inlineStr">
        <is>
          <t>https://openalex.org/W2796658061</t>
        </is>
      </c>
      <c r="S3840" s="3" t="inlineStr">
        <is>
          <t>OpenAlex; Dept bio</t>
        </is>
      </c>
      <c r="T3840" s="3" t="n">
        <v>2</v>
      </c>
      <c r="U3840" s="3" t="inlineStr">
        <is>
          <t>High (City Tech affiliation on paper); 2 sources</t>
        </is>
      </c>
      <c r="V3840" s="3" t="n"/>
      <c r="W3840" s="3" t="inlineStr">
        <is>
          <t>Liou-Mark, Janet; Duttagupta, Urmi; Samaroo, Diana; and Villatoro, Melanie, “The Peer-Led Team Learning Leadership Program for First Year Minority Science, Technology, Engineering, and Mathematics Students.” Journal of Peer Learning, 11, 2018, 65-75.</t>
        </is>
      </c>
      <c r="X3840" s="3" t="inlineStr">
        <is>
          <t>Retaining students in the Science, Technology, Engineering, and Mathematics (STEM) fields has been a challenge in the United States (U.S.). More startling is the lack of diversity across most of the STEM disciplines. Underrepresented minority groups majoring and graduating in STEM are reported to be far below the national benchmark, and it is not proportionally reflected in the overall national population. To support students in STEM, New York City College of Technology of the City University of New York has designed a Peer-Led Team Learning Leadership Program (PLTL) that recruits and trains upper freshmen majoring in STEM, particularly those who are underrepresented, to facilitate peer-led workshops in foundational STEM courses in chemistry, civil engineering, and mathematics. Results showed the PLTL Leadership Program to be highly effective for first-year underrepresented minority STEM students. First-year students self-reported the peer leading experience had strongly improved their own understanding of chemistry, engineering, and mathematics concepts, and their confidence in these subject areas was significantly increased. They also indicated gains in their confidence in public speaking and in their leadership, communication, and facilitation skills.</t>
        </is>
      </c>
      <c r="Y3840" s="3" t="inlineStr">
        <is>
          <t>OpenAlex</t>
        </is>
      </c>
      <c r="Z3840" s="3" t="inlineStr">
        <is>
          <t>https://ro.uow.edu.au/ajpl/vol11/iss1/5</t>
        </is>
      </c>
      <c r="AA3840" s="3" t="inlineStr">
        <is>
          <t>Open-access PDF (via OpenAlex)</t>
        </is>
      </c>
      <c r="AB3840" s="3" t="inlineStr">
        <is>
          <t>green</t>
        </is>
      </c>
      <c r="AC3840" s="3" t="inlineStr">
        <is>
          <t>School of Arts &amp; Sciences</t>
        </is>
      </c>
      <c r="AD3840" s="3" t="n">
        <v>15</v>
      </c>
      <c r="AE3840" s="3" t="inlineStr">
        <is>
          <t>No</t>
        </is>
      </c>
      <c r="AF3840" s="3" t="inlineStr"/>
      <c r="AG3840" s="4" t="inlineStr"/>
      <c r="AH3840" s="4" t="inlineStr"/>
      <c r="AI3840" s="4" t="inlineStr"/>
    </row>
    <row r="3841">
      <c r="A3841" s="3" t="inlineStr">
        <is>
          <t>MATH-0823</t>
        </is>
      </c>
      <c r="B3841" s="3" t="inlineStr">
        <is>
          <t>Tradler</t>
        </is>
      </c>
      <c r="C3841" s="3" t="inlineStr">
        <is>
          <t>Thomas</t>
        </is>
      </c>
      <c r="D3841" s="3" t="inlineStr">
        <is>
          <t>Thomas Tradler</t>
        </is>
      </c>
      <c r="E3841" s="3" t="inlineStr">
        <is>
          <t>Professor</t>
        </is>
      </c>
      <c r="F3841" s="3" t="inlineStr">
        <is>
          <t>NYC College of Technology</t>
        </is>
      </c>
      <c r="G3841" s="3" t="inlineStr">
        <is>
          <t>Mathematics</t>
        </is>
      </c>
      <c r="H3841" s="3" t="inlineStr">
        <is>
          <t>TTradler@citytech.cuny.edu</t>
        </is>
      </c>
      <c r="I3841" s="3" t="inlineStr">
        <is>
          <t>Journal article</t>
        </is>
      </c>
      <c r="J3841" s="3" t="inlineStr">
        <is>
          <t>The combinatorics of directed planar trees</t>
        </is>
      </c>
      <c r="K3841" s="3" t="n">
        <v>2018</v>
      </c>
      <c r="L3841" s="3" t="inlineStr">
        <is>
          <t>Journal of Combinatorial Theory Series A</t>
        </is>
      </c>
      <c r="M3841" s="3" t="inlineStr">
        <is>
          <t>Kate Poirier; Thomas Tradler</t>
        </is>
      </c>
      <c r="N3841" s="3" t="inlineStr"/>
      <c r="O3841" s="3" t="n"/>
      <c r="P3841" s="3" t="inlineStr"/>
      <c r="Q3841" s="3" t="inlineStr">
        <is>
          <t>10.1016/j.jcta.2018.06.008</t>
        </is>
      </c>
      <c r="R3841" s="3" t="inlineStr">
        <is>
          <t>https://doi.org/10.1016/j.jcta.2018.06.008</t>
        </is>
      </c>
      <c r="S3841" s="3" t="inlineStr">
        <is>
          <t>OpenAlex; Dept bio</t>
        </is>
      </c>
      <c r="T3841" s="3" t="n">
        <v>2</v>
      </c>
      <c r="U3841" s="3" t="inlineStr">
        <is>
          <t>High (City Tech affiliation on paper); 2 sources</t>
        </is>
      </c>
      <c r="V3841" s="3" t="n"/>
      <c r="W3841" s="3" t="inlineStr">
        <is>
          <t>Poirier, K., Tradler, T., The Combinatorics of Directed Planar Trees, J. Combin. Theory Ser. A, 160, (2018), p. 31-61.</t>
        </is>
      </c>
      <c r="X3841" s="3" t="inlineStr"/>
      <c r="Y3841" s="3" t="inlineStr"/>
      <c r="Z3841" s="3" t="inlineStr">
        <is>
          <t>https://www.sciencedirect.com/science/article/pii/S0097316518300827/pdf</t>
        </is>
      </c>
      <c r="AA3841" s="3" t="inlineStr">
        <is>
          <t>Open-access PDF (via OpenAlex)</t>
        </is>
      </c>
      <c r="AB3841" s="3" t="inlineStr">
        <is>
          <t>bronze</t>
        </is>
      </c>
      <c r="AC3841" s="3" t="inlineStr">
        <is>
          <t>School of Arts &amp; Sciences</t>
        </is>
      </c>
      <c r="AD3841" s="3" t="n">
        <v>6</v>
      </c>
      <c r="AE3841" s="3" t="inlineStr">
        <is>
          <t>No</t>
        </is>
      </c>
      <c r="AF3841" s="3" t="inlineStr"/>
      <c r="AG3841" s="4" t="inlineStr"/>
      <c r="AH3841" s="4" t="inlineStr"/>
      <c r="AI3841" s="4" t="inlineStr"/>
    </row>
    <row r="3842">
      <c r="A3842" s="3" t="inlineStr">
        <is>
          <t>MATH-0824</t>
        </is>
      </c>
      <c r="B3842" s="3" t="inlineStr">
        <is>
          <t>Poirier</t>
        </is>
      </c>
      <c r="C3842" s="3" t="inlineStr">
        <is>
          <t>Katherine</t>
        </is>
      </c>
      <c r="D3842" s="3" t="inlineStr">
        <is>
          <t>Katherine Poirier</t>
        </is>
      </c>
      <c r="E3842" s="3" t="inlineStr">
        <is>
          <t>Associate Professor</t>
        </is>
      </c>
      <c r="F3842" s="3" t="inlineStr">
        <is>
          <t>NYC College of Technology</t>
        </is>
      </c>
      <c r="G3842" s="3" t="inlineStr">
        <is>
          <t>Mathematics</t>
        </is>
      </c>
      <c r="H3842" s="3" t="inlineStr">
        <is>
          <t>kpoirier@citytech.cuny.edu</t>
        </is>
      </c>
      <c r="I3842" s="3" t="inlineStr">
        <is>
          <t>Journal article</t>
        </is>
      </c>
      <c r="J3842" s="3" t="inlineStr">
        <is>
          <t>The combinatorics of directed planar trees</t>
        </is>
      </c>
      <c r="K3842" s="3" t="n">
        <v>2018</v>
      </c>
      <c r="L3842" s="3" t="inlineStr">
        <is>
          <t>Journal of Combinatorial Theory Series A</t>
        </is>
      </c>
      <c r="M3842" s="3" t="inlineStr">
        <is>
          <t>Kate Poirier; Thomas Tradler</t>
        </is>
      </c>
      <c r="N3842" s="3" t="inlineStr"/>
      <c r="O3842" s="3" t="n"/>
      <c r="P3842" s="3" t="inlineStr"/>
      <c r="Q3842" s="3" t="inlineStr">
        <is>
          <t>10.1016/j.jcta.2018.06.008</t>
        </is>
      </c>
      <c r="R3842" s="3" t="inlineStr">
        <is>
          <t>https://doi.org/10.1016/j.jcta.2018.06.008</t>
        </is>
      </c>
      <c r="S3842" s="3" t="inlineStr">
        <is>
          <t>OpenAlex; Dept bio</t>
        </is>
      </c>
      <c r="T3842" s="3" t="n">
        <v>2</v>
      </c>
      <c r="U3842" s="3" t="inlineStr">
        <is>
          <t>High (City Tech affiliation on paper); 2 sources</t>
        </is>
      </c>
      <c r="V3842" s="3" t="n"/>
      <c r="W3842" s="3" t="inlineStr">
        <is>
          <t>Poirier, K., Tradler, T., “The combinatorics of directed planar trees,” Journal of Combinatorial Theory Series A, Volume 160, November 2018, Pages 31-61</t>
        </is>
      </c>
      <c r="X3842" s="3" t="inlineStr"/>
      <c r="Y3842" s="3" t="inlineStr"/>
      <c r="Z3842" s="3" t="inlineStr">
        <is>
          <t>https://www.sciencedirect.com/science/article/pii/S0097316518300827/pdf</t>
        </is>
      </c>
      <c r="AA3842" s="3" t="inlineStr">
        <is>
          <t>Open-access PDF (via OpenAlex)</t>
        </is>
      </c>
      <c r="AB3842" s="3" t="inlineStr">
        <is>
          <t>bronze</t>
        </is>
      </c>
      <c r="AC3842" s="3" t="inlineStr">
        <is>
          <t>School of Arts &amp; Sciences</t>
        </is>
      </c>
      <c r="AD3842" s="3" t="n">
        <v>6</v>
      </c>
      <c r="AE3842" s="3" t="inlineStr">
        <is>
          <t>No</t>
        </is>
      </c>
      <c r="AF3842" s="3" t="inlineStr"/>
      <c r="AG3842" s="4" t="inlineStr"/>
      <c r="AH3842" s="4" t="inlineStr"/>
      <c r="AI3842" s="4" t="inlineStr"/>
    </row>
    <row r="3843">
      <c r="A3843" s="3" t="inlineStr">
        <is>
          <t>MATH-0826</t>
        </is>
      </c>
      <c r="B3843" s="3" t="inlineStr">
        <is>
          <t>Kennedy</t>
        </is>
      </c>
      <c r="C3843" s="3" t="inlineStr">
        <is>
          <t>Nadia</t>
        </is>
      </c>
      <c r="D3843" s="3" t="inlineStr">
        <is>
          <t>Nadia Kennedy</t>
        </is>
      </c>
      <c r="E3843" s="3" t="inlineStr">
        <is>
          <t>Professor</t>
        </is>
      </c>
      <c r="F3843" s="3" t="inlineStr">
        <is>
          <t>NYC College of Technology</t>
        </is>
      </c>
      <c r="G3843" s="3" t="inlineStr">
        <is>
          <t>Mathematics</t>
        </is>
      </c>
      <c r="H3843" s="3" t="inlineStr">
        <is>
          <t>NKennedy@citytech.cuny.edu</t>
        </is>
      </c>
      <c r="I3843" s="3" t="inlineStr">
        <is>
          <t>Book chapter</t>
        </is>
      </c>
      <c r="J3843" s="3" t="inlineStr">
        <is>
          <t>Towards a Wider Perspective: Opening a Philosophical Space in the Mathematics Curriculum</t>
        </is>
      </c>
      <c r="K3843" s="3" t="n">
        <v>2018</v>
      </c>
      <c r="L3843" s="3" t="inlineStr">
        <is>
          <t>ICME-13 monographs</t>
        </is>
      </c>
      <c r="M3843" s="3" t="inlineStr">
        <is>
          <t>Nadia Stoyanova Kennedy</t>
        </is>
      </c>
      <c r="N3843" s="3" t="inlineStr"/>
      <c r="O3843" s="3" t="n"/>
      <c r="P3843" s="3" t="inlineStr"/>
      <c r="Q3843" s="3" t="inlineStr">
        <is>
          <t>10.1007/978-3-319-77760-3_19</t>
        </is>
      </c>
      <c r="R3843" s="3" t="inlineStr">
        <is>
          <t>https://doi.org/10.1007/978-3-319-77760-3_19</t>
        </is>
      </c>
      <c r="S3843" s="3" t="inlineStr">
        <is>
          <t>OpenAlex</t>
        </is>
      </c>
      <c r="T3843" s="3" t="n">
        <v>1</v>
      </c>
      <c r="U3843" s="3" t="inlineStr">
        <is>
          <t>High (City Tech affiliation on paper)</t>
        </is>
      </c>
      <c r="V3843" s="3" t="n"/>
      <c r="W3843" s="3" t="inlineStr"/>
      <c r="X3843" s="3" t="inlineStr"/>
      <c r="Y3843" s="3" t="inlineStr"/>
      <c r="Z3843" s="3" t="inlineStr"/>
      <c r="AA3843" s="3" t="inlineStr">
        <is>
          <t>Not found</t>
        </is>
      </c>
      <c r="AB3843" s="3" t="inlineStr">
        <is>
          <t>closed</t>
        </is>
      </c>
      <c r="AC3843" s="3" t="inlineStr">
        <is>
          <t>School of Arts &amp; Sciences</t>
        </is>
      </c>
      <c r="AD3843" s="3" t="n">
        <v>5</v>
      </c>
      <c r="AE3843" s="3" t="inlineStr">
        <is>
          <t>No</t>
        </is>
      </c>
      <c r="AF3843" s="3" t="inlineStr"/>
      <c r="AG3843" s="4" t="inlineStr"/>
      <c r="AH3843" s="4" t="inlineStr"/>
      <c r="AI3843" s="4" t="inlineStr"/>
    </row>
    <row r="3844">
      <c r="A3844" s="3" t="inlineStr">
        <is>
          <t>MATH-0830</t>
        </is>
      </c>
      <c r="B3844" s="3" t="inlineStr">
        <is>
          <t>Duttagupta</t>
        </is>
      </c>
      <c r="C3844" s="3" t="inlineStr">
        <is>
          <t>Urmi</t>
        </is>
      </c>
      <c r="D3844" s="3" t="inlineStr">
        <is>
          <t>Urmi Duttagupta</t>
        </is>
      </c>
      <c r="E3844" s="3" t="inlineStr">
        <is>
          <t>Professor</t>
        </is>
      </c>
      <c r="F3844" s="3" t="inlineStr">
        <is>
          <t>NYC College of Technology</t>
        </is>
      </c>
      <c r="G3844" s="3" t="inlineStr">
        <is>
          <t>Mathematics</t>
        </is>
      </c>
      <c r="H3844" s="3" t="inlineStr">
        <is>
          <t>UGhosh-dastidar@citytech.cuny.edu</t>
        </is>
      </c>
      <c r="I3844" s="3" t="inlineStr">
        <is>
          <t>Paper (venue type unclear)</t>
        </is>
      </c>
      <c r="J3844" s="3" t="inlineStr">
        <is>
          <t>A Comparative Study of Incidence of Domestic Violence between Immigrant and Non-Immigrant Women in the United States of America</t>
        </is>
      </c>
      <c r="K3844" s="3" t="n">
        <v>2019</v>
      </c>
      <c r="L3844" s="3" t="inlineStr">
        <is>
          <t>CUNY Academic Works (City University of New York)</t>
        </is>
      </c>
      <c r="M3844" s="3" t="inlineStr">
        <is>
          <t>Nadia A Gordon; Urmi Ghosh-Dastidar; Janet Liou-Mark; Shamita Das Dasgupta</t>
        </is>
      </c>
      <c r="N3844" s="3" t="inlineStr"/>
      <c r="O3844" s="3" t="n"/>
      <c r="P3844" s="3" t="inlineStr"/>
      <c r="Q3844" s="3" t="inlineStr"/>
      <c r="R3844" s="3" t="inlineStr">
        <is>
          <t>https://openalex.org/W2946008370</t>
        </is>
      </c>
      <c r="S3844" s="3" t="inlineStr">
        <is>
          <t>OpenAlex; CUNY Academic Works</t>
        </is>
      </c>
      <c r="T3844" s="3" t="n">
        <v>2</v>
      </c>
      <c r="U3844" s="3" t="inlineStr">
        <is>
          <t>High (City Tech affiliation on paper); 2 sources</t>
        </is>
      </c>
      <c r="V3844" s="3" t="n"/>
      <c r="W3844" s="3" t="inlineStr"/>
      <c r="X3844" s="3" t="inlineStr">
        <is>
          <t>Immigrant women in the USA come from various socio-economic, cultural, and religious backgrounds. Some of these women suffer from domestic violence; however, due to their strict cultural or social structure, they often stay quiet and rarely report these incidents to the authorities. Additionally, since these immigrant women face more challenges than their non-immigrant peers, they are more reluctant or unlikely to leave their abusive partners. An analysis was completed using published data as an attempt to establish if any statistically significant differences exist between reported incidences among immigrant women and non-immigrant women. A chi-square analysis (χ2 = 14.53; p-value = 0.0023 &lt; 0.01) reveals that the variation of intimate partner violence incidences among immigrant and native populations is too large to have occurred by chance alone. Comparisons based on gender, marital status, and residency statuses are also studied</t>
        </is>
      </c>
      <c r="Y3844" s="3" t="inlineStr">
        <is>
          <t>OpenAlex</t>
        </is>
      </c>
      <c r="Z3844" s="3" t="inlineStr">
        <is>
          <t>https://academicworks.cuny.edu/context/ny_pubs/article/1420/type/native/viewcontent/Poster_edit_NG_UGD.pptx</t>
        </is>
      </c>
      <c r="AA3844" s="3" t="inlineStr">
        <is>
          <t>Not found</t>
        </is>
      </c>
      <c r="AB3844" s="3" t="inlineStr">
        <is>
          <t>closed</t>
        </is>
      </c>
      <c r="AC3844" s="3" t="inlineStr">
        <is>
          <t>School of Arts &amp; Sciences</t>
        </is>
      </c>
      <c r="AD3844" s="3" t="n">
        <v>0</v>
      </c>
      <c r="AE3844" s="3" t="inlineStr">
        <is>
          <t>No</t>
        </is>
      </c>
      <c r="AF3844" s="3" t="inlineStr"/>
      <c r="AG3844" s="4" t="inlineStr"/>
      <c r="AH3844" s="4" t="inlineStr"/>
      <c r="AI3844" s="4" t="inlineStr"/>
    </row>
    <row r="3845">
      <c r="A3845" s="3" t="inlineStr">
        <is>
          <t>MATH-0836</t>
        </is>
      </c>
      <c r="B3845" s="3" t="inlineStr">
        <is>
          <t>Schoutens</t>
        </is>
      </c>
      <c r="C3845" s="3" t="inlineStr">
        <is>
          <t>Hans</t>
        </is>
      </c>
      <c r="D3845" s="3" t="inlineStr">
        <is>
          <t>Hans Schoutens</t>
        </is>
      </c>
      <c r="E3845" s="3" t="inlineStr">
        <is>
          <t>Professor</t>
        </is>
      </c>
      <c r="F3845" s="3" t="inlineStr">
        <is>
          <t>NYC College of Technology</t>
        </is>
      </c>
      <c r="G3845" s="3" t="inlineStr">
        <is>
          <t>Mathematics</t>
        </is>
      </c>
      <c r="H3845" s="3" t="inlineStr">
        <is>
          <t>HSchoutens@citytech.cuny.edu</t>
        </is>
      </c>
      <c r="I3845" s="3" t="inlineStr">
        <is>
          <t>Preprint</t>
        </is>
      </c>
      <c r="J3845" s="3" t="inlineStr">
        <is>
          <t>A differential-algebraic criterion for obtaining a small maximal Cohen-Macaulay module</t>
        </is>
      </c>
      <c r="K3845" s="3" t="n">
        <v>2019</v>
      </c>
      <c r="L3845" s="3" t="inlineStr">
        <is>
          <t>arXiv (Cornell University)</t>
        </is>
      </c>
      <c r="M3845" s="3" t="inlineStr">
        <is>
          <t>Hans Schoutens</t>
        </is>
      </c>
      <c r="N3845" s="3" t="inlineStr"/>
      <c r="O3845" s="3" t="n"/>
      <c r="P3845" s="3" t="inlineStr"/>
      <c r="Q3845" s="3" t="inlineStr">
        <is>
          <t>10.48550/arxiv.1911.05335</t>
        </is>
      </c>
      <c r="R3845" s="3" t="inlineStr">
        <is>
          <t>https://doi.org/10.48550/arxiv.1911.05335</t>
        </is>
      </c>
      <c r="S3845" s="3" t="inlineStr">
        <is>
          <t>OpenAlex; CUNY Academic Works</t>
        </is>
      </c>
      <c r="T3845" s="3" t="n">
        <v>2</v>
      </c>
      <c r="U3845" s="3" t="inlineStr">
        <is>
          <t>High (City Tech affiliation on paper); 2 sources</t>
        </is>
      </c>
      <c r="V3845" s="3" t="n"/>
      <c r="W3845" s="3" t="inlineStr"/>
      <c r="X3845" s="3" t="inlineStr">
        <is>
          <t>We show how for a three-dimensional complete local ring in positive characteristic, the existence of an F-invariant, differentiable derivation implies Hochster's small MCM conjecture. As an application we show that any three-dimensional pseudo-graded ring in positive characteristic satisfies Hochster's small MCM conjecture.</t>
        </is>
      </c>
      <c r="Y3845" s="3" t="inlineStr">
        <is>
          <t>OpenAlex</t>
        </is>
      </c>
      <c r="Z3845" s="3" t="inlineStr">
        <is>
          <t>https://arxiv.org/pdf/1911.05335</t>
        </is>
      </c>
      <c r="AA3845" s="3" t="inlineStr">
        <is>
          <t>Open-access PDF (via OpenAlex)</t>
        </is>
      </c>
      <c r="AB3845" s="3" t="inlineStr">
        <is>
          <t>green</t>
        </is>
      </c>
      <c r="AC3845" s="3" t="inlineStr">
        <is>
          <t>School of Arts &amp; Sciences</t>
        </is>
      </c>
      <c r="AD3845" s="3" t="n">
        <v>0</v>
      </c>
      <c r="AE3845" s="3" t="inlineStr">
        <is>
          <t>No</t>
        </is>
      </c>
      <c r="AF3845" s="3" t="inlineStr"/>
      <c r="AG3845" s="4" t="inlineStr"/>
      <c r="AH3845" s="4" t="inlineStr"/>
      <c r="AI3845" s="4" t="inlineStr"/>
    </row>
    <row r="3846">
      <c r="A3846" s="3" t="inlineStr">
        <is>
          <t>MATH-0837</t>
        </is>
      </c>
      <c r="B3846" s="3" t="inlineStr">
        <is>
          <t>Yuce</t>
        </is>
      </c>
      <c r="C3846" s="3" t="inlineStr">
        <is>
          <t>Huseyin</t>
        </is>
      </c>
      <c r="D3846" s="3" t="inlineStr">
        <is>
          <t>Huseyin Yuce</t>
        </is>
      </c>
      <c r="E3846" s="3" t="inlineStr">
        <is>
          <t>Professor</t>
        </is>
      </c>
      <c r="F3846" s="3" t="inlineStr">
        <is>
          <t>NYC College of Technology</t>
        </is>
      </c>
      <c r="G3846" s="3" t="inlineStr">
        <is>
          <t>Mathematics</t>
        </is>
      </c>
      <c r="H3846" s="3" t="inlineStr">
        <is>
          <t>HYuce@citytech.cuny.edu</t>
        </is>
      </c>
      <c r="I3846" s="3" t="inlineStr">
        <is>
          <t>Conference presentation</t>
        </is>
      </c>
      <c r="J3846" s="3" t="inlineStr">
        <is>
          <t>Abstract 138: Effectiveness and Safety of Apixaban Compared to Warfarin among Venous Thromboembolism Patients in the United States Medicare Population</t>
        </is>
      </c>
      <c r="K3846" s="3" t="n">
        <v>2019</v>
      </c>
      <c r="L3846" s="3" t="inlineStr">
        <is>
          <t>Circulation Cardiovascular Quality and Outcomes</t>
        </is>
      </c>
      <c r="M3846" s="3" t="inlineStr">
        <is>
          <t>Patrick R. Hlavacek; Jennifer D. Guo; Lisa C. Rosenblatt; Allison V. Keshishian; Cristina Russ; Jack Mardekian; Mauricio Ferri; Tayla Poretta; Hüseyin Yüce; Robert D. McBane</t>
        </is>
      </c>
      <c r="N3846" s="3" t="inlineStr"/>
      <c r="O3846" s="3" t="n"/>
      <c r="P3846" s="3" t="inlineStr"/>
      <c r="Q3846" s="3" t="inlineStr">
        <is>
          <t>10.1161/hcq.12.suppl_1.138</t>
        </is>
      </c>
      <c r="R3846" s="3" t="inlineStr">
        <is>
          <t>https://doi.org/10.1161/hcq.12.suppl_1.138</t>
        </is>
      </c>
      <c r="S3846" s="3" t="inlineStr">
        <is>
          <t>OpenAlex</t>
        </is>
      </c>
      <c r="T3846" s="3" t="n">
        <v>1</v>
      </c>
      <c r="U3846" s="3" t="inlineStr">
        <is>
          <t>High (City Tech affiliation on paper)</t>
        </is>
      </c>
      <c r="V3846" s="3" t="n"/>
      <c r="W3846" s="3" t="inlineStr"/>
      <c r="X3846" s="3" t="inlineStr">
        <is>
          <t>Background: The AMPLIFY randomized clinical trial showed that apixaban was associated with significantly lower major bleeding (MB) compared to warfarin for patients with venous thromboembolism (VTE). The main objective of this study was to compare the risk of major bleeding (MB), clinically relevant non-major bleeding (CRNM), and recurrent VTE among VTE patients treated with apixaban vs warfarin in the US Medicare population. Methods: Patients (aged ≥65 years) prescribed apixaban or warfarin within 30 days following a VTE event diagnosed in hospital or ambulatory setting were identified from 01SEPT2014-31DEC2016 using 100% CMS Medicare data. The first apixaban or warfarin prescription claim outside of the hospital was defined as the index date. Patients were required to have had continuous health plan enrollment for 6 months and no parenteral or oral anticoagulant use before the index VTE event. Outcomes were assessed from index date to the earliest of discontinuation, switch, health plan disenrollment, death, 6 months post-index date, or 31DEC2016. One-to-one propensity score matching (PSM) was used to balance patient characteristics. Cox proportional hazard models were used to estimate the risk of MB, CRNM bleeding, and recurrent VTE. Results: Among 37,799 patients meeting inclusion criteria, 25,284 patients initiated warfarin (66.9%) and 12,515 patients initiated apixaban (33.1%). Post-PSM, 11,363 matched pairs of apixaban-warfarin patients were identified, with a mean follow-up period of 4.0 and 4.4 months. Mean age was 78 years; nearly 37% of patients were male with a mean Charlson Comorbidity Index score of 2.9 in both groups. Apixaban was associated with a lower risk of MB (HR: 0.76; 95% CI: 0.64-0.91) and CRNM bleeding (HR: 0.77; 95% CI: 0.70-0.84) compared to warfarin. The risk of recurrent VTE was similar among apixaban and warfarin patients (HR: 1.04; 95% CI: 0.75-1.43; Figure). Conclusions: Among US Medicare patients with VTE, apixaban was associated with a lower risk of MB and CRNM bleeding and similar risk of recurrent VTE compared to warfarin. These results may be supportive in evaluating the risk-benefit ratio of apixaban for treatment of elderly VTE patients.</t>
        </is>
      </c>
      <c r="Y3846" s="3" t="inlineStr">
        <is>
          <t>OpenAlex</t>
        </is>
      </c>
      <c r="Z3846" s="3" t="inlineStr"/>
      <c r="AA3846" s="3" t="inlineStr">
        <is>
          <t>Not found</t>
        </is>
      </c>
      <c r="AB3846" s="3" t="inlineStr">
        <is>
          <t>closed</t>
        </is>
      </c>
      <c r="AC3846" s="3" t="inlineStr">
        <is>
          <t>School of Arts &amp; Sciences</t>
        </is>
      </c>
      <c r="AD3846" s="3" t="n">
        <v>0</v>
      </c>
      <c r="AE3846" s="3" t="inlineStr">
        <is>
          <t>No</t>
        </is>
      </c>
      <c r="AF3846" s="3" t="inlineStr"/>
      <c r="AG3846" s="4" t="inlineStr"/>
      <c r="AH3846" s="4" t="inlineStr"/>
      <c r="AI3846" s="4" t="inlineStr"/>
    </row>
    <row r="3847">
      <c r="A3847" s="3" t="inlineStr">
        <is>
          <t>MATH-0838</t>
        </is>
      </c>
      <c r="B3847" s="3" t="inlineStr">
        <is>
          <t>Yuce</t>
        </is>
      </c>
      <c r="C3847" s="3" t="inlineStr">
        <is>
          <t>Huseyin</t>
        </is>
      </c>
      <c r="D3847" s="3" t="inlineStr">
        <is>
          <t>Huseyin Yuce</t>
        </is>
      </c>
      <c r="E3847" s="3" t="inlineStr">
        <is>
          <t>Professor</t>
        </is>
      </c>
      <c r="F3847" s="3" t="inlineStr">
        <is>
          <t>NYC College of Technology</t>
        </is>
      </c>
      <c r="G3847" s="3" t="inlineStr">
        <is>
          <t>Mathematics</t>
        </is>
      </c>
      <c r="H3847" s="3" t="inlineStr">
        <is>
          <t>HYuce@citytech.cuny.edu</t>
        </is>
      </c>
      <c r="I3847" s="3" t="inlineStr">
        <is>
          <t>Journal article</t>
        </is>
      </c>
      <c r="J3847" s="3" t="inlineStr">
        <is>
          <t>An Evaluation of the Clinical and Economic Burden Among Older Adult Medicare-Covered Beneficiaries With Treatment-Resistant Depression</t>
        </is>
      </c>
      <c r="K3847" s="3" t="n">
        <v>2019</v>
      </c>
      <c r="L3847" s="3" t="inlineStr">
        <is>
          <t>American Journal of Geriatric Psychiatry</t>
        </is>
      </c>
      <c r="M3847" s="3" t="inlineStr">
        <is>
          <t>Carmela J. Benson; Holly Szukis; John J. Sheehan; Larry D Alphs; Hüseyin Yüce</t>
        </is>
      </c>
      <c r="N3847" s="3" t="inlineStr"/>
      <c r="O3847" s="3" t="n"/>
      <c r="P3847" s="3" t="inlineStr"/>
      <c r="Q3847" s="3" t="inlineStr">
        <is>
          <t>10.1016/j.jagp.2019.10.012</t>
        </is>
      </c>
      <c r="R3847" s="3" t="inlineStr">
        <is>
          <t>https://doi.org/10.1016/j.jagp.2019.10.012</t>
        </is>
      </c>
      <c r="S3847" s="3" t="inlineStr">
        <is>
          <t>OpenAlex</t>
        </is>
      </c>
      <c r="T3847" s="3" t="n">
        <v>1</v>
      </c>
      <c r="U3847" s="3" t="inlineStr">
        <is>
          <t>High (City Tech affiliation on paper)</t>
        </is>
      </c>
      <c r="V3847" s="3" t="n"/>
      <c r="W3847" s="3" t="inlineStr"/>
      <c r="X3847" s="3" t="inlineStr">
        <is>
          <t>OBJECTIVE: To compare the clinical and economic burden of treatment-resistant depression (TRD) among older adult patients with major depressive disorder (MDD) to non-TRD MDD and non-MDD patients. METHODS: Retrospective cohort study using 5% Medicare data (January 1, 2012-December 31, 2015) for MDD patients aged ≥65 years who were defined as TRD if they received ≥2 antidepressant treatments in the current episode. MDD patients not meeting TRD criteria were deemed non-TRD MDD; those without an MDD diagnosis were categorized as non-MDD. All were required to have continuous health plan enrollment for ≥6 months pre- and ≥12 months postindex date (index: first antidepressant claim/random [non-MDD]). Three cohorts were matched, and generalized linear and Cox proportional hazards models were used to compare medication use, healthcare resource utilization, costs, and risks of initial hospitalization and readmission ≤30 days postdischarge from initial hospitalization. RESULTS: After matching, 178 patients from each cohort were analyzed. During 12 months of follow-up, TRD patients had higher use of different antidepressants and antipsychotics, higher inpatient and emergency room visits, longer inpatient stays, and higher total healthcare costs ($24,543 versus $16,059, $8,058) than non-TRD MDD and non-MDD cohorts, respectively (all p &lt;0.05). Risk of initial hospitalization was higher in the TRD (hazard ratio [HR] = 3.60, 95% confidence interval [CI] = 2.08-6.23) and non-TRD MDD cohorts (HR = 1.82, 95% CI = 1.02-3.25) than the non-MDD cohort. CONCLUSIONS: The burden of MDD among older adult Medicare beneficiaries is substantial, and even greater among those with TRD compared to non-TRD MDD, demonstrating the need for more effective treatments than those currently available.</t>
        </is>
      </c>
      <c r="Y3847" s="3" t="inlineStr">
        <is>
          <t>OpenAlex</t>
        </is>
      </c>
      <c r="Z3847" s="3" t="inlineStr">
        <is>
          <t>https://www.sciencedirect.com/science/article/pii/S1064748119305470/pdf</t>
        </is>
      </c>
      <c r="AA3847" s="3" t="inlineStr">
        <is>
          <t>Open-access PDF (via OpenAlex)</t>
        </is>
      </c>
      <c r="AB3847" s="3" t="inlineStr">
        <is>
          <t>hybrid</t>
        </is>
      </c>
      <c r="AC3847" s="3" t="inlineStr">
        <is>
          <t>School of Arts &amp; Sciences</t>
        </is>
      </c>
      <c r="AD3847" s="3" t="n">
        <v>21</v>
      </c>
      <c r="AE3847" s="3" t="inlineStr">
        <is>
          <t>No</t>
        </is>
      </c>
      <c r="AF3847" s="3" t="inlineStr"/>
      <c r="AG3847" s="4" t="inlineStr"/>
      <c r="AH3847" s="4" t="inlineStr"/>
      <c r="AI3847" s="4" t="inlineStr"/>
    </row>
    <row r="3848">
      <c r="A3848" s="3" t="inlineStr">
        <is>
          <t>MATH-0840</t>
        </is>
      </c>
      <c r="B3848" s="3" t="inlineStr">
        <is>
          <t>Yuce</t>
        </is>
      </c>
      <c r="C3848" s="3" t="inlineStr">
        <is>
          <t>Huseyin</t>
        </is>
      </c>
      <c r="D3848" s="3" t="inlineStr">
        <is>
          <t>Huseyin Yuce</t>
        </is>
      </c>
      <c r="E3848" s="3" t="inlineStr">
        <is>
          <t>Professor</t>
        </is>
      </c>
      <c r="F3848" s="3" t="inlineStr">
        <is>
          <t>NYC College of Technology</t>
        </is>
      </c>
      <c r="G3848" s="3" t="inlineStr">
        <is>
          <t>Mathematics</t>
        </is>
      </c>
      <c r="H3848" s="3" t="inlineStr">
        <is>
          <t>HYuce@citytech.cuny.edu</t>
        </is>
      </c>
      <c r="I3848" s="3" t="inlineStr">
        <is>
          <t>Journal article</t>
        </is>
      </c>
      <c r="J3848" s="3" t="inlineStr">
        <is>
          <t>Comparative clinical outcomes between direct oral anticoagulants and warfarin among elderly patients with non-valvular atrial fibrillation in the CMS medicare population</t>
        </is>
      </c>
      <c r="K3848" s="3" t="n">
        <v>2019</v>
      </c>
      <c r="L3848" s="3" t="inlineStr">
        <is>
          <t>Journal of Thrombosis and Thrombolysis</t>
        </is>
      </c>
      <c r="M3848" s="3" t="inlineStr">
        <is>
          <t>Alpesh Amin; Allison V. Keshishian; Oluwaseyi Dina; Amol D. Dhamane; Anagha Nadkarni; Eric Carda; Cristina Russ; Lisa C. Rosenblatt; Jack Mardekian; Hüseyin Yüce; Christine L. Baker</t>
        </is>
      </c>
      <c r="N3848" s="3" t="inlineStr"/>
      <c r="O3848" s="3" t="n"/>
      <c r="P3848" s="3" t="inlineStr"/>
      <c r="Q3848" s="3" t="inlineStr">
        <is>
          <t>10.1007/s11239-019-01838-5</t>
        </is>
      </c>
      <c r="R3848" s="3" t="inlineStr">
        <is>
          <t>https://doi.org/10.1007/s11239-019-01838-5</t>
        </is>
      </c>
      <c r="S3848" s="3" t="inlineStr">
        <is>
          <t>OpenAlex; CUNY Academic Works</t>
        </is>
      </c>
      <c r="T3848" s="3" t="n">
        <v>2</v>
      </c>
      <c r="U3848" s="3" t="inlineStr">
        <is>
          <t>High (City Tech affiliation on paper); 2 sources</t>
        </is>
      </c>
      <c r="V3848" s="3" t="n"/>
      <c r="W3848" s="3" t="inlineStr"/>
      <c r="X3848" s="3" t="inlineStr">
        <is>
          <t>Atrial fibrillation (AF) prevalence increases with age; &gt; 80% of US adults with AF are aged ≥ 65 years. Compare the risk of stroke/systemic embolism (SE), major bleeding (MB), net clinical outcome (NCO), and major adverse cardiac events (MACE) among elderly non-valvular AF (NVAF) Medicare patients prescribed direct oral anticoagulants (DOACs) VS warfarin. NVAF patients aged ≥ 65 years who initiated DOACs (apixaban, dabigatran, and rivaroxaban) or warfarin were selected from 01JAN2013-31DEC2015 in CMS Medicare data. Propensity score matching was used to balance DOAC and warfarin cohorts. Cox proportional hazards models estimated the risk of stroke/SE, MB, NCO, and MACE. 37,525 apixaban-warfarin, 18,131 dabigatran-warfarin, and 55,359 rivaroxaban-warfarin pairs were included. Compared to warfarin, apixaban (HR: 0.69; 95% CI 0.59-0.81) and rivaroxaban (HR: 0.82; 95% CI 0.73-0.91) had lower risk of stroke/SE, and dabigatran (HR: 0.88; 95% CI 0.72-1.07) had similar risk of stroke/SE. Apixaban (MB: HR: 0.61; 95% CI 0.57-0.67; NCO: HR: 0.64; 95% CI 0.60-0.69) and dabigatran (MB: HR: 0.79; 95% CI 0.71-0.89; NCO: HR: 0.84; 95% CI 0.76-0.93) had lower risk of MB and NCO, and rivaroxaban had higher risk of MB (HR: 1.08; 95% CI 1.02-1.14) and similar risk of NCO (HR: 1.04; 95% CI 0.99-1.09). Compared to warfarin, apixaban had a lower risk for stroke/SE, MB, and NCO; dabigatran had a lower risk of MB and NCO; and rivaroxaban had a lower risk of stroke/SE but higher risk of MB. All DOACs had lower risk of MACE compared to warfarin.</t>
        </is>
      </c>
      <c r="Y3848" s="3" t="inlineStr">
        <is>
          <t>OpenAlex</t>
        </is>
      </c>
      <c r="Z3848" s="3" t="inlineStr">
        <is>
          <t>https://link.springer.com/content/pdf/10.1007/s11239-019-01838-5.pdf</t>
        </is>
      </c>
      <c r="AA3848" s="3" t="inlineStr">
        <is>
          <t>Open-access PDF (via OpenAlex)</t>
        </is>
      </c>
      <c r="AB3848" s="3" t="inlineStr">
        <is>
          <t>hybrid</t>
        </is>
      </c>
      <c r="AC3848" s="3" t="inlineStr">
        <is>
          <t>School of Arts &amp; Sciences</t>
        </is>
      </c>
      <c r="AD3848" s="3" t="n">
        <v>17</v>
      </c>
      <c r="AE3848" s="3" t="inlineStr">
        <is>
          <t>No</t>
        </is>
      </c>
      <c r="AF3848" s="3" t="inlineStr"/>
      <c r="AG3848" s="4" t="inlineStr"/>
      <c r="AH3848" s="4" t="inlineStr"/>
      <c r="AI3848" s="4" t="inlineStr"/>
    </row>
    <row r="3849">
      <c r="A3849" s="3" t="inlineStr">
        <is>
          <t>MATH-0841</t>
        </is>
      </c>
      <c r="B3849" s="3" t="inlineStr">
        <is>
          <t>Yuce</t>
        </is>
      </c>
      <c r="C3849" s="3" t="inlineStr">
        <is>
          <t>Huseyin</t>
        </is>
      </c>
      <c r="D3849" s="3" t="inlineStr">
        <is>
          <t>Huseyin Yuce</t>
        </is>
      </c>
      <c r="E3849" s="3" t="inlineStr">
        <is>
          <t>Professor</t>
        </is>
      </c>
      <c r="F3849" s="3" t="inlineStr">
        <is>
          <t>NYC College of Technology</t>
        </is>
      </c>
      <c r="G3849" s="3" t="inlineStr">
        <is>
          <t>Mathematics</t>
        </is>
      </c>
      <c r="H3849" s="3" t="inlineStr">
        <is>
          <t>HYuce@citytech.cuny.edu</t>
        </is>
      </c>
      <c r="I3849" s="3" t="inlineStr">
        <is>
          <t>Journal article</t>
        </is>
      </c>
      <c r="J3849" s="3" t="inlineStr">
        <is>
          <t>Comparisons between Oral Anticoagulants among Older Nonvalvular Atrial Fibrillation Patients</t>
        </is>
      </c>
      <c r="K3849" s="3" t="n">
        <v>2019</v>
      </c>
      <c r="L3849" s="3" t="inlineStr">
        <is>
          <t>Journal of the American Geriatrics Society</t>
        </is>
      </c>
      <c r="M3849" s="3" t="inlineStr">
        <is>
          <t>Steven Bruce Deitelzweig; Allison V. Keshishian; Xiaoyan Li; Amiee Luan Kang; Amol D. Dhamane; Xuemei Luo; Neeraja Balachander; Lisa C. Rosenblatt; Jack Mardekian; Xianying Pan; Anagha Nadkarni; Manuela Di Fusco; Alessandra Bassalobre García; Hüseyin Yüce; Gregory Y.H. Lip</t>
        </is>
      </c>
      <c r="N3849" s="3" t="inlineStr"/>
      <c r="O3849" s="3" t="n"/>
      <c r="P3849" s="3" t="inlineStr"/>
      <c r="Q3849" s="3" t="inlineStr">
        <is>
          <t>10.1111/jgs.15956</t>
        </is>
      </c>
      <c r="R3849" s="3" t="inlineStr">
        <is>
          <t>https://doi.org/10.1111/jgs.15956</t>
        </is>
      </c>
      <c r="S3849" s="3" t="inlineStr">
        <is>
          <t>OpenAlex</t>
        </is>
      </c>
      <c r="T3849" s="3" t="n">
        <v>1</v>
      </c>
      <c r="U3849" s="3" t="inlineStr">
        <is>
          <t>High (City Tech affiliation on paper)</t>
        </is>
      </c>
      <c r="V3849" s="3" t="n"/>
      <c r="W3849" s="3" t="inlineStr"/>
      <c r="X3849" s="3" t="inlineStr">
        <is>
          <t>OBJECTIVES: Older adult patients are underrepresented in clinical trials comparing non-vitamin K antagonist oral anticoagulants (NOACs) and warfarin. This subgroup analysis of the ARISTOPHANES study used multiple data sources to compare the risk of stroke/systemic embolism (SE) and major bleeding (MB) among very old patients with nonvalvular atrial fibrillation (NVAF) prescribed NOACs or warfarin. DESIGN: Retrospective observational study. SETTING: The Centers for Medicare &amp; Medicaid Services and three US commercial claims databases. PARTICIPANTS: A total of 88 582 very old (aged ≥80 y) NVAF patients newly initiating apixaban, dabigatran, rivaroxaban, or warfarin from January 1, 2013, to September 30, 2015. MEASUREMENTS: In each database, six 1:1 propensity score matched (PSM) cohorts were created for each drug comparison. Patient cohorts were pooled from all four databases after PSM. Cox proportional hazards models were used to estimate hazard ratios (HRs) of stroke/SE and MB. RESULTS: The patients in the six matched cohorts had a mean follow-up time of 7 to 9 months. Compared with warfarin, apixaban (HR = .58; 95% confidence interval [CI] = .49-.69), dabigatran (HR = .77; 95% CI = .60-.99), and rivaroxaban (HR = .74; 95% CI = .65-.85) were associated with lower risks of stroke/SE. For MB, apixaban (HR = .60; 95% CI = .54-.67) was associated with a lower risk; dabigatran (HR = .92; 95% CI = .78-1.07) was associated with a similar risk, and rivaroxaban (HR = 1.16; 95% CI = 1.07-1.24) was associated with a higher risk compared with warfarin. Apixaban was associated with a lower risk of stroke/SE and MB compared with dabigatran (stroke/SE: HR = .65; 95% CI = .47-.89; MB: HR = .60; 95% CI = .49-.73) and rivaroxaban (stroke/SE: HR = .72; 95% CI = .59-.86; MB: HR = .50; 95% CI = .45-.55). Dabigatran was associated with a lower risk of MB (HR = .77; 95% CI = .67-.90) compared with rivaroxaban. CONCLUSION: Among very old NVAF patients, NOACs were associated with lower rates of stroke/SE and varying rates of MB compared with warfarin. J Am Geriatr Soc 67:1662-1671, 2019.</t>
        </is>
      </c>
      <c r="Y3849" s="3" t="inlineStr">
        <is>
          <t>OpenAlex</t>
        </is>
      </c>
      <c r="Z3849" s="3" t="inlineStr">
        <is>
          <t>https://agsjournals.onlinelibrary.wiley.com/doi/pdfdirect/10.1111/jgs.15956</t>
        </is>
      </c>
      <c r="AA3849" s="3" t="inlineStr">
        <is>
          <t>Open-access PDF (via OpenAlex)</t>
        </is>
      </c>
      <c r="AB3849" s="3" t="inlineStr">
        <is>
          <t>hybrid</t>
        </is>
      </c>
      <c r="AC3849" s="3" t="inlineStr">
        <is>
          <t>School of Arts &amp; Sciences</t>
        </is>
      </c>
      <c r="AD3849" s="3" t="n">
        <v>54</v>
      </c>
      <c r="AE3849" s="3" t="inlineStr">
        <is>
          <t>No</t>
        </is>
      </c>
      <c r="AF3849" s="3" t="inlineStr"/>
      <c r="AG3849" s="4" t="inlineStr"/>
      <c r="AH3849" s="4" t="inlineStr"/>
      <c r="AI3849" s="4" t="inlineStr"/>
    </row>
    <row r="3850">
      <c r="A3850" s="3" t="inlineStr">
        <is>
          <t>MATH-0844</t>
        </is>
      </c>
      <c r="B3850" s="3" t="inlineStr">
        <is>
          <t>Schoutens</t>
        </is>
      </c>
      <c r="C3850" s="3" t="inlineStr">
        <is>
          <t>Hans</t>
        </is>
      </c>
      <c r="D3850" s="3" t="inlineStr">
        <is>
          <t>Hans Schoutens</t>
        </is>
      </c>
      <c r="E3850" s="3" t="inlineStr">
        <is>
          <t>Professor</t>
        </is>
      </c>
      <c r="F3850" s="3" t="inlineStr">
        <is>
          <t>NYC College of Technology</t>
        </is>
      </c>
      <c r="G3850" s="3" t="inlineStr">
        <is>
          <t>Mathematics</t>
        </is>
      </c>
      <c r="H3850" s="3" t="inlineStr">
        <is>
          <t>HSchoutens@citytech.cuny.edu</t>
        </is>
      </c>
      <c r="I3850" s="3" t="inlineStr">
        <is>
          <t>Conference paper</t>
        </is>
      </c>
      <c r="J3850" s="3" t="inlineStr">
        <is>
          <t>Degree Spectra for Transcendence in Fields</t>
        </is>
      </c>
      <c r="K3850" s="3" t="n">
        <v>2019</v>
      </c>
      <c r="L3850" s="3" t="inlineStr">
        <is>
          <t>Lecture notes in computer science</t>
        </is>
      </c>
      <c r="M3850" s="3" t="inlineStr">
        <is>
          <t>ISKANDER SH. KALIMULLIN; Russell Miller; Hans Schoutens</t>
        </is>
      </c>
      <c r="N3850" s="3" t="inlineStr"/>
      <c r="O3850" s="3" t="n"/>
      <c r="P3850" s="3" t="inlineStr"/>
      <c r="Q3850" s="3" t="inlineStr">
        <is>
          <t>10.1007/978-3-030-22996-2_18</t>
        </is>
      </c>
      <c r="R3850" s="3" t="inlineStr">
        <is>
          <t>https://doi.org/10.1007/978-3-030-22996-2_18</t>
        </is>
      </c>
      <c r="S3850" s="3" t="inlineStr">
        <is>
          <t>OpenAlex</t>
        </is>
      </c>
      <c r="T3850" s="3" t="n">
        <v>1</v>
      </c>
      <c r="U3850" s="3" t="inlineStr">
        <is>
          <t>High (City Tech affiliation on paper)</t>
        </is>
      </c>
      <c r="V3850" s="3" t="n"/>
      <c r="W3850" s="3" t="inlineStr"/>
      <c r="X3850" s="3" t="inlineStr"/>
      <c r="Y3850" s="3" t="inlineStr"/>
      <c r="Z3850" s="3" t="inlineStr">
        <is>
          <t>https://arxiv.org/pdf/1903.09882</t>
        </is>
      </c>
      <c r="AA3850" s="3" t="inlineStr">
        <is>
          <t>Open-access PDF (via OpenAlex)</t>
        </is>
      </c>
      <c r="AB3850" s="3" t="inlineStr">
        <is>
          <t>green</t>
        </is>
      </c>
      <c r="AC3850" s="3" t="inlineStr">
        <is>
          <t>School of Arts &amp; Sciences</t>
        </is>
      </c>
      <c r="AD3850" s="3" t="n">
        <v>2</v>
      </c>
      <c r="AE3850" s="3" t="inlineStr">
        <is>
          <t>No</t>
        </is>
      </c>
      <c r="AF3850" s="3" t="inlineStr"/>
      <c r="AG3850" s="4" t="inlineStr"/>
      <c r="AH3850" s="4" t="inlineStr"/>
      <c r="AI3850" s="4" t="inlineStr"/>
    </row>
    <row r="3851">
      <c r="A3851" s="3" t="inlineStr">
        <is>
          <t>MATH-0849</t>
        </is>
      </c>
      <c r="B3851" s="3" t="inlineStr">
        <is>
          <t>Yuce</t>
        </is>
      </c>
      <c r="C3851" s="3" t="inlineStr">
        <is>
          <t>Huseyin</t>
        </is>
      </c>
      <c r="D3851" s="3" t="inlineStr">
        <is>
          <t>Huseyin Yuce</t>
        </is>
      </c>
      <c r="E3851" s="3" t="inlineStr">
        <is>
          <t>Professor</t>
        </is>
      </c>
      <c r="F3851" s="3" t="inlineStr">
        <is>
          <t>NYC College of Technology</t>
        </is>
      </c>
      <c r="G3851" s="3" t="inlineStr">
        <is>
          <t>Mathematics</t>
        </is>
      </c>
      <c r="H3851" s="3" t="inlineStr">
        <is>
          <t>HYuce@citytech.cuny.edu</t>
        </is>
      </c>
      <c r="I3851" s="3" t="inlineStr">
        <is>
          <t>Journal article</t>
        </is>
      </c>
      <c r="J3851" s="3" t="inlineStr">
        <is>
          <t>Effectiveness and safety of oral anticoagulants in older adults with non-valvular atrial fibrillation and heart failure</t>
        </is>
      </c>
      <c r="K3851" s="3" t="n">
        <v>2019</v>
      </c>
      <c r="L3851" s="3" t="inlineStr">
        <is>
          <t>PLoS ONE</t>
        </is>
      </c>
      <c r="M3851" s="3" t="inlineStr">
        <is>
          <t>Alpesh Amin; Alessandra Bassalobre García; Xiaoyan Li; Amol D. Dhamane; Xuemei Luo; Manuela Di Fusco; Anagha Nadkarni; Keith E. Friend; Lisa C. Rosenblatt; Jack Mardekian; Xianying Pan; Hüseyin Yüce; Allison V. Keshishian</t>
        </is>
      </c>
      <c r="N3851" s="3" t="inlineStr"/>
      <c r="O3851" s="3" t="n"/>
      <c r="P3851" s="3" t="inlineStr"/>
      <c r="Q3851" s="3" t="inlineStr">
        <is>
          <t>10.1371/journal.pone.0213614</t>
        </is>
      </c>
      <c r="R3851" s="3" t="inlineStr">
        <is>
          <t>https://doi.org/10.1371/journal.pone.0213614</t>
        </is>
      </c>
      <c r="S3851" s="3" t="inlineStr">
        <is>
          <t>OpenAlex</t>
        </is>
      </c>
      <c r="T3851" s="3" t="n">
        <v>1</v>
      </c>
      <c r="U3851" s="3" t="inlineStr">
        <is>
          <t>High (City Tech affiliation on paper)</t>
        </is>
      </c>
      <c r="V3851" s="3" t="n"/>
      <c r="W3851" s="3" t="inlineStr"/>
      <c r="X3851" s="3" t="inlineStr">
        <is>
          <t>Direct oral anticoagulants (DOACs) are at least as efficacious and safe as warfarin among non-valvular atrial fibrillation (NVAF) patients; limited evidence is available regarding NVAF patients with heart failure (HF). US Medicare enrollees with NVAF and HF initiating DOACs (apixaban, rivaroxaban, dabigatran) or warfarin were selected. Propensity score matching and Cox models were used to estimate the risk of stroke/systemic embolism (SE), major bleeding (MB), and major adverse cardiac events (MACE) comparing DOACs versus warfarin and DOACs versus DOACs. We identified 10,570 apixaban-warfarin, 4,297 dabigatran-warfarin, 15,712 rivaroxaban-warfarin, 4,263 apixaban-dabigatran, 10,477 apixaban-rivaroxaban, and 4,297 dabigatran-rivaroxaban matched pairs. Compared to warfarin, apixaban had lower rates of stroke/SE (hazard ratio = 0.64, 95% confidence interval = 0.48-0.85), MB (hazard ratio = 0.66, 0.58-0.76), and MACE (hazard ratio = 0.73,0.67-0.79); dabigatran and rivaroxaban had lower rates of MACE (hazard ratio = 0.87,0.77-0.99; hazard ratio = 0.84, 0.79-0.89, respectively). Rivaroxaban had a lower stroke/SE rate (hazard ratio = 0.65, 0.52-0.81) and higher MB rate (hazard ratio = 1.18, 1.08-1.30) versus warfarin. Compared to dabigatran and rivaroxaban, apixaban had lower MB (hazard ratio = 0.71, 0.57-0.89; hazard ratio = 0.55, 0.49-0.63) and MACE rates (hazard ratio = 0.80, 0.69-0.93; hazard ratio = 0.86, 0.79-0.94), respectively. All DOACs had lower MACE rates versus warfarin; differences were observed in stroke/SE and MB. Our findings provide insights about OAC therapy among NVAF patients with HF.</t>
        </is>
      </c>
      <c r="Y3851" s="3" t="inlineStr">
        <is>
          <t>OpenAlex</t>
        </is>
      </c>
      <c r="Z3851" s="3" t="inlineStr">
        <is>
          <t>https://journals.plos.org/plosone/article/file?id=10.1371/journal.pone.0213614&amp;type=printable</t>
        </is>
      </c>
      <c r="AA3851" s="3" t="inlineStr">
        <is>
          <t>Open-access PDF (via OpenAlex)</t>
        </is>
      </c>
      <c r="AB3851" s="3" t="inlineStr">
        <is>
          <t>gold</t>
        </is>
      </c>
      <c r="AC3851" s="3" t="inlineStr">
        <is>
          <t>School of Arts &amp; Sciences</t>
        </is>
      </c>
      <c r="AD3851" s="3" t="n">
        <v>31</v>
      </c>
      <c r="AE3851" s="3" t="inlineStr">
        <is>
          <t>No</t>
        </is>
      </c>
      <c r="AF3851" s="3" t="inlineStr"/>
      <c r="AG3851" s="4" t="inlineStr"/>
      <c r="AH3851" s="4" t="inlineStr"/>
      <c r="AI3851" s="4" t="inlineStr"/>
    </row>
    <row r="3852">
      <c r="A3852" s="3" t="inlineStr">
        <is>
          <t>MATH-0850</t>
        </is>
      </c>
      <c r="B3852" s="3" t="inlineStr">
        <is>
          <t>Koca</t>
        </is>
      </c>
      <c r="C3852" s="3" t="inlineStr">
        <is>
          <t>Caner</t>
        </is>
      </c>
      <c r="D3852" s="3" t="inlineStr">
        <is>
          <t>Caner Koca</t>
        </is>
      </c>
      <c r="E3852" s="3" t="inlineStr">
        <is>
          <t>Associate Professor</t>
        </is>
      </c>
      <c r="F3852" s="3" t="inlineStr">
        <is>
          <t>NYC College of Technology</t>
        </is>
      </c>
      <c r="G3852" s="3" t="inlineStr">
        <is>
          <t>Mathematics</t>
        </is>
      </c>
      <c r="H3852" s="3" t="inlineStr">
        <is>
          <t>ckoca@citytech.cuny.edu</t>
        </is>
      </c>
      <c r="I3852" s="3" t="inlineStr">
        <is>
          <t>Journal article</t>
        </is>
      </c>
      <c r="J3852" s="3" t="inlineStr">
        <is>
          <t>Einstein–Maxwell Equations on Four-dimensional Lie Algebras</t>
        </is>
      </c>
      <c r="K3852" s="3" t="n">
        <v>2019</v>
      </c>
      <c r="L3852" s="3" t="inlineStr">
        <is>
          <t>Canadian Mathematical Bulletin</t>
        </is>
      </c>
      <c r="M3852" s="3" t="inlineStr">
        <is>
          <t>Caner Koca; Mehdi Lejmi</t>
        </is>
      </c>
      <c r="N3852" s="3" t="inlineStr"/>
      <c r="O3852" s="3" t="n"/>
      <c r="P3852" s="3" t="inlineStr"/>
      <c r="Q3852" s="3" t="inlineStr">
        <is>
          <t>10.4153/s0008439519000249</t>
        </is>
      </c>
      <c r="R3852" s="3" t="inlineStr">
        <is>
          <t>https://doi.org/10.4153/s0008439519000249</t>
        </is>
      </c>
      <c r="S3852" s="3" t="inlineStr">
        <is>
          <t>OpenAlex</t>
        </is>
      </c>
      <c r="T3852" s="3" t="n">
        <v>1</v>
      </c>
      <c r="U3852" s="3" t="inlineStr">
        <is>
          <t>High (City Tech affiliation on paper)</t>
        </is>
      </c>
      <c r="V3852" s="3" t="n"/>
      <c r="W3852" s="3" t="inlineStr"/>
      <c r="X3852" s="3" t="inlineStr">
        <is>
          <t>Abstract We classify up to automorphisms all left-invariant non-Einstein solutions to the Einstein–Maxwell equations on four-dimensional Lie algebras.</t>
        </is>
      </c>
      <c r="Y3852" s="3" t="inlineStr">
        <is>
          <t>OpenAlex</t>
        </is>
      </c>
      <c r="Z3852" s="3" t="inlineStr"/>
      <c r="AA3852" s="3" t="inlineStr">
        <is>
          <t>Not found</t>
        </is>
      </c>
      <c r="AB3852" s="3" t="inlineStr">
        <is>
          <t>closed</t>
        </is>
      </c>
      <c r="AC3852" s="3" t="inlineStr">
        <is>
          <t>School of Arts &amp; Sciences</t>
        </is>
      </c>
      <c r="AD3852" s="3" t="n">
        <v>1</v>
      </c>
      <c r="AE3852" s="3" t="inlineStr">
        <is>
          <t>No</t>
        </is>
      </c>
      <c r="AF3852" s="3" t="inlineStr"/>
      <c r="AG3852" s="4" t="inlineStr"/>
      <c r="AH3852" s="4" t="inlineStr"/>
      <c r="AI3852" s="4" t="inlineStr"/>
    </row>
    <row r="3853">
      <c r="A3853" s="3" t="inlineStr">
        <is>
          <t>MATH-0851</t>
        </is>
      </c>
      <c r="B3853" s="3" t="inlineStr">
        <is>
          <t>Kennedy</t>
        </is>
      </c>
      <c r="C3853" s="3" t="inlineStr">
        <is>
          <t>Nadia</t>
        </is>
      </c>
      <c r="D3853" s="3" t="inlineStr">
        <is>
          <t>Nadia Kennedy</t>
        </is>
      </c>
      <c r="E3853" s="3" t="inlineStr">
        <is>
          <t>Professor</t>
        </is>
      </c>
      <c r="F3853" s="3" t="inlineStr">
        <is>
          <t>NYC College of Technology</t>
        </is>
      </c>
      <c r="G3853" s="3" t="inlineStr">
        <is>
          <t>Mathematics</t>
        </is>
      </c>
      <c r="H3853" s="3" t="inlineStr">
        <is>
          <t>NKennedy@citytech.cuny.edu</t>
        </is>
      </c>
      <c r="I3853" s="3" t="inlineStr">
        <is>
          <t>Grant</t>
        </is>
      </c>
      <c r="J3853" s="3" t="inlineStr">
        <is>
          <t>Engaging, Empowering, and Retaining New Scholars in Science, Technology, Engineering and Mathematics</t>
        </is>
      </c>
      <c r="K3853" s="3" t="n">
        <v>2019</v>
      </c>
      <c r="L3853" s="3" t="inlineStr">
        <is>
          <t>NSF: S-STEM-Schlr Sci Tech Eng&amp;Math</t>
        </is>
      </c>
      <c r="M3853" s="3" t="inlineStr">
        <is>
          <t>Urmi Duttagupta; Viviana Acquaviva; Diana Samaroo; Joanne Weinreb; Nadia Kennedy</t>
        </is>
      </c>
      <c r="N3853" s="3" t="inlineStr">
        <is>
          <t>Co-PI</t>
        </is>
      </c>
      <c r="O3853" s="3" t="n">
        <v>999625</v>
      </c>
      <c r="P3853" s="3" t="inlineStr">
        <is>
          <t>1930437</t>
        </is>
      </c>
      <c r="Q3853" s="3" t="inlineStr"/>
      <c r="R3853" s="3" t="inlineStr">
        <is>
          <t>https://www.nsf.gov/awardsearch/showAward?AWD_ID=1930437</t>
        </is>
      </c>
      <c r="S3853" s="3" t="inlineStr">
        <is>
          <t>NSF; Dept bio</t>
        </is>
      </c>
      <c r="T3853" s="3" t="n">
        <v>2</v>
      </c>
      <c r="U3853" s="3" t="inlineStr">
        <is>
          <t>High (NSF award to City Tech); 2 sources</t>
        </is>
      </c>
      <c r="V3853" s="3" t="n"/>
      <c r="W3853" s="3" t="inlineStr">
        <is>
          <t>Co-PI, NSF S-STEM grant # 1930437/ Aug. 8, 2019, “Engaging, Empowering, and Retaining New Scholars in Science, Technology, Engineering and Mathematics,” 2019-2024; $999,625; PI. U. Ghosh-Dastidar, and Co-PIs: D. Samaroo, Solis, Aquaviva.</t>
        </is>
      </c>
      <c r="X3853" s="3" t="inlineStr">
        <is>
          <t>This project will contribute to the national need for well-educated scientists, mathematicians, engineers, and technicians by supporting the retention and graduation of high-achieving, low-income students with demonstrated financial need at CUNY New York City College of Technology (City Tech), a Hispanic Serving Institution. Over its 5-year duration, this project will fund 40 scholarships per year to students pursuing bachelor's degrees in Applied Chemistry, Applied Computational Physics, Applied Mathematics and Biomedical Informatics or associate's degrees in Computer Science and Chemical Technology. Scholars are eligible for support for up to nine semesters for bachelor's degrees and five semesters for associate's degrees. With the goal of expanding the STEM degree pipeline, this project aims to improve retention and graduation in STEM fields by linking scholarships with effective mandatory support activities, including enhanced academic and professional advising, cohort meetings, undergraduate research experiences, graduate school preparation, and participation in discipline-specific conferences. Project personnel will encourage scholarship recipients to develop both learning cohorts with STEM peers and non-academic endeavors such as enrichment and extracurricular activities designed to foster a connection to the community at large. Because City Tech is a minority-serving institution, this project will impact underrepresented students, especially women, in STEM undergraduate and graduate programs as well as the the New York City workforce. This project is also expected to develop successful evidence-based interventions in support of this larger workforce aim.
Four primary objectives inform this project. First, to recruit students in the targeted majors, focusing on underrepresented students. Second, to leverage scholarships to retain and graduate academically talented, low-income City Tech students. Third, to provide comprehensive support and programmatic activities to promote both timely progress to graduation and professional STEM identity formation. Fourth, to increase the transfer of students from associate to baccalaureate degree programs and beyond. The project will provide five evidence-based types of support to STEM students: a) increased exposure to research experiences; b) participation in a learning community of STEM peers; c) use of both robust peer-mentor counseling and one-on-one faculty mentoring; d) seminars and informal meetings with STEM researchers and professionals (especially emphasizing women and other underrepresented minorities), and e) the development of a website and a blog dedicated to STEM students. In addition, the educational literature can benefit from further studies describing structural factors that foster STEM identities. This project aims to fill this gap by identifying the key characteristics of student experiences in both academic and non-academic areas that support success and contribute to fostering a STEM identity. To ensure that the impact of the project is maximized, an independent external evaluator will conduct both formative and summative project assessments and results will be disseminated at conferences, via peer-reviewed research journals, and through a project website and LinkedIn accounts. This project is funded by NSF's Scholarships in Science, Technology, Engineering, and Mathematics program, which seeks to increase the number of low-income academically talented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c r="Y3853" s="3" t="inlineStr">
        <is>
          <t>NSF</t>
        </is>
      </c>
      <c r="Z3853" s="3" t="inlineStr"/>
      <c r="AA3853" s="3" t="inlineStr"/>
      <c r="AB3853" s="3" t="inlineStr"/>
      <c r="AC3853" s="3" t="inlineStr">
        <is>
          <t>School of Arts &amp; Sciences</t>
        </is>
      </c>
      <c r="AD3853" s="3" t="n"/>
      <c r="AE3853" s="3" t="inlineStr">
        <is>
          <t>No</t>
        </is>
      </c>
      <c r="AF3853" s="3" t="inlineStr"/>
      <c r="AG3853" s="4" t="inlineStr"/>
      <c r="AH3853" s="4" t="inlineStr"/>
      <c r="AI3853" s="4" t="inlineStr"/>
    </row>
    <row r="3854">
      <c r="A3854" s="3" t="inlineStr">
        <is>
          <t>MATH-0852</t>
        </is>
      </c>
      <c r="B3854" s="3" t="inlineStr">
        <is>
          <t>Duttagupta</t>
        </is>
      </c>
      <c r="C3854" s="3" t="inlineStr">
        <is>
          <t>Urmi</t>
        </is>
      </c>
      <c r="D3854" s="3" t="inlineStr">
        <is>
          <t>Urmi Duttagupta</t>
        </is>
      </c>
      <c r="E3854" s="3" t="inlineStr">
        <is>
          <t>Professor</t>
        </is>
      </c>
      <c r="F3854" s="3" t="inlineStr">
        <is>
          <t>NYC College of Technology</t>
        </is>
      </c>
      <c r="G3854" s="3" t="inlineStr">
        <is>
          <t>Mathematics</t>
        </is>
      </c>
      <c r="H3854" s="3" t="inlineStr">
        <is>
          <t>UGhosh-dastidar@citytech.cuny.edu</t>
        </is>
      </c>
      <c r="I3854" s="3" t="inlineStr">
        <is>
          <t>Grant</t>
        </is>
      </c>
      <c r="J3854" s="3" t="inlineStr">
        <is>
          <t>Engaging, Empowering, and Retaining New Scholars in Science, Technology, Engineering and Mathematics</t>
        </is>
      </c>
      <c r="K3854" s="3" t="n">
        <v>2019</v>
      </c>
      <c r="L3854" s="3" t="inlineStr">
        <is>
          <t>NSF: S-STEM-Schlr Sci Tech Eng&amp;Math</t>
        </is>
      </c>
      <c r="M3854" s="3" t="inlineStr">
        <is>
          <t>Urmi Duttagupta; Viviana Acquaviva; Diana Samaroo; Joanne Weinreb; Nadia Kennedy</t>
        </is>
      </c>
      <c r="N3854" s="3" t="inlineStr">
        <is>
          <t>PI</t>
        </is>
      </c>
      <c r="O3854" s="3" t="n">
        <v>999625</v>
      </c>
      <c r="P3854" s="3" t="inlineStr">
        <is>
          <t>1930437</t>
        </is>
      </c>
      <c r="Q3854" s="3" t="inlineStr"/>
      <c r="R3854" s="3" t="inlineStr">
        <is>
          <t>https://www.nsf.gov/awardsearch/showAward?AWD_ID=1930437</t>
        </is>
      </c>
      <c r="S3854" s="3" t="inlineStr">
        <is>
          <t>NSF</t>
        </is>
      </c>
      <c r="T3854" s="3" t="n">
        <v>1</v>
      </c>
      <c r="U3854" s="3" t="inlineStr">
        <is>
          <t>High (NSF award to City Tech)</t>
        </is>
      </c>
      <c r="V3854" s="3" t="n"/>
      <c r="W3854" s="3" t="inlineStr"/>
      <c r="X3854" s="3" t="inlineStr">
        <is>
          <t>This project will contribute to the national need for well-educated scientists, mathematicians, engineers, and technicians by supporting the retention and graduation of high-achieving, low-income students with demonstrated financial need at CUNY New York City College of Technology (City Tech), a Hispanic Serving Institution. Over its 5-year duration, this project will fund 40 scholarships per year to students pursuing bachelor's degrees in Applied Chemistry, Applied Computational Physics, Applied Mathematics and Biomedical Informatics or associate's degrees in Computer Science and Chemical Technology. Scholars are eligible for support for up to nine semesters for bachelor's degrees and five semesters for associate's degrees. With the goal of expanding the STEM degree pipeline, this project aims to improve retention and graduation in STEM fields by linking scholarships with effective mandatory support activities, including enhanced academic and professional advising, cohort meetings, undergraduate research experiences, graduate school preparation, and participation in discipline-specific conferences. Project personnel will encourage scholarship recipients to develop both learning cohorts with STEM peers and non-academic endeavors such as enrichment and extracurricular activities designed to foster a connection to the community at large. Because City Tech is a minority-serving institution, this project will impact underrepresented students, especially women, in STEM undergraduate and graduate programs as well as the the New York City workforce. This project is also expected to develop successful evidence-based interventions in support of this larger workforce aim.
Four primary objectives inform this project. First, to recruit students in the targeted majors, focusing on underrepresented students. Second, to leverage scholarships to retain and graduate academically talented, low-income City Tech students. Third, to provide comprehensive support and programmatic activities to promote both timely progress to graduation and professional STEM identity formation. Fourth, to increase the transfer of students from associate to baccalaureate degree programs and beyond. The project will provide five evidence-based types of support to STEM students: a) increased exposure to research experiences; b) participation in a learning community of STEM peers; c) use of both robust peer-mentor counseling and one-on-one faculty mentoring; d) seminars and informal meetings with STEM researchers and professionals (especially emphasizing women and other underrepresented minorities), and e) the development of a website and a blog dedicated to STEM students. In addition, the educational literature can benefit from further studies describing structural factors that foster STEM identities. This project aims to fill this gap by identifying the key characteristics of student experiences in both academic and non-academic areas that support success and contribute to fostering a STEM identity. To ensure that the impact of the project is maximized, an independent external evaluator will conduct both formative and summative project assessments and results will be disseminated at conferences, via peer-reviewed research journals, and through a project website and LinkedIn accounts. This project is funded by NSF's Scholarships in Science, Technology, Engineering, and Mathematics program, which seeks to increase the number of low-income academically talented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c r="Y3854" s="3" t="inlineStr">
        <is>
          <t>NSF</t>
        </is>
      </c>
      <c r="Z3854" s="3" t="inlineStr"/>
      <c r="AA3854" s="3" t="inlineStr"/>
      <c r="AB3854" s="3" t="inlineStr"/>
      <c r="AC3854" s="3" t="inlineStr">
        <is>
          <t>School of Arts &amp; Sciences</t>
        </is>
      </c>
      <c r="AD3854" s="3" t="n"/>
      <c r="AE3854" s="3" t="inlineStr">
        <is>
          <t>No</t>
        </is>
      </c>
      <c r="AF3854" s="3" t="inlineStr"/>
      <c r="AG3854" s="4" t="inlineStr"/>
      <c r="AH3854" s="4" t="inlineStr"/>
      <c r="AI3854" s="4" t="inlineStr"/>
    </row>
    <row r="3855">
      <c r="A3855" s="3" t="inlineStr">
        <is>
          <t>MATH-0853</t>
        </is>
      </c>
      <c r="B3855" s="3" t="inlineStr">
        <is>
          <t>Yuce</t>
        </is>
      </c>
      <c r="C3855" s="3" t="inlineStr">
        <is>
          <t>Huseyin</t>
        </is>
      </c>
      <c r="D3855" s="3" t="inlineStr">
        <is>
          <t>Huseyin Yuce</t>
        </is>
      </c>
      <c r="E3855" s="3" t="inlineStr">
        <is>
          <t>Professor</t>
        </is>
      </c>
      <c r="F3855" s="3" t="inlineStr">
        <is>
          <t>NYC College of Technology</t>
        </is>
      </c>
      <c r="G3855" s="3" t="inlineStr">
        <is>
          <t>Mathematics</t>
        </is>
      </c>
      <c r="H3855" s="3" t="inlineStr">
        <is>
          <t>HYuce@citytech.cuny.edu</t>
        </is>
      </c>
      <c r="I3855" s="3" t="inlineStr">
        <is>
          <t>Journal article</t>
        </is>
      </c>
      <c r="J3855" s="3" t="inlineStr">
        <is>
          <t>Evaluation of Vaso-occlusive Crises in United States Sickle Cell Disease Patients: A Retrospective Claims-based Study</t>
        </is>
      </c>
      <c r="K3855" s="3" t="n">
        <v>2019</v>
      </c>
      <c r="L3855" s="3" t="inlineStr">
        <is>
          <t>Journal of health economics and outcomes research</t>
        </is>
      </c>
      <c r="M3855" s="3" t="inlineStr">
        <is>
          <t>Nirmish Shah; Menaka Bhor; Lin Xie; Steve Arcona; Rashid Halloway; Jincy Paulose; Hüseyin Yüce</t>
        </is>
      </c>
      <c r="N3855" s="3" t="inlineStr"/>
      <c r="O3855" s="3" t="n"/>
      <c r="P3855" s="3" t="inlineStr"/>
      <c r="Q3855" s="3" t="inlineStr">
        <is>
          <t>10.36469/9667</t>
        </is>
      </c>
      <c r="R3855" s="3" t="inlineStr">
        <is>
          <t>https://doi.org/10.36469/9667</t>
        </is>
      </c>
      <c r="S3855" s="3" t="inlineStr">
        <is>
          <t>OpenAlex</t>
        </is>
      </c>
      <c r="T3855" s="3" t="n">
        <v>1</v>
      </c>
      <c r="U3855" s="3" t="inlineStr">
        <is>
          <t>High (City Tech affiliation on paper)</t>
        </is>
      </c>
      <c r="V3855" s="3" t="n"/>
      <c r="W3855" s="3" t="inlineStr"/>
      <c r="X3855" s="3" t="inlineStr">
        <is>
          <t>Sickle cell disease (SCD) is a life-threatening vascular disease that burdens affected persons physically. SCD-related vaso-occlusive crises (VOCs) are one of the primary causes of morbidity and mortality. Our objective was to examine the epidemiology of pain crises and the relationship between pain crises and major acute complications among SCD patients. Using the Medicaid Analytic Extracts from 2009-2013, patients with SCD were selected and the first clinical claim indicating SCD during the identification period was defined as the index date. Patients were required to have continuous Medicaid enrollment for ≥6 months pre- and 12 months post-index period. Clinical outcomes included mortality, inpatient pain crises, and complications. Cox regressions were applied to examine the relationship between pain crises and deaths or acute complications, respectively. A total of 20 909 patients were included with a mean age of 17.9 years. The rate of VOC events in 100 person-years was 142.20 for adults and 53.91 for pediatric patients. Patients with VOCs were associated with a higher risk for death (hazard ratio=1.56; 95% confidence interval: [1.19-2.05]) or acute complications including acute chest syndrome, stroke, pulmonary embolism, splenic sequestration, and pulmonary hypertension. SCD patients have a substantial burden of disease-related complications. This study suggests that inpatient vaso-occlusive crisis is a key risk factor for acute complications.</t>
        </is>
      </c>
      <c r="Y3855" s="3" t="inlineStr">
        <is>
          <t>OpenAlex</t>
        </is>
      </c>
      <c r="Z3855" s="3" t="inlineStr">
        <is>
          <t>https://doi.org/10.36469/9667</t>
        </is>
      </c>
      <c r="AA3855" s="3" t="inlineStr">
        <is>
          <t>Open-access page (via OpenAlex)</t>
        </is>
      </c>
      <c r="AB3855" s="3" t="inlineStr">
        <is>
          <t>gold</t>
        </is>
      </c>
      <c r="AC3855" s="3" t="inlineStr">
        <is>
          <t>School of Arts &amp; Sciences</t>
        </is>
      </c>
      <c r="AD3855" s="3" t="n">
        <v>48</v>
      </c>
      <c r="AE3855" s="3" t="inlineStr">
        <is>
          <t>No</t>
        </is>
      </c>
      <c r="AF3855" s="3" t="inlineStr"/>
      <c r="AG3855" s="4" t="inlineStr"/>
      <c r="AH3855" s="4" t="inlineStr"/>
      <c r="AI3855" s="4" t="inlineStr"/>
    </row>
    <row r="3856">
      <c r="A3856" s="3" t="inlineStr">
        <is>
          <t>MATH-0858</t>
        </is>
      </c>
      <c r="B3856" s="3" t="inlineStr">
        <is>
          <t>Yuce</t>
        </is>
      </c>
      <c r="C3856" s="3" t="inlineStr">
        <is>
          <t>Huseyin</t>
        </is>
      </c>
      <c r="D3856" s="3" t="inlineStr">
        <is>
          <t>Huseyin Yuce</t>
        </is>
      </c>
      <c r="E3856" s="3" t="inlineStr">
        <is>
          <t>Professor</t>
        </is>
      </c>
      <c r="F3856" s="3" t="inlineStr">
        <is>
          <t>NYC College of Technology</t>
        </is>
      </c>
      <c r="G3856" s="3" t="inlineStr">
        <is>
          <t>Mathematics</t>
        </is>
      </c>
      <c r="H3856" s="3" t="inlineStr">
        <is>
          <t>HYuce@citytech.cuny.edu</t>
        </is>
      </c>
      <c r="I3856" s="3" t="inlineStr">
        <is>
          <t>Journal article</t>
        </is>
      </c>
      <c r="J3856" s="3" t="inlineStr">
        <is>
          <t>HSR19-086: Healthcare Costs and Resource Utilization Associated With Adverse Events Among Hairy Cell Leukemia Patients Treated With Purine Nucleoside Analogs</t>
        </is>
      </c>
      <c r="K3856" s="3" t="n">
        <v>2019</v>
      </c>
      <c r="L3856" s="3" t="inlineStr">
        <is>
          <t>Journal of the National Comprehensive Cancer Network</t>
        </is>
      </c>
      <c r="M3856" s="3" t="inlineStr">
        <is>
          <t>Narendranath Epperla; Melissa Pavilack; Temitope O. Olufade; Richa Bashyal; Teng Huang; Hüseyin Yüce; Leslie Ann Andritsos</t>
        </is>
      </c>
      <c r="N3856" s="3" t="inlineStr"/>
      <c r="O3856" s="3" t="n"/>
      <c r="P3856" s="3" t="inlineStr"/>
      <c r="Q3856" s="3" t="inlineStr">
        <is>
          <t>10.6004/jnccn.2018.7211</t>
        </is>
      </c>
      <c r="R3856" s="3" t="inlineStr">
        <is>
          <t>https://doi.org/10.6004/jnccn.2018.7211</t>
        </is>
      </c>
      <c r="S3856" s="3" t="inlineStr">
        <is>
          <t>OpenAlex</t>
        </is>
      </c>
      <c r="T3856" s="3" t="n">
        <v>1</v>
      </c>
      <c r="U3856" s="3" t="inlineStr">
        <is>
          <t>High (City Tech affiliation on paper)</t>
        </is>
      </c>
      <c r="V3856" s="3" t="n"/>
      <c r="W3856" s="3" t="inlineStr"/>
      <c r="X3856" s="3" t="inlineStr">
        <is>
          <t>Background: Purine nucleoside analogs (PNAs) are highly effective for first-line treatment of hairy cell leukemia (HCL). In clinical trials of single PNAs, several adverse events (AEs) were reported; however, little is known regarding the costs and healthcare resource utilization (HRU) resulting from AEs in HCL patients (pts) treated with PNAs in non-clinical trial settings. Objective: Determine the costs and HRU of high incident and clinically important AEs associated with PNA therapy in HCL pts in the Truven MarketScan database. Methods: Adults (aged ≥18 years) with ≥2 HCL diagnosis codes ≥30 days apart during January 1, 2006–December 31, 2015 were included. Pts had ≥1 prescription claim for a PNA (cladribine or pentostatin ± rituximab) after HCL diagnosis date. First PNA claim date was defined as the index date. Pts had continuous health plan enrollment for ≥6 months at baseline and ≥12-months follow-up with no PNA in the baseline period. Pts were placed into cohorts based on the occurrence of myelosuppression (MSPN) and opportunistic infections (OI) as these were highest incident and clinically important AEs observed. Generalized linear models were used to compare outcomes during the 12-month follow-up. Results: Of the 219 pts with no history of MSPN, 101 developed MSPN (incidence [I]: 461 per 1000 pt-years) and of 619 pts with no history of OI, 26 developed OI (I: 42 per 1000 pt-years). Demographics were similar between pts with and without MSPN and OI. Pts who developed OI or MSPN had significantly higher inpatient admissions and costs (Table 1). Conclusions: PNA-treated HCL pts who developed MSPN or OI incurred higher HRU than those who did not develop either condition. This indicates the need for new therapeutic strategies to reduce HCL-treatment-associated toxicities.</t>
        </is>
      </c>
      <c r="Y3856" s="3" t="inlineStr">
        <is>
          <t>OpenAlex</t>
        </is>
      </c>
      <c r="Z3856" s="3" t="inlineStr"/>
      <c r="AA3856" s="3" t="inlineStr">
        <is>
          <t>Not found</t>
        </is>
      </c>
      <c r="AB3856" s="3" t="inlineStr">
        <is>
          <t>closed</t>
        </is>
      </c>
      <c r="AC3856" s="3" t="inlineStr">
        <is>
          <t>School of Arts &amp; Sciences</t>
        </is>
      </c>
      <c r="AD3856" s="3" t="n">
        <v>0</v>
      </c>
      <c r="AE3856" s="3" t="inlineStr">
        <is>
          <t>No</t>
        </is>
      </c>
      <c r="AF3856" s="3" t="inlineStr"/>
      <c r="AG3856" s="4" t="inlineStr"/>
      <c r="AH3856" s="4" t="inlineStr"/>
      <c r="AI3856" s="4" t="inlineStr"/>
    </row>
    <row r="3857">
      <c r="A3857" s="3" t="inlineStr">
        <is>
          <t>MATH-0859</t>
        </is>
      </c>
      <c r="B3857" s="3" t="inlineStr">
        <is>
          <t>Yuce</t>
        </is>
      </c>
      <c r="C3857" s="3" t="inlineStr">
        <is>
          <t>Huseyin</t>
        </is>
      </c>
      <c r="D3857" s="3" t="inlineStr">
        <is>
          <t>Huseyin Yuce</t>
        </is>
      </c>
      <c r="E3857" s="3" t="inlineStr">
        <is>
          <t>Professor</t>
        </is>
      </c>
      <c r="F3857" s="3" t="inlineStr">
        <is>
          <t>NYC College of Technology</t>
        </is>
      </c>
      <c r="G3857" s="3" t="inlineStr">
        <is>
          <t>Mathematics</t>
        </is>
      </c>
      <c r="H3857" s="3" t="inlineStr">
        <is>
          <t>HYuce@citytech.cuny.edu</t>
        </is>
      </c>
      <c r="I3857" s="3" t="inlineStr">
        <is>
          <t>Journal article</t>
        </is>
      </c>
      <c r="J3857" s="3" t="inlineStr">
        <is>
          <t>Healthcare resource utilization and expenditures among newly-diagnosed elderly non-valvular atrial fibrillation patients initiating oral anticoagulants</t>
        </is>
      </c>
      <c r="K3857" s="3" t="n">
        <v>2019</v>
      </c>
      <c r="L3857" s="3" t="inlineStr">
        <is>
          <t>Journal of Medical Economics</t>
        </is>
      </c>
      <c r="M3857" s="3" t="inlineStr">
        <is>
          <t>Ritam Chowdhury; Jessica Franchino‐Elder; Li Wang; Hüseyin Yüce; Cheng Wang; Bríain ó Hartaigh</t>
        </is>
      </c>
      <c r="N3857" s="3" t="inlineStr"/>
      <c r="O3857" s="3" t="n"/>
      <c r="P3857" s="3" t="inlineStr"/>
      <c r="Q3857" s="3" t="inlineStr">
        <is>
          <t>10.1080/13696998.2019.1672698</t>
        </is>
      </c>
      <c r="R3857" s="3" t="inlineStr">
        <is>
          <t>https://doi.org/10.1080/13696998.2019.1672698</t>
        </is>
      </c>
      <c r="S3857" s="3" t="inlineStr">
        <is>
          <t>OpenAlex</t>
        </is>
      </c>
      <c r="T3857" s="3" t="n">
        <v>1</v>
      </c>
      <c r="U3857" s="3" t="inlineStr">
        <is>
          <t>High (City Tech affiliation on paper)</t>
        </is>
      </c>
      <c r="V3857" s="3" t="n"/>
      <c r="W3857" s="3" t="inlineStr"/>
      <c r="X3857" s="3" t="inlineStr">
        <is>
          <t>Aims: Non-valvular atrial fibrillation (NVAF) prevalence increases with age. Hence, evaluating the economic burden among older-aged patients is vital. This study aimed to compare healthcare resource utilization (HRU) and costs among newly-diagnosed older-aged NVAF patients treated with warfarin, rivaroxaban, or apixaban vs. dabigatran.Materials and Methods: Newly-diagnosed older-aged (aged ≥65 years) NVAF patients initiating dabigatran, warfarin, rivaroxaban, or apixaban (first prescription date = index date) from 01JAN2010-31DEC2015 and with continuous enrollment for ≥12 months pre-index date were included from 100% Medicare database. Patient data were assessed until drug discontinuation/switch/dose change/death/disenrollment/study end (up to 12 months). Dabigatran initiators were 1:1 propensity score-matched (PSM) with warfarin, rivaroxaban, or apixaban initiators. Generalized linear models were used to compare all-cause HRU and costs per-patient-per-month (PPPM) between the matched cohorts.Results: After PSM with dabigatran, 70,531 warfarin, 51,673 rivaroxaban, and 25,209 apixaban patients were identified. Dabigatran patients had significantly fewer generalized-linear-model-adjusted PPPM hospitalizations (0.114 vs. 0.123; 0.111 vs. 0.121), and outpatient visits (2.864 vs. 4.201; 2.839 vs. 2.949) than warfarin and rivaroxaban patients, respectively, but had significantly more PPPM hospitalizations (0.103 vs. 0.090) and outpatient visits (2.780 vs. 2.673) than apixaban patients (all p &lt; .0001). Dabigatran patients incurred significantly lower adjusted total PPPM costs ($3,309 vs. $3,362; $3,285 vs. $3,474) than warfarin and rivaroxaban patients, respectively (all p &lt; .01) but higher total PPPM costs ($3,192 vs. $2,986) than apixaban patients (all p &lt; .0001).Limitations: This study is subject to the inherent limitations of any claims dataset, including potential bias from coding errors and identification of medical conditions using diagnosis codes as opposed to clinical evidence. Medications filled over-the-counter or provided as samples by the physician are never captured in claims data.Conclusions: Newly-diagnosed older-aged NVAF patients initiating dabigatran incurred significantly lower adjusted all-cause HRU and costs than warfarin and rivaroxaban patients but higher adjusted HRU and costs than apixaban patients.</t>
        </is>
      </c>
      <c r="Y3857" s="3" t="inlineStr">
        <is>
          <t>OpenAlex</t>
        </is>
      </c>
      <c r="Z3857" s="3" t="inlineStr">
        <is>
          <t>https://www.tandfonline.com/doi/pdf/10.1080/13696998.2019.1672698?needAccess=true&amp;role=button</t>
        </is>
      </c>
      <c r="AA3857" s="3" t="inlineStr">
        <is>
          <t>Open-access PDF (via OpenAlex)</t>
        </is>
      </c>
      <c r="AB3857" s="3" t="inlineStr">
        <is>
          <t>bronze</t>
        </is>
      </c>
      <c r="AC3857" s="3" t="inlineStr">
        <is>
          <t>School of Arts &amp; Sciences</t>
        </is>
      </c>
      <c r="AD3857" s="3" t="n">
        <v>4</v>
      </c>
      <c r="AE3857" s="3" t="inlineStr">
        <is>
          <t>No</t>
        </is>
      </c>
      <c r="AF3857" s="3" t="inlineStr"/>
      <c r="AG3857" s="4" t="inlineStr"/>
      <c r="AH3857" s="4" t="inlineStr"/>
      <c r="AI3857" s="4" t="inlineStr"/>
    </row>
    <row r="3858">
      <c r="A3858" s="3" t="inlineStr">
        <is>
          <t>MATH-0860</t>
        </is>
      </c>
      <c r="B3858" s="3" t="inlineStr">
        <is>
          <t>Yuce</t>
        </is>
      </c>
      <c r="C3858" s="3" t="inlineStr">
        <is>
          <t>Huseyin</t>
        </is>
      </c>
      <c r="D3858" s="3" t="inlineStr">
        <is>
          <t>Huseyin Yuce</t>
        </is>
      </c>
      <c r="E3858" s="3" t="inlineStr">
        <is>
          <t>Professor</t>
        </is>
      </c>
      <c r="F3858" s="3" t="inlineStr">
        <is>
          <t>NYC College of Technology</t>
        </is>
      </c>
      <c r="G3858" s="3" t="inlineStr">
        <is>
          <t>Mathematics</t>
        </is>
      </c>
      <c r="H3858" s="3" t="inlineStr">
        <is>
          <t>HYuce@citytech.cuny.edu</t>
        </is>
      </c>
      <c r="I3858" s="3" t="inlineStr">
        <is>
          <t>Conference presentation</t>
        </is>
      </c>
      <c r="J3858" s="3" t="inlineStr">
        <is>
          <t>Hospitalization for influenza among patients with chronic obstructive pulmonary disease</t>
        </is>
      </c>
      <c r="K3858" s="3" t="n">
        <v>2019</v>
      </c>
      <c r="L3858" s="3" t="inlineStr"/>
      <c r="M3858" s="3" t="inlineStr">
        <is>
          <t>Susan C. Bolge; Furaha Kariburyo; Hüseyin Yüce; Roman Helmut Fleischhackl</t>
        </is>
      </c>
      <c r="N3858" s="3" t="inlineStr"/>
      <c r="O3858" s="3" t="n"/>
      <c r="P3858" s="3" t="inlineStr"/>
      <c r="Q3858" s="3" t="inlineStr">
        <is>
          <t>10.1183/13993003.congress-2019.pa2890</t>
        </is>
      </c>
      <c r="R3858" s="3" t="inlineStr">
        <is>
          <t>https://doi.org/10.1183/13993003.congress-2019.pa2890</t>
        </is>
      </c>
      <c r="S3858" s="3" t="inlineStr">
        <is>
          <t>OpenAlex</t>
        </is>
      </c>
      <c r="T3858" s="3" t="n">
        <v>1</v>
      </c>
      <c r="U3858" s="3" t="inlineStr">
        <is>
          <t>High (City Tech affiliation on paper)</t>
        </is>
      </c>
      <c r="V3858" s="3" t="n"/>
      <c r="W3858" s="3" t="inlineStr"/>
      <c r="X3858" s="3" t="inlineStr">
        <is>
          <t>Background: Previous analyses showed that patients with chronic obstructive pulmonary disease (COPD) were twice as likely to be hospitalized for influenza as patients without COPD. Objectives: This study describes characteristics, health resource utilization (HRU) and outcomes of COPD patients hospitalized with influenza. Methods: Data were from years 2011-2015 of the US Medicare 5% national sample administrative database. Patients had ≥1 diagnostic code for COPD, ≥1 diagnostic code for influenza, and had continuous health plan enrollment for 6 months before (baseline) and 3 months after first influenza diagnosis (follow-up). Patients who died during follow-up were included. Results: Among COPD patients diagnosed with influenza, 3302 (48%) were initially hospitalized and 3579 were not hospitalized. Hospitalized patients were more frequently diagnosed in an emergency room (64%) vs. physician’s office (9%). Hospitalized patients were more likely to have comorbidities than those not hospitalized [congestive heart failure (39% vs. 18%), chronic kidney disease (27% vs. 11%)] and to have been previously hospitalized during baseline (48% vs. 23%). Among hospitalized patients, 34% received care in the ICU; 9% received invasive and 9% non-invasive mechanical ventilation. Median length of hospital stay was 6.0 days. All-cause mortality was 6% during inpatient stay and 10% within 30 days of influenza diagnosis. Thirty-day readmission rate was 17%. Conclusions: Patients with COPD who require hospitalization for influenza often have their first point of care in the emergency department, experience greater comorbidity burden, and show higher prior HRU than those not requiring hospitalization.</t>
        </is>
      </c>
      <c r="Y3858" s="3" t="inlineStr">
        <is>
          <t>OpenAlex</t>
        </is>
      </c>
      <c r="Z3858" s="3" t="inlineStr"/>
      <c r="AA3858" s="3" t="inlineStr">
        <is>
          <t>Not found</t>
        </is>
      </c>
      <c r="AB3858" s="3" t="inlineStr">
        <is>
          <t>closed</t>
        </is>
      </c>
      <c r="AC3858" s="3" t="inlineStr">
        <is>
          <t>School of Arts &amp; Sciences</t>
        </is>
      </c>
      <c r="AD3858" s="3" t="n">
        <v>0</v>
      </c>
      <c r="AE3858" s="3" t="inlineStr">
        <is>
          <t>No</t>
        </is>
      </c>
      <c r="AF3858" s="3" t="inlineStr"/>
      <c r="AG3858" s="4" t="inlineStr"/>
      <c r="AH3858" s="4" t="inlineStr"/>
      <c r="AI3858" s="4" t="inlineStr"/>
    </row>
    <row r="3859">
      <c r="A3859" s="3" t="inlineStr">
        <is>
          <t>MATH-0862</t>
        </is>
      </c>
      <c r="B3859" s="3" t="inlineStr">
        <is>
          <t>Reitz</t>
        </is>
      </c>
      <c r="C3859" s="3" t="inlineStr">
        <is>
          <t>Jonas</t>
        </is>
      </c>
      <c r="D3859" s="3" t="inlineStr">
        <is>
          <t>Jonas Reitz</t>
        </is>
      </c>
      <c r="E3859" s="3" t="inlineStr">
        <is>
          <t>Professor</t>
        </is>
      </c>
      <c r="F3859" s="3" t="inlineStr">
        <is>
          <t>NYC College of Technology</t>
        </is>
      </c>
      <c r="G3859" s="3" t="inlineStr">
        <is>
          <t>Mathematics</t>
        </is>
      </c>
      <c r="H3859" s="3" t="inlineStr">
        <is>
          <t>JReitz@citytech.cuny.edu</t>
        </is>
      </c>
      <c r="I3859" s="3" t="inlineStr">
        <is>
          <t>Journal article</t>
        </is>
      </c>
      <c r="J3859" s="3" t="inlineStr">
        <is>
          <t>Inner mantles and iterated HOD</t>
        </is>
      </c>
      <c r="K3859" s="3" t="n">
        <v>2019</v>
      </c>
      <c r="L3859" s="3" t="inlineStr">
        <is>
          <t>Mathematical logic quarterly</t>
        </is>
      </c>
      <c r="M3859" s="3" t="inlineStr">
        <is>
          <t>Jonas Reitz; Kameryn J. Williams</t>
        </is>
      </c>
      <c r="N3859" s="3" t="inlineStr"/>
      <c r="O3859" s="3" t="n"/>
      <c r="P3859" s="3" t="inlineStr"/>
      <c r="Q3859" s="3" t="inlineStr">
        <is>
          <t>10.1002/malq.201800071</t>
        </is>
      </c>
      <c r="R3859" s="3" t="inlineStr">
        <is>
          <t>https://doi.org/10.1002/malq.201800071</t>
        </is>
      </c>
      <c r="S3859" s="3" t="inlineStr">
        <is>
          <t>OpenAlex</t>
        </is>
      </c>
      <c r="T3859" s="3" t="n">
        <v>1</v>
      </c>
      <c r="U3859" s="3" t="inlineStr">
        <is>
          <t>High (City Tech affiliation on paper)</t>
        </is>
      </c>
      <c r="V3859" s="3" t="n"/>
      <c r="W3859" s="3" t="inlineStr"/>
      <c r="X3859" s="3" t="inlineStr">
        <is>
          <t>Abstract We present a class forcing notion , uniformly definable for ordinals η, which forces the ground model to be the ηth inner mantle of the extension, in which the sequence of inner mantles has length at least η. This answers a conjecture of Fuchs, Hamkins, and Reitz [1] in the positive. We also show that forces the ground model to be the ηth iterated of the extension, where the sequence of iterated s has length at least η. We conclude by showing that the lengths of the sequences of inner mantles and of iterated s can be separated to be any two ordinals you please.</t>
        </is>
      </c>
      <c r="Y3859" s="3" t="inlineStr">
        <is>
          <t>OpenAlex</t>
        </is>
      </c>
      <c r="Z3859" s="3" t="inlineStr">
        <is>
          <t>https://arxiv.org/pdf/1810.08702</t>
        </is>
      </c>
      <c r="AA3859" s="3" t="inlineStr">
        <is>
          <t>Open-access PDF (via OpenAlex)</t>
        </is>
      </c>
      <c r="AB3859" s="3" t="inlineStr">
        <is>
          <t>green</t>
        </is>
      </c>
      <c r="AC3859" s="3" t="inlineStr">
        <is>
          <t>School of Arts &amp; Sciences</t>
        </is>
      </c>
      <c r="AD3859" s="3" t="n">
        <v>4</v>
      </c>
      <c r="AE3859" s="3" t="inlineStr">
        <is>
          <t>No</t>
        </is>
      </c>
      <c r="AF3859" s="3" t="inlineStr"/>
      <c r="AG3859" s="4" t="inlineStr"/>
      <c r="AH3859" s="4" t="inlineStr"/>
      <c r="AI3859" s="4" t="inlineStr"/>
    </row>
    <row r="3860">
      <c r="A3860" s="3" t="inlineStr">
        <is>
          <t>MATH-0863</t>
        </is>
      </c>
      <c r="B3860" s="3" t="inlineStr">
        <is>
          <t>Reitz</t>
        </is>
      </c>
      <c r="C3860" s="3" t="inlineStr">
        <is>
          <t>Jonas</t>
        </is>
      </c>
      <c r="D3860" s="3" t="inlineStr">
        <is>
          <t>Jonas Reitz</t>
        </is>
      </c>
      <c r="E3860" s="3" t="inlineStr">
        <is>
          <t>Professor</t>
        </is>
      </c>
      <c r="F3860" s="3" t="inlineStr">
        <is>
          <t>NYC College of Technology</t>
        </is>
      </c>
      <c r="G3860" s="3" t="inlineStr">
        <is>
          <t>Mathematics</t>
        </is>
      </c>
      <c r="H3860" s="3" t="inlineStr">
        <is>
          <t>JReitz@citytech.cuny.edu</t>
        </is>
      </c>
      <c r="I3860" s="3" t="inlineStr">
        <is>
          <t>Journal article</t>
        </is>
      </c>
      <c r="J3860" s="3" t="inlineStr">
        <is>
          <t>Inner-Model Reflection Principles</t>
        </is>
      </c>
      <c r="K3860" s="3" t="n">
        <v>2019</v>
      </c>
      <c r="L3860" s="3" t="inlineStr">
        <is>
          <t>Studia Logica</t>
        </is>
      </c>
      <c r="M3860" s="3" t="inlineStr">
        <is>
          <t>Neil Barton; Andrés Eduardo Caicedo; Günter Fuchs; Joel David Hamkins; Jonas Reitz; Ralf Schindler</t>
        </is>
      </c>
      <c r="N3860" s="3" t="inlineStr"/>
      <c r="O3860" s="3" t="n"/>
      <c r="P3860" s="3" t="inlineStr"/>
      <c r="Q3860" s="3" t="inlineStr">
        <is>
          <t>10.1007/s11225-019-09860-7</t>
        </is>
      </c>
      <c r="R3860" s="3" t="inlineStr">
        <is>
          <t>https://doi.org/10.1007/s11225-019-09860-7</t>
        </is>
      </c>
      <c r="S3860" s="3" t="inlineStr">
        <is>
          <t>OpenAlex; Dept bio</t>
        </is>
      </c>
      <c r="T3860" s="3" t="n">
        <v>2</v>
      </c>
      <c r="U3860" s="3" t="inlineStr">
        <is>
          <t>High (City Tech affiliation on paper); 2 sources</t>
        </is>
      </c>
      <c r="V3860" s="3" t="n"/>
      <c r="W3860" s="3" t="inlineStr">
        <is>
          <t>Inner-model reflection principles, with Neil Barton, Andres Caicedo, Gunter Fuchs, Joel David Hamkins and Ralf Schindler, Studia Logica, (accepted 2019).</t>
        </is>
      </c>
      <c r="X3860" s="3" t="inlineStr">
        <is>
          <t>We introduce and consider the inner-model reflection principle, which asserts that whenever a statement $$\varphi (a)$$ φ(a) in the first-order language of set theory is true in the set-theoretic universe V, then it is also true in a proper inner model $$W\subsetneq V$$ W⊊V. A stronger principle, the ground-model reflection principle, asserts that any such $$\varphi (a)$$ φ(a) true in V is also true in some non-trivial ground model of the universe with respect to set forcing. These principles each express a form of width reflection in contrast to the usual height reflection of the Lévy–Montague reflection theorem. They are each equiconsistent with ZFC and indeed $$\Pi _2$$ Π2-conservative over ZFC, being forceable by class forcing while preserving any desired rank-initial segment of the universe. Furthermore, the inner-model reflection principle is a consequence of the existence of sufficient large cardinals, and lightface formulations of the reflection principles follow from the maximality principle MP and from the inner-model hypothesis IMH. We also consider some questions concerning the expressibility of the principles.</t>
        </is>
      </c>
      <c r="Y3860" s="3" t="inlineStr">
        <is>
          <t>OpenAlex</t>
        </is>
      </c>
      <c r="Z3860" s="3" t="inlineStr">
        <is>
          <t>https://link.springer.com/content/pdf/10.1007/s11225-019-09860-7.pdf</t>
        </is>
      </c>
      <c r="AA3860" s="3" t="inlineStr">
        <is>
          <t>Open-access PDF (via OpenAlex)</t>
        </is>
      </c>
      <c r="AB3860" s="3" t="inlineStr">
        <is>
          <t>hybrid</t>
        </is>
      </c>
      <c r="AC3860" s="3" t="inlineStr">
        <is>
          <t>School of Arts &amp; Sciences</t>
        </is>
      </c>
      <c r="AD3860" s="3" t="n">
        <v>6</v>
      </c>
      <c r="AE3860" s="3" t="inlineStr">
        <is>
          <t>No</t>
        </is>
      </c>
      <c r="AF3860" s="3" t="inlineStr"/>
      <c r="AG3860" s="4" t="inlineStr"/>
      <c r="AH3860" s="4" t="inlineStr"/>
      <c r="AI3860" s="4" t="inlineStr"/>
    </row>
    <row r="3861">
      <c r="A3861" s="3" t="inlineStr">
        <is>
          <t>MATH-0867</t>
        </is>
      </c>
      <c r="B3861" s="3" t="inlineStr">
        <is>
          <t>Kennedy</t>
        </is>
      </c>
      <c r="C3861" s="3" t="inlineStr">
        <is>
          <t>Nadia</t>
        </is>
      </c>
      <c r="D3861" s="3" t="inlineStr">
        <is>
          <t>Nadia Kennedy</t>
        </is>
      </c>
      <c r="E3861" s="3" t="inlineStr">
        <is>
          <t>Professor</t>
        </is>
      </c>
      <c r="F3861" s="3" t="inlineStr">
        <is>
          <t>NYC College of Technology</t>
        </is>
      </c>
      <c r="G3861" s="3" t="inlineStr">
        <is>
          <t>Mathematics</t>
        </is>
      </c>
      <c r="H3861" s="3" t="inlineStr">
        <is>
          <t>NKennedy@citytech.cuny.edu</t>
        </is>
      </c>
      <c r="I3861" s="3" t="inlineStr">
        <is>
          <t>Book</t>
        </is>
      </c>
      <c r="J3861" s="3" t="inlineStr">
        <is>
          <t>Mathematics: Applications and interpretation, Standard Level</t>
        </is>
      </c>
      <c r="K3861" s="3" t="n">
        <v>2019</v>
      </c>
      <c r="L3861" s="3" t="inlineStr"/>
      <c r="M3861" s="3" t="inlineStr">
        <is>
          <t>Chang – Wathall, J., Forrest, J., Doering, S., Harris, D., Kennedy, N. S., Waldman, P</t>
        </is>
      </c>
      <c r="N3861" s="3" t="inlineStr"/>
      <c r="O3861" s="3" t="n"/>
      <c r="P3861" s="3" t="inlineStr"/>
      <c r="Q3861" s="3" t="inlineStr"/>
      <c r="R3861" s="3" t="inlineStr"/>
      <c r="S3861" s="3" t="inlineStr">
        <is>
          <t>Dept bio</t>
        </is>
      </c>
      <c r="T3861" s="3" t="n">
        <v>1</v>
      </c>
      <c r="U3861" s="3" t="inlineStr">
        <is>
          <t>Medium (self-reported in faculty bio)</t>
        </is>
      </c>
      <c r="V3861" s="3" t="n"/>
      <c r="W3861" s="3" t="inlineStr">
        <is>
          <t>Chang – Wathall, J., Forrest, J., Doering, S., Harris, D., Kennedy, N. S., Waldman, P., (2019). Mathematics: Applications and interpretation, Standard Level. Oxford University Press.</t>
        </is>
      </c>
      <c r="X3861" s="3" t="inlineStr"/>
      <c r="Y3861" s="3" t="inlineStr"/>
      <c r="Z3861" s="3" t="inlineStr"/>
      <c r="AA3861" s="3" t="inlineStr"/>
      <c r="AB3861" s="3" t="inlineStr"/>
      <c r="AC3861" s="3" t="inlineStr">
        <is>
          <t>School of Arts &amp; Sciences</t>
        </is>
      </c>
      <c r="AD3861" s="3" t="n"/>
      <c r="AE3861" s="3" t="inlineStr">
        <is>
          <t>No</t>
        </is>
      </c>
      <c r="AF3861" s="3" t="inlineStr"/>
      <c r="AG3861" s="4" t="inlineStr"/>
      <c r="AH3861" s="4" t="inlineStr"/>
      <c r="AI3861" s="4" t="inlineStr"/>
    </row>
    <row r="3862">
      <c r="A3862" s="3" t="inlineStr">
        <is>
          <t>MATH-0868</t>
        </is>
      </c>
      <c r="B3862" s="3" t="inlineStr">
        <is>
          <t>Singh</t>
        </is>
      </c>
      <c r="C3862" s="3" t="inlineStr">
        <is>
          <t>Satyanand</t>
        </is>
      </c>
      <c r="D3862" s="3" t="inlineStr">
        <is>
          <t>Satyanand Singh</t>
        </is>
      </c>
      <c r="E3862" s="3" t="inlineStr">
        <is>
          <t>Professor</t>
        </is>
      </c>
      <c r="F3862" s="3" t="inlineStr">
        <is>
          <t>NYC College of Technology</t>
        </is>
      </c>
      <c r="G3862" s="3" t="inlineStr">
        <is>
          <t>Mathematics</t>
        </is>
      </c>
      <c r="H3862" s="3" t="inlineStr">
        <is>
          <t>SSingh@citytech.cuny.edu</t>
        </is>
      </c>
      <c r="I3862" s="3" t="inlineStr">
        <is>
          <t>Conference paper</t>
        </is>
      </c>
      <c r="J3862" s="3" t="inlineStr">
        <is>
          <t>Mean Row Values in (u, v)-Calkin–Wilf Trees</t>
        </is>
      </c>
      <c r="K3862" s="3" t="n">
        <v>2019</v>
      </c>
      <c r="L3862" s="3" t="inlineStr">
        <is>
          <t>Springer proceedings in mathematics &amp; statistics</t>
        </is>
      </c>
      <c r="M3862" s="3" t="inlineStr">
        <is>
          <t>Sandie Han; Ariane M. Masuda; Satyanand Singh; Johann Thiel</t>
        </is>
      </c>
      <c r="N3862" s="3" t="inlineStr"/>
      <c r="O3862" s="3" t="n"/>
      <c r="P3862" s="3" t="inlineStr"/>
      <c r="Q3862" s="3" t="inlineStr">
        <is>
          <t>10.1007/978-3-030-31106-3_10</t>
        </is>
      </c>
      <c r="R3862" s="3" t="inlineStr">
        <is>
          <t>https://doi.org/10.1007/978-3-030-31106-3_10</t>
        </is>
      </c>
      <c r="S3862" s="3" t="inlineStr">
        <is>
          <t>OpenAlex</t>
        </is>
      </c>
      <c r="T3862" s="3" t="n">
        <v>1</v>
      </c>
      <c r="U3862" s="3" t="inlineStr">
        <is>
          <t>High (City Tech affiliation on paper)</t>
        </is>
      </c>
      <c r="V3862" s="3" t="n"/>
      <c r="W3862" s="3" t="inlineStr"/>
      <c r="X3862" s="3" t="inlineStr"/>
      <c r="Y3862" s="3" t="inlineStr"/>
      <c r="Z3862" s="3" t="inlineStr">
        <is>
          <t>https://arxiv.org/pdf/1810.04830</t>
        </is>
      </c>
      <c r="AA3862" s="3" t="inlineStr">
        <is>
          <t>Open-access PDF (via OpenAlex)</t>
        </is>
      </c>
      <c r="AB3862" s="3" t="inlineStr">
        <is>
          <t>green</t>
        </is>
      </c>
      <c r="AC3862" s="3" t="inlineStr">
        <is>
          <t>School of Arts &amp; Sciences</t>
        </is>
      </c>
      <c r="AD3862" s="3" t="n">
        <v>1</v>
      </c>
      <c r="AE3862" s="3" t="inlineStr">
        <is>
          <t>No</t>
        </is>
      </c>
      <c r="AF3862" s="3" t="inlineStr"/>
      <c r="AG3862" s="4" t="inlineStr"/>
      <c r="AH3862" s="4" t="inlineStr"/>
      <c r="AI3862" s="4" t="inlineStr"/>
    </row>
    <row r="3863">
      <c r="A3863" s="3" t="inlineStr">
        <is>
          <t>MATH-0869</t>
        </is>
      </c>
      <c r="B3863" s="3" t="inlineStr">
        <is>
          <t>Masuda</t>
        </is>
      </c>
      <c r="C3863" s="3" t="inlineStr">
        <is>
          <t>Ariane</t>
        </is>
      </c>
      <c r="D3863" s="3" t="inlineStr">
        <is>
          <t>Ariane Masuda</t>
        </is>
      </c>
      <c r="E3863" s="3" t="inlineStr">
        <is>
          <t>Professor</t>
        </is>
      </c>
      <c r="F3863" s="3" t="inlineStr">
        <is>
          <t>NYC College of Technology</t>
        </is>
      </c>
      <c r="G3863" s="3" t="inlineStr">
        <is>
          <t>Mathematics</t>
        </is>
      </c>
      <c r="H3863" s="3" t="inlineStr">
        <is>
          <t>AMasuda@citytech.cuny.edu</t>
        </is>
      </c>
      <c r="I3863" s="3" t="inlineStr">
        <is>
          <t>Conference paper</t>
        </is>
      </c>
      <c r="J3863" s="3" t="inlineStr">
        <is>
          <t>Mean Row Values in (u, v)-Calkin–Wilf Trees</t>
        </is>
      </c>
      <c r="K3863" s="3" t="n">
        <v>2019</v>
      </c>
      <c r="L3863" s="3" t="inlineStr">
        <is>
          <t>Springer proceedings in mathematics &amp; statistics</t>
        </is>
      </c>
      <c r="M3863" s="3" t="inlineStr">
        <is>
          <t>Sandie Han; Ariane M. Masuda; Satyanand Singh; Johann Thiel</t>
        </is>
      </c>
      <c r="N3863" s="3" t="inlineStr"/>
      <c r="O3863" s="3" t="n"/>
      <c r="P3863" s="3" t="inlineStr"/>
      <c r="Q3863" s="3" t="inlineStr">
        <is>
          <t>10.1007/978-3-030-31106-3_10</t>
        </is>
      </c>
      <c r="R3863" s="3" t="inlineStr">
        <is>
          <t>https://doi.org/10.1007/978-3-030-31106-3_10</t>
        </is>
      </c>
      <c r="S3863" s="3" t="inlineStr">
        <is>
          <t>OpenAlex</t>
        </is>
      </c>
      <c r="T3863" s="3" t="n">
        <v>1</v>
      </c>
      <c r="U3863" s="3" t="inlineStr">
        <is>
          <t>High (City Tech affiliation on paper)</t>
        </is>
      </c>
      <c r="V3863" s="3" t="n"/>
      <c r="W3863" s="3" t="inlineStr"/>
      <c r="X3863" s="3" t="inlineStr"/>
      <c r="Y3863" s="3" t="inlineStr"/>
      <c r="Z3863" s="3" t="inlineStr">
        <is>
          <t>https://arxiv.org/pdf/1810.04830</t>
        </is>
      </c>
      <c r="AA3863" s="3" t="inlineStr">
        <is>
          <t>Open-access PDF (via OpenAlex)</t>
        </is>
      </c>
      <c r="AB3863" s="3" t="inlineStr">
        <is>
          <t>green</t>
        </is>
      </c>
      <c r="AC3863" s="3" t="inlineStr">
        <is>
          <t>School of Arts &amp; Sciences</t>
        </is>
      </c>
      <c r="AD3863" s="3" t="n">
        <v>1</v>
      </c>
      <c r="AE3863" s="3" t="inlineStr">
        <is>
          <t>No</t>
        </is>
      </c>
      <c r="AF3863" s="3" t="inlineStr"/>
      <c r="AG3863" s="4" t="inlineStr"/>
      <c r="AH3863" s="4" t="inlineStr"/>
      <c r="AI3863" s="4" t="inlineStr"/>
    </row>
    <row r="3864">
      <c r="A3864" s="3" t="inlineStr">
        <is>
          <t>MATH-0870</t>
        </is>
      </c>
      <c r="B3864" s="3" t="inlineStr">
        <is>
          <t>Thiel</t>
        </is>
      </c>
      <c r="C3864" s="3" t="inlineStr">
        <is>
          <t>Johann</t>
        </is>
      </c>
      <c r="D3864" s="3" t="inlineStr">
        <is>
          <t>Johann Thiel</t>
        </is>
      </c>
      <c r="E3864" s="3" t="inlineStr">
        <is>
          <t>Associate Professor</t>
        </is>
      </c>
      <c r="F3864" s="3" t="inlineStr">
        <is>
          <t>NYC College of Technology</t>
        </is>
      </c>
      <c r="G3864" s="3" t="inlineStr">
        <is>
          <t>Mathematics</t>
        </is>
      </c>
      <c r="H3864" s="3" t="inlineStr">
        <is>
          <t>JThiel@citytech.cuny.edu</t>
        </is>
      </c>
      <c r="I3864" s="3" t="inlineStr">
        <is>
          <t>Conference paper</t>
        </is>
      </c>
      <c r="J3864" s="3" t="inlineStr">
        <is>
          <t>Mean Row Values in (u, v)-Calkin–Wilf Trees</t>
        </is>
      </c>
      <c r="K3864" s="3" t="n">
        <v>2019</v>
      </c>
      <c r="L3864" s="3" t="inlineStr">
        <is>
          <t>Springer proceedings in mathematics &amp; statistics</t>
        </is>
      </c>
      <c r="M3864" s="3" t="inlineStr">
        <is>
          <t>Sandie Han; Ariane M. Masuda; Satyanand Singh; Johann Thiel</t>
        </is>
      </c>
      <c r="N3864" s="3" t="inlineStr"/>
      <c r="O3864" s="3" t="n"/>
      <c r="P3864" s="3" t="inlineStr"/>
      <c r="Q3864" s="3" t="inlineStr">
        <is>
          <t>10.1007/978-3-030-31106-3_10</t>
        </is>
      </c>
      <c r="R3864" s="3" t="inlineStr">
        <is>
          <t>https://doi.org/10.1007/978-3-030-31106-3_10</t>
        </is>
      </c>
      <c r="S3864" s="3" t="inlineStr">
        <is>
          <t>OpenAlex</t>
        </is>
      </c>
      <c r="T3864" s="3" t="n">
        <v>1</v>
      </c>
      <c r="U3864" s="3" t="inlineStr">
        <is>
          <t>High (City Tech affiliation on paper)</t>
        </is>
      </c>
      <c r="V3864" s="3" t="n"/>
      <c r="W3864" s="3" t="inlineStr"/>
      <c r="X3864" s="3" t="inlineStr"/>
      <c r="Y3864" s="3" t="inlineStr"/>
      <c r="Z3864" s="3" t="inlineStr">
        <is>
          <t>https://arxiv.org/pdf/1810.04830</t>
        </is>
      </c>
      <c r="AA3864" s="3" t="inlineStr">
        <is>
          <t>Open-access PDF (via OpenAlex)</t>
        </is>
      </c>
      <c r="AB3864" s="3" t="inlineStr">
        <is>
          <t>green</t>
        </is>
      </c>
      <c r="AC3864" s="3" t="inlineStr">
        <is>
          <t>School of Arts &amp; Sciences</t>
        </is>
      </c>
      <c r="AD3864" s="3" t="n">
        <v>1</v>
      </c>
      <c r="AE3864" s="3" t="inlineStr">
        <is>
          <t>No</t>
        </is>
      </c>
      <c r="AF3864" s="3" t="inlineStr"/>
      <c r="AG3864" s="4" t="inlineStr"/>
      <c r="AH3864" s="4" t="inlineStr"/>
      <c r="AI3864" s="4" t="inlineStr"/>
    </row>
    <row r="3865">
      <c r="A3865" s="3" t="inlineStr">
        <is>
          <t>MATH-0873</t>
        </is>
      </c>
      <c r="B3865" s="3" t="inlineStr">
        <is>
          <t>Isaacson</t>
        </is>
      </c>
      <c r="C3865" s="3" t="inlineStr">
        <is>
          <t>Brad</t>
        </is>
      </c>
      <c r="D3865" s="3" t="inlineStr">
        <is>
          <t>Brad Isaacson</t>
        </is>
      </c>
      <c r="E3865" s="3" t="inlineStr">
        <is>
          <t>Associate Professor</t>
        </is>
      </c>
      <c r="F3865" s="3" t="inlineStr">
        <is>
          <t>NYC College of Technology</t>
        </is>
      </c>
      <c r="G3865" s="3" t="inlineStr">
        <is>
          <t>Mathematics</t>
        </is>
      </c>
      <c r="H3865" s="3" t="inlineStr">
        <is>
          <t>BIsaacson@CityTech.Cuny.Edu</t>
        </is>
      </c>
      <c r="I3865" s="3" t="inlineStr">
        <is>
          <t>Journal article</t>
        </is>
      </c>
      <c r="J3865" s="3" t="inlineStr">
        <is>
          <t>On a generalization of a theorem of Ibukiyama</t>
        </is>
      </c>
      <c r="K3865" s="3" t="n">
        <v>2019</v>
      </c>
      <c r="L3865" s="3" t="inlineStr">
        <is>
          <t>Publications and Research</t>
        </is>
      </c>
      <c r="M3865" s="3" t="inlineStr">
        <is>
          <t>Isaacson, Brad</t>
        </is>
      </c>
      <c r="N3865" s="3" t="inlineStr"/>
      <c r="O3865" s="3" t="n"/>
      <c r="P3865" s="3" t="inlineStr"/>
      <c r="Q3865" s="3" t="inlineStr"/>
      <c r="R3865" s="3" t="inlineStr">
        <is>
          <t>https://academicworks.cuny.edu/ny_pubs/933</t>
        </is>
      </c>
      <c r="S3865" s="3" t="inlineStr">
        <is>
          <t>CUNY Academic Works</t>
        </is>
      </c>
      <c r="T3865" s="3" t="n">
        <v>1</v>
      </c>
      <c r="U3865" s="3" t="inlineStr">
        <is>
          <t>High (in CUNY Academic Works)</t>
        </is>
      </c>
      <c r="V3865" s="3" t="n"/>
      <c r="W3865" s="3" t="inlineStr"/>
      <c r="X3865" s="3" t="inlineStr">
        <is>
          <t>We generalize a theorem of Ibukiyama and express periodic generalized Bernoulli functions by generalized Bernoulli numbers. As a corollary, we obtain formulas expressing these character sums by generalized Bernoulli numbers using only elementary methods from algebra and number theory.</t>
        </is>
      </c>
      <c r="Y3865" s="3" t="inlineStr">
        <is>
          <t>CUNY Academic Works</t>
        </is>
      </c>
      <c r="Z3865" s="3" t="inlineStr">
        <is>
          <t>https://academicworks.cuny.edu/context/ny_pubs/article/1958/viewcontent/On_a_generalization_of_a_theorem_of_Ibukiyama.pdf</t>
        </is>
      </c>
      <c r="AA3865" s="3" t="inlineStr">
        <is>
          <t>PDF in CUNY Academic Works</t>
        </is>
      </c>
      <c r="AB3865" s="3" t="inlineStr"/>
      <c r="AC3865" s="3" t="inlineStr">
        <is>
          <t>School of Arts &amp; Sciences</t>
        </is>
      </c>
      <c r="AD3865" s="3" t="n"/>
      <c r="AE3865" s="3" t="inlineStr">
        <is>
          <t>No</t>
        </is>
      </c>
      <c r="AF3865" s="3" t="inlineStr"/>
      <c r="AG3865" s="4" t="inlineStr"/>
      <c r="AH3865" s="4" t="inlineStr"/>
      <c r="AI3865" s="4" t="inlineStr"/>
    </row>
    <row r="3866">
      <c r="A3866" s="3" t="inlineStr">
        <is>
          <t>MATH-0874</t>
        </is>
      </c>
      <c r="B3866" s="3" t="inlineStr">
        <is>
          <t>Carley</t>
        </is>
      </c>
      <c r="C3866" s="3" t="inlineStr">
        <is>
          <t>Holly</t>
        </is>
      </c>
      <c r="D3866" s="3" t="inlineStr">
        <is>
          <t>Holly Carley</t>
        </is>
      </c>
      <c r="E3866" s="3" t="inlineStr">
        <is>
          <t>Professor</t>
        </is>
      </c>
      <c r="F3866" s="3" t="inlineStr">
        <is>
          <t>NYC College of Technology</t>
        </is>
      </c>
      <c r="G3866" s="3" t="inlineStr">
        <is>
          <t>Mathematics</t>
        </is>
      </c>
      <c r="H3866" s="3" t="inlineStr">
        <is>
          <t>HCarley@citytech.cuny.edu</t>
        </is>
      </c>
      <c r="I3866" s="3" t="inlineStr">
        <is>
          <t>Journal article</t>
        </is>
      </c>
      <c r="J3866" s="3" t="inlineStr">
        <is>
          <t>On the Schrödinger spectrum of a hydrogen atom with electrostatic Bopp–Landé–Thomas–Podolsky interaction between electron and proton</t>
        </is>
      </c>
      <c r="K3866" s="3" t="n">
        <v>2019</v>
      </c>
      <c r="L3866" s="3" t="inlineStr">
        <is>
          <t>International Journal of Modern Physics A</t>
        </is>
      </c>
      <c r="M3866" s="3" t="inlineStr">
        <is>
          <t>Holly K. Carley; Michael K.-H. Kiessling; Volker Perlick</t>
        </is>
      </c>
      <c r="N3866" s="3" t="inlineStr"/>
      <c r="O3866" s="3" t="n"/>
      <c r="P3866" s="3" t="inlineStr"/>
      <c r="Q3866" s="3" t="inlineStr">
        <is>
          <t>10.1142/s0217751x1950146x</t>
        </is>
      </c>
      <c r="R3866" s="3" t="inlineStr">
        <is>
          <t>https://doi.org/10.1142/s0217751x1950146x</t>
        </is>
      </c>
      <c r="S3866" s="3" t="inlineStr">
        <is>
          <t>OpenAlex</t>
        </is>
      </c>
      <c r="T3866" s="3" t="n">
        <v>1</v>
      </c>
      <c r="U3866" s="3" t="inlineStr">
        <is>
          <t>High (City Tech affiliation on paper)</t>
        </is>
      </c>
      <c r="V3866" s="3" t="n"/>
      <c r="W3866" s="3" t="inlineStr"/>
      <c r="X3866" s="3" t="inlineStr">
        <is>
          <t>The Schrödinger spectrum of a hydrogen atom, modeled as a two-body system consisting of a point electron and a point proton, changes when the usual Coulomb interaction between point particles is replaced with an interaction which results from a modification of Maxwell’s law of the electromagnetic vacuum. Empirical spectral data thereby impose bounds on the theoretical parameters involved in such modified vacuum laws. In the present paper the vacuum law proposed, in the 1940s, by Bopp, Landé–Thomas, and Podolsky (BLTP) is scrutinized in such a manner. The BLTP theory hypothesizes the existence of an electromagnetic length scale of nature — the Bopp length [Formula: see text] —, to the effect that the electrostatic pair interaction deviates significantly from Coulomb’s law only for distances much shorter than [Formula: see text]. Rigorous lower and upper bounds are constructed for the Schrödinger energy levels of the hydrogen atom, [Formula: see text], for all [Formula: see text] and [Formula: see text]. The energy levels [Formula: see text], [Formula: see text], and [Formula: see text] are also computed numerically and plotted versus [Formula: see text]. It is found that the BLTP theory predicts a nonrelativistic correction to the splitting of the Lyman-[Formula: see text] line in addition to its well-known relativistic fine-structure splitting. Under the assumption that this splitting does not go away in a relativistic calculation, it is argued that present-day precision measurements of the Lyman-[Formula: see text] line suggest that [Formula: see text] must be smaller than [Formula: see text]. Finite proton size effects are found not to modify this conclusion. As a consequence, the electrostatic field energy of an elementary point charge, although finite in BLTP electrodynamics, is much larger than the empirical rest mass ([Formula: see text]) of an electron. If, as assumed in all “renormalized theories” of the electron, the empirical rest mass of a physical electron is the sum of its bare rest mass and its electrostatic field energy, then in BLTP electrodynamics the electron has to be assigned a negative bare rest mass.</t>
        </is>
      </c>
      <c r="Y3866" s="3" t="inlineStr">
        <is>
          <t>OpenAlex</t>
        </is>
      </c>
      <c r="Z3866" s="3" t="inlineStr">
        <is>
          <t>https://arxiv.org/pdf/1808.07546</t>
        </is>
      </c>
      <c r="AA3866" s="3" t="inlineStr">
        <is>
          <t>Open-access PDF (via OpenAlex)</t>
        </is>
      </c>
      <c r="AB3866" s="3" t="inlineStr">
        <is>
          <t>green</t>
        </is>
      </c>
      <c r="AC3866" s="3" t="inlineStr">
        <is>
          <t>School of Arts &amp; Sciences</t>
        </is>
      </c>
      <c r="AD3866" s="3" t="n">
        <v>13</v>
      </c>
      <c r="AE3866" s="3" t="inlineStr">
        <is>
          <t>No</t>
        </is>
      </c>
      <c r="AF3866" s="3" t="inlineStr"/>
      <c r="AG3866" s="4" t="inlineStr"/>
      <c r="AH3866" s="4" t="inlineStr"/>
      <c r="AI3866" s="4" t="inlineStr"/>
    </row>
    <row r="3867">
      <c r="A3867" s="3" t="inlineStr">
        <is>
          <t>MATH-0875</t>
        </is>
      </c>
      <c r="B3867" s="3" t="inlineStr">
        <is>
          <t>Yuce</t>
        </is>
      </c>
      <c r="C3867" s="3" t="inlineStr">
        <is>
          <t>Huseyin</t>
        </is>
      </c>
      <c r="D3867" s="3" t="inlineStr">
        <is>
          <t>Huseyin Yuce</t>
        </is>
      </c>
      <c r="E3867" s="3" t="inlineStr">
        <is>
          <t>Professor</t>
        </is>
      </c>
      <c r="F3867" s="3" t="inlineStr">
        <is>
          <t>NYC College of Technology</t>
        </is>
      </c>
      <c r="G3867" s="3" t="inlineStr">
        <is>
          <t>Mathematics</t>
        </is>
      </c>
      <c r="H3867" s="3" t="inlineStr">
        <is>
          <t>HYuce@citytech.cuny.edu</t>
        </is>
      </c>
      <c r="I3867" s="3" t="inlineStr">
        <is>
          <t>Conference presentation</t>
        </is>
      </c>
      <c r="J3867" s="3" t="inlineStr">
        <is>
          <t>Outcomes among admitted and outpatient RSV adult patients with chronic obstructive pulmonary disease</t>
        </is>
      </c>
      <c r="K3867" s="3" t="n">
        <v>2019</v>
      </c>
      <c r="L3867" s="3" t="inlineStr"/>
      <c r="M3867" s="3" t="inlineStr">
        <is>
          <t>Susan C. Bolge; Veronique Wyffels; Furaha Kariburyo; Hüseyin Yüce; Roman Helmut Fleischhackl</t>
        </is>
      </c>
      <c r="N3867" s="3" t="inlineStr"/>
      <c r="O3867" s="3" t="n"/>
      <c r="P3867" s="3" t="inlineStr"/>
      <c r="Q3867" s="3" t="inlineStr">
        <is>
          <t>10.1183/13993003.congress-2019.pa4285</t>
        </is>
      </c>
      <c r="R3867" s="3" t="inlineStr">
        <is>
          <t>https://doi.org/10.1183/13993003.congress-2019.pa4285</t>
        </is>
      </c>
      <c r="S3867" s="3" t="inlineStr">
        <is>
          <t>OpenAlex</t>
        </is>
      </c>
      <c r="T3867" s="3" t="n">
        <v>1</v>
      </c>
      <c r="U3867" s="3" t="inlineStr">
        <is>
          <t>High (City Tech affiliation on paper)</t>
        </is>
      </c>
      <c r="V3867" s="3" t="n"/>
      <c r="W3867" s="3" t="inlineStr"/>
      <c r="X3867" s="3" t="inlineStr">
        <is>
          <t>Background: Prior analyses have indicated that chronic obstructive pulmonary disease (COPD) is a predictor of hospitalization among adult respiratory syncytial virus (RSV) patients. Objectives: This study examined outcomes among COPD patients with RSV diagnosis. Methods: Adult patients (≥18 years), with ≥1 diagnostic code for COPD, ≥1 diagnostic code for RSV and who had continuous health plan enrollment for 6 months pre and 6 months post first RSV diagnosis were identified using the 5% US Medicare database from 2011-2015. Results: Among COPD patients diagnosed with RSV, 406 were initially hospitalized and 253 were not. 56% of hospitalized patients were diagnosed in an emergency room vs. 17% in a physician’s office. Admitted patients had greater comorbidity burden than those not hospitalized [congestive heart failure (46% vs. 24%) and chronic kidney disease (32% vs. 11%)] and were more likely to have a prior inpatient stay (71% vs. 36%) pre-RSV diagnosis. Among hospitalized patients RSV, 47% received care in the ICU and 17% received mechanical ventilation. Median length of stay for the inpatient stay was 7 days. All-cause mortality rate was 5% during the inpatient stay and 13% within 30 days of diagnosis. Thirty-day readmission rate was 22%. The total mean all-cause healthcare costs were increased by $4,974 per patient (p=.03) in the post-RSV period vs. the pre-RSV period for hospitalized patients.</t>
        </is>
      </c>
      <c r="Y3867" s="3" t="inlineStr">
        <is>
          <t>OpenAlex</t>
        </is>
      </c>
      <c r="Z3867" s="3" t="inlineStr"/>
      <c r="AA3867" s="3" t="inlineStr">
        <is>
          <t>Not found</t>
        </is>
      </c>
      <c r="AB3867" s="3" t="inlineStr">
        <is>
          <t>closed</t>
        </is>
      </c>
      <c r="AC3867" s="3" t="inlineStr">
        <is>
          <t>School of Arts &amp; Sciences</t>
        </is>
      </c>
      <c r="AD3867" s="3" t="n">
        <v>0</v>
      </c>
      <c r="AE3867" s="3" t="inlineStr">
        <is>
          <t>No</t>
        </is>
      </c>
      <c r="AF3867" s="3" t="inlineStr"/>
      <c r="AG3867" s="4" t="inlineStr"/>
      <c r="AH3867" s="4" t="inlineStr"/>
      <c r="AI3867" s="4" t="inlineStr"/>
    </row>
    <row r="3868">
      <c r="A3868" s="3" t="inlineStr">
        <is>
          <t>MATH-0876</t>
        </is>
      </c>
      <c r="B3868" s="3" t="inlineStr">
        <is>
          <t>Yuce</t>
        </is>
      </c>
      <c r="C3868" s="3" t="inlineStr">
        <is>
          <t>Huseyin</t>
        </is>
      </c>
      <c r="D3868" s="3" t="inlineStr">
        <is>
          <t>Huseyin Yuce</t>
        </is>
      </c>
      <c r="E3868" s="3" t="inlineStr">
        <is>
          <t>Professor</t>
        </is>
      </c>
      <c r="F3868" s="3" t="inlineStr">
        <is>
          <t>NYC College of Technology</t>
        </is>
      </c>
      <c r="G3868" s="3" t="inlineStr">
        <is>
          <t>Mathematics</t>
        </is>
      </c>
      <c r="H3868" s="3" t="inlineStr">
        <is>
          <t>HYuce@citytech.cuny.edu</t>
        </is>
      </c>
      <c r="I3868" s="3" t="inlineStr">
        <is>
          <t>Journal article</t>
        </is>
      </c>
      <c r="J3868" s="3" t="inlineStr">
        <is>
          <t>P4768Comparative effectiveness and safety between non-VKA oral anticoagulants in non-valvular atrial fibrillation patients with differential duration of treatment: an analysis of the ARISTOPHANES study</t>
        </is>
      </c>
      <c r="K3868" s="3" t="n">
        <v>2019</v>
      </c>
      <c r="L3868" s="3" t="inlineStr">
        <is>
          <t>European Heart Journal</t>
        </is>
      </c>
      <c r="M3868" s="3" t="inlineStr">
        <is>
          <t>Steve Deitelzweig; Allison V. Keshishian; A Kang; Amol D. Dhamane; Xiaochan Luo; Xingzheng Li; N Balachander; Lisa C. Rosenblatt; Jack Mardekian; Jenny Z. Jiang; Manuela Di Fusco; A B Garcia Reeves; Hüseyin Yüce; Gregory Y.H. Lip</t>
        </is>
      </c>
      <c r="N3868" s="3" t="inlineStr"/>
      <c r="O3868" s="3" t="n"/>
      <c r="P3868" s="3" t="inlineStr"/>
      <c r="Q3868" s="3" t="inlineStr">
        <is>
          <t>10.1093/eurheartj/ehz745.1144</t>
        </is>
      </c>
      <c r="R3868" s="3" t="inlineStr">
        <is>
          <t>https://doi.org/10.1093/eurheartj/ehz745.1144</t>
        </is>
      </c>
      <c r="S3868" s="3" t="inlineStr">
        <is>
          <t>OpenAlex</t>
        </is>
      </c>
      <c r="T3868" s="3" t="n">
        <v>1</v>
      </c>
      <c r="U3868" s="3" t="inlineStr">
        <is>
          <t>High (City Tech affiliation on paper)</t>
        </is>
      </c>
      <c r="V3868" s="3" t="n"/>
      <c r="W3868" s="3" t="inlineStr"/>
      <c r="X3868" s="3" t="inlineStr">
        <is>
          <t>Abstract Background The ARISTOPHANES (Anticoagulants for Reduction In STroke: Observational Pooled analysis on Health outcomes ANd Experience of patientS) study showed that apixaban was associated with lower risks of stroke/systemic embolism (S/SE) and major bleeding (MB) versus dabigatran and rivaroxaban; dabigatran was associated with similar risk of S/SE and lower risk of MB compared to rivaroxaban. Purpose To assess long-term use of non-VKA oral anticoagulants (NOACs) in ARISTOPHANES by evaluating the risk of S/SE and MB among non-valvular atrial fibrillation (NVAF) patients receiving different NOACs by duration of treatment (&lt;1 and ≥1 year). Methods In the ARISTOPHANES study, NVAF patients initiating apixaban, dabigatran, and rivaroxaban from 01/01/2013–09/30/2015 were identified from the CMS Medicare data and four US commercial claims databases, covering &gt;180 million beneficiaries annually (∼56% of US population). After 1:1 propensity score matching (PSM) in each database between NOACs (apixaban-dabigatran, apixaban-dabigatran, and dabigatran-rivaroxaban), the resulting patient records were pooled. Treatment duration was defined as time between the day after the index treatment date and discontinuation (defined using a 30-day gap in the prescription), treatment switch, death, end of study period, or end of continuous medical and pharmacy enrollment, whichever occurred first. Matched patients with observed treatment duration &lt;1 or ≥1 year were separately examined. Cox models were used to estimate hazard ratios of S/SE and MB (identified by inpatient claims) during observed treatment duration. S/SE included ischemic stroke, hemorrhagic stroke, and SE; MB included gastrointestinal (GI) bleeding, intracranial hemorrhage (ICH), and other MB. Results The mean treatment duration for patients with shorter (&lt;1 year) vs longer (≥1 year) duration was ∼4 months vs 18–21 months across the three matched cohorts. All the matched baseline variables remained balanced. The incidence rates of S/SE and MB and the proportion of patients with treatment discontinuation were higher in patients with shorter treatment duration. Regardless of treatment duration, apixaban and dabigatran had a lower risk of MB versus rivaroxaban; and dabigatran had a similar risk of S/SE versus rivaroxaban. Compared to dabigatran patients, apixaban patients with treatment duration &lt;1 year had a lower risk of S/SE and MB, while those with treatment duration ≥1 year had similar S/SE and MB risk. Compared to rivaroxaban patients, apixaban patients with treatment duration &lt;1 year had a lower risk of S/SE, while those with treatment duration ≥1 year had similar S/SE risk. Conclusions Across NVAF patients with duration of treatment &lt;1 and ≥1 year in the ARISTOPHANES study, both apixaban and dabigatran were associated with a lower risk of MB compared to rivaroxaban. These findings indicate varying long-term safety outcomes among different NOACs. Acknowledgement/Funding This study was funded by Bristol-Myers Squibb and Pfizer Inc.</t>
        </is>
      </c>
      <c r="Y3868" s="3" t="inlineStr">
        <is>
          <t>OpenAlex</t>
        </is>
      </c>
      <c r="Z3868" s="3" t="inlineStr"/>
      <c r="AA3868" s="3" t="inlineStr">
        <is>
          <t>Not found</t>
        </is>
      </c>
      <c r="AB3868" s="3" t="inlineStr">
        <is>
          <t>closed</t>
        </is>
      </c>
      <c r="AC3868" s="3" t="inlineStr">
        <is>
          <t>School of Arts &amp; Sciences</t>
        </is>
      </c>
      <c r="AD3868" s="3" t="n">
        <v>0</v>
      </c>
      <c r="AE3868" s="3" t="inlineStr">
        <is>
          <t>No</t>
        </is>
      </c>
      <c r="AF3868" s="3" t="inlineStr"/>
      <c r="AG3868" s="4" t="inlineStr"/>
      <c r="AH3868" s="4" t="inlineStr"/>
      <c r="AI3868" s="4" t="inlineStr"/>
    </row>
    <row r="3869">
      <c r="A3869" s="3" t="inlineStr">
        <is>
          <t>MATH-0877</t>
        </is>
      </c>
      <c r="B3869" s="3" t="inlineStr">
        <is>
          <t>Yuce</t>
        </is>
      </c>
      <c r="C3869" s="3" t="inlineStr">
        <is>
          <t>Huseyin</t>
        </is>
      </c>
      <c r="D3869" s="3" t="inlineStr">
        <is>
          <t>Huseyin Yuce</t>
        </is>
      </c>
      <c r="E3869" s="3" t="inlineStr">
        <is>
          <t>Professor</t>
        </is>
      </c>
      <c r="F3869" s="3" t="inlineStr">
        <is>
          <t>NYC College of Technology</t>
        </is>
      </c>
      <c r="G3869" s="3" t="inlineStr">
        <is>
          <t>Mathematics</t>
        </is>
      </c>
      <c r="H3869" s="3" t="inlineStr">
        <is>
          <t>HYuce@citytech.cuny.edu</t>
        </is>
      </c>
      <c r="I3869" s="3" t="inlineStr">
        <is>
          <t>Journal article</t>
        </is>
      </c>
      <c r="J3869" s="3" t="inlineStr">
        <is>
          <t>P4794Comparative effectiveness and safety of non-VKA oral anticoagulants versus warfarin in non-valvular atrial fibrillation patients with differential treatment duration: an ARISTOPHANES study analysis</t>
        </is>
      </c>
      <c r="K3869" s="3" t="n">
        <v>2019</v>
      </c>
      <c r="L3869" s="3" t="inlineStr">
        <is>
          <t>European Heart Journal</t>
        </is>
      </c>
      <c r="M3869" s="3" t="inlineStr">
        <is>
          <t>Steven Bruce Deitelzweig; Allison V. Keshishian; A Kang; Amol D. Dhamane; Xiaochan Luo; Xingzheng Li; N Balachander; Lisa C. Rosenblatt; Jack Mardekian; Jenny Z. Jiang; Manuela Di Fusco; A B Garcia Reeves; Hüseyin Yüce; Gregory Y.H. Lip</t>
        </is>
      </c>
      <c r="N3869" s="3" t="inlineStr"/>
      <c r="O3869" s="3" t="n"/>
      <c r="P3869" s="3" t="inlineStr"/>
      <c r="Q3869" s="3" t="inlineStr">
        <is>
          <t>10.1093/eurheartj/ehz745.1170</t>
        </is>
      </c>
      <c r="R3869" s="3" t="inlineStr">
        <is>
          <t>https://doi.org/10.1093/eurheartj/ehz745.1170</t>
        </is>
      </c>
      <c r="S3869" s="3" t="inlineStr">
        <is>
          <t>OpenAlex</t>
        </is>
      </c>
      <c r="T3869" s="3" t="n">
        <v>1</v>
      </c>
      <c r="U3869" s="3" t="inlineStr">
        <is>
          <t>High (City Tech affiliation on paper)</t>
        </is>
      </c>
      <c r="V3869" s="3" t="n"/>
      <c r="W3869" s="3" t="inlineStr"/>
      <c r="X3869" s="3" t="inlineStr">
        <is>
          <t>Abstract Background The ARISTOPHANES (Anticoagulants for Reduction In STroke: Observational Pooled analysis on Health outcomes ANd Experience of patientS) study showed that non-vitamin K antagonist oral anticoagulants (NOACs) were associated with lower risks of stroke/systemic embolism (S/SE) and variable comparative risks of major bleeding (MB) versus warfarin. Purpose To assess long-term use of non-VKA oral anticoagulants (NOACs) vs. warfarin in ARISTOPHANES by evaluating the risk of S/SE and MB among non-valvular atrial fibrillation (NVAF) patients by duration of treatment (&lt;1 and ≥1 year). Methods In the ARISTOPHANES study, NVAF patients initiating apixaban, dabigatran, rivaroxaban, or warfarin from 01/01/2013–09/30/2015 were identified from the CMS Medicare data and four US commercial claims databases, covering &gt;180 million beneficiaries annually (∼56% of US population). After 1:1 propensity score matching (PSM) in each database between NOACs and warfarin (apixaban-warfarin, dabigatran-warfarin, and rivaroxaban-warfarin), the resulting patient records were pooled. Treatment duration was defined as time between the day after the treatment index date and discontinuation (30 days after a 30-day gap in the prescription), treatment switch, death, end of study period, or end of continuous medical and pharmacy enrollment, whichever occurred first. Matched patients with observed treatment duration &lt;1 or ≥1 year were separately examined. Cox models were used to estimate hazard ratios of S/SE and MB (identified by inpatient claims) during observed treatment duration. Results The mean treatment duration for patients with shorter (&lt;1 year) vs longer (≥1 year) duration was 4–5 months vs 18–21 months across the three matched cohorts. All the matched baseline variables remained balanced. The incidence rates of S/SE and MB and the proportion of patients with treatment discontinuation were higher in patients with shorter treatment duration. Regardless of treatment duration, apixaban patients had a lower risk of S/SE and MB versus warfarin; dabigatran patients had a lower risk of MB versus warfarin; and rivaroxaban patients had a lower risk of S/SE versus warfarin. Compared to warfarin patients, dabigatran patients with treatment duration &lt;1 year had a similar risk of S/SE, while those with treatment duration ≥1 year had lower S/SE risk; rivaroxaban patients with treatment duration &lt;1 year had a higher risk of MB, while those with treatment duration ≥1 year had similar MB risk. Conclusions Among NVAF patients with duration of treatment &lt;1 and ≥1 year in the ARISTOPHANES study, apixaban and rivaroxaban were associated with lower risk of S/SE, while apixaban and dabigatran were associated with lower risk of MB, compared to warfarin. These findings indicate varying long-term effectiveness and safety outcomes between NOACs and warfarin. Acknowledgement/Funding This study was funded by Bristol-Myers Squibb and Pfizer Inc.</t>
        </is>
      </c>
      <c r="Y3869" s="3" t="inlineStr">
        <is>
          <t>OpenAlex</t>
        </is>
      </c>
      <c r="Z3869" s="3" t="inlineStr"/>
      <c r="AA3869" s="3" t="inlineStr">
        <is>
          <t>Not found</t>
        </is>
      </c>
      <c r="AB3869" s="3" t="inlineStr">
        <is>
          <t>closed</t>
        </is>
      </c>
      <c r="AC3869" s="3" t="inlineStr">
        <is>
          <t>School of Arts &amp; Sciences</t>
        </is>
      </c>
      <c r="AD3869" s="3" t="n">
        <v>0</v>
      </c>
      <c r="AE3869" s="3" t="inlineStr">
        <is>
          <t>No</t>
        </is>
      </c>
      <c r="AF3869" s="3" t="inlineStr"/>
      <c r="AG3869" s="4" t="inlineStr"/>
      <c r="AH3869" s="4" t="inlineStr"/>
      <c r="AI3869" s="4" t="inlineStr"/>
    </row>
    <row r="3870">
      <c r="A3870" s="3" t="inlineStr">
        <is>
          <t>MATH-0878</t>
        </is>
      </c>
      <c r="B3870" s="3" t="inlineStr">
        <is>
          <t>Yuce</t>
        </is>
      </c>
      <c r="C3870" s="3" t="inlineStr">
        <is>
          <t>Huseyin</t>
        </is>
      </c>
      <c r="D3870" s="3" t="inlineStr">
        <is>
          <t>Huseyin Yuce</t>
        </is>
      </c>
      <c r="E3870" s="3" t="inlineStr">
        <is>
          <t>Professor</t>
        </is>
      </c>
      <c r="F3870" s="3" t="inlineStr">
        <is>
          <t>NYC College of Technology</t>
        </is>
      </c>
      <c r="G3870" s="3" t="inlineStr">
        <is>
          <t>Mathematics</t>
        </is>
      </c>
      <c r="H3870" s="3" t="inlineStr">
        <is>
          <t>HYuce@citytech.cuny.edu</t>
        </is>
      </c>
      <c r="I3870" s="3" t="inlineStr">
        <is>
          <t>Conference presentation</t>
        </is>
      </c>
      <c r="J3870" s="3" t="inlineStr">
        <is>
          <t>PCN59 REAL-WORLD EVIDENCE OF THE ECONOMIC BURDEN AND RISK FACTORS FOR HOSPITALIZATION AMONG PATIENTS WITH MYELOMA IN THE US VETERANS HEALTH ADMINISTRATION POPULATION</t>
        </is>
      </c>
      <c r="K3870" s="3" t="n">
        <v>2019</v>
      </c>
      <c r="L3870" s="3" t="inlineStr">
        <is>
          <t>Value in Health</t>
        </is>
      </c>
      <c r="M3870" s="3" t="inlineStr">
        <is>
          <t>Xiudan Pan; C.C. Chen; L. Wang; Hüseyin Yüce; Onur Başer</t>
        </is>
      </c>
      <c r="N3870" s="3" t="inlineStr"/>
      <c r="O3870" s="3" t="n"/>
      <c r="P3870" s="3" t="inlineStr"/>
      <c r="Q3870" s="3" t="inlineStr">
        <is>
          <t>10.1016/j.jval.2019.04.183</t>
        </is>
      </c>
      <c r="R3870" s="3" t="inlineStr">
        <is>
          <t>https://doi.org/10.1016/j.jval.2019.04.183</t>
        </is>
      </c>
      <c r="S3870" s="3" t="inlineStr">
        <is>
          <t>OpenAlex</t>
        </is>
      </c>
      <c r="T3870" s="3" t="n">
        <v>1</v>
      </c>
      <c r="U3870" s="3" t="inlineStr">
        <is>
          <t>High (City Tech affiliation on paper)</t>
        </is>
      </c>
      <c r="V3870" s="3" t="n"/>
      <c r="W3870" s="3" t="inlineStr"/>
      <c r="X3870" s="3" t="inlineStr"/>
      <c r="Y3870" s="3" t="inlineStr"/>
      <c r="Z3870" s="3" t="inlineStr">
        <is>
          <t>http://www.valueinhealthjournal.com/article/S1098301519303754/pdf</t>
        </is>
      </c>
      <c r="AA3870" s="3" t="inlineStr">
        <is>
          <t>Open-access PDF (via OpenAlex)</t>
        </is>
      </c>
      <c r="AB3870" s="3" t="inlineStr">
        <is>
          <t>bronze</t>
        </is>
      </c>
      <c r="AC3870" s="3" t="inlineStr">
        <is>
          <t>School of Arts &amp; Sciences</t>
        </is>
      </c>
      <c r="AD3870" s="3" t="n">
        <v>0</v>
      </c>
      <c r="AE3870" s="3" t="inlineStr">
        <is>
          <t>No</t>
        </is>
      </c>
      <c r="AF3870" s="3" t="inlineStr"/>
      <c r="AG3870" s="4" t="inlineStr"/>
      <c r="AH3870" s="4" t="inlineStr"/>
      <c r="AI3870" s="4" t="inlineStr"/>
    </row>
    <row r="3871">
      <c r="A3871" s="3" t="inlineStr">
        <is>
          <t>MATH-0879</t>
        </is>
      </c>
      <c r="B3871" s="3" t="inlineStr">
        <is>
          <t>Yuce</t>
        </is>
      </c>
      <c r="C3871" s="3" t="inlineStr">
        <is>
          <t>Huseyin</t>
        </is>
      </c>
      <c r="D3871" s="3" t="inlineStr">
        <is>
          <t>Huseyin Yuce</t>
        </is>
      </c>
      <c r="E3871" s="3" t="inlineStr">
        <is>
          <t>Professor</t>
        </is>
      </c>
      <c r="F3871" s="3" t="inlineStr">
        <is>
          <t>NYC College of Technology</t>
        </is>
      </c>
      <c r="G3871" s="3" t="inlineStr">
        <is>
          <t>Mathematics</t>
        </is>
      </c>
      <c r="H3871" s="3" t="inlineStr">
        <is>
          <t>HYuce@citytech.cuny.edu</t>
        </is>
      </c>
      <c r="I3871" s="3" t="inlineStr">
        <is>
          <t>Conference presentation</t>
        </is>
      </c>
      <c r="J3871" s="3" t="inlineStr">
        <is>
          <t>PCV62 ASSESSING THE RISK FACTORS OF HEART FAILURE AMONG PATIENTS IN THE DEPARTMENT OF DEFENSE POPULATION</t>
        </is>
      </c>
      <c r="K3871" s="3" t="n">
        <v>2019</v>
      </c>
      <c r="L3871" s="3" t="inlineStr">
        <is>
          <t>Value in Health</t>
        </is>
      </c>
      <c r="M3871" s="3" t="inlineStr">
        <is>
          <t>Qiang Zhang; Rachel L. Delinger; Huiqi Wang; Y. Wang; Hüseyin Yüce; Onur Başer; Lin Xie</t>
        </is>
      </c>
      <c r="N3871" s="3" t="inlineStr"/>
      <c r="O3871" s="3" t="n"/>
      <c r="P3871" s="3" t="inlineStr"/>
      <c r="Q3871" s="3" t="inlineStr">
        <is>
          <t>10.1016/j.jval.2019.04.498</t>
        </is>
      </c>
      <c r="R3871" s="3" t="inlineStr">
        <is>
          <t>https://doi.org/10.1016/j.jval.2019.04.498</t>
        </is>
      </c>
      <c r="S3871" s="3" t="inlineStr">
        <is>
          <t>OpenAlex</t>
        </is>
      </c>
      <c r="T3871" s="3" t="n">
        <v>1</v>
      </c>
      <c r="U3871" s="3" t="inlineStr">
        <is>
          <t>High (City Tech affiliation on paper)</t>
        </is>
      </c>
      <c r="V3871" s="3" t="n"/>
      <c r="W3871" s="3" t="inlineStr"/>
      <c r="X3871" s="3" t="inlineStr"/>
      <c r="Y3871" s="3" t="inlineStr"/>
      <c r="Z3871" s="3" t="inlineStr">
        <is>
          <t>https://doi.org/10.1016/j.jval.2019.04.498</t>
        </is>
      </c>
      <c r="AA3871" s="3" t="inlineStr">
        <is>
          <t>Open-access page (via OpenAlex)</t>
        </is>
      </c>
      <c r="AB3871" s="3" t="inlineStr">
        <is>
          <t>bronze</t>
        </is>
      </c>
      <c r="AC3871" s="3" t="inlineStr">
        <is>
          <t>School of Arts &amp; Sciences</t>
        </is>
      </c>
      <c r="AD3871" s="3" t="n">
        <v>0</v>
      </c>
      <c r="AE3871" s="3" t="inlineStr">
        <is>
          <t>No</t>
        </is>
      </c>
      <c r="AF3871" s="3" t="inlineStr"/>
      <c r="AG3871" s="4" t="inlineStr"/>
      <c r="AH3871" s="4" t="inlineStr"/>
      <c r="AI3871" s="4" t="inlineStr"/>
    </row>
    <row r="3872">
      <c r="A3872" s="3" t="inlineStr">
        <is>
          <t>MATH-0880</t>
        </is>
      </c>
      <c r="B3872" s="3" t="inlineStr">
        <is>
          <t>Kennedy</t>
        </is>
      </c>
      <c r="C3872" s="3" t="inlineStr">
        <is>
          <t>Nadia</t>
        </is>
      </c>
      <c r="D3872" s="3" t="inlineStr">
        <is>
          <t>Nadia Kennedy</t>
        </is>
      </c>
      <c r="E3872" s="3" t="inlineStr">
        <is>
          <t>Professor</t>
        </is>
      </c>
      <c r="F3872" s="3" t="inlineStr">
        <is>
          <t>NYC College of Technology</t>
        </is>
      </c>
      <c r="G3872" s="3" t="inlineStr">
        <is>
          <t>Mathematics</t>
        </is>
      </c>
      <c r="H3872" s="3" t="inlineStr">
        <is>
          <t>NKennedy@citytech.cuny.edu</t>
        </is>
      </c>
      <c r="I3872" s="3" t="inlineStr">
        <is>
          <t>Grant</t>
        </is>
      </c>
      <c r="J3872" s="3" t="inlineStr">
        <is>
          <t>PI, CUNY Algebra for All grant, Professional development workshops for City Tech faculty and cooperating teachers, 2019, $20,000</t>
        </is>
      </c>
      <c r="K3872" s="3" t="n">
        <v>2019</v>
      </c>
      <c r="L3872" s="3" t="inlineStr"/>
      <c r="M3872" s="3" t="inlineStr"/>
      <c r="N3872" s="3" t="inlineStr">
        <is>
          <t>PI</t>
        </is>
      </c>
      <c r="O3872" s="3" t="n">
        <v>20000</v>
      </c>
      <c r="P3872" s="3" t="inlineStr"/>
      <c r="Q3872" s="3" t="inlineStr"/>
      <c r="R3872" s="3" t="inlineStr"/>
      <c r="S3872" s="3" t="inlineStr">
        <is>
          <t>Dept bio</t>
        </is>
      </c>
      <c r="T3872" s="3" t="n">
        <v>1</v>
      </c>
      <c r="U3872" s="3" t="inlineStr">
        <is>
          <t>Medium (self-reported in faculty bio)</t>
        </is>
      </c>
      <c r="V3872" s="3" t="n"/>
      <c r="W3872" s="3" t="inlineStr">
        <is>
          <t>PI, CUNY Algebra for All grant, Professional development workshops for City Tech faculty and cooperating teachers, 2019, $20,000.</t>
        </is>
      </c>
      <c r="X3872" s="3" t="inlineStr"/>
      <c r="Y3872" s="3" t="inlineStr"/>
      <c r="Z3872" s="3" t="inlineStr"/>
      <c r="AA3872" s="3" t="inlineStr"/>
      <c r="AB3872" s="3" t="inlineStr"/>
      <c r="AC3872" s="3" t="inlineStr">
        <is>
          <t>School of Arts &amp; Sciences</t>
        </is>
      </c>
      <c r="AD3872" s="3" t="n"/>
      <c r="AE3872" s="3" t="inlineStr">
        <is>
          <t>No</t>
        </is>
      </c>
      <c r="AF3872" s="3" t="inlineStr"/>
      <c r="AG3872" s="4" t="inlineStr"/>
      <c r="AH3872" s="4" t="inlineStr"/>
      <c r="AI3872" s="4" t="inlineStr"/>
    </row>
    <row r="3873">
      <c r="A3873" s="3" t="inlineStr">
        <is>
          <t>MATH-0881</t>
        </is>
      </c>
      <c r="B3873" s="3" t="inlineStr">
        <is>
          <t>Kennedy</t>
        </is>
      </c>
      <c r="C3873" s="3" t="inlineStr">
        <is>
          <t>Nadia</t>
        </is>
      </c>
      <c r="D3873" s="3" t="inlineStr">
        <is>
          <t>Nadia Kennedy</t>
        </is>
      </c>
      <c r="E3873" s="3" t="inlineStr">
        <is>
          <t>Professor</t>
        </is>
      </c>
      <c r="F3873" s="3" t="inlineStr">
        <is>
          <t>NYC College of Technology</t>
        </is>
      </c>
      <c r="G3873" s="3" t="inlineStr">
        <is>
          <t>Mathematics</t>
        </is>
      </c>
      <c r="H3873" s="3" t="inlineStr">
        <is>
          <t>NKennedy@citytech.cuny.edu</t>
        </is>
      </c>
      <c r="I3873" s="3" t="inlineStr">
        <is>
          <t>Grant</t>
        </is>
      </c>
      <c r="J3873" s="3" t="inlineStr">
        <is>
          <t>PI, GRTI grant, Teacher Video Research, 2019, $5531</t>
        </is>
      </c>
      <c r="K3873" s="3" t="n">
        <v>2019</v>
      </c>
      <c r="L3873" s="3" t="inlineStr"/>
      <c r="M3873" s="3" t="inlineStr"/>
      <c r="N3873" s="3" t="inlineStr">
        <is>
          <t>PI</t>
        </is>
      </c>
      <c r="O3873" s="3" t="n">
        <v>5531</v>
      </c>
      <c r="P3873" s="3" t="inlineStr"/>
      <c r="Q3873" s="3" t="inlineStr"/>
      <c r="R3873" s="3" t="inlineStr"/>
      <c r="S3873" s="3" t="inlineStr">
        <is>
          <t>Dept bio</t>
        </is>
      </c>
      <c r="T3873" s="3" t="n">
        <v>1</v>
      </c>
      <c r="U3873" s="3" t="inlineStr">
        <is>
          <t>Medium (self-reported in faculty bio)</t>
        </is>
      </c>
      <c r="V3873" s="3" t="n"/>
      <c r="W3873" s="3" t="inlineStr">
        <is>
          <t>PI, GRTI grant, Teacher Video Research, 2019, $5531.</t>
        </is>
      </c>
      <c r="X3873" s="3" t="inlineStr"/>
      <c r="Y3873" s="3" t="inlineStr"/>
      <c r="Z3873" s="3" t="inlineStr"/>
      <c r="AA3873" s="3" t="inlineStr"/>
      <c r="AB3873" s="3" t="inlineStr"/>
      <c r="AC3873" s="3" t="inlineStr">
        <is>
          <t>School of Arts &amp; Sciences</t>
        </is>
      </c>
      <c r="AD3873" s="3" t="n"/>
      <c r="AE3873" s="3" t="inlineStr">
        <is>
          <t>No</t>
        </is>
      </c>
      <c r="AF3873" s="3" t="inlineStr"/>
      <c r="AG3873" s="4" t="inlineStr"/>
      <c r="AH3873" s="4" t="inlineStr"/>
      <c r="AI3873" s="4" t="inlineStr"/>
    </row>
    <row r="3874">
      <c r="A3874" s="3" t="inlineStr">
        <is>
          <t>MATH-0882</t>
        </is>
      </c>
      <c r="B3874" s="3" t="inlineStr">
        <is>
          <t>Yuce</t>
        </is>
      </c>
      <c r="C3874" s="3" t="inlineStr">
        <is>
          <t>Huseyin</t>
        </is>
      </c>
      <c r="D3874" s="3" t="inlineStr">
        <is>
          <t>Huseyin Yuce</t>
        </is>
      </c>
      <c r="E3874" s="3" t="inlineStr">
        <is>
          <t>Professor</t>
        </is>
      </c>
      <c r="F3874" s="3" t="inlineStr">
        <is>
          <t>NYC College of Technology</t>
        </is>
      </c>
      <c r="G3874" s="3" t="inlineStr">
        <is>
          <t>Mathematics</t>
        </is>
      </c>
      <c r="H3874" s="3" t="inlineStr">
        <is>
          <t>HYuce@citytech.cuny.edu</t>
        </is>
      </c>
      <c r="I3874" s="3" t="inlineStr">
        <is>
          <t>Conference presentation</t>
        </is>
      </c>
      <c r="J3874" s="3" t="inlineStr">
        <is>
          <t>PRO21 ASSESSING THE ECONOMIC BURDEN AND HOSPITALIZATION AMONG PATIENTS WITH NON-ALCOHOLIC STEATOHEPATITIS IN THE US VETERANS HEALTH ADMINISTRATION POPULATION</t>
        </is>
      </c>
      <c r="K3874" s="3" t="n">
        <v>2019</v>
      </c>
      <c r="L3874" s="3" t="inlineStr">
        <is>
          <t>Value in Health</t>
        </is>
      </c>
      <c r="M3874" s="3" t="inlineStr">
        <is>
          <t>Christopher Dieyi; V. Pedarla; Yingqi Gu; Liping Wang; Ying Cao; Hüseyin Yüce; Onur Başer</t>
        </is>
      </c>
      <c r="N3874" s="3" t="inlineStr"/>
      <c r="O3874" s="3" t="n"/>
      <c r="P3874" s="3" t="inlineStr"/>
      <c r="Q3874" s="3" t="inlineStr">
        <is>
          <t>10.1016/j.jval.2019.04.1654</t>
        </is>
      </c>
      <c r="R3874" s="3" t="inlineStr">
        <is>
          <t>https://doi.org/10.1016/j.jval.2019.04.1654</t>
        </is>
      </c>
      <c r="S3874" s="3" t="inlineStr">
        <is>
          <t>OpenAlex</t>
        </is>
      </c>
      <c r="T3874" s="3" t="n">
        <v>1</v>
      </c>
      <c r="U3874" s="3" t="inlineStr">
        <is>
          <t>High (City Tech affiliation on paper)</t>
        </is>
      </c>
      <c r="V3874" s="3" t="n"/>
      <c r="W3874" s="3" t="inlineStr"/>
      <c r="X3874" s="3" t="inlineStr"/>
      <c r="Y3874" s="3" t="inlineStr"/>
      <c r="Z3874" s="3" t="inlineStr">
        <is>
          <t>https://doi.org/10.1016/j.jval.2019.04.1654</t>
        </is>
      </c>
      <c r="AA3874" s="3" t="inlineStr">
        <is>
          <t>Open-access page (via OpenAlex)</t>
        </is>
      </c>
      <c r="AB3874" s="3" t="inlineStr">
        <is>
          <t>bronze</t>
        </is>
      </c>
      <c r="AC3874" s="3" t="inlineStr">
        <is>
          <t>School of Arts &amp; Sciences</t>
        </is>
      </c>
      <c r="AD3874" s="3" t="n">
        <v>0</v>
      </c>
      <c r="AE3874" s="3" t="inlineStr">
        <is>
          <t>No</t>
        </is>
      </c>
      <c r="AF3874" s="3" t="inlineStr"/>
      <c r="AG3874" s="4" t="inlineStr"/>
      <c r="AH3874" s="4" t="inlineStr"/>
      <c r="AI3874" s="4" t="inlineStr"/>
    </row>
    <row r="3875">
      <c r="A3875" s="3" t="inlineStr">
        <is>
          <t>MATH-0883</t>
        </is>
      </c>
      <c r="B3875" s="3" t="inlineStr">
        <is>
          <t>Yuce</t>
        </is>
      </c>
      <c r="C3875" s="3" t="inlineStr">
        <is>
          <t>Huseyin</t>
        </is>
      </c>
      <c r="D3875" s="3" t="inlineStr">
        <is>
          <t>Huseyin Yuce</t>
        </is>
      </c>
      <c r="E3875" s="3" t="inlineStr">
        <is>
          <t>Professor</t>
        </is>
      </c>
      <c r="F3875" s="3" t="inlineStr">
        <is>
          <t>NYC College of Technology</t>
        </is>
      </c>
      <c r="G3875" s="3" t="inlineStr">
        <is>
          <t>Mathematics</t>
        </is>
      </c>
      <c r="H3875" s="3" t="inlineStr">
        <is>
          <t>HYuce@citytech.cuny.edu</t>
        </is>
      </c>
      <c r="I3875" s="3" t="inlineStr">
        <is>
          <t>Conference presentation</t>
        </is>
      </c>
      <c r="J3875" s="3" t="inlineStr">
        <is>
          <t>PRS40 EXAMINING THE RISK FACTORS OF CHRONIC OBSTRUCTIVE PULMONARY DISEASE AMONG PATIENTS IN THE DEPARTMENT OF DEFENSE POPULATION</t>
        </is>
      </c>
      <c r="K3875" s="3" t="n">
        <v>2019</v>
      </c>
      <c r="L3875" s="3" t="inlineStr">
        <is>
          <t>Value in Health</t>
        </is>
      </c>
      <c r="M3875" s="3" t="inlineStr">
        <is>
          <t>Huiqi Wang; Wenqin Qiang; Rachel L. Delinger; Allison V. Keshishian; Hüseyin Yüce; Onur Başer; Lin Xie</t>
        </is>
      </c>
      <c r="N3875" s="3" t="inlineStr"/>
      <c r="O3875" s="3" t="n"/>
      <c r="P3875" s="3" t="inlineStr"/>
      <c r="Q3875" s="3" t="inlineStr">
        <is>
          <t>10.1016/j.jval.2019.04.1744</t>
        </is>
      </c>
      <c r="R3875" s="3" t="inlineStr">
        <is>
          <t>https://doi.org/10.1016/j.jval.2019.04.1744</t>
        </is>
      </c>
      <c r="S3875" s="3" t="inlineStr">
        <is>
          <t>OpenAlex</t>
        </is>
      </c>
      <c r="T3875" s="3" t="n">
        <v>1</v>
      </c>
      <c r="U3875" s="3" t="inlineStr">
        <is>
          <t>High (City Tech affiliation on paper)</t>
        </is>
      </c>
      <c r="V3875" s="3" t="n"/>
      <c r="W3875" s="3" t="inlineStr"/>
      <c r="X3875" s="3" t="inlineStr"/>
      <c r="Y3875" s="3" t="inlineStr"/>
      <c r="Z3875" s="3" t="inlineStr">
        <is>
          <t>https://doi.org/10.1016/j.jval.2019.04.1744</t>
        </is>
      </c>
      <c r="AA3875" s="3" t="inlineStr">
        <is>
          <t>Open-access page (via OpenAlex)</t>
        </is>
      </c>
      <c r="AB3875" s="3" t="inlineStr">
        <is>
          <t>bronze</t>
        </is>
      </c>
      <c r="AC3875" s="3" t="inlineStr">
        <is>
          <t>School of Arts &amp; Sciences</t>
        </is>
      </c>
      <c r="AD3875" s="3" t="n">
        <v>0</v>
      </c>
      <c r="AE3875" s="3" t="inlineStr">
        <is>
          <t>No</t>
        </is>
      </c>
      <c r="AF3875" s="3" t="inlineStr"/>
      <c r="AG3875" s="4" t="inlineStr"/>
      <c r="AH3875" s="4" t="inlineStr"/>
      <c r="AI3875" s="4" t="inlineStr"/>
    </row>
    <row r="3876">
      <c r="A3876" s="3" t="inlineStr">
        <is>
          <t>MATH-0884</t>
        </is>
      </c>
      <c r="B3876" s="3" t="inlineStr">
        <is>
          <t>Yuce</t>
        </is>
      </c>
      <c r="C3876" s="3" t="inlineStr">
        <is>
          <t>Huseyin</t>
        </is>
      </c>
      <c r="D3876" s="3" t="inlineStr">
        <is>
          <t>Huseyin Yuce</t>
        </is>
      </c>
      <c r="E3876" s="3" t="inlineStr">
        <is>
          <t>Professor</t>
        </is>
      </c>
      <c r="F3876" s="3" t="inlineStr">
        <is>
          <t>NYC College of Technology</t>
        </is>
      </c>
      <c r="G3876" s="3" t="inlineStr">
        <is>
          <t>Mathematics</t>
        </is>
      </c>
      <c r="H3876" s="3" t="inlineStr">
        <is>
          <t>HYuce@citytech.cuny.edu</t>
        </is>
      </c>
      <c r="I3876" s="3" t="inlineStr">
        <is>
          <t>Conference presentation</t>
        </is>
      </c>
      <c r="J3876" s="3" t="inlineStr">
        <is>
          <t>PSY17 ASSESSING THE ECONOMIC BURDEN AND PREDICTORS OF HOSPITALIZATION AMONG US VETERAN PATIENTS WITH RHEUMATOID ARTHRITIS: A RETROSPECTIVE CASE-CONTROL STUDY</t>
        </is>
      </c>
      <c r="K3876" s="3" t="n">
        <v>2019</v>
      </c>
      <c r="L3876" s="3" t="inlineStr">
        <is>
          <t>Value in Health</t>
        </is>
      </c>
      <c r="M3876" s="3" t="inlineStr">
        <is>
          <t>Oluwatimilehin Okunowo; H. Du; V. Pedarla; Yingqi Gu; Liping Wang; Hüseyin Yüce; Onur Başer</t>
        </is>
      </c>
      <c r="N3876" s="3" t="inlineStr"/>
      <c r="O3876" s="3" t="n"/>
      <c r="P3876" s="3" t="inlineStr"/>
      <c r="Q3876" s="3" t="inlineStr">
        <is>
          <t>10.1016/j.jval.2019.04.1842</t>
        </is>
      </c>
      <c r="R3876" s="3" t="inlineStr">
        <is>
          <t>https://doi.org/10.1016/j.jval.2019.04.1842</t>
        </is>
      </c>
      <c r="S3876" s="3" t="inlineStr">
        <is>
          <t>OpenAlex</t>
        </is>
      </c>
      <c r="T3876" s="3" t="n">
        <v>1</v>
      </c>
      <c r="U3876" s="3" t="inlineStr">
        <is>
          <t>High (City Tech affiliation on paper)</t>
        </is>
      </c>
      <c r="V3876" s="3" t="n"/>
      <c r="W3876" s="3" t="inlineStr"/>
      <c r="X3876" s="3" t="inlineStr"/>
      <c r="Y3876" s="3" t="inlineStr"/>
      <c r="Z3876" s="3" t="inlineStr">
        <is>
          <t>https://doi.org/10.1016/j.jval.2019.04.1842</t>
        </is>
      </c>
      <c r="AA3876" s="3" t="inlineStr">
        <is>
          <t>Open-access page (via OpenAlex)</t>
        </is>
      </c>
      <c r="AB3876" s="3" t="inlineStr">
        <is>
          <t>bronze</t>
        </is>
      </c>
      <c r="AC3876" s="3" t="inlineStr">
        <is>
          <t>School of Arts &amp; Sciences</t>
        </is>
      </c>
      <c r="AD3876" s="3" t="n">
        <v>0</v>
      </c>
      <c r="AE3876" s="3" t="inlineStr">
        <is>
          <t>No</t>
        </is>
      </c>
      <c r="AF3876" s="3" t="inlineStr"/>
      <c r="AG3876" s="4" t="inlineStr"/>
      <c r="AH3876" s="4" t="inlineStr"/>
      <c r="AI3876" s="4" t="inlineStr"/>
    </row>
    <row r="3877">
      <c r="A3877" s="3" t="inlineStr">
        <is>
          <t>MATH-0886</t>
        </is>
      </c>
      <c r="B3877" s="3" t="inlineStr">
        <is>
          <t>Yuce</t>
        </is>
      </c>
      <c r="C3877" s="3" t="inlineStr">
        <is>
          <t>Huseyin</t>
        </is>
      </c>
      <c r="D3877" s="3" t="inlineStr">
        <is>
          <t>Huseyin Yuce</t>
        </is>
      </c>
      <c r="E3877" s="3" t="inlineStr">
        <is>
          <t>Professor</t>
        </is>
      </c>
      <c r="F3877" s="3" t="inlineStr">
        <is>
          <t>NYC College of Technology</t>
        </is>
      </c>
      <c r="G3877" s="3" t="inlineStr">
        <is>
          <t>Mathematics</t>
        </is>
      </c>
      <c r="H3877" s="3" t="inlineStr">
        <is>
          <t>HYuce@citytech.cuny.edu</t>
        </is>
      </c>
      <c r="I3877" s="3" t="inlineStr">
        <is>
          <t>Journal article</t>
        </is>
      </c>
      <c r="J3877" s="3" t="inlineStr">
        <is>
          <t>Reduction in Hospital Readmission Rates Among Medicare Beneficiaries With Chronic Obstructive Pulmonary Disease: A Real-world Outcomes Study of Nebulized Bronchodilators</t>
        </is>
      </c>
      <c r="K3877" s="3" t="n">
        <v>2019</v>
      </c>
      <c r="L3877" s="3" t="inlineStr">
        <is>
          <t>Clinical Therapeutics</t>
        </is>
      </c>
      <c r="M3877" s="3" t="inlineStr">
        <is>
          <t>Allison V. Keshishian; Lin Xie; Carole Dembek; Hüseyin Yüce</t>
        </is>
      </c>
      <c r="N3877" s="3" t="inlineStr"/>
      <c r="O3877" s="3" t="n"/>
      <c r="P3877" s="3" t="inlineStr"/>
      <c r="Q3877" s="3" t="inlineStr">
        <is>
          <t>10.1016/j.clinthera.2019.09.001</t>
        </is>
      </c>
      <c r="R3877" s="3" t="inlineStr">
        <is>
          <t>https://doi.org/10.1016/j.clinthera.2019.09.001</t>
        </is>
      </c>
      <c r="S3877" s="3" t="inlineStr">
        <is>
          <t>OpenAlex</t>
        </is>
      </c>
      <c r="T3877" s="3" t="n">
        <v>1</v>
      </c>
      <c r="U3877" s="3" t="inlineStr">
        <is>
          <t>High (City Tech affiliation on paper)</t>
        </is>
      </c>
      <c r="V3877" s="3" t="n"/>
      <c r="W3877" s="3" t="inlineStr"/>
      <c r="X3877" s="3" t="inlineStr">
        <is>
          <t>Purpose Chronic obstructive pulmonary disease (COPD) is a common condition responsible for substantial morbidity, mortality, and costs in the United States. The economic burden of COPD is driven primarily by hospitalizations, with 1 in 5 hospitalized patients experiencing a 30-day readmission. Bronchodilators, delivered via handheld inhalers or nebulizers, are the mainstay of therapy for COPD. However, differences in outcomes between short- and long-acting therapies are unclear. We examined real-world differences in 30-day readmission and exacerbation rates between Medicare beneficiaries with COPD treated with a nebulized long-acting beta 2 -agonist (arformoterol tartrate [ARF]) and beneficiaries treated with a nebulized short-acting beta 2 -agonist (SABA) for maintenance therapy after hospital discharge. Methods Truven MarketScan Hospital Drug Database and Medicare files were probabilistically matched between 2009 and 2013 to identify beneficiaries who were aged ≥65 years and discharged from a hospital with a primary COPD diagnosis or a secondary COPD diagnosis and a primary diagnosis for another respiratory condition. Matching was performed by using COPD hospitalization date (±7 days) and source, length of stay (±1 day), discharge date and destination, and hospital region. After applying additional inclusion/exclusion criteria, 2 cohorts were created: nebulized ARF users (n = 953) and nebulized SABA users (n = 6939). Logistic regression analyses were used to examine 30-day readmission (all-cause and COPD related) and exacerbation rates. Odds ratios (ORs), 95% CIs, and P values were computed. Findings On average, nebulized SABA users had more comorbidities than nebulized ARF users, including diabetes, atrial fibrillation, renal disease, musculoskeletal disease, myocardial infarction, and cognitive impairment (all, P &lt; 0.0001). However, nebulized ARF users had a higher average COPD severity score than nebulized SABA users (49.5 v. 38.0; P &lt; 0.001). COPD therapies at baseline were similar in both cohorts and included systemic corticosteroids (≥65%), short-acting bronchodilators (≥33%), and inhaled corticosteroids + long-acting beta 2 -agonists (30%). After adjusting for sociodemographic and hospital characteristics, concomitant medications, and case-mix, nebulized ARF users had 27% lower odds of an all-cause readmission (OR, 0.73; 95% CI, 0.59–0.92; P = 0.008) and 23% lower odds of a COPD-related readmission (OR, 0.77; 95% CI, 0.60–0.98; P = 0.032) at 30 days compared with users of a nebulized SABA. No difference was found in 30-day exacerbation rates between the cohorts. Implications Nebulized ARF users had lower 30-day readmission rates, greater COPD severity, and fewer comorbidities than nebulized SABA users. In this population, maintenance treatment with ARF reduced costly COPD outcomes.</t>
        </is>
      </c>
      <c r="Y3877" s="3" t="inlineStr">
        <is>
          <t>OpenAlex</t>
        </is>
      </c>
      <c r="Z3877" s="3" t="inlineStr">
        <is>
          <t>http://www.clinicaltherapeutics.com/article/S0149291819304771/pdf</t>
        </is>
      </c>
      <c r="AA3877" s="3" t="inlineStr">
        <is>
          <t>Open-access PDF (via OpenAlex)</t>
        </is>
      </c>
      <c r="AB3877" s="3" t="inlineStr">
        <is>
          <t>hybrid</t>
        </is>
      </c>
      <c r="AC3877" s="3" t="inlineStr">
        <is>
          <t>School of Arts &amp; Sciences</t>
        </is>
      </c>
      <c r="AD3877" s="3" t="n">
        <v>12</v>
      </c>
      <c r="AE3877" s="3" t="inlineStr">
        <is>
          <t>No</t>
        </is>
      </c>
      <c r="AF3877" s="3" t="inlineStr"/>
      <c r="AG3877" s="4" t="inlineStr"/>
      <c r="AH3877" s="4" t="inlineStr"/>
      <c r="AI3877" s="4" t="inlineStr"/>
    </row>
    <row r="3878">
      <c r="A3878" s="3" t="inlineStr">
        <is>
          <t>MATH-0887</t>
        </is>
      </c>
      <c r="B3878" s="3" t="inlineStr">
        <is>
          <t>Yuce</t>
        </is>
      </c>
      <c r="C3878" s="3" t="inlineStr">
        <is>
          <t>Huseyin</t>
        </is>
      </c>
      <c r="D3878" s="3" t="inlineStr">
        <is>
          <t>Huseyin Yuce</t>
        </is>
      </c>
      <c r="E3878" s="3" t="inlineStr">
        <is>
          <t>Professor</t>
        </is>
      </c>
      <c r="F3878" s="3" t="inlineStr">
        <is>
          <t>NYC College of Technology</t>
        </is>
      </c>
      <c r="G3878" s="3" t="inlineStr">
        <is>
          <t>Mathematics</t>
        </is>
      </c>
      <c r="H3878" s="3" t="inlineStr">
        <is>
          <t>HYuce@citytech.cuny.edu</t>
        </is>
      </c>
      <c r="I3878" s="3" t="inlineStr">
        <is>
          <t>Journal article</t>
        </is>
      </c>
      <c r="J3878" s="3" t="inlineStr">
        <is>
          <t>Safety, effectiveness, and health care cost comparisons among elderly patients with venous thromboembolism prescribed warfarin or apixaban in the United States Medicare population</t>
        </is>
      </c>
      <c r="K3878" s="3" t="n">
        <v>2019</v>
      </c>
      <c r="L3878" s="3" t="inlineStr">
        <is>
          <t>Current Medical Research and Opinion</t>
        </is>
      </c>
      <c r="M3878" s="3" t="inlineStr">
        <is>
          <t>Patrick R. Hlavacek; Jennifer D. Guo; Lisa C. Rosenblatt; Allison V. Keshishian; Cristina Russ; Jack Mardekian; Mauricio Ferri; Tayla Poretta; Hüseyin Yüce; Robert D. McBane</t>
        </is>
      </c>
      <c r="N3878" s="3" t="inlineStr"/>
      <c r="O3878" s="3" t="n"/>
      <c r="P3878" s="3" t="inlineStr"/>
      <c r="Q3878" s="3" t="inlineStr">
        <is>
          <t>10.1080/03007995.2019.1653067</t>
        </is>
      </c>
      <c r="R3878" s="3" t="inlineStr">
        <is>
          <t>https://doi.org/10.1080/03007995.2019.1653067</t>
        </is>
      </c>
      <c r="S3878" s="3" t="inlineStr">
        <is>
          <t>OpenAlex</t>
        </is>
      </c>
      <c r="T3878" s="3" t="n">
        <v>1</v>
      </c>
      <c r="U3878" s="3" t="inlineStr">
        <is>
          <t>High (City Tech affiliation on paper)</t>
        </is>
      </c>
      <c r="V3878" s="3" t="n"/>
      <c r="W3878" s="3" t="inlineStr"/>
      <c r="X3878" s="3" t="inlineStr">
        <is>
          <t>Objective: To compare safety, effectiveness, and healthcare costs of major bleeding (MB), clinically relevant non-major (CRNM) bleeding, recurrent venous thromboembolism (VTE), and all-cause hospitalization among elderly Medicare VTE patients prescribed warfarin vs apixaban.Methods: Using 100% Medicare data, elderly patients prescribed apixaban or warfarin within 30 days after a VTE encounter were identified. Patients had continuous health plan enrollment and no parenteral or oral anticoagulant use ≤6 months preceding the VTE encounter. Cohorts were balanced using 1:1 propensity score matching (PSM). Cox proportional hazard models were used to assess the risk of MB, CRNM bleeding, recurrent VTE, and all-cause hospitalization. Generalized linear and two-part models were used to estimate MB-, recurrent VTE-, and all-cause related costs (per patient per month [PPPM]).Results: In the pre-matched cohort, 25,284 (66.9%) patients were prescribed warfarin and 12,515 (33.1%) apixaban. After 1:1 PSM, 11,363 matched pairs of apixaban-warfarin patients were included for a mean follow-up of 4.0 and 4.4 months, respectively. Matched cohorts had a mean age of 78 years and mean Charlson Comorbidity Index score of 2.9. Warfarin was associated with a higher risk of MB (hazard ratio [HR] = 1.31; 95% confidence interval [CI] = 1.10–1.57) and CRNM bleeding (HR = 1.31; 95% CI = 1.19–1.43) vs apixaban. The risks of recurrent VTE (HR = 0.96; 95% CI = 0.70–1.33) and all-cause hospitalization (HR = 1.05; 95% CI = 0.99–1.12) were similar among warfarin and apixaban patients. Warfarin patients had higher MB-related ($147 vs $75; p = .003) and all-cause costs PPPM ($3,267 vs $3,033; p &lt; .001), but similar recurrent VTE-related medical costs PPPM ($30 vs $36; p = .516) vs apixaban patients.Conclusions: Warfarin was associated with significantly higher risk of MB and CRNM bleeding as well as higher MB-related and all-cause costs vs apixaban patients. Recurrent VTE risk and costs were similar among warfarin and apixaban patients.</t>
        </is>
      </c>
      <c r="Y3878" s="3" t="inlineStr">
        <is>
          <t>OpenAlex</t>
        </is>
      </c>
      <c r="Z3878" s="3" t="inlineStr"/>
      <c r="AA3878" s="3" t="inlineStr">
        <is>
          <t>Not found</t>
        </is>
      </c>
      <c r="AB3878" s="3" t="inlineStr">
        <is>
          <t>closed</t>
        </is>
      </c>
      <c r="AC3878" s="3" t="inlineStr">
        <is>
          <t>School of Arts &amp; Sciences</t>
        </is>
      </c>
      <c r="AD3878" s="3" t="n">
        <v>14</v>
      </c>
      <c r="AE3878" s="3" t="inlineStr">
        <is>
          <t>No</t>
        </is>
      </c>
      <c r="AF3878" s="3" t="inlineStr"/>
      <c r="AG3878" s="4" t="inlineStr"/>
      <c r="AH3878" s="4" t="inlineStr"/>
      <c r="AI3878" s="4" t="inlineStr"/>
    </row>
    <row r="3879">
      <c r="A3879" s="3" t="inlineStr">
        <is>
          <t>MATH-0888</t>
        </is>
      </c>
      <c r="B3879" s="3" t="inlineStr">
        <is>
          <t>Yuce</t>
        </is>
      </c>
      <c r="C3879" s="3" t="inlineStr">
        <is>
          <t>Huseyin</t>
        </is>
      </c>
      <c r="D3879" s="3" t="inlineStr">
        <is>
          <t>Huseyin Yuce</t>
        </is>
      </c>
      <c r="E3879" s="3" t="inlineStr">
        <is>
          <t>Professor</t>
        </is>
      </c>
      <c r="F3879" s="3" t="inlineStr">
        <is>
          <t>NYC College of Technology</t>
        </is>
      </c>
      <c r="G3879" s="3" t="inlineStr">
        <is>
          <t>Mathematics</t>
        </is>
      </c>
      <c r="H3879" s="3" t="inlineStr">
        <is>
          <t>HYuce@citytech.cuny.edu</t>
        </is>
      </c>
      <c r="I3879" s="3" t="inlineStr">
        <is>
          <t>Journal article</t>
        </is>
      </c>
      <c r="J3879" s="3" t="inlineStr">
        <is>
          <t>Sickle cell disease complications: Prevalence and resource utilization</t>
        </is>
      </c>
      <c r="K3879" s="3" t="n">
        <v>2019</v>
      </c>
      <c r="L3879" s="3" t="inlineStr">
        <is>
          <t>PLoS ONE</t>
        </is>
      </c>
      <c r="M3879" s="3" t="inlineStr">
        <is>
          <t>Nirmish Shah; Menaka Bhor; Lin Xie; Jincy Paulose; Hüseyin Yüce</t>
        </is>
      </c>
      <c r="N3879" s="3" t="inlineStr"/>
      <c r="O3879" s="3" t="n"/>
      <c r="P3879" s="3" t="inlineStr"/>
      <c r="Q3879" s="3" t="inlineStr">
        <is>
          <t>10.1371/journal.pone.0214355</t>
        </is>
      </c>
      <c r="R3879" s="3" t="inlineStr">
        <is>
          <t>https://doi.org/10.1371/journal.pone.0214355</t>
        </is>
      </c>
      <c r="S3879" s="3" t="inlineStr">
        <is>
          <t>OpenAlex; CUNY Academic Works</t>
        </is>
      </c>
      <c r="T3879" s="3" t="n">
        <v>2</v>
      </c>
      <c r="U3879" s="3" t="inlineStr">
        <is>
          <t>High (City Tech affiliation on paper); 2 sources</t>
        </is>
      </c>
      <c r="V3879" s="3" t="n"/>
      <c r="W3879" s="3" t="inlineStr"/>
      <c r="X3879" s="3" t="inlineStr">
        <is>
          <t>OBJECTIVES: This study evaluated the prevalence rate of vaso-occlusive crisis (VOC) episodes, rates of uncomplicated and complicated VOC episodes, and the primary reasons for emergency room (ER) visits and inpatient admissions for sickle cell disease (SCD) patients. METHODS: The Medicaid Analytic extracts database was used to identify adult SCD patients using claims from 01JUL2009-31DEC2012. The date of the first observed SCD claim was designated as the index date. Patients were required to have continuous medical and pharmacy benefits for ≥6 months baseline and ≥12 months follow-up period. Patient demographics, baseline clinical characteristics, the rate of uncomplicated and complicated VOC (VOC with concomitant SCD complications) episodes, and reasons for ER visits and inpatient stays were analyzed descriptively. RESULTS: A total of 8,521 patients were included in the analysis, with a median age of 30 years. The average follow-up period was 2.7 years. The rate of VOC episodes anytime in the follow-up was 3.31 in person-years. During the first-year follow-up period, an average of 2.79 VOC episodes were identified per SCD patients, with 1.06 VOC episodes treated in inpatient setting and 0.90 VOC episodes in ER without admission. A total of 76,154 VOC episodes were identified during the entire follow-up period for the overall SCD patients. Most of the VOC episodes (70.3% [n = 53,523]) were uncomplicated episodes, and 29.7% were complicated episodes. Using primary diagnosis claims only, the most frequent complications during the VOC episode were infectious diseases (25.9%), fever (21.8%), and pulmonary disorders (16.2%). Among ER and hospitalizations related to VOC or SCD complication, ~85.0% had VOCs as the primary reason for admission; 15.0% had SCD complications as the primary reason. CONCLUSION: In summary, SCD and its related comorbidities and complications result in high acute health care utilization. In addition, VOC remains the primary reason for SCD patients' ER visits and inpatient admissions.</t>
        </is>
      </c>
      <c r="Y3879" s="3" t="inlineStr">
        <is>
          <t>OpenAlex</t>
        </is>
      </c>
      <c r="Z3879" s="3" t="inlineStr">
        <is>
          <t>https://journals.plos.org/plosone/article/file?id=10.1371/journal.pone.0214355&amp;type=printable</t>
        </is>
      </c>
      <c r="AA3879" s="3" t="inlineStr">
        <is>
          <t>Open-access PDF (via OpenAlex)</t>
        </is>
      </c>
      <c r="AB3879" s="3" t="inlineStr">
        <is>
          <t>gold</t>
        </is>
      </c>
      <c r="AC3879" s="3" t="inlineStr">
        <is>
          <t>School of Arts &amp; Sciences</t>
        </is>
      </c>
      <c r="AD3879" s="3" t="n">
        <v>108</v>
      </c>
      <c r="AE3879" s="3" t="inlineStr">
        <is>
          <t>No</t>
        </is>
      </c>
      <c r="AF3879" s="3" t="inlineStr"/>
      <c r="AG3879" s="4" t="inlineStr"/>
      <c r="AH3879" s="4" t="inlineStr"/>
      <c r="AI3879" s="4" t="inlineStr"/>
    </row>
    <row r="3880">
      <c r="A3880" s="3" t="inlineStr">
        <is>
          <t>MATH-0889</t>
        </is>
      </c>
      <c r="B3880" s="3" t="inlineStr">
        <is>
          <t>Poirier</t>
        </is>
      </c>
      <c r="C3880" s="3" t="inlineStr">
        <is>
          <t>Katherine</t>
        </is>
      </c>
      <c r="D3880" s="3" t="inlineStr">
        <is>
          <t>Katherine Poirier</t>
        </is>
      </c>
      <c r="E3880" s="3" t="inlineStr">
        <is>
          <t>Associate Professor</t>
        </is>
      </c>
      <c r="F3880" s="3" t="inlineStr">
        <is>
          <t>NYC College of Technology</t>
        </is>
      </c>
      <c r="G3880" s="3" t="inlineStr">
        <is>
          <t>Mathematics</t>
        </is>
      </c>
      <c r="H3880" s="3" t="inlineStr">
        <is>
          <t>kpoirier@citytech.cuny.edu</t>
        </is>
      </c>
      <c r="I3880" s="3" t="inlineStr">
        <is>
          <t>Paper (venue type unclear)</t>
        </is>
      </c>
      <c r="J3880" s="3" t="inlineStr">
        <is>
          <t>Splittings and calculational techniques for higher $\\mathsf{THH}$</t>
        </is>
      </c>
      <c r="K3880" s="3" t="n">
        <v>2019</v>
      </c>
      <c r="L3880" s="3" t="inlineStr">
        <is>
          <t>Project Euclid (Cornell University)</t>
        </is>
      </c>
      <c r="M3880" s="3" t="inlineStr">
        <is>
          <t>Irina Bobkova; Eva Höning; Ayelet Lindenstrauss; Kate Poirier; Birgit Richter; Inna Zakharevich</t>
        </is>
      </c>
      <c r="N3880" s="3" t="inlineStr"/>
      <c r="O3880" s="3" t="n"/>
      <c r="P3880" s="3" t="inlineStr"/>
      <c r="Q3880" s="3" t="inlineStr">
        <is>
          <t>10.2140/agt.2019.19.3711</t>
        </is>
      </c>
      <c r="R3880" s="3" t="inlineStr">
        <is>
          <t>https://doi.org/10.2140/agt.2019.19.3711</t>
        </is>
      </c>
      <c r="S3880" s="3" t="inlineStr">
        <is>
          <t>OpenAlex; Dept bio</t>
        </is>
      </c>
      <c r="T3880" s="3" t="n">
        <v>2</v>
      </c>
      <c r="U3880" s="3" t="inlineStr">
        <is>
          <t>High (City Tech affiliation on paper); 2 sources</t>
        </is>
      </c>
      <c r="V3880" s="3" t="n"/>
      <c r="W3880" s="3" t="inlineStr">
        <is>
          <t>Bobkova, I., H¨onig, E., Lindenstrauss, A., Poirier, K., Richter, B., Zakharevich, I., “Splittings and calculational techniques for higher THH,” preprint: arXiv:1808.05440</t>
        </is>
      </c>
      <c r="X3880" s="3" t="inlineStr">
        <is>
          <t>Tensoring finite pointed simplicial sets [math] with commutative ring spectra [math] yields important homology theories such as (higher) topological Hochschild homology and torus homology. We prove several structural properties of these constructions relating [math] to [math] and we establish splitting results. This allows us, among other important examples, to determine [math] for all [math] and for all [math] .</t>
        </is>
      </c>
      <c r="Y3880" s="3" t="inlineStr">
        <is>
          <t>OpenAlex</t>
        </is>
      </c>
      <c r="Z3880" s="3" t="inlineStr">
        <is>
          <t>https://arxiv.org/pdf/1808.05440</t>
        </is>
      </c>
      <c r="AA3880" s="3" t="inlineStr">
        <is>
          <t>Not found</t>
        </is>
      </c>
      <c r="AB3880" s="3" t="inlineStr">
        <is>
          <t>closed</t>
        </is>
      </c>
      <c r="AC3880" s="3" t="inlineStr">
        <is>
          <t>School of Arts &amp; Sciences</t>
        </is>
      </c>
      <c r="AD3880" s="3" t="n">
        <v>2</v>
      </c>
      <c r="AE3880" s="3" t="inlineStr">
        <is>
          <t>No</t>
        </is>
      </c>
      <c r="AF3880" s="3" t="inlineStr"/>
      <c r="AG3880" s="4" t="inlineStr"/>
      <c r="AH3880" s="4" t="inlineStr"/>
      <c r="AI3880" s="4" t="inlineStr"/>
    </row>
    <row r="3881">
      <c r="A3881" s="3" t="inlineStr">
        <is>
          <t>MATH-0891</t>
        </is>
      </c>
      <c r="B3881" s="3" t="inlineStr">
        <is>
          <t>Kennedy</t>
        </is>
      </c>
      <c r="C3881" s="3" t="inlineStr">
        <is>
          <t>Nadia</t>
        </is>
      </c>
      <c r="D3881" s="3" t="inlineStr">
        <is>
          <t>Nadia Kennedy</t>
        </is>
      </c>
      <c r="E3881" s="3" t="inlineStr">
        <is>
          <t>Professor</t>
        </is>
      </c>
      <c r="F3881" s="3" t="inlineStr">
        <is>
          <t>NYC College of Technology</t>
        </is>
      </c>
      <c r="G3881" s="3" t="inlineStr">
        <is>
          <t>Mathematics</t>
        </is>
      </c>
      <c r="H3881" s="3" t="inlineStr">
        <is>
          <t>NKennedy@citytech.cuny.edu</t>
        </is>
      </c>
      <c r="I3881" s="3" t="inlineStr">
        <is>
          <t>Paper (venue type unclear)</t>
        </is>
      </c>
      <c r="J3881" s="3" t="inlineStr">
        <is>
          <t>Students' Perspective on Enjoyment in Mathematics Classes</t>
        </is>
      </c>
      <c r="K3881" s="3" t="n">
        <v>2019</v>
      </c>
      <c r="L3881" s="3" t="inlineStr">
        <is>
          <t>CUNY Academic Works (City University of New York)</t>
        </is>
      </c>
      <c r="M3881" s="3" t="inlineStr">
        <is>
          <t>Yasmine A Soofi; Miralia Moreou; Nadia Stoyanova Kennedy</t>
        </is>
      </c>
      <c r="N3881" s="3" t="inlineStr"/>
      <c r="O3881" s="3" t="n"/>
      <c r="P3881" s="3" t="inlineStr"/>
      <c r="Q3881" s="3" t="inlineStr"/>
      <c r="R3881" s="3" t="inlineStr">
        <is>
          <t>https://openalex.org/W2993853568</t>
        </is>
      </c>
      <c r="S3881" s="3" t="inlineStr">
        <is>
          <t>OpenAlex; CUNY Academic Works</t>
        </is>
      </c>
      <c r="T3881" s="3" t="n">
        <v>2</v>
      </c>
      <c r="U3881" s="3" t="inlineStr">
        <is>
          <t>High (City Tech affiliation on paper); 2 sources</t>
        </is>
      </c>
      <c r="V3881" s="3" t="n"/>
      <c r="W3881" s="3" t="inlineStr"/>
      <c r="X3881" s="3" t="inlineStr">
        <is>
          <t>The project will focus on students’ perspective of enjoyment in mathematics. The research questions that will be explored are: 1) Do students enjoy math classes? If so, what aspects of the classes they find enjoyable and why? If not, what aspects they do not enjoy and why? and 2) What do students think would make the math classes more enjoyable? Data will be collected by administrating surveys to students from two mathematics courses. The data will be organized, analyzed and presented at the poster session.</t>
        </is>
      </c>
      <c r="Y3881" s="3" t="inlineStr">
        <is>
          <t>OpenAlex</t>
        </is>
      </c>
      <c r="Z3881" s="3" t="inlineStr">
        <is>
          <t>https://academicworks.cuny.edu/context/ny_pubs/article/1539/type/native/viewcontent/M_Y_NK_Final.pptx</t>
        </is>
      </c>
      <c r="AA3881" s="3" t="inlineStr">
        <is>
          <t>Not found</t>
        </is>
      </c>
      <c r="AB3881" s="3" t="inlineStr">
        <is>
          <t>closed</t>
        </is>
      </c>
      <c r="AC3881" s="3" t="inlineStr">
        <is>
          <t>School of Arts &amp; Sciences</t>
        </is>
      </c>
      <c r="AD3881" s="3" t="n">
        <v>0</v>
      </c>
      <c r="AE3881" s="3" t="inlineStr">
        <is>
          <t>No</t>
        </is>
      </c>
      <c r="AF3881" s="3" t="inlineStr"/>
      <c r="AG3881" s="4" t="inlineStr"/>
      <c r="AH3881" s="4" t="inlineStr"/>
      <c r="AI3881" s="4" t="inlineStr"/>
    </row>
    <row r="3882">
      <c r="A3882" s="3" t="inlineStr">
        <is>
          <t>MATH-0892</t>
        </is>
      </c>
      <c r="B3882" s="3" t="inlineStr">
        <is>
          <t>Duttagupta</t>
        </is>
      </c>
      <c r="C3882" s="3" t="inlineStr">
        <is>
          <t>Urmi</t>
        </is>
      </c>
      <c r="D3882" s="3" t="inlineStr">
        <is>
          <t>Urmi Duttagupta</t>
        </is>
      </c>
      <c r="E3882" s="3" t="inlineStr">
        <is>
          <t>Professor</t>
        </is>
      </c>
      <c r="F3882" s="3" t="inlineStr">
        <is>
          <t>NYC College of Technology</t>
        </is>
      </c>
      <c r="G3882" s="3" t="inlineStr">
        <is>
          <t>Mathematics</t>
        </is>
      </c>
      <c r="H3882" s="3" t="inlineStr">
        <is>
          <t>UGhosh-dastidar@citytech.cuny.edu</t>
        </is>
      </c>
      <c r="I3882" s="3" t="inlineStr">
        <is>
          <t>Paper (venue type unclear)</t>
        </is>
      </c>
      <c r="J3882" s="3" t="inlineStr">
        <is>
          <t>Study of Healthcare-Associated Infections and Multi-Drug Resistance in Brooklyn: An Integrative Approach</t>
        </is>
      </c>
      <c r="K3882" s="3" t="n">
        <v>2019</v>
      </c>
      <c r="L3882" s="3" t="inlineStr">
        <is>
          <t>CUNY Academic Works (City University of New York)</t>
        </is>
      </c>
      <c r="M3882" s="3" t="inlineStr">
        <is>
          <t>Liana Tsenova; Urmi Ghosh-Dastidar; Arnavaz Taraporevala; Pamela Brown; Aionga Pereira-Edwards</t>
        </is>
      </c>
      <c r="N3882" s="3" t="inlineStr"/>
      <c r="O3882" s="3" t="n"/>
      <c r="P3882" s="3" t="inlineStr"/>
      <c r="Q3882" s="3" t="inlineStr"/>
      <c r="R3882" s="3" t="inlineStr">
        <is>
          <t>https://openalex.org/W3023446796</t>
        </is>
      </c>
      <c r="S3882" s="3" t="inlineStr">
        <is>
          <t>OpenAlex; CUNY Academic Works</t>
        </is>
      </c>
      <c r="T3882" s="3" t="n">
        <v>2</v>
      </c>
      <c r="U3882" s="3" t="inlineStr">
        <is>
          <t>High (City Tech affiliation on paper); 2 sources</t>
        </is>
      </c>
      <c r="V3882" s="3" t="n"/>
      <c r="W3882" s="3" t="inlineStr"/>
      <c r="X3882" s="3" t="inlineStr">
        <is>
          <t>One SENCER ideal is to connect science education and civic engagement by student learning through complex, unresolved public issues. Using this approach, we established a collaborative interdisciplinary project involving faculty and undergraduate students at NYC College of Technology. Over several semesters, students conducted literature search and discovered the complex factors contributing to the occurrence and transmission of healthcare-associated infections (HAIs). Using microbiology data from 15 hospitals in Brooklyn, NY, they applied statistical analyses, studied the antibiotic resistance, and developed a campaign to bring more awareness of this problem. The results of the project highlight the importance of immediate action in combating HAIs and support the need for a public health campaign. Undergraduate students were provided with the opportunity to conduct research, perform scientific and mathematical analyses, and present their results. They gained better understanding of the complex interactions among microbiology, epidemiology, and mathematics that is needed to develop preventative measures and combat HAIs.</t>
        </is>
      </c>
      <c r="Y3882" s="3" t="inlineStr">
        <is>
          <t>OpenAlex</t>
        </is>
      </c>
      <c r="Z3882" s="3" t="inlineStr">
        <is>
          <t>https://academicworks.cuny.edu/cgi/viewcontent.cgi?article=1492&amp;context=ny_pubs</t>
        </is>
      </c>
      <c r="AA3882" s="3" t="inlineStr">
        <is>
          <t>Open-access PDF (via OpenAlex)</t>
        </is>
      </c>
      <c r="AB3882" s="3" t="inlineStr">
        <is>
          <t>green</t>
        </is>
      </c>
      <c r="AC3882" s="3" t="inlineStr">
        <is>
          <t>School of Arts &amp; Sciences</t>
        </is>
      </c>
      <c r="AD3882" s="3" t="n">
        <v>0</v>
      </c>
      <c r="AE3882" s="3" t="inlineStr">
        <is>
          <t>No</t>
        </is>
      </c>
      <c r="AF3882" s="3" t="inlineStr"/>
      <c r="AG3882" s="4" t="inlineStr"/>
      <c r="AH3882" s="4" t="inlineStr"/>
      <c r="AI3882" s="4" t="inlineStr"/>
    </row>
    <row r="3883">
      <c r="A3883" s="3" t="inlineStr">
        <is>
          <t>MATH-0893</t>
        </is>
      </c>
      <c r="B3883" s="3" t="inlineStr">
        <is>
          <t>Taraporevala</t>
        </is>
      </c>
      <c r="C3883" s="3" t="inlineStr">
        <is>
          <t>Arnavaz</t>
        </is>
      </c>
      <c r="D3883" s="3" t="inlineStr">
        <is>
          <t>Arnavaz Taraporevala</t>
        </is>
      </c>
      <c r="E3883" s="3" t="inlineStr">
        <is>
          <t>Professor</t>
        </is>
      </c>
      <c r="F3883" s="3" t="inlineStr">
        <is>
          <t>NYC College of Technology</t>
        </is>
      </c>
      <c r="G3883" s="3" t="inlineStr">
        <is>
          <t>Mathematics</t>
        </is>
      </c>
      <c r="H3883" s="3" t="inlineStr">
        <is>
          <t>ATaraporevala@citytech.cuny.edu</t>
        </is>
      </c>
      <c r="I3883" s="3" t="inlineStr">
        <is>
          <t>Paper (venue type unclear)</t>
        </is>
      </c>
      <c r="J3883" s="3" t="inlineStr">
        <is>
          <t>Study of Healthcare-Associated Infections and Multi-Drug Resistance in Brooklyn: An Integrative Approach</t>
        </is>
      </c>
      <c r="K3883" s="3" t="n">
        <v>2019</v>
      </c>
      <c r="L3883" s="3" t="inlineStr">
        <is>
          <t>CUNY Academic Works (City University of New York)</t>
        </is>
      </c>
      <c r="M3883" s="3" t="inlineStr">
        <is>
          <t>Liana Tsenova; Urmi Ghosh-Dastidar; Arnavaz Taraporevala; Pamela Brown; Aionga Pereira-Edwards</t>
        </is>
      </c>
      <c r="N3883" s="3" t="inlineStr"/>
      <c r="O3883" s="3" t="n"/>
      <c r="P3883" s="3" t="inlineStr"/>
      <c r="Q3883" s="3" t="inlineStr"/>
      <c r="R3883" s="3" t="inlineStr">
        <is>
          <t>https://openalex.org/W3023446796</t>
        </is>
      </c>
      <c r="S3883" s="3" t="inlineStr">
        <is>
          <t>OpenAlex; CUNY Academic Works</t>
        </is>
      </c>
      <c r="T3883" s="3" t="n">
        <v>2</v>
      </c>
      <c r="U3883" s="3" t="inlineStr">
        <is>
          <t>High (City Tech affiliation on paper); 2 sources</t>
        </is>
      </c>
      <c r="V3883" s="3" t="n"/>
      <c r="W3883" s="3" t="inlineStr"/>
      <c r="X3883" s="3" t="inlineStr">
        <is>
          <t>One SENCER ideal is to connect science education and civic engagement by student learning through complex, unresolved public issues. Using this approach, we established a collaborative interdisciplinary project involving faculty and undergraduate students at NYC College of Technology. Over several semesters, students conducted literature search and discovered the complex factors contributing to the occurrence and transmission of healthcare-associated infections (HAIs). Using microbiology data from 15 hospitals in Brooklyn, NY, they applied statistical analyses, studied the antibiotic resistance, and developed a campaign to bring more awareness of this problem. The results of the project highlight the importance of immediate action in combating HAIs and support the need for a public health campaign. Undergraduate students were provided with the opportunity to conduct research, perform scientific and mathematical analyses, and present their results. They gained better understanding of the complex interactions among microbiology, epidemiology, and mathematics that is needed to develop preventative measures and combat HAIs.</t>
        </is>
      </c>
      <c r="Y3883" s="3" t="inlineStr">
        <is>
          <t>OpenAlex</t>
        </is>
      </c>
      <c r="Z3883" s="3" t="inlineStr">
        <is>
          <t>https://academicworks.cuny.edu/cgi/viewcontent.cgi?article=1492&amp;context=ny_pubs</t>
        </is>
      </c>
      <c r="AA3883" s="3" t="inlineStr">
        <is>
          <t>Open-access PDF (via OpenAlex)</t>
        </is>
      </c>
      <c r="AB3883" s="3" t="inlineStr">
        <is>
          <t>green</t>
        </is>
      </c>
      <c r="AC3883" s="3" t="inlineStr">
        <is>
          <t>School of Arts &amp; Sciences</t>
        </is>
      </c>
      <c r="AD3883" s="3" t="n">
        <v>0</v>
      </c>
      <c r="AE3883" s="3" t="inlineStr">
        <is>
          <t>No</t>
        </is>
      </c>
      <c r="AF3883" s="3" t="inlineStr"/>
      <c r="AG3883" s="4" t="inlineStr"/>
      <c r="AH3883" s="4" t="inlineStr"/>
      <c r="AI3883" s="4" t="inlineStr"/>
    </row>
    <row r="3884">
      <c r="A3884" s="3" t="inlineStr">
        <is>
          <t>MATH-0894</t>
        </is>
      </c>
      <c r="B3884" s="3" t="inlineStr">
        <is>
          <t>Benakli</t>
        </is>
      </c>
      <c r="C3884" s="3" t="inlineStr">
        <is>
          <t>Nadia</t>
        </is>
      </c>
      <c r="D3884" s="3" t="inlineStr">
        <is>
          <t>Nadia Benakli</t>
        </is>
      </c>
      <c r="E3884" s="3" t="inlineStr">
        <is>
          <t>Professor</t>
        </is>
      </c>
      <c r="F3884" s="3" t="inlineStr">
        <is>
          <t>NYC College of Technology</t>
        </is>
      </c>
      <c r="G3884" s="3" t="inlineStr">
        <is>
          <t>Mathematics</t>
        </is>
      </c>
      <c r="H3884" s="3" t="inlineStr">
        <is>
          <t>NBenakli@citytech.cuny.edu</t>
        </is>
      </c>
      <c r="I3884" s="3" t="inlineStr">
        <is>
          <t>Paper (venue type unclear)</t>
        </is>
      </c>
      <c r="J3884" s="3" t="inlineStr">
        <is>
          <t>Teaching with Technology: Using a Virtual Learning Community and Peer Mentoring to Create an Interdisciplinary Intervention</t>
        </is>
      </c>
      <c r="K3884" s="3" t="n">
        <v>2019</v>
      </c>
      <c r="L3884" s="3" t="inlineStr">
        <is>
          <t>CUNY Academic Works (City University of New York)</t>
        </is>
      </c>
      <c r="M3884" s="3" t="inlineStr">
        <is>
          <t>Rebecca Mazumdar; Nadia Benakli; Pamela Ann McElroy Brown</t>
        </is>
      </c>
      <c r="N3884" s="3" t="inlineStr"/>
      <c r="O3884" s="3" t="n"/>
      <c r="P3884" s="3" t="inlineStr"/>
      <c r="Q3884" s="3" t="inlineStr"/>
      <c r="R3884" s="3" t="inlineStr">
        <is>
          <t>https://openalex.org/W2945364262</t>
        </is>
      </c>
      <c r="S3884" s="3" t="inlineStr">
        <is>
          <t>OpenAlex; CUNY Academic Works</t>
        </is>
      </c>
      <c r="T3884" s="3" t="n">
        <v>2</v>
      </c>
      <c r="U3884" s="3" t="inlineStr">
        <is>
          <t>High (City Tech affiliation on paper); 2 sources</t>
        </is>
      </c>
      <c r="V3884" s="3" t="n"/>
      <c r="W3884" s="3" t="inlineStr"/>
      <c r="X3884" s="3" t="inlineStr">
        <is>
          <t>This paper describes the development and implementation of engaging and supportive experiences to promote student engagement, persistence and success at a commuter, open enrollment, public, minority serving institution. Project components included faculty development at the SENCER Summer Institute (SSI) 2016, attended by a team comprised of an academic administrator, full-time faculty from English and math, and part-time faculty in chemistry; creation of a virtual learning community of freshmen enrolled in chemistry, English, and math linked by the specific theme of the environmental impacts of deicing roads with salt and the overarching theme of the impacts of human activities on the environment; and peer mentoring in chemistry. Faculty reflections and grade distributions indicate this is a promising approach and suggest strategies for overcoming challenges.</t>
        </is>
      </c>
      <c r="Y3884" s="3" t="inlineStr">
        <is>
          <t>OpenAlex</t>
        </is>
      </c>
      <c r="Z3884" s="3" t="inlineStr">
        <is>
          <t>https://academicworks.cuny.edu/cgi/viewcontent.cgi?article=1408&amp;context=ny_pubs</t>
        </is>
      </c>
      <c r="AA3884" s="3" t="inlineStr">
        <is>
          <t>Open-access PDF (via OpenAlex)</t>
        </is>
      </c>
      <c r="AB3884" s="3" t="inlineStr">
        <is>
          <t>green</t>
        </is>
      </c>
      <c r="AC3884" s="3" t="inlineStr">
        <is>
          <t>School of Arts &amp; Sciences</t>
        </is>
      </c>
      <c r="AD3884" s="3" t="n">
        <v>0</v>
      </c>
      <c r="AE3884" s="3" t="inlineStr">
        <is>
          <t>No</t>
        </is>
      </c>
      <c r="AF3884" s="3" t="inlineStr"/>
      <c r="AG3884" s="4" t="inlineStr"/>
      <c r="AH3884" s="4" t="inlineStr"/>
      <c r="AI3884" s="4" t="inlineStr"/>
    </row>
    <row r="3885">
      <c r="A3885" s="3" t="inlineStr">
        <is>
          <t>MATH-0897</t>
        </is>
      </c>
      <c r="B3885" s="3" t="inlineStr">
        <is>
          <t>Ghezzi</t>
        </is>
      </c>
      <c r="C3885" s="3" t="inlineStr">
        <is>
          <t>Laura</t>
        </is>
      </c>
      <c r="D3885" s="3" t="inlineStr">
        <is>
          <t>Laura Ghezzi</t>
        </is>
      </c>
      <c r="E3885" s="3" t="inlineStr">
        <is>
          <t>Professor</t>
        </is>
      </c>
      <c r="F3885" s="3" t="inlineStr">
        <is>
          <t>NYC College of Technology</t>
        </is>
      </c>
      <c r="G3885" s="3" t="inlineStr">
        <is>
          <t>Mathematics</t>
        </is>
      </c>
      <c r="H3885" s="3" t="inlineStr">
        <is>
          <t>LGhezzi@citytech.cuny.edu</t>
        </is>
      </c>
      <c r="I3885" s="3" t="inlineStr">
        <is>
          <t>Journal article</t>
        </is>
      </c>
      <c r="J3885" s="3" t="inlineStr">
        <is>
          <t>The bi-canonical degree of a Cohen–Macaulay ring</t>
        </is>
      </c>
      <c r="K3885" s="3" t="n">
        <v>2019</v>
      </c>
      <c r="L3885" s="3" t="inlineStr">
        <is>
          <t>Journal of Algebra</t>
        </is>
      </c>
      <c r="M3885" s="3" t="inlineStr">
        <is>
          <t>Laura Ghezzi; Shirô Gotô; Jooyoun Hong; H. L. Hutson; Wolmer V. Vasconcelos</t>
        </is>
      </c>
      <c r="N3885" s="3" t="inlineStr"/>
      <c r="O3885" s="3" t="n"/>
      <c r="P3885" s="3" t="inlineStr"/>
      <c r="Q3885" s="3" t="inlineStr">
        <is>
          <t>10.1016/j.jalgebra.2018.12.013</t>
        </is>
      </c>
      <c r="R3885" s="3" t="inlineStr">
        <is>
          <t>https://doi.org/10.1016/j.jalgebra.2018.12.013</t>
        </is>
      </c>
      <c r="S3885" s="3" t="inlineStr">
        <is>
          <t>OpenAlex; Dept bio</t>
        </is>
      </c>
      <c r="T3885" s="3" t="n">
        <v>2</v>
      </c>
      <c r="U3885" s="3" t="inlineStr">
        <is>
          <t>High (City Tech affiliation on paper); 2 sources</t>
        </is>
      </c>
      <c r="V3885" s="3" t="n"/>
      <c r="W3885" s="3" t="inlineStr">
        <is>
          <t>The bi-canonical degree of a Cohen-Macaulay ring (with S. Goto, J. Hong, R. Hutson and W.V. Vasconcelos), Journal of Algebra (2019), https://doi.org/10.1016/j.jalgebra.2018.12.013</t>
        </is>
      </c>
      <c r="X3885" s="3" t="inlineStr"/>
      <c r="Y3885" s="3" t="inlineStr"/>
      <c r="Z3885" s="3" t="inlineStr">
        <is>
          <t>https://doi.org/10.1016/j.jalgebra.2018.12.013</t>
        </is>
      </c>
      <c r="AA3885" s="3" t="inlineStr">
        <is>
          <t>Open-access page (via OpenAlex)</t>
        </is>
      </c>
      <c r="AB3885" s="3" t="inlineStr">
        <is>
          <t>bronze</t>
        </is>
      </c>
      <c r="AC3885" s="3" t="inlineStr">
        <is>
          <t>School of Arts &amp; Sciences</t>
        </is>
      </c>
      <c r="AD3885" s="3" t="n">
        <v>4</v>
      </c>
      <c r="AE3885" s="3" t="inlineStr">
        <is>
          <t>No</t>
        </is>
      </c>
      <c r="AF3885" s="3" t="inlineStr"/>
      <c r="AG3885" s="4" t="inlineStr"/>
      <c r="AH3885" s="4" t="inlineStr"/>
      <c r="AI3885" s="4" t="inlineStr"/>
    </row>
    <row r="3886">
      <c r="A3886" s="3" t="inlineStr">
        <is>
          <t>MATH-0898</t>
        </is>
      </c>
      <c r="B3886" s="3" t="inlineStr">
        <is>
          <t>Duttagupta</t>
        </is>
      </c>
      <c r="C3886" s="3" t="inlineStr">
        <is>
          <t>Urmi</t>
        </is>
      </c>
      <c r="D3886" s="3" t="inlineStr">
        <is>
          <t>Urmi Duttagupta</t>
        </is>
      </c>
      <c r="E3886" s="3" t="inlineStr">
        <is>
          <t>Professor</t>
        </is>
      </c>
      <c r="F3886" s="3" t="inlineStr">
        <is>
          <t>NYC College of Technology</t>
        </is>
      </c>
      <c r="G3886" s="3" t="inlineStr">
        <is>
          <t>Mathematics</t>
        </is>
      </c>
      <c r="H3886" s="3" t="inlineStr">
        <is>
          <t>UGhosh-dastidar@citytech.cuny.edu</t>
        </is>
      </c>
      <c r="I3886" s="3" t="inlineStr">
        <is>
          <t>Book chapter</t>
        </is>
      </c>
      <c r="J3886" s="3" t="inlineStr">
        <is>
          <t>Toward Revealing Protein Function: Identifying Biologically Relevant Clusters With Graph Spectral Methods</t>
        </is>
      </c>
      <c r="K3886" s="3" t="n">
        <v>2019</v>
      </c>
      <c r="L3886" s="3" t="inlineStr">
        <is>
          <t>Elsevier eBooks</t>
        </is>
      </c>
      <c r="M3886" s="3" t="inlineStr">
        <is>
          <t>Robin Davies; Urmi Ghosh-Dastidar; Jeff R. Knisley; Widodo Samyono</t>
        </is>
      </c>
      <c r="N3886" s="3" t="inlineStr"/>
      <c r="O3886" s="3" t="n"/>
      <c r="P3886" s="3" t="inlineStr"/>
      <c r="Q3886" s="3" t="inlineStr">
        <is>
          <t>10.1016/b978-0-12-814066-6.00012-x</t>
        </is>
      </c>
      <c r="R3886" s="3" t="inlineStr">
        <is>
          <t>https://doi.org/10.1016/b978-0-12-814066-6.00012-x</t>
        </is>
      </c>
      <c r="S3886" s="3" t="inlineStr">
        <is>
          <t>OpenAlex; Dept bio</t>
        </is>
      </c>
      <c r="T3886" s="3" t="n">
        <v>2</v>
      </c>
      <c r="U3886" s="3" t="inlineStr">
        <is>
          <t>High (City Tech affiliation on paper); 2 sources</t>
        </is>
      </c>
      <c r="V3886" s="3" t="n"/>
      <c r="W3886" s="3" t="inlineStr">
        <is>
          <t>Davies, Robin; Duttagupta, Urmi; Kinsley, Jeff; and Samyono, Widodo. “Toward Revealing Protein Function: Identifying Biologically Relevant Clusters with Graph Spectral Methods.” Algebraic and Combinatorial Computational Biology. New York City: Elsevier, 2018. 375-409.</t>
        </is>
      </c>
      <c r="X3886" s="3" t="inlineStr"/>
      <c r="Y3886" s="3" t="inlineStr"/>
      <c r="Z3886" s="3" t="inlineStr"/>
      <c r="AA3886" s="3" t="inlineStr">
        <is>
          <t>Not found</t>
        </is>
      </c>
      <c r="AB3886" s="3" t="inlineStr">
        <is>
          <t>closed</t>
        </is>
      </c>
      <c r="AC3886" s="3" t="inlineStr">
        <is>
          <t>School of Arts &amp; Sciences</t>
        </is>
      </c>
      <c r="AD3886" s="3" t="n">
        <v>3</v>
      </c>
      <c r="AE3886" s="3" t="inlineStr">
        <is>
          <t>No</t>
        </is>
      </c>
      <c r="AF3886" s="3" t="inlineStr"/>
      <c r="AG3886" s="4" t="inlineStr"/>
      <c r="AH3886" s="4" t="inlineStr"/>
      <c r="AI3886" s="4" t="inlineStr"/>
    </row>
    <row r="3887">
      <c r="A3887" s="3" t="inlineStr">
        <is>
          <t>MATH-0899</t>
        </is>
      </c>
      <c r="B3887" s="3" t="inlineStr">
        <is>
          <t>Zhou</t>
        </is>
      </c>
      <c r="C3887" s="3" t="inlineStr">
        <is>
          <t>Lin</t>
        </is>
      </c>
      <c r="D3887" s="3" t="inlineStr">
        <is>
          <t>Lin Zhou</t>
        </is>
      </c>
      <c r="E3887" s="3" t="inlineStr">
        <is>
          <t>Professor</t>
        </is>
      </c>
      <c r="F3887" s="3" t="inlineStr">
        <is>
          <t>NYC College of Technology</t>
        </is>
      </c>
      <c r="G3887" s="3" t="inlineStr">
        <is>
          <t>Mathematics</t>
        </is>
      </c>
      <c r="H3887" s="3" t="inlineStr">
        <is>
          <t>LZhou@citytech.cuny.edu</t>
        </is>
      </c>
      <c r="I3887" s="3" t="inlineStr">
        <is>
          <t>Journal article</t>
        </is>
      </c>
      <c r="J3887" s="3" t="inlineStr">
        <is>
          <t>Transient evolution of flow profiles in a shear banding wormlike micellar solution: experimental results and a comparison with the VCM model</t>
        </is>
      </c>
      <c r="K3887" s="3" t="n">
        <v>2019</v>
      </c>
      <c r="L3887" s="3" t="inlineStr">
        <is>
          <t>Soft Matter</t>
        </is>
      </c>
      <c r="M3887" s="3" t="inlineStr">
        <is>
          <t>Hadi Mohammadigoushki; Alireza Dalili; Lin Zhou; Pamela Cook</t>
        </is>
      </c>
      <c r="N3887" s="3" t="inlineStr"/>
      <c r="O3887" s="3" t="n"/>
      <c r="P3887" s="3" t="inlineStr"/>
      <c r="Q3887" s="3" t="inlineStr">
        <is>
          <t>10.1039/c9sm00816k</t>
        </is>
      </c>
      <c r="R3887" s="3" t="inlineStr">
        <is>
          <t>https://doi.org/10.1039/c9sm00816k</t>
        </is>
      </c>
      <c r="S3887" s="3" t="inlineStr">
        <is>
          <t>OpenAlex</t>
        </is>
      </c>
      <c r="T3887" s="3" t="n">
        <v>1</v>
      </c>
      <c r="U3887" s="3" t="inlineStr">
        <is>
          <t>High (City Tech affiliation on paper)</t>
        </is>
      </c>
      <c r="V3887" s="3" t="n"/>
      <c r="W3887" s="3" t="inlineStr"/>
      <c r="X3887" s="3" t="inlineStr">
        <is>
          <t>In this paper we investigate the flow of a shear banding wormlike micellar fluid based on cetyltrimethylammonium bromide (CTAB) and sodium salicylate (NaSal). The flow is studied in a custom-built Taylor-Couette (TC) cell via a combination of particle tracking velocimetry and in situ rheology. The spatiotemporal evolution of the velocity profile across the rheometer gap is tracked after an imposed step in the shear rate. In a range of shear rates the mixture shows shear banding behavior, that is distinct and differing shear rate profiles across the gap. As the shear bands form temporally, an elastic recoil including negative velocity (that is in the opposite direction to that of the imposed motion) is observed in a subset of the gap. While elastic recoil has been reported in experiments on monodisperse polymers [S. Ravindranath, et al., Macromolecules, 2008, 41, 2663-2670], on a wormlike micellar solution in a cone-plate rheometer [P. E. Boukany and S. Q. Wang, Macromolecules, 2008, 41(4), 1455-1464], and in theoretical studies [L. Zhou, et al., J. Non-Newtonian Fluid Mech., 2014, 211, 70-83; J. M. Adams, et al., J. Rheol., 2011, 55, 1007-1032] of wormlike micellar flows, it has not been previously reported in experiments on shear banding wormlike micelles in Taylor-Couette flows. Additionally, the mixture shows significant wall slip at the outer (stationary) Couette cylinder at high shear rates. Experimental results are compared to simulations of models of wormlike micelles, particularly the VCM model [L. Zhou, et al., J. Non-Newtonian Fluid Mech., 2014, 211, 70-83]. There are differences between the experimental results for this fluid and those reported previously. The difference arises from the size of the elasticity number which for the fluid reported in the paper is four orders of magnitude larger than that of other preparations.</t>
        </is>
      </c>
      <c r="Y3887" s="3" t="inlineStr">
        <is>
          <t>OpenAlex</t>
        </is>
      </c>
      <c r="Z3887" s="3" t="inlineStr"/>
      <c r="AA3887" s="3" t="inlineStr">
        <is>
          <t>Not found</t>
        </is>
      </c>
      <c r="AB3887" s="3" t="inlineStr">
        <is>
          <t>closed</t>
        </is>
      </c>
      <c r="AC3887" s="3" t="inlineStr">
        <is>
          <t>School of Arts &amp; Sciences</t>
        </is>
      </c>
      <c r="AD3887" s="3" t="n">
        <v>23</v>
      </c>
      <c r="AE3887" s="3" t="inlineStr">
        <is>
          <t>No</t>
        </is>
      </c>
      <c r="AF3887" s="3" t="inlineStr"/>
      <c r="AG3887" s="4" t="inlineStr"/>
      <c r="AH3887" s="4" t="inlineStr"/>
      <c r="AI3887" s="4" t="inlineStr"/>
    </row>
    <row r="3888">
      <c r="A3888" s="3" t="inlineStr">
        <is>
          <t>MATH-0900</t>
        </is>
      </c>
      <c r="B3888" s="3" t="inlineStr">
        <is>
          <t>Yuce</t>
        </is>
      </c>
      <c r="C3888" s="3" t="inlineStr">
        <is>
          <t>Huseyin</t>
        </is>
      </c>
      <c r="D3888" s="3" t="inlineStr">
        <is>
          <t>Huseyin Yuce</t>
        </is>
      </c>
      <c r="E3888" s="3" t="inlineStr">
        <is>
          <t>Professor</t>
        </is>
      </c>
      <c r="F3888" s="3" t="inlineStr">
        <is>
          <t>NYC College of Technology</t>
        </is>
      </c>
      <c r="G3888" s="3" t="inlineStr">
        <is>
          <t>Mathematics</t>
        </is>
      </c>
      <c r="H3888" s="3" t="inlineStr">
        <is>
          <t>HYuce@citytech.cuny.edu</t>
        </is>
      </c>
      <c r="I3888" s="3" t="inlineStr">
        <is>
          <t>Journal article</t>
        </is>
      </c>
      <c r="J3888" s="3" t="inlineStr">
        <is>
          <t>Treatment patterns and economic burden of sickle-cell disease patients prescribed hydroxyurea: a retrospective claims-based study</t>
        </is>
      </c>
      <c r="K3888" s="3" t="n">
        <v>2019</v>
      </c>
      <c r="L3888" s="3" t="inlineStr">
        <is>
          <t>Health and Quality of Life Outcomes</t>
        </is>
      </c>
      <c r="M3888" s="3" t="inlineStr">
        <is>
          <t>Nirmish Shah; Menaka Bhor; Lin Xie; Rashid Halloway; Steve Arcona; Jincy Paulose; Hüseyin Yüce</t>
        </is>
      </c>
      <c r="N3888" s="3" t="inlineStr"/>
      <c r="O3888" s="3" t="n"/>
      <c r="P3888" s="3" t="inlineStr"/>
      <c r="Q3888" s="3" t="inlineStr">
        <is>
          <t>10.1186/s12955-019-1225-7</t>
        </is>
      </c>
      <c r="R3888" s="3" t="inlineStr">
        <is>
          <t>https://doi.org/10.1186/s12955-019-1225-7</t>
        </is>
      </c>
      <c r="S3888" s="3" t="inlineStr">
        <is>
          <t>OpenAlex; CUNY Academic Works</t>
        </is>
      </c>
      <c r="T3888" s="3" t="n">
        <v>2</v>
      </c>
      <c r="U3888" s="3" t="inlineStr">
        <is>
          <t>High (City Tech affiliation on paper); 2 sources</t>
        </is>
      </c>
      <c r="V3888" s="3" t="n"/>
      <c r="W3888" s="3" t="inlineStr"/>
      <c r="X3888" s="3" t="inlineStr">
        <is>
          <t>BACKGROUND: This study aimed to evaluate sickle-cell disease (SCD) treatment patterns and economic burden among patients prescribed hydroxyurea (HU) in the US, through claims data. METHODS: SCD patients with pharmacy claims for HU were selected from the Medicaid Analytic Extracts (MAX) from January 1, 2009 - December 31, 2013. The first HU prescription during the identification period was defined as the index date and patients were required to have had continuous medical and pharmacy benefits for ≥6 months baseline and 12 months follow-up periods. Patient demographics, clinical characteristics, treatment patterns, health care utilization, and costs were examined, and variables were analyzed descriptively. RESULTS: A total of 3999 SCD patients prescribed HU were included; the mean age was 19.24 years, most patients were African American (73.3%), and the mean Charlson comorbidity index (CCI) score was 0.6. Asthma (20.3%), acute chest syndrome (15.6%), and infectious and parasitic diseases (20%) were the most prevalent comorbidities. During the 12-month follow-up period, 58.9% (N = 2357) of patients discontinued HU medication. The mean medication possession ratio (MPR) was 0.52, and 22.3% of patients had MPR ≥80%. The average length of stay (LOS) for SCD-related hospitalization was 13.35 days; 64% of patients had ≥1 SCD-related hospitalization. The mean annual total SCD-related costs per patient were $27,779, mostly inpatient costs ($20,128). CONCLUSIONS: Overall, the study showed the patients had significant unmet needs manifest as poor medication adherence, high treatment discontinuation rates, and high economic burden.</t>
        </is>
      </c>
      <c r="Y3888" s="3" t="inlineStr">
        <is>
          <t>OpenAlex</t>
        </is>
      </c>
      <c r="Z3888" s="3" t="inlineStr">
        <is>
          <t>https://hqlo.biomedcentral.com/track/pdf/10.1186/s12955-019-1225-7</t>
        </is>
      </c>
      <c r="AA3888" s="3" t="inlineStr">
        <is>
          <t>Open-access PDF (via OpenAlex)</t>
        </is>
      </c>
      <c r="AB3888" s="3" t="inlineStr">
        <is>
          <t>gold</t>
        </is>
      </c>
      <c r="AC3888" s="3" t="inlineStr">
        <is>
          <t>School of Arts &amp; Sciences</t>
        </is>
      </c>
      <c r="AD3888" s="3" t="n">
        <v>66</v>
      </c>
      <c r="AE3888" s="3" t="inlineStr">
        <is>
          <t>No</t>
        </is>
      </c>
      <c r="AF3888" s="3" t="inlineStr"/>
      <c r="AG3888" s="4" t="inlineStr"/>
      <c r="AH3888" s="4" t="inlineStr"/>
      <c r="AI3888" s="4" t="inlineStr"/>
    </row>
    <row r="3889">
      <c r="A3889" s="3" t="inlineStr">
        <is>
          <t>MATH-0902</t>
        </is>
      </c>
      <c r="B3889" s="3" t="inlineStr">
        <is>
          <t>Thiel</t>
        </is>
      </c>
      <c r="C3889" s="3" t="inlineStr">
        <is>
          <t>Johann</t>
        </is>
      </c>
      <c r="D3889" s="3" t="inlineStr">
        <is>
          <t>Johann Thiel</t>
        </is>
      </c>
      <c r="E3889" s="3" t="inlineStr">
        <is>
          <t>Associate Professor</t>
        </is>
      </c>
      <c r="F3889" s="3" t="inlineStr">
        <is>
          <t>NYC College of Technology</t>
        </is>
      </c>
      <c r="G3889" s="3" t="inlineStr">
        <is>
          <t>Mathematics</t>
        </is>
      </c>
      <c r="H3889" s="3" t="inlineStr">
        <is>
          <t>JThiel@citytech.cuny.edu</t>
        </is>
      </c>
      <c r="I3889" s="3" t="inlineStr">
        <is>
          <t>Paper (venue type unclear)</t>
        </is>
      </c>
      <c r="J3889" s="3" t="inlineStr">
        <is>
          <t>Understanding Water Consumption and Energy Trends in New York City</t>
        </is>
      </c>
      <c r="K3889" s="3" t="n">
        <v>2019</v>
      </c>
      <c r="L3889" s="3" t="inlineStr">
        <is>
          <t>CUNY Academic Works (City University of New York)</t>
        </is>
      </c>
      <c r="M3889" s="3" t="inlineStr">
        <is>
          <t>Wen Huang; Johann Thiel</t>
        </is>
      </c>
      <c r="N3889" s="3" t="inlineStr"/>
      <c r="O3889" s="3" t="n"/>
      <c r="P3889" s="3" t="inlineStr"/>
      <c r="Q3889" s="3" t="inlineStr"/>
      <c r="R3889" s="3" t="inlineStr">
        <is>
          <t>https://openalex.org/W3119386526</t>
        </is>
      </c>
      <c r="S3889" s="3" t="inlineStr">
        <is>
          <t>OpenAlex; CUNY Academic Works</t>
        </is>
      </c>
      <c r="T3889" s="3" t="n">
        <v>2</v>
      </c>
      <c r="U3889" s="3" t="inlineStr">
        <is>
          <t>High (City Tech affiliation on paper); 2 sources</t>
        </is>
      </c>
      <c r="V3889" s="3" t="n"/>
      <c r="W3889" s="3" t="inlineStr"/>
      <c r="X3889" s="3" t="inlineStr">
        <is>
          <t>In this study, we will be using the NYC Open Data website to examine publicly available data sets on water and energy consumption in New York City. In particular, we will use various scientific programming and machine learning modules in Python to analyze and visualize trends in water and energy usage within the five boroughs.</t>
        </is>
      </c>
      <c r="Y3889" s="3" t="inlineStr">
        <is>
          <t>OpenAlex</t>
        </is>
      </c>
      <c r="Z3889" s="3" t="inlineStr">
        <is>
          <t>https://academicworks.cuny.edu/ny_pubs/657</t>
        </is>
      </c>
      <c r="AA3889" s="3" t="inlineStr">
        <is>
          <t>Open-access PDF (via OpenAlex)</t>
        </is>
      </c>
      <c r="AB3889" s="3" t="inlineStr">
        <is>
          <t>green</t>
        </is>
      </c>
      <c r="AC3889" s="3" t="inlineStr">
        <is>
          <t>School of Arts &amp; Sciences</t>
        </is>
      </c>
      <c r="AD3889" s="3" t="n">
        <v>0</v>
      </c>
      <c r="AE3889" s="3" t="inlineStr">
        <is>
          <t>No</t>
        </is>
      </c>
      <c r="AF3889" s="3" t="inlineStr"/>
      <c r="AG3889" s="4" t="inlineStr"/>
      <c r="AH3889" s="4" t="inlineStr"/>
      <c r="AI3889" s="4" t="inlineStr"/>
    </row>
    <row r="3890">
      <c r="A3890" s="3" t="inlineStr">
        <is>
          <t>MATH-0903</t>
        </is>
      </c>
      <c r="B3890" s="3" t="inlineStr">
        <is>
          <t>Kennedy</t>
        </is>
      </c>
      <c r="C3890" s="3" t="inlineStr">
        <is>
          <t>Nadia</t>
        </is>
      </c>
      <c r="D3890" s="3" t="inlineStr">
        <is>
          <t>Nadia Kennedy</t>
        </is>
      </c>
      <c r="E3890" s="3" t="inlineStr">
        <is>
          <t>Professor</t>
        </is>
      </c>
      <c r="F3890" s="3" t="inlineStr">
        <is>
          <t>NYC College of Technology</t>
        </is>
      </c>
      <c r="G3890" s="3" t="inlineStr">
        <is>
          <t>Mathematics</t>
        </is>
      </c>
      <c r="H3890" s="3" t="inlineStr">
        <is>
          <t>NKennedy@citytech.cuny.edu</t>
        </is>
      </c>
      <c r="I3890" s="3" t="inlineStr">
        <is>
          <t>Paper (venue type unclear)</t>
        </is>
      </c>
      <c r="J3890" s="3" t="inlineStr">
        <is>
          <t>Understanding the Impact of Peer-Led Workshops on Student Learning</t>
        </is>
      </c>
      <c r="K3890" s="3" t="n">
        <v>2019</v>
      </c>
      <c r="L3890" s="3" t="inlineStr">
        <is>
          <t>CUNY Academic Works (City University of New York)</t>
        </is>
      </c>
      <c r="M3890" s="3" t="inlineStr">
        <is>
          <t>Afolabi Ibitoye; Nadia Stoyanova Kennedy; Armando Cosme</t>
        </is>
      </c>
      <c r="N3890" s="3" t="inlineStr"/>
      <c r="O3890" s="3" t="n"/>
      <c r="P3890" s="3" t="inlineStr"/>
      <c r="Q3890" s="3" t="inlineStr"/>
      <c r="R3890" s="3" t="inlineStr">
        <is>
          <t>https://openalex.org/W2954649362</t>
        </is>
      </c>
      <c r="S3890" s="3" t="inlineStr">
        <is>
          <t>OpenAlex; CUNY Academic Works</t>
        </is>
      </c>
      <c r="T3890" s="3" t="n">
        <v>2</v>
      </c>
      <c r="U3890" s="3" t="inlineStr">
        <is>
          <t>High (City Tech affiliation on paper); 2 sources</t>
        </is>
      </c>
      <c r="V3890" s="3" t="n"/>
      <c r="W3890" s="3" t="inlineStr"/>
      <c r="X3890" s="3" t="inlineStr">
        <is>
          <t>As students we often wonder why some subjects are easy to understand and requires not much effort in terms of re-reading the material, for us to grasp what it entails. One subject seems to remain elusive and uneasy for a vast majority of learners at all levels of education; that subject is Mathematics, it is one subject that most learners finds difficult even after doubling the amount of time spent on studying the material. My intention is to explore ways to make Mathematics easier for other students using feedback from students enrolled in NSF mathematics peer leading workshops, and use these data feedbacks to simplify student learning. In order to design a simplified approach to learning, I will be applying learning theories such as Polya’s Problem Solving, Tuckman’s Team Development Model, Vygotsky’s Zone of Proximal Development (ZPD) to name a few, in the peer-led or CO group workshops. The impact of the application of the aforementioned theories shall be used in analyzing how learners respond through observation. To gather reliable data, learners shall be asked through two surveys; first of which will be conducted at the middle of the semester, because by then learners and peer-leaders will have had enough sessions to thoroughly provide assessment that can be used to form a baseline. The second survey shall be conducted at the end of the semester and the data used in comparison to the former for forming a conclusion on the impact of peer-led workshops. Questions I intend to answer are: what are the obstacles students perceive hinders them from learning mathematics; and ways in which peer-led workshops might help students overcome such obstacle(s). Thoughts and suggestions offered by students will also be considered for application with future students. Upon completion, I hope the limitations of the data sample can be overcome by been reduplicated in other colleges outside CUNY, for a more comprehensive approach that can simplify students learning in Mathematics and the influence of peers in learning any challenging skill or subject. The implications of this study are that mathematics doesn’t have to be difficult and can even be as easy or easier compared to other subjects.</t>
        </is>
      </c>
      <c r="Y3890" s="3" t="inlineStr">
        <is>
          <t>OpenAlex</t>
        </is>
      </c>
      <c r="Z3890" s="3" t="inlineStr">
        <is>
          <t>https://academicworks.cuny.edu/cgi/viewcontent.cgi?article=1412&amp;context=ny_pubs</t>
        </is>
      </c>
      <c r="AA3890" s="3" t="inlineStr">
        <is>
          <t>Open-access PDF (via OpenAlex)</t>
        </is>
      </c>
      <c r="AB3890" s="3" t="inlineStr">
        <is>
          <t>green</t>
        </is>
      </c>
      <c r="AC3890" s="3" t="inlineStr">
        <is>
          <t>School of Arts &amp; Sciences</t>
        </is>
      </c>
      <c r="AD3890" s="3" t="n">
        <v>0</v>
      </c>
      <c r="AE3890" s="3" t="inlineStr">
        <is>
          <t>No</t>
        </is>
      </c>
      <c r="AF3890" s="3" t="inlineStr"/>
      <c r="AG3890" s="4" t="inlineStr"/>
      <c r="AH3890" s="4" t="inlineStr"/>
      <c r="AI3890" s="4" t="inlineStr"/>
    </row>
    <row r="3891">
      <c r="A3891" s="3" t="inlineStr">
        <is>
          <t>MATH-0909</t>
        </is>
      </c>
      <c r="B3891" s="3" t="inlineStr">
        <is>
          <t>Yuce</t>
        </is>
      </c>
      <c r="C3891" s="3" t="inlineStr">
        <is>
          <t>Huseyin</t>
        </is>
      </c>
      <c r="D3891" s="3" t="inlineStr">
        <is>
          <t>Huseyin Yuce</t>
        </is>
      </c>
      <c r="E3891" s="3" t="inlineStr">
        <is>
          <t>Professor</t>
        </is>
      </c>
      <c r="F3891" s="3" t="inlineStr">
        <is>
          <t>NYC College of Technology</t>
        </is>
      </c>
      <c r="G3891" s="3" t="inlineStr">
        <is>
          <t>Mathematics</t>
        </is>
      </c>
      <c r="H3891" s="3" t="inlineStr">
        <is>
          <t>HYuce@citytech.cuny.edu</t>
        </is>
      </c>
      <c r="I3891" s="3" t="inlineStr">
        <is>
          <t>Journal article</t>
        </is>
      </c>
      <c r="J3891" s="3" t="inlineStr">
        <is>
          <t>A Real-World Analysis of Patient Characteristics and Predictors of Hospitalization Among US Medicare Beneficiaries with Respiratory Syncytial Virus Infection</t>
        </is>
      </c>
      <c r="K3891" s="3" t="n">
        <v>2020</v>
      </c>
      <c r="L3891" s="3" t="inlineStr">
        <is>
          <t>Advances in Therapy</t>
        </is>
      </c>
      <c r="M3891" s="3" t="inlineStr">
        <is>
          <t>Veronique Wyffels; Furaha Kariburyo; Sandra Gavart; Roman Helmut Fleischhackl; Hüseyin Yüce</t>
        </is>
      </c>
      <c r="N3891" s="3" t="inlineStr"/>
      <c r="O3891" s="3" t="n"/>
      <c r="P3891" s="3" t="inlineStr"/>
      <c r="Q3891" s="3" t="inlineStr">
        <is>
          <t>10.1007/s12325-020-01230-3</t>
        </is>
      </c>
      <c r="R3891" s="3" t="inlineStr">
        <is>
          <t>https://doi.org/10.1007/s12325-020-01230-3</t>
        </is>
      </c>
      <c r="S3891" s="3" t="inlineStr">
        <is>
          <t>OpenAlex; CUNY Academic Works</t>
        </is>
      </c>
      <c r="T3891" s="3" t="n">
        <v>2</v>
      </c>
      <c r="U3891" s="3" t="inlineStr">
        <is>
          <t>High (City Tech affiliation on paper); 2 sources</t>
        </is>
      </c>
      <c r="V3891" s="3" t="n"/>
      <c r="W3891" s="3" t="inlineStr"/>
      <c r="X3891" s="3" t="inlineStr">
        <is>
          <t>Introduction: Little has been published on respiratory syncytial virus (RSV) among Medicare patients at high risk (HR) of RSV complications due to age or comorbidity. Methods: Adult patients (at least 18 years of age) with at least 1 diagnostic code for RSV were identiï¬ed using the 5% US Medicare database from 2011 through 2015. Patients were required to have continuous health plan enrollment for 180 days pre- and 180 days post-RSV diagnosis (baseline and follow-up periods, respectively). HR was deï¬ned as diagnosis of chronic lung disease, congestive heart failure, or weakened immune system for 180 days during the base-line period. Patients were categorized as initially hospitalized if hospitalized within 1 day of RSV diagnosis. Logistic regression models were developed to determine predictors of initial hospitalization. Healthcare utilization and costs for 180 days pre- and post-RSV diagnosis were compared. Results: The study included 756 HR patients who were initially hospitalized with RSV diagnoses. Among these, 61.7% were diagnosed in the emergency department vs 15.3% in a physicianâs ofï¬ce, with hypertension (76.3%), chronic obstructive pulmonary disease (COPD)(53.7%), and high cholesterol (52.0%) observed as the most prevalent comorbidities. Of these, COPD, congestive heart failure, chronic kidney disease, and previous evidence of pneumonia were signiï¬cant predictors of hospitalization. Other signiï¬cant predictors of hospitalization included older age, hematological malignancies, stroke, and baseline healthcare resource use. Among both HR and non-HR hospitalized patients, there was a signiï¬cant increase in healthcare resource utilization following hospitalization, including the number of inpatient admissions and longer hospital stays post-RSV diagnosis. The total mean all-cause healthcare costs among HR hospitalized patients increased by $9210 per patient (p \ 0.0001) post-RSV diagnosis. Conclusion: Hospitalized Medicare beneï¬ciaries with RSV infections pose a signiï¬cant healthcare burden as compared with non-hospitalized patients, mainly driven by higher comorbidity, higher likelihood of multiple inpatient admissions, and costly medical interventions.</t>
        </is>
      </c>
      <c r="Y3891" s="3" t="inlineStr">
        <is>
          <t>CUNY Academic Works</t>
        </is>
      </c>
      <c r="Z3891" s="3" t="inlineStr">
        <is>
          <t>https://link.springer.com/content/pdf/10.1007/s12325-020-01230-3.pdf</t>
        </is>
      </c>
      <c r="AA3891" s="3" t="inlineStr">
        <is>
          <t>Open-access PDF (via OpenAlex)</t>
        </is>
      </c>
      <c r="AB3891" s="3" t="inlineStr">
        <is>
          <t>bronze</t>
        </is>
      </c>
      <c r="AC3891" s="3" t="inlineStr">
        <is>
          <t>School of Arts &amp; Sciences</t>
        </is>
      </c>
      <c r="AD3891" s="3" t="n">
        <v>78</v>
      </c>
      <c r="AE3891" s="3" t="inlineStr">
        <is>
          <t>No</t>
        </is>
      </c>
      <c r="AF3891" s="3" t="inlineStr"/>
      <c r="AG3891" s="4" t="inlineStr"/>
      <c r="AH3891" s="4" t="inlineStr"/>
      <c r="AI3891" s="4" t="inlineStr"/>
    </row>
    <row r="3892">
      <c r="A3892" s="3" t="inlineStr">
        <is>
          <t>MATH-0912</t>
        </is>
      </c>
      <c r="B3892" s="3" t="inlineStr">
        <is>
          <t>Duttagupta</t>
        </is>
      </c>
      <c r="C3892" s="3" t="inlineStr">
        <is>
          <t>Urmi</t>
        </is>
      </c>
      <c r="D3892" s="3" t="inlineStr">
        <is>
          <t>Urmi Duttagupta</t>
        </is>
      </c>
      <c r="E3892" s="3" t="inlineStr">
        <is>
          <t>Professor</t>
        </is>
      </c>
      <c r="F3892" s="3" t="inlineStr">
        <is>
          <t>NYC College of Technology</t>
        </is>
      </c>
      <c r="G3892" s="3" t="inlineStr">
        <is>
          <t>Mathematics</t>
        </is>
      </c>
      <c r="H3892" s="3" t="inlineStr">
        <is>
          <t>UGhosh-dastidar@citytech.cuny.edu</t>
        </is>
      </c>
      <c r="I3892" s="3" t="inlineStr">
        <is>
          <t>Paper (venue type unclear)</t>
        </is>
      </c>
      <c r="J3892" s="3" t="inlineStr">
        <is>
          <t>A Study of Cholera Transmission</t>
        </is>
      </c>
      <c r="K3892" s="3" t="n">
        <v>2020</v>
      </c>
      <c r="L3892" s="3" t="inlineStr">
        <is>
          <t>CUNY Academic Works (City University of New York)</t>
        </is>
      </c>
      <c r="M3892" s="3" t="inlineStr">
        <is>
          <t>Urmi Ghosh-Dastidar</t>
        </is>
      </c>
      <c r="N3892" s="3" t="inlineStr"/>
      <c r="O3892" s="3" t="n"/>
      <c r="P3892" s="3" t="inlineStr"/>
      <c r="Q3892" s="3" t="inlineStr"/>
      <c r="R3892" s="3" t="inlineStr">
        <is>
          <t>https://openalex.org/W3026630337</t>
        </is>
      </c>
      <c r="S3892" s="3" t="inlineStr">
        <is>
          <t>OpenAlex; CUNY Academic Works</t>
        </is>
      </c>
      <c r="T3892" s="3" t="n">
        <v>2</v>
      </c>
      <c r="U3892" s="3" t="inlineStr">
        <is>
          <t>High (City Tech affiliation on paper); 2 sources</t>
        </is>
      </c>
      <c r="V3892" s="3" t="n"/>
      <c r="W3892" s="3" t="inlineStr"/>
      <c r="X3892" s="3" t="inlineStr">
        <is>
          <t>A recent cholera outbreak in Haiti brought public attention to this disease. Cholera, a diarrheal disease, is caused by an intestinal bacterium, and if not addressed in a timely manner may become fatal. During the project described here, the students will learn how to solve and address a practical problem such as cholera transmission using various mathematical tools. Students will learn to develop a differential equation model based on practical scenarios, analyze the model using mathematics as well as numerical simulation, and finally describe the results in words that are understandable by the people who are not specialists in this field. The goal of our differential equation model activity is to describe the cholera disease dynamics by a set of differential equations, find disease-free and endemic equilibrium points (if any exist), perform a stability analysis of the equilibrium points by using the Jacobian, and describe the disease dynamics by using numerical simulation. The effect of seasonality in pathogen transmission including an endemic disease as well as new outbreak cases can be added as an extension of this project for undergraduate research activities. This model is an extension of a general waterborne pathogen model.</t>
        </is>
      </c>
      <c r="Y3892" s="3" t="inlineStr">
        <is>
          <t>OpenAlex</t>
        </is>
      </c>
      <c r="Z3892" s="3" t="inlineStr">
        <is>
          <t>https://academicworks.cuny.edu/ny_oers/22</t>
        </is>
      </c>
      <c r="AA3892" s="3" t="inlineStr">
        <is>
          <t>Open-access PDF (via OpenAlex)</t>
        </is>
      </c>
      <c r="AB3892" s="3" t="inlineStr">
        <is>
          <t>green</t>
        </is>
      </c>
      <c r="AC3892" s="3" t="inlineStr">
        <is>
          <t>School of Arts &amp; Sciences</t>
        </is>
      </c>
      <c r="AD3892" s="3" t="n">
        <v>0</v>
      </c>
      <c r="AE3892" s="3" t="inlineStr">
        <is>
          <t>No</t>
        </is>
      </c>
      <c r="AF3892" s="3" t="inlineStr"/>
      <c r="AG3892" s="4" t="inlineStr"/>
      <c r="AH3892" s="4" t="inlineStr"/>
      <c r="AI3892" s="4" t="inlineStr"/>
    </row>
    <row r="3893">
      <c r="A3893" s="3" t="inlineStr">
        <is>
          <t>MATH-0916</t>
        </is>
      </c>
      <c r="B3893" s="3" t="inlineStr">
        <is>
          <t>Isaacson</t>
        </is>
      </c>
      <c r="C3893" s="3" t="inlineStr">
        <is>
          <t>Brad</t>
        </is>
      </c>
      <c r="D3893" s="3" t="inlineStr">
        <is>
          <t>Brad Isaacson</t>
        </is>
      </c>
      <c r="E3893" s="3" t="inlineStr">
        <is>
          <t>Associate Professor</t>
        </is>
      </c>
      <c r="F3893" s="3" t="inlineStr">
        <is>
          <t>NYC College of Technology</t>
        </is>
      </c>
      <c r="G3893" s="3" t="inlineStr">
        <is>
          <t>Mathematics</t>
        </is>
      </c>
      <c r="H3893" s="3" t="inlineStr">
        <is>
          <t>BIsaacson@CityTech.Cuny.Edu</t>
        </is>
      </c>
      <c r="I3893" s="3" t="inlineStr">
        <is>
          <t>Journal article</t>
        </is>
      </c>
      <c r="J3893" s="3" t="inlineStr">
        <is>
          <t>A twisted generalization of the classical Dedekind sum</t>
        </is>
      </c>
      <c r="K3893" s="3" t="n">
        <v>2020</v>
      </c>
      <c r="L3893" s="3" t="inlineStr">
        <is>
          <t>International Journal of Number Theory</t>
        </is>
      </c>
      <c r="M3893" s="3" t="inlineStr">
        <is>
          <t>Brad Isaacson</t>
        </is>
      </c>
      <c r="N3893" s="3" t="inlineStr"/>
      <c r="O3893" s="3" t="n"/>
      <c r="P3893" s="3" t="inlineStr"/>
      <c r="Q3893" s="3" t="inlineStr">
        <is>
          <t>10.1142/s1793042120400059</t>
        </is>
      </c>
      <c r="R3893" s="3" t="inlineStr">
        <is>
          <t>https://doi.org/10.1142/s1793042120400059</t>
        </is>
      </c>
      <c r="S3893" s="3" t="inlineStr">
        <is>
          <t>OpenAlex; CUNY Academic Works</t>
        </is>
      </c>
      <c r="T3893" s="3" t="n">
        <v>2</v>
      </c>
      <c r="U3893" s="3" t="inlineStr">
        <is>
          <t>High (City Tech affiliation on paper); 2 sources</t>
        </is>
      </c>
      <c r="V3893" s="3" t="n"/>
      <c r="W3893" s="3" t="inlineStr"/>
      <c r="X3893" s="3" t="inlineStr">
        <is>
          <t>In this paper, we express three different, yet related, character sums in terms of generalized Bernoulli numbers. Two of these sums are generalizations of sums introduced and studied by Berndt and Arakawa–Ibukiyama–Kaneko in the context of the theory of modular forms. A third sum generalizes a sum already studied by Ramanujan in the context of theta function identities. Our methods are elementary, relying only on basic facts from algebra and number theory.</t>
        </is>
      </c>
      <c r="Y3893" s="3" t="inlineStr">
        <is>
          <t>OpenAlex</t>
        </is>
      </c>
      <c r="Z3893" s="3" t="inlineStr">
        <is>
          <t>https://academicworks.cuny.edu/context/ny_pubs/article/1960/viewcontent/A_twisted_generalization_of_the_classical_Dedekind_sum.pdf</t>
        </is>
      </c>
      <c r="AA3893" s="3" t="inlineStr">
        <is>
          <t>Not found</t>
        </is>
      </c>
      <c r="AB3893" s="3" t="inlineStr">
        <is>
          <t>closed</t>
        </is>
      </c>
      <c r="AC3893" s="3" t="inlineStr">
        <is>
          <t>School of Arts &amp; Sciences</t>
        </is>
      </c>
      <c r="AD3893" s="3" t="n">
        <v>1</v>
      </c>
      <c r="AE3893" s="3" t="inlineStr">
        <is>
          <t>No</t>
        </is>
      </c>
      <c r="AF3893" s="3" t="inlineStr"/>
      <c r="AG3893" s="4" t="inlineStr"/>
      <c r="AH3893" s="4" t="inlineStr"/>
      <c r="AI3893" s="4" t="inlineStr"/>
    </row>
    <row r="3894">
      <c r="A3894" s="3" t="inlineStr">
        <is>
          <t>MATH-0917</t>
        </is>
      </c>
      <c r="B3894" s="3" t="inlineStr">
        <is>
          <t>Carley</t>
        </is>
      </c>
      <c r="C3894" s="3" t="inlineStr">
        <is>
          <t>Holly</t>
        </is>
      </c>
      <c r="D3894" s="3" t="inlineStr">
        <is>
          <t>Holly Carley</t>
        </is>
      </c>
      <c r="E3894" s="3" t="inlineStr">
        <is>
          <t>Professor</t>
        </is>
      </c>
      <c r="F3894" s="3" t="inlineStr">
        <is>
          <t>NYC College of Technology</t>
        </is>
      </c>
      <c r="G3894" s="3" t="inlineStr">
        <is>
          <t>Mathematics</t>
        </is>
      </c>
      <c r="H3894" s="3" t="inlineStr">
        <is>
          <t>HCarley@citytech.cuny.edu</t>
        </is>
      </c>
      <c r="I3894" s="3" t="inlineStr">
        <is>
          <t>Paper (venue type unclear)</t>
        </is>
      </c>
      <c r="J3894" s="3" t="inlineStr">
        <is>
          <t>APPROXIMATION BY THE K^lambda MEANS OF FOURIER SERIES AND CONJUGATE SERIES OF FUNCTIONS IN H_{alpha,p}</t>
        </is>
      </c>
      <c r="K3894" s="3" t="n">
        <v>2020</v>
      </c>
      <c r="L3894" s="3" t="inlineStr">
        <is>
          <t>CUNY Academic Works (City University of New York)</t>
        </is>
      </c>
      <c r="M3894" s="3" t="inlineStr">
        <is>
          <t>Ben Landon; Holly Carley; R. N. Mohapatra</t>
        </is>
      </c>
      <c r="N3894" s="3" t="inlineStr"/>
      <c r="O3894" s="3" t="n"/>
      <c r="P3894" s="3" t="inlineStr"/>
      <c r="Q3894" s="3" t="inlineStr"/>
      <c r="R3894" s="3" t="inlineStr">
        <is>
          <t>https://openalex.org/W3161095281</t>
        </is>
      </c>
      <c r="S3894" s="3" t="inlineStr">
        <is>
          <t>OpenAlex; CUNY Academic Works</t>
        </is>
      </c>
      <c r="T3894" s="3" t="n">
        <v>2</v>
      </c>
      <c r="U3894" s="3" t="inlineStr">
        <is>
          <t>High (City Tech affiliation on paper); 2 sources</t>
        </is>
      </c>
      <c r="V3894" s="3" t="n"/>
      <c r="W3894" s="3" t="inlineStr"/>
      <c r="X3894" s="3" t="inlineStr"/>
      <c r="Y3894" s="3" t="inlineStr"/>
      <c r="Z3894" s="3" t="inlineStr">
        <is>
          <t>https://academicworks.cuny.edu/ny_pubs/687</t>
        </is>
      </c>
      <c r="AA3894" s="3" t="inlineStr">
        <is>
          <t>Open-access page (via OpenAlex)</t>
        </is>
      </c>
      <c r="AB3894" s="3" t="inlineStr">
        <is>
          <t>green</t>
        </is>
      </c>
      <c r="AC3894" s="3" t="inlineStr">
        <is>
          <t>School of Arts &amp; Sciences</t>
        </is>
      </c>
      <c r="AD3894" s="3" t="n">
        <v>0</v>
      </c>
      <c r="AE3894" s="3" t="inlineStr">
        <is>
          <t>No</t>
        </is>
      </c>
      <c r="AF3894" s="3" t="inlineStr"/>
      <c r="AG3894" s="4" t="inlineStr"/>
      <c r="AH3894" s="4" t="inlineStr"/>
      <c r="AI3894" s="4" t="inlineStr"/>
    </row>
    <row r="3895">
      <c r="A3895" s="3" t="inlineStr">
        <is>
          <t>MATH-0921</t>
        </is>
      </c>
      <c r="B3895" s="3" t="inlineStr">
        <is>
          <t>Yuce</t>
        </is>
      </c>
      <c r="C3895" s="3" t="inlineStr">
        <is>
          <t>Huseyin</t>
        </is>
      </c>
      <c r="D3895" s="3" t="inlineStr">
        <is>
          <t>Huseyin Yuce</t>
        </is>
      </c>
      <c r="E3895" s="3" t="inlineStr">
        <is>
          <t>Professor</t>
        </is>
      </c>
      <c r="F3895" s="3" t="inlineStr">
        <is>
          <t>NYC College of Technology</t>
        </is>
      </c>
      <c r="G3895" s="3" t="inlineStr">
        <is>
          <t>Mathematics</t>
        </is>
      </c>
      <c r="H3895" s="3" t="inlineStr">
        <is>
          <t>HYuce@citytech.cuny.edu</t>
        </is>
      </c>
      <c r="I3895" s="3" t="inlineStr">
        <is>
          <t>Journal article</t>
        </is>
      </c>
      <c r="J3895" s="3" t="inlineStr">
        <is>
          <t>Adverse event rates and economic burden associated with purine nucleoside analogs in patients with hairy cell leukemia: a US population-retrospective claims analysis</t>
        </is>
      </c>
      <c r="K3895" s="3" t="n">
        <v>2020</v>
      </c>
      <c r="L3895" s="3" t="inlineStr">
        <is>
          <t>Orphanet Journal of Rare Diseases</t>
        </is>
      </c>
      <c r="M3895" s="3" t="inlineStr">
        <is>
          <t>Narendranath Epperla; Melissa Pavilack; Temitope O. Olufade; Richa Bashyal; Jieni Li; Shaum Kabadi; Hüseyin Yüce; Leslie Ann Andritsos</t>
        </is>
      </c>
      <c r="N3895" s="3" t="inlineStr"/>
      <c r="O3895" s="3" t="n"/>
      <c r="P3895" s="3" t="inlineStr"/>
      <c r="Q3895" s="3" t="inlineStr">
        <is>
          <t>10.1186/s13023-020-1325-9</t>
        </is>
      </c>
      <c r="R3895" s="3" t="inlineStr">
        <is>
          <t>https://doi.org/10.1186/s13023-020-1325-9</t>
        </is>
      </c>
      <c r="S3895" s="3" t="inlineStr">
        <is>
          <t>OpenAlex</t>
        </is>
      </c>
      <c r="T3895" s="3" t="n">
        <v>1</v>
      </c>
      <c r="U3895" s="3" t="inlineStr">
        <is>
          <t>High (City Tech affiliation on paper)</t>
        </is>
      </c>
      <c r="V3895" s="3" t="n"/>
      <c r="W3895" s="3" t="inlineStr"/>
      <c r="X3895" s="3" t="inlineStr">
        <is>
          <t>BACKGROUND: Purine nucleoside analogs (PNAs) are the recommended first-line treatment for patients with hairy cell leukemia (HCL), but they are associated with adverse events (AEs). Due to a lack of real-world evidence regarding AEs that are associated with PNAs, we used commercial data to assess AE rates, AE-related health care resource utilization (HCRU), and costs among PNA-treated patients with HCL. Adults aged ≥18 years with ≥2 claims for HCL ≥30 days apart from 1 January 2006 through 31 December 2015 were included. Included patients had ≥1 claim for HCL therapy (cladribine ± rituximab or pentostatin ± rituximab [index date: first claim date]) and continuous enrollment for a ≥ 6-month baseline and ≥ 12-month follow-up period. Patient sub-cohorts were based on the occurrence of myelosuppression and opportunistic infections (OIs). Generalized linear models were used to compare HCRU and costs. RESULTS: In total, 647 PNA-treated patients were identified (mean age: 57.1 years). Myelosuppression and OI incidence were 461 and 42 per 1000 patient-years, respectively. Adjusted results indicated that those with myelosuppression had higher rates of hospitalization (47.4% vs 12.4%; P &lt; .0001) and incurred higher mean inpatient costs ($23,517 vs $12,729; P = .011) and total costs ($57,325 vs $34,733; P = .001) as compared with those without myelosuppression. Similarly, patients with OIs had higher rates of hospitalization (53.8% vs 30.8%; P = .025) and incurred higher mean inpatient costs ($21,494 vs $11,229; P &lt; .0001) as compared with those without OIs. CONCLUSIONS: PNA therapy is highly effective but associated with significant toxicities that increase costs; these findings indicate a need for therapies with improved toxicity profiles and better risk stratification of patients at risk of developing myelosuppression and OIs.</t>
        </is>
      </c>
      <c r="Y3895" s="3" t="inlineStr">
        <is>
          <t>OpenAlex</t>
        </is>
      </c>
      <c r="Z3895" s="3" t="inlineStr">
        <is>
          <t>https://ojrd.biomedcentral.com/track/pdf/10.1186/s13023-020-1325-9.pdf</t>
        </is>
      </c>
      <c r="AA3895" s="3" t="inlineStr">
        <is>
          <t>Open-access PDF (via OpenAlex)</t>
        </is>
      </c>
      <c r="AB3895" s="3" t="inlineStr">
        <is>
          <t>gold</t>
        </is>
      </c>
      <c r="AC3895" s="3" t="inlineStr">
        <is>
          <t>School of Arts &amp; Sciences</t>
        </is>
      </c>
      <c r="AD3895" s="3" t="n">
        <v>11</v>
      </c>
      <c r="AE3895" s="3" t="inlineStr">
        <is>
          <t>No</t>
        </is>
      </c>
      <c r="AF3895" s="3" t="inlineStr"/>
      <c r="AG3895" s="4" t="inlineStr"/>
      <c r="AH3895" s="4" t="inlineStr"/>
      <c r="AI3895" s="4" t="inlineStr"/>
    </row>
    <row r="3896">
      <c r="A3896" s="3" t="inlineStr">
        <is>
          <t>MATH-0923</t>
        </is>
      </c>
      <c r="B3896" s="3" t="inlineStr">
        <is>
          <t>Carley</t>
        </is>
      </c>
      <c r="C3896" s="3" t="inlineStr">
        <is>
          <t>Holly</t>
        </is>
      </c>
      <c r="D3896" s="3" t="inlineStr">
        <is>
          <t>Holly Carley</t>
        </is>
      </c>
      <c r="E3896" s="3" t="inlineStr">
        <is>
          <t>Professor</t>
        </is>
      </c>
      <c r="F3896" s="3" t="inlineStr">
        <is>
          <t>NYC College of Technology</t>
        </is>
      </c>
      <c r="G3896" s="3" t="inlineStr">
        <is>
          <t>Mathematics</t>
        </is>
      </c>
      <c r="H3896" s="3" t="inlineStr">
        <is>
          <t>HCarley@citytech.cuny.edu</t>
        </is>
      </c>
      <c r="I3896" s="3" t="inlineStr">
        <is>
          <t>Journal article</t>
        </is>
      </c>
      <c r="J3896" s="3" t="inlineStr">
        <is>
          <t>Approximation by the Kλ means of Fourier series and conjugate series of functions in Hα,p</t>
        </is>
      </c>
      <c r="K3896" s="3" t="n">
        <v>2020</v>
      </c>
      <c r="L3896" s="3" t="inlineStr">
        <is>
          <t>Applicable Analysis and Discrete Mathematics</t>
        </is>
      </c>
      <c r="M3896" s="3" t="inlineStr">
        <is>
          <t>Ben Landon; Holly Carley; R. N. Mohapatra</t>
        </is>
      </c>
      <c r="N3896" s="3" t="inlineStr"/>
      <c r="O3896" s="3" t="n"/>
      <c r="P3896" s="3" t="inlineStr"/>
      <c r="Q3896" s="3" t="inlineStr">
        <is>
          <t>10.2298/aadm190223053l</t>
        </is>
      </c>
      <c r="R3896" s="3" t="inlineStr">
        <is>
          <t>https://doi.org/10.2298/aadm190223053l</t>
        </is>
      </c>
      <c r="S3896" s="3" t="inlineStr">
        <is>
          <t>OpenAlex</t>
        </is>
      </c>
      <c r="T3896" s="3" t="n">
        <v>1</v>
      </c>
      <c r="U3896" s="3" t="inlineStr">
        <is>
          <t>High (City Tech affiliation on paper)</t>
        </is>
      </c>
      <c r="V3896" s="3" t="n"/>
      <c r="W3896" s="3" t="inlineStr"/>
      <c r="X3896" s="3" t="inlineStr">
        <is>
          <t>In this paper, we consider two operators based on the K? means of the Fourier series of and conjugate series of functions of class Lp, p &gt; 1. We study the degree of convergence of these operators to the functions whose Fourier series and Allied series are used.</t>
        </is>
      </c>
      <c r="Y3896" s="3" t="inlineStr">
        <is>
          <t>OpenAlex</t>
        </is>
      </c>
      <c r="Z3896" s="3" t="inlineStr">
        <is>
          <t>https://doi.org/10.2298/aadm190223053l</t>
        </is>
      </c>
      <c r="AA3896" s="3" t="inlineStr">
        <is>
          <t>Open-access page (via OpenAlex)</t>
        </is>
      </c>
      <c r="AB3896" s="3" t="inlineStr">
        <is>
          <t>diamond</t>
        </is>
      </c>
      <c r="AC3896" s="3" t="inlineStr">
        <is>
          <t>School of Arts &amp; Sciences</t>
        </is>
      </c>
      <c r="AD3896" s="3" t="n">
        <v>5</v>
      </c>
      <c r="AE3896" s="3" t="inlineStr">
        <is>
          <t>No</t>
        </is>
      </c>
      <c r="AF3896" s="3" t="inlineStr"/>
      <c r="AG3896" s="4" t="inlineStr"/>
      <c r="AH3896" s="4" t="inlineStr"/>
      <c r="AI3896" s="4" t="inlineStr"/>
    </row>
    <row r="3897">
      <c r="A3897" s="3" t="inlineStr">
        <is>
          <t>MATH-0927</t>
        </is>
      </c>
      <c r="B3897" s="3" t="inlineStr">
        <is>
          <t>Reitz</t>
        </is>
      </c>
      <c r="C3897" s="3" t="inlineStr">
        <is>
          <t>Jonas</t>
        </is>
      </c>
      <c r="D3897" s="3" t="inlineStr">
        <is>
          <t>Jonas Reitz</t>
        </is>
      </c>
      <c r="E3897" s="3" t="inlineStr">
        <is>
          <t>Professor</t>
        </is>
      </c>
      <c r="F3897" s="3" t="inlineStr">
        <is>
          <t>NYC College of Technology</t>
        </is>
      </c>
      <c r="G3897" s="3" t="inlineStr">
        <is>
          <t>Mathematics</t>
        </is>
      </c>
      <c r="H3897" s="3" t="inlineStr">
        <is>
          <t>JReitz@citytech.cuny.edu</t>
        </is>
      </c>
      <c r="I3897" s="3" t="inlineStr">
        <is>
          <t>Journal article</t>
        </is>
      </c>
      <c r="J3897" s="3" t="inlineStr">
        <is>
          <t>Cohen forcing and inner models</t>
        </is>
      </c>
      <c r="K3897" s="3" t="n">
        <v>2020</v>
      </c>
      <c r="L3897" s="3" t="inlineStr">
        <is>
          <t>Mathematical logic quarterly</t>
        </is>
      </c>
      <c r="M3897" s="3" t="inlineStr">
        <is>
          <t>Jonas Reitz</t>
        </is>
      </c>
      <c r="N3897" s="3" t="inlineStr"/>
      <c r="O3897" s="3" t="n"/>
      <c r="P3897" s="3" t="inlineStr"/>
      <c r="Q3897" s="3" t="inlineStr">
        <is>
          <t>10.1002/malq.201800062</t>
        </is>
      </c>
      <c r="R3897" s="3" t="inlineStr">
        <is>
          <t>https://doi.org/10.1002/malq.201800062</t>
        </is>
      </c>
      <c r="S3897" s="3" t="inlineStr">
        <is>
          <t>OpenAlex</t>
        </is>
      </c>
      <c r="T3897" s="3" t="n">
        <v>1</v>
      </c>
      <c r="U3897" s="3" t="inlineStr">
        <is>
          <t>High (City Tech affiliation on paper)</t>
        </is>
      </c>
      <c r="V3897" s="3" t="n"/>
      <c r="W3897" s="3" t="inlineStr"/>
      <c r="X3897" s="3" t="inlineStr">
        <is>
          <t>Abstract Given an inner model and a regular cardinal κ, we consider two alternatives for adding a subset to κ by forcing: the Cohen poset Add(κ, 1), and the Cohen poset of the inner model . The forcing from W will be at least as strong as the forcing from V (in the sense that forcing with the former adds a generic for the latter) if and only if the two posets have the same cardinality. On the other hand, a sufficient condition is established for the poset from V to fail to be as strong as that from W. The results are generalized to , and to iterations of Cohen forcing where the poset at each stage comes from an arbitrary intermediate inner model.</t>
        </is>
      </c>
      <c r="Y3897" s="3" t="inlineStr">
        <is>
          <t>OpenAlex</t>
        </is>
      </c>
      <c r="Z3897" s="3" t="inlineStr">
        <is>
          <t>https://arxiv.org/pdf/1809.10092</t>
        </is>
      </c>
      <c r="AA3897" s="3" t="inlineStr">
        <is>
          <t>Open-access PDF (via OpenAlex)</t>
        </is>
      </c>
      <c r="AB3897" s="3" t="inlineStr">
        <is>
          <t>green</t>
        </is>
      </c>
      <c r="AC3897" s="3" t="inlineStr">
        <is>
          <t>School of Arts &amp; Sciences</t>
        </is>
      </c>
      <c r="AD3897" s="3" t="n">
        <v>2</v>
      </c>
      <c r="AE3897" s="3" t="inlineStr">
        <is>
          <t>No</t>
        </is>
      </c>
      <c r="AF3897" s="3" t="inlineStr"/>
      <c r="AG3897" s="4" t="inlineStr"/>
      <c r="AH3897" s="4" t="inlineStr"/>
      <c r="AI3897" s="4" t="inlineStr"/>
    </row>
    <row r="3898">
      <c r="A3898" s="3" t="inlineStr">
        <is>
          <t>MATH-0928</t>
        </is>
      </c>
      <c r="B3898" s="3" t="inlineStr">
        <is>
          <t>Yuce</t>
        </is>
      </c>
      <c r="C3898" s="3" t="inlineStr">
        <is>
          <t>Huseyin</t>
        </is>
      </c>
      <c r="D3898" s="3" t="inlineStr">
        <is>
          <t>Huseyin Yuce</t>
        </is>
      </c>
      <c r="E3898" s="3" t="inlineStr">
        <is>
          <t>Professor</t>
        </is>
      </c>
      <c r="F3898" s="3" t="inlineStr">
        <is>
          <t>NYC College of Technology</t>
        </is>
      </c>
      <c r="G3898" s="3" t="inlineStr">
        <is>
          <t>Mathematics</t>
        </is>
      </c>
      <c r="H3898" s="3" t="inlineStr">
        <is>
          <t>HYuce@citytech.cuny.edu</t>
        </is>
      </c>
      <c r="I3898" s="3" t="inlineStr">
        <is>
          <t>Journal article</t>
        </is>
      </c>
      <c r="J3898" s="3" t="inlineStr">
        <is>
          <t>Comparative effectiveness of endothelin receptor antagonists on mortality in patients with pulmonary arterial hypertension in a US Medicare population: a retrospective database analysis</t>
        </is>
      </c>
      <c r="K3898" s="3" t="n">
        <v>2020</v>
      </c>
      <c r="L3898" s="3" t="inlineStr">
        <is>
          <t>Pulmonary Circulation</t>
        </is>
      </c>
      <c r="M3898" s="3" t="inlineStr">
        <is>
          <t>Raymond L. Benza; Cassandra A. Lickert; Lin Xie; William Drake; Adesuwa S. Ogbomo; Hüseyin Yüce; Michele R. Cole</t>
        </is>
      </c>
      <c r="N3898" s="3" t="inlineStr"/>
      <c r="O3898" s="3" t="n"/>
      <c r="P3898" s="3" t="inlineStr"/>
      <c r="Q3898" s="3" t="inlineStr">
        <is>
          <t>10.1177/2045894020954158</t>
        </is>
      </c>
      <c r="R3898" s="3" t="inlineStr">
        <is>
          <t>https://doi.org/10.1177/2045894020954158</t>
        </is>
      </c>
      <c r="S3898" s="3" t="inlineStr">
        <is>
          <t>OpenAlex</t>
        </is>
      </c>
      <c r="T3898" s="3" t="n">
        <v>1</v>
      </c>
      <c r="U3898" s="3" t="inlineStr">
        <is>
          <t>High (City Tech affiliation on paper)</t>
        </is>
      </c>
      <c r="V3898" s="3" t="n"/>
      <c r="W3898" s="3" t="inlineStr"/>
      <c r="X3898" s="3" t="inlineStr">
        <is>
          <t>Limited evidence is available on outcomes associated with currently available medications from the endothelin receptor antagonist drug class (bosentan, ambrisentan, and macitentan) in elderly patients with pulmonary arterial hypertension. We evaluated mortality in predominantly elderly patients with pulmonary arterial hypertension in the US taking endothelin receptor antagonists. A retrospective administrative claims study was conducted using the Centers for Medicare and Medicaid Services national Medicare database. Patients with pulmonary arterial hypertension were identified using diagnostic codes. Cohort inclusion required age ≥18 years; ≥1 claim for macitentan, ambrisentan, or bosentan between 1 January 2014 and 31 December 2015 (index date and index endothelin receptor antagonist defined by first such claim); continuous enrollment for ≥12 months before and after the index date; and ≥80% of days covered for the index endothelin receptor antagonist. Follow‐up was from index date until the earliest of Medicare disenrollment, death, or 31 December 2016. Multivariable Cox proportional hazards regression models were used to estimate mortality hazard ratios with 95% confidence intervals for macitentan vs. ambrisentan or bosentan, adjusting for potential confounders. The study cohort included 1628 patients on index macitentan, 2852 on ambrisentan, and 1972 on bosentan. Overall, 69% of patients were aged ≥65 years and most were females (76%). Macitentan was associated with an 18% lower risk for mortality than ambrisentan (hazard ratio: 0.82, 95% confidence interval: 0.72–0.93; P = 0.0026) and a 39% lower risk than bosentan (hazard ratio: 0.61, 95% confidence interval: 0.53–0.71; P &lt; 0.0001). Variables that independently increased the risk of mortality included higher comorbidity index, increasing age, and inpatient hospitalizations at baseline.</t>
        </is>
      </c>
      <c r="Y3898" s="3" t="inlineStr">
        <is>
          <t>OpenAlex</t>
        </is>
      </c>
      <c r="Z3898" s="3" t="inlineStr">
        <is>
          <t>https://journals.sagepub.com/doi/pdf/10.1177/2045894020954158</t>
        </is>
      </c>
      <c r="AA3898" s="3" t="inlineStr">
        <is>
          <t>Open-access PDF (via OpenAlex)</t>
        </is>
      </c>
      <c r="AB3898" s="3" t="inlineStr">
        <is>
          <t>gold</t>
        </is>
      </c>
      <c r="AC3898" s="3" t="inlineStr">
        <is>
          <t>School of Arts &amp; Sciences</t>
        </is>
      </c>
      <c r="AD3898" s="3" t="n">
        <v>4</v>
      </c>
      <c r="AE3898" s="3" t="inlineStr">
        <is>
          <t>No</t>
        </is>
      </c>
      <c r="AF3898" s="3" t="inlineStr"/>
      <c r="AG3898" s="4" t="inlineStr"/>
      <c r="AH3898" s="4" t="inlineStr"/>
      <c r="AI3898" s="4" t="inlineStr"/>
    </row>
    <row r="3899">
      <c r="A3899" s="3" t="inlineStr">
        <is>
          <t>MATH-0932</t>
        </is>
      </c>
      <c r="B3899" s="3" t="inlineStr">
        <is>
          <t>Yuce</t>
        </is>
      </c>
      <c r="C3899" s="3" t="inlineStr">
        <is>
          <t>Huseyin</t>
        </is>
      </c>
      <c r="D3899" s="3" t="inlineStr">
        <is>
          <t>Huseyin Yuce</t>
        </is>
      </c>
      <c r="E3899" s="3" t="inlineStr">
        <is>
          <t>Professor</t>
        </is>
      </c>
      <c r="F3899" s="3" t="inlineStr">
        <is>
          <t>NYC College of Technology</t>
        </is>
      </c>
      <c r="G3899" s="3" t="inlineStr">
        <is>
          <t>Mathematics</t>
        </is>
      </c>
      <c r="H3899" s="3" t="inlineStr">
        <is>
          <t>HYuce@citytech.cuny.edu</t>
        </is>
      </c>
      <c r="I3899" s="3" t="inlineStr">
        <is>
          <t>Journal article</t>
        </is>
      </c>
      <c r="J3899" s="3" t="inlineStr">
        <is>
          <t>Effectiveness and Safety of Oral Anticoagulants among NVAF Patients with Obesity: Insights from the ARISTOPHANES Study</t>
        </is>
      </c>
      <c r="K3899" s="3" t="n">
        <v>2020</v>
      </c>
      <c r="L3899" s="3" t="inlineStr">
        <is>
          <t>Journal of Clinical Medicine</t>
        </is>
      </c>
      <c r="M3899" s="3" t="inlineStr">
        <is>
          <t>Steve Deitelzweig; Allison V. Keshishian; Amiee Luan Kang; Amol D. Dhamane; Xuemei Luo; Xiaoyan Li; Neeraja Balachander; Lisa C. Rosenblatt; Jack Mardekian; Xianying Pan; Manuela Di Fusco; Alessandra Bassalobre García; Hüseyin Yüce; Gregory Y.H. Lip</t>
        </is>
      </c>
      <c r="N3899" s="3" t="inlineStr"/>
      <c r="O3899" s="3" t="n"/>
      <c r="P3899" s="3" t="inlineStr"/>
      <c r="Q3899" s="3" t="inlineStr">
        <is>
          <t>10.3390/jcm9061633</t>
        </is>
      </c>
      <c r="R3899" s="3" t="inlineStr">
        <is>
          <t>https://doi.org/10.3390/jcm9061633</t>
        </is>
      </c>
      <c r="S3899" s="3" t="inlineStr">
        <is>
          <t>OpenAlex; CUNY Academic Works</t>
        </is>
      </c>
      <c r="T3899" s="3" t="n">
        <v>2</v>
      </c>
      <c r="U3899" s="3" t="inlineStr">
        <is>
          <t>High (City Tech affiliation on paper); 2 sources</t>
        </is>
      </c>
      <c r="V3899" s="3" t="n"/>
      <c r="W3899" s="3" t="inlineStr"/>
      <c r="X3899" s="3" t="inlineStr">
        <is>
          <t>This ARISTOPHANES analysis examined stroke/systemic embolism (SE) and major bleeding (MB) among a subgroup of nonvalvular atrial fibrillation (NVAF) patients with obesity prescribed warfarin or non-vitamin K antagonist oral anticoagulants (NOACs) in order to inform clinical decision making. A retrospective observational study was conducted among NVAF patients who were obese and initiated apixaban, dabigatran, rivaroxaban, or warfarin from 1 January 2013-30 September 2015, with data pooled from CMS Medicare and four US commercial claims databases. Propensity score matching was completed between NOACs and against warfarin in each database, and the results were pooled. Cox models were used to evaluate the risks of stroke/SE and MB. A total of 88,461 patients with obesity were included in the study. Apixaban and rivaroxaban were associated with a lower risk of stroke/SE vs. warfarin (HR: 0.63, 95% CI: 0.49-0.82 and HR: 0.84, 95% CI: 0.72-0.98). Dabigatran was associated with a similar risk of stroke/SE compared to warfarin. Compared with warfarin, apixaban and dabigatran had a lower risk of MB (HR: 0.54, 95% CI: 0.49-0.61 and HR: 0.75, 95% CI: 0.63-0.91). Rivaroxaban was associated with a similar risk of MB compared to warfarin. In this high-risk population with obesity, NOACs had a varying risk of stroke/SE and MB vs. warfarin.</t>
        </is>
      </c>
      <c r="Y3899" s="3" t="inlineStr">
        <is>
          <t>OpenAlex</t>
        </is>
      </c>
      <c r="Z3899" s="3" t="inlineStr">
        <is>
          <t>https://www.mdpi.com/2077-0383/9/6/1633/pdf?version=1592746868</t>
        </is>
      </c>
      <c r="AA3899" s="3" t="inlineStr">
        <is>
          <t>Open-access PDF (via OpenAlex)</t>
        </is>
      </c>
      <c r="AB3899" s="3" t="inlineStr">
        <is>
          <t>gold</t>
        </is>
      </c>
      <c r="AC3899" s="3" t="inlineStr">
        <is>
          <t>School of Arts &amp; Sciences</t>
        </is>
      </c>
      <c r="AD3899" s="3" t="n">
        <v>39</v>
      </c>
      <c r="AE3899" s="3" t="inlineStr">
        <is>
          <t>No</t>
        </is>
      </c>
      <c r="AF3899" s="3" t="inlineStr"/>
      <c r="AG3899" s="4" t="inlineStr"/>
      <c r="AH3899" s="4" t="inlineStr"/>
      <c r="AI3899" s="4" t="inlineStr"/>
    </row>
    <row r="3900">
      <c r="A3900" s="3" t="inlineStr">
        <is>
          <t>MATH-0933</t>
        </is>
      </c>
      <c r="B3900" s="3" t="inlineStr">
        <is>
          <t>Yuce</t>
        </is>
      </c>
      <c r="C3900" s="3" t="inlineStr">
        <is>
          <t>Huseyin</t>
        </is>
      </c>
      <c r="D3900" s="3" t="inlineStr">
        <is>
          <t>Huseyin Yuce</t>
        </is>
      </c>
      <c r="E3900" s="3" t="inlineStr">
        <is>
          <t>Professor</t>
        </is>
      </c>
      <c r="F3900" s="3" t="inlineStr">
        <is>
          <t>NYC College of Technology</t>
        </is>
      </c>
      <c r="G3900" s="3" t="inlineStr">
        <is>
          <t>Mathematics</t>
        </is>
      </c>
      <c r="H3900" s="3" t="inlineStr">
        <is>
          <t>HYuce@citytech.cuny.edu</t>
        </is>
      </c>
      <c r="I3900" s="3" t="inlineStr">
        <is>
          <t>Conference paper</t>
        </is>
      </c>
      <c r="J3900" s="3" t="inlineStr">
        <is>
          <t>Effectiveness and Safety of Oral Anticoagulants in Patients With Nonvalvular Atrial Fibrillation and Diabetes Mellitus</t>
        </is>
      </c>
      <c r="K3900" s="3" t="n">
        <v>2020</v>
      </c>
      <c r="L3900" s="3" t="inlineStr">
        <is>
          <t>Mayo Clinic Proceedings</t>
        </is>
      </c>
      <c r="M3900" s="3" t="inlineStr">
        <is>
          <t>Gregory Y.H. Lip; Allison V. Keshishian; Amiee Luan Kang; Xiaoyan Li; Amol D. Dhamane; Xuemei Luo; Neeraja Balachander; Lisa C. Rosenblatt; Jack Mardekian; Anagha Nadkarni; Xianying Pan; Manuela Di Fusco; Alessandra Bassalobre García; Hüseyin Yüce; Steven Bruce Deitelzweig</t>
        </is>
      </c>
      <c r="N3900" s="3" t="inlineStr"/>
      <c r="O3900" s="3" t="n"/>
      <c r="P3900" s="3" t="inlineStr"/>
      <c r="Q3900" s="3" t="inlineStr">
        <is>
          <t>10.1016/j.mayocp.2019.05.032</t>
        </is>
      </c>
      <c r="R3900" s="3" t="inlineStr">
        <is>
          <t>https://doi.org/10.1016/j.mayocp.2019.05.032</t>
        </is>
      </c>
      <c r="S3900" s="3" t="inlineStr">
        <is>
          <t>OpenAlex</t>
        </is>
      </c>
      <c r="T3900" s="3" t="n">
        <v>1</v>
      </c>
      <c r="U3900" s="3" t="inlineStr">
        <is>
          <t>High (City Tech affiliation on paper)</t>
        </is>
      </c>
      <c r="V3900" s="3" t="n"/>
      <c r="W3900" s="3" t="inlineStr"/>
      <c r="X3900" s="3" t="inlineStr">
        <is>
          <t>OBJECTIVE: To address gaps in the data comparing non-vitamin K antagonist oral anticoagulants (NOACs) and warfarin among patients with nonvalvular atrial fibrillation (NVAF) and diabetes. PATIENTS AND METHODS: A retrospective study was conducted on patients with NVAF and diabetes newly initiating apixaban, dabigatran, rivaroxaban, or warfarin from January 1, 2013, through September 30, 2015, with Medicare data from the US Centers for Medicare &amp; Medicaid Services and 4 other US commercial claims databases. One-to-one propensity score matching was completed between NOACs and warfarin and between NOACs in each database, and the results were pooled. Cox proportional hazards models were used to evaluate the risk of stroke/systemic embolism (SE) and major bleeding (MB). RESULTS: A total of 154,324 patients were included in the 6 matched cohorts, with a mean follow-up time of 6 to 8 months. Compared with warfarin, apixaban (hazard ratio [HR], 0.67; 95% CI, 0.57-0.77) and rivaroxaban (HR, 0.79; 95% CI, 0.71-0.89) were associated with a lower risk of stroke/SE; dabigatran (HR, 0.84; 95% CI, 0.67-1.07) was associated with a similar risk of stroke/SE. Apixaban (HR, 0.60; 95% CI, 0.56-0.65) and dabigatran (HR, 0.78; 95% CI, 0.69-0.88) were associated with a lower risk of MB; rivaroxaban (HR, 1.02; 95% CI, 0.94-1.10) was associated with a similar risk of MB compared with warfarin. Compared with dabigatran and rivaroxaban, apixaban was associated with a lower risk of MB. Compared with rivaroxaban, dabigatran was associated with a lower risk of MB. CONCLUSION: This study-the largest observational study to date of patients with NVAF and diabetes taking anticoagulants-found that NOACs were associated with variable rates of stroke/SE and MB compared with warfarin. TRIAL REGISTRATION: clinicaltrials.gov Identifier: NCT03087487.</t>
        </is>
      </c>
      <c r="Y3900" s="3" t="inlineStr">
        <is>
          <t>OpenAlex</t>
        </is>
      </c>
      <c r="Z3900" s="3" t="inlineStr">
        <is>
          <t>http://www.mayoclinicproceedings.org/article/S0025619619306123/pdf</t>
        </is>
      </c>
      <c r="AA3900" s="3" t="inlineStr">
        <is>
          <t>Open-access PDF (via OpenAlex)</t>
        </is>
      </c>
      <c r="AB3900" s="3" t="inlineStr">
        <is>
          <t>hybrid</t>
        </is>
      </c>
      <c r="AC3900" s="3" t="inlineStr">
        <is>
          <t>School of Arts &amp; Sciences</t>
        </is>
      </c>
      <c r="AD3900" s="3" t="n">
        <v>29</v>
      </c>
      <c r="AE3900" s="3" t="inlineStr">
        <is>
          <t>No</t>
        </is>
      </c>
      <c r="AF3900" s="3" t="inlineStr"/>
      <c r="AG3900" s="4" t="inlineStr"/>
      <c r="AH3900" s="4" t="inlineStr"/>
      <c r="AI3900" s="4" t="inlineStr"/>
    </row>
    <row r="3901">
      <c r="A3901" s="3" t="inlineStr">
        <is>
          <t>MATH-0934</t>
        </is>
      </c>
      <c r="B3901" s="3" t="inlineStr">
        <is>
          <t>Yuce</t>
        </is>
      </c>
      <c r="C3901" s="3" t="inlineStr">
        <is>
          <t>Huseyin</t>
        </is>
      </c>
      <c r="D3901" s="3" t="inlineStr">
        <is>
          <t>Huseyin Yuce</t>
        </is>
      </c>
      <c r="E3901" s="3" t="inlineStr">
        <is>
          <t>Professor</t>
        </is>
      </c>
      <c r="F3901" s="3" t="inlineStr">
        <is>
          <t>NYC College of Technology</t>
        </is>
      </c>
      <c r="G3901" s="3" t="inlineStr">
        <is>
          <t>Mathematics</t>
        </is>
      </c>
      <c r="H3901" s="3" t="inlineStr">
        <is>
          <t>HYuce@citytech.cuny.edu</t>
        </is>
      </c>
      <c r="I3901" s="3" t="inlineStr">
        <is>
          <t>Journal article</t>
        </is>
      </c>
      <c r="J3901" s="3" t="inlineStr">
        <is>
          <t>Effectiveness and safety of oral anticoagulants among non-valvular atrial fibrillation patients with polypharmacy</t>
        </is>
      </c>
      <c r="K3901" s="3" t="n">
        <v>2020</v>
      </c>
      <c r="L3901" s="3" t="inlineStr">
        <is>
          <t>European Heart Journal - Cardiovascular Pharmacotherapy</t>
        </is>
      </c>
      <c r="M3901" s="3" t="inlineStr">
        <is>
          <t>Gregory Y.H. Lip; Allison V. Keshishian; Amiee Luan Kang; Amol D. Dhamane; Xuemei Luo; Christian Klem; Lisa C. Rosenblatt; Jack Mardekian; Jenny Z. Jiang; Hüseyin Yüce; Steven Bruce Deitelzweig</t>
        </is>
      </c>
      <c r="N3901" s="3" t="inlineStr"/>
      <c r="O3901" s="3" t="n"/>
      <c r="P3901" s="3" t="inlineStr"/>
      <c r="Q3901" s="3" t="inlineStr">
        <is>
          <t>10.1093/ehjcvp/pvaa117</t>
        </is>
      </c>
      <c r="R3901" s="3" t="inlineStr">
        <is>
          <t>https://doi.org/10.1093/ehjcvp/pvaa117</t>
        </is>
      </c>
      <c r="S3901" s="3" t="inlineStr">
        <is>
          <t>OpenAlex</t>
        </is>
      </c>
      <c r="T3901" s="3" t="n">
        <v>1</v>
      </c>
      <c r="U3901" s="3" t="inlineStr">
        <is>
          <t>High (City Tech affiliation on paper)</t>
        </is>
      </c>
      <c r="V3901" s="3" t="n"/>
      <c r="W3901" s="3" t="inlineStr"/>
      <c r="X3901" s="3" t="inlineStr">
        <is>
          <t>AIMS: Polypharmacy is prevalent among non-valvular atrial fibrillation (NVAF) patients and presents a potential issue for the effective management of NVAF. This study compared the risk of stroke/systemic embolism (SE) and major bleeding (MB) among NVAF patients with polypharmacy newly prescribed oral anticoagulants (OACs). METHODS AND RESULTS: A retrospective study of NVAF patients with polypharmacy who initiated OACs from 01 January 2013 to 30 September 2015 was conducted using US CMS Medicare and four commercial databases. Polypharmacy was defined as ≥6 concomitant medications on the index date. Propensity score matching was conducted to compare non-vitamin K antagonists OACs (NOACs) to warfarin as well as between NOACs. Cox proportional hazard models were used to evaluate the risk of stroke/SE and MB. A total of 188 893 patients with polypharmacy were included, with an average of 8 concomitant medications (interquartile range 6-9). Compared to warfarin, apixaban [hazard ratio (HR): 0.59, 95% confidence interval (CI): 0.52-0.68], and rivaroxaban (HR: 0.75, 95% CI: 0.69-0.83) were associated with a lower risk of stroke/SE. Apixaban (HR: 0.57, 95% CI: 0.54-0.61) and dabigatran (HR: 0.76, 95% CI: 0.66-0.88) were associated with a decreased risk of MB compared with warfarin. Compared with dabigatran and rivaroxaban, apixaban was associated with a lower risk of stroke/SE and MB. Dabigatran was associated with lower risk of MB compared with rivaroxaban. CONCLUSIONS: In this observational study of anticoagulated NVAF patients with polypharmacy, effectiveness and safety profiles are more favourable for NOACs vs. warfarin. Our observations are hypothesis generating and may help inform future clinical trials regarding appropriate OAC treatment selection in polypharmacy patients.</t>
        </is>
      </c>
      <c r="Y3901" s="3" t="inlineStr">
        <is>
          <t>OpenAlex</t>
        </is>
      </c>
      <c r="Z3901" s="3" t="inlineStr">
        <is>
          <t>https://academic.oup.com/ehjcvp/article-pdf/7/5/405/40418838/pvaa117.pdf</t>
        </is>
      </c>
      <c r="AA3901" s="3" t="inlineStr">
        <is>
          <t>Open-access PDF (via OpenAlex)</t>
        </is>
      </c>
      <c r="AB3901" s="3" t="inlineStr">
        <is>
          <t>bronze</t>
        </is>
      </c>
      <c r="AC3901" s="3" t="inlineStr">
        <is>
          <t>School of Arts &amp; Sciences</t>
        </is>
      </c>
      <c r="AD3901" s="3" t="n">
        <v>21</v>
      </c>
      <c r="AE3901" s="3" t="inlineStr">
        <is>
          <t>No</t>
        </is>
      </c>
      <c r="AF3901" s="3" t="inlineStr"/>
      <c r="AG3901" s="4" t="inlineStr"/>
      <c r="AH3901" s="4" t="inlineStr"/>
      <c r="AI3901" s="4" t="inlineStr"/>
    </row>
    <row r="3902">
      <c r="A3902" s="3" t="inlineStr">
        <is>
          <t>MATH-0935</t>
        </is>
      </c>
      <c r="B3902" s="3" t="inlineStr">
        <is>
          <t>Douglas</t>
        </is>
      </c>
      <c r="C3902" s="3" t="inlineStr">
        <is>
          <t>Andrew</t>
        </is>
      </c>
      <c r="D3902" s="3" t="inlineStr">
        <is>
          <t>Andrew Douglas</t>
        </is>
      </c>
      <c r="E3902" s="3" t="inlineStr">
        <is>
          <t>Professor</t>
        </is>
      </c>
      <c r="F3902" s="3" t="inlineStr">
        <is>
          <t>NYC College of Technology</t>
        </is>
      </c>
      <c r="G3902" s="3" t="inlineStr">
        <is>
          <t>Mathematics</t>
        </is>
      </c>
      <c r="H3902" s="3" t="inlineStr">
        <is>
          <t>ADouglas@citytech.cuny.edu</t>
        </is>
      </c>
      <c r="I3902" s="3" t="inlineStr">
        <is>
          <t>Grant</t>
        </is>
      </c>
      <c r="J3902" s="3" t="inlineStr">
        <is>
          <t>Enhanced Noyce Explorer, Scholar, and Teacher Development for High-Need Schools in New York City</t>
        </is>
      </c>
      <c r="K3902" s="3" t="n">
        <v>2020</v>
      </c>
      <c r="L3902" s="3" t="inlineStr">
        <is>
          <t>NSF: Robert Noyce Scholarship Pgm</t>
        </is>
      </c>
      <c r="M3902" s="3" t="inlineStr">
        <is>
          <t>Fangyang Shen; Andrew Douglas; Hon Jie Teo; Hao Tang; Susan Licwinko; Mete Kok (Former); Annie Y Han (Former); Anna Salvati (Former); William Roberts (Former)</t>
        </is>
      </c>
      <c r="N3902" s="3" t="inlineStr">
        <is>
          <t>Co-PI</t>
        </is>
      </c>
      <c r="O3902" s="3" t="n">
        <v>1444398</v>
      </c>
      <c r="P3902" s="3" t="inlineStr">
        <is>
          <t>1950142</t>
        </is>
      </c>
      <c r="Q3902" s="3" t="inlineStr"/>
      <c r="R3902" s="3" t="inlineStr">
        <is>
          <t>https://www.nsf.gov/awardsearch/showAward?AWD_ID=1950142</t>
        </is>
      </c>
      <c r="S3902" s="3" t="inlineStr">
        <is>
          <t>NSF</t>
        </is>
      </c>
      <c r="T3902" s="3" t="n">
        <v>1</v>
      </c>
      <c r="U3902" s="3" t="inlineStr">
        <is>
          <t>High (NSF award to City Tech)</t>
        </is>
      </c>
      <c r="V3902" s="3" t="n"/>
      <c r="W3902" s="3" t="inlineStr"/>
      <c r="X3902" s="3" t="inlineStr">
        <is>
          <t>This project aims to help address the shortage of qualified STEM teachers in New York City. These shortages often result in New York City schools filling STEM teacher vacancies with teachers who lack the relevant subject certification. The project’s main goal is to develop highly effective STEM teachers to teach in New York City high-need schools. To do so, the project will recruit undergraduate STEM majors to become teachers, starting by introducing STEM teaching careers to more than 300 first- and second-year undergraduates.  The project will select upper division undergraduate STEM majors to become Noyce Scholars.  It will support them as they earn their STEM degree and take courses in mathematics education or technology education so they can achieve initial teaching certification.  Supports for Noyce Scholars include scholarships, internships, summer support programs, and mentoring by STEM and Education faculty and school district partners. 
This five-year project at New York City College of Technology includes partnerships with Borough of Manhattan Community College and New York City public schools. Project goals include: (i) preparing at least twenty-seven New York State-certified STEM teachers to teach mathematics and computer science in New York City; and (ii) enhancing an existing three-tier structure (explorer-scholar-teacher) to create a STEM teacher preparation pathway that will lead to New York State licensure in teaching. First- and second-year undergraduate students will be designated as Explorers and third- and fourth-year students as Scholars. The project's teachers will be the graduates who will teach at high need schools. The project aims to contribute to a systemic educational infrastructure that provides the high-quality STEM education needed to prepare students to become effective STEM teachers of tomorrow. The project's collaborative partnership between New York City College of Technology and Borough of Manhattan Community College will provide a sustainable long-term pathway for preparing students to become teachers in New York City.  This Track 1: Scholarships and Stipends project is supported through the Robert Noyce Teacher Scholarship Program (Noyce). The Noyce program supports talented STEM undergraduate majors and professionals to become effective K-12 STEM teachers and experienced, exemplary K-12 STEM teachers to become STEM master teachers in high-need school districts. It also supports research on the persistence, retention, and effectiveness of K-12 STEM teachers in high-need school districts.
This award reflects NSF's statutory mission and has been deemed worthy of support through evaluation using the Foundation's intellectual merit and broader impacts review criteria.</t>
        </is>
      </c>
      <c r="Y3902" s="3" t="inlineStr">
        <is>
          <t>NSF</t>
        </is>
      </c>
      <c r="Z3902" s="3" t="inlineStr"/>
      <c r="AA3902" s="3" t="inlineStr"/>
      <c r="AB3902" s="3" t="inlineStr"/>
      <c r="AC3902" s="3" t="inlineStr">
        <is>
          <t>School of Arts &amp; Sciences</t>
        </is>
      </c>
      <c r="AD3902" s="3" t="n"/>
      <c r="AE3902" s="3" t="inlineStr">
        <is>
          <t>No</t>
        </is>
      </c>
      <c r="AF3902" s="3" t="inlineStr"/>
      <c r="AG3902" s="4" t="inlineStr"/>
      <c r="AH3902" s="4" t="inlineStr"/>
      <c r="AI3902" s="4" t="inlineStr"/>
    </row>
    <row r="3903">
      <c r="A3903" s="3" t="inlineStr">
        <is>
          <t>MATH-0941</t>
        </is>
      </c>
      <c r="B3903" s="3" t="inlineStr">
        <is>
          <t>Katz</t>
        </is>
      </c>
      <c r="C3903" s="3" t="inlineStr">
        <is>
          <t>Neil</t>
        </is>
      </c>
      <c r="D3903" s="3" t="inlineStr">
        <is>
          <t>Neil Katz</t>
        </is>
      </c>
      <c r="E3903" s="3" t="inlineStr">
        <is>
          <t>Professor</t>
        </is>
      </c>
      <c r="F3903" s="3" t="inlineStr">
        <is>
          <t>NYC College of Technology</t>
        </is>
      </c>
      <c r="G3903" s="3" t="inlineStr">
        <is>
          <t>Mathematics</t>
        </is>
      </c>
      <c r="H3903" s="3" t="inlineStr">
        <is>
          <t>NKatz@citytech.cuny.edu</t>
        </is>
      </c>
      <c r="I3903" s="3" t="inlineStr">
        <is>
          <t>Conference paper</t>
        </is>
      </c>
      <c r="J3903" s="3" t="inlineStr">
        <is>
          <t>Hyperbolic metrics on open subsets of Ptolemaic spaces with sharp parameter bounds</t>
        </is>
      </c>
      <c r="K3903" s="3" t="n">
        <v>2020</v>
      </c>
      <c r="L3903" s="3" t="inlineStr">
        <is>
          <t>Proceedings of the American Mathematical Society</t>
        </is>
      </c>
      <c r="M3903" s="3" t="inlineStr">
        <is>
          <t>Neil N. Katz</t>
        </is>
      </c>
      <c r="N3903" s="3" t="inlineStr"/>
      <c r="O3903" s="3" t="n"/>
      <c r="P3903" s="3" t="inlineStr"/>
      <c r="Q3903" s="3" t="inlineStr">
        <is>
          <t>10.1090/proc/15288</t>
        </is>
      </c>
      <c r="R3903" s="3" t="inlineStr">
        <is>
          <t>https://doi.org/10.1090/proc/15288</t>
        </is>
      </c>
      <c r="S3903" s="3" t="inlineStr">
        <is>
          <t>OpenAlex; Dept bio</t>
        </is>
      </c>
      <c r="T3903" s="3" t="n">
        <v>2</v>
      </c>
      <c r="U3903" s="3" t="inlineStr">
        <is>
          <t>High (City Tech affiliation on paper); 2 sources</t>
        </is>
      </c>
      <c r="V3903" s="3" t="n"/>
      <c r="W3903" s="3" t="inlineStr">
        <is>
          <t>Hyperbolic metrics on open subsets of Ptolemaic spaces with sharp parameter bounds, Proc. Amer. Math. Soc. 149 (2021) 2213--2220. [ abstract and link ], [ arXiv:2004.04728v1 ]</t>
        </is>
      </c>
      <c r="X3903" s="3" t="inlineStr">
        <is>
          <t>It is shown that a construction of Z. Zhang and Y. Xiao on open subsets of Ptolemaic spaces yields, when the subset has boundary containing at least two points, metrics that are Gromov hyperbolic with parameter log ⁡ 2 \log 2 and strongly hyperbolic with parameter 1 1 with no further conditions on the open set. A class of examples is constructed on Hadamard manifolds showing that these estimates of the parameters are sharp.</t>
        </is>
      </c>
      <c r="Y3903" s="3" t="inlineStr">
        <is>
          <t>OpenAlex</t>
        </is>
      </c>
      <c r="Z3903" s="3" t="inlineStr"/>
      <c r="AA3903" s="3" t="inlineStr">
        <is>
          <t>Not found</t>
        </is>
      </c>
      <c r="AB3903" s="3" t="inlineStr">
        <is>
          <t>closed</t>
        </is>
      </c>
      <c r="AC3903" s="3" t="inlineStr">
        <is>
          <t>School of Arts &amp; Sciences</t>
        </is>
      </c>
      <c r="AD3903" s="3" t="n">
        <v>6</v>
      </c>
      <c r="AE3903" s="3" t="inlineStr">
        <is>
          <t>No</t>
        </is>
      </c>
      <c r="AF3903" s="3" t="inlineStr"/>
      <c r="AG3903" s="4" t="inlineStr"/>
      <c r="AH3903" s="4" t="inlineStr"/>
      <c r="AI3903" s="4" t="inlineStr"/>
    </row>
    <row r="3904">
      <c r="A3904" s="3" t="inlineStr">
        <is>
          <t>MATH-0942</t>
        </is>
      </c>
      <c r="B3904" s="3" t="inlineStr">
        <is>
          <t>Masuda</t>
        </is>
      </c>
      <c r="C3904" s="3" t="inlineStr">
        <is>
          <t>Ariane</t>
        </is>
      </c>
      <c r="D3904" s="3" t="inlineStr">
        <is>
          <t>Ariane Masuda</t>
        </is>
      </c>
      <c r="E3904" s="3" t="inlineStr">
        <is>
          <t>Professor</t>
        </is>
      </c>
      <c r="F3904" s="3" t="inlineStr">
        <is>
          <t>NYC College of Technology</t>
        </is>
      </c>
      <c r="G3904" s="3" t="inlineStr">
        <is>
          <t>Mathematics</t>
        </is>
      </c>
      <c r="H3904" s="3" t="inlineStr">
        <is>
          <t>AMasuda@citytech.cuny.edu</t>
        </is>
      </c>
      <c r="I3904" s="3" t="inlineStr">
        <is>
          <t>Paper (venue type unclear)</t>
        </is>
      </c>
      <c r="J3904" s="3" t="inlineStr">
        <is>
          <t>III, 133-146, Springer Proc</t>
        </is>
      </c>
      <c r="K3904" s="3" t="n">
        <v>2020</v>
      </c>
      <c r="L3904" s="3" t="inlineStr"/>
      <c r="M3904" s="3" t="inlineStr"/>
      <c r="N3904" s="3" t="inlineStr"/>
      <c r="O3904" s="3" t="n"/>
      <c r="P3904" s="3" t="inlineStr"/>
      <c r="Q3904" s="3" t="inlineStr"/>
      <c r="R3904" s="3" t="inlineStr"/>
      <c r="S3904" s="3" t="inlineStr">
        <is>
          <t>Dept bio</t>
        </is>
      </c>
      <c r="T3904" s="3" t="n">
        <v>1</v>
      </c>
      <c r="U3904" s="3" t="inlineStr">
        <is>
          <t>Medium (self-reported in faculty bio)</t>
        </is>
      </c>
      <c r="V3904" s="3" t="n"/>
      <c r="W3904" s="3" t="inlineStr">
        <is>
          <t>S. Han, A. M. Masuda, S. Singh, and J. Thiel, Mean row values in (u,v)-Calkin-Wilf trees, In: Nathanson M. (eds) Combinatorial and additive number theory. III, 133-146, Springer Proc. Math. Stat., 297, Cham, 2020.</t>
        </is>
      </c>
      <c r="X3904" s="3" t="inlineStr"/>
      <c r="Y3904" s="3" t="inlineStr"/>
      <c r="Z3904" s="3" t="inlineStr"/>
      <c r="AA3904" s="3" t="inlineStr"/>
      <c r="AB3904" s="3" t="inlineStr"/>
      <c r="AC3904" s="3" t="inlineStr">
        <is>
          <t>School of Arts &amp; Sciences</t>
        </is>
      </c>
      <c r="AD3904" s="3" t="n"/>
      <c r="AE3904" s="3" t="inlineStr">
        <is>
          <t>No</t>
        </is>
      </c>
      <c r="AF3904" s="3" t="inlineStr"/>
      <c r="AG3904" s="4" t="inlineStr"/>
      <c r="AH3904" s="4" t="inlineStr"/>
      <c r="AI3904" s="4" t="inlineStr"/>
    </row>
    <row r="3905">
      <c r="A3905" s="3" t="inlineStr">
        <is>
          <t>MATH-0953</t>
        </is>
      </c>
      <c r="B3905" s="3" t="inlineStr">
        <is>
          <t>Benakli</t>
        </is>
      </c>
      <c r="C3905" s="3" t="inlineStr">
        <is>
          <t>Nadia</t>
        </is>
      </c>
      <c r="D3905" s="3" t="inlineStr">
        <is>
          <t>Nadia Benakli</t>
        </is>
      </c>
      <c r="E3905" s="3" t="inlineStr">
        <is>
          <t>Professor</t>
        </is>
      </c>
      <c r="F3905" s="3" t="inlineStr">
        <is>
          <t>NYC College of Technology</t>
        </is>
      </c>
      <c r="G3905" s="3" t="inlineStr">
        <is>
          <t>Mathematics</t>
        </is>
      </c>
      <c r="H3905" s="3" t="inlineStr">
        <is>
          <t>NBenakli@citytech.cuny.edu</t>
        </is>
      </c>
      <c r="I3905" s="3" t="inlineStr">
        <is>
          <t>Book chapter</t>
        </is>
      </c>
      <c r="J3905" s="3" t="inlineStr">
        <is>
          <t>Mathematical Literacy and Critical Thinking</t>
        </is>
      </c>
      <c r="K3905" s="3" t="n">
        <v>2020</v>
      </c>
      <c r="L3905" s="3" t="inlineStr">
        <is>
          <t>Springer eBooks</t>
        </is>
      </c>
      <c r="M3905" s="3" t="inlineStr">
        <is>
          <t>Estela Rojas; Nadia Benakli</t>
        </is>
      </c>
      <c r="N3905" s="3" t="inlineStr"/>
      <c r="O3905" s="3" t="n"/>
      <c r="P3905" s="3" t="inlineStr"/>
      <c r="Q3905" s="3" t="inlineStr">
        <is>
          <t>10.1007/978-3-030-39804-0_8</t>
        </is>
      </c>
      <c r="R3905" s="3" t="inlineStr">
        <is>
          <t>https://doi.org/10.1007/978-3-030-39804-0_8</t>
        </is>
      </c>
      <c r="S3905" s="3" t="inlineStr">
        <is>
          <t>OpenAlex</t>
        </is>
      </c>
      <c r="T3905" s="3" t="n">
        <v>1</v>
      </c>
      <c r="U3905" s="3" t="inlineStr">
        <is>
          <t>High (City Tech affiliation on paper)</t>
        </is>
      </c>
      <c r="V3905" s="3" t="n"/>
      <c r="W3905" s="3" t="inlineStr"/>
      <c r="X3905" s="3" t="inlineStr"/>
      <c r="Y3905" s="3" t="inlineStr"/>
      <c r="Z3905" s="3" t="inlineStr"/>
      <c r="AA3905" s="3" t="inlineStr">
        <is>
          <t>Not found</t>
        </is>
      </c>
      <c r="AB3905" s="3" t="inlineStr">
        <is>
          <t>closed</t>
        </is>
      </c>
      <c r="AC3905" s="3" t="inlineStr">
        <is>
          <t>School of Arts &amp; Sciences</t>
        </is>
      </c>
      <c r="AD3905" s="3" t="n">
        <v>8</v>
      </c>
      <c r="AE3905" s="3" t="inlineStr">
        <is>
          <t>No</t>
        </is>
      </c>
      <c r="AF3905" s="3" t="inlineStr"/>
      <c r="AG3905" s="4" t="inlineStr"/>
      <c r="AH3905" s="4" t="inlineStr"/>
      <c r="AI3905" s="4" t="inlineStr"/>
    </row>
    <row r="3906">
      <c r="A3906" s="3" t="inlineStr">
        <is>
          <t>MATH-0954</t>
        </is>
      </c>
      <c r="B3906" s="3" t="inlineStr">
        <is>
          <t>Yuce</t>
        </is>
      </c>
      <c r="C3906" s="3" t="inlineStr">
        <is>
          <t>Huseyin</t>
        </is>
      </c>
      <c r="D3906" s="3" t="inlineStr">
        <is>
          <t>Huseyin Yuce</t>
        </is>
      </c>
      <c r="E3906" s="3" t="inlineStr">
        <is>
          <t>Professor</t>
        </is>
      </c>
      <c r="F3906" s="3" t="inlineStr">
        <is>
          <t>NYC College of Technology</t>
        </is>
      </c>
      <c r="G3906" s="3" t="inlineStr">
        <is>
          <t>Mathematics</t>
        </is>
      </c>
      <c r="H3906" s="3" t="inlineStr">
        <is>
          <t>HYuce@citytech.cuny.edu</t>
        </is>
      </c>
      <c r="I3906" s="3" t="inlineStr">
        <is>
          <t>Journal article</t>
        </is>
      </c>
      <c r="J3906" s="3" t="inlineStr">
        <is>
          <t>Medical Resource Use and Costs of Treating Sickle Cell-related Vaso-occlusive Crisis Episodes: A Retrospective Claims Study</t>
        </is>
      </c>
      <c r="K3906" s="3" t="n">
        <v>2020</v>
      </c>
      <c r="L3906" s="3" t="inlineStr">
        <is>
          <t>Journal of health economics and outcomes research</t>
        </is>
      </c>
      <c r="M3906" s="3" t="inlineStr">
        <is>
          <t>Nirmish Shah; Menaka Bhor; Lin Xie; Jincy Paulose; Hüseyin Yüce</t>
        </is>
      </c>
      <c r="N3906" s="3" t="inlineStr"/>
      <c r="O3906" s="3" t="n"/>
      <c r="P3906" s="3" t="inlineStr"/>
      <c r="Q3906" s="3" t="inlineStr">
        <is>
          <t>10.36469/jheor.2020.12852</t>
        </is>
      </c>
      <c r="R3906" s="3" t="inlineStr">
        <is>
          <t>https://doi.org/10.36469/jheor.2020.12852</t>
        </is>
      </c>
      <c r="S3906" s="3" t="inlineStr">
        <is>
          <t>OpenAlex; CUNY Academic Works</t>
        </is>
      </c>
      <c r="T3906" s="3" t="n">
        <v>2</v>
      </c>
      <c r="U3906" s="3" t="inlineStr">
        <is>
          <t>High (City Tech affiliation on paper); 2 sources</t>
        </is>
      </c>
      <c r="V3906" s="3" t="n"/>
      <c r="W3906" s="3" t="inlineStr"/>
      <c r="X3906" s="3" t="inlineStr">
        <is>
          <t>BACKGROUND: The study investigated the economic burden of vaso-occlusive crisis (VOC) among sickle cell disease (SCD) patients, through assessment of overall utilization and costs and costs per VOC episode (regarding the number of VOC episodes and health care setting, respectively). METHODS: Using the Medicaid Analytic Extracts database, the first SCD-related diagnosis claim (index claim) between June 1, 2009-December 31, 2012 was identified among eligible adults. Patients were required to have continuous medical and pharmacy benefits for 6 months pre- and 12 months post-index. Discrete VOC claims identified within a 3-day gap were combined as a single VOC episode. Annual all-cause and SCD-related medical resources and costs were identified and stratified by number of VOC episodes during the 1-year follow-up period. Health care costs per VOC episode were also examined, stratified by care setting. RESULTS: Enrollees included 8521 eligible patients with a mean age of 32.88 years (SD=12.21). Of these, 66.5% had a Charlson Comorbidity index (CCI) score of 0 (no comorbidities) and 67.3% were female. The average total medical costs were US$34 136 (median=US$12 691) annually, and SCD accounted for 60% of the total costs (mean=US$20 206, median=US$1204). Patients with &gt;3 episodes had the highest annual SCD-related costs (mean=US$58 950) across all settings. Health care resource utilization (HCRU) and costs increased substantially as the number of VOC episodes increased. This study was limited to observation of associations rather than causal inference, and by possible coding and identification discrepancies and the restricted generalizability of the population. CONCLUSIONS: VOC has a severe impact on medical resource use and costs among the adult SCD population. Further research among broader study populations is needed to facilitate the reduction of VOC episodes and thereby improve clinical and economic outcomes for SCD patients.</t>
        </is>
      </c>
      <c r="Y3906" s="3" t="inlineStr">
        <is>
          <t>OpenAlex</t>
        </is>
      </c>
      <c r="Z3906" s="3" t="inlineStr">
        <is>
          <t>https://jheor.org/article/12852.pdf</t>
        </is>
      </c>
      <c r="AA3906" s="3" t="inlineStr">
        <is>
          <t>Open-access PDF (via OpenAlex)</t>
        </is>
      </c>
      <c r="AB3906" s="3" t="inlineStr">
        <is>
          <t>gold</t>
        </is>
      </c>
      <c r="AC3906" s="3" t="inlineStr">
        <is>
          <t>School of Arts &amp; Sciences</t>
        </is>
      </c>
      <c r="AD3906" s="3" t="n">
        <v>48</v>
      </c>
      <c r="AE3906" s="3" t="inlineStr">
        <is>
          <t>No</t>
        </is>
      </c>
      <c r="AF3906" s="3" t="inlineStr"/>
      <c r="AG3906" s="4" t="inlineStr"/>
      <c r="AH3906" s="4" t="inlineStr"/>
      <c r="AI3906" s="4" t="inlineStr"/>
    </row>
    <row r="3907">
      <c r="A3907" s="3" t="inlineStr">
        <is>
          <t>MATH-0955</t>
        </is>
      </c>
      <c r="B3907" s="3" t="inlineStr">
        <is>
          <t>Yuce</t>
        </is>
      </c>
      <c r="C3907" s="3" t="inlineStr">
        <is>
          <t>Huseyin</t>
        </is>
      </c>
      <c r="D3907" s="3" t="inlineStr">
        <is>
          <t>Huseyin Yuce</t>
        </is>
      </c>
      <c r="E3907" s="3" t="inlineStr">
        <is>
          <t>Professor</t>
        </is>
      </c>
      <c r="F3907" s="3" t="inlineStr">
        <is>
          <t>NYC College of Technology</t>
        </is>
      </c>
      <c r="G3907" s="3" t="inlineStr">
        <is>
          <t>Mathematics</t>
        </is>
      </c>
      <c r="H3907" s="3" t="inlineStr">
        <is>
          <t>HYuce@citytech.cuny.edu</t>
        </is>
      </c>
      <c r="I3907" s="3" t="inlineStr">
        <is>
          <t>Journal article</t>
        </is>
      </c>
      <c r="J3907" s="3" t="inlineStr">
        <is>
          <t>Oral anticoagulants for nonvalvular atrial fibrillation in frail elderly patients: insights from the ARISTOPHANES study</t>
        </is>
      </c>
      <c r="K3907" s="3" t="n">
        <v>2020</v>
      </c>
      <c r="L3907" s="3" t="inlineStr">
        <is>
          <t>Journal of Internal Medicine</t>
        </is>
      </c>
      <c r="M3907" s="3" t="inlineStr">
        <is>
          <t>Gregory Y.H. Lip; Allison V. Keshishian; Amiee Luan Kang; Amol D. Dhamane; Xuemei Luo; X. Li; N. Balachander; Lisa C. Rosenblatt; Jack Mardekian; Xiangbin Pan; Manuela Di Fusco; A. B. Garcia Reeves; Hüseyin Yüce; Steve Deitelzweig</t>
        </is>
      </c>
      <c r="N3907" s="3" t="inlineStr"/>
      <c r="O3907" s="3" t="n"/>
      <c r="P3907" s="3" t="inlineStr"/>
      <c r="Q3907" s="3" t="inlineStr">
        <is>
          <t>10.1111/joim.13140</t>
        </is>
      </c>
      <c r="R3907" s="3" t="inlineStr">
        <is>
          <t>https://doi.org/10.1111/joim.13140</t>
        </is>
      </c>
      <c r="S3907" s="3" t="inlineStr">
        <is>
          <t>OpenAlex</t>
        </is>
      </c>
      <c r="T3907" s="3" t="n">
        <v>1</v>
      </c>
      <c r="U3907" s="3" t="inlineStr">
        <is>
          <t>High (City Tech affiliation on paper)</t>
        </is>
      </c>
      <c r="V3907" s="3" t="n"/>
      <c r="W3907" s="3" t="inlineStr"/>
      <c r="X3907" s="3" t="inlineStr">
        <is>
          <t>BACKGROUND: Patient frailty amongst patients with nonvalvular atrial fibrillation (NVAF) is associated with adverse health outcomes and increased risk of mortality. Additional evidence is needed to evaluate effective and safe NVAF treatment in this patient population. OBJECTIVES: This subgroup analysis of the ARISTOPHANES study compared the risk of stroke/systemic embolism (S/SE) and major bleeding (MB) amongst frail NVAF patients prescribed nonvitamin K antagonist oral anticoagulants (NOACs) or warfarin. METHODS: This comparative retrospective observational study of frail, older NVAF patients who initiated apixaban, dabigatran, rivaroxaban or warfarin from 01JAN2013-30SEP2015 was conducted using Medicare and 3 US commercial claims databases. To compare each drug, 6 propensity score-matched (PSM) cohorts were created. Patient cohorts were pooled from 4 databases after PSM. Cox models were used to estimate hazard ratios (HR) of S/SE and MB. RESULTS: Amongst NVAF patients, 34% (N = 150 487) met frailty criteria. Apixaban and rivaroxaban were associated with a lower risk of S/SE vs warfarin (apixaban: HR: 0.61, 95% CI: 0.55-0.69; rivaroxaban: HR: 0.79, 95% CI: 0.72-0.87). For MB, apixaban (HR: 0.62, 95% CI: 0.57-0.66) and dabigatran (HR: 0.79, 95% CI: 0.70-0.89) were associated with a lower risk and rivaroxaban (HR: 1.14, 95% CI: 1.08-1.21) was associated with a higher risk vs warfarin. CONCLUSION: Amongst this cohort of frail NVAF patients, NOACs were associated with varying rates of stroke/SE and MB compared with warfarin. Due to the lack of real-world data regarding OAC treatment in frail patients, these results may inform clinical practice in the treatment of this patient population.</t>
        </is>
      </c>
      <c r="Y3907" s="3" t="inlineStr">
        <is>
          <t>OpenAlex</t>
        </is>
      </c>
      <c r="Z3907" s="3" t="inlineStr">
        <is>
          <t>https://onlinelibrary.wiley.com/doi/pdfdirect/10.1111/joim.13140</t>
        </is>
      </c>
      <c r="AA3907" s="3" t="inlineStr">
        <is>
          <t>Open-access PDF (via OpenAlex)</t>
        </is>
      </c>
      <c r="AB3907" s="3" t="inlineStr">
        <is>
          <t>hybrid</t>
        </is>
      </c>
      <c r="AC3907" s="3" t="inlineStr">
        <is>
          <t>School of Arts &amp; Sciences</t>
        </is>
      </c>
      <c r="AD3907" s="3" t="n">
        <v>55</v>
      </c>
      <c r="AE3907" s="3" t="inlineStr">
        <is>
          <t>No</t>
        </is>
      </c>
      <c r="AF3907" s="3" t="inlineStr"/>
      <c r="AG3907" s="4" t="inlineStr"/>
      <c r="AH3907" s="4" t="inlineStr"/>
      <c r="AI3907" s="4" t="inlineStr"/>
    </row>
    <row r="3908">
      <c r="A3908" s="3" t="inlineStr">
        <is>
          <t>MATH-0956</t>
        </is>
      </c>
      <c r="B3908" s="3" t="inlineStr">
        <is>
          <t>Yuce</t>
        </is>
      </c>
      <c r="C3908" s="3" t="inlineStr">
        <is>
          <t>Huseyin</t>
        </is>
      </c>
      <c r="D3908" s="3" t="inlineStr">
        <is>
          <t>Huseyin Yuce</t>
        </is>
      </c>
      <c r="E3908" s="3" t="inlineStr">
        <is>
          <t>Professor</t>
        </is>
      </c>
      <c r="F3908" s="3" t="inlineStr">
        <is>
          <t>NYC College of Technology</t>
        </is>
      </c>
      <c r="G3908" s="3" t="inlineStr">
        <is>
          <t>Mathematics</t>
        </is>
      </c>
      <c r="H3908" s="3" t="inlineStr">
        <is>
          <t>HYuce@citytech.cuny.edu</t>
        </is>
      </c>
      <c r="I3908" s="3" t="inlineStr">
        <is>
          <t>Journal article</t>
        </is>
      </c>
      <c r="J3908" s="3" t="inlineStr">
        <is>
          <t>Oral anticoagulants for nonvalvular atrial ï¬brillation in frail elderly patients: insights from the ARISTOPHANES study</t>
        </is>
      </c>
      <c r="K3908" s="3" t="n">
        <v>2020</v>
      </c>
      <c r="L3908" s="3" t="inlineStr">
        <is>
          <t>Publications and Research</t>
        </is>
      </c>
      <c r="M3908" s="3" t="inlineStr">
        <is>
          <t>Lip, G. Y. H.; Keshishian, A. V.; Kang, A. L.; Dhamane, A. D.; Luo, X.; Li, X.; Balachander, N.; Rosenblatt, L.; Mardekian, J.; Pan, X.; Di Fusco, M.; Garcia Reeves, A. B.; Yuce, Huseyin; Deitelzweig, S.</t>
        </is>
      </c>
      <c r="N3908" s="3" t="inlineStr"/>
      <c r="O3908" s="3" t="n"/>
      <c r="P3908" s="3" t="inlineStr"/>
      <c r="Q3908" s="3" t="inlineStr"/>
      <c r="R3908" s="3" t="inlineStr">
        <is>
          <t>https://academicworks.cuny.edu/ny_pubs/614</t>
        </is>
      </c>
      <c r="S3908" s="3" t="inlineStr">
        <is>
          <t>CUNY Academic Works</t>
        </is>
      </c>
      <c r="T3908" s="3" t="n">
        <v>1</v>
      </c>
      <c r="U3908" s="3" t="inlineStr">
        <is>
          <t>High (in CUNY Academic Works)</t>
        </is>
      </c>
      <c r="V3908" s="3" t="n"/>
      <c r="W3908" s="3" t="inlineStr"/>
      <c r="X3908" s="3" t="inlineStr">
        <is>
          <t>Background
Patient frailty amongst patients with nonvalvular atrial fibrillation (NVAF) is associated with adverse health outcomes and increased risk of mortality. Additional evidence is needed to evaluate effective and safe NVAF treatment in this patient population.  Objectives
This subgroup analysis of the ARISTOPHANES study compared the risk of stroke/systemic embolism (S/SE) and major bleeding (MB) amongst frail NVAF patients prescribed nonvitamin K antagonist oral anticoagulants (NOACs) or warfarin.  Methods
This comparative retrospective observational study of frail, older NVAF patients who initiated apixaban, dabigatran, rivaroxaban or warfarin from 01JAN2013â30SEP2015 was conducted using Medicare and 3 US commercial claims databases. To compare each drug, 6 propensity scoreâmatched (PSM) cohorts were created. Patient cohorts were pooled from 4 databases after PSM. Cox models were used to estimate hazard ratios (HR) of S/SE and MB.  Results
Amongst NVAF patients, 34% (N = 150 487) met frailty criteria. Apixaban and rivaroxaban were associated with a lower risk of S/SE vs warfarin (apixaban: HR: 0.61, 95% CI: 0.55â0.69; rivaroxaban: HR: 0.79, 95% CI: 0.72â0.87). For MB, apixaban (HR: 0.62, 95% CI: 0.57â0.66) and dabigatran (HR: 0.79, 95% CI: 0.70â0.89) were associated with a lower risk and rivaroxaban (HR: 1.14, 95% CI: 1.08â1.21) was associated with a higher risk vs warfarin.  Conclusion
Amongst this cohort of frail NVAF patients, NOACs were associated with varying rates of stroke/SE and MB compared with warfarin. Due to the lack of realâworld data regarding OAC treatment in frail patients, these results may inform clinical practice in the treatment of this patient population.</t>
        </is>
      </c>
      <c r="Y3908" s="3" t="inlineStr">
        <is>
          <t>CUNY Academic Works</t>
        </is>
      </c>
      <c r="Z3908" s="3" t="inlineStr">
        <is>
          <t>https://academicworks.cuny.edu/context/ny_pubs/article/1631/viewcontent/joim.13140.pdf</t>
        </is>
      </c>
      <c r="AA3908" s="3" t="inlineStr">
        <is>
          <t>PDF in CUNY Academic Works</t>
        </is>
      </c>
      <c r="AB3908" s="3" t="inlineStr"/>
      <c r="AC3908" s="3" t="inlineStr">
        <is>
          <t>School of Arts &amp; Sciences</t>
        </is>
      </c>
      <c r="AD3908" s="3" t="n"/>
      <c r="AE3908" s="3" t="inlineStr">
        <is>
          <t>No</t>
        </is>
      </c>
      <c r="AF3908" s="3" t="inlineStr"/>
      <c r="AG3908" s="4" t="inlineStr"/>
      <c r="AH3908" s="4" t="inlineStr"/>
      <c r="AI3908" s="4" t="inlineStr"/>
    </row>
    <row r="3909">
      <c r="A3909" s="3" t="inlineStr">
        <is>
          <t>MATH-0958</t>
        </is>
      </c>
      <c r="B3909" s="3" t="inlineStr">
        <is>
          <t>Kennedy</t>
        </is>
      </c>
      <c r="C3909" s="3" t="inlineStr">
        <is>
          <t>Nadia</t>
        </is>
      </c>
      <c r="D3909" s="3" t="inlineStr">
        <is>
          <t>Nadia Kennedy</t>
        </is>
      </c>
      <c r="E3909" s="3" t="inlineStr">
        <is>
          <t>Professor</t>
        </is>
      </c>
      <c r="F3909" s="3" t="inlineStr">
        <is>
          <t>NYC College of Technology</t>
        </is>
      </c>
      <c r="G3909" s="3" t="inlineStr">
        <is>
          <t>Mathematics</t>
        </is>
      </c>
      <c r="H3909" s="3" t="inlineStr">
        <is>
          <t>NKennedy@citytech.cuny.edu</t>
        </is>
      </c>
      <c r="I3909" s="3" t="inlineStr">
        <is>
          <t>Grant</t>
        </is>
      </c>
      <c r="J3909" s="3" t="inlineStr">
        <is>
          <t>PI, CUNY Book Completion Award &amp;Grant, 2020, $6000</t>
        </is>
      </c>
      <c r="K3909" s="3" t="n">
        <v>2020</v>
      </c>
      <c r="L3909" s="3" t="inlineStr"/>
      <c r="M3909" s="3" t="inlineStr"/>
      <c r="N3909" s="3" t="inlineStr">
        <is>
          <t>PI</t>
        </is>
      </c>
      <c r="O3909" s="3" t="n">
        <v>6000</v>
      </c>
      <c r="P3909" s="3" t="inlineStr"/>
      <c r="Q3909" s="3" t="inlineStr"/>
      <c r="R3909" s="3" t="inlineStr"/>
      <c r="S3909" s="3" t="inlineStr">
        <is>
          <t>Dept bio</t>
        </is>
      </c>
      <c r="T3909" s="3" t="n">
        <v>1</v>
      </c>
      <c r="U3909" s="3" t="inlineStr">
        <is>
          <t>Medium (self-reported in faculty bio)</t>
        </is>
      </c>
      <c r="V3909" s="3" t="n"/>
      <c r="W3909" s="3" t="inlineStr">
        <is>
          <t>PI, CUNY Book Completion Award &amp;Grant, 2020, $6000.</t>
        </is>
      </c>
      <c r="X3909" s="3" t="inlineStr"/>
      <c r="Y3909" s="3" t="inlineStr"/>
      <c r="Z3909" s="3" t="inlineStr"/>
      <c r="AA3909" s="3" t="inlineStr"/>
      <c r="AB3909" s="3" t="inlineStr"/>
      <c r="AC3909" s="3" t="inlineStr">
        <is>
          <t>School of Arts &amp; Sciences</t>
        </is>
      </c>
      <c r="AD3909" s="3" t="n"/>
      <c r="AE3909" s="3" t="inlineStr">
        <is>
          <t>No</t>
        </is>
      </c>
      <c r="AF3909" s="3" t="inlineStr"/>
      <c r="AG3909" s="4" t="inlineStr"/>
      <c r="AH3909" s="4" t="inlineStr"/>
      <c r="AI3909" s="4" t="inlineStr"/>
    </row>
    <row r="3910">
      <c r="A3910" s="3" t="inlineStr">
        <is>
          <t>MATH-0959</t>
        </is>
      </c>
      <c r="B3910" s="3" t="inlineStr">
        <is>
          <t>Singh</t>
        </is>
      </c>
      <c r="C3910" s="3" t="inlineStr">
        <is>
          <t>Satyanand</t>
        </is>
      </c>
      <c r="D3910" s="3" t="inlineStr">
        <is>
          <t>Satyanand Singh</t>
        </is>
      </c>
      <c r="E3910" s="3" t="inlineStr">
        <is>
          <t>Professor</t>
        </is>
      </c>
      <c r="F3910" s="3" t="inlineStr">
        <is>
          <t>NYC College of Technology</t>
        </is>
      </c>
      <c r="G3910" s="3" t="inlineStr">
        <is>
          <t>Mathematics</t>
        </is>
      </c>
      <c r="H3910" s="3" t="inlineStr">
        <is>
          <t>SSingh@citytech.cuny.edu</t>
        </is>
      </c>
      <c r="I3910" s="3" t="inlineStr">
        <is>
          <t>Conference presentation</t>
        </is>
      </c>
      <c r="J3910" s="3" t="inlineStr">
        <is>
          <t>Parametric Art</t>
        </is>
      </c>
      <c r="K3910" s="3" t="n">
        <v>2020</v>
      </c>
      <c r="L3910" s="3" t="inlineStr">
        <is>
          <t>Publications and Research</t>
        </is>
      </c>
      <c r="M3910" s="3" t="inlineStr">
        <is>
          <t>Pollard, Shaun; Ahmad, Daanial; Singh, Satyanand</t>
        </is>
      </c>
      <c r="N3910" s="3" t="inlineStr"/>
      <c r="O3910" s="3" t="n"/>
      <c r="P3910" s="3" t="inlineStr"/>
      <c r="Q3910" s="3" t="inlineStr"/>
      <c r="R3910" s="3" t="inlineStr">
        <is>
          <t>https://academicworks.cuny.edu/ny_pubs/709</t>
        </is>
      </c>
      <c r="S3910" s="3" t="inlineStr">
        <is>
          <t>CUNY Academic Works</t>
        </is>
      </c>
      <c r="T3910" s="3" t="n">
        <v>1</v>
      </c>
      <c r="U3910" s="3" t="inlineStr">
        <is>
          <t>High (in CUNY Academic Works)</t>
        </is>
      </c>
      <c r="V3910" s="3" t="n"/>
      <c r="W3910" s="3" t="inlineStr"/>
      <c r="X3910" s="3" t="inlineStr">
        <is>
          <t>Lissajous curves, named after Jules Antoine Lissajous (1822-1880) are generated by the parametric equations ï¿½ï¿½=ï¿½ï¿½ï¿½ï¿½ï¿½ï¿½ï¿½ï¿½(ï¿½ï¿½ï¿½ï¿½) and ï¿½ï¿½=ï¿½ï¿½ï¿½ï¿½ï¿½ï¿½ï¿½ï¿½(ï¿½ï¿½ï¿½ï¿½) in its simplistic form. Others have studied these curves and their applications like Nathaniel Bowditch in 1815, and they are often referred to as Bowditch curves as well. Lissajous curves are found in engineering, mathematics, graphic design, physics, and many other backgrounds. In this project entitled âParametric Artâ this project will focus on analyzing these types of equations and manipulating them to create art. We will be investigating these curves by answering a series of questions that elucidate their purpose. Using Maple, which is a software for mathematics we can graph these curves and analyze them to best give an overview of Lissajous curves.</t>
        </is>
      </c>
      <c r="Y3910" s="3" t="inlineStr">
        <is>
          <t>CUNY Academic Works</t>
        </is>
      </c>
      <c r="Z3910" s="3" t="inlineStr">
        <is>
          <t>https://academicworks.cuny.edu/context/ny_pubs/article/1727/type/native/viewcontent/Parametric_Art.pptx</t>
        </is>
      </c>
      <c r="AA3910" s="3" t="inlineStr">
        <is>
          <t>PDF in CUNY Academic Works</t>
        </is>
      </c>
      <c r="AB3910" s="3" t="inlineStr"/>
      <c r="AC3910" s="3" t="inlineStr">
        <is>
          <t>School of Arts &amp; Sciences</t>
        </is>
      </c>
      <c r="AD3910" s="3" t="n"/>
      <c r="AE3910" s="3" t="inlineStr">
        <is>
          <t>No</t>
        </is>
      </c>
      <c r="AF3910" s="3" t="inlineStr"/>
      <c r="AG3910" s="4" t="inlineStr"/>
      <c r="AH3910" s="4" t="inlineStr"/>
      <c r="AI3910" s="4" t="inlineStr"/>
    </row>
    <row r="3911">
      <c r="A3911" s="3" t="inlineStr">
        <is>
          <t>MATH-0964</t>
        </is>
      </c>
      <c r="B3911" s="3" t="inlineStr">
        <is>
          <t>Kennedy</t>
        </is>
      </c>
      <c r="C3911" s="3" t="inlineStr">
        <is>
          <t>Nadia</t>
        </is>
      </c>
      <c r="D3911" s="3" t="inlineStr">
        <is>
          <t>Nadia Kennedy</t>
        </is>
      </c>
      <c r="E3911" s="3" t="inlineStr">
        <is>
          <t>Professor</t>
        </is>
      </c>
      <c r="F3911" s="3" t="inlineStr">
        <is>
          <t>NYC College of Technology</t>
        </is>
      </c>
      <c r="G3911" s="3" t="inlineStr">
        <is>
          <t>Mathematics</t>
        </is>
      </c>
      <c r="H3911" s="3" t="inlineStr">
        <is>
          <t>NKennedy@citytech.cuny.edu</t>
        </is>
      </c>
      <c r="I3911" s="3" t="inlineStr">
        <is>
          <t>Journal article</t>
        </is>
      </c>
      <c r="J3911" s="3" t="inlineStr">
        <is>
          <t>Philosophical inquiry for critical mathematics education</t>
        </is>
      </c>
      <c r="K3911" s="3" t="n">
        <v>2020</v>
      </c>
      <c r="L3911" s="3" t="inlineStr">
        <is>
          <t>Publications and Research</t>
        </is>
      </c>
      <c r="M3911" s="3" t="inlineStr">
        <is>
          <t>Kennedy, Nadia</t>
        </is>
      </c>
      <c r="N3911" s="3" t="inlineStr"/>
      <c r="O3911" s="3" t="n"/>
      <c r="P3911" s="3" t="inlineStr"/>
      <c r="Q3911" s="3" t="inlineStr"/>
      <c r="R3911" s="3" t="inlineStr">
        <is>
          <t>https://academicworks.cuny.edu/ny_pubs/1106</t>
        </is>
      </c>
      <c r="S3911" s="3" t="inlineStr">
        <is>
          <t>CUNY Academic Works; Dept bio</t>
        </is>
      </c>
      <c r="T3911" s="3" t="n">
        <v>2</v>
      </c>
      <c r="U3911" s="3" t="inlineStr">
        <is>
          <t>High (in CUNY Academic Works); 2 sources</t>
        </is>
      </c>
      <c r="V3911" s="3" t="n"/>
      <c r="W3911" s="3" t="inlineStr">
        <is>
          <t>Kennedy, N. S. (2020). Philosophical inquiry for critical mathematics education. Mathematics Teaching Research Journal, Special Issue on Philosophy of Mathematics Education, Vol. 12(2), 225-234.</t>
        </is>
      </c>
      <c r="X3911" s="3" t="inlineStr">
        <is>
          <t>This paper argues that critical mathematics education requires reflective knowledge, which lies outside of mathematical and technological knowledge, and which can be generated through philosophical inquiry in the classroom.  Philosophical inquiry can provide âthinking toolsâ for questioning, challenging and critiquing implicit assumptions and misconceptions and for the reconstruction of concepts. As such, it can offer a space for critical reflection on mathematics, for the development of an epistemological approach that encourages an enriched, overarching view of mathematics and its connections to the other school disciplines, society and self. It also offers space for the deconstruction and reconstruction of beliefs about mathematics as a form of knowledge, about the social value of mathematical practice, and beliefs about oneself as a mathematics learner/thinker.</t>
        </is>
      </c>
      <c r="Y3911" s="3" t="inlineStr">
        <is>
          <t>CUNY Academic Works</t>
        </is>
      </c>
      <c r="Z3911" s="3" t="inlineStr">
        <is>
          <t>https://academicworks.cuny.edu/context/ny_pubs/article/2135/viewcontent/v12n2_Philosophical_inquiry_for_critical_mathematics_education.pdf</t>
        </is>
      </c>
      <c r="AA3911" s="3" t="inlineStr">
        <is>
          <t>PDF in CUNY Academic Works</t>
        </is>
      </c>
      <c r="AB3911" s="3" t="inlineStr"/>
      <c r="AC3911" s="3" t="inlineStr">
        <is>
          <t>School of Arts &amp; Sciences</t>
        </is>
      </c>
      <c r="AD3911" s="3" t="n"/>
      <c r="AE3911" s="3" t="inlineStr">
        <is>
          <t>No</t>
        </is>
      </c>
      <c r="AF3911" s="3" t="inlineStr"/>
      <c r="AG3911" s="4" t="inlineStr"/>
      <c r="AH3911" s="4" t="inlineStr"/>
      <c r="AI3911" s="4" t="inlineStr"/>
    </row>
    <row r="3912">
      <c r="A3912" s="3" t="inlineStr">
        <is>
          <t>MATH-0965</t>
        </is>
      </c>
      <c r="B3912" s="3" t="inlineStr">
        <is>
          <t>Yuce</t>
        </is>
      </c>
      <c r="C3912" s="3" t="inlineStr">
        <is>
          <t>Huseyin</t>
        </is>
      </c>
      <c r="D3912" s="3" t="inlineStr">
        <is>
          <t>Huseyin Yuce</t>
        </is>
      </c>
      <c r="E3912" s="3" t="inlineStr">
        <is>
          <t>Professor</t>
        </is>
      </c>
      <c r="F3912" s="3" t="inlineStr">
        <is>
          <t>NYC College of Technology</t>
        </is>
      </c>
      <c r="G3912" s="3" t="inlineStr">
        <is>
          <t>Mathematics</t>
        </is>
      </c>
      <c r="H3912" s="3" t="inlineStr">
        <is>
          <t>HYuce@citytech.cuny.edu</t>
        </is>
      </c>
      <c r="I3912" s="3" t="inlineStr">
        <is>
          <t>Journal article</t>
        </is>
      </c>
      <c r="J3912" s="3" t="inlineStr">
        <is>
          <t>Predictors and Outcomes of Hospitalization for Influenza: Real-World Evidence from the United States Medicare Population</t>
        </is>
      </c>
      <c r="K3912" s="3" t="n">
        <v>2020</v>
      </c>
      <c r="L3912" s="3" t="inlineStr">
        <is>
          <t>Infectious Diseases and Therapy</t>
        </is>
      </c>
      <c r="M3912" s="3" t="inlineStr">
        <is>
          <t>Susan C. Bolge; Furaha Kariburyo; Hüseyin Yüce; Roman Helmut Fleischhackl</t>
        </is>
      </c>
      <c r="N3912" s="3" t="inlineStr"/>
      <c r="O3912" s="3" t="n"/>
      <c r="P3912" s="3" t="inlineStr"/>
      <c r="Q3912" s="3" t="inlineStr">
        <is>
          <t>10.1007/s40121-020-00354-x</t>
        </is>
      </c>
      <c r="R3912" s="3" t="inlineStr">
        <is>
          <t>https://doi.org/10.1007/s40121-020-00354-x</t>
        </is>
      </c>
      <c r="S3912" s="3" t="inlineStr">
        <is>
          <t>OpenAlex</t>
        </is>
      </c>
      <c r="T3912" s="3" t="n">
        <v>1</v>
      </c>
      <c r="U3912" s="3" t="inlineStr">
        <is>
          <t>High (City Tech affiliation on paper)</t>
        </is>
      </c>
      <c r="V3912" s="3" t="n"/>
      <c r="W3912" s="3" t="inlineStr"/>
      <c r="X3912" s="3" t="inlineStr">
        <is>
          <t>INTRODUCTION: The purpose of this study was to identify predictors of initial hospitalization and describe the outcomes of high-risk patients hospitalized with influenza. METHODS: Data were taken from the 5% national US Medicare database from 2012 to 2015. Patients (aged at least 13 years) were required to have at least one diagnosis for influenza and have continuous health plan enrollment for 6 months before (baseline) and 3 months (follow-up) after the date of influenza diagnosis. Patients who died during follow-up were included. Patients were categorized as initially hospitalized if hospitalized within 0-1 day of diagnosis. High-risk initially hospitalized patients were defined as patients aged at least 65 years or those that had a diagnostic code for chronic lung disease, cardiovascular or cerebrovascular disease, or weakened immune system during baseline period. Logistic regression models were developed to determine predictors of initial hospitalization. RESULTS: The study population included 8127 high-risk patients who were initially hospitalized and 16,784 who were not hospitalized. Among high-risk patients, 89.3% were diagnosed in the emergency room, whereas 7.5% and 3.2% were diagnosed in a physician's office or other Medicare settings, respectively. Chronic obstructive pulmonary disorder, congestive heart failure, chronic kidney disease, older age, being male, other comorbidities, number of comorbidities, and baseline healthcare resource use were the predictors of hospitalization. Median length of stay for the hospitalization was 5.0 days, and the 30-day readmission rate was 14%. All-cause mortality rate was 5.1% during the inpatient stay and 9.2% within 30 days of diagnosis. Hospitalized patients with influenza incurred an increase of $16,568 per patient in total all-cause healthcare costs from pre-influenza to post-influenza diagnosis. CONCLUSION: The study characterized the burden of hospitalization for influenza and found that hospitalized high-risk patients experience greater comorbidity burden, higher likelihood of multiple inpatient admissions, and costly medical interventions compared to patients who were not hospitalized.</t>
        </is>
      </c>
      <c r="Y3912" s="3" t="inlineStr">
        <is>
          <t>OpenAlex</t>
        </is>
      </c>
      <c r="Z3912" s="3" t="inlineStr">
        <is>
          <t>https://link.springer.com/content/pdf/10.1007/s40121-020-00354-x.pdf</t>
        </is>
      </c>
      <c r="AA3912" s="3" t="inlineStr">
        <is>
          <t>Open-access PDF (via OpenAlex)</t>
        </is>
      </c>
      <c r="AB3912" s="3" t="inlineStr">
        <is>
          <t>gold</t>
        </is>
      </c>
      <c r="AC3912" s="3" t="inlineStr">
        <is>
          <t>School of Arts &amp; Sciences</t>
        </is>
      </c>
      <c r="AD3912" s="3" t="n">
        <v>19</v>
      </c>
      <c r="AE3912" s="3" t="inlineStr">
        <is>
          <t>No</t>
        </is>
      </c>
      <c r="AF3912" s="3" t="inlineStr"/>
      <c r="AG3912" s="4" t="inlineStr"/>
      <c r="AH3912" s="4" t="inlineStr"/>
      <c r="AI3912" s="4" t="inlineStr"/>
    </row>
    <row r="3913">
      <c r="A3913" s="3" t="inlineStr">
        <is>
          <t>MATH-0968</t>
        </is>
      </c>
      <c r="B3913" s="3" t="inlineStr">
        <is>
          <t>Li</t>
        </is>
      </c>
      <c r="C3913" s="3" t="inlineStr">
        <is>
          <t>Nan</t>
        </is>
      </c>
      <c r="D3913" s="3" t="inlineStr">
        <is>
          <t>Nan Li</t>
        </is>
      </c>
      <c r="E3913" s="3" t="inlineStr">
        <is>
          <t>Professor</t>
        </is>
      </c>
      <c r="F3913" s="3" t="inlineStr">
        <is>
          <t>NYC College of Technology</t>
        </is>
      </c>
      <c r="G3913" s="3" t="inlineStr">
        <is>
          <t>Mathematics</t>
        </is>
      </c>
      <c r="H3913" s="3" t="inlineStr">
        <is>
          <t>NLi@citytech.cuny.edu</t>
        </is>
      </c>
      <c r="I3913" s="3" t="inlineStr">
        <is>
          <t>Journal article</t>
        </is>
      </c>
      <c r="J3913" s="3" t="inlineStr">
        <is>
          <t>Quantitative Estimates on the Singular Sets of Alexandrov Spaces</t>
        </is>
      </c>
      <c r="K3913" s="3" t="n">
        <v>2020</v>
      </c>
      <c r="L3913" s="3" t="inlineStr">
        <is>
          <t>Peking Mathematical Journal</t>
        </is>
      </c>
      <c r="M3913" s="3" t="inlineStr">
        <is>
          <t>Nan Li; Aaron Naber</t>
        </is>
      </c>
      <c r="N3913" s="3" t="inlineStr"/>
      <c r="O3913" s="3" t="n"/>
      <c r="P3913" s="3" t="inlineStr"/>
      <c r="Q3913" s="3" t="inlineStr">
        <is>
          <t>10.1007/s42543-020-00026-2</t>
        </is>
      </c>
      <c r="R3913" s="3" t="inlineStr">
        <is>
          <t>https://doi.org/10.1007/s42543-020-00026-2</t>
        </is>
      </c>
      <c r="S3913" s="3" t="inlineStr">
        <is>
          <t>OpenAlex; Dept bio</t>
        </is>
      </c>
      <c r="T3913" s="3" t="n">
        <v>2</v>
      </c>
      <c r="U3913" s="3" t="inlineStr">
        <is>
          <t>High (City Tech affiliation on paper); 2 sources</t>
        </is>
      </c>
      <c r="V3913" s="3" t="n"/>
      <c r="W3913" s="3" t="inlineStr">
        <is>
          <t>N. Li, A. Naber, Quantitative estimates on the singular sets of Alexandrov spaces, in preparation.</t>
        </is>
      </c>
      <c r="X3913" s="3" t="inlineStr"/>
      <c r="Y3913" s="3" t="inlineStr"/>
      <c r="Z3913" s="3" t="inlineStr">
        <is>
          <t>https://arxiv.org/pdf/1912.03615</t>
        </is>
      </c>
      <c r="AA3913" s="3" t="inlineStr">
        <is>
          <t>Open-access PDF (via OpenAlex)</t>
        </is>
      </c>
      <c r="AB3913" s="3" t="inlineStr">
        <is>
          <t>green</t>
        </is>
      </c>
      <c r="AC3913" s="3" t="inlineStr">
        <is>
          <t>School of Arts &amp; Sciences</t>
        </is>
      </c>
      <c r="AD3913" s="3" t="n">
        <v>14</v>
      </c>
      <c r="AE3913" s="3" t="inlineStr">
        <is>
          <t>No</t>
        </is>
      </c>
      <c r="AF3913" s="3" t="inlineStr"/>
      <c r="AG3913" s="4" t="inlineStr"/>
      <c r="AH3913" s="4" t="inlineStr"/>
      <c r="AI3913" s="4" t="inlineStr"/>
    </row>
    <row r="3914">
      <c r="A3914" s="3" t="inlineStr">
        <is>
          <t>MATH-0971</t>
        </is>
      </c>
      <c r="B3914" s="3" t="inlineStr">
        <is>
          <t>Masuda</t>
        </is>
      </c>
      <c r="C3914" s="3" t="inlineStr">
        <is>
          <t>Ariane</t>
        </is>
      </c>
      <c r="D3914" s="3" t="inlineStr">
        <is>
          <t>Ariane Masuda</t>
        </is>
      </c>
      <c r="E3914" s="3" t="inlineStr">
        <is>
          <t>Professor</t>
        </is>
      </c>
      <c r="F3914" s="3" t="inlineStr">
        <is>
          <t>NYC College of Technology</t>
        </is>
      </c>
      <c r="G3914" s="3" t="inlineStr">
        <is>
          <t>Mathematics</t>
        </is>
      </c>
      <c r="H3914" s="3" t="inlineStr">
        <is>
          <t>AMasuda@citytech.cuny.edu</t>
        </is>
      </c>
      <c r="I3914" s="3" t="inlineStr">
        <is>
          <t>Journal article</t>
        </is>
      </c>
      <c r="J3914" s="3" t="inlineStr">
        <is>
          <t>Rédei permutations with cycles of the same length</t>
        </is>
      </c>
      <c r="K3914" s="3" t="n">
        <v>2020</v>
      </c>
      <c r="L3914" s="3" t="inlineStr">
        <is>
          <t>Designs Codes and Cryptography</t>
        </is>
      </c>
      <c r="M3914" s="3" t="inlineStr">
        <is>
          <t>Juliane Golubinski Capaverde; Ariane M. Masuda; Virgínia M. Rodrigues</t>
        </is>
      </c>
      <c r="N3914" s="3" t="inlineStr"/>
      <c r="O3914" s="3" t="n"/>
      <c r="P3914" s="3" t="inlineStr"/>
      <c r="Q3914" s="3" t="inlineStr">
        <is>
          <t>10.1007/s10623-020-00801-3</t>
        </is>
      </c>
      <c r="R3914" s="3" t="inlineStr">
        <is>
          <t>https://doi.org/10.1007/s10623-020-00801-3</t>
        </is>
      </c>
      <c r="S3914" s="3" t="inlineStr">
        <is>
          <t>OpenAlex; Dept bio</t>
        </is>
      </c>
      <c r="T3914" s="3" t="n">
        <v>2</v>
      </c>
      <c r="U3914" s="3" t="inlineStr">
        <is>
          <t>High (City Tech affiliation on paper); 2 sources</t>
        </is>
      </c>
      <c r="V3914" s="3" t="n"/>
      <c r="W3914" s="3" t="inlineStr">
        <is>
          <t>J. Capaverde, A. M. Masuda, and V. M. Rodrigues, Rédei permutations with cycles of the same length, Des. Codes Cryptogr. 88 (2020), 2561-2579.</t>
        </is>
      </c>
      <c r="X3914" s="3" t="inlineStr"/>
      <c r="Y3914" s="3" t="inlineStr"/>
      <c r="Z3914" s="3" t="inlineStr">
        <is>
          <t>https://arxiv.org/pdf/2007.00123</t>
        </is>
      </c>
      <c r="AA3914" s="3" t="inlineStr">
        <is>
          <t>Open-access PDF (via OpenAlex)</t>
        </is>
      </c>
      <c r="AB3914" s="3" t="inlineStr">
        <is>
          <t>green</t>
        </is>
      </c>
      <c r="AC3914" s="3" t="inlineStr">
        <is>
          <t>School of Arts &amp; Sciences</t>
        </is>
      </c>
      <c r="AD3914" s="3" t="n">
        <v>5</v>
      </c>
      <c r="AE3914" s="3" t="inlineStr">
        <is>
          <t>No</t>
        </is>
      </c>
      <c r="AF3914" s="3" t="inlineStr"/>
      <c r="AG3914" s="4" t="inlineStr"/>
      <c r="AH3914" s="4" t="inlineStr"/>
      <c r="AI3914" s="4" t="inlineStr"/>
    </row>
    <row r="3915">
      <c r="A3915" s="3" t="inlineStr">
        <is>
          <t>MATH-0972</t>
        </is>
      </c>
      <c r="B3915" s="3" t="inlineStr">
        <is>
          <t>Duttagupta</t>
        </is>
      </c>
      <c r="C3915" s="3" t="inlineStr">
        <is>
          <t>Urmi</t>
        </is>
      </c>
      <c r="D3915" s="3" t="inlineStr">
        <is>
          <t>Urmi Duttagupta</t>
        </is>
      </c>
      <c r="E3915" s="3" t="inlineStr">
        <is>
          <t>Professor</t>
        </is>
      </c>
      <c r="F3915" s="3" t="inlineStr">
        <is>
          <t>NYC College of Technology</t>
        </is>
      </c>
      <c r="G3915" s="3" t="inlineStr">
        <is>
          <t>Mathematics</t>
        </is>
      </c>
      <c r="H3915" s="3" t="inlineStr">
        <is>
          <t>UGhosh-dastidar@citytech.cuny.edu</t>
        </is>
      </c>
      <c r="I3915" s="3" t="inlineStr">
        <is>
          <t>Conference paper</t>
        </is>
      </c>
      <c r="J3915" s="3" t="inlineStr">
        <is>
          <t>S-STEM: An Educational Model for Retention at an Urban Institution</t>
        </is>
      </c>
      <c r="K3915" s="3" t="n">
        <v>2020</v>
      </c>
      <c r="L3915" s="3" t="inlineStr">
        <is>
          <t>ASEE Annual Conference &amp; Exposition</t>
        </is>
      </c>
      <c r="M3915" s="3" t="inlineStr">
        <is>
          <t>Urmi Ghosh-Dastidar; Diana Samaroo; Armando Solis; Sandie Han</t>
        </is>
      </c>
      <c r="N3915" s="3" t="inlineStr"/>
      <c r="O3915" s="3" t="n"/>
      <c r="P3915" s="3" t="inlineStr"/>
      <c r="Q3915" s="3" t="inlineStr">
        <is>
          <t>10.18260/1-2--30946</t>
        </is>
      </c>
      <c r="R3915" s="3" t="inlineStr">
        <is>
          <t>https://doi.org/10.18260/1-2--30946</t>
        </is>
      </c>
      <c r="S3915" s="3" t="inlineStr">
        <is>
          <t>OpenAlex; Dept bio</t>
        </is>
      </c>
      <c r="T3915" s="3" t="n">
        <v>2</v>
      </c>
      <c r="U3915" s="3" t="inlineStr">
        <is>
          <t>High (City Tech affiliation on paper); 2 sources</t>
        </is>
      </c>
      <c r="V3915" s="3" t="n"/>
      <c r="W3915" s="3" t="inlineStr">
        <is>
          <t>Duttagupta, Urmi; Samaroo, Diana; Solis, Armando; Han, Sandie. “S-STEM: An Educational Model for Retention at an Urban Institution.” 2018 ASEE Annual Conference &amp; Exposition, 2018.</t>
        </is>
      </c>
      <c r="X3915" s="3" t="inlineStr">
        <is>
          <t>This paper analyzes results of the NSF S-STEM grant "Advancing Student Futures in Science, Technology, Engineering, and Mathematics" awarded in 2015 to New York City College of Technology (City Tech).City Tech is a minority and Hispanic serving institution ranked third in the nation by NSF in the number of associate-level STEM degrees awarded to Black students, 23 rd in degrees awarded to male students, and 48 th in degrees awarded to women.During the past two years (fall 2015 -spring 2017) we have provided ninety-five scholarships.The grant program provides comprehensive support structures at critical junctures including: financial assistance; mandatory academic advisement per semester and end-of-the-semester guidance meetings; exposure to undergraduate research opportunities in various STEM fields campus wide, within, and outside City Tech; personal one-to-one need-based communication; and STEM field trips, seminars, and peer-led workshops.Through these interventions, we observe notable improvement in student retention and an increase in undergraduate research activities.Additionally, we have been able to maintain a continuous cohort.By encouraging our current and former scholars to engage in the wider professional and academic community (by opening and maintaining LinkedIn accounts, for instance) and through their participation in various research activities, we also observe student growth in establishing their professional STEM identity.</t>
        </is>
      </c>
      <c r="Y3915" s="3" t="inlineStr">
        <is>
          <t>OpenAlex</t>
        </is>
      </c>
      <c r="Z3915" s="3" t="inlineStr">
        <is>
          <t>https://peer.asee.org/30946.pdf</t>
        </is>
      </c>
      <c r="AA3915" s="3" t="inlineStr">
        <is>
          <t>Open-access PDF (via OpenAlex)</t>
        </is>
      </c>
      <c r="AB3915" s="3" t="inlineStr">
        <is>
          <t>bronze</t>
        </is>
      </c>
      <c r="AC3915" s="3" t="inlineStr">
        <is>
          <t>School of Arts &amp; Sciences</t>
        </is>
      </c>
      <c r="AD3915" s="3" t="n">
        <v>2</v>
      </c>
      <c r="AE3915" s="3" t="inlineStr">
        <is>
          <t>No</t>
        </is>
      </c>
      <c r="AF3915" s="3" t="inlineStr"/>
      <c r="AG3915" s="4" t="inlineStr"/>
      <c r="AH3915" s="4" t="inlineStr"/>
      <c r="AI3915" s="4" t="inlineStr"/>
    </row>
    <row r="3916">
      <c r="A3916" s="3" t="inlineStr">
        <is>
          <t>MATH-0975</t>
        </is>
      </c>
      <c r="B3916" s="3" t="inlineStr">
        <is>
          <t>Yuce</t>
        </is>
      </c>
      <c r="C3916" s="3" t="inlineStr">
        <is>
          <t>Huseyin</t>
        </is>
      </c>
      <c r="D3916" s="3" t="inlineStr">
        <is>
          <t>Huseyin Yuce</t>
        </is>
      </c>
      <c r="E3916" s="3" t="inlineStr">
        <is>
          <t>Professor</t>
        </is>
      </c>
      <c r="F3916" s="3" t="inlineStr">
        <is>
          <t>NYC College of Technology</t>
        </is>
      </c>
      <c r="G3916" s="3" t="inlineStr">
        <is>
          <t>Mathematics</t>
        </is>
      </c>
      <c r="H3916" s="3" t="inlineStr">
        <is>
          <t>HYuce@citytech.cuny.edu</t>
        </is>
      </c>
      <c r="I3916" s="3" t="inlineStr">
        <is>
          <t>Journal article</t>
        </is>
      </c>
      <c r="J3916" s="3" t="inlineStr">
        <is>
          <t>Safety and effectiveness of apixaban compared with warfarin among clinically-relevant subgroups of venous thromboembolism patients in the United States Medicare population</t>
        </is>
      </c>
      <c r="K3916" s="3" t="n">
        <v>2020</v>
      </c>
      <c r="L3916" s="3" t="inlineStr">
        <is>
          <t>Thrombosis Research</t>
        </is>
      </c>
      <c r="M3916" s="3" t="inlineStr">
        <is>
          <t>Jennifer D. Guo; Patrick R. Hlavacek; Lisa C. Rosenblatt; Allison V. Keshishian; Cristina Russ; Jack Mardekian; Mauricio Ferri; Tayla Poretta; Hüseyin Yüce; Robert D. McBane</t>
        </is>
      </c>
      <c r="N3916" s="3" t="inlineStr"/>
      <c r="O3916" s="3" t="n"/>
      <c r="P3916" s="3" t="inlineStr"/>
      <c r="Q3916" s="3" t="inlineStr">
        <is>
          <t>10.1016/j.thromres.2020.11.039</t>
        </is>
      </c>
      <c r="R3916" s="3" t="inlineStr">
        <is>
          <t>https://doi.org/10.1016/j.thromres.2020.11.039</t>
        </is>
      </c>
      <c r="S3916" s="3" t="inlineStr">
        <is>
          <t>OpenAlex</t>
        </is>
      </c>
      <c r="T3916" s="3" t="n">
        <v>1</v>
      </c>
      <c r="U3916" s="3" t="inlineStr">
        <is>
          <t>High (City Tech affiliation on paper)</t>
        </is>
      </c>
      <c r="V3916" s="3" t="n"/>
      <c r="W3916" s="3" t="inlineStr"/>
      <c r="X3916" s="3" t="inlineStr">
        <is>
          <t>BACKGROUND: The AMPLIFY trial found significantly lower major bleeding (MB) and similar recurrent venous thromboembolism (VTE) risks associated with apixaban vs warfarin among patients with VTE. OBJECTIVES: To compare MB, clinically-relevant non-major (CRNM) bleeding, and recurrent VTE risks among clinically-relevant subgroups of newly diagnosed elderly patients with VTE prescribed apixaban vs warfarin. METHODS: US Medicare patients prescribed apixaban or warfarin within 30 days post-VTE encounter were identified. Propensity score matching (PSM) was used to control for patient characteristics. Cox models were used to assess MB, CRNM bleeding, and recurrent VTE. Subgroup analyses were conducted for index VTE encounter type, index VTE diagnosis type, index VTE etiology, sex, and frailty. RESULTS: Post-PSM, 11,363 matched pairs of patients prescribed apixaban or warfarin were identified. Apixaban had lower MB (Hazard Ratio [HR]:0.76; 95% CI:0.64-0.91) and similar recurrent VTE risks (HR:1.04; 95% CI:0.75-1.43) vs warfarin. No significant interactions were observed between treatment and index VTE encounter type, index VTE diagnosis type, or sex for risk of MB, CRNM bleeding, or recurrent VTE. Significant interactions: frail patients prescribed apixaban had a 15% lower, while non-frail patients prescribed apixaban had 32% lower CRNM bleeding risk vs those prescribed warfarin. Patients with provoked VTE prescribed apixaban trended toward a higher, while those with unprovoked VTE trended toward a lower risk of recurrent VTE vs patients prescribed warfarin. CONCLUSIONS: Apixaban was associated with significantly lower risks of MB and CRNM bleeding, and similar risk of recurrent VTE as compared with warfarin across the overall population and most subgroups.</t>
        </is>
      </c>
      <c r="Y3916" s="3" t="inlineStr">
        <is>
          <t>OpenAlex</t>
        </is>
      </c>
      <c r="Z3916" s="3" t="inlineStr">
        <is>
          <t>https://doi.org/10.1016/j.thromres.2020.11.039</t>
        </is>
      </c>
      <c r="AA3916" s="3" t="inlineStr">
        <is>
          <t>Open-access page (via OpenAlex)</t>
        </is>
      </c>
      <c r="AB3916" s="3" t="inlineStr">
        <is>
          <t>hybrid</t>
        </is>
      </c>
      <c r="AC3916" s="3" t="inlineStr">
        <is>
          <t>School of Arts &amp; Sciences</t>
        </is>
      </c>
      <c r="AD3916" s="3" t="n">
        <v>12</v>
      </c>
      <c r="AE3916" s="3" t="inlineStr">
        <is>
          <t>No</t>
        </is>
      </c>
      <c r="AF3916" s="3" t="inlineStr"/>
      <c r="AG3916" s="4" t="inlineStr"/>
      <c r="AH3916" s="4" t="inlineStr"/>
      <c r="AI3916" s="4" t="inlineStr"/>
    </row>
    <row r="3917">
      <c r="A3917" s="3" t="inlineStr">
        <is>
          <t>MATH-0977</t>
        </is>
      </c>
      <c r="B3917" s="3" t="inlineStr">
        <is>
          <t>Kostadinov</t>
        </is>
      </c>
      <c r="C3917" s="3" t="inlineStr">
        <is>
          <t>Boyan</t>
        </is>
      </c>
      <c r="D3917" s="3" t="inlineStr">
        <is>
          <t>Boyan Kostadinov</t>
        </is>
      </c>
      <c r="E3917" s="3" t="inlineStr">
        <is>
          <t>Professor</t>
        </is>
      </c>
      <c r="F3917" s="3" t="inlineStr">
        <is>
          <t>NYC College of Technology</t>
        </is>
      </c>
      <c r="G3917" s="3" t="inlineStr">
        <is>
          <t>Mathematics</t>
        </is>
      </c>
      <c r="H3917" s="3" t="inlineStr">
        <is>
          <t>BKostadinov@citytech.cuny.edu</t>
        </is>
      </c>
      <c r="I3917" s="3" t="inlineStr">
        <is>
          <t>Journal article</t>
        </is>
      </c>
      <c r="J3917" s="3" t="inlineStr">
        <is>
          <t>Sites of Circadian Clock Neuron Plasticity Mediate Sensory Integration and Entrainment</t>
        </is>
      </c>
      <c r="K3917" s="3" t="n">
        <v>2020</v>
      </c>
      <c r="L3917" s="3" t="inlineStr">
        <is>
          <t>Current Biology</t>
        </is>
      </c>
      <c r="M3917" s="3" t="inlineStr">
        <is>
          <t>Maria P. Fernandez; Hannah Lee Pettibone; Joseph T. Bogart; Casey J. Roell; Charles E. Davey; Ausra Pranevicius; Khang V. Huynh; Sara M. Lennox; Boyan Kostadinov; Orie Thomas Shafer</t>
        </is>
      </c>
      <c r="N3917" s="3" t="inlineStr"/>
      <c r="O3917" s="3" t="n"/>
      <c r="P3917" s="3" t="inlineStr"/>
      <c r="Q3917" s="3" t="inlineStr">
        <is>
          <t>10.1016/j.cub.2020.04.025</t>
        </is>
      </c>
      <c r="R3917" s="3" t="inlineStr">
        <is>
          <t>https://doi.org/10.1016/j.cub.2020.04.025</t>
        </is>
      </c>
      <c r="S3917" s="3" t="inlineStr">
        <is>
          <t>OpenAlex; CUNY Academic Works</t>
        </is>
      </c>
      <c r="T3917" s="3" t="n">
        <v>2</v>
      </c>
      <c r="U3917" s="3" t="inlineStr">
        <is>
          <t>High (City Tech affiliation on paper); 2 sources</t>
        </is>
      </c>
      <c r="V3917" s="3" t="n"/>
      <c r="W3917" s="3" t="inlineStr"/>
      <c r="X3917" s="3" t="inlineStr">
        <is>
          <t>Networks of circadian timekeeping in the brain display marked daily changes in neuronal morphology. In Drosophila melanogaster, the striking daily structural remodeling of the dorsal medial termini of the small ventral lateral neurons has long been hypothesized to mediate endogenous circadian timekeeping. To test this model, we have specifically abrogated these sites of daily neuronal remodeling through the reprogramming of neural development and assessed the effects on circadian timekeeping and clock outputs. Remarkably, the loss of these sites has no measurable effects on endogenous circadian timekeeping or on any of the major output functions of the small ventral lateral neurons. Rather, their loss reduces sites of glutamatergic sensory neurotransmission that normally encodes naturalistic time cues from the environment. These results support an alternative model: structural plasticity in critical clock neurons is the basis for proper integration of light and temperature and gates sensory inputs into circadian clock neuron networks.</t>
        </is>
      </c>
      <c r="Y3917" s="3" t="inlineStr">
        <is>
          <t>OpenAlex</t>
        </is>
      </c>
      <c r="Z3917" s="3" t="inlineStr">
        <is>
          <t>http://www.cell.com/article/S0960982220305054/pdf</t>
        </is>
      </c>
      <c r="AA3917" s="3" t="inlineStr">
        <is>
          <t>Open-access PDF (via OpenAlex)</t>
        </is>
      </c>
      <c r="AB3917" s="3" t="inlineStr">
        <is>
          <t>hybrid</t>
        </is>
      </c>
      <c r="AC3917" s="3" t="inlineStr">
        <is>
          <t>School of Arts &amp; Sciences</t>
        </is>
      </c>
      <c r="AD3917" s="3" t="n">
        <v>57</v>
      </c>
      <c r="AE3917" s="3" t="inlineStr">
        <is>
          <t>No</t>
        </is>
      </c>
      <c r="AF3917" s="3" t="inlineStr"/>
      <c r="AG3917" s="4" t="inlineStr"/>
      <c r="AH3917" s="4" t="inlineStr"/>
      <c r="AI3917" s="4" t="inlineStr"/>
    </row>
    <row r="3918">
      <c r="A3918" s="3" t="inlineStr">
        <is>
          <t>MATH-0978</t>
        </is>
      </c>
      <c r="B3918" s="3" t="inlineStr">
        <is>
          <t>Singh</t>
        </is>
      </c>
      <c r="C3918" s="3" t="inlineStr">
        <is>
          <t>Satyanand</t>
        </is>
      </c>
      <c r="D3918" s="3" t="inlineStr">
        <is>
          <t>Satyanand Singh</t>
        </is>
      </c>
      <c r="E3918" s="3" t="inlineStr">
        <is>
          <t>Professor</t>
        </is>
      </c>
      <c r="F3918" s="3" t="inlineStr">
        <is>
          <t>NYC College of Technology</t>
        </is>
      </c>
      <c r="G3918" s="3" t="inlineStr">
        <is>
          <t>Mathematics</t>
        </is>
      </c>
      <c r="H3918" s="3" t="inlineStr">
        <is>
          <t>SSingh@citytech.cuny.edu</t>
        </is>
      </c>
      <c r="I3918" s="3" t="inlineStr">
        <is>
          <t>Conference paper</t>
        </is>
      </c>
      <c r="J3918" s="3" t="inlineStr">
        <is>
          <t>Subgroups of 𝑆𝐿₂(ℤ) characterized by certain continued fraction representations</t>
        </is>
      </c>
      <c r="K3918" s="3" t="n">
        <v>2020</v>
      </c>
      <c r="L3918" s="3" t="inlineStr">
        <is>
          <t>Proceedings of the American Mathematical Society</t>
        </is>
      </c>
      <c r="M3918" s="3" t="inlineStr">
        <is>
          <t>Sandie Han; Ariane Masuda; Satyanand Singh; Johann Thiel</t>
        </is>
      </c>
      <c r="N3918" s="3" t="inlineStr"/>
      <c r="O3918" s="3" t="n"/>
      <c r="P3918" s="3" t="inlineStr"/>
      <c r="Q3918" s="3" t="inlineStr">
        <is>
          <t>10.1090/proc/15027</t>
        </is>
      </c>
      <c r="R3918" s="3" t="inlineStr">
        <is>
          <t>https://doi.org/10.1090/proc/15027</t>
        </is>
      </c>
      <c r="S3918" s="3" t="inlineStr">
        <is>
          <t>OpenAlex</t>
        </is>
      </c>
      <c r="T3918" s="3" t="n">
        <v>1</v>
      </c>
      <c r="U3918" s="3" t="inlineStr">
        <is>
          <t>High (City Tech affiliation on paper)</t>
        </is>
      </c>
      <c r="V3918" s="3" t="n"/>
      <c r="W3918" s="3" t="inlineStr"/>
      <c r="X3918" s="3" t="inlineStr">
        <is>
          <t>For positive integers u u and v v , let L u = [ 1 a m p ; 0 u a m p ; 1 ] L_u=\left [\begin {smallmatrix} 1 &amp; 0 \\ u &amp; 1 \end {smallmatrix}\right ] and R v = [ 1 a m p ; v 0 a m p ; 1 ] R_v=\left [\begin {smallmatrix} 1 &amp; v \\ 0 &amp; 1 \end {smallmatrix}\right ] . Let S u , v S_{u,v} be the monoid generated by L u L_u and R v R_v , and let G u , v G_{u,v} be the group generated by L u L_u and</t>
        </is>
      </c>
      <c r="Y3918" s="3" t="inlineStr">
        <is>
          <t>OpenAlex</t>
        </is>
      </c>
      <c r="Z3918" s="3" t="inlineStr">
        <is>
          <t>https://arxiv.org/pdf/1909.00108</t>
        </is>
      </c>
      <c r="AA3918" s="3" t="inlineStr">
        <is>
          <t>Open-access PDF (via OpenAlex)</t>
        </is>
      </c>
      <c r="AB3918" s="3" t="inlineStr">
        <is>
          <t>green</t>
        </is>
      </c>
      <c r="AC3918" s="3" t="inlineStr">
        <is>
          <t>School of Arts &amp; Sciences</t>
        </is>
      </c>
      <c r="AD3918" s="3" t="n">
        <v>1</v>
      </c>
      <c r="AE3918" s="3" t="inlineStr">
        <is>
          <t>No</t>
        </is>
      </c>
      <c r="AF3918" s="3" t="inlineStr"/>
      <c r="AG3918" s="4" t="inlineStr"/>
      <c r="AH3918" s="4" t="inlineStr"/>
      <c r="AI3918" s="4" t="inlineStr"/>
    </row>
    <row r="3919">
      <c r="A3919" s="3" t="inlineStr">
        <is>
          <t>MATH-0979</t>
        </is>
      </c>
      <c r="B3919" s="3" t="inlineStr">
        <is>
          <t>Masuda</t>
        </is>
      </c>
      <c r="C3919" s="3" t="inlineStr">
        <is>
          <t>Ariane</t>
        </is>
      </c>
      <c r="D3919" s="3" t="inlineStr">
        <is>
          <t>Ariane Masuda</t>
        </is>
      </c>
      <c r="E3919" s="3" t="inlineStr">
        <is>
          <t>Professor</t>
        </is>
      </c>
      <c r="F3919" s="3" t="inlineStr">
        <is>
          <t>NYC College of Technology</t>
        </is>
      </c>
      <c r="G3919" s="3" t="inlineStr">
        <is>
          <t>Mathematics</t>
        </is>
      </c>
      <c r="H3919" s="3" t="inlineStr">
        <is>
          <t>AMasuda@citytech.cuny.edu</t>
        </is>
      </c>
      <c r="I3919" s="3" t="inlineStr">
        <is>
          <t>Conference paper</t>
        </is>
      </c>
      <c r="J3919" s="3" t="inlineStr">
        <is>
          <t>Subgroups of 𝑆𝐿₂(ℤ) characterized by certain continued fraction representations</t>
        </is>
      </c>
      <c r="K3919" s="3" t="n">
        <v>2020</v>
      </c>
      <c r="L3919" s="3" t="inlineStr">
        <is>
          <t>Proceedings of the American Mathematical Society</t>
        </is>
      </c>
      <c r="M3919" s="3" t="inlineStr">
        <is>
          <t>Sandie Han; Ariane Masuda; Satyanand Singh; Johann Thiel</t>
        </is>
      </c>
      <c r="N3919" s="3" t="inlineStr"/>
      <c r="O3919" s="3" t="n"/>
      <c r="P3919" s="3" t="inlineStr"/>
      <c r="Q3919" s="3" t="inlineStr">
        <is>
          <t>10.1090/proc/15027</t>
        </is>
      </c>
      <c r="R3919" s="3" t="inlineStr">
        <is>
          <t>https://doi.org/10.1090/proc/15027</t>
        </is>
      </c>
      <c r="S3919" s="3" t="inlineStr">
        <is>
          <t>OpenAlex; Dept bio</t>
        </is>
      </c>
      <c r="T3919" s="3" t="n">
        <v>2</v>
      </c>
      <c r="U3919" s="3" t="inlineStr">
        <is>
          <t>High (City Tech affiliation on paper); 2 sources</t>
        </is>
      </c>
      <c r="V3919" s="3" t="n"/>
      <c r="W3919" s="3" t="inlineStr">
        <is>
          <t>S. Han, A. M. Masuda, S. Singh, and J. Thiel, Subgroups of SL_2(Z) characterized by certain continued fraction representations, Proc. Amer. Math. Soc. 148 (2020), 3775-3786.</t>
        </is>
      </c>
      <c r="X3919" s="3" t="inlineStr">
        <is>
          <t>For positive integers u u and v v , let L u = [ 1 a m p ; 0 u a m p ; 1 ] L_u=\left [\begin {smallmatrix} 1 &amp; 0 \\ u &amp; 1 \end {smallmatrix}\right ] and R v = [ 1 a m p ; v 0 a m p ; 1 ] R_v=\left [\begin {smallmatrix} 1 &amp; v \\ 0 &amp; 1 \end {smallmatrix}\right ] . Let S u , v S_{u,v} be the monoid generated by L u L_u and R v R_v , and let G u , v G_{u,v} be the group generated by L u L_u and</t>
        </is>
      </c>
      <c r="Y3919" s="3" t="inlineStr">
        <is>
          <t>OpenAlex</t>
        </is>
      </c>
      <c r="Z3919" s="3" t="inlineStr">
        <is>
          <t>https://arxiv.org/pdf/1909.00108</t>
        </is>
      </c>
      <c r="AA3919" s="3" t="inlineStr">
        <is>
          <t>Open-access PDF (via OpenAlex)</t>
        </is>
      </c>
      <c r="AB3919" s="3" t="inlineStr">
        <is>
          <t>green</t>
        </is>
      </c>
      <c r="AC3919" s="3" t="inlineStr">
        <is>
          <t>School of Arts &amp; Sciences</t>
        </is>
      </c>
      <c r="AD3919" s="3" t="n">
        <v>1</v>
      </c>
      <c r="AE3919" s="3" t="inlineStr">
        <is>
          <t>No</t>
        </is>
      </c>
      <c r="AF3919" s="3" t="inlineStr"/>
      <c r="AG3919" s="4" t="inlineStr"/>
      <c r="AH3919" s="4" t="inlineStr"/>
      <c r="AI3919" s="4" t="inlineStr"/>
    </row>
    <row r="3920">
      <c r="A3920" s="3" t="inlineStr">
        <is>
          <t>MATH-0980</t>
        </is>
      </c>
      <c r="B3920" s="3" t="inlineStr">
        <is>
          <t>Thiel</t>
        </is>
      </c>
      <c r="C3920" s="3" t="inlineStr">
        <is>
          <t>Johann</t>
        </is>
      </c>
      <c r="D3920" s="3" t="inlineStr">
        <is>
          <t>Johann Thiel</t>
        </is>
      </c>
      <c r="E3920" s="3" t="inlineStr">
        <is>
          <t>Associate Professor</t>
        </is>
      </c>
      <c r="F3920" s="3" t="inlineStr">
        <is>
          <t>NYC College of Technology</t>
        </is>
      </c>
      <c r="G3920" s="3" t="inlineStr">
        <is>
          <t>Mathematics</t>
        </is>
      </c>
      <c r="H3920" s="3" t="inlineStr">
        <is>
          <t>JThiel@citytech.cuny.edu</t>
        </is>
      </c>
      <c r="I3920" s="3" t="inlineStr">
        <is>
          <t>Conference paper</t>
        </is>
      </c>
      <c r="J3920" s="3" t="inlineStr">
        <is>
          <t>Subgroups of 𝑆𝐿₂(ℤ) characterized by certain continued fraction representations</t>
        </is>
      </c>
      <c r="K3920" s="3" t="n">
        <v>2020</v>
      </c>
      <c r="L3920" s="3" t="inlineStr">
        <is>
          <t>Proceedings of the American Mathematical Society</t>
        </is>
      </c>
      <c r="M3920" s="3" t="inlineStr">
        <is>
          <t>Sandie Han; Ariane Masuda; Satyanand Singh; Johann Thiel</t>
        </is>
      </c>
      <c r="N3920" s="3" t="inlineStr"/>
      <c r="O3920" s="3" t="n"/>
      <c r="P3920" s="3" t="inlineStr"/>
      <c r="Q3920" s="3" t="inlineStr">
        <is>
          <t>10.1090/proc/15027</t>
        </is>
      </c>
      <c r="R3920" s="3" t="inlineStr">
        <is>
          <t>https://doi.org/10.1090/proc/15027</t>
        </is>
      </c>
      <c r="S3920" s="3" t="inlineStr">
        <is>
          <t>OpenAlex</t>
        </is>
      </c>
      <c r="T3920" s="3" t="n">
        <v>1</v>
      </c>
      <c r="U3920" s="3" t="inlineStr">
        <is>
          <t>High (City Tech affiliation on paper)</t>
        </is>
      </c>
      <c r="V3920" s="3" t="n"/>
      <c r="W3920" s="3" t="inlineStr"/>
      <c r="X3920" s="3" t="inlineStr">
        <is>
          <t>For positive integers u u and v v , let L u = [ 1 a m p ; 0 u a m p ; 1 ] L_u=\left [\begin {smallmatrix} 1 &amp; 0 \\ u &amp; 1 \end {smallmatrix}\right ] and R v = [ 1 a m p ; v 0 a m p ; 1 ] R_v=\left [\begin {smallmatrix} 1 &amp; v \\ 0 &amp; 1 \end {smallmatrix}\right ] . Let S u , v S_{u,v} be the monoid generated by L u L_u and R v R_v , and let G u , v G_{u,v} be the group generated by L u L_u and</t>
        </is>
      </c>
      <c r="Y3920" s="3" t="inlineStr">
        <is>
          <t>OpenAlex</t>
        </is>
      </c>
      <c r="Z3920" s="3" t="inlineStr">
        <is>
          <t>https://arxiv.org/pdf/1909.00108</t>
        </is>
      </c>
      <c r="AA3920" s="3" t="inlineStr">
        <is>
          <t>Open-access PDF (via OpenAlex)</t>
        </is>
      </c>
      <c r="AB3920" s="3" t="inlineStr">
        <is>
          <t>green</t>
        </is>
      </c>
      <c r="AC3920" s="3" t="inlineStr">
        <is>
          <t>School of Arts &amp; Sciences</t>
        </is>
      </c>
      <c r="AD3920" s="3" t="n">
        <v>1</v>
      </c>
      <c r="AE3920" s="3" t="inlineStr">
        <is>
          <t>No</t>
        </is>
      </c>
      <c r="AF3920" s="3" t="inlineStr"/>
      <c r="AG3920" s="4" t="inlineStr"/>
      <c r="AH3920" s="4" t="inlineStr"/>
      <c r="AI3920" s="4" t="inlineStr"/>
    </row>
    <row r="3921">
      <c r="A3921" s="3" t="inlineStr">
        <is>
          <t>MATH-0981</t>
        </is>
      </c>
      <c r="B3921" s="3" t="inlineStr">
        <is>
          <t>Kennedy</t>
        </is>
      </c>
      <c r="C3921" s="3" t="inlineStr">
        <is>
          <t>Nadia</t>
        </is>
      </c>
      <c r="D3921" s="3" t="inlineStr">
        <is>
          <t>Nadia Kennedy</t>
        </is>
      </c>
      <c r="E3921" s="3" t="inlineStr">
        <is>
          <t>Professor</t>
        </is>
      </c>
      <c r="F3921" s="3" t="inlineStr">
        <is>
          <t>NYC College of Technology</t>
        </is>
      </c>
      <c r="G3921" s="3" t="inlineStr">
        <is>
          <t>Mathematics</t>
        </is>
      </c>
      <c r="H3921" s="3" t="inlineStr">
        <is>
          <t>NKennedy@citytech.cuny.edu</t>
        </is>
      </c>
      <c r="I3921" s="3" t="inlineStr">
        <is>
          <t>Journal article</t>
        </is>
      </c>
      <c r="J3921" s="3" t="inlineStr">
        <is>
          <t>Supporting undergraduate underrepresented minority students for success in STEM</t>
        </is>
      </c>
      <c r="K3921" s="3" t="n">
        <v>2020</v>
      </c>
      <c r="L3921" s="3" t="inlineStr">
        <is>
          <t>Publications and Research</t>
        </is>
      </c>
      <c r="M3921" s="3" t="inlineStr">
        <is>
          <t>Kennedy, Nadia; Ghosh-Dastidar, Urmi; Han, Sandie; Samaroo, Diana; Solis, Armando</t>
        </is>
      </c>
      <c r="N3921" s="3" t="inlineStr"/>
      <c r="O3921" s="3" t="n"/>
      <c r="P3921" s="3" t="inlineStr"/>
      <c r="Q3921" s="3" t="inlineStr"/>
      <c r="R3921" s="3" t="inlineStr">
        <is>
          <t>https://academicworks.cuny.edu/ny_pubs/1108</t>
        </is>
      </c>
      <c r="S3921" s="3" t="inlineStr">
        <is>
          <t>CUNY Academic Works; Dept bio</t>
        </is>
      </c>
      <c r="T3921" s="3" t="n">
        <v>2</v>
      </c>
      <c r="U3921" s="3" t="inlineStr">
        <is>
          <t>High (in CUNY Academic Works); 2 sources</t>
        </is>
      </c>
      <c r="V3921" s="3" t="n"/>
      <c r="W3921" s="3" t="inlineStr">
        <is>
          <t>Kennedy, N. S., Dastidar, U. G., Han, S., Samaroo,D., Solis, A. (2020). Supporting undergraduate underrepresented minority students for success in STEM. In K. Mashood, T. Sengupta, C. Ursekar, H. Raval, S. Dutta (Eds.) Proceedings of the International Conference to Review Research in Science, Technology, and Mathematics Education, EpiSTEME 8. Hommi Babha Center for Science Education and Tata Institute for Fundamental Research. Mumbai, India.</t>
        </is>
      </c>
      <c r="X3921" s="3" t="inlineStr">
        <is>
          <t>This presentation reports on a model for engaging, retaining, and supporting undergraduate STEM students, and in particular women and underrepresented minorities (URM), which aims at: recruitment of students in the STEM disciplines and in particular URM students; increased persistence of students; increased graduation rates, and shortened time to graduation. The model has been tested and found to be successful at an urban northeastern university in the USA that has been designated as a Hispanic-serving institution. In this presentation, we describe this model, built from support strategies that include mandatory academic advisement; increased exposure to early research experiences; expanded one-on-one faculty mentoring of students; scholarships; robust supporting peer and mentor communities; and we present some preliminary findings.</t>
        </is>
      </c>
      <c r="Y3921" s="3" t="inlineStr">
        <is>
          <t>CUNY Academic Works</t>
        </is>
      </c>
      <c r="Z3921" s="3" t="inlineStr">
        <is>
          <t>https://academicworks.cuny.edu/context/ny_pubs/article/2137/viewcontent/SUPPORTING_UNDERGRADUATE_UNDERREPRESENTED.pdf</t>
        </is>
      </c>
      <c r="AA3921" s="3" t="inlineStr">
        <is>
          <t>PDF in CUNY Academic Works</t>
        </is>
      </c>
      <c r="AB3921" s="3" t="inlineStr"/>
      <c r="AC3921" s="3" t="inlineStr">
        <is>
          <t>School of Arts &amp; Sciences</t>
        </is>
      </c>
      <c r="AD3921" s="3" t="n"/>
      <c r="AE3921" s="3" t="inlineStr">
        <is>
          <t>No</t>
        </is>
      </c>
      <c r="AF3921" s="3" t="inlineStr"/>
      <c r="AG3921" s="4" t="inlineStr"/>
      <c r="AH3921" s="4" t="inlineStr"/>
      <c r="AI3921" s="4" t="inlineStr"/>
    </row>
    <row r="3922">
      <c r="A3922" s="3" t="inlineStr">
        <is>
          <t>MATH-0982</t>
        </is>
      </c>
      <c r="B3922" s="3" t="inlineStr">
        <is>
          <t>Duttagupta</t>
        </is>
      </c>
      <c r="C3922" s="3" t="inlineStr">
        <is>
          <t>Urmi</t>
        </is>
      </c>
      <c r="D3922" s="3" t="inlineStr">
        <is>
          <t>Urmi Duttagupta</t>
        </is>
      </c>
      <c r="E3922" s="3" t="inlineStr">
        <is>
          <t>Professor</t>
        </is>
      </c>
      <c r="F3922" s="3" t="inlineStr">
        <is>
          <t>NYC College of Technology</t>
        </is>
      </c>
      <c r="G3922" s="3" t="inlineStr">
        <is>
          <t>Mathematics</t>
        </is>
      </c>
      <c r="H3922" s="3" t="inlineStr">
        <is>
          <t>UGhosh-dastidar@citytech.cuny.edu</t>
        </is>
      </c>
      <c r="I3922" s="3" t="inlineStr">
        <is>
          <t>Journal article</t>
        </is>
      </c>
      <c r="J3922" s="3" t="inlineStr">
        <is>
          <t>Supporting undergraduate underrepresented minority students for success in STEM</t>
        </is>
      </c>
      <c r="K3922" s="3" t="n">
        <v>2020</v>
      </c>
      <c r="L3922" s="3" t="inlineStr">
        <is>
          <t>Publications and Research</t>
        </is>
      </c>
      <c r="M3922" s="3" t="inlineStr">
        <is>
          <t>Kennedy, Nadia; Ghosh-Dastidar, Urmi; Han, Sandie; Samaroo, Diana; Solis, Armando</t>
        </is>
      </c>
      <c r="N3922" s="3" t="inlineStr"/>
      <c r="O3922" s="3" t="n"/>
      <c r="P3922" s="3" t="inlineStr"/>
      <c r="Q3922" s="3" t="inlineStr"/>
      <c r="R3922" s="3" t="inlineStr">
        <is>
          <t>https://academicworks.cuny.edu/ny_pubs/1108</t>
        </is>
      </c>
      <c r="S3922" s="3" t="inlineStr">
        <is>
          <t>CUNY Academic Works</t>
        </is>
      </c>
      <c r="T3922" s="3" t="n">
        <v>1</v>
      </c>
      <c r="U3922" s="3" t="inlineStr">
        <is>
          <t>High (in CUNY Academic Works)</t>
        </is>
      </c>
      <c r="V3922" s="3" t="n"/>
      <c r="W3922" s="3" t="inlineStr"/>
      <c r="X3922" s="3" t="inlineStr">
        <is>
          <t>This presentation reports on a model for engaging, retaining, and supporting undergraduate STEM students, and in particular women and underrepresented minorities (URM), which aims at: recruitment of students in the STEM disciplines and in particular URM students; increased persistence of students; increased graduation rates, and shortened time to graduation. The model has been tested and found to be successful at an urban northeastern university in the USA that has been designated as a Hispanic-serving institution. In this presentation, we describe this model, built from support strategies that include mandatory academic advisement; increased exposure to early research experiences; expanded one-on-one faculty mentoring of students; scholarships; robust supporting peer and mentor communities; and we present some preliminary findings.</t>
        </is>
      </c>
      <c r="Y3922" s="3" t="inlineStr">
        <is>
          <t>CUNY Academic Works</t>
        </is>
      </c>
      <c r="Z3922" s="3" t="inlineStr">
        <is>
          <t>https://academicworks.cuny.edu/context/ny_pubs/article/2137/viewcontent/SUPPORTING_UNDERGRADUATE_UNDERREPRESENTED.pdf</t>
        </is>
      </c>
      <c r="AA3922" s="3" t="inlineStr">
        <is>
          <t>PDF in CUNY Academic Works</t>
        </is>
      </c>
      <c r="AB3922" s="3" t="inlineStr"/>
      <c r="AC3922" s="3" t="inlineStr">
        <is>
          <t>School of Arts &amp; Sciences</t>
        </is>
      </c>
      <c r="AD3922" s="3" t="n"/>
      <c r="AE3922" s="3" t="inlineStr">
        <is>
          <t>No</t>
        </is>
      </c>
      <c r="AF3922" s="3" t="inlineStr"/>
      <c r="AG3922" s="4" t="inlineStr"/>
      <c r="AH3922" s="4" t="inlineStr"/>
      <c r="AI3922" s="4" t="inlineStr"/>
    </row>
    <row r="3923">
      <c r="A3923" s="3" t="inlineStr">
        <is>
          <t>MATH-0983</t>
        </is>
      </c>
      <c r="B3923" s="3" t="inlineStr">
        <is>
          <t>Isaacson</t>
        </is>
      </c>
      <c r="C3923" s="3" t="inlineStr">
        <is>
          <t>Brad</t>
        </is>
      </c>
      <c r="D3923" s="3" t="inlineStr">
        <is>
          <t>Brad Isaacson</t>
        </is>
      </c>
      <c r="E3923" s="3" t="inlineStr">
        <is>
          <t>Associate Professor</t>
        </is>
      </c>
      <c r="F3923" s="3" t="inlineStr">
        <is>
          <t>NYC College of Technology</t>
        </is>
      </c>
      <c r="G3923" s="3" t="inlineStr">
        <is>
          <t>Mathematics</t>
        </is>
      </c>
      <c r="H3923" s="3" t="inlineStr">
        <is>
          <t>BIsaacson@CityTech.Cuny.Edu</t>
        </is>
      </c>
      <c r="I3923" s="3" t="inlineStr">
        <is>
          <t>Paper (venue type unclear)</t>
        </is>
      </c>
      <c r="J3923" s="3" t="inlineStr">
        <is>
          <t>THE TSUKANO CONJECTURES ON EXPONENTIAL SUMS</t>
        </is>
      </c>
      <c r="K3923" s="3" t="n">
        <v>2020</v>
      </c>
      <c r="L3923" s="3" t="inlineStr">
        <is>
          <t>Osaka City University (Osaka City University)</t>
        </is>
      </c>
      <c r="M3923" s="3" t="inlineStr">
        <is>
          <t>Brad Isaacson</t>
        </is>
      </c>
      <c r="N3923" s="3" t="inlineStr"/>
      <c r="O3923" s="3" t="n"/>
      <c r="P3923" s="3" t="inlineStr"/>
      <c r="Q3923" s="3" t="inlineStr">
        <is>
          <t>10.18910/76672</t>
        </is>
      </c>
      <c r="R3923" s="3" t="inlineStr">
        <is>
          <t>https://doi.org/10.18910/76672</t>
        </is>
      </c>
      <c r="S3923" s="3" t="inlineStr">
        <is>
          <t>OpenAlex; CUNY Academic Works</t>
        </is>
      </c>
      <c r="T3923" s="3" t="n">
        <v>2</v>
      </c>
      <c r="U3923" s="3" t="inlineStr">
        <is>
          <t>High (City Tech affiliation on paper); 2 sources</t>
        </is>
      </c>
      <c r="V3923" s="3" t="n"/>
      <c r="W3923" s="3" t="inlineStr"/>
      <c r="X3923" s="3" t="inlineStr">
        <is>
          <t>We prove three conjectures of Tsukano about exponential sums stated in his Master's thesis written at Osaka University.These conjectures are variations of earlier conjectures made by Lee and Weintraub which were first proved by Ibukiyama and Saito.</t>
        </is>
      </c>
      <c r="Y3923" s="3" t="inlineStr">
        <is>
          <t>OpenAlex</t>
        </is>
      </c>
      <c r="Z3923" s="3" t="inlineStr">
        <is>
          <t>https://ir.library.osaka-u.ac.jp/repo/ouka/all/76672/ojm57_03_543.pdf</t>
        </is>
      </c>
      <c r="AA3923" s="3" t="inlineStr">
        <is>
          <t>Open-access PDF (via OpenAlex)</t>
        </is>
      </c>
      <c r="AB3923" s="3" t="inlineStr">
        <is>
          <t>green</t>
        </is>
      </c>
      <c r="AC3923" s="3" t="inlineStr">
        <is>
          <t>School of Arts &amp; Sciences</t>
        </is>
      </c>
      <c r="AD3923" s="3" t="n">
        <v>1</v>
      </c>
      <c r="AE3923" s="3" t="inlineStr">
        <is>
          <t>No</t>
        </is>
      </c>
      <c r="AF3923" s="3" t="inlineStr"/>
      <c r="AG3923" s="4" t="inlineStr"/>
      <c r="AH3923" s="4" t="inlineStr"/>
      <c r="AI3923" s="4" t="inlineStr"/>
    </row>
    <row r="3924">
      <c r="A3924" s="3" t="inlineStr">
        <is>
          <t>MATH-0994</t>
        </is>
      </c>
      <c r="B3924" s="3" t="inlineStr">
        <is>
          <t>Masuda</t>
        </is>
      </c>
      <c r="C3924" s="3" t="inlineStr">
        <is>
          <t>Ariane</t>
        </is>
      </c>
      <c r="D3924" s="3" t="inlineStr">
        <is>
          <t>Ariane Masuda</t>
        </is>
      </c>
      <c r="E3924" s="3" t="inlineStr">
        <is>
          <t>Professor</t>
        </is>
      </c>
      <c r="F3924" s="3" t="inlineStr">
        <is>
          <t>NYC College of Technology</t>
        </is>
      </c>
      <c r="G3924" s="3" t="inlineStr">
        <is>
          <t>Mathematics</t>
        </is>
      </c>
      <c r="H3924" s="3" t="inlineStr">
        <is>
          <t>AMasuda@citytech.cuny.edu</t>
        </is>
      </c>
      <c r="I3924" s="3" t="inlineStr">
        <is>
          <t>Journal article</t>
        </is>
      </c>
      <c r="J3924" s="3" t="inlineStr">
        <is>
          <t>A conjugate directions-type procedure for quadratic multiobjective optimization</t>
        </is>
      </c>
      <c r="K3924" s="3" t="n">
        <v>2021</v>
      </c>
      <c r="L3924" s="3" t="inlineStr">
        <is>
          <t>Optimization</t>
        </is>
      </c>
      <c r="M3924" s="3" t="inlineStr">
        <is>
          <t>Ellen H. Fukuda; L. M. Graña Drummond; Ariane M. Masuda</t>
        </is>
      </c>
      <c r="N3924" s="3" t="inlineStr"/>
      <c r="O3924" s="3" t="n"/>
      <c r="P3924" s="3" t="inlineStr"/>
      <c r="Q3924" s="3" t="inlineStr">
        <is>
          <t>10.1080/02331934.2021.1914034</t>
        </is>
      </c>
      <c r="R3924" s="3" t="inlineStr">
        <is>
          <t>https://doi.org/10.1080/02331934.2021.1914034</t>
        </is>
      </c>
      <c r="S3924" s="3" t="inlineStr">
        <is>
          <t>OpenAlex; Dept bio</t>
        </is>
      </c>
      <c r="T3924" s="3" t="n">
        <v>2</v>
      </c>
      <c r="U3924" s="3" t="inlineStr">
        <is>
          <t>High (City Tech affiliation on paper); 2 sources</t>
        </is>
      </c>
      <c r="V3924" s="3" t="n"/>
      <c r="W3924" s="3" t="inlineStr">
        <is>
          <t>E. H. Fukuda, L. M. Graña Drummond, and A. M. Masuda, A conjugate directions-type procedure for quadratic multiobjective optimization, Optimization 71:2 (2022), 419-437.</t>
        </is>
      </c>
      <c r="X3924" s="3" t="inlineStr">
        <is>
          <t>We propose an extension of the real-valued conjugate directions method for unconstrained quadratic multiobjective problems. As in the single-valued counterpart, the procedure requires a set of directions that are simultaneously conjugate with respect to the positive definite matrices of all quadratic objective components. Likewise, the multicriteria version computes the steplength by means of the unconstrained minimization of a single-variable strongly convex function at each iteration. When it is implemented with a weakly-increasing (strongly-increasing) auxiliary function, the scheme produces weak Pareto (Pareto) optima in finitely many iterations.</t>
        </is>
      </c>
      <c r="Y3924" s="3" t="inlineStr">
        <is>
          <t>OpenAlex</t>
        </is>
      </c>
      <c r="Z3924" s="3" t="inlineStr"/>
      <c r="AA3924" s="3" t="inlineStr">
        <is>
          <t>Not found</t>
        </is>
      </c>
      <c r="AB3924" s="3" t="inlineStr">
        <is>
          <t>closed</t>
        </is>
      </c>
      <c r="AC3924" s="3" t="inlineStr">
        <is>
          <t>School of Arts &amp; Sciences</t>
        </is>
      </c>
      <c r="AD3924" s="3" t="n">
        <v>8</v>
      </c>
      <c r="AE3924" s="3" t="inlineStr">
        <is>
          <t>No</t>
        </is>
      </c>
      <c r="AF3924" s="3" t="inlineStr"/>
      <c r="AG3924" s="4" t="inlineStr"/>
      <c r="AH3924" s="4" t="inlineStr"/>
      <c r="AI3924" s="4" t="inlineStr"/>
    </row>
    <row r="3925">
      <c r="A3925" s="3" t="inlineStr">
        <is>
          <t>MATH-0995</t>
        </is>
      </c>
      <c r="B3925" s="3" t="inlineStr">
        <is>
          <t>Minichiello Epstein</t>
        </is>
      </c>
      <c r="C3925" s="3" t="inlineStr">
        <is>
          <t>Emilio</t>
        </is>
      </c>
      <c r="D3925" s="3" t="inlineStr">
        <is>
          <t>Emilio Minichiello Epstein</t>
        </is>
      </c>
      <c r="E3925" s="3" t="inlineStr">
        <is>
          <t>Assistant Professor</t>
        </is>
      </c>
      <c r="F3925" s="3" t="inlineStr">
        <is>
          <t>NYC College of Technology</t>
        </is>
      </c>
      <c r="G3925" s="3" t="inlineStr">
        <is>
          <t>Mathematics</t>
        </is>
      </c>
      <c r="H3925" s="3" t="inlineStr">
        <is>
          <t>EMILIO.MINICHIELLOEPSTEIN04@CITYTECH.CUNY.EDU</t>
        </is>
      </c>
      <c r="I3925" s="3" t="inlineStr">
        <is>
          <t>Preprint</t>
        </is>
      </c>
      <c r="J3925" s="3" t="inlineStr">
        <is>
          <t>A. Yamin arXiv link, journal link</t>
        </is>
      </c>
      <c r="K3925" s="3" t="n">
        <v>2021</v>
      </c>
      <c r="L3925" s="3" t="inlineStr"/>
      <c r="M3925" s="3" t="inlineStr">
        <is>
          <t>Smocked Metric Spaces and their Tangent Cones, 69 pages, Missouri Journal of Mathematical Sciences 33(1): 27-99</t>
        </is>
      </c>
      <c r="N3925" s="3" t="inlineStr"/>
      <c r="O3925" s="3" t="n"/>
      <c r="P3925" s="3" t="inlineStr"/>
      <c r="Q3925" s="3" t="inlineStr"/>
      <c r="R3925" s="3" t="inlineStr">
        <is>
          <t>https://nam02.safelinks.protection.outlook.com/?url=https%3A%2F%2Farxiv.org%2Fabs%2F1906.03403&amp;data=05%7C02%7CCUIMING.LIN90%40citytech.cuny.edu%7Ca62aba2cccaf447768b208de9aff14d9%7C6f60f0b35f064e099715989dba8cc7d8%7C0%7C0%7C639118617546735257%7CUnknown%7CTWFpbGZsb3d8eyJFbXB0eU1hcGkiOnRydWUsIlYiOiIwLjAuMDAwMCIsIlAiOiJXaW4zMiIsIkFOIjoiTWFpbCIsIldUIjoyfQ%3D%3D%7C0%7C%7C%7C&amp;sdata=hzxP3g6Aaxl8n4Nq%2FnXfFMk8BzEK7Tq1MuF1zhE%2BKeU%3D&amp;reserved=0</t>
        </is>
      </c>
      <c r="S3925" s="3" t="inlineStr">
        <is>
          <t>Dept bio</t>
        </is>
      </c>
      <c r="T3925" s="3" t="n">
        <v>1</v>
      </c>
      <c r="U3925" s="3" t="inlineStr">
        <is>
          <t>Medium (self-reported in faculty bio)</t>
        </is>
      </c>
      <c r="V3925" s="3" t="n"/>
      <c r="W3925" s="3" t="inlineStr">
        <is>
          <t>Smocked Metric Spaces and their Tangent Cones, 69 pages, Missouri Journal of Mathematical Sciences 33(1): 27-99 (2021) C. Sormani, D. Kazaras, D. Afrifa, V. Antonetti, M. Dinowitz, H. Drillick, M. Farahzad, S. George, A. L. Hepburn, L. T. Huynh, E. Minichiello, J. M. Pillati, S. Rendla, A. Yamin arXiv link, journal link</t>
        </is>
      </c>
      <c r="X3925" s="3" t="inlineStr"/>
      <c r="Y3925" s="3" t="inlineStr"/>
      <c r="Z3925" s="3" t="inlineStr"/>
      <c r="AA3925" s="3" t="inlineStr"/>
      <c r="AB3925" s="3" t="inlineStr"/>
      <c r="AC3925" s="3" t="inlineStr">
        <is>
          <t>School of Arts &amp; Sciences</t>
        </is>
      </c>
      <c r="AD3925" s="3" t="n"/>
      <c r="AE3925" s="3" t="inlineStr">
        <is>
          <t>No</t>
        </is>
      </c>
      <c r="AF3925" s="3" t="inlineStr"/>
      <c r="AG3925" s="4" t="inlineStr"/>
      <c r="AH3925" s="4" t="inlineStr"/>
      <c r="AI3925" s="4" t="inlineStr"/>
    </row>
    <row r="3926">
      <c r="A3926" s="3" t="inlineStr">
        <is>
          <t>MATH-0996</t>
        </is>
      </c>
      <c r="B3926" s="3" t="inlineStr">
        <is>
          <t>Isaacson</t>
        </is>
      </c>
      <c r="C3926" s="3" t="inlineStr">
        <is>
          <t>Brad</t>
        </is>
      </c>
      <c r="D3926" s="3" t="inlineStr">
        <is>
          <t>Brad Isaacson</t>
        </is>
      </c>
      <c r="E3926" s="3" t="inlineStr">
        <is>
          <t>Associate Professor</t>
        </is>
      </c>
      <c r="F3926" s="3" t="inlineStr">
        <is>
          <t>NYC College of Technology</t>
        </is>
      </c>
      <c r="G3926" s="3" t="inlineStr">
        <is>
          <t>Mathematics</t>
        </is>
      </c>
      <c r="H3926" s="3" t="inlineStr">
        <is>
          <t>BIsaacson@CityTech.Cuny.Edu</t>
        </is>
      </c>
      <c r="I3926" s="3" t="inlineStr">
        <is>
          <t>Paper (venue type unclear)</t>
        </is>
      </c>
      <c r="J3926" s="3" t="inlineStr">
        <is>
          <t>AMM Problem #12219</t>
        </is>
      </c>
      <c r="K3926" s="3" t="n">
        <v>2021</v>
      </c>
      <c r="L3926" s="3" t="inlineStr">
        <is>
          <t>Publications and Research</t>
        </is>
      </c>
      <c r="M3926" s="3" t="inlineStr">
        <is>
          <t>Isaacson, Brad</t>
        </is>
      </c>
      <c r="N3926" s="3" t="inlineStr"/>
      <c r="O3926" s="3" t="n"/>
      <c r="P3926" s="3" t="inlineStr"/>
      <c r="Q3926" s="3" t="inlineStr"/>
      <c r="R3926" s="3" t="inlineStr">
        <is>
          <t>https://academicworks.cuny.edu/ny_pubs/979</t>
        </is>
      </c>
      <c r="S3926" s="3" t="inlineStr">
        <is>
          <t>CUNY Academic Works</t>
        </is>
      </c>
      <c r="T3926" s="3" t="n">
        <v>1</v>
      </c>
      <c r="U3926" s="3" t="inlineStr">
        <is>
          <t>High (in CUNY Academic Works)</t>
        </is>
      </c>
      <c r="V3926" s="3" t="n"/>
      <c r="W3926" s="3" t="inlineStr"/>
      <c r="X3926" s="3" t="inlineStr"/>
      <c r="Y3926" s="3" t="inlineStr"/>
      <c r="Z3926" s="3" t="inlineStr">
        <is>
          <t>https://academicworks.cuny.edu/context/ny_pubs/article/1961/viewcontent/Problems_and_Solutions__Vol._127__Issue_10.pdf</t>
        </is>
      </c>
      <c r="AA3926" s="3" t="inlineStr">
        <is>
          <t>PDF in CUNY Academic Works</t>
        </is>
      </c>
      <c r="AB3926" s="3" t="inlineStr"/>
      <c r="AC3926" s="3" t="inlineStr">
        <is>
          <t>School of Arts &amp; Sciences</t>
        </is>
      </c>
      <c r="AD3926" s="3" t="n"/>
      <c r="AE3926" s="3" t="inlineStr">
        <is>
          <t>No</t>
        </is>
      </c>
      <c r="AF3926" s="3" t="inlineStr"/>
      <c r="AG3926" s="4" t="inlineStr"/>
      <c r="AH3926" s="4" t="inlineStr"/>
      <c r="AI3926" s="4" t="inlineStr"/>
    </row>
    <row r="3927">
      <c r="A3927" s="3" t="inlineStr">
        <is>
          <t>MATH-0999</t>
        </is>
      </c>
      <c r="B3927" s="3" t="inlineStr">
        <is>
          <t>Isaacson</t>
        </is>
      </c>
      <c r="C3927" s="3" t="inlineStr">
        <is>
          <t>Brad</t>
        </is>
      </c>
      <c r="D3927" s="3" t="inlineStr">
        <is>
          <t>Brad Isaacson</t>
        </is>
      </c>
      <c r="E3927" s="3" t="inlineStr">
        <is>
          <t>Associate Professor</t>
        </is>
      </c>
      <c r="F3927" s="3" t="inlineStr">
        <is>
          <t>NYC College of Technology</t>
        </is>
      </c>
      <c r="G3927" s="3" t="inlineStr">
        <is>
          <t>Mathematics</t>
        </is>
      </c>
      <c r="H3927" s="3" t="inlineStr">
        <is>
          <t>BIsaacson@CityTech.Cuny.Edu</t>
        </is>
      </c>
      <c r="I3927" s="3" t="inlineStr">
        <is>
          <t>Conference presentation</t>
        </is>
      </c>
      <c r="J3927" s="3" t="inlineStr">
        <is>
          <t>An Analysis of Comparison-based Sorting Algorithms</t>
        </is>
      </c>
      <c r="K3927" s="3" t="n">
        <v>2021</v>
      </c>
      <c r="L3927" s="3" t="inlineStr">
        <is>
          <t>Publications and Research</t>
        </is>
      </c>
      <c r="M3927" s="3" t="inlineStr">
        <is>
          <t>Gomez, Jacob M; Aponte, Edgar; Isaacson, Brad</t>
        </is>
      </c>
      <c r="N3927" s="3" t="inlineStr"/>
      <c r="O3927" s="3" t="n"/>
      <c r="P3927" s="3" t="inlineStr"/>
      <c r="Q3927" s="3" t="inlineStr"/>
      <c r="R3927" s="3" t="inlineStr">
        <is>
          <t>https://academicworks.cuny.edu/ny_pubs/817</t>
        </is>
      </c>
      <c r="S3927" s="3" t="inlineStr">
        <is>
          <t>CUNY Academic Works</t>
        </is>
      </c>
      <c r="T3927" s="3" t="n">
        <v>1</v>
      </c>
      <c r="U3927" s="3" t="inlineStr">
        <is>
          <t>High (in CUNY Academic Works)</t>
        </is>
      </c>
      <c r="V3927" s="3" t="n"/>
      <c r="W3927" s="3" t="inlineStr"/>
      <c r="X3927" s="3" t="inlineStr">
        <is>
          <t>Our names are Edgar Aponte and Jacob Gomez and we are Applied Mathematics students at City Tech. Our mentor is Prof. Isaacson and we conducted an analysis of comparison-based sorting algorithms, meaning that they can sort items of any type for which a âless-thanâ relation is defined. We implemented 24 comparison-based sorting algorithms and elaborated on 6 for our poster. We analyzed the running times of these sorting algorithms with various sets of unsorted data and found that introspective sort and timsort were the fastest and most efficient, with introspective sort being the very fastest.</t>
        </is>
      </c>
      <c r="Y3927" s="3" t="inlineStr">
        <is>
          <t>CUNY Academic Works</t>
        </is>
      </c>
      <c r="Z3927" s="3" t="inlineStr">
        <is>
          <t>https://academicworks.cuny.edu/context/ny_pubs/article/1838/viewcontent/ESP_Poster_v2.pdf</t>
        </is>
      </c>
      <c r="AA3927" s="3" t="inlineStr">
        <is>
          <t>PDF in CUNY Academic Works</t>
        </is>
      </c>
      <c r="AB3927" s="3" t="inlineStr"/>
      <c r="AC3927" s="3" t="inlineStr">
        <is>
          <t>School of Arts &amp; Sciences</t>
        </is>
      </c>
      <c r="AD3927" s="3" t="n"/>
      <c r="AE3927" s="3" t="inlineStr">
        <is>
          <t>No</t>
        </is>
      </c>
      <c r="AF3927" s="3" t="inlineStr"/>
      <c r="AG3927" s="4" t="inlineStr"/>
      <c r="AH3927" s="4" t="inlineStr"/>
      <c r="AI3927" s="4" t="inlineStr"/>
    </row>
    <row r="3928">
      <c r="A3928" s="3" t="inlineStr">
        <is>
          <t>MATH-1000</t>
        </is>
      </c>
      <c r="B3928" s="3" t="inlineStr">
        <is>
          <t>Singh</t>
        </is>
      </c>
      <c r="C3928" s="3" t="inlineStr">
        <is>
          <t>Satyanand</t>
        </is>
      </c>
      <c r="D3928" s="3" t="inlineStr">
        <is>
          <t>Satyanand Singh</t>
        </is>
      </c>
      <c r="E3928" s="3" t="inlineStr">
        <is>
          <t>Professor</t>
        </is>
      </c>
      <c r="F3928" s="3" t="inlineStr">
        <is>
          <t>NYC College of Technology</t>
        </is>
      </c>
      <c r="G3928" s="3" t="inlineStr">
        <is>
          <t>Mathematics</t>
        </is>
      </c>
      <c r="H3928" s="3" t="inlineStr">
        <is>
          <t>SSingh@citytech.cuny.edu</t>
        </is>
      </c>
      <c r="I3928" s="3" t="inlineStr">
        <is>
          <t>Conference presentation</t>
        </is>
      </c>
      <c r="J3928" s="3" t="inlineStr">
        <is>
          <t>Application of Randomness in Finance</t>
        </is>
      </c>
      <c r="K3928" s="3" t="n">
        <v>2021</v>
      </c>
      <c r="L3928" s="3" t="inlineStr">
        <is>
          <t>Publications and Research</t>
        </is>
      </c>
      <c r="M3928" s="3" t="inlineStr">
        <is>
          <t>Sanchez, Jose; Ahmad, Daanial; Singh, Satyanand</t>
        </is>
      </c>
      <c r="N3928" s="3" t="inlineStr"/>
      <c r="O3928" s="3" t="n"/>
      <c r="P3928" s="3" t="inlineStr"/>
      <c r="Q3928" s="3" t="inlineStr"/>
      <c r="R3928" s="3" t="inlineStr">
        <is>
          <t>https://academicworks.cuny.edu/ny_pubs/738</t>
        </is>
      </c>
      <c r="S3928" s="3" t="inlineStr">
        <is>
          <t>CUNY Academic Works</t>
        </is>
      </c>
      <c r="T3928" s="3" t="n">
        <v>1</v>
      </c>
      <c r="U3928" s="3" t="inlineStr">
        <is>
          <t>High (in CUNY Academic Works)</t>
        </is>
      </c>
      <c r="V3928" s="3" t="n"/>
      <c r="W3928" s="3" t="inlineStr"/>
      <c r="X3928" s="3" t="inlineStr">
        <is>
          <t>Brownian Motion which is also considered to be a Wiener process and can be thought of as a random walk. In our project we had briefly discussed the fluctuations of financial indices and related it to Brownian Motion and the modeling of Stock prices.</t>
        </is>
      </c>
      <c r="Y3928" s="3" t="inlineStr">
        <is>
          <t>CUNY Academic Works</t>
        </is>
      </c>
      <c r="Z3928" s="3" t="inlineStr">
        <is>
          <t>https://academicworks.cuny.edu/context/ny_pubs/article/1757/viewcontent/FinalPoster.pdf</t>
        </is>
      </c>
      <c r="AA3928" s="3" t="inlineStr">
        <is>
          <t>PDF in CUNY Academic Works</t>
        </is>
      </c>
      <c r="AB3928" s="3" t="inlineStr"/>
      <c r="AC3928" s="3" t="inlineStr">
        <is>
          <t>School of Arts &amp; Sciences</t>
        </is>
      </c>
      <c r="AD3928" s="3" t="n"/>
      <c r="AE3928" s="3" t="inlineStr">
        <is>
          <t>No</t>
        </is>
      </c>
      <c r="AF3928" s="3" t="inlineStr"/>
      <c r="AG3928" s="4" t="inlineStr"/>
      <c r="AH3928" s="4" t="inlineStr"/>
      <c r="AI3928" s="4" t="inlineStr"/>
    </row>
    <row r="3929">
      <c r="A3929" s="3" t="inlineStr">
        <is>
          <t>MATH-1004</t>
        </is>
      </c>
      <c r="B3929" s="3" t="inlineStr">
        <is>
          <t>Yuce</t>
        </is>
      </c>
      <c r="C3929" s="3" t="inlineStr">
        <is>
          <t>Huseyin</t>
        </is>
      </c>
      <c r="D3929" s="3" t="inlineStr">
        <is>
          <t>Huseyin Yuce</t>
        </is>
      </c>
      <c r="E3929" s="3" t="inlineStr">
        <is>
          <t>Professor</t>
        </is>
      </c>
      <c r="F3929" s="3" t="inlineStr">
        <is>
          <t>NYC College of Technology</t>
        </is>
      </c>
      <c r="G3929" s="3" t="inlineStr">
        <is>
          <t>Mathematics</t>
        </is>
      </c>
      <c r="H3929" s="3" t="inlineStr">
        <is>
          <t>HYuce@citytech.cuny.edu</t>
        </is>
      </c>
      <c r="I3929" s="3" t="inlineStr">
        <is>
          <t>Journal article</t>
        </is>
      </c>
      <c r="J3929" s="3" t="inlineStr">
        <is>
          <t>Burden of major gastrointestinal bleeding among oral anticoagulant-treated non-valvular atrial fibrillation patients</t>
        </is>
      </c>
      <c r="K3929" s="3" t="n">
        <v>2021</v>
      </c>
      <c r="L3929" s="3" t="inlineStr">
        <is>
          <t>Therapeutic Advances in Gastroenterology</t>
        </is>
      </c>
      <c r="M3929" s="3" t="inlineStr">
        <is>
          <t>Steven Bruce Deitelzweig; Allison V. Keshishian; Amiee Luan Kang; Amol D. Dhamane; Xuemei Luo; Neeraja Balachander; Lisa C. Rosenblatt; Jack Mardekian; Jenny Z. Jiang; Hüseyin Yüce; Gregory Y.H. Lip</t>
        </is>
      </c>
      <c r="N3929" s="3" t="inlineStr"/>
      <c r="O3929" s="3" t="n"/>
      <c r="P3929" s="3" t="inlineStr"/>
      <c r="Q3929" s="3" t="inlineStr">
        <is>
          <t>10.1177/1756284821997352</t>
        </is>
      </c>
      <c r="R3929" s="3" t="inlineStr">
        <is>
          <t>https://doi.org/10.1177/1756284821997352</t>
        </is>
      </c>
      <c r="S3929" s="3" t="inlineStr">
        <is>
          <t>OpenAlex</t>
        </is>
      </c>
      <c r="T3929" s="3" t="n">
        <v>1</v>
      </c>
      <c r="U3929" s="3" t="inlineStr">
        <is>
          <t>High (City Tech affiliation on paper)</t>
        </is>
      </c>
      <c r="V3929" s="3" t="n"/>
      <c r="W3929" s="3" t="inlineStr"/>
      <c r="X3929" s="3" t="inlineStr">
        <is>
          <t>BACKGROUND: Gastrointestinal (GI) bleeding is the most common type of major bleeding associated with oral anticoagulant (OAC) treatment. Patients with major bleeding are at an increased risk of a stroke if an OAC is not reinitiated. METHODS: ) Medicare data and four US commercial claims databases. Patients who had a major GI bleeding event (hospitalization with primary diagnosis of GI bleeding) while on an OAC were selected. A control cohort of patients without a major GI bleed during OAC treatment was matched to major GI bleeding patients using propensity scores. Stroke/systemic embolism (SE), major bleeding, and mortality (in the CMS population) were examined using Cox proportional hazards models with robust sandwich estimates. RESULTS: A total of 15,888 patients with major GI bleeding and 833,052 patients without major GI bleeding were included in the study. Within 90 days of the major GI bleed, 58% of patients discontinued the initial OAC treatment. Patients with a major GI bleed had a higher risk of stroke/SE [hazard ratio (HR): 1.57, 95% confidence interval (CI): 1.42-1.74], major bleeding (HR: 2.79, 95% CI: 2.64-2.95), and all-cause mortality (HR: 1.29, 95% CI: 1.23-1.36) than patients without a major GI bleed. CONCLUSION: Patients with a major GI bleed on OAC had a high rate of OAC discontinuation and significantly higher risk of stroke/SE, major bleeding, and mortality after hospital discharge than those without. Effective management strategies are needed for patients with risk factors for major GI bleeding.</t>
        </is>
      </c>
      <c r="Y3929" s="3" t="inlineStr">
        <is>
          <t>OpenAlex</t>
        </is>
      </c>
      <c r="Z3929" s="3" t="inlineStr">
        <is>
          <t>https://doi.org/10.1177/1756284821997352</t>
        </is>
      </c>
      <c r="AA3929" s="3" t="inlineStr">
        <is>
          <t>Open-access page (via OpenAlex)</t>
        </is>
      </c>
      <c r="AB3929" s="3" t="inlineStr">
        <is>
          <t>gold</t>
        </is>
      </c>
      <c r="AC3929" s="3" t="inlineStr">
        <is>
          <t>School of Arts &amp; Sciences</t>
        </is>
      </c>
      <c r="AD3929" s="3" t="n">
        <v>43</v>
      </c>
      <c r="AE3929" s="3" t="inlineStr">
        <is>
          <t>No</t>
        </is>
      </c>
      <c r="AF3929" s="3" t="inlineStr"/>
      <c r="AG3929" s="4" t="inlineStr"/>
      <c r="AH3929" s="4" t="inlineStr"/>
      <c r="AI3929" s="4" t="inlineStr"/>
    </row>
    <row r="3930">
      <c r="A3930" s="3" t="inlineStr">
        <is>
          <t>MATH-1005</t>
        </is>
      </c>
      <c r="B3930" s="3" t="inlineStr">
        <is>
          <t>Masuda</t>
        </is>
      </c>
      <c r="C3930" s="3" t="inlineStr">
        <is>
          <t>Ariane</t>
        </is>
      </c>
      <c r="D3930" s="3" t="inlineStr">
        <is>
          <t>Ariane Masuda</t>
        </is>
      </c>
      <c r="E3930" s="3" t="inlineStr">
        <is>
          <t>Professor</t>
        </is>
      </c>
      <c r="F3930" s="3" t="inlineStr">
        <is>
          <t>NYC College of Technology</t>
        </is>
      </c>
      <c r="G3930" s="3" t="inlineStr">
        <is>
          <t>Mathematics</t>
        </is>
      </c>
      <c r="H3930" s="3" t="inlineStr">
        <is>
          <t>AMasuda@citytech.cuny.edu</t>
        </is>
      </c>
      <c r="I3930" s="3" t="inlineStr">
        <is>
          <t>Conference presentation</t>
        </is>
      </c>
      <c r="J3930" s="3" t="inlineStr">
        <is>
          <t>BÃ©zier Curves</t>
        </is>
      </c>
      <c r="K3930" s="3" t="n">
        <v>2021</v>
      </c>
      <c r="L3930" s="3" t="inlineStr">
        <is>
          <t>Publications and Research</t>
        </is>
      </c>
      <c r="M3930" s="3" t="inlineStr">
        <is>
          <t>Chen, Qing; Masuda, Ariane</t>
        </is>
      </c>
      <c r="N3930" s="3" t="inlineStr"/>
      <c r="O3930" s="3" t="n"/>
      <c r="P3930" s="3" t="inlineStr"/>
      <c r="Q3930" s="3" t="inlineStr"/>
      <c r="R3930" s="3" t="inlineStr">
        <is>
          <t>https://academicworks.cuny.edu/ny_pubs/1130</t>
        </is>
      </c>
      <c r="S3930" s="3" t="inlineStr">
        <is>
          <t>CUNY Academic Works</t>
        </is>
      </c>
      <c r="T3930" s="3" t="n">
        <v>1</v>
      </c>
      <c r="U3930" s="3" t="inlineStr">
        <is>
          <t>High (in CUNY Academic Works)</t>
        </is>
      </c>
      <c r="V3930" s="3" t="n"/>
      <c r="W3930" s="3" t="inlineStr"/>
      <c r="X3930" s="3" t="inlineStr">
        <is>
          <t>Drawing on a computer using a mouse is quite different than drawing by hand. It can be challenging to use a mouse to even simply trace a line. If the drawing involves several lines and curves, the task becomes more complicated. The goal of this project is to show how to design beautiful artworks using BÃ©zier curves. A BÃ©zier curve is a smooth parametric curve produced by the coordinates of certain points. To draw a specific curve, one needs to select multiple control points positioned in strategic places. By changing these positions, one can draw different curves to produce the desired pattern. We use Krita, which is a professional free, and open-source painting program made by artists to create digital art. We demonstrate how the BÃ©zier curve pen tool in Krita can be used to trace over images by selecting the control points. We also explore the mathematics behind BÃ©zier curves.</t>
        </is>
      </c>
      <c r="Y3930" s="3" t="inlineStr">
        <is>
          <t>CUNY Academic Works</t>
        </is>
      </c>
      <c r="Z3930" s="3" t="inlineStr">
        <is>
          <t>https://academicworks.cuny.edu/context/ny_pubs/article/2157/viewcontent/Qing_Chen_CRSP_B_zier_Curves.pdf</t>
        </is>
      </c>
      <c r="AA3930" s="3" t="inlineStr">
        <is>
          <t>PDF in CUNY Academic Works</t>
        </is>
      </c>
      <c r="AB3930" s="3" t="inlineStr"/>
      <c r="AC3930" s="3" t="inlineStr">
        <is>
          <t>School of Arts &amp; Sciences</t>
        </is>
      </c>
      <c r="AD3930" s="3" t="n"/>
      <c r="AE3930" s="3" t="inlineStr">
        <is>
          <t>No</t>
        </is>
      </c>
      <c r="AF3930" s="3" t="inlineStr"/>
      <c r="AG3930" s="4" t="inlineStr"/>
      <c r="AH3930" s="4" t="inlineStr"/>
      <c r="AI3930" s="4" t="inlineStr"/>
    </row>
    <row r="3931">
      <c r="A3931" s="3" t="inlineStr">
        <is>
          <t>MATH-1006</t>
        </is>
      </c>
      <c r="B3931" s="3" t="inlineStr">
        <is>
          <t>Yuce</t>
        </is>
      </c>
      <c r="C3931" s="3" t="inlineStr">
        <is>
          <t>Huseyin</t>
        </is>
      </c>
      <c r="D3931" s="3" t="inlineStr">
        <is>
          <t>Huseyin Yuce</t>
        </is>
      </c>
      <c r="E3931" s="3" t="inlineStr">
        <is>
          <t>Professor</t>
        </is>
      </c>
      <c r="F3931" s="3" t="inlineStr">
        <is>
          <t>NYC College of Technology</t>
        </is>
      </c>
      <c r="G3931" s="3" t="inlineStr">
        <is>
          <t>Mathematics</t>
        </is>
      </c>
      <c r="H3931" s="3" t="inlineStr">
        <is>
          <t>HYuce@citytech.cuny.edu</t>
        </is>
      </c>
      <c r="I3931" s="3" t="inlineStr">
        <is>
          <t>Journal article</t>
        </is>
      </c>
      <c r="J3931" s="3" t="inlineStr">
        <is>
          <t>Clinical and Economic Outcomes Among Nonvalvular Atrial Fibrillation Patients With Coronary Artery Disease and/or Peripheral Artery Disease</t>
        </is>
      </c>
      <c r="K3931" s="3" t="n">
        <v>2021</v>
      </c>
      <c r="L3931" s="3" t="inlineStr">
        <is>
          <t>The American Journal of Cardiology</t>
        </is>
      </c>
      <c r="M3931" s="3" t="inlineStr">
        <is>
          <t>Renato D. Lópes; Laine Elliott Thomas; Manuela Di Fusco; Allison V. Keshishian; Xuemei Luo; Xiaoyan Li; Cristina Masseria; Keith E. Friend; Jack Mardekian; Xianying Pan; Hüseyin Yüce; W. Schuyler Jones</t>
        </is>
      </c>
      <c r="N3931" s="3" t="inlineStr"/>
      <c r="O3931" s="3" t="n"/>
      <c r="P3931" s="3" t="inlineStr"/>
      <c r="Q3931" s="3" t="inlineStr">
        <is>
          <t>10.1016/j.amjcard.2021.02.021</t>
        </is>
      </c>
      <c r="R3931" s="3" t="inlineStr">
        <is>
          <t>https://doi.org/10.1016/j.amjcard.2021.02.021</t>
        </is>
      </c>
      <c r="S3931" s="3" t="inlineStr">
        <is>
          <t>OpenAlex</t>
        </is>
      </c>
      <c r="T3931" s="3" t="n">
        <v>1</v>
      </c>
      <c r="U3931" s="3" t="inlineStr">
        <is>
          <t>High (City Tech affiliation on paper)</t>
        </is>
      </c>
      <c r="V3931" s="3" t="n"/>
      <c r="W3931" s="3" t="inlineStr"/>
      <c r="X3931" s="3" t="inlineStr">
        <is>
          <t>To address literature gaps on treatment with real-world evidence, this study compared effectiveness, safety, and cost outcomes in NVAF patients with coronary or peripheral artery disease (CAD, PAD) prescribed apixaban versus other oral anticoagulants. NVAF patients aged ≥65 years co-diagnosed with CAD/PAD initiating warfarin, apixaban, dabigatran, or rivaroxaban were selected from the US Medicare population (January 1, 2013 to September 30, 2015). Propensity score matching was used to match apixaban versus warfarin, dabigatran, and rivaroxaban cohorts. Cox models were used to evaluate the risk of stroke/systemic embolism (SE), major bleeding (MB), all-cause mortality, and a composite of stroke/myocardial infarction/all-cause mortality. Generalized linear and two-part models were used to compare stroke/SE, MB, and all-cause costs between cohorts. A total of 33,269 warfarin-apixaban, 9,335 dabigatran-apixaban, and 33,633 rivaroxaban-apixaban pairs were identified after matching. Compared with apixaban, stroke/SE risk was higher in warfarin (hazard ratio [HR]: 1.93; 95% confidence interval [CI]: 1.61 to 2.31), dabigatran (HR: 1.69; 95% CI: 1.18 to 2.43), and rivaroxaban (HR: 1.24; 95% CI: 1.01 to 1.51) patients. MB risk was higher in warfarin (HR: 1.67; 95% CI: 1.52 to 1.83), dabigatran (HR: 1.37; 95% CI: 1.13 to 1.68), and rivaroxaban (HR: 1.87; 95% CI: 1.71 to 2.05) patients vs apixaban. Stroke/SE- and MB-related medical costs per-patient per-month were higher in warfarin, dabigatran, and rivaroxaban patients versus apixaban. Total all-cause health care costs were higher in warfarin and rivaroxaban patients compared with apixaban patients. In conclusion, compared with apixaban, patients on dabigatran, rivaroxaban, or warfarin had a higher risk of stroke/SE, MB, and event-related costs.</t>
        </is>
      </c>
      <c r="Y3931" s="3" t="inlineStr">
        <is>
          <t>OpenAlex</t>
        </is>
      </c>
      <c r="Z3931" s="3" t="inlineStr">
        <is>
          <t>http://www.ajconline.org/article/S000291492100196X/pdf</t>
        </is>
      </c>
      <c r="AA3931" s="3" t="inlineStr">
        <is>
          <t>Open-access PDF (via OpenAlex)</t>
        </is>
      </c>
      <c r="AB3931" s="3" t="inlineStr">
        <is>
          <t>hybrid</t>
        </is>
      </c>
      <c r="AC3931" s="3" t="inlineStr">
        <is>
          <t>School of Arts &amp; Sciences</t>
        </is>
      </c>
      <c r="AD3931" s="3" t="n">
        <v>7</v>
      </c>
      <c r="AE3931" s="3" t="inlineStr">
        <is>
          <t>No</t>
        </is>
      </c>
      <c r="AF3931" s="3" t="inlineStr"/>
      <c r="AG3931" s="4" t="inlineStr"/>
      <c r="AH3931" s="4" t="inlineStr"/>
      <c r="AI3931" s="4" t="inlineStr"/>
    </row>
    <row r="3932">
      <c r="A3932" s="3" t="inlineStr">
        <is>
          <t>MATH-1007</t>
        </is>
      </c>
      <c r="B3932" s="3" t="inlineStr">
        <is>
          <t>Douglas</t>
        </is>
      </c>
      <c r="C3932" s="3" t="inlineStr">
        <is>
          <t>Andrew</t>
        </is>
      </c>
      <c r="D3932" s="3" t="inlineStr">
        <is>
          <t>Andrew Douglas</t>
        </is>
      </c>
      <c r="E3932" s="3" t="inlineStr">
        <is>
          <t>Professor</t>
        </is>
      </c>
      <c r="F3932" s="3" t="inlineStr">
        <is>
          <t>NYC College of Technology</t>
        </is>
      </c>
      <c r="G3932" s="3" t="inlineStr">
        <is>
          <t>Mathematics</t>
        </is>
      </c>
      <c r="H3932" s="3" t="inlineStr">
        <is>
          <t>ADouglas@citytech.cuny.edu</t>
        </is>
      </c>
      <c r="I3932" s="3" t="inlineStr">
        <is>
          <t>Paper (venue type unclear)</t>
        </is>
      </c>
      <c r="J3932" s="3" t="inlineStr">
        <is>
          <t>Closed subsets of root systems and regular subalgebras</t>
        </is>
      </c>
      <c r="K3932" s="3" t="n">
        <v>2021</v>
      </c>
      <c r="L3932" s="3" t="inlineStr">
        <is>
          <t>Institutional Research Information System (Università degli Studi di Trento)</t>
        </is>
      </c>
      <c r="M3932" s="3" t="inlineStr">
        <is>
          <t>Andrew Douglas; Willem Adriaan de Graaf</t>
        </is>
      </c>
      <c r="N3932" s="3" t="inlineStr"/>
      <c r="O3932" s="3" t="n"/>
      <c r="P3932" s="3" t="inlineStr"/>
      <c r="Q3932" s="3" t="inlineStr">
        <is>
          <t>10.1016/j.jalgebra.2020.06.034</t>
        </is>
      </c>
      <c r="R3932" s="3" t="inlineStr">
        <is>
          <t>https://doi.org/10.1016/j.jalgebra.2020.06.034</t>
        </is>
      </c>
      <c r="S3932" s="3" t="inlineStr">
        <is>
          <t>OpenAlex; Dept bio</t>
        </is>
      </c>
      <c r="T3932" s="3" t="n">
        <v>2</v>
      </c>
      <c r="U3932" s="3" t="inlineStr">
        <is>
          <t>High (City Tech affiliation on paper); 2 sources</t>
        </is>
      </c>
      <c r="V3932" s="3" t="n"/>
      <c r="W3932" s="3" t="inlineStr">
        <is>
          <t>Douglas, A., and de Graaf, W.A., Closed subsets of root systems and regular subalgebras, submitted.</t>
        </is>
      </c>
      <c r="X3932" s="3" t="inlineStr">
        <is>
          <t>We describe an algorithm for classifying the closed subsets of a root system, up to conjugation by the associated Weyl group. Our algorithm is implemented in the language of the computer algebra system GAP4. We discuss the implementation and give runtimes on some sample inputs. The classification of the closed subsets of an irreducible root system is closely related to the classification of the regular subalgebras, up to inner automorphism, of the corresponding simple Lie algebra. We show how to obtain the regular subalgebras corresponding to a given closed set for the root systems of rank 3. The version of this paper on the arxiv has tables describing the subalgebras that were obtained.</t>
        </is>
      </c>
      <c r="Y3932" s="3" t="inlineStr">
        <is>
          <t>OpenAlex</t>
        </is>
      </c>
      <c r="Z3932" s="3" t="inlineStr">
        <is>
          <t>https://doi.org/10.1016/j.jalgebra.2020.06.034</t>
        </is>
      </c>
      <c r="AA3932" s="3" t="inlineStr">
        <is>
          <t>Not found</t>
        </is>
      </c>
      <c r="AB3932" s="3" t="inlineStr">
        <is>
          <t>closed</t>
        </is>
      </c>
      <c r="AC3932" s="3" t="inlineStr">
        <is>
          <t>School of Arts &amp; Sciences</t>
        </is>
      </c>
      <c r="AD3932" s="3" t="n">
        <v>5</v>
      </c>
      <c r="AE3932" s="3" t="inlineStr">
        <is>
          <t>No</t>
        </is>
      </c>
      <c r="AF3932" s="3" t="inlineStr"/>
      <c r="AG3932" s="4" t="inlineStr"/>
      <c r="AH3932" s="4" t="inlineStr"/>
      <c r="AI3932" s="4" t="inlineStr"/>
    </row>
    <row r="3933">
      <c r="A3933" s="3" t="inlineStr">
        <is>
          <t>MATH-1011</t>
        </is>
      </c>
      <c r="B3933" s="3" t="inlineStr">
        <is>
          <t>Kostadinov</t>
        </is>
      </c>
      <c r="C3933" s="3" t="inlineStr">
        <is>
          <t>Boyan</t>
        </is>
      </c>
      <c r="D3933" s="3" t="inlineStr">
        <is>
          <t>Boyan Kostadinov</t>
        </is>
      </c>
      <c r="E3933" s="3" t="inlineStr">
        <is>
          <t>Professor</t>
        </is>
      </c>
      <c r="F3933" s="3" t="inlineStr">
        <is>
          <t>NYC College of Technology</t>
        </is>
      </c>
      <c r="G3933" s="3" t="inlineStr">
        <is>
          <t>Mathematics</t>
        </is>
      </c>
      <c r="H3933" s="3" t="inlineStr">
        <is>
          <t>BKostadinov@citytech.cuny.edu</t>
        </is>
      </c>
      <c r="I3933" s="3" t="inlineStr">
        <is>
          <t>Journal article</t>
        </is>
      </c>
      <c r="J3933" s="3" t="inlineStr">
        <is>
          <t>Discovering Keplerâs Third Law from Planetary Data</t>
        </is>
      </c>
      <c r="K3933" s="3" t="n">
        <v>2021</v>
      </c>
      <c r="L3933" s="3" t="inlineStr">
        <is>
          <t>Publications and Research</t>
        </is>
      </c>
      <c r="M3933" s="3" t="inlineStr">
        <is>
          <t>Kostadinov, Boyan; Singh, Satyanand</t>
        </is>
      </c>
      <c r="N3933" s="3" t="inlineStr"/>
      <c r="O3933" s="3" t="n"/>
      <c r="P3933" s="3" t="inlineStr"/>
      <c r="Q3933" s="3" t="inlineStr"/>
      <c r="R3933" s="3" t="inlineStr">
        <is>
          <t>https://academicworks.cuny.edu/ny_pubs/751</t>
        </is>
      </c>
      <c r="S3933" s="3" t="inlineStr">
        <is>
          <t>CUNY Academic Works</t>
        </is>
      </c>
      <c r="T3933" s="3" t="n">
        <v>1</v>
      </c>
      <c r="U3933" s="3" t="inlineStr">
        <is>
          <t>High (in CUNY Academic Works)</t>
        </is>
      </c>
      <c r="V3933" s="3" t="n"/>
      <c r="W3933" s="3" t="inlineStr"/>
      <c r="X3933" s="3" t="inlineStr">
        <is>
          <t>In this data-inspired project, we illustrate how Keplerâs Third Law of Planetary Motion can be discovered from fitting a power model to real planetary data obtained from NASA, using regression modeling. The power model can be linearized, thus we can use linear regression to fit the model parameters to the data, but we also show how a non-linear regression can be implemented, using the R programming language. Our work also illustrates how the linear least squares used for fitting the power model can be implemented in Desmos, which could serve as the computational foundation for this project at a lower course level. This paper is based on our ICTCM 2020 talk with the same title. We included two NASA inspired student projects at the calculus level that were developed with the support of the Opening Gateways grant at New York City College of Technology.</t>
        </is>
      </c>
      <c r="Y3933" s="3" t="inlineStr">
        <is>
          <t>CUNY Academic Works</t>
        </is>
      </c>
      <c r="Z3933" s="3" t="inlineStr">
        <is>
          <t>https://academicworks.cuny.edu/context/ny_pubs/article/1772/viewcontent/ICTCM20_Proceedings_Kostadinov_Singh.pdf</t>
        </is>
      </c>
      <c r="AA3933" s="3" t="inlineStr">
        <is>
          <t>PDF in CUNY Academic Works</t>
        </is>
      </c>
      <c r="AB3933" s="3" t="inlineStr"/>
      <c r="AC3933" s="3" t="inlineStr">
        <is>
          <t>School of Arts &amp; Sciences</t>
        </is>
      </c>
      <c r="AD3933" s="3" t="n"/>
      <c r="AE3933" s="3" t="inlineStr">
        <is>
          <t>No</t>
        </is>
      </c>
      <c r="AF3933" s="3" t="inlineStr"/>
      <c r="AG3933" s="4" t="inlineStr"/>
      <c r="AH3933" s="4" t="inlineStr"/>
      <c r="AI3933" s="4" t="inlineStr"/>
    </row>
    <row r="3934">
      <c r="A3934" s="3" t="inlineStr">
        <is>
          <t>MATH-1012</t>
        </is>
      </c>
      <c r="B3934" s="3" t="inlineStr">
        <is>
          <t>Singh</t>
        </is>
      </c>
      <c r="C3934" s="3" t="inlineStr">
        <is>
          <t>Satyanand</t>
        </is>
      </c>
      <c r="D3934" s="3" t="inlineStr">
        <is>
          <t>Satyanand Singh</t>
        </is>
      </c>
      <c r="E3934" s="3" t="inlineStr">
        <is>
          <t>Professor</t>
        </is>
      </c>
      <c r="F3934" s="3" t="inlineStr">
        <is>
          <t>NYC College of Technology</t>
        </is>
      </c>
      <c r="G3934" s="3" t="inlineStr">
        <is>
          <t>Mathematics</t>
        </is>
      </c>
      <c r="H3934" s="3" t="inlineStr">
        <is>
          <t>SSingh@citytech.cuny.edu</t>
        </is>
      </c>
      <c r="I3934" s="3" t="inlineStr">
        <is>
          <t>Journal article</t>
        </is>
      </c>
      <c r="J3934" s="3" t="inlineStr">
        <is>
          <t>Discovering Keplerâs Third Law from Planetary Data</t>
        </is>
      </c>
      <c r="K3934" s="3" t="n">
        <v>2021</v>
      </c>
      <c r="L3934" s="3" t="inlineStr">
        <is>
          <t>Publications and Research</t>
        </is>
      </c>
      <c r="M3934" s="3" t="inlineStr">
        <is>
          <t>Kostadinov, Boyan; Singh, Satyanand</t>
        </is>
      </c>
      <c r="N3934" s="3" t="inlineStr"/>
      <c r="O3934" s="3" t="n"/>
      <c r="P3934" s="3" t="inlineStr"/>
      <c r="Q3934" s="3" t="inlineStr"/>
      <c r="R3934" s="3" t="inlineStr">
        <is>
          <t>https://academicworks.cuny.edu/ny_pubs/751</t>
        </is>
      </c>
      <c r="S3934" s="3" t="inlineStr">
        <is>
          <t>CUNY Academic Works</t>
        </is>
      </c>
      <c r="T3934" s="3" t="n">
        <v>1</v>
      </c>
      <c r="U3934" s="3" t="inlineStr">
        <is>
          <t>High (in CUNY Academic Works)</t>
        </is>
      </c>
      <c r="V3934" s="3" t="n"/>
      <c r="W3934" s="3" t="inlineStr"/>
      <c r="X3934" s="3" t="inlineStr">
        <is>
          <t>In this data-inspired project, we illustrate how Keplerâs Third Law of Planetary Motion can be discovered from fitting a power model to real planetary data obtained from NASA, using regression modeling. The power model can be linearized, thus we can use linear regression to fit the model parameters to the data, but we also show how a non-linear regression can be implemented, using the R programming language. Our work also illustrates how the linear least squares used for fitting the power model can be implemented in Desmos, which could serve as the computational foundation for this project at a lower course level. This paper is based on our ICTCM 2020 talk with the same title. We included two NASA inspired student projects at the calculus level that were developed with the support of the Opening Gateways grant at New York City College of Technology.</t>
        </is>
      </c>
      <c r="Y3934" s="3" t="inlineStr">
        <is>
          <t>CUNY Academic Works</t>
        </is>
      </c>
      <c r="Z3934" s="3" t="inlineStr">
        <is>
          <t>https://academicworks.cuny.edu/context/ny_pubs/article/1772/viewcontent/ICTCM20_Proceedings_Kostadinov_Singh.pdf</t>
        </is>
      </c>
      <c r="AA3934" s="3" t="inlineStr">
        <is>
          <t>PDF in CUNY Academic Works</t>
        </is>
      </c>
      <c r="AB3934" s="3" t="inlineStr"/>
      <c r="AC3934" s="3" t="inlineStr">
        <is>
          <t>School of Arts &amp; Sciences</t>
        </is>
      </c>
      <c r="AD3934" s="3" t="n"/>
      <c r="AE3934" s="3" t="inlineStr">
        <is>
          <t>No</t>
        </is>
      </c>
      <c r="AF3934" s="3" t="inlineStr"/>
      <c r="AG3934" s="4" t="inlineStr"/>
      <c r="AH3934" s="4" t="inlineStr"/>
      <c r="AI3934" s="4" t="inlineStr"/>
    </row>
    <row r="3935">
      <c r="A3935" s="3" t="inlineStr">
        <is>
          <t>MATH-1018</t>
        </is>
      </c>
      <c r="B3935" s="3" t="inlineStr">
        <is>
          <t>Yuce</t>
        </is>
      </c>
      <c r="C3935" s="3" t="inlineStr">
        <is>
          <t>Huseyin</t>
        </is>
      </c>
      <c r="D3935" s="3" t="inlineStr">
        <is>
          <t>Huseyin Yuce</t>
        </is>
      </c>
      <c r="E3935" s="3" t="inlineStr">
        <is>
          <t>Professor</t>
        </is>
      </c>
      <c r="F3935" s="3" t="inlineStr">
        <is>
          <t>NYC College of Technology</t>
        </is>
      </c>
      <c r="G3935" s="3" t="inlineStr">
        <is>
          <t>Mathematics</t>
        </is>
      </c>
      <c r="H3935" s="3" t="inlineStr">
        <is>
          <t>HYuce@citytech.cuny.edu</t>
        </is>
      </c>
      <c r="I3935" s="3" t="inlineStr">
        <is>
          <t>Journal article</t>
        </is>
      </c>
      <c r="J3935" s="3" t="inlineStr">
        <is>
          <t>Effectiveness and Safety of Apixaban Versus Warfarin Among Older Patients with Venous Thromboembolism with Different Demographics and Socioeconomic Status</t>
        </is>
      </c>
      <c r="K3935" s="3" t="n">
        <v>2021</v>
      </c>
      <c r="L3935" s="3" t="inlineStr">
        <is>
          <t>Advances in Therapy</t>
        </is>
      </c>
      <c r="M3935" s="3" t="inlineStr">
        <is>
          <t>Alexander Thomas Cohen; Janvi Sah; Amol D. Dhamane; Theodore Tai Hoi Lee; Lisa C. Rosenblatt; Patrick R. Hlavacek; Birol Emir; Allison V. Keshishian; Hüseyin Yüce; Xuemei Luo</t>
        </is>
      </c>
      <c r="N3935" s="3" t="inlineStr"/>
      <c r="O3935" s="3" t="n"/>
      <c r="P3935" s="3" t="inlineStr"/>
      <c r="Q3935" s="3" t="inlineStr">
        <is>
          <t>10.1007/s12325-021-01918-0</t>
        </is>
      </c>
      <c r="R3935" s="3" t="inlineStr">
        <is>
          <t>https://doi.org/10.1007/s12325-021-01918-0</t>
        </is>
      </c>
      <c r="S3935" s="3" t="inlineStr">
        <is>
          <t>OpenAlex; CUNY Academic Works</t>
        </is>
      </c>
      <c r="T3935" s="3" t="n">
        <v>2</v>
      </c>
      <c r="U3935" s="3" t="inlineStr">
        <is>
          <t>High (City Tech affiliation on paper); 2 sources</t>
        </is>
      </c>
      <c r="V3935" s="3" t="n"/>
      <c r="W3935" s="3" t="inlineStr"/>
      <c r="X3935" s="3" t="inlineStr">
        <is>
          <t>INTRODUCTION: Impact of demographics and socioeconomic status (SES) on anticoagulant treatment outcomes among patients with venous thromboembolism (VTE) is not well understood. This study evaluated risks of recurrent VTE, major bleeding (MB), and clinically relevant non-major bleeding (CRNMB) among older patients with VTE initiating apixaban or warfarin stratified by demographics and SES. METHODS: Adult patients (≥ 65 years) who initiated apixaban or warfarin after a VTE event were selected from the US CMS Medicare database (September 2014-December 2017). Stabilized inverse probability treatment weighting (IPTW) was used to balance patient characteristics between treatment cohorts. Patients were stratified by age, gender, race, and SES. For each subgroup, Cox proportional hazard models were used to evaluate if there was a significant interaction (p &lt; 0.10) between treatment and subgroup for recurrent VTE, MB, and CRNMB. RESULTS: In total, 22,135 apixaban and 45,840 warfarin patients with VTE were included. Post-IPTW, patient characteristics were balanced between treatment cohorts. In older patients, apixaban treatment was associated with significantly lower risks of recurrent VTE (hazard ratio [HR] 0.64; 95% confidence interval [CI] 0.52-0.79), MB (HR 0.65; 95% CI 0.57-0.75), and CRNMB (HR 0.79; 95% CI 0.75-0.85) versus warfarin. When stratified by demographics and SES, higher incidence rates of recurrent VTE, MB, and CRNMB were observed for black vs white patients and patients with lower vs higher SES. Comparison of apixaban with warfarin by different demographic and SES subgroups showed generally consistent results as the overall analysis. For most subgroups, no significant interaction was observed between treatment and subgroup strata for recurrent VTE, MB, and CRNMB. CONCLUSION: Among older patients with VTE initiating apixaban or warfarin, higher rates of recurrent VTE and bleeding were observed in black patients and patients with lower SES. Apixaban had a lower risk of recurrent VTE, MB, and CRNMB compared to warfarin. Analyses of demographic and SES subgroups showed consistent findings.</t>
        </is>
      </c>
      <c r="Y3935" s="3" t="inlineStr">
        <is>
          <t>OpenAlex</t>
        </is>
      </c>
      <c r="Z3935" s="3" t="inlineStr">
        <is>
          <t>https://link.springer.com/content/pdf/10.1007/s12325-021-01918-0.pdf</t>
        </is>
      </c>
      <c r="AA3935" s="3" t="inlineStr">
        <is>
          <t>Open-access PDF (via OpenAlex)</t>
        </is>
      </c>
      <c r="AB3935" s="3" t="inlineStr">
        <is>
          <t>hybrid</t>
        </is>
      </c>
      <c r="AC3935" s="3" t="inlineStr">
        <is>
          <t>School of Arts &amp; Sciences</t>
        </is>
      </c>
      <c r="AD3935" s="3" t="n">
        <v>12</v>
      </c>
      <c r="AE3935" s="3" t="inlineStr">
        <is>
          <t>No</t>
        </is>
      </c>
      <c r="AF3935" s="3" t="inlineStr"/>
      <c r="AG3935" s="4" t="inlineStr"/>
      <c r="AH3935" s="4" t="inlineStr"/>
      <c r="AI3935" s="4" t="inlineStr"/>
    </row>
    <row r="3936">
      <c r="A3936" s="3" t="inlineStr">
        <is>
          <t>MATH-1019</t>
        </is>
      </c>
      <c r="B3936" s="3" t="inlineStr">
        <is>
          <t>Yuce</t>
        </is>
      </c>
      <c r="C3936" s="3" t="inlineStr">
        <is>
          <t>Huseyin</t>
        </is>
      </c>
      <c r="D3936" s="3" t="inlineStr">
        <is>
          <t>Huseyin Yuce</t>
        </is>
      </c>
      <c r="E3936" s="3" t="inlineStr">
        <is>
          <t>Professor</t>
        </is>
      </c>
      <c r="F3936" s="3" t="inlineStr">
        <is>
          <t>NYC College of Technology</t>
        </is>
      </c>
      <c r="G3936" s="3" t="inlineStr">
        <is>
          <t>Mathematics</t>
        </is>
      </c>
      <c r="H3936" s="3" t="inlineStr">
        <is>
          <t>HYuce@citytech.cuny.edu</t>
        </is>
      </c>
      <c r="I3936" s="3" t="inlineStr">
        <is>
          <t>Journal article</t>
        </is>
      </c>
      <c r="J3936" s="3" t="inlineStr">
        <is>
          <t>Effectiveness and Safety of Apixaban versus Warfarin in Venous Thromboembolism Patients with Chronic Kidney Disease</t>
        </is>
      </c>
      <c r="K3936" s="3" t="n">
        <v>2021</v>
      </c>
      <c r="L3936" s="3" t="inlineStr">
        <is>
          <t>Thrombosis and Haemostasis</t>
        </is>
      </c>
      <c r="M3936" s="3" t="inlineStr">
        <is>
          <t>Alexander Thomas Cohen; Janvi Sah; Amol D. Dhamane; Theodore Tai Hoi Lee; Lisa C. Rosenblatt; Patrick R. Hlavacek; Birol Emir; Rachel L. Delinger; Hüseyin Yüce; Xuemei Luo</t>
        </is>
      </c>
      <c r="N3936" s="3" t="inlineStr"/>
      <c r="O3936" s="3" t="n"/>
      <c r="P3936" s="3" t="inlineStr"/>
      <c r="Q3936" s="3" t="inlineStr">
        <is>
          <t>10.1055/s-0041-1740254</t>
        </is>
      </c>
      <c r="R3936" s="3" t="inlineStr">
        <is>
          <t>https://doi.org/10.1055/s-0041-1740254</t>
        </is>
      </c>
      <c r="S3936" s="3" t="inlineStr">
        <is>
          <t>OpenAlex</t>
        </is>
      </c>
      <c r="T3936" s="3" t="n">
        <v>1</v>
      </c>
      <c r="U3936" s="3" t="inlineStr">
        <is>
          <t>High (City Tech affiliation on paper)</t>
        </is>
      </c>
      <c r="V3936" s="3" t="n"/>
      <c r="W3936" s="3" t="inlineStr"/>
      <c r="X3936" s="3" t="inlineStr">
        <is>
          <t>There has been limited evidence reported about the outcomes of oral anticoagulants among patients with venous thromboembolism (VTE) and chronic kidney disease (CKD), especially those with stage V/end-stage renal disease (ESRD). This retrospective cohort analysis of five U.S. claims databases evaluated the risk of recurrent VTE, major bleeding (MB), and clinically relevant nonmajor bleeding (CRNMB) for apixaban versus warfarin among VTE patients diagnosed with CKD, including ESRD. Inverse probability treatment weighting (IPTW) was used to balance patient characteristics between treatment cohorts. Hazard ratios (HRs) were calculated for recurrent VTE, MB, and CRNMB among patients with CKD who experienced an index VTE. An interaction analysis was conducted to evaluate treatment effects across different stages of CKD. A total of 29,790 VTE patients with CKD were selected for analyses, of whom 10,669 (35.8%) initiated apixaban and 19,121 (64.2%) initiated warfarin. Among IPTW-balanced patient cohorts, the apixaban group had significantly lower risk of recurrent VTE (HR: 0.78; 95% confidence interval [CI]: 0.66-0.92), MB (HR: 0.76; 95% CI: 0.65-0.88), and CRNMB (HR: 0.86; 95% CI: 0.80-0.93) than the warfarin group. When stratified by CKD stage (stage I/II: 8.2%; stage III: 49.4%; stage IV: 12.8%; stage V/ESRD: 12.0%; stage unspecified: 17.6%), no significant interaction was observed for effects of apixaban versus warfarin on recurrent VTE or MB. In summary, apixaban was associated with a significantly lower risk of recurrent VTE and MB than warfarin among VTE patients with CKD. CKD stages did not have significant impact on treatment effects for recurrent VTE and MB.</t>
        </is>
      </c>
      <c r="Y3936" s="3" t="inlineStr">
        <is>
          <t>OpenAlex</t>
        </is>
      </c>
      <c r="Z3936" s="3" t="inlineStr">
        <is>
          <t>http://www.thieme-connect.de/products/ejournals/pdf/10.1055/s-0041-1740254.pdf</t>
        </is>
      </c>
      <c r="AA3936" s="3" t="inlineStr">
        <is>
          <t>Open-access PDF (via OpenAlex)</t>
        </is>
      </c>
      <c r="AB3936" s="3" t="inlineStr">
        <is>
          <t>hybrid</t>
        </is>
      </c>
      <c r="AC3936" s="3" t="inlineStr">
        <is>
          <t>School of Arts &amp; Sciences</t>
        </is>
      </c>
      <c r="AD3936" s="3" t="n">
        <v>43</v>
      </c>
      <c r="AE3936" s="3" t="inlineStr">
        <is>
          <t>No</t>
        </is>
      </c>
      <c r="AF3936" s="3" t="inlineStr"/>
      <c r="AG3936" s="4" t="inlineStr"/>
      <c r="AH3936" s="4" t="inlineStr"/>
      <c r="AI3936" s="4" t="inlineStr"/>
    </row>
    <row r="3937">
      <c r="A3937" s="3" t="inlineStr">
        <is>
          <t>MATH-1020</t>
        </is>
      </c>
      <c r="B3937" s="3" t="inlineStr">
        <is>
          <t>Yuce</t>
        </is>
      </c>
      <c r="C3937" s="3" t="inlineStr">
        <is>
          <t>Huseyin</t>
        </is>
      </c>
      <c r="D3937" s="3" t="inlineStr">
        <is>
          <t>Huseyin Yuce</t>
        </is>
      </c>
      <c r="E3937" s="3" t="inlineStr">
        <is>
          <t>Professor</t>
        </is>
      </c>
      <c r="F3937" s="3" t="inlineStr">
        <is>
          <t>NYC College of Technology</t>
        </is>
      </c>
      <c r="G3937" s="3" t="inlineStr">
        <is>
          <t>Mathematics</t>
        </is>
      </c>
      <c r="H3937" s="3" t="inlineStr">
        <is>
          <t>HYuce@citytech.cuny.edu</t>
        </is>
      </c>
      <c r="I3937" s="3" t="inlineStr">
        <is>
          <t>Journal article</t>
        </is>
      </c>
      <c r="J3937" s="3" t="inlineStr">
        <is>
          <t>Effectiveness and Safety of Apixaban vs. Warfarin in Venous Thromboembolism Patients with Obesity and Morbid Obesity</t>
        </is>
      </c>
      <c r="K3937" s="3" t="n">
        <v>2021</v>
      </c>
      <c r="L3937" s="3" t="inlineStr">
        <is>
          <t>Journal of Clinical Medicine</t>
        </is>
      </c>
      <c r="M3937" s="3" t="inlineStr">
        <is>
          <t>Alexander Thomas Cohen; Janvi Sah; Theodore Tai Hoi Lee; Lisa C. Rosenblatt; Patrick R. Hlavacek; Birol Emir; Allison V. Keshishian; Hüseyin Yüce; Xuemei Luo</t>
        </is>
      </c>
      <c r="N3937" s="3" t="inlineStr"/>
      <c r="O3937" s="3" t="n"/>
      <c r="P3937" s="3" t="inlineStr"/>
      <c r="Q3937" s="3" t="inlineStr">
        <is>
          <t>10.3390/jcm10020200</t>
        </is>
      </c>
      <c r="R3937" s="3" t="inlineStr">
        <is>
          <t>https://doi.org/10.3390/jcm10020200</t>
        </is>
      </c>
      <c r="S3937" s="3" t="inlineStr">
        <is>
          <t>OpenAlex</t>
        </is>
      </c>
      <c r="T3937" s="3" t="n">
        <v>1</v>
      </c>
      <c r="U3937" s="3" t="inlineStr">
        <is>
          <t>High (City Tech affiliation on paper)</t>
        </is>
      </c>
      <c r="V3937" s="3" t="n"/>
      <c r="W3937" s="3" t="inlineStr"/>
      <c r="X3937" s="3" t="inlineStr">
        <is>
          <t>This study integrated 5 United States healthcare claims databases to evaluate the risk of recurrent venous thromboembolism (VTE) and major bleeding (MB) among VTE patients who initiated apixaban vs. warfarin, stratified by obesity. Obese and morbidly obese patients were identified based on diagnosis codes. Stabilized inverse probability treatment weighting (IPTW) was conducted to balance observed patient characteristics between treatment cohorts. An interaction analysis was conducted to evaluate treatment effects of apixaban vs. warfarin according to obesity status. Cox proportional hazard models were used to evaluate the risk of recurrent VTE and MB among IPTW weighted obese and morbidly obese patients. A total of 112,024 non-obese patients and 43,095 obese patients were identified, of whom 19,751 were morbidly obese. When stratified by obesity status post-IPTW, no significant interactions were observed for effects of apixaban vs. warfarin on recurrent VTE or MB (interaction p &gt; 0.10). Among IPTW obese and morbidly obese patients, apixaban was associated with a significantly lower risk of recurrent VTE (obese: 0.73 [0.64–0.84]; morbidly obese: 0.65 [0.53–0.80]) and MB (obese: 0.73 [0.62–0.85]; morbidly obese: 0.68 [0.54–0.86]) as compared with warfarin. In this large sample of obese and morbidly obese VTE patients, apixaban had a significantly lower risk of recurrent VTE and MB vs. warfarin.</t>
        </is>
      </c>
      <c r="Y3937" s="3" t="inlineStr">
        <is>
          <t>OpenAlex</t>
        </is>
      </c>
      <c r="Z3937" s="3" t="inlineStr">
        <is>
          <t>https://www.mdpi.com/2077-0383/10/2/200/pdf?version=1610074754</t>
        </is>
      </c>
      <c r="AA3937" s="3" t="inlineStr">
        <is>
          <t>Open-access PDF (via OpenAlex)</t>
        </is>
      </c>
      <c r="AB3937" s="3" t="inlineStr">
        <is>
          <t>gold</t>
        </is>
      </c>
      <c r="AC3937" s="3" t="inlineStr">
        <is>
          <t>School of Arts &amp; Sciences</t>
        </is>
      </c>
      <c r="AD3937" s="3" t="n">
        <v>37</v>
      </c>
      <c r="AE3937" s="3" t="inlineStr">
        <is>
          <t>No</t>
        </is>
      </c>
      <c r="AF3937" s="3" t="inlineStr"/>
      <c r="AG3937" s="4" t="inlineStr"/>
      <c r="AH3937" s="4" t="inlineStr"/>
      <c r="AI3937" s="4" t="inlineStr"/>
    </row>
    <row r="3938">
      <c r="A3938" s="3" t="inlineStr">
        <is>
          <t>MATH-1021</t>
        </is>
      </c>
      <c r="B3938" s="3" t="inlineStr">
        <is>
          <t>Yuce</t>
        </is>
      </c>
      <c r="C3938" s="3" t="inlineStr">
        <is>
          <t>Huseyin</t>
        </is>
      </c>
      <c r="D3938" s="3" t="inlineStr">
        <is>
          <t>Huseyin Yuce</t>
        </is>
      </c>
      <c r="E3938" s="3" t="inlineStr">
        <is>
          <t>Professor</t>
        </is>
      </c>
      <c r="F3938" s="3" t="inlineStr">
        <is>
          <t>NYC College of Technology</t>
        </is>
      </c>
      <c r="G3938" s="3" t="inlineStr">
        <is>
          <t>Mathematics</t>
        </is>
      </c>
      <c r="H3938" s="3" t="inlineStr">
        <is>
          <t>HYuce@citytech.cuny.edu</t>
        </is>
      </c>
      <c r="I3938" s="3" t="inlineStr">
        <is>
          <t>Journal article</t>
        </is>
      </c>
      <c r="J3938" s="3" t="inlineStr">
        <is>
          <t>Effectiveness and Safety of Oral Anticoagulants Among Nonvalvular Atrial Fibrillation Patients With Active Cancer</t>
        </is>
      </c>
      <c r="K3938" s="3" t="n">
        <v>2021</v>
      </c>
      <c r="L3938" s="3" t="inlineStr">
        <is>
          <t>JACC CardioOncology</t>
        </is>
      </c>
      <c r="M3938" s="3" t="inlineStr">
        <is>
          <t>Steven Bruce Deitelzweig; Allison V. Keshishian; Yan Zhang; Amiee Luan Kang; Amol D. Dhamane; Xuemei Luo; Christian Klem; Mauricio Ferri; Jenny Z. Jiang; Hüseyin Yüce; Gregory Y.H. Lip</t>
        </is>
      </c>
      <c r="N3938" s="3" t="inlineStr"/>
      <c r="O3938" s="3" t="n"/>
      <c r="P3938" s="3" t="inlineStr"/>
      <c r="Q3938" s="3" t="inlineStr">
        <is>
          <t>10.1016/j.jaccao.2021.06.004</t>
        </is>
      </c>
      <c r="R3938" s="3" t="inlineStr">
        <is>
          <t>https://doi.org/10.1016/j.jaccao.2021.06.004</t>
        </is>
      </c>
      <c r="S3938" s="3" t="inlineStr">
        <is>
          <t>OpenAlex; CUNY Academic Works</t>
        </is>
      </c>
      <c r="T3938" s="3" t="n">
        <v>2</v>
      </c>
      <c r="U3938" s="3" t="inlineStr">
        <is>
          <t>High (City Tech affiliation on paper); 2 sources</t>
        </is>
      </c>
      <c r="V3938" s="3" t="n"/>
      <c r="W3938" s="3" t="inlineStr"/>
      <c r="X3938" s="3" t="inlineStr">
        <is>
          <t>BACKGROUND: Patients with cancer are more likely to develop nonvalvular atrial fibrillation (NVAF). Currently there are no definitive clinical trials or treatment guidelines for NVAF patients with concurrent cancer. OBJECTIVES: This subgroup analysis of the ARISTOPHANES study compared the risk of stroke/systemic embolism (stroke/SE) and major bleeding (MB) among NVAF patients with active cancer who were prescribed non-vitamin K antagonist oral anticoagulants (NOACs) or warfarin. METHODS: A retrospective observational study was conducted in NVAF patients with active cancer who newly initiated apixaban, dabigatran, rivaroxaban, or warfarin from January 1, 2013, through September 30, 2015, with the use of Medicare and 4 U.S. commercial claims databases. Cox models were used to estimate the risk of stroke/SE and MB in the pooled propensity score-matched cohorts. RESULTS: A total of 40,271 patients were included, with main cancer types of prostate (29%), female breast (17%), genitourinary (14%), and lung (13%). Compared with warfarin, apixaban was associated with a lower risk of stroke/SE (hazard ratio [HR]: 0.59; 95% confidence interval [CI]: 0.45-0.78) and MB (HR: 0.58; 95% CI: 0.50-0.68); dabigatran and rivaroxaban had similar risks of stroke/SE (dabigatran: HR: 0.88 [95% CI: 0.54-1.41]; rivaroxaban: HR: 0.82 [95% CI: 0.62-1.08]) and MB (dabigatran: HR: 0.76 [95% CI: 0.57-1.01]; rivaroxaban: HR: 0.95 [95% CI: 0.85-1.06]). Risks of stroke/SE and MB varied among NOAC-NOAC comparisons, while consistent treatment effects were seen for all treatment comparisons across key cancer types. CONCLUSIONS: Among this cohort of NVAF patients with active cancer, the risk of stroke/SE and MB varied among oral anticoagulants and were consistent across cancer types.</t>
        </is>
      </c>
      <c r="Y3938" s="3" t="inlineStr">
        <is>
          <t>OpenAlex</t>
        </is>
      </c>
      <c r="Z3938" s="3" t="inlineStr">
        <is>
          <t>https://doi.org/10.1016/j.jaccao.2021.06.004</t>
        </is>
      </c>
      <c r="AA3938" s="3" t="inlineStr">
        <is>
          <t>Open-access page (via OpenAlex)</t>
        </is>
      </c>
      <c r="AB3938" s="3" t="inlineStr">
        <is>
          <t>gold</t>
        </is>
      </c>
      <c r="AC3938" s="3" t="inlineStr">
        <is>
          <t>School of Arts &amp; Sciences</t>
        </is>
      </c>
      <c r="AD3938" s="3" t="n">
        <v>52</v>
      </c>
      <c r="AE3938" s="3" t="inlineStr">
        <is>
          <t>No</t>
        </is>
      </c>
      <c r="AF3938" s="3" t="inlineStr"/>
      <c r="AG3938" s="4" t="inlineStr"/>
      <c r="AH3938" s="4" t="inlineStr"/>
      <c r="AI3938" s="4" t="inlineStr"/>
    </row>
    <row r="3939">
      <c r="A3939" s="3" t="inlineStr">
        <is>
          <t>MATH-1022</t>
        </is>
      </c>
      <c r="B3939" s="3" t="inlineStr">
        <is>
          <t>Yuce</t>
        </is>
      </c>
      <c r="C3939" s="3" t="inlineStr">
        <is>
          <t>Huseyin</t>
        </is>
      </c>
      <c r="D3939" s="3" t="inlineStr">
        <is>
          <t>Huseyin Yuce</t>
        </is>
      </c>
      <c r="E3939" s="3" t="inlineStr">
        <is>
          <t>Professor</t>
        </is>
      </c>
      <c r="F3939" s="3" t="inlineStr">
        <is>
          <t>NYC College of Technology</t>
        </is>
      </c>
      <c r="G3939" s="3" t="inlineStr">
        <is>
          <t>Mathematics</t>
        </is>
      </c>
      <c r="H3939" s="3" t="inlineStr">
        <is>
          <t>HYuce@citytech.cuny.edu</t>
        </is>
      </c>
      <c r="I3939" s="3" t="inlineStr">
        <is>
          <t>Journal article</t>
        </is>
      </c>
      <c r="J3939" s="3" t="inlineStr">
        <is>
          <t>Effectiveness and safety of apixaban vs warfarin among older venous thromboembolism patients stratified by race</t>
        </is>
      </c>
      <c r="K3939" s="3" t="n">
        <v>2021</v>
      </c>
      <c r="L3939" s="3" t="inlineStr">
        <is>
          <t>European Heart Journal</t>
        </is>
      </c>
      <c r="M3939" s="3" t="inlineStr">
        <is>
          <t>Alexander Thomas Cohen; Janvi Sah; Amol D. Dhamane; T Lee; Lisa C. Rosenblatt; Patrick R. Hlavacek; Birol Emir; Allison V. Keshishian; Hüseyin Yüce; Xiaochan Luo</t>
        </is>
      </c>
      <c r="N3939" s="3" t="inlineStr"/>
      <c r="O3939" s="3" t="n"/>
      <c r="P3939" s="3" t="inlineStr"/>
      <c r="Q3939" s="3" t="inlineStr">
        <is>
          <t>10.1093/eurheartj/ehab724.1940</t>
        </is>
      </c>
      <c r="R3939" s="3" t="inlineStr">
        <is>
          <t>https://doi.org/10.1093/eurheartj/ehab724.1940</t>
        </is>
      </c>
      <c r="S3939" s="3" t="inlineStr">
        <is>
          <t>OpenAlex</t>
        </is>
      </c>
      <c r="T3939" s="3" t="n">
        <v>1</v>
      </c>
      <c r="U3939" s="3" t="inlineStr">
        <is>
          <t>High (City Tech affiliation on paper)</t>
        </is>
      </c>
      <c r="V3939" s="3" t="n"/>
      <c r="W3939" s="3" t="inlineStr"/>
      <c r="X3939" s="3" t="inlineStr">
        <is>
          <t>Abstract Background Race has been identified as a risk factor for venous thromboembolism (VTE), with Black individuals having a higher risk of VTE compared to Caucasians. Black patients have been underrepresented in clinical trials evaluating anticoagulants for VTE. There has been limited evidence about the effects of anticoagulants for Black patients with VTE in routine clinical practice. Purpose To evaluate the risk of recurrent VTE, major bleeding (MB), and clinically relevant non-major (CRNM) bleeding among VTE patients initiating apixaban or warfarin stratified by race. Methods Older VTE patients (≥65 years) who initiated apixaban or warfarin were selected from the CMS Medicare database (September 2014–December 2017). Stabilized inverse probability treatment weighting (IPTW) was used to balance the differences between apixaban and warfarin cohorts. After IPTW, subgroup interaction analysis was conducted to evaluate if treatment effects were different between Black and White patients in the Medicare population. Due to small sample size, other races were not included in the interaction analysis. Cox proportional hazard models were used to evaluate if there was significant interaction (p&lt;0.10) between treatment and race on recurrent VTE, MB, or CRNM bleeding. Results A total of 22,135 apixaban and 45,840 warfarin patients with VTE were included in the analysis. Post-IPTW, patient characteristics were balanced between apixaban and warfarin treatment cohorts. Apixaban patients had significantly lower risk of recurrent VTE, MB, and CRNM bleeding compared to warfarin patients (Figure). When stratified by race, 57,008 (83.9%) were White, 7,832 (11.5%) Black, and 3,135 (4.6%) other races. For both treatment cohorts, age was similar between Black (77.0–77.2 years) and White (77.4–77.5 years) patients. However, Black patients were more likely to have an inpatient VTE event (77.3–77.8% vs. 63.1–63.3%), a provoked VTE event (78.6–79.5% vs 69.4–69.6%), and a higher comorbidity index score (mean 4.1 vs. 2.7) compared to White patients with VTE. The incidence rates per 100 person-years of recurrent VTE (2.0–3.3 vs 1.4–2.2) and MB (7.4–10.1 vs 3.5–5.3) were also numerically higher for Black patients compared to White patients. Across both race groups, apixaban patients had a lower incidence rate of recurrent VTE, MB and CRNM bleeding compared to warfarin patients. No significant interaction was observed between treatment and race for recurrent VTE, MB, or CRNM bleeding (Figure). The findings within each race group were consistent with those of the overall VTE population. Conclusion Among older VTE patients, disparities were observed in VTE characteristics and clinical outcomes between Black and White patients. Across both race groups, apixaban had lower risk of recurrent VTE, MB, and CRNM bleeding compared to warfarin patients. Further studies are needed to identify optimal management strategies for Black patients with VTE. Funding Acknowledgement Type of funding sources: Private company. Main funding source(s): Pfizer IncBristol-Myers Squibb Company</t>
        </is>
      </c>
      <c r="Y3939" s="3" t="inlineStr">
        <is>
          <t>OpenAlex</t>
        </is>
      </c>
      <c r="Z3939" s="3" t="inlineStr">
        <is>
          <t>https://academic.oup.com/eurheartj/article-pdf/42/Supplement_1/ehab724.1940/41060352/ehab724.1940.pdf</t>
        </is>
      </c>
      <c r="AA3939" s="3" t="inlineStr">
        <is>
          <t>Open-access PDF (via OpenAlex)</t>
        </is>
      </c>
      <c r="AB3939" s="3" t="inlineStr">
        <is>
          <t>bronze</t>
        </is>
      </c>
      <c r="AC3939" s="3" t="inlineStr">
        <is>
          <t>School of Arts &amp; Sciences</t>
        </is>
      </c>
      <c r="AD3939" s="3" t="n">
        <v>1</v>
      </c>
      <c r="AE3939" s="3" t="inlineStr">
        <is>
          <t>No</t>
        </is>
      </c>
      <c r="AF3939" s="3" t="inlineStr"/>
      <c r="AG3939" s="4" t="inlineStr"/>
      <c r="AH3939" s="4" t="inlineStr"/>
      <c r="AI3939" s="4" t="inlineStr"/>
    </row>
    <row r="3940">
      <c r="A3940" s="3" t="inlineStr">
        <is>
          <t>MATH-1023</t>
        </is>
      </c>
      <c r="B3940" s="3" t="inlineStr">
        <is>
          <t>Yuce</t>
        </is>
      </c>
      <c r="C3940" s="3" t="inlineStr">
        <is>
          <t>Huseyin</t>
        </is>
      </c>
      <c r="D3940" s="3" t="inlineStr">
        <is>
          <t>Huseyin Yuce</t>
        </is>
      </c>
      <c r="E3940" s="3" t="inlineStr">
        <is>
          <t>Professor</t>
        </is>
      </c>
      <c r="F3940" s="3" t="inlineStr">
        <is>
          <t>NYC College of Technology</t>
        </is>
      </c>
      <c r="G3940" s="3" t="inlineStr">
        <is>
          <t>Mathematics</t>
        </is>
      </c>
      <c r="H3940" s="3" t="inlineStr">
        <is>
          <t>HYuce@citytech.cuny.edu</t>
        </is>
      </c>
      <c r="I3940" s="3" t="inlineStr">
        <is>
          <t>Journal article</t>
        </is>
      </c>
      <c r="J3940" s="3" t="inlineStr">
        <is>
          <t>Effectiveness and safety of apixaban vs warfarin among older venous thromboembolism patients: a subgroup analysis of age</t>
        </is>
      </c>
      <c r="K3940" s="3" t="n">
        <v>2021</v>
      </c>
      <c r="L3940" s="3" t="inlineStr">
        <is>
          <t>European Heart Journal</t>
        </is>
      </c>
      <c r="M3940" s="3" t="inlineStr">
        <is>
          <t>Alexander Thomas Cohen; Janvi Sah; Amol D. Dhamane; T Lee; Lisa C. Rosenblatt; Patrick R. Hlavacek; Birol Emir; Allison V. Keshishian; Hüseyin Yüce; Xuemei Luo</t>
        </is>
      </c>
      <c r="N3940" s="3" t="inlineStr"/>
      <c r="O3940" s="3" t="n"/>
      <c r="P3940" s="3" t="inlineStr"/>
      <c r="Q3940" s="3" t="inlineStr">
        <is>
          <t>10.1093/eurheartj/ehab724.1941</t>
        </is>
      </c>
      <c r="R3940" s="3" t="inlineStr">
        <is>
          <t>https://doi.org/10.1093/eurheartj/ehab724.1941</t>
        </is>
      </c>
      <c r="S3940" s="3" t="inlineStr">
        <is>
          <t>OpenAlex</t>
        </is>
      </c>
      <c r="T3940" s="3" t="n">
        <v>1</v>
      </c>
      <c r="U3940" s="3" t="inlineStr">
        <is>
          <t>High (City Tech affiliation on paper)</t>
        </is>
      </c>
      <c r="V3940" s="3" t="n"/>
      <c r="W3940" s="3" t="inlineStr"/>
      <c r="X3940" s="3" t="inlineStr">
        <is>
          <t>Abstract Background Venous thromboembolism (VTE) is the third most common cardiovascular condition in adult patients. Older patients are at an increased risk of VTE. However, they have been underrepresented in clinical trials and evidence on the safety and effectiveness of anticoagulants in older VTE patients, especially very elderly patients (≥80 years), is sparse. Purpose To evaluate the risk of recurrent VTE, major bleeding (MB), and clinically relevant non-major (CRNM) bleeding among older VTE patients initiating apixaban or warfarin according to two age sub-groups: 65–79 and ≥80 years. Methods Older VTE patients (aged ≥65 years) who initiated apixaban or warfarin were identified from the CMS Medicare database (September 2014–December 2017). To balance the characteristics between apixaban and warfarin patients, stabilized inverse probability treatment weighting (IPTW) was conducted. Post IPTW, a subgroup interaction analysis was conducted to evaluate if there was any difference in treatment effects between the two age subgroups (65–79 vs. ≥80) on recurrent VTE, MB, and CRNM bleeding. Cox proportional hazard models were used to conduct the interaction analysis, and the statistical significance of the interaction was set to p-value &lt;0.10. Results A total of 22,135 apixaban and 45,840 warfarin patients with VTE aged ≥65 years were eligible for analysis. Post IPTW, patient characteristics were balanced between the apixaban and warfarin treatment cohorts. Apixaban patients had significantly lower risk of recurrent VTE, MB, and CRNM bleeding compared to warfarin patients (Figure). 42,551 (62.6%) were aged 65–79 years and 25,424 (37.4%) were aged ≥80 years. Among apixaban or warfarin patients, those aged 65–79 years had lower Charlson comorbidity index scores (mean 2.7 vs 3.2) and were less likely to have a diagnosis of anemia (34.7–34.9% vs 42.3–42.5%), cerebrovascular disease (14.7–15.7% vs 20.3–20.5%), or dementia (5.0–6.9% vs 20.4–24.6%) compared to patients aged ≥80 years. Across both age subgroups, incidence rates of recurrent VTE, MB and CRNM bleeding were lower for apixaban vs. warfarin. No significant interaction was observed between the treatment and age on recurrent VTE and MB (Figure). There was a significant interaction between treatment and age on CRNM bleeding. Apixaban trended towards a lower risk of CRNM bleeding across both age groups but the treatment effect on CRNM bleeding was larger for patients aged 65–79 years. Conclusion The treatment effects of apixaban vs. warfarin on recurrent VTE and MB were consistently observed across both older age groups in this analysis. More studies are needed to evaluate management of VTE in an older and especially the very elderly population. Funding Acknowledgement Type of funding sources: Private company. Main funding source(s): Bristol-Myers Squibb Company and Pfizer Inc.</t>
        </is>
      </c>
      <c r="Y3940" s="3" t="inlineStr">
        <is>
          <t>OpenAlex</t>
        </is>
      </c>
      <c r="Z3940" s="3" t="inlineStr">
        <is>
          <t>https://academic.oup.com/eurheartj/article-pdf/42/Supplement_1/ehab724.1941/41058925/ehab724.1941.pdf</t>
        </is>
      </c>
      <c r="AA3940" s="3" t="inlineStr">
        <is>
          <t>Open-access PDF (via OpenAlex)</t>
        </is>
      </c>
      <c r="AB3940" s="3" t="inlineStr">
        <is>
          <t>bronze</t>
        </is>
      </c>
      <c r="AC3940" s="3" t="inlineStr">
        <is>
          <t>School of Arts &amp; Sciences</t>
        </is>
      </c>
      <c r="AD3940" s="3" t="n">
        <v>0</v>
      </c>
      <c r="AE3940" s="3" t="inlineStr">
        <is>
          <t>No</t>
        </is>
      </c>
      <c r="AF3940" s="3" t="inlineStr"/>
      <c r="AG3940" s="4" t="inlineStr"/>
      <c r="AH3940" s="4" t="inlineStr"/>
      <c r="AI3940" s="4" t="inlineStr"/>
    </row>
    <row r="3941">
      <c r="A3941" s="3" t="inlineStr">
        <is>
          <t>MATH-1024</t>
        </is>
      </c>
      <c r="B3941" s="3" t="inlineStr">
        <is>
          <t>Yuce</t>
        </is>
      </c>
      <c r="C3941" s="3" t="inlineStr">
        <is>
          <t>Huseyin</t>
        </is>
      </c>
      <c r="D3941" s="3" t="inlineStr">
        <is>
          <t>Huseyin Yuce</t>
        </is>
      </c>
      <c r="E3941" s="3" t="inlineStr">
        <is>
          <t>Professor</t>
        </is>
      </c>
      <c r="F3941" s="3" t="inlineStr">
        <is>
          <t>NYC College of Technology</t>
        </is>
      </c>
      <c r="G3941" s="3" t="inlineStr">
        <is>
          <t>Mathematics</t>
        </is>
      </c>
      <c r="H3941" s="3" t="inlineStr">
        <is>
          <t>HYuce@citytech.cuny.edu</t>
        </is>
      </c>
      <c r="I3941" s="3" t="inlineStr">
        <is>
          <t>Journal article</t>
        </is>
      </c>
      <c r="J3941" s="3" t="inlineStr">
        <is>
          <t>Effectiveness and safety of apixaban vs warfarin among venous thromboembolism patients using five US databases: a subgroup analysis of chronic liver disease</t>
        </is>
      </c>
      <c r="K3941" s="3" t="n">
        <v>2021</v>
      </c>
      <c r="L3941" s="3" t="inlineStr">
        <is>
          <t>European Heart Journal</t>
        </is>
      </c>
      <c r="M3941" s="3" t="inlineStr">
        <is>
          <t>Alexander Thomas Cohen; Janvi Sah; Amol D. Dhamane; T Lee; Lisa C. Rosenblatt; Patrick R. Hlavacek; Birol Emir; Allison V. Keshishian; Hüseyin Yüce; Xuemei Luo</t>
        </is>
      </c>
      <c r="N3941" s="3" t="inlineStr"/>
      <c r="O3941" s="3" t="n"/>
      <c r="P3941" s="3" t="inlineStr"/>
      <c r="Q3941" s="3" t="inlineStr">
        <is>
          <t>10.1093/eurheartj/ehab724.1942</t>
        </is>
      </c>
      <c r="R3941" s="3" t="inlineStr">
        <is>
          <t>https://doi.org/10.1093/eurheartj/ehab724.1942</t>
        </is>
      </c>
      <c r="S3941" s="3" t="inlineStr">
        <is>
          <t>OpenAlex</t>
        </is>
      </c>
      <c r="T3941" s="3" t="n">
        <v>1</v>
      </c>
      <c r="U3941" s="3" t="inlineStr">
        <is>
          <t>High (City Tech affiliation on paper)</t>
        </is>
      </c>
      <c r="V3941" s="3" t="n"/>
      <c r="W3941" s="3" t="inlineStr"/>
      <c r="X3941" s="3" t="inlineStr">
        <is>
          <t>Abstract Background Venous thromboembolism (VTE) is a serious disease in the United States affecting approximately 1 in 1000 patients each year. Patients with chronic liver disease (CLD) are at an increased risk of VTE and major bleeding (MB). Currently, insufficient clinical and real-world evidence exists on the efficacy/effectiveness and safety of apixaban or warfarin in VTE patients with CLD. Purpose To evaluate the risk of recurrent VTE, MB, and clinically relevant non-major (CRNM) bleeding among VTE patients initiating apixaban or warfarin stratified by CLD status. Methods VTE patients ≥18 years of age (≥65 years for Medicare) initiating apixaban or warfarin were identified from CMS Medicare and four commercial claims databases. To balance the characteristics between apixaban and warfarin patients, stabilized inverse probability treatment weighting (IPTW) was conducted. Post-IPTW, subgroup interaction analysis was conducted to evaluate whether treatment effects of apixaban vs. warfarin were consistent across patients with and without a diagnosis of CLD. Cox proportional hazard models were used to evaluate the interaction of the treatment (apixaban vs. warfarin) and CLD on recurrent VTE, MB, and CRNM bleeding. The statistical significance of the interaction was set to p-value &lt;0.10. Results A total of 60,786 apixaban and 94,333 warfarin patients with VTE were eligible for analysis. Post-IPTW, all patient characteristics were balanced between the apixaban and warfarin treatment cohorts. Apixaban treated patients had significantly lower risk of recurrent VTE, MB, and CRNM bleeding compared to warfarin patients (Figure). In the IPTW weighted population, 4,766 (7.8%) apixaban patients and 6,320 (6.7%) warfarin patients had a diagnosis of CLD. For the apixaban or warfarin patients, those with a diagnosis of CLD were generally younger (mean 64.0–65.2 vs 66.9 years), had higher Charlson comorbidity index scores (mean 3.8–3.9 vs 2.1) and were more likely to have an inpatient VTE event (67.8–69.5% vs 53.0–53.2%) or provoked VTE events (66.2–67.8% vs 55.4–55.5%) compared to patients without a diagnosis of CLD. The incidence rate of recurrent VTE, MB, and CRNM bleeding was higher among VTE patients with CLD than without CLD and was also higher for patients treated with warfarin compared to those treated with apixaban regardless of CLD status (Figure). There were no significant interactions observed between treatment and CLD status for recurrent VTE, MB or CRNM (Figure). Conclusion Treatment with apixaban had a lower risk of recurrent VTE, MB, and CRNM bleeding compared to treatment with warfarin. The benefits of apixaban were consistently observed among subgroups of VTE patients with and without CLD. Additional studies are needed to evaluate VTE patients with CLD. Funding Acknowledgement Type of funding sources: Private company. Main funding source(s): Bristol-Myers Squibb Company and Pfizer, Inc.</t>
        </is>
      </c>
      <c r="Y3941" s="3" t="inlineStr">
        <is>
          <t>OpenAlex</t>
        </is>
      </c>
      <c r="Z3941" s="3" t="inlineStr">
        <is>
          <t>https://academic.oup.com/eurheartj/article-pdf/42/Supplement_1/ehab724.1942/41058922/ehab724.1942.pdf</t>
        </is>
      </c>
      <c r="AA3941" s="3" t="inlineStr">
        <is>
          <t>Open-access PDF (via OpenAlex)</t>
        </is>
      </c>
      <c r="AB3941" s="3" t="inlineStr">
        <is>
          <t>bronze</t>
        </is>
      </c>
      <c r="AC3941" s="3" t="inlineStr">
        <is>
          <t>School of Arts &amp; Sciences</t>
        </is>
      </c>
      <c r="AD3941" s="3" t="n">
        <v>0</v>
      </c>
      <c r="AE3941" s="3" t="inlineStr">
        <is>
          <t>No</t>
        </is>
      </c>
      <c r="AF3941" s="3" t="inlineStr"/>
      <c r="AG3941" s="4" t="inlineStr"/>
      <c r="AH3941" s="4" t="inlineStr"/>
      <c r="AI3941" s="4" t="inlineStr"/>
    </row>
    <row r="3942">
      <c r="A3942" s="3" t="inlineStr">
        <is>
          <t>MATH-1027</t>
        </is>
      </c>
      <c r="B3942" s="3" t="inlineStr">
        <is>
          <t>Africk</t>
        </is>
      </c>
      <c r="C3942" s="3" t="inlineStr">
        <is>
          <t>Henry</t>
        </is>
      </c>
      <c r="D3942" s="3" t="inlineStr">
        <is>
          <t>Henry Africk</t>
        </is>
      </c>
      <c r="E3942" s="3" t="inlineStr">
        <is>
          <t>Professor</t>
        </is>
      </c>
      <c r="F3942" s="3" t="inlineStr">
        <is>
          <t>NYC College of Technology</t>
        </is>
      </c>
      <c r="G3942" s="3" t="inlineStr">
        <is>
          <t>Mathematics</t>
        </is>
      </c>
      <c r="H3942" s="3" t="inlineStr">
        <is>
          <t>HAfrick@citytech.cuny.edu</t>
        </is>
      </c>
      <c r="I3942" s="3" t="inlineStr">
        <is>
          <t>Open educational resource</t>
        </is>
      </c>
      <c r="J3942" s="3" t="inlineStr">
        <is>
          <t>Elementary College Geometry (2021 ed.)</t>
        </is>
      </c>
      <c r="K3942" s="3" t="n">
        <v>2021</v>
      </c>
      <c r="L3942" s="3" t="inlineStr">
        <is>
          <t>Open Educational Resources</t>
        </is>
      </c>
      <c r="M3942" s="3" t="inlineStr">
        <is>
          <t>Africk, Henry</t>
        </is>
      </c>
      <c r="N3942" s="3" t="inlineStr"/>
      <c r="O3942" s="3" t="n"/>
      <c r="P3942" s="3" t="inlineStr"/>
      <c r="Q3942" s="3" t="inlineStr"/>
      <c r="R3942" s="3" t="inlineStr">
        <is>
          <t>https://academicworks.cuny.edu/ny_oers/44</t>
        </is>
      </c>
      <c r="S3942" s="3" t="inlineStr">
        <is>
          <t>CUNY Academic Works</t>
        </is>
      </c>
      <c r="T3942" s="3" t="n">
        <v>1</v>
      </c>
      <c r="U3942" s="3" t="inlineStr">
        <is>
          <t>High (in CUNY Academic Works)</t>
        </is>
      </c>
      <c r="V3942" s="3" t="n"/>
      <c r="W3942" s="3" t="inlineStr"/>
      <c r="X3942" s="3" t="inlineStr">
        <is>
          <t>This text is intended for a brief introductory course in plane geometry. It covers the topics from elementary geometry that are most likely to be required for more advanced mathematics courses. The only prerequisite is a semester of algebra. The emphasis is on applying basic geometric principles to the numerical solution of problems. For this purpose the number of theorems and definitions is kept small. Proofs are short and intuitive, mostly in the style of those found in a typical trigonometry or precalculus text. There is little attempt to teach theorem proving or formal methods of reasoning. However the topics are ordered so that they may be taught deductively. The problems are arranged in pairs so that just the odd-numbered or just the even-numbered can be assigned. For assistance, the student may refer to a large number of completely worked-out examples. Most problems are presented in diagram form so that the difficulty of translating words into pictures is avoided. Many problems require the solution of algebraic equations in a geometric context, These are included to reinforce the student's algebraic and numerical skills. A few of the exercises involve the application of geometry to simple practical problems, These serve primarily to convince the student that what he or she is studying is useful. Historical notes are added where appropriate to give the student a greater appreciation of the subject. This book is suitable for a course of about 45 semester hours. A shorter course may be devised by skipping proofs, avoiding the more complicated problems and omitting less crucial topics. from the preface</t>
        </is>
      </c>
      <c r="Y3942" s="3" t="inlineStr">
        <is>
          <t>CUNY Academic Works</t>
        </is>
      </c>
      <c r="Z3942" s="3" t="inlineStr">
        <is>
          <t>https://academicworks.cuny.edu/context/ny_oers/article/1051/viewcontent/Elementary_College_Geometry_2021.pdf</t>
        </is>
      </c>
      <c r="AA3942" s="3" t="inlineStr">
        <is>
          <t>PDF in CUNY Academic Works</t>
        </is>
      </c>
      <c r="AB3942" s="3" t="inlineStr"/>
      <c r="AC3942" s="3" t="inlineStr">
        <is>
          <t>School of Arts &amp; Sciences</t>
        </is>
      </c>
      <c r="AD3942" s="3" t="n"/>
      <c r="AE3942" s="3" t="inlineStr">
        <is>
          <t>No</t>
        </is>
      </c>
      <c r="AF3942" s="3" t="inlineStr"/>
      <c r="AG3942" s="4" t="inlineStr"/>
      <c r="AH3942" s="4" t="inlineStr"/>
      <c r="AI3942" s="4" t="inlineStr"/>
    </row>
    <row r="3943">
      <c r="A3943" s="3" t="inlineStr">
        <is>
          <t>MATH-1029</t>
        </is>
      </c>
      <c r="B3943" s="3" t="inlineStr">
        <is>
          <t>Masuda</t>
        </is>
      </c>
      <c r="C3943" s="3" t="inlineStr">
        <is>
          <t>Ariane</t>
        </is>
      </c>
      <c r="D3943" s="3" t="inlineStr">
        <is>
          <t>Ariane Masuda</t>
        </is>
      </c>
      <c r="E3943" s="3" t="inlineStr">
        <is>
          <t>Professor</t>
        </is>
      </c>
      <c r="F3943" s="3" t="inlineStr">
        <is>
          <t>NYC College of Technology</t>
        </is>
      </c>
      <c r="G3943" s="3" t="inlineStr">
        <is>
          <t>Mathematics</t>
        </is>
      </c>
      <c r="H3943" s="3" t="inlineStr">
        <is>
          <t>AMasuda@citytech.cuny.edu</t>
        </is>
      </c>
      <c r="I3943" s="3" t="inlineStr">
        <is>
          <t>Journal article</t>
        </is>
      </c>
      <c r="J3943" s="3" t="inlineStr">
        <is>
          <t>Exploring New PLTL Modalities, Forging New Alliances</t>
        </is>
      </c>
      <c r="K3943" s="3" t="n">
        <v>2021</v>
      </c>
      <c r="L3943" s="3" t="inlineStr">
        <is>
          <t>Advances in Peer-Led Learning</t>
        </is>
      </c>
      <c r="M3943" s="3" t="inlineStr">
        <is>
          <t>Nadia Stoyanova Kennedy; Ariane M. Masuda</t>
        </is>
      </c>
      <c r="N3943" s="3" t="inlineStr"/>
      <c r="O3943" s="3" t="n"/>
      <c r="P3943" s="3" t="inlineStr"/>
      <c r="Q3943" s="3" t="inlineStr">
        <is>
          <t>10.54935/apll2021-01-05-44</t>
        </is>
      </c>
      <c r="R3943" s="3" t="inlineStr">
        <is>
          <t>https://doi.org/10.54935/apll2021-01-05-44</t>
        </is>
      </c>
      <c r="S3943" s="3" t="inlineStr">
        <is>
          <t>OpenAlex; CUNY Academic Works</t>
        </is>
      </c>
      <c r="T3943" s="3" t="n">
        <v>2</v>
      </c>
      <c r="U3943" s="3" t="inlineStr">
        <is>
          <t>High (City Tech affiliation on paper); 2 sources</t>
        </is>
      </c>
      <c r="V3943" s="3" t="n"/>
      <c r="W3943" s="3" t="inlineStr"/>
      <c r="X3943" s="3" t="inlineStr">
        <is>
          <t>This essay focuses on rethinking and reimagining elements of a PLTL program, and on the new modalities to meet challenges of online undergraduate mathematics courses and rising demands for flexible student support. It examines advantages and challenges as found in the Integrated PLTL and Virtual Peer-Led Mathematics Study Groups, including issues such as meeting protocols, and the selection and training of peer leaders. Finally, it discusses an alliance with the college’s mathematics education program, which allows the PLTL program to draw on senior prospective teachers to co-organize and facilitate virtual study groups supporting undergraduate mathematics courses.</t>
        </is>
      </c>
      <c r="Y3943" s="3" t="inlineStr">
        <is>
          <t>OpenAlex</t>
        </is>
      </c>
      <c r="Z3943" s="3" t="inlineStr">
        <is>
          <t>https://doi.org/10.54935/apll2021-01-05-44</t>
        </is>
      </c>
      <c r="AA3943" s="3" t="inlineStr">
        <is>
          <t>Open-access PDF (via OpenAlex)</t>
        </is>
      </c>
      <c r="AB3943" s="3" t="inlineStr">
        <is>
          <t>bronze</t>
        </is>
      </c>
      <c r="AC3943" s="3" t="inlineStr">
        <is>
          <t>School of Arts &amp; Sciences</t>
        </is>
      </c>
      <c r="AD3943" s="3" t="n">
        <v>1</v>
      </c>
      <c r="AE3943" s="3" t="inlineStr">
        <is>
          <t>No</t>
        </is>
      </c>
      <c r="AF3943" s="3" t="inlineStr"/>
      <c r="AG3943" s="4" t="inlineStr"/>
      <c r="AH3943" s="4" t="inlineStr"/>
      <c r="AI3943" s="4" t="inlineStr"/>
    </row>
    <row r="3944">
      <c r="A3944" s="3" t="inlineStr">
        <is>
          <t>MATH-1030</t>
        </is>
      </c>
      <c r="B3944" s="3" t="inlineStr">
        <is>
          <t>Kennedy</t>
        </is>
      </c>
      <c r="C3944" s="3" t="inlineStr">
        <is>
          <t>Nadia</t>
        </is>
      </c>
      <c r="D3944" s="3" t="inlineStr">
        <is>
          <t>Nadia Kennedy</t>
        </is>
      </c>
      <c r="E3944" s="3" t="inlineStr">
        <is>
          <t>Professor</t>
        </is>
      </c>
      <c r="F3944" s="3" t="inlineStr">
        <is>
          <t>NYC College of Technology</t>
        </is>
      </c>
      <c r="G3944" s="3" t="inlineStr">
        <is>
          <t>Mathematics</t>
        </is>
      </c>
      <c r="H3944" s="3" t="inlineStr">
        <is>
          <t>NKennedy@citytech.cuny.edu</t>
        </is>
      </c>
      <c r="I3944" s="3" t="inlineStr">
        <is>
          <t>Journal article</t>
        </is>
      </c>
      <c r="J3944" s="3" t="inlineStr">
        <is>
          <t>Exploring New PLTL Modalities, Forging New Alliances</t>
        </is>
      </c>
      <c r="K3944" s="3" t="n">
        <v>2021</v>
      </c>
      <c r="L3944" s="3" t="inlineStr">
        <is>
          <t>Advances in Peer-Led Learning</t>
        </is>
      </c>
      <c r="M3944" s="3" t="inlineStr">
        <is>
          <t>Nadia Stoyanova Kennedy; Ariane M. Masuda</t>
        </is>
      </c>
      <c r="N3944" s="3" t="inlineStr"/>
      <c r="O3944" s="3" t="n"/>
      <c r="P3944" s="3" t="inlineStr"/>
      <c r="Q3944" s="3" t="inlineStr">
        <is>
          <t>10.54935/apll2021-01-05-44</t>
        </is>
      </c>
      <c r="R3944" s="3" t="inlineStr">
        <is>
          <t>https://doi.org/10.54935/apll2021-01-05-44</t>
        </is>
      </c>
      <c r="S3944" s="3" t="inlineStr">
        <is>
          <t>OpenAlex; CUNY Academic Works; Dept bio</t>
        </is>
      </c>
      <c r="T3944" s="3" t="n">
        <v>3</v>
      </c>
      <c r="U3944" s="3" t="inlineStr">
        <is>
          <t>High (City Tech affiliation on paper); 3 sources</t>
        </is>
      </c>
      <c r="V3944" s="3" t="n"/>
      <c r="W3944" s="3" t="inlineStr">
        <is>
          <t>Kennedy, N. S., Masuda, A. (2021). Exploring new PLTL modalities, forging new alliances. Advancement in Peer-Leading Journal, Vol. 1(1), pp. 44-54.</t>
        </is>
      </c>
      <c r="X3944" s="3" t="inlineStr">
        <is>
          <t>This essay focuses on rethinking and reimagining elements of a PLTL program, and on the new modalities to meet challenges of online undergraduate mathematics courses and rising demands for flexible student support. It examines advantages and challenges as found in the Integrated PLTL and Virtual Peer-Led Mathematics Study Groups, including issues such as meeting protocols, and the selection and training of peer leaders. Finally, it discusses an alliance with the college’s mathematics education program, which allows the PLTL program to draw on senior prospective teachers to co-organize and facilitate virtual study groups supporting undergraduate mathematics courses.</t>
        </is>
      </c>
      <c r="Y3944" s="3" t="inlineStr">
        <is>
          <t>OpenAlex</t>
        </is>
      </c>
      <c r="Z3944" s="3" t="inlineStr">
        <is>
          <t>https://doi.org/10.54935/apll2021-01-05-44</t>
        </is>
      </c>
      <c r="AA3944" s="3" t="inlineStr">
        <is>
          <t>Open-access PDF (via OpenAlex)</t>
        </is>
      </c>
      <c r="AB3944" s="3" t="inlineStr">
        <is>
          <t>bronze</t>
        </is>
      </c>
      <c r="AC3944" s="3" t="inlineStr">
        <is>
          <t>School of Arts &amp; Sciences</t>
        </is>
      </c>
      <c r="AD3944" s="3" t="n">
        <v>1</v>
      </c>
      <c r="AE3944" s="3" t="inlineStr">
        <is>
          <t>No</t>
        </is>
      </c>
      <c r="AF3944" s="3" t="inlineStr"/>
      <c r="AG3944" s="4" t="inlineStr"/>
      <c r="AH3944" s="4" t="inlineStr"/>
      <c r="AI3944" s="4" t="inlineStr"/>
    </row>
    <row r="3945">
      <c r="A3945" s="3" t="inlineStr">
        <is>
          <t>MATH-1034</t>
        </is>
      </c>
      <c r="B3945" s="3" t="inlineStr">
        <is>
          <t>Singh</t>
        </is>
      </c>
      <c r="C3945" s="3" t="inlineStr">
        <is>
          <t>Satyanand</t>
        </is>
      </c>
      <c r="D3945" s="3" t="inlineStr">
        <is>
          <t>Satyanand Singh</t>
        </is>
      </c>
      <c r="E3945" s="3" t="inlineStr">
        <is>
          <t>Professor</t>
        </is>
      </c>
      <c r="F3945" s="3" t="inlineStr">
        <is>
          <t>NYC College of Technology</t>
        </is>
      </c>
      <c r="G3945" s="3" t="inlineStr">
        <is>
          <t>Mathematics</t>
        </is>
      </c>
      <c r="H3945" s="3" t="inlineStr">
        <is>
          <t>SSingh@citytech.cuny.edu</t>
        </is>
      </c>
      <c r="I3945" s="3" t="inlineStr">
        <is>
          <t>Conference paper</t>
        </is>
      </c>
      <c r="J3945" s="3" t="inlineStr">
        <is>
          <t>Limit Points of Nathanson’s Lambda Sequences</t>
        </is>
      </c>
      <c r="K3945" s="3" t="n">
        <v>2021</v>
      </c>
      <c r="L3945" s="3" t="inlineStr">
        <is>
          <t>Springer proceedings in mathematics &amp; statistics</t>
        </is>
      </c>
      <c r="M3945" s="3" t="inlineStr">
        <is>
          <t>Satyanand Singh</t>
        </is>
      </c>
      <c r="N3945" s="3" t="inlineStr"/>
      <c r="O3945" s="3" t="n"/>
      <c r="P3945" s="3" t="inlineStr"/>
      <c r="Q3945" s="3" t="inlineStr">
        <is>
          <t>10.1007/978-3-030-67996-5_25</t>
        </is>
      </c>
      <c r="R3945" s="3" t="inlineStr">
        <is>
          <t>https://doi.org/10.1007/978-3-030-67996-5_25</t>
        </is>
      </c>
      <c r="S3945" s="3" t="inlineStr">
        <is>
          <t>OpenAlex</t>
        </is>
      </c>
      <c r="T3945" s="3" t="n">
        <v>1</v>
      </c>
      <c r="U3945" s="3" t="inlineStr">
        <is>
          <t>High (City Tech affiliation on paper)</t>
        </is>
      </c>
      <c r="V3945" s="3" t="n"/>
      <c r="W3945" s="3" t="inlineStr"/>
      <c r="X3945" s="3" t="inlineStr"/>
      <c r="Y3945" s="3" t="inlineStr"/>
      <c r="Z3945" s="3" t="inlineStr">
        <is>
          <t>https://arxiv.org/pdf/1902.08814</t>
        </is>
      </c>
      <c r="AA3945" s="3" t="inlineStr">
        <is>
          <t>Open-access PDF (via OpenAlex)</t>
        </is>
      </c>
      <c r="AB3945" s="3" t="inlineStr">
        <is>
          <t>green</t>
        </is>
      </c>
      <c r="AC3945" s="3" t="inlineStr">
        <is>
          <t>School of Arts &amp; Sciences</t>
        </is>
      </c>
      <c r="AD3945" s="3" t="n">
        <v>0</v>
      </c>
      <c r="AE3945" s="3" t="inlineStr">
        <is>
          <t>No</t>
        </is>
      </c>
      <c r="AF3945" s="3" t="inlineStr"/>
      <c r="AG3945" s="4" t="inlineStr"/>
      <c r="AH3945" s="4" t="inlineStr"/>
      <c r="AI3945" s="4" t="inlineStr"/>
    </row>
    <row r="3946">
      <c r="A3946" s="3" t="inlineStr">
        <is>
          <t>MATH-1039</t>
        </is>
      </c>
      <c r="B3946" s="3" t="inlineStr">
        <is>
          <t>Yuce</t>
        </is>
      </c>
      <c r="C3946" s="3" t="inlineStr">
        <is>
          <t>Huseyin</t>
        </is>
      </c>
      <c r="D3946" s="3" t="inlineStr">
        <is>
          <t>Huseyin Yuce</t>
        </is>
      </c>
      <c r="E3946" s="3" t="inlineStr">
        <is>
          <t>Professor</t>
        </is>
      </c>
      <c r="F3946" s="3" t="inlineStr">
        <is>
          <t>NYC College of Technology</t>
        </is>
      </c>
      <c r="G3946" s="3" t="inlineStr">
        <is>
          <t>Mathematics</t>
        </is>
      </c>
      <c r="H3946" s="3" t="inlineStr">
        <is>
          <t>HYuce@citytech.cuny.edu</t>
        </is>
      </c>
      <c r="I3946" s="3" t="inlineStr">
        <is>
          <t>Journal article</t>
        </is>
      </c>
      <c r="J3946" s="3" t="inlineStr">
        <is>
          <t>Non-persistence to Oral Anticoagulation Treatment in Patients with Non-valvular Atrial Fibrillation in the USA</t>
        </is>
      </c>
      <c r="K3946" s="3" t="n">
        <v>2021</v>
      </c>
      <c r="L3946" s="3" t="inlineStr">
        <is>
          <t>American Journal of Cardiovascular Drugs</t>
        </is>
      </c>
      <c r="M3946" s="3" t="inlineStr">
        <is>
          <t>Amol D. Dhamane; Inmaculada Hernandez; Manuela Di Fusco; Cynthia Gutierrez; Mauricio Ferri; Cristina Russ; Wan-Lun Tsai; Birol Emir; Hüseyin Yüce; Allison V. Keshishian</t>
        </is>
      </c>
      <c r="N3946" s="3" t="inlineStr"/>
      <c r="O3946" s="3" t="n"/>
      <c r="P3946" s="3" t="inlineStr"/>
      <c r="Q3946" s="3" t="inlineStr">
        <is>
          <t>10.1007/s40256-021-00501-w</t>
        </is>
      </c>
      <c r="R3946" s="3" t="inlineStr">
        <is>
          <t>https://doi.org/10.1007/s40256-021-00501-w</t>
        </is>
      </c>
      <c r="S3946" s="3" t="inlineStr">
        <is>
          <t>OpenAlex</t>
        </is>
      </c>
      <c r="T3946" s="3" t="n">
        <v>1</v>
      </c>
      <c r="U3946" s="3" t="inlineStr">
        <is>
          <t>High (City Tech affiliation on paper)</t>
        </is>
      </c>
      <c r="V3946" s="3" t="n"/>
      <c r="W3946" s="3" t="inlineStr"/>
      <c r="X3946" s="3" t="inlineStr">
        <is>
          <t>BACKGROUND: Studies have shown that patients with non-valvular atrial fibrillation (NVAF) who discontinue oral anticoagulants (OACs) are at higher risk of complications such as stroke. OBJECTIVE: This analysis compared the risk of non-persistence with OACs among patients with NVAF. METHODS: Adult patients with NVAF who initiated apixaban, dabigatran, rivaroxaban, or warfarin were identified using 01JAN2013-30JUN2019 data from Centers for Medicare and Medicaid Services and four US commercial claims databases. Non-persistence was defined as discontinuation (no evidence of index OAC use for ≥ 60 days from the last days' supply) or switch to another OAC. Kaplan-Meier curves were generated to illustrate time to non-persistence along with cumulative incidences of non-persistence. Baseline and time-varying covariates were evaluated, and adjusted Cox proportional hazards models were used to evaluate non-persistence risk. RESULTS: In total, 363,823 patients receiving apixaban, 57,121 receiving dabigatran, 282,831 receiving rivaroxaban, and 317,337 receiving warfarin were included. Of these, 47-72% discontinued/switched OAC therapy within an average 9-month follow-up. Apixaban was associated with a lower risk of non-persistence than were dabigatran (hazard ratio [HR] 0.62; 95% confidence interval [CI] 0.61-0.62), rivaroxaban (HR 0.76; 95% CI 0.75-0.76), and warfarin (HR 0.74; 95% CI 0.74-0.75). Dabigatran was associated with a higher risk of non-persistence than were warfarin (HR 1.21; 95% CI 1.19-1.22) and rivaroxaban (HR 1.23; 95% CI 1.22-1.25), and rivaroxaban was associated with a lower risk of non-persistence than was warfarin (HR 0.98; 95% CI 0.97-0.98). Clinical events (stroke/systemic embolism and major bleeding [MB]) during follow-up were predictors of non-persistence (stroke HR 1.57; 95% CI 1.53-1.61; MB HR 2.96; 95% CI 2.92-3.00). CONCLUSION: In over one million patients with NVAF, our results suggest differences in anticoagulation treatment persistence across OAC agents, even after accounting for clinical events after OAC initiation. It is important for clinicians and patients to take these differences into consideration, especially as non-persistence to OAC therapy is associated with thromboembolic complications.</t>
        </is>
      </c>
      <c r="Y3946" s="3" t="inlineStr">
        <is>
          <t>OpenAlex</t>
        </is>
      </c>
      <c r="Z3946" s="3" t="inlineStr">
        <is>
          <t>https://link.springer.com/content/pdf/10.1007/s40256-021-00501-w.pdf</t>
        </is>
      </c>
      <c r="AA3946" s="3" t="inlineStr">
        <is>
          <t>Open-access PDF (via OpenAlex)</t>
        </is>
      </c>
      <c r="AB3946" s="3" t="inlineStr">
        <is>
          <t>hybrid</t>
        </is>
      </c>
      <c r="AC3946" s="3" t="inlineStr">
        <is>
          <t>School of Arts &amp; Sciences</t>
        </is>
      </c>
      <c r="AD3946" s="3" t="n">
        <v>18</v>
      </c>
      <c r="AE3946" s="3" t="inlineStr">
        <is>
          <t>No</t>
        </is>
      </c>
      <c r="AF3946" s="3" t="inlineStr"/>
      <c r="AG3946" s="4" t="inlineStr"/>
      <c r="AH3946" s="4" t="inlineStr"/>
      <c r="AI3946" s="4" t="inlineStr"/>
    </row>
    <row r="3947">
      <c r="A3947" s="3" t="inlineStr">
        <is>
          <t>MATH-1043</t>
        </is>
      </c>
      <c r="B3947" s="3" t="inlineStr">
        <is>
          <t>Kostadinov</t>
        </is>
      </c>
      <c r="C3947" s="3" t="inlineStr">
        <is>
          <t>Boyan</t>
        </is>
      </c>
      <c r="D3947" s="3" t="inlineStr">
        <is>
          <t>Boyan Kostadinov</t>
        </is>
      </c>
      <c r="E3947" s="3" t="inlineStr">
        <is>
          <t>Professor</t>
        </is>
      </c>
      <c r="F3947" s="3" t="inlineStr">
        <is>
          <t>NYC College of Technology</t>
        </is>
      </c>
      <c r="G3947" s="3" t="inlineStr">
        <is>
          <t>Mathematics</t>
        </is>
      </c>
      <c r="H3947" s="3" t="inlineStr">
        <is>
          <t>BKostadinov@citytech.cuny.edu</t>
        </is>
      </c>
      <c r="I3947" s="3" t="inlineStr">
        <is>
          <t>Journal article</t>
        </is>
      </c>
      <c r="J3947" s="3" t="inlineStr">
        <is>
          <t>Open-source computational framework for studying Drosophila behavioral phase</t>
        </is>
      </c>
      <c r="K3947" s="3" t="n">
        <v>2021</v>
      </c>
      <c r="L3947" s="3" t="inlineStr">
        <is>
          <t>STAR Protocols</t>
        </is>
      </c>
      <c r="M3947" s="3" t="inlineStr">
        <is>
          <t>Boyan Kostadinov; Hannah Lee Pettibone; Evardra Bell; Xiaona Zhou; Ausra Pranevicius; Orie Thomas Shafer; Maria P. Fernandez</t>
        </is>
      </c>
      <c r="N3947" s="3" t="inlineStr"/>
      <c r="O3947" s="3" t="n"/>
      <c r="P3947" s="3" t="inlineStr"/>
      <c r="Q3947" s="3" t="inlineStr">
        <is>
          <t>10.1016/j.xpro.2020.100285</t>
        </is>
      </c>
      <c r="R3947" s="3" t="inlineStr">
        <is>
          <t>https://doi.org/10.1016/j.xpro.2020.100285</t>
        </is>
      </c>
      <c r="S3947" s="3" t="inlineStr">
        <is>
          <t>OpenAlex; CUNY Academic Works</t>
        </is>
      </c>
      <c r="T3947" s="3" t="n">
        <v>2</v>
      </c>
      <c r="U3947" s="3" t="inlineStr">
        <is>
          <t>High (City Tech affiliation on paper); 2 sources</t>
        </is>
      </c>
      <c r="V3947" s="3" t="n"/>
      <c r="W3947" s="3" t="inlineStr"/>
      <c r="X3947" s="3" t="inlineStr">
        <is>
          <t>This protocol describes a standardized method for analyzing Drosophila behavioral rhythmicity under light dark cycles, temperature ramps, and free running conditions. The protocol constitutes a step-by-step guide from generation of appropriate Drosophila genetic crosses to behavioral experiments. We also provide an open-source computational framework using R for the analysis of the phase of behavior using circular statistics. An extended method for complete use is also provided. For complete details on the use and execution of this protocol, please refer to Fernandez et al. (2020).</t>
        </is>
      </c>
      <c r="Y3947" s="3" t="inlineStr">
        <is>
          <t>OpenAlex</t>
        </is>
      </c>
      <c r="Z3947" s="3" t="inlineStr">
        <is>
          <t>https://www.sciencedirect.com/science/article/pii/S2666166720302720/pdf</t>
        </is>
      </c>
      <c r="AA3947" s="3" t="inlineStr">
        <is>
          <t>Open-access PDF (via OpenAlex)</t>
        </is>
      </c>
      <c r="AB3947" s="3" t="inlineStr">
        <is>
          <t>gold</t>
        </is>
      </c>
      <c r="AC3947" s="3" t="inlineStr">
        <is>
          <t>School of Arts &amp; Sciences</t>
        </is>
      </c>
      <c r="AD3947" s="3" t="n">
        <v>4</v>
      </c>
      <c r="AE3947" s="3" t="inlineStr">
        <is>
          <t>No</t>
        </is>
      </c>
      <c r="AF3947" s="3" t="inlineStr"/>
      <c r="AG3947" s="4" t="inlineStr"/>
      <c r="AH3947" s="4" t="inlineStr"/>
      <c r="AI3947" s="4" t="inlineStr"/>
    </row>
    <row r="3948">
      <c r="A3948" s="3" t="inlineStr">
        <is>
          <t>MATH-1044</t>
        </is>
      </c>
      <c r="B3948" s="3" t="inlineStr">
        <is>
          <t>Yuce</t>
        </is>
      </c>
      <c r="C3948" s="3" t="inlineStr">
        <is>
          <t>Huseyin</t>
        </is>
      </c>
      <c r="D3948" s="3" t="inlineStr">
        <is>
          <t>Huseyin Yuce</t>
        </is>
      </c>
      <c r="E3948" s="3" t="inlineStr">
        <is>
          <t>Professor</t>
        </is>
      </c>
      <c r="F3948" s="3" t="inlineStr">
        <is>
          <t>NYC College of Technology</t>
        </is>
      </c>
      <c r="G3948" s="3" t="inlineStr">
        <is>
          <t>Mathematics</t>
        </is>
      </c>
      <c r="H3948" s="3" t="inlineStr">
        <is>
          <t>HYuce@citytech.cuny.edu</t>
        </is>
      </c>
      <c r="I3948" s="3" t="inlineStr">
        <is>
          <t>Journal article</t>
        </is>
      </c>
      <c r="J3948" s="3" t="inlineStr">
        <is>
          <t>Oral Anticoagulants for Nonvalvular Atrial Fibrillation in Patients With High Risk of Gastrointestinal Bleeding</t>
        </is>
      </c>
      <c r="K3948" s="3" t="n">
        <v>2021</v>
      </c>
      <c r="L3948" s="3" t="inlineStr">
        <is>
          <t>JAMA Network Open</t>
        </is>
      </c>
      <c r="M3948" s="3" t="inlineStr">
        <is>
          <t>Gregory Y.H. Lip; Allison V. Keshishian; Yan Zhang; Amiee Luan Kang; Amol D. Dhamane; Xuemei Luo; Christian Klem; Mauricio Ferri; Jenny Z. Jiang; Hüseyin Yüce; Steven Bruce Deitelzweig</t>
        </is>
      </c>
      <c r="N3948" s="3" t="inlineStr"/>
      <c r="O3948" s="3" t="n"/>
      <c r="P3948" s="3" t="inlineStr"/>
      <c r="Q3948" s="3" t="inlineStr">
        <is>
          <t>10.1001/jamanetworkopen.2021.20064</t>
        </is>
      </c>
      <c r="R3948" s="3" t="inlineStr">
        <is>
          <t>https://doi.org/10.1001/jamanetworkopen.2021.20064</t>
        </is>
      </c>
      <c r="S3948" s="3" t="inlineStr">
        <is>
          <t>OpenAlex; CUNY Academic Works</t>
        </is>
      </c>
      <c r="T3948" s="3" t="n">
        <v>2</v>
      </c>
      <c r="U3948" s="3" t="inlineStr">
        <is>
          <t>High (City Tech affiliation on paper); 2 sources</t>
        </is>
      </c>
      <c r="V3948" s="3" t="n"/>
      <c r="W3948" s="3" t="inlineStr"/>
      <c r="X3948" s="3" t="inlineStr">
        <is>
          <t>Importance: Many patients with nonvalvular atrial fibrillation (NVAF) are at a high risk of gastrointestinal (GI) bleeding due to conditions including older age; stage III to V chronic kidney disease (CKD); HAS-BLED (hypertension, kidney or liver disease, stroke history, prior bleeding, unstable international normalized ratio, age &gt;65, drug or alcohol use) score of 3 or greater; corticosteroid, antiplatelet or nonsteroidal anti-inflammatory drug (NSAID) use; or GI conditions. Objective: To compare the risk of stroke and/or systemic embolism (SE) and major bleeding (MB) among patients with NVAF and high risk of GI bleeding who received non-vitamin K antagonist oral anticoagulants (NOACs) vs those who received warfarin. Design, Setting, and Participants: This retrospective cohort study included patients with NVAF who were 75 years and older; had stage III to V CKD; had an HAS-BLED score of 3 or greater; used corticosteroids, antiplatelets, or NSAIDs; or had GI conditions. Data were collected from the Centers for Medicare &amp; Medicaid Services and 4 commercial insurance databases between January 1, 2012, and September 30, 2015. Data analysis was conducted from January 2012 to September 2015. Exposures: New prescription for apixaban, dabigatran, rivaroxaban, or warfarin between January 1, 2013, and September 30, 2015 (identification period). Main Outcomes and Measures: Six propensity score-matched cohorts were created to compare between study drugs. For the primary objective, Cox models were used to estimate stroke and/or SE and MB hazard ratios (HRs). Results: A total of 381 054 patients (187 489 [49.2%] women) with NVAF and at least 1 high-risk GI bleeding factor were identified (HAS-BLED score ≥3: 284 527 [74.7%]; aged ≥75 years: 252 835 [66.4%]; corticosteroid, antiplatelet, or NSAID therapy: 107 675 [28.3%]; prior GI bleeding conditions: 74 818 [19.6%]; and stage III-V CKD: 56 892 [14.9%]). All NOACs were associated with a lower risk of stroke and/or SE vs warfarin (apixaban: HR, 0.60; 95% CI, 0.52-0.68; dabigatran: HR, 0.75; 95% CI, 0.64-0.88; rivaroxaban: HR, 0.79; 95% CI, 0.73-0.86). Compared with warfarin, apixaban and dabigatran were associated with a lower risk of MB (apixaban: HR, 0.59; 95% CI, 0.56-0.63; dabigatran: HR, 0.78; 95% CI, 0.70-0.86), while rivaroxaban was associated with a higher risk (HR, 1.11; 95% CI, 1.05-1.16). Conclusions and Relevance: In this study of patients with NVAF and high risk of GI bleed, NOACs were associated with lower rates of stroke and/or SE, but NOACs had varying risks of MB compared with warfarin. These results may help inform treatment options in this patient population.</t>
        </is>
      </c>
      <c r="Y3948" s="3" t="inlineStr">
        <is>
          <t>OpenAlex</t>
        </is>
      </c>
      <c r="Z3948" s="3" t="inlineStr">
        <is>
          <t>https://jamanetwork.com/journals/jamanetworkopen/articlepdf/2783045/lip_2021_oi_210593_1631547210.69185.pdf</t>
        </is>
      </c>
      <c r="AA3948" s="3" t="inlineStr">
        <is>
          <t>Open-access PDF (via OpenAlex)</t>
        </is>
      </c>
      <c r="AB3948" s="3" t="inlineStr">
        <is>
          <t>gold</t>
        </is>
      </c>
      <c r="AC3948" s="3" t="inlineStr">
        <is>
          <t>School of Arts &amp; Sciences</t>
        </is>
      </c>
      <c r="AD3948" s="3" t="n">
        <v>59</v>
      </c>
      <c r="AE3948" s="3" t="inlineStr">
        <is>
          <t>No</t>
        </is>
      </c>
      <c r="AF3948" s="3" t="inlineStr"/>
      <c r="AG3948" s="4" t="inlineStr"/>
      <c r="AH3948" s="4" t="inlineStr"/>
      <c r="AI3948" s="4" t="inlineStr"/>
    </row>
    <row r="3949">
      <c r="A3949" s="3" t="inlineStr">
        <is>
          <t>MATH-1047</t>
        </is>
      </c>
      <c r="B3949" s="3" t="inlineStr">
        <is>
          <t>Masuda</t>
        </is>
      </c>
      <c r="C3949" s="3" t="inlineStr">
        <is>
          <t>Ariane</t>
        </is>
      </c>
      <c r="D3949" s="3" t="inlineStr">
        <is>
          <t>Ariane Masuda</t>
        </is>
      </c>
      <c r="E3949" s="3" t="inlineStr">
        <is>
          <t>Professor</t>
        </is>
      </c>
      <c r="F3949" s="3" t="inlineStr">
        <is>
          <t>NYC College of Technology</t>
        </is>
      </c>
      <c r="G3949" s="3" t="inlineStr">
        <is>
          <t>Mathematics</t>
        </is>
      </c>
      <c r="H3949" s="3" t="inlineStr">
        <is>
          <t>AMasuda@citytech.cuny.edu</t>
        </is>
      </c>
      <c r="I3949" s="3" t="inlineStr">
        <is>
          <t>Paper (venue type unclear)</t>
        </is>
      </c>
      <c r="J3949" s="3" t="inlineStr">
        <is>
          <t>Peer-Led Team Learning in Mathematics: An Effort to Address Diversity and Inclusion Through Learning and Leadership</t>
        </is>
      </c>
      <c r="K3949" s="3" t="n">
        <v>2021</v>
      </c>
      <c r="L3949" s="3" t="inlineStr">
        <is>
          <t>Publications and Research</t>
        </is>
      </c>
      <c r="M3949" s="3" t="inlineStr">
        <is>
          <t>Liou-Mark, Janet; Villatoro, Melanie L.; Masuda, Ariane; Ikramova, Malika; Shati, Farjana; Rivera, Julia; Lee, Victor</t>
        </is>
      </c>
      <c r="N3949" s="3" t="inlineStr"/>
      <c r="O3949" s="3" t="n"/>
      <c r="P3949" s="3" t="inlineStr"/>
      <c r="Q3949" s="3" t="inlineStr"/>
      <c r="R3949" s="3" t="inlineStr">
        <is>
          <t>https://academicworks.cuny.edu/ny_pubs/818</t>
        </is>
      </c>
      <c r="S3949" s="3" t="inlineStr">
        <is>
          <t>CUNY Academic Works</t>
        </is>
      </c>
      <c r="T3949" s="3" t="n">
        <v>1</v>
      </c>
      <c r="U3949" s="3" t="inlineStr">
        <is>
          <t>High (in CUNY Academic Works)</t>
        </is>
      </c>
      <c r="V3949" s="3" t="n"/>
      <c r="W3949" s="3" t="inlineStr"/>
      <c r="X3949" s="3" t="inlineStr">
        <is>
          <t>The Peer-Led Team Learning (PLTL) model has shown to be an effective instructional method to support females, underrepresented minorities, and first-generation students in Science, Technology, Engineering, and Mathematics (STEM). The collaborative problem-solving setting, led by a peer leader, fosters learning that engages all the students. There are six critical components that are vital to the PLTL model: 1) The PLTL Workshop is integral to the course; 2) Faculty is actively involved; 3) Peer Leaders are well trained; 4) The PLTL Workshop modules are challenging; 5) PLTL workshops are allocated time and space; and 6) There is institutional support. City Tech has implemented the PLTL workshops in selected foundation mathematics courses over the past five years because of the dismal pass and withdrawal rates. Overall results have shown that females, underrepresented minorities, and first-generation college students who actively participated in the PLTL workshops have higher course grades and lower withdrawal rates. Students are also afforded the opportunity to participate in the PLTL Leadership program. Through the PLTL Leadership program, females, underrepresented minorities, and first-generation college students (107 peer leaders in total) who have successfully completing their STEM degrees, are either in the STEM workforce or pursuing advanced STEM degrees. The PLTL model supports students who are academically disadvantaged, and provides students with an opportunity to build their leadership skills and to create a pathway to graduate school.</t>
        </is>
      </c>
      <c r="Y3949" s="3" t="inlineStr">
        <is>
          <t>CUNY Academic Works</t>
        </is>
      </c>
      <c r="Z3949" s="3" t="inlineStr">
        <is>
          <t>https://academicworks.cuny.edu/context/ny_pubs/article/1839/viewcontent/2111.11486.pdf</t>
        </is>
      </c>
      <c r="AA3949" s="3" t="inlineStr">
        <is>
          <t>PDF in CUNY Academic Works</t>
        </is>
      </c>
      <c r="AB3949" s="3" t="inlineStr"/>
      <c r="AC3949" s="3" t="inlineStr">
        <is>
          <t>School of Arts &amp; Sciences</t>
        </is>
      </c>
      <c r="AD3949" s="3" t="n"/>
      <c r="AE3949" s="3" t="inlineStr">
        <is>
          <t>No</t>
        </is>
      </c>
      <c r="AF3949" s="3" t="inlineStr"/>
      <c r="AG3949" s="4" t="inlineStr"/>
      <c r="AH3949" s="4" t="inlineStr"/>
      <c r="AI3949" s="4" t="inlineStr"/>
    </row>
    <row r="3950">
      <c r="A3950" s="3" t="inlineStr">
        <is>
          <t>MATH-1050</t>
        </is>
      </c>
      <c r="B3950" s="3" t="inlineStr">
        <is>
          <t>Yuce</t>
        </is>
      </c>
      <c r="C3950" s="3" t="inlineStr">
        <is>
          <t>Huseyin</t>
        </is>
      </c>
      <c r="D3950" s="3" t="inlineStr">
        <is>
          <t>Huseyin Yuce</t>
        </is>
      </c>
      <c r="E3950" s="3" t="inlineStr">
        <is>
          <t>Professor</t>
        </is>
      </c>
      <c r="F3950" s="3" t="inlineStr">
        <is>
          <t>NYC College of Technology</t>
        </is>
      </c>
      <c r="G3950" s="3" t="inlineStr">
        <is>
          <t>Mathematics</t>
        </is>
      </c>
      <c r="H3950" s="3" t="inlineStr">
        <is>
          <t>HYuce@citytech.cuny.edu</t>
        </is>
      </c>
      <c r="I3950" s="3" t="inlineStr">
        <is>
          <t>Journal article</t>
        </is>
      </c>
      <c r="J3950" s="3" t="inlineStr">
        <is>
          <t>Prevalence of mastocytosis and Hymenoptera venom allergy in the United States</t>
        </is>
      </c>
      <c r="K3950" s="3" t="n">
        <v>2021</v>
      </c>
      <c r="L3950" s="3" t="inlineStr">
        <is>
          <t>Journal of Allergy and Clinical Immunology</t>
        </is>
      </c>
      <c r="M3950" s="3" t="inlineStr">
        <is>
          <t>Charles Frank Schuler IV; Sofija Volertas; Dilawar Singh Khokhar; Hüseyin Yüce; Lu Chen; Onur Başer; Jenny Maribel Montejo; Cem Akin</t>
        </is>
      </c>
      <c r="N3950" s="3" t="inlineStr"/>
      <c r="O3950" s="3" t="n"/>
      <c r="P3950" s="3" t="inlineStr"/>
      <c r="Q3950" s="3" t="inlineStr">
        <is>
          <t>10.1016/j.jaci.2021.04.013</t>
        </is>
      </c>
      <c r="R3950" s="3" t="inlineStr">
        <is>
          <t>https://doi.org/10.1016/j.jaci.2021.04.013</t>
        </is>
      </c>
      <c r="S3950" s="3" t="inlineStr">
        <is>
          <t>OpenAlex</t>
        </is>
      </c>
      <c r="T3950" s="3" t="n">
        <v>1</v>
      </c>
      <c r="U3950" s="3" t="inlineStr">
        <is>
          <t>High (City Tech affiliation on paper)</t>
        </is>
      </c>
      <c r="V3950" s="3" t="n"/>
      <c r="W3950" s="3" t="inlineStr"/>
      <c r="X3950" s="3" t="inlineStr"/>
      <c r="Y3950" s="3" t="inlineStr"/>
      <c r="Z3950" s="3" t="inlineStr">
        <is>
          <t>http://www.jacionline.org/article/S0091674921006527/pdf</t>
        </is>
      </c>
      <c r="AA3950" s="3" t="inlineStr">
        <is>
          <t>Open-access PDF (via OpenAlex)</t>
        </is>
      </c>
      <c r="AB3950" s="3" t="inlineStr">
        <is>
          <t>bronze</t>
        </is>
      </c>
      <c r="AC3950" s="3" t="inlineStr">
        <is>
          <t>School of Arts &amp; Sciences</t>
        </is>
      </c>
      <c r="AD3950" s="3" t="n">
        <v>33</v>
      </c>
      <c r="AE3950" s="3" t="inlineStr">
        <is>
          <t>No</t>
        </is>
      </c>
      <c r="AF3950" s="3" t="inlineStr"/>
      <c r="AG3950" s="4" t="inlineStr"/>
      <c r="AH3950" s="4" t="inlineStr"/>
      <c r="AI3950" s="4" t="inlineStr"/>
    </row>
    <row r="3951">
      <c r="A3951" s="3" t="inlineStr">
        <is>
          <t>MATH-1062</t>
        </is>
      </c>
      <c r="B3951" s="3" t="inlineStr">
        <is>
          <t>Kennedy</t>
        </is>
      </c>
      <c r="C3951" s="3" t="inlineStr">
        <is>
          <t>Nadia</t>
        </is>
      </c>
      <c r="D3951" s="3" t="inlineStr">
        <is>
          <t>Nadia Kennedy</t>
        </is>
      </c>
      <c r="E3951" s="3" t="inlineStr">
        <is>
          <t>Professor</t>
        </is>
      </c>
      <c r="F3951" s="3" t="inlineStr">
        <is>
          <t>NYC College of Technology</t>
        </is>
      </c>
      <c r="G3951" s="3" t="inlineStr">
        <is>
          <t>Mathematics</t>
        </is>
      </c>
      <c r="H3951" s="3" t="inlineStr">
        <is>
          <t>NKennedy@citytech.cuny.edu</t>
        </is>
      </c>
      <c r="I3951" s="3" t="inlineStr">
        <is>
          <t>Grant</t>
        </is>
      </c>
      <c r="J3951" s="3" t="inlineStr">
        <is>
          <t>Tensor-Summa grant; City Tech Math Days and Friday Math Programs, Co-PIs: A. Masuda and A. Cosme, 2021-2022, $4200</t>
        </is>
      </c>
      <c r="K3951" s="3" t="n">
        <v>2021</v>
      </c>
      <c r="L3951" s="3" t="inlineStr"/>
      <c r="M3951" s="3" t="inlineStr"/>
      <c r="N3951" s="3" t="inlineStr">
        <is>
          <t>PI</t>
        </is>
      </c>
      <c r="O3951" s="3" t="n">
        <v>4200</v>
      </c>
      <c r="P3951" s="3" t="inlineStr"/>
      <c r="Q3951" s="3" t="inlineStr"/>
      <c r="R3951" s="3" t="inlineStr"/>
      <c r="S3951" s="3" t="inlineStr">
        <is>
          <t>Dept bio</t>
        </is>
      </c>
      <c r="T3951" s="3" t="n">
        <v>1</v>
      </c>
      <c r="U3951" s="3" t="inlineStr">
        <is>
          <t>Medium (self-reported in faculty bio)</t>
        </is>
      </c>
      <c r="V3951" s="3" t="n"/>
      <c r="W3951" s="3" t="inlineStr">
        <is>
          <t>PI, MAA Tensor-Summa grant; City Tech Math Days and Friday Math Programs, Co-PIs: A. Masuda and A. Cosme, 2021-2022, $4200.</t>
        </is>
      </c>
      <c r="X3951" s="3" t="inlineStr"/>
      <c r="Y3951" s="3" t="inlineStr"/>
      <c r="Z3951" s="3" t="inlineStr"/>
      <c r="AA3951" s="3" t="inlineStr"/>
      <c r="AB3951" s="3" t="inlineStr"/>
      <c r="AC3951" s="3" t="inlineStr">
        <is>
          <t>School of Arts &amp; Sciences</t>
        </is>
      </c>
      <c r="AD3951" s="3" t="n"/>
      <c r="AE3951" s="3" t="inlineStr">
        <is>
          <t>No</t>
        </is>
      </c>
      <c r="AF3951" s="3" t="inlineStr"/>
      <c r="AG3951" s="4" t="inlineStr"/>
      <c r="AH3951" s="4" t="inlineStr"/>
      <c r="AI3951" s="4" t="inlineStr"/>
    </row>
    <row r="3952">
      <c r="A3952" s="3" t="inlineStr">
        <is>
          <t>MATH-1063</t>
        </is>
      </c>
      <c r="B3952" s="3" t="inlineStr">
        <is>
          <t>Masuda</t>
        </is>
      </c>
      <c r="C3952" s="3" t="inlineStr">
        <is>
          <t>Ariane</t>
        </is>
      </c>
      <c r="D3952" s="3" t="inlineStr">
        <is>
          <t>Ariane Masuda</t>
        </is>
      </c>
      <c r="E3952" s="3" t="inlineStr">
        <is>
          <t>Professor</t>
        </is>
      </c>
      <c r="F3952" s="3" t="inlineStr">
        <is>
          <t>NYC College of Technology</t>
        </is>
      </c>
      <c r="G3952" s="3" t="inlineStr">
        <is>
          <t>Mathematics</t>
        </is>
      </c>
      <c r="H3952" s="3" t="inlineStr">
        <is>
          <t>AMasuda@citytech.cuny.edu</t>
        </is>
      </c>
      <c r="I3952" s="3" t="inlineStr">
        <is>
          <t>Conference presentation</t>
        </is>
      </c>
      <c r="J3952" s="3" t="inlineStr">
        <is>
          <t>The Beauty of BÃ©zier Curves</t>
        </is>
      </c>
      <c r="K3952" s="3" t="n">
        <v>2021</v>
      </c>
      <c r="L3952" s="3" t="inlineStr">
        <is>
          <t>Publications and Research</t>
        </is>
      </c>
      <c r="M3952" s="3" t="inlineStr">
        <is>
          <t>Chen, Qing; Masuda, Ariane</t>
        </is>
      </c>
      <c r="N3952" s="3" t="inlineStr"/>
      <c r="O3952" s="3" t="n"/>
      <c r="P3952" s="3" t="inlineStr"/>
      <c r="Q3952" s="3" t="inlineStr"/>
      <c r="R3952" s="3" t="inlineStr">
        <is>
          <t>https://academicworks.cuny.edu/ny_pubs/1132</t>
        </is>
      </c>
      <c r="S3952" s="3" t="inlineStr">
        <is>
          <t>CUNY Academic Works</t>
        </is>
      </c>
      <c r="T3952" s="3" t="n">
        <v>1</v>
      </c>
      <c r="U3952" s="3" t="inlineStr">
        <is>
          <t>High (in CUNY Academic Works)</t>
        </is>
      </c>
      <c r="V3952" s="3" t="n"/>
      <c r="W3952" s="3" t="inlineStr"/>
      <c r="X3952" s="3" t="inlineStr">
        <is>
          <t>It is very difficult for ordinary people to become excellent painters like Picasso. In contemporary society, everyone has a computer, but no one associates painting with computers. This project aims to show that one can use computer tools to connect mathematics with art. We use Krita, which is a professional free, and open-source painting program made by artists to create digital art. We demonstrate how the Bezier curve pen tool in Krita can help anyone to Ì draw paintings such as Picassoâs cubist oil paintings on a computer in a relatively short time.</t>
        </is>
      </c>
      <c r="Y3952" s="3" t="inlineStr">
        <is>
          <t>CUNY Academic Works</t>
        </is>
      </c>
      <c r="Z3952" s="3" t="inlineStr">
        <is>
          <t>https://academicworks.cuny.edu/context/ny_pubs/article/2159/viewcontent/Qing_Chen_HSP_The_Beauty_of_B_zier_Curves__Copy2___1_.pdf</t>
        </is>
      </c>
      <c r="AA3952" s="3" t="inlineStr">
        <is>
          <t>PDF in CUNY Academic Works</t>
        </is>
      </c>
      <c r="AB3952" s="3" t="inlineStr"/>
      <c r="AC3952" s="3" t="inlineStr">
        <is>
          <t>School of Arts &amp; Sciences</t>
        </is>
      </c>
      <c r="AD3952" s="3" t="n"/>
      <c r="AE3952" s="3" t="inlineStr">
        <is>
          <t>No</t>
        </is>
      </c>
      <c r="AF3952" s="3" t="inlineStr"/>
      <c r="AG3952" s="4" t="inlineStr"/>
      <c r="AH3952" s="4" t="inlineStr"/>
      <c r="AI3952" s="4" t="inlineStr"/>
    </row>
    <row r="3953">
      <c r="A3953" s="3" t="inlineStr">
        <is>
          <t>MATH-1065</t>
        </is>
      </c>
      <c r="B3953" s="3" t="inlineStr">
        <is>
          <t>Benakli</t>
        </is>
      </c>
      <c r="C3953" s="3" t="inlineStr">
        <is>
          <t>Nadia</t>
        </is>
      </c>
      <c r="D3953" s="3" t="inlineStr">
        <is>
          <t>Nadia Benakli</t>
        </is>
      </c>
      <c r="E3953" s="3" t="inlineStr">
        <is>
          <t>Professor</t>
        </is>
      </c>
      <c r="F3953" s="3" t="inlineStr">
        <is>
          <t>NYC College of Technology</t>
        </is>
      </c>
      <c r="G3953" s="3" t="inlineStr">
        <is>
          <t>Mathematics</t>
        </is>
      </c>
      <c r="H3953" s="3" t="inlineStr">
        <is>
          <t>NBenakli@citytech.cuny.edu</t>
        </is>
      </c>
      <c r="I3953" s="3" t="inlineStr">
        <is>
          <t>Book chapter</t>
        </is>
      </c>
      <c r="J3953" s="3" t="inlineStr">
        <is>
          <t>The Threshold Dimension and Threshold Strong Dimension of a Graph: A Survey</t>
        </is>
      </c>
      <c r="K3953" s="3" t="n">
        <v>2021</v>
      </c>
      <c r="L3953" s="3" t="inlineStr">
        <is>
          <t>Association for Women in Mathematics series</t>
        </is>
      </c>
      <c r="M3953" s="3" t="inlineStr">
        <is>
          <t>Nadia Benakli; Novi H. Bong; Shonda Dueck; Beth Novick; Ortrud R. Oellermann</t>
        </is>
      </c>
      <c r="N3953" s="3" t="inlineStr"/>
      <c r="O3953" s="3" t="n"/>
      <c r="P3953" s="3" t="inlineStr"/>
      <c r="Q3953" s="3" t="inlineStr">
        <is>
          <t>10.1007/978-3-030-77983-2_4</t>
        </is>
      </c>
      <c r="R3953" s="3" t="inlineStr">
        <is>
          <t>https://doi.org/10.1007/978-3-030-77983-2_4</t>
        </is>
      </c>
      <c r="S3953" s="3" t="inlineStr">
        <is>
          <t>OpenAlex</t>
        </is>
      </c>
      <c r="T3953" s="3" t="n">
        <v>1</v>
      </c>
      <c r="U3953" s="3" t="inlineStr">
        <is>
          <t>High (City Tech affiliation on paper)</t>
        </is>
      </c>
      <c r="V3953" s="3" t="n"/>
      <c r="W3953" s="3" t="inlineStr"/>
      <c r="X3953" s="3" t="inlineStr"/>
      <c r="Y3953" s="3" t="inlineStr"/>
      <c r="Z3953" s="3" t="inlineStr"/>
      <c r="AA3953" s="3" t="inlineStr">
        <is>
          <t>Not found</t>
        </is>
      </c>
      <c r="AB3953" s="3" t="inlineStr">
        <is>
          <t>closed</t>
        </is>
      </c>
      <c r="AC3953" s="3" t="inlineStr">
        <is>
          <t>School of Arts &amp; Sciences</t>
        </is>
      </c>
      <c r="AD3953" s="3" t="n">
        <v>0</v>
      </c>
      <c r="AE3953" s="3" t="inlineStr">
        <is>
          <t>No</t>
        </is>
      </c>
      <c r="AF3953" s="3" t="inlineStr"/>
      <c r="AG3953" s="4" t="inlineStr"/>
      <c r="AH3953" s="4" t="inlineStr"/>
      <c r="AI3953" s="4" t="inlineStr"/>
    </row>
    <row r="3954">
      <c r="A3954" s="3" t="inlineStr">
        <is>
          <t>MATH-1068</t>
        </is>
      </c>
      <c r="B3954" s="3" t="inlineStr">
        <is>
          <t>Benakli</t>
        </is>
      </c>
      <c r="C3954" s="3" t="inlineStr">
        <is>
          <t>Nadia</t>
        </is>
      </c>
      <c r="D3954" s="3" t="inlineStr">
        <is>
          <t>Nadia Benakli</t>
        </is>
      </c>
      <c r="E3954" s="3" t="inlineStr">
        <is>
          <t>Professor</t>
        </is>
      </c>
      <c r="F3954" s="3" t="inlineStr">
        <is>
          <t>NYC College of Technology</t>
        </is>
      </c>
      <c r="G3954" s="3" t="inlineStr">
        <is>
          <t>Mathematics</t>
        </is>
      </c>
      <c r="H3954" s="3" t="inlineStr">
        <is>
          <t>NBenakli@citytech.cuny.edu</t>
        </is>
      </c>
      <c r="I3954" s="3" t="inlineStr">
        <is>
          <t>Journal article</t>
        </is>
      </c>
      <c r="J3954" s="3" t="inlineStr">
        <is>
          <t>The threshold strong dimension of a graph</t>
        </is>
      </c>
      <c r="K3954" s="3" t="n">
        <v>2021</v>
      </c>
      <c r="L3954" s="3" t="inlineStr">
        <is>
          <t>Discrete Mathematics</t>
        </is>
      </c>
      <c r="M3954" s="3" t="inlineStr">
        <is>
          <t>Nadia Benakli; Novi H. Bong; Shonda Dueck; Linda Eroh; Beth Novick; Ortrud R. Oellermann</t>
        </is>
      </c>
      <c r="N3954" s="3" t="inlineStr"/>
      <c r="O3954" s="3" t="n"/>
      <c r="P3954" s="3" t="inlineStr"/>
      <c r="Q3954" s="3" t="inlineStr">
        <is>
          <t>10.1016/j.disc.2021.112402</t>
        </is>
      </c>
      <c r="R3954" s="3" t="inlineStr">
        <is>
          <t>https://doi.org/10.1016/j.disc.2021.112402</t>
        </is>
      </c>
      <c r="S3954" s="3" t="inlineStr">
        <is>
          <t>OpenAlex</t>
        </is>
      </c>
      <c r="T3954" s="3" t="n">
        <v>1</v>
      </c>
      <c r="U3954" s="3" t="inlineStr">
        <is>
          <t>High (City Tech affiliation on paper)</t>
        </is>
      </c>
      <c r="V3954" s="3" t="n"/>
      <c r="W3954" s="3" t="inlineStr"/>
      <c r="X3954" s="3" t="inlineStr"/>
      <c r="Y3954" s="3" t="inlineStr"/>
      <c r="Z3954" s="3" t="inlineStr">
        <is>
          <t>https://doi.org/10.1016/j.disc.2021.112402</t>
        </is>
      </c>
      <c r="AA3954" s="3" t="inlineStr">
        <is>
          <t>Open-access page (via OpenAlex)</t>
        </is>
      </c>
      <c r="AB3954" s="3" t="inlineStr">
        <is>
          <t>bronze</t>
        </is>
      </c>
      <c r="AC3954" s="3" t="inlineStr">
        <is>
          <t>School of Arts &amp; Sciences</t>
        </is>
      </c>
      <c r="AD3954" s="3" t="n">
        <v>3</v>
      </c>
      <c r="AE3954" s="3" t="inlineStr">
        <is>
          <t>No</t>
        </is>
      </c>
      <c r="AF3954" s="3" t="inlineStr"/>
      <c r="AG3954" s="4" t="inlineStr"/>
      <c r="AH3954" s="4" t="inlineStr"/>
      <c r="AI3954" s="4" t="inlineStr"/>
    </row>
    <row r="3955">
      <c r="A3955" s="3" t="inlineStr">
        <is>
          <t>MATH-1069</t>
        </is>
      </c>
      <c r="B3955" s="3" t="inlineStr">
        <is>
          <t>Isaacson</t>
        </is>
      </c>
      <c r="C3955" s="3" t="inlineStr">
        <is>
          <t>Brad</t>
        </is>
      </c>
      <c r="D3955" s="3" t="inlineStr">
        <is>
          <t>Brad Isaacson</t>
        </is>
      </c>
      <c r="E3955" s="3" t="inlineStr">
        <is>
          <t>Associate Professor</t>
        </is>
      </c>
      <c r="F3955" s="3" t="inlineStr">
        <is>
          <t>NYC College of Technology</t>
        </is>
      </c>
      <c r="G3955" s="3" t="inlineStr">
        <is>
          <t>Mathematics</t>
        </is>
      </c>
      <c r="H3955" s="3" t="inlineStr">
        <is>
          <t>BIsaacson@CityTech.Cuny.Edu</t>
        </is>
      </c>
      <c r="I3955" s="3" t="inlineStr">
        <is>
          <t>Journal article</t>
        </is>
      </c>
      <c r="J3955" s="3" t="inlineStr">
        <is>
          <t>Three Imprimitive Character Sums</t>
        </is>
      </c>
      <c r="K3955" s="3" t="n">
        <v>2021</v>
      </c>
      <c r="L3955" s="3" t="inlineStr">
        <is>
          <t>Publications and Research</t>
        </is>
      </c>
      <c r="M3955" s="3" t="inlineStr">
        <is>
          <t>Isaacson, Brad</t>
        </is>
      </c>
      <c r="N3955" s="3" t="inlineStr"/>
      <c r="O3955" s="3" t="n"/>
      <c r="P3955" s="3" t="inlineStr"/>
      <c r="Q3955" s="3" t="inlineStr"/>
      <c r="R3955" s="3" t="inlineStr">
        <is>
          <t>https://academicworks.cuny.edu/ny_pubs/791</t>
        </is>
      </c>
      <c r="S3955" s="3" t="inlineStr">
        <is>
          <t>CUNY Academic Works</t>
        </is>
      </c>
      <c r="T3955" s="3" t="n">
        <v>1</v>
      </c>
      <c r="U3955" s="3" t="inlineStr">
        <is>
          <t>High (in CUNY Academic Works)</t>
        </is>
      </c>
      <c r="V3955" s="3" t="n"/>
      <c r="W3955" s="3" t="inlineStr"/>
      <c r="X3955" s="3" t="inlineStr">
        <is>
          <t>We express three imprimitive character sums in terms of generalized Bernoulli numbers. These sums are generalizations of sums introduced and studied by Arakawa, Berndt, Ibukiyama, Kaneko and Ramanujan in the context of modular forms and theta function identities. As a corollary, we obtain a formula for cotangent power sums considered by Apostol.</t>
        </is>
      </c>
      <c r="Y3955" s="3" t="inlineStr">
        <is>
          <t>CUNY Academic Works</t>
        </is>
      </c>
      <c r="Z3955" s="3" t="inlineStr">
        <is>
          <t>https://academicworks.cuny.edu/context/ny_pubs/article/1811/viewcontent/v103.pdf</t>
        </is>
      </c>
      <c r="AA3955" s="3" t="inlineStr">
        <is>
          <t>PDF in CUNY Academic Works</t>
        </is>
      </c>
      <c r="AB3955" s="3" t="inlineStr"/>
      <c r="AC3955" s="3" t="inlineStr">
        <is>
          <t>School of Arts &amp; Sciences</t>
        </is>
      </c>
      <c r="AD3955" s="3" t="n"/>
      <c r="AE3955" s="3" t="inlineStr">
        <is>
          <t>No</t>
        </is>
      </c>
      <c r="AF3955" s="3" t="inlineStr"/>
      <c r="AG3955" s="4" t="inlineStr"/>
      <c r="AH3955" s="4" t="inlineStr"/>
      <c r="AI3955" s="4" t="inlineStr"/>
    </row>
    <row r="3956">
      <c r="A3956" s="3" t="inlineStr">
        <is>
          <t>MATH-1072</t>
        </is>
      </c>
      <c r="B3956" s="3" t="inlineStr">
        <is>
          <t>Zhou</t>
        </is>
      </c>
      <c r="C3956" s="3" t="inlineStr">
        <is>
          <t>Lin</t>
        </is>
      </c>
      <c r="D3956" s="3" t="inlineStr">
        <is>
          <t>Lin Zhou</t>
        </is>
      </c>
      <c r="E3956" s="3" t="inlineStr">
        <is>
          <t>Professor</t>
        </is>
      </c>
      <c r="F3956" s="3" t="inlineStr">
        <is>
          <t>NYC College of Technology</t>
        </is>
      </c>
      <c r="G3956" s="3" t="inlineStr">
        <is>
          <t>Mathematics</t>
        </is>
      </c>
      <c r="H3956" s="3" t="inlineStr">
        <is>
          <t>LZhou@citytech.cuny.edu</t>
        </is>
      </c>
      <c r="I3956" s="3" t="inlineStr">
        <is>
          <t>Journal article</t>
        </is>
      </c>
      <c r="J3956" s="3" t="inlineStr">
        <is>
          <t>Transiently linked nonlinear FENE two species dynamics</t>
        </is>
      </c>
      <c r="K3956" s="3" t="n">
        <v>2021</v>
      </c>
      <c r="L3956" s="3" t="inlineStr">
        <is>
          <t>Journal of Non-Newtonian Fluid Mechanics</t>
        </is>
      </c>
      <c r="M3956" s="3" t="inlineStr">
        <is>
          <t>L.E. Quintero F.; L. Zhou; L. Pamela Cook</t>
        </is>
      </c>
      <c r="N3956" s="3" t="inlineStr"/>
      <c r="O3956" s="3" t="n"/>
      <c r="P3956" s="3" t="inlineStr"/>
      <c r="Q3956" s="3" t="inlineStr">
        <is>
          <t>10.1016/j.jnnfm.2021.104720</t>
        </is>
      </c>
      <c r="R3956" s="3" t="inlineStr">
        <is>
          <t>https://doi.org/10.1016/j.jnnfm.2021.104720</t>
        </is>
      </c>
      <c r="S3956" s="3" t="inlineStr">
        <is>
          <t>OpenAlex</t>
        </is>
      </c>
      <c r="T3956" s="3" t="n">
        <v>1</v>
      </c>
      <c r="U3956" s="3" t="inlineStr">
        <is>
          <t>High (City Tech affiliation on paper)</t>
        </is>
      </c>
      <c r="V3956" s="3" t="n"/>
      <c r="W3956" s="3" t="inlineStr"/>
      <c r="X3956" s="3" t="inlineStr"/>
      <c r="Y3956" s="3" t="inlineStr"/>
      <c r="Z3956" s="3" t="inlineStr"/>
      <c r="AA3956" s="3" t="inlineStr">
        <is>
          <t>Not found</t>
        </is>
      </c>
      <c r="AB3956" s="3" t="inlineStr">
        <is>
          <t>closed</t>
        </is>
      </c>
      <c r="AC3956" s="3" t="inlineStr">
        <is>
          <t>School of Arts &amp; Sciences</t>
        </is>
      </c>
      <c r="AD3956" s="3" t="n">
        <v>2</v>
      </c>
      <c r="AE3956" s="3" t="inlineStr">
        <is>
          <t>No</t>
        </is>
      </c>
      <c r="AF3956" s="3" t="inlineStr"/>
      <c r="AG3956" s="4" t="inlineStr"/>
      <c r="AH3956" s="4" t="inlineStr"/>
      <c r="AI3956" s="4" t="inlineStr"/>
    </row>
    <row r="3957">
      <c r="A3957" s="3" t="inlineStr">
        <is>
          <t>MATH-1074</t>
        </is>
      </c>
      <c r="B3957" s="3" t="inlineStr">
        <is>
          <t>Yuce</t>
        </is>
      </c>
      <c r="C3957" s="3" t="inlineStr">
        <is>
          <t>Huseyin</t>
        </is>
      </c>
      <c r="D3957" s="3" t="inlineStr">
        <is>
          <t>Huseyin Yuce</t>
        </is>
      </c>
      <c r="E3957" s="3" t="inlineStr">
        <is>
          <t>Professor</t>
        </is>
      </c>
      <c r="F3957" s="3" t="inlineStr">
        <is>
          <t>NYC College of Technology</t>
        </is>
      </c>
      <c r="G3957" s="3" t="inlineStr">
        <is>
          <t>Mathematics</t>
        </is>
      </c>
      <c r="H3957" s="3" t="inlineStr">
        <is>
          <t>HYuce@citytech.cuny.edu</t>
        </is>
      </c>
      <c r="I3957" s="3" t="inlineStr">
        <is>
          <t>Journal article</t>
        </is>
      </c>
      <c r="J3957" s="3" t="inlineStr">
        <is>
          <t>Use of Non-Vitamin K Antagonist Oral Anticoagulants Among Patients with Nonvalvular Atrial Fibrillation and Multimorbidity</t>
        </is>
      </c>
      <c r="K3957" s="3" t="n">
        <v>2021</v>
      </c>
      <c r="L3957" s="3" t="inlineStr">
        <is>
          <t>Advances in Therapy</t>
        </is>
      </c>
      <c r="M3957" s="3" t="inlineStr">
        <is>
          <t>Steven Bruce Deitelzweig; Allison V. Keshishian; Amiee Luan Kang; Amol D. Dhamane; Xuemei Luo; Christian Klem; Lisa C. Rosenblatt; Jack Mardekian; Jenny Z. Jiang; Hüseyin Yüce; Gregory Y.H. Lip</t>
        </is>
      </c>
      <c r="N3957" s="3" t="inlineStr"/>
      <c r="O3957" s="3" t="n"/>
      <c r="P3957" s="3" t="inlineStr"/>
      <c r="Q3957" s="3" t="inlineStr">
        <is>
          <t>10.1007/s12325-021-01724-8</t>
        </is>
      </c>
      <c r="R3957" s="3" t="inlineStr">
        <is>
          <t>https://doi.org/10.1007/s12325-021-01724-8</t>
        </is>
      </c>
      <c r="S3957" s="3" t="inlineStr">
        <is>
          <t>OpenAlex; CUNY Academic Works</t>
        </is>
      </c>
      <c r="T3957" s="3" t="n">
        <v>2</v>
      </c>
      <c r="U3957" s="3" t="inlineStr">
        <is>
          <t>High (City Tech affiliation on paper); 2 sources</t>
        </is>
      </c>
      <c r="V3957" s="3" t="n"/>
      <c r="W3957" s="3" t="inlineStr"/>
      <c r="X3957" s="3" t="inlineStr">
        <is>
          <t>INTRODUCTION: Non-valvular atrial fibrillation (NVAF) is often accompanied by multiple comorbid conditions, which increase the associated risks and complexity of patient management. This study evaluated the risk of stroke/systemic embolism (SE) and major bleeding (MB) among multimorbid patients with NVAF who were prescribed non-vitamin K antagonist oral anticoagulants (NOACs) or warfarin. METHODS: A retrospective study of patients with NVAF and high multimorbidity who initiated apixaban, dabigatran, rivaroxaban, or warfarin from 1 January 2013 to 30 September 2015 was conducted using five insurance claims databases. Multimorbidity was defined as six or more comorbid conditions, and 1:1 propensity score matching (PSM) was conducted between the NOAC-warfarin and NOAC-NOAC cohorts. Cox proportional hazard models were used to evaluate the hazard ratios of stroke/SE and MB. RESULTS: Of the NVAF population (n = 466,991), 33.4% (n = 155,959) had multimorbidity, including 36,921 apixaban, 10,248 dabigatran, 45,509 rivaroxaban, and 63,281 warfarin patients. Compared to warfarin, apixaban and rivaroxaban were associated with a lower risk of stroke/SE (hazard ratio [HR] 0.63, 95% CI 0.54-0.74; HR 0.70, 95% CI 0.64-0.77, respectively). Apixaban and dabigatran were associated with a lower risk of MB (HR 0.61, 95% CI 0.56-0.67; HR 0.75, 95% CI 0.66-0.86, respectively) and rivaroxaban was associated with a higher risk of MB (HR 1.06, 95% CI 1.01-1.12) compared to warfarin. CONCLUSIONS: Among patients with NVAF and six or more comorbid conditions, NOACs were associated with varying risk of stroke/SE and MB compared to warfarin and to each other. Rather than a "one drug fits all" approach, our results may be useful for appropriate OAC treatment for multimorbid patients.</t>
        </is>
      </c>
      <c r="Y3957" s="3" t="inlineStr">
        <is>
          <t>OpenAlex</t>
        </is>
      </c>
      <c r="Z3957" s="3" t="inlineStr">
        <is>
          <t>https://link.springer.com/content/pdf/10.1007/s12325-021-01724-8.pdf</t>
        </is>
      </c>
      <c r="AA3957" s="3" t="inlineStr">
        <is>
          <t>Open-access PDF (via OpenAlex)</t>
        </is>
      </c>
      <c r="AB3957" s="3" t="inlineStr">
        <is>
          <t>hybrid</t>
        </is>
      </c>
      <c r="AC3957" s="3" t="inlineStr">
        <is>
          <t>School of Arts &amp; Sciences</t>
        </is>
      </c>
      <c r="AD3957" s="3" t="n">
        <v>11</v>
      </c>
      <c r="AE3957" s="3" t="inlineStr">
        <is>
          <t>No</t>
        </is>
      </c>
      <c r="AF3957" s="3" t="inlineStr"/>
      <c r="AG3957" s="4" t="inlineStr"/>
      <c r="AH3957" s="4" t="inlineStr"/>
      <c r="AI3957" s="4" t="inlineStr"/>
    </row>
    <row r="3958">
      <c r="A3958" s="3" t="inlineStr">
        <is>
          <t>MATH-1078</t>
        </is>
      </c>
      <c r="B3958" s="3" t="inlineStr">
        <is>
          <t>Kennedy</t>
        </is>
      </c>
      <c r="C3958" s="3" t="inlineStr">
        <is>
          <t>Nadia</t>
        </is>
      </c>
      <c r="D3958" s="3" t="inlineStr">
        <is>
          <t>Nadia Kennedy</t>
        </is>
      </c>
      <c r="E3958" s="3" t="inlineStr">
        <is>
          <t>Professor</t>
        </is>
      </c>
      <c r="F3958" s="3" t="inlineStr">
        <is>
          <t>NYC College of Technology</t>
        </is>
      </c>
      <c r="G3958" s="3" t="inlineStr">
        <is>
          <t>Mathematics</t>
        </is>
      </c>
      <c r="H3958" s="3" t="inlineStr">
        <is>
          <t>NKennedy@citytech.cuny.edu</t>
        </is>
      </c>
      <c r="I3958" s="3" t="inlineStr">
        <is>
          <t>Grant</t>
        </is>
      </c>
      <c r="J3958" s="3" t="inlineStr">
        <is>
          <t>2022 CUNY Pedagogy Institute Fellowship, $5000</t>
        </is>
      </c>
      <c r="K3958" s="3" t="n">
        <v>2022</v>
      </c>
      <c r="L3958" s="3" t="inlineStr"/>
      <c r="M3958" s="3" t="inlineStr"/>
      <c r="N3958" s="3" t="inlineStr"/>
      <c r="O3958" s="3" t="n">
        <v>5000</v>
      </c>
      <c r="P3958" s="3" t="inlineStr"/>
      <c r="Q3958" s="3" t="inlineStr"/>
      <c r="R3958" s="3" t="inlineStr"/>
      <c r="S3958" s="3" t="inlineStr">
        <is>
          <t>Dept bio</t>
        </is>
      </c>
      <c r="T3958" s="3" t="n">
        <v>1</v>
      </c>
      <c r="U3958" s="3" t="inlineStr">
        <is>
          <t>Medium (self-reported in faculty bio)</t>
        </is>
      </c>
      <c r="V3958" s="3" t="n"/>
      <c r="W3958" s="3" t="inlineStr">
        <is>
          <t>2022 CUNY Pedagogy Institute Fellowship, $5000.</t>
        </is>
      </c>
      <c r="X3958" s="3" t="inlineStr"/>
      <c r="Y3958" s="3" t="inlineStr"/>
      <c r="Z3958" s="3" t="inlineStr"/>
      <c r="AA3958" s="3" t="inlineStr"/>
      <c r="AB3958" s="3" t="inlineStr"/>
      <c r="AC3958" s="3" t="inlineStr">
        <is>
          <t>School of Arts &amp; Sciences</t>
        </is>
      </c>
      <c r="AD3958" s="3" t="n"/>
      <c r="AE3958" s="3" t="inlineStr">
        <is>
          <t>No</t>
        </is>
      </c>
      <c r="AF3958" s="3" t="inlineStr"/>
      <c r="AG3958" s="4" t="inlineStr"/>
      <c r="AH3958" s="4" t="inlineStr"/>
      <c r="AI3958" s="4" t="inlineStr"/>
    </row>
    <row r="3959">
      <c r="A3959" s="3" t="inlineStr">
        <is>
          <t>MATH-1081</t>
        </is>
      </c>
      <c r="B3959" s="3" t="inlineStr">
        <is>
          <t>Isaacson</t>
        </is>
      </c>
      <c r="C3959" s="3" t="inlineStr">
        <is>
          <t>Brad</t>
        </is>
      </c>
      <c r="D3959" s="3" t="inlineStr">
        <is>
          <t>Brad Isaacson</t>
        </is>
      </c>
      <c r="E3959" s="3" t="inlineStr">
        <is>
          <t>Associate Professor</t>
        </is>
      </c>
      <c r="F3959" s="3" t="inlineStr">
        <is>
          <t>NYC College of Technology</t>
        </is>
      </c>
      <c r="G3959" s="3" t="inlineStr">
        <is>
          <t>Mathematics</t>
        </is>
      </c>
      <c r="H3959" s="3" t="inlineStr">
        <is>
          <t>BIsaacson@CityTech.Cuny.Edu</t>
        </is>
      </c>
      <c r="I3959" s="3" t="inlineStr">
        <is>
          <t>Paper (venue type unclear)</t>
        </is>
      </c>
      <c r="J3959" s="3" t="inlineStr">
        <is>
          <t>AMM Problem #12279</t>
        </is>
      </c>
      <c r="K3959" s="3" t="n">
        <v>2022</v>
      </c>
      <c r="L3959" s="3" t="inlineStr">
        <is>
          <t>Publications and Research</t>
        </is>
      </c>
      <c r="M3959" s="3" t="inlineStr">
        <is>
          <t>Isaacson, Brad</t>
        </is>
      </c>
      <c r="N3959" s="3" t="inlineStr"/>
      <c r="O3959" s="3" t="n"/>
      <c r="P3959" s="3" t="inlineStr"/>
      <c r="Q3959" s="3" t="inlineStr"/>
      <c r="R3959" s="3" t="inlineStr">
        <is>
          <t>https://academicworks.cuny.edu/ny_pubs/978</t>
        </is>
      </c>
      <c r="S3959" s="3" t="inlineStr">
        <is>
          <t>CUNY Academic Works</t>
        </is>
      </c>
      <c r="T3959" s="3" t="n">
        <v>1</v>
      </c>
      <c r="U3959" s="3" t="inlineStr">
        <is>
          <t>High (in CUNY Academic Works)</t>
        </is>
      </c>
      <c r="V3959" s="3" t="n"/>
      <c r="W3959" s="3" t="inlineStr"/>
      <c r="X3959" s="3" t="inlineStr"/>
      <c r="Y3959" s="3" t="inlineStr"/>
      <c r="Z3959" s="3" t="inlineStr">
        <is>
          <t>https://academicworks.cuny.edu/context/ny_pubs/article/1962/viewcontent/Problems_and_Solutions__Vol._128__Issue_9.pdf</t>
        </is>
      </c>
      <c r="AA3959" s="3" t="inlineStr">
        <is>
          <t>PDF in CUNY Academic Works</t>
        </is>
      </c>
      <c r="AB3959" s="3" t="inlineStr"/>
      <c r="AC3959" s="3" t="inlineStr">
        <is>
          <t>School of Arts &amp; Sciences</t>
        </is>
      </c>
      <c r="AD3959" s="3" t="n"/>
      <c r="AE3959" s="3" t="inlineStr">
        <is>
          <t>No</t>
        </is>
      </c>
      <c r="AF3959" s="3" t="inlineStr"/>
      <c r="AG3959" s="4" t="inlineStr"/>
      <c r="AH3959" s="4" t="inlineStr"/>
      <c r="AI3959" s="4" t="inlineStr"/>
    </row>
    <row r="3960">
      <c r="A3960" s="3" t="inlineStr">
        <is>
          <t>MATH-1086</t>
        </is>
      </c>
      <c r="B3960" s="3" t="inlineStr">
        <is>
          <t>Kennedy</t>
        </is>
      </c>
      <c r="C3960" s="3" t="inlineStr">
        <is>
          <t>Nadia</t>
        </is>
      </c>
      <c r="D3960" s="3" t="inlineStr">
        <is>
          <t>Nadia Kennedy</t>
        </is>
      </c>
      <c r="E3960" s="3" t="inlineStr">
        <is>
          <t>Professor</t>
        </is>
      </c>
      <c r="F3960" s="3" t="inlineStr">
        <is>
          <t>NYC College of Technology</t>
        </is>
      </c>
      <c r="G3960" s="3" t="inlineStr">
        <is>
          <t>Mathematics</t>
        </is>
      </c>
      <c r="H3960" s="3" t="inlineStr">
        <is>
          <t>NKennedy@citytech.cuny.edu</t>
        </is>
      </c>
      <c r="I3960" s="3" t="inlineStr">
        <is>
          <t>Book chapter</t>
        </is>
      </c>
      <c r="J3960" s="3" t="inlineStr">
        <is>
          <t>Advancing student futures in STEM. Proceedings of the ASEE (American Society for Engineering Education) Annual Meeting, Minneapolis, MN, 26-29, June, 2022</t>
        </is>
      </c>
      <c r="K3960" s="3" t="n">
        <v>2022</v>
      </c>
      <c r="L3960" s="3" t="inlineStr"/>
      <c r="M3960" s="3" t="inlineStr">
        <is>
          <t>Dastidar, U. G., Han, S., Kennedy, N. S., Samaroo,D., Solis, A</t>
        </is>
      </c>
      <c r="N3960" s="3" t="inlineStr"/>
      <c r="O3960" s="3" t="n"/>
      <c r="P3960" s="3" t="inlineStr"/>
      <c r="Q3960" s="3" t="inlineStr"/>
      <c r="R3960" s="3" t="inlineStr"/>
      <c r="S3960" s="3" t="inlineStr">
        <is>
          <t>Dept bio</t>
        </is>
      </c>
      <c r="T3960" s="3" t="n">
        <v>1</v>
      </c>
      <c r="U3960" s="3" t="inlineStr">
        <is>
          <t>Medium (self-reported in faculty bio)</t>
        </is>
      </c>
      <c r="V3960" s="3" t="n"/>
      <c r="W3960" s="3" t="inlineStr">
        <is>
          <t>Dastidar, U. G., Han, S., Kennedy, N. S., Samaroo,D., Solis, A. (2022). Advancing student futures in STEM. Proceedings of the ASEE (American Society for Engineering Education) Annual Meeting, Minneapolis, MN, 26-29, June, 2022.</t>
        </is>
      </c>
      <c r="X3960" s="3" t="inlineStr"/>
      <c r="Y3960" s="3" t="inlineStr"/>
      <c r="Z3960" s="3" t="inlineStr"/>
      <c r="AA3960" s="3" t="inlineStr"/>
      <c r="AB3960" s="3" t="inlineStr"/>
      <c r="AC3960" s="3" t="inlineStr">
        <is>
          <t>School of Arts &amp; Sciences</t>
        </is>
      </c>
      <c r="AD3960" s="3" t="n"/>
      <c r="AE3960" s="3" t="inlineStr">
        <is>
          <t>No</t>
        </is>
      </c>
      <c r="AF3960" s="3" t="inlineStr"/>
      <c r="AG3960" s="4" t="inlineStr"/>
      <c r="AH3960" s="4" t="inlineStr"/>
      <c r="AI3960" s="4" t="inlineStr"/>
    </row>
    <row r="3961">
      <c r="A3961" s="3" t="inlineStr">
        <is>
          <t>MATH-1087</t>
        </is>
      </c>
      <c r="B3961" s="3" t="inlineStr">
        <is>
          <t>Isaacson</t>
        </is>
      </c>
      <c r="C3961" s="3" t="inlineStr">
        <is>
          <t>Brad</t>
        </is>
      </c>
      <c r="D3961" s="3" t="inlineStr">
        <is>
          <t>Brad Isaacson</t>
        </is>
      </c>
      <c r="E3961" s="3" t="inlineStr">
        <is>
          <t>Associate Professor</t>
        </is>
      </c>
      <c r="F3961" s="3" t="inlineStr">
        <is>
          <t>NYC College of Technology</t>
        </is>
      </c>
      <c r="G3961" s="3" t="inlineStr">
        <is>
          <t>Mathematics</t>
        </is>
      </c>
      <c r="H3961" s="3" t="inlineStr">
        <is>
          <t>BIsaacson@CityTech.Cuny.Edu</t>
        </is>
      </c>
      <c r="I3961" s="3" t="inlineStr">
        <is>
          <t>Conference presentation</t>
        </is>
      </c>
      <c r="J3961" s="3" t="inlineStr">
        <is>
          <t>An Analysis of Non-Comparison Based Sorting Algorithms</t>
        </is>
      </c>
      <c r="K3961" s="3" t="n">
        <v>2022</v>
      </c>
      <c r="L3961" s="3" t="inlineStr">
        <is>
          <t>Publications and Research</t>
        </is>
      </c>
      <c r="M3961" s="3" t="inlineStr">
        <is>
          <t>Gomez, Jacob M; Aponte, Edgar; Isaacson, Brad</t>
        </is>
      </c>
      <c r="N3961" s="3" t="inlineStr"/>
      <c r="O3961" s="3" t="n"/>
      <c r="P3961" s="3" t="inlineStr"/>
      <c r="Q3961" s="3" t="inlineStr"/>
      <c r="R3961" s="3" t="inlineStr">
        <is>
          <t>https://academicworks.cuny.edu/ny_pubs/891</t>
        </is>
      </c>
      <c r="S3961" s="3" t="inlineStr">
        <is>
          <t>CUNY Academic Works</t>
        </is>
      </c>
      <c r="T3961" s="3" t="n">
        <v>1</v>
      </c>
      <c r="U3961" s="3" t="inlineStr">
        <is>
          <t>High (in CUNY Academic Works)</t>
        </is>
      </c>
      <c r="V3961" s="3" t="n"/>
      <c r="W3961" s="3" t="inlineStr"/>
      <c r="X3961" s="3" t="inlineStr">
        <is>
          <t>Sorting algorithms put elements of a list into an order (e.g., numerical, alphabetical). Sorting is an important problem because a nontrivial percentage of all computing resources are devoted to sorting all kinds of lists. For our project, we implemented two non-comparison based sorting algorithms from pseudocode and compared them to various comparison based sorting algorithms. The two algorithms have their advantages and disadvantages as well as their unique features. We found that Radix Sort (which is a modified version of Counting Sort) was the most efficient of them all.</t>
        </is>
      </c>
      <c r="Y3961" s="3" t="inlineStr">
        <is>
          <t>CUNY Academic Works</t>
        </is>
      </c>
      <c r="Z3961" s="3" t="inlineStr">
        <is>
          <t>https://academicworks.cuny.edu/context/ny_pubs/article/1911/viewcontent/An_Analysis_of_Non_Comparison_Based_Sorting_Algorithms__1_.pdf</t>
        </is>
      </c>
      <c r="AA3961" s="3" t="inlineStr">
        <is>
          <t>PDF in CUNY Academic Works</t>
        </is>
      </c>
      <c r="AB3961" s="3" t="inlineStr"/>
      <c r="AC3961" s="3" t="inlineStr">
        <is>
          <t>School of Arts &amp; Sciences</t>
        </is>
      </c>
      <c r="AD3961" s="3" t="n"/>
      <c r="AE3961" s="3" t="inlineStr">
        <is>
          <t>No</t>
        </is>
      </c>
      <c r="AF3961" s="3" t="inlineStr"/>
      <c r="AG3961" s="4" t="inlineStr"/>
      <c r="AH3961" s="4" t="inlineStr"/>
      <c r="AI3961" s="4" t="inlineStr"/>
    </row>
    <row r="3962">
      <c r="A3962" s="3" t="inlineStr">
        <is>
          <t>MATH-1089</t>
        </is>
      </c>
      <c r="B3962" s="3" t="inlineStr">
        <is>
          <t>Yuce</t>
        </is>
      </c>
      <c r="C3962" s="3" t="inlineStr">
        <is>
          <t>Huseyin</t>
        </is>
      </c>
      <c r="D3962" s="3" t="inlineStr">
        <is>
          <t>Huseyin Yuce</t>
        </is>
      </c>
      <c r="E3962" s="3" t="inlineStr">
        <is>
          <t>Professor</t>
        </is>
      </c>
      <c r="F3962" s="3" t="inlineStr">
        <is>
          <t>NYC College of Technology</t>
        </is>
      </c>
      <c r="G3962" s="3" t="inlineStr">
        <is>
          <t>Mathematics</t>
        </is>
      </c>
      <c r="H3962" s="3" t="inlineStr">
        <is>
          <t>HYuce@citytech.cuny.edu</t>
        </is>
      </c>
      <c r="I3962" s="3" t="inlineStr">
        <is>
          <t>Journal article</t>
        </is>
      </c>
      <c r="J3962" s="3" t="inlineStr">
        <is>
          <t>An Evaluation of the Effect of the OxyContin Reformulation on Unintentional Fatal and Nonfatal Overdose</t>
        </is>
      </c>
      <c r="K3962" s="3" t="n">
        <v>2022</v>
      </c>
      <c r="L3962" s="3" t="inlineStr">
        <is>
          <t>Clinical Journal of Pain</t>
        </is>
      </c>
      <c r="M3962" s="3" t="inlineStr">
        <is>
          <t>Daniel C. Beachler; Kelsey Hall; Renu K Garg; Geetanjoli Banerjee; Ling Li; Luke Boulanger; Hüseyin Yüce; Alexander Muir Walker</t>
        </is>
      </c>
      <c r="N3962" s="3" t="inlineStr"/>
      <c r="O3962" s="3" t="n"/>
      <c r="P3962" s="3" t="inlineStr"/>
      <c r="Q3962" s="3" t="inlineStr">
        <is>
          <t>10.1097/ajp.0000000000001034</t>
        </is>
      </c>
      <c r="R3962" s="3" t="inlineStr">
        <is>
          <t>https://doi.org/10.1097/ajp.0000000000001034</t>
        </is>
      </c>
      <c r="S3962" s="3" t="inlineStr">
        <is>
          <t>OpenAlex</t>
        </is>
      </c>
      <c r="T3962" s="3" t="n">
        <v>1</v>
      </c>
      <c r="U3962" s="3" t="inlineStr">
        <is>
          <t>High (City Tech affiliation on paper)</t>
        </is>
      </c>
      <c r="V3962" s="3" t="n"/>
      <c r="W3962" s="3" t="inlineStr"/>
      <c r="X3962" s="3" t="inlineStr">
        <is>
          <t>OBJECTIVES: OxyContin was reformulated with a polyethylene oxide matrix in August 2010 to reduce the potential for intravenous abuse and for abuse by insufflation. The objective of this study was to evaluate the impact of OxyContin's reformulation on overdose (OD) risk for individuals dispensed OxyContin in comparison to those dispensed other opioids under regular care. MATERIALS AND METHODS: Three national insurance databases with National Death Index linkage identified OD in individuals with any dispensing of OxyContin or a primary comparator opioid (extended release morphine, transdermal fentanyl, or methadone) between July 2008 through September 2015. A difference-in-differences design was used to compare the pre-post reformulation changes in OD rates for OxyContin versus comparators. RESULTS: A total of 297,836 individuals were dispensed OxyContin and 659,673 individuals were dispensed a primary comparator across the 3 databases. Overall, there was little or no difference in the temporal change in OD incidence in comparators versus OxyContin (Medicaid: adjusted ratio-of-rate-ratios (aRoRs) ranging from 0.90 to 1.05; MarketScan/HIRD: aRoR ranging from 1.10 to 1.22). However, restriction to person-time without concomitant opioid use revealed a modestly greater reduction in OD incidence over time during OxyContin use, as the aRoRs comparing the primary comparators to OxyContin ranged from 1.06 to 1.30 in Medicaid and from 1.64 to 1.85 in MarketScan/HIRD. DISCUSSION: This study did not detect an overall effect of the OxyContin reformulation on OD in insured patients under regular medical care. There is a suggestion of a modestly reduced OxyContin-associated OD risk following the reformulation but only in commercially insured individuals receiving single-opioid regimens.</t>
        </is>
      </c>
      <c r="Y3962" s="3" t="inlineStr">
        <is>
          <t>OpenAlex</t>
        </is>
      </c>
      <c r="Z3962" s="3" t="inlineStr">
        <is>
          <t>https://doi.org/10.1097/ajp.0000000000001034</t>
        </is>
      </c>
      <c r="AA3962" s="3" t="inlineStr">
        <is>
          <t>Open-access page (via OpenAlex)</t>
        </is>
      </c>
      <c r="AB3962" s="3" t="inlineStr">
        <is>
          <t>hybrid</t>
        </is>
      </c>
      <c r="AC3962" s="3" t="inlineStr">
        <is>
          <t>School of Arts &amp; Sciences</t>
        </is>
      </c>
      <c r="AD3962" s="3" t="n">
        <v>14</v>
      </c>
      <c r="AE3962" s="3" t="inlineStr">
        <is>
          <t>No</t>
        </is>
      </c>
      <c r="AF3962" s="3" t="inlineStr"/>
      <c r="AG3962" s="4" t="inlineStr"/>
      <c r="AH3962" s="4" t="inlineStr"/>
      <c r="AI3962" s="4" t="inlineStr"/>
    </row>
    <row r="3963">
      <c r="A3963" s="3" t="inlineStr">
        <is>
          <t>MATH-1091</t>
        </is>
      </c>
      <c r="B3963" s="3" t="inlineStr">
        <is>
          <t>Yuce</t>
        </is>
      </c>
      <c r="C3963" s="3" t="inlineStr">
        <is>
          <t>Huseyin</t>
        </is>
      </c>
      <c r="D3963" s="3" t="inlineStr">
        <is>
          <t>Huseyin Yuce</t>
        </is>
      </c>
      <c r="E3963" s="3" t="inlineStr">
        <is>
          <t>Professor</t>
        </is>
      </c>
      <c r="F3963" s="3" t="inlineStr">
        <is>
          <t>NYC College of Technology</t>
        </is>
      </c>
      <c r="G3963" s="3" t="inlineStr">
        <is>
          <t>Mathematics</t>
        </is>
      </c>
      <c r="H3963" s="3" t="inlineStr">
        <is>
          <t>HYuce@citytech.cuny.edu</t>
        </is>
      </c>
      <c r="I3963" s="3" t="inlineStr">
        <is>
          <t>Journal article</t>
        </is>
      </c>
      <c r="J3963" s="3" t="inlineStr">
        <is>
          <t>An evaluation of the effect of the OxyContinÂ® reformulation on unintentional fatal and non-fatal overdose</t>
        </is>
      </c>
      <c r="K3963" s="3" t="n">
        <v>2022</v>
      </c>
      <c r="L3963" s="3" t="inlineStr">
        <is>
          <t>Publications and Research</t>
        </is>
      </c>
      <c r="M3963" s="3" t="inlineStr">
        <is>
          <t>Beachler, Daniel C.; Hall, Kelsey; Garg, Renu; Banerjee, Geetanjoli; Li, Ling; Boulanger, Luke; Yuce, Huseyin; Walker, Alexander M.</t>
        </is>
      </c>
      <c r="N3963" s="3" t="inlineStr"/>
      <c r="O3963" s="3" t="n"/>
      <c r="P3963" s="3" t="inlineStr"/>
      <c r="Q3963" s="3" t="inlineStr"/>
      <c r="R3963" s="3" t="inlineStr">
        <is>
          <t>https://academicworks.cuny.edu/ny_pubs/887</t>
        </is>
      </c>
      <c r="S3963" s="3" t="inlineStr">
        <is>
          <t>CUNY Academic Works</t>
        </is>
      </c>
      <c r="T3963" s="3" t="n">
        <v>1</v>
      </c>
      <c r="U3963" s="3" t="inlineStr">
        <is>
          <t>High (in CUNY Academic Works)</t>
        </is>
      </c>
      <c r="V3963" s="3" t="n"/>
      <c r="W3963" s="3" t="inlineStr"/>
      <c r="X3963" s="3" t="inlineStr">
        <is>
          <t>Objectives: OxyContinÂ® was reformulated with a polyethylene oxide matrix in August 2010 to reduce the potential for intravenous abuse and for abuse by insufflation. The objective of this study was to evaluate the impact of OxyContinâs reformulation on overdose risk for individuals dispensed OxyContin in comparison to those dispensed other opioids under regular care. Methods: Three national insurance databases with National Death Index linkage identified OD in individuals with any dispensing of OxyContin or a primary comparator opioid (ER morphine, transdermal fentanyl, or methadone) between July 2008 through September 2015. A difference-in-differences design was used to compare the pre-post reformulation changes in OD rates for OxyContin versus comparators. Results: 297,836 individuals were dispensed OxyContin and 659,673 individuals were dispensed a primary comparator across the three databases. Overall, there was little or no difference in the temporal change in OD incidence in comparators versus OxyContin (Medicaid: adjusted ratio-of-rate-ratios (aRoRs) ranging from 0.90 to 1.05; MarketScan/HIRD: aRoR ranging from 1.10 to 1.22). However, restriction to person-time without concomitant opioid use revealed a modestly greater reduction in OD incidence over time during OxyContin use, as the aRoRs comparing the primary comparators to OxyContin ranged from 1.06 to 1.30 in Medicaid and from 1.64 to 1.85 in MarketScan/HIRD. Discussion: This study did not detect an overall effect of the OxyContin reformulation on OD in insured patients under regular medical care. There is a suggestion of a modestly reduced OxyContin-associated OD risk following the reformulation but only in commercially-insured individuals receiving single-opioid regimens.</t>
        </is>
      </c>
      <c r="Y3963" s="3" t="inlineStr">
        <is>
          <t>CUNY Academic Works</t>
        </is>
      </c>
      <c r="Z3963" s="3" t="inlineStr">
        <is>
          <t>https://academicworks.cuny.edu/context/ny_pubs/article/1907/viewcontent/An_Evaluation_of_the_Effect_of_the_OxyContin_.1.pdf</t>
        </is>
      </c>
      <c r="AA3963" s="3" t="inlineStr">
        <is>
          <t>PDF in CUNY Academic Works</t>
        </is>
      </c>
      <c r="AB3963" s="3" t="inlineStr"/>
      <c r="AC3963" s="3" t="inlineStr">
        <is>
          <t>School of Arts &amp; Sciences</t>
        </is>
      </c>
      <c r="AD3963" s="3" t="n"/>
      <c r="AE3963" s="3" t="inlineStr">
        <is>
          <t>No</t>
        </is>
      </c>
      <c r="AF3963" s="3" t="inlineStr"/>
      <c r="AG3963" s="4" t="inlineStr"/>
      <c r="AH3963" s="4" t="inlineStr"/>
      <c r="AI3963" s="4" t="inlineStr"/>
    </row>
    <row r="3964">
      <c r="A3964" s="3" t="inlineStr">
        <is>
          <t>MATH-1093</t>
        </is>
      </c>
      <c r="B3964" s="3" t="inlineStr">
        <is>
          <t>Kennedy</t>
        </is>
      </c>
      <c r="C3964" s="3" t="inlineStr">
        <is>
          <t>Nadia</t>
        </is>
      </c>
      <c r="D3964" s="3" t="inlineStr">
        <is>
          <t>Nadia Kennedy</t>
        </is>
      </c>
      <c r="E3964" s="3" t="inlineStr">
        <is>
          <t>Professor</t>
        </is>
      </c>
      <c r="F3964" s="3" t="inlineStr">
        <is>
          <t>NYC College of Technology</t>
        </is>
      </c>
      <c r="G3964" s="3" t="inlineStr">
        <is>
          <t>Mathematics</t>
        </is>
      </c>
      <c r="H3964" s="3" t="inlineStr">
        <is>
          <t>NKennedy@citytech.cuny.edu</t>
        </is>
      </c>
      <c r="I3964" s="3" t="inlineStr">
        <is>
          <t>Book</t>
        </is>
      </c>
      <c r="J3964" s="3" t="inlineStr">
        <is>
          <t>Aplicaciones e Interpretación, Nivel Medio, Paquete de Libro Impreso y Digital</t>
        </is>
      </c>
      <c r="K3964" s="3" t="n">
        <v>2022</v>
      </c>
      <c r="L3964" s="3" t="inlineStr"/>
      <c r="M3964" s="3" t="inlineStr">
        <is>
          <t>Chang – Wathall, J., Forrest, J., Doering, S., Harris, D., Kennedy, N. S., Waldman, P</t>
        </is>
      </c>
      <c r="N3964" s="3" t="inlineStr"/>
      <c r="O3964" s="3" t="n"/>
      <c r="P3964" s="3" t="inlineStr"/>
      <c r="Q3964" s="3" t="inlineStr"/>
      <c r="R3964" s="3" t="inlineStr"/>
      <c r="S3964" s="3" t="inlineStr">
        <is>
          <t>Dept bio</t>
        </is>
      </c>
      <c r="T3964" s="3" t="n">
        <v>1</v>
      </c>
      <c r="U3964" s="3" t="inlineStr">
        <is>
          <t>Medium (self-reported in faculty bio)</t>
        </is>
      </c>
      <c r="V3964" s="3" t="n"/>
      <c r="W3964" s="3" t="inlineStr">
        <is>
          <t>Chang – Wathall, J., Forrest, J., Doering, S., Harris, D., Kennedy, N. S., Waldman, P., (2022). Matemáticas IB: Aplicaciones e Interpretación, Nivel Medio, Paquete de Libro Impreso y Digital. Oxford University Press. ISBN: 978-1382032513.</t>
        </is>
      </c>
      <c r="X3964" s="3" t="inlineStr"/>
      <c r="Y3964" s="3" t="inlineStr"/>
      <c r="Z3964" s="3" t="inlineStr"/>
      <c r="AA3964" s="3" t="inlineStr"/>
      <c r="AB3964" s="3" t="inlineStr"/>
      <c r="AC3964" s="3" t="inlineStr">
        <is>
          <t>School of Arts &amp; Sciences</t>
        </is>
      </c>
      <c r="AD3964" s="3" t="n"/>
      <c r="AE3964" s="3" t="inlineStr">
        <is>
          <t>No</t>
        </is>
      </c>
      <c r="AF3964" s="3" t="inlineStr"/>
      <c r="AG3964" s="4" t="inlineStr"/>
      <c r="AH3964" s="4" t="inlineStr"/>
      <c r="AI3964" s="4" t="inlineStr"/>
    </row>
    <row r="3965">
      <c r="A3965" s="3" t="inlineStr">
        <is>
          <t>MATH-1098</t>
        </is>
      </c>
      <c r="B3965" s="3" t="inlineStr">
        <is>
          <t>Kennedy</t>
        </is>
      </c>
      <c r="C3965" s="3" t="inlineStr">
        <is>
          <t>Nadia</t>
        </is>
      </c>
      <c r="D3965" s="3" t="inlineStr">
        <is>
          <t>Nadia Kennedy</t>
        </is>
      </c>
      <c r="E3965" s="3" t="inlineStr">
        <is>
          <t>Professor</t>
        </is>
      </c>
      <c r="F3965" s="3" t="inlineStr">
        <is>
          <t>NYC College of Technology</t>
        </is>
      </c>
      <c r="G3965" s="3" t="inlineStr">
        <is>
          <t>Mathematics</t>
        </is>
      </c>
      <c r="H3965" s="3" t="inlineStr">
        <is>
          <t>NKennedy@citytech.cuny.edu</t>
        </is>
      </c>
      <c r="I3965" s="3" t="inlineStr">
        <is>
          <t>Grant</t>
        </is>
      </c>
      <c r="J3965" s="3" t="inlineStr">
        <is>
          <t>CUNY CITE Grant, Computing Integrated Teacher Education, 2022, $8000</t>
        </is>
      </c>
      <c r="K3965" s="3" t="n">
        <v>2022</v>
      </c>
      <c r="L3965" s="3" t="inlineStr"/>
      <c r="M3965" s="3" t="inlineStr"/>
      <c r="N3965" s="3" t="inlineStr"/>
      <c r="O3965" s="3" t="n">
        <v>8000</v>
      </c>
      <c r="P3965" s="3" t="inlineStr"/>
      <c r="Q3965" s="3" t="inlineStr"/>
      <c r="R3965" s="3" t="inlineStr"/>
      <c r="S3965" s="3" t="inlineStr">
        <is>
          <t>Dept bio</t>
        </is>
      </c>
      <c r="T3965" s="3" t="n">
        <v>1</v>
      </c>
      <c r="U3965" s="3" t="inlineStr">
        <is>
          <t>Medium (self-reported in faculty bio)</t>
        </is>
      </c>
      <c r="V3965" s="3" t="n"/>
      <c r="W3965" s="3" t="inlineStr">
        <is>
          <t>CUNY CITE Grant, Computing Integrated Teacher Education, 2022, $8000.</t>
        </is>
      </c>
      <c r="X3965" s="3" t="inlineStr"/>
      <c r="Y3965" s="3" t="inlineStr"/>
      <c r="Z3965" s="3" t="inlineStr"/>
      <c r="AA3965" s="3" t="inlineStr"/>
      <c r="AB3965" s="3" t="inlineStr"/>
      <c r="AC3965" s="3" t="inlineStr">
        <is>
          <t>School of Arts &amp; Sciences</t>
        </is>
      </c>
      <c r="AD3965" s="3" t="n"/>
      <c r="AE3965" s="3" t="inlineStr">
        <is>
          <t>No</t>
        </is>
      </c>
      <c r="AF3965" s="3" t="inlineStr"/>
      <c r="AG3965" s="4" t="inlineStr"/>
      <c r="AH3965" s="4" t="inlineStr"/>
      <c r="AI3965" s="4" t="inlineStr"/>
    </row>
    <row r="3966">
      <c r="A3966" s="3" t="inlineStr">
        <is>
          <t>MATH-1101</t>
        </is>
      </c>
      <c r="B3966" s="3" t="inlineStr">
        <is>
          <t>Yuce</t>
        </is>
      </c>
      <c r="C3966" s="3" t="inlineStr">
        <is>
          <t>Huseyin</t>
        </is>
      </c>
      <c r="D3966" s="3" t="inlineStr">
        <is>
          <t>Huseyin Yuce</t>
        </is>
      </c>
      <c r="E3966" s="3" t="inlineStr">
        <is>
          <t>Professor</t>
        </is>
      </c>
      <c r="F3966" s="3" t="inlineStr">
        <is>
          <t>NYC College of Technology</t>
        </is>
      </c>
      <c r="G3966" s="3" t="inlineStr">
        <is>
          <t>Mathematics</t>
        </is>
      </c>
      <c r="H3966" s="3" t="inlineStr">
        <is>
          <t>HYuce@citytech.cuny.edu</t>
        </is>
      </c>
      <c r="I3966" s="3" t="inlineStr">
        <is>
          <t>Journal article</t>
        </is>
      </c>
      <c r="J3966" s="3" t="inlineStr">
        <is>
          <t>Contemporary clinical and economic outcomes among oral anticoagulant treated and untreated elderly patients with atrial fibrillation: Insights from the United States Medicare database</t>
        </is>
      </c>
      <c r="K3966" s="3" t="n">
        <v>2022</v>
      </c>
      <c r="L3966" s="3" t="inlineStr">
        <is>
          <t>PLoS ONE</t>
        </is>
      </c>
      <c r="M3966" s="3" t="inlineStr">
        <is>
          <t>Muhammad Bilal Munir; Patrick R. Hlavacek; Allison V. Keshishian; Jennifer D. Guo; Rajesh Mallampati; Mauricio Ferri; Cristina Russ; Birol Emir; Matthew Cato; Hüseyin Yüce; Jonathan Chong Hsu</t>
        </is>
      </c>
      <c r="N3966" s="3" t="inlineStr"/>
      <c r="O3966" s="3" t="n"/>
      <c r="P3966" s="3" t="inlineStr"/>
      <c r="Q3966" s="3" t="inlineStr">
        <is>
          <t>10.1371/journal.pone.0263903</t>
        </is>
      </c>
      <c r="R3966" s="3" t="inlineStr">
        <is>
          <t>https://doi.org/10.1371/journal.pone.0263903</t>
        </is>
      </c>
      <c r="S3966" s="3" t="inlineStr">
        <is>
          <t>OpenAlex</t>
        </is>
      </c>
      <c r="T3966" s="3" t="n">
        <v>1</v>
      </c>
      <c r="U3966" s="3" t="inlineStr">
        <is>
          <t>High (City Tech affiliation on paper)</t>
        </is>
      </c>
      <c r="V3966" s="3" t="n"/>
      <c r="W3966" s="3" t="inlineStr"/>
      <c r="X3966" s="3" t="inlineStr">
        <is>
          <t>BACKGROUND: Oral anticoagulants (OACs) mitigate the risk of stroke in atrial fibrillation (AF) patients. OBJECTIVE: Elderly AF patients who were treated with OACs (apixaban, dabigatran, edoxaban, rivaroxaban, or warfarin) were compared against AF patients who were not treated with OACs with respect to their clinical and economic outcomes. METHODS: Newly diagnosed AF patients were identified between January 2013 and December 2017 in the Medicare database. Evidence of an OAC treatment claim on or after the first AF diagnosis was used to classify patients into treatment-defined cohorts, and these cohorts were further stratified based on the initial OAC prescribed. The risks of stroke/systemic embolism (SE), major bleeding (MB), and death were analyzed using inverse probability treatment weighted time-dependent Cox regression models, and costs were compared with marginal structural models. RESULTS: The two treatment groups were composed of 1,421,187 AF patients: OAC treated (N = 583,350, 41.0% [36.4% apixaban, 4.9% dabigatran, 0.1% edoxaban, 26.7% rivaroxaban, and 31.9% warfarin patients]) and untreated (N = 837,837, 59.0%). OAC-treated patients had a lower adjusted risk of stroke/SE compared to untreated patients (hazard ratio [HR]: 0.70; 95% confidence interval [CI]: 0.68-0.72). Additionally patients receiving OACs had a lower adjusted risk of death (HR: 0.56; 95% CI: 0.55-0.56) and a higher risk of MB (HR: 1.57; 95% CI: 1.54-1.59) and this trend was consistent across each OAC sub-group. The OAC-treated cohort had lower adjusted total healthcare costs per patient per month ($4,381 vs $7,172; p &lt; .0001). CONCLUSION: For the OAC-treated cohort in this elderly US population, stroke/SE and all-cause death were lower, while risk of MB was higher. Among OAC treated patients, total healthcare costs were lower than those of the untreated cohort.</t>
        </is>
      </c>
      <c r="Y3966" s="3" t="inlineStr">
        <is>
          <t>OpenAlex</t>
        </is>
      </c>
      <c r="Z3966" s="3" t="inlineStr">
        <is>
          <t>https://journals.plos.org/plosone/article/file?id=10.1371/journal.pone.0263903&amp;type=printable</t>
        </is>
      </c>
      <c r="AA3966" s="3" t="inlineStr">
        <is>
          <t>Open-access PDF (via OpenAlex)</t>
        </is>
      </c>
      <c r="AB3966" s="3" t="inlineStr">
        <is>
          <t>gold</t>
        </is>
      </c>
      <c r="AC3966" s="3" t="inlineStr">
        <is>
          <t>School of Arts &amp; Sciences</t>
        </is>
      </c>
      <c r="AD3966" s="3" t="n">
        <v>6</v>
      </c>
      <c r="AE3966" s="3" t="inlineStr">
        <is>
          <t>No</t>
        </is>
      </c>
      <c r="AF3966" s="3" t="inlineStr"/>
      <c r="AG3966" s="4" t="inlineStr"/>
      <c r="AH3966" s="4" t="inlineStr"/>
      <c r="AI3966" s="4" t="inlineStr"/>
    </row>
    <row r="3967">
      <c r="A3967" s="3" t="inlineStr">
        <is>
          <t>MATH-1106</t>
        </is>
      </c>
      <c r="B3967" s="3" t="inlineStr">
        <is>
          <t>Yuce</t>
        </is>
      </c>
      <c r="C3967" s="3" t="inlineStr">
        <is>
          <t>Huseyin</t>
        </is>
      </c>
      <c r="D3967" s="3" t="inlineStr">
        <is>
          <t>Huseyin Yuce</t>
        </is>
      </c>
      <c r="E3967" s="3" t="inlineStr">
        <is>
          <t>Professor</t>
        </is>
      </c>
      <c r="F3967" s="3" t="inlineStr">
        <is>
          <t>NYC College of Technology</t>
        </is>
      </c>
      <c r="G3967" s="3" t="inlineStr">
        <is>
          <t>Mathematics</t>
        </is>
      </c>
      <c r="H3967" s="3" t="inlineStr">
        <is>
          <t>HYuce@citytech.cuny.edu</t>
        </is>
      </c>
      <c r="I3967" s="3" t="inlineStr">
        <is>
          <t>Journal article</t>
        </is>
      </c>
      <c r="J3967" s="3" t="inlineStr">
        <is>
          <t>Delaying clinical events among patients with non-valvular atrial fibrillation treated with oral anticoagulants: Insights from the ARISTOPHANES study</t>
        </is>
      </c>
      <c r="K3967" s="3" t="n">
        <v>2022</v>
      </c>
      <c r="L3967" s="3" t="inlineStr">
        <is>
          <t>European Journal of Internal Medicine</t>
        </is>
      </c>
      <c r="M3967" s="3" t="inlineStr">
        <is>
          <t>Steven Bruce Deitelzweig; Allison V. Keshishian; Amiee Luan Kang; Aaron K. Jenkins; Nipun Atreja; Patricia A. Schuler; Jenny Z. Jiang; Hüseyin Yüce; Xiaoxi Sun; Gregory Y.H. Lip</t>
        </is>
      </c>
      <c r="N3967" s="3" t="inlineStr"/>
      <c r="O3967" s="3" t="n"/>
      <c r="P3967" s="3" t="inlineStr"/>
      <c r="Q3967" s="3" t="inlineStr">
        <is>
          <t>10.1016/j.ejim.2022.10.021</t>
        </is>
      </c>
      <c r="R3967" s="3" t="inlineStr">
        <is>
          <t>https://doi.org/10.1016/j.ejim.2022.10.021</t>
        </is>
      </c>
      <c r="S3967" s="3" t="inlineStr">
        <is>
          <t>OpenAlex</t>
        </is>
      </c>
      <c r="T3967" s="3" t="n">
        <v>1</v>
      </c>
      <c r="U3967" s="3" t="inlineStr">
        <is>
          <t>High (City Tech affiliation on paper)</t>
        </is>
      </c>
      <c r="V3967" s="3" t="n"/>
      <c r="W3967" s="3" t="inlineStr"/>
      <c r="X3967" s="3" t="inlineStr">
        <is>
          <t>BACKGROUND: Oral anticoagulants (OACs) mitigate stroke and systemic embolism (SE) risk in non-valvular atrial fibrillation (AF) patients but can increase the risk of major bleeding (MB). This study analyzed the gains in event-free time for these outcomes among OAC treatment options represented in the ARISTOPHANES study. METHODS: This sub-analysis consisted of NVAF patients who initiated warfarin, apixaban, dabigatran, or rivaroxaban from 01JAN2013-30SEP2015, with data pooled from Medicare and 4 US commercial claims databases. Propensity score matching was conducted between non-vitamin K antagonist OAC (NOAC) and warfarin cohorts in each database and results were pooled. Laplace regression was used to evaluate the delay in time to stroke/SE and MB events between NOACs and warfarin and between NOACs after the first 12-months of follow-up. RESULTS: The population included 466,991 patients (167,413 warfarin; 108,852 apixaban; 37,724 dabigatran; and 153,002 rivaroxaban). Event-free time gain (95% confidence interval) for apixaban versus warfarin was 101 days (78- 124) for stroke/SE and 116 (103- 130) days for MB. The gain in event-free time for dabigatran versus warfarin was 45 days (3- 87) for stroke/SE and 92 (68- 116) days for MB. The gain in event-free time for rivaroxaban versus warfarin was 63 days (42- 84) for stroke/SE but event-free time decreased by 18 (-31-6) days for MB. CONCLUSIONS: Over 12 months after initiation, apixaban and dabigatran conferred progressive increases in event free time for stroke/SE and MB vs warfarin, whereas rivaroxaban conferred an increase in stroke/SE-free time but a loss in MB-free time vs warfarin.</t>
        </is>
      </c>
      <c r="Y3967" s="3" t="inlineStr">
        <is>
          <t>OpenAlex</t>
        </is>
      </c>
      <c r="Z3967" s="3" t="inlineStr">
        <is>
          <t>http://www.ejinme.com/article/S0953620522003764/pdf</t>
        </is>
      </c>
      <c r="AA3967" s="3" t="inlineStr">
        <is>
          <t>Open-access PDF (via OpenAlex)</t>
        </is>
      </c>
      <c r="AB3967" s="3" t="inlineStr">
        <is>
          <t>hybrid</t>
        </is>
      </c>
      <c r="AC3967" s="3" t="inlineStr">
        <is>
          <t>School of Arts &amp; Sciences</t>
        </is>
      </c>
      <c r="AD3967" s="3" t="n">
        <v>5</v>
      </c>
      <c r="AE3967" s="3" t="inlineStr">
        <is>
          <t>No</t>
        </is>
      </c>
      <c r="AF3967" s="3" t="inlineStr"/>
      <c r="AG3967" s="4" t="inlineStr"/>
      <c r="AH3967" s="4" t="inlineStr"/>
      <c r="AI3967" s="4" t="inlineStr"/>
    </row>
    <row r="3968">
      <c r="A3968" s="3" t="inlineStr">
        <is>
          <t>MATH-1109</t>
        </is>
      </c>
      <c r="B3968" s="3" t="inlineStr">
        <is>
          <t>Kennedy</t>
        </is>
      </c>
      <c r="C3968" s="3" t="inlineStr">
        <is>
          <t>Nadia</t>
        </is>
      </c>
      <c r="D3968" s="3" t="inlineStr">
        <is>
          <t>Nadia Kennedy</t>
        </is>
      </c>
      <c r="E3968" s="3" t="inlineStr">
        <is>
          <t>Professor</t>
        </is>
      </c>
      <c r="F3968" s="3" t="inlineStr">
        <is>
          <t>NYC College of Technology</t>
        </is>
      </c>
      <c r="G3968" s="3" t="inlineStr">
        <is>
          <t>Mathematics</t>
        </is>
      </c>
      <c r="H3968" s="3" t="inlineStr">
        <is>
          <t>NKennedy@citytech.cuny.edu</t>
        </is>
      </c>
      <c r="I3968" s="3" t="inlineStr">
        <is>
          <t>Book</t>
        </is>
      </c>
      <c r="J3968" s="3" t="inlineStr">
        <is>
          <t>Dialogical Inquiry in the Mathematics Teaching and Learning: A Philosophical Approach</t>
        </is>
      </c>
      <c r="K3968" s="3" t="n">
        <v>2022</v>
      </c>
      <c r="L3968" s="3" t="inlineStr"/>
      <c r="M3968" s="3" t="inlineStr">
        <is>
          <t>Kennedy, N. S. &amp; Marsal, E</t>
        </is>
      </c>
      <c r="N3968" s="3" t="inlineStr"/>
      <c r="O3968" s="3" t="n"/>
      <c r="P3968" s="3" t="inlineStr"/>
      <c r="Q3968" s="3" t="inlineStr"/>
      <c r="R3968" s="3" t="inlineStr"/>
      <c r="S3968" s="3" t="inlineStr">
        <is>
          <t>Dept bio</t>
        </is>
      </c>
      <c r="T3968" s="3" t="n">
        <v>1</v>
      </c>
      <c r="U3968" s="3" t="inlineStr">
        <is>
          <t>Medium (self-reported in faculty bio)</t>
        </is>
      </c>
      <c r="V3968" s="3" t="n"/>
      <c r="W3968" s="3" t="inlineStr">
        <is>
          <t>Kennedy, N. S. &amp; Marsal, E. (2022). Dialogical Inquiry in the Mathematics Teaching and Learning: A Philosophical Approach. Lit Verlag. ISBN: 978-3-643-91514-6</t>
        </is>
      </c>
      <c r="X3968" s="3" t="inlineStr"/>
      <c r="Y3968" s="3" t="inlineStr"/>
      <c r="Z3968" s="3" t="inlineStr"/>
      <c r="AA3968" s="3" t="inlineStr"/>
      <c r="AB3968" s="3" t="inlineStr"/>
      <c r="AC3968" s="3" t="inlineStr">
        <is>
          <t>School of Arts &amp; Sciences</t>
        </is>
      </c>
      <c r="AD3968" s="3" t="n"/>
      <c r="AE3968" s="3" t="inlineStr">
        <is>
          <t>No</t>
        </is>
      </c>
      <c r="AF3968" s="3" t="inlineStr"/>
      <c r="AG3968" s="4" t="inlineStr"/>
      <c r="AH3968" s="4" t="inlineStr"/>
      <c r="AI3968" s="4" t="inlineStr"/>
    </row>
    <row r="3969">
      <c r="A3969" s="3" t="inlineStr">
        <is>
          <t>MATH-1110</t>
        </is>
      </c>
      <c r="B3969" s="3" t="inlineStr">
        <is>
          <t>Kennedy</t>
        </is>
      </c>
      <c r="C3969" s="3" t="inlineStr">
        <is>
          <t>Nadia</t>
        </is>
      </c>
      <c r="D3969" s="3" t="inlineStr">
        <is>
          <t>Nadia Kennedy</t>
        </is>
      </c>
      <c r="E3969" s="3" t="inlineStr">
        <is>
          <t>Professor</t>
        </is>
      </c>
      <c r="F3969" s="3" t="inlineStr">
        <is>
          <t>NYC College of Technology</t>
        </is>
      </c>
      <c r="G3969" s="3" t="inlineStr">
        <is>
          <t>Mathematics</t>
        </is>
      </c>
      <c r="H3969" s="3" t="inlineStr">
        <is>
          <t>NKennedy@citytech.cuny.edu</t>
        </is>
      </c>
      <c r="I3969" s="3" t="inlineStr">
        <is>
          <t>Paper (venue type unclear)</t>
        </is>
      </c>
      <c r="J3969" s="3" t="inlineStr">
        <is>
          <t>Dialogical Self and Shifting Mathematical identity</t>
        </is>
      </c>
      <c r="K3969" s="3" t="n">
        <v>2022</v>
      </c>
      <c r="L3969" s="3" t="inlineStr">
        <is>
          <t>Publications and Research</t>
        </is>
      </c>
      <c r="M3969" s="3" t="inlineStr">
        <is>
          <t>Kennedy, Nadia</t>
        </is>
      </c>
      <c r="N3969" s="3" t="inlineStr"/>
      <c r="O3969" s="3" t="n"/>
      <c r="P3969" s="3" t="inlineStr"/>
      <c r="Q3969" s="3" t="inlineStr">
        <is>
          <t>10.1174/021037013807533043</t>
        </is>
      </c>
      <c r="R3969" s="3" t="inlineStr">
        <is>
          <t>https://academicworks.cuny.edu/ny_pubs/1105</t>
        </is>
      </c>
      <c r="S3969" s="3" t="inlineStr">
        <is>
          <t>CUNY Academic Works; Dept bio</t>
        </is>
      </c>
      <c r="T3969" s="3" t="n">
        <v>2</v>
      </c>
      <c r="U3969" s="3" t="inlineStr">
        <is>
          <t>High (in CUNY Academic Works); 2 sources</t>
        </is>
      </c>
      <c r="V3969" s="3" t="n"/>
      <c r="W3969" s="3" t="inlineStr">
        <is>
          <t>Kennedy, N. S. (2021). Dialogical self and shifting mathematical identity. In H. Hermans, C. Monereo, C. Weise (Eds.) Dialogicality: Personal, local and planetary dialogue in education, health citizenship and research, pp. 70-78. Nijmegen: ISDS, doi: https://doi.org/10.1174/021037013807533043</t>
        </is>
      </c>
      <c r="X3969" s="3" t="inlineStr"/>
      <c r="Y3969" s="3" t="inlineStr"/>
      <c r="Z3969" s="3" t="inlineStr">
        <is>
          <t>https://academicworks.cuny.edu/context/ny_pubs/article/2134/viewcontent/Dialogical_Self_and_Shifting_Mathematical_identity.pdf</t>
        </is>
      </c>
      <c r="AA3969" s="3" t="inlineStr">
        <is>
          <t>PDF in CUNY Academic Works</t>
        </is>
      </c>
      <c r="AB3969" s="3" t="inlineStr"/>
      <c r="AC3969" s="3" t="inlineStr">
        <is>
          <t>School of Arts &amp; Sciences</t>
        </is>
      </c>
      <c r="AD3969" s="3" t="n"/>
      <c r="AE3969" s="3" t="inlineStr">
        <is>
          <t>No</t>
        </is>
      </c>
      <c r="AF3969" s="3" t="inlineStr"/>
      <c r="AG3969" s="4" t="inlineStr"/>
      <c r="AH3969" s="4" t="inlineStr"/>
      <c r="AI3969" s="4" t="inlineStr"/>
    </row>
    <row r="3970">
      <c r="A3970" s="3" t="inlineStr">
        <is>
          <t>MATH-1113</t>
        </is>
      </c>
      <c r="B3970" s="3" t="inlineStr">
        <is>
          <t>Kennedy</t>
        </is>
      </c>
      <c r="C3970" s="3" t="inlineStr">
        <is>
          <t>Nadia</t>
        </is>
      </c>
      <c r="D3970" s="3" t="inlineStr">
        <is>
          <t>Nadia Kennedy</t>
        </is>
      </c>
      <c r="E3970" s="3" t="inlineStr">
        <is>
          <t>Professor</t>
        </is>
      </c>
      <c r="F3970" s="3" t="inlineStr">
        <is>
          <t>NYC College of Technology</t>
        </is>
      </c>
      <c r="G3970" s="3" t="inlineStr">
        <is>
          <t>Mathematics</t>
        </is>
      </c>
      <c r="H3970" s="3" t="inlineStr">
        <is>
          <t>NKennedy@citytech.cuny.edu</t>
        </is>
      </c>
      <c r="I3970" s="3" t="inlineStr">
        <is>
          <t>Book chapter</t>
        </is>
      </c>
      <c r="J3970" s="3" t="inlineStr">
        <is>
          <t>Diversity in community of inquiry: Using a complexity lens to understand and leverage diversity (Diversidade na Comunidade de Investigação: usando uma lente complexa para compreender e potenciar a diversidade)</t>
        </is>
      </c>
      <c r="K3970" s="3" t="n">
        <v>2022</v>
      </c>
      <c r="L3970" s="3" t="inlineStr"/>
      <c r="M3970" s="3" t="inlineStr">
        <is>
          <t>Kennedy, N. S</t>
        </is>
      </c>
      <c r="N3970" s="3" t="inlineStr"/>
      <c r="O3970" s="3" t="n"/>
      <c r="P3970" s="3" t="inlineStr"/>
      <c r="Q3970" s="3" t="inlineStr"/>
      <c r="R3970" s="3" t="inlineStr"/>
      <c r="S3970" s="3" t="inlineStr">
        <is>
          <t>Dept bio</t>
        </is>
      </c>
      <c r="T3970" s="3" t="n">
        <v>1</v>
      </c>
      <c r="U3970" s="3" t="inlineStr">
        <is>
          <t>Medium (self-reported in faculty bio)</t>
        </is>
      </c>
      <c r="V3970" s="3" t="n"/>
      <c r="W3970" s="3" t="inlineStr">
        <is>
          <t>Kennedy, N. S. (2022). Diversity in community of inquiry: Using a complexity lens to understand and leverage diversity (Diversidade na Comunidade de Investigação: usando uma lente complexa para compreender e potenciar a diversidade). In Magda Costa Carvalho Teixeira and Puala A. Vieira (Eds.) The Meeting of Childhood and Philosophy ((A)-riscarse na filosofia, (a)colhendo infâncias), pp. 135-146. Letras Levadas. (In Portugese).</t>
        </is>
      </c>
      <c r="X3970" s="3" t="inlineStr"/>
      <c r="Y3970" s="3" t="inlineStr"/>
      <c r="Z3970" s="3" t="inlineStr"/>
      <c r="AA3970" s="3" t="inlineStr"/>
      <c r="AB3970" s="3" t="inlineStr"/>
      <c r="AC3970" s="3" t="inlineStr">
        <is>
          <t>School of Arts &amp; Sciences</t>
        </is>
      </c>
      <c r="AD3970" s="3" t="n"/>
      <c r="AE3970" s="3" t="inlineStr">
        <is>
          <t>No</t>
        </is>
      </c>
      <c r="AF3970" s="3" t="inlineStr"/>
      <c r="AG3970" s="4" t="inlineStr"/>
      <c r="AH3970" s="4" t="inlineStr"/>
      <c r="AI3970" s="4" t="inlineStr"/>
    </row>
    <row r="3971">
      <c r="A3971" s="3" t="inlineStr">
        <is>
          <t>MATH-1114</t>
        </is>
      </c>
      <c r="B3971" s="3" t="inlineStr">
        <is>
          <t>Yuce</t>
        </is>
      </c>
      <c r="C3971" s="3" t="inlineStr">
        <is>
          <t>Huseyin</t>
        </is>
      </c>
      <c r="D3971" s="3" t="inlineStr">
        <is>
          <t>Huseyin Yuce</t>
        </is>
      </c>
      <c r="E3971" s="3" t="inlineStr">
        <is>
          <t>Professor</t>
        </is>
      </c>
      <c r="F3971" s="3" t="inlineStr">
        <is>
          <t>NYC College of Technology</t>
        </is>
      </c>
      <c r="G3971" s="3" t="inlineStr">
        <is>
          <t>Mathematics</t>
        </is>
      </c>
      <c r="H3971" s="3" t="inlineStr">
        <is>
          <t>HYuce@citytech.cuny.edu</t>
        </is>
      </c>
      <c r="I3971" s="3" t="inlineStr">
        <is>
          <t>Conference presentation</t>
        </is>
      </c>
      <c r="J3971" s="3" t="inlineStr">
        <is>
          <t>EE411 Healthcare Costs of Direct Oral Anticoagulants Among Medicare Patients with Nonvalvular Atrial Fibrillation and Multimorbidity</t>
        </is>
      </c>
      <c r="K3971" s="3" t="n">
        <v>2022</v>
      </c>
      <c r="L3971" s="3" t="inlineStr">
        <is>
          <t>Value in Health</t>
        </is>
      </c>
      <c r="M3971" s="3" t="inlineStr">
        <is>
          <t>Amol D. Dhamane; Mauricio Ferri; Allison V. Keshishian; Cristina Russ; Nipun Atreja; Rostock Thomas; Gary Leung; Birol Emir; Hüseyin Yüce; Manuela Di Fusco</t>
        </is>
      </c>
      <c r="N3971" s="3" t="inlineStr"/>
      <c r="O3971" s="3" t="n"/>
      <c r="P3971" s="3" t="inlineStr"/>
      <c r="Q3971" s="3" t="inlineStr">
        <is>
          <t>10.1016/j.jval.2022.04.659</t>
        </is>
      </c>
      <c r="R3971" s="3" t="inlineStr">
        <is>
          <t>https://doi.org/10.1016/j.jval.2022.04.659</t>
        </is>
      </c>
      <c r="S3971" s="3" t="inlineStr">
        <is>
          <t>OpenAlex</t>
        </is>
      </c>
      <c r="T3971" s="3" t="n">
        <v>1</v>
      </c>
      <c r="U3971" s="3" t="inlineStr">
        <is>
          <t>High (City Tech affiliation on paper)</t>
        </is>
      </c>
      <c r="V3971" s="3" t="n"/>
      <c r="W3971" s="3" t="inlineStr"/>
      <c r="X3971" s="3" t="inlineStr"/>
      <c r="Y3971" s="3" t="inlineStr"/>
      <c r="Z3971" s="3" t="inlineStr">
        <is>
          <t>http://www.valueinhealthjournal.com/article/S1098301522008609/pdf</t>
        </is>
      </c>
      <c r="AA3971" s="3" t="inlineStr">
        <is>
          <t>Open-access PDF (via OpenAlex)</t>
        </is>
      </c>
      <c r="AB3971" s="3" t="inlineStr">
        <is>
          <t>bronze</t>
        </is>
      </c>
      <c r="AC3971" s="3" t="inlineStr">
        <is>
          <t>School of Arts &amp; Sciences</t>
        </is>
      </c>
      <c r="AD3971" s="3" t="n">
        <v>0</v>
      </c>
      <c r="AE3971" s="3" t="inlineStr">
        <is>
          <t>No</t>
        </is>
      </c>
      <c r="AF3971" s="3" t="inlineStr"/>
      <c r="AG3971" s="4" t="inlineStr"/>
      <c r="AH3971" s="4" t="inlineStr"/>
      <c r="AI3971" s="4" t="inlineStr"/>
    </row>
    <row r="3972">
      <c r="A3972" s="3" t="inlineStr">
        <is>
          <t>MATH-1117</t>
        </is>
      </c>
      <c r="B3972" s="3" t="inlineStr">
        <is>
          <t>Yuce</t>
        </is>
      </c>
      <c r="C3972" s="3" t="inlineStr">
        <is>
          <t>Huseyin</t>
        </is>
      </c>
      <c r="D3972" s="3" t="inlineStr">
        <is>
          <t>Huseyin Yuce</t>
        </is>
      </c>
      <c r="E3972" s="3" t="inlineStr">
        <is>
          <t>Professor</t>
        </is>
      </c>
      <c r="F3972" s="3" t="inlineStr">
        <is>
          <t>NYC College of Technology</t>
        </is>
      </c>
      <c r="G3972" s="3" t="inlineStr">
        <is>
          <t>Mathematics</t>
        </is>
      </c>
      <c r="H3972" s="3" t="inlineStr">
        <is>
          <t>HYuce@citytech.cuny.edu</t>
        </is>
      </c>
      <c r="I3972" s="3" t="inlineStr">
        <is>
          <t>Journal article</t>
        </is>
      </c>
      <c r="J3972" s="3" t="inlineStr">
        <is>
          <t>Effectiveness and Safety of Direct Oral Anticoagulants Among Patients with Non-valvular Atrial Fibrillation and Multimorbidity</t>
        </is>
      </c>
      <c r="K3972" s="3" t="n">
        <v>2022</v>
      </c>
      <c r="L3972" s="3" t="inlineStr">
        <is>
          <t>Advances in Therapy</t>
        </is>
      </c>
      <c r="M3972" s="3" t="inlineStr">
        <is>
          <t>Amol D. Dhamane; Mauricio Ferri; Allison V. Keshishian; Cristina Russ; Nipun Atreja; Cynthia Gutierrez; Birol Emir; Hüseyin Yüce; Manuela Di Fusco</t>
        </is>
      </c>
      <c r="N3972" s="3" t="inlineStr"/>
      <c r="O3972" s="3" t="n"/>
      <c r="P3972" s="3" t="inlineStr"/>
      <c r="Q3972" s="3" t="inlineStr">
        <is>
          <t>10.1007/s12325-022-02387-9</t>
        </is>
      </c>
      <c r="R3972" s="3" t="inlineStr">
        <is>
          <t>https://doi.org/10.1007/s12325-022-02387-9</t>
        </is>
      </c>
      <c r="S3972" s="3" t="inlineStr">
        <is>
          <t>OpenAlex; CUNY Academic Works</t>
        </is>
      </c>
      <c r="T3972" s="3" t="n">
        <v>2</v>
      </c>
      <c r="U3972" s="3" t="inlineStr">
        <is>
          <t>High (City Tech affiliation on paper); 2 sources</t>
        </is>
      </c>
      <c r="V3972" s="3" t="n"/>
      <c r="W3972" s="3" t="inlineStr"/>
      <c r="X3972" s="3" t="inlineStr">
        <is>
          <t>INTRODUCTION: In the USA, there is a steady rise of atrial fibrillation due to the aging population with increased morbidity. This study evaluated the risk of stroke/systemic embolism (S/SE) and major bleeding (MB) among elderly patients with non-valvular atrial fibrillation (NVAF) and multimorbidity prescribed direct oral anticoagulants (DOACs). METHODS: Using the CMS Medicare database, a retrospective observational study of adult patients with NVAF and multimorbidity who initiated apixaban, dabigatran, or rivaroxaban from January 1, 2012 to December 31, 2017 was conducted. High multimorbidity was classified as having ≥ 6 comorbidities. Cox proportional hazard models were used to evaluate the hazard ratios of S/SE and MB among three 1:1 propensity score matched DOAC cohorts. All-cause healthcare costs were estimated using generalized linear models. RESULTS: Overall 36% of the NVAF study population had high multimorbidity, forming three propensity score matched (PSM) cohorts: 12,511 apixaban-dabigatran, 60,287 apixaban-rivaroxaban, and 12,567 dabigatran-rivaroxaban patients. Apixaban was associated with a lower risk of stroke/SE and MB when compared with dabigatran and rivaroxaban. Dabigatran had a lower risk of stroke/SE and a similar risk of MB when compared with rivaroxaban. Compared to rivaroxaban, apixaban patients incurred lower all-cause healthcare costs, and dabigatran patients incurred similar all-cause healthcare costs. Compared to dabigatran, apixaban patients incurred similar all-cause healthcare costs. CONCLUSION: Patients with NVAF and ≥ 6 comorbid conditions had significantly different risks for stroke/SE and MB when comparing DOACs to DOACs, and different healthcare expenses. This study's results may be useful for evaluating the risk-benefit ratio of DOAC use in patients with NVAF and multimorbidity.</t>
        </is>
      </c>
      <c r="Y3972" s="3" t="inlineStr">
        <is>
          <t>OpenAlex</t>
        </is>
      </c>
      <c r="Z3972" s="3" t="inlineStr">
        <is>
          <t>https://link.springer.com/content/pdf/10.1007/s12325-022-02387-9.pdf</t>
        </is>
      </c>
      <c r="AA3972" s="3" t="inlineStr">
        <is>
          <t>Open-access PDF (via OpenAlex)</t>
        </is>
      </c>
      <c r="AB3972" s="3" t="inlineStr">
        <is>
          <t>hybrid</t>
        </is>
      </c>
      <c r="AC3972" s="3" t="inlineStr">
        <is>
          <t>School of Arts &amp; Sciences</t>
        </is>
      </c>
      <c r="AD3972" s="3" t="n">
        <v>8</v>
      </c>
      <c r="AE3972" s="3" t="inlineStr">
        <is>
          <t>No</t>
        </is>
      </c>
      <c r="AF3972" s="3" t="inlineStr"/>
      <c r="AG3972" s="4" t="inlineStr"/>
      <c r="AH3972" s="4" t="inlineStr"/>
      <c r="AI3972" s="4" t="inlineStr"/>
    </row>
    <row r="3973">
      <c r="A3973" s="3" t="inlineStr">
        <is>
          <t>MATH-1118</t>
        </is>
      </c>
      <c r="B3973" s="3" t="inlineStr">
        <is>
          <t>Yuce</t>
        </is>
      </c>
      <c r="C3973" s="3" t="inlineStr">
        <is>
          <t>Huseyin</t>
        </is>
      </c>
      <c r="D3973" s="3" t="inlineStr">
        <is>
          <t>Huseyin Yuce</t>
        </is>
      </c>
      <c r="E3973" s="3" t="inlineStr">
        <is>
          <t>Professor</t>
        </is>
      </c>
      <c r="F3973" s="3" t="inlineStr">
        <is>
          <t>NYC College of Technology</t>
        </is>
      </c>
      <c r="G3973" s="3" t="inlineStr">
        <is>
          <t>Mathematics</t>
        </is>
      </c>
      <c r="H3973" s="3" t="inlineStr">
        <is>
          <t>HYuce@citytech.cuny.edu</t>
        </is>
      </c>
      <c r="I3973" s="3" t="inlineStr">
        <is>
          <t>Journal article</t>
        </is>
      </c>
      <c r="J3973" s="3" t="inlineStr">
        <is>
          <t>Effectiveness and safety of apixaban vs warfarin among venous thromboembolism patients at high-risk of bleeding</t>
        </is>
      </c>
      <c r="K3973" s="3" t="n">
        <v>2022</v>
      </c>
      <c r="L3973" s="3" t="inlineStr">
        <is>
          <t>PLoS ONE</t>
        </is>
      </c>
      <c r="M3973" s="3" t="inlineStr">
        <is>
          <t>Alexander Thomas Cohen; Janvi Sah; Amol D. Dhamane; Theodore Tai Hoi Lee; Lisa C. Rosenblatt; Patrick R. Hlavacek; Birol Emir; Allison V. Keshishian; Hüseyin Yüce; Xuemei Luo</t>
        </is>
      </c>
      <c r="N3973" s="3" t="inlineStr"/>
      <c r="O3973" s="3" t="n"/>
      <c r="P3973" s="3" t="inlineStr"/>
      <c r="Q3973" s="3" t="inlineStr">
        <is>
          <t>10.1371/journal.pone.0274969</t>
        </is>
      </c>
      <c r="R3973" s="3" t="inlineStr">
        <is>
          <t>https://doi.org/10.1371/journal.pone.0274969</t>
        </is>
      </c>
      <c r="S3973" s="3" t="inlineStr">
        <is>
          <t>OpenAlex; CUNY Academic Works</t>
        </is>
      </c>
      <c r="T3973" s="3" t="n">
        <v>2</v>
      </c>
      <c r="U3973" s="3" t="inlineStr">
        <is>
          <t>High (City Tech affiliation on paper); 2 sources</t>
        </is>
      </c>
      <c r="V3973" s="3" t="n"/>
      <c r="W3973" s="3" t="inlineStr"/>
      <c r="X3973" s="3" t="inlineStr">
        <is>
          <t>This study evaluated effectiveness and safety of apixaban versus warfarin among venous thromboembolism patients at high-risk of bleeding (defined as having at least one of the following bleeding risk factors: ≥75 years; used antiplatelet, NSAIDs, or corticosteroids; had prior gastrointestinal bleeding or gastrointestinal-related conditions; late stage chronic kidney disease). Adult venous thromboembolism patients initiating apixaban or warfarin with ≥1 bleeding risk factor were identified from Medicare and four commercial claims databases in the United States. To balance characteristics between apixaban and warfarin patients, stabilized inverse probability treatment weighting was conducted. Cox proportional hazards models were used to estimate the risk of recurrent venous thromboembolism, major bleeding, and clinically relevant non-major bleeding. In total, 88,281 patients were identified. After inverse probability treatment weighting, the baseline patient characteristics were well-balanced between the two cohorts. Among venous thromboembolism patients at high-risk of bleeding, apixaban was associated with significantly lower risk of recurrent venous thromboembolism, major bleeding and clinically relevant non-major bleeding. No significant interactions were observed between treatment and number of risk factors on major bleeding and clinically relevant non-major bleeding or between treatment and type of bleeding risk factors on any of the outcomes. In conclusion, apixaban was associated with significantly lower risk of recurrent venous thromboembolism and bleeding among venous thromboembolism patients at high-risk of bleeding. Effects were generally consistent across subgroups of patients with different number or type of bleeding risk factors.</t>
        </is>
      </c>
      <c r="Y3973" s="3" t="inlineStr">
        <is>
          <t>OpenAlex</t>
        </is>
      </c>
      <c r="Z3973" s="3" t="inlineStr">
        <is>
          <t>https://journals.plos.org/plosone/article/file?id=10.1371/journal.pone.0274969&amp;type=printable</t>
        </is>
      </c>
      <c r="AA3973" s="3" t="inlineStr">
        <is>
          <t>Open-access PDF (via OpenAlex)</t>
        </is>
      </c>
      <c r="AB3973" s="3" t="inlineStr">
        <is>
          <t>gold</t>
        </is>
      </c>
      <c r="AC3973" s="3" t="inlineStr">
        <is>
          <t>School of Arts &amp; Sciences</t>
        </is>
      </c>
      <c r="AD3973" s="3" t="n">
        <v>5</v>
      </c>
      <c r="AE3973" s="3" t="inlineStr">
        <is>
          <t>No</t>
        </is>
      </c>
      <c r="AF3973" s="3" t="inlineStr"/>
      <c r="AG3973" s="4" t="inlineStr"/>
      <c r="AH3973" s="4" t="inlineStr"/>
      <c r="AI3973" s="4" t="inlineStr"/>
    </row>
    <row r="3974">
      <c r="A3974" s="3" t="inlineStr">
        <is>
          <t>MATH-1119</t>
        </is>
      </c>
      <c r="B3974" s="3" t="inlineStr">
        <is>
          <t>Yuce</t>
        </is>
      </c>
      <c r="C3974" s="3" t="inlineStr">
        <is>
          <t>Huseyin</t>
        </is>
      </c>
      <c r="D3974" s="3" t="inlineStr">
        <is>
          <t>Huseyin Yuce</t>
        </is>
      </c>
      <c r="E3974" s="3" t="inlineStr">
        <is>
          <t>Professor</t>
        </is>
      </c>
      <c r="F3974" s="3" t="inlineStr">
        <is>
          <t>NYC College of Technology</t>
        </is>
      </c>
      <c r="G3974" s="3" t="inlineStr">
        <is>
          <t>Mathematics</t>
        </is>
      </c>
      <c r="H3974" s="3" t="inlineStr">
        <is>
          <t>HYuce@citytech.cuny.edu</t>
        </is>
      </c>
      <c r="I3974" s="3" t="inlineStr">
        <is>
          <t>Journal article</t>
        </is>
      </c>
      <c r="J3974" s="3" t="inlineStr">
        <is>
          <t>Effectiveness and safety of oral anticoagulants in non-valvular atrial fibrillation patients with prior bleeding events: a retrospective analysis of administrative claims databases</t>
        </is>
      </c>
      <c r="K3974" s="3" t="n">
        <v>2022</v>
      </c>
      <c r="L3974" s="3" t="inlineStr">
        <is>
          <t>Journal of Thrombosis and Thrombolysis</t>
        </is>
      </c>
      <c r="M3974" s="3" t="inlineStr">
        <is>
          <t>Gregory Y.H. Lip; Allison V. Keshishian; Amiee Luan Kang; Xuemei Luo; Nipun Atreja; Yan Zhang; Patricia A. Schuler; Jenny Z. Jiang; Hüseyin Yüce; Steven Bruce Deitelzweig</t>
        </is>
      </c>
      <c r="N3974" s="3" t="inlineStr"/>
      <c r="O3974" s="3" t="n"/>
      <c r="P3974" s="3" t="inlineStr"/>
      <c r="Q3974" s="3" t="inlineStr">
        <is>
          <t>10.1007/s11239-022-02660-2</t>
        </is>
      </c>
      <c r="R3974" s="3" t="inlineStr">
        <is>
          <t>https://doi.org/10.1007/s11239-022-02660-2</t>
        </is>
      </c>
      <c r="S3974" s="3" t="inlineStr">
        <is>
          <t>OpenAlex; CUNY Academic Works</t>
        </is>
      </c>
      <c r="T3974" s="3" t="n">
        <v>2</v>
      </c>
      <c r="U3974" s="3" t="inlineStr">
        <is>
          <t>High (City Tech affiliation on paper); 2 sources</t>
        </is>
      </c>
      <c r="V3974" s="3" t="n"/>
      <c r="W3974" s="3" t="inlineStr"/>
      <c r="X3974" s="3" t="inlineStr">
        <is>
          <t>INTRODUCTION: There are a paucity of real-world data examining effectiveness and safety of non-vitamin K antagonist oral anticoagulants (NOACs) and warfarin in nonvalvular atrial fibrillation (NVAF) patients with prior bleeding. METHODS: This retrospective analysis included data from 5 insurance claims databases and included NVAF patients prescribed OACs with prior bleeding. One-to-one propensity score matching was conducted between NOACs and warfarin and between NOACs in each database. Cox proportional hazards models were used to evaluate the risk of stroke/systemic embolism (SE) and MB. RESULTS: A total of 244,563 patients (mean age 77; 50% female) with prior bleeding included 55,094 (22.5%) treated with apixaban, 12,500 (5.1%) with dabigatran, 38,246 (15.6%) with rivaroxaban, and 138,723 (56.7%) with warfarin. Apixaban (hazard ratio [HR]: 0.76 [95% CI: 0.70, 0.83]) and rivaroxaban (HR: 0.79 [95% CI: 0.71, 0.87]) had a lower risk of stroke/SE vs. warfarin. Apixaban (HR: 0.67 [95% CI: 0.64, 0.70]) and dabigatran (HR: 0.88 [95% CI: 0.81, 0.96]) had a lower risk of MB vs. warfarin. Apixaban patients had a lower risk of stroke/SE vs. dabigatran (HR: 0.70 [95% CI: 0.57, 0.86]) and rivaroxaban (HR: 0.85 [95% CI: 0.76, 0.96]) and a lower risk of MB than dabigatran (HR: 0.73 [95% CI: 0.67, 0.81]) and rivaroxaban (HR: 0.64 [95% CI: 0.61, 0.68]). CONCLUSIONS: In this real-world analysis of a large sample of NVAF patients with prior bleeding, NOACs were associated with similar or lower risk of stroke/SE and MB vs. warfarin and variable risk of stroke/SE and MB against each other.</t>
        </is>
      </c>
      <c r="Y3974" s="3" t="inlineStr">
        <is>
          <t>OpenAlex</t>
        </is>
      </c>
      <c r="Z3974" s="3" t="inlineStr">
        <is>
          <t>https://link.springer.com/content/pdf/10.1007/s11239-022-02660-2.pdf</t>
        </is>
      </c>
      <c r="AA3974" s="3" t="inlineStr">
        <is>
          <t>Open-access PDF (via OpenAlex)</t>
        </is>
      </c>
      <c r="AB3974" s="3" t="inlineStr">
        <is>
          <t>hybrid</t>
        </is>
      </c>
      <c r="AC3974" s="3" t="inlineStr">
        <is>
          <t>School of Arts &amp; Sciences</t>
        </is>
      </c>
      <c r="AD3974" s="3" t="n">
        <v>9</v>
      </c>
      <c r="AE3974" s="3" t="inlineStr">
        <is>
          <t>No</t>
        </is>
      </c>
      <c r="AF3974" s="3" t="inlineStr"/>
      <c r="AG3974" s="4" t="inlineStr"/>
      <c r="AH3974" s="4" t="inlineStr"/>
      <c r="AI3974" s="4" t="inlineStr"/>
    </row>
    <row r="3975">
      <c r="A3975" s="3" t="inlineStr">
        <is>
          <t>MATH-1120</t>
        </is>
      </c>
      <c r="B3975" s="3" t="inlineStr">
        <is>
          <t>Minichiello Epstein</t>
        </is>
      </c>
      <c r="C3975" s="3" t="inlineStr">
        <is>
          <t>Emilio</t>
        </is>
      </c>
      <c r="D3975" s="3" t="inlineStr">
        <is>
          <t>Emilio Minichiello Epstein</t>
        </is>
      </c>
      <c r="E3975" s="3" t="inlineStr">
        <is>
          <t>Assistant Professor</t>
        </is>
      </c>
      <c r="F3975" s="3" t="inlineStr">
        <is>
          <t>NYC College of Technology</t>
        </is>
      </c>
      <c r="G3975" s="3" t="inlineStr">
        <is>
          <t>Mathematics</t>
        </is>
      </c>
      <c r="H3975" s="3" t="inlineStr">
        <is>
          <t>EMILIO.MINICHIELLOEPSTEIN04@CITYTECH.CUNY.EDU</t>
        </is>
      </c>
      <c r="I3975" s="3" t="inlineStr">
        <is>
          <t>Preprint</t>
        </is>
      </c>
      <c r="J3975" s="3" t="inlineStr">
        <is>
          <t>Emilio Minichiello, Manuel Rivera, Mahmoud Zeinalian arXiv link, journal link</t>
        </is>
      </c>
      <c r="K3975" s="3" t="n">
        <v>2022</v>
      </c>
      <c r="L3975" s="3" t="inlineStr"/>
      <c r="M3975" s="3" t="inlineStr">
        <is>
          <t>Categorical Models for Path Spaces, 34 pages, Advances in Mathematics 415</t>
        </is>
      </c>
      <c r="N3975" s="3" t="inlineStr"/>
      <c r="O3975" s="3" t="n"/>
      <c r="P3975" s="3" t="inlineStr"/>
      <c r="Q3975" s="3" t="inlineStr"/>
      <c r="R3975" s="3" t="inlineStr">
        <is>
          <t>https://nam02.safelinks.protection.outlook.com/?url=https%3A%2F%2Friveramanuel.com%2F&amp;data=05%7C02%7CCUIMING.LIN90%40citytech.cuny.edu%7Ca62aba2cccaf447768b208de9aff14d9%7C6f60f0b35f064e099715989dba8cc7d8%7C0%7C0%7C639118617546662134%7CUnknown%7CTWFpbGZsb3d8eyJFbXB0eU1hcGkiOnRydWUsIlYiOiIwLjAuMDAwMCIsIlAiOiJXaW4zMiIsIkFOIjoiTWFpbCIsIldUIjoyfQ%3D%3D%7C0%7C%7C%7C&amp;sdata=mgHoYQTmAwdV%2FoCHx5UHtwqqCHX9mwLcP7c%2FNvHYe4w%3D&amp;reserved=0</t>
        </is>
      </c>
      <c r="S3975" s="3" t="inlineStr">
        <is>
          <t>Dept bio</t>
        </is>
      </c>
      <c r="T3975" s="3" t="n">
        <v>1</v>
      </c>
      <c r="U3975" s="3" t="inlineStr">
        <is>
          <t>Medium (self-reported in faculty bio)</t>
        </is>
      </c>
      <c r="V3975" s="3" t="n"/>
      <c r="W3975" s="3" t="inlineStr">
        <is>
          <t>Categorical Models for Path Spaces, 34 pages, Advances in Mathematics 415, (2022) Emilio Minichiello, Manuel Rivera, Mahmoud Zeinalian arXiv link, journal link</t>
        </is>
      </c>
      <c r="X3975" s="3" t="inlineStr"/>
      <c r="Y3975" s="3" t="inlineStr"/>
      <c r="Z3975" s="3" t="inlineStr"/>
      <c r="AA3975" s="3" t="inlineStr"/>
      <c r="AB3975" s="3" t="inlineStr"/>
      <c r="AC3975" s="3" t="inlineStr">
        <is>
          <t>School of Arts &amp; Sciences</t>
        </is>
      </c>
      <c r="AD3975" s="3" t="n"/>
      <c r="AE3975" s="3" t="inlineStr">
        <is>
          <t>No</t>
        </is>
      </c>
      <c r="AF3975" s="3" t="inlineStr"/>
      <c r="AG3975" s="4" t="inlineStr"/>
      <c r="AH3975" s="4" t="inlineStr"/>
      <c r="AI3975" s="4" t="inlineStr"/>
    </row>
    <row r="3976">
      <c r="A3976" s="3" t="inlineStr">
        <is>
          <t>MATH-1124</t>
        </is>
      </c>
      <c r="B3976" s="3" t="inlineStr">
        <is>
          <t>Ghezzi</t>
        </is>
      </c>
      <c r="C3976" s="3" t="inlineStr">
        <is>
          <t>Laura</t>
        </is>
      </c>
      <c r="D3976" s="3" t="inlineStr">
        <is>
          <t>Laura Ghezzi</t>
        </is>
      </c>
      <c r="E3976" s="3" t="inlineStr">
        <is>
          <t>Professor</t>
        </is>
      </c>
      <c r="F3976" s="3" t="inlineStr">
        <is>
          <t>NYC College of Technology</t>
        </is>
      </c>
      <c r="G3976" s="3" t="inlineStr">
        <is>
          <t>Mathematics</t>
        </is>
      </c>
      <c r="H3976" s="3" t="inlineStr">
        <is>
          <t>LGhezzi@citytech.cuny.edu</t>
        </is>
      </c>
      <c r="I3976" s="3" t="inlineStr">
        <is>
          <t>Journal article</t>
        </is>
      </c>
      <c r="J3976" s="3" t="inlineStr">
        <is>
          <t>Generalization of bi-canonical degrees</t>
        </is>
      </c>
      <c r="K3976" s="3" t="n">
        <v>2022</v>
      </c>
      <c r="L3976" s="3" t="inlineStr">
        <is>
          <t>São Paulo Journal of Mathematical Sciences</t>
        </is>
      </c>
      <c r="M3976" s="3" t="inlineStr">
        <is>
          <t>Joseph P. Brennan; Laura Ghezzi; Jooyoun Hong; Wolmer V. Vasconcelos</t>
        </is>
      </c>
      <c r="N3976" s="3" t="inlineStr"/>
      <c r="O3976" s="3" t="n"/>
      <c r="P3976" s="3" t="inlineStr"/>
      <c r="Q3976" s="3" t="inlineStr">
        <is>
          <t>10.1007/s40863-022-00333-9</t>
        </is>
      </c>
      <c r="R3976" s="3" t="inlineStr">
        <is>
          <t>https://doi.org/10.1007/s40863-022-00333-9</t>
        </is>
      </c>
      <c r="S3976" s="3" t="inlineStr">
        <is>
          <t>OpenAlex; CUNY Academic Works</t>
        </is>
      </c>
      <c r="T3976" s="3" t="n">
        <v>2</v>
      </c>
      <c r="U3976" s="3" t="inlineStr">
        <is>
          <t>High (City Tech affiliation on paper); 2 sources</t>
        </is>
      </c>
      <c r="V3976" s="3" t="n"/>
      <c r="W3976" s="3" t="inlineStr"/>
      <c r="X3976" s="3" t="inlineStr">
        <is>
          <t>We discuss invariants of Cohen-Macaulay local rings that admit a canonical module Ï. Attached to each such ring R, when Ï is an ideal, there are integersâthe type of R, the reduction number of Ïâthat provide valuable metrics to express the deviation of R from being a Gorenstein ring. In (Ghezzi et al. in JMS 589:506â528, 2017) and (Ghezzi et al. in JMS 571:55â74, 2021) we enlarged this list with the canonical degree and the bi-canonical degree. In this work we extend the bi-canonical degree to rings where Ï is not necessarily an ideal. We also discuss generalizations to rings without canonical modules but admitting modules sharing some of their properties.</t>
        </is>
      </c>
      <c r="Y3976" s="3" t="inlineStr">
        <is>
          <t>CUNY Academic Works</t>
        </is>
      </c>
      <c r="Z3976" s="3" t="inlineStr">
        <is>
          <t>https://arxiv.org/pdf/2209.02798</t>
        </is>
      </c>
      <c r="AA3976" s="3" t="inlineStr">
        <is>
          <t>Open-access PDF (via OpenAlex)</t>
        </is>
      </c>
      <c r="AB3976" s="3" t="inlineStr">
        <is>
          <t>green</t>
        </is>
      </c>
      <c r="AC3976" s="3" t="inlineStr">
        <is>
          <t>School of Arts &amp; Sciences</t>
        </is>
      </c>
      <c r="AD3976" s="3" t="n">
        <v>3</v>
      </c>
      <c r="AE3976" s="3" t="inlineStr">
        <is>
          <t>No</t>
        </is>
      </c>
      <c r="AF3976" s="3" t="inlineStr"/>
      <c r="AG3976" s="4" t="inlineStr"/>
      <c r="AH3976" s="4" t="inlineStr"/>
      <c r="AI3976" s="4" t="inlineStr"/>
    </row>
    <row r="3977">
      <c r="A3977" s="3" t="inlineStr">
        <is>
          <t>MATH-1125</t>
        </is>
      </c>
      <c r="B3977" s="3" t="inlineStr">
        <is>
          <t>Isaacson</t>
        </is>
      </c>
      <c r="C3977" s="3" t="inlineStr">
        <is>
          <t>Brad</t>
        </is>
      </c>
      <c r="D3977" s="3" t="inlineStr">
        <is>
          <t>Brad Isaacson</t>
        </is>
      </c>
      <c r="E3977" s="3" t="inlineStr">
        <is>
          <t>Associate Professor</t>
        </is>
      </c>
      <c r="F3977" s="3" t="inlineStr">
        <is>
          <t>NYC College of Technology</t>
        </is>
      </c>
      <c r="G3977" s="3" t="inlineStr">
        <is>
          <t>Mathematics</t>
        </is>
      </c>
      <c r="H3977" s="3" t="inlineStr">
        <is>
          <t>BIsaacson@CityTech.Cuny.Edu</t>
        </is>
      </c>
      <c r="I3977" s="3" t="inlineStr">
        <is>
          <t>Conference paper</t>
        </is>
      </c>
      <c r="J3977" s="3" t="inlineStr">
        <is>
          <t>Generalized Bernoulli Numbers, Cotangent Power Sums, and Higher-Order Arctangent Numbers</t>
        </is>
      </c>
      <c r="K3977" s="3" t="n">
        <v>2022</v>
      </c>
      <c r="L3977" s="3" t="inlineStr">
        <is>
          <t>Springer proceedings in mathematics &amp; statistics</t>
        </is>
      </c>
      <c r="M3977" s="3" t="inlineStr">
        <is>
          <t>Brad Isaacson</t>
        </is>
      </c>
      <c r="N3977" s="3" t="inlineStr"/>
      <c r="O3977" s="3" t="n"/>
      <c r="P3977" s="3" t="inlineStr"/>
      <c r="Q3977" s="3" t="inlineStr">
        <is>
          <t>10.1007/978-3-031-10796-2_12</t>
        </is>
      </c>
      <c r="R3977" s="3" t="inlineStr">
        <is>
          <t>https://doi.org/10.1007/978-3-031-10796-2_12</t>
        </is>
      </c>
      <c r="S3977" s="3" t="inlineStr">
        <is>
          <t>OpenAlex</t>
        </is>
      </c>
      <c r="T3977" s="3" t="n">
        <v>1</v>
      </c>
      <c r="U3977" s="3" t="inlineStr">
        <is>
          <t>High (City Tech affiliation on paper)</t>
        </is>
      </c>
      <c r="V3977" s="3" t="n"/>
      <c r="W3977" s="3" t="inlineStr"/>
      <c r="X3977" s="3" t="inlineStr"/>
      <c r="Y3977" s="3" t="inlineStr"/>
      <c r="Z3977" s="3" t="inlineStr"/>
      <c r="AA3977" s="3" t="inlineStr">
        <is>
          <t>Not found</t>
        </is>
      </c>
      <c r="AB3977" s="3" t="inlineStr">
        <is>
          <t>closed</t>
        </is>
      </c>
      <c r="AC3977" s="3" t="inlineStr">
        <is>
          <t>School of Arts &amp; Sciences</t>
        </is>
      </c>
      <c r="AD3977" s="3" t="n">
        <v>1</v>
      </c>
      <c r="AE3977" s="3" t="inlineStr">
        <is>
          <t>No</t>
        </is>
      </c>
      <c r="AF3977" s="3" t="inlineStr"/>
      <c r="AG3977" s="4" t="inlineStr"/>
      <c r="AH3977" s="4" t="inlineStr"/>
      <c r="AI3977" s="4" t="inlineStr"/>
    </row>
    <row r="3978">
      <c r="A3978" s="3" t="inlineStr">
        <is>
          <t>MATH-1129</t>
        </is>
      </c>
      <c r="B3978" s="3" t="inlineStr">
        <is>
          <t>Li</t>
        </is>
      </c>
      <c r="C3978" s="3" t="inlineStr">
        <is>
          <t>Nan</t>
        </is>
      </c>
      <c r="D3978" s="3" t="inlineStr">
        <is>
          <t>Nan Li</t>
        </is>
      </c>
      <c r="E3978" s="3" t="inlineStr">
        <is>
          <t>Professor</t>
        </is>
      </c>
      <c r="F3978" s="3" t="inlineStr">
        <is>
          <t>NYC College of Technology</t>
        </is>
      </c>
      <c r="G3978" s="3" t="inlineStr">
        <is>
          <t>Mathematics</t>
        </is>
      </c>
      <c r="H3978" s="3" t="inlineStr">
        <is>
          <t>NLi@citytech.cuny.edu</t>
        </is>
      </c>
      <c r="I3978" s="3" t="inlineStr">
        <is>
          <t>Journal article</t>
        </is>
      </c>
      <c r="J3978" s="3" t="inlineStr">
        <is>
          <t>Gluing of multiple Alexandrov spaces</t>
        </is>
      </c>
      <c r="K3978" s="3" t="n">
        <v>2022</v>
      </c>
      <c r="L3978" s="3" t="inlineStr">
        <is>
          <t>Advances in Mathematics</t>
        </is>
      </c>
      <c r="M3978" s="3" t="inlineStr">
        <is>
          <t>Jian Quan Ge; Nan Li</t>
        </is>
      </c>
      <c r="N3978" s="3" t="inlineStr"/>
      <c r="O3978" s="3" t="n"/>
      <c r="P3978" s="3" t="inlineStr"/>
      <c r="Q3978" s="3" t="inlineStr">
        <is>
          <t>10.1016/j.aim.2022.108248</t>
        </is>
      </c>
      <c r="R3978" s="3" t="inlineStr">
        <is>
          <t>https://doi.org/10.1016/j.aim.2022.108248</t>
        </is>
      </c>
      <c r="S3978" s="3" t="inlineStr">
        <is>
          <t>OpenAlex</t>
        </is>
      </c>
      <c r="T3978" s="3" t="n">
        <v>1</v>
      </c>
      <c r="U3978" s="3" t="inlineStr">
        <is>
          <t>High (City Tech affiliation on paper)</t>
        </is>
      </c>
      <c r="V3978" s="3" t="n"/>
      <c r="W3978" s="3" t="inlineStr"/>
      <c r="X3978" s="3" t="inlineStr"/>
      <c r="Y3978" s="3" t="inlineStr"/>
      <c r="Z3978" s="3" t="inlineStr">
        <is>
          <t>https://doi.org/10.1016/j.aim.2022.108248</t>
        </is>
      </c>
      <c r="AA3978" s="3" t="inlineStr">
        <is>
          <t>Open-access page (via OpenAlex)</t>
        </is>
      </c>
      <c r="AB3978" s="3" t="inlineStr">
        <is>
          <t>bronze</t>
        </is>
      </c>
      <c r="AC3978" s="3" t="inlineStr">
        <is>
          <t>School of Arts &amp; Sciences</t>
        </is>
      </c>
      <c r="AD3978" s="3" t="n">
        <v>1</v>
      </c>
      <c r="AE3978" s="3" t="inlineStr">
        <is>
          <t>No</t>
        </is>
      </c>
      <c r="AF3978" s="3" t="inlineStr"/>
      <c r="AG3978" s="4" t="inlineStr"/>
      <c r="AH3978" s="4" t="inlineStr"/>
      <c r="AI3978" s="4" t="inlineStr"/>
    </row>
    <row r="3979">
      <c r="A3979" s="3" t="inlineStr">
        <is>
          <t>MATH-1132</t>
        </is>
      </c>
      <c r="B3979" s="3" t="inlineStr">
        <is>
          <t>Johnstone</t>
        </is>
      </c>
      <c r="C3979" s="3" t="inlineStr">
        <is>
          <t>Thomas</t>
        </is>
      </c>
      <c r="D3979" s="3" t="inlineStr">
        <is>
          <t>Thomas Johnstone</t>
        </is>
      </c>
      <c r="E3979" s="3" t="inlineStr">
        <is>
          <t>Associate Professor</t>
        </is>
      </c>
      <c r="F3979" s="3" t="inlineStr">
        <is>
          <t>NYC College of Technology</t>
        </is>
      </c>
      <c r="G3979" s="3" t="inlineStr">
        <is>
          <t>Mathematics</t>
        </is>
      </c>
      <c r="H3979" s="3" t="inlineStr">
        <is>
          <t>TJohnstone@citytech.cuny.edu</t>
        </is>
      </c>
      <c r="I3979" s="3" t="inlineStr">
        <is>
          <t>Journal article</t>
        </is>
      </c>
      <c r="J3979" s="3" t="inlineStr">
        <is>
          <t>Indestructibility properties of Ramsey and Ramsey-like cardinals</t>
        </is>
      </c>
      <c r="K3979" s="3" t="n">
        <v>2022</v>
      </c>
      <c r="L3979" s="3" t="inlineStr">
        <is>
          <t>Annals of Pure and Applied Logic</t>
        </is>
      </c>
      <c r="M3979" s="3" t="inlineStr">
        <is>
          <t>Victoria Gitman; Thomas A. Johnstone</t>
        </is>
      </c>
      <c r="N3979" s="3" t="inlineStr"/>
      <c r="O3979" s="3" t="n"/>
      <c r="P3979" s="3" t="inlineStr"/>
      <c r="Q3979" s="3" t="inlineStr">
        <is>
          <t>10.1016/j.apal.2022.103106</t>
        </is>
      </c>
      <c r="R3979" s="3" t="inlineStr">
        <is>
          <t>https://doi.org/10.1016/j.apal.2022.103106</t>
        </is>
      </c>
      <c r="S3979" s="3" t="inlineStr">
        <is>
          <t>OpenAlex; Dept bio</t>
        </is>
      </c>
      <c r="T3979" s="3" t="n">
        <v>2</v>
      </c>
      <c r="U3979" s="3" t="inlineStr">
        <is>
          <t>High (City Tech affiliation on paper); 2 sources</t>
        </is>
      </c>
      <c r="V3979" s="3" t="n"/>
      <c r="W3979" s="3" t="inlineStr">
        <is>
          <t>Indestructibility properties of Ramsey and Ramsey-like cardinals, with Victoria Gitman, Annals of Pure and Applied Logic, 173 (6), Feb 2022.</t>
        </is>
      </c>
      <c r="X3979" s="3" t="inlineStr"/>
      <c r="Y3979" s="3" t="inlineStr"/>
      <c r="Z3979" s="3" t="inlineStr">
        <is>
          <t>https://doi.org/10.1016/j.apal.2022.103106</t>
        </is>
      </c>
      <c r="AA3979" s="3" t="inlineStr">
        <is>
          <t>Open-access page (via OpenAlex)</t>
        </is>
      </c>
      <c r="AB3979" s="3" t="inlineStr">
        <is>
          <t>bronze</t>
        </is>
      </c>
      <c r="AC3979" s="3" t="inlineStr">
        <is>
          <t>School of Arts &amp; Sciences</t>
        </is>
      </c>
      <c r="AD3979" s="3" t="n">
        <v>0</v>
      </c>
      <c r="AE3979" s="3" t="inlineStr">
        <is>
          <t>No</t>
        </is>
      </c>
      <c r="AF3979" s="3" t="inlineStr"/>
      <c r="AG3979" s="4" t="inlineStr"/>
      <c r="AH3979" s="4" t="inlineStr"/>
      <c r="AI3979" s="4" t="inlineStr"/>
    </row>
    <row r="3980">
      <c r="A3980" s="3" t="inlineStr">
        <is>
          <t>MATH-1135</t>
        </is>
      </c>
      <c r="B3980" s="3" t="inlineStr">
        <is>
          <t>Kennedy</t>
        </is>
      </c>
      <c r="C3980" s="3" t="inlineStr">
        <is>
          <t>Nadia</t>
        </is>
      </c>
      <c r="D3980" s="3" t="inlineStr">
        <is>
          <t>Nadia Kennedy</t>
        </is>
      </c>
      <c r="E3980" s="3" t="inlineStr">
        <is>
          <t>Professor</t>
        </is>
      </c>
      <c r="F3980" s="3" t="inlineStr">
        <is>
          <t>NYC College of Technology</t>
        </is>
      </c>
      <c r="G3980" s="3" t="inlineStr">
        <is>
          <t>Mathematics</t>
        </is>
      </c>
      <c r="H3980" s="3" t="inlineStr">
        <is>
          <t>NKennedy@citytech.cuny.edu</t>
        </is>
      </c>
      <c r="I3980" s="3" t="inlineStr">
        <is>
          <t>Conference paper</t>
        </is>
      </c>
      <c r="J3980" s="3" t="inlineStr">
        <is>
          <t>Introduction to TWG20: mathematics teacher knowledge, beliefs, and identity</t>
        </is>
      </c>
      <c r="K3980" s="3" t="n">
        <v>2022</v>
      </c>
      <c r="L3980" s="3" t="inlineStr">
        <is>
          <t>HAL</t>
        </is>
      </c>
      <c r="M3980" s="3" t="inlineStr">
        <is>
          <t>Fatma Aslan-Tutak; Veronika Hubeňáková; Jimmy Karlsson; Nadia Stoyanova Kennedy; Francesca Martignone; Miguel Montes; Carlos Miguel Ribeiro</t>
        </is>
      </c>
      <c r="N3980" s="3" t="inlineStr"/>
      <c r="O3980" s="3" t="n"/>
      <c r="P3980" s="3" t="inlineStr"/>
      <c r="Q3980" s="3" t="inlineStr"/>
      <c r="R3980" s="3" t="inlineStr">
        <is>
          <t>https://openalex.org/W4304463950</t>
        </is>
      </c>
      <c r="S3980" s="3" t="inlineStr">
        <is>
          <t>OpenAlex; Dept bio</t>
        </is>
      </c>
      <c r="T3980" s="3" t="n">
        <v>2</v>
      </c>
      <c r="U3980" s="3" t="inlineStr">
        <is>
          <t>High (City Tech affiliation on paper); 2 sources</t>
        </is>
      </c>
      <c r="V3980" s="3" t="n"/>
      <c r="W3980" s="3" t="inlineStr">
        <is>
          <t>Martignone, F., Montes, M., Ferretti, F., Hubenáková, V., Karlsson, J., Kennedy, N., and M. Ribeiro. (2023). Introduction to the TWG20: Mathematics teacher knowledge, beliefs and identity. In P. Drijvers, C. Csapodi, H. Palmér, K. Gosztonyi, &amp; E. Kónya (Eds.), Proceedings of the Thirteenth Congress of the European Society for Research in Mathematics Education, (CERME13), (pp. 3675 - 3679). Alfréd Rényi Institute of Mathematics and ERME.</t>
        </is>
      </c>
      <c r="X3980" s="3" t="inlineStr"/>
      <c r="Y3980" s="3" t="inlineStr"/>
      <c r="Z3980" s="3" t="inlineStr">
        <is>
          <t>https://hal.science/hal-03808771</t>
        </is>
      </c>
      <c r="AA3980" s="3" t="inlineStr">
        <is>
          <t>Open-access page (via OpenAlex)</t>
        </is>
      </c>
      <c r="AB3980" s="3" t="inlineStr">
        <is>
          <t>green</t>
        </is>
      </c>
      <c r="AC3980" s="3" t="inlineStr">
        <is>
          <t>School of Arts &amp; Sciences</t>
        </is>
      </c>
      <c r="AD3980" s="3" t="n">
        <v>0</v>
      </c>
      <c r="AE3980" s="3" t="inlineStr">
        <is>
          <t>No</t>
        </is>
      </c>
      <c r="AF3980" s="3" t="inlineStr"/>
      <c r="AG3980" s="4" t="inlineStr"/>
      <c r="AH3980" s="4" t="inlineStr"/>
      <c r="AI3980" s="4" t="inlineStr"/>
    </row>
    <row r="3981">
      <c r="A3981" s="3" t="inlineStr">
        <is>
          <t>MATH-1136</t>
        </is>
      </c>
      <c r="B3981" s="3" t="inlineStr">
        <is>
          <t>Kennedy</t>
        </is>
      </c>
      <c r="C3981" s="3" t="inlineStr">
        <is>
          <t>Nadia</t>
        </is>
      </c>
      <c r="D3981" s="3" t="inlineStr">
        <is>
          <t>Nadia Kennedy</t>
        </is>
      </c>
      <c r="E3981" s="3" t="inlineStr">
        <is>
          <t>Professor</t>
        </is>
      </c>
      <c r="F3981" s="3" t="inlineStr">
        <is>
          <t>NYC College of Technology</t>
        </is>
      </c>
      <c r="G3981" s="3" t="inlineStr">
        <is>
          <t>Mathematics</t>
        </is>
      </c>
      <c r="H3981" s="3" t="inlineStr">
        <is>
          <t>NKennedy@citytech.cuny.edu</t>
        </is>
      </c>
      <c r="I3981" s="3" t="inlineStr">
        <is>
          <t>Book chapter</t>
        </is>
      </c>
      <c r="J3981" s="3" t="inlineStr">
        <is>
          <t>Introduction: Why a philosophical approach to mathematics education matters</t>
        </is>
      </c>
      <c r="K3981" s="3" t="n">
        <v>2022</v>
      </c>
      <c r="L3981" s="3" t="inlineStr"/>
      <c r="M3981" s="3" t="inlineStr">
        <is>
          <t>Kennedy, N. S., &amp; Marsal, E</t>
        </is>
      </c>
      <c r="N3981" s="3" t="inlineStr"/>
      <c r="O3981" s="3" t="n"/>
      <c r="P3981" s="3" t="inlineStr"/>
      <c r="Q3981" s="3" t="inlineStr"/>
      <c r="R3981" s="3" t="inlineStr"/>
      <c r="S3981" s="3" t="inlineStr">
        <is>
          <t>Dept bio</t>
        </is>
      </c>
      <c r="T3981" s="3" t="n">
        <v>1</v>
      </c>
      <c r="U3981" s="3" t="inlineStr">
        <is>
          <t>Medium (self-reported in faculty bio)</t>
        </is>
      </c>
      <c r="V3981" s="3" t="n"/>
      <c r="W3981" s="3" t="inlineStr">
        <is>
          <t>Kennedy, N. S., &amp; Marsal, E. (2022). Introduction: Why a philosophical approach to mathematics education matters. In N.S. Kennedy and E. Marsal (Eds.), Dialogical Inquiry in the Mathematics Teaching and Learning: A Philosophical Approach, pp. 1-10. Zurich: LIT.</t>
        </is>
      </c>
      <c r="X3981" s="3" t="inlineStr"/>
      <c r="Y3981" s="3" t="inlineStr"/>
      <c r="Z3981" s="3" t="inlineStr"/>
      <c r="AA3981" s="3" t="inlineStr"/>
      <c r="AB3981" s="3" t="inlineStr"/>
      <c r="AC3981" s="3" t="inlineStr">
        <is>
          <t>School of Arts &amp; Sciences</t>
        </is>
      </c>
      <c r="AD3981" s="3" t="n"/>
      <c r="AE3981" s="3" t="inlineStr">
        <is>
          <t>No</t>
        </is>
      </c>
      <c r="AF3981" s="3" t="inlineStr"/>
      <c r="AG3981" s="4" t="inlineStr"/>
      <c r="AH3981" s="4" t="inlineStr"/>
      <c r="AI3981" s="4" t="inlineStr"/>
    </row>
    <row r="3982">
      <c r="A3982" s="3" t="inlineStr">
        <is>
          <t>MATH-1139</t>
        </is>
      </c>
      <c r="B3982" s="3" t="inlineStr">
        <is>
          <t>Kennedy</t>
        </is>
      </c>
      <c r="C3982" s="3" t="inlineStr">
        <is>
          <t>Nadia</t>
        </is>
      </c>
      <c r="D3982" s="3" t="inlineStr">
        <is>
          <t>Nadia Kennedy</t>
        </is>
      </c>
      <c r="E3982" s="3" t="inlineStr">
        <is>
          <t>Professor</t>
        </is>
      </c>
      <c r="F3982" s="3" t="inlineStr">
        <is>
          <t>NYC College of Technology</t>
        </is>
      </c>
      <c r="G3982" s="3" t="inlineStr">
        <is>
          <t>Mathematics</t>
        </is>
      </c>
      <c r="H3982" s="3" t="inlineStr">
        <is>
          <t>NKennedy@citytech.cuny.edu</t>
        </is>
      </c>
      <c r="I3982" s="3" t="inlineStr">
        <is>
          <t>Book chapter</t>
        </is>
      </c>
      <c r="J3982" s="3" t="inlineStr">
        <is>
          <t>Landscapes of philosophical inquiry in the Mathematical classroom</t>
        </is>
      </c>
      <c r="K3982" s="3" t="n">
        <v>2022</v>
      </c>
      <c r="L3982" s="3" t="inlineStr"/>
      <c r="M3982" s="3" t="inlineStr">
        <is>
          <t>Kennedy, N. S</t>
        </is>
      </c>
      <c r="N3982" s="3" t="inlineStr"/>
      <c r="O3982" s="3" t="n"/>
      <c r="P3982" s="3" t="inlineStr"/>
      <c r="Q3982" s="3" t="inlineStr"/>
      <c r="R3982" s="3" t="inlineStr"/>
      <c r="S3982" s="3" t="inlineStr">
        <is>
          <t>Dept bio</t>
        </is>
      </c>
      <c r="T3982" s="3" t="n">
        <v>1</v>
      </c>
      <c r="U3982" s="3" t="inlineStr">
        <is>
          <t>Medium (self-reported in faculty bio)</t>
        </is>
      </c>
      <c r="V3982" s="3" t="n"/>
      <c r="W3982" s="3" t="inlineStr">
        <is>
          <t>Kennedy, N. S. (2022). Landscapes of philosophical inquiry in the Mathematical classroom. In N.S. Kennedy and E. Marsal (Eds.), Dialogical Inquiry in the Mathematics Teaching and Learning: A Philosophical Approach, pp. 161-180. Zurich: LIT.</t>
        </is>
      </c>
      <c r="X3982" s="3" t="inlineStr"/>
      <c r="Y3982" s="3" t="inlineStr"/>
      <c r="Z3982" s="3" t="inlineStr"/>
      <c r="AA3982" s="3" t="inlineStr"/>
      <c r="AB3982" s="3" t="inlineStr"/>
      <c r="AC3982" s="3" t="inlineStr">
        <is>
          <t>School of Arts &amp; Sciences</t>
        </is>
      </c>
      <c r="AD3982" s="3" t="n"/>
      <c r="AE3982" s="3" t="inlineStr">
        <is>
          <t>No</t>
        </is>
      </c>
      <c r="AF3982" s="3" t="inlineStr"/>
      <c r="AG3982" s="4" t="inlineStr"/>
      <c r="AH3982" s="4" t="inlineStr"/>
      <c r="AI3982" s="4" t="inlineStr"/>
    </row>
    <row r="3983">
      <c r="A3983" s="3" t="inlineStr">
        <is>
          <t>MATH-1140</t>
        </is>
      </c>
      <c r="B3983" s="3" t="inlineStr">
        <is>
          <t>Kennedy</t>
        </is>
      </c>
      <c r="C3983" s="3" t="inlineStr">
        <is>
          <t>Nadia</t>
        </is>
      </c>
      <c r="D3983" s="3" t="inlineStr">
        <is>
          <t>Nadia Kennedy</t>
        </is>
      </c>
      <c r="E3983" s="3" t="inlineStr">
        <is>
          <t>Professor</t>
        </is>
      </c>
      <c r="F3983" s="3" t="inlineStr">
        <is>
          <t>NYC College of Technology</t>
        </is>
      </c>
      <c r="G3983" s="3" t="inlineStr">
        <is>
          <t>Mathematics</t>
        </is>
      </c>
      <c r="H3983" s="3" t="inlineStr">
        <is>
          <t>NKennedy@citytech.cuny.edu</t>
        </is>
      </c>
      <c r="I3983" s="3" t="inlineStr">
        <is>
          <t>Conference paper</t>
        </is>
      </c>
      <c r="J3983" s="3" t="inlineStr">
        <is>
          <t>Mathematical identity transformations</t>
        </is>
      </c>
      <c r="K3983" s="3" t="n">
        <v>2022</v>
      </c>
      <c r="L3983" s="3" t="inlineStr">
        <is>
          <t>HAL</t>
        </is>
      </c>
      <c r="M3983" s="3" t="inlineStr">
        <is>
          <t>Nadia Stoyanova Kennedy</t>
        </is>
      </c>
      <c r="N3983" s="3" t="inlineStr"/>
      <c r="O3983" s="3" t="n"/>
      <c r="P3983" s="3" t="inlineStr"/>
      <c r="Q3983" s="3" t="inlineStr"/>
      <c r="R3983" s="3" t="inlineStr">
        <is>
          <t>https://openalex.org/W4291468697</t>
        </is>
      </c>
      <c r="S3983" s="3" t="inlineStr">
        <is>
          <t>OpenAlex; Dept bio</t>
        </is>
      </c>
      <c r="T3983" s="3" t="n">
        <v>2</v>
      </c>
      <c r="U3983" s="3" t="inlineStr">
        <is>
          <t>High (City Tech affiliation on paper); 2 sources</t>
        </is>
      </c>
      <c r="V3983" s="3" t="n"/>
      <c r="W3983" s="3" t="inlineStr">
        <is>
          <t>Kennedy, N. S. (2022). Mathematical identity transformations. In the Proceedings of CERME 12 (The 12th Congress of the European Society for Research in Mathematics Education), Bozen-Bolzano, February 2-5th, 2022, hal 03748735.</t>
        </is>
      </c>
      <c r="X3983" s="3" t="inlineStr">
        <is>
          <t>This paper examines the case of Ruby, a prospective mathematics teacher, and explores the transformation of her mathematical identity as she moved through her studies from grade school through university. I utilize the conceptual framework of multiple "I-positions" from Dialogical Self Theory to reflect on the changes in Ruby's mathematical identity through analyzing her retrospective self-narrative. Based on this case study, I determine that the dynamics of I-positioning, involving emergent coalitions of I-positions or the emergence of a single I-position of greater authority, may play an important role in the formation of a positive or negative mathematical identity. I also find that significant events such as changing circumstances, new reflections, decisions, and actions may act to precipitate the reconfiguration of I-positions, and thereby bring about the transformation of one's self-understanding as an (in)competent student of mathematics.</t>
        </is>
      </c>
      <c r="Y3983" s="3" t="inlineStr">
        <is>
          <t>OpenAlex</t>
        </is>
      </c>
      <c r="Z3983" s="3" t="inlineStr">
        <is>
          <t>https://hal.science/hal-03748735</t>
        </is>
      </c>
      <c r="AA3983" s="3" t="inlineStr">
        <is>
          <t>Open-access page (via OpenAlex)</t>
        </is>
      </c>
      <c r="AB3983" s="3" t="inlineStr">
        <is>
          <t>green</t>
        </is>
      </c>
      <c r="AC3983" s="3" t="inlineStr">
        <is>
          <t>School of Arts &amp; Sciences</t>
        </is>
      </c>
      <c r="AD3983" s="3" t="n">
        <v>0</v>
      </c>
      <c r="AE3983" s="3" t="inlineStr">
        <is>
          <t>No</t>
        </is>
      </c>
      <c r="AF3983" s="3" t="inlineStr"/>
      <c r="AG3983" s="4" t="inlineStr"/>
      <c r="AH3983" s="4" t="inlineStr"/>
      <c r="AI3983" s="4" t="inlineStr"/>
    </row>
    <row r="3984">
      <c r="A3984" s="3" t="inlineStr">
        <is>
          <t>MATH-1143</t>
        </is>
      </c>
      <c r="B3984" s="3" t="inlineStr">
        <is>
          <t>Li</t>
        </is>
      </c>
      <c r="C3984" s="3" t="inlineStr">
        <is>
          <t>Nan</t>
        </is>
      </c>
      <c r="D3984" s="3" t="inlineStr">
        <is>
          <t>Nan Li</t>
        </is>
      </c>
      <c r="E3984" s="3" t="inlineStr">
        <is>
          <t>Professor</t>
        </is>
      </c>
      <c r="F3984" s="3" t="inlineStr">
        <is>
          <t>NYC College of Technology</t>
        </is>
      </c>
      <c r="G3984" s="3" t="inlineStr">
        <is>
          <t>Mathematics</t>
        </is>
      </c>
      <c r="H3984" s="3" t="inlineStr">
        <is>
          <t>NLi@citytech.cuny.edu</t>
        </is>
      </c>
      <c r="I3984" s="3" t="inlineStr">
        <is>
          <t>Conference presentation</t>
        </is>
      </c>
      <c r="J3984" s="3" t="inlineStr">
        <is>
          <t>Natural Language Processing for Disaster Tweets</t>
        </is>
      </c>
      <c r="K3984" s="3" t="n">
        <v>2022</v>
      </c>
      <c r="L3984" s="3" t="inlineStr">
        <is>
          <t>Publications and Research</t>
        </is>
      </c>
      <c r="M3984" s="3" t="inlineStr">
        <is>
          <t>Apampa, Akinyemi D; Li, Nan</t>
        </is>
      </c>
      <c r="N3984" s="3" t="inlineStr"/>
      <c r="O3984" s="3" t="n"/>
      <c r="P3984" s="3" t="inlineStr"/>
      <c r="Q3984" s="3" t="inlineStr"/>
      <c r="R3984" s="3" t="inlineStr">
        <is>
          <t>https://academicworks.cuny.edu/ny_pubs/1037</t>
        </is>
      </c>
      <c r="S3984" s="3" t="inlineStr">
        <is>
          <t>CUNY Academic Works</t>
        </is>
      </c>
      <c r="T3984" s="3" t="n">
        <v>1</v>
      </c>
      <c r="U3984" s="3" t="inlineStr">
        <is>
          <t>High (in CUNY Academic Works)</t>
        </is>
      </c>
      <c r="V3984" s="3" t="n"/>
      <c r="W3984" s="3" t="inlineStr"/>
      <c r="X3984" s="3" t="inlineStr">
        <is>
          <t>Our goal is to establish an automatic model that identifies which tweets are about natural disasters based on the content of the tweets. Our method is to construct a decision tree based on keyword searching. We will construct the model using 7,645 tweets and test our model on 3,465 tweets as an assessment of the performance.</t>
        </is>
      </c>
      <c r="Y3984" s="3" t="inlineStr">
        <is>
          <t>CUNY Academic Works</t>
        </is>
      </c>
      <c r="Z3984" s="3" t="inlineStr">
        <is>
          <t>https://academicworks.cuny.edu/context/ny_pubs/article/2061/viewcontent/Akinyemi_Apampa.pdf</t>
        </is>
      </c>
      <c r="AA3984" s="3" t="inlineStr">
        <is>
          <t>PDF in CUNY Academic Works</t>
        </is>
      </c>
      <c r="AB3984" s="3" t="inlineStr"/>
      <c r="AC3984" s="3" t="inlineStr">
        <is>
          <t>School of Arts &amp; Sciences</t>
        </is>
      </c>
      <c r="AD3984" s="3" t="n"/>
      <c r="AE3984" s="3" t="inlineStr">
        <is>
          <t>Yes</t>
        </is>
      </c>
      <c r="AF3984" s="3" t="inlineStr">
        <is>
          <t>title: natural language processing</t>
        </is>
      </c>
      <c r="AG3984" s="4" t="inlineStr"/>
      <c r="AH3984" s="4" t="inlineStr"/>
      <c r="AI3984" s="4" t="inlineStr"/>
    </row>
    <row r="3985">
      <c r="A3985" s="3" t="inlineStr">
        <is>
          <t>MATH-1144</t>
        </is>
      </c>
      <c r="B3985" s="3" t="inlineStr">
        <is>
          <t>Kennedy</t>
        </is>
      </c>
      <c r="C3985" s="3" t="inlineStr">
        <is>
          <t>Nadia</t>
        </is>
      </c>
      <c r="D3985" s="3" t="inlineStr">
        <is>
          <t>Nadia Kennedy</t>
        </is>
      </c>
      <c r="E3985" s="3" t="inlineStr">
        <is>
          <t>Professor</t>
        </is>
      </c>
      <c r="F3985" s="3" t="inlineStr">
        <is>
          <t>NYC College of Technology</t>
        </is>
      </c>
      <c r="G3985" s="3" t="inlineStr">
        <is>
          <t>Mathematics</t>
        </is>
      </c>
      <c r="H3985" s="3" t="inlineStr">
        <is>
          <t>NKennedy@citytech.cuny.edu</t>
        </is>
      </c>
      <c r="I3985" s="3" t="inlineStr">
        <is>
          <t>Journal article</t>
        </is>
      </c>
      <c r="J3985" s="3" t="inlineStr">
        <is>
          <t>New Approaches to Peer Leader Training</t>
        </is>
      </c>
      <c r="K3985" s="3" t="n">
        <v>2022</v>
      </c>
      <c r="L3985" s="3" t="inlineStr">
        <is>
          <t>Advances in Peer-Led Learning</t>
        </is>
      </c>
      <c r="M3985" s="3" t="inlineStr">
        <is>
          <t>Nadia Stoyanova Kennedy</t>
        </is>
      </c>
      <c r="N3985" s="3" t="inlineStr"/>
      <c r="O3985" s="3" t="n"/>
      <c r="P3985" s="3" t="inlineStr"/>
      <c r="Q3985" s="3" t="inlineStr">
        <is>
          <t>10.54935/apll2022-01-06-72</t>
        </is>
      </c>
      <c r="R3985" s="3" t="inlineStr">
        <is>
          <t>https://doi.org/10.54935/apll2022-01-06-72</t>
        </is>
      </c>
      <c r="S3985" s="3" t="inlineStr">
        <is>
          <t>OpenAlex; CUNY Academic Works; Dept bio</t>
        </is>
      </c>
      <c r="T3985" s="3" t="n">
        <v>3</v>
      </c>
      <c r="U3985" s="3" t="inlineStr">
        <is>
          <t>High (City Tech affiliation on paper); 3 sources</t>
        </is>
      </c>
      <c r="V3985" s="3" t="n"/>
      <c r="W3985" s="3" t="inlineStr">
        <is>
          <t>Kennedy, N. S. (2022). New Approaches to Peer-led Team Learning Leader Training: Borrowing from Teacher Education Research. Advancement in Peer-Leading Journal, 2, pp. 72-95. Online at https://doi.org/10.54935/apll2022-01-06-72</t>
        </is>
      </c>
      <c r="X3985" s="3" t="inlineStr">
        <is>
          <t>This paper describes a Peer Leader training course that has been modified to include innovative components focusing on developing content and pedagogical knowledge, practicing rehearsals, generating action research projects, doing poster presentations, and writing a reflective letter to new Peer Leaders. Through these innovations, four types of reflection--on relevant research and theory, on students’ experiences, on peer practice, and on one’s own practice--have been incorporated into the course. The new course components promise to offer more opportunities for trainees to practice peer leading in a structured and safe environment in which immediate and supportive feedback is available, and group practice and reflection are optimized.</t>
        </is>
      </c>
      <c r="Y3985" s="3" t="inlineStr">
        <is>
          <t>OpenAlex</t>
        </is>
      </c>
      <c r="Z3985" s="3" t="inlineStr">
        <is>
          <t>https://doi.org/10.54935/apll2022-01-06-72</t>
        </is>
      </c>
      <c r="AA3985" s="3" t="inlineStr">
        <is>
          <t>Open-access PDF (via OpenAlex)</t>
        </is>
      </c>
      <c r="AB3985" s="3" t="inlineStr">
        <is>
          <t>bronze</t>
        </is>
      </c>
      <c r="AC3985" s="3" t="inlineStr">
        <is>
          <t>School of Arts &amp; Sciences</t>
        </is>
      </c>
      <c r="AD3985" s="3" t="n">
        <v>2</v>
      </c>
      <c r="AE3985" s="3" t="inlineStr">
        <is>
          <t>No</t>
        </is>
      </c>
      <c r="AF3985" s="3" t="inlineStr"/>
      <c r="AG3985" s="4" t="inlineStr"/>
      <c r="AH3985" s="4" t="inlineStr"/>
      <c r="AI3985" s="4" t="inlineStr"/>
    </row>
    <row r="3986">
      <c r="A3986" s="3" t="inlineStr">
        <is>
          <t>MATH-1147</t>
        </is>
      </c>
      <c r="B3986" s="3" t="inlineStr">
        <is>
          <t>Yuce</t>
        </is>
      </c>
      <c r="C3986" s="3" t="inlineStr">
        <is>
          <t>Huseyin</t>
        </is>
      </c>
      <c r="D3986" s="3" t="inlineStr">
        <is>
          <t>Huseyin Yuce</t>
        </is>
      </c>
      <c r="E3986" s="3" t="inlineStr">
        <is>
          <t>Professor</t>
        </is>
      </c>
      <c r="F3986" s="3" t="inlineStr">
        <is>
          <t>NYC College of Technology</t>
        </is>
      </c>
      <c r="G3986" s="3" t="inlineStr">
        <is>
          <t>Mathematics</t>
        </is>
      </c>
      <c r="H3986" s="3" t="inlineStr">
        <is>
          <t>HYuce@citytech.cuny.edu</t>
        </is>
      </c>
      <c r="I3986" s="3" t="inlineStr">
        <is>
          <t>Journal article</t>
        </is>
      </c>
      <c r="J3986" s="3" t="inlineStr">
        <is>
          <t>Oral anticoagulant underutilization among elderly patients with atrial fibrillation: insights from the United States Medicare database</t>
        </is>
      </c>
      <c r="K3986" s="3" t="n">
        <v>2022</v>
      </c>
      <c r="L3986" s="3" t="inlineStr">
        <is>
          <t>Journal of Interventional Cardiac Electrophysiology</t>
        </is>
      </c>
      <c r="M3986" s="3" t="inlineStr">
        <is>
          <t>Muhammad Bilal Munir; Patrick R. Hlavacek; Allison V. Keshishian; Jennifer D. Guo; Rajesh Mallampati; Mauricio Ferri; Cristina Russ; Birol Emir; Matthew Cato; Hüseyin Yüce; Jonathan Chong Hsu</t>
        </is>
      </c>
      <c r="N3986" s="3" t="inlineStr"/>
      <c r="O3986" s="3" t="n"/>
      <c r="P3986" s="3" t="inlineStr"/>
      <c r="Q3986" s="3" t="inlineStr">
        <is>
          <t>10.1007/s10840-022-01274-1</t>
        </is>
      </c>
      <c r="R3986" s="3" t="inlineStr">
        <is>
          <t>https://doi.org/10.1007/s10840-022-01274-1</t>
        </is>
      </c>
      <c r="S3986" s="3" t="inlineStr">
        <is>
          <t>OpenAlex; CUNY Academic Works</t>
        </is>
      </c>
      <c r="T3986" s="3" t="n">
        <v>2</v>
      </c>
      <c r="U3986" s="3" t="inlineStr">
        <is>
          <t>High (City Tech affiliation on paper); 2 sources</t>
        </is>
      </c>
      <c r="V3986" s="3" t="n"/>
      <c r="W3986" s="3" t="inlineStr"/>
      <c r="X3986" s="3" t="inlineStr">
        <is>
          <t>BACKGROUND: Oral anticoagulants (OACs) mitigate stroke risk in patients with atrial fibrillation (AF). The study aim was to analyze prevalence and predictors of OAC underutilization. METHODS: -VASc score ≥ 2 were identified from the US CMS Database (January 1, 2013-December 31, 2017). Patients were stratified based on having an OAC prescription versus not and the OAC prescription group was stratified by direct OAC (DOACs) versus warfarin. Multivariable logistic regression models were used to examine predictors of OAC underutilization. RESULTS: Among 1,204,507 identified AF patients, 617,611 patients (51.3%) were not prescribed an OAC during follow-up (mean: 2.4 years), and 586,896 patients (48.7%) were prescribed an OAC during this period (DOAC: 388,629 [66.2%]; warfarin: 198,267 [33.8%]). Age ≥ 85 years (odds ratio [OR] 0.55, 95% confidence interval [CI] 0.55-0.56), female sex (OR 0.96, 95% CI 0.95-0.96), Black race (OR 0.78, 95% CI 0.77-0.79) and comorbidities such as gastrointestinal (GI; OR 0.43, 95% CI 0.41-0.44) and intracranial bleeding (OR 0.29, 95% CI 0.28-0.31) were associated with lower utilization of OACs. Furthermore, age ≥ 85 years (OR 0.92, 95% CI 0.91-0.94), Black race (OR 0.78, 95% CI 0.76-0.80), ischemic stroke (OR 0.77, 95% CI 0.75-0.80), GI bleeding (OR 0.73, 95% CI 0.68-0.77), and intracranial bleeding (OR 0.72, 95% CI 0.65-0.80) predicted lower use of DOACs versus warfarin. CONCLUSIONS: Although OAC therapy prescription is the standard of care for stroke prevention in AF patients, its overall utilization is still low among Medicare patients ≥ 65 years old, with specific patient characteristics that predict underutilization.</t>
        </is>
      </c>
      <c r="Y3986" s="3" t="inlineStr">
        <is>
          <t>OpenAlex</t>
        </is>
      </c>
      <c r="Z3986" s="3" t="inlineStr">
        <is>
          <t>https://link.springer.com/content/pdf/10.1007/s10840-022-01274-1.pdf</t>
        </is>
      </c>
      <c r="AA3986" s="3" t="inlineStr">
        <is>
          <t>Open-access PDF (via OpenAlex)</t>
        </is>
      </c>
      <c r="AB3986" s="3" t="inlineStr">
        <is>
          <t>hybrid</t>
        </is>
      </c>
      <c r="AC3986" s="3" t="inlineStr">
        <is>
          <t>School of Arts &amp; Sciences</t>
        </is>
      </c>
      <c r="AD3986" s="3" t="n">
        <v>36</v>
      </c>
      <c r="AE3986" s="3" t="inlineStr">
        <is>
          <t>No</t>
        </is>
      </c>
      <c r="AF3986" s="3" t="inlineStr"/>
      <c r="AG3986" s="4" t="inlineStr"/>
      <c r="AH3986" s="4" t="inlineStr"/>
      <c r="AI3986" s="4" t="inlineStr"/>
    </row>
    <row r="3987">
      <c r="A3987" s="3" t="inlineStr">
        <is>
          <t>MATH-1148</t>
        </is>
      </c>
      <c r="B3987" s="3" t="inlineStr">
        <is>
          <t>Kennedy</t>
        </is>
      </c>
      <c r="C3987" s="3" t="inlineStr">
        <is>
          <t>Nadia</t>
        </is>
      </c>
      <c r="D3987" s="3" t="inlineStr">
        <is>
          <t>Nadia Kennedy</t>
        </is>
      </c>
      <c r="E3987" s="3" t="inlineStr">
        <is>
          <t>Professor</t>
        </is>
      </c>
      <c r="F3987" s="3" t="inlineStr">
        <is>
          <t>NYC College of Technology</t>
        </is>
      </c>
      <c r="G3987" s="3" t="inlineStr">
        <is>
          <t>Mathematics</t>
        </is>
      </c>
      <c r="H3987" s="3" t="inlineStr">
        <is>
          <t>NKennedy@citytech.cuny.edu</t>
        </is>
      </c>
      <c r="I3987" s="3" t="inlineStr">
        <is>
          <t>Grant</t>
        </is>
      </c>
      <c r="J3987" s="3" t="inlineStr">
        <is>
          <t>PI, Accenture Research Grant, NYC Men Teach Teacher Identity Development, 2022, $9225</t>
        </is>
      </c>
      <c r="K3987" s="3" t="n">
        <v>2022</v>
      </c>
      <c r="L3987" s="3" t="inlineStr"/>
      <c r="M3987" s="3" t="inlineStr"/>
      <c r="N3987" s="3" t="inlineStr">
        <is>
          <t>PI</t>
        </is>
      </c>
      <c r="O3987" s="3" t="n">
        <v>9225</v>
      </c>
      <c r="P3987" s="3" t="inlineStr"/>
      <c r="Q3987" s="3" t="inlineStr"/>
      <c r="R3987" s="3" t="inlineStr"/>
      <c r="S3987" s="3" t="inlineStr">
        <is>
          <t>Dept bio</t>
        </is>
      </c>
      <c r="T3987" s="3" t="n">
        <v>1</v>
      </c>
      <c r="U3987" s="3" t="inlineStr">
        <is>
          <t>Medium (self-reported in faculty bio)</t>
        </is>
      </c>
      <c r="V3987" s="3" t="n"/>
      <c r="W3987" s="3" t="inlineStr">
        <is>
          <t>PI, Accenture Research Grant, NYC Men Teach Teacher Identity Development, 2022, $9225.</t>
        </is>
      </c>
      <c r="X3987" s="3" t="inlineStr"/>
      <c r="Y3987" s="3" t="inlineStr"/>
      <c r="Z3987" s="3" t="inlineStr"/>
      <c r="AA3987" s="3" t="inlineStr"/>
      <c r="AB3987" s="3" t="inlineStr"/>
      <c r="AC3987" s="3" t="inlineStr">
        <is>
          <t>School of Arts &amp; Sciences</t>
        </is>
      </c>
      <c r="AD3987" s="3" t="n"/>
      <c r="AE3987" s="3" t="inlineStr">
        <is>
          <t>No</t>
        </is>
      </c>
      <c r="AF3987" s="3" t="inlineStr"/>
      <c r="AG3987" s="4" t="inlineStr"/>
      <c r="AH3987" s="4" t="inlineStr"/>
      <c r="AI3987" s="4" t="inlineStr"/>
    </row>
    <row r="3988">
      <c r="A3988" s="3" t="inlineStr">
        <is>
          <t>MATH-1149</t>
        </is>
      </c>
      <c r="B3988" s="3" t="inlineStr">
        <is>
          <t>Kennedy</t>
        </is>
      </c>
      <c r="C3988" s="3" t="inlineStr">
        <is>
          <t>Nadia</t>
        </is>
      </c>
      <c r="D3988" s="3" t="inlineStr">
        <is>
          <t>Nadia Kennedy</t>
        </is>
      </c>
      <c r="E3988" s="3" t="inlineStr">
        <is>
          <t>Professor</t>
        </is>
      </c>
      <c r="F3988" s="3" t="inlineStr">
        <is>
          <t>NYC College of Technology</t>
        </is>
      </c>
      <c r="G3988" s="3" t="inlineStr">
        <is>
          <t>Mathematics</t>
        </is>
      </c>
      <c r="H3988" s="3" t="inlineStr">
        <is>
          <t>NKennedy@citytech.cuny.edu</t>
        </is>
      </c>
      <c r="I3988" s="3" t="inlineStr">
        <is>
          <t>Grant</t>
        </is>
      </c>
      <c r="J3988" s="3" t="inlineStr">
        <is>
          <t>PI, CUNY CITE Research Grant Preservice Mathematics Teachers’ Integration of Computing in Lesson Planning, 2022-23, $40,102, Co-PIs: B. Kostadinov, A. Masuda</t>
        </is>
      </c>
      <c r="K3988" s="3" t="n">
        <v>2022</v>
      </c>
      <c r="L3988" s="3" t="inlineStr"/>
      <c r="M3988" s="3" t="inlineStr"/>
      <c r="N3988" s="3" t="inlineStr">
        <is>
          <t>PI</t>
        </is>
      </c>
      <c r="O3988" s="3" t="n">
        <v>40102</v>
      </c>
      <c r="P3988" s="3" t="inlineStr"/>
      <c r="Q3988" s="3" t="inlineStr"/>
      <c r="R3988" s="3" t="inlineStr"/>
      <c r="S3988" s="3" t="inlineStr">
        <is>
          <t>Dept bio</t>
        </is>
      </c>
      <c r="T3988" s="3" t="n">
        <v>1</v>
      </c>
      <c r="U3988" s="3" t="inlineStr">
        <is>
          <t>Medium (self-reported in faculty bio)</t>
        </is>
      </c>
      <c r="V3988" s="3" t="n"/>
      <c r="W3988" s="3" t="inlineStr">
        <is>
          <t>PI, CUNY CITE Research Grant Preservice Mathematics Teachers’ Integration of Computing in Lesson Planning, 2022-23, $40,102, Co-PIs: B. Kostadinov, A. Masuda.</t>
        </is>
      </c>
      <c r="X3988" s="3" t="inlineStr"/>
      <c r="Y3988" s="3" t="inlineStr"/>
      <c r="Z3988" s="3" t="inlineStr"/>
      <c r="AA3988" s="3" t="inlineStr"/>
      <c r="AB3988" s="3" t="inlineStr"/>
      <c r="AC3988" s="3" t="inlineStr">
        <is>
          <t>School of Arts &amp; Sciences</t>
        </is>
      </c>
      <c r="AD3988" s="3" t="n"/>
      <c r="AE3988" s="3" t="inlineStr">
        <is>
          <t>No</t>
        </is>
      </c>
      <c r="AF3988" s="3" t="inlineStr"/>
      <c r="AG3988" s="4" t="inlineStr"/>
      <c r="AH3988" s="4" t="inlineStr"/>
      <c r="AI3988" s="4" t="inlineStr"/>
    </row>
    <row r="3989">
      <c r="A3989" s="3" t="inlineStr">
        <is>
          <t>MATH-1152</t>
        </is>
      </c>
      <c r="B3989" s="3" t="inlineStr">
        <is>
          <t>Masuda</t>
        </is>
      </c>
      <c r="C3989" s="3" t="inlineStr">
        <is>
          <t>Ariane</t>
        </is>
      </c>
      <c r="D3989" s="3" t="inlineStr">
        <is>
          <t>Ariane Masuda</t>
        </is>
      </c>
      <c r="E3989" s="3" t="inlineStr">
        <is>
          <t>Professor</t>
        </is>
      </c>
      <c r="F3989" s="3" t="inlineStr">
        <is>
          <t>NYC College of Technology</t>
        </is>
      </c>
      <c r="G3989" s="3" t="inlineStr">
        <is>
          <t>Mathematics</t>
        </is>
      </c>
      <c r="H3989" s="3" t="inlineStr">
        <is>
          <t>AMasuda@citytech.cuny.edu</t>
        </is>
      </c>
      <c r="I3989" s="3" t="inlineStr">
        <is>
          <t>Journal article</t>
        </is>
      </c>
      <c r="J3989" s="3" t="inlineStr">
        <is>
          <t>Permutation binomials of the form x(x−1 + a) over F q e</t>
        </is>
      </c>
      <c r="K3989" s="3" t="n">
        <v>2022</v>
      </c>
      <c r="L3989" s="3" t="inlineStr">
        <is>
          <t>Finite Fields and Their Applications</t>
        </is>
      </c>
      <c r="M3989" s="3" t="inlineStr">
        <is>
          <t>Ariane M. Masuda; Ivelisse M. Rubio; Javier Santiago</t>
        </is>
      </c>
      <c r="N3989" s="3" t="inlineStr"/>
      <c r="O3989" s="3" t="n"/>
      <c r="P3989" s="3" t="inlineStr"/>
      <c r="Q3989" s="3" t="inlineStr">
        <is>
          <t>10.1016/j.ffa.2022.102003</t>
        </is>
      </c>
      <c r="R3989" s="3" t="inlineStr">
        <is>
          <t>https://doi.org/10.1016/j.ffa.2022.102003</t>
        </is>
      </c>
      <c r="S3989" s="3" t="inlineStr">
        <is>
          <t>OpenAlex; Dept bio</t>
        </is>
      </c>
      <c r="T3989" s="3" t="n">
        <v>2</v>
      </c>
      <c r="U3989" s="3" t="inlineStr">
        <is>
          <t>High (City Tech affiliation on paper); 2 sources</t>
        </is>
      </c>
      <c r="V3989" s="3" t="n"/>
      <c r="W3989" s="3" t="inlineStr">
        <is>
          <t>A. M. Masuda, I. M. Rubio, and J. Santiago, Permutation binomials of the form xr(xq-1+a) over Fqe, Finite Fields Appl. 79 (2022), 102003.</t>
        </is>
      </c>
      <c r="X3989" s="3" t="inlineStr"/>
      <c r="Y3989" s="3" t="inlineStr"/>
      <c r="Z3989" s="3" t="inlineStr">
        <is>
          <t>https://doi.org/10.1016/j.ffa.2022.102003</t>
        </is>
      </c>
      <c r="AA3989" s="3" t="inlineStr">
        <is>
          <t>Open-access page (via OpenAlex)</t>
        </is>
      </c>
      <c r="AB3989" s="3" t="inlineStr">
        <is>
          <t>bronze</t>
        </is>
      </c>
      <c r="AC3989" s="3" t="inlineStr">
        <is>
          <t>School of Arts &amp; Sciences</t>
        </is>
      </c>
      <c r="AD3989" s="3" t="n">
        <v>3</v>
      </c>
      <c r="AE3989" s="3" t="inlineStr">
        <is>
          <t>No</t>
        </is>
      </c>
      <c r="AF3989" s="3" t="inlineStr"/>
      <c r="AG3989" s="4" t="inlineStr"/>
      <c r="AH3989" s="4" t="inlineStr"/>
      <c r="AI3989" s="4" t="inlineStr"/>
    </row>
    <row r="3990">
      <c r="A3990" s="3" t="inlineStr">
        <is>
          <t>MATH-1153</t>
        </is>
      </c>
      <c r="B3990" s="3" t="inlineStr">
        <is>
          <t>Kennedy</t>
        </is>
      </c>
      <c r="C3990" s="3" t="inlineStr">
        <is>
          <t>Nadia</t>
        </is>
      </c>
      <c r="D3990" s="3" t="inlineStr">
        <is>
          <t>Nadia Kennedy</t>
        </is>
      </c>
      <c r="E3990" s="3" t="inlineStr">
        <is>
          <t>Professor</t>
        </is>
      </c>
      <c r="F3990" s="3" t="inlineStr">
        <is>
          <t>NYC College of Technology</t>
        </is>
      </c>
      <c r="G3990" s="3" t="inlineStr">
        <is>
          <t>Mathematics</t>
        </is>
      </c>
      <c r="H3990" s="3" t="inlineStr">
        <is>
          <t>NKennedy@citytech.cuny.edu</t>
        </is>
      </c>
      <c r="I3990" s="3" t="inlineStr">
        <is>
          <t>Book chapter</t>
        </is>
      </c>
      <c r="J3990" s="3" t="inlineStr">
        <is>
          <t>Proceedings of CERME 12 (The 12th Congress of the European Society for Research in Mathematics Education), Bozen-Bolzano, February 2-5th, 2022</t>
        </is>
      </c>
      <c r="K3990" s="3" t="n">
        <v>2022</v>
      </c>
      <c r="L3990" s="3" t="inlineStr"/>
      <c r="M3990" s="3" t="inlineStr">
        <is>
          <t>Kennedy, N. S</t>
        </is>
      </c>
      <c r="N3990" s="3" t="inlineStr"/>
      <c r="O3990" s="3" t="n"/>
      <c r="P3990" s="3" t="inlineStr"/>
      <c r="Q3990" s="3" t="inlineStr"/>
      <c r="R3990" s="3" t="inlineStr"/>
      <c r="S3990" s="3" t="inlineStr">
        <is>
          <t>Dept bio</t>
        </is>
      </c>
      <c r="T3990" s="3" t="n">
        <v>1</v>
      </c>
      <c r="U3990" s="3" t="inlineStr">
        <is>
          <t>Medium (self-reported in faculty bio)</t>
        </is>
      </c>
      <c r="V3990" s="3" t="n"/>
      <c r="W3990" s="3" t="inlineStr">
        <is>
          <t>Kennedy, N. S. (2022). (Co-authorship with Asian-Tutak, F., Martignone, F., Montes Navarro, Ribas, M., M. A., Hubenakova, V., Karlsson, J., Introduction to TWG 20. Proceedings of CERME 12 (The 12th Congress of the European Society for Research in Mathematics Education), Bozen-Bolzano, February 2-5th, 2022.</t>
        </is>
      </c>
      <c r="X3990" s="3" t="inlineStr"/>
      <c r="Y3990" s="3" t="inlineStr"/>
      <c r="Z3990" s="3" t="inlineStr"/>
      <c r="AA3990" s="3" t="inlineStr"/>
      <c r="AB3990" s="3" t="inlineStr"/>
      <c r="AC3990" s="3" t="inlineStr">
        <is>
          <t>School of Arts &amp; Sciences</t>
        </is>
      </c>
      <c r="AD3990" s="3" t="n"/>
      <c r="AE3990" s="3" t="inlineStr">
        <is>
          <t>No</t>
        </is>
      </c>
      <c r="AF3990" s="3" t="inlineStr"/>
      <c r="AG3990" s="4" t="inlineStr"/>
      <c r="AH3990" s="4" t="inlineStr"/>
      <c r="AI3990" s="4" t="inlineStr"/>
    </row>
    <row r="3991">
      <c r="A3991" s="3" t="inlineStr">
        <is>
          <t>MATH-1154</t>
        </is>
      </c>
      <c r="B3991" s="3" t="inlineStr">
        <is>
          <t>Duttagupta</t>
        </is>
      </c>
      <c r="C3991" s="3" t="inlineStr">
        <is>
          <t>Urmi</t>
        </is>
      </c>
      <c r="D3991" s="3" t="inlineStr">
        <is>
          <t>Urmi Duttagupta</t>
        </is>
      </c>
      <c r="E3991" s="3" t="inlineStr">
        <is>
          <t>Professor</t>
        </is>
      </c>
      <c r="F3991" s="3" t="inlineStr">
        <is>
          <t>NYC College of Technology</t>
        </is>
      </c>
      <c r="G3991" s="3" t="inlineStr">
        <is>
          <t>Mathematics</t>
        </is>
      </c>
      <c r="H3991" s="3" t="inlineStr">
        <is>
          <t>UGhosh-dastidar@citytech.cuny.edu</t>
        </is>
      </c>
      <c r="I3991" s="3" t="inlineStr">
        <is>
          <t>Journal article</t>
        </is>
      </c>
      <c r="J3991" s="3" t="inlineStr">
        <is>
          <t>Promoting STEM Learning through a Multidisciplinary SENCER Framework at a Minority-Serving Institution</t>
        </is>
      </c>
      <c r="K3991" s="3" t="n">
        <v>2022</v>
      </c>
      <c r="L3991" s="3" t="inlineStr">
        <is>
          <t>Publications and Research</t>
        </is>
      </c>
      <c r="M3991" s="3" t="inlineStr">
        <is>
          <t>Samaroo, Diana; Han, Sandie; Tsenova, Liana; Ghosh-Dastidar, Urmi</t>
        </is>
      </c>
      <c r="N3991" s="3" t="inlineStr"/>
      <c r="O3991" s="3" t="n"/>
      <c r="P3991" s="3" t="inlineStr"/>
      <c r="Q3991" s="3" t="inlineStr"/>
      <c r="R3991" s="3" t="inlineStr">
        <is>
          <t>https://academicworks.cuny.edu/ny_pubs/1049</t>
        </is>
      </c>
      <c r="S3991" s="3" t="inlineStr">
        <is>
          <t>CUNY Academic Works</t>
        </is>
      </c>
      <c r="T3991" s="3" t="n">
        <v>1</v>
      </c>
      <c r="U3991" s="3" t="inlineStr">
        <is>
          <t>High (in CUNY Academic Works)</t>
        </is>
      </c>
      <c r="V3991" s="3" t="n"/>
      <c r="W3991" s="3" t="inlineStr"/>
      <c r="X3991" s="3" t="inlineStr">
        <is>
          <t>The Prospect Park Biodiversity Project was a SENCER collaboration project between the Departments of Biological Sciences, Chemistry, and Mathematics at the New York City College of Technology.  The goal of this project was to enhance students' participation and learning in STEM disciplines through a civically engaged framework. The project utilized the eco-complexity of Prospect Park Lake in Brooklyn, New York for an interdisciplinary study on the water quality. The project, which involved ten students and four faculty mentors, integrated microbiology, chemistry, and mathematics perspectives using active-learning pedagogies, including hands-on exploration and collaborative learning.</t>
        </is>
      </c>
      <c r="Y3991" s="3" t="inlineStr">
        <is>
          <t>CUNY Academic Works</t>
        </is>
      </c>
      <c r="Z3991" s="3" t="inlineStr">
        <is>
          <t>https://academicworks.cuny.edu/context/ny_pubs/article/2075/viewcontent/EJ1343556.pdf</t>
        </is>
      </c>
      <c r="AA3991" s="3" t="inlineStr">
        <is>
          <t>PDF in CUNY Academic Works</t>
        </is>
      </c>
      <c r="AB3991" s="3" t="inlineStr"/>
      <c r="AC3991" s="3" t="inlineStr">
        <is>
          <t>School of Arts &amp; Sciences</t>
        </is>
      </c>
      <c r="AD3991" s="3" t="n"/>
      <c r="AE3991" s="3" t="inlineStr">
        <is>
          <t>No</t>
        </is>
      </c>
      <c r="AF3991" s="3" t="inlineStr"/>
      <c r="AG3991" s="4" t="inlineStr"/>
      <c r="AH3991" s="4" t="inlineStr"/>
      <c r="AI3991" s="4" t="inlineStr"/>
    </row>
    <row r="3992">
      <c r="A3992" s="3" t="inlineStr">
        <is>
          <t>MATH-1155</t>
        </is>
      </c>
      <c r="B3992" s="3" t="inlineStr">
        <is>
          <t>Kennedy</t>
        </is>
      </c>
      <c r="C3992" s="3" t="inlineStr">
        <is>
          <t>Nadia</t>
        </is>
      </c>
      <c r="D3992" s="3" t="inlineStr">
        <is>
          <t>Nadia Kennedy</t>
        </is>
      </c>
      <c r="E3992" s="3" t="inlineStr">
        <is>
          <t>Professor</t>
        </is>
      </c>
      <c r="F3992" s="3" t="inlineStr">
        <is>
          <t>NYC College of Technology</t>
        </is>
      </c>
      <c r="G3992" s="3" t="inlineStr">
        <is>
          <t>Mathematics</t>
        </is>
      </c>
      <c r="H3992" s="3" t="inlineStr">
        <is>
          <t>NKennedy@citytech.cuny.edu</t>
        </is>
      </c>
      <c r="I3992" s="3" t="inlineStr">
        <is>
          <t>Book chapter</t>
        </is>
      </c>
      <c r="J3992" s="3" t="inlineStr">
        <is>
          <t>Promoting critical mathematical literacy</t>
        </is>
      </c>
      <c r="K3992" s="3" t="n">
        <v>2022</v>
      </c>
      <c r="L3992" s="3" t="inlineStr"/>
      <c r="M3992" s="3" t="inlineStr">
        <is>
          <t>Kennedy, N. S</t>
        </is>
      </c>
      <c r="N3992" s="3" t="inlineStr"/>
      <c r="O3992" s="3" t="n"/>
      <c r="P3992" s="3" t="inlineStr"/>
      <c r="Q3992" s="3" t="inlineStr"/>
      <c r="R3992" s="3" t="inlineStr"/>
      <c r="S3992" s="3" t="inlineStr">
        <is>
          <t>Dept bio</t>
        </is>
      </c>
      <c r="T3992" s="3" t="n">
        <v>1</v>
      </c>
      <c r="U3992" s="3" t="inlineStr">
        <is>
          <t>Medium (self-reported in faculty bio)</t>
        </is>
      </c>
      <c r="V3992" s="3" t="n"/>
      <c r="W3992" s="3" t="inlineStr">
        <is>
          <t>Kennedy, N. S. (2022). Promoting critical mathematical literacy. Proceedings of epiSTEMe9 (International Conference to Review Research in Science, Technology, and Mathematics Education), 4-8 July, 2022; Online; Hommi Babha Center for Science Education and Tata Institute for Fundamental Research. Mumbai, India.</t>
        </is>
      </c>
      <c r="X3992" s="3" t="inlineStr"/>
      <c r="Y3992" s="3" t="inlineStr"/>
      <c r="Z3992" s="3" t="inlineStr"/>
      <c r="AA3992" s="3" t="inlineStr"/>
      <c r="AB3992" s="3" t="inlineStr"/>
      <c r="AC3992" s="3" t="inlineStr">
        <is>
          <t>School of Arts &amp; Sciences</t>
        </is>
      </c>
      <c r="AD3992" s="3" t="n"/>
      <c r="AE3992" s="3" t="inlineStr">
        <is>
          <t>No</t>
        </is>
      </c>
      <c r="AF3992" s="3" t="inlineStr"/>
      <c r="AG3992" s="4" t="inlineStr"/>
      <c r="AH3992" s="4" t="inlineStr"/>
      <c r="AI3992" s="4" t="inlineStr"/>
    </row>
    <row r="3993">
      <c r="A3993" s="3" t="inlineStr">
        <is>
          <t>MATH-1156</t>
        </is>
      </c>
      <c r="B3993" s="3" t="inlineStr">
        <is>
          <t>Kennedy</t>
        </is>
      </c>
      <c r="C3993" s="3" t="inlineStr">
        <is>
          <t>Nadia</t>
        </is>
      </c>
      <c r="D3993" s="3" t="inlineStr">
        <is>
          <t>Nadia Kennedy</t>
        </is>
      </c>
      <c r="E3993" s="3" t="inlineStr">
        <is>
          <t>Professor</t>
        </is>
      </c>
      <c r="F3993" s="3" t="inlineStr">
        <is>
          <t>NYC College of Technology</t>
        </is>
      </c>
      <c r="G3993" s="3" t="inlineStr">
        <is>
          <t>Mathematics</t>
        </is>
      </c>
      <c r="H3993" s="3" t="inlineStr">
        <is>
          <t>NKennedy@citytech.cuny.edu</t>
        </is>
      </c>
      <c r="I3993" s="3" t="inlineStr">
        <is>
          <t>Book chapter</t>
        </is>
      </c>
      <c r="J3993" s="3" t="inlineStr">
        <is>
          <t>Published on the CERME 12 (The 12th Congress of the European Society for Research in Mathematics Education) conference platform</t>
        </is>
      </c>
      <c r="K3993" s="3" t="n">
        <v>2022</v>
      </c>
      <c r="L3993" s="3" t="inlineStr"/>
      <c r="M3993" s="3" t="inlineStr">
        <is>
          <t>Kennedy, N. S</t>
        </is>
      </c>
      <c r="N3993" s="3" t="inlineStr"/>
      <c r="O3993" s="3" t="n"/>
      <c r="P3993" s="3" t="inlineStr"/>
      <c r="Q3993" s="3" t="inlineStr"/>
      <c r="R3993" s="3" t="inlineStr"/>
      <c r="S3993" s="3" t="inlineStr">
        <is>
          <t>Dept bio</t>
        </is>
      </c>
      <c r="T3993" s="3" t="n">
        <v>1</v>
      </c>
      <c r="U3993" s="3" t="inlineStr">
        <is>
          <t>Medium (self-reported in faculty bio)</t>
        </is>
      </c>
      <c r="V3993" s="3" t="n"/>
      <c r="W3993" s="3" t="inlineStr">
        <is>
          <t>Kennedy, N. S. (2022). (Co-authorship with Asian-Tutak, F., Martignone, F., Montes Navarro, Ribas, M., M. A., Hubenakova, V., Karlsson, J.). TWG 20 Final Video Report. Published on the CERME 12 (The 12th Congress of the European Society for Research in Mathematics Education) conference platform.</t>
        </is>
      </c>
      <c r="X3993" s="3" t="inlineStr"/>
      <c r="Y3993" s="3" t="inlineStr"/>
      <c r="Z3993" s="3" t="inlineStr"/>
      <c r="AA3993" s="3" t="inlineStr"/>
      <c r="AB3993" s="3" t="inlineStr"/>
      <c r="AC3993" s="3" t="inlineStr">
        <is>
          <t>School of Arts &amp; Sciences</t>
        </is>
      </c>
      <c r="AD3993" s="3" t="n"/>
      <c r="AE3993" s="3" t="inlineStr">
        <is>
          <t>No</t>
        </is>
      </c>
      <c r="AF3993" s="3" t="inlineStr"/>
      <c r="AG3993" s="4" t="inlineStr"/>
      <c r="AH3993" s="4" t="inlineStr"/>
      <c r="AI3993" s="4" t="inlineStr"/>
    </row>
    <row r="3994">
      <c r="A3994" s="3" t="inlineStr">
        <is>
          <t>MATH-1161</t>
        </is>
      </c>
      <c r="B3994" s="3" t="inlineStr">
        <is>
          <t>Yuce</t>
        </is>
      </c>
      <c r="C3994" s="3" t="inlineStr">
        <is>
          <t>Huseyin</t>
        </is>
      </c>
      <c r="D3994" s="3" t="inlineStr">
        <is>
          <t>Huseyin Yuce</t>
        </is>
      </c>
      <c r="E3994" s="3" t="inlineStr">
        <is>
          <t>Professor</t>
        </is>
      </c>
      <c r="F3994" s="3" t="inlineStr">
        <is>
          <t>NYC College of Technology</t>
        </is>
      </c>
      <c r="G3994" s="3" t="inlineStr">
        <is>
          <t>Mathematics</t>
        </is>
      </c>
      <c r="H3994" s="3" t="inlineStr">
        <is>
          <t>HYuce@citytech.cuny.edu</t>
        </is>
      </c>
      <c r="I3994" s="3" t="inlineStr">
        <is>
          <t>Journal article</t>
        </is>
      </c>
      <c r="J3994" s="3" t="inlineStr">
        <is>
          <t>Risk Levels and Adverse Clinical Outcomes Among Patients With Nonvalvular Atrial Fibrillation Receiving Oral Anticoagulants</t>
        </is>
      </c>
      <c r="K3994" s="3" t="n">
        <v>2022</v>
      </c>
      <c r="L3994" s="3" t="inlineStr">
        <is>
          <t>JAMA Network Open</t>
        </is>
      </c>
      <c r="M3994" s="3" t="inlineStr">
        <is>
          <t>Gregory Y.H. Lip; Richard R. Murphy; Farhad Sahiar; Timothy John Ingall; Amol D. Dhamane; Mauricio Ferri; Patrick R. Hlavacek; Madison T Preib; Allison V. Keshishian; Cristina Russ; Lisa C. Rosenblatt; Hüseyin Yüce; Steven Bruce Deitelzweig</t>
        </is>
      </c>
      <c r="N3994" s="3" t="inlineStr"/>
      <c r="O3994" s="3" t="n"/>
      <c r="P3994" s="3" t="inlineStr"/>
      <c r="Q3994" s="3" t="inlineStr">
        <is>
          <t>10.1001/jamanetworkopen.2022.29333</t>
        </is>
      </c>
      <c r="R3994" s="3" t="inlineStr">
        <is>
          <t>https://doi.org/10.1001/jamanetworkopen.2022.29333</t>
        </is>
      </c>
      <c r="S3994" s="3" t="inlineStr">
        <is>
          <t>OpenAlex; CUNY Academic Works</t>
        </is>
      </c>
      <c r="T3994" s="3" t="n">
        <v>2</v>
      </c>
      <c r="U3994" s="3" t="inlineStr">
        <is>
          <t>High (City Tech affiliation on paper); 2 sources</t>
        </is>
      </c>
      <c r="V3994" s="3" t="n"/>
      <c r="W3994" s="3" t="inlineStr"/>
      <c r="X3994" s="3" t="inlineStr">
        <is>
          <t>Importance: The CHA2DS2-VASc score (calculated as congestive heart failure, hypertension, age 75 years and older, diabetes, stroke or TIA, vascular disease, age 65 to 74 years, and sex category) is the standard for assessing risk of stroke and systemic embolism and includes age and thromboembolic history. To our knowledge, no studies have comprehensively evaluated safety and effectiveness outcomes among patients with nonvalvular atrial fibrillation receiving oral anticoagulants according to independent, categorical risk strata. Objective: To evaluate the incidence of key adverse outcomes among patients with nonvalvular atrial fibrillation receiving oral anticoagulants by CHA2DS2-VASc risk score range, thromboembolic event history, and age group. Design, Setting, and Participants: This cohort study was a retrospective claims data analysis using combined data sets from 5 large health claims databases. Eligible participants were adult patients with nonvalvular atrial fibrillation who initiated oral anticoagulants. Data were analyzed between January 2012 and June 2019. Exposure: Initiation of oral anticoagulants. Main Outcomes and Measures: We observed clinical outcomes (including stroke or systemic embolism, major bleeding, and a composite outcome) on treatment through study end, censoring for discontinuation of oral anticoagulants, death, and insurance disenrollment. The population was stratified by CHA2DS2-VASc risk score; history of stroke, systemic embolism, or transient ischemic attack; and age groups. We calculated time to event, incidence rates, and cumulative incidence for outcomes. Results: We identified 1 141 097 patients with nonvalvular atrial fibrillation; the mean (SD) age was 75.0 (10.5) years, 608 127 patients (53.3%) were men, and over 1 million were placed in the 2 highest risk categories (high risk 1, 327 766 participants; high risk 2, 688 449 participants). Deyo-Charlson Comorbidity Index scores ranged progressively alongside CHA2DS2-VASc risk score strata (mean [SD] scores: low risk, 0.4 [1.0]; high risk 2, 4.1 [2.9]). The crude incidence of stroke and systemic embolism generally progressed alongside risk score strata (low risk, 0.25 events per 100 person-years [95% CI, 0.18-0.34 events]; high risk 2, 3.43 events per 100 person-years [95% CI, 3.06-4.20 events]); patients at the second-highest risk strata with thromboembolic event history had higher stroke incidence vs patients at the highest risk score strata without event history (2.06 events per 100 person-years [95% CI, 2.00-3.12 events] vs 1.18 events per 100 person-years [95% CI, 1.14-1.30 events]). Major bleeding and composite incidence also increased progressively alongside risk score strata (major bleeding: low risk, 0.68 events per 100 person-years [95% CI, 0.56-0.82 events]; high risk 2, 6.29 events per 100 person-years [95% CI, 6.21-6.62 events]; composite incidence: 1.22 events per 100 person-years [95% CI, 1.06-1.41 events]; high risk 2, 10.67 events per 100 person-years [95% CI, 10.26-11.48 events]). The 12-month cumulative incidence proportions for stroke and systemic embolism, major bleeding, and composite outcomes progressed alongside risk score strata (stroke or systemic embolism, 0.30%-1.85%; major bleeding, 0.55%-5.55%; composite, 1.05%-8.23%). Age subgroup analysis followed similar trends. Conclusions and Relevance: The observed incidence of stroke or systemic embolism and major bleeding events generally conformed to an expected increasing incidence by risk score, adding insight into the importance of specific risk score range, thromboembolic event history, and age group strata. These results can help inform clinical decision-making, research, and policy.</t>
        </is>
      </c>
      <c r="Y3994" s="3" t="inlineStr">
        <is>
          <t>OpenAlex</t>
        </is>
      </c>
      <c r="Z3994" s="3" t="inlineStr">
        <is>
          <t>https://jamanetwork.com/journals/jamanetworkopen/articlepdf/2795797/lip_2022_oi_220834_1661274146.16137.pdf</t>
        </is>
      </c>
      <c r="AA3994" s="3" t="inlineStr">
        <is>
          <t>Open-access PDF (via OpenAlex)</t>
        </is>
      </c>
      <c r="AB3994" s="3" t="inlineStr">
        <is>
          <t>gold</t>
        </is>
      </c>
      <c r="AC3994" s="3" t="inlineStr">
        <is>
          <t>School of Arts &amp; Sciences</t>
        </is>
      </c>
      <c r="AD3994" s="3" t="n">
        <v>7</v>
      </c>
      <c r="AE3994" s="3" t="inlineStr">
        <is>
          <t>No</t>
        </is>
      </c>
      <c r="AF3994" s="3" t="inlineStr"/>
      <c r="AG3994" s="4" t="inlineStr"/>
      <c r="AH3994" s="4" t="inlineStr"/>
      <c r="AI3994" s="4" t="inlineStr"/>
    </row>
    <row r="3995">
      <c r="A3995" s="3" t="inlineStr">
        <is>
          <t>MATH-1163</t>
        </is>
      </c>
      <c r="B3995" s="3" t="inlineStr">
        <is>
          <t>Masuda</t>
        </is>
      </c>
      <c r="C3995" s="3" t="inlineStr">
        <is>
          <t>Ariane</t>
        </is>
      </c>
      <c r="D3995" s="3" t="inlineStr">
        <is>
          <t>Ariane Masuda</t>
        </is>
      </c>
      <c r="E3995" s="3" t="inlineStr">
        <is>
          <t>Professor</t>
        </is>
      </c>
      <c r="F3995" s="3" t="inlineStr">
        <is>
          <t>NYC College of Technology</t>
        </is>
      </c>
      <c r="G3995" s="3" t="inlineStr">
        <is>
          <t>Mathematics</t>
        </is>
      </c>
      <c r="H3995" s="3" t="inlineStr">
        <is>
          <t>AMasuda@citytech.cuny.edu</t>
        </is>
      </c>
      <c r="I3995" s="3" t="inlineStr">
        <is>
          <t>Journal article</t>
        </is>
      </c>
      <c r="J3995" s="3" t="inlineStr">
        <is>
          <t>Rédei permutations with the same cycle structure</t>
        </is>
      </c>
      <c r="K3995" s="3" t="n">
        <v>2022</v>
      </c>
      <c r="L3995" s="3" t="inlineStr">
        <is>
          <t>Finite Fields and Their Applications</t>
        </is>
      </c>
      <c r="M3995" s="3" t="inlineStr">
        <is>
          <t>Juliane Golubinski Capaverde; Ariane M. Masuda; Virgı́nia M. Rodrigues</t>
        </is>
      </c>
      <c r="N3995" s="3" t="inlineStr"/>
      <c r="O3995" s="3" t="n"/>
      <c r="P3995" s="3" t="inlineStr"/>
      <c r="Q3995" s="3" t="inlineStr">
        <is>
          <t>10.1016/j.ffa.2022.102046</t>
        </is>
      </c>
      <c r="R3995" s="3" t="inlineStr">
        <is>
          <t>https://doi.org/10.1016/j.ffa.2022.102046</t>
        </is>
      </c>
      <c r="S3995" s="3" t="inlineStr">
        <is>
          <t>OpenAlex; Dept bio</t>
        </is>
      </c>
      <c r="T3995" s="3" t="n">
        <v>2</v>
      </c>
      <c r="U3995" s="3" t="inlineStr">
        <is>
          <t>High (City Tech affiliation on paper); 2 sources</t>
        </is>
      </c>
      <c r="V3995" s="3" t="n"/>
      <c r="W3995" s="3" t="inlineStr">
        <is>
          <t>J. Capaverde, A. M. Masuda, and V. M. Rodrigues, Rédei permutations with the same cycle structure, Finite Fields Appl. 81 (2022), 102046.</t>
        </is>
      </c>
      <c r="X3995" s="3" t="inlineStr"/>
      <c r="Y3995" s="3" t="inlineStr"/>
      <c r="Z3995" s="3" t="inlineStr">
        <is>
          <t>https://doi.org/10.1016/j.ffa.2022.102046</t>
        </is>
      </c>
      <c r="AA3995" s="3" t="inlineStr">
        <is>
          <t>Open-access page (via OpenAlex)</t>
        </is>
      </c>
      <c r="AB3995" s="3" t="inlineStr">
        <is>
          <t>bronze</t>
        </is>
      </c>
      <c r="AC3995" s="3" t="inlineStr">
        <is>
          <t>School of Arts &amp; Sciences</t>
        </is>
      </c>
      <c r="AD3995" s="3" t="n">
        <v>8</v>
      </c>
      <c r="AE3995" s="3" t="inlineStr">
        <is>
          <t>No</t>
        </is>
      </c>
      <c r="AF3995" s="3" t="inlineStr"/>
      <c r="AG3995" s="4" t="inlineStr"/>
      <c r="AH3995" s="4" t="inlineStr"/>
      <c r="AI3995" s="4" t="inlineStr"/>
    </row>
    <row r="3996">
      <c r="A3996" s="3" t="inlineStr">
        <is>
          <t>MATH-1172</t>
        </is>
      </c>
      <c r="B3996" s="3" t="inlineStr">
        <is>
          <t>Kennedy</t>
        </is>
      </c>
      <c r="C3996" s="3" t="inlineStr">
        <is>
          <t>Nadia</t>
        </is>
      </c>
      <c r="D3996" s="3" t="inlineStr">
        <is>
          <t>Nadia Kennedy</t>
        </is>
      </c>
      <c r="E3996" s="3" t="inlineStr">
        <is>
          <t>Professor</t>
        </is>
      </c>
      <c r="F3996" s="3" t="inlineStr">
        <is>
          <t>NYC College of Technology</t>
        </is>
      </c>
      <c r="G3996" s="3" t="inlineStr">
        <is>
          <t>Mathematics</t>
        </is>
      </c>
      <c r="H3996" s="3" t="inlineStr">
        <is>
          <t>NKennedy@citytech.cuny.edu</t>
        </is>
      </c>
      <c r="I3996" s="3" t="inlineStr">
        <is>
          <t>Grant</t>
        </is>
      </c>
      <c r="J3996" s="3" t="inlineStr">
        <is>
          <t>Tensor SUMMA grant, City Tech Summer Math Camps, 2022-2023, Co-PIs: A. Masuda and A. Cosme, $6000</t>
        </is>
      </c>
      <c r="K3996" s="3" t="n">
        <v>2022</v>
      </c>
      <c r="L3996" s="3" t="inlineStr"/>
      <c r="M3996" s="3" t="inlineStr"/>
      <c r="N3996" s="3" t="inlineStr">
        <is>
          <t>PI</t>
        </is>
      </c>
      <c r="O3996" s="3" t="n">
        <v>6000</v>
      </c>
      <c r="P3996" s="3" t="inlineStr"/>
      <c r="Q3996" s="3" t="inlineStr"/>
      <c r="R3996" s="3" t="inlineStr"/>
      <c r="S3996" s="3" t="inlineStr">
        <is>
          <t>Dept bio</t>
        </is>
      </c>
      <c r="T3996" s="3" t="n">
        <v>1</v>
      </c>
      <c r="U3996" s="3" t="inlineStr">
        <is>
          <t>Medium (self-reported in faculty bio)</t>
        </is>
      </c>
      <c r="V3996" s="3" t="n"/>
      <c r="W3996" s="3" t="inlineStr">
        <is>
          <t>PI, MAA Tensor SUMMA grant, City Tech Summer Math Camps, 2022-2023, Co-PIs: A. Masuda and A. Cosme, $6000.</t>
        </is>
      </c>
      <c r="X3996" s="3" t="inlineStr"/>
      <c r="Y3996" s="3" t="inlineStr"/>
      <c r="Z3996" s="3" t="inlineStr"/>
      <c r="AA3996" s="3" t="inlineStr"/>
      <c r="AB3996" s="3" t="inlineStr"/>
      <c r="AC3996" s="3" t="inlineStr">
        <is>
          <t>School of Arts &amp; Sciences</t>
        </is>
      </c>
      <c r="AD3996" s="3" t="n"/>
      <c r="AE3996" s="3" t="inlineStr">
        <is>
          <t>No</t>
        </is>
      </c>
      <c r="AF3996" s="3" t="inlineStr"/>
      <c r="AG3996" s="4" t="inlineStr"/>
      <c r="AH3996" s="4" t="inlineStr"/>
      <c r="AI3996" s="4" t="inlineStr"/>
    </row>
    <row r="3997">
      <c r="A3997" s="3" t="inlineStr">
        <is>
          <t>MATH-1175</t>
        </is>
      </c>
      <c r="B3997" s="3" t="inlineStr">
        <is>
          <t>Tradler</t>
        </is>
      </c>
      <c r="C3997" s="3" t="inlineStr">
        <is>
          <t>Thomas</t>
        </is>
      </c>
      <c r="D3997" s="3" t="inlineStr">
        <is>
          <t>Thomas Tradler</t>
        </is>
      </c>
      <c r="E3997" s="3" t="inlineStr">
        <is>
          <t>Professor</t>
        </is>
      </c>
      <c r="F3997" s="3" t="inlineStr">
        <is>
          <t>NYC College of Technology</t>
        </is>
      </c>
      <c r="G3997" s="3" t="inlineStr">
        <is>
          <t>Mathematics</t>
        </is>
      </c>
      <c r="H3997" s="3" t="inlineStr">
        <is>
          <t>TTradler@citytech.cuny.edu</t>
        </is>
      </c>
      <c r="I3997" s="3" t="inlineStr">
        <is>
          <t>Journal article</t>
        </is>
      </c>
      <c r="J3997" s="3" t="inlineStr">
        <is>
          <t>The Hodge Chern character of holomorphic connections as a map of simplicial presheaves</t>
        </is>
      </c>
      <c r="K3997" s="3" t="n">
        <v>2022</v>
      </c>
      <c r="L3997" s="3" t="inlineStr">
        <is>
          <t>Algebraic &amp; Geometric Topology</t>
        </is>
      </c>
      <c r="M3997" s="3" t="inlineStr">
        <is>
          <t>Cheyne Glass; Micah Miller; Thomas Tradler; Mahmoud Zeinalian</t>
        </is>
      </c>
      <c r="N3997" s="3" t="inlineStr"/>
      <c r="O3997" s="3" t="n"/>
      <c r="P3997" s="3" t="inlineStr"/>
      <c r="Q3997" s="3" t="inlineStr">
        <is>
          <t>10.2140/agt.2022.22.1057</t>
        </is>
      </c>
      <c r="R3997" s="3" t="inlineStr">
        <is>
          <t>https://doi.org/10.2140/agt.2022.22.1057</t>
        </is>
      </c>
      <c r="S3997" s="3" t="inlineStr">
        <is>
          <t>OpenAlex</t>
        </is>
      </c>
      <c r="T3997" s="3" t="n">
        <v>1</v>
      </c>
      <c r="U3997" s="3" t="inlineStr">
        <is>
          <t>High (City Tech affiliation on paper)</t>
        </is>
      </c>
      <c r="V3997" s="3" t="n"/>
      <c r="W3997" s="3" t="inlineStr"/>
      <c r="X3997" s="3" t="inlineStr">
        <is>
          <t>We define a map of simplicial presheaves, the Chern character, that assigns to every sequence of composable non connection preserving isomorphisms of vector bundles with holomorphic connections an appropriate sequence of holomorphic forms. We apply this Chern character map to the Cech nerve of a good cover of a complex manifold and assemble the data by passing to the totalization to obtain a map of simplicial sets. In simplicial degree 0, this map gives a formula for the Chern character of a bundle in terms of the clutching functions. In simplicial degree 1, this map gives a formula for the Chern character of bundle maps. In each simplicial degree beyond 1, these invariants, defined in terms of the transition functions, govern the compatibilities between the invariants assigned in previous simplicial degrees. In addition to this, we also apply this Chern character to complex Lie groupoids to obtain invariants of bundles on them in terms of the simplicial data. For group actions, these invariants land in suitable complexes calculating various Hodge equivariant cohomologies. In contrast, the de Rham Chern character formula involves additional terms and will appear in a sequel paper. In a sense, these constructions build on a point of view of "characteristic classes in terms of transition functions" advocated by Raoul Bott, which has been addressed over the years in various forms and degrees, concerning the existence of formulae for the Hodge and de Rham characteristic classes of bundles solely in terms of their clutching functions.</t>
        </is>
      </c>
      <c r="Y3997" s="3" t="inlineStr">
        <is>
          <t>OpenAlex</t>
        </is>
      </c>
      <c r="Z3997" s="3" t="inlineStr">
        <is>
          <t>https://arxiv.org/pdf/1905.07674</t>
        </is>
      </c>
      <c r="AA3997" s="3" t="inlineStr">
        <is>
          <t>Open-access PDF (via OpenAlex)</t>
        </is>
      </c>
      <c r="AB3997" s="3" t="inlineStr">
        <is>
          <t>green</t>
        </is>
      </c>
      <c r="AC3997" s="3" t="inlineStr">
        <is>
          <t>School of Arts &amp; Sciences</t>
        </is>
      </c>
      <c r="AD3997" s="3" t="n">
        <v>1</v>
      </c>
      <c r="AE3997" s="3" t="inlineStr">
        <is>
          <t>No</t>
        </is>
      </c>
      <c r="AF3997" s="3" t="inlineStr"/>
      <c r="AG3997" s="4" t="inlineStr"/>
      <c r="AH3997" s="4" t="inlineStr"/>
      <c r="AI3997" s="4" t="inlineStr"/>
    </row>
    <row r="3998">
      <c r="A3998" s="3" t="inlineStr">
        <is>
          <t>MATH-1179</t>
        </is>
      </c>
      <c r="B3998" s="3" t="inlineStr">
        <is>
          <t>Kostadinov</t>
        </is>
      </c>
      <c r="C3998" s="3" t="inlineStr">
        <is>
          <t>Boyan</t>
        </is>
      </c>
      <c r="D3998" s="3" t="inlineStr">
        <is>
          <t>Boyan Kostadinov</t>
        </is>
      </c>
      <c r="E3998" s="3" t="inlineStr">
        <is>
          <t>Professor</t>
        </is>
      </c>
      <c r="F3998" s="3" t="inlineStr">
        <is>
          <t>NYC College of Technology</t>
        </is>
      </c>
      <c r="G3998" s="3" t="inlineStr">
        <is>
          <t>Mathematics</t>
        </is>
      </c>
      <c r="H3998" s="3" t="inlineStr">
        <is>
          <t>BKostadinov@citytech.cuny.edu</t>
        </is>
      </c>
      <c r="I3998" s="3" t="inlineStr">
        <is>
          <t>Conference paper</t>
        </is>
      </c>
      <c r="J3998" s="3" t="inlineStr">
        <is>
          <t>Using Data Science Tools for Investigating Chat Logs from the Conti Ransomware Group</t>
        </is>
      </c>
      <c r="K3998" s="3" t="n">
        <v>2022</v>
      </c>
      <c r="L3998" s="3" t="inlineStr">
        <is>
          <t>IEEE Annual Ubiquitous Computing, Electronics &amp; Mobile Communication Conference (UEMCON)</t>
        </is>
      </c>
      <c r="M3998" s="3" t="inlineStr">
        <is>
          <t>Boyan Kostadinov; Joseph K. Liu; Julio Rayme</t>
        </is>
      </c>
      <c r="N3998" s="3" t="inlineStr"/>
      <c r="O3998" s="3" t="n"/>
      <c r="P3998" s="3" t="inlineStr"/>
      <c r="Q3998" s="3" t="inlineStr">
        <is>
          <t>10.1109/uemcon54665.2022.9965691</t>
        </is>
      </c>
      <c r="R3998" s="3" t="inlineStr">
        <is>
          <t>https://doi.org/10.1109/uemcon54665.2022.9965691</t>
        </is>
      </c>
      <c r="S3998" s="3" t="inlineStr">
        <is>
          <t>OpenAlex; CUNY Academic Works</t>
        </is>
      </c>
      <c r="T3998" s="3" t="n">
        <v>2</v>
      </c>
      <c r="U3998" s="3" t="inlineStr">
        <is>
          <t>High (City Tech affiliation on paper); 2 sources</t>
        </is>
      </c>
      <c r="V3998" s="3" t="n"/>
      <c r="W3998" s="3" t="inlineStr"/>
      <c r="X3998" s="3" t="inlineStr">
        <is>
          <t>The main goal of this paper is to showcase some results from a comprehensive data analysis that we did on the cache of chat logs from the notorious ransomware group Conti. The chat logs were made publicly available on February 27, 2022. They were translated from Russian into English, and contain 393 json files with chat logs from the instant messaging service Jabber. We employ a variety of modern data science tools for text mining, natural language processing, network analysis and geospatial analysis to investigate the Conti chat logs so that we can understand the command and control structure of the network and discover any valuable information hidden in the data, such as Bitcoin, IP, email and web addresses, as well as any other information that can lead to further insights into the inner workings of the Conti group.</t>
        </is>
      </c>
      <c r="Y3998" s="3" t="inlineStr">
        <is>
          <t>OpenAlex</t>
        </is>
      </c>
      <c r="Z3998" s="3" t="inlineStr">
        <is>
          <t>https://academicworks.cuny.edu/context/ny_pubs/article/2021/viewcontent/UEMCON_Paper_Nov_2022.pdf</t>
        </is>
      </c>
      <c r="AA3998" s="3" t="inlineStr">
        <is>
          <t>Not found</t>
        </is>
      </c>
      <c r="AB3998" s="3" t="inlineStr">
        <is>
          <t>closed</t>
        </is>
      </c>
      <c r="AC3998" s="3" t="inlineStr">
        <is>
          <t>School of Arts &amp; Sciences</t>
        </is>
      </c>
      <c r="AD3998" s="3" t="n">
        <v>4</v>
      </c>
      <c r="AE3998" s="3" t="inlineStr">
        <is>
          <t>Yes</t>
        </is>
      </c>
      <c r="AF3998" s="3" t="inlineStr">
        <is>
          <t>abstract: text mining, natural language processing; keyword: text mining</t>
        </is>
      </c>
      <c r="AG3998" s="4" t="inlineStr"/>
      <c r="AH3998" s="4" t="inlineStr"/>
      <c r="AI3998" s="4" t="inlineStr"/>
    </row>
    <row r="3999">
      <c r="A3999" s="3" t="inlineStr">
        <is>
          <t>MATH-1188</t>
        </is>
      </c>
      <c r="B3999" s="3" t="inlineStr">
        <is>
          <t>Tradler</t>
        </is>
      </c>
      <c r="C3999" s="3" t="inlineStr">
        <is>
          <t>Thomas</t>
        </is>
      </c>
      <c r="D3999" s="3" t="inlineStr">
        <is>
          <t>Thomas Tradler</t>
        </is>
      </c>
      <c r="E3999" s="3" t="inlineStr">
        <is>
          <t>Professor</t>
        </is>
      </c>
      <c r="F3999" s="3" t="inlineStr">
        <is>
          <t>NYC College of Technology</t>
        </is>
      </c>
      <c r="G3999" s="3" t="inlineStr">
        <is>
          <t>Mathematics</t>
        </is>
      </c>
      <c r="H3999" s="3" t="inlineStr">
        <is>
          <t>TTradler@citytech.cuny.edu</t>
        </is>
      </c>
      <c r="I3999" s="3" t="inlineStr">
        <is>
          <t>Preprint</t>
        </is>
      </c>
      <c r="J3999" s="3" t="inlineStr">
        <is>
          <t>A note on the string topology BV-algebra for $S^2$ with $Z_2$ coefficients</t>
        </is>
      </c>
      <c r="K3999" s="3" t="n">
        <v>2023</v>
      </c>
      <c r="L3999" s="3" t="inlineStr">
        <is>
          <t>arXiv (Cornell University)</t>
        </is>
      </c>
      <c r="M3999" s="3" t="inlineStr">
        <is>
          <t>Kate Poirier; Thomas Tradler</t>
        </is>
      </c>
      <c r="N3999" s="3" t="inlineStr"/>
      <c r="O3999" s="3" t="n"/>
      <c r="P3999" s="3" t="inlineStr"/>
      <c r="Q3999" s="3" t="inlineStr">
        <is>
          <t>10.48550/arxiv.2301.05381</t>
        </is>
      </c>
      <c r="R3999" s="3" t="inlineStr">
        <is>
          <t>https://doi.org/10.48550/arxiv.2301.05381</t>
        </is>
      </c>
      <c r="S3999" s="3" t="inlineStr">
        <is>
          <t>OpenAlex</t>
        </is>
      </c>
      <c r="T3999" s="3" t="n">
        <v>1</v>
      </c>
      <c r="U3999" s="3" t="inlineStr">
        <is>
          <t>High (City Tech affiliation on paper)</t>
        </is>
      </c>
      <c r="V3999" s="3" t="n"/>
      <c r="W3999" s="3" t="inlineStr"/>
      <c r="X3999" s="3" t="inlineStr">
        <is>
          <t>Luc Menichi showed that the BV algebras on $H^\bullet(LS^2;Z_2)[-2]$ coming from string topology and the one on $HH^\bullet(H^\bullet(S^2;Z_2),H^\bullet(S^2;Z_2))$ using Poincaré duality on $H^\bullet(S^2;Z_2)$ are not isomorphic. In this note we show how one can obtain the string topology BV algebra on Hochschild cohomology using a Poincaré duality structure with higher homotopies. This Poincaré duality (with higher homotopies) on cohomology is induced by a local Poincaré duality (with higher homotopies) on the cochain level.</t>
        </is>
      </c>
      <c r="Y3999" s="3" t="inlineStr">
        <is>
          <t>OpenAlex</t>
        </is>
      </c>
      <c r="Z3999" s="3" t="inlineStr">
        <is>
          <t>https://arxiv.org/pdf/2301.05381</t>
        </is>
      </c>
      <c r="AA3999" s="3" t="inlineStr">
        <is>
          <t>Open-access PDF (via OpenAlex)</t>
        </is>
      </c>
      <c r="AB3999" s="3" t="inlineStr">
        <is>
          <t>green</t>
        </is>
      </c>
      <c r="AC3999" s="3" t="inlineStr">
        <is>
          <t>School of Arts &amp; Sciences</t>
        </is>
      </c>
      <c r="AD3999" s="3" t="n">
        <v>0</v>
      </c>
      <c r="AE3999" s="3" t="inlineStr">
        <is>
          <t>No</t>
        </is>
      </c>
      <c r="AF3999" s="3" t="inlineStr"/>
      <c r="AG3999" s="4" t="inlineStr"/>
      <c r="AH3999" s="4" t="inlineStr"/>
      <c r="AI3999" s="4" t="inlineStr"/>
    </row>
    <row r="4000">
      <c r="A4000" s="3" t="inlineStr">
        <is>
          <t>MATH-1189</t>
        </is>
      </c>
      <c r="B4000" s="3" t="inlineStr">
        <is>
          <t>Poirier</t>
        </is>
      </c>
      <c r="C4000" s="3" t="inlineStr">
        <is>
          <t>Katherine</t>
        </is>
      </c>
      <c r="D4000" s="3" t="inlineStr">
        <is>
          <t>Katherine Poirier</t>
        </is>
      </c>
      <c r="E4000" s="3" t="inlineStr">
        <is>
          <t>Associate Professor</t>
        </is>
      </c>
      <c r="F4000" s="3" t="inlineStr">
        <is>
          <t>NYC College of Technology</t>
        </is>
      </c>
      <c r="G4000" s="3" t="inlineStr">
        <is>
          <t>Mathematics</t>
        </is>
      </c>
      <c r="H4000" s="3" t="inlineStr">
        <is>
          <t>kpoirier@citytech.cuny.edu</t>
        </is>
      </c>
      <c r="I4000" s="3" t="inlineStr">
        <is>
          <t>Preprint</t>
        </is>
      </c>
      <c r="J4000" s="3" t="inlineStr">
        <is>
          <t>A note on the string topology BV-algebra for $S^2$ with $Z_2$ coefficients</t>
        </is>
      </c>
      <c r="K4000" s="3" t="n">
        <v>2023</v>
      </c>
      <c r="L4000" s="3" t="inlineStr">
        <is>
          <t>arXiv (Cornell University)</t>
        </is>
      </c>
      <c r="M4000" s="3" t="inlineStr">
        <is>
          <t>Kate Poirier; Thomas Tradler</t>
        </is>
      </c>
      <c r="N4000" s="3" t="inlineStr"/>
      <c r="O4000" s="3" t="n"/>
      <c r="P4000" s="3" t="inlineStr"/>
      <c r="Q4000" s="3" t="inlineStr">
        <is>
          <t>10.48550/arxiv.2301.05381</t>
        </is>
      </c>
      <c r="R4000" s="3" t="inlineStr">
        <is>
          <t>https://doi.org/10.48550/arxiv.2301.05381</t>
        </is>
      </c>
      <c r="S4000" s="3" t="inlineStr">
        <is>
          <t>OpenAlex</t>
        </is>
      </c>
      <c r="T4000" s="3" t="n">
        <v>1</v>
      </c>
      <c r="U4000" s="3" t="inlineStr">
        <is>
          <t>High (City Tech affiliation on paper)</t>
        </is>
      </c>
      <c r="V4000" s="3" t="n"/>
      <c r="W4000" s="3" t="inlineStr"/>
      <c r="X4000" s="3" t="inlineStr">
        <is>
          <t>Luc Menichi showed that the BV algebras on $H^\bullet(LS^2;Z_2)[-2]$ coming from string topology and the one on $HH^\bullet(H^\bullet(S^2;Z_2),H^\bullet(S^2;Z_2))$ using Poincaré duality on $H^\bullet(S^2;Z_2)$ are not isomorphic. In this note we show how one can obtain the string topology BV algebra on Hochschild cohomology using a Poincaré duality structure with higher homotopies. This Poincaré duality (with higher homotopies) on cohomology is induced by a local Poincaré duality (with higher homotopies) on the cochain level.</t>
        </is>
      </c>
      <c r="Y4000" s="3" t="inlineStr">
        <is>
          <t>OpenAlex</t>
        </is>
      </c>
      <c r="Z4000" s="3" t="inlineStr">
        <is>
          <t>https://arxiv.org/pdf/2301.05381</t>
        </is>
      </c>
      <c r="AA4000" s="3" t="inlineStr">
        <is>
          <t>Open-access PDF (via OpenAlex)</t>
        </is>
      </c>
      <c r="AB4000" s="3" t="inlineStr">
        <is>
          <t>green</t>
        </is>
      </c>
      <c r="AC4000" s="3" t="inlineStr">
        <is>
          <t>School of Arts &amp; Sciences</t>
        </is>
      </c>
      <c r="AD4000" s="3" t="n">
        <v>0</v>
      </c>
      <c r="AE4000" s="3" t="inlineStr">
        <is>
          <t>No</t>
        </is>
      </c>
      <c r="AF4000" s="3" t="inlineStr"/>
      <c r="AG4000" s="4" t="inlineStr"/>
      <c r="AH4000" s="4" t="inlineStr"/>
      <c r="AI4000" s="4" t="inlineStr"/>
    </row>
    <row r="4001">
      <c r="A4001" s="3" t="inlineStr">
        <is>
          <t>MATH-1202</t>
        </is>
      </c>
      <c r="B4001" s="3" t="inlineStr">
        <is>
          <t>Kennedy</t>
        </is>
      </c>
      <c r="C4001" s="3" t="inlineStr">
        <is>
          <t>Nadia</t>
        </is>
      </c>
      <c r="D4001" s="3" t="inlineStr">
        <is>
          <t>Nadia Kennedy</t>
        </is>
      </c>
      <c r="E4001" s="3" t="inlineStr">
        <is>
          <t>Professor</t>
        </is>
      </c>
      <c r="F4001" s="3" t="inlineStr">
        <is>
          <t>NYC College of Technology</t>
        </is>
      </c>
      <c r="G4001" s="3" t="inlineStr">
        <is>
          <t>Mathematics</t>
        </is>
      </c>
      <c r="H4001" s="3" t="inlineStr">
        <is>
          <t>NKennedy@citytech.cuny.edu</t>
        </is>
      </c>
      <c r="I4001" s="3" t="inlineStr">
        <is>
          <t>Grant</t>
        </is>
      </c>
      <c r="J4001" s="3" t="inlineStr">
        <is>
          <t>Co-PI, CUNY CITE Research Grant Preservice Teachers’ Attitudes and Self-Efficacy Beliefs About Integrating CDL, 2023-2024</t>
        </is>
      </c>
      <c r="K4001" s="3" t="n">
        <v>2023</v>
      </c>
      <c r="L4001" s="3" t="inlineStr"/>
      <c r="M4001" s="3" t="inlineStr"/>
      <c r="N4001" s="3" t="inlineStr">
        <is>
          <t>Co-PI</t>
        </is>
      </c>
      <c r="O4001" s="3" t="n">
        <v>28000</v>
      </c>
      <c r="P4001" s="3" t="inlineStr"/>
      <c r="Q4001" s="3" t="inlineStr"/>
      <c r="R4001" s="3" t="inlineStr"/>
      <c r="S4001" s="3" t="inlineStr">
        <is>
          <t>Dept bio</t>
        </is>
      </c>
      <c r="T4001" s="3" t="n">
        <v>1</v>
      </c>
      <c r="U4001" s="3" t="inlineStr">
        <is>
          <t>Medium (self-reported in faculty bio)</t>
        </is>
      </c>
      <c r="V4001" s="3" t="n"/>
      <c r="W4001" s="3" t="inlineStr">
        <is>
          <t>Co-PI, CUNY CITE Research Grant Preservice Teachers’ Attitudes and Self-Efficacy Beliefs About Integrating CDL, 2023-2024. awarded $28,000.00, PI: M. Cabral.</t>
        </is>
      </c>
      <c r="X4001" s="3" t="inlineStr"/>
      <c r="Y4001" s="3" t="inlineStr"/>
      <c r="Z4001" s="3" t="inlineStr"/>
      <c r="AA4001" s="3" t="inlineStr"/>
      <c r="AB4001" s="3" t="inlineStr"/>
      <c r="AC4001" s="3" t="inlineStr">
        <is>
          <t>School of Arts &amp; Sciences</t>
        </is>
      </c>
      <c r="AD4001" s="3" t="n"/>
      <c r="AE4001" s="3" t="inlineStr">
        <is>
          <t>No</t>
        </is>
      </c>
      <c r="AF4001" s="3" t="inlineStr"/>
      <c r="AG4001" s="4" t="inlineStr"/>
      <c r="AH4001" s="4" t="inlineStr"/>
      <c r="AI4001" s="4" t="inlineStr"/>
    </row>
    <row r="4002">
      <c r="A4002" s="3" t="inlineStr">
        <is>
          <t>MATH-1207</t>
        </is>
      </c>
      <c r="B4002" s="3" t="inlineStr">
        <is>
          <t>Yuce</t>
        </is>
      </c>
      <c r="C4002" s="3" t="inlineStr">
        <is>
          <t>Huseyin</t>
        </is>
      </c>
      <c r="D4002" s="3" t="inlineStr">
        <is>
          <t>Huseyin Yuce</t>
        </is>
      </c>
      <c r="E4002" s="3" t="inlineStr">
        <is>
          <t>Professor</t>
        </is>
      </c>
      <c r="F4002" s="3" t="inlineStr">
        <is>
          <t>NYC College of Technology</t>
        </is>
      </c>
      <c r="G4002" s="3" t="inlineStr">
        <is>
          <t>Mathematics</t>
        </is>
      </c>
      <c r="H4002" s="3" t="inlineStr">
        <is>
          <t>HYuce@citytech.cuny.edu</t>
        </is>
      </c>
      <c r="I4002" s="3" t="inlineStr">
        <is>
          <t>Journal article</t>
        </is>
      </c>
      <c r="J4002" s="3" t="inlineStr">
        <is>
          <t>Contemporary prevalence estimates of undiagnosed and diagnosed atrial fibrillation in the United States</t>
        </is>
      </c>
      <c r="K4002" s="3" t="n">
        <v>2023</v>
      </c>
      <c r="L4002" s="3" t="inlineStr">
        <is>
          <t>Clinical Cardiology</t>
        </is>
      </c>
      <c r="M4002" s="3" t="inlineStr">
        <is>
          <t>Mintu P. Turakhia; Jennifer D. Guo; Allison V. Keshishian; Rachel L. Delinger; Xiaoxi Sun; Mauricio Ferri; Cristina Russ; Matthew Cato; Hüseyin Yüce; Patrick R. Hlavacek</t>
        </is>
      </c>
      <c r="N4002" s="3" t="inlineStr"/>
      <c r="O4002" s="3" t="n"/>
      <c r="P4002" s="3" t="inlineStr"/>
      <c r="Q4002" s="3" t="inlineStr">
        <is>
          <t>10.1002/clc.23983</t>
        </is>
      </c>
      <c r="R4002" s="3" t="inlineStr">
        <is>
          <t>https://doi.org/10.1002/clc.23983</t>
        </is>
      </c>
      <c r="S4002" s="3" t="inlineStr">
        <is>
          <t>OpenAlex</t>
        </is>
      </c>
      <c r="T4002" s="3" t="n">
        <v>1</v>
      </c>
      <c r="U4002" s="3" t="inlineStr">
        <is>
          <t>High (City Tech affiliation on paper)</t>
        </is>
      </c>
      <c r="V4002" s="3" t="n"/>
      <c r="W4002" s="3" t="inlineStr"/>
      <c r="X4002" s="3" t="inlineStr">
        <is>
          <t>BACKGROUND: Atrial fibrillation (AF) prevalence estimates vary and have been based on cohorts with clinically established or diagnosed disease. Undiagnosed AF prevalence estimates are less certain as they are based on nongeneralizable convenience samples. HYPOTHESIS: Because AF is often asymptomatic, it my remain undiagnosed until the development of complications such as stroke or heart failure. Consequently, the observed prevalence of diagnosed AF from the literature may underestimate total disease burden. We therefore sought to estimate the total prevalence of both diagnosed and undiagnosed AF. METHODS: We performed a retrospective cohort study from 2012 to 2017 using data from five US medical claims data sets. Undiagnosed AF prevalence was estimated based on the observed incidence of ischemic stroke, systemic embolism (SE), and AF incidence after a stroke/SE. The diagnosed AF cohort included AF patients between Q1 2014 and Q3 2015. The undiagnosed AF cohort were patients with assumed undiagnosed AF in the year before a stroke/SE and who were newly diagnosed with AF in the 3-month poststroke/SE. Stroke/SE incidence was calculated among all AF patients and the ratio of number of undiagnosed AF patients to stroke rate was created. Age- and sex-adjusted estimates were stratified by period of assumed undiagnosed AF before poststroke/SE AF diagnosis (1 or 2 years). RESULTS: The estimated US prevalence of AF (diagnosed and undiagnosed) in Q3 2015 was 5 628 000 cases, of which 591 000 cases (11%) were undiagnosed. The assumed 2-year undiagnosed AF prevalence was 23% (1 531 000) of the total prevalent patients with AF (6 568 000). Undiagnosed (vs. diagnosed) AF patients were older and had higher CHA2DS2-VASc scores. Of undiagnosed AF, 93% had CHA2DS2-VASc ≥2 and met OAC criteria. CONCLUSIONS: These contemporary estimates demonstrate the high prevalence of undiagnosed AF in the United States. Undiagnosed AF patients are composed of primarily elderly individuals who if diagnosed, would meet criteria for stroke prevention therapy.</t>
        </is>
      </c>
      <c r="Y4002" s="3" t="inlineStr">
        <is>
          <t>OpenAlex</t>
        </is>
      </c>
      <c r="Z4002" s="3" t="inlineStr">
        <is>
          <t>https://onlinelibrary.wiley.com/doi/pdfdirect/10.1002/clc.23983</t>
        </is>
      </c>
      <c r="AA4002" s="3" t="inlineStr">
        <is>
          <t>Open-access PDF (via OpenAlex)</t>
        </is>
      </c>
      <c r="AB4002" s="3" t="inlineStr">
        <is>
          <t>gold</t>
        </is>
      </c>
      <c r="AC4002" s="3" t="inlineStr">
        <is>
          <t>School of Arts &amp; Sciences</t>
        </is>
      </c>
      <c r="AD4002" s="3" t="n">
        <v>56</v>
      </c>
      <c r="AE4002" s="3" t="inlineStr">
        <is>
          <t>No</t>
        </is>
      </c>
      <c r="AF4002" s="3" t="inlineStr"/>
      <c r="AG4002" s="4" t="inlineStr"/>
      <c r="AH4002" s="4" t="inlineStr"/>
      <c r="AI4002" s="4" t="inlineStr"/>
    </row>
    <row r="4003">
      <c r="A4003" s="3" t="inlineStr">
        <is>
          <t>MATH-1209</t>
        </is>
      </c>
      <c r="B4003" s="3" t="inlineStr">
        <is>
          <t>Ghezzi</t>
        </is>
      </c>
      <c r="C4003" s="3" t="inlineStr">
        <is>
          <t>Laura</t>
        </is>
      </c>
      <c r="D4003" s="3" t="inlineStr">
        <is>
          <t>Laura Ghezzi</t>
        </is>
      </c>
      <c r="E4003" s="3" t="inlineStr">
        <is>
          <t>Professor</t>
        </is>
      </c>
      <c r="F4003" s="3" t="inlineStr">
        <is>
          <t>NYC College of Technology</t>
        </is>
      </c>
      <c r="G4003" s="3" t="inlineStr">
        <is>
          <t>Mathematics</t>
        </is>
      </c>
      <c r="H4003" s="3" t="inlineStr">
        <is>
          <t>LGhezzi@citytech.cuny.edu</t>
        </is>
      </c>
      <c r="I4003" s="3" t="inlineStr">
        <is>
          <t>Preprint</t>
        </is>
      </c>
      <c r="J4003" s="3" t="inlineStr">
        <is>
          <t>Degrees: Vasconcelos Contributions</t>
        </is>
      </c>
      <c r="K4003" s="3" t="n">
        <v>2023</v>
      </c>
      <c r="L4003" s="3" t="inlineStr">
        <is>
          <t>arXiv (Cornell University)</t>
        </is>
      </c>
      <c r="M4003" s="3" t="inlineStr">
        <is>
          <t>Laura Ghezzi; Jooyoun Hong</t>
        </is>
      </c>
      <c r="N4003" s="3" t="inlineStr"/>
      <c r="O4003" s="3" t="n"/>
      <c r="P4003" s="3" t="inlineStr"/>
      <c r="Q4003" s="3" t="inlineStr">
        <is>
          <t>10.48550/arxiv.2305.18579</t>
        </is>
      </c>
      <c r="R4003" s="3" t="inlineStr">
        <is>
          <t>https://doi.org/10.48550/arxiv.2305.18579</t>
        </is>
      </c>
      <c r="S4003" s="3" t="inlineStr">
        <is>
          <t>OpenAlex; CUNY Academic Works</t>
        </is>
      </c>
      <c r="T4003" s="3" t="n">
        <v>2</v>
      </c>
      <c r="U4003" s="3" t="inlineStr">
        <is>
          <t>High (City Tech affiliation on paper); 2 sources</t>
        </is>
      </c>
      <c r="V4003" s="3" t="n"/>
      <c r="W4003" s="3" t="inlineStr"/>
      <c r="X4003" s="3" t="inlineStr">
        <is>
          <t>A degree of a module $M$ is a numerical measure of information carried by $M$. We highlight some of Vasconcelos' outstanding contributions to the theory of degrees, bridging commutative algebra and computational algebra. We present several degrees he introduced and developed, including arithmetic degree, jdeg, homological degree, cohomological degrees, canonical degree and bi-canonical degree. For the canonical and bi-canonical degrees we discuss recent developments motivated by our joint works.</t>
        </is>
      </c>
      <c r="Y4003" s="3" t="inlineStr">
        <is>
          <t>OpenAlex</t>
        </is>
      </c>
      <c r="Z4003" s="3" t="inlineStr">
        <is>
          <t>https://arxiv.org/pdf/2305.18579</t>
        </is>
      </c>
      <c r="AA4003" s="3" t="inlineStr">
        <is>
          <t>Open-access PDF (via OpenAlex)</t>
        </is>
      </c>
      <c r="AB4003" s="3" t="inlineStr">
        <is>
          <t>green</t>
        </is>
      </c>
      <c r="AC4003" s="3" t="inlineStr">
        <is>
          <t>School of Arts &amp; Sciences</t>
        </is>
      </c>
      <c r="AD4003" s="3" t="n">
        <v>0</v>
      </c>
      <c r="AE4003" s="3" t="inlineStr">
        <is>
          <t>No</t>
        </is>
      </c>
      <c r="AF4003" s="3" t="inlineStr"/>
      <c r="AG4003" s="4" t="inlineStr"/>
      <c r="AH4003" s="4" t="inlineStr"/>
      <c r="AI4003" s="4" t="inlineStr"/>
    </row>
    <row r="4004">
      <c r="A4004" s="3" t="inlineStr">
        <is>
          <t>MATH-1219</t>
        </is>
      </c>
      <c r="B4004" s="3" t="inlineStr">
        <is>
          <t>Zhou</t>
        </is>
      </c>
      <c r="C4004" s="3" t="inlineStr">
        <is>
          <t>Lin</t>
        </is>
      </c>
      <c r="D4004" s="3" t="inlineStr">
        <is>
          <t>Lin Zhou</t>
        </is>
      </c>
      <c r="E4004" s="3" t="inlineStr">
        <is>
          <t>Professor</t>
        </is>
      </c>
      <c r="F4004" s="3" t="inlineStr">
        <is>
          <t>NYC College of Technology</t>
        </is>
      </c>
      <c r="G4004" s="3" t="inlineStr">
        <is>
          <t>Mathematics</t>
        </is>
      </c>
      <c r="H4004" s="3" t="inlineStr">
        <is>
          <t>LZhou@citytech.cuny.edu</t>
        </is>
      </c>
      <c r="I4004" s="3" t="inlineStr">
        <is>
          <t>Other</t>
        </is>
      </c>
      <c r="J4004" s="3" t="inlineStr">
        <is>
          <t>Editorial: 20th International workshop on numerical methods in non-Newtonian flows</t>
        </is>
      </c>
      <c r="K4004" s="3" t="n">
        <v>2023</v>
      </c>
      <c r="L4004" s="3" t="inlineStr">
        <is>
          <t>Journal of Non-Newtonian Fluid Mechanics</t>
        </is>
      </c>
      <c r="M4004" s="3" t="inlineStr">
        <is>
          <t>I.A. Frigaard; Michael Dennis Graham; Jose Esteban López-Aguilar; Seyed Mohammad Taghavi; Lin Zhou</t>
        </is>
      </c>
      <c r="N4004" s="3" t="inlineStr"/>
      <c r="O4004" s="3" t="n"/>
      <c r="P4004" s="3" t="inlineStr"/>
      <c r="Q4004" s="3" t="inlineStr">
        <is>
          <t>10.1016/j.jnnfm.2023.104998</t>
        </is>
      </c>
      <c r="R4004" s="3" t="inlineStr">
        <is>
          <t>https://doi.org/10.1016/j.jnnfm.2023.104998</t>
        </is>
      </c>
      <c r="S4004" s="3" t="inlineStr">
        <is>
          <t>OpenAlex</t>
        </is>
      </c>
      <c r="T4004" s="3" t="n">
        <v>1</v>
      </c>
      <c r="U4004" s="3" t="inlineStr">
        <is>
          <t>High (City Tech affiliation on paper)</t>
        </is>
      </c>
      <c r="V4004" s="3" t="n"/>
      <c r="W4004" s="3" t="inlineStr"/>
      <c r="X4004" s="3" t="inlineStr"/>
      <c r="Y4004" s="3" t="inlineStr"/>
      <c r="Z4004" s="3" t="inlineStr"/>
      <c r="AA4004" s="3" t="inlineStr">
        <is>
          <t>Not found</t>
        </is>
      </c>
      <c r="AB4004" s="3" t="inlineStr">
        <is>
          <t>closed</t>
        </is>
      </c>
      <c r="AC4004" s="3" t="inlineStr">
        <is>
          <t>School of Arts &amp; Sciences</t>
        </is>
      </c>
      <c r="AD4004" s="3" t="n">
        <v>0</v>
      </c>
      <c r="AE4004" s="3" t="inlineStr">
        <is>
          <t>No</t>
        </is>
      </c>
      <c r="AF4004" s="3" t="inlineStr"/>
      <c r="AG4004" s="4" t="inlineStr"/>
      <c r="AH4004" s="4" t="inlineStr"/>
      <c r="AI4004" s="4" t="inlineStr"/>
    </row>
    <row r="4005">
      <c r="A4005" s="3" t="inlineStr">
        <is>
          <t>MATH-1220</t>
        </is>
      </c>
      <c r="B4005" s="3" t="inlineStr">
        <is>
          <t>Yuce</t>
        </is>
      </c>
      <c r="C4005" s="3" t="inlineStr">
        <is>
          <t>Huseyin</t>
        </is>
      </c>
      <c r="D4005" s="3" t="inlineStr">
        <is>
          <t>Huseyin Yuce</t>
        </is>
      </c>
      <c r="E4005" s="3" t="inlineStr">
        <is>
          <t>Professor</t>
        </is>
      </c>
      <c r="F4005" s="3" t="inlineStr">
        <is>
          <t>NYC College of Technology</t>
        </is>
      </c>
      <c r="G4005" s="3" t="inlineStr">
        <is>
          <t>Mathematics</t>
        </is>
      </c>
      <c r="H4005" s="3" t="inlineStr">
        <is>
          <t>HYuce@citytech.cuny.edu</t>
        </is>
      </c>
      <c r="I4005" s="3" t="inlineStr">
        <is>
          <t>Journal article</t>
        </is>
      </c>
      <c r="J4005" s="3" t="inlineStr">
        <is>
          <t>Effectiveness and Safety of Apixaban vs Warfarin in Patients with Venous Thromboembolism with Risk Factors for Bleeding or for Recurrences</t>
        </is>
      </c>
      <c r="K4005" s="3" t="n">
        <v>2023</v>
      </c>
      <c r="L4005" s="3" t="inlineStr">
        <is>
          <t>Advances in Therapy</t>
        </is>
      </c>
      <c r="M4005" s="3" t="inlineStr">
        <is>
          <t>Alexander Thomas Cohen; Janvi Sah; Amol D. Dhamane; Dionne M. Hines; Theodore Tai Hoi Lee; Lisa C. Rosenblatt; Birol Emir; Allison V. Keshishian; Hüseyin Yüce; Xuemei Luo</t>
        </is>
      </c>
      <c r="N4005" s="3" t="inlineStr"/>
      <c r="O4005" s="3" t="n"/>
      <c r="P4005" s="3" t="inlineStr"/>
      <c r="Q4005" s="3" t="inlineStr">
        <is>
          <t>10.1007/s12325-023-02440-1</t>
        </is>
      </c>
      <c r="R4005" s="3" t="inlineStr">
        <is>
          <t>https://doi.org/10.1007/s12325-023-02440-1</t>
        </is>
      </c>
      <c r="S4005" s="3" t="inlineStr">
        <is>
          <t>OpenAlex; CUNY Academic Works</t>
        </is>
      </c>
      <c r="T4005" s="3" t="n">
        <v>2</v>
      </c>
      <c r="U4005" s="3" t="inlineStr">
        <is>
          <t>High (City Tech affiliation on paper); 2 sources</t>
        </is>
      </c>
      <c r="V4005" s="3" t="n"/>
      <c r="W4005" s="3" t="inlineStr"/>
      <c r="X4005" s="3" t="inlineStr">
        <is>
          <t>INTRODUCTION: Patients at increased risk of bleeding and recurrent VTE who develop venous thromboembolism (VTE) present challenges for clinical management. This study evaluated the effectiveness and safety of apixaban vs warfarin in patients with VTE who have risk factors for bleeding or recurrences. METHODS: Adult patients with VTE initiating apixaban or warfarin were identified from five claims databases. Stabilized inverse probability treatment weighting (IPTW) was used to balance characteristics between cohorts for the main analysis. Subgroup interaction analyses were conducted to evaluate treatment effects among patients with and without each of the conditions that increased the risk of bleeding (thrombocytopenia and history of bleed) or recurrent VTE (thrombophilia, chronic liver disease, and immune-mediated disorders). RESULTS: A total of 94,333 warfarin and 60,786 apixaban patients with VTE met selection criteria. After IPTW, all patient characteristics were balanced between cohorts. Apixaban (vs warfarin) patients were at lower risk of recurrent VTE (HR [95% confidence interval (CI) 0.72 [0.67-0.78]), major bleeding (MB) (HR [95% CI] 0.70 [0.64-0.76]), and clinically relevant non-major (CRNM) bleeding (HR [95% CI] 0.83 [0.80-0.86]). Subgroup analyses showed generally consistent findings with the overall analysis. For most subgroup analyses, there were no significant interactions between treatment and subgroup strata on VTE, MB and CRNM bleeding. CONCLUSION: Patients with prescription fills for apixaban had lower risk of recurrent VTE, MB, and CRNM bleeding compared with warfarin patients. Treatment effects of apixaban vs warfarin were generally consistent across subgroups of patients at increased risk of bleeding/recurrences.</t>
        </is>
      </c>
      <c r="Y4005" s="3" t="inlineStr">
        <is>
          <t>OpenAlex</t>
        </is>
      </c>
      <c r="Z4005" s="3" t="inlineStr">
        <is>
          <t>https://link.springer.com/content/pdf/10.1007/s12325-023-02440-1.pdf</t>
        </is>
      </c>
      <c r="AA4005" s="3" t="inlineStr">
        <is>
          <t>Open-access PDF (via OpenAlex)</t>
        </is>
      </c>
      <c r="AB4005" s="3" t="inlineStr">
        <is>
          <t>hybrid</t>
        </is>
      </c>
      <c r="AC4005" s="3" t="inlineStr">
        <is>
          <t>School of Arts &amp; Sciences</t>
        </is>
      </c>
      <c r="AD4005" s="3" t="n">
        <v>7</v>
      </c>
      <c r="AE4005" s="3" t="inlineStr">
        <is>
          <t>No</t>
        </is>
      </c>
      <c r="AF4005" s="3" t="inlineStr"/>
      <c r="AG4005" s="4" t="inlineStr"/>
      <c r="AH4005" s="4" t="inlineStr"/>
      <c r="AI4005" s="4" t="inlineStr"/>
    </row>
    <row r="4006">
      <c r="A4006" s="3" t="inlineStr">
        <is>
          <t>MATH-1223</t>
        </is>
      </c>
      <c r="B4006" s="3" t="inlineStr">
        <is>
          <t>Li</t>
        </is>
      </c>
      <c r="C4006" s="3" t="inlineStr">
        <is>
          <t>Nan</t>
        </is>
      </c>
      <c r="D4006" s="3" t="inlineStr">
        <is>
          <t>Nan Li</t>
        </is>
      </c>
      <c r="E4006" s="3" t="inlineStr">
        <is>
          <t>Professor</t>
        </is>
      </c>
      <c r="F4006" s="3" t="inlineStr">
        <is>
          <t>NYC College of Technology</t>
        </is>
      </c>
      <c r="G4006" s="3" t="inlineStr">
        <is>
          <t>Mathematics</t>
        </is>
      </c>
      <c r="H4006" s="3" t="inlineStr">
        <is>
          <t>NLi@citytech.cuny.edu</t>
        </is>
      </c>
      <c r="I4006" s="3" t="inlineStr">
        <is>
          <t>Journal article</t>
        </is>
      </c>
      <c r="J4006" s="3" t="inlineStr">
        <is>
          <t>Existence of nonconstant CR-holomorphic functions of polynomial growth in Sasakian manifolds</t>
        </is>
      </c>
      <c r="K4006" s="3" t="n">
        <v>2023</v>
      </c>
      <c r="L4006" s="3" t="inlineStr">
        <is>
          <t>Journal für die reine und angewandte Mathematik (Crelles Journal)</t>
        </is>
      </c>
      <c r="M4006" s="3" t="inlineStr">
        <is>
          <t>Shu-Cheng Chang; Yingbo Han; Nan Li; Chien‐Hung Lin</t>
        </is>
      </c>
      <c r="N4006" s="3" t="inlineStr"/>
      <c r="O4006" s="3" t="n"/>
      <c r="P4006" s="3" t="inlineStr"/>
      <c r="Q4006" s="3" t="inlineStr">
        <is>
          <t>10.1515/crelle-2023-0046</t>
        </is>
      </c>
      <c r="R4006" s="3" t="inlineStr">
        <is>
          <t>https://doi.org/10.1515/crelle-2023-0046</t>
        </is>
      </c>
      <c r="S4006" s="3" t="inlineStr">
        <is>
          <t>OpenAlex</t>
        </is>
      </c>
      <c r="T4006" s="3" t="n">
        <v>1</v>
      </c>
      <c r="U4006" s="3" t="inlineStr">
        <is>
          <t>High (City Tech affiliation on paper)</t>
        </is>
      </c>
      <c r="V4006" s="3" t="n"/>
      <c r="W4006" s="3" t="inlineStr"/>
      <c r="X4006" s="3" t="inlineStr">
        <is>
          <t>Abstract We show that there exists a nonconstant CR-holomorphic function of polynomial growth in a complete noncompact Sasakian manifold of nonnegative pseudohermitian bisectional curvature with the CR maximal volume growth property. This is the very first step toward the CR analogue of the Yau uniformization conjecture which states that any complete noncompact Sasakian manifold of positive pseudohermitian bisectional curvature is CR biholomorphic to the standard Heisenberg group. More precisely, we first construct CR-holomorphic functions with controlled growth in a sequence of exhaustion domains in Sasakian manifolds by applying the Cheeger–Colding theory. Secondly, via the CR analogue of a tangent cone at infinity and the three-circle theorem, we are able to take the subsequence to obtain a nonconstant CR-holomorphic function of polynomial growth.</t>
        </is>
      </c>
      <c r="Y4006" s="3" t="inlineStr">
        <is>
          <t>OpenAlex</t>
        </is>
      </c>
      <c r="Z4006" s="3" t="inlineStr">
        <is>
          <t>https://arxiv.org/pdf/1909.06513</t>
        </is>
      </c>
      <c r="AA4006" s="3" t="inlineStr">
        <is>
          <t>Open-access PDF (via OpenAlex)</t>
        </is>
      </c>
      <c r="AB4006" s="3" t="inlineStr">
        <is>
          <t>green</t>
        </is>
      </c>
      <c r="AC4006" s="3" t="inlineStr">
        <is>
          <t>School of Arts &amp; Sciences</t>
        </is>
      </c>
      <c r="AD4006" s="3" t="n">
        <v>0</v>
      </c>
      <c r="AE4006" s="3" t="inlineStr">
        <is>
          <t>No</t>
        </is>
      </c>
      <c r="AF4006" s="3" t="inlineStr"/>
      <c r="AG4006" s="4" t="inlineStr"/>
      <c r="AH4006" s="4" t="inlineStr"/>
      <c r="AI4006" s="4" t="inlineStr"/>
    </row>
    <row r="4007">
      <c r="A4007" s="3" t="inlineStr">
        <is>
          <t>MATH-1229</t>
        </is>
      </c>
      <c r="B4007" s="3" t="inlineStr">
        <is>
          <t>Yuce</t>
        </is>
      </c>
      <c r="C4007" s="3" t="inlineStr">
        <is>
          <t>Huseyin</t>
        </is>
      </c>
      <c r="D4007" s="3" t="inlineStr">
        <is>
          <t>Huseyin Yuce</t>
        </is>
      </c>
      <c r="E4007" s="3" t="inlineStr">
        <is>
          <t>Professor</t>
        </is>
      </c>
      <c r="F4007" s="3" t="inlineStr">
        <is>
          <t>NYC College of Technology</t>
        </is>
      </c>
      <c r="G4007" s="3" t="inlineStr">
        <is>
          <t>Mathematics</t>
        </is>
      </c>
      <c r="H4007" s="3" t="inlineStr">
        <is>
          <t>HYuce@citytech.cuny.edu</t>
        </is>
      </c>
      <c r="I4007" s="3" t="inlineStr">
        <is>
          <t>Journal article</t>
        </is>
      </c>
      <c r="J4007" s="3" t="inlineStr">
        <is>
          <t>Geographic variation in clinical outcomes and anticoagulation among medicare beneficiaries with non-valvular atrial fibrillation</t>
        </is>
      </c>
      <c r="K4007" s="3" t="n">
        <v>2023</v>
      </c>
      <c r="L4007" s="3" t="inlineStr">
        <is>
          <t>Journal of Thrombosis and Thrombolysis</t>
        </is>
      </c>
      <c r="M4007" s="3" t="inlineStr">
        <is>
          <t>Brett D. Atwater; Manuela Di Fusco; Allison V. Keshishian; Rachel L. Delinger; Mauricio Ferri; Jenny Z. Jiang; Lauren Seigel; Hüseyin Yüce; Jennifer D. Guo</t>
        </is>
      </c>
      <c r="N4007" s="3" t="inlineStr"/>
      <c r="O4007" s="3" t="n"/>
      <c r="P4007" s="3" t="inlineStr"/>
      <c r="Q4007" s="3" t="inlineStr">
        <is>
          <t>10.1007/s11239-023-02855-1</t>
        </is>
      </c>
      <c r="R4007" s="3" t="inlineStr">
        <is>
          <t>https://doi.org/10.1007/s11239-023-02855-1</t>
        </is>
      </c>
      <c r="S4007" s="3" t="inlineStr">
        <is>
          <t>OpenAlex</t>
        </is>
      </c>
      <c r="T4007" s="3" t="n">
        <v>1</v>
      </c>
      <c r="U4007" s="3" t="inlineStr">
        <is>
          <t>High (City Tech affiliation on paper)</t>
        </is>
      </c>
      <c r="V4007" s="3" t="n"/>
      <c r="W4007" s="3" t="inlineStr"/>
      <c r="X4007" s="3" t="inlineStr">
        <is>
          <t>Abstract Oral anticoagulants (OACs) have been used to prevent stroke/systemic embolism (SE) among patients with non-valvular atrial fibrillation (NVAF). To evaluate baseline clinical characteristics, incidence rates of stroke/SE and hospitalization for bleeding, and OAC use among elderly patients with NVAF in the US by geographic region. Patients with NVAF were selected from the US Centers for Medicare &amp; Medicaid Services claims database (01JAN2013-31DEC2016). Twelve months of health plan enrollment was required before and after the NVAF diagnosis to evaluate baseline characteristics and outcomes, respectively. Each patient was assigned to a 3-digit zip code based on their primary residence, and geographic variation was visualized using ArcGIS Pro software. Over 2.8 million patients with NVAF were identified. Large geographic variation was observed in clinical characteristics, stroke/SE, hospitalization for bleeding, and OAC use among patients across the US. The zip codes with the highest mean CHA2DS2–VASc scores and frequency of prior bleeding also had the highest incidence of stroke/SE and hospitalization for bleeding. Across 3-digit zip codes, 35–63% of patients were untreated. Overall, the incidence of stroke/SE and hospitalization for bleeding were higher and OAC treatment was less frequent in zip codes located in the Southern US. Baseline clinical characteristics, incidence rates of stroke/SE and hospitalization for bleeding, and OAC usage vary considerably by 3-digit zip code in the US. The additional granularity provided in this study may help clinicians to identify small regions with high-risk of stroke/SE and hospitalization for bleeding and low use of OAC that may benefit from targeted care strategies.</t>
        </is>
      </c>
      <c r="Y4007" s="3" t="inlineStr">
        <is>
          <t>OpenAlex</t>
        </is>
      </c>
      <c r="Z4007" s="3" t="inlineStr">
        <is>
          <t>https://link.springer.com/content/pdf/10.1007/s11239-023-02855-1.pdf</t>
        </is>
      </c>
      <c r="AA4007" s="3" t="inlineStr">
        <is>
          <t>Open-access PDF (via OpenAlex)</t>
        </is>
      </c>
      <c r="AB4007" s="3" t="inlineStr">
        <is>
          <t>hybrid</t>
        </is>
      </c>
      <c r="AC4007" s="3" t="inlineStr">
        <is>
          <t>School of Arts &amp; Sciences</t>
        </is>
      </c>
      <c r="AD4007" s="3" t="n">
        <v>10</v>
      </c>
      <c r="AE4007" s="3" t="inlineStr">
        <is>
          <t>No</t>
        </is>
      </c>
      <c r="AF4007" s="3" t="inlineStr"/>
      <c r="AG4007" s="4" t="inlineStr"/>
      <c r="AH4007" s="4" t="inlineStr"/>
      <c r="AI4007" s="4" t="inlineStr"/>
    </row>
    <row r="4008">
      <c r="A4008" s="3" t="inlineStr">
        <is>
          <t>MATH-1230</t>
        </is>
      </c>
      <c r="B4008" s="3" t="inlineStr">
        <is>
          <t>Minichiello Epstein</t>
        </is>
      </c>
      <c r="C4008" s="3" t="inlineStr">
        <is>
          <t>Emilio</t>
        </is>
      </c>
      <c r="D4008" s="3" t="inlineStr">
        <is>
          <t>Emilio Minichiello Epstein</t>
        </is>
      </c>
      <c r="E4008" s="3" t="inlineStr">
        <is>
          <t>Assistant Professor</t>
        </is>
      </c>
      <c r="F4008" s="3" t="inlineStr">
        <is>
          <t>NYC College of Technology</t>
        </is>
      </c>
      <c r="G4008" s="3" t="inlineStr">
        <is>
          <t>Mathematics</t>
        </is>
      </c>
      <c r="H4008" s="3" t="inlineStr">
        <is>
          <t>EMILIO.MINICHIELLOEPSTEIN04@CITYTECH.CUNY.EDU</t>
        </is>
      </c>
      <c r="I4008" s="3" t="inlineStr">
        <is>
          <t>Preprint</t>
        </is>
      </c>
      <c r="J4008" s="3" t="inlineStr">
        <is>
          <t>Gershom Bazerman, Emilio Minichiello, Raymond Puzio arXiv link</t>
        </is>
      </c>
      <c r="K4008" s="3" t="n">
        <v>2023</v>
      </c>
      <c r="L4008" s="3" t="inlineStr"/>
      <c r="M4008" s="3" t="inlineStr">
        <is>
          <t>A Mathematical Model of Package Management Systems, 33 pages</t>
        </is>
      </c>
      <c r="N4008" s="3" t="inlineStr"/>
      <c r="O4008" s="3" t="n"/>
      <c r="P4008" s="3" t="inlineStr"/>
      <c r="Q4008" s="3" t="inlineStr"/>
      <c r="R4008" s="3" t="inlineStr">
        <is>
          <t>https://nam02.safelinks.protection.outlook.com/?url=https%3A%2F%2Fgbaz.github.io%2F&amp;data=05%7C02%7CCUIMING.LIN90%40citytech.cuny.edu%7Ca62aba2cccaf447768b208de9aff14d9%7C6f60f0b35f064e099715989dba8cc7d8%7C0%7C0%7C639118617546583174%7CUnknown%7CTWFpbGZsb3d8eyJFbXB0eU1hcGkiOnRydWUsIlYiOiIwLjAuMDAwMCIsIlAiOiJXaW4zMiIsIkFOIjoiTWFpbCIsIldUIjoyfQ%3D%3D%7C0%7C%7C%7C&amp;sdata=W3XOwaDpsDk47XhQQVemnVe2LXqaPgI8cp2fOLDgYnc%3D&amp;reserved=0</t>
        </is>
      </c>
      <c r="S4008" s="3" t="inlineStr">
        <is>
          <t>Dept bio</t>
        </is>
      </c>
      <c r="T4008" s="3" t="n">
        <v>1</v>
      </c>
      <c r="U4008" s="3" t="inlineStr">
        <is>
          <t>Medium (self-reported in faculty bio)</t>
        </is>
      </c>
      <c r="V4008" s="3" t="n"/>
      <c r="W4008" s="3" t="inlineStr">
        <is>
          <t>A Mathematical Model of Package Management Systems, 33 pages, (2023) Gershom Bazerman, Emilio Minichiello, Raymond Puzio arXiv link</t>
        </is>
      </c>
      <c r="X4008" s="3" t="inlineStr"/>
      <c r="Y4008" s="3" t="inlineStr"/>
      <c r="Z4008" s="3" t="inlineStr"/>
      <c r="AA4008" s="3" t="inlineStr"/>
      <c r="AB4008" s="3" t="inlineStr"/>
      <c r="AC4008" s="3" t="inlineStr">
        <is>
          <t>School of Arts &amp; Sciences</t>
        </is>
      </c>
      <c r="AD4008" s="3" t="n"/>
      <c r="AE4008" s="3" t="inlineStr">
        <is>
          <t>No</t>
        </is>
      </c>
      <c r="AF4008" s="3" t="inlineStr"/>
      <c r="AG4008" s="4" t="inlineStr"/>
      <c r="AH4008" s="4" t="inlineStr"/>
      <c r="AI4008" s="4" t="inlineStr"/>
    </row>
    <row r="4009">
      <c r="A4009" s="3" t="inlineStr">
        <is>
          <t>MATH-1238</t>
        </is>
      </c>
      <c r="B4009" s="3" t="inlineStr">
        <is>
          <t>Tradler</t>
        </is>
      </c>
      <c r="C4009" s="3" t="inlineStr">
        <is>
          <t>Thomas</t>
        </is>
      </c>
      <c r="D4009" s="3" t="inlineStr">
        <is>
          <t>Thomas Tradler</t>
        </is>
      </c>
      <c r="E4009" s="3" t="inlineStr">
        <is>
          <t>Professor</t>
        </is>
      </c>
      <c r="F4009" s="3" t="inlineStr">
        <is>
          <t>NYC College of Technology</t>
        </is>
      </c>
      <c r="G4009" s="3" t="inlineStr">
        <is>
          <t>Mathematics</t>
        </is>
      </c>
      <c r="H4009" s="3" t="inlineStr">
        <is>
          <t>TTradler@citytech.cuny.edu</t>
        </is>
      </c>
      <c r="I4009" s="3" t="inlineStr">
        <is>
          <t>Conference paper</t>
        </is>
      </c>
      <c r="J4009" s="3" t="inlineStr">
        <is>
          <t>Iterated integrals with values in Azumaya algebras</t>
        </is>
      </c>
      <c r="K4009" s="3" t="n">
        <v>2023</v>
      </c>
      <c r="L4009" s="3" t="inlineStr">
        <is>
          <t>Proceedings of the American Mathematical Society</t>
        </is>
      </c>
      <c r="M4009" s="3" t="inlineStr">
        <is>
          <t>Cheyne Glass; Thomas Tradler; Mahmoud Zeinalian</t>
        </is>
      </c>
      <c r="N4009" s="3" t="inlineStr"/>
      <c r="O4009" s="3" t="n"/>
      <c r="P4009" s="3" t="inlineStr"/>
      <c r="Q4009" s="3" t="inlineStr">
        <is>
          <t>10.1090/proc/16564</t>
        </is>
      </c>
      <c r="R4009" s="3" t="inlineStr">
        <is>
          <t>https://doi.org/10.1090/proc/16564</t>
        </is>
      </c>
      <c r="S4009" s="3" t="inlineStr">
        <is>
          <t>OpenAlex</t>
        </is>
      </c>
      <c r="T4009" s="3" t="n">
        <v>1</v>
      </c>
      <c r="U4009" s="3" t="inlineStr">
        <is>
          <t>High (City Tech affiliation on paper)</t>
        </is>
      </c>
      <c r="V4009" s="3" t="n"/>
      <c r="W4009" s="3" t="inlineStr"/>
      <c r="X4009" s="3" t="inlineStr">
        <is>
          <t>We define Chen’s iterated integrals of forms with values in an Azumaya algebra and show that in the flat case, these iterated integrals provide chain maps, and more generally, the curved structure is preserved. The appropriate trace maps are then defined and their corresponding geometric meanings are studied. We also define and study the wedge product of forms and the concatenation product of paths for these iterated integrals.</t>
        </is>
      </c>
      <c r="Y4009" s="3" t="inlineStr">
        <is>
          <t>OpenAlex</t>
        </is>
      </c>
      <c r="Z4009" s="3" t="inlineStr"/>
      <c r="AA4009" s="3" t="inlineStr">
        <is>
          <t>Not found</t>
        </is>
      </c>
      <c r="AB4009" s="3" t="inlineStr">
        <is>
          <t>closed</t>
        </is>
      </c>
      <c r="AC4009" s="3" t="inlineStr">
        <is>
          <t>School of Arts &amp; Sciences</t>
        </is>
      </c>
      <c r="AD4009" s="3" t="n">
        <v>0</v>
      </c>
      <c r="AE4009" s="3" t="inlineStr">
        <is>
          <t>No</t>
        </is>
      </c>
      <c r="AF4009" s="3" t="inlineStr"/>
      <c r="AG4009" s="4" t="inlineStr"/>
      <c r="AH4009" s="4" t="inlineStr"/>
      <c r="AI4009" s="4" t="inlineStr"/>
    </row>
    <row r="4010">
      <c r="A4010" s="3" t="inlineStr">
        <is>
          <t>MATH-1243</t>
        </is>
      </c>
      <c r="B4010" s="3" t="inlineStr">
        <is>
          <t>Singh</t>
        </is>
      </c>
      <c r="C4010" s="3" t="inlineStr">
        <is>
          <t>Satyanand</t>
        </is>
      </c>
      <c r="D4010" s="3" t="inlineStr">
        <is>
          <t>Satyanand Singh</t>
        </is>
      </c>
      <c r="E4010" s="3" t="inlineStr">
        <is>
          <t>Professor</t>
        </is>
      </c>
      <c r="F4010" s="3" t="inlineStr">
        <is>
          <t>NYC College of Technology</t>
        </is>
      </c>
      <c r="G4010" s="3" t="inlineStr">
        <is>
          <t>Mathematics</t>
        </is>
      </c>
      <c r="H4010" s="3" t="inlineStr">
        <is>
          <t>SSingh@citytech.cuny.edu</t>
        </is>
      </c>
      <c r="I4010" s="3" t="inlineStr">
        <is>
          <t>Conference presentation</t>
        </is>
      </c>
      <c r="J4010" s="3" t="inlineStr">
        <is>
          <t>Machine Learning in Finances</t>
        </is>
      </c>
      <c r="K4010" s="3" t="n">
        <v>2023</v>
      </c>
      <c r="L4010" s="3" t="inlineStr">
        <is>
          <t>Publications and Research</t>
        </is>
      </c>
      <c r="M4010" s="3" t="inlineStr">
        <is>
          <t>Kastrat, Elma; Apampa, Akinyemi; Singh, Satyanand</t>
        </is>
      </c>
      <c r="N4010" s="3" t="inlineStr"/>
      <c r="O4010" s="3" t="n"/>
      <c r="P4010" s="3" t="inlineStr"/>
      <c r="Q4010" s="3" t="inlineStr"/>
      <c r="R4010" s="3" t="inlineStr">
        <is>
          <t>https://academicworks.cuny.edu/ny_pubs/1035</t>
        </is>
      </c>
      <c r="S4010" s="3" t="inlineStr">
        <is>
          <t>CUNY Academic Works</t>
        </is>
      </c>
      <c r="T4010" s="3" t="n">
        <v>1</v>
      </c>
      <c r="U4010" s="3" t="inlineStr">
        <is>
          <t>High (in CUNY Academic Works)</t>
        </is>
      </c>
      <c r="V4010" s="3" t="n"/>
      <c r="W4010" s="3" t="inlineStr"/>
      <c r="X4010" s="3" t="inlineStr">
        <is>
          <t>In our study we work on an optimization of an appropriate stock portfolio base on available information. Our work takes into consideration the average return and any associated risk. We produce an investment strategy that predictively allows a portfolio to grow with high yields.</t>
        </is>
      </c>
      <c r="Y4010" s="3" t="inlineStr">
        <is>
          <t>CUNY Academic Works</t>
        </is>
      </c>
      <c r="Z4010" s="3" t="inlineStr">
        <is>
          <t>https://academicworks.cuny.edu/context/ny_pubs/article/2060/viewcontent/ESP_Project.pdf</t>
        </is>
      </c>
      <c r="AA4010" s="3" t="inlineStr">
        <is>
          <t>PDF in CUNY Academic Works</t>
        </is>
      </c>
      <c r="AB4010" s="3" t="inlineStr"/>
      <c r="AC4010" s="3" t="inlineStr">
        <is>
          <t>School of Arts &amp; Sciences</t>
        </is>
      </c>
      <c r="AD4010" s="3" t="n"/>
      <c r="AE4010" s="3" t="inlineStr">
        <is>
          <t>Yes</t>
        </is>
      </c>
      <c r="AF4010" s="3" t="inlineStr">
        <is>
          <t>title: machine learning</t>
        </is>
      </c>
      <c r="AG4010" s="4" t="inlineStr"/>
      <c r="AH4010" s="4" t="inlineStr"/>
      <c r="AI4010" s="4" t="inlineStr"/>
    </row>
    <row r="4011">
      <c r="A4011" s="3" t="inlineStr">
        <is>
          <t>MATH-1256</t>
        </is>
      </c>
      <c r="B4011" s="3" t="inlineStr">
        <is>
          <t>Kennedy</t>
        </is>
      </c>
      <c r="C4011" s="3" t="inlineStr">
        <is>
          <t>Nadia</t>
        </is>
      </c>
      <c r="D4011" s="3" t="inlineStr">
        <is>
          <t>Nadia Kennedy</t>
        </is>
      </c>
      <c r="E4011" s="3" t="inlineStr">
        <is>
          <t>Professor</t>
        </is>
      </c>
      <c r="F4011" s="3" t="inlineStr">
        <is>
          <t>NYC College of Technology</t>
        </is>
      </c>
      <c r="G4011" s="3" t="inlineStr">
        <is>
          <t>Mathematics</t>
        </is>
      </c>
      <c r="H4011" s="3" t="inlineStr">
        <is>
          <t>NKennedy@citytech.cuny.edu</t>
        </is>
      </c>
      <c r="I4011" s="3" t="inlineStr">
        <is>
          <t>Grant</t>
        </is>
      </c>
      <c r="J4011" s="3" t="inlineStr">
        <is>
          <t>PI, CUNY CITE CUNY CITE Research Grant Exploring Computational Programming Concepts with Prospective Mathematics Teachers in Octostudio, 2023-2024, $20,000, Co-PIs: B. Kostadinov, A. Masuda</t>
        </is>
      </c>
      <c r="K4011" s="3" t="n">
        <v>2023</v>
      </c>
      <c r="L4011" s="3" t="inlineStr"/>
      <c r="M4011" s="3" t="inlineStr"/>
      <c r="N4011" s="3" t="inlineStr">
        <is>
          <t>PI</t>
        </is>
      </c>
      <c r="O4011" s="3" t="n">
        <v>20000</v>
      </c>
      <c r="P4011" s="3" t="inlineStr"/>
      <c r="Q4011" s="3" t="inlineStr"/>
      <c r="R4011" s="3" t="inlineStr"/>
      <c r="S4011" s="3" t="inlineStr">
        <is>
          <t>Dept bio</t>
        </is>
      </c>
      <c r="T4011" s="3" t="n">
        <v>1</v>
      </c>
      <c r="U4011" s="3" t="inlineStr">
        <is>
          <t>Medium (self-reported in faculty bio)</t>
        </is>
      </c>
      <c r="V4011" s="3" t="n"/>
      <c r="W4011" s="3" t="inlineStr">
        <is>
          <t>PI, CUNY CITE CUNY CITE Research Grant Exploring Computational Programming Concepts with Prospective Mathematics Teachers in Octostudio, 2023-2024, $20,000, Co-PIs: B. Kostadinov, A. Masuda.</t>
        </is>
      </c>
      <c r="X4011" s="3" t="inlineStr"/>
      <c r="Y4011" s="3" t="inlineStr"/>
      <c r="Z4011" s="3" t="inlineStr"/>
      <c r="AA4011" s="3" t="inlineStr"/>
      <c r="AB4011" s="3" t="inlineStr"/>
      <c r="AC4011" s="3" t="inlineStr">
        <is>
          <t>School of Arts &amp; Sciences</t>
        </is>
      </c>
      <c r="AD4011" s="3" t="n"/>
      <c r="AE4011" s="3" t="inlineStr">
        <is>
          <t>No</t>
        </is>
      </c>
      <c r="AF4011" s="3" t="inlineStr"/>
      <c r="AG4011" s="4" t="inlineStr"/>
      <c r="AH4011" s="4" t="inlineStr"/>
      <c r="AI4011" s="4" t="inlineStr"/>
    </row>
    <row r="4012">
      <c r="A4012" s="3" t="inlineStr">
        <is>
          <t>MATH-1257</t>
        </is>
      </c>
      <c r="B4012" s="3" t="inlineStr">
        <is>
          <t>Kennedy</t>
        </is>
      </c>
      <c r="C4012" s="3" t="inlineStr">
        <is>
          <t>Nadia</t>
        </is>
      </c>
      <c r="D4012" s="3" t="inlineStr">
        <is>
          <t>Nadia Kennedy</t>
        </is>
      </c>
      <c r="E4012" s="3" t="inlineStr">
        <is>
          <t>Professor</t>
        </is>
      </c>
      <c r="F4012" s="3" t="inlineStr">
        <is>
          <t>NYC College of Technology</t>
        </is>
      </c>
      <c r="G4012" s="3" t="inlineStr">
        <is>
          <t>Mathematics</t>
        </is>
      </c>
      <c r="H4012" s="3" t="inlineStr">
        <is>
          <t>NKennedy@citytech.cuny.edu</t>
        </is>
      </c>
      <c r="I4012" s="3" t="inlineStr">
        <is>
          <t>Grant</t>
        </is>
      </c>
      <c r="J4012" s="3" t="inlineStr">
        <is>
          <t>PI, New York State Education Department (NYSED), My Brother's Keeper Teacher Opportunity Corp II Grant, 2023 – 2028, awarded $1,297,373, Co-PIs: A. Douglas, E. Sung, E. Forman</t>
        </is>
      </c>
      <c r="K4012" s="3" t="n">
        <v>2023</v>
      </c>
      <c r="L4012" s="3" t="inlineStr"/>
      <c r="M4012" s="3" t="inlineStr"/>
      <c r="N4012" s="3" t="inlineStr">
        <is>
          <t>PI</t>
        </is>
      </c>
      <c r="O4012" s="3" t="n">
        <v>1297373</v>
      </c>
      <c r="P4012" s="3" t="inlineStr"/>
      <c r="Q4012" s="3" t="inlineStr"/>
      <c r="R4012" s="3" t="inlineStr"/>
      <c r="S4012" s="3" t="inlineStr">
        <is>
          <t>Dept bio</t>
        </is>
      </c>
      <c r="T4012" s="3" t="n">
        <v>1</v>
      </c>
      <c r="U4012" s="3" t="inlineStr">
        <is>
          <t>Medium (self-reported in faculty bio)</t>
        </is>
      </c>
      <c r="V4012" s="3" t="n"/>
      <c r="W4012" s="3" t="inlineStr">
        <is>
          <t>PI, New York State Education Department (NYSED), My Brother's Keeper Teacher Opportunity Corp II Grant, 2023 – 2028, awarded $1,297,373, Co-PIs: A. Douglas, E. Sung, E. Forman.</t>
        </is>
      </c>
      <c r="X4012" s="3" t="inlineStr"/>
      <c r="Y4012" s="3" t="inlineStr"/>
      <c r="Z4012" s="3" t="inlineStr"/>
      <c r="AA4012" s="3" t="inlineStr"/>
      <c r="AB4012" s="3" t="inlineStr"/>
      <c r="AC4012" s="3" t="inlineStr">
        <is>
          <t>School of Arts &amp; Sciences</t>
        </is>
      </c>
      <c r="AD4012" s="3" t="n"/>
      <c r="AE4012" s="3" t="inlineStr">
        <is>
          <t>No</t>
        </is>
      </c>
      <c r="AF4012" s="3" t="inlineStr"/>
      <c r="AG4012" s="4" t="inlineStr"/>
      <c r="AH4012" s="4" t="inlineStr"/>
      <c r="AI4012" s="4" t="inlineStr"/>
    </row>
    <row r="4013">
      <c r="A4013" s="3" t="inlineStr">
        <is>
          <t>MATH-1259</t>
        </is>
      </c>
      <c r="B4013" s="3" t="inlineStr">
        <is>
          <t>Tradler</t>
        </is>
      </c>
      <c r="C4013" s="3" t="inlineStr">
        <is>
          <t>Thomas</t>
        </is>
      </c>
      <c r="D4013" s="3" t="inlineStr">
        <is>
          <t>Thomas Tradler</t>
        </is>
      </c>
      <c r="E4013" s="3" t="inlineStr">
        <is>
          <t>Professor</t>
        </is>
      </c>
      <c r="F4013" s="3" t="inlineStr">
        <is>
          <t>NYC College of Technology</t>
        </is>
      </c>
      <c r="G4013" s="3" t="inlineStr">
        <is>
          <t>Mathematics</t>
        </is>
      </c>
      <c r="H4013" s="3" t="inlineStr">
        <is>
          <t>TTradler@citytech.cuny.edu</t>
        </is>
      </c>
      <c r="I4013" s="3" t="inlineStr">
        <is>
          <t>Open educational resource</t>
        </is>
      </c>
      <c r="J4013" s="3" t="inlineStr">
        <is>
          <t>Precalculus, 3rd edition</t>
        </is>
      </c>
      <c r="K4013" s="3" t="n">
        <v>2023</v>
      </c>
      <c r="L4013" s="3" t="inlineStr">
        <is>
          <t>Open Educational Resources</t>
        </is>
      </c>
      <c r="M4013" s="3" t="inlineStr">
        <is>
          <t>Tradler, Thomas; Carley, Holly</t>
        </is>
      </c>
      <c r="N4013" s="3" t="inlineStr"/>
      <c r="O4013" s="3" t="n"/>
      <c r="P4013" s="3" t="inlineStr"/>
      <c r="Q4013" s="3" t="inlineStr"/>
      <c r="R4013" s="3" t="inlineStr">
        <is>
          <t>https://academicworks.cuny.edu/ny_oers/71</t>
        </is>
      </c>
      <c r="S4013" s="3" t="inlineStr">
        <is>
          <t>CUNY Academic Works</t>
        </is>
      </c>
      <c r="T4013" s="3" t="n">
        <v>1</v>
      </c>
      <c r="U4013" s="3" t="inlineStr">
        <is>
          <t>High (in CUNY Academic Works)</t>
        </is>
      </c>
      <c r="V4013" s="3" t="n"/>
      <c r="W4013" s="3" t="inlineStr"/>
      <c r="X4013" s="3" t="inlineStr">
        <is>
          <t>This text, our third edition, contains notes for a course in precalculus as it is taught at New York City College of Technology, CUNY, where it is offered under the course number MAT 1375. Our approach is calculator-based. As of the third edition of this text, we use the Desmos graphing calculator to analyze and solve many of the examples studied in this course. An introduction to the Desmos graphing calculator appears in Chapter 4. Moreover, we are very grateful to be able to include in this edition many wonderful illustrations of the cartoon characters featured on the cover of this edition. These characters and images were created by Kate Poirier and provide a charming visualization of the course content. Our course in precalculus has the overarching theme of âfunctions.â This means that many of the often more algebraic topics studied in prior courses are revisited under this new function theoretic point of view. However, in order to keep this text as self-contained as possible, we will recall all of the results necessary to follow the core of the course even if we assume that the student has familiarity with the formula or topic at hand. Below is an outline of the topics of this course:   Part I: Functions and graphs Part II: Polynomials and rational functions Part III: Exponential and logarithmic functions Part IV: Trigonometric functions Part V: Vectors, complex numbers, and sequences 
After an introduction to the abstract notion of a function and its graph, we study polynomials, rational functions, exponential functions, logarithmic functions, and trigonometric functions. Throughout, we will always assign particular importance to the corresponding graph of the discussed function which will be analyzed with the help of the Desmos graphing calculator. In the f ifth and last part of the course, we deviate from the above theme and collect more algebraically oriented topics that will be needed in calculus or other advanced mathematics courses or even other science courses. The fifth part includes a discussion of the 2-dimensional real vector space R2, the algebra of complex numbers (in particular complex numbers in polar form), and sequences and series with focus on the arithmetic and geometric series. The generalized binomial theorem is discussed in an appendix. The topics in this book are organized into 25 chapters, each corresponding to one course lesson. Each chapter ends with a list of exercises the student is expected to be able to solve. Answers to all exercises are provided at the end of the book. We cannot overstate the importance of completing these exercises for a successful completion of this course. These 25 lessons, together with four scheduled exams and one review session give a total of 30 class sessions, which is the number of regularly scheduled class meetings in one semester. Each of the five parts also ends with a review of the topics discussed. This may be used as a review for any of the exams during the semester.</t>
        </is>
      </c>
      <c r="Y4013" s="3" t="inlineStr">
        <is>
          <t>CUNY Academic Works</t>
        </is>
      </c>
      <c r="Z4013" s="3" t="inlineStr">
        <is>
          <t>https://academicworks.cuny.edu/context/ny_oers/article/1081/viewcontent/Precalculus.pdf</t>
        </is>
      </c>
      <c r="AA4013" s="3" t="inlineStr">
        <is>
          <t>PDF in CUNY Academic Works</t>
        </is>
      </c>
      <c r="AB4013" s="3" t="inlineStr"/>
      <c r="AC4013" s="3" t="inlineStr">
        <is>
          <t>School of Arts &amp; Sciences</t>
        </is>
      </c>
      <c r="AD4013" s="3" t="n"/>
      <c r="AE4013" s="3" t="inlineStr">
        <is>
          <t>No</t>
        </is>
      </c>
      <c r="AF4013" s="3" t="inlineStr"/>
      <c r="AG4013" s="4" t="inlineStr"/>
      <c r="AH4013" s="4" t="inlineStr"/>
      <c r="AI4013" s="4" t="inlineStr"/>
    </row>
    <row r="4014">
      <c r="A4014" s="3" t="inlineStr">
        <is>
          <t>MATH-1260</t>
        </is>
      </c>
      <c r="B4014" s="3" t="inlineStr">
        <is>
          <t>Carley</t>
        </is>
      </c>
      <c r="C4014" s="3" t="inlineStr">
        <is>
          <t>Holly</t>
        </is>
      </c>
      <c r="D4014" s="3" t="inlineStr">
        <is>
          <t>Holly Carley</t>
        </is>
      </c>
      <c r="E4014" s="3" t="inlineStr">
        <is>
          <t>Professor</t>
        </is>
      </c>
      <c r="F4014" s="3" t="inlineStr">
        <is>
          <t>NYC College of Technology</t>
        </is>
      </c>
      <c r="G4014" s="3" t="inlineStr">
        <is>
          <t>Mathematics</t>
        </is>
      </c>
      <c r="H4014" s="3" t="inlineStr">
        <is>
          <t>HCarley@citytech.cuny.edu</t>
        </is>
      </c>
      <c r="I4014" s="3" t="inlineStr">
        <is>
          <t>Open educational resource</t>
        </is>
      </c>
      <c r="J4014" s="3" t="inlineStr">
        <is>
          <t>Precalculus, 3rd edition</t>
        </is>
      </c>
      <c r="K4014" s="3" t="n">
        <v>2023</v>
      </c>
      <c r="L4014" s="3" t="inlineStr">
        <is>
          <t>Open Educational Resources</t>
        </is>
      </c>
      <c r="M4014" s="3" t="inlineStr">
        <is>
          <t>Tradler, Thomas; Carley, Holly</t>
        </is>
      </c>
      <c r="N4014" s="3" t="inlineStr"/>
      <c r="O4014" s="3" t="n"/>
      <c r="P4014" s="3" t="inlineStr"/>
      <c r="Q4014" s="3" t="inlineStr"/>
      <c r="R4014" s="3" t="inlineStr">
        <is>
          <t>https://academicworks.cuny.edu/ny_oers/71</t>
        </is>
      </c>
      <c r="S4014" s="3" t="inlineStr">
        <is>
          <t>CUNY Academic Works</t>
        </is>
      </c>
      <c r="T4014" s="3" t="n">
        <v>1</v>
      </c>
      <c r="U4014" s="3" t="inlineStr">
        <is>
          <t>High (in CUNY Academic Works)</t>
        </is>
      </c>
      <c r="V4014" s="3" t="n"/>
      <c r="W4014" s="3" t="inlineStr"/>
      <c r="X4014" s="3" t="inlineStr">
        <is>
          <t>This text, our third edition, contains notes for a course in precalculus as it is taught at New York City College of Technology, CUNY, where it is offered under the course number MAT 1375. Our approach is calculator-based. As of the third edition of this text, we use the Desmos graphing calculator to analyze and solve many of the examples studied in this course. An introduction to the Desmos graphing calculator appears in Chapter 4. Moreover, we are very grateful to be able to include in this edition many wonderful illustrations of the cartoon characters featured on the cover of this edition. These characters and images were created by Kate Poirier and provide a charming visualization of the course content. Our course in precalculus has the overarching theme of âfunctions.â This means that many of the often more algebraic topics studied in prior courses are revisited under this new function theoretic point of view. However, in order to keep this text as self-contained as possible, we will recall all of the results necessary to follow the core of the course even if we assume that the student has familiarity with the formula or topic at hand. Below is an outline of the topics of this course:   Part I: Functions and graphs Part II: Polynomials and rational functions Part III: Exponential and logarithmic functions Part IV: Trigonometric functions Part V: Vectors, complex numbers, and sequences 
After an introduction to the abstract notion of a function and its graph, we study polynomials, rational functions, exponential functions, logarithmic functions, and trigonometric functions. Throughout, we will always assign particular importance to the corresponding graph of the discussed function which will be analyzed with the help of the Desmos graphing calculator. In the f ifth and last part of the course, we deviate from the above theme and collect more algebraically oriented topics that will be needed in calculus or other advanced mathematics courses or even other science courses. The fifth part includes a discussion of the 2-dimensional real vector space R2, the algebra of complex numbers (in particular complex numbers in polar form), and sequences and series with focus on the arithmetic and geometric series. The generalized binomial theorem is discussed in an appendix. The topics in this book are organized into 25 chapters, each corresponding to one course lesson. Each chapter ends with a list of exercises the student is expected to be able to solve. Answers to all exercises are provided at the end of the book. We cannot overstate the importance of completing these exercises for a successful completion of this course. These 25 lessons, together with four scheduled exams and one review session give a total of 30 class sessions, which is the number of regularly scheduled class meetings in one semester. Each of the five parts also ends with a review of the topics discussed. This may be used as a review for any of the exams during the semester.</t>
        </is>
      </c>
      <c r="Y4014" s="3" t="inlineStr">
        <is>
          <t>CUNY Academic Works</t>
        </is>
      </c>
      <c r="Z4014" s="3" t="inlineStr">
        <is>
          <t>https://academicworks.cuny.edu/context/ny_oers/article/1081/viewcontent/Precalculus.pdf</t>
        </is>
      </c>
      <c r="AA4014" s="3" t="inlineStr">
        <is>
          <t>PDF in CUNY Academic Works</t>
        </is>
      </c>
      <c r="AB4014" s="3" t="inlineStr"/>
      <c r="AC4014" s="3" t="inlineStr">
        <is>
          <t>School of Arts &amp; Sciences</t>
        </is>
      </c>
      <c r="AD4014" s="3" t="n"/>
      <c r="AE4014" s="3" t="inlineStr">
        <is>
          <t>No</t>
        </is>
      </c>
      <c r="AF4014" s="3" t="inlineStr"/>
      <c r="AG4014" s="4" t="inlineStr"/>
      <c r="AH4014" s="4" t="inlineStr"/>
      <c r="AI4014" s="4" t="inlineStr"/>
    </row>
    <row r="4015">
      <c r="A4015" s="3" t="inlineStr">
        <is>
          <t>MATH-1262</t>
        </is>
      </c>
      <c r="B4015" s="3" t="inlineStr">
        <is>
          <t>Kennedy</t>
        </is>
      </c>
      <c r="C4015" s="3" t="inlineStr">
        <is>
          <t>Nadia</t>
        </is>
      </c>
      <c r="D4015" s="3" t="inlineStr">
        <is>
          <t>Nadia Kennedy</t>
        </is>
      </c>
      <c r="E4015" s="3" t="inlineStr">
        <is>
          <t>Professor</t>
        </is>
      </c>
      <c r="F4015" s="3" t="inlineStr">
        <is>
          <t>NYC College of Technology</t>
        </is>
      </c>
      <c r="G4015" s="3" t="inlineStr">
        <is>
          <t>Mathematics</t>
        </is>
      </c>
      <c r="H4015" s="3" t="inlineStr">
        <is>
          <t>NKennedy@citytech.cuny.edu</t>
        </is>
      </c>
      <c r="I4015" s="3" t="inlineStr">
        <is>
          <t>Book chapter</t>
        </is>
      </c>
      <c r="J4015" s="3" t="inlineStr">
        <is>
          <t>Preservice Mathematics Teachers' Decision-Making During Lesson Study</t>
        </is>
      </c>
      <c r="K4015" s="3" t="n">
        <v>2023</v>
      </c>
      <c r="L4015" s="3" t="inlineStr">
        <is>
          <t>Routledge eBooks</t>
        </is>
      </c>
      <c r="M4015" s="3" t="inlineStr">
        <is>
          <t>Nadia Stoyanova Kennedy; Jesse L. Wilcox</t>
        </is>
      </c>
      <c r="N4015" s="3" t="inlineStr"/>
      <c r="O4015" s="3" t="n"/>
      <c r="P4015" s="3" t="inlineStr"/>
      <c r="Q4015" s="3" t="inlineStr">
        <is>
          <t>10.4324/9781003326434-4</t>
        </is>
      </c>
      <c r="R4015" s="3" t="inlineStr">
        <is>
          <t>https://doi.org/10.4324/9781003326434-4</t>
        </is>
      </c>
      <c r="S4015" s="3" t="inlineStr">
        <is>
          <t>OpenAlex; Dept bio</t>
        </is>
      </c>
      <c r="T4015" s="3" t="n">
        <v>2</v>
      </c>
      <c r="U4015" s="3" t="inlineStr">
        <is>
          <t>High (City Tech affiliation on paper); 2 sources</t>
        </is>
      </c>
      <c r="V4015" s="3" t="n"/>
      <c r="W4015" s="3" t="inlineStr">
        <is>
          <t>Kennedy, N. S., Wilcox, J. (2023). Prospective Mathematics Teachers’ Decision Making in Lesson Study. In S. Dotger, G. Matney, J. Heckathorn, K. Chandler-Olcott, M. Fox (Eds.), Lesson Study in Preservice Mathematics and Science Teacher Education: Experiences and Perspectives from the United States, pp. 24-33, Routledge.</t>
        </is>
      </c>
      <c r="X4015" s="3" t="inlineStr">
        <is>
          <t>In this chapter, we discuss a lesson study process for preservice mathematics teachers used in methods courses and explore its potential for informing their decision-making related to lesson planning and enactment. We look at two different cases of methods of teaching mathematics courses, each of which employed a different research-based framework to guide preservice teachers' decision-making. Each was designed to help preservice teachers conceptualize the multiple decisions they make and to understand their importance for the learning process. In each of these cases, we take a narrative approach and use personal accounts, student artifacts, audio and video material, to explore the role of the lesson study process in the preparation of preservice teachers; more specifically, in providing a context dedicated to becoming aware of and improving their pedagogical decision-making. We conclude by suggesting that the use of lesson study in mathematics methods courses holds great promise for enhancing teachers' reflective capacities, and for building the awareness necessary for making key synergistic decisions in the planning and enactment of teaching.</t>
        </is>
      </c>
      <c r="Y4015" s="3" t="inlineStr">
        <is>
          <t>OpenAlex</t>
        </is>
      </c>
      <c r="Z4015" s="3" t="inlineStr"/>
      <c r="AA4015" s="3" t="inlineStr">
        <is>
          <t>Not found</t>
        </is>
      </c>
      <c r="AB4015" s="3" t="inlineStr">
        <is>
          <t>closed</t>
        </is>
      </c>
      <c r="AC4015" s="3" t="inlineStr">
        <is>
          <t>School of Arts &amp; Sciences</t>
        </is>
      </c>
      <c r="AD4015" s="3" t="n">
        <v>0</v>
      </c>
      <c r="AE4015" s="3" t="inlineStr">
        <is>
          <t>No</t>
        </is>
      </c>
      <c r="AF4015" s="3" t="inlineStr"/>
      <c r="AG4015" s="4" t="inlineStr"/>
      <c r="AH4015" s="4" t="inlineStr"/>
      <c r="AI4015" s="4" t="inlineStr"/>
    </row>
    <row r="4016">
      <c r="A4016" s="3" t="inlineStr">
        <is>
          <t>MATH-1267</t>
        </is>
      </c>
      <c r="B4016" s="3" t="inlineStr">
        <is>
          <t>Kennedy</t>
        </is>
      </c>
      <c r="C4016" s="3" t="inlineStr">
        <is>
          <t>Nadia</t>
        </is>
      </c>
      <c r="D4016" s="3" t="inlineStr">
        <is>
          <t>Nadia Kennedy</t>
        </is>
      </c>
      <c r="E4016" s="3" t="inlineStr">
        <is>
          <t>Professor</t>
        </is>
      </c>
      <c r="F4016" s="3" t="inlineStr">
        <is>
          <t>NYC College of Technology</t>
        </is>
      </c>
      <c r="G4016" s="3" t="inlineStr">
        <is>
          <t>Mathematics</t>
        </is>
      </c>
      <c r="H4016" s="3" t="inlineStr">
        <is>
          <t>NKennedy@citytech.cuny.edu</t>
        </is>
      </c>
      <c r="I4016" s="3" t="inlineStr">
        <is>
          <t>Conference paper</t>
        </is>
      </c>
      <c r="J4016" s="3" t="inlineStr">
        <is>
          <t>Professional Identity Development of Prospective Mathematics Teachers</t>
        </is>
      </c>
      <c r="K4016" s="3" t="n">
        <v>2023</v>
      </c>
      <c r="L4016" s="3" t="inlineStr">
        <is>
          <t>HAL</t>
        </is>
      </c>
      <c r="M4016" s="3" t="inlineStr">
        <is>
          <t>Nadia Stoyanova Kennedy</t>
        </is>
      </c>
      <c r="N4016" s="3" t="inlineStr"/>
      <c r="O4016" s="3" t="n"/>
      <c r="P4016" s="3" t="inlineStr"/>
      <c r="Q4016" s="3" t="inlineStr"/>
      <c r="R4016" s="3" t="inlineStr">
        <is>
          <t>https://openalex.org/W4391156188</t>
        </is>
      </c>
      <c r="S4016" s="3" t="inlineStr">
        <is>
          <t>OpenAlex; Dept bio</t>
        </is>
      </c>
      <c r="T4016" s="3" t="n">
        <v>2</v>
      </c>
      <c r="U4016" s="3" t="inlineStr">
        <is>
          <t>High (City Tech affiliation on paper); 2 sources</t>
        </is>
      </c>
      <c r="V4016" s="3" t="n"/>
      <c r="W4016" s="3" t="inlineStr">
        <is>
          <t>Kennedy, N. S. (2023) Professional identity development of prospective mathematics teachers. In P. Drijvers, C. Csapodi, H. Palmér, K. Gosztonyi, &amp; E. Kónya (Eds.), Proceedings of the Thirteenth Congress of the European Society for Research in Mathematics Education, (CERME13), (pp. 3795- 3803). Alfréd Rényi Institute of Mathematics and ERME.</t>
        </is>
      </c>
      <c r="X4016" s="3" t="inlineStr">
        <is>
          <t>The study explores the self-narratives of three male teachers of color, and traces shifts in their teacher professional identity as they moved through their studies in a teacher preparation program and as fellows of the support NYC Men Teach program. It analyzes transformations in the prospective teachers' professional identity and the process of its realization and does so in the context of Dialogical Self Theory, which provides an epistemic and analytic lens through which to consider those processes and to compare their teacher professional identity trajectories. The study draws conclusions about the characteristics of the process of professional identity development and the assistive structures that might support such development.</t>
        </is>
      </c>
      <c r="Y4016" s="3" t="inlineStr">
        <is>
          <t>OpenAlex</t>
        </is>
      </c>
      <c r="Z4016" s="3" t="inlineStr">
        <is>
          <t>https://hal.science/hal-04407626/document</t>
        </is>
      </c>
      <c r="AA4016" s="3" t="inlineStr">
        <is>
          <t>Open-access PDF (via OpenAlex)</t>
        </is>
      </c>
      <c r="AB4016" s="3" t="inlineStr">
        <is>
          <t>green</t>
        </is>
      </c>
      <c r="AC4016" s="3" t="inlineStr">
        <is>
          <t>School of Arts &amp; Sciences</t>
        </is>
      </c>
      <c r="AD4016" s="3" t="n">
        <v>0</v>
      </c>
      <c r="AE4016" s="3" t="inlineStr">
        <is>
          <t>No</t>
        </is>
      </c>
      <c r="AF4016" s="3" t="inlineStr"/>
      <c r="AG4016" s="4" t="inlineStr"/>
      <c r="AH4016" s="4" t="inlineStr"/>
      <c r="AI4016" s="4" t="inlineStr"/>
    </row>
    <row r="4017">
      <c r="A4017" s="3" t="inlineStr">
        <is>
          <t>MATH-1268</t>
        </is>
      </c>
      <c r="B4017" s="3" t="inlineStr">
        <is>
          <t>Kennedy</t>
        </is>
      </c>
      <c r="C4017" s="3" t="inlineStr">
        <is>
          <t>Nadia</t>
        </is>
      </c>
      <c r="D4017" s="3" t="inlineStr">
        <is>
          <t>Nadia Kennedy</t>
        </is>
      </c>
      <c r="E4017" s="3" t="inlineStr">
        <is>
          <t>Professor</t>
        </is>
      </c>
      <c r="F4017" s="3" t="inlineStr">
        <is>
          <t>NYC College of Technology</t>
        </is>
      </c>
      <c r="G4017" s="3" t="inlineStr">
        <is>
          <t>Mathematics</t>
        </is>
      </c>
      <c r="H4017" s="3" t="inlineStr">
        <is>
          <t>NKennedy@citytech.cuny.edu</t>
        </is>
      </c>
      <c r="I4017" s="3" t="inlineStr">
        <is>
          <t>Journal article</t>
        </is>
      </c>
      <c r="J4017" s="3" t="inlineStr">
        <is>
          <t>Programmatic Strategies to Engage and Support Undergraduate Women in Applied Mathematics and Computer Science</t>
        </is>
      </c>
      <c r="K4017" s="3" t="n">
        <v>2023</v>
      </c>
      <c r="L4017" s="3" t="inlineStr">
        <is>
          <t>PRIMUS</t>
        </is>
      </c>
      <c r="M4017" s="3" t="inlineStr">
        <is>
          <t>Sandie Han; Nadia Stoyanova Kennedy; Diana Samaroo; Urmi Duttagupta</t>
        </is>
      </c>
      <c r="N4017" s="3" t="inlineStr"/>
      <c r="O4017" s="3" t="n"/>
      <c r="P4017" s="3" t="inlineStr"/>
      <c r="Q4017" s="3" t="inlineStr">
        <is>
          <t>10.1080/10511970.2023.2241461</t>
        </is>
      </c>
      <c r="R4017" s="3" t="inlineStr">
        <is>
          <t>https://doi.org/10.1080/10511970.2023.2241461</t>
        </is>
      </c>
      <c r="S4017" s="3" t="inlineStr">
        <is>
          <t>OpenAlex; Dept bio</t>
        </is>
      </c>
      <c r="T4017" s="3" t="n">
        <v>2</v>
      </c>
      <c r="U4017" s="3" t="inlineStr">
        <is>
          <t>High (City Tech affiliation on paper); 2 sources</t>
        </is>
      </c>
      <c r="V4017" s="3" t="n"/>
      <c r="W4017" s="3" t="inlineStr">
        <is>
          <t>Han, S., Kennedy, N. S., Samaroo, D. &amp; Duttagupta, U. (2023). Programmatic Strategies to Engage and Support Undergraduate Women in Applied Mathematics and Computer Science. PRIMUS: Problems, Resources, and Issues in Mathematics Undergraduate Studies, DOI: 10.1080/10511970.2023.2241461.</t>
        </is>
      </c>
      <c r="X4017" s="3" t="inlineStr">
        <is>
          <t>This paper describes the implementation of a STEM scholarship program which utilized a holistic approach to providing a multi-dimensional student support system. The program has been successful in encouraging and supporting women in Applied Mathematics and Computer Science by offering a diverse suite of extracurricular opportunities, actively engaging them in organized events, research projects, and participation in STEM communities, and helping them achieve higher GPAs and shorter times to graduation. The supported women also benefitted from close mentoring relationships with the faculty mentors. The program emphasized the development of empowering settings for women’s engagement and achievement, which act to sustain and expand interest in mathematics and computing, and thereby help them to see themselves as future professionals in the field.</t>
        </is>
      </c>
      <c r="Y4017" s="3" t="inlineStr">
        <is>
          <t>OpenAlex</t>
        </is>
      </c>
      <c r="Z4017" s="3" t="inlineStr"/>
      <c r="AA4017" s="3" t="inlineStr">
        <is>
          <t>Not found</t>
        </is>
      </c>
      <c r="AB4017" s="3" t="inlineStr">
        <is>
          <t>closed</t>
        </is>
      </c>
      <c r="AC4017" s="3" t="inlineStr">
        <is>
          <t>School of Arts &amp; Sciences</t>
        </is>
      </c>
      <c r="AD4017" s="3" t="n">
        <v>1</v>
      </c>
      <c r="AE4017" s="3" t="inlineStr">
        <is>
          <t>No</t>
        </is>
      </c>
      <c r="AF4017" s="3" t="inlineStr"/>
      <c r="AG4017" s="4" t="inlineStr"/>
      <c r="AH4017" s="4" t="inlineStr"/>
      <c r="AI4017" s="4" t="inlineStr"/>
    </row>
    <row r="4018">
      <c r="A4018" s="3" t="inlineStr">
        <is>
          <t>MATH-1271</t>
        </is>
      </c>
      <c r="B4018" s="3" t="inlineStr">
        <is>
          <t>Li</t>
        </is>
      </c>
      <c r="C4018" s="3" t="inlineStr">
        <is>
          <t>Nan</t>
        </is>
      </c>
      <c r="D4018" s="3" t="inlineStr">
        <is>
          <t>Nan Li</t>
        </is>
      </c>
      <c r="E4018" s="3" t="inlineStr">
        <is>
          <t>Professor</t>
        </is>
      </c>
      <c r="F4018" s="3" t="inlineStr">
        <is>
          <t>NYC College of Technology</t>
        </is>
      </c>
      <c r="G4018" s="3" t="inlineStr">
        <is>
          <t>Mathematics</t>
        </is>
      </c>
      <c r="H4018" s="3" t="inlineStr">
        <is>
          <t>NLi@citytech.cuny.edu</t>
        </is>
      </c>
      <c r="I4018" s="3" t="inlineStr">
        <is>
          <t>Preprint</t>
        </is>
      </c>
      <c r="J4018" s="3" t="inlineStr">
        <is>
          <t>Quantitative estimates on the $C^2$-singular sets in Alexandrov spaces</t>
        </is>
      </c>
      <c r="K4018" s="3" t="n">
        <v>2023</v>
      </c>
      <c r="L4018" s="3" t="inlineStr">
        <is>
          <t>arXiv (Cornell University)</t>
        </is>
      </c>
      <c r="M4018" s="3" t="inlineStr">
        <is>
          <t>Nan Li</t>
        </is>
      </c>
      <c r="N4018" s="3" t="inlineStr"/>
      <c r="O4018" s="3" t="n"/>
      <c r="P4018" s="3" t="inlineStr"/>
      <c r="Q4018" s="3" t="inlineStr">
        <is>
          <t>10.48550/arxiv.2306.03382</t>
        </is>
      </c>
      <c r="R4018" s="3" t="inlineStr">
        <is>
          <t>https://doi.org/10.48550/arxiv.2306.03382</t>
        </is>
      </c>
      <c r="S4018" s="3" t="inlineStr">
        <is>
          <t>OpenAlex</t>
        </is>
      </c>
      <c r="T4018" s="3" t="n">
        <v>1</v>
      </c>
      <c r="U4018" s="3" t="inlineStr">
        <is>
          <t>High (City Tech affiliation on paper)</t>
        </is>
      </c>
      <c r="V4018" s="3" t="n"/>
      <c r="W4018" s="3" t="inlineStr"/>
      <c r="X4018" s="3" t="inlineStr">
        <is>
          <t>The total disaster may be controllable if not preventable. We will explore this phenomenon for singularities in metric spaces. A point in an $n$-dimensional Alexandrov space is called regular if its tangent cone is isometric to $\mathbb R^n$. Examples show that not every regular point is smooth, and the non-smooth points, away from the boundary, can have co-dimension 1. In this paper, we define a non-negative function $\mathcal K(x)$, which quantitatively measures the extent of the point $x$ from being $C^2$. The so-called $C^2$-singular points are identified as the set where $\mathcal K&gt;0$. We show that $\int_{B_r(p)} \mathcal K(x)\, \operatorname d\mathcal H^{n-1}\le c(n,κ,ν)r^{n-2}$ for any $n$-dimensional Alexandrov space $(X,p)$ with curv $\ge κ$ and $\operatorname{Vol}\left(B_1(p)\right)\geν&gt;0$. This leads to the Hausdorff dimension estimate $\dim_\mathcal H\{\mathcal K&gt;0\}\le n-1$, and the quantitative Hausdorff measure estimate $\mathcal H^{n-1}\left(\{\mathcal K&gt;ε\}\cap B_r(p)\right)\le ε^{-1}\cdot c(n,ν)r^{n-2}$. These results also make progress on Naber's conjecture on the convergence of curvature measures. The measure $\mathcal K(x)\, \operatorname d\mathcal H^{n-1}$ on Alexandrov spaces can be viewed as the counterpart of the curvature measure $scal \,\operatorname d {vol}_{g}$ on smooth manifolds. We also show that if $n$-dimensional Alexandrov spaces $X_i$ Gromov-Hausdorff converge to a smooth manifold with no boundary without collapsing, then $\mathcal K_i\, \operatorname d\mathcal H^{n-1}\to 0$ as a measure.</t>
        </is>
      </c>
      <c r="Y4018" s="3" t="inlineStr">
        <is>
          <t>OpenAlex</t>
        </is>
      </c>
      <c r="Z4018" s="3" t="inlineStr">
        <is>
          <t>https://arxiv.org/pdf/2306.03382</t>
        </is>
      </c>
      <c r="AA4018" s="3" t="inlineStr">
        <is>
          <t>Open-access PDF (via OpenAlex)</t>
        </is>
      </c>
      <c r="AB4018" s="3" t="inlineStr">
        <is>
          <t>green</t>
        </is>
      </c>
      <c r="AC4018" s="3" t="inlineStr">
        <is>
          <t>School of Arts &amp; Sciences</t>
        </is>
      </c>
      <c r="AD4018" s="3" t="n">
        <v>0</v>
      </c>
      <c r="AE4018" s="3" t="inlineStr">
        <is>
          <t>No</t>
        </is>
      </c>
      <c r="AF4018" s="3" t="inlineStr"/>
      <c r="AG4018" s="4" t="inlineStr"/>
      <c r="AH4018" s="4" t="inlineStr"/>
      <c r="AI4018" s="4" t="inlineStr"/>
    </row>
    <row r="4019">
      <c r="A4019" s="3" t="inlineStr">
        <is>
          <t>MATH-1274</t>
        </is>
      </c>
      <c r="B4019" s="3" t="inlineStr">
        <is>
          <t>Kennedy</t>
        </is>
      </c>
      <c r="C4019" s="3" t="inlineStr">
        <is>
          <t>Nadia</t>
        </is>
      </c>
      <c r="D4019" s="3" t="inlineStr">
        <is>
          <t>Nadia Kennedy</t>
        </is>
      </c>
      <c r="E4019" s="3" t="inlineStr">
        <is>
          <t>Professor</t>
        </is>
      </c>
      <c r="F4019" s="3" t="inlineStr">
        <is>
          <t>NYC College of Technology</t>
        </is>
      </c>
      <c r="G4019" s="3" t="inlineStr">
        <is>
          <t>Mathematics</t>
        </is>
      </c>
      <c r="H4019" s="3" t="inlineStr">
        <is>
          <t>NKennedy@citytech.cuny.edu</t>
        </is>
      </c>
      <c r="I4019" s="3" t="inlineStr">
        <is>
          <t>Book chapter</t>
        </is>
      </c>
      <c r="J4019" s="3" t="inlineStr">
        <is>
          <t>Reflective Knowing in the Mathematics Classroom: The Potential of Philosophical Inquiry for Critical Mathematics Education</t>
        </is>
      </c>
      <c r="K4019" s="3" t="n">
        <v>2023</v>
      </c>
      <c r="L4019" s="3" t="inlineStr">
        <is>
          <t>Springer eBooks</t>
        </is>
      </c>
      <c r="M4019" s="3" t="inlineStr">
        <is>
          <t>Nadia Stoyanova Kennedy</t>
        </is>
      </c>
      <c r="N4019" s="3" t="inlineStr"/>
      <c r="O4019" s="3" t="n"/>
      <c r="P4019" s="3" t="inlineStr"/>
      <c r="Q4019" s="3" t="inlineStr">
        <is>
          <t>10.1007/978-3-031-35209-6_15</t>
        </is>
      </c>
      <c r="R4019" s="3" t="inlineStr">
        <is>
          <t>https://doi.org/10.1007/978-3-031-35209-6_15</t>
        </is>
      </c>
      <c r="S4019" s="3" t="inlineStr">
        <is>
          <t>OpenAlex; Dept bio</t>
        </is>
      </c>
      <c r="T4019" s="3" t="n">
        <v>2</v>
      </c>
      <c r="U4019" s="3" t="inlineStr">
        <is>
          <t>High (City Tech affiliation on paper); 2 sources</t>
        </is>
      </c>
      <c r="V4019" s="3" t="n"/>
      <c r="W4019" s="3" t="inlineStr">
        <is>
          <t>3. Kennedy, N. S. (2023). Reflective knowing in the mathematics classroom: The potential of philosophical inquiry for Critical Mathematics Education. In M. A. Viggiani Bicudo, B. Czarnocha, M. Rosa, M. Marciniak Ongoing Advancements in Philosophy of Mathematics Education, pp. 293-303. Springer.</t>
        </is>
      </c>
      <c r="X4019" s="3" t="inlineStr"/>
      <c r="Y4019" s="3" t="inlineStr"/>
      <c r="Z4019" s="3" t="inlineStr"/>
      <c r="AA4019" s="3" t="inlineStr">
        <is>
          <t>Not found</t>
        </is>
      </c>
      <c r="AB4019" s="3" t="inlineStr">
        <is>
          <t>closed</t>
        </is>
      </c>
      <c r="AC4019" s="3" t="inlineStr">
        <is>
          <t>School of Arts &amp; Sciences</t>
        </is>
      </c>
      <c r="AD4019" s="3" t="n">
        <v>1</v>
      </c>
      <c r="AE4019" s="3" t="inlineStr">
        <is>
          <t>No</t>
        </is>
      </c>
      <c r="AF4019" s="3" t="inlineStr"/>
      <c r="AG4019" s="4" t="inlineStr"/>
      <c r="AH4019" s="4" t="inlineStr"/>
      <c r="AI4019" s="4" t="inlineStr"/>
    </row>
    <row r="4020">
      <c r="A4020" s="3" t="inlineStr">
        <is>
          <t>MATH-1281</t>
        </is>
      </c>
      <c r="B4020" s="3" t="inlineStr">
        <is>
          <t>Ghezzi</t>
        </is>
      </c>
      <c r="C4020" s="3" t="inlineStr">
        <is>
          <t>Laura</t>
        </is>
      </c>
      <c r="D4020" s="3" t="inlineStr">
        <is>
          <t>Laura Ghezzi</t>
        </is>
      </c>
      <c r="E4020" s="3" t="inlineStr">
        <is>
          <t>Professor</t>
        </is>
      </c>
      <c r="F4020" s="3" t="inlineStr">
        <is>
          <t>NYC College of Technology</t>
        </is>
      </c>
      <c r="G4020" s="3" t="inlineStr">
        <is>
          <t>Mathematics</t>
        </is>
      </c>
      <c r="H4020" s="3" t="inlineStr">
        <is>
          <t>LGhezzi@citytech.cuny.edu</t>
        </is>
      </c>
      <c r="I4020" s="3" t="inlineStr">
        <is>
          <t>Preprint</t>
        </is>
      </c>
      <c r="J4020" s="3" t="inlineStr">
        <is>
          <t>Rings with q-torsionfree canonical modules</t>
        </is>
      </c>
      <c r="K4020" s="3" t="n">
        <v>2023</v>
      </c>
      <c r="L4020" s="3" t="inlineStr">
        <is>
          <t>arXiv (Cornell University)</t>
        </is>
      </c>
      <c r="M4020" s="3" t="inlineStr">
        <is>
          <t>Endo, Naoki; Laura Ghezzi; Shirô Gotô; Jooyoun Hong; Shin-ichiro Iai; Toshinori Kobayashi; Naoyuki Matsuoka; Takahashi, Ryo</t>
        </is>
      </c>
      <c r="N4020" s="3" t="inlineStr"/>
      <c r="O4020" s="3" t="n"/>
      <c r="P4020" s="3" t="inlineStr"/>
      <c r="Q4020" s="3" t="inlineStr">
        <is>
          <t>10.48550/arxiv.2301.02635</t>
        </is>
      </c>
      <c r="R4020" s="3" t="inlineStr">
        <is>
          <t>https://doi.org/10.48550/arxiv.2301.02635</t>
        </is>
      </c>
      <c r="S4020" s="3" t="inlineStr">
        <is>
          <t>OpenAlex; CUNY Academic Works</t>
        </is>
      </c>
      <c r="T4020" s="3" t="n">
        <v>2</v>
      </c>
      <c r="U4020" s="3" t="inlineStr">
        <is>
          <t>High (City Tech affiliation on paper); 2 sources</t>
        </is>
      </c>
      <c r="V4020" s="3" t="n"/>
      <c r="W4020" s="3" t="inlineStr"/>
      <c r="X4020" s="3" t="inlineStr">
        <is>
          <t>Let A be a Noetherian local ring with canonical module K. We characterize A when K is a torsionless, reflexive, or q-torsionfree module. If A is a Cohen-Macaulay ring, H.-B. Foxby proved in 1974 that the A-module K is q-torsionfree if and only if the ring A is q-Gorenstein. With mild assumptions, we provide a generalization of Foxby's result to arbitrary Noetherian local rings admitting the canonical module. In particular, since the reflexivity of the canonical module is closely related to the ring being Gorenstein in low codimension, we also explore quasi-normal rings, introduced by W. V. Vasconcelos. We provide several examples as well.</t>
        </is>
      </c>
      <c r="Y4020" s="3" t="inlineStr">
        <is>
          <t>OpenAlex</t>
        </is>
      </c>
      <c r="Z4020" s="3" t="inlineStr">
        <is>
          <t>https://arxiv.org/pdf/2301.02635</t>
        </is>
      </c>
      <c r="AA4020" s="3" t="inlineStr">
        <is>
          <t>Open-access PDF (via OpenAlex)</t>
        </is>
      </c>
      <c r="AB4020" s="3" t="inlineStr">
        <is>
          <t>green</t>
        </is>
      </c>
      <c r="AC4020" s="3" t="inlineStr">
        <is>
          <t>School of Arts &amp; Sciences</t>
        </is>
      </c>
      <c r="AD4020" s="3" t="n">
        <v>1</v>
      </c>
      <c r="AE4020" s="3" t="inlineStr">
        <is>
          <t>No</t>
        </is>
      </c>
      <c r="AF4020" s="3" t="inlineStr"/>
      <c r="AG4020" s="4" t="inlineStr"/>
      <c r="AH4020" s="4" t="inlineStr"/>
      <c r="AI4020" s="4" t="inlineStr"/>
    </row>
    <row r="4021">
      <c r="A4021" s="3" t="inlineStr">
        <is>
          <t>MATH-1289</t>
        </is>
      </c>
      <c r="B4021" s="3" t="inlineStr">
        <is>
          <t>Yuce</t>
        </is>
      </c>
      <c r="C4021" s="3" t="inlineStr">
        <is>
          <t>Huseyin</t>
        </is>
      </c>
      <c r="D4021" s="3" t="inlineStr">
        <is>
          <t>Huseyin Yuce</t>
        </is>
      </c>
      <c r="E4021" s="3" t="inlineStr">
        <is>
          <t>Professor</t>
        </is>
      </c>
      <c r="F4021" s="3" t="inlineStr">
        <is>
          <t>NYC College of Technology</t>
        </is>
      </c>
      <c r="G4021" s="3" t="inlineStr">
        <is>
          <t>Mathematics</t>
        </is>
      </c>
      <c r="H4021" s="3" t="inlineStr">
        <is>
          <t>HYuce@citytech.cuny.edu</t>
        </is>
      </c>
      <c r="I4021" s="3" t="inlineStr">
        <is>
          <t>Book chapter</t>
        </is>
      </c>
      <c r="J4021" s="3" t="inlineStr">
        <is>
          <t>Temporal trends in anticoagulation use and clinical outcomes among medicare beneficiaries with non-valvular atrial fibrillation</t>
        </is>
      </c>
      <c r="K4021" s="3" t="n">
        <v>2023</v>
      </c>
      <c r="L4021" s="3" t="inlineStr">
        <is>
          <t>Journal of Thrombosis and Thrombolysis</t>
        </is>
      </c>
      <c r="M4021" s="3" t="inlineStr">
        <is>
          <t>Brett D. Atwater; Jennifer D. Guo; Allison V. Keshishian; Rachel L. Delinger; Cristina Russ; Lisa C. Rosenblatt; Jenny Z. Jiang; Hüseyin Yüce; Mauricio Ferri</t>
        </is>
      </c>
      <c r="N4021" s="3" t="inlineStr"/>
      <c r="O4021" s="3" t="n"/>
      <c r="P4021" s="3" t="inlineStr"/>
      <c r="Q4021" s="3" t="inlineStr">
        <is>
          <t>10.1007/s11239-023-02838-2</t>
        </is>
      </c>
      <c r="R4021" s="3" t="inlineStr">
        <is>
          <t>https://doi.org/10.1007/s11239-023-02838-2</t>
        </is>
      </c>
      <c r="S4021" s="3" t="inlineStr">
        <is>
          <t>OpenAlex</t>
        </is>
      </c>
      <c r="T4021" s="3" t="n">
        <v>1</v>
      </c>
      <c r="U4021" s="3" t="inlineStr">
        <is>
          <t>High (City Tech affiliation on paper)</t>
        </is>
      </c>
      <c r="V4021" s="3" t="n"/>
      <c r="W4021" s="3" t="inlineStr"/>
      <c r="X4021" s="3" t="inlineStr">
        <is>
          <t>Abstract Purpose Oral anticoagulants effectively prevent stroke/systemic embolism among patients with non-valvular atrial fibrillation but remain under-prescribed. This study evaluated temporal trends in oral anticoagulant use, the incidence of stroke/systemic embolism and major bleeding, and economic outcomes among elderly patients with non-valvular atrial fibrillation and CHA2DS2–VASc scores ≥ 2. Methods Retrospective analyses were conducted on Medicare claims data from January 1, 2012 through December 31, 2017. Non-valvular atrial fibrillation patients aged ≥ 65 years with CHA2DS2–VASc scores ≥ 2 were stratified by calendar year (2013–2016) of care to create calendar-year cohorts. Patient characteristics were evaluated across all cohorts during the baseline period (12 months before diagnosis). Treatment patterns and clinical and economic outcomes were evaluated during the follow-up period (from diagnosis through 12 months). Results Baseline patient characteristics remained generally similar between 2013 and 2016. Although lack of oral anticoagulant prescriptions among eligible patients remained relatively high, utilization did increase progressively (53–58%). Among treated patients, there was a progressive decrease in warfarin use (79–52%) and a progressive increase in overall direct oral anticoagulant use (21–48%). There were progressive decreases in the incidence of stroke/systemic embolism 1.9–1.4 events per 100 person years) and major bleeding (4.6–3.3 events per 100 person years) as well as all-cause costs between 2013 and 2016. Conclusions The proportions of patients with non-valvular atrial fibrillation who were not prescribed an oral anticoagulant decreased but remained high. We observed an increase in direct oral anticoagulant use that coincided with decreased incidence of clinical outcomes as well as decreasing total healthcare costs.</t>
        </is>
      </c>
      <c r="Y4021" s="3" t="inlineStr">
        <is>
          <t>OpenAlex</t>
        </is>
      </c>
      <c r="Z4021" s="3" t="inlineStr">
        <is>
          <t>https://link.springer.com/content/pdf/10.1007/s11239-023-02838-2.pdf</t>
        </is>
      </c>
      <c r="AA4021" s="3" t="inlineStr">
        <is>
          <t>Open-access PDF (via OpenAlex)</t>
        </is>
      </c>
      <c r="AB4021" s="3" t="inlineStr">
        <is>
          <t>hybrid</t>
        </is>
      </c>
      <c r="AC4021" s="3" t="inlineStr">
        <is>
          <t>School of Arts &amp; Sciences</t>
        </is>
      </c>
      <c r="AD4021" s="3" t="n">
        <v>3</v>
      </c>
      <c r="AE4021" s="3" t="inlineStr">
        <is>
          <t>No</t>
        </is>
      </c>
      <c r="AF4021" s="3" t="inlineStr"/>
      <c r="AG4021" s="4" t="inlineStr"/>
      <c r="AH4021" s="4" t="inlineStr"/>
      <c r="AI4021" s="4" t="inlineStr"/>
    </row>
    <row r="4022">
      <c r="A4022" s="3" t="inlineStr">
        <is>
          <t>MATH-1301</t>
        </is>
      </c>
      <c r="B4022" s="3" t="inlineStr">
        <is>
          <t>Benakli</t>
        </is>
      </c>
      <c r="C4022" s="3" t="inlineStr">
        <is>
          <t>Nadia</t>
        </is>
      </c>
      <c r="D4022" s="3" t="inlineStr">
        <is>
          <t>Nadia Benakli</t>
        </is>
      </c>
      <c r="E4022" s="3" t="inlineStr">
        <is>
          <t>Professor</t>
        </is>
      </c>
      <c r="F4022" s="3" t="inlineStr">
        <is>
          <t>NYC College of Technology</t>
        </is>
      </c>
      <c r="G4022" s="3" t="inlineStr">
        <is>
          <t>Mathematics</t>
        </is>
      </c>
      <c r="H4022" s="3" t="inlineStr">
        <is>
          <t>NBenakli@citytech.cuny.edu</t>
        </is>
      </c>
      <c r="I4022" s="3" t="inlineStr">
        <is>
          <t>Open educational resource</t>
        </is>
      </c>
      <c r="J4022" s="3" t="inlineStr">
        <is>
          <t>A Handbook on Mentoring Students in Undergraduate Research: Proven Strategies for Success (2nd edition)</t>
        </is>
      </c>
      <c r="K4022" s="3" t="n">
        <v>2024</v>
      </c>
      <c r="L4022" s="3" t="inlineStr">
        <is>
          <t>Open Educational Resources</t>
        </is>
      </c>
      <c r="M4022" s="3" t="inlineStr">
        <is>
          <t>Benakli, Nadia; Berger, Monica; Egues, Aida; Norouzi, Hamidreza; Poirier, Kate; Samaroo, Diana</t>
        </is>
      </c>
      <c r="N4022" s="3" t="inlineStr"/>
      <c r="O4022" s="3" t="n"/>
      <c r="P4022" s="3" t="inlineStr"/>
      <c r="Q4022" s="3" t="inlineStr"/>
      <c r="R4022" s="3" t="inlineStr">
        <is>
          <t>https://academicworks.cuny.edu/ny_oers/76</t>
        </is>
      </c>
      <c r="S4022" s="3" t="inlineStr">
        <is>
          <t>CUNY Academic Works</t>
        </is>
      </c>
      <c r="T4022" s="3" t="n">
        <v>1</v>
      </c>
      <c r="U4022" s="3" t="inlineStr">
        <is>
          <t>High (in CUNY Academic Works)</t>
        </is>
      </c>
      <c r="V4022" s="3" t="n"/>
      <c r="W4022" s="3" t="inlineStr"/>
      <c r="X4022" s="3" t="inlineStr">
        <is>
          <t>This Handbook was developed by the multi-disciplinary Undergraduate Research Committee (URC) at New York City College of Technology (City Tech) of The City University of New York (CUNY). The URC provides unique opportunities for students to participate in authentic research experiences with trained faculty mentors. Committee members themselves are trained mentors who are actively engaged in interdisciplinary and disciplinary research that spans the fields of anthropology, architecture, astronomy, biology, chemistry, communication design, engineering, health sciences, history, literature, management, mathematics, philosophy, physics, psychology, robotics, sociology, and theater.
Additional information about this and the first edition of the Handbook can be found on City Tech's OpenLab site for Undergraduate Research.</t>
        </is>
      </c>
      <c r="Y4022" s="3" t="inlineStr">
        <is>
          <t>CUNY Academic Works</t>
        </is>
      </c>
      <c r="Z4022" s="3" t="inlineStr">
        <is>
          <t>https://academicworks.cuny.edu/context/ny_oers/article/1087/viewcontent/A_Handbook_on_Mentoring_Students_in_Undergraduate_Research_2nd_Edition_1734469280__1_.pdf</t>
        </is>
      </c>
      <c r="AA4022" s="3" t="inlineStr">
        <is>
          <t>PDF in CUNY Academic Works</t>
        </is>
      </c>
      <c r="AB4022" s="3" t="inlineStr"/>
      <c r="AC4022" s="3" t="inlineStr">
        <is>
          <t>School of Arts &amp; Sciences</t>
        </is>
      </c>
      <c r="AD4022" s="3" t="n"/>
      <c r="AE4022" s="3" t="inlineStr">
        <is>
          <t>No</t>
        </is>
      </c>
      <c r="AF4022" s="3" t="inlineStr"/>
      <c r="AG4022" s="4" t="inlineStr"/>
      <c r="AH4022" s="4" t="inlineStr"/>
      <c r="AI4022" s="4" t="inlineStr"/>
    </row>
    <row r="4023">
      <c r="A4023" s="3" t="inlineStr">
        <is>
          <t>MATH-1302</t>
        </is>
      </c>
      <c r="B4023" s="3" t="inlineStr">
        <is>
          <t>Poirier</t>
        </is>
      </c>
      <c r="C4023" s="3" t="inlineStr">
        <is>
          <t>Katherine</t>
        </is>
      </c>
      <c r="D4023" s="3" t="inlineStr">
        <is>
          <t>Katherine Poirier</t>
        </is>
      </c>
      <c r="E4023" s="3" t="inlineStr">
        <is>
          <t>Associate Professor</t>
        </is>
      </c>
      <c r="F4023" s="3" t="inlineStr">
        <is>
          <t>NYC College of Technology</t>
        </is>
      </c>
      <c r="G4023" s="3" t="inlineStr">
        <is>
          <t>Mathematics</t>
        </is>
      </c>
      <c r="H4023" s="3" t="inlineStr">
        <is>
          <t>kpoirier@citytech.cuny.edu</t>
        </is>
      </c>
      <c r="I4023" s="3" t="inlineStr">
        <is>
          <t>Open educational resource</t>
        </is>
      </c>
      <c r="J4023" s="3" t="inlineStr">
        <is>
          <t>A Handbook on Mentoring Students in Undergraduate Research: Proven Strategies for Success (2nd edition)</t>
        </is>
      </c>
      <c r="K4023" s="3" t="n">
        <v>2024</v>
      </c>
      <c r="L4023" s="3" t="inlineStr">
        <is>
          <t>Open Educational Resources</t>
        </is>
      </c>
      <c r="M4023" s="3" t="inlineStr">
        <is>
          <t>Benakli, Nadia; Berger, Monica; Egues, Aida; Norouzi, Hamidreza; Poirier, Kate; Samaroo, Diana</t>
        </is>
      </c>
      <c r="N4023" s="3" t="inlineStr"/>
      <c r="O4023" s="3" t="n"/>
      <c r="P4023" s="3" t="inlineStr"/>
      <c r="Q4023" s="3" t="inlineStr"/>
      <c r="R4023" s="3" t="inlineStr">
        <is>
          <t>https://academicworks.cuny.edu/ny_oers/76</t>
        </is>
      </c>
      <c r="S4023" s="3" t="inlineStr">
        <is>
          <t>CUNY Academic Works</t>
        </is>
      </c>
      <c r="T4023" s="3" t="n">
        <v>1</v>
      </c>
      <c r="U4023" s="3" t="inlineStr">
        <is>
          <t>High (in CUNY Academic Works)</t>
        </is>
      </c>
      <c r="V4023" s="3" t="n"/>
      <c r="W4023" s="3" t="inlineStr"/>
      <c r="X4023" s="3" t="inlineStr">
        <is>
          <t>This Handbook was developed by the multi-disciplinary Undergraduate Research Committee (URC) at New York City College of Technology (City Tech) of The City University of New York (CUNY). The URC provides unique opportunities for students to participate in authentic research experiences with trained faculty mentors. Committee members themselves are trained mentors who are actively engaged in interdisciplinary and disciplinary research that spans the fields of anthropology, architecture, astronomy, biology, chemistry, communication design, engineering, health sciences, history, literature, management, mathematics, philosophy, physics, psychology, robotics, sociology, and theater.
Additional information about this and the first edition of the Handbook can be found on City Tech's OpenLab site for Undergraduate Research.</t>
        </is>
      </c>
      <c r="Y4023" s="3" t="inlineStr">
        <is>
          <t>CUNY Academic Works</t>
        </is>
      </c>
      <c r="Z4023" s="3" t="inlineStr">
        <is>
          <t>https://academicworks.cuny.edu/context/ny_oers/article/1087/viewcontent/A_Handbook_on_Mentoring_Students_in_Undergraduate_Research_2nd_Edition_1734469280__1_.pdf</t>
        </is>
      </c>
      <c r="AA4023" s="3" t="inlineStr">
        <is>
          <t>PDF in CUNY Academic Works</t>
        </is>
      </c>
      <c r="AB4023" s="3" t="inlineStr"/>
      <c r="AC4023" s="3" t="inlineStr">
        <is>
          <t>School of Arts &amp; Sciences</t>
        </is>
      </c>
      <c r="AD4023" s="3" t="n"/>
      <c r="AE4023" s="3" t="inlineStr">
        <is>
          <t>No</t>
        </is>
      </c>
      <c r="AF4023" s="3" t="inlineStr"/>
      <c r="AG4023" s="4" t="inlineStr"/>
      <c r="AH4023" s="4" t="inlineStr"/>
      <c r="AI4023" s="4" t="inlineStr"/>
    </row>
    <row r="4024">
      <c r="A4024" s="3" t="inlineStr">
        <is>
          <t>MATH-1304</t>
        </is>
      </c>
      <c r="B4024" s="3" t="inlineStr">
        <is>
          <t>Carley</t>
        </is>
      </c>
      <c r="C4024" s="3" t="inlineStr">
        <is>
          <t>Holly</t>
        </is>
      </c>
      <c r="D4024" s="3" t="inlineStr">
        <is>
          <t>Holly Carley</t>
        </is>
      </c>
      <c r="E4024" s="3" t="inlineStr">
        <is>
          <t>Professor</t>
        </is>
      </c>
      <c r="F4024" s="3" t="inlineStr">
        <is>
          <t>NYC College of Technology</t>
        </is>
      </c>
      <c r="G4024" s="3" t="inlineStr">
        <is>
          <t>Mathematics</t>
        </is>
      </c>
      <c r="H4024" s="3" t="inlineStr">
        <is>
          <t>HCarley@citytech.cuny.edu</t>
        </is>
      </c>
      <c r="I4024" s="3" t="inlineStr">
        <is>
          <t>Book chapter</t>
        </is>
      </c>
      <c r="J4024" s="3" t="inlineStr">
        <is>
          <t>A Study of the Radiation-Reaction on a Point Charge that Moves Along a Constant Applied Electric Field in an Electromagnetic $$\textrm{B}_\textrm{opp}$$–Landé–$$\textrm{T}_\textrm{homas}$$–$$\textrm{P}_\textrm{odolsky}$$ Vacuum</t>
        </is>
      </c>
      <c r="K4024" s="3" t="n">
        <v>2024</v>
      </c>
      <c r="L4024" s="3" t="inlineStr">
        <is>
          <t>Fundamental theories of physics</t>
        </is>
      </c>
      <c r="M4024" s="3" t="inlineStr">
        <is>
          <t>Holly Carley; Michael K.‐H. Kiessling</t>
        </is>
      </c>
      <c r="N4024" s="3" t="inlineStr"/>
      <c r="O4024" s="3" t="n"/>
      <c r="P4024" s="3" t="inlineStr"/>
      <c r="Q4024" s="3" t="inlineStr">
        <is>
          <t>10.1007/978-3-031-45434-9_23</t>
        </is>
      </c>
      <c r="R4024" s="3" t="inlineStr">
        <is>
          <t>https://doi.org/10.1007/978-3-031-45434-9_23</t>
        </is>
      </c>
      <c r="S4024" s="3" t="inlineStr">
        <is>
          <t>OpenAlex</t>
        </is>
      </c>
      <c r="T4024" s="3" t="n">
        <v>1</v>
      </c>
      <c r="U4024" s="3" t="inlineStr">
        <is>
          <t>High (City Tech affiliation on paper)</t>
        </is>
      </c>
      <c r="V4024" s="3" t="n"/>
      <c r="W4024" s="3" t="inlineStr"/>
      <c r="X4024" s="3" t="inlineStr"/>
      <c r="Y4024" s="3" t="inlineStr"/>
      <c r="Z4024" s="3" t="inlineStr">
        <is>
          <t>https://arxiv.org/pdf/2303.01720</t>
        </is>
      </c>
      <c r="AA4024" s="3" t="inlineStr">
        <is>
          <t>Open-access PDF (via OpenAlex)</t>
        </is>
      </c>
      <c r="AB4024" s="3" t="inlineStr">
        <is>
          <t>green</t>
        </is>
      </c>
      <c r="AC4024" s="3" t="inlineStr">
        <is>
          <t>School of Arts &amp; Sciences</t>
        </is>
      </c>
      <c r="AD4024" s="3" t="n">
        <v>3</v>
      </c>
      <c r="AE4024" s="3" t="inlineStr">
        <is>
          <t>No</t>
        </is>
      </c>
      <c r="AF4024" s="3" t="inlineStr"/>
      <c r="AG4024" s="4" t="inlineStr"/>
      <c r="AH4024" s="4" t="inlineStr"/>
      <c r="AI4024" s="4" t="inlineStr"/>
    </row>
    <row r="4025">
      <c r="A4025" s="3" t="inlineStr">
        <is>
          <t>MATH-1306</t>
        </is>
      </c>
      <c r="B4025" s="3" t="inlineStr">
        <is>
          <t>Kennedy</t>
        </is>
      </c>
      <c r="C4025" s="3" t="inlineStr">
        <is>
          <t>Nadia</t>
        </is>
      </c>
      <c r="D4025" s="3" t="inlineStr">
        <is>
          <t>Nadia Kennedy</t>
        </is>
      </c>
      <c r="E4025" s="3" t="inlineStr">
        <is>
          <t>Professor</t>
        </is>
      </c>
      <c r="F4025" s="3" t="inlineStr">
        <is>
          <t>NYC College of Technology</t>
        </is>
      </c>
      <c r="G4025" s="3" t="inlineStr">
        <is>
          <t>Mathematics</t>
        </is>
      </c>
      <c r="H4025" s="3" t="inlineStr">
        <is>
          <t>NKennedy@citytech.cuny.edu</t>
        </is>
      </c>
      <c r="I4025" s="3" t="inlineStr">
        <is>
          <t>Conference paper</t>
        </is>
      </c>
      <c r="J4025" s="3" t="inlineStr">
        <is>
          <t>Advancing Student Futures in STEM</t>
        </is>
      </c>
      <c r="K4025" s="3" t="n">
        <v>2024</v>
      </c>
      <c r="L4025" s="3" t="inlineStr">
        <is>
          <t>ASEE Annual Conference &amp; Exposition</t>
        </is>
      </c>
      <c r="M4025" s="3" t="inlineStr">
        <is>
          <t>Urmi Ghosh-Dastidar; Sandie Han; Nadia Stoyanova Kennedy; Diana Samaroo; Armando Solis</t>
        </is>
      </c>
      <c r="N4025" s="3" t="inlineStr"/>
      <c r="O4025" s="3" t="n"/>
      <c r="P4025" s="3" t="inlineStr"/>
      <c r="Q4025" s="3" t="inlineStr">
        <is>
          <t>10.18260/1-2--41134</t>
        </is>
      </c>
      <c r="R4025" s="3" t="inlineStr">
        <is>
          <t>https://doi.org/10.18260/1-2--41134</t>
        </is>
      </c>
      <c r="S4025" s="3" t="inlineStr">
        <is>
          <t>OpenAlex; CUNY Academic Works</t>
        </is>
      </c>
      <c r="T4025" s="3" t="n">
        <v>2</v>
      </c>
      <c r="U4025" s="3" t="inlineStr">
        <is>
          <t>High (City Tech affiliation on paper); 2 sources</t>
        </is>
      </c>
      <c r="V4025" s="3" t="n"/>
      <c r="W4025" s="3" t="inlineStr"/>
      <c r="X4025" s="3" t="inlineStr">
        <is>
          <t>This work reports a programmatic effort devoted to increasing diversity, equity, and inclusion in STEM education at a Hispanic-serving undergraduate higher-education institution. Between Fall 2015 and Spring 2020, the STEM program offered comprehensive academic and financial support to ninety-four students from five STEM majors: Bachelor of Science degrees in Biomedical Informatics, Applied Chemistry, and Applied Mathematics; and Associate of Science degrees in Chemical Technology and Computer Science. The goals of the program were to: (1) support, retain and graduate academically talented low-income and underrepresented minority students in the five targeted STEM majors; (2) establish a model for a comprehensive support system designed to intervene and provides support at critical junctures; (3) encourage the internal transfer of students from associate to baccalaureate degree programs. The program was successful 1) in providing comprehensive support structures such as financial support, academic advisement, and additional academic support, mentoring, and career counselling; 2) in increasing in the support of women and underrepresented minority students in STEM; 3) in retaining and graduating women and underrepresented minority students in STEM; and 4) in increasing undergraduate research activities by the participating STEM students. This paper describes various aspects of the program and reports on the results, using both quantitative and qualitative data. A status update on graduated scholars from this program will also be provided.</t>
        </is>
      </c>
      <c r="Y4025" s="3" t="inlineStr">
        <is>
          <t>OpenAlex</t>
        </is>
      </c>
      <c r="Z4025" s="3" t="inlineStr">
        <is>
          <t>https://academicworks.cuny.edu/context/ny_pubs/article/1982/viewcontent/advancing_student_futures_in_stem.pdf</t>
        </is>
      </c>
      <c r="AA4025" s="3" t="inlineStr">
        <is>
          <t>Not found</t>
        </is>
      </c>
      <c r="AB4025" s="3" t="inlineStr">
        <is>
          <t>closed</t>
        </is>
      </c>
      <c r="AC4025" s="3" t="inlineStr">
        <is>
          <t>School of Arts &amp; Sciences</t>
        </is>
      </c>
      <c r="AD4025" s="3" t="n">
        <v>1</v>
      </c>
      <c r="AE4025" s="3" t="inlineStr">
        <is>
          <t>No</t>
        </is>
      </c>
      <c r="AF4025" s="3" t="inlineStr"/>
      <c r="AG4025" s="4" t="inlineStr"/>
      <c r="AH4025" s="4" t="inlineStr"/>
      <c r="AI4025" s="4" t="inlineStr"/>
    </row>
    <row r="4026">
      <c r="A4026" s="3" t="inlineStr">
        <is>
          <t>MATH-1307</t>
        </is>
      </c>
      <c r="B4026" s="3" t="inlineStr">
        <is>
          <t>Duttagupta</t>
        </is>
      </c>
      <c r="C4026" s="3" t="inlineStr">
        <is>
          <t>Urmi</t>
        </is>
      </c>
      <c r="D4026" s="3" t="inlineStr">
        <is>
          <t>Urmi Duttagupta</t>
        </is>
      </c>
      <c r="E4026" s="3" t="inlineStr">
        <is>
          <t>Professor</t>
        </is>
      </c>
      <c r="F4026" s="3" t="inlineStr">
        <is>
          <t>NYC College of Technology</t>
        </is>
      </c>
      <c r="G4026" s="3" t="inlineStr">
        <is>
          <t>Mathematics</t>
        </is>
      </c>
      <c r="H4026" s="3" t="inlineStr">
        <is>
          <t>UGhosh-dastidar@citytech.cuny.edu</t>
        </is>
      </c>
      <c r="I4026" s="3" t="inlineStr">
        <is>
          <t>Conference paper</t>
        </is>
      </c>
      <c r="J4026" s="3" t="inlineStr">
        <is>
          <t>Advancing Student Futures in STEM</t>
        </is>
      </c>
      <c r="K4026" s="3" t="n">
        <v>2024</v>
      </c>
      <c r="L4026" s="3" t="inlineStr">
        <is>
          <t>ASEE Annual Conference &amp; Exposition</t>
        </is>
      </c>
      <c r="M4026" s="3" t="inlineStr">
        <is>
          <t>Urmi Ghosh-Dastidar; Sandie Han; Nadia Stoyanova Kennedy; Diana Samaroo; Armando Solis</t>
        </is>
      </c>
      <c r="N4026" s="3" t="inlineStr"/>
      <c r="O4026" s="3" t="n"/>
      <c r="P4026" s="3" t="inlineStr"/>
      <c r="Q4026" s="3" t="inlineStr">
        <is>
          <t>10.18260/1-2--41134</t>
        </is>
      </c>
      <c r="R4026" s="3" t="inlineStr">
        <is>
          <t>https://doi.org/10.18260/1-2--41134</t>
        </is>
      </c>
      <c r="S4026" s="3" t="inlineStr">
        <is>
          <t>OpenAlex; CUNY Academic Works</t>
        </is>
      </c>
      <c r="T4026" s="3" t="n">
        <v>2</v>
      </c>
      <c r="U4026" s="3" t="inlineStr">
        <is>
          <t>High (City Tech affiliation on paper); 2 sources</t>
        </is>
      </c>
      <c r="V4026" s="3" t="n"/>
      <c r="W4026" s="3" t="inlineStr"/>
      <c r="X4026" s="3" t="inlineStr">
        <is>
          <t>This work reports a programmatic effort devoted to increasing diversity, equity, and inclusion in STEM education at a Hispanic-serving undergraduate higher-education institution. Between Fall 2015 and Spring 2020, the STEM program offered comprehensive academic and financial support to ninety-four students from five STEM majors: Bachelor of Science degrees in Biomedical Informatics, Applied Chemistry, and Applied Mathematics; and Associate of Science degrees in Chemical Technology and Computer Science. The goals of the program were to: (1) support, retain and graduate academically talented low-income and underrepresented minority students in the five targeted STEM majors; (2) establish a model for a comprehensive support system designed to intervene and provides support at critical junctures; (3) encourage the internal transfer of students from associate to baccalaureate degree programs. The program was successful 1) in providing comprehensive support structures such as financial support, academic advisement, and additional academic support, mentoring, and career counselling; 2) in increasing in the support of women and underrepresented minority students in STEM; 3) in retaining and graduating women and underrepresented minority students in STEM; and 4) in increasing undergraduate research activities by the participating STEM students. This paper describes various aspects of the program and reports on the results, using both quantitative and qualitative data. A status update on graduated scholars from this program will also be provided.</t>
        </is>
      </c>
      <c r="Y4026" s="3" t="inlineStr">
        <is>
          <t>OpenAlex</t>
        </is>
      </c>
      <c r="Z4026" s="3" t="inlineStr">
        <is>
          <t>https://academicworks.cuny.edu/context/ny_pubs/article/1982/viewcontent/advancing_student_futures_in_stem.pdf</t>
        </is>
      </c>
      <c r="AA4026" s="3" t="inlineStr">
        <is>
          <t>Not found</t>
        </is>
      </c>
      <c r="AB4026" s="3" t="inlineStr">
        <is>
          <t>closed</t>
        </is>
      </c>
      <c r="AC4026" s="3" t="inlineStr">
        <is>
          <t>School of Arts &amp; Sciences</t>
        </is>
      </c>
      <c r="AD4026" s="3" t="n">
        <v>1</v>
      </c>
      <c r="AE4026" s="3" t="inlineStr">
        <is>
          <t>No</t>
        </is>
      </c>
      <c r="AF4026" s="3" t="inlineStr"/>
      <c r="AG4026" s="4" t="inlineStr"/>
      <c r="AH4026" s="4" t="inlineStr"/>
      <c r="AI4026" s="4" t="inlineStr"/>
    </row>
    <row r="4027">
      <c r="A4027" s="3" t="inlineStr">
        <is>
          <t>MATH-1309</t>
        </is>
      </c>
      <c r="B4027" s="3" t="inlineStr">
        <is>
          <t>Tradler</t>
        </is>
      </c>
      <c r="C4027" s="3" t="inlineStr">
        <is>
          <t>Thomas</t>
        </is>
      </c>
      <c r="D4027" s="3" t="inlineStr">
        <is>
          <t>Thomas Tradler</t>
        </is>
      </c>
      <c r="E4027" s="3" t="inlineStr">
        <is>
          <t>Professor</t>
        </is>
      </c>
      <c r="F4027" s="3" t="inlineStr">
        <is>
          <t>NYC College of Technology</t>
        </is>
      </c>
      <c r="G4027" s="3" t="inlineStr">
        <is>
          <t>Mathematics</t>
        </is>
      </c>
      <c r="H4027" s="3" t="inlineStr">
        <is>
          <t>TTradler@citytech.cuny.edu</t>
        </is>
      </c>
      <c r="I4027" s="3" t="inlineStr">
        <is>
          <t>Preprint</t>
        </is>
      </c>
      <c r="J4027" s="3" t="inlineStr">
        <is>
          <t>An algebraic model for the constant loops map</t>
        </is>
      </c>
      <c r="K4027" s="3" t="n">
        <v>2024</v>
      </c>
      <c r="L4027" s="3" t="inlineStr">
        <is>
          <t>arXiv (Cornell University)</t>
        </is>
      </c>
      <c r="M4027" s="3" t="inlineStr">
        <is>
          <t>Luis Fernandez; Rivera, Manuel; Tradler, Thomas</t>
        </is>
      </c>
      <c r="N4027" s="3" t="inlineStr"/>
      <c r="O4027" s="3" t="n"/>
      <c r="P4027" s="3" t="inlineStr"/>
      <c r="Q4027" s="3" t="inlineStr">
        <is>
          <t>10.48550/arxiv.2411.18726</t>
        </is>
      </c>
      <c r="R4027" s="3" t="inlineStr">
        <is>
          <t>https://doi.org/10.48550/arxiv.2411.18726</t>
        </is>
      </c>
      <c r="S4027" s="3" t="inlineStr">
        <is>
          <t>OpenAlex</t>
        </is>
      </c>
      <c r="T4027" s="3" t="n">
        <v>1</v>
      </c>
      <c r="U4027" s="3" t="inlineStr">
        <is>
          <t>High (City Tech affiliation on paper)</t>
        </is>
      </c>
      <c r="V4027" s="3" t="n"/>
      <c r="W4027" s="3" t="inlineStr"/>
      <c r="X4027" s="3" t="inlineStr">
        <is>
          <t>For any simplicial complex $X$ with a total ordering of its vertices, one can construct a chain complex $\mathbb{L}_\bullet(X)$ generated by necklaces of simplices in $X$, which computes the homology of the free loop space of the geometric realization of $X$. Motivated by string topology, we describe two explicit chain maps $C_\bullet(X) \to \mathbb{L}_\bullet(X)$, where $C_\bullet(X)$ denotes the simplicial chains in $X$, lifting the homology map induced by embedding points in $|X|$ into constant loops in the free loop space of $|X|$. One of the maps has a convenient combinatorial description, while the other is described in terms of higher structure on $C_\bullet(X)$.</t>
        </is>
      </c>
      <c r="Y4027" s="3" t="inlineStr">
        <is>
          <t>OpenAlex</t>
        </is>
      </c>
      <c r="Z4027" s="3" t="inlineStr">
        <is>
          <t>https://arxiv.org/pdf/2411.18726</t>
        </is>
      </c>
      <c r="AA4027" s="3" t="inlineStr">
        <is>
          <t>Open-access PDF (via OpenAlex)</t>
        </is>
      </c>
      <c r="AB4027" s="3" t="inlineStr">
        <is>
          <t>green</t>
        </is>
      </c>
      <c r="AC4027" s="3" t="inlineStr">
        <is>
          <t>School of Arts &amp; Sciences</t>
        </is>
      </c>
      <c r="AD4027" s="3" t="n">
        <v>0</v>
      </c>
      <c r="AE4027" s="3" t="inlineStr">
        <is>
          <t>No</t>
        </is>
      </c>
      <c r="AF4027" s="3" t="inlineStr"/>
      <c r="AG4027" s="4" t="inlineStr"/>
      <c r="AH4027" s="4" t="inlineStr"/>
      <c r="AI4027" s="4" t="inlineStr"/>
    </row>
    <row r="4028">
      <c r="A4028" s="3" t="inlineStr">
        <is>
          <t>MATH-1313</t>
        </is>
      </c>
      <c r="B4028" s="3" t="inlineStr">
        <is>
          <t>Kennedy</t>
        </is>
      </c>
      <c r="C4028" s="3" t="inlineStr">
        <is>
          <t>Nadia</t>
        </is>
      </c>
      <c r="D4028" s="3" t="inlineStr">
        <is>
          <t>Nadia Kennedy</t>
        </is>
      </c>
      <c r="E4028" s="3" t="inlineStr">
        <is>
          <t>Professor</t>
        </is>
      </c>
      <c r="F4028" s="3" t="inlineStr">
        <is>
          <t>NYC College of Technology</t>
        </is>
      </c>
      <c r="G4028" s="3" t="inlineStr">
        <is>
          <t>Mathematics</t>
        </is>
      </c>
      <c r="H4028" s="3" t="inlineStr">
        <is>
          <t>NKennedy@citytech.cuny.edu</t>
        </is>
      </c>
      <c r="I4028" s="3" t="inlineStr">
        <is>
          <t>Conference paper</t>
        </is>
      </c>
      <c r="J4028" s="3" t="inlineStr">
        <is>
          <t>BOARD 436: Challenges and Celebration a NSF S-STEM Supported Program</t>
        </is>
      </c>
      <c r="K4028" s="3" t="n">
        <v>2024</v>
      </c>
      <c r="L4028" s="3" t="inlineStr">
        <is>
          <t>ASEE Annual Conference &amp; Exposition</t>
        </is>
      </c>
      <c r="M4028" s="3" t="inlineStr">
        <is>
          <t>Urmi Duttagupta; Nadia Stoyanova Kennedy; Diana Samaroo; Viviana Acquaviva; Armando Solis</t>
        </is>
      </c>
      <c r="N4028" s="3" t="inlineStr"/>
      <c r="O4028" s="3" t="n"/>
      <c r="P4028" s="3" t="inlineStr"/>
      <c r="Q4028" s="3" t="inlineStr">
        <is>
          <t>10.18260/1-2--42805</t>
        </is>
      </c>
      <c r="R4028" s="3" t="inlineStr">
        <is>
          <t>https://doi.org/10.18260/1-2--42805</t>
        </is>
      </c>
      <c r="S4028" s="3" t="inlineStr">
        <is>
          <t>OpenAlex; Dept bio</t>
        </is>
      </c>
      <c r="T4028" s="3" t="n">
        <v>2</v>
      </c>
      <c r="U4028" s="3" t="inlineStr">
        <is>
          <t>High (City Tech affiliation on paper); 2 sources</t>
        </is>
      </c>
      <c r="V4028" s="3" t="n"/>
      <c r="W4028" s="3" t="inlineStr">
        <is>
          <t>Dastidar, U. G., Kennedy, N. S., Samaroo, D., Acquaviva, V., Solis, A. (2023). Challenges and celebration of NSF S-STEM supported program. Proceedings of the ASEE (American Society for Engineering Education) Annual Conference &amp; Exposition, Baltimore, Maryland 24-28 June, 2023.</t>
        </is>
      </c>
      <c r="X4028" s="3" t="inlineStr">
        <is>
          <t>include parameter estimation via optimization, infectious disease modeling, applications of graph theory in biology and chemistry, and developing and applying bio-math related undergraduate modules in various SENCER related projects.She has several publications in peer-reviewed journals and is the recipient of several MAA NREUP grants, Department of Homeland Security grants, a SENCER leadership fellowship, and several NSF and PSC-CUNY grants/awards.She also has an extensive experience of mentoring undergraduate students in various research projects.</t>
        </is>
      </c>
      <c r="Y4028" s="3" t="inlineStr">
        <is>
          <t>OpenAlex</t>
        </is>
      </c>
      <c r="Z4028" s="3" t="inlineStr">
        <is>
          <t>https://peer.asee.org/42805.pdf</t>
        </is>
      </c>
      <c r="AA4028" s="3" t="inlineStr">
        <is>
          <t>Open-access PDF (via OpenAlex)</t>
        </is>
      </c>
      <c r="AB4028" s="3" t="inlineStr">
        <is>
          <t>bronze</t>
        </is>
      </c>
      <c r="AC4028" s="3" t="inlineStr">
        <is>
          <t>School of Arts &amp; Sciences</t>
        </is>
      </c>
      <c r="AD4028" s="3" t="n">
        <v>0</v>
      </c>
      <c r="AE4028" s="3" t="inlineStr">
        <is>
          <t>No</t>
        </is>
      </c>
      <c r="AF4028" s="3" t="inlineStr"/>
      <c r="AG4028" s="4" t="inlineStr"/>
      <c r="AH4028" s="4" t="inlineStr"/>
      <c r="AI4028" s="4" t="inlineStr"/>
    </row>
    <row r="4029">
      <c r="A4029" s="3" t="inlineStr">
        <is>
          <t>MATH-1314</t>
        </is>
      </c>
      <c r="B4029" s="3" t="inlineStr">
        <is>
          <t>Duttagupta</t>
        </is>
      </c>
      <c r="C4029" s="3" t="inlineStr">
        <is>
          <t>Urmi</t>
        </is>
      </c>
      <c r="D4029" s="3" t="inlineStr">
        <is>
          <t>Urmi Duttagupta</t>
        </is>
      </c>
      <c r="E4029" s="3" t="inlineStr">
        <is>
          <t>Professor</t>
        </is>
      </c>
      <c r="F4029" s="3" t="inlineStr">
        <is>
          <t>NYC College of Technology</t>
        </is>
      </c>
      <c r="G4029" s="3" t="inlineStr">
        <is>
          <t>Mathematics</t>
        </is>
      </c>
      <c r="H4029" s="3" t="inlineStr">
        <is>
          <t>UGhosh-dastidar@citytech.cuny.edu</t>
        </is>
      </c>
      <c r="I4029" s="3" t="inlineStr">
        <is>
          <t>Conference paper</t>
        </is>
      </c>
      <c r="J4029" s="3" t="inlineStr">
        <is>
          <t>BOARD 436: Challenges and Celebration a NSF S-STEM Supported Program</t>
        </is>
      </c>
      <c r="K4029" s="3" t="n">
        <v>2024</v>
      </c>
      <c r="L4029" s="3" t="inlineStr">
        <is>
          <t>ASEE Annual Conference &amp; Exposition</t>
        </is>
      </c>
      <c r="M4029" s="3" t="inlineStr">
        <is>
          <t>Urmi Duttagupta; Nadia Stoyanova Kennedy; Diana Samaroo; Viviana Acquaviva; Armando Solis</t>
        </is>
      </c>
      <c r="N4029" s="3" t="inlineStr"/>
      <c r="O4029" s="3" t="n"/>
      <c r="P4029" s="3" t="inlineStr"/>
      <c r="Q4029" s="3" t="inlineStr">
        <is>
          <t>10.18260/1-2--42805</t>
        </is>
      </c>
      <c r="R4029" s="3" t="inlineStr">
        <is>
          <t>https://doi.org/10.18260/1-2--42805</t>
        </is>
      </c>
      <c r="S4029" s="3" t="inlineStr">
        <is>
          <t>OpenAlex</t>
        </is>
      </c>
      <c r="T4029" s="3" t="n">
        <v>1</v>
      </c>
      <c r="U4029" s="3" t="inlineStr">
        <is>
          <t>High (City Tech affiliation on paper)</t>
        </is>
      </c>
      <c r="V4029" s="3" t="n"/>
      <c r="W4029" s="3" t="inlineStr"/>
      <c r="X4029" s="3" t="inlineStr">
        <is>
          <t>include parameter estimation via optimization, infectious disease modeling, applications of graph theory in biology and chemistry, and developing and applying bio-math related undergraduate modules in various SENCER related projects.She has several publications in peer-reviewed journals and is the recipient of several MAA NREUP grants, Department of Homeland Security grants, a SENCER leadership fellowship, and several NSF and PSC-CUNY grants/awards.She also has an extensive experience of mentoring undergraduate students in various research projects.</t>
        </is>
      </c>
      <c r="Y4029" s="3" t="inlineStr">
        <is>
          <t>OpenAlex</t>
        </is>
      </c>
      <c r="Z4029" s="3" t="inlineStr">
        <is>
          <t>https://peer.asee.org/42805.pdf</t>
        </is>
      </c>
      <c r="AA4029" s="3" t="inlineStr">
        <is>
          <t>Open-access PDF (via OpenAlex)</t>
        </is>
      </c>
      <c r="AB4029" s="3" t="inlineStr">
        <is>
          <t>bronze</t>
        </is>
      </c>
      <c r="AC4029" s="3" t="inlineStr">
        <is>
          <t>School of Arts &amp; Sciences</t>
        </is>
      </c>
      <c r="AD4029" s="3" t="n">
        <v>0</v>
      </c>
      <c r="AE4029" s="3" t="inlineStr">
        <is>
          <t>No</t>
        </is>
      </c>
      <c r="AF4029" s="3" t="inlineStr"/>
      <c r="AG4029" s="4" t="inlineStr"/>
      <c r="AH4029" s="4" t="inlineStr"/>
      <c r="AI4029" s="4" t="inlineStr"/>
    </row>
    <row r="4030">
      <c r="A4030" s="3" t="inlineStr">
        <is>
          <t>MATH-1320</t>
        </is>
      </c>
      <c r="B4030" s="3" t="inlineStr">
        <is>
          <t>Carley</t>
        </is>
      </c>
      <c r="C4030" s="3" t="inlineStr">
        <is>
          <t>Holly</t>
        </is>
      </c>
      <c r="D4030" s="3" t="inlineStr">
        <is>
          <t>Holly Carley</t>
        </is>
      </c>
      <c r="E4030" s="3" t="inlineStr">
        <is>
          <t>Professor</t>
        </is>
      </c>
      <c r="F4030" s="3" t="inlineStr">
        <is>
          <t>NYC College of Technology</t>
        </is>
      </c>
      <c r="G4030" s="3" t="inlineStr">
        <is>
          <t>Mathematics</t>
        </is>
      </c>
      <c r="H4030" s="3" t="inlineStr">
        <is>
          <t>HCarley@citytech.cuny.edu</t>
        </is>
      </c>
      <c r="I4030" s="3" t="inlineStr">
        <is>
          <t>Journal article</t>
        </is>
      </c>
      <c r="J4030" s="3" t="inlineStr">
        <is>
          <t>Comment on: "Comment on "Nonperturbative calculation of Born-Infeld effects on the Schrödinger spectrum of the hydrogen atom"" by M. N. Smolyakov</t>
        </is>
      </c>
      <c r="K4030" s="3" t="n">
        <v>2024</v>
      </c>
      <c r="L4030" s="3" t="inlineStr">
        <is>
          <t>arXiv (Cornell University)</t>
        </is>
      </c>
      <c r="M4030" s="3" t="inlineStr">
        <is>
          <t>Holly Carley; Michael K.‐H. Kiessling</t>
        </is>
      </c>
      <c r="N4030" s="3" t="inlineStr"/>
      <c r="O4030" s="3" t="n"/>
      <c r="P4030" s="3" t="inlineStr"/>
      <c r="Q4030" s="3" t="inlineStr">
        <is>
          <t>10.48550/arxiv.2501.00613</t>
        </is>
      </c>
      <c r="R4030" s="3" t="inlineStr">
        <is>
          <t>https://doi.org/10.48550/arxiv.2501.00613</t>
        </is>
      </c>
      <c r="S4030" s="3" t="inlineStr">
        <is>
          <t>OpenAlex</t>
        </is>
      </c>
      <c r="T4030" s="3" t="n">
        <v>1</v>
      </c>
      <c r="U4030" s="3" t="inlineStr">
        <is>
          <t>High (City Tech affiliation on paper)</t>
        </is>
      </c>
      <c r="V4030" s="3" t="n"/>
      <c r="W4030" s="3" t="inlineStr"/>
      <c r="X4030" s="3" t="inlineStr">
        <is>
          <t>This reply to Dr. Smolyakov's comment [2] on our PRL paper [1] was solicited by PRL on Nov. 17, 2021 and submitted to PRL on Nov. 30, 2021. Regretfully, the editors of PRL decided not to publish Dr. Smolyakov's comment; hence, not our reply to it. However, since Dr. Smolyakov made his comment publicly available at the arXiv.org in June 2022 (of which we learned only on Dec. 26, 2024), we have decided to make our reply to his comment publicly available as well.</t>
        </is>
      </c>
      <c r="Y4030" s="3" t="inlineStr">
        <is>
          <t>OpenAlex</t>
        </is>
      </c>
      <c r="Z4030" s="3" t="inlineStr">
        <is>
          <t>https://arxiv.org/pdf/2501.00613</t>
        </is>
      </c>
      <c r="AA4030" s="3" t="inlineStr">
        <is>
          <t>Open-access PDF (via OpenAlex)</t>
        </is>
      </c>
      <c r="AB4030" s="3" t="inlineStr">
        <is>
          <t>green</t>
        </is>
      </c>
      <c r="AC4030" s="3" t="inlineStr">
        <is>
          <t>School of Arts &amp; Sciences</t>
        </is>
      </c>
      <c r="AD4030" s="3" t="n">
        <v>0</v>
      </c>
      <c r="AE4030" s="3" t="inlineStr">
        <is>
          <t>No</t>
        </is>
      </c>
      <c r="AF4030" s="3" t="inlineStr"/>
      <c r="AG4030" s="4" t="inlineStr"/>
      <c r="AH4030" s="4" t="inlineStr"/>
      <c r="AI4030" s="4" t="inlineStr"/>
    </row>
    <row r="4031">
      <c r="A4031" s="3" t="inlineStr">
        <is>
          <t>MATH-1322</t>
        </is>
      </c>
      <c r="B4031" s="3" t="inlineStr">
        <is>
          <t>Kostadinov</t>
        </is>
      </c>
      <c r="C4031" s="3" t="inlineStr">
        <is>
          <t>Boyan</t>
        </is>
      </c>
      <c r="D4031" s="3" t="inlineStr">
        <is>
          <t>Boyan Kostadinov</t>
        </is>
      </c>
      <c r="E4031" s="3" t="inlineStr">
        <is>
          <t>Professor</t>
        </is>
      </c>
      <c r="F4031" s="3" t="inlineStr">
        <is>
          <t>NYC College of Technology</t>
        </is>
      </c>
      <c r="G4031" s="3" t="inlineStr">
        <is>
          <t>Mathematics</t>
        </is>
      </c>
      <c r="H4031" s="3" t="inlineStr">
        <is>
          <t>BKostadinov@citytech.cuny.edu</t>
        </is>
      </c>
      <c r="I4031" s="3" t="inlineStr">
        <is>
          <t>Conference paper</t>
        </is>
      </c>
      <c r="J4031" s="3" t="inlineStr">
        <is>
          <t>Curricular and Strategic Changes in mathematics to Enhance Institutional STEM Education</t>
        </is>
      </c>
      <c r="K4031" s="3" t="n">
        <v>2024</v>
      </c>
      <c r="L4031" s="3" t="inlineStr">
        <is>
          <t>ASEE Annual Conference &amp; Exposition</t>
        </is>
      </c>
      <c r="M4031" s="3" t="inlineStr">
        <is>
          <t>Sandie Han; Boyan Kostadinov; Janet Liou-Mark; Johann Thiel</t>
        </is>
      </c>
      <c r="N4031" s="3" t="inlineStr"/>
      <c r="O4031" s="3" t="n"/>
      <c r="P4031" s="3" t="inlineStr"/>
      <c r="Q4031" s="3" t="inlineStr">
        <is>
          <t>10.18260/1-2--40891</t>
        </is>
      </c>
      <c r="R4031" s="3" t="inlineStr">
        <is>
          <t>https://doi.org/10.18260/1-2--40891</t>
        </is>
      </c>
      <c r="S4031" s="3" t="inlineStr">
        <is>
          <t>OpenAlex; CUNY Academic Works</t>
        </is>
      </c>
      <c r="T4031" s="3" t="n">
        <v>2</v>
      </c>
      <c r="U4031" s="3" t="inlineStr">
        <is>
          <t>High (City Tech affiliation on paper); 2 sources</t>
        </is>
      </c>
      <c r="V4031" s="3" t="n"/>
      <c r="W4031" s="3" t="inlineStr"/>
      <c r="X4031" s="3" t="inlineStr">
        <is>
          <t>We implemented a project to create transformative changes in the STEM Education at a Hispanic-serving institution by revamping mathematics curriculum and building a system of support in mathematics learning.The project accomplished three main areas of curriculum development: (1) Restructuring the first-year mathematics courses at the college algebra level using a corequisite model; (2) designing and implementing active learning and problem-solving oriented curriculum in Calculus; (3) building a student support system of peer-tutoring and mentoring through peer-led team learning.High impact strategies were used for increasing and sustaining the participation of women and underrepresented minority students in computing.Strategies included hands-on active and collaborative learning pedagogy, experiential learning with real world relevance and applications, and curriculum that incorporates data analysis, data visualization and computational thinking.The support targeted introductory courses to provide early exposure and engagement.This paper describes the curriculum restructuring and development, which led to the institutional implementation and transformation of mathematics curriculum.The paper also reports on the success of the redesigned courses.</t>
        </is>
      </c>
      <c r="Y4031" s="3" t="inlineStr">
        <is>
          <t>OpenAlex</t>
        </is>
      </c>
      <c r="Z4031" s="3" t="inlineStr">
        <is>
          <t>https://peer.asee.org/40891.pdf</t>
        </is>
      </c>
      <c r="AA4031" s="3" t="inlineStr">
        <is>
          <t>Open-access PDF (via OpenAlex)</t>
        </is>
      </c>
      <c r="AB4031" s="3" t="inlineStr">
        <is>
          <t>hybrid</t>
        </is>
      </c>
      <c r="AC4031" s="3" t="inlineStr">
        <is>
          <t>School of Arts &amp; Sciences</t>
        </is>
      </c>
      <c r="AD4031" s="3" t="n">
        <v>1</v>
      </c>
      <c r="AE4031" s="3" t="inlineStr">
        <is>
          <t>No</t>
        </is>
      </c>
      <c r="AF4031" s="3" t="inlineStr"/>
      <c r="AG4031" s="4" t="inlineStr"/>
      <c r="AH4031" s="4" t="inlineStr"/>
      <c r="AI4031" s="4" t="inlineStr"/>
    </row>
    <row r="4032">
      <c r="A4032" s="3" t="inlineStr">
        <is>
          <t>MATH-1323</t>
        </is>
      </c>
      <c r="B4032" s="3" t="inlineStr">
        <is>
          <t>Thiel</t>
        </is>
      </c>
      <c r="C4032" s="3" t="inlineStr">
        <is>
          <t>Johann</t>
        </is>
      </c>
      <c r="D4032" s="3" t="inlineStr">
        <is>
          <t>Johann Thiel</t>
        </is>
      </c>
      <c r="E4032" s="3" t="inlineStr">
        <is>
          <t>Associate Professor</t>
        </is>
      </c>
      <c r="F4032" s="3" t="inlineStr">
        <is>
          <t>NYC College of Technology</t>
        </is>
      </c>
      <c r="G4032" s="3" t="inlineStr">
        <is>
          <t>Mathematics</t>
        </is>
      </c>
      <c r="H4032" s="3" t="inlineStr">
        <is>
          <t>JThiel@citytech.cuny.edu</t>
        </is>
      </c>
      <c r="I4032" s="3" t="inlineStr">
        <is>
          <t>Conference paper</t>
        </is>
      </c>
      <c r="J4032" s="3" t="inlineStr">
        <is>
          <t>Curricular and Strategic Changes in mathematics to Enhance Institutional STEM Education</t>
        </is>
      </c>
      <c r="K4032" s="3" t="n">
        <v>2024</v>
      </c>
      <c r="L4032" s="3" t="inlineStr">
        <is>
          <t>ASEE Annual Conference &amp; Exposition</t>
        </is>
      </c>
      <c r="M4032" s="3" t="inlineStr">
        <is>
          <t>Sandie Han; Boyan Kostadinov; Janet Liou-Mark; Johann Thiel</t>
        </is>
      </c>
      <c r="N4032" s="3" t="inlineStr"/>
      <c r="O4032" s="3" t="n"/>
      <c r="P4032" s="3" t="inlineStr"/>
      <c r="Q4032" s="3" t="inlineStr">
        <is>
          <t>10.18260/1-2--40891</t>
        </is>
      </c>
      <c r="R4032" s="3" t="inlineStr">
        <is>
          <t>https://doi.org/10.18260/1-2--40891</t>
        </is>
      </c>
      <c r="S4032" s="3" t="inlineStr">
        <is>
          <t>OpenAlex; CUNY Academic Works</t>
        </is>
      </c>
      <c r="T4032" s="3" t="n">
        <v>2</v>
      </c>
      <c r="U4032" s="3" t="inlineStr">
        <is>
          <t>High (City Tech affiliation on paper); 2 sources</t>
        </is>
      </c>
      <c r="V4032" s="3" t="n"/>
      <c r="W4032" s="3" t="inlineStr"/>
      <c r="X4032" s="3" t="inlineStr">
        <is>
          <t>We implemented a project to create transformative changes in the STEM Education at a Hispanic-serving institution by revamping mathematics curriculum and building a system of support in mathematics learning.The project accomplished three main areas of curriculum development: (1) Restructuring the first-year mathematics courses at the college algebra level using a corequisite model; (2) designing and implementing active learning and problem-solving oriented curriculum in Calculus; (3) building a student support system of peer-tutoring and mentoring through peer-led team learning.High impact strategies were used for increasing and sustaining the participation of women and underrepresented minority students in computing.Strategies included hands-on active and collaborative learning pedagogy, experiential learning with real world relevance and applications, and curriculum that incorporates data analysis, data visualization and computational thinking.The support targeted introductory courses to provide early exposure and engagement.This paper describes the curriculum restructuring and development, which led to the institutional implementation and transformation of mathematics curriculum.The paper also reports on the success of the redesigned courses.</t>
        </is>
      </c>
      <c r="Y4032" s="3" t="inlineStr">
        <is>
          <t>OpenAlex</t>
        </is>
      </c>
      <c r="Z4032" s="3" t="inlineStr">
        <is>
          <t>https://peer.asee.org/40891.pdf</t>
        </is>
      </c>
      <c r="AA4032" s="3" t="inlineStr">
        <is>
          <t>Open-access PDF (via OpenAlex)</t>
        </is>
      </c>
      <c r="AB4032" s="3" t="inlineStr">
        <is>
          <t>hybrid</t>
        </is>
      </c>
      <c r="AC4032" s="3" t="inlineStr">
        <is>
          <t>School of Arts &amp; Sciences</t>
        </is>
      </c>
      <c r="AD4032" s="3" t="n">
        <v>1</v>
      </c>
      <c r="AE4032" s="3" t="inlineStr">
        <is>
          <t>No</t>
        </is>
      </c>
      <c r="AF4032" s="3" t="inlineStr"/>
      <c r="AG4032" s="4" t="inlineStr"/>
      <c r="AH4032" s="4" t="inlineStr"/>
      <c r="AI4032" s="4" t="inlineStr"/>
    </row>
    <row r="4033">
      <c r="A4033" s="3" t="inlineStr">
        <is>
          <t>MATH-1324</t>
        </is>
      </c>
      <c r="B4033" s="3" t="inlineStr">
        <is>
          <t>Douglas</t>
        </is>
      </c>
      <c r="C4033" s="3" t="inlineStr">
        <is>
          <t>Andrew</t>
        </is>
      </c>
      <c r="D4033" s="3" t="inlineStr">
        <is>
          <t>Andrew Douglas</t>
        </is>
      </c>
      <c r="E4033" s="3" t="inlineStr">
        <is>
          <t>Professor</t>
        </is>
      </c>
      <c r="F4033" s="3" t="inlineStr">
        <is>
          <t>NYC College of Technology</t>
        </is>
      </c>
      <c r="G4033" s="3" t="inlineStr">
        <is>
          <t>Mathematics</t>
        </is>
      </c>
      <c r="H4033" s="3" t="inlineStr">
        <is>
          <t>ADouglas@citytech.cuny.edu</t>
        </is>
      </c>
      <c r="I4033" s="3" t="inlineStr">
        <is>
          <t>Journal article</t>
        </is>
      </c>
      <c r="J4033" s="3" t="inlineStr">
        <is>
          <t>Cyclic wide subalgebras of semisimple Lie algebras</t>
        </is>
      </c>
      <c r="K4033" s="3" t="n">
        <v>2024</v>
      </c>
      <c r="L4033" s="3" t="inlineStr">
        <is>
          <t>Communications in Algebra</t>
        </is>
      </c>
      <c r="M4033" s="3" t="inlineStr">
        <is>
          <t>Andrew Douglas; Joe Repka</t>
        </is>
      </c>
      <c r="N4033" s="3" t="inlineStr"/>
      <c r="O4033" s="3" t="n"/>
      <c r="P4033" s="3" t="inlineStr"/>
      <c r="Q4033" s="3" t="inlineStr">
        <is>
          <t>10.1080/00927872.2024.2407993</t>
        </is>
      </c>
      <c r="R4033" s="3" t="inlineStr">
        <is>
          <t>https://doi.org/10.1080/00927872.2024.2407993</t>
        </is>
      </c>
      <c r="S4033" s="3" t="inlineStr">
        <is>
          <t>OpenAlex</t>
        </is>
      </c>
      <c r="T4033" s="3" t="n">
        <v>1</v>
      </c>
      <c r="U4033" s="3" t="inlineStr">
        <is>
          <t>High (City Tech affiliation on paper)</t>
        </is>
      </c>
      <c r="V4033" s="3" t="n"/>
      <c r="W4033" s="3" t="inlineStr"/>
      <c r="X4033" s="3" t="inlineStr">
        <is>
          <t>Let s∈+r be a Levi decomposable Lie algebra, with Levi factor s, and radical r. A module V of s∈+r is cyclic indecomposable if it is indecomposable and the quotient module V/r·V is a simple s-module. A Levi decomposable subalgebra of a semisimple Lie algebra is cyclic wide if the restriction of every simple module of the semisimple Lie algebra to the subalgebra is cyclic indecomposable. We establish a condition for a regular Levi decomposable subalgebra of a semisimple Lie algebra to be cyclic wide. Then, in the case of a regular Levi decomposable subalgebra whose radical is an ad-nilpotent subalgebra, we show that the condition is necessary and sufficient for the subalgebra to be cyclic wide. All Lie algebras, and modules in this article are finite-dimensional, and over the complex numbers.</t>
        </is>
      </c>
      <c r="Y4033" s="3" t="inlineStr">
        <is>
          <t>OpenAlex</t>
        </is>
      </c>
      <c r="Z4033" s="3" t="inlineStr">
        <is>
          <t>https://arxiv.org/pdf/2404.07372</t>
        </is>
      </c>
      <c r="AA4033" s="3" t="inlineStr">
        <is>
          <t>Open-access PDF (via OpenAlex)</t>
        </is>
      </c>
      <c r="AB4033" s="3" t="inlineStr">
        <is>
          <t>green</t>
        </is>
      </c>
      <c r="AC4033" s="3" t="inlineStr">
        <is>
          <t>School of Arts &amp; Sciences</t>
        </is>
      </c>
      <c r="AD4033" s="3" t="n">
        <v>1</v>
      </c>
      <c r="AE4033" s="3" t="inlineStr">
        <is>
          <t>No</t>
        </is>
      </c>
      <c r="AF4033" s="3" t="inlineStr"/>
      <c r="AG4033" s="4" t="inlineStr"/>
      <c r="AH4033" s="4" t="inlineStr"/>
      <c r="AI4033" s="4" t="inlineStr"/>
    </row>
    <row r="4034">
      <c r="A4034" s="3" t="inlineStr">
        <is>
          <t>MATH-1337</t>
        </is>
      </c>
      <c r="B4034" s="3" t="inlineStr">
        <is>
          <t>Minichiello Epstein</t>
        </is>
      </c>
      <c r="C4034" s="3" t="inlineStr">
        <is>
          <t>Emilio</t>
        </is>
      </c>
      <c r="D4034" s="3" t="inlineStr">
        <is>
          <t>Emilio Minichiello Epstein</t>
        </is>
      </c>
      <c r="E4034" s="3" t="inlineStr">
        <is>
          <t>Assistant Professor</t>
        </is>
      </c>
      <c r="F4034" s="3" t="inlineStr">
        <is>
          <t>NYC College of Technology</t>
        </is>
      </c>
      <c r="G4034" s="3" t="inlineStr">
        <is>
          <t>Mathematics</t>
        </is>
      </c>
      <c r="H4034" s="3" t="inlineStr">
        <is>
          <t>EMILIO.MINICHIELLOEPSTEIN04@CITYTECH.CUNY.EDU</t>
        </is>
      </c>
      <c r="I4034" s="3" t="inlineStr">
        <is>
          <t>Conference presentation</t>
        </is>
      </c>
      <c r="J4034" s="3" t="inlineStr">
        <is>
          <t>Gabriel Goren-Roig, Joshua Meyers, Emilio Minichiello arXiv link</t>
        </is>
      </c>
      <c r="K4034" s="3" t="n">
        <v>2024</v>
      </c>
      <c r="L4034" s="3" t="inlineStr"/>
      <c r="M4034" s="3" t="inlineStr">
        <is>
          <t>Presenting Profunctors, 25 pages, Proceedings of ACT 2024</t>
        </is>
      </c>
      <c r="N4034" s="3" t="inlineStr"/>
      <c r="O4034" s="3" t="n"/>
      <c r="P4034" s="3" t="inlineStr"/>
      <c r="Q4034" s="3" t="inlineStr"/>
      <c r="R4034" s="3" t="inlineStr">
        <is>
          <t>https://nam02.safelinks.protection.outlook.com/?url=https%3A%2F%2Fgabrielgorenroig.github.io%2F&amp;data=05%7C02%7CCUIMING.LIN90%40citytech.cuny.edu%7Ca62aba2cccaf447768b208de9aff14d9%7C6f60f0b35f064e099715989dba8cc7d8%7C0%7C0%7C639118617546509462%7CUnknown%7CTWFpbGZsb3d8eyJFbXB0eU1hcGkiOnRydWUsIlYiOiIwLjAuMDAwMCIsIlAiOiJXaW4zMiIsIkFOIjoiTWFpbCIsIldUIjoyfQ%3D%3D%7C0%7C%7C%7C&amp;sdata=awXk%2BsThdAVE7oEfbz1kezs9ERA8Vogyd9%2FdOI4bUsc%3D&amp;reserved=0</t>
        </is>
      </c>
      <c r="S4034" s="3" t="inlineStr">
        <is>
          <t>Dept bio</t>
        </is>
      </c>
      <c r="T4034" s="3" t="n">
        <v>1</v>
      </c>
      <c r="U4034" s="3" t="inlineStr">
        <is>
          <t>Medium (self-reported in faculty bio)</t>
        </is>
      </c>
      <c r="V4034" s="3" t="n"/>
      <c r="W4034" s="3" t="inlineStr">
        <is>
          <t>Presenting Profunctors, 25 pages, Proceedings of ACT 2024, (2024) Gabriel Goren-Roig, Joshua Meyers, Emilio Minichiello arXiv link</t>
        </is>
      </c>
      <c r="X4034" s="3" t="inlineStr"/>
      <c r="Y4034" s="3" t="inlineStr"/>
      <c r="Z4034" s="3" t="inlineStr"/>
      <c r="AA4034" s="3" t="inlineStr"/>
      <c r="AB4034" s="3" t="inlineStr"/>
      <c r="AC4034" s="3" t="inlineStr">
        <is>
          <t>School of Arts &amp; Sciences</t>
        </is>
      </c>
      <c r="AD4034" s="3" t="n"/>
      <c r="AE4034" s="3" t="inlineStr">
        <is>
          <t>No</t>
        </is>
      </c>
      <c r="AF4034" s="3" t="inlineStr"/>
      <c r="AG4034" s="4" t="inlineStr"/>
      <c r="AH4034" s="4" t="inlineStr"/>
      <c r="AI4034" s="4" t="inlineStr"/>
    </row>
    <row r="4035">
      <c r="A4035" s="3" t="inlineStr">
        <is>
          <t>MATH-1347</t>
        </is>
      </c>
      <c r="B4035" s="3" t="inlineStr">
        <is>
          <t>Douglas</t>
        </is>
      </c>
      <c r="C4035" s="3" t="inlineStr">
        <is>
          <t>Andrew</t>
        </is>
      </c>
      <c r="D4035" s="3" t="inlineStr">
        <is>
          <t>Andrew Douglas</t>
        </is>
      </c>
      <c r="E4035" s="3" t="inlineStr">
        <is>
          <t>Professor</t>
        </is>
      </c>
      <c r="F4035" s="3" t="inlineStr">
        <is>
          <t>NYC College of Technology</t>
        </is>
      </c>
      <c r="G4035" s="3" t="inlineStr">
        <is>
          <t>Mathematics</t>
        </is>
      </c>
      <c r="H4035" s="3" t="inlineStr">
        <is>
          <t>ADouglas@citytech.cuny.edu</t>
        </is>
      </c>
      <c r="I4035" s="3" t="inlineStr">
        <is>
          <t>Journal article</t>
        </is>
      </c>
      <c r="J4035" s="3" t="inlineStr">
        <is>
          <t>Narrow and wide regular subalgebras of semisimple Lie algebras</t>
        </is>
      </c>
      <c r="K4035" s="3" t="n">
        <v>2024</v>
      </c>
      <c r="L4035" s="3" t="inlineStr">
        <is>
          <t>Journal of Algebra</t>
        </is>
      </c>
      <c r="M4035" s="3" t="inlineStr">
        <is>
          <t>Andrew Douglas; Joe Repka</t>
        </is>
      </c>
      <c r="N4035" s="3" t="inlineStr"/>
      <c r="O4035" s="3" t="n"/>
      <c r="P4035" s="3" t="inlineStr"/>
      <c r="Q4035" s="3" t="inlineStr">
        <is>
          <t>10.1016/j.jalgebra.2024.09.027</t>
        </is>
      </c>
      <c r="R4035" s="3" t="inlineStr">
        <is>
          <t>https://doi.org/10.1016/j.jalgebra.2024.09.027</t>
        </is>
      </c>
      <c r="S4035" s="3" t="inlineStr">
        <is>
          <t>OpenAlex</t>
        </is>
      </c>
      <c r="T4035" s="3" t="n">
        <v>1</v>
      </c>
      <c r="U4035" s="3" t="inlineStr">
        <is>
          <t>High (City Tech affiliation on paper)</t>
        </is>
      </c>
      <c r="V4035" s="3" t="n"/>
      <c r="W4035" s="3" t="inlineStr"/>
      <c r="X4035" s="3" t="inlineStr"/>
      <c r="Y4035" s="3" t="inlineStr"/>
      <c r="Z4035" s="3" t="inlineStr"/>
      <c r="AA4035" s="3" t="inlineStr">
        <is>
          <t>Not found</t>
        </is>
      </c>
      <c r="AB4035" s="3" t="inlineStr">
        <is>
          <t>closed</t>
        </is>
      </c>
      <c r="AC4035" s="3" t="inlineStr">
        <is>
          <t>School of Arts &amp; Sciences</t>
        </is>
      </c>
      <c r="AD4035" s="3" t="n">
        <v>1</v>
      </c>
      <c r="AE4035" s="3" t="inlineStr">
        <is>
          <t>No</t>
        </is>
      </c>
      <c r="AF4035" s="3" t="inlineStr"/>
      <c r="AG4035" s="4" t="inlineStr"/>
      <c r="AH4035" s="4" t="inlineStr"/>
      <c r="AI4035" s="4" t="inlineStr"/>
    </row>
    <row r="4036">
      <c r="A4036" s="3" t="inlineStr">
        <is>
          <t>MATH-1348</t>
        </is>
      </c>
      <c r="B4036" s="3" t="inlineStr">
        <is>
          <t>Douglas</t>
        </is>
      </c>
      <c r="C4036" s="3" t="inlineStr">
        <is>
          <t>Andrew</t>
        </is>
      </c>
      <c r="D4036" s="3" t="inlineStr">
        <is>
          <t>Andrew Douglas</t>
        </is>
      </c>
      <c r="E4036" s="3" t="inlineStr">
        <is>
          <t>Professor</t>
        </is>
      </c>
      <c r="F4036" s="3" t="inlineStr">
        <is>
          <t>NYC College of Technology</t>
        </is>
      </c>
      <c r="G4036" s="3" t="inlineStr">
        <is>
          <t>Mathematics</t>
        </is>
      </c>
      <c r="H4036" s="3" t="inlineStr">
        <is>
          <t>ADouglas@citytech.cuny.edu</t>
        </is>
      </c>
      <c r="I4036" s="3" t="inlineStr">
        <is>
          <t>Preprint</t>
        </is>
      </c>
      <c r="J4036" s="3" t="inlineStr">
        <is>
          <t>Narrow, wide, and $λ$-wide regular subalgebras of semisimple Lie algebras</t>
        </is>
      </c>
      <c r="K4036" s="3" t="n">
        <v>2024</v>
      </c>
      <c r="L4036" s="3" t="inlineStr">
        <is>
          <t>arXiv (Cornell University)</t>
        </is>
      </c>
      <c r="M4036" s="3" t="inlineStr">
        <is>
          <t>Andrew Douglas; Joe Repka</t>
        </is>
      </c>
      <c r="N4036" s="3" t="inlineStr"/>
      <c r="O4036" s="3" t="n"/>
      <c r="P4036" s="3" t="inlineStr"/>
      <c r="Q4036" s="3" t="inlineStr">
        <is>
          <t>10.48550/arxiv.2403.18847</t>
        </is>
      </c>
      <c r="R4036" s="3" t="inlineStr">
        <is>
          <t>https://doi.org/10.48550/arxiv.2403.18847</t>
        </is>
      </c>
      <c r="S4036" s="3" t="inlineStr">
        <is>
          <t>OpenAlex</t>
        </is>
      </c>
      <c r="T4036" s="3" t="n">
        <v>1</v>
      </c>
      <c r="U4036" s="3" t="inlineStr">
        <is>
          <t>High (City Tech affiliation on paper)</t>
        </is>
      </c>
      <c r="V4036" s="3" t="n"/>
      <c r="W4036" s="3" t="inlineStr"/>
      <c r="X4036" s="3" t="inlineStr">
        <is>
          <t>A subalgebra of a semisimple Lie algebra is wide if every simple module of the semisimple Lie algebra remains indecomposable when restricted to the subalgebra. From a finer viewpoint, a subalgebra is $λ$-wide if the simple module of a semisimple Lie algebra of highest weight $λ$ remains indecomposable when restricted to the subalgebra. A subalgebra is narrow if the restriction of all non-trivial simple modules to the subalgebra have proper decompositions. We determine necessary and sufficient conditions for regular subalgebras of semisimple Lie algebras to be $λ$-wide. As a natural consequence, we establish necessary and sufficient conditions for regular subalgebras to be wide, a result which has already been established by Panyushev for essentially all regular solvable subalgebras. Next, we show that establishing whether or not a regular subalgebra of a simple Lie algebra is wide does not require consideration of all simple modules. It is necessary and sufficient to only consider the adjoint representation. Finally, we show that a regular subalgebra of the special linear algebra $\mathfrak{sl}_{n+1}$ is either narrow or wide; this property does not hold for non-regular subalgebras of $\mathfrak{sl}_{n+1}$.</t>
        </is>
      </c>
      <c r="Y4036" s="3" t="inlineStr">
        <is>
          <t>OpenAlex</t>
        </is>
      </c>
      <c r="Z4036" s="3" t="inlineStr">
        <is>
          <t>https://arxiv.org/pdf/2403.18847</t>
        </is>
      </c>
      <c r="AA4036" s="3" t="inlineStr">
        <is>
          <t>Open-access PDF (via OpenAlex)</t>
        </is>
      </c>
      <c r="AB4036" s="3" t="inlineStr">
        <is>
          <t>green</t>
        </is>
      </c>
      <c r="AC4036" s="3" t="inlineStr">
        <is>
          <t>School of Arts &amp; Sciences</t>
        </is>
      </c>
      <c r="AD4036" s="3" t="n">
        <v>0</v>
      </c>
      <c r="AE4036" s="3" t="inlineStr">
        <is>
          <t>No</t>
        </is>
      </c>
      <c r="AF4036" s="3" t="inlineStr"/>
      <c r="AG4036" s="4" t="inlineStr"/>
      <c r="AH4036" s="4" t="inlineStr"/>
      <c r="AI4036" s="4" t="inlineStr"/>
    </row>
    <row r="4037">
      <c r="A4037" s="3" t="inlineStr">
        <is>
          <t>MATH-1350</t>
        </is>
      </c>
      <c r="B4037" s="3" t="inlineStr">
        <is>
          <t>Isaacson</t>
        </is>
      </c>
      <c r="C4037" s="3" t="inlineStr">
        <is>
          <t>Brad</t>
        </is>
      </c>
      <c r="D4037" s="3" t="inlineStr">
        <is>
          <t>Brad Isaacson</t>
        </is>
      </c>
      <c r="E4037" s="3" t="inlineStr">
        <is>
          <t>Associate Professor</t>
        </is>
      </c>
      <c r="F4037" s="3" t="inlineStr">
        <is>
          <t>NYC College of Technology</t>
        </is>
      </c>
      <c r="G4037" s="3" t="inlineStr">
        <is>
          <t>Mathematics</t>
        </is>
      </c>
      <c r="H4037" s="3" t="inlineStr">
        <is>
          <t>BIsaacson@CityTech.Cuny.Edu</t>
        </is>
      </c>
      <c r="I4037" s="3" t="inlineStr">
        <is>
          <t>Book chapter</t>
        </is>
      </c>
      <c r="J4037" s="3" t="inlineStr">
        <is>
          <t>On a generalization of a theorem of Ibukiyama to evaluate three imprimitive character sums</t>
        </is>
      </c>
      <c r="K4037" s="3" t="n">
        <v>2024</v>
      </c>
      <c r="L4037" s="3" t="inlineStr">
        <is>
          <t>De Gruyter eBooks</t>
        </is>
      </c>
      <c r="M4037" s="3" t="inlineStr">
        <is>
          <t>Brad Isaacson</t>
        </is>
      </c>
      <c r="N4037" s="3" t="inlineStr"/>
      <c r="O4037" s="3" t="n"/>
      <c r="P4037" s="3" t="inlineStr"/>
      <c r="Q4037" s="3" t="inlineStr">
        <is>
          <t>10.1515/9783111395593-010</t>
        </is>
      </c>
      <c r="R4037" s="3" t="inlineStr">
        <is>
          <t>https://doi.org/10.1515/9783111395593-010</t>
        </is>
      </c>
      <c r="S4037" s="3" t="inlineStr">
        <is>
          <t>OpenAlex; CUNY Academic Works</t>
        </is>
      </c>
      <c r="T4037" s="3" t="n">
        <v>2</v>
      </c>
      <c r="U4037" s="3" t="inlineStr">
        <is>
          <t>High (City Tech affiliation on paper); 2 sources</t>
        </is>
      </c>
      <c r="V4037" s="3" t="n"/>
      <c r="W4037" s="3" t="inlineStr"/>
      <c r="X4037" s="3" t="inlineStr">
        <is>
          <t>In a previous paper, we expressed three families of character sums by certain generalized Bernoulli functions, which in turn were expressed by generalized Bernoulli numbers via a complicated and indirect process. In this paper, we generalize a theorem of Ibukiyama to directly express these generalized Bernoulli functions by generalized Bernoulli numbers. As a result, we can express the three families of character sums by generalized Bernoulli numbers in a more elegant fashion than was done before.</t>
        </is>
      </c>
      <c r="Y4037" s="3" t="inlineStr">
        <is>
          <t>OpenAlex</t>
        </is>
      </c>
      <c r="Z4037" s="3" t="inlineStr">
        <is>
          <t>https://academicworks.cuny.edu/ny_pubs/1174</t>
        </is>
      </c>
      <c r="AA4037" s="3" t="inlineStr">
        <is>
          <t>Open-access page (via OpenAlex)</t>
        </is>
      </c>
      <c r="AB4037" s="3" t="inlineStr">
        <is>
          <t>green</t>
        </is>
      </c>
      <c r="AC4037" s="3" t="inlineStr">
        <is>
          <t>School of Arts &amp; Sciences</t>
        </is>
      </c>
      <c r="AD4037" s="3" t="n">
        <v>0</v>
      </c>
      <c r="AE4037" s="3" t="inlineStr">
        <is>
          <t>No</t>
        </is>
      </c>
      <c r="AF4037" s="3" t="inlineStr"/>
      <c r="AG4037" s="4" t="inlineStr"/>
      <c r="AH4037" s="4" t="inlineStr"/>
      <c r="AI4037" s="4" t="inlineStr"/>
    </row>
    <row r="4038">
      <c r="A4038" s="3" t="inlineStr">
        <is>
          <t>MATH-1353</t>
        </is>
      </c>
      <c r="B4038" s="3" t="inlineStr">
        <is>
          <t>Wang</t>
        </is>
      </c>
      <c r="C4038" s="3" t="inlineStr">
        <is>
          <t>Xiaohua</t>
        </is>
      </c>
      <c r="D4038" s="3" t="inlineStr">
        <is>
          <t>Xiaohua Wang</t>
        </is>
      </c>
      <c r="E4038" s="3" t="inlineStr">
        <is>
          <t>Lecturer Doctoral Schedule</t>
        </is>
      </c>
      <c r="F4038" s="3" t="inlineStr">
        <is>
          <t>NYC College of Technology</t>
        </is>
      </c>
      <c r="G4038" s="3" t="inlineStr">
        <is>
          <t>Mathematics</t>
        </is>
      </c>
      <c r="H4038" s="3" t="inlineStr">
        <is>
          <t>XiWang@citytech.cuny.edu</t>
        </is>
      </c>
      <c r="I4038" s="3" t="inlineStr">
        <is>
          <t>Journal article</t>
        </is>
      </c>
      <c r="J4038" s="3" t="inlineStr">
        <is>
          <t>Power variations and limit theorems for stochastic processes controlled by fractional Brownian motions</t>
        </is>
      </c>
      <c r="K4038" s="3" t="n">
        <v>2024</v>
      </c>
      <c r="L4038" s="3" t="inlineStr">
        <is>
          <t>Electronic Journal of Probability</t>
        </is>
      </c>
      <c r="M4038" s="3" t="inlineStr">
        <is>
          <t>Yanghui Liu; Xiaohua Wang</t>
        </is>
      </c>
      <c r="N4038" s="3" t="inlineStr"/>
      <c r="O4038" s="3" t="n"/>
      <c r="P4038" s="3" t="inlineStr"/>
      <c r="Q4038" s="3" t="inlineStr">
        <is>
          <t>10.1214/24-ejp1179</t>
        </is>
      </c>
      <c r="R4038" s="3" t="inlineStr">
        <is>
          <t>https://doi.org/10.1214/24-ejp1179</t>
        </is>
      </c>
      <c r="S4038" s="3" t="inlineStr">
        <is>
          <t>OpenAlex</t>
        </is>
      </c>
      <c r="T4038" s="3" t="n">
        <v>1</v>
      </c>
      <c r="U4038" s="3" t="inlineStr">
        <is>
          <t>High (City Tech affiliation on paper)</t>
        </is>
      </c>
      <c r="V4038" s="3" t="n"/>
      <c r="W4038" s="3" t="inlineStr"/>
      <c r="X4038" s="3" t="inlineStr">
        <is>
          <t>In this paper we establish limit theorems for power variations of stochastic processes controlled by fractional Brownian motions with Hurst parameter H≤1∕2. We show that the power variations of such processes can be decomposed into the mix of several weighted random sums plus some remainder terms, and the convergences of power variations are dominated by different combinations of those weighted sums depending on whether H&lt;1∕4, H=1∕4, or H&gt;1∕4. We show that when H≥1∕4 the centered power variation converges stably at the rate n−1∕2, and when H&lt;1∕4 it converges in probability at the rate n−2H. We determine the limit of the mixed weighted sum based on a rough path approach developed in [33].</t>
        </is>
      </c>
      <c r="Y4038" s="3" t="inlineStr">
        <is>
          <t>OpenAlex</t>
        </is>
      </c>
      <c r="Z4038" s="3" t="inlineStr">
        <is>
          <t>https://projecteuclid.org/journals/electronic-journal-of-probability/volume-29/issue-none/Power-variations-and-limit-theorems-for-stochastic-processes-controlled-by/10.1214/24-EJP1179.pdf</t>
        </is>
      </c>
      <c r="AA4038" s="3" t="inlineStr">
        <is>
          <t>Open-access PDF (via OpenAlex)</t>
        </is>
      </c>
      <c r="AB4038" s="3" t="inlineStr">
        <is>
          <t>gold</t>
        </is>
      </c>
      <c r="AC4038" s="3" t="inlineStr">
        <is>
          <t>School of Arts &amp; Sciences</t>
        </is>
      </c>
      <c r="AD4038" s="3" t="n">
        <v>1</v>
      </c>
      <c r="AE4038" s="3" t="inlineStr">
        <is>
          <t>No</t>
        </is>
      </c>
      <c r="AF4038" s="3" t="inlineStr"/>
      <c r="AG4038" s="4" t="inlineStr"/>
      <c r="AH4038" s="4" t="inlineStr"/>
      <c r="AI4038" s="4" t="inlineStr"/>
    </row>
    <row r="4039">
      <c r="A4039" s="3" t="inlineStr">
        <is>
          <t>MATH-1357</t>
        </is>
      </c>
      <c r="B4039" s="3" t="inlineStr">
        <is>
          <t>Isaacson</t>
        </is>
      </c>
      <c r="C4039" s="3" t="inlineStr">
        <is>
          <t>Brad</t>
        </is>
      </c>
      <c r="D4039" s="3" t="inlineStr">
        <is>
          <t>Brad Isaacson</t>
        </is>
      </c>
      <c r="E4039" s="3" t="inlineStr">
        <is>
          <t>Associate Professor</t>
        </is>
      </c>
      <c r="F4039" s="3" t="inlineStr">
        <is>
          <t>NYC College of Technology</t>
        </is>
      </c>
      <c r="G4039" s="3" t="inlineStr">
        <is>
          <t>Mathematics</t>
        </is>
      </c>
      <c r="H4039" s="3" t="inlineStr">
        <is>
          <t>BIsaacson@CityTech.Cuny.Edu</t>
        </is>
      </c>
      <c r="I4039" s="3" t="inlineStr">
        <is>
          <t>Journal article</t>
        </is>
      </c>
      <c r="J4039" s="3" t="inlineStr">
        <is>
          <t>Reciprocity formulae for generalized Dedekind–Rademacher sums attached to three Dirichlet characters and related polynomial reciprocity formulae</t>
        </is>
      </c>
      <c r="K4039" s="3" t="n">
        <v>2024</v>
      </c>
      <c r="L4039" s="3" t="inlineStr">
        <is>
          <t>International Journal of Number Theory</t>
        </is>
      </c>
      <c r="M4039" s="3" t="inlineStr">
        <is>
          <t>Brad Isaacson</t>
        </is>
      </c>
      <c r="N4039" s="3" t="inlineStr"/>
      <c r="O4039" s="3" t="n"/>
      <c r="P4039" s="3" t="inlineStr"/>
      <c r="Q4039" s="3" t="inlineStr">
        <is>
          <t>10.1142/s1793042124500726</t>
        </is>
      </c>
      <c r="R4039" s="3" t="inlineStr">
        <is>
          <t>https://doi.org/10.1142/s1793042124500726</t>
        </is>
      </c>
      <c r="S4039" s="3" t="inlineStr">
        <is>
          <t>OpenAlex</t>
        </is>
      </c>
      <c r="T4039" s="3" t="n">
        <v>1</v>
      </c>
      <c r="U4039" s="3" t="inlineStr">
        <is>
          <t>High (City Tech affiliation on paper)</t>
        </is>
      </c>
      <c r="V4039" s="3" t="n"/>
      <c r="W4039" s="3" t="inlineStr"/>
      <c r="X4039" s="3" t="inlineStr">
        <is>
          <t>We define a three-character analogue of the generalized Dedekind–Rademacher sum introduced by Hall, Wilson, and Zagier and prove its reciprocity formula which contains all of the reciprocity formulas in the literature for generalized Dedekind–Rademacher sums attached (and not attached) to Dirichlet characters as special cases. Additionally, we prove related polynomial reciprocity formulas which contain all of the polynomial reciprocity formulas in the literature as special cases, such as those given by Carlitz, Beck &amp; Kohl, and the present author.</t>
        </is>
      </c>
      <c r="Y4039" s="3" t="inlineStr">
        <is>
          <t>OpenAlex</t>
        </is>
      </c>
      <c r="Z4039" s="3" t="inlineStr"/>
      <c r="AA4039" s="3" t="inlineStr">
        <is>
          <t>Not found</t>
        </is>
      </c>
      <c r="AB4039" s="3" t="inlineStr">
        <is>
          <t>closed</t>
        </is>
      </c>
      <c r="AC4039" s="3" t="inlineStr">
        <is>
          <t>School of Arts &amp; Sciences</t>
        </is>
      </c>
      <c r="AD4039" s="3" t="n">
        <v>4</v>
      </c>
      <c r="AE4039" s="3" t="inlineStr">
        <is>
          <t>No</t>
        </is>
      </c>
      <c r="AF4039" s="3" t="inlineStr"/>
      <c r="AG4039" s="4" t="inlineStr"/>
      <c r="AH4039" s="4" t="inlineStr"/>
      <c r="AI4039" s="4" t="inlineStr"/>
    </row>
    <row r="4040">
      <c r="A4040" s="3" t="inlineStr">
        <is>
          <t>MATH-1358</t>
        </is>
      </c>
      <c r="B4040" s="3" t="inlineStr">
        <is>
          <t>Douglas</t>
        </is>
      </c>
      <c r="C4040" s="3" t="inlineStr">
        <is>
          <t>Andrew</t>
        </is>
      </c>
      <c r="D4040" s="3" t="inlineStr">
        <is>
          <t>Andrew Douglas</t>
        </is>
      </c>
      <c r="E4040" s="3" t="inlineStr">
        <is>
          <t>Professor</t>
        </is>
      </c>
      <c r="F4040" s="3" t="inlineStr">
        <is>
          <t>NYC College of Technology</t>
        </is>
      </c>
      <c r="G4040" s="3" t="inlineStr">
        <is>
          <t>Mathematics</t>
        </is>
      </c>
      <c r="H4040" s="3" t="inlineStr">
        <is>
          <t>ADouglas@citytech.cuny.edu</t>
        </is>
      </c>
      <c r="I4040" s="3" t="inlineStr">
        <is>
          <t>Preprint</t>
        </is>
      </c>
      <c r="J4040" s="3" t="inlineStr">
        <is>
          <t>Regular extreme semisimple Lie algebras</t>
        </is>
      </c>
      <c r="K4040" s="3" t="n">
        <v>2024</v>
      </c>
      <c r="L4040" s="3" t="inlineStr">
        <is>
          <t>arXiv (Cornell University)</t>
        </is>
      </c>
      <c r="M4040" s="3" t="inlineStr">
        <is>
          <t>Andrew Douglas; Joe Repka</t>
        </is>
      </c>
      <c r="N4040" s="3" t="inlineStr"/>
      <c r="O4040" s="3" t="n"/>
      <c r="P4040" s="3" t="inlineStr"/>
      <c r="Q4040" s="3" t="inlineStr">
        <is>
          <t>10.48550/arxiv.2403.17951</t>
        </is>
      </c>
      <c r="R4040" s="3" t="inlineStr">
        <is>
          <t>https://doi.org/10.48550/arxiv.2403.17951</t>
        </is>
      </c>
      <c r="S4040" s="3" t="inlineStr">
        <is>
          <t>OpenAlex</t>
        </is>
      </c>
      <c r="T4040" s="3" t="n">
        <v>1</v>
      </c>
      <c r="U4040" s="3" t="inlineStr">
        <is>
          <t>High (City Tech affiliation on paper)</t>
        </is>
      </c>
      <c r="V4040" s="3" t="n"/>
      <c r="W4040" s="3" t="inlineStr"/>
      <c r="X4040" s="3" t="inlineStr">
        <is>
          <t>A subalgebra of a semisimple Lie algebra is wide if every simple module of the semisimple Lie algebra remains indecomposable when restricted to the subalgebra. A subalgebra is narrow if the restrictions of all non-trivial simple modules to the subalgebra have proper decompositions. A semisimple Lie algebra is regular extreme if any regular subalgebra of the semisimple Lie algebra is either narrow or wide. Douglas and Repka previously showed that the simple Lie algebras of type $A_n$ are regular extreme. In this article, we show that, in fact, all simple Lie algebras are regular extreme. Finally, we show that no non-simple, semisimple Lie algebra is regular extreme.</t>
        </is>
      </c>
      <c r="Y4040" s="3" t="inlineStr">
        <is>
          <t>OpenAlex</t>
        </is>
      </c>
      <c r="Z4040" s="3" t="inlineStr">
        <is>
          <t>https://arxiv.org/pdf/2403.17951</t>
        </is>
      </c>
      <c r="AA4040" s="3" t="inlineStr">
        <is>
          <t>Open-access PDF (via OpenAlex)</t>
        </is>
      </c>
      <c r="AB4040" s="3" t="inlineStr">
        <is>
          <t>green</t>
        </is>
      </c>
      <c r="AC4040" s="3" t="inlineStr">
        <is>
          <t>School of Arts &amp; Sciences</t>
        </is>
      </c>
      <c r="AD4040" s="3" t="n">
        <v>0</v>
      </c>
      <c r="AE4040" s="3" t="inlineStr">
        <is>
          <t>No</t>
        </is>
      </c>
      <c r="AF4040" s="3" t="inlineStr"/>
      <c r="AG4040" s="4" t="inlineStr"/>
      <c r="AH4040" s="4" t="inlineStr"/>
      <c r="AI4040" s="4" t="inlineStr"/>
    </row>
    <row r="4041">
      <c r="A4041" s="3" t="inlineStr">
        <is>
          <t>MATH-1363</t>
        </is>
      </c>
      <c r="B4041" s="3" t="inlineStr">
        <is>
          <t>Singh</t>
        </is>
      </c>
      <c r="C4041" s="3" t="inlineStr">
        <is>
          <t>Satyanand</t>
        </is>
      </c>
      <c r="D4041" s="3" t="inlineStr">
        <is>
          <t>Satyanand Singh</t>
        </is>
      </c>
      <c r="E4041" s="3" t="inlineStr">
        <is>
          <t>Professor</t>
        </is>
      </c>
      <c r="F4041" s="3" t="inlineStr">
        <is>
          <t>NYC College of Technology</t>
        </is>
      </c>
      <c r="G4041" s="3" t="inlineStr">
        <is>
          <t>Mathematics</t>
        </is>
      </c>
      <c r="H4041" s="3" t="inlineStr">
        <is>
          <t>SSingh@citytech.cuny.edu</t>
        </is>
      </c>
      <c r="I4041" s="3" t="inlineStr">
        <is>
          <t>Journal article</t>
        </is>
      </c>
      <c r="J4041" s="3" t="inlineStr">
        <is>
          <t>Solving the membership problem for certain subgroups of SL2(Z)</t>
        </is>
      </c>
      <c r="K4041" s="3" t="n">
        <v>2024</v>
      </c>
      <c r="L4041" s="3" t="inlineStr">
        <is>
          <t>Journal of Algebra</t>
        </is>
      </c>
      <c r="M4041" s="3" t="inlineStr">
        <is>
          <t>Sandie Han; Ariane M. Masuda; Satyanand Singh; Johann Thiel</t>
        </is>
      </c>
      <c r="N4041" s="3" t="inlineStr"/>
      <c r="O4041" s="3" t="n"/>
      <c r="P4041" s="3" t="inlineStr"/>
      <c r="Q4041" s="3" t="inlineStr">
        <is>
          <t>10.1016/j.jalgebra.2024.04.024</t>
        </is>
      </c>
      <c r="R4041" s="3" t="inlineStr">
        <is>
          <t>https://doi.org/10.1016/j.jalgebra.2024.04.024</t>
        </is>
      </c>
      <c r="S4041" s="3" t="inlineStr">
        <is>
          <t>OpenAlex</t>
        </is>
      </c>
      <c r="T4041" s="3" t="n">
        <v>1</v>
      </c>
      <c r="U4041" s="3" t="inlineStr">
        <is>
          <t>High (City Tech affiliation on paper)</t>
        </is>
      </c>
      <c r="V4041" s="3" t="n"/>
      <c r="W4041" s="3" t="inlineStr"/>
      <c r="X4041" s="3" t="inlineStr"/>
      <c r="Y4041" s="3" t="inlineStr"/>
      <c r="Z4041" s="3" t="inlineStr"/>
      <c r="AA4041" s="3" t="inlineStr">
        <is>
          <t>Not found</t>
        </is>
      </c>
      <c r="AB4041" s="3" t="inlineStr">
        <is>
          <t>closed</t>
        </is>
      </c>
      <c r="AC4041" s="3" t="inlineStr">
        <is>
          <t>School of Arts &amp; Sciences</t>
        </is>
      </c>
      <c r="AD4041" s="3" t="n">
        <v>0</v>
      </c>
      <c r="AE4041" s="3" t="inlineStr">
        <is>
          <t>No</t>
        </is>
      </c>
      <c r="AF4041" s="3" t="inlineStr"/>
      <c r="AG4041" s="4" t="inlineStr"/>
      <c r="AH4041" s="4" t="inlineStr"/>
      <c r="AI4041" s="4" t="inlineStr"/>
    </row>
    <row r="4042">
      <c r="A4042" s="3" t="inlineStr">
        <is>
          <t>MATH-1364</t>
        </is>
      </c>
      <c r="B4042" s="3" t="inlineStr">
        <is>
          <t>Masuda</t>
        </is>
      </c>
      <c r="C4042" s="3" t="inlineStr">
        <is>
          <t>Ariane</t>
        </is>
      </c>
      <c r="D4042" s="3" t="inlineStr">
        <is>
          <t>Ariane Masuda</t>
        </is>
      </c>
      <c r="E4042" s="3" t="inlineStr">
        <is>
          <t>Professor</t>
        </is>
      </c>
      <c r="F4042" s="3" t="inlineStr">
        <is>
          <t>NYC College of Technology</t>
        </is>
      </c>
      <c r="G4042" s="3" t="inlineStr">
        <is>
          <t>Mathematics</t>
        </is>
      </c>
      <c r="H4042" s="3" t="inlineStr">
        <is>
          <t>AMasuda@citytech.cuny.edu</t>
        </is>
      </c>
      <c r="I4042" s="3" t="inlineStr">
        <is>
          <t>Journal article</t>
        </is>
      </c>
      <c r="J4042" s="3" t="inlineStr">
        <is>
          <t>Solving the membership problem for certain subgroups of SL2(Z)</t>
        </is>
      </c>
      <c r="K4042" s="3" t="n">
        <v>2024</v>
      </c>
      <c r="L4042" s="3" t="inlineStr">
        <is>
          <t>Journal of Algebra</t>
        </is>
      </c>
      <c r="M4042" s="3" t="inlineStr">
        <is>
          <t>Sandie Han; Ariane M. Masuda; Satyanand Singh; Johann Thiel</t>
        </is>
      </c>
      <c r="N4042" s="3" t="inlineStr"/>
      <c r="O4042" s="3" t="n"/>
      <c r="P4042" s="3" t="inlineStr"/>
      <c r="Q4042" s="3" t="inlineStr">
        <is>
          <t>10.1016/j.jalgebra.2024.04.024</t>
        </is>
      </c>
      <c r="R4042" s="3" t="inlineStr">
        <is>
          <t>https://doi.org/10.1016/j.jalgebra.2024.04.024</t>
        </is>
      </c>
      <c r="S4042" s="3" t="inlineStr">
        <is>
          <t>OpenAlex; Dept bio</t>
        </is>
      </c>
      <c r="T4042" s="3" t="n">
        <v>2</v>
      </c>
      <c r="U4042" s="3" t="inlineStr">
        <is>
          <t>High (City Tech affiliation on paper); 2 sources</t>
        </is>
      </c>
      <c r="V4042" s="3" t="n"/>
      <c r="W4042" s="3" t="inlineStr">
        <is>
          <t>S. Han, A. M. Masuda, S. Singh, and J. Thiel, Solving the membership problem for certain subgroups of SL_2(Z) J. Algebra 653 (2024), 281-297.</t>
        </is>
      </c>
      <c r="X4042" s="3" t="inlineStr"/>
      <c r="Y4042" s="3" t="inlineStr"/>
      <c r="Z4042" s="3" t="inlineStr"/>
      <c r="AA4042" s="3" t="inlineStr">
        <is>
          <t>Not found</t>
        </is>
      </c>
      <c r="AB4042" s="3" t="inlineStr">
        <is>
          <t>closed</t>
        </is>
      </c>
      <c r="AC4042" s="3" t="inlineStr">
        <is>
          <t>School of Arts &amp; Sciences</t>
        </is>
      </c>
      <c r="AD4042" s="3" t="n">
        <v>0</v>
      </c>
      <c r="AE4042" s="3" t="inlineStr">
        <is>
          <t>No</t>
        </is>
      </c>
      <c r="AF4042" s="3" t="inlineStr"/>
      <c r="AG4042" s="4" t="inlineStr"/>
      <c r="AH4042" s="4" t="inlineStr"/>
      <c r="AI4042" s="4" t="inlineStr"/>
    </row>
    <row r="4043">
      <c r="A4043" s="3" t="inlineStr">
        <is>
          <t>MATH-1365</t>
        </is>
      </c>
      <c r="B4043" s="3" t="inlineStr">
        <is>
          <t>Thiel</t>
        </is>
      </c>
      <c r="C4043" s="3" t="inlineStr">
        <is>
          <t>Johann</t>
        </is>
      </c>
      <c r="D4043" s="3" t="inlineStr">
        <is>
          <t>Johann Thiel</t>
        </is>
      </c>
      <c r="E4043" s="3" t="inlineStr">
        <is>
          <t>Associate Professor</t>
        </is>
      </c>
      <c r="F4043" s="3" t="inlineStr">
        <is>
          <t>NYC College of Technology</t>
        </is>
      </c>
      <c r="G4043" s="3" t="inlineStr">
        <is>
          <t>Mathematics</t>
        </is>
      </c>
      <c r="H4043" s="3" t="inlineStr">
        <is>
          <t>JThiel@citytech.cuny.edu</t>
        </is>
      </c>
      <c r="I4043" s="3" t="inlineStr">
        <is>
          <t>Journal article</t>
        </is>
      </c>
      <c r="J4043" s="3" t="inlineStr">
        <is>
          <t>Solving the membership problem for certain subgroups of SL2(Z)</t>
        </is>
      </c>
      <c r="K4043" s="3" t="n">
        <v>2024</v>
      </c>
      <c r="L4043" s="3" t="inlineStr">
        <is>
          <t>Journal of Algebra</t>
        </is>
      </c>
      <c r="M4043" s="3" t="inlineStr">
        <is>
          <t>Sandie Han; Ariane M. Masuda; Satyanand Singh; Johann Thiel</t>
        </is>
      </c>
      <c r="N4043" s="3" t="inlineStr"/>
      <c r="O4043" s="3" t="n"/>
      <c r="P4043" s="3" t="inlineStr"/>
      <c r="Q4043" s="3" t="inlineStr">
        <is>
          <t>10.1016/j.jalgebra.2024.04.024</t>
        </is>
      </c>
      <c r="R4043" s="3" t="inlineStr">
        <is>
          <t>https://doi.org/10.1016/j.jalgebra.2024.04.024</t>
        </is>
      </c>
      <c r="S4043" s="3" t="inlineStr">
        <is>
          <t>OpenAlex</t>
        </is>
      </c>
      <c r="T4043" s="3" t="n">
        <v>1</v>
      </c>
      <c r="U4043" s="3" t="inlineStr">
        <is>
          <t>High (City Tech affiliation on paper)</t>
        </is>
      </c>
      <c r="V4043" s="3" t="n"/>
      <c r="W4043" s="3" t="inlineStr"/>
      <c r="X4043" s="3" t="inlineStr"/>
      <c r="Y4043" s="3" t="inlineStr"/>
      <c r="Z4043" s="3" t="inlineStr"/>
      <c r="AA4043" s="3" t="inlineStr">
        <is>
          <t>Not found</t>
        </is>
      </c>
      <c r="AB4043" s="3" t="inlineStr">
        <is>
          <t>closed</t>
        </is>
      </c>
      <c r="AC4043" s="3" t="inlineStr">
        <is>
          <t>School of Arts &amp; Sciences</t>
        </is>
      </c>
      <c r="AD4043" s="3" t="n">
        <v>0</v>
      </c>
      <c r="AE4043" s="3" t="inlineStr">
        <is>
          <t>No</t>
        </is>
      </c>
      <c r="AF4043" s="3" t="inlineStr"/>
      <c r="AG4043" s="4" t="inlineStr"/>
      <c r="AH4043" s="4" t="inlineStr"/>
      <c r="AI4043" s="4" t="inlineStr"/>
    </row>
    <row r="4044">
      <c r="A4044" s="3" t="inlineStr">
        <is>
          <t>MATH-1372</t>
        </is>
      </c>
      <c r="B4044" s="3" t="inlineStr">
        <is>
          <t>Yuce</t>
        </is>
      </c>
      <c r="C4044" s="3" t="inlineStr">
        <is>
          <t>Huseyin</t>
        </is>
      </c>
      <c r="D4044" s="3" t="inlineStr">
        <is>
          <t>Huseyin Yuce</t>
        </is>
      </c>
      <c r="E4044" s="3" t="inlineStr">
        <is>
          <t>Professor</t>
        </is>
      </c>
      <c r="F4044" s="3" t="inlineStr">
        <is>
          <t>NYC College of Technology</t>
        </is>
      </c>
      <c r="G4044" s="3" t="inlineStr">
        <is>
          <t>Mathematics</t>
        </is>
      </c>
      <c r="H4044" s="3" t="inlineStr">
        <is>
          <t>HYuce@citytech.cuny.edu</t>
        </is>
      </c>
      <c r="I4044" s="3" t="inlineStr">
        <is>
          <t>Journal article</t>
        </is>
      </c>
      <c r="J4044" s="3" t="inlineStr">
        <is>
          <t>Use of Population Weighted Density Index for Coronavirus Spread in the United States</t>
        </is>
      </c>
      <c r="K4044" s="3" t="n">
        <v>2024</v>
      </c>
      <c r="L4044" s="3" t="inlineStr">
        <is>
          <t>Journal of health economics and outcomes research</t>
        </is>
      </c>
      <c r="M4044" s="3" t="inlineStr">
        <is>
          <t>Hüseyin Yüce; Hannah Stauss; Adrienne Persad</t>
        </is>
      </c>
      <c r="N4044" s="3" t="inlineStr"/>
      <c r="O4044" s="3" t="n"/>
      <c r="P4044" s="3" t="inlineStr"/>
      <c r="Q4044" s="3" t="inlineStr">
        <is>
          <t>10.36469/001c.117784</t>
        </is>
      </c>
      <c r="R4044" s="3" t="inlineStr">
        <is>
          <t>https://doi.org/10.36469/001c.117784</t>
        </is>
      </c>
      <c r="S4044" s="3" t="inlineStr">
        <is>
          <t>OpenAlex; CUNY Academic Works</t>
        </is>
      </c>
      <c r="T4044" s="3" t="n">
        <v>2</v>
      </c>
      <c r="U4044" s="3" t="inlineStr">
        <is>
          <t>High (City Tech affiliation on paper); 2 sources</t>
        </is>
      </c>
      <c r="V4044" s="3" t="n"/>
      <c r="W4044" s="3" t="inlineStr"/>
      <c r="X4044" s="3" t="inlineStr">
        <is>
          <t>Background Understanding how population density affected the transmission of COVID-19 is vitally important, since crowded cities were the epicenters for the disease. Since human contact was the main cause of the spread, population-weighted densities have been shown to be a better measure than conventional densities, since the variation in density across subareas matters more than the density in the total area. Objectives This study investigates the impact of population-weighted density and other demographics on the rate of COVID-19 spread in the United States. Methods The study considers population-weighted density and many other demographics. The population-weighted density index is the weighted average of density across the tracts, where tracts are weighted by population. Multivariate analysis has been used to determine the elasticity of the spread. Results Using U.S. county-level data, we calculated the elasticity of COVID-19 spread with respect to population-weighted density to be 0.085 after controlling for other factors. In addition to the density, the proportion of people over 65 years of age, the number of total healthcare workers, and average temperature in each county positively contributed to the case numbers, while education level and income per capita had a negative effect. Discussion For the spread, understanding the population characteristics and dynamics is as important as understanding the infectious disease itself. This will help policy makers to utilize and reallocate the resources more effectively. If the spread is successfully contained early, there will be less stress placed upon the healthcare system, resulting in better healthcare access for those who are sick. Conclusions Our analysis suggests that population-weighted density can be a useful tool to control and manage outbreaks, especially within the early stage of the spread. We presented the early dynamics of the spread and recommended a policy measure on how to transfer healthcare workers from low-spread-risk areas to high-spread-risk areas to utilize resources better.</t>
        </is>
      </c>
      <c r="Y4044" s="3" t="inlineStr">
        <is>
          <t>OpenAlex</t>
        </is>
      </c>
      <c r="Z4044" s="3" t="inlineStr">
        <is>
          <t>https://doi.org/10.36469/001c.117784</t>
        </is>
      </c>
      <c r="AA4044" s="3" t="inlineStr">
        <is>
          <t>Open-access page (via OpenAlex)</t>
        </is>
      </c>
      <c r="AB4044" s="3" t="inlineStr">
        <is>
          <t>gold</t>
        </is>
      </c>
      <c r="AC4044" s="3" t="inlineStr">
        <is>
          <t>School of Arts &amp; Sciences</t>
        </is>
      </c>
      <c r="AD4044" s="3" t="n">
        <v>5</v>
      </c>
      <c r="AE4044" s="3" t="inlineStr">
        <is>
          <t>No</t>
        </is>
      </c>
      <c r="AF4044" s="3" t="inlineStr"/>
      <c r="AG4044" s="4" t="inlineStr"/>
      <c r="AH4044" s="4" t="inlineStr"/>
      <c r="AI4044" s="4" t="inlineStr"/>
    </row>
    <row r="4045">
      <c r="A4045" s="3" t="inlineStr">
        <is>
          <t>MATH-1375</t>
        </is>
      </c>
      <c r="B4045" s="3" t="inlineStr">
        <is>
          <t>Ghezzi</t>
        </is>
      </c>
      <c r="C4045" s="3" t="inlineStr">
        <is>
          <t>Laura</t>
        </is>
      </c>
      <c r="D4045" s="3" t="inlineStr">
        <is>
          <t>Laura Ghezzi</t>
        </is>
      </c>
      <c r="E4045" s="3" t="inlineStr">
        <is>
          <t>Professor</t>
        </is>
      </c>
      <c r="F4045" s="3" t="inlineStr">
        <is>
          <t>NYC College of Technology</t>
        </is>
      </c>
      <c r="G4045" s="3" t="inlineStr">
        <is>
          <t>Mathematics</t>
        </is>
      </c>
      <c r="H4045" s="3" t="inlineStr">
        <is>
          <t>LGhezzi@citytech.cuny.edu</t>
        </is>
      </c>
      <c r="I4045" s="3" t="inlineStr">
        <is>
          <t>Book chapter</t>
        </is>
      </c>
      <c r="J4045" s="3" t="inlineStr">
        <is>
          <t>203Degrees: Vasconcelos contributions</t>
        </is>
      </c>
      <c r="K4045" s="3" t="n">
        <v>2025</v>
      </c>
      <c r="L4045" s="3" t="inlineStr">
        <is>
          <t>De Gruyter eBooks</t>
        </is>
      </c>
      <c r="M4045" s="3" t="inlineStr">
        <is>
          <t>Laura Ghezzi; Jooyoun Hong</t>
        </is>
      </c>
      <c r="N4045" s="3" t="inlineStr"/>
      <c r="O4045" s="3" t="n"/>
      <c r="P4045" s="3" t="inlineStr"/>
      <c r="Q4045" s="3" t="inlineStr">
        <is>
          <t>10.1515/9783110999365-006</t>
        </is>
      </c>
      <c r="R4045" s="3" t="inlineStr">
        <is>
          <t>https://doi.org/10.1515/9783110999365-006</t>
        </is>
      </c>
      <c r="S4045" s="3" t="inlineStr">
        <is>
          <t>OpenAlex</t>
        </is>
      </c>
      <c r="T4045" s="3" t="n">
        <v>1</v>
      </c>
      <c r="U4045" s="3" t="inlineStr">
        <is>
          <t>High (City Tech affiliation on paper)</t>
        </is>
      </c>
      <c r="V4045" s="3" t="n"/>
      <c r="W4045" s="3" t="inlineStr"/>
      <c r="X4045" s="3" t="inlineStr">
        <is>
          <t>A degree of a module M is a numerical measure of information carried by M . We highlight some of Vasconcelos’ outstanding contributions to the theory of degrees, bridging commutative algebra and computational algebra. We present several degrees he introduced and developed, including arithmetic degree, jdeg, homological degree, cohomological degrees, canonical degree, and bicanonical degree. For the canonical and bicanonical degrees, we discuss recent developments motivated by our joint works [ 25 ], [ 19 ], [ 9 ].</t>
        </is>
      </c>
      <c r="Y4045" s="3" t="inlineStr">
        <is>
          <t>OpenAlex</t>
        </is>
      </c>
      <c r="Z4045" s="3" t="inlineStr"/>
      <c r="AA4045" s="3" t="inlineStr">
        <is>
          <t>Not found</t>
        </is>
      </c>
      <c r="AB4045" s="3" t="inlineStr">
        <is>
          <t>closed</t>
        </is>
      </c>
      <c r="AC4045" s="3" t="inlineStr">
        <is>
          <t>School of Arts &amp; Sciences</t>
        </is>
      </c>
      <c r="AD4045" s="3" t="n">
        <v>0</v>
      </c>
      <c r="AE4045" s="3" t="inlineStr">
        <is>
          <t>No</t>
        </is>
      </c>
      <c r="AF4045" s="3" t="inlineStr"/>
      <c r="AG4045" s="4" t="inlineStr"/>
      <c r="AH4045" s="4" t="inlineStr"/>
      <c r="AI4045" s="4" t="inlineStr"/>
    </row>
    <row r="4046">
      <c r="A4046" s="3" t="inlineStr">
        <is>
          <t>MATH-1376</t>
        </is>
      </c>
      <c r="B4046" s="3" t="inlineStr">
        <is>
          <t>Ghezzi</t>
        </is>
      </c>
      <c r="C4046" s="3" t="inlineStr">
        <is>
          <t>Laura</t>
        </is>
      </c>
      <c r="D4046" s="3" t="inlineStr">
        <is>
          <t>Laura Ghezzi</t>
        </is>
      </c>
      <c r="E4046" s="3" t="inlineStr">
        <is>
          <t>Professor</t>
        </is>
      </c>
      <c r="F4046" s="3" t="inlineStr">
        <is>
          <t>NYC College of Technology</t>
        </is>
      </c>
      <c r="G4046" s="3" t="inlineStr">
        <is>
          <t>Mathematics</t>
        </is>
      </c>
      <c r="H4046" s="3" t="inlineStr">
        <is>
          <t>LGhezzi@citytech.cuny.edu</t>
        </is>
      </c>
      <c r="I4046" s="3" t="inlineStr">
        <is>
          <t>Book chapter</t>
        </is>
      </c>
      <c r="J4046" s="3" t="inlineStr">
        <is>
          <t>405Rings with q -torsionfree canonical modules</t>
        </is>
      </c>
      <c r="K4046" s="3" t="n">
        <v>2025</v>
      </c>
      <c r="L4046" s="3" t="inlineStr">
        <is>
          <t>De Gruyter eBooks</t>
        </is>
      </c>
      <c r="M4046" s="3" t="inlineStr">
        <is>
          <t>Naoki Endo; Laura Ghezzi; Shirô Gotô; Jooyoun Hong; Shin-ichiro Iai; Toshinori Kobayashi; Naoyuki Matsuoka; Ryo Takahashi</t>
        </is>
      </c>
      <c r="N4046" s="3" t="inlineStr"/>
      <c r="O4046" s="3" t="n"/>
      <c r="P4046" s="3" t="inlineStr"/>
      <c r="Q4046" s="3" t="inlineStr">
        <is>
          <t>10.1515/9783110999365-014</t>
        </is>
      </c>
      <c r="R4046" s="3" t="inlineStr">
        <is>
          <t>https://doi.org/10.1515/9783110999365-014</t>
        </is>
      </c>
      <c r="S4046" s="3" t="inlineStr">
        <is>
          <t>OpenAlex</t>
        </is>
      </c>
      <c r="T4046" s="3" t="n">
        <v>1</v>
      </c>
      <c r="U4046" s="3" t="inlineStr">
        <is>
          <t>High (City Tech affiliation on paper)</t>
        </is>
      </c>
      <c r="V4046" s="3" t="n"/>
      <c r="W4046" s="3" t="inlineStr"/>
      <c r="X4046" s="3" t="inlineStr">
        <is>
          <t>Let A be a Noetherian local ring with canonical module K A . We characterize A when K A is a torsionless, reflexive, or q -torsionfree module for an integer q ≥ 3 . If A is a Cohen–Macaulay ring, H.-B. Foxby proved in 1974 that the A -module K A is q -torsionfree if and only if the ring A is q -Gorenstein. With mild assumptions, we provide a generalization of Foxby’s result to arbitrary Noetherian local rings admitting the canonical module. In particular, since the reflexivity of the canonical module is closely related to the ring being Gorenstein in low codimension, we also explore quasinormal rings, introduced by W. V. Vasconcelos. We provide several examples as well.</t>
        </is>
      </c>
      <c r="Y4046" s="3" t="inlineStr">
        <is>
          <t>OpenAlex</t>
        </is>
      </c>
      <c r="Z4046" s="3" t="inlineStr"/>
      <c r="AA4046" s="3" t="inlineStr">
        <is>
          <t>Not found</t>
        </is>
      </c>
      <c r="AB4046" s="3" t="inlineStr">
        <is>
          <t>closed</t>
        </is>
      </c>
      <c r="AC4046" s="3" t="inlineStr">
        <is>
          <t>School of Arts &amp; Sciences</t>
        </is>
      </c>
      <c r="AD4046" s="3" t="n">
        <v>0</v>
      </c>
      <c r="AE4046" s="3" t="inlineStr">
        <is>
          <t>No</t>
        </is>
      </c>
      <c r="AF4046" s="3" t="inlineStr"/>
      <c r="AG4046" s="4" t="inlineStr"/>
      <c r="AH4046" s="4" t="inlineStr"/>
      <c r="AI4046" s="4" t="inlineStr"/>
    </row>
    <row r="4047">
      <c r="A4047" s="3" t="inlineStr">
        <is>
          <t>MATH-1377</t>
        </is>
      </c>
      <c r="B4047" s="3" t="inlineStr">
        <is>
          <t>Minichiello Epstein</t>
        </is>
      </c>
      <c r="C4047" s="3" t="inlineStr">
        <is>
          <t>Emilio</t>
        </is>
      </c>
      <c r="D4047" s="3" t="inlineStr">
        <is>
          <t>Emilio Minichiello Epstein</t>
        </is>
      </c>
      <c r="E4047" s="3" t="inlineStr">
        <is>
          <t>Assistant Professor</t>
        </is>
      </c>
      <c r="F4047" s="3" t="inlineStr">
        <is>
          <t>NYC College of Technology</t>
        </is>
      </c>
      <c r="G4047" s="3" t="inlineStr">
        <is>
          <t>Mathematics</t>
        </is>
      </c>
      <c r="H4047" s="3" t="inlineStr">
        <is>
          <t>EMILIO.MINICHIELLOEPSTEIN04@CITYTECH.CUNY.EDU</t>
        </is>
      </c>
      <c r="I4047" s="3" t="inlineStr">
        <is>
          <t>Preprint</t>
        </is>
      </c>
      <c r="J4047" s="3" t="inlineStr">
        <is>
          <t>41 pages, Applied Categorical Structures, Volume 34, article number 12, (2026) Emilio Minichiello arXiv link, journal link</t>
        </is>
      </c>
      <c r="K4047" s="3" t="n">
        <v>2025</v>
      </c>
      <c r="L4047" s="3" t="inlineStr"/>
      <c r="M4047" s="3" t="inlineStr">
        <is>
          <t>Thomason-Type Model Structures on Simplicial Complexes and Graphs</t>
        </is>
      </c>
      <c r="N4047" s="3" t="inlineStr"/>
      <c r="O4047" s="3" t="n"/>
      <c r="P4047" s="3" t="inlineStr"/>
      <c r="Q4047" s="3" t="inlineStr"/>
      <c r="R4047" s="3" t="inlineStr">
        <is>
          <t>https://nam02.safelinks.protection.outlook.com/?url=https%3A%2F%2Farxiv.org%2Fabs%2F2508.08195&amp;data=05%7C02%7CCUIMING.LIN90%40citytech.cuny.edu%7Ca62aba2cccaf447768b208de9aff14d9%7C6f60f0b35f064e099715989dba8cc7d8%7C0%7C0%7C639118617546356715%7CUnknown%7CTWFpbGZsb3d8eyJFbXB0eU1hcGkiOnRydWUsIlYiOiIwLjAuMDAwMCIsIlAiOiJXaW4zMiIsIkFOIjoiTWFpbCIsIldUIjoyfQ%3D%3D%7C0%7C%7C%7C&amp;sdata=L2SJyoTIw0r1IGPpSp1WSdXApOa%2BdVJv1Q3YG6smOFs%3D&amp;reserved=0</t>
        </is>
      </c>
      <c r="S4047" s="3" t="inlineStr">
        <is>
          <t>Dept bio</t>
        </is>
      </c>
      <c r="T4047" s="3" t="n">
        <v>1</v>
      </c>
      <c r="U4047" s="3" t="inlineStr">
        <is>
          <t>Medium (self-reported in faculty bio)</t>
        </is>
      </c>
      <c r="V4047" s="3" t="n"/>
      <c r="W4047" s="3" t="inlineStr">
        <is>
          <t>Thomason-Type Model Structures on Simplicial Complexes and Graphs (2025), 41 pages, Applied Categorical Structures, Volume 34, article number 12, (2026) Emilio Minichiello arXiv link, journal link</t>
        </is>
      </c>
      <c r="X4047" s="3" t="inlineStr"/>
      <c r="Y4047" s="3" t="inlineStr"/>
      <c r="Z4047" s="3" t="inlineStr"/>
      <c r="AA4047" s="3" t="inlineStr"/>
      <c r="AB4047" s="3" t="inlineStr"/>
      <c r="AC4047" s="3" t="inlineStr">
        <is>
          <t>School of Arts &amp; Sciences</t>
        </is>
      </c>
      <c r="AD4047" s="3" t="n"/>
      <c r="AE4047" s="3" t="inlineStr">
        <is>
          <t>No</t>
        </is>
      </c>
      <c r="AF4047" s="3" t="inlineStr"/>
      <c r="AG4047" s="4" t="inlineStr"/>
      <c r="AH4047" s="4" t="inlineStr"/>
      <c r="AI4047" s="4" t="inlineStr"/>
    </row>
    <row r="4048">
      <c r="A4048" s="3" t="inlineStr">
        <is>
          <t>MATH-1382</t>
        </is>
      </c>
      <c r="B4048" s="3" t="inlineStr">
        <is>
          <t>Li</t>
        </is>
      </c>
      <c r="C4048" s="3" t="inlineStr">
        <is>
          <t>Nan</t>
        </is>
      </c>
      <c r="D4048" s="3" t="inlineStr">
        <is>
          <t>Nan Li</t>
        </is>
      </c>
      <c r="E4048" s="3" t="inlineStr">
        <is>
          <t>Professor</t>
        </is>
      </c>
      <c r="F4048" s="3" t="inlineStr">
        <is>
          <t>NYC College of Technology</t>
        </is>
      </c>
      <c r="G4048" s="3" t="inlineStr">
        <is>
          <t>Mathematics</t>
        </is>
      </c>
      <c r="H4048" s="3" t="inlineStr">
        <is>
          <t>NLi@citytech.cuny.edu</t>
        </is>
      </c>
      <c r="I4048" s="3" t="inlineStr">
        <is>
          <t>Journal article</t>
        </is>
      </c>
      <c r="J4048" s="3" t="inlineStr">
        <is>
          <t>An Alternative Proof for the Upper Bound of Curvature Integral on Manifolds with Lower Sectional Curvature Bound</t>
        </is>
      </c>
      <c r="K4048" s="3" t="n">
        <v>2025</v>
      </c>
      <c r="L4048" s="3" t="inlineStr">
        <is>
          <t>Journal of Mathematical Study</t>
        </is>
      </c>
      <c r="M4048" s="3" t="inlineStr">
        <is>
          <t>Nan Li</t>
        </is>
      </c>
      <c r="N4048" s="3" t="inlineStr"/>
      <c r="O4048" s="3" t="n"/>
      <c r="P4048" s="3" t="inlineStr"/>
      <c r="Q4048" s="3" t="inlineStr">
        <is>
          <t>10.4208/jms.v58n2.25.03</t>
        </is>
      </c>
      <c r="R4048" s="3" t="inlineStr">
        <is>
          <t>https://doi.org/10.4208/jms.v58n2.25.03</t>
        </is>
      </c>
      <c r="S4048" s="3" t="inlineStr">
        <is>
          <t>OpenAlex</t>
        </is>
      </c>
      <c r="T4048" s="3" t="n">
        <v>1</v>
      </c>
      <c r="U4048" s="3" t="inlineStr">
        <is>
          <t>High (City Tech affiliation on paper)</t>
        </is>
      </c>
      <c r="V4048" s="3" t="n"/>
      <c r="W4048" s="3" t="inlineStr"/>
      <c r="X4048" s="3" t="inlineStr">
        <is>
          <t>Petrunin proved that the integral of scalar curvature in a unit ball is bounded from above in terms of the dimension of the manifold and the lower bound of the sectional curvature. In this paper, we give an alternative proof for this result. The main difference between this proof and Petrunin’s original proof is that we construct a stratified finite covering and apply it directly to the given manifold, rather than arguing by contradiction for a sequence of manifolds, which satisfy some technical lifting properties.</t>
        </is>
      </c>
      <c r="Y4048" s="3" t="inlineStr">
        <is>
          <t>OpenAlex</t>
        </is>
      </c>
      <c r="Z4048" s="3" t="inlineStr">
        <is>
          <t>https://doi.org/10.4208/jms.v58n2.25.03</t>
        </is>
      </c>
      <c r="AA4048" s="3" t="inlineStr">
        <is>
          <t>Open-access page (via OpenAlex)</t>
        </is>
      </c>
      <c r="AB4048" s="3" t="inlineStr">
        <is>
          <t>diamond</t>
        </is>
      </c>
      <c r="AC4048" s="3" t="inlineStr">
        <is>
          <t>School of Arts &amp; Sciences</t>
        </is>
      </c>
      <c r="AD4048" s="3" t="n">
        <v>0</v>
      </c>
      <c r="AE4048" s="3" t="inlineStr">
        <is>
          <t>No</t>
        </is>
      </c>
      <c r="AF4048" s="3" t="inlineStr"/>
      <c r="AG4048" s="4" t="inlineStr"/>
      <c r="AH4048" s="4" t="inlineStr"/>
      <c r="AI4048" s="4" t="inlineStr"/>
    </row>
    <row r="4049">
      <c r="A4049" s="3" t="inlineStr">
        <is>
          <t>MATH-1384</t>
        </is>
      </c>
      <c r="B4049" s="3" t="inlineStr">
        <is>
          <t>Yuce</t>
        </is>
      </c>
      <c r="C4049" s="3" t="inlineStr">
        <is>
          <t>Huseyin</t>
        </is>
      </c>
      <c r="D4049" s="3" t="inlineStr">
        <is>
          <t>Huseyin Yuce</t>
        </is>
      </c>
      <c r="E4049" s="3" t="inlineStr">
        <is>
          <t>Professor</t>
        </is>
      </c>
      <c r="F4049" s="3" t="inlineStr">
        <is>
          <t>NYC College of Technology</t>
        </is>
      </c>
      <c r="G4049" s="3" t="inlineStr">
        <is>
          <t>Mathematics</t>
        </is>
      </c>
      <c r="H4049" s="3" t="inlineStr">
        <is>
          <t>HYuce@citytech.cuny.edu</t>
        </is>
      </c>
      <c r="I4049" s="3" t="inlineStr">
        <is>
          <t>Journal article</t>
        </is>
      </c>
      <c r="J4049" s="3" t="inlineStr">
        <is>
          <t>Analysis of rare events in healthcare intervention using department of defense data: intravenous immune globulin therapy for bullous pemphigoid</t>
        </is>
      </c>
      <c r="K4049" s="3" t="n">
        <v>2025</v>
      </c>
      <c r="L4049" s="3" t="inlineStr">
        <is>
          <t>BMC Medical Research Methodology</t>
        </is>
      </c>
      <c r="M4049" s="3" t="inlineStr">
        <is>
          <t>Onur Başer; Hüseyin Yüce; Gabriela Samayoa</t>
        </is>
      </c>
      <c r="N4049" s="3" t="inlineStr"/>
      <c r="O4049" s="3" t="n"/>
      <c r="P4049" s="3" t="inlineStr"/>
      <c r="Q4049" s="3" t="inlineStr">
        <is>
          <t>10.1186/s12874-025-02559-5</t>
        </is>
      </c>
      <c r="R4049" s="3" t="inlineStr">
        <is>
          <t>https://doi.org/10.1186/s12874-025-02559-5</t>
        </is>
      </c>
      <c r="S4049" s="3" t="inlineStr">
        <is>
          <t>OpenAlex; CUNY Academic Works</t>
        </is>
      </c>
      <c r="T4049" s="3" t="n">
        <v>2</v>
      </c>
      <c r="U4049" s="3" t="inlineStr">
        <is>
          <t>High (City Tech affiliation on paper); 2 sources</t>
        </is>
      </c>
      <c r="V4049" s="3" t="n"/>
      <c r="W4049" s="3" t="inlineStr"/>
      <c r="X4049" s="3" t="inlineStr">
        <is>
          <t>INTRODUCTION: Rare events data have proven difficult to explain and predict. Standard statistical procedures can sharply underestimate the probability of rare events, such as intravenous immune globulin therapy (IVIg) for bullous pemphigoid. METHODS: This retrospective cross-sectional study used Department of Defense TRICARE data to determine factors associated with IVIg therapy among bullous pemphigoid patients. We used prior and weighted correction methods for logit regression to solve rare event bias. RESULTS: We identified 2,720 individuals diagnosed with bullous pemphigoid from 2019 to 2022, of which 14 were treated with IVIg. Patients who received IVIg therapy were younger (65.07 vs. 75.85, P =.0016) and more likely to be female (13 vs. 1, P =.0036). The underestimation with the standard regression model for event probabilities ranged from 11% to 102% using the prior correction method and from 15% to 107% using the weighted correction method. CONCLUSION: Rare events are low-frequency, high-severity problems that can have significant consequences. Rare diseases and rare therapies are individually unique but collectively contribute to substantial health and social needs. Therefore, correct estimation of the events is the first step toward assessing the burden of rare diseases and the pricing of their therapies.</t>
        </is>
      </c>
      <c r="Y4049" s="3" t="inlineStr">
        <is>
          <t>OpenAlex</t>
        </is>
      </c>
      <c r="Z4049" s="3" t="inlineStr">
        <is>
          <t>https://bmcmedresmethodol.biomedcentral.com/counter/pdf/10.1186/s12874-025-02559-5</t>
        </is>
      </c>
      <c r="AA4049" s="3" t="inlineStr">
        <is>
          <t>Open-access PDF (via OpenAlex)</t>
        </is>
      </c>
      <c r="AB4049" s="3" t="inlineStr">
        <is>
          <t>gold</t>
        </is>
      </c>
      <c r="AC4049" s="3" t="inlineStr">
        <is>
          <t>School of Arts &amp; Sciences</t>
        </is>
      </c>
      <c r="AD4049" s="3" t="n">
        <v>0</v>
      </c>
      <c r="AE4049" s="3" t="inlineStr">
        <is>
          <t>No</t>
        </is>
      </c>
      <c r="AF4049" s="3" t="inlineStr"/>
      <c r="AG4049" s="4" t="inlineStr"/>
      <c r="AH4049" s="4" t="inlineStr"/>
      <c r="AI4049" s="4" t="inlineStr"/>
    </row>
    <row r="4050">
      <c r="A4050" s="3" t="inlineStr">
        <is>
          <t>MATH-1385</t>
        </is>
      </c>
      <c r="B4050" s="3" t="inlineStr">
        <is>
          <t>Duttagupta</t>
        </is>
      </c>
      <c r="C4050" s="3" t="inlineStr">
        <is>
          <t>Urmi</t>
        </is>
      </c>
      <c r="D4050" s="3" t="inlineStr">
        <is>
          <t>Urmi Duttagupta</t>
        </is>
      </c>
      <c r="E4050" s="3" t="inlineStr">
        <is>
          <t>Professor</t>
        </is>
      </c>
      <c r="F4050" s="3" t="inlineStr">
        <is>
          <t>NYC College of Technology</t>
        </is>
      </c>
      <c r="G4050" s="3" t="inlineStr">
        <is>
          <t>Mathematics</t>
        </is>
      </c>
      <c r="H4050" s="3" t="inlineStr">
        <is>
          <t>UGhosh-dastidar@citytech.cuny.edu</t>
        </is>
      </c>
      <c r="I4050" s="3" t="inlineStr">
        <is>
          <t>Journal article</t>
        </is>
      </c>
      <c r="J4050" s="3" t="inlineStr">
        <is>
          <t>Art Forms: Born Out of Necessity</t>
        </is>
      </c>
      <c r="K4050" s="3" t="n">
        <v>2025</v>
      </c>
      <c r="L4050" s="3" t="inlineStr">
        <is>
          <t>Publications and Research</t>
        </is>
      </c>
      <c r="M4050" s="3" t="inlineStr">
        <is>
          <t>Duttagupta, Urmi</t>
        </is>
      </c>
      <c r="N4050" s="3" t="inlineStr"/>
      <c r="O4050" s="3" t="n"/>
      <c r="P4050" s="3" t="inlineStr"/>
      <c r="Q4050" s="3" t="inlineStr"/>
      <c r="R4050" s="3" t="inlineStr">
        <is>
          <t>https://academicworks.cuny.edu/ny_pubs/1287</t>
        </is>
      </c>
      <c r="S4050" s="3" t="inlineStr">
        <is>
          <t>CUNY Academic Works</t>
        </is>
      </c>
      <c r="T4050" s="3" t="n">
        <v>1</v>
      </c>
      <c r="U4050" s="3" t="inlineStr">
        <is>
          <t>High (in CUNY Academic Works)</t>
        </is>
      </c>
      <c r="V4050" s="3" t="n"/>
      <c r="W4050" s="3" t="inlineStr"/>
      <c r="X4050" s="3" t="inlineStr">
        <is>
          <t>This collection of artworks expresses the artistâs profound passion for mathematics and lifeâs complex balance. As a female mathematician, she uses artistic expression and intricate patterns to evoke mathematical beauty and feminine strength, celebrating the presence and resilience of women in mathematics.</t>
        </is>
      </c>
      <c r="Y4050" s="3" t="inlineStr">
        <is>
          <t>CUNY Academic Works</t>
        </is>
      </c>
      <c r="Z4050" s="3" t="inlineStr">
        <is>
          <t>https://academicworks.cuny.edu/context/ny_pubs/article/2318/viewcontent/ocr_3_urmi.pdf</t>
        </is>
      </c>
      <c r="AA4050" s="3" t="inlineStr">
        <is>
          <t>PDF in CUNY Academic Works</t>
        </is>
      </c>
      <c r="AB4050" s="3" t="inlineStr"/>
      <c r="AC4050" s="3" t="inlineStr">
        <is>
          <t>School of Arts &amp; Sciences</t>
        </is>
      </c>
      <c r="AD4050" s="3" t="n"/>
      <c r="AE4050" s="3" t="inlineStr">
        <is>
          <t>No</t>
        </is>
      </c>
      <c r="AF4050" s="3" t="inlineStr"/>
      <c r="AG4050" s="4" t="inlineStr"/>
      <c r="AH4050" s="4" t="inlineStr"/>
      <c r="AI4050" s="4" t="inlineStr"/>
    </row>
    <row r="4051">
      <c r="A4051" s="3" t="inlineStr">
        <is>
          <t>MATH-1386</t>
        </is>
      </c>
      <c r="B4051" s="3" t="inlineStr">
        <is>
          <t>Kennedy</t>
        </is>
      </c>
      <c r="C4051" s="3" t="inlineStr">
        <is>
          <t>Nadia</t>
        </is>
      </c>
      <c r="D4051" s="3" t="inlineStr">
        <is>
          <t>Nadia Kennedy</t>
        </is>
      </c>
      <c r="E4051" s="3" t="inlineStr">
        <is>
          <t>Professor</t>
        </is>
      </c>
      <c r="F4051" s="3" t="inlineStr">
        <is>
          <t>NYC College of Technology</t>
        </is>
      </c>
      <c r="G4051" s="3" t="inlineStr">
        <is>
          <t>Mathematics</t>
        </is>
      </c>
      <c r="H4051" s="3" t="inlineStr">
        <is>
          <t>NKennedy@citytech.cuny.edu</t>
        </is>
      </c>
      <c r="I4051" s="3" t="inlineStr">
        <is>
          <t>Conference paper</t>
        </is>
      </c>
      <c r="J4051" s="3" t="inlineStr">
        <is>
          <t>BOARD # 363: Effective Strategies to Support Student Success in an NSF S-STEM Program</t>
        </is>
      </c>
      <c r="K4051" s="3" t="n">
        <v>2025</v>
      </c>
      <c r="L4051" s="3" t="inlineStr">
        <is>
          <t>ASEE Annual Conference &amp; Exposition</t>
        </is>
      </c>
      <c r="M4051" s="3" t="inlineStr">
        <is>
          <t>Diana Samaroo; Urmi Duttagupta; Nadia Stoyanova Kennedy; Armando Solis; Viviana Acquaviva</t>
        </is>
      </c>
      <c r="N4051" s="3" t="inlineStr"/>
      <c r="O4051" s="3" t="n"/>
      <c r="P4051" s="3" t="inlineStr"/>
      <c r="Q4051" s="3" t="inlineStr">
        <is>
          <t>10.18260/1-2--55734</t>
        </is>
      </c>
      <c r="R4051" s="3" t="inlineStr">
        <is>
          <t>https://doi.org/10.18260/1-2--55734</t>
        </is>
      </c>
      <c r="S4051" s="3" t="inlineStr">
        <is>
          <t>OpenAlex; CUNY Academic Works</t>
        </is>
      </c>
      <c r="T4051" s="3" t="n">
        <v>2</v>
      </c>
      <c r="U4051" s="3" t="inlineStr">
        <is>
          <t>High (City Tech affiliation on paper); 2 sources</t>
        </is>
      </c>
      <c r="V4051" s="3" t="n"/>
      <c r="W4051" s="3" t="inlineStr"/>
      <c r="X4051" s="3" t="inlineStr">
        <is>
          <t>Her current research interests include parameter estimation via optimization, infectious disease modeling, applications of graph theory in criminal network analysis and developing and applying bio-math related undergraduate modules in various SENCER related projects.She has several publications in peer-reviewed journals and is the recipient of several MAA NREUP grants, a SENCER leadership fellowship, Department of Homeland Security grants, and several NSF S-STEM and PSC-CUNY grants/awards.She also has an extensive experience of mentoring undergraduate students in various research projects.She has mentored more than 45 students in various research projects through Emerging Scholars program, Honors Scholars program, NYC LSAMP grant, CURM mini-grant, MAA NREUP grant, and DHS grant for undergraduate research.She is originally from Kolkata (Calcutta), a cosmopolitan city located in Eastern part of India.As an Asian American, she embraces multiculturalism and diversity.She considers herself a lifelong learner and is always eager to learn from her students about their cultures and traditions.Besides solving math problems, she enjoys reading, painting, writing, singing, whimsical dancing, and enjoys cooking spicy Indian food.</t>
        </is>
      </c>
      <c r="Y4051" s="3" t="inlineStr">
        <is>
          <t>OpenAlex</t>
        </is>
      </c>
      <c r="Z4051" s="3" t="inlineStr">
        <is>
          <t>https://peer.asee.org/55734.pdf</t>
        </is>
      </c>
      <c r="AA4051" s="3" t="inlineStr">
        <is>
          <t>Open-access PDF (via OpenAlex)</t>
        </is>
      </c>
      <c r="AB4051" s="3" t="inlineStr">
        <is>
          <t>bronze</t>
        </is>
      </c>
      <c r="AC4051" s="3" t="inlineStr">
        <is>
          <t>School of Arts &amp; Sciences</t>
        </is>
      </c>
      <c r="AD4051" s="3" t="n">
        <v>0</v>
      </c>
      <c r="AE4051" s="3" t="inlineStr">
        <is>
          <t>No</t>
        </is>
      </c>
      <c r="AF4051" s="3" t="inlineStr"/>
      <c r="AG4051" s="4" t="inlineStr"/>
      <c r="AH4051" s="4" t="inlineStr"/>
      <c r="AI4051" s="4" t="inlineStr"/>
    </row>
    <row r="4052">
      <c r="A4052" s="3" t="inlineStr">
        <is>
          <t>MATH-1387</t>
        </is>
      </c>
      <c r="B4052" s="3" t="inlineStr">
        <is>
          <t>Duttagupta</t>
        </is>
      </c>
      <c r="C4052" s="3" t="inlineStr">
        <is>
          <t>Urmi</t>
        </is>
      </c>
      <c r="D4052" s="3" t="inlineStr">
        <is>
          <t>Urmi Duttagupta</t>
        </is>
      </c>
      <c r="E4052" s="3" t="inlineStr">
        <is>
          <t>Professor</t>
        </is>
      </c>
      <c r="F4052" s="3" t="inlineStr">
        <is>
          <t>NYC College of Technology</t>
        </is>
      </c>
      <c r="G4052" s="3" t="inlineStr">
        <is>
          <t>Mathematics</t>
        </is>
      </c>
      <c r="H4052" s="3" t="inlineStr">
        <is>
          <t>UGhosh-dastidar@citytech.cuny.edu</t>
        </is>
      </c>
      <c r="I4052" s="3" t="inlineStr">
        <is>
          <t>Conference paper</t>
        </is>
      </c>
      <c r="J4052" s="3" t="inlineStr">
        <is>
          <t>BOARD # 363: Effective Strategies to Support Student Success in an NSF S-STEM Program</t>
        </is>
      </c>
      <c r="K4052" s="3" t="n">
        <v>2025</v>
      </c>
      <c r="L4052" s="3" t="inlineStr">
        <is>
          <t>ASEE Annual Conference &amp; Exposition</t>
        </is>
      </c>
      <c r="M4052" s="3" t="inlineStr">
        <is>
          <t>Diana Samaroo; Urmi Duttagupta; Nadia Stoyanova Kennedy; Armando Solis; Viviana Acquaviva</t>
        </is>
      </c>
      <c r="N4052" s="3" t="inlineStr"/>
      <c r="O4052" s="3" t="n"/>
      <c r="P4052" s="3" t="inlineStr"/>
      <c r="Q4052" s="3" t="inlineStr">
        <is>
          <t>10.18260/1-2--55734</t>
        </is>
      </c>
      <c r="R4052" s="3" t="inlineStr">
        <is>
          <t>https://doi.org/10.18260/1-2--55734</t>
        </is>
      </c>
      <c r="S4052" s="3" t="inlineStr">
        <is>
          <t>OpenAlex; CUNY Academic Works</t>
        </is>
      </c>
      <c r="T4052" s="3" t="n">
        <v>2</v>
      </c>
      <c r="U4052" s="3" t="inlineStr">
        <is>
          <t>High (City Tech affiliation on paper); 2 sources</t>
        </is>
      </c>
      <c r="V4052" s="3" t="n"/>
      <c r="W4052" s="3" t="inlineStr"/>
      <c r="X4052" s="3" t="inlineStr">
        <is>
          <t>Her current research interests include parameter estimation via optimization, infectious disease modeling, applications of graph theory in criminal network analysis and developing and applying bio-math related undergraduate modules in various SENCER related projects.She has several publications in peer-reviewed journals and is the recipient of several MAA NREUP grants, a SENCER leadership fellowship, Department of Homeland Security grants, and several NSF S-STEM and PSC-CUNY grants/awards.She also has an extensive experience of mentoring undergraduate students in various research projects.She has mentored more than 45 students in various research projects through Emerging Scholars program, Honors Scholars program, NYC LSAMP grant, CURM mini-grant, MAA NREUP grant, and DHS grant for undergraduate research.She is originally from Kolkata (Calcutta), a cosmopolitan city located in Eastern part of India.As an Asian American, she embraces multiculturalism and diversity.She considers herself a lifelong learner and is always eager to learn from her students about their cultures and traditions.Besides solving math problems, she enjoys reading, painting, writing, singing, whimsical dancing, and enjoys cooking spicy Indian food.</t>
        </is>
      </c>
      <c r="Y4052" s="3" t="inlineStr">
        <is>
          <t>OpenAlex</t>
        </is>
      </c>
      <c r="Z4052" s="3" t="inlineStr">
        <is>
          <t>https://peer.asee.org/55734.pdf</t>
        </is>
      </c>
      <c r="AA4052" s="3" t="inlineStr">
        <is>
          <t>Open-access PDF (via OpenAlex)</t>
        </is>
      </c>
      <c r="AB4052" s="3" t="inlineStr">
        <is>
          <t>bronze</t>
        </is>
      </c>
      <c r="AC4052" s="3" t="inlineStr">
        <is>
          <t>School of Arts &amp; Sciences</t>
        </is>
      </c>
      <c r="AD4052" s="3" t="n">
        <v>0</v>
      </c>
      <c r="AE4052" s="3" t="inlineStr">
        <is>
          <t>No</t>
        </is>
      </c>
      <c r="AF4052" s="3" t="inlineStr"/>
      <c r="AG4052" s="4" t="inlineStr"/>
      <c r="AH4052" s="4" t="inlineStr"/>
      <c r="AI4052" s="4" t="inlineStr"/>
    </row>
    <row r="4053">
      <c r="A4053" s="3" t="inlineStr">
        <is>
          <t>MATH-1389</t>
        </is>
      </c>
      <c r="B4053" s="3" t="inlineStr">
        <is>
          <t>Minichiello Epstein</t>
        </is>
      </c>
      <c r="C4053" s="3" t="inlineStr">
        <is>
          <t>Emilio</t>
        </is>
      </c>
      <c r="D4053" s="3" t="inlineStr">
        <is>
          <t>Emilio Minichiello Epstein</t>
        </is>
      </c>
      <c r="E4053" s="3" t="inlineStr">
        <is>
          <t>Assistant Professor</t>
        </is>
      </c>
      <c r="F4053" s="3" t="inlineStr">
        <is>
          <t>NYC College of Technology</t>
        </is>
      </c>
      <c r="G4053" s="3" t="inlineStr">
        <is>
          <t>Mathematics</t>
        </is>
      </c>
      <c r="H4053" s="3" t="inlineStr">
        <is>
          <t>EMILIO.MINICHIELLOEPSTEIN04@CITYTECH.CUNY.EDU</t>
        </is>
      </c>
      <c r="I4053" s="3" t="inlineStr">
        <is>
          <t>Preprint</t>
        </is>
      </c>
      <c r="J4053" s="3" t="inlineStr">
        <is>
          <t>Ben Bumpus, Zoltan Kocsis, Jade Master, Emilio Minichiello arXiv link</t>
        </is>
      </c>
      <c r="K4053" s="3" t="n">
        <v>2025</v>
      </c>
      <c r="L4053" s="3" t="inlineStr"/>
      <c r="M4053" s="3" t="inlineStr">
        <is>
          <t>Structured Decompositions, 54 pages, submitted</t>
        </is>
      </c>
      <c r="N4053" s="3" t="inlineStr"/>
      <c r="O4053" s="3" t="n"/>
      <c r="P4053" s="3" t="inlineStr"/>
      <c r="Q4053" s="3" t="inlineStr"/>
      <c r="R4053" s="3" t="inlineStr">
        <is>
          <t>https://nam02.safelinks.protection.outlook.com/?url=https%3A%2F%2Fbmbumpus.com%2Fabout-me%2F&amp;data=05%7C02%7CCUIMING.LIN90%40citytech.cuny.edu%7Ca62aba2cccaf447768b208de9aff14d9%7C6f60f0b35f064e099715989dba8cc7d8%7C0%7C0%7C639118617546395101%7CUnknown%7CTWFpbGZsb3d8eyJFbXB0eU1hcGkiOnRydWUsIlYiOiIwLjAuMDAwMCIsIlAiOiJXaW4zMiIsIkFOIjoiTWFpbCIsIldUIjoyfQ%3D%3D%7C0%7C%7C%7C&amp;sdata=ZQFGJiBnNN%2BodeduaTTFda7GyjhfsHe9EeskEAIEPRk%3D&amp;reserved=0</t>
        </is>
      </c>
      <c r="S4053" s="3" t="inlineStr">
        <is>
          <t>Dept bio</t>
        </is>
      </c>
      <c r="T4053" s="3" t="n">
        <v>1</v>
      </c>
      <c r="U4053" s="3" t="inlineStr">
        <is>
          <t>Medium (self-reported in faculty bio)</t>
        </is>
      </c>
      <c r="V4053" s="3" t="n"/>
      <c r="W4053" s="3" t="inlineStr">
        <is>
          <t>Structured Decompositions, 54 pages, submitted, (2025) Ben Bumpus, Zoltan Kocsis, Jade Master, Emilio Minichiello arXiv link</t>
        </is>
      </c>
      <c r="X4053" s="3" t="inlineStr"/>
      <c r="Y4053" s="3" t="inlineStr"/>
      <c r="Z4053" s="3" t="inlineStr"/>
      <c r="AA4053" s="3" t="inlineStr"/>
      <c r="AB4053" s="3" t="inlineStr"/>
      <c r="AC4053" s="3" t="inlineStr">
        <is>
          <t>School of Arts &amp; Sciences</t>
        </is>
      </c>
      <c r="AD4053" s="3" t="n"/>
      <c r="AE4053" s="3" t="inlineStr">
        <is>
          <t>No</t>
        </is>
      </c>
      <c r="AF4053" s="3" t="inlineStr"/>
      <c r="AG4053" s="4" t="inlineStr"/>
      <c r="AH4053" s="4" t="inlineStr"/>
      <c r="AI4053" s="4" t="inlineStr"/>
    </row>
    <row r="4054">
      <c r="A4054" s="3" t="inlineStr">
        <is>
          <t>MATH-1396</t>
        </is>
      </c>
      <c r="B4054" s="3" t="inlineStr">
        <is>
          <t>Kostadinov</t>
        </is>
      </c>
      <c r="C4054" s="3" t="inlineStr">
        <is>
          <t>Boyan</t>
        </is>
      </c>
      <c r="D4054" s="3" t="inlineStr">
        <is>
          <t>Boyan Kostadinov</t>
        </is>
      </c>
      <c r="E4054" s="3" t="inlineStr">
        <is>
          <t>Professor</t>
        </is>
      </c>
      <c r="F4054" s="3" t="inlineStr">
        <is>
          <t>NYC College of Technology</t>
        </is>
      </c>
      <c r="G4054" s="3" t="inlineStr">
        <is>
          <t>Mathematics</t>
        </is>
      </c>
      <c r="H4054" s="3" t="inlineStr">
        <is>
          <t>BKostadinov@citytech.cuny.edu</t>
        </is>
      </c>
      <c r="I4054" s="3" t="inlineStr">
        <is>
          <t>Journal article</t>
        </is>
      </c>
      <c r="J4054" s="3" t="inlineStr">
        <is>
          <t>Designing Equity-Focused Pedagogy in Mathematics Teacher Preparation with Digital Data Tools</t>
        </is>
      </c>
      <c r="K4054" s="3" t="n">
        <v>2025</v>
      </c>
      <c r="L4054" s="3" t="inlineStr">
        <is>
          <t>Publications and Research</t>
        </is>
      </c>
      <c r="M4054" s="3" t="inlineStr">
        <is>
          <t>Stoyanova Kennedy, Nadia; Kostadinov, Boyan; Han, Sandie</t>
        </is>
      </c>
      <c r="N4054" s="3" t="inlineStr"/>
      <c r="O4054" s="3" t="n"/>
      <c r="P4054" s="3" t="inlineStr"/>
      <c r="Q4054" s="3" t="inlineStr"/>
      <c r="R4054" s="3" t="inlineStr">
        <is>
          <t>https://academicworks.cuny.edu/ny_pubs/1285</t>
        </is>
      </c>
      <c r="S4054" s="3" t="inlineStr">
        <is>
          <t>CUNY Academic Works</t>
        </is>
      </c>
      <c r="T4054" s="3" t="n">
        <v>1</v>
      </c>
      <c r="U4054" s="3" t="inlineStr">
        <is>
          <t>High (in CUNY Academic Works)</t>
        </is>
      </c>
      <c r="V4054" s="3" t="n"/>
      <c r="W4054" s="3" t="inlineStr"/>
      <c r="X4054" s="3" t="inlineStr">
        <is>
          <t>This study examines the implementation of a course module that integrated computing and data analysis. The module aimed to engage prospective mathematics teachers in the practice of working with datasets and analyzing data to investigate questions related to local Brooklyn schools, as well as to gain deeper insight into the students and communities where they conduct their field experiences. Throughout the module, teacher candidates explored issues such as student learning opportunities, achievement gaps, school segregation, educational (in)equity, and other social justice concerns through readings, data analysis, and direct engagement. They shared and reflected on their findings with peers, deepening their understanding of these topics through collective discussion. The teacher candidates expressed mixed perceptions about the potential of incorporating computing and data analysis into mathematics teaching and learning. While many acknowledged that such integration could enhance instruction by connecting mathematical concepts to real-world issuesâsuch as poverty rates and rising global temperaturesâand by helping students make sense of the world, relate mathematics to their own lives, and engage with social justice issues, there was also a shared concern. Most believed that implementing this approach would require substantial additional planning and would likely not be feasible during the early years of their teaching careers.</t>
        </is>
      </c>
      <c r="Y4054" s="3" t="inlineStr">
        <is>
          <t>CUNY Academic Works</t>
        </is>
      </c>
      <c r="Z4054" s="3" t="inlineStr">
        <is>
          <t>https://academicworks.cuny.edu/context/ny_pubs/article/2316/viewcontent/ocr8_kennedy_1__1_.pdf</t>
        </is>
      </c>
      <c r="AA4054" s="3" t="inlineStr">
        <is>
          <t>PDF in CUNY Academic Works</t>
        </is>
      </c>
      <c r="AB4054" s="3" t="inlineStr"/>
      <c r="AC4054" s="3" t="inlineStr">
        <is>
          <t>School of Arts &amp; Sciences</t>
        </is>
      </c>
      <c r="AD4054" s="3" t="n"/>
      <c r="AE4054" s="3" t="inlineStr">
        <is>
          <t>No</t>
        </is>
      </c>
      <c r="AF4054" s="3" t="inlineStr"/>
      <c r="AG4054" s="4" t="inlineStr"/>
      <c r="AH4054" s="4" t="inlineStr"/>
      <c r="AI4054" s="4" t="inlineStr"/>
    </row>
    <row r="4055">
      <c r="A4055" s="3" t="inlineStr">
        <is>
          <t>MATH-1397</t>
        </is>
      </c>
      <c r="B4055" s="3" t="inlineStr">
        <is>
          <t>Kennedy</t>
        </is>
      </c>
      <c r="C4055" s="3" t="inlineStr">
        <is>
          <t>Nadia</t>
        </is>
      </c>
      <c r="D4055" s="3" t="inlineStr">
        <is>
          <t>Nadia Kennedy</t>
        </is>
      </c>
      <c r="E4055" s="3" t="inlineStr">
        <is>
          <t>Professor</t>
        </is>
      </c>
      <c r="F4055" s="3" t="inlineStr">
        <is>
          <t>NYC College of Technology</t>
        </is>
      </c>
      <c r="G4055" s="3" t="inlineStr">
        <is>
          <t>Mathematics</t>
        </is>
      </c>
      <c r="H4055" s="3" t="inlineStr">
        <is>
          <t>NKennedy@citytech.cuny.edu</t>
        </is>
      </c>
      <c r="I4055" s="3" t="inlineStr">
        <is>
          <t>Journal article</t>
        </is>
      </c>
      <c r="J4055" s="3" t="inlineStr">
        <is>
          <t>Designing Equity-Focused Pedagogy in Mathematics Teacher Preparation with Digital Data Tools</t>
        </is>
      </c>
      <c r="K4055" s="3" t="n">
        <v>2025</v>
      </c>
      <c r="L4055" s="3" t="inlineStr">
        <is>
          <t>Publications and Research</t>
        </is>
      </c>
      <c r="M4055" s="3" t="inlineStr">
        <is>
          <t>Stoyanova Kennedy, Nadia; Kostadinov, Boyan; Han, Sandie</t>
        </is>
      </c>
      <c r="N4055" s="3" t="inlineStr"/>
      <c r="O4055" s="3" t="n"/>
      <c r="P4055" s="3" t="inlineStr"/>
      <c r="Q4055" s="3" t="inlineStr"/>
      <c r="R4055" s="3" t="inlineStr">
        <is>
          <t>https://academicworks.cuny.edu/ny_pubs/1285</t>
        </is>
      </c>
      <c r="S4055" s="3" t="inlineStr">
        <is>
          <t>CUNY Academic Works</t>
        </is>
      </c>
      <c r="T4055" s="3" t="n">
        <v>1</v>
      </c>
      <c r="U4055" s="3" t="inlineStr">
        <is>
          <t>High (in CUNY Academic Works)</t>
        </is>
      </c>
      <c r="V4055" s="3" t="n"/>
      <c r="W4055" s="3" t="inlineStr"/>
      <c r="X4055" s="3" t="inlineStr">
        <is>
          <t>This study examines the implementation of a course module that integrated computing and data analysis. The module aimed to engage prospective mathematics teachers in the practice of working with datasets and analyzing data to investigate questions related to local Brooklyn schools, as well as to gain deeper insight into the students and communities where they conduct their field experiences. Throughout the module, teacher candidates explored issues such as student learning opportunities, achievement gaps, school segregation, educational (in)equity, and other social justice concerns through readings, data analysis, and direct engagement. They shared and reflected on their findings with peers, deepening their understanding of these topics through collective discussion. The teacher candidates expressed mixed perceptions about the potential of incorporating computing and data analysis into mathematics teaching and learning. While many acknowledged that such integration could enhance instruction by connecting mathematical concepts to real-world issuesâsuch as poverty rates and rising global temperaturesâand by helping students make sense of the world, relate mathematics to their own lives, and engage with social justice issues, there was also a shared concern. Most believed that implementing this approach would require substantial additional planning and would likely not be feasible during the early years of their teaching careers.</t>
        </is>
      </c>
      <c r="Y4055" s="3" t="inlineStr">
        <is>
          <t>CUNY Academic Works</t>
        </is>
      </c>
      <c r="Z4055" s="3" t="inlineStr">
        <is>
          <t>https://academicworks.cuny.edu/context/ny_pubs/article/2316/viewcontent/ocr8_kennedy_1__1_.pdf</t>
        </is>
      </c>
      <c r="AA4055" s="3" t="inlineStr">
        <is>
          <t>PDF in CUNY Academic Works</t>
        </is>
      </c>
      <c r="AB4055" s="3" t="inlineStr"/>
      <c r="AC4055" s="3" t="inlineStr">
        <is>
          <t>School of Arts &amp; Sciences</t>
        </is>
      </c>
      <c r="AD4055" s="3" t="n"/>
      <c r="AE4055" s="3" t="inlineStr">
        <is>
          <t>No</t>
        </is>
      </c>
      <c r="AF4055" s="3" t="inlineStr"/>
      <c r="AG4055" s="4" t="inlineStr"/>
      <c r="AH4055" s="4" t="inlineStr"/>
      <c r="AI4055" s="4" t="inlineStr"/>
    </row>
    <row r="4056">
      <c r="A4056" s="3" t="inlineStr">
        <is>
          <t>MATH-1399</t>
        </is>
      </c>
      <c r="B4056" s="3" t="inlineStr">
        <is>
          <t>Minichiello Epstein</t>
        </is>
      </c>
      <c r="C4056" s="3" t="inlineStr">
        <is>
          <t>Emilio</t>
        </is>
      </c>
      <c r="D4056" s="3" t="inlineStr">
        <is>
          <t>Emilio Minichiello Epstein</t>
        </is>
      </c>
      <c r="E4056" s="3" t="inlineStr">
        <is>
          <t>Assistant Professor</t>
        </is>
      </c>
      <c r="F4056" s="3" t="inlineStr">
        <is>
          <t>NYC College of Technology</t>
        </is>
      </c>
      <c r="G4056" s="3" t="inlineStr">
        <is>
          <t>Mathematics</t>
        </is>
      </c>
      <c r="H4056" s="3" t="inlineStr">
        <is>
          <t>EMILIO.MINICHIELLOEPSTEIN04@CITYTECH.CUNY.EDU</t>
        </is>
      </c>
      <c r="I4056" s="3" t="inlineStr">
        <is>
          <t>Preprint</t>
        </is>
      </c>
      <c r="J4056" s="3" t="inlineStr">
        <is>
          <t>Emilio Minichiello arXiv link, AMS Open Math Notes link</t>
        </is>
      </c>
      <c r="K4056" s="3" t="n">
        <v>2025</v>
      </c>
      <c r="L4056" s="3" t="inlineStr"/>
      <c r="M4056" s="3" t="inlineStr">
        <is>
          <t>Coverages and Grothendieck Toposes, 140 pages, AMS Open Math Notes</t>
        </is>
      </c>
      <c r="N4056" s="3" t="inlineStr"/>
      <c r="O4056" s="3" t="n"/>
      <c r="P4056" s="3" t="inlineStr"/>
      <c r="Q4056" s="3" t="inlineStr"/>
      <c r="R4056" s="3" t="inlineStr">
        <is>
          <t>https://nam02.safelinks.protection.outlook.com/?url=https%3A%2F%2Farxiv.org%2Fabs%2F2503.20664&amp;data=05%7C02%7CCUIMING.LIN90%40citytech.cuny.edu%7Ca62aba2cccaf447768b208de9aff14d9%7C6f60f0b35f064e099715989dba8cc7d8%7C0%7C0%7C639118617546472276%7CUnknown%7CTWFpbGZsb3d8eyJFbXB0eU1hcGkiOnRydWUsIlYiOiIwLjAuMDAwMCIsIlAiOiJXaW4zMiIsIkFOIjoiTWFpbCIsIldUIjoyfQ%3D%3D%7C0%7C%7C%7C&amp;sdata=OF2UXdGebnnXB1oPf5l2FPB5YxYut1dz5oo5cfMnsp8%3D&amp;reserved=0</t>
        </is>
      </c>
      <c r="S4056" s="3" t="inlineStr">
        <is>
          <t>Dept bio</t>
        </is>
      </c>
      <c r="T4056" s="3" t="n">
        <v>1</v>
      </c>
      <c r="U4056" s="3" t="inlineStr">
        <is>
          <t>Medium (self-reported in faculty bio)</t>
        </is>
      </c>
      <c r="V4056" s="3" t="n"/>
      <c r="W4056" s="3" t="inlineStr">
        <is>
          <t>Coverages and Grothendieck Toposes, 140 pages, AMS Open Math Notes, (2025) Emilio Minichiello arXiv link, AMS Open Math Notes link</t>
        </is>
      </c>
      <c r="X4056" s="3" t="inlineStr"/>
      <c r="Y4056" s="3" t="inlineStr"/>
      <c r="Z4056" s="3" t="inlineStr"/>
      <c r="AA4056" s="3" t="inlineStr"/>
      <c r="AB4056" s="3" t="inlineStr"/>
      <c r="AC4056" s="3" t="inlineStr">
        <is>
          <t>School of Arts &amp; Sciences</t>
        </is>
      </c>
      <c r="AD4056" s="3" t="n"/>
      <c r="AE4056" s="3" t="inlineStr">
        <is>
          <t>No</t>
        </is>
      </c>
      <c r="AF4056" s="3" t="inlineStr"/>
      <c r="AG4056" s="4" t="inlineStr"/>
      <c r="AH4056" s="4" t="inlineStr"/>
      <c r="AI4056" s="4" t="inlineStr"/>
    </row>
    <row r="4057">
      <c r="A4057" s="3" t="inlineStr">
        <is>
          <t>MATH-1404</t>
        </is>
      </c>
      <c r="B4057" s="3" t="inlineStr">
        <is>
          <t>Kennedy</t>
        </is>
      </c>
      <c r="C4057" s="3" t="inlineStr">
        <is>
          <t>Nadia</t>
        </is>
      </c>
      <c r="D4057" s="3" t="inlineStr">
        <is>
          <t>Nadia Kennedy</t>
        </is>
      </c>
      <c r="E4057" s="3" t="inlineStr">
        <is>
          <t>Professor</t>
        </is>
      </c>
      <c r="F4057" s="3" t="inlineStr">
        <is>
          <t>NYC College of Technology</t>
        </is>
      </c>
      <c r="G4057" s="3" t="inlineStr">
        <is>
          <t>Mathematics</t>
        </is>
      </c>
      <c r="H4057" s="3" t="inlineStr">
        <is>
          <t>NKennedy@citytech.cuny.edu</t>
        </is>
      </c>
      <c r="I4057" s="3" t="inlineStr">
        <is>
          <t>Journal article</t>
        </is>
      </c>
      <c r="J4057" s="3" t="inlineStr">
        <is>
          <t>From Summer Institute to Action: Advancing Equity and Inclusion in STEM Classrooms</t>
        </is>
      </c>
      <c r="K4057" s="3" t="n">
        <v>2025</v>
      </c>
      <c r="L4057" s="3" t="inlineStr">
        <is>
          <t>Publications and Research</t>
        </is>
      </c>
      <c r="M4057" s="3" t="inlineStr">
        <is>
          <t>Han, Sandie; Kennedy, Nadia; Marciniak, Malgorzata; Samaroo, Diana</t>
        </is>
      </c>
      <c r="N4057" s="3" t="inlineStr"/>
      <c r="O4057" s="3" t="n"/>
      <c r="P4057" s="3" t="inlineStr"/>
      <c r="Q4057" s="3" t="inlineStr"/>
      <c r="R4057" s="3" t="inlineStr">
        <is>
          <t>https://academicworks.cuny.edu/ny_pubs/1288</t>
        </is>
      </c>
      <c r="S4057" s="3" t="inlineStr">
        <is>
          <t>CUNY Academic Works</t>
        </is>
      </c>
      <c r="T4057" s="3" t="n">
        <v>1</v>
      </c>
      <c r="U4057" s="3" t="inlineStr">
        <is>
          <t>High (in CUNY Academic Works)</t>
        </is>
      </c>
      <c r="V4057" s="3" t="n"/>
      <c r="W4057" s="3" t="inlineStr"/>
      <c r="X4057" s="3" t="inlineStr">
        <is>
          <t>This Editorâs Note provides background on the CUNY Innovative Teaching Academy Summer Institute for Equitable and Inclusive STEM Teaching and Learning and introduces the articles featured in this special issue.</t>
        </is>
      </c>
      <c r="Y4057" s="3" t="inlineStr">
        <is>
          <t>CUNY Academic Works</t>
        </is>
      </c>
      <c r="Z4057" s="3" t="inlineStr">
        <is>
          <t>https://academicworks.cuny.edu/context/ny_pubs/article/2319/viewcontent/ocr_2_note__1_.pdf</t>
        </is>
      </c>
      <c r="AA4057" s="3" t="inlineStr">
        <is>
          <t>PDF in CUNY Academic Works</t>
        </is>
      </c>
      <c r="AB4057" s="3" t="inlineStr"/>
      <c r="AC4057" s="3" t="inlineStr">
        <is>
          <t>School of Arts &amp; Sciences</t>
        </is>
      </c>
      <c r="AD4057" s="3" t="n"/>
      <c r="AE4057" s="3" t="inlineStr">
        <is>
          <t>No</t>
        </is>
      </c>
      <c r="AF4057" s="3" t="inlineStr"/>
      <c r="AG4057" s="4" t="inlineStr"/>
      <c r="AH4057" s="4" t="inlineStr"/>
      <c r="AI4057" s="4" t="inlineStr"/>
    </row>
    <row r="4058">
      <c r="A4058" s="3" t="inlineStr">
        <is>
          <t>MATH-1406</t>
        </is>
      </c>
      <c r="B4058" s="3" t="inlineStr">
        <is>
          <t>Yuce</t>
        </is>
      </c>
      <c r="C4058" s="3" t="inlineStr">
        <is>
          <t>Huseyin</t>
        </is>
      </c>
      <c r="D4058" s="3" t="inlineStr">
        <is>
          <t>Huseyin Yuce</t>
        </is>
      </c>
      <c r="E4058" s="3" t="inlineStr">
        <is>
          <t>Professor</t>
        </is>
      </c>
      <c r="F4058" s="3" t="inlineStr">
        <is>
          <t>NYC College of Technology</t>
        </is>
      </c>
      <c r="G4058" s="3" t="inlineStr">
        <is>
          <t>Mathematics</t>
        </is>
      </c>
      <c r="H4058" s="3" t="inlineStr">
        <is>
          <t>HYuce@citytech.cuny.edu</t>
        </is>
      </c>
      <c r="I4058" s="3" t="inlineStr">
        <is>
          <t>Conference presentation</t>
        </is>
      </c>
      <c r="J4058" s="3" t="inlineStr">
        <is>
          <t>HPR67 Effect of the Inflation Reduction Act on Drug Innovation</t>
        </is>
      </c>
      <c r="K4058" s="3" t="n">
        <v>2025</v>
      </c>
      <c r="L4058" s="3" t="inlineStr">
        <is>
          <t>Value in Health</t>
        </is>
      </c>
      <c r="M4058" s="3" t="inlineStr">
        <is>
          <t>Onur Başer; Katarzyna Rodchenko; Hüseyin Yüce; Nehir Yapar</t>
        </is>
      </c>
      <c r="N4058" s="3" t="inlineStr"/>
      <c r="O4058" s="3" t="n"/>
      <c r="P4058" s="3" t="inlineStr"/>
      <c r="Q4058" s="3" t="inlineStr">
        <is>
          <t>10.1016/j.jval.2025.09.1476</t>
        </is>
      </c>
      <c r="R4058" s="3" t="inlineStr">
        <is>
          <t>https://doi.org/10.1016/j.jval.2025.09.1476</t>
        </is>
      </c>
      <c r="S4058" s="3" t="inlineStr">
        <is>
          <t>OpenAlex</t>
        </is>
      </c>
      <c r="T4058" s="3" t="n">
        <v>1</v>
      </c>
      <c r="U4058" s="3" t="inlineStr">
        <is>
          <t>High (City Tech affiliation on paper)</t>
        </is>
      </c>
      <c r="V4058" s="3" t="n"/>
      <c r="W4058" s="3" t="inlineStr"/>
      <c r="X4058" s="3" t="inlineStr"/>
      <c r="Y4058" s="3" t="inlineStr"/>
      <c r="Z4058" s="3" t="inlineStr"/>
      <c r="AA4058" s="3" t="inlineStr">
        <is>
          <t>Not found</t>
        </is>
      </c>
      <c r="AB4058" s="3" t="inlineStr">
        <is>
          <t>closed</t>
        </is>
      </c>
      <c r="AC4058" s="3" t="inlineStr">
        <is>
          <t>School of Arts &amp; Sciences</t>
        </is>
      </c>
      <c r="AD4058" s="3" t="n">
        <v>0</v>
      </c>
      <c r="AE4058" s="3" t="inlineStr">
        <is>
          <t>No</t>
        </is>
      </c>
      <c r="AF4058" s="3" t="inlineStr"/>
      <c r="AG4058" s="4" t="inlineStr"/>
      <c r="AH4058" s="4" t="inlineStr"/>
      <c r="AI4058" s="4" t="inlineStr"/>
    </row>
    <row r="4059">
      <c r="A4059" s="3" t="inlineStr">
        <is>
          <t>MATH-1413</t>
        </is>
      </c>
      <c r="B4059" s="3" t="inlineStr">
        <is>
          <t>Benakli</t>
        </is>
      </c>
      <c r="C4059" s="3" t="inlineStr">
        <is>
          <t>Nadia</t>
        </is>
      </c>
      <c r="D4059" s="3" t="inlineStr">
        <is>
          <t>Nadia Benakli</t>
        </is>
      </c>
      <c r="E4059" s="3" t="inlineStr">
        <is>
          <t>Professor</t>
        </is>
      </c>
      <c r="F4059" s="3" t="inlineStr">
        <is>
          <t>NYC College of Technology</t>
        </is>
      </c>
      <c r="G4059" s="3" t="inlineStr">
        <is>
          <t>Mathematics</t>
        </is>
      </c>
      <c r="H4059" s="3" t="inlineStr">
        <is>
          <t>NBenakli@citytech.cuny.edu</t>
        </is>
      </c>
      <c r="I4059" s="3" t="inlineStr">
        <is>
          <t>Conference paper</t>
        </is>
      </c>
      <c r="J4059" s="3" t="inlineStr">
        <is>
          <t>LEARNING BY VISUALIZING</t>
        </is>
      </c>
      <c r="K4059" s="3" t="n">
        <v>2025</v>
      </c>
      <c r="L4059" s="3" t="inlineStr">
        <is>
          <t>ASEE Middle Atlantic Section Spring Conference</t>
        </is>
      </c>
      <c r="M4059" s="3" t="inlineStr">
        <is>
          <t>Nadia Benakli; Satyanand Singh; Ashwin Satyanarayana; Arnavaz Taraporevala</t>
        </is>
      </c>
      <c r="N4059" s="3" t="inlineStr"/>
      <c r="O4059" s="3" t="n"/>
      <c r="P4059" s="3" t="inlineStr"/>
      <c r="Q4059" s="3" t="inlineStr">
        <is>
          <t>10.18260/1-2-1153-49649</t>
        </is>
      </c>
      <c r="R4059" s="3" t="inlineStr">
        <is>
          <t>https://doi.org/10.18260/1-2-1153-49649</t>
        </is>
      </c>
      <c r="S4059" s="3" t="inlineStr">
        <is>
          <t>OpenAlex; CUNY Academic Works; Dept bio</t>
        </is>
      </c>
      <c r="T4059" s="3" t="n">
        <v>3</v>
      </c>
      <c r="U4059" s="3" t="inlineStr">
        <is>
          <t>High (City Tech affiliation on paper); 3 sources</t>
        </is>
      </c>
      <c r="V4059" s="3" t="n"/>
      <c r="W4059" s="3" t="inlineStr">
        <is>
          <t>N. Benakli, A. Satyanarayana, S. Singh, A. Taraporevala, “Learning by Visualizing”, Peer-reviewed Proceedings of the Spring 2013 Mid-Atlantic Section Conference of the American Society of Engineering Education, 158-175, 2013</t>
        </is>
      </c>
      <c r="X4059" s="3" t="inlineStr">
        <is>
          <t>Technology is universal and omnipresent.It has reshaped the way we function.One of the best ways to incorporate technology in the classroom is as a tool to facilitate learning by using it as a visual aid.This is a type of teaching and learning style in which ideas, concepts, data and other information are associated with images and techniques.In this paper we will discuss some of the tools and present and analyze a number of examples to demonstrate how the use of technology in the classroom and visualization can improve Math and Computer Science learning.</t>
        </is>
      </c>
      <c r="Y4059" s="3" t="inlineStr">
        <is>
          <t>OpenAlex</t>
        </is>
      </c>
      <c r="Z4059" s="3" t="inlineStr">
        <is>
          <t>https://peer.asee.org/49649.pdf</t>
        </is>
      </c>
      <c r="AA4059" s="3" t="inlineStr">
        <is>
          <t>Open-access PDF (via OpenAlex)</t>
        </is>
      </c>
      <c r="AB4059" s="3" t="inlineStr">
        <is>
          <t>bronze</t>
        </is>
      </c>
      <c r="AC4059" s="3" t="inlineStr">
        <is>
          <t>School of Arts &amp; Sciences</t>
        </is>
      </c>
      <c r="AD4059" s="3" t="n">
        <v>0</v>
      </c>
      <c r="AE4059" s="3" t="inlineStr">
        <is>
          <t>No</t>
        </is>
      </c>
      <c r="AF4059" s="3" t="inlineStr"/>
      <c r="AG4059" s="4" t="inlineStr"/>
      <c r="AH4059" s="4" t="inlineStr"/>
      <c r="AI4059" s="4" t="inlineStr"/>
    </row>
    <row r="4060">
      <c r="A4060" s="3" t="inlineStr">
        <is>
          <t>MATH-1414</t>
        </is>
      </c>
      <c r="B4060" s="3" t="inlineStr">
        <is>
          <t>Singh</t>
        </is>
      </c>
      <c r="C4060" s="3" t="inlineStr">
        <is>
          <t>Satyanand</t>
        </is>
      </c>
      <c r="D4060" s="3" t="inlineStr">
        <is>
          <t>Satyanand Singh</t>
        </is>
      </c>
      <c r="E4060" s="3" t="inlineStr">
        <is>
          <t>Professor</t>
        </is>
      </c>
      <c r="F4060" s="3" t="inlineStr">
        <is>
          <t>NYC College of Technology</t>
        </is>
      </c>
      <c r="G4060" s="3" t="inlineStr">
        <is>
          <t>Mathematics</t>
        </is>
      </c>
      <c r="H4060" s="3" t="inlineStr">
        <is>
          <t>SSingh@citytech.cuny.edu</t>
        </is>
      </c>
      <c r="I4060" s="3" t="inlineStr">
        <is>
          <t>Conference paper</t>
        </is>
      </c>
      <c r="J4060" s="3" t="inlineStr">
        <is>
          <t>LEARNING BY VISUALIZING</t>
        </is>
      </c>
      <c r="K4060" s="3" t="n">
        <v>2025</v>
      </c>
      <c r="L4060" s="3" t="inlineStr">
        <is>
          <t>ASEE Middle Atlantic Section Spring Conference</t>
        </is>
      </c>
      <c r="M4060" s="3" t="inlineStr">
        <is>
          <t>Nadia Benakli; Satyanand Singh; Ashwin Satyanarayana; Arnavaz Taraporevala</t>
        </is>
      </c>
      <c r="N4060" s="3" t="inlineStr"/>
      <c r="O4060" s="3" t="n"/>
      <c r="P4060" s="3" t="inlineStr"/>
      <c r="Q4060" s="3" t="inlineStr">
        <is>
          <t>10.18260/1-2-1153-49649</t>
        </is>
      </c>
      <c r="R4060" s="3" t="inlineStr">
        <is>
          <t>https://doi.org/10.18260/1-2-1153-49649</t>
        </is>
      </c>
      <c r="S4060" s="3" t="inlineStr">
        <is>
          <t>OpenAlex; CUNY Academic Works; Dept bio</t>
        </is>
      </c>
      <c r="T4060" s="3" t="n">
        <v>3</v>
      </c>
      <c r="U4060" s="3" t="inlineStr">
        <is>
          <t>High (City Tech affiliation on paper); 3 sources</t>
        </is>
      </c>
      <c r="V4060" s="3" t="n"/>
      <c r="W4060" s="3" t="inlineStr">
        <is>
          <t>N. Benakli, A. Satyanarayana, S. Singh and A. Taraporevala titled: “Learning by Visualizing” was published in the proceedings pp 158-175, (2013) for the ASEE Mid-Atlantic Section Spring Conference on April 26-27, 2013</t>
        </is>
      </c>
      <c r="X4060" s="3" t="inlineStr">
        <is>
          <t>Technology is universal and omnipresent.It has reshaped the way we function.One of the best ways to incorporate technology in the classroom is as a tool to facilitate learning by using it as a visual aid.This is a type of teaching and learning style in which ideas, concepts, data and other information are associated with images and techniques.In this paper we will discuss some of the tools and present and analyze a number of examples to demonstrate how the use of technology in the classroom and visualization can improve Math and Computer Science learning.</t>
        </is>
      </c>
      <c r="Y4060" s="3" t="inlineStr">
        <is>
          <t>OpenAlex</t>
        </is>
      </c>
      <c r="Z4060" s="3" t="inlineStr">
        <is>
          <t>https://peer.asee.org/49649.pdf</t>
        </is>
      </c>
      <c r="AA4060" s="3" t="inlineStr">
        <is>
          <t>Open-access PDF (via OpenAlex)</t>
        </is>
      </c>
      <c r="AB4060" s="3" t="inlineStr">
        <is>
          <t>bronze</t>
        </is>
      </c>
      <c r="AC4060" s="3" t="inlineStr">
        <is>
          <t>School of Arts &amp; Sciences</t>
        </is>
      </c>
      <c r="AD4060" s="3" t="n">
        <v>0</v>
      </c>
      <c r="AE4060" s="3" t="inlineStr">
        <is>
          <t>No</t>
        </is>
      </c>
      <c r="AF4060" s="3" t="inlineStr"/>
      <c r="AG4060" s="4" t="inlineStr"/>
      <c r="AH4060" s="4" t="inlineStr"/>
      <c r="AI4060" s="4" t="inlineStr"/>
    </row>
    <row r="4061">
      <c r="A4061" s="3" t="inlineStr">
        <is>
          <t>MATH-1415</t>
        </is>
      </c>
      <c r="B4061" s="3" t="inlineStr">
        <is>
          <t>Taraporevala</t>
        </is>
      </c>
      <c r="C4061" s="3" t="inlineStr">
        <is>
          <t>Arnavaz</t>
        </is>
      </c>
      <c r="D4061" s="3" t="inlineStr">
        <is>
          <t>Arnavaz Taraporevala</t>
        </is>
      </c>
      <c r="E4061" s="3" t="inlineStr">
        <is>
          <t>Professor</t>
        </is>
      </c>
      <c r="F4061" s="3" t="inlineStr">
        <is>
          <t>NYC College of Technology</t>
        </is>
      </c>
      <c r="G4061" s="3" t="inlineStr">
        <is>
          <t>Mathematics</t>
        </is>
      </c>
      <c r="H4061" s="3" t="inlineStr">
        <is>
          <t>ATaraporevala@citytech.cuny.edu</t>
        </is>
      </c>
      <c r="I4061" s="3" t="inlineStr">
        <is>
          <t>Conference paper</t>
        </is>
      </c>
      <c r="J4061" s="3" t="inlineStr">
        <is>
          <t>LEARNING BY VISUALIZING</t>
        </is>
      </c>
      <c r="K4061" s="3" t="n">
        <v>2025</v>
      </c>
      <c r="L4061" s="3" t="inlineStr">
        <is>
          <t>ASEE Middle Atlantic Section Spring Conference</t>
        </is>
      </c>
      <c r="M4061" s="3" t="inlineStr">
        <is>
          <t>Nadia Benakli; Satyanand Singh; Ashwin Satyanarayana; Arnavaz Taraporevala</t>
        </is>
      </c>
      <c r="N4061" s="3" t="inlineStr"/>
      <c r="O4061" s="3" t="n"/>
      <c r="P4061" s="3" t="inlineStr"/>
      <c r="Q4061" s="3" t="inlineStr">
        <is>
          <t>10.18260/1-2-1153-49649</t>
        </is>
      </c>
      <c r="R4061" s="3" t="inlineStr">
        <is>
          <t>https://doi.org/10.18260/1-2-1153-49649</t>
        </is>
      </c>
      <c r="S4061" s="3" t="inlineStr">
        <is>
          <t>OpenAlex; CUNY Academic Works</t>
        </is>
      </c>
      <c r="T4061" s="3" t="n">
        <v>2</v>
      </c>
      <c r="U4061" s="3" t="inlineStr">
        <is>
          <t>High (City Tech affiliation on paper); 2 sources</t>
        </is>
      </c>
      <c r="V4061" s="3" t="n"/>
      <c r="W4061" s="3" t="inlineStr"/>
      <c r="X4061" s="3" t="inlineStr">
        <is>
          <t>Technology is universal and omnipresent.It has reshaped the way we function.One of the best ways to incorporate technology in the classroom is as a tool to facilitate learning by using it as a visual aid.This is a type of teaching and learning style in which ideas, concepts, data and other information are associated with images and techniques.In this paper we will discuss some of the tools and present and analyze a number of examples to demonstrate how the use of technology in the classroom and visualization can improve Math and Computer Science learning.</t>
        </is>
      </c>
      <c r="Y4061" s="3" t="inlineStr">
        <is>
          <t>OpenAlex</t>
        </is>
      </c>
      <c r="Z4061" s="3" t="inlineStr">
        <is>
          <t>https://peer.asee.org/49649.pdf</t>
        </is>
      </c>
      <c r="AA4061" s="3" t="inlineStr">
        <is>
          <t>Open-access PDF (via OpenAlex)</t>
        </is>
      </c>
      <c r="AB4061" s="3" t="inlineStr">
        <is>
          <t>bronze</t>
        </is>
      </c>
      <c r="AC4061" s="3" t="inlineStr">
        <is>
          <t>School of Arts &amp; Sciences</t>
        </is>
      </c>
      <c r="AD4061" s="3" t="n">
        <v>0</v>
      </c>
      <c r="AE4061" s="3" t="inlineStr">
        <is>
          <t>No</t>
        </is>
      </c>
      <c r="AF4061" s="3" t="inlineStr"/>
      <c r="AG4061" s="4" t="inlineStr"/>
      <c r="AH4061" s="4" t="inlineStr"/>
      <c r="AI4061" s="4" t="inlineStr"/>
    </row>
    <row r="4062">
      <c r="A4062" s="3" t="inlineStr">
        <is>
          <t>MATH-1428</t>
        </is>
      </c>
      <c r="B4062" s="3" t="inlineStr">
        <is>
          <t>Chiu</t>
        </is>
      </c>
      <c r="C4062" s="3" t="inlineStr">
        <is>
          <t>Shanghuan</t>
        </is>
      </c>
      <c r="D4062" s="3" t="inlineStr">
        <is>
          <t>Shanghuan Chiu</t>
        </is>
      </c>
      <c r="E4062" s="3" t="inlineStr">
        <is>
          <t>Assistant Professor</t>
        </is>
      </c>
      <c r="F4062" s="3" t="inlineStr">
        <is>
          <t>NYC College of Technology</t>
        </is>
      </c>
      <c r="G4062" s="3" t="inlineStr">
        <is>
          <t>Mathematics</t>
        </is>
      </c>
      <c r="H4062" s="3" t="inlineStr">
        <is>
          <t>SHANG-HUAN.CHIU40@citytech.cuny.edu</t>
        </is>
      </c>
      <c r="I4062" s="3" t="inlineStr">
        <is>
          <t>Journal article</t>
        </is>
      </c>
      <c r="J4062" s="3" t="inlineStr">
        <is>
          <t>Numerical study of transition in lid-driven flow in cavities with a semicircular round bottom</t>
        </is>
      </c>
      <c r="K4062" s="3" t="n">
        <v>2025</v>
      </c>
      <c r="L4062" s="3" t="inlineStr">
        <is>
          <t>Fluid Dynamics Research</t>
        </is>
      </c>
      <c r="M4062" s="3" t="inlineStr">
        <is>
          <t>Tsorng‐Whay Pan; Ang Li; Shang-Huan Chiu</t>
        </is>
      </c>
      <c r="N4062" s="3" t="inlineStr"/>
      <c r="O4062" s="3" t="n"/>
      <c r="P4062" s="3" t="inlineStr"/>
      <c r="Q4062" s="3" t="inlineStr">
        <is>
          <t>10.1088/1873-7005/ada6fc</t>
        </is>
      </c>
      <c r="R4062" s="3" t="inlineStr">
        <is>
          <t>https://doi.org/10.1088/1873-7005/ada6fc</t>
        </is>
      </c>
      <c r="S4062" s="3" t="inlineStr">
        <is>
          <t>OpenAlex</t>
        </is>
      </c>
      <c r="T4062" s="3" t="n">
        <v>1</v>
      </c>
      <c r="U4062" s="3" t="inlineStr">
        <is>
          <t>High (City Tech affiliation on paper)</t>
        </is>
      </c>
      <c r="V4062" s="3" t="n"/>
      <c r="W4062" s="3" t="inlineStr"/>
      <c r="X4062" s="3" t="inlineStr">
        <is>
          <t>Abstract In this article, three-dimensional lid-driven flows in cavities with a semicircular round bottom are studied. We have first focused on lid-driven flow in a semicircular cavity with a unit square moving lid and height 1/2. The critical Reynolds number R e cr for the transition from steady flow to unsteady one has been obtained. Based on the averaged velocity field in one cycle of fluid flow motion, the flow difference between the averaged one and velocity field, called oscillation mode, at several time instances in such cycle shows an almost identical pattern for several Reynolds numbers close to R e cr . This similarity indicates the oscillation mode associated with the Hopf bifurcation originated at Re less than R e cr . For lid-driven flow in a cavity with a semicircular round bottom and height one, its oscillation mode shows a periodic change of local secondary flows associated with Hopf bifurcation and pairs of Taylor–Görtler-like vortices are obtained.</t>
        </is>
      </c>
      <c r="Y4062" s="3" t="inlineStr">
        <is>
          <t>OpenAlex</t>
        </is>
      </c>
      <c r="Z4062" s="3" t="inlineStr"/>
      <c r="AA4062" s="3" t="inlineStr">
        <is>
          <t>Not found</t>
        </is>
      </c>
      <c r="AB4062" s="3" t="inlineStr">
        <is>
          <t>closed</t>
        </is>
      </c>
      <c r="AC4062" s="3" t="inlineStr">
        <is>
          <t>School of Arts &amp; Sciences</t>
        </is>
      </c>
      <c r="AD4062" s="3" t="n">
        <v>1</v>
      </c>
      <c r="AE4062" s="3" t="inlineStr">
        <is>
          <t>No</t>
        </is>
      </c>
      <c r="AF4062" s="3" t="inlineStr"/>
      <c r="AG4062" s="4" t="inlineStr"/>
      <c r="AH4062" s="4" t="inlineStr"/>
      <c r="AI4062" s="4" t="inlineStr"/>
    </row>
    <row r="4063">
      <c r="A4063" s="3" t="inlineStr">
        <is>
          <t>MATH-1429</t>
        </is>
      </c>
      <c r="B4063" s="3" t="inlineStr">
        <is>
          <t>Isaacson</t>
        </is>
      </c>
      <c r="C4063" s="3" t="inlineStr">
        <is>
          <t>Brad</t>
        </is>
      </c>
      <c r="D4063" s="3" t="inlineStr">
        <is>
          <t>Brad Isaacson</t>
        </is>
      </c>
      <c r="E4063" s="3" t="inlineStr">
        <is>
          <t>Associate Professor</t>
        </is>
      </c>
      <c r="F4063" s="3" t="inlineStr">
        <is>
          <t>NYC College of Technology</t>
        </is>
      </c>
      <c r="G4063" s="3" t="inlineStr">
        <is>
          <t>Mathematics</t>
        </is>
      </c>
      <c r="H4063" s="3" t="inlineStr">
        <is>
          <t>BIsaacson@CityTech.Cuny.Edu</t>
        </is>
      </c>
      <c r="I4063" s="3" t="inlineStr">
        <is>
          <t>Conference paper</t>
        </is>
      </c>
      <c r="J4063" s="3" t="inlineStr">
        <is>
          <t>On a Polynomial Reciprocity Theorem of Carlitz</t>
        </is>
      </c>
      <c r="K4063" s="3" t="n">
        <v>2025</v>
      </c>
      <c r="L4063" s="3" t="inlineStr">
        <is>
          <t>Springer proceedings in mathematics &amp; statistics</t>
        </is>
      </c>
      <c r="M4063" s="3" t="inlineStr">
        <is>
          <t>Brad Isaacson</t>
        </is>
      </c>
      <c r="N4063" s="3" t="inlineStr"/>
      <c r="O4063" s="3" t="n"/>
      <c r="P4063" s="3" t="inlineStr"/>
      <c r="Q4063" s="3" t="inlineStr">
        <is>
          <t>10.1007/978-3-031-65064-2_12</t>
        </is>
      </c>
      <c r="R4063" s="3" t="inlineStr">
        <is>
          <t>https://doi.org/10.1007/978-3-031-65064-2_12</t>
        </is>
      </c>
      <c r="S4063" s="3" t="inlineStr">
        <is>
          <t>OpenAlex</t>
        </is>
      </c>
      <c r="T4063" s="3" t="n">
        <v>1</v>
      </c>
      <c r="U4063" s="3" t="inlineStr">
        <is>
          <t>High (City Tech affiliation on paper)</t>
        </is>
      </c>
      <c r="V4063" s="3" t="n"/>
      <c r="W4063" s="3" t="inlineStr"/>
      <c r="X4063" s="3" t="inlineStr"/>
      <c r="Y4063" s="3" t="inlineStr"/>
      <c r="Z4063" s="3" t="inlineStr"/>
      <c r="AA4063" s="3" t="inlineStr">
        <is>
          <t>Not found</t>
        </is>
      </c>
      <c r="AB4063" s="3" t="inlineStr">
        <is>
          <t>closed</t>
        </is>
      </c>
      <c r="AC4063" s="3" t="inlineStr">
        <is>
          <t>School of Arts &amp; Sciences</t>
        </is>
      </c>
      <c r="AD4063" s="3" t="n">
        <v>0</v>
      </c>
      <c r="AE4063" s="3" t="inlineStr">
        <is>
          <t>No</t>
        </is>
      </c>
      <c r="AF4063" s="3" t="inlineStr"/>
      <c r="AG4063" s="4" t="inlineStr"/>
      <c r="AH4063" s="4" t="inlineStr"/>
      <c r="AI4063" s="4" t="inlineStr"/>
    </row>
    <row r="4064">
      <c r="A4064" s="3" t="inlineStr">
        <is>
          <t>MATH-1432</t>
        </is>
      </c>
      <c r="B4064" s="3" t="inlineStr">
        <is>
          <t>Isaacson</t>
        </is>
      </c>
      <c r="C4064" s="3" t="inlineStr">
        <is>
          <t>Brad</t>
        </is>
      </c>
      <c r="D4064" s="3" t="inlineStr">
        <is>
          <t>Brad Isaacson</t>
        </is>
      </c>
      <c r="E4064" s="3" t="inlineStr">
        <is>
          <t>Associate Professor</t>
        </is>
      </c>
      <c r="F4064" s="3" t="inlineStr">
        <is>
          <t>NYC College of Technology</t>
        </is>
      </c>
      <c r="G4064" s="3" t="inlineStr">
        <is>
          <t>Mathematics</t>
        </is>
      </c>
      <c r="H4064" s="3" t="inlineStr">
        <is>
          <t>BIsaacson@CityTech.Cuny.Edu</t>
        </is>
      </c>
      <c r="I4064" s="3" t="inlineStr">
        <is>
          <t>Conference paper</t>
        </is>
      </c>
      <c r="J4064" s="3" t="inlineStr">
        <is>
          <t>Petersson-Knopp Type Identities for Generalized Dedekind-Rademacher Sums Attached to Three Dirichlet Characters</t>
        </is>
      </c>
      <c r="K4064" s="3" t="n">
        <v>2025</v>
      </c>
      <c r="L4064" s="3" t="inlineStr">
        <is>
          <t>Springer proceedings in mathematics &amp; statistics</t>
        </is>
      </c>
      <c r="M4064" s="3" t="inlineStr">
        <is>
          <t>Brad Isaacson</t>
        </is>
      </c>
      <c r="N4064" s="3" t="inlineStr"/>
      <c r="O4064" s="3" t="n"/>
      <c r="P4064" s="3" t="inlineStr"/>
      <c r="Q4064" s="3" t="inlineStr">
        <is>
          <t>10.1007/978-3-031-65064-2_13</t>
        </is>
      </c>
      <c r="R4064" s="3" t="inlineStr">
        <is>
          <t>https://doi.org/10.1007/978-3-031-65064-2_13</t>
        </is>
      </c>
      <c r="S4064" s="3" t="inlineStr">
        <is>
          <t>OpenAlex</t>
        </is>
      </c>
      <c r="T4064" s="3" t="n">
        <v>1</v>
      </c>
      <c r="U4064" s="3" t="inlineStr">
        <is>
          <t>High (City Tech affiliation on paper)</t>
        </is>
      </c>
      <c r="V4064" s="3" t="n"/>
      <c r="W4064" s="3" t="inlineStr"/>
      <c r="X4064" s="3" t="inlineStr"/>
      <c r="Y4064" s="3" t="inlineStr"/>
      <c r="Z4064" s="3" t="inlineStr"/>
      <c r="AA4064" s="3" t="inlineStr">
        <is>
          <t>Not found</t>
        </is>
      </c>
      <c r="AB4064" s="3" t="inlineStr">
        <is>
          <t>closed</t>
        </is>
      </c>
      <c r="AC4064" s="3" t="inlineStr">
        <is>
          <t>School of Arts &amp; Sciences</t>
        </is>
      </c>
      <c r="AD4064" s="3" t="n">
        <v>0</v>
      </c>
      <c r="AE4064" s="3" t="inlineStr">
        <is>
          <t>No</t>
        </is>
      </c>
      <c r="AF4064" s="3" t="inlineStr"/>
      <c r="AG4064" s="4" t="inlineStr"/>
      <c r="AH4064" s="4" t="inlineStr"/>
      <c r="AI4064" s="4" t="inlineStr"/>
    </row>
    <row r="4065">
      <c r="A4065" s="3" t="inlineStr">
        <is>
          <t>MATH-1437</t>
        </is>
      </c>
      <c r="B4065" s="3" t="inlineStr">
        <is>
          <t>Kostadinov</t>
        </is>
      </c>
      <c r="C4065" s="3" t="inlineStr">
        <is>
          <t>Boyan</t>
        </is>
      </c>
      <c r="D4065" s="3" t="inlineStr">
        <is>
          <t>Boyan Kostadinov</t>
        </is>
      </c>
      <c r="E4065" s="3" t="inlineStr">
        <is>
          <t>Professor</t>
        </is>
      </c>
      <c r="F4065" s="3" t="inlineStr">
        <is>
          <t>NYC College of Technology</t>
        </is>
      </c>
      <c r="G4065" s="3" t="inlineStr">
        <is>
          <t>Mathematics</t>
        </is>
      </c>
      <c r="H4065" s="3" t="inlineStr">
        <is>
          <t>BKostadinov@citytech.cuny.edu</t>
        </is>
      </c>
      <c r="I4065" s="3" t="inlineStr">
        <is>
          <t>Journal article</t>
        </is>
      </c>
      <c r="J4065" s="3" t="inlineStr">
        <is>
          <t>Professional Development Workshops for Faculty on Addressing Implicit Bias in Computer Science Education</t>
        </is>
      </c>
      <c r="K4065" s="3" t="n">
        <v>2025</v>
      </c>
      <c r="L4065" s="3" t="inlineStr">
        <is>
          <t>Publications and Research</t>
        </is>
      </c>
      <c r="M4065" s="3" t="inlineStr">
        <is>
          <t>Han, Sandie; Samaroo, Diana; Liou-Mark, Janet; Kostadinov, Boyan; Thiel, Johann; Zeng, Suhua</t>
        </is>
      </c>
      <c r="N4065" s="3" t="inlineStr"/>
      <c r="O4065" s="3" t="n"/>
      <c r="P4065" s="3" t="inlineStr"/>
      <c r="Q4065" s="3" t="inlineStr"/>
      <c r="R4065" s="3" t="inlineStr">
        <is>
          <t>https://academicworks.cuny.edu/ny_pubs/1286</t>
        </is>
      </c>
      <c r="S4065" s="3" t="inlineStr">
        <is>
          <t>CUNY Academic Works</t>
        </is>
      </c>
      <c r="T4065" s="3" t="n">
        <v>1</v>
      </c>
      <c r="U4065" s="3" t="inlineStr">
        <is>
          <t>High (in CUNY Academic Works)</t>
        </is>
      </c>
      <c r="V4065" s="3" t="n"/>
      <c r="W4065" s="3" t="inlineStr"/>
      <c r="X4065" s="3" t="inlineStr">
        <is>
          <t>The "Understanding Implicit Bias" workshops were offered to Science, Technology, Engineering, and Mathematics (STEM) faculty at an urban minority-serving undergraduate institution with a focus on addressing the gender gap in computer science. The workshops aimed to raise awareness of implicit (unconscious) biases and provide practical strategies for addressing them, fostering a more inclusive classroom environment. Analysis of pre- and post-survey responses indicated an increase in participants' awareness of implicit biases in their discipline and a greater openness to taking steps to address them, suggesting the workshops' potential impact on promoting inclusive teaching practices.</t>
        </is>
      </c>
      <c r="Y4065" s="3" t="inlineStr">
        <is>
          <t>CUNY Academic Works</t>
        </is>
      </c>
      <c r="Z4065" s="3" t="inlineStr">
        <is>
          <t>https://academicworks.cuny.edu/context/ny_pubs/article/2317/viewcontent/ocr_7_sandie.pdf</t>
        </is>
      </c>
      <c r="AA4065" s="3" t="inlineStr">
        <is>
          <t>PDF in CUNY Academic Works</t>
        </is>
      </c>
      <c r="AB4065" s="3" t="inlineStr"/>
      <c r="AC4065" s="3" t="inlineStr">
        <is>
          <t>School of Arts &amp; Sciences</t>
        </is>
      </c>
      <c r="AD4065" s="3" t="n"/>
      <c r="AE4065" s="3" t="inlineStr">
        <is>
          <t>No</t>
        </is>
      </c>
      <c r="AF4065" s="3" t="inlineStr"/>
      <c r="AG4065" s="4" t="inlineStr"/>
      <c r="AH4065" s="4" t="inlineStr"/>
      <c r="AI4065" s="4" t="inlineStr"/>
    </row>
    <row r="4066">
      <c r="A4066" s="3" t="inlineStr">
        <is>
          <t>MATH-1438</t>
        </is>
      </c>
      <c r="B4066" s="3" t="inlineStr">
        <is>
          <t>Zeng</t>
        </is>
      </c>
      <c r="C4066" s="3" t="inlineStr">
        <is>
          <t>Suhua</t>
        </is>
      </c>
      <c r="D4066" s="3" t="inlineStr">
        <is>
          <t>Suhua Zeng</t>
        </is>
      </c>
      <c r="E4066" s="3" t="inlineStr">
        <is>
          <t>Lecturer</t>
        </is>
      </c>
      <c r="F4066" s="3" t="inlineStr">
        <is>
          <t>NYC College of Technology</t>
        </is>
      </c>
      <c r="G4066" s="3" t="inlineStr">
        <is>
          <t>Mathematics</t>
        </is>
      </c>
      <c r="H4066" s="3" t="inlineStr">
        <is>
          <t>szeng@citytech.cuny.edu</t>
        </is>
      </c>
      <c r="I4066" s="3" t="inlineStr">
        <is>
          <t>Journal article</t>
        </is>
      </c>
      <c r="J4066" s="3" t="inlineStr">
        <is>
          <t>Professional Development Workshops for Faculty on Addressing Implicit Bias in Computer Science Education</t>
        </is>
      </c>
      <c r="K4066" s="3" t="n">
        <v>2025</v>
      </c>
      <c r="L4066" s="3" t="inlineStr">
        <is>
          <t>Publications and Research</t>
        </is>
      </c>
      <c r="M4066" s="3" t="inlineStr">
        <is>
          <t>Han, Sandie; Samaroo, Diana; Liou-Mark, Janet; Kostadinov, Boyan; Thiel, Johann; Zeng, Suhua</t>
        </is>
      </c>
      <c r="N4066" s="3" t="inlineStr"/>
      <c r="O4066" s="3" t="n"/>
      <c r="P4066" s="3" t="inlineStr"/>
      <c r="Q4066" s="3" t="inlineStr"/>
      <c r="R4066" s="3" t="inlineStr">
        <is>
          <t>https://academicworks.cuny.edu/ny_pubs/1286</t>
        </is>
      </c>
      <c r="S4066" s="3" t="inlineStr">
        <is>
          <t>CUNY Academic Works</t>
        </is>
      </c>
      <c r="T4066" s="3" t="n">
        <v>1</v>
      </c>
      <c r="U4066" s="3" t="inlineStr">
        <is>
          <t>High (in CUNY Academic Works)</t>
        </is>
      </c>
      <c r="V4066" s="3" t="n"/>
      <c r="W4066" s="3" t="inlineStr"/>
      <c r="X4066" s="3" t="inlineStr">
        <is>
          <t>The "Understanding Implicit Bias" workshops were offered to Science, Technology, Engineering, and Mathematics (STEM) faculty at an urban minority-serving undergraduate institution with a focus on addressing the gender gap in computer science. The workshops aimed to raise awareness of implicit (unconscious) biases and provide practical strategies for addressing them, fostering a more inclusive classroom environment. Analysis of pre- and post-survey responses indicated an increase in participants' awareness of implicit biases in their discipline and a greater openness to taking steps to address them, suggesting the workshops' potential impact on promoting inclusive teaching practices.</t>
        </is>
      </c>
      <c r="Y4066" s="3" t="inlineStr">
        <is>
          <t>CUNY Academic Works</t>
        </is>
      </c>
      <c r="Z4066" s="3" t="inlineStr">
        <is>
          <t>https://academicworks.cuny.edu/context/ny_pubs/article/2317/viewcontent/ocr_7_sandie.pdf</t>
        </is>
      </c>
      <c r="AA4066" s="3" t="inlineStr">
        <is>
          <t>PDF in CUNY Academic Works</t>
        </is>
      </c>
      <c r="AB4066" s="3" t="inlineStr"/>
      <c r="AC4066" s="3" t="inlineStr">
        <is>
          <t>School of Arts &amp; Sciences</t>
        </is>
      </c>
      <c r="AD4066" s="3" t="n"/>
      <c r="AE4066" s="3" t="inlineStr">
        <is>
          <t>No</t>
        </is>
      </c>
      <c r="AF4066" s="3" t="inlineStr"/>
      <c r="AG4066" s="4" t="inlineStr"/>
      <c r="AH4066" s="4" t="inlineStr"/>
      <c r="AI4066" s="4" t="inlineStr"/>
    </row>
    <row r="4067">
      <c r="A4067" s="3" t="inlineStr">
        <is>
          <t>MATH-1439</t>
        </is>
      </c>
      <c r="B4067" s="3" t="inlineStr">
        <is>
          <t>Thiel</t>
        </is>
      </c>
      <c r="C4067" s="3" t="inlineStr">
        <is>
          <t>Johann</t>
        </is>
      </c>
      <c r="D4067" s="3" t="inlineStr">
        <is>
          <t>Johann Thiel</t>
        </is>
      </c>
      <c r="E4067" s="3" t="inlineStr">
        <is>
          <t>Associate Professor</t>
        </is>
      </c>
      <c r="F4067" s="3" t="inlineStr">
        <is>
          <t>NYC College of Technology</t>
        </is>
      </c>
      <c r="G4067" s="3" t="inlineStr">
        <is>
          <t>Mathematics</t>
        </is>
      </c>
      <c r="H4067" s="3" t="inlineStr">
        <is>
          <t>JThiel@citytech.cuny.edu</t>
        </is>
      </c>
      <c r="I4067" s="3" t="inlineStr">
        <is>
          <t>Journal article</t>
        </is>
      </c>
      <c r="J4067" s="3" t="inlineStr">
        <is>
          <t>Professional Development Workshops for Faculty on Addressing Implicit Bias in Computer Science Education</t>
        </is>
      </c>
      <c r="K4067" s="3" t="n">
        <v>2025</v>
      </c>
      <c r="L4067" s="3" t="inlineStr">
        <is>
          <t>Publications and Research</t>
        </is>
      </c>
      <c r="M4067" s="3" t="inlineStr">
        <is>
          <t>Han, Sandie; Samaroo, Diana; Liou-Mark, Janet; Kostadinov, Boyan; Thiel, Johann; Zeng, Suhua</t>
        </is>
      </c>
      <c r="N4067" s="3" t="inlineStr"/>
      <c r="O4067" s="3" t="n"/>
      <c r="P4067" s="3" t="inlineStr"/>
      <c r="Q4067" s="3" t="inlineStr"/>
      <c r="R4067" s="3" t="inlineStr">
        <is>
          <t>https://academicworks.cuny.edu/ny_pubs/1286</t>
        </is>
      </c>
      <c r="S4067" s="3" t="inlineStr">
        <is>
          <t>CUNY Academic Works</t>
        </is>
      </c>
      <c r="T4067" s="3" t="n">
        <v>1</v>
      </c>
      <c r="U4067" s="3" t="inlineStr">
        <is>
          <t>High (in CUNY Academic Works)</t>
        </is>
      </c>
      <c r="V4067" s="3" t="n"/>
      <c r="W4067" s="3" t="inlineStr"/>
      <c r="X4067" s="3" t="inlineStr">
        <is>
          <t>The "Understanding Implicit Bias" workshops were offered to Science, Technology, Engineering, and Mathematics (STEM) faculty at an urban minority-serving undergraduate institution with a focus on addressing the gender gap in computer science. The workshops aimed to raise awareness of implicit (unconscious) biases and provide practical strategies for addressing them, fostering a more inclusive classroom environment. Analysis of pre- and post-survey responses indicated an increase in participants' awareness of implicit biases in their discipline and a greater openness to taking steps to address them, suggesting the workshops' potential impact on promoting inclusive teaching practices.</t>
        </is>
      </c>
      <c r="Y4067" s="3" t="inlineStr">
        <is>
          <t>CUNY Academic Works</t>
        </is>
      </c>
      <c r="Z4067" s="3" t="inlineStr">
        <is>
          <t>https://academicworks.cuny.edu/context/ny_pubs/article/2317/viewcontent/ocr_7_sandie.pdf</t>
        </is>
      </c>
      <c r="AA4067" s="3" t="inlineStr">
        <is>
          <t>PDF in CUNY Academic Works</t>
        </is>
      </c>
      <c r="AB4067" s="3" t="inlineStr"/>
      <c r="AC4067" s="3" t="inlineStr">
        <is>
          <t>School of Arts &amp; Sciences</t>
        </is>
      </c>
      <c r="AD4067" s="3" t="n"/>
      <c r="AE4067" s="3" t="inlineStr">
        <is>
          <t>No</t>
        </is>
      </c>
      <c r="AF4067" s="3" t="inlineStr"/>
      <c r="AG4067" s="4" t="inlineStr"/>
      <c r="AH4067" s="4" t="inlineStr"/>
      <c r="AI4067" s="4" t="inlineStr"/>
    </row>
    <row r="4068">
      <c r="A4068" s="3" t="inlineStr">
        <is>
          <t>MATH-1441</t>
        </is>
      </c>
      <c r="B4068" s="3" t="inlineStr">
        <is>
          <t>Isaacson</t>
        </is>
      </c>
      <c r="C4068" s="3" t="inlineStr">
        <is>
          <t>Brad</t>
        </is>
      </c>
      <c r="D4068" s="3" t="inlineStr">
        <is>
          <t>Brad Isaacson</t>
        </is>
      </c>
      <c r="E4068" s="3" t="inlineStr">
        <is>
          <t>Associate Professor</t>
        </is>
      </c>
      <c r="F4068" s="3" t="inlineStr">
        <is>
          <t>NYC College of Technology</t>
        </is>
      </c>
      <c r="G4068" s="3" t="inlineStr">
        <is>
          <t>Mathematics</t>
        </is>
      </c>
      <c r="H4068" s="3" t="inlineStr">
        <is>
          <t>BIsaacson@CityTech.Cuny.Edu</t>
        </is>
      </c>
      <c r="I4068" s="3" t="inlineStr">
        <is>
          <t>Journal article</t>
        </is>
      </c>
      <c r="J4068" s="3" t="inlineStr">
        <is>
          <t>Reciprocity formulae for generalized Dedekind and Hardy–Berndt sums involving Apostol–Bernoulli polynomials and functions</t>
        </is>
      </c>
      <c r="K4068" s="3" t="n">
        <v>2025</v>
      </c>
      <c r="L4068" s="3" t="inlineStr">
        <is>
          <t>The Ramanujan Journal</t>
        </is>
      </c>
      <c r="M4068" s="3" t="inlineStr">
        <is>
          <t>Brad Isaacson</t>
        </is>
      </c>
      <c r="N4068" s="3" t="inlineStr"/>
      <c r="O4068" s="3" t="n"/>
      <c r="P4068" s="3" t="inlineStr"/>
      <c r="Q4068" s="3" t="inlineStr">
        <is>
          <t>10.1007/s11139-025-01026-5</t>
        </is>
      </c>
      <c r="R4068" s="3" t="inlineStr">
        <is>
          <t>https://doi.org/10.1007/s11139-025-01026-5</t>
        </is>
      </c>
      <c r="S4068" s="3" t="inlineStr">
        <is>
          <t>OpenAlex</t>
        </is>
      </c>
      <c r="T4068" s="3" t="n">
        <v>1</v>
      </c>
      <c r="U4068" s="3" t="inlineStr">
        <is>
          <t>High (City Tech affiliation on paper)</t>
        </is>
      </c>
      <c r="V4068" s="3" t="n"/>
      <c r="W4068" s="3" t="inlineStr"/>
      <c r="X4068" s="3" t="inlineStr"/>
      <c r="Y4068" s="3" t="inlineStr"/>
      <c r="Z4068" s="3" t="inlineStr"/>
      <c r="AA4068" s="3" t="inlineStr">
        <is>
          <t>Not found</t>
        </is>
      </c>
      <c r="AB4068" s="3" t="inlineStr">
        <is>
          <t>closed</t>
        </is>
      </c>
      <c r="AC4068" s="3" t="inlineStr">
        <is>
          <t>School of Arts &amp; Sciences</t>
        </is>
      </c>
      <c r="AD4068" s="3" t="n">
        <v>0</v>
      </c>
      <c r="AE4068" s="3" t="inlineStr">
        <is>
          <t>No</t>
        </is>
      </c>
      <c r="AF4068" s="3" t="inlineStr"/>
      <c r="AG4068" s="4" t="inlineStr"/>
      <c r="AH4068" s="4" t="inlineStr"/>
      <c r="AI4068" s="4" t="inlineStr"/>
    </row>
    <row r="4069">
      <c r="A4069" s="3" t="inlineStr">
        <is>
          <t>MATH-1465</t>
        </is>
      </c>
      <c r="B4069" s="3" t="inlineStr">
        <is>
          <t>Minichiello Epstein</t>
        </is>
      </c>
      <c r="C4069" s="3" t="inlineStr">
        <is>
          <t>Emilio</t>
        </is>
      </c>
      <c r="D4069" s="3" t="inlineStr">
        <is>
          <t>Emilio Minichiello Epstein</t>
        </is>
      </c>
      <c r="E4069" s="3" t="inlineStr">
        <is>
          <t>Assistant Professor</t>
        </is>
      </c>
      <c r="F4069" s="3" t="inlineStr">
        <is>
          <t>NYC College of Technology</t>
        </is>
      </c>
      <c r="G4069" s="3" t="inlineStr">
        <is>
          <t>Mathematics</t>
        </is>
      </c>
      <c r="H4069" s="3" t="inlineStr">
        <is>
          <t>EMILIO.MINICHIELLOEPSTEIN04@CITYTECH.CUNY.EDU</t>
        </is>
      </c>
      <c r="I4069" s="3" t="inlineStr">
        <is>
          <t>Preprint</t>
        </is>
      </c>
      <c r="J4069" s="3" t="inlineStr">
        <is>
          <t>Cheyne Glass, Emilio Minichiello arXiv link</t>
        </is>
      </c>
      <c r="K4069" s="3" t="n">
        <v>2026</v>
      </c>
      <c r="L4069" s="3" t="inlineStr"/>
      <c r="M4069" s="3" t="inlineStr">
        <is>
          <t>Hypercovers in Differential Geometry, 60 pages (preprint version)</t>
        </is>
      </c>
      <c r="N4069" s="3" t="inlineStr"/>
      <c r="O4069" s="3" t="n"/>
      <c r="P4069" s="3" t="inlineStr"/>
      <c r="Q4069" s="3" t="inlineStr"/>
      <c r="R4069" s="3" t="inlineStr">
        <is>
          <t>https://nam02.safelinks.protection.outlook.com/?url=https%3A%2F%2Fcheynejglass.com%2F&amp;data=05%7C02%7CCUIMING.LIN90%40citytech.cuny.edu%7Ca62aba2cccaf447768b208de9aff14d9%7C6f60f0b35f064e099715989dba8cc7d8%7C0%7C0%7C639118617546315822%7CUnknown%7CTWFpbGZsb3d8eyJFbXB0eU1hcGkiOnRydWUsIlYiOiIwLjAuMDAwMCIsIlAiOiJXaW4zMiIsIkFOIjoiTWFpbCIsIldUIjoyfQ%3D%3D%7C0%7C%7C%7C&amp;sdata=1RtfaeDYvfnNU7ZDbc%2BnveWHB9bXzYeX%2BrG78cpVq3Q%3D&amp;reserved=0</t>
        </is>
      </c>
      <c r="S4069" s="3" t="inlineStr">
        <is>
          <t>Dept bio</t>
        </is>
      </c>
      <c r="T4069" s="3" t="n">
        <v>1</v>
      </c>
      <c r="U4069" s="3" t="inlineStr">
        <is>
          <t>Medium (self-reported in faculty bio)</t>
        </is>
      </c>
      <c r="V4069" s="3" t="n"/>
      <c r="W4069" s="3" t="inlineStr">
        <is>
          <t>Hypercovers in Differential Geometry, 60 pages (preprint version) (2026) Cheyne Glass, Emilio Minichiello arXiv link</t>
        </is>
      </c>
      <c r="X4069" s="3" t="inlineStr"/>
      <c r="Y4069" s="3" t="inlineStr"/>
      <c r="Z4069" s="3" t="inlineStr"/>
      <c r="AA4069" s="3" t="inlineStr"/>
      <c r="AB4069" s="3" t="inlineStr"/>
      <c r="AC4069" s="3" t="inlineStr">
        <is>
          <t>School of Arts &amp; Sciences</t>
        </is>
      </c>
      <c r="AD4069" s="3" t="n"/>
      <c r="AE4069" s="3" t="inlineStr">
        <is>
          <t>No</t>
        </is>
      </c>
      <c r="AF4069" s="3" t="inlineStr"/>
      <c r="AG4069" s="4" t="inlineStr"/>
      <c r="AH4069" s="4" t="inlineStr"/>
      <c r="AI4069" s="4" t="inlineStr"/>
    </row>
    <row r="4070">
      <c r="A4070" s="3" t="inlineStr">
        <is>
          <t>MATH-1469</t>
        </is>
      </c>
      <c r="B4070" s="3" t="inlineStr">
        <is>
          <t>Tradler</t>
        </is>
      </c>
      <c r="C4070" s="3" t="inlineStr">
        <is>
          <t>Thomas</t>
        </is>
      </c>
      <c r="D4070" s="3" t="inlineStr">
        <is>
          <t>Thomas Tradler</t>
        </is>
      </c>
      <c r="E4070" s="3" t="inlineStr">
        <is>
          <t>Professor</t>
        </is>
      </c>
      <c r="F4070" s="3" t="inlineStr">
        <is>
          <t>NYC College of Technology</t>
        </is>
      </c>
      <c r="G4070" s="3" t="inlineStr">
        <is>
          <t>Mathematics</t>
        </is>
      </c>
      <c r="H4070" s="3" t="inlineStr">
        <is>
          <t>TTradler@citytech.cuny.edu</t>
        </is>
      </c>
      <c r="I4070" s="3" t="inlineStr">
        <is>
          <t>Preprint</t>
        </is>
      </c>
      <c r="J4070" s="3" t="inlineStr">
        <is>
          <t>Cyclic ABC Massey Products</t>
        </is>
      </c>
      <c r="K4070" s="3" t="n">
        <v>2026</v>
      </c>
      <c r="L4070" s="3" t="inlineStr">
        <is>
          <t>arXiv (Cornell University)</t>
        </is>
      </c>
      <c r="M4070" s="3" t="inlineStr">
        <is>
          <t>Thomas Tradler; Scott O. Wilson</t>
        </is>
      </c>
      <c r="N4070" s="3" t="inlineStr"/>
      <c r="O4070" s="3" t="n"/>
      <c r="P4070" s="3" t="inlineStr"/>
      <c r="Q4070" s="3" t="inlineStr">
        <is>
          <t>10.48550/arxiv.2609.28054</t>
        </is>
      </c>
      <c r="R4070" s="3" t="inlineStr">
        <is>
          <t>https://doi.org/10.48550/arxiv.2609.28054</t>
        </is>
      </c>
      <c r="S4070" s="3" t="inlineStr">
        <is>
          <t>OpenAlex</t>
        </is>
      </c>
      <c r="T4070" s="3" t="n">
        <v>1</v>
      </c>
      <c r="U4070" s="3" t="inlineStr">
        <is>
          <t>High (City Tech affiliation on paper)</t>
        </is>
      </c>
      <c r="V4070" s="3" t="n"/>
      <c r="W4070" s="3" t="inlineStr"/>
      <c r="X4070" s="3" t="inlineStr">
        <is>
          <t>This paper refines the notion of cyclic Massey products to the bi-graded setting, just as quadruple ABC Massey products refine the notion of quadruple Massey products. The result, we call ``cyclic ABC Massey products,'' are in general non-trivial and contain information different from the quadruple ABC Massey products.</t>
        </is>
      </c>
      <c r="Y4070" s="3" t="inlineStr">
        <is>
          <t>OpenAlex</t>
        </is>
      </c>
      <c r="Z4070" s="3" t="inlineStr">
        <is>
          <t>https://arxiv.org/pdf/2609.28054</t>
        </is>
      </c>
      <c r="AA4070" s="3" t="inlineStr">
        <is>
          <t>Open-access PDF (via OpenAlex)</t>
        </is>
      </c>
      <c r="AB4070" s="3" t="inlineStr">
        <is>
          <t>green</t>
        </is>
      </c>
      <c r="AC4070" s="3" t="inlineStr">
        <is>
          <t>School of Arts &amp; Sciences</t>
        </is>
      </c>
      <c r="AD4070" s="3" t="n">
        <v>0</v>
      </c>
      <c r="AE4070" s="3" t="inlineStr">
        <is>
          <t>No</t>
        </is>
      </c>
      <c r="AF4070" s="3" t="inlineStr"/>
      <c r="AG4070" s="4" t="inlineStr"/>
      <c r="AH4070" s="4" t="inlineStr"/>
      <c r="AI4070" s="4" t="inlineStr"/>
    </row>
    <row r="4071">
      <c r="A4071" s="3" t="inlineStr">
        <is>
          <t>MATH-1472</t>
        </is>
      </c>
      <c r="B4071" s="3" t="inlineStr">
        <is>
          <t>Isaacson</t>
        </is>
      </c>
      <c r="C4071" s="3" t="inlineStr">
        <is>
          <t>Brad</t>
        </is>
      </c>
      <c r="D4071" s="3" t="inlineStr">
        <is>
          <t>Brad Isaacson</t>
        </is>
      </c>
      <c r="E4071" s="3" t="inlineStr">
        <is>
          <t>Associate Professor</t>
        </is>
      </c>
      <c r="F4071" s="3" t="inlineStr">
        <is>
          <t>NYC College of Technology</t>
        </is>
      </c>
      <c r="G4071" s="3" t="inlineStr">
        <is>
          <t>Mathematics</t>
        </is>
      </c>
      <c r="H4071" s="3" t="inlineStr">
        <is>
          <t>BIsaacson@CityTech.Cuny.Edu</t>
        </is>
      </c>
      <c r="I4071" s="3" t="inlineStr">
        <is>
          <t>Paper (venue type unclear)</t>
        </is>
      </c>
      <c r="J4071" s="3" t="inlineStr">
        <is>
          <t>Generalized Apostol-Bernoulli Functions and the Evaluation of Character Sums</t>
        </is>
      </c>
      <c r="K4071" s="3" t="n">
        <v>2026</v>
      </c>
      <c r="L4071" s="3" t="inlineStr">
        <is>
          <t>CUNY Academic Works (City University of New York)</t>
        </is>
      </c>
      <c r="M4071" s="3" t="inlineStr">
        <is>
          <t>Brad Isaacson</t>
        </is>
      </c>
      <c r="N4071" s="3" t="inlineStr"/>
      <c r="O4071" s="3" t="n"/>
      <c r="P4071" s="3" t="inlineStr"/>
      <c r="Q4071" s="3" t="inlineStr">
        <is>
          <t>10.5281/zenodo.23018125</t>
        </is>
      </c>
      <c r="R4071" s="3" t="inlineStr">
        <is>
          <t>https://doi.org/10.5281/zenodo.23018125</t>
        </is>
      </c>
      <c r="S4071" s="3" t="inlineStr">
        <is>
          <t>OpenAlex; CUNY Academic Works</t>
        </is>
      </c>
      <c r="T4071" s="3" t="n">
        <v>2</v>
      </c>
      <c r="U4071" s="3" t="inlineStr">
        <is>
          <t>High (City Tech affiliation on paper); 2 sources</t>
        </is>
      </c>
      <c r="V4071" s="3" t="n"/>
      <c r="W4071" s="3" t="inlineStr"/>
      <c r="X4071" s="3" t="inlineStr">
        <is>
          <t>We introduce two types of generalized Apostol–Bernoulli functions attached to Dirichlet characters and express them by generalized Apostol–Bernoulli numbers. As a corollary, we obtain formulas expressing two families of character sums by generalized Apostol–Bernoulli numbers. These sums are twisted generalizations of sums introduced and studied by Arakawa, Berndt, Ibukiyama, Kaneko, Kim, Ramanujan, and Zaharescu in the context of modular forms and theta function identities.</t>
        </is>
      </c>
      <c r="Y4071" s="3" t="inlineStr">
        <is>
          <t>OpenAlex</t>
        </is>
      </c>
      <c r="Z4071" s="3" t="inlineStr">
        <is>
          <t>https://academicworks.cuny.edu/cgi/viewcontent.cgi?article=2451&amp;context=ny_pubs</t>
        </is>
      </c>
      <c r="AA4071" s="3" t="inlineStr">
        <is>
          <t>Open-access PDF (via OpenAlex)</t>
        </is>
      </c>
      <c r="AB4071" s="3" t="inlineStr">
        <is>
          <t>green</t>
        </is>
      </c>
      <c r="AC4071" s="3" t="inlineStr">
        <is>
          <t>School of Arts &amp; Sciences</t>
        </is>
      </c>
      <c r="AD4071" s="3" t="n">
        <v>0</v>
      </c>
      <c r="AE4071" s="3" t="inlineStr">
        <is>
          <t>No</t>
        </is>
      </c>
      <c r="AF4071" s="3" t="inlineStr"/>
      <c r="AG4071" s="4" t="inlineStr"/>
      <c r="AH4071" s="4" t="inlineStr"/>
      <c r="AI4071" s="4" t="inlineStr"/>
    </row>
    <row r="4072">
      <c r="A4072" s="3" t="inlineStr">
        <is>
          <t>MATH-1480</t>
        </is>
      </c>
      <c r="B4072" s="3" t="inlineStr">
        <is>
          <t>Shen</t>
        </is>
      </c>
      <c r="C4072" s="3" t="inlineStr">
        <is>
          <t>Xi</t>
        </is>
      </c>
      <c r="D4072" s="3" t="inlineStr">
        <is>
          <t>Xi Shen</t>
        </is>
      </c>
      <c r="E4072" s="3" t="inlineStr">
        <is>
          <t>Assistant Professor</t>
        </is>
      </c>
      <c r="F4072" s="3" t="inlineStr">
        <is>
          <t>NYC College of Technology</t>
        </is>
      </c>
      <c r="G4072" s="3" t="inlineStr">
        <is>
          <t>Mathematics</t>
        </is>
      </c>
      <c r="H4072" s="3" t="inlineStr">
        <is>
          <t>Xi.Shen15@citytech.cuny.edu</t>
        </is>
      </c>
      <c r="I4072" s="3" t="inlineStr">
        <is>
          <t>Journal article</t>
        </is>
      </c>
      <c r="J4072" s="3" t="inlineStr">
        <is>
          <t>Non-preservation of α-concavity for the porous medium equation in higher dimensions</t>
        </is>
      </c>
      <c r="K4072" s="3" t="n">
        <v>2026</v>
      </c>
      <c r="L4072" s="3" t="inlineStr">
        <is>
          <t>International Journal of Mathematics</t>
        </is>
      </c>
      <c r="M4072" s="3" t="inlineStr">
        <is>
          <t>Xi Sisi Shen; Pranay Talla</t>
        </is>
      </c>
      <c r="N4072" s="3" t="inlineStr"/>
      <c r="O4072" s="3" t="n"/>
      <c r="P4072" s="3" t="inlineStr"/>
      <c r="Q4072" s="3" t="inlineStr">
        <is>
          <t>10.1142/s0129167x26500333</t>
        </is>
      </c>
      <c r="R4072" s="3" t="inlineStr">
        <is>
          <t>https://doi.org/10.1142/s0129167x26500333</t>
        </is>
      </c>
      <c r="S4072" s="3" t="inlineStr">
        <is>
          <t>OpenAlex</t>
        </is>
      </c>
      <c r="T4072" s="3" t="n">
        <v>1</v>
      </c>
      <c r="U4072" s="3" t="inlineStr">
        <is>
          <t>High (City Tech affiliation on paper)</t>
        </is>
      </c>
      <c r="V4072" s="3" t="n"/>
      <c r="W4072" s="3" t="inlineStr"/>
      <c r="X4072" s="3" t="inlineStr">
        <is>
          <t>In this paper, we prove that [Formula: see text]-concavity of the pressure is not preserved for the porous medium equation in dimensions [Formula: see text] and higher for any [Formula: see text]. Together with the result of Chau–Weinkove for [Formula: see text], this fully resolves an open problem posed by Vásquez on whether pressure concavity is preserved in general for the porous medium equation.</t>
        </is>
      </c>
      <c r="Y4072" s="3" t="inlineStr">
        <is>
          <t>OpenAlex</t>
        </is>
      </c>
      <c r="Z4072" s="3" t="inlineStr">
        <is>
          <t>https://arxiv.org/pdf/2403.13226</t>
        </is>
      </c>
      <c r="AA4072" s="3" t="inlineStr">
        <is>
          <t>Open-access PDF (via OpenAlex)</t>
        </is>
      </c>
      <c r="AB4072" s="3" t="inlineStr">
        <is>
          <t>green</t>
        </is>
      </c>
      <c r="AC4072" s="3" t="inlineStr">
        <is>
          <t>School of Arts &amp; Sciences</t>
        </is>
      </c>
      <c r="AD4072" s="3" t="n">
        <v>0</v>
      </c>
      <c r="AE4072" s="3" t="inlineStr">
        <is>
          <t>No</t>
        </is>
      </c>
      <c r="AF4072" s="3" t="inlineStr"/>
      <c r="AG4072" s="4" t="inlineStr"/>
      <c r="AH4072" s="4" t="inlineStr"/>
      <c r="AI4072" s="4" t="inlineStr"/>
    </row>
    <row r="4073">
      <c r="A4073" s="3" t="inlineStr">
        <is>
          <t>MATH-1486</t>
        </is>
      </c>
      <c r="B4073" s="3" t="inlineStr">
        <is>
          <t>Masuda</t>
        </is>
      </c>
      <c r="C4073" s="3" t="inlineStr">
        <is>
          <t>Ariane</t>
        </is>
      </c>
      <c r="D4073" s="3" t="inlineStr">
        <is>
          <t>Ariane Masuda</t>
        </is>
      </c>
      <c r="E4073" s="3" t="inlineStr">
        <is>
          <t>Professor</t>
        </is>
      </c>
      <c r="F4073" s="3" t="inlineStr">
        <is>
          <t>NYC College of Technology</t>
        </is>
      </c>
      <c r="G4073" s="3" t="inlineStr">
        <is>
          <t>Mathematics</t>
        </is>
      </c>
      <c r="H4073" s="3" t="inlineStr">
        <is>
          <t>AMasuda@citytech.cuny.edu</t>
        </is>
      </c>
      <c r="I4073" s="3" t="inlineStr">
        <is>
          <t>Preprint</t>
        </is>
      </c>
      <c r="J4073" s="3" t="inlineStr">
        <is>
          <t>QEDBENCH: Quantifying the Alignment Gap in Automated Evaluation of University-Level Mathematical Proofs</t>
        </is>
      </c>
      <c r="K4073" s="3" t="n">
        <v>2026</v>
      </c>
      <c r="L4073" s="3" t="inlineStr">
        <is>
          <t>arXiv (Cornell University)</t>
        </is>
      </c>
      <c r="M4073" s="3" t="inlineStr">
        <is>
          <t>Santiago Gonzalez; Alireza Amiri Bavandpour; Peter Ye; Edward Zhang; Ruslans Aleksejevs; Todor Antić; Polina Baron; Sujeet Bhalerao; Shubhrajit Bhattacharya; Zachary Burton; John Byrne; Hyungjun Choi; Nujhat Ahmed Disha; Koppány István Encz; Yuchen Fang; Robert Joseph George; Ebrahim Ghorbani; Alan Goldfarb; Jing Guo; Meghal Gupta; Stefano Huber; Annika Kanckos; Minjung Kang; Hyun Jong Kim; Dino Lorenzini; Levi Lorenzo; Tianyi Mao; Giovanni Marzenta; Ariane M. Masuda; Lukas Mauth; Ana Mićković; Andres Miniguano-Trujillo; Antoine Moulin; Wenqi Ni; Tomos Parry; Kevin Ren; Hossein Roodbarani; Mathieu Rundström; Manjil P. Saikia; Detchat Samart; Rebecca Steiner; Connor Stewart; Dhara Thakkar; Jeffrey Tse; Vasiliki Velona; Yunhai Xiang; Sibel Yalçın; Jun Yan; Ji Zeng; Arman Cohan; Quanquan C. Liu</t>
        </is>
      </c>
      <c r="N4073" s="3" t="inlineStr"/>
      <c r="O4073" s="3" t="n"/>
      <c r="P4073" s="3" t="inlineStr"/>
      <c r="Q4073" s="3" t="inlineStr">
        <is>
          <t>10.48550/arxiv.2602.20629</t>
        </is>
      </c>
      <c r="R4073" s="3" t="inlineStr">
        <is>
          <t>https://doi.org/10.48550/arxiv.2602.20629</t>
        </is>
      </c>
      <c r="S4073" s="3" t="inlineStr">
        <is>
          <t>OpenAlex</t>
        </is>
      </c>
      <c r="T4073" s="3" t="n">
        <v>1</v>
      </c>
      <c r="U4073" s="3" t="inlineStr">
        <is>
          <t>High (City Tech affiliation on paper)</t>
        </is>
      </c>
      <c r="V4073" s="3" t="n"/>
      <c r="W4073" s="3" t="inlineStr"/>
      <c r="X4073" s="3" t="inlineStr">
        <is>
          <t>As Large Language Models (LLMs) saturate elementary benchmarks, the research frontier has shifted from generation to the reliability of automated evaluation. We demonstrate that standard "LLM-as-a-Judge" protocols suffer from a systematic Alignment Gap when applied to upper-undergraduate to early graduate level mathematics. To quantify this, we introduce QEDBench, the first large-scale dual-rubric alignment benchmark to systematically measure alignment with human experts on university-level math proofs by contrasting course-specific rubrics against expert common knowledge criteria. By deploying a dual-evaluation matrix (7 judges x 5 solvers) against 1,000+ hours of human evaluation, we reveal that certain frontier evaluators like Claude Opus 4.5, DeepSeek-V3, Qwen 2.5 Max, and Llama 4 Maverick exhibit significant positive bias (up to +0.18, +0.20, +0.30, +0.36 mean score inflation, respectively). Furthermore, we uncover a critical reasoning gap in the discrete domain: while Gemini 3.0 Pro achieves state-of-the-art performance (0.91 average human evaluation score), other reasoning models like GPT-5 Pro and Claude Sonnet 4.5 see their performance significantly degrade in discrete domains. Specifically, their average human evaluation scores drop to 0.72 and 0.63 in Discrete Math, and to 0.74 and 0.50 in Graph Theory. In addition to these research results, we also release QEDBench as a public benchmark for evaluating and improving AI judges. Our benchmark is publicly published at https://github.com/qqliu/Yale-QEDBench.</t>
        </is>
      </c>
      <c r="Y4073" s="3" t="inlineStr">
        <is>
          <t>OpenAlex</t>
        </is>
      </c>
      <c r="Z4073" s="3" t="inlineStr">
        <is>
          <t>https://arxiv.org/pdf/2602.20629</t>
        </is>
      </c>
      <c r="AA4073" s="3" t="inlineStr">
        <is>
          <t>Open-access PDF (via OpenAlex)</t>
        </is>
      </c>
      <c r="AB4073" s="3" t="inlineStr">
        <is>
          <t>green</t>
        </is>
      </c>
      <c r="AC4073" s="3" t="inlineStr">
        <is>
          <t>School of Arts &amp; Sciences</t>
        </is>
      </c>
      <c r="AD4073" s="3" t="n">
        <v>0</v>
      </c>
      <c r="AE4073" s="3" t="inlineStr">
        <is>
          <t>Yes</t>
        </is>
      </c>
      <c r="AF4073" s="3" t="inlineStr">
        <is>
          <t>abstract: large language models, llms, llm</t>
        </is>
      </c>
      <c r="AG4073" s="4" t="inlineStr"/>
      <c r="AH4073" s="4" t="inlineStr"/>
      <c r="AI4073" s="4" t="inlineStr"/>
    </row>
    <row r="4074">
      <c r="A4074" s="3" t="inlineStr">
        <is>
          <t>MATH-1492</t>
        </is>
      </c>
      <c r="B4074" s="3" t="inlineStr">
        <is>
          <t>Douglas</t>
        </is>
      </c>
      <c r="C4074" s="3" t="inlineStr">
        <is>
          <t>Andrew</t>
        </is>
      </c>
      <c r="D4074" s="3" t="inlineStr">
        <is>
          <t>Andrew Douglas</t>
        </is>
      </c>
      <c r="E4074" s="3" t="inlineStr">
        <is>
          <t>Professor</t>
        </is>
      </c>
      <c r="F4074" s="3" t="inlineStr">
        <is>
          <t>NYC College of Technology</t>
        </is>
      </c>
      <c r="G4074" s="3" t="inlineStr">
        <is>
          <t>Mathematics</t>
        </is>
      </c>
      <c r="H4074" s="3" t="inlineStr">
        <is>
          <t>ADouglas@citytech.cuny.edu</t>
        </is>
      </c>
      <c r="I4074" s="3" t="inlineStr">
        <is>
          <t>Journal article</t>
        </is>
      </c>
      <c r="J4074" s="3" t="inlineStr">
        <is>
          <t>The subalgebras of the real forms of sl3(C)</t>
        </is>
      </c>
      <c r="K4074" s="3" t="n">
        <v>2026</v>
      </c>
      <c r="L4074" s="3" t="inlineStr">
        <is>
          <t>Journal of Algebra</t>
        </is>
      </c>
      <c r="M4074" s="3" t="inlineStr">
        <is>
          <t>Andrew Douglas; Willem Adriaan de Graaf</t>
        </is>
      </c>
      <c r="N4074" s="3" t="inlineStr"/>
      <c r="O4074" s="3" t="n"/>
      <c r="P4074" s="3" t="inlineStr"/>
      <c r="Q4074" s="3" t="inlineStr">
        <is>
          <t>10.1016/j.jalgebra.2026.09.033</t>
        </is>
      </c>
      <c r="R4074" s="3" t="inlineStr">
        <is>
          <t>https://doi.org/10.1016/j.jalgebra.2026.09.033</t>
        </is>
      </c>
      <c r="S4074" s="3" t="inlineStr">
        <is>
          <t>OpenAlex</t>
        </is>
      </c>
      <c r="T4074" s="3" t="n">
        <v>1</v>
      </c>
      <c r="U4074" s="3" t="inlineStr">
        <is>
          <t>High (City Tech affiliation on paper)</t>
        </is>
      </c>
      <c r="V4074" s="3" t="n"/>
      <c r="W4074" s="3" t="inlineStr"/>
      <c r="X4074" s="3" t="inlineStr"/>
      <c r="Y4074" s="3" t="inlineStr"/>
      <c r="Z4074" s="3" t="inlineStr"/>
      <c r="AA4074" s="3" t="inlineStr">
        <is>
          <t>Not found</t>
        </is>
      </c>
      <c r="AB4074" s="3" t="inlineStr">
        <is>
          <t>closed</t>
        </is>
      </c>
      <c r="AC4074" s="3" t="inlineStr">
        <is>
          <t>School of Arts &amp; Sciences</t>
        </is>
      </c>
      <c r="AD4074" s="3" t="n">
        <v>0</v>
      </c>
      <c r="AE4074" s="3" t="inlineStr">
        <is>
          <t>No</t>
        </is>
      </c>
      <c r="AF4074" s="3" t="inlineStr"/>
      <c r="AG4074" s="4" t="inlineStr"/>
      <c r="AH4074" s="4" t="inlineStr"/>
      <c r="AI4074" s="4" t="inlineStr"/>
    </row>
    <row r="4075">
      <c r="A4075" s="3" t="inlineStr">
        <is>
          <t>MATH-1495</t>
        </is>
      </c>
      <c r="B4075" s="3" t="inlineStr">
        <is>
          <t>Carley</t>
        </is>
      </c>
      <c r="C4075" s="3" t="inlineStr">
        <is>
          <t>Holly</t>
        </is>
      </c>
      <c r="D4075" s="3" t="inlineStr">
        <is>
          <t>Holly Carley</t>
        </is>
      </c>
      <c r="E4075" s="3" t="inlineStr">
        <is>
          <t>Professor</t>
        </is>
      </c>
      <c r="F4075" s="3" t="inlineStr">
        <is>
          <t>NYC College of Technology</t>
        </is>
      </c>
      <c r="G4075" s="3" t="inlineStr">
        <is>
          <t>Mathematics</t>
        </is>
      </c>
      <c r="H4075" s="3" t="inlineStr">
        <is>
          <t>HCarley@citytech.cuny.edu</t>
        </is>
      </c>
      <c r="I4075" s="3" t="inlineStr">
        <is>
          <t>Open educational resource</t>
        </is>
      </c>
      <c r="J4075" s="3" t="inlineStr">
        <is>
          <t>MAT 1275 Workbook</t>
        </is>
      </c>
      <c r="K4075" s="3" t="n">
        <v>2027</v>
      </c>
      <c r="L4075" s="3" t="inlineStr">
        <is>
          <t>Open Educational Resources</t>
        </is>
      </c>
      <c r="M4075" s="3" t="inlineStr">
        <is>
          <t>Carley, Holly; Masuda, Ariane</t>
        </is>
      </c>
      <c r="N4075" s="3" t="inlineStr"/>
      <c r="O4075" s="3" t="n"/>
      <c r="P4075" s="3" t="inlineStr"/>
      <c r="Q4075" s="3" t="inlineStr"/>
      <c r="R4075" s="3" t="inlineStr">
        <is>
          <t>https://academicworks.cuny.edu/ny_oers/72</t>
        </is>
      </c>
      <c r="S4075" s="3" t="inlineStr">
        <is>
          <t>CUNY Academic Works</t>
        </is>
      </c>
      <c r="T4075" s="3" t="n">
        <v>1</v>
      </c>
      <c r="U4075" s="3" t="inlineStr">
        <is>
          <t>High (in CUNY Academic Works)</t>
        </is>
      </c>
      <c r="V4075" s="3" t="n"/>
      <c r="W4075" s="3" t="inlineStr"/>
      <c r="X4075" s="3" t="inlineStr">
        <is>
          <t>The problem-solving approach we use in this manuscript is based on the 6-point process developed by Professors Rojas and Benakli 1 . 1. Context: What is the problem about? 2. Observations: List as many observations as possible (at least three). Include key words and symbols. 3. Questions: Write down (at least three) questions you can ask about the problem. Be sure to include any questions you have relating to the observations you have made. 4. Strategies: Write down the plan or action strategy. 5. Concepts: Write down concepts needed to understand and solve the problem. 6. Conclusions: Use complete sentences to express the conclusion.</t>
        </is>
      </c>
      <c r="Y4075" s="3" t="inlineStr">
        <is>
          <t>CUNY Academic Works</t>
        </is>
      </c>
      <c r="Z4075" s="3" t="inlineStr">
        <is>
          <t>https://academicworks.cuny.edu/context/ny_oers/article/1082/viewcontent/MAT_1275_Workbook_3.pdf</t>
        </is>
      </c>
      <c r="AA4075" s="3" t="inlineStr">
        <is>
          <t>PDF in CUNY Academic Works</t>
        </is>
      </c>
      <c r="AB4075" s="3" t="inlineStr"/>
      <c r="AC4075" s="3" t="inlineStr">
        <is>
          <t>School of Arts &amp; Sciences</t>
        </is>
      </c>
      <c r="AD4075" s="3" t="n"/>
      <c r="AE4075" s="3" t="inlineStr">
        <is>
          <t>No</t>
        </is>
      </c>
      <c r="AF4075" s="3" t="inlineStr"/>
      <c r="AG4075" s="4" t="inlineStr"/>
      <c r="AH4075" s="4" t="inlineStr"/>
      <c r="AI4075" s="4" t="inlineStr"/>
    </row>
    <row r="4076">
      <c r="A4076" s="3" t="inlineStr">
        <is>
          <t>MATH-1496</t>
        </is>
      </c>
      <c r="B4076" s="3" t="inlineStr">
        <is>
          <t>Masuda</t>
        </is>
      </c>
      <c r="C4076" s="3" t="inlineStr">
        <is>
          <t>Ariane</t>
        </is>
      </c>
      <c r="D4076" s="3" t="inlineStr">
        <is>
          <t>Ariane Masuda</t>
        </is>
      </c>
      <c r="E4076" s="3" t="inlineStr">
        <is>
          <t>Professor</t>
        </is>
      </c>
      <c r="F4076" s="3" t="inlineStr">
        <is>
          <t>NYC College of Technology</t>
        </is>
      </c>
      <c r="G4076" s="3" t="inlineStr">
        <is>
          <t>Mathematics</t>
        </is>
      </c>
      <c r="H4076" s="3" t="inlineStr">
        <is>
          <t>AMasuda@citytech.cuny.edu</t>
        </is>
      </c>
      <c r="I4076" s="3" t="inlineStr">
        <is>
          <t>Open educational resource</t>
        </is>
      </c>
      <c r="J4076" s="3" t="inlineStr">
        <is>
          <t>MAT 1275 Workbook</t>
        </is>
      </c>
      <c r="K4076" s="3" t="n">
        <v>2027</v>
      </c>
      <c r="L4076" s="3" t="inlineStr">
        <is>
          <t>Open Educational Resources</t>
        </is>
      </c>
      <c r="M4076" s="3" t="inlineStr">
        <is>
          <t>Carley, Holly; Masuda, Ariane</t>
        </is>
      </c>
      <c r="N4076" s="3" t="inlineStr"/>
      <c r="O4076" s="3" t="n"/>
      <c r="P4076" s="3" t="inlineStr"/>
      <c r="Q4076" s="3" t="inlineStr"/>
      <c r="R4076" s="3" t="inlineStr">
        <is>
          <t>https://academicworks.cuny.edu/ny_oers/72</t>
        </is>
      </c>
      <c r="S4076" s="3" t="inlineStr">
        <is>
          <t>CUNY Academic Works</t>
        </is>
      </c>
      <c r="T4076" s="3" t="n">
        <v>1</v>
      </c>
      <c r="U4076" s="3" t="inlineStr">
        <is>
          <t>High (in CUNY Academic Works)</t>
        </is>
      </c>
      <c r="V4076" s="3" t="n"/>
      <c r="W4076" s="3" t="inlineStr"/>
      <c r="X4076" s="3" t="inlineStr">
        <is>
          <t>The problem-solving approach we use in this manuscript is based on the 6-point process developed by Professors Rojas and Benakli 1 . 1. Context: What is the problem about? 2. Observations: List as many observations as possible (at least three). Include key words and symbols. 3. Questions: Write down (at least three) questions you can ask about the problem. Be sure to include any questions you have relating to the observations you have made. 4. Strategies: Write down the plan or action strategy. 5. Concepts: Write down concepts needed to understand and solve the problem. 6. Conclusions: Use complete sentences to express the conclusion.</t>
        </is>
      </c>
      <c r="Y4076" s="3" t="inlineStr">
        <is>
          <t>CUNY Academic Works</t>
        </is>
      </c>
      <c r="Z4076" s="3" t="inlineStr">
        <is>
          <t>https://academicworks.cuny.edu/context/ny_oers/article/1082/viewcontent/MAT_1275_Workbook_3.pdf</t>
        </is>
      </c>
      <c r="AA4076" s="3" t="inlineStr">
        <is>
          <t>PDF in CUNY Academic Works</t>
        </is>
      </c>
      <c r="AB4076" s="3" t="inlineStr"/>
      <c r="AC4076" s="3" t="inlineStr">
        <is>
          <t>School of Arts &amp; Sciences</t>
        </is>
      </c>
      <c r="AD4076" s="3" t="n"/>
      <c r="AE4076" s="3" t="inlineStr">
        <is>
          <t>No</t>
        </is>
      </c>
      <c r="AF4076" s="3" t="inlineStr"/>
      <c r="AG4076" s="4" t="inlineStr"/>
      <c r="AH4076" s="4" t="inlineStr"/>
      <c r="AI4076" s="4" t="inlineStr"/>
    </row>
    <row r="4077">
      <c r="A4077" s="3" t="inlineStr">
        <is>
          <t>MATH-1517</t>
        </is>
      </c>
      <c r="B4077" s="3" t="inlineStr">
        <is>
          <t>Chen</t>
        </is>
      </c>
      <c r="C4077" s="3" t="inlineStr">
        <is>
          <t>Zhao</t>
        </is>
      </c>
      <c r="D4077" s="3" t="inlineStr">
        <is>
          <t>Zhao Chen</t>
        </is>
      </c>
      <c r="E4077" s="3" t="inlineStr">
        <is>
          <t>Associate Professor</t>
        </is>
      </c>
      <c r="F4077" s="3" t="inlineStr">
        <is>
          <t>NYC College of Technology</t>
        </is>
      </c>
      <c r="G4077" s="3" t="inlineStr">
        <is>
          <t>Mathematics</t>
        </is>
      </c>
      <c r="H4077" s="3" t="inlineStr">
        <is>
          <t>ZChen@citytech.cuny.edu</t>
        </is>
      </c>
      <c r="I4077" s="3" t="inlineStr">
        <is>
          <t>Paper (venue type unclear)</t>
        </is>
      </c>
      <c r="J4077" s="3" t="inlineStr">
        <is>
          <t>Computations, Proceedings of the 2007 International Conference on Parallel and Distributed Processing Techniques and Applications, Zhao Chen, Volume I, P.278-283, 2007</t>
        </is>
      </c>
      <c r="K4077" s="3" t="n">
        <v>2007</v>
      </c>
      <c r="L4077" s="3" t="inlineStr"/>
      <c r="M4077" s="3" t="inlineStr"/>
      <c r="N4077" s="3" t="inlineStr"/>
      <c r="O4077" s="3" t="n"/>
      <c r="P4077" s="3" t="inlineStr"/>
      <c r="Q4077" s="3" t="inlineStr"/>
      <c r="R4077" s="3" t="inlineStr"/>
      <c r="S4077" s="3" t="inlineStr">
        <is>
          <t>Dept bio</t>
        </is>
      </c>
      <c r="T4077" s="3" t="n">
        <v>1</v>
      </c>
      <c r="U4077" s="3" t="inlineStr">
        <is>
          <t>Medium (self-reported in faculty bio)</t>
        </is>
      </c>
      <c r="V4077" s="3" t="n"/>
      <c r="W4077" s="3" t="inlineStr">
        <is>
          <t>Computations, Proceedings of the 2007 International Conference on Parallel and Distributed Processing Techniques and Applications, Zhao Chen, Volume I, P.278-283, 2007.</t>
        </is>
      </c>
      <c r="X4077" s="3" t="inlineStr"/>
      <c r="Y4077" s="3" t="inlineStr"/>
      <c r="Z4077" s="3" t="inlineStr"/>
      <c r="AA4077" s="3" t="inlineStr"/>
      <c r="AB4077" s="3" t="inlineStr"/>
      <c r="AC4077" s="3" t="inlineStr">
        <is>
          <t>School of Arts &amp; Sciences</t>
        </is>
      </c>
      <c r="AD4077" s="3" t="n"/>
      <c r="AE4077" s="3" t="inlineStr">
        <is>
          <t>No</t>
        </is>
      </c>
      <c r="AF4077" s="3" t="inlineStr"/>
      <c r="AG4077" s="4" t="inlineStr"/>
      <c r="AH4077" s="4" t="inlineStr"/>
      <c r="AI4077" s="4" t="inlineStr"/>
    </row>
    <row r="4078">
      <c r="A4078" s="3" t="inlineStr">
        <is>
          <t>MATH-1518</t>
        </is>
      </c>
      <c r="B4078" s="3" t="inlineStr">
        <is>
          <t>Zhou</t>
        </is>
      </c>
      <c r="C4078" s="3" t="inlineStr">
        <is>
          <t>Lin</t>
        </is>
      </c>
      <c r="D4078" s="3" t="inlineStr">
        <is>
          <t>Lin Zhou</t>
        </is>
      </c>
      <c r="E4078" s="3" t="inlineStr">
        <is>
          <t>Professor</t>
        </is>
      </c>
      <c r="F4078" s="3" t="inlineStr">
        <is>
          <t>NYC College of Technology</t>
        </is>
      </c>
      <c r="G4078" s="3" t="inlineStr">
        <is>
          <t>Mathematics</t>
        </is>
      </c>
      <c r="H4078" s="3" t="inlineStr">
        <is>
          <t>LZhou@citytech.cuny.edu</t>
        </is>
      </c>
      <c r="I4078" s="3" t="inlineStr">
        <is>
          <t>Journal article</t>
        </is>
      </c>
      <c r="J4078" s="3" t="inlineStr">
        <is>
          <t>Lin Zhou, Gregory A. Kriegsmann, Complete Transmission through a Periodically Perforated Rigid Slab", The Journal of the Acoustical Society of America, 121(6), pp</t>
        </is>
      </c>
      <c r="K4078" s="3" t="n">
        <v>2007</v>
      </c>
      <c r="L4078" s="3" t="inlineStr"/>
      <c r="M4078" s="3" t="inlineStr"/>
      <c r="N4078" s="3" t="inlineStr"/>
      <c r="O4078" s="3" t="n"/>
      <c r="P4078" s="3" t="inlineStr"/>
      <c r="Q4078" s="3" t="inlineStr"/>
      <c r="R4078" s="3" t="inlineStr"/>
      <c r="S4078" s="3" t="inlineStr">
        <is>
          <t>Dept bio</t>
        </is>
      </c>
      <c r="T4078" s="3" t="n">
        <v>1</v>
      </c>
      <c r="U4078" s="3" t="inlineStr">
        <is>
          <t>Medium (self-reported in faculty bio)</t>
        </is>
      </c>
      <c r="V4078" s="3" t="n"/>
      <c r="W4078" s="3" t="inlineStr">
        <is>
          <t>Lin Zhou, Gregory A. Kriegsmann, Complete Transmission through a Periodically Perforated Rigid Slab", The Journal of the Acoustical Society of America, 121(6), pp. 3288-3299, 2007.</t>
        </is>
      </c>
      <c r="X4078" s="3" t="inlineStr"/>
      <c r="Y4078" s="3" t="inlineStr"/>
      <c r="Z4078" s="3" t="inlineStr"/>
      <c r="AA4078" s="3" t="inlineStr"/>
      <c r="AB4078" s="3" t="inlineStr"/>
      <c r="AC4078" s="3" t="inlineStr">
        <is>
          <t>School of Arts &amp; Sciences</t>
        </is>
      </c>
      <c r="AD4078" s="3" t="n"/>
      <c r="AE4078" s="3" t="inlineStr">
        <is>
          <t>No</t>
        </is>
      </c>
      <c r="AF4078" s="3" t="inlineStr"/>
      <c r="AG4078" s="4" t="inlineStr"/>
      <c r="AH4078" s="4" t="inlineStr"/>
      <c r="AI4078" s="4" t="inlineStr"/>
    </row>
    <row r="4079">
      <c r="A4079" s="3" t="inlineStr">
        <is>
          <t>MATH-1519</t>
        </is>
      </c>
      <c r="B4079" s="3" t="inlineStr">
        <is>
          <t>Kostadinov</t>
        </is>
      </c>
      <c r="C4079" s="3" t="inlineStr">
        <is>
          <t>Boyan</t>
        </is>
      </c>
      <c r="D4079" s="3" t="inlineStr">
        <is>
          <t>Boyan Kostadinov</t>
        </is>
      </c>
      <c r="E4079" s="3" t="inlineStr">
        <is>
          <t>Professor</t>
        </is>
      </c>
      <c r="F4079" s="3" t="inlineStr">
        <is>
          <t>NYC College of Technology</t>
        </is>
      </c>
      <c r="G4079" s="3" t="inlineStr">
        <is>
          <t>Mathematics</t>
        </is>
      </c>
      <c r="H4079" s="3" t="inlineStr">
        <is>
          <t>BKostadinov@citytech.cuny.edu</t>
        </is>
      </c>
      <c r="I4079" s="3" t="inlineStr">
        <is>
          <t>Grant</t>
        </is>
      </c>
      <c r="J4079" s="3" t="inlineStr">
        <is>
          <t>Supported the SENCER NSF Grant (PI Pamela Brown) by developing statistics projects with real-world data, for a course on Probability and Statistics with Excel (MAT 1372), fall 2010</t>
        </is>
      </c>
      <c r="K4079" s="3" t="n">
        <v>2010</v>
      </c>
      <c r="L4079" s="3" t="inlineStr"/>
      <c r="M4079" s="3" t="inlineStr"/>
      <c r="N4079" s="3" t="inlineStr">
        <is>
          <t>PI</t>
        </is>
      </c>
      <c r="O4079" s="3" t="n"/>
      <c r="P4079" s="3" t="inlineStr"/>
      <c r="Q4079" s="3" t="inlineStr"/>
      <c r="R4079" s="3" t="inlineStr"/>
      <c r="S4079" s="3" t="inlineStr">
        <is>
          <t>Dept bio</t>
        </is>
      </c>
      <c r="T4079" s="3" t="n">
        <v>1</v>
      </c>
      <c r="U4079" s="3" t="inlineStr">
        <is>
          <t>Medium (self-reported in faculty bio)</t>
        </is>
      </c>
      <c r="V4079" s="3" t="n"/>
      <c r="W4079" s="3" t="inlineStr">
        <is>
          <t>Supported the SENCER NSF Grant (PI Pamela Brown) by developing statistics projects with real-world data, for a course on Probability and Statistics with Excel (MAT 1372), fall 2010.</t>
        </is>
      </c>
      <c r="X4079" s="3" t="inlineStr"/>
      <c r="Y4079" s="3" t="inlineStr"/>
      <c r="Z4079" s="3" t="inlineStr"/>
      <c r="AA4079" s="3" t="inlineStr"/>
      <c r="AB4079" s="3" t="inlineStr"/>
      <c r="AC4079" s="3" t="inlineStr">
        <is>
          <t>School of Arts &amp; Sciences</t>
        </is>
      </c>
      <c r="AD4079" s="3" t="n"/>
      <c r="AE4079" s="3" t="inlineStr">
        <is>
          <t>No</t>
        </is>
      </c>
      <c r="AF4079" s="3" t="inlineStr"/>
      <c r="AG4079" s="4" t="inlineStr"/>
      <c r="AH4079" s="4" t="inlineStr"/>
      <c r="AI4079" s="4" t="inlineStr"/>
    </row>
    <row r="4080">
      <c r="A4080" s="3" t="inlineStr">
        <is>
          <t>MATH-1520</t>
        </is>
      </c>
      <c r="B4080" s="3" t="inlineStr">
        <is>
          <t>Chen</t>
        </is>
      </c>
      <c r="C4080" s="3" t="inlineStr">
        <is>
          <t>Zhao</t>
        </is>
      </c>
      <c r="D4080" s="3" t="inlineStr">
        <is>
          <t>Zhao Chen</t>
        </is>
      </c>
      <c r="E4080" s="3" t="inlineStr">
        <is>
          <t>Associate Professor</t>
        </is>
      </c>
      <c r="F4080" s="3" t="inlineStr">
        <is>
          <t>NYC College of Technology</t>
        </is>
      </c>
      <c r="G4080" s="3" t="inlineStr">
        <is>
          <t>Mathematics</t>
        </is>
      </c>
      <c r="H4080" s="3" t="inlineStr">
        <is>
          <t>ZChen@citytech.cuny.edu</t>
        </is>
      </c>
      <c r="I4080" s="3" t="inlineStr">
        <is>
          <t>Journal article</t>
        </is>
      </c>
      <c r="J4080" s="3" t="inlineStr">
        <is>
          <t>Matrix computations and polynomial root-finding with preprocessing, Linear Algebra and Its Applications, V. Pan, Qian, G., Zheng, A.-L, Zhao Chen, 434(4), 854-879, 2011</t>
        </is>
      </c>
      <c r="K4080" s="3" t="n">
        <v>2011</v>
      </c>
      <c r="L4080" s="3" t="inlineStr"/>
      <c r="M4080" s="3" t="inlineStr"/>
      <c r="N4080" s="3" t="inlineStr"/>
      <c r="O4080" s="3" t="n"/>
      <c r="P4080" s="3" t="inlineStr"/>
      <c r="Q4080" s="3" t="inlineStr"/>
      <c r="R4080" s="3" t="inlineStr"/>
      <c r="S4080" s="3" t="inlineStr">
        <is>
          <t>Dept bio</t>
        </is>
      </c>
      <c r="T4080" s="3" t="n">
        <v>1</v>
      </c>
      <c r="U4080" s="3" t="inlineStr">
        <is>
          <t>Medium (self-reported in faculty bio)</t>
        </is>
      </c>
      <c r="V4080" s="3" t="n"/>
      <c r="W4080" s="3" t="inlineStr">
        <is>
          <t>Matrix computations and polynomial root-finding with preprocessing, Linear Algebra and Its Applications, V. Pan, Qian, G., Zheng, A.-L, Zhao Chen, 434(4), 854-879, 2011.</t>
        </is>
      </c>
      <c r="X4080" s="3" t="inlineStr"/>
      <c r="Y4080" s="3" t="inlineStr"/>
      <c r="Z4080" s="3" t="inlineStr"/>
      <c r="AA4080" s="3" t="inlineStr"/>
      <c r="AB4080" s="3" t="inlineStr"/>
      <c r="AC4080" s="3" t="inlineStr">
        <is>
          <t>School of Arts &amp; Sciences</t>
        </is>
      </c>
      <c r="AD4080" s="3" t="n"/>
      <c r="AE4080" s="3" t="inlineStr">
        <is>
          <t>No</t>
        </is>
      </c>
      <c r="AF4080" s="3" t="inlineStr"/>
      <c r="AG4080" s="4" t="inlineStr"/>
      <c r="AH4080" s="4" t="inlineStr"/>
      <c r="AI4080" s="4" t="inlineStr"/>
    </row>
    <row r="4081">
      <c r="A4081" s="3" t="inlineStr">
        <is>
          <t>MATH-1521</t>
        </is>
      </c>
      <c r="B4081" s="3" t="inlineStr">
        <is>
          <t>Niezgoda</t>
        </is>
      </c>
      <c r="C4081" s="3" t="inlineStr">
        <is>
          <t>Grazyna</t>
        </is>
      </c>
      <c r="D4081" s="3" t="inlineStr">
        <is>
          <t>Grazyna Niezgoda</t>
        </is>
      </c>
      <c r="E4081" s="3" t="inlineStr">
        <is>
          <t>Lecturer</t>
        </is>
      </c>
      <c r="F4081" s="3" t="inlineStr">
        <is>
          <t>NYC College of Technology</t>
        </is>
      </c>
      <c r="G4081" s="3" t="inlineStr">
        <is>
          <t>Mathematics</t>
        </is>
      </c>
      <c r="H4081" s="3" t="inlineStr">
        <is>
          <t>GNiezgoda@citytech.cuny.edu</t>
        </is>
      </c>
      <c r="I4081" s="3" t="inlineStr">
        <is>
          <t>Journal article</t>
        </is>
      </c>
      <c r="J4081" s="3" t="inlineStr">
        <is>
          <t>The use of self-regulated learning, formative assessment, and mastery learning to assist students enrolled in developmental mathematics: A demonstration project</t>
        </is>
      </c>
      <c r="K4081" s="3" t="n">
        <v>2013</v>
      </c>
      <c r="L4081" s="3" t="inlineStr"/>
      <c r="M4081" s="3" t="inlineStr">
        <is>
          <t>Hudesman, J., Millet, N., Niezgoda, G., Han, S., Flugman, S</t>
        </is>
      </c>
      <c r="N4081" s="3" t="inlineStr"/>
      <c r="O4081" s="3" t="n"/>
      <c r="P4081" s="3" t="inlineStr"/>
      <c r="Q4081" s="3" t="inlineStr"/>
      <c r="R4081" s="3" t="inlineStr"/>
      <c r="S4081" s="3" t="inlineStr">
        <is>
          <t>Dept bio</t>
        </is>
      </c>
      <c r="T4081" s="3" t="n">
        <v>1</v>
      </c>
      <c r="U4081" s="3" t="inlineStr">
        <is>
          <t>Medium (self-reported in faculty bio)</t>
        </is>
      </c>
      <c r="V4081" s="3" t="n"/>
      <c r="W4081" s="3" t="inlineStr">
        <is>
          <t>Hudesman, J., Millet, N., Niezgoda, G., Han, S., Flugman, S. (2013). The use of self-regulated learning, formative assessment, and mastery learning to assist students enrolled in developmental mathematics: A demonstration project. The International Journal of Research and Review. Vol 10, March 2013.</t>
        </is>
      </c>
      <c r="X4081" s="3" t="inlineStr"/>
      <c r="Y4081" s="3" t="inlineStr"/>
      <c r="Z4081" s="3" t="inlineStr"/>
      <c r="AA4081" s="3" t="inlineStr"/>
      <c r="AB4081" s="3" t="inlineStr"/>
      <c r="AC4081" s="3" t="inlineStr">
        <is>
          <t>School of Arts &amp; Sciences</t>
        </is>
      </c>
      <c r="AD4081" s="3" t="n"/>
      <c r="AE4081" s="3" t="inlineStr">
        <is>
          <t>No</t>
        </is>
      </c>
      <c r="AF4081" s="3" t="inlineStr"/>
      <c r="AG4081" s="4" t="inlineStr"/>
      <c r="AH4081" s="4" t="inlineStr"/>
      <c r="AI4081" s="4" t="inlineStr"/>
    </row>
    <row r="4082">
      <c r="A4082" s="3" t="inlineStr">
        <is>
          <t>MATH-1522</t>
        </is>
      </c>
      <c r="B4082" s="3" t="inlineStr">
        <is>
          <t>Kostadinov</t>
        </is>
      </c>
      <c r="C4082" s="3" t="inlineStr">
        <is>
          <t>Boyan</t>
        </is>
      </c>
      <c r="D4082" s="3" t="inlineStr">
        <is>
          <t>Boyan Kostadinov</t>
        </is>
      </c>
      <c r="E4082" s="3" t="inlineStr">
        <is>
          <t>Professor</t>
        </is>
      </c>
      <c r="F4082" s="3" t="inlineStr">
        <is>
          <t>NYC College of Technology</t>
        </is>
      </c>
      <c r="G4082" s="3" t="inlineStr">
        <is>
          <t>Mathematics</t>
        </is>
      </c>
      <c r="H4082" s="3" t="inlineStr">
        <is>
          <t>BKostadinov@citytech.cuny.edu</t>
        </is>
      </c>
      <c r="I4082" s="3" t="inlineStr">
        <is>
          <t>Grant</t>
        </is>
      </c>
      <c r="J4082" s="3" t="inlineStr">
        <is>
          <t>A Co-PI on a Minority in Science and Engineering Improvement Program (MSEIP) Grant from the US Department of Education, P120A150063, $736,000, 2015-2019, PI Sandie Han</t>
        </is>
      </c>
      <c r="K4082" s="3" t="n">
        <v>2015</v>
      </c>
      <c r="L4082" s="3" t="inlineStr"/>
      <c r="M4082" s="3" t="inlineStr"/>
      <c r="N4082" s="3" t="inlineStr">
        <is>
          <t>Co-PI</t>
        </is>
      </c>
      <c r="O4082" s="3" t="n">
        <v>736000</v>
      </c>
      <c r="P4082" s="3" t="inlineStr"/>
      <c r="Q4082" s="3" t="inlineStr"/>
      <c r="R4082" s="3" t="inlineStr"/>
      <c r="S4082" s="3" t="inlineStr">
        <is>
          <t>Dept bio</t>
        </is>
      </c>
      <c r="T4082" s="3" t="n">
        <v>1</v>
      </c>
      <c r="U4082" s="3" t="inlineStr">
        <is>
          <t>Medium (self-reported in faculty bio)</t>
        </is>
      </c>
      <c r="V4082" s="3" t="n"/>
      <c r="W4082" s="3" t="inlineStr">
        <is>
          <t>A Co-PI on a Minority in Science and Engineering Improvement Program (MSEIP) Grant from the US Department of Education, P120A150063, $736,000, 2015-2019, PI Sandie Han.</t>
        </is>
      </c>
      <c r="X4082" s="3" t="inlineStr"/>
      <c r="Y4082" s="3" t="inlineStr"/>
      <c r="Z4082" s="3" t="inlineStr"/>
      <c r="AA4082" s="3" t="inlineStr"/>
      <c r="AB4082" s="3" t="inlineStr"/>
      <c r="AC4082" s="3" t="inlineStr">
        <is>
          <t>School of Arts &amp; Sciences</t>
        </is>
      </c>
      <c r="AD4082" s="3" t="n"/>
      <c r="AE4082" s="3" t="inlineStr">
        <is>
          <t>No</t>
        </is>
      </c>
      <c r="AF4082" s="3" t="inlineStr"/>
      <c r="AG4082" s="4" t="inlineStr"/>
      <c r="AH4082" s="4" t="inlineStr"/>
      <c r="AI4082" s="4" t="inlineStr"/>
    </row>
    <row r="4083">
      <c r="A4083" s="3" t="inlineStr">
        <is>
          <t>MATH-1523</t>
        </is>
      </c>
      <c r="B4083" s="3" t="inlineStr">
        <is>
          <t>Singh</t>
        </is>
      </c>
      <c r="C4083" s="3" t="inlineStr">
        <is>
          <t>Satyanand</t>
        </is>
      </c>
      <c r="D4083" s="3" t="inlineStr">
        <is>
          <t>Satyanand Singh</t>
        </is>
      </c>
      <c r="E4083" s="3" t="inlineStr">
        <is>
          <t>Professor</t>
        </is>
      </c>
      <c r="F4083" s="3" t="inlineStr">
        <is>
          <t>NYC College of Technology</t>
        </is>
      </c>
      <c r="G4083" s="3" t="inlineStr">
        <is>
          <t>Mathematics</t>
        </is>
      </c>
      <c r="H4083" s="3" t="inlineStr">
        <is>
          <t>SSingh@citytech.cuny.edu</t>
        </is>
      </c>
      <c r="I4083" s="3" t="inlineStr">
        <is>
          <t>Paper (venue type unclear)</t>
        </is>
      </c>
      <c r="J4083" s="3" t="inlineStr">
        <is>
          <t>Recipient of the prestigious Distinguished Teaching Award in Mathematics on April 29th, 2017, in recognition of extraordinarily successful teaching and commitment to students</t>
        </is>
      </c>
      <c r="K4083" s="3" t="n">
        <v>2017</v>
      </c>
      <c r="L4083" s="3" t="inlineStr"/>
      <c r="M4083" s="3" t="inlineStr"/>
      <c r="N4083" s="3" t="inlineStr"/>
      <c r="O4083" s="3" t="n"/>
      <c r="P4083" s="3" t="inlineStr"/>
      <c r="Q4083" s="3" t="inlineStr"/>
      <c r="R4083" s="3" t="inlineStr"/>
      <c r="S4083" s="3" t="inlineStr">
        <is>
          <t>Dept bio</t>
        </is>
      </c>
      <c r="T4083" s="3" t="n">
        <v>1</v>
      </c>
      <c r="U4083" s="3" t="inlineStr">
        <is>
          <t>Medium (self-reported in faculty bio)</t>
        </is>
      </c>
      <c r="V4083" s="3" t="n"/>
      <c r="W4083" s="3" t="inlineStr">
        <is>
          <t>Recipient of the prestigious Distinguished Teaching Award in Mathematics on April 29th, 2017, in recognition of extraordinarily successful teaching and commitment to students. The Mathematics Association of America New York Metro Section conferred the award.</t>
        </is>
      </c>
      <c r="X4083" s="3" t="inlineStr"/>
      <c r="Y4083" s="3" t="inlineStr"/>
      <c r="Z4083" s="3" t="inlineStr"/>
      <c r="AA4083" s="3" t="inlineStr"/>
      <c r="AB4083" s="3" t="inlineStr"/>
      <c r="AC4083" s="3" t="inlineStr">
        <is>
          <t>School of Arts &amp; Sciences</t>
        </is>
      </c>
      <c r="AD4083" s="3" t="n"/>
      <c r="AE4083" s="3" t="inlineStr">
        <is>
          <t>No</t>
        </is>
      </c>
      <c r="AF4083" s="3" t="inlineStr"/>
      <c r="AG4083" s="4" t="inlineStr"/>
      <c r="AH4083" s="4" t="inlineStr"/>
      <c r="AI4083" s="4" t="inlineStr"/>
    </row>
    <row r="4084">
      <c r="A4084" s="3" t="inlineStr">
        <is>
          <t>MATH-1524</t>
        </is>
      </c>
      <c r="B4084" s="3" t="inlineStr">
        <is>
          <t>Yuce</t>
        </is>
      </c>
      <c r="C4084" s="3" t="inlineStr">
        <is>
          <t>Huseyin</t>
        </is>
      </c>
      <c r="D4084" s="3" t="inlineStr">
        <is>
          <t>Huseyin Yuce</t>
        </is>
      </c>
      <c r="E4084" s="3" t="inlineStr">
        <is>
          <t>Professor</t>
        </is>
      </c>
      <c r="F4084" s="3" t="inlineStr">
        <is>
          <t>NYC College of Technology</t>
        </is>
      </c>
      <c r="G4084" s="3" t="inlineStr">
        <is>
          <t>Mathematics</t>
        </is>
      </c>
      <c r="H4084" s="3" t="inlineStr">
        <is>
          <t>HYuce@citytech.cuny.edu</t>
        </is>
      </c>
      <c r="I4084" s="3" t="inlineStr">
        <is>
          <t>Paper (venue type unclear)</t>
        </is>
      </c>
      <c r="J4084" s="3" t="inlineStr">
        <is>
          <t>Burden of rheumatoid arthritis in the US elderly population: comorbidities, healthcare resource utilization, and costs, Rheumatology Advances in Practice (2018) 2:1, 1-9</t>
        </is>
      </c>
      <c r="K4084" s="3" t="n">
        <v>2018</v>
      </c>
      <c r="L4084" s="3" t="inlineStr"/>
      <c r="M4084" s="3" t="inlineStr">
        <is>
          <t>Chen, C., Wang, L., Wei, W., Yuce, H., Phillips, K., Burden of rheumatoid arthritis in the US elderly population: comorbidities, healthcare resource utilization, and costs, Rheumatology Advances in Practice</t>
        </is>
      </c>
      <c r="N4084" s="3" t="inlineStr"/>
      <c r="O4084" s="3" t="n"/>
      <c r="P4084" s="3" t="inlineStr"/>
      <c r="Q4084" s="3" t="inlineStr"/>
      <c r="R4084" s="3" t="inlineStr"/>
      <c r="S4084" s="3" t="inlineStr">
        <is>
          <t>Dept bio</t>
        </is>
      </c>
      <c r="T4084" s="3" t="n">
        <v>1</v>
      </c>
      <c r="U4084" s="3" t="inlineStr">
        <is>
          <t>Medium (self-reported in faculty bio)</t>
        </is>
      </c>
      <c r="V4084" s="3" t="n"/>
      <c r="W4084" s="3" t="inlineStr">
        <is>
          <t>Chen, C., Wang, L., Wei, W., Yuce, H., Phillips, K., Burden of rheumatoid arthritis in the US elderly population: comorbidities, healthcare resource utilization, and costs, Rheumatology Advances in Practice (2018) 2:1, 1-9</t>
        </is>
      </c>
      <c r="X4084" s="3" t="inlineStr"/>
      <c r="Y4084" s="3" t="inlineStr"/>
      <c r="Z4084" s="3" t="inlineStr"/>
      <c r="AA4084" s="3" t="inlineStr"/>
      <c r="AB4084" s="3" t="inlineStr"/>
      <c r="AC4084" s="3" t="inlineStr">
        <is>
          <t>School of Arts &amp; Sciences</t>
        </is>
      </c>
      <c r="AD4084" s="3" t="n"/>
      <c r="AE4084" s="3" t="inlineStr">
        <is>
          <t>No</t>
        </is>
      </c>
      <c r="AF4084" s="3" t="inlineStr"/>
      <c r="AG4084" s="4" t="inlineStr"/>
      <c r="AH4084" s="4" t="inlineStr"/>
      <c r="AI4084" s="4" t="inlineStr"/>
    </row>
    <row r="4085">
      <c r="A4085" s="3" t="inlineStr">
        <is>
          <t>MATH-1525</t>
        </is>
      </c>
      <c r="B4085" s="3" t="inlineStr">
        <is>
          <t>Yuce</t>
        </is>
      </c>
      <c r="C4085" s="3" t="inlineStr">
        <is>
          <t>Huseyin</t>
        </is>
      </c>
      <c r="D4085" s="3" t="inlineStr">
        <is>
          <t>Huseyin Yuce</t>
        </is>
      </c>
      <c r="E4085" s="3" t="inlineStr">
        <is>
          <t>Professor</t>
        </is>
      </c>
      <c r="F4085" s="3" t="inlineStr">
        <is>
          <t>NYC College of Technology</t>
        </is>
      </c>
      <c r="G4085" s="3" t="inlineStr">
        <is>
          <t>Mathematics</t>
        </is>
      </c>
      <c r="H4085" s="3" t="inlineStr">
        <is>
          <t>HYuce@citytech.cuny.edu</t>
        </is>
      </c>
      <c r="I4085" s="3" t="inlineStr">
        <is>
          <t>Grant</t>
        </is>
      </c>
      <c r="J4085" s="3" t="inlineStr">
        <is>
          <t>Grant #71788-00 01 as a PI (2018-2021), Impact of Abatacept or Other Targeted Disease-Modifying Anti-Rheumatic Drug Treatment on the Cost and Health Care Resource Utilization</t>
        </is>
      </c>
      <c r="K4085" s="3" t="n">
        <v>2018</v>
      </c>
      <c r="L4085" s="3" t="inlineStr"/>
      <c r="M4085" s="3" t="inlineStr"/>
      <c r="N4085" s="3" t="inlineStr">
        <is>
          <t>PI</t>
        </is>
      </c>
      <c r="O4085" s="3" t="n"/>
      <c r="P4085" s="3" t="inlineStr"/>
      <c r="Q4085" s="3" t="inlineStr"/>
      <c r="R4085" s="3" t="inlineStr"/>
      <c r="S4085" s="3" t="inlineStr">
        <is>
          <t>Dept bio</t>
        </is>
      </c>
      <c r="T4085" s="3" t="n">
        <v>1</v>
      </c>
      <c r="U4085" s="3" t="inlineStr">
        <is>
          <t>Medium (self-reported in faculty bio)</t>
        </is>
      </c>
      <c r="V4085" s="3" t="n"/>
      <c r="W4085" s="3" t="inlineStr">
        <is>
          <t>SIMR Inc. Grant #71788-00 01 as a PI (2018-2021), Impact of Abatacept or Other Targeted Disease-Modifying Anti-Rheumatic Drug Treatment on the Cost and Health Care Resource Utilization.</t>
        </is>
      </c>
      <c r="X4085" s="3" t="inlineStr"/>
      <c r="Y4085" s="3" t="inlineStr"/>
      <c r="Z4085" s="3" t="inlineStr"/>
      <c r="AA4085" s="3" t="inlineStr"/>
      <c r="AB4085" s="3" t="inlineStr"/>
      <c r="AC4085" s="3" t="inlineStr">
        <is>
          <t>School of Arts &amp; Sciences</t>
        </is>
      </c>
      <c r="AD4085" s="3" t="n"/>
      <c r="AE4085" s="3" t="inlineStr">
        <is>
          <t>No</t>
        </is>
      </c>
      <c r="AF4085" s="3" t="inlineStr"/>
      <c r="AG4085" s="4" t="inlineStr"/>
      <c r="AH4085" s="4" t="inlineStr"/>
      <c r="AI4085" s="4" t="inlineStr"/>
    </row>
    <row r="4086">
      <c r="A4086" s="3" t="inlineStr">
        <is>
          <t>MECH-0001</t>
        </is>
      </c>
      <c r="B4086" s="3" t="inlineStr">
        <is>
          <t>Rahman</t>
        </is>
      </c>
      <c r="C4086" s="3" t="inlineStr">
        <is>
          <t>Samsur</t>
        </is>
      </c>
      <c r="D4086" s="3" t="inlineStr">
        <is>
          <t>Samsur Rahman</t>
        </is>
      </c>
      <c r="E4086" s="3" t="inlineStr">
        <is>
          <t>Associate Professor</t>
        </is>
      </c>
      <c r="F4086" s="3" t="inlineStr">
        <is>
          <t>NYC College of Technology</t>
        </is>
      </c>
      <c r="G4086" s="3" t="inlineStr">
        <is>
          <t>Mechanical Engineering Technology</t>
        </is>
      </c>
      <c r="H4086" s="3" t="inlineStr">
        <is>
          <t>ASRahman@citytech.cuny.edu</t>
        </is>
      </c>
      <c r="I4086" s="3" t="inlineStr">
        <is>
          <t>Grant</t>
        </is>
      </c>
      <c r="J4086" s="3" t="inlineStr">
        <is>
          <t>CFN user proposal - ‘To explore a new class of ferroelectric material and evaluate the potential effect of nanomaterials in spontaneous electric polarization’ at Brook Haven National Laboratories ( https://cfnproposals.bnl.gov/ - ID 35366) (08/15/16-10/15/18)</t>
        </is>
      </c>
      <c r="K4086" s="3" t="n"/>
      <c r="L4086" s="3" t="inlineStr"/>
      <c r="M4086" s="3" t="inlineStr"/>
      <c r="N4086" s="3" t="inlineStr"/>
      <c r="O4086" s="3" t="n"/>
      <c r="P4086" s="3" t="inlineStr"/>
      <c r="Q4086" s="3" t="inlineStr"/>
      <c r="R4086" s="3" t="inlineStr">
        <is>
          <t>https://cfnproposals.bnl.gov/</t>
        </is>
      </c>
      <c r="S4086" s="3" t="inlineStr">
        <is>
          <t>Dept bio</t>
        </is>
      </c>
      <c r="T4086" s="3" t="n">
        <v>1</v>
      </c>
      <c r="U4086" s="3" t="inlineStr">
        <is>
          <t>Medium (self-reported in faculty bio)</t>
        </is>
      </c>
      <c r="V4086" s="3" t="n"/>
      <c r="W4086" s="3" t="inlineStr">
        <is>
          <t>CFN user proposal - ‘To explore a new class of ferroelectric material and evaluate the potential effect of nanomaterials in spontaneous electric polarization’ at Brook Haven National Laboratories ( https://cfnproposals.bnl.gov/ - ID 35366) (08/15/16-10/15/18).</t>
        </is>
      </c>
      <c r="X4086" s="3" t="inlineStr"/>
      <c r="Y4086" s="3" t="inlineStr"/>
      <c r="Z4086" s="3" t="inlineStr"/>
      <c r="AA4086" s="3" t="inlineStr"/>
      <c r="AB4086" s="3" t="inlineStr"/>
      <c r="AC4086" s="3" t="inlineStr">
        <is>
          <t>School of Technology &amp; Design</t>
        </is>
      </c>
      <c r="AD4086" s="3" t="n"/>
      <c r="AE4086" s="3" t="inlineStr">
        <is>
          <t>No</t>
        </is>
      </c>
      <c r="AF4086" s="3" t="inlineStr"/>
      <c r="AG4086" s="4" t="inlineStr"/>
      <c r="AH4086" s="4" t="inlineStr"/>
      <c r="AI4086" s="4" t="inlineStr"/>
    </row>
    <row r="4087">
      <c r="A4087" s="3" t="inlineStr">
        <is>
          <t>MECH-0002</t>
        </is>
      </c>
      <c r="B4087" s="3" t="inlineStr">
        <is>
          <t>Gailani</t>
        </is>
      </c>
      <c r="C4087" s="3" t="inlineStr">
        <is>
          <t>Gaffar</t>
        </is>
      </c>
      <c r="D4087" s="3" t="inlineStr">
        <is>
          <t>Gaffar Gailani</t>
        </is>
      </c>
      <c r="E4087" s="3" t="inlineStr">
        <is>
          <t>Chair</t>
        </is>
      </c>
      <c r="F4087" s="3" t="inlineStr">
        <is>
          <t>NYC College of Technology</t>
        </is>
      </c>
      <c r="G4087" s="3" t="inlineStr">
        <is>
          <t>Mechanical Engineering Technology</t>
        </is>
      </c>
      <c r="H4087" s="3" t="inlineStr">
        <is>
          <t>GGailani@citytech.cuny.edu</t>
        </is>
      </c>
      <c r="I4087" s="3" t="inlineStr">
        <is>
          <t>Grant</t>
        </is>
      </c>
      <c r="J4087" s="3" t="inlineStr">
        <is>
          <t>Delivering a one-week course in Poro-Biomechanics in Vesvervaraya National Institute of Technology in India</t>
        </is>
      </c>
      <c r="K4087" s="3" t="n"/>
      <c r="L4087" s="3" t="inlineStr"/>
      <c r="M4087" s="3" t="inlineStr"/>
      <c r="N4087" s="3" t="inlineStr"/>
      <c r="O4087" s="3" t="n"/>
      <c r="P4087" s="3" t="inlineStr"/>
      <c r="Q4087" s="3" t="inlineStr"/>
      <c r="R4087" s="3" t="inlineStr"/>
      <c r="S4087" s="3" t="inlineStr">
        <is>
          <t>Dept bio</t>
        </is>
      </c>
      <c r="T4087" s="3" t="n">
        <v>1</v>
      </c>
      <c r="U4087" s="3" t="inlineStr">
        <is>
          <t>Medium (self-reported in faculty bio)</t>
        </is>
      </c>
      <c r="V4087" s="3" t="n"/>
      <c r="W4087" s="3" t="inlineStr">
        <is>
          <t>Delivering a one-week course in Poro-Biomechanics in Vesvervaraya National Institute of Technology in India. The course is supported by a grant from India Global Initiative Academic Network (GIAN).</t>
        </is>
      </c>
      <c r="X4087" s="3" t="inlineStr"/>
      <c r="Y4087" s="3" t="inlineStr"/>
      <c r="Z4087" s="3" t="inlineStr"/>
      <c r="AA4087" s="3" t="inlineStr"/>
      <c r="AB4087" s="3" t="inlineStr"/>
      <c r="AC4087" s="3" t="inlineStr">
        <is>
          <t>School of Technology &amp; Design</t>
        </is>
      </c>
      <c r="AD4087" s="3" t="n"/>
      <c r="AE4087" s="3" t="inlineStr">
        <is>
          <t>No</t>
        </is>
      </c>
      <c r="AF4087" s="3" t="inlineStr"/>
      <c r="AG4087" s="4" t="inlineStr"/>
      <c r="AH4087" s="4" t="inlineStr"/>
      <c r="AI4087" s="4" t="inlineStr"/>
    </row>
    <row r="4088">
      <c r="A4088" s="3" t="inlineStr">
        <is>
          <t>MECH-0003</t>
        </is>
      </c>
      <c r="B4088" s="3" t="inlineStr">
        <is>
          <t>Rahman</t>
        </is>
      </c>
      <c r="C4088" s="3" t="inlineStr">
        <is>
          <t>Samsur</t>
        </is>
      </c>
      <c r="D4088" s="3" t="inlineStr">
        <is>
          <t>Samsur Rahman</t>
        </is>
      </c>
      <c r="E4088" s="3" t="inlineStr">
        <is>
          <t>Associate Professor</t>
        </is>
      </c>
      <c r="F4088" s="3" t="inlineStr">
        <is>
          <t>NYC College of Technology</t>
        </is>
      </c>
      <c r="G4088" s="3" t="inlineStr">
        <is>
          <t>Mechanical Engineering Technology</t>
        </is>
      </c>
      <c r="H4088" s="3" t="inlineStr">
        <is>
          <t>ASRahman@citytech.cuny.edu</t>
        </is>
      </c>
      <c r="I4088" s="3" t="inlineStr">
        <is>
          <t>Grant</t>
        </is>
      </c>
      <c r="J4088" s="3" t="inlineStr">
        <is>
          <t>NYU MRSEC Seed Proposal- Functionality in Geopolymers: A New Paradigm-$10,000</t>
        </is>
      </c>
      <c r="K4088" s="3" t="n"/>
      <c r="L4088" s="3" t="inlineStr"/>
      <c r="M4088" s="3" t="inlineStr"/>
      <c r="N4088" s="3" t="inlineStr"/>
      <c r="O4088" s="3" t="n">
        <v>10000</v>
      </c>
      <c r="P4088" s="3" t="inlineStr"/>
      <c r="Q4088" s="3" t="inlineStr"/>
      <c r="R4088" s="3" t="inlineStr"/>
      <c r="S4088" s="3" t="inlineStr">
        <is>
          <t>Dept bio</t>
        </is>
      </c>
      <c r="T4088" s="3" t="n">
        <v>1</v>
      </c>
      <c r="U4088" s="3" t="inlineStr">
        <is>
          <t>Medium (self-reported in faculty bio)</t>
        </is>
      </c>
      <c r="V4088" s="3" t="n"/>
      <c r="W4088" s="3" t="inlineStr">
        <is>
          <t>NYU MRSEC Seed Proposal- Functionality in Geopolymers: A New Paradigm-$10,000.</t>
        </is>
      </c>
      <c r="X4088" s="3" t="inlineStr"/>
      <c r="Y4088" s="3" t="inlineStr"/>
      <c r="Z4088" s="3" t="inlineStr"/>
      <c r="AA4088" s="3" t="inlineStr"/>
      <c r="AB4088" s="3" t="inlineStr"/>
      <c r="AC4088" s="3" t="inlineStr">
        <is>
          <t>School of Technology &amp; Design</t>
        </is>
      </c>
      <c r="AD4088" s="3" t="n"/>
      <c r="AE4088" s="3" t="inlineStr">
        <is>
          <t>No</t>
        </is>
      </c>
      <c r="AF4088" s="3" t="inlineStr"/>
      <c r="AG4088" s="4" t="inlineStr"/>
      <c r="AH4088" s="4" t="inlineStr"/>
      <c r="AI4088" s="4" t="inlineStr"/>
    </row>
    <row r="4089">
      <c r="A4089" s="3" t="inlineStr">
        <is>
          <t>MECH-0004</t>
        </is>
      </c>
      <c r="B4089" s="3" t="inlineStr">
        <is>
          <t>Gailani</t>
        </is>
      </c>
      <c r="C4089" s="3" t="inlineStr">
        <is>
          <t>Gaffar</t>
        </is>
      </c>
      <c r="D4089" s="3" t="inlineStr">
        <is>
          <t>Gaffar Gailani</t>
        </is>
      </c>
      <c r="E4089" s="3" t="inlineStr">
        <is>
          <t>Chair</t>
        </is>
      </c>
      <c r="F4089" s="3" t="inlineStr">
        <is>
          <t>NYC College of Technology</t>
        </is>
      </c>
      <c r="G4089" s="3" t="inlineStr">
        <is>
          <t>Mechanical Engineering Technology</t>
        </is>
      </c>
      <c r="H4089" s="3" t="inlineStr">
        <is>
          <t>GGailani@citytech.cuny.edu</t>
        </is>
      </c>
      <c r="I4089" s="3" t="inlineStr">
        <is>
          <t>Paper (venue type unclear)</t>
        </is>
      </c>
      <c r="J4089" s="3" t="inlineStr">
        <is>
          <t>Roberts and Mary Haythronthwaite Foundation Award for best student abstract in ASME Congress</t>
        </is>
      </c>
      <c r="K4089" s="3" t="n"/>
      <c r="L4089" s="3" t="inlineStr"/>
      <c r="M4089" s="3" t="inlineStr"/>
      <c r="N4089" s="3" t="inlineStr"/>
      <c r="O4089" s="3" t="n"/>
      <c r="P4089" s="3" t="inlineStr"/>
      <c r="Q4089" s="3" t="inlineStr"/>
      <c r="R4089" s="3" t="inlineStr"/>
      <c r="S4089" s="3" t="inlineStr">
        <is>
          <t>Dept bio</t>
        </is>
      </c>
      <c r="T4089" s="3" t="n">
        <v>1</v>
      </c>
      <c r="U4089" s="3" t="inlineStr">
        <is>
          <t>Medium (self-reported in faculty bio)</t>
        </is>
      </c>
      <c r="V4089" s="3" t="n"/>
      <c r="W4089" s="3" t="inlineStr">
        <is>
          <t>Roberts and Mary Haythronthwaite Foundation Award for best student abstract in ASME Congress.</t>
        </is>
      </c>
      <c r="X4089" s="3" t="inlineStr"/>
      <c r="Y4089" s="3" t="inlineStr"/>
      <c r="Z4089" s="3" t="inlineStr"/>
      <c r="AA4089" s="3" t="inlineStr"/>
      <c r="AB4089" s="3" t="inlineStr"/>
      <c r="AC4089" s="3" t="inlineStr">
        <is>
          <t>School of Technology &amp; Design</t>
        </is>
      </c>
      <c r="AD4089" s="3" t="n"/>
      <c r="AE4089" s="3" t="inlineStr">
        <is>
          <t>No</t>
        </is>
      </c>
      <c r="AF4089" s="3" t="inlineStr"/>
      <c r="AG4089" s="4" t="inlineStr"/>
      <c r="AH4089" s="4" t="inlineStr"/>
      <c r="AI4089" s="4" t="inlineStr"/>
    </row>
    <row r="4090">
      <c r="A4090" s="3" t="inlineStr">
        <is>
          <t>MECH-0005</t>
        </is>
      </c>
      <c r="B4090" s="3" t="inlineStr">
        <is>
          <t>Rahman</t>
        </is>
      </c>
      <c r="C4090" s="3" t="inlineStr">
        <is>
          <t>Samsur</t>
        </is>
      </c>
      <c r="D4090" s="3" t="inlineStr">
        <is>
          <t>Samsur Rahman</t>
        </is>
      </c>
      <c r="E4090" s="3" t="inlineStr">
        <is>
          <t>Associate Professor</t>
        </is>
      </c>
      <c r="F4090" s="3" t="inlineStr">
        <is>
          <t>NYC College of Technology</t>
        </is>
      </c>
      <c r="G4090" s="3" t="inlineStr">
        <is>
          <t>Mechanical Engineering Technology</t>
        </is>
      </c>
      <c r="H4090" s="3" t="inlineStr">
        <is>
          <t>ASRahman@citytech.cuny.edu</t>
        </is>
      </c>
      <c r="I4090" s="3" t="inlineStr">
        <is>
          <t>Grant</t>
        </is>
      </c>
      <c r="J4090" s="3" t="inlineStr">
        <is>
          <t>Submitted as per request-</t>
        </is>
      </c>
      <c r="K4090" s="3" t="n"/>
      <c r="L4090" s="3" t="inlineStr"/>
      <c r="M4090" s="3" t="inlineStr"/>
      <c r="N4090" s="3" t="inlineStr"/>
      <c r="O4090" s="3" t="n"/>
      <c r="P4090" s="3" t="inlineStr"/>
      <c r="Q4090" s="3" t="inlineStr"/>
      <c r="R4090" s="3" t="inlineStr"/>
      <c r="S4090" s="3" t="inlineStr">
        <is>
          <t>Dept bio</t>
        </is>
      </c>
      <c r="T4090" s="3" t="n">
        <v>1</v>
      </c>
      <c r="U4090" s="3" t="inlineStr">
        <is>
          <t>Medium (self-reported in faculty bio)</t>
        </is>
      </c>
      <c r="V4090" s="3" t="n"/>
      <c r="W4090" s="3" t="inlineStr">
        <is>
          <t>Submitted as per request-</t>
        </is>
      </c>
      <c r="X4090" s="3" t="inlineStr"/>
      <c r="Y4090" s="3" t="inlineStr"/>
      <c r="Z4090" s="3" t="inlineStr"/>
      <c r="AA4090" s="3" t="inlineStr"/>
      <c r="AB4090" s="3" t="inlineStr"/>
      <c r="AC4090" s="3" t="inlineStr">
        <is>
          <t>School of Technology &amp; Design</t>
        </is>
      </c>
      <c r="AD4090" s="3" t="n"/>
      <c r="AE4090" s="3" t="inlineStr">
        <is>
          <t>No</t>
        </is>
      </c>
      <c r="AF4090" s="3" t="inlineStr"/>
      <c r="AG4090" s="4" t="inlineStr"/>
      <c r="AH4090" s="4" t="inlineStr"/>
      <c r="AI4090" s="4" t="inlineStr"/>
    </row>
    <row r="4091">
      <c r="A4091" s="3" t="inlineStr">
        <is>
          <t>MECH-0006</t>
        </is>
      </c>
      <c r="B4091" s="3" t="inlineStr">
        <is>
          <t>Gailani</t>
        </is>
      </c>
      <c r="C4091" s="3" t="inlineStr">
        <is>
          <t>Gaffar</t>
        </is>
      </c>
      <c r="D4091" s="3" t="inlineStr">
        <is>
          <t>Gaffar Gailani</t>
        </is>
      </c>
      <c r="E4091" s="3" t="inlineStr">
        <is>
          <t>Chair</t>
        </is>
      </c>
      <c r="F4091" s="3" t="inlineStr">
        <is>
          <t>NYC College of Technology</t>
        </is>
      </c>
      <c r="G4091" s="3" t="inlineStr">
        <is>
          <t>Mechanical Engineering Technology</t>
        </is>
      </c>
      <c r="H4091" s="3" t="inlineStr">
        <is>
          <t>GGailani@citytech.cuny.edu</t>
        </is>
      </c>
      <c r="I4091" s="3" t="inlineStr">
        <is>
          <t>Conference presentation</t>
        </is>
      </c>
      <c r="J4091" s="3" t="inlineStr">
        <is>
          <t>The 7th Symposium on Biological and Biologically Inspired Materials, Engineering Mechanics Institute Inaugural International Conference (USNCTAM06), Minnesota, May2008</t>
        </is>
      </c>
      <c r="K4091" s="3" t="n"/>
      <c r="L4091" s="3" t="inlineStr"/>
      <c r="M4091" s="3" t="inlineStr"/>
      <c r="N4091" s="3" t="inlineStr"/>
      <c r="O4091" s="3" t="n"/>
      <c r="P4091" s="3" t="inlineStr"/>
      <c r="Q4091" s="3" t="inlineStr"/>
      <c r="R4091" s="3" t="inlineStr"/>
      <c r="S4091" s="3" t="inlineStr">
        <is>
          <t>Dept bio</t>
        </is>
      </c>
      <c r="T4091" s="3" t="n">
        <v>1</v>
      </c>
      <c r="U4091" s="3" t="inlineStr">
        <is>
          <t>Medium (self-reported in faculty bio)</t>
        </is>
      </c>
      <c r="V4091" s="3" t="n"/>
      <c r="W4091" s="3" t="inlineStr">
        <is>
          <t>Poroelasticity with nested porosity as a model for bone tissue”. The 7th Symposium on Biological and Biologically Inspired Materials, Engineering Mechanics Institute Inaugural International Conference (USNCTAM06), Minnesota, May2008.</t>
        </is>
      </c>
      <c r="X4091" s="3" t="inlineStr"/>
      <c r="Y4091" s="3" t="inlineStr"/>
      <c r="Z4091" s="3" t="inlineStr"/>
      <c r="AA4091" s="3" t="inlineStr"/>
      <c r="AB4091" s="3" t="inlineStr"/>
      <c r="AC4091" s="3" t="inlineStr">
        <is>
          <t>School of Technology &amp; Design</t>
        </is>
      </c>
      <c r="AD4091" s="3" t="n"/>
      <c r="AE4091" s="3" t="inlineStr">
        <is>
          <t>No</t>
        </is>
      </c>
      <c r="AF4091" s="3" t="inlineStr"/>
      <c r="AG4091" s="4" t="inlineStr"/>
      <c r="AH4091" s="4" t="inlineStr"/>
      <c r="AI4091" s="4" t="inlineStr"/>
    </row>
    <row r="4092">
      <c r="A4092" s="3" t="inlineStr">
        <is>
          <t>MECH-0007</t>
        </is>
      </c>
      <c r="B4092" s="3" t="inlineStr">
        <is>
          <t>Gailani</t>
        </is>
      </c>
      <c r="C4092" s="3" t="inlineStr">
        <is>
          <t>Gaffar</t>
        </is>
      </c>
      <c r="D4092" s="3" t="inlineStr">
        <is>
          <t>Gaffar Gailani</t>
        </is>
      </c>
      <c r="E4092" s="3" t="inlineStr">
        <is>
          <t>Chair</t>
        </is>
      </c>
      <c r="F4092" s="3" t="inlineStr">
        <is>
          <t>NYC College of Technology</t>
        </is>
      </c>
      <c r="G4092" s="3" t="inlineStr">
        <is>
          <t>Mechanical Engineering Technology</t>
        </is>
      </c>
      <c r="H4092" s="3" t="inlineStr">
        <is>
          <t>GGailani@citytech.cuny.edu</t>
        </is>
      </c>
      <c r="I4092" s="3" t="inlineStr">
        <is>
          <t>Grant</t>
        </is>
      </c>
      <c r="J4092" s="3" t="inlineStr">
        <is>
          <t>Travel award to attend 4-days minority faculty workshop for Entrepreneurship and Innovation in Georgia Institute of Technology</t>
        </is>
      </c>
      <c r="K4092" s="3" t="n"/>
      <c r="L4092" s="3" t="inlineStr"/>
      <c r="M4092" s="3" t="inlineStr"/>
      <c r="N4092" s="3" t="inlineStr"/>
      <c r="O4092" s="3" t="n"/>
      <c r="P4092" s="3" t="inlineStr"/>
      <c r="Q4092" s="3" t="inlineStr"/>
      <c r="R4092" s="3" t="inlineStr"/>
      <c r="S4092" s="3" t="inlineStr">
        <is>
          <t>Dept bio</t>
        </is>
      </c>
      <c r="T4092" s="3" t="n">
        <v>1</v>
      </c>
      <c r="U4092" s="3" t="inlineStr">
        <is>
          <t>Medium (self-reported in faculty bio)</t>
        </is>
      </c>
      <c r="V4092" s="3" t="n"/>
      <c r="W4092" s="3" t="inlineStr">
        <is>
          <t>Travel award to attend 4-days minority faculty workshop for Entrepreneurship and Innovation in Georgia Institute of Technology.</t>
        </is>
      </c>
      <c r="X4092" s="3" t="inlineStr"/>
      <c r="Y4092" s="3" t="inlineStr"/>
      <c r="Z4092" s="3" t="inlineStr"/>
      <c r="AA4092" s="3" t="inlineStr"/>
      <c r="AB4092" s="3" t="inlineStr"/>
      <c r="AC4092" s="3" t="inlineStr">
        <is>
          <t>School of Technology &amp; Design</t>
        </is>
      </c>
      <c r="AD4092" s="3" t="n"/>
      <c r="AE4092" s="3" t="inlineStr">
        <is>
          <t>No</t>
        </is>
      </c>
      <c r="AF4092" s="3" t="inlineStr"/>
      <c r="AG4092" s="4" t="inlineStr"/>
      <c r="AH4092" s="4" t="inlineStr"/>
      <c r="AI4092" s="4" t="inlineStr"/>
    </row>
    <row r="4093">
      <c r="A4093" s="3" t="inlineStr">
        <is>
          <t>MECH-0009</t>
        </is>
      </c>
      <c r="B4093" s="3" t="inlineStr">
        <is>
          <t>Gailani</t>
        </is>
      </c>
      <c r="C4093" s="3" t="inlineStr">
        <is>
          <t>Gaffar</t>
        </is>
      </c>
      <c r="D4093" s="3" t="inlineStr">
        <is>
          <t>Gaffar Gailani</t>
        </is>
      </c>
      <c r="E4093" s="3" t="inlineStr">
        <is>
          <t>Chair</t>
        </is>
      </c>
      <c r="F4093" s="3" t="inlineStr">
        <is>
          <t>NYC College of Technology</t>
        </is>
      </c>
      <c r="G4093" s="3" t="inlineStr">
        <is>
          <t>Mechanical Engineering Technology</t>
        </is>
      </c>
      <c r="H4093" s="3" t="inlineStr">
        <is>
          <t>GGailani@citytech.cuny.edu</t>
        </is>
      </c>
      <c r="I4093" s="3" t="inlineStr">
        <is>
          <t>Grant</t>
        </is>
      </c>
      <c r="J4093" s="3" t="inlineStr">
        <is>
          <t>Urban University Conference, Staten Island College, for distinguished Phd work and mentoring activities</t>
        </is>
      </c>
      <c r="K4093" s="3" t="n"/>
      <c r="L4093" s="3" t="inlineStr"/>
      <c r="M4093" s="3" t="inlineStr"/>
      <c r="N4093" s="3" t="inlineStr"/>
      <c r="O4093" s="3" t="n"/>
      <c r="P4093" s="3" t="inlineStr"/>
      <c r="Q4093" s="3" t="inlineStr"/>
      <c r="R4093" s="3" t="inlineStr"/>
      <c r="S4093" s="3" t="inlineStr">
        <is>
          <t>Dept bio</t>
        </is>
      </c>
      <c r="T4093" s="3" t="n">
        <v>1</v>
      </c>
      <c r="U4093" s="3" t="inlineStr">
        <is>
          <t>Medium (self-reported in faculty bio)</t>
        </is>
      </c>
      <c r="V4093" s="3" t="n"/>
      <c r="W4093" s="3" t="inlineStr">
        <is>
          <t>Urban University Conference, Staten Island College, for distinguished Phd work and mentoring activities.</t>
        </is>
      </c>
      <c r="X4093" s="3" t="inlineStr"/>
      <c r="Y4093" s="3" t="inlineStr"/>
      <c r="Z4093" s="3" t="inlineStr"/>
      <c r="AA4093" s="3" t="inlineStr"/>
      <c r="AB4093" s="3" t="inlineStr"/>
      <c r="AC4093" s="3" t="inlineStr">
        <is>
          <t>School of Technology &amp; Design</t>
        </is>
      </c>
      <c r="AD4093" s="3" t="n"/>
      <c r="AE4093" s="3" t="inlineStr">
        <is>
          <t>No</t>
        </is>
      </c>
      <c r="AF4093" s="3" t="inlineStr"/>
      <c r="AG4093" s="4" t="inlineStr"/>
      <c r="AH4093" s="4" t="inlineStr"/>
      <c r="AI4093" s="4" t="inlineStr"/>
    </row>
    <row r="4094">
      <c r="A4094" s="3" t="inlineStr">
        <is>
          <t>MECH-0051</t>
        </is>
      </c>
      <c r="B4094" s="3" t="inlineStr">
        <is>
          <t>Gailani</t>
        </is>
      </c>
      <c r="C4094" s="3" t="inlineStr">
        <is>
          <t>Gaffar</t>
        </is>
      </c>
      <c r="D4094" s="3" t="inlineStr">
        <is>
          <t>Gaffar Gailani</t>
        </is>
      </c>
      <c r="E4094" s="3" t="inlineStr">
        <is>
          <t>Chair</t>
        </is>
      </c>
      <c r="F4094" s="3" t="inlineStr">
        <is>
          <t>NYC College of Technology</t>
        </is>
      </c>
      <c r="G4094" s="3" t="inlineStr">
        <is>
          <t>Mechanical Engineering Technology</t>
        </is>
      </c>
      <c r="H4094" s="3" t="inlineStr">
        <is>
          <t>GGailani@citytech.cuny.edu</t>
        </is>
      </c>
      <c r="I4094" s="3" t="inlineStr">
        <is>
          <t>Paper (venue type unclear)</t>
        </is>
      </c>
      <c r="J4094" s="3" t="inlineStr">
        <is>
          <t>Locked &amp; unlocked plating in internal fixation of bones</t>
        </is>
      </c>
      <c r="K4094" s="3" t="n">
        <v>2005</v>
      </c>
      <c r="L4094" s="3" t="inlineStr"/>
      <c r="M4094" s="3" t="inlineStr"/>
      <c r="N4094" s="3" t="inlineStr"/>
      <c r="O4094" s="3" t="n"/>
      <c r="P4094" s="3" t="inlineStr"/>
      <c r="Q4094" s="3" t="inlineStr"/>
      <c r="R4094" s="3" t="inlineStr"/>
      <c r="S4094" s="3" t="inlineStr">
        <is>
          <t>Dept bio</t>
        </is>
      </c>
      <c r="T4094" s="3" t="n">
        <v>1</v>
      </c>
      <c r="U4094" s="3" t="inlineStr">
        <is>
          <t>Medium (self-reported in faculty bio)</t>
        </is>
      </c>
      <c r="V4094" s="3" t="n"/>
      <c r="W4094" s="3" t="inlineStr">
        <is>
          <t>G. Gailani, A. Sadegh, and S. Rahman, 2005. ”Locked &amp; unlocked plating in internal fixation of bones”. Proceedings of the 2005 ASME Summer Bioengineering conference. June 22 -26, 2005, Vail, Colorado, abstract #271171, Code 67274, vol2005, pp 994-995.</t>
        </is>
      </c>
      <c r="X4094" s="3" t="inlineStr"/>
      <c r="Y4094" s="3" t="inlineStr"/>
      <c r="Z4094" s="3" t="inlineStr"/>
      <c r="AA4094" s="3" t="inlineStr"/>
      <c r="AB4094" s="3" t="inlineStr"/>
      <c r="AC4094" s="3" t="inlineStr">
        <is>
          <t>School of Technology &amp; Design</t>
        </is>
      </c>
      <c r="AD4094" s="3" t="n"/>
      <c r="AE4094" s="3" t="inlineStr">
        <is>
          <t>No</t>
        </is>
      </c>
      <c r="AF4094" s="3" t="inlineStr"/>
      <c r="AG4094" s="4" t="inlineStr"/>
      <c r="AH4094" s="4" t="inlineStr"/>
      <c r="AI4094" s="4" t="inlineStr"/>
    </row>
    <row r="4095">
      <c r="A4095" s="3" t="inlineStr">
        <is>
          <t>MECH-0052</t>
        </is>
      </c>
      <c r="B4095" s="3" t="inlineStr">
        <is>
          <t>Zhang</t>
        </is>
      </c>
      <c r="C4095" s="3" t="inlineStr">
        <is>
          <t>Andy</t>
        </is>
      </c>
      <c r="D4095" s="3" t="inlineStr">
        <is>
          <t>Andy Zhang</t>
        </is>
      </c>
      <c r="E4095" s="3" t="inlineStr">
        <is>
          <t>Professor</t>
        </is>
      </c>
      <c r="F4095" s="3" t="inlineStr">
        <is>
          <t>NYC College of Technology</t>
        </is>
      </c>
      <c r="G4095" s="3" t="inlineStr">
        <is>
          <t>Mechanical Engineering Technology</t>
        </is>
      </c>
      <c r="H4095" s="3" t="inlineStr">
        <is>
          <t>AZhang@citytech.cuny.edu</t>
        </is>
      </c>
      <c r="I4095" s="3" t="inlineStr">
        <is>
          <t>Conference paper</t>
        </is>
      </c>
      <c r="J4095" s="3" t="inlineStr">
        <is>
          <t>Making Transitions From 2-D Design to 3-D Design and Preparing to Bring the Product Lifecycle Management Into the Classroom</t>
        </is>
      </c>
      <c r="K4095" s="3" t="n">
        <v>2005</v>
      </c>
      <c r="L4095" s="3" t="inlineStr"/>
      <c r="M4095" s="3" t="inlineStr">
        <is>
          <t>Andy S. J. Zhang</t>
        </is>
      </c>
      <c r="N4095" s="3" t="inlineStr"/>
      <c r="O4095" s="3" t="n"/>
      <c r="P4095" s="3" t="inlineStr"/>
      <c r="Q4095" s="3" t="inlineStr">
        <is>
          <t>10.1115/detc2005-85529</t>
        </is>
      </c>
      <c r="R4095" s="3" t="inlineStr">
        <is>
          <t>https://doi.org/10.1115/detc2005-85529</t>
        </is>
      </c>
      <c r="S4095" s="3" t="inlineStr">
        <is>
          <t>OpenAlex</t>
        </is>
      </c>
      <c r="T4095" s="3" t="n">
        <v>1</v>
      </c>
      <c r="U4095" s="3" t="inlineStr">
        <is>
          <t>High (City Tech affiliation on paper)</t>
        </is>
      </c>
      <c r="V4095" s="3" t="n"/>
      <c r="W4095" s="3" t="inlineStr"/>
      <c r="X4095" s="3" t="inlineStr">
        <is>
          <t>This paper addresses some issues that many mechanical engineering departments are facing or soon will be facing in response to the rapid development in the area of MCAD as the industry is making transition from 2-D to 3-D and embracing the concept of Product Lifecycle Management (PLM). Something we took for granted before now becomes an issue. For example, as the 3-D based CAD package becomes more and more powerful and much easier to use than its 2-D counterpart, do we still need to teach engineering graphics using 2-D CAD packages or should we use the 3-D CAD package for the same purpose? The next question then would be which package is better and easier for the students to use to learn the basics of geometric construction and orthographic projection theory. This paper tries to discuss these issues and provide some input on the importance of the issues. As the parametric 3-dimensional MCAD package becomes more affordable and evolves into a mature lifecycle product management package, more curriculum changes would have to follow to meet the demands of the industry.</t>
        </is>
      </c>
      <c r="Y4095" s="3" t="inlineStr">
        <is>
          <t>OpenAlex</t>
        </is>
      </c>
      <c r="Z4095" s="3" t="inlineStr"/>
      <c r="AA4095" s="3" t="inlineStr">
        <is>
          <t>Not found</t>
        </is>
      </c>
      <c r="AB4095" s="3" t="inlineStr">
        <is>
          <t>closed</t>
        </is>
      </c>
      <c r="AC4095" s="3" t="inlineStr">
        <is>
          <t>School of Technology &amp; Design</t>
        </is>
      </c>
      <c r="AD4095" s="3" t="n">
        <v>0</v>
      </c>
      <c r="AE4095" s="3" t="inlineStr">
        <is>
          <t>No</t>
        </is>
      </c>
      <c r="AF4095" s="3" t="inlineStr"/>
      <c r="AG4095" s="4" t="inlineStr"/>
      <c r="AH4095" s="4" t="inlineStr"/>
      <c r="AI4095" s="4" t="inlineStr"/>
    </row>
    <row r="4096">
      <c r="A4096" s="3" t="inlineStr">
        <is>
          <t>MECH-0056</t>
        </is>
      </c>
      <c r="B4096" s="3" t="inlineStr">
        <is>
          <t>Zhang</t>
        </is>
      </c>
      <c r="C4096" s="3" t="inlineStr">
        <is>
          <t>Andy</t>
        </is>
      </c>
      <c r="D4096" s="3" t="inlineStr">
        <is>
          <t>Andy Zhang</t>
        </is>
      </c>
      <c r="E4096" s="3" t="inlineStr">
        <is>
          <t>Professor</t>
        </is>
      </c>
      <c r="F4096" s="3" t="inlineStr">
        <is>
          <t>NYC College of Technology</t>
        </is>
      </c>
      <c r="G4096" s="3" t="inlineStr">
        <is>
          <t>Mechanical Engineering Technology</t>
        </is>
      </c>
      <c r="H4096" s="3" t="inlineStr">
        <is>
          <t>AZhang@citytech.cuny.edu</t>
        </is>
      </c>
      <c r="I4096" s="3" t="inlineStr">
        <is>
          <t>Conference paper</t>
        </is>
      </c>
      <c r="J4096" s="3" t="inlineStr">
        <is>
          <t>Teaching Computer Aided Product Design With Aesthetic Considerations</t>
        </is>
      </c>
      <c r="K4096" s="3" t="n">
        <v>2005</v>
      </c>
      <c r="L4096" s="3" t="inlineStr"/>
      <c r="M4096" s="3" t="inlineStr">
        <is>
          <t>Andy S. J. Zhang</t>
        </is>
      </c>
      <c r="N4096" s="3" t="inlineStr"/>
      <c r="O4096" s="3" t="n"/>
      <c r="P4096" s="3" t="inlineStr"/>
      <c r="Q4096" s="3" t="inlineStr">
        <is>
          <t>10.1115/detc2005-85531</t>
        </is>
      </c>
      <c r="R4096" s="3" t="inlineStr">
        <is>
          <t>https://doi.org/10.1115/detc2005-85531</t>
        </is>
      </c>
      <c r="S4096" s="3" t="inlineStr">
        <is>
          <t>OpenAlex</t>
        </is>
      </c>
      <c r="T4096" s="3" t="n">
        <v>1</v>
      </c>
      <c r="U4096" s="3" t="inlineStr">
        <is>
          <t>High (City Tech affiliation on paper)</t>
        </is>
      </c>
      <c r="V4096" s="3" t="n"/>
      <c r="W4096" s="3" t="inlineStr"/>
      <c r="X4096" s="3" t="inlineStr">
        <is>
          <t>This paper presents a study on how to utilize the computer based 3-dimensional parametric solid modeling software to integrate aesthetics into the lectures of product design related courses of a mechanical engineering curriculum to improve teaching and learning. The study indicates that when aesthetics were properly introduced into the classrooms of product design related courses; it created an environment that stimulated students’ imagination and creativity therefore enhancing their learning experience. When teaching product design courses, instruction tends to be focused on the underlying engineering requirements related to the product. Little is taught in the classroom about the aesthetic aspects of the product. As a result, the products created from the student’s design projects are mostly functional but not necessarily visually appealing. To address this issue, in teaching design-related courses, students were told to play the roles of both designers and consumers. After learning the basics of aesthetics, students were encouraged to inject their own aesthetic evaluations, considering themselves as customers, into the design process. This allowed the students to put more attention on the human elements (aesthetics) of their design. As a result, the students’ design projects have dramatically improved in content and in forms. The advances in computer based 3D parametric modeling software has made the integration of aesthetics into the engineering design curriculum possible. Both AutoDesk’s Inventor and PTC’s Pro Engineer Wildfire software packages were used in the classrooms. With the software’s enhanced spline and surface features, students were able to try different forms or shapes to generate the desired aesthetic effects that they weren’t able to create in the past.</t>
        </is>
      </c>
      <c r="Y4096" s="3" t="inlineStr">
        <is>
          <t>OpenAlex</t>
        </is>
      </c>
      <c r="Z4096" s="3" t="inlineStr"/>
      <c r="AA4096" s="3" t="inlineStr">
        <is>
          <t>Not found</t>
        </is>
      </c>
      <c r="AB4096" s="3" t="inlineStr">
        <is>
          <t>closed</t>
        </is>
      </c>
      <c r="AC4096" s="3" t="inlineStr">
        <is>
          <t>School of Technology &amp; Design</t>
        </is>
      </c>
      <c r="AD4096" s="3" t="n">
        <v>4</v>
      </c>
      <c r="AE4096" s="3" t="inlineStr">
        <is>
          <t>No</t>
        </is>
      </c>
      <c r="AF4096" s="3" t="inlineStr"/>
      <c r="AG4096" s="4" t="inlineStr"/>
      <c r="AH4096" s="4" t="inlineStr"/>
      <c r="AI4096" s="4" t="inlineStr"/>
    </row>
    <row r="4097">
      <c r="A4097" s="3" t="inlineStr">
        <is>
          <t>MECH-0058</t>
        </is>
      </c>
      <c r="B4097" s="3" t="inlineStr">
        <is>
          <t>Gailani</t>
        </is>
      </c>
      <c r="C4097" s="3" t="inlineStr">
        <is>
          <t>Gaffar</t>
        </is>
      </c>
      <c r="D4097" s="3" t="inlineStr">
        <is>
          <t>Gaffar Gailani</t>
        </is>
      </c>
      <c r="E4097" s="3" t="inlineStr">
        <is>
          <t>Chair</t>
        </is>
      </c>
      <c r="F4097" s="3" t="inlineStr">
        <is>
          <t>NYC College of Technology</t>
        </is>
      </c>
      <c r="G4097" s="3" t="inlineStr">
        <is>
          <t>Mechanical Engineering Technology</t>
        </is>
      </c>
      <c r="H4097" s="3" t="inlineStr">
        <is>
          <t>GGailani@citytech.cuny.edu</t>
        </is>
      </c>
      <c r="I4097" s="3" t="inlineStr">
        <is>
          <t>Paper (venue type unclear)</t>
        </is>
      </c>
      <c r="J4097" s="3" t="inlineStr">
        <is>
          <t>ADINA news group, June 2006, available at http://www.adina.com/newsgD013.shtml</t>
        </is>
      </c>
      <c r="K4097" s="3" t="n">
        <v>2006</v>
      </c>
      <c r="L4097" s="3" t="inlineStr"/>
      <c r="M4097" s="3" t="inlineStr"/>
      <c r="N4097" s="3" t="inlineStr"/>
      <c r="O4097" s="3" t="n"/>
      <c r="P4097" s="3" t="inlineStr"/>
      <c r="Q4097" s="3" t="inlineStr"/>
      <c r="R4097" s="3" t="inlineStr">
        <is>
          <t>http://www.adina.com/newsgD013.shtml</t>
        </is>
      </c>
      <c r="S4097" s="3" t="inlineStr">
        <is>
          <t>Dept bio</t>
        </is>
      </c>
      <c r="T4097" s="3" t="n">
        <v>1</v>
      </c>
      <c r="U4097" s="3" t="inlineStr">
        <is>
          <t>Medium (self-reported in faculty bio)</t>
        </is>
      </c>
      <c r="V4097" s="3" t="n"/>
      <c r="W4097" s="3" t="inlineStr">
        <is>
          <t>Stress Analysis of internal fixation of long cortical bone fractures. Gaffar Gailani &amp; Ali Sadegh. ADINA news group, June 2006, available at http://www.adina.com/newsgD013.shtml</t>
        </is>
      </c>
      <c r="X4097" s="3" t="inlineStr"/>
      <c r="Y4097" s="3" t="inlineStr"/>
      <c r="Z4097" s="3" t="inlineStr"/>
      <c r="AA4097" s="3" t="inlineStr"/>
      <c r="AB4097" s="3" t="inlineStr"/>
      <c r="AC4097" s="3" t="inlineStr">
        <is>
          <t>School of Technology &amp; Design</t>
        </is>
      </c>
      <c r="AD4097" s="3" t="n"/>
      <c r="AE4097" s="3" t="inlineStr">
        <is>
          <t>No</t>
        </is>
      </c>
      <c r="AF4097" s="3" t="inlineStr"/>
      <c r="AG4097" s="4" t="inlineStr"/>
      <c r="AH4097" s="4" t="inlineStr"/>
      <c r="AI4097" s="4" t="inlineStr"/>
    </row>
    <row r="4098">
      <c r="A4098" s="3" t="inlineStr">
        <is>
          <t>MECH-0059</t>
        </is>
      </c>
      <c r="B4098" s="3" t="inlineStr">
        <is>
          <t>Gailani</t>
        </is>
      </c>
      <c r="C4098" s="3" t="inlineStr">
        <is>
          <t>Gaffar</t>
        </is>
      </c>
      <c r="D4098" s="3" t="inlineStr">
        <is>
          <t>Gaffar Gailani</t>
        </is>
      </c>
      <c r="E4098" s="3" t="inlineStr">
        <is>
          <t>Chair</t>
        </is>
      </c>
      <c r="F4098" s="3" t="inlineStr">
        <is>
          <t>NYC College of Technology</t>
        </is>
      </c>
      <c r="G4098" s="3" t="inlineStr">
        <is>
          <t>Mechanical Engineering Technology</t>
        </is>
      </c>
      <c r="H4098" s="3" t="inlineStr">
        <is>
          <t>GGailani@citytech.cuny.edu</t>
        </is>
      </c>
      <c r="I4098" s="3" t="inlineStr">
        <is>
          <t>Paper (venue type unclear)</t>
        </is>
      </c>
      <c r="J4098" s="3" t="inlineStr">
        <is>
          <t>Constructing a 3D finite element model to investigate the structural behavior of LCP, DCP &amp; LC-DCP used in the fixation of long bones</t>
        </is>
      </c>
      <c r="K4098" s="3" t="n">
        <v>2006</v>
      </c>
      <c r="L4098" s="3" t="inlineStr"/>
      <c r="M4098" s="3" t="inlineStr"/>
      <c r="N4098" s="3" t="inlineStr"/>
      <c r="O4098" s="3" t="n"/>
      <c r="P4098" s="3" t="inlineStr"/>
      <c r="Q4098" s="3" t="inlineStr"/>
      <c r="R4098" s="3" t="inlineStr">
        <is>
          <t>http://ijme.us/ijme/PDF/ENG%20204-037.pdf</t>
        </is>
      </c>
      <c r="S4098" s="3" t="inlineStr">
        <is>
          <t>Dept bio</t>
        </is>
      </c>
      <c r="T4098" s="3" t="n">
        <v>1</v>
      </c>
      <c r="U4098" s="3" t="inlineStr">
        <is>
          <t>Medium (self-reported in faculty bio)</t>
        </is>
      </c>
      <c r="V4098" s="3" t="n"/>
      <c r="W4098" s="3" t="inlineStr">
        <is>
          <t>G. Gailani, S. Berri, and A. Sadegh. “Constructing a 3D finite element model to investigate the structural behavior of LCP, DCP &amp; LC-DCP used in the fixation of long bones”. IJME – INTERTECH International Conference, paper No. 204-037 New Jersey, 2006. Available on line at http://ijme.us/ijme/PDF/ENG%20204-037.pdf</t>
        </is>
      </c>
      <c r="X4098" s="3" t="inlineStr"/>
      <c r="Y4098" s="3" t="inlineStr"/>
      <c r="Z4098" s="3" t="inlineStr"/>
      <c r="AA4098" s="3" t="inlineStr"/>
      <c r="AB4098" s="3" t="inlineStr"/>
      <c r="AC4098" s="3" t="inlineStr">
        <is>
          <t>School of Technology &amp; Design</t>
        </is>
      </c>
      <c r="AD4098" s="3" t="n"/>
      <c r="AE4098" s="3" t="inlineStr">
        <is>
          <t>No</t>
        </is>
      </c>
      <c r="AF4098" s="3" t="inlineStr"/>
      <c r="AG4098" s="4" t="inlineStr"/>
      <c r="AH4098" s="4" t="inlineStr"/>
      <c r="AI4098" s="4" t="inlineStr"/>
    </row>
    <row r="4099">
      <c r="A4099" s="3" t="inlineStr">
        <is>
          <t>MECH-0061</t>
        </is>
      </c>
      <c r="B4099" s="3" t="inlineStr">
        <is>
          <t>Brahimi</t>
        </is>
      </c>
      <c r="C4099" s="3" t="inlineStr">
        <is>
          <t>Malek</t>
        </is>
      </c>
      <c r="D4099" s="3" t="inlineStr">
        <is>
          <t>Malek Brahimi</t>
        </is>
      </c>
      <c r="E4099" s="3" t="inlineStr">
        <is>
          <t>Associate Professor</t>
        </is>
      </c>
      <c r="F4099" s="3" t="inlineStr">
        <is>
          <t>NYC College of Technology</t>
        </is>
      </c>
      <c r="G4099" s="3" t="inlineStr">
        <is>
          <t>Mechanical Engineering Technology</t>
        </is>
      </c>
      <c r="H4099" s="3" t="inlineStr">
        <is>
          <t>MBrahimi@citytech.cuny.edu</t>
        </is>
      </c>
      <c r="I4099" s="3" t="inlineStr">
        <is>
          <t>Conference paper</t>
        </is>
      </c>
      <c r="J4099" s="3" t="inlineStr">
        <is>
          <t>The Use of ARMA Models in Earthquake Response Spectra</t>
        </is>
      </c>
      <c r="K4099" s="3" t="n">
        <v>2006</v>
      </c>
      <c r="L4099" s="3" t="inlineStr">
        <is>
          <t>Volume 3: Structural Integrity; Nuclear Engineering Advances; Next Generation Systems; Near Term Deployment and Promotion of Nuclear Energy</t>
        </is>
      </c>
      <c r="M4099" s="3" t="inlineStr">
        <is>
          <t>Malek Brahimi; Sidi M. Berri</t>
        </is>
      </c>
      <c r="N4099" s="3" t="inlineStr"/>
      <c r="O4099" s="3" t="n"/>
      <c r="P4099" s="3" t="inlineStr"/>
      <c r="Q4099" s="3" t="inlineStr">
        <is>
          <t>10.1115/icone14-89023</t>
        </is>
      </c>
      <c r="R4099" s="3" t="inlineStr">
        <is>
          <t>https://doi.org/10.1115/icone14-89023</t>
        </is>
      </c>
      <c r="S4099" s="3" t="inlineStr">
        <is>
          <t>OpenAlex</t>
        </is>
      </c>
      <c r="T4099" s="3" t="n">
        <v>1</v>
      </c>
      <c r="U4099" s="3" t="inlineStr">
        <is>
          <t>High (City Tech affiliation on paper)</t>
        </is>
      </c>
      <c r="V4099" s="3" t="n"/>
      <c r="W4099" s="3" t="inlineStr"/>
      <c r="X4099" s="3" t="inlineStr">
        <is>
          <t>Structural design spectra are based on smoothed linear response spectra obtained from different events scaled by their peak values. Such an approach does not incorporate other characteristics of the excitation represented by measured data. This study investigate the use of non-stationary models which can be considered characteristic and representative of specific historical earthquakes. An earthquake record is regarded as a sample realization from a population of such samples, which could have been generated by the stochastic process characterized by an Autoregressive Moving Average (ARMA) model. ARMA models are developed for four major earthquakes after processing by a variance stabilizing transformation. Samples of acceleration records are generated for each event. In this earthquake modeling procedure, parameters describing the modulating function of the record and the stabilized series are estimated. Maximum displacement ductility demand and normalized hysteretic energy demand for linear and stiffness softening single degree of freedom system systems are computed for the samples generated for each event. The sensitivity and dependence of demand spectra on earthquake model characteristics are examined to develop a response prediction model. Non linear response analysis of the four events indicates that ARMA (2,1) process using samples of twenty simulated earthquakes provide a reliable description of the information contained within acceleration records. Empirical relationships for displacement ductility and Normalized hysteretic energy demand spectra are developed.</t>
        </is>
      </c>
      <c r="Y4099" s="3" t="inlineStr">
        <is>
          <t>OpenAlex</t>
        </is>
      </c>
      <c r="Z4099" s="3" t="inlineStr"/>
      <c r="AA4099" s="3" t="inlineStr">
        <is>
          <t>Not found</t>
        </is>
      </c>
      <c r="AB4099" s="3" t="inlineStr">
        <is>
          <t>closed</t>
        </is>
      </c>
      <c r="AC4099" s="3" t="inlineStr">
        <is>
          <t>School of Technology &amp; Design</t>
        </is>
      </c>
      <c r="AD4099" s="3" t="n">
        <v>0</v>
      </c>
      <c r="AE4099" s="3" t="inlineStr">
        <is>
          <t>No</t>
        </is>
      </c>
      <c r="AF4099" s="3" t="inlineStr"/>
      <c r="AG4099" s="4" t="inlineStr"/>
      <c r="AH4099" s="4" t="inlineStr"/>
      <c r="AI4099" s="4" t="inlineStr"/>
    </row>
    <row r="4100">
      <c r="A4100" s="3" t="inlineStr">
        <is>
          <t>MECH-0062</t>
        </is>
      </c>
      <c r="B4100" s="3" t="inlineStr">
        <is>
          <t>Berri</t>
        </is>
      </c>
      <c r="C4100" s="3" t="inlineStr">
        <is>
          <t>Sidi</t>
        </is>
      </c>
      <c r="D4100" s="3" t="inlineStr">
        <is>
          <t>Sidi Berri</t>
        </is>
      </c>
      <c r="E4100" s="3" t="inlineStr">
        <is>
          <t>Professor</t>
        </is>
      </c>
      <c r="F4100" s="3" t="inlineStr">
        <is>
          <t>NYC College of Technology</t>
        </is>
      </c>
      <c r="G4100" s="3" t="inlineStr">
        <is>
          <t>Mechanical Engineering Technology</t>
        </is>
      </c>
      <c r="H4100" s="3" t="inlineStr">
        <is>
          <t>SBerri@citytech.cuny.edu</t>
        </is>
      </c>
      <c r="I4100" s="3" t="inlineStr">
        <is>
          <t>Conference paper</t>
        </is>
      </c>
      <c r="J4100" s="3" t="inlineStr">
        <is>
          <t>The Use of ARMA Models in Earthquake Response Spectra</t>
        </is>
      </c>
      <c r="K4100" s="3" t="n">
        <v>2006</v>
      </c>
      <c r="L4100" s="3" t="inlineStr">
        <is>
          <t>Volume 3: Structural Integrity; Nuclear Engineering Advances; Next Generation Systems; Near Term Deployment and Promotion of Nuclear Energy</t>
        </is>
      </c>
      <c r="M4100" s="3" t="inlineStr">
        <is>
          <t>Malek Brahimi; Sidi M. Berri</t>
        </is>
      </c>
      <c r="N4100" s="3" t="inlineStr"/>
      <c r="O4100" s="3" t="n"/>
      <c r="P4100" s="3" t="inlineStr"/>
      <c r="Q4100" s="3" t="inlineStr">
        <is>
          <t>10.1115/icone14-89023</t>
        </is>
      </c>
      <c r="R4100" s="3" t="inlineStr">
        <is>
          <t>https://doi.org/10.1115/icone14-89023</t>
        </is>
      </c>
      <c r="S4100" s="3" t="inlineStr">
        <is>
          <t>OpenAlex</t>
        </is>
      </c>
      <c r="T4100" s="3" t="n">
        <v>1</v>
      </c>
      <c r="U4100" s="3" t="inlineStr">
        <is>
          <t>High (City Tech affiliation on paper)</t>
        </is>
      </c>
      <c r="V4100" s="3" t="n"/>
      <c r="W4100" s="3" t="inlineStr"/>
      <c r="X4100" s="3" t="inlineStr">
        <is>
          <t>Structural design spectra are based on smoothed linear response spectra obtained from different events scaled by their peak values. Such an approach does not incorporate other characteristics of the excitation represented by measured data. This study investigate the use of non-stationary models which can be considered characteristic and representative of specific historical earthquakes. An earthquake record is regarded as a sample realization from a population of such samples, which could have been generated by the stochastic process characterized by an Autoregressive Moving Average (ARMA) model. ARMA models are developed for four major earthquakes after processing by a variance stabilizing transformation. Samples of acceleration records are generated for each event. In this earthquake modeling procedure, parameters describing the modulating function of the record and the stabilized series are estimated. Maximum displacement ductility demand and normalized hysteretic energy demand for linear and stiffness softening single degree of freedom system systems are computed for the samples generated for each event. The sensitivity and dependence of demand spectra on earthquake model characteristics are examined to develop a response prediction model. Non linear response analysis of the four events indicates that ARMA (2,1) process using samples of twenty simulated earthquakes provide a reliable description of the information contained within acceleration records. Empirical relationships for displacement ductility and Normalized hysteretic energy demand spectra are developed.</t>
        </is>
      </c>
      <c r="Y4100" s="3" t="inlineStr">
        <is>
          <t>OpenAlex</t>
        </is>
      </c>
      <c r="Z4100" s="3" t="inlineStr"/>
      <c r="AA4100" s="3" t="inlineStr">
        <is>
          <t>Not found</t>
        </is>
      </c>
      <c r="AB4100" s="3" t="inlineStr">
        <is>
          <t>closed</t>
        </is>
      </c>
      <c r="AC4100" s="3" t="inlineStr">
        <is>
          <t>School of Technology &amp; Design</t>
        </is>
      </c>
      <c r="AD4100" s="3" t="n">
        <v>0</v>
      </c>
      <c r="AE4100" s="3" t="inlineStr">
        <is>
          <t>No</t>
        </is>
      </c>
      <c r="AF4100" s="3" t="inlineStr"/>
      <c r="AG4100" s="4" t="inlineStr"/>
      <c r="AH4100" s="4" t="inlineStr"/>
      <c r="AI4100" s="4" t="inlineStr"/>
    </row>
    <row r="4101">
      <c r="A4101" s="3" t="inlineStr">
        <is>
          <t>MECH-0066</t>
        </is>
      </c>
      <c r="B4101" s="3" t="inlineStr">
        <is>
          <t>Berri</t>
        </is>
      </c>
      <c r="C4101" s="3" t="inlineStr">
        <is>
          <t>Sidi</t>
        </is>
      </c>
      <c r="D4101" s="3" t="inlineStr">
        <is>
          <t>Sidi Berri</t>
        </is>
      </c>
      <c r="E4101" s="3" t="inlineStr">
        <is>
          <t>Professor</t>
        </is>
      </c>
      <c r="F4101" s="3" t="inlineStr">
        <is>
          <t>NYC College of Technology</t>
        </is>
      </c>
      <c r="G4101" s="3" t="inlineStr">
        <is>
          <t>Mechanical Engineering Technology</t>
        </is>
      </c>
      <c r="H4101" s="3" t="inlineStr">
        <is>
          <t>SBerri@citytech.cuny.edu</t>
        </is>
      </c>
      <c r="I4101" s="3" t="inlineStr">
        <is>
          <t>Grant</t>
        </is>
      </c>
      <c r="J4101" s="3" t="inlineStr">
        <is>
          <t>Metropolitan Mentors Network (MMNet): Growing an Urban STEM Talent Pool across New York City</t>
        </is>
      </c>
      <c r="K4101" s="3" t="n">
        <v>2007</v>
      </c>
      <c r="L4101" s="3" t="inlineStr">
        <is>
          <t>NSF: STEP-STEM Talent Expansn Pgm</t>
        </is>
      </c>
      <c r="M4101" s="3" t="inlineStr">
        <is>
          <t>Janet Liou-Mark; sidi berri; Sunghoon Jang; Candido Cabo; Roman Kezerashvili</t>
        </is>
      </c>
      <c r="N4101" s="3" t="inlineStr">
        <is>
          <t>Co-PI</t>
        </is>
      </c>
      <c r="O4101" s="3" t="n">
        <v>990657</v>
      </c>
      <c r="P4101" s="3" t="inlineStr">
        <is>
          <t>0622493</t>
        </is>
      </c>
      <c r="Q4101" s="3" t="inlineStr"/>
      <c r="R4101" s="3" t="inlineStr">
        <is>
          <t>https://www.nsf.gov/awardsearch/showAward?AWD_ID=0622493</t>
        </is>
      </c>
      <c r="S4101" s="3" t="inlineStr">
        <is>
          <t>NSF</t>
        </is>
      </c>
      <c r="T4101" s="3" t="n">
        <v>1</v>
      </c>
      <c r="U4101" s="3" t="inlineStr">
        <is>
          <t>High (NSF award to City Tech)</t>
        </is>
      </c>
      <c r="V4101" s="3" t="n"/>
      <c r="W4101" s="3" t="inlineStr"/>
      <c r="X4101" s="3" t="inlineStr">
        <is>
          <t>The central rationale of this project is to leverage the close proximity of multiple colleges and industry partners in the urban setting to cultivate a network of mentors and opportunities centered on City Tech, with the goal of increasing by 66 per year the number of students receiving associate and bachelor's degrees within science, technology, engineering, and math (STEM). The college's location, both geographically and within the City University of New York, enables CUNY graduate students who are only a subway ride away to become role models for STEM undergraduates at City Tech. In the same way, City Tech students can reach the vast resources of the University and the City.  Through coordination with existing efforts, MetroNet is establishing well marked pathways from high school through the associate and bachelor's degrees to employment or graduate education, and is providing a safety net of academic, social, and economic supports. Project activities, designed to support the development of a professional identity, promote membership in a professional community, and counter obstacles to success, extend throughout the students' enrollment in the college, from a pre-freshman summer experience to the awarding of the degree:  1. Design of two credit-bearing courses, one in the sciences and math, the other in engineering technologies, offered in a pre-freshman summer experience, to provide academic preparation through a combination of theory and hands-on experience. Featuring development of laboratory techniques, communication, teamwork, and creative thinking skills, these courses offer career information, including trips to local industries and government labs. One goal is to create a better fit between the students and their declared majors, minimizing noncontributory credits from changing majors and high dropout rates due to disenchantment.  2. Academic year block programming of the summer cohort in required general education courses such as English Composition linked to a seminar series and mentoring of undergraduates by teaching assistants in STEM. These teaching assistants in turn receive mentoring by experienced faculty at City Tech on classroom management, development of learning outcomes, and learning assessment.  3. Promotion of student involvement on campus and academic focus through research and career oriented activities. An annual poster session featuring student research increases the visibility of STEM activities on campus. Summer internships at science museums, along with research and employment opportunities are available to the students.  4. Capstone Senior Design courses in Telecommunications and Computer Engineering Technologies are being developed for students in engineering technology.  5. A project website is used to disseminate developed curriculum assessment results and student work.  The project explores development and implementation of a new model to improve graduation rates by retooling successful retention and recruitment strategies to address the specific needs of students at an urban, commuter public college. The broader impact of MetroNet includes its focus on the transfer of learning from the sciences, mathematics and liberal arts courses to technology, computer systems and engineering applications where fundamental learned principles are applied to real-world problems. Because of the demographics of the college, the project promotes the participation of underrepresented minorities in STEM majors.</t>
        </is>
      </c>
      <c r="Y4101" s="3" t="inlineStr">
        <is>
          <t>NSF</t>
        </is>
      </c>
      <c r="Z4101" s="3" t="inlineStr"/>
      <c r="AA4101" s="3" t="inlineStr"/>
      <c r="AB4101" s="3" t="inlineStr"/>
      <c r="AC4101" s="3" t="inlineStr">
        <is>
          <t>School of Technology &amp; Design</t>
        </is>
      </c>
      <c r="AD4101" s="3" t="n"/>
      <c r="AE4101" s="3" t="inlineStr">
        <is>
          <t>No</t>
        </is>
      </c>
      <c r="AF4101" s="3" t="inlineStr"/>
      <c r="AG4101" s="4" t="inlineStr"/>
      <c r="AH4101" s="4" t="inlineStr"/>
      <c r="AI4101" s="4" t="inlineStr"/>
    </row>
    <row r="4102">
      <c r="A4102" s="3" t="inlineStr">
        <is>
          <t>MECH-0067</t>
        </is>
      </c>
      <c r="B4102" s="3" t="inlineStr">
        <is>
          <t>Gailani</t>
        </is>
      </c>
      <c r="C4102" s="3" t="inlineStr">
        <is>
          <t>Gaffar</t>
        </is>
      </c>
      <c r="D4102" s="3" t="inlineStr">
        <is>
          <t>Gaffar Gailani</t>
        </is>
      </c>
      <c r="E4102" s="3" t="inlineStr">
        <is>
          <t>Chair</t>
        </is>
      </c>
      <c r="F4102" s="3" t="inlineStr">
        <is>
          <t>NYC College of Technology</t>
        </is>
      </c>
      <c r="G4102" s="3" t="inlineStr">
        <is>
          <t>Mechanical Engineering Technology</t>
        </is>
      </c>
      <c r="H4102" s="3" t="inlineStr">
        <is>
          <t>GGailani@citytech.cuny.edu</t>
        </is>
      </c>
      <c r="I4102" s="3" t="inlineStr">
        <is>
          <t>Conference presentation</t>
        </is>
      </c>
      <c r="J4102" s="3" t="inlineStr">
        <is>
          <t>Poroelasticity with nested porosity as a model for bone tissue”, Gaffar Gailani, and Stephen Cowin</t>
        </is>
      </c>
      <c r="K4102" s="3" t="n">
        <v>2007</v>
      </c>
      <c r="L4102" s="3" t="inlineStr"/>
      <c r="M4102" s="3" t="inlineStr"/>
      <c r="N4102" s="3" t="inlineStr"/>
      <c r="O4102" s="3" t="n"/>
      <c r="P4102" s="3" t="inlineStr"/>
      <c r="Q4102" s="3" t="inlineStr"/>
      <c r="R4102" s="3" t="inlineStr"/>
      <c r="S4102" s="3" t="inlineStr">
        <is>
          <t>Dept bio</t>
        </is>
      </c>
      <c r="T4102" s="3" t="n">
        <v>1</v>
      </c>
      <c r="U4102" s="3" t="inlineStr">
        <is>
          <t>Medium (self-reported in faculty bio)</t>
        </is>
      </c>
      <c r="V4102" s="3" t="n"/>
      <c r="W4102" s="3" t="inlineStr">
        <is>
          <t>Poroelasticity with nested porosity as a model for bone tissue”, Gaffar Gailani, and Stephen Cowin. The 7th Symposium on Biological and Biologically Inspired Materials, Engineering Mechanics Institute Inaugural International Conference (USNCTAM06), Minnesota, May2008.</t>
        </is>
      </c>
      <c r="X4102" s="3" t="inlineStr"/>
      <c r="Y4102" s="3" t="inlineStr"/>
      <c r="Z4102" s="3" t="inlineStr"/>
      <c r="AA4102" s="3" t="inlineStr"/>
      <c r="AB4102" s="3" t="inlineStr"/>
      <c r="AC4102" s="3" t="inlineStr">
        <is>
          <t>School of Technology &amp; Design</t>
        </is>
      </c>
      <c r="AD4102" s="3" t="n"/>
      <c r="AE4102" s="3" t="inlineStr">
        <is>
          <t>No</t>
        </is>
      </c>
      <c r="AF4102" s="3" t="inlineStr"/>
      <c r="AG4102" s="4" t="inlineStr"/>
      <c r="AH4102" s="4" t="inlineStr"/>
      <c r="AI4102" s="4" t="inlineStr"/>
    </row>
    <row r="4103">
      <c r="A4103" s="3" t="inlineStr">
        <is>
          <t>MECH-0068</t>
        </is>
      </c>
      <c r="B4103" s="3" t="inlineStr">
        <is>
          <t>Brahimi</t>
        </is>
      </c>
      <c r="C4103" s="3" t="inlineStr">
        <is>
          <t>Malek</t>
        </is>
      </c>
      <c r="D4103" s="3" t="inlineStr">
        <is>
          <t>Malek Brahimi</t>
        </is>
      </c>
      <c r="E4103" s="3" t="inlineStr">
        <is>
          <t>Associate Professor</t>
        </is>
      </c>
      <c r="F4103" s="3" t="inlineStr">
        <is>
          <t>NYC College of Technology</t>
        </is>
      </c>
      <c r="G4103" s="3" t="inlineStr">
        <is>
          <t>Mechanical Engineering Technology</t>
        </is>
      </c>
      <c r="H4103" s="3" t="inlineStr">
        <is>
          <t>MBrahimi@citytech.cuny.edu</t>
        </is>
      </c>
      <c r="I4103" s="3" t="inlineStr">
        <is>
          <t>Conference paper</t>
        </is>
      </c>
      <c r="J4103" s="3" t="inlineStr">
        <is>
          <t>Reliability-Based Design Using Simulation for Aluminum Elements</t>
        </is>
      </c>
      <c r="K4103" s="3" t="n">
        <v>2007</v>
      </c>
      <c r="L4103" s="3" t="inlineStr">
        <is>
          <t>ASME Frontiers in Biomedical Devices Conference (BioMed)</t>
        </is>
      </c>
      <c r="M4103" s="3" t="inlineStr">
        <is>
          <t>Malek Brahimi; Sidi M. Berri; Joel Lopez</t>
        </is>
      </c>
      <c r="N4103" s="3" t="inlineStr"/>
      <c r="O4103" s="3" t="n"/>
      <c r="P4103" s="3" t="inlineStr"/>
      <c r="Q4103" s="3" t="inlineStr">
        <is>
          <t>10.1115/biomed2007-38009</t>
        </is>
      </c>
      <c r="R4103" s="3" t="inlineStr">
        <is>
          <t>https://doi.org/10.1115/biomed2007-38009</t>
        </is>
      </c>
      <c r="S4103" s="3" t="inlineStr">
        <is>
          <t>OpenAlex</t>
        </is>
      </c>
      <c r="T4103" s="3" t="n">
        <v>1</v>
      </c>
      <c r="U4103" s="3" t="inlineStr">
        <is>
          <t>High (City Tech affiliation on paper)</t>
        </is>
      </c>
      <c r="V4103" s="3" t="n"/>
      <c r="W4103" s="3" t="inlineStr"/>
      <c r="X4103" s="3" t="inlineStr">
        <is>
          <t>Studies of reliability in current practice indicate that reliability based on conventional methods requires a nonlinear transformation to a set of normal distributions, which effectively changes the shape of limit state function. In this paper, the general formulation of safety for aluminum elements and the associated methods of analysis are reviewed. Direct simulation is used to find the probability of failure. It is concluded that direct simulations of safety of aluminum elements of Pr (probability of failure) by failure counting is a good method to achieve acceptable safety factors.</t>
        </is>
      </c>
      <c r="Y4103" s="3" t="inlineStr">
        <is>
          <t>OpenAlex</t>
        </is>
      </c>
      <c r="Z4103" s="3" t="inlineStr"/>
      <c r="AA4103" s="3" t="inlineStr">
        <is>
          <t>Not found</t>
        </is>
      </c>
      <c r="AB4103" s="3" t="inlineStr">
        <is>
          <t>closed</t>
        </is>
      </c>
      <c r="AC4103" s="3" t="inlineStr">
        <is>
          <t>School of Technology &amp; Design</t>
        </is>
      </c>
      <c r="AD4103" s="3" t="n">
        <v>0</v>
      </c>
      <c r="AE4103" s="3" t="inlineStr">
        <is>
          <t>No</t>
        </is>
      </c>
      <c r="AF4103" s="3" t="inlineStr"/>
      <c r="AG4103" s="4" t="inlineStr"/>
      <c r="AH4103" s="4" t="inlineStr"/>
      <c r="AI4103" s="4" t="inlineStr"/>
    </row>
    <row r="4104">
      <c r="A4104" s="3" t="inlineStr">
        <is>
          <t>MECH-0069</t>
        </is>
      </c>
      <c r="B4104" s="3" t="inlineStr">
        <is>
          <t>Berri</t>
        </is>
      </c>
      <c r="C4104" s="3" t="inlineStr">
        <is>
          <t>Sidi</t>
        </is>
      </c>
      <c r="D4104" s="3" t="inlineStr">
        <is>
          <t>Sidi Berri</t>
        </is>
      </c>
      <c r="E4104" s="3" t="inlineStr">
        <is>
          <t>Professor</t>
        </is>
      </c>
      <c r="F4104" s="3" t="inlineStr">
        <is>
          <t>NYC College of Technology</t>
        </is>
      </c>
      <c r="G4104" s="3" t="inlineStr">
        <is>
          <t>Mechanical Engineering Technology</t>
        </is>
      </c>
      <c r="H4104" s="3" t="inlineStr">
        <is>
          <t>SBerri@citytech.cuny.edu</t>
        </is>
      </c>
      <c r="I4104" s="3" t="inlineStr">
        <is>
          <t>Conference paper</t>
        </is>
      </c>
      <c r="J4104" s="3" t="inlineStr">
        <is>
          <t>Reliability-Based Design Using Simulation for Aluminum Elements</t>
        </is>
      </c>
      <c r="K4104" s="3" t="n">
        <v>2007</v>
      </c>
      <c r="L4104" s="3" t="inlineStr">
        <is>
          <t>ASME Frontiers in Biomedical Devices Conference (BioMed)</t>
        </is>
      </c>
      <c r="M4104" s="3" t="inlineStr">
        <is>
          <t>Malek Brahimi; Sidi M. Berri; Joel Lopez</t>
        </is>
      </c>
      <c r="N4104" s="3" t="inlineStr"/>
      <c r="O4104" s="3" t="n"/>
      <c r="P4104" s="3" t="inlineStr"/>
      <c r="Q4104" s="3" t="inlineStr">
        <is>
          <t>10.1115/biomed2007-38009</t>
        </is>
      </c>
      <c r="R4104" s="3" t="inlineStr">
        <is>
          <t>https://doi.org/10.1115/biomed2007-38009</t>
        </is>
      </c>
      <c r="S4104" s="3" t="inlineStr">
        <is>
          <t>OpenAlex</t>
        </is>
      </c>
      <c r="T4104" s="3" t="n">
        <v>1</v>
      </c>
      <c r="U4104" s="3" t="inlineStr">
        <is>
          <t>High (City Tech affiliation on paper)</t>
        </is>
      </c>
      <c r="V4104" s="3" t="n"/>
      <c r="W4104" s="3" t="inlineStr"/>
      <c r="X4104" s="3" t="inlineStr">
        <is>
          <t>Studies of reliability in current practice indicate that reliability based on conventional methods requires a nonlinear transformation to a set of normal distributions, which effectively changes the shape of limit state function. In this paper, the general formulation of safety for aluminum elements and the associated methods of analysis are reviewed. Direct simulation is used to find the probability of failure. It is concluded that direct simulations of safety of aluminum elements of Pr (probability of failure) by failure counting is a good method to achieve acceptable safety factors.</t>
        </is>
      </c>
      <c r="Y4104" s="3" t="inlineStr">
        <is>
          <t>OpenAlex</t>
        </is>
      </c>
      <c r="Z4104" s="3" t="inlineStr"/>
      <c r="AA4104" s="3" t="inlineStr">
        <is>
          <t>Not found</t>
        </is>
      </c>
      <c r="AB4104" s="3" t="inlineStr">
        <is>
          <t>closed</t>
        </is>
      </c>
      <c r="AC4104" s="3" t="inlineStr">
        <is>
          <t>School of Technology &amp; Design</t>
        </is>
      </c>
      <c r="AD4104" s="3" t="n">
        <v>0</v>
      </c>
      <c r="AE4104" s="3" t="inlineStr">
        <is>
          <t>No</t>
        </is>
      </c>
      <c r="AF4104" s="3" t="inlineStr"/>
      <c r="AG4104" s="4" t="inlineStr"/>
      <c r="AH4104" s="4" t="inlineStr"/>
      <c r="AI4104" s="4" t="inlineStr"/>
    </row>
    <row r="4105">
      <c r="A4105" s="3" t="inlineStr">
        <is>
          <t>MECH-0071</t>
        </is>
      </c>
      <c r="B4105" s="3" t="inlineStr">
        <is>
          <t>Gailani</t>
        </is>
      </c>
      <c r="C4105" s="3" t="inlineStr">
        <is>
          <t>Gaffar</t>
        </is>
      </c>
      <c r="D4105" s="3" t="inlineStr">
        <is>
          <t>Gaffar Gailani</t>
        </is>
      </c>
      <c r="E4105" s="3" t="inlineStr">
        <is>
          <t>Chair</t>
        </is>
      </c>
      <c r="F4105" s="3" t="inlineStr">
        <is>
          <t>NYC College of Technology</t>
        </is>
      </c>
      <c r="G4105" s="3" t="inlineStr">
        <is>
          <t>Mechanical Engineering Technology</t>
        </is>
      </c>
      <c r="H4105" s="3" t="inlineStr">
        <is>
          <t>GGailani@citytech.cuny.edu</t>
        </is>
      </c>
      <c r="I4105" s="3" t="inlineStr">
        <is>
          <t>Journal article</t>
        </is>
      </c>
      <c r="J4105" s="3" t="inlineStr">
        <is>
          <t>The unconfined compression of a poroelastic annular cylindrical disk</t>
        </is>
      </c>
      <c r="K4105" s="3" t="n">
        <v>2007</v>
      </c>
      <c r="L4105" s="3" t="inlineStr">
        <is>
          <t>Mechanics of Materials</t>
        </is>
      </c>
      <c r="M4105" s="3" t="inlineStr">
        <is>
          <t>Gaffar Gailani; Stephen C. Cowin</t>
        </is>
      </c>
      <c r="N4105" s="3" t="inlineStr"/>
      <c r="O4105" s="3" t="n"/>
      <c r="P4105" s="3" t="inlineStr"/>
      <c r="Q4105" s="3" t="inlineStr">
        <is>
          <t>10.1016/j.mechmat.2007.11.007</t>
        </is>
      </c>
      <c r="R4105" s="3" t="inlineStr">
        <is>
          <t>https://doi.org/10.1016/j.mechmat.2007.11.007</t>
        </is>
      </c>
      <c r="S4105" s="3" t="inlineStr">
        <is>
          <t>OpenAlex; Dept bio</t>
        </is>
      </c>
      <c r="T4105" s="3" t="n">
        <v>2</v>
      </c>
      <c r="U4105" s="3" t="inlineStr">
        <is>
          <t>High (City Tech affiliation on paper); 2 sources</t>
        </is>
      </c>
      <c r="V4105" s="3" t="n"/>
      <c r="W4105" s="3" t="inlineStr">
        <is>
          <t>G. Gailani, and S. Cowin, 2008, “The unconfined compression of a porous annular cylindrical disk”. Mech. of Mater. 40(6), pp507 – 523.</t>
        </is>
      </c>
      <c r="X4105" s="3" t="inlineStr"/>
      <c r="Y4105" s="3" t="inlineStr"/>
      <c r="Z4105" s="3" t="inlineStr"/>
      <c r="AA4105" s="3" t="inlineStr">
        <is>
          <t>Not found</t>
        </is>
      </c>
      <c r="AB4105" s="3" t="inlineStr">
        <is>
          <t>closed</t>
        </is>
      </c>
      <c r="AC4105" s="3" t="inlineStr">
        <is>
          <t>School of Technology &amp; Design</t>
        </is>
      </c>
      <c r="AD4105" s="3" t="n">
        <v>18</v>
      </c>
      <c r="AE4105" s="3" t="inlineStr">
        <is>
          <t>No</t>
        </is>
      </c>
      <c r="AF4105" s="3" t="inlineStr"/>
      <c r="AG4105" s="4" t="inlineStr"/>
      <c r="AH4105" s="4" t="inlineStr"/>
      <c r="AI4105" s="4" t="inlineStr"/>
    </row>
    <row r="4106">
      <c r="A4106" s="3" t="inlineStr">
        <is>
          <t>MECH-0073</t>
        </is>
      </c>
      <c r="B4106" s="3" t="inlineStr">
        <is>
          <t>Gailani</t>
        </is>
      </c>
      <c r="C4106" s="3" t="inlineStr">
        <is>
          <t>Gaffar</t>
        </is>
      </c>
      <c r="D4106" s="3" t="inlineStr">
        <is>
          <t>Gaffar Gailani</t>
        </is>
      </c>
      <c r="E4106" s="3" t="inlineStr">
        <is>
          <t>Chair</t>
        </is>
      </c>
      <c r="F4106" s="3" t="inlineStr">
        <is>
          <t>NYC College of Technology</t>
        </is>
      </c>
      <c r="G4106" s="3" t="inlineStr">
        <is>
          <t>Mechanical Engineering Technology</t>
        </is>
      </c>
      <c r="H4106" s="3" t="inlineStr">
        <is>
          <t>GGailani@citytech.cuny.edu</t>
        </is>
      </c>
      <c r="I4106" s="3" t="inlineStr">
        <is>
          <t>Conference presentation</t>
        </is>
      </c>
      <c r="J4106" s="3" t="inlineStr">
        <is>
          <t>Determination of the permeability of the lacunar canalicular porosity”, Biomedical Engineering Seminar Series, City College of New York, Sept 2008</t>
        </is>
      </c>
      <c r="K4106" s="3" t="n">
        <v>2008</v>
      </c>
      <c r="L4106" s="3" t="inlineStr"/>
      <c r="M4106" s="3" t="inlineStr"/>
      <c r="N4106" s="3" t="inlineStr"/>
      <c r="O4106" s="3" t="n"/>
      <c r="P4106" s="3" t="inlineStr"/>
      <c r="Q4106" s="3" t="inlineStr"/>
      <c r="R4106" s="3" t="inlineStr"/>
      <c r="S4106" s="3" t="inlineStr">
        <is>
          <t>Dept bio</t>
        </is>
      </c>
      <c r="T4106" s="3" t="n">
        <v>1</v>
      </c>
      <c r="U4106" s="3" t="inlineStr">
        <is>
          <t>Medium (self-reported in faculty bio)</t>
        </is>
      </c>
      <c r="V4106" s="3" t="n"/>
      <c r="W4106" s="3" t="inlineStr">
        <is>
          <t>Determination of the permeability of the lacunar canalicular porosity”, Biomedical Engineering Seminar Series, City College of New York, Sept 2008.</t>
        </is>
      </c>
      <c r="X4106" s="3" t="inlineStr"/>
      <c r="Y4106" s="3" t="inlineStr"/>
      <c r="Z4106" s="3" t="inlineStr"/>
      <c r="AA4106" s="3" t="inlineStr"/>
      <c r="AB4106" s="3" t="inlineStr"/>
      <c r="AC4106" s="3" t="inlineStr">
        <is>
          <t>School of Technology &amp; Design</t>
        </is>
      </c>
      <c r="AD4106" s="3" t="n"/>
      <c r="AE4106" s="3" t="inlineStr">
        <is>
          <t>No</t>
        </is>
      </c>
      <c r="AF4106" s="3" t="inlineStr"/>
      <c r="AG4106" s="4" t="inlineStr"/>
      <c r="AH4106" s="4" t="inlineStr"/>
      <c r="AI4106" s="4" t="inlineStr"/>
    </row>
    <row r="4107">
      <c r="A4107" s="3" t="inlineStr">
        <is>
          <t>MECH-0075</t>
        </is>
      </c>
      <c r="B4107" s="3" t="inlineStr">
        <is>
          <t>Gailani</t>
        </is>
      </c>
      <c r="C4107" s="3" t="inlineStr">
        <is>
          <t>Gaffar</t>
        </is>
      </c>
      <c r="D4107" s="3" t="inlineStr">
        <is>
          <t>Gaffar Gailani</t>
        </is>
      </c>
      <c r="E4107" s="3" t="inlineStr">
        <is>
          <t>Chair</t>
        </is>
      </c>
      <c r="F4107" s="3" t="inlineStr">
        <is>
          <t>NYC College of Technology</t>
        </is>
      </c>
      <c r="G4107" s="3" t="inlineStr">
        <is>
          <t>Mechanical Engineering Technology</t>
        </is>
      </c>
      <c r="H4107" s="3" t="inlineStr">
        <is>
          <t>GGailani@citytech.cuny.edu</t>
        </is>
      </c>
      <c r="I4107" s="3" t="inlineStr">
        <is>
          <t>Conference paper</t>
        </is>
      </c>
      <c r="J4107" s="3" t="inlineStr">
        <is>
          <t>Experimental Determination of Osteon Permeability</t>
        </is>
      </c>
      <c r="K4107" s="3" t="n">
        <v>2008</v>
      </c>
      <c r="L4107" s="3" t="inlineStr">
        <is>
          <t>ASME Summer Bioengineering Conference (SBC)</t>
        </is>
      </c>
      <c r="M4107" s="3" t="inlineStr">
        <is>
          <t>Gaffar Gailani; Luís Cardoso; Stephen C. Cowin</t>
        </is>
      </c>
      <c r="N4107" s="3" t="inlineStr"/>
      <c r="O4107" s="3" t="n"/>
      <c r="P4107" s="3" t="inlineStr"/>
      <c r="Q4107" s="3" t="inlineStr">
        <is>
          <t>10.1115/sbc2008-192960</t>
        </is>
      </c>
      <c r="R4107" s="3" t="inlineStr">
        <is>
          <t>https://doi.org/10.1115/sbc2008-192960</t>
        </is>
      </c>
      <c r="S4107" s="3" t="inlineStr">
        <is>
          <t>OpenAlex; Dept bio</t>
        </is>
      </c>
      <c r="T4107" s="3" t="n">
        <v>2</v>
      </c>
      <c r="U4107" s="3" t="inlineStr">
        <is>
          <t>High (City Tech affiliation on paper); 2 sources</t>
        </is>
      </c>
      <c r="V4107" s="3" t="n"/>
      <c r="W4107" s="3" t="inlineStr">
        <is>
          <t>G. Gailani, S. Cowin, and L. Cardoso. “Experimental determination of osteon permeability “. ASME Summer Bio-Engineering Conference. Abstract No. SBC2008-192960, June 2008, Florida.</t>
        </is>
      </c>
      <c r="X4107" s="3" t="inlineStr">
        <is>
          <t>Measurement of a permeability of a single osteon is still one of the most demanding tasks in bone mechanics to be solved. The challenges are the size of the osteon and the limitations or absence of the tools that can take a direct measurement. Determining the permeability in an osteon may help to best understand the fluid flow occurring in cortical bone and its role in mechanotransduction. In this communication, both analytical and experimental approaches are proposed to estimate the permeability of a single osteon. The Young modulus and Poisson’s ratio of the bone matrix and the osteon under undrained conditions will be determined using acoustic microscopy and mechanical testing. Based on the unconfined compression test results, the permeability of the osteon can be obtained by curve fitting of the data of the compressive ramp loading to the transverse isotropic osteon analytical model that we developed in Gailani and Cowin [1].</t>
        </is>
      </c>
      <c r="Y4107" s="3" t="inlineStr">
        <is>
          <t>OpenAlex</t>
        </is>
      </c>
      <c r="Z4107" s="3" t="inlineStr"/>
      <c r="AA4107" s="3" t="inlineStr">
        <is>
          <t>Not found</t>
        </is>
      </c>
      <c r="AB4107" s="3" t="inlineStr">
        <is>
          <t>closed</t>
        </is>
      </c>
      <c r="AC4107" s="3" t="inlineStr">
        <is>
          <t>School of Technology &amp; Design</t>
        </is>
      </c>
      <c r="AD4107" s="3" t="n">
        <v>0</v>
      </c>
      <c r="AE4107" s="3" t="inlineStr">
        <is>
          <t>No</t>
        </is>
      </c>
      <c r="AF4107" s="3" t="inlineStr"/>
      <c r="AG4107" s="4" t="inlineStr"/>
      <c r="AH4107" s="4" t="inlineStr"/>
      <c r="AI4107" s="4" t="inlineStr"/>
    </row>
    <row r="4108">
      <c r="A4108" s="3" t="inlineStr">
        <is>
          <t>MECH-0078</t>
        </is>
      </c>
      <c r="B4108" s="3" t="inlineStr">
        <is>
          <t>Gailani</t>
        </is>
      </c>
      <c r="C4108" s="3" t="inlineStr">
        <is>
          <t>Gaffar</t>
        </is>
      </c>
      <c r="D4108" s="3" t="inlineStr">
        <is>
          <t>Gaffar Gailani</t>
        </is>
      </c>
      <c r="E4108" s="3" t="inlineStr">
        <is>
          <t>Chair</t>
        </is>
      </c>
      <c r="F4108" s="3" t="inlineStr">
        <is>
          <t>NYC College of Technology</t>
        </is>
      </c>
      <c r="G4108" s="3" t="inlineStr">
        <is>
          <t>Mechanical Engineering Technology</t>
        </is>
      </c>
      <c r="H4108" s="3" t="inlineStr">
        <is>
          <t>GGailani@citytech.cuny.edu</t>
        </is>
      </c>
      <c r="I4108" s="3" t="inlineStr">
        <is>
          <t>Paper (venue type unclear)</t>
        </is>
      </c>
      <c r="J4108" s="3" t="inlineStr">
        <is>
          <t>Integrating of 3D modeling, FEA, and rapid prototyping in engineering technology</t>
        </is>
      </c>
      <c r="K4108" s="3" t="n">
        <v>2008</v>
      </c>
      <c r="L4108" s="3" t="inlineStr"/>
      <c r="M4108" s="3" t="inlineStr"/>
      <c r="N4108" s="3" t="inlineStr"/>
      <c r="O4108" s="3" t="n"/>
      <c r="P4108" s="3" t="inlineStr"/>
      <c r="Q4108" s="3" t="inlineStr"/>
      <c r="R4108" s="3" t="inlineStr"/>
      <c r="S4108" s="3" t="inlineStr">
        <is>
          <t>Dept bio</t>
        </is>
      </c>
      <c r="T4108" s="3" t="n">
        <v>1</v>
      </c>
      <c r="U4108" s="3" t="inlineStr">
        <is>
          <t>Medium (self-reported in faculty bio)</t>
        </is>
      </c>
      <c r="V4108" s="3" t="n"/>
      <c r="W4108" s="3" t="inlineStr">
        <is>
          <t>G. Gailani, S. Berri, and M. Brahimi, 2008. ”Integrating of 3D modeling, FEA, and rapid prototyping in engineering technology”. Proceedings of the ASME International Congress and Expo., Technical Publication # IMECE2008-67554, Boston, v9, pp 167 – 171.</t>
        </is>
      </c>
      <c r="X4108" s="3" t="inlineStr"/>
      <c r="Y4108" s="3" t="inlineStr"/>
      <c r="Z4108" s="3" t="inlineStr"/>
      <c r="AA4108" s="3" t="inlineStr"/>
      <c r="AB4108" s="3" t="inlineStr"/>
      <c r="AC4108" s="3" t="inlineStr">
        <is>
          <t>School of Technology &amp; Design</t>
        </is>
      </c>
      <c r="AD4108" s="3" t="n"/>
      <c r="AE4108" s="3" t="inlineStr">
        <is>
          <t>No</t>
        </is>
      </c>
      <c r="AF4108" s="3" t="inlineStr"/>
      <c r="AG4108" s="4" t="inlineStr"/>
      <c r="AH4108" s="4" t="inlineStr"/>
      <c r="AI4108" s="4" t="inlineStr"/>
    </row>
    <row r="4109">
      <c r="A4109" s="3" t="inlineStr">
        <is>
          <t>MECH-0079</t>
        </is>
      </c>
      <c r="B4109" s="3" t="inlineStr">
        <is>
          <t>Gailani</t>
        </is>
      </c>
      <c r="C4109" s="3" t="inlineStr">
        <is>
          <t>Gaffar</t>
        </is>
      </c>
      <c r="D4109" s="3" t="inlineStr">
        <is>
          <t>Gaffar Gailani</t>
        </is>
      </c>
      <c r="E4109" s="3" t="inlineStr">
        <is>
          <t>Chair</t>
        </is>
      </c>
      <c r="F4109" s="3" t="inlineStr">
        <is>
          <t>NYC College of Technology</t>
        </is>
      </c>
      <c r="G4109" s="3" t="inlineStr">
        <is>
          <t>Mechanical Engineering Technology</t>
        </is>
      </c>
      <c r="H4109" s="3" t="inlineStr">
        <is>
          <t>GGailani@citytech.cuny.edu</t>
        </is>
      </c>
      <c r="I4109" s="3" t="inlineStr">
        <is>
          <t>Conference paper</t>
        </is>
      </c>
      <c r="J4109" s="3" t="inlineStr">
        <is>
          <t>Integration of 3D Modeling, FEA, Rapid Prototyping in Engineering Technology 2-Year Programs</t>
        </is>
      </c>
      <c r="K4109" s="3" t="n">
        <v>2008</v>
      </c>
      <c r="L4109" s="3" t="inlineStr"/>
      <c r="M4109" s="3" t="inlineStr">
        <is>
          <t>Gaffar Gailani; Sidi M. Berri; Malek Brahimi</t>
        </is>
      </c>
      <c r="N4109" s="3" t="inlineStr"/>
      <c r="O4109" s="3" t="n"/>
      <c r="P4109" s="3" t="inlineStr"/>
      <c r="Q4109" s="3" t="inlineStr">
        <is>
          <t>10.1115/imece2008-67554</t>
        </is>
      </c>
      <c r="R4109" s="3" t="inlineStr">
        <is>
          <t>https://doi.org/10.1115/imece2008-67554</t>
        </is>
      </c>
      <c r="S4109" s="3" t="inlineStr">
        <is>
          <t>OpenAlex</t>
        </is>
      </c>
      <c r="T4109" s="3" t="n">
        <v>1</v>
      </c>
      <c r="U4109" s="3" t="inlineStr">
        <is>
          <t>High (City Tech affiliation on paper)</t>
        </is>
      </c>
      <c r="V4109" s="3" t="n"/>
      <c r="W4109" s="3" t="inlineStr"/>
      <c r="X4109" s="3" t="inlineStr">
        <is>
          <t>Graduates from the Associate in Applied Science (AAS) in Mechanical Engineering Technology (MECH) and Industrial Design (IND) Technology at New York City College of Technology are learning new skills in 3D modeling, Finite Elements Analysis (FEA) and Rapid Prototyping. Two year programs in engineering technology are often short of helping students to grasp all aspects of the technology. This is mainly due to the limited number of credits allowed in 2-year programs (about 60 credits). Most graduates from both MECH and IND find employment in the local industry. Growing demand from local employers compelled the department to incorporate new components in the upper level courses in both AAS programs. Students from both programs are required to take a 60 hour (4 hours/week) Advanced Solid Modeling course (IND2304). In order to address the local industry need the department decided to modify and update IND2304. In the new course, students learn to improve their design by using some of the solid mechanics techniques, stress analysis, the role of Finite Element Analysis (FEA), rapid prototyping, and applying tolerance. Students learn 3D modeling using AutoDesk Inventor. They are required to design a team based project at the end of the semester. Students learn team work and sharing information with each other. They enhance their communication skills by presenting their work at the end of the semester. Results of this new course are very encouraging. Students get very motivated by the diversity and creativity of the new design work. Some students who graduated from both programs were able to use their new design skills and team work in their current positions in the field.</t>
        </is>
      </c>
      <c r="Y4109" s="3" t="inlineStr">
        <is>
          <t>OpenAlex</t>
        </is>
      </c>
      <c r="Z4109" s="3" t="inlineStr"/>
      <c r="AA4109" s="3" t="inlineStr">
        <is>
          <t>Not found</t>
        </is>
      </c>
      <c r="AB4109" s="3" t="inlineStr">
        <is>
          <t>closed</t>
        </is>
      </c>
      <c r="AC4109" s="3" t="inlineStr">
        <is>
          <t>School of Technology &amp; Design</t>
        </is>
      </c>
      <c r="AD4109" s="3" t="n">
        <v>2</v>
      </c>
      <c r="AE4109" s="3" t="inlineStr">
        <is>
          <t>No</t>
        </is>
      </c>
      <c r="AF4109" s="3" t="inlineStr"/>
      <c r="AG4109" s="4" t="inlineStr"/>
      <c r="AH4109" s="4" t="inlineStr"/>
      <c r="AI4109" s="4" t="inlineStr"/>
    </row>
    <row r="4110">
      <c r="A4110" s="3" t="inlineStr">
        <is>
          <t>MECH-0080</t>
        </is>
      </c>
      <c r="B4110" s="3" t="inlineStr">
        <is>
          <t>Brahimi</t>
        </is>
      </c>
      <c r="C4110" s="3" t="inlineStr">
        <is>
          <t>Malek</t>
        </is>
      </c>
      <c r="D4110" s="3" t="inlineStr">
        <is>
          <t>Malek Brahimi</t>
        </is>
      </c>
      <c r="E4110" s="3" t="inlineStr">
        <is>
          <t>Associate Professor</t>
        </is>
      </c>
      <c r="F4110" s="3" t="inlineStr">
        <is>
          <t>NYC College of Technology</t>
        </is>
      </c>
      <c r="G4110" s="3" t="inlineStr">
        <is>
          <t>Mechanical Engineering Technology</t>
        </is>
      </c>
      <c r="H4110" s="3" t="inlineStr">
        <is>
          <t>MBrahimi@citytech.cuny.edu</t>
        </is>
      </c>
      <c r="I4110" s="3" t="inlineStr">
        <is>
          <t>Conference paper</t>
        </is>
      </c>
      <c r="J4110" s="3" t="inlineStr">
        <is>
          <t>Integration of 3D Modeling, FEA, Rapid Prototyping in Engineering Technology 2-Year Programs</t>
        </is>
      </c>
      <c r="K4110" s="3" t="n">
        <v>2008</v>
      </c>
      <c r="L4110" s="3" t="inlineStr"/>
      <c r="M4110" s="3" t="inlineStr">
        <is>
          <t>Gaffar Gailani; Sidi M. Berri; Malek Brahimi</t>
        </is>
      </c>
      <c r="N4110" s="3" t="inlineStr"/>
      <c r="O4110" s="3" t="n"/>
      <c r="P4110" s="3" t="inlineStr"/>
      <c r="Q4110" s="3" t="inlineStr">
        <is>
          <t>10.1115/imece2008-67554</t>
        </is>
      </c>
      <c r="R4110" s="3" t="inlineStr">
        <is>
          <t>https://doi.org/10.1115/imece2008-67554</t>
        </is>
      </c>
      <c r="S4110" s="3" t="inlineStr">
        <is>
          <t>OpenAlex</t>
        </is>
      </c>
      <c r="T4110" s="3" t="n">
        <v>1</v>
      </c>
      <c r="U4110" s="3" t="inlineStr">
        <is>
          <t>High (City Tech affiliation on paper)</t>
        </is>
      </c>
      <c r="V4110" s="3" t="n"/>
      <c r="W4110" s="3" t="inlineStr"/>
      <c r="X4110" s="3" t="inlineStr">
        <is>
          <t>Graduates from the Associate in Applied Science (AAS) in Mechanical Engineering Technology (MECH) and Industrial Design (IND) Technology at New York City College of Technology are learning new skills in 3D modeling, Finite Elements Analysis (FEA) and Rapid Prototyping. Two year programs in engineering technology are often short of helping students to grasp all aspects of the technology. This is mainly due to the limited number of credits allowed in 2-year programs (about 60 credits). Most graduates from both MECH and IND find employment in the local industry. Growing demand from local employers compelled the department to incorporate new components in the upper level courses in both AAS programs. Students from both programs are required to take a 60 hour (4 hours/week) Advanced Solid Modeling course (IND2304). In order to address the local industry need the department decided to modify and update IND2304. In the new course, students learn to improve their design by using some of the solid mechanics techniques, stress analysis, the role of Finite Element Analysis (FEA), rapid prototyping, and applying tolerance. Students learn 3D modeling using AutoDesk Inventor. They are required to design a team based project at the end of the semester. Students learn team work and sharing information with each other. They enhance their communication skills by presenting their work at the end of the semester. Results of this new course are very encouraging. Students get very motivated by the diversity and creativity of the new design work. Some students who graduated from both programs were able to use their new design skills and team work in their current positions in the field.</t>
        </is>
      </c>
      <c r="Y4110" s="3" t="inlineStr">
        <is>
          <t>OpenAlex</t>
        </is>
      </c>
      <c r="Z4110" s="3" t="inlineStr"/>
      <c r="AA4110" s="3" t="inlineStr">
        <is>
          <t>Not found</t>
        </is>
      </c>
      <c r="AB4110" s="3" t="inlineStr">
        <is>
          <t>closed</t>
        </is>
      </c>
      <c r="AC4110" s="3" t="inlineStr">
        <is>
          <t>School of Technology &amp; Design</t>
        </is>
      </c>
      <c r="AD4110" s="3" t="n">
        <v>2</v>
      </c>
      <c r="AE4110" s="3" t="inlineStr">
        <is>
          <t>No</t>
        </is>
      </c>
      <c r="AF4110" s="3" t="inlineStr"/>
      <c r="AG4110" s="4" t="inlineStr"/>
      <c r="AH4110" s="4" t="inlineStr"/>
      <c r="AI4110" s="4" t="inlineStr"/>
    </row>
    <row r="4111">
      <c r="A4111" s="3" t="inlineStr">
        <is>
          <t>MECH-0081</t>
        </is>
      </c>
      <c r="B4111" s="3" t="inlineStr">
        <is>
          <t>Berri</t>
        </is>
      </c>
      <c r="C4111" s="3" t="inlineStr">
        <is>
          <t>Sidi</t>
        </is>
      </c>
      <c r="D4111" s="3" t="inlineStr">
        <is>
          <t>Sidi Berri</t>
        </is>
      </c>
      <c r="E4111" s="3" t="inlineStr">
        <is>
          <t>Professor</t>
        </is>
      </c>
      <c r="F4111" s="3" t="inlineStr">
        <is>
          <t>NYC College of Technology</t>
        </is>
      </c>
      <c r="G4111" s="3" t="inlineStr">
        <is>
          <t>Mechanical Engineering Technology</t>
        </is>
      </c>
      <c r="H4111" s="3" t="inlineStr">
        <is>
          <t>SBerri@citytech.cuny.edu</t>
        </is>
      </c>
      <c r="I4111" s="3" t="inlineStr">
        <is>
          <t>Conference paper</t>
        </is>
      </c>
      <c r="J4111" s="3" t="inlineStr">
        <is>
          <t>Integration of 3D Modeling, FEA, Rapid Prototyping in Engineering Technology 2-Year Programs</t>
        </is>
      </c>
      <c r="K4111" s="3" t="n">
        <v>2008</v>
      </c>
      <c r="L4111" s="3" t="inlineStr"/>
      <c r="M4111" s="3" t="inlineStr">
        <is>
          <t>Gaffar Gailani; Sidi M. Berri; Malek Brahimi</t>
        </is>
      </c>
      <c r="N4111" s="3" t="inlineStr"/>
      <c r="O4111" s="3" t="n"/>
      <c r="P4111" s="3" t="inlineStr"/>
      <c r="Q4111" s="3" t="inlineStr">
        <is>
          <t>10.1115/imece2008-67554</t>
        </is>
      </c>
      <c r="R4111" s="3" t="inlineStr">
        <is>
          <t>https://doi.org/10.1115/imece2008-67554</t>
        </is>
      </c>
      <c r="S4111" s="3" t="inlineStr">
        <is>
          <t>OpenAlex</t>
        </is>
      </c>
      <c r="T4111" s="3" t="n">
        <v>1</v>
      </c>
      <c r="U4111" s="3" t="inlineStr">
        <is>
          <t>High (City Tech affiliation on paper)</t>
        </is>
      </c>
      <c r="V4111" s="3" t="n"/>
      <c r="W4111" s="3" t="inlineStr"/>
      <c r="X4111" s="3" t="inlineStr">
        <is>
          <t>Graduates from the Associate in Applied Science (AAS) in Mechanical Engineering Technology (MECH) and Industrial Design (IND) Technology at New York City College of Technology are learning new skills in 3D modeling, Finite Elements Analysis (FEA) and Rapid Prototyping. Two year programs in engineering technology are often short of helping students to grasp all aspects of the technology. This is mainly due to the limited number of credits allowed in 2-year programs (about 60 credits). Most graduates from both MECH and IND find employment in the local industry. Growing demand from local employers compelled the department to incorporate new components in the upper level courses in both AAS programs. Students from both programs are required to take a 60 hour (4 hours/week) Advanced Solid Modeling course (IND2304). In order to address the local industry need the department decided to modify and update IND2304. In the new course, students learn to improve their design by using some of the solid mechanics techniques, stress analysis, the role of Finite Element Analysis (FEA), rapid prototyping, and applying tolerance. Students learn 3D modeling using AutoDesk Inventor. They are required to design a team based project at the end of the semester. Students learn team work and sharing information with each other. They enhance their communication skills by presenting their work at the end of the semester. Results of this new course are very encouraging. Students get very motivated by the diversity and creativity of the new design work. Some students who graduated from both programs were able to use their new design skills and team work in their current positions in the field.</t>
        </is>
      </c>
      <c r="Y4111" s="3" t="inlineStr">
        <is>
          <t>OpenAlex</t>
        </is>
      </c>
      <c r="Z4111" s="3" t="inlineStr"/>
      <c r="AA4111" s="3" t="inlineStr">
        <is>
          <t>Not found</t>
        </is>
      </c>
      <c r="AB4111" s="3" t="inlineStr">
        <is>
          <t>closed</t>
        </is>
      </c>
      <c r="AC4111" s="3" t="inlineStr">
        <is>
          <t>School of Technology &amp; Design</t>
        </is>
      </c>
      <c r="AD4111" s="3" t="n">
        <v>2</v>
      </c>
      <c r="AE4111" s="3" t="inlineStr">
        <is>
          <t>No</t>
        </is>
      </c>
      <c r="AF4111" s="3" t="inlineStr"/>
      <c r="AG4111" s="4" t="inlineStr"/>
      <c r="AH4111" s="4" t="inlineStr"/>
      <c r="AI4111" s="4" t="inlineStr"/>
    </row>
    <row r="4112">
      <c r="A4112" s="3" t="inlineStr">
        <is>
          <t>MECH-0082</t>
        </is>
      </c>
      <c r="B4112" s="3" t="inlineStr">
        <is>
          <t>Gailani</t>
        </is>
      </c>
      <c r="C4112" s="3" t="inlineStr">
        <is>
          <t>Gaffar</t>
        </is>
      </c>
      <c r="D4112" s="3" t="inlineStr">
        <is>
          <t>Gaffar Gailani</t>
        </is>
      </c>
      <c r="E4112" s="3" t="inlineStr">
        <is>
          <t>Chair</t>
        </is>
      </c>
      <c r="F4112" s="3" t="inlineStr">
        <is>
          <t>NYC College of Technology</t>
        </is>
      </c>
      <c r="G4112" s="3" t="inlineStr">
        <is>
          <t>Mechanical Engineering Technology</t>
        </is>
      </c>
      <c r="H4112" s="3" t="inlineStr">
        <is>
          <t>GGailani@citytech.cuny.edu</t>
        </is>
      </c>
      <c r="I4112" s="3" t="inlineStr">
        <is>
          <t>Conference presentation</t>
        </is>
      </c>
      <c r="J4112" s="3" t="inlineStr">
        <is>
          <t>International Union of Theoretical and Applied Mechanics (IUTAM) Symposium on Cellular and Tissue Mechanics</t>
        </is>
      </c>
      <c r="K4112" s="3" t="n">
        <v>2008</v>
      </c>
      <c r="L4112" s="3" t="inlineStr"/>
      <c r="M4112" s="3" t="inlineStr"/>
      <c r="N4112" s="3" t="inlineStr"/>
      <c r="O4112" s="3" t="n"/>
      <c r="P4112" s="3" t="inlineStr"/>
      <c r="Q4112" s="3" t="inlineStr"/>
      <c r="R4112" s="3" t="inlineStr"/>
      <c r="S4112" s="3" t="inlineStr">
        <is>
          <t>Dept bio</t>
        </is>
      </c>
      <c r="T4112" s="3" t="n">
        <v>1</v>
      </c>
      <c r="U4112" s="3" t="inlineStr">
        <is>
          <t>Medium (self-reported in faculty bio)</t>
        </is>
      </c>
      <c r="V4112" s="3" t="n"/>
      <c r="W4112" s="3" t="inlineStr">
        <is>
          <t>Russian doll poroelasticity; a model for fluid transport in bone tissues”. International Union of Theoretical and Applied Mechanics (IUTAM) Symposium on Cellular and Tissue Mechanics. Woods Hole, MA, June 2008.</t>
        </is>
      </c>
      <c r="X4112" s="3" t="inlineStr"/>
      <c r="Y4112" s="3" t="inlineStr"/>
      <c r="Z4112" s="3" t="inlineStr"/>
      <c r="AA4112" s="3" t="inlineStr"/>
      <c r="AB4112" s="3" t="inlineStr"/>
      <c r="AC4112" s="3" t="inlineStr">
        <is>
          <t>School of Technology &amp; Design</t>
        </is>
      </c>
      <c r="AD4112" s="3" t="n"/>
      <c r="AE4112" s="3" t="inlineStr">
        <is>
          <t>No</t>
        </is>
      </c>
      <c r="AF4112" s="3" t="inlineStr"/>
      <c r="AG4112" s="4" t="inlineStr"/>
      <c r="AH4112" s="4" t="inlineStr"/>
      <c r="AI4112" s="4" t="inlineStr"/>
    </row>
    <row r="4113">
      <c r="A4113" s="3" t="inlineStr">
        <is>
          <t>MECH-0085</t>
        </is>
      </c>
      <c r="B4113" s="3" t="inlineStr">
        <is>
          <t>Brahimi</t>
        </is>
      </c>
      <c r="C4113" s="3" t="inlineStr">
        <is>
          <t>Malek</t>
        </is>
      </c>
      <c r="D4113" s="3" t="inlineStr">
        <is>
          <t>Malek Brahimi</t>
        </is>
      </c>
      <c r="E4113" s="3" t="inlineStr">
        <is>
          <t>Associate Professor</t>
        </is>
      </c>
      <c r="F4113" s="3" t="inlineStr">
        <is>
          <t>NYC College of Technology</t>
        </is>
      </c>
      <c r="G4113" s="3" t="inlineStr">
        <is>
          <t>Mechanical Engineering Technology</t>
        </is>
      </c>
      <c r="H4113" s="3" t="inlineStr">
        <is>
          <t>MBrahimi@citytech.cuny.edu</t>
        </is>
      </c>
      <c r="I4113" s="3" t="inlineStr">
        <is>
          <t>Conference paper</t>
        </is>
      </c>
      <c r="J4113" s="3" t="inlineStr">
        <is>
          <t>Sensitivity of Response Spectra to ARMA Model Process</t>
        </is>
      </c>
      <c r="K4113" s="3" t="n">
        <v>2008</v>
      </c>
      <c r="L4113" s="3" t="inlineStr">
        <is>
          <t>Volume 4: Structural Integrity; Next Generation Systems; Safety and Security; Low Level Waste Management and Decommissioning; Near Term Deployment: Plant Designs, Licensing, Construction, Workforce and Public Acceptance</t>
        </is>
      </c>
      <c r="M4113" s="3" t="inlineStr">
        <is>
          <t>Malek Brahimi; Sidi M. Berri</t>
        </is>
      </c>
      <c r="N4113" s="3" t="inlineStr"/>
      <c r="O4113" s="3" t="n"/>
      <c r="P4113" s="3" t="inlineStr"/>
      <c r="Q4113" s="3" t="inlineStr">
        <is>
          <t>10.1115/icone16-48635</t>
        </is>
      </c>
      <c r="R4113" s="3" t="inlineStr">
        <is>
          <t>https://doi.org/10.1115/icone16-48635</t>
        </is>
      </c>
      <c r="S4113" s="3" t="inlineStr">
        <is>
          <t>OpenAlex</t>
        </is>
      </c>
      <c r="T4113" s="3" t="n">
        <v>1</v>
      </c>
      <c r="U4113" s="3" t="inlineStr">
        <is>
          <t>High (City Tech affiliation on paper)</t>
        </is>
      </c>
      <c r="V4113" s="3" t="n"/>
      <c r="W4113" s="3" t="inlineStr"/>
      <c r="X4113" s="3" t="inlineStr">
        <is>
          <t>The sensitivity analysis in this study focuses on the sensitivity of response spectra to the number of peaks in the envelope function and the order of the Autoregressive Moving Average of order p, q (ARMA( p,q)) process used to represent an earthquake time series. Results consist of two sets of response spectra: one set corresponds to the one peak for envelope function and ARMA(2,1), the second set involves a change in the number of peaks assumed and the order p, q of fitted ARMA(2,1) models. For comparison purposes, response data were normalized by dividing all spectral ordinates by the corresponding ordinates for the one peak, ARMA(2,1) models for the same earthquake. It was conclude that, models of order (2,1) are sufficient to estimate the damage effect of an earthquake with relatively few parameters.</t>
        </is>
      </c>
      <c r="Y4113" s="3" t="inlineStr">
        <is>
          <t>OpenAlex</t>
        </is>
      </c>
      <c r="Z4113" s="3" t="inlineStr"/>
      <c r="AA4113" s="3" t="inlineStr">
        <is>
          <t>Not found</t>
        </is>
      </c>
      <c r="AB4113" s="3" t="inlineStr">
        <is>
          <t>closed</t>
        </is>
      </c>
      <c r="AC4113" s="3" t="inlineStr">
        <is>
          <t>School of Technology &amp; Design</t>
        </is>
      </c>
      <c r="AD4113" s="3" t="n">
        <v>1</v>
      </c>
      <c r="AE4113" s="3" t="inlineStr">
        <is>
          <t>No</t>
        </is>
      </c>
      <c r="AF4113" s="3" t="inlineStr"/>
      <c r="AG4113" s="4" t="inlineStr"/>
      <c r="AH4113" s="4" t="inlineStr"/>
      <c r="AI4113" s="4" t="inlineStr"/>
    </row>
    <row r="4114">
      <c r="A4114" s="3" t="inlineStr">
        <is>
          <t>MECH-0086</t>
        </is>
      </c>
      <c r="B4114" s="3" t="inlineStr">
        <is>
          <t>Berri</t>
        </is>
      </c>
      <c r="C4114" s="3" t="inlineStr">
        <is>
          <t>Sidi</t>
        </is>
      </c>
      <c r="D4114" s="3" t="inlineStr">
        <is>
          <t>Sidi Berri</t>
        </is>
      </c>
      <c r="E4114" s="3" t="inlineStr">
        <is>
          <t>Professor</t>
        </is>
      </c>
      <c r="F4114" s="3" t="inlineStr">
        <is>
          <t>NYC College of Technology</t>
        </is>
      </c>
      <c r="G4114" s="3" t="inlineStr">
        <is>
          <t>Mechanical Engineering Technology</t>
        </is>
      </c>
      <c r="H4114" s="3" t="inlineStr">
        <is>
          <t>SBerri@citytech.cuny.edu</t>
        </is>
      </c>
      <c r="I4114" s="3" t="inlineStr">
        <is>
          <t>Conference paper</t>
        </is>
      </c>
      <c r="J4114" s="3" t="inlineStr">
        <is>
          <t>Sensitivity of Response Spectra to ARMA Model Process</t>
        </is>
      </c>
      <c r="K4114" s="3" t="n">
        <v>2008</v>
      </c>
      <c r="L4114" s="3" t="inlineStr">
        <is>
          <t>Volume 4: Structural Integrity; Next Generation Systems; Safety and Security; Low Level Waste Management and Decommissioning; Near Term Deployment: Plant Designs, Licensing, Construction, Workforce and Public Acceptance</t>
        </is>
      </c>
      <c r="M4114" s="3" t="inlineStr">
        <is>
          <t>Malek Brahimi; Sidi M. Berri</t>
        </is>
      </c>
      <c r="N4114" s="3" t="inlineStr"/>
      <c r="O4114" s="3" t="n"/>
      <c r="P4114" s="3" t="inlineStr"/>
      <c r="Q4114" s="3" t="inlineStr">
        <is>
          <t>10.1115/icone16-48635</t>
        </is>
      </c>
      <c r="R4114" s="3" t="inlineStr">
        <is>
          <t>https://doi.org/10.1115/icone16-48635</t>
        </is>
      </c>
      <c r="S4114" s="3" t="inlineStr">
        <is>
          <t>OpenAlex</t>
        </is>
      </c>
      <c r="T4114" s="3" t="n">
        <v>1</v>
      </c>
      <c r="U4114" s="3" t="inlineStr">
        <is>
          <t>High (City Tech affiliation on paper)</t>
        </is>
      </c>
      <c r="V4114" s="3" t="n"/>
      <c r="W4114" s="3" t="inlineStr"/>
      <c r="X4114" s="3" t="inlineStr">
        <is>
          <t>The sensitivity analysis in this study focuses on the sensitivity of response spectra to the number of peaks in the envelope function and the order of the Autoregressive Moving Average of order p, q (ARMA( p,q)) process used to represent an earthquake time series. Results consist of two sets of response spectra: one set corresponds to the one peak for envelope function and ARMA(2,1), the second set involves a change in the number of peaks assumed and the order p, q of fitted ARMA(2,1) models. For comparison purposes, response data were normalized by dividing all spectral ordinates by the corresponding ordinates for the one peak, ARMA(2,1) models for the same earthquake. It was conclude that, models of order (2,1) are sufficient to estimate the damage effect of an earthquake with relatively few parameters.</t>
        </is>
      </c>
      <c r="Y4114" s="3" t="inlineStr">
        <is>
          <t>OpenAlex</t>
        </is>
      </c>
      <c r="Z4114" s="3" t="inlineStr"/>
      <c r="AA4114" s="3" t="inlineStr">
        <is>
          <t>Not found</t>
        </is>
      </c>
      <c r="AB4114" s="3" t="inlineStr">
        <is>
          <t>closed</t>
        </is>
      </c>
      <c r="AC4114" s="3" t="inlineStr">
        <is>
          <t>School of Technology &amp; Design</t>
        </is>
      </c>
      <c r="AD4114" s="3" t="n">
        <v>1</v>
      </c>
      <c r="AE4114" s="3" t="inlineStr">
        <is>
          <t>No</t>
        </is>
      </c>
      <c r="AF4114" s="3" t="inlineStr"/>
      <c r="AG4114" s="4" t="inlineStr"/>
      <c r="AH4114" s="4" t="inlineStr"/>
      <c r="AI4114" s="4" t="inlineStr"/>
    </row>
    <row r="4115">
      <c r="A4115" s="3" t="inlineStr">
        <is>
          <t>MECH-0091</t>
        </is>
      </c>
      <c r="B4115" s="3" t="inlineStr">
        <is>
          <t>Gailani</t>
        </is>
      </c>
      <c r="C4115" s="3" t="inlineStr">
        <is>
          <t>Gaffar</t>
        </is>
      </c>
      <c r="D4115" s="3" t="inlineStr">
        <is>
          <t>Gaffar Gailani</t>
        </is>
      </c>
      <c r="E4115" s="3" t="inlineStr">
        <is>
          <t>Chair</t>
        </is>
      </c>
      <c r="F4115" s="3" t="inlineStr">
        <is>
          <t>NYC College of Technology</t>
        </is>
      </c>
      <c r="G4115" s="3" t="inlineStr">
        <is>
          <t>Mechanical Engineering Technology</t>
        </is>
      </c>
      <c r="H4115" s="3" t="inlineStr">
        <is>
          <t>GGailani@citytech.cuny.edu</t>
        </is>
      </c>
      <c r="I4115" s="3" t="inlineStr">
        <is>
          <t>Paper (venue type unclear)</t>
        </is>
      </c>
      <c r="J4115" s="3" t="inlineStr">
        <is>
          <t>A new CAD course integrating computations, rapid prototyping and research</t>
        </is>
      </c>
      <c r="K4115" s="3" t="n">
        <v>2009</v>
      </c>
      <c r="L4115" s="3" t="inlineStr"/>
      <c r="M4115" s="3" t="inlineStr"/>
      <c r="N4115" s="3" t="inlineStr"/>
      <c r="O4115" s="3" t="n"/>
      <c r="P4115" s="3" t="inlineStr"/>
      <c r="Q4115" s="3" t="inlineStr"/>
      <c r="R4115" s="3" t="inlineStr"/>
      <c r="S4115" s="3" t="inlineStr">
        <is>
          <t>Dept bio</t>
        </is>
      </c>
      <c r="T4115" s="3" t="n">
        <v>1</v>
      </c>
      <c r="U4115" s="3" t="inlineStr">
        <is>
          <t>Medium (self-reported in faculty bio)</t>
        </is>
      </c>
      <c r="V4115" s="3" t="n"/>
      <c r="W4115" s="3" t="inlineStr">
        <is>
          <t>G. Gailani, S. Berri, and M. Brahimi, 2009. “ A new CAD course integrating computations, rapid prototyping and research”. Proceedings of Synergy in STEM conference, New York, pp105 – 108.</t>
        </is>
      </c>
      <c r="X4115" s="3" t="inlineStr"/>
      <c r="Y4115" s="3" t="inlineStr"/>
      <c r="Z4115" s="3" t="inlineStr"/>
      <c r="AA4115" s="3" t="inlineStr"/>
      <c r="AB4115" s="3" t="inlineStr"/>
      <c r="AC4115" s="3" t="inlineStr">
        <is>
          <t>School of Technology &amp; Design</t>
        </is>
      </c>
      <c r="AD4115" s="3" t="n"/>
      <c r="AE4115" s="3" t="inlineStr">
        <is>
          <t>No</t>
        </is>
      </c>
      <c r="AF4115" s="3" t="inlineStr"/>
      <c r="AG4115" s="4" t="inlineStr"/>
      <c r="AH4115" s="4" t="inlineStr"/>
      <c r="AI4115" s="4" t="inlineStr"/>
    </row>
    <row r="4116">
      <c r="A4116" s="3" t="inlineStr">
        <is>
          <t>MECH-0092</t>
        </is>
      </c>
      <c r="B4116" s="3" t="inlineStr">
        <is>
          <t>Gailani</t>
        </is>
      </c>
      <c r="C4116" s="3" t="inlineStr">
        <is>
          <t>Gaffar</t>
        </is>
      </c>
      <c r="D4116" s="3" t="inlineStr">
        <is>
          <t>Gaffar Gailani</t>
        </is>
      </c>
      <c r="E4116" s="3" t="inlineStr">
        <is>
          <t>Chair</t>
        </is>
      </c>
      <c r="F4116" s="3" t="inlineStr">
        <is>
          <t>NYC College of Technology</t>
        </is>
      </c>
      <c r="G4116" s="3" t="inlineStr">
        <is>
          <t>Mechanical Engineering Technology</t>
        </is>
      </c>
      <c r="H4116" s="3" t="inlineStr">
        <is>
          <t>GGailani@citytech.cuny.edu</t>
        </is>
      </c>
      <c r="I4116" s="3" t="inlineStr">
        <is>
          <t>Conference presentation</t>
        </is>
      </c>
      <c r="J4116" s="3" t="inlineStr">
        <is>
          <t>ASME Early Career Technical Conference, University of Alabama, Tuscaloosa, AL, October 2009</t>
        </is>
      </c>
      <c r="K4116" s="3" t="n">
        <v>2009</v>
      </c>
      <c r="L4116" s="3" t="inlineStr"/>
      <c r="M4116" s="3" t="inlineStr"/>
      <c r="N4116" s="3" t="inlineStr"/>
      <c r="O4116" s="3" t="n"/>
      <c r="P4116" s="3" t="inlineStr"/>
      <c r="Q4116" s="3" t="inlineStr"/>
      <c r="R4116" s="3" t="inlineStr"/>
      <c r="S4116" s="3" t="inlineStr">
        <is>
          <t>Dept bio</t>
        </is>
      </c>
      <c r="T4116" s="3" t="n">
        <v>1</v>
      </c>
      <c r="U4116" s="3" t="inlineStr">
        <is>
          <t>Medium (self-reported in faculty bio)</t>
        </is>
      </c>
      <c r="V4116" s="3" t="n"/>
      <c r="W4116" s="3" t="inlineStr">
        <is>
          <t>Modeling of flow in cortical bone. ASME Early Career Technical Conference, University of Alabama, Tuscaloosa, AL, October 2009</t>
        </is>
      </c>
      <c r="X4116" s="3" t="inlineStr"/>
      <c r="Y4116" s="3" t="inlineStr"/>
      <c r="Z4116" s="3" t="inlineStr"/>
      <c r="AA4116" s="3" t="inlineStr"/>
      <c r="AB4116" s="3" t="inlineStr"/>
      <c r="AC4116" s="3" t="inlineStr">
        <is>
          <t>School of Technology &amp; Design</t>
        </is>
      </c>
      <c r="AD4116" s="3" t="n"/>
      <c r="AE4116" s="3" t="inlineStr">
        <is>
          <t>No</t>
        </is>
      </c>
      <c r="AF4116" s="3" t="inlineStr"/>
      <c r="AG4116" s="4" t="inlineStr"/>
      <c r="AH4116" s="4" t="inlineStr"/>
      <c r="AI4116" s="4" t="inlineStr"/>
    </row>
    <row r="4117">
      <c r="A4117" s="3" t="inlineStr">
        <is>
          <t>MECH-0096</t>
        </is>
      </c>
      <c r="B4117" s="3" t="inlineStr">
        <is>
          <t>Gailani</t>
        </is>
      </c>
      <c r="C4117" s="3" t="inlineStr">
        <is>
          <t>Gaffar</t>
        </is>
      </c>
      <c r="D4117" s="3" t="inlineStr">
        <is>
          <t>Gaffar Gailani</t>
        </is>
      </c>
      <c r="E4117" s="3" t="inlineStr">
        <is>
          <t>Chair</t>
        </is>
      </c>
      <c r="F4117" s="3" t="inlineStr">
        <is>
          <t>NYC College of Technology</t>
        </is>
      </c>
      <c r="G4117" s="3" t="inlineStr">
        <is>
          <t>Mechanical Engineering Technology</t>
        </is>
      </c>
      <c r="H4117" s="3" t="inlineStr">
        <is>
          <t>GGailani@citytech.cuny.edu</t>
        </is>
      </c>
      <c r="I4117" s="3" t="inlineStr">
        <is>
          <t>Journal article</t>
        </is>
      </c>
      <c r="J4117" s="3" t="inlineStr">
        <is>
          <t>Experimental Determination of the Permeability in the Lacunar-Canalicular Porosity of Bone</t>
        </is>
      </c>
      <c r="K4117" s="3" t="n">
        <v>2009</v>
      </c>
      <c r="L4117" s="3" t="inlineStr">
        <is>
          <t>Journal of Biomechanical Engineering</t>
        </is>
      </c>
      <c r="M4117" s="3" t="inlineStr">
        <is>
          <t>Gaffar Gailani; Mohammed Benalla; Rashal Mahamud; Stephen C. Cowin; Luís Cardoso</t>
        </is>
      </c>
      <c r="N4117" s="3" t="inlineStr"/>
      <c r="O4117" s="3" t="n"/>
      <c r="P4117" s="3" t="inlineStr"/>
      <c r="Q4117" s="3" t="inlineStr">
        <is>
          <t>10.1115/1.3200908</t>
        </is>
      </c>
      <c r="R4117" s="3" t="inlineStr">
        <is>
          <t>https://doi.org/10.1115/1.3200908</t>
        </is>
      </c>
      <c r="S4117" s="3" t="inlineStr">
        <is>
          <t>OpenAlex; Dept bio</t>
        </is>
      </c>
      <c r="T4117" s="3" t="n">
        <v>2</v>
      </c>
      <c r="U4117" s="3" t="inlineStr">
        <is>
          <t>High (City Tech affiliation on paper); 2 sources</t>
        </is>
      </c>
      <c r="V4117" s="3" t="n"/>
      <c r="W4117" s="3" t="inlineStr">
        <is>
          <t>G. Gailani, M. Benalla, R. Mahamud, S. Cowin, and L. Cardoso, 2009. “Determination of the permeability of the lacunar canalicular porosity”, ASME J. of Biomechanical Engineering, v131-10, pp101007 (7pages).</t>
        </is>
      </c>
      <c r="X4117" s="3" t="inlineStr">
        <is>
          <t>Permeability of the mineralized bone tissue is a critical element in understanding fluid flow occurring in the lacunar-canalicular porosity (PLC) compartment of bone and its role in bone nutrition and mechanotransduction. However, the estimation of bone permeability at the tissue level is affected by the influence of the vascular porosity in macroscopic samples containing several osteons. In this communication, both analytical and experimental approaches are proposed to estimate the lacunar-canalicular permeability in a single osteon. Data from an experimental stress-relaxation test in a single osteon are used to derive the PLC permeability by curve fitting to theoretical results from a compressible transverse isotropic poroelastic model of a porous annular disk under a ramp loading history (2007, "Compressible and Incompressible Constituents in Anisotropic Poroelasticity: The Problem of Unconfined Compression of a Disk," J. Mech. Phys. Solids, 55, pp. 161-193; 2008, "The Unconfined Compression of a Poroelastic Annular Cylindrical Disk," Mech. Mater., 40(6), pp. 507-523). The PLC tissue intrinsic permeability in the radial direction of the osteon was found to be dependent on the strain rate used and within the range of O(10(-24))-O(10(-25)). The reported values of PLC permeability are in reasonable agreement with previously reported values derived using finite element analysis (FEA) and nanoindentation approaches.</t>
        </is>
      </c>
      <c r="Y4117" s="3" t="inlineStr">
        <is>
          <t>OpenAlex</t>
        </is>
      </c>
      <c r="Z4117" s="3" t="inlineStr">
        <is>
          <t>https://www.ncbi.nlm.nih.gov/pmc/articles/2821594</t>
        </is>
      </c>
      <c r="AA4117" s="3" t="inlineStr">
        <is>
          <t>Open-access page (via OpenAlex)</t>
        </is>
      </c>
      <c r="AB4117" s="3" t="inlineStr">
        <is>
          <t>green</t>
        </is>
      </c>
      <c r="AC4117" s="3" t="inlineStr">
        <is>
          <t>School of Technology &amp; Design</t>
        </is>
      </c>
      <c r="AD4117" s="3" t="n">
        <v>48</v>
      </c>
      <c r="AE4117" s="3" t="inlineStr">
        <is>
          <t>No</t>
        </is>
      </c>
      <c r="AF4117" s="3" t="inlineStr"/>
      <c r="AG4117" s="4" t="inlineStr"/>
      <c r="AH4117" s="4" t="inlineStr"/>
      <c r="AI4117" s="4" t="inlineStr"/>
    </row>
    <row r="4118">
      <c r="A4118" s="3" t="inlineStr">
        <is>
          <t>MECH-0097</t>
        </is>
      </c>
      <c r="B4118" s="3" t="inlineStr">
        <is>
          <t>Gailani</t>
        </is>
      </c>
      <c r="C4118" s="3" t="inlineStr">
        <is>
          <t>Gaffar</t>
        </is>
      </c>
      <c r="D4118" s="3" t="inlineStr">
        <is>
          <t>Gaffar Gailani</t>
        </is>
      </c>
      <c r="E4118" s="3" t="inlineStr">
        <is>
          <t>Chair</t>
        </is>
      </c>
      <c r="F4118" s="3" t="inlineStr">
        <is>
          <t>NYC College of Technology</t>
        </is>
      </c>
      <c r="G4118" s="3" t="inlineStr">
        <is>
          <t>Mechanical Engineering Technology</t>
        </is>
      </c>
      <c r="H4118" s="3" t="inlineStr">
        <is>
          <t>GGailani@citytech.cuny.edu</t>
        </is>
      </c>
      <c r="I4118" s="3" t="inlineStr">
        <is>
          <t>Journal article</t>
        </is>
      </c>
      <c r="J4118" s="3" t="inlineStr">
        <is>
          <t>Hierarchical poroelasticity: movement of interstitial fluid between porosity levels in bones</t>
        </is>
      </c>
      <c r="K4118" s="3" t="n">
        <v>2009</v>
      </c>
      <c r="L4118" s="3" t="inlineStr">
        <is>
          <t>Philosophical Transactions of the Royal Society A Mathematical Physical and Engineering Sciences</t>
        </is>
      </c>
      <c r="M4118" s="3" t="inlineStr">
        <is>
          <t>Stephen C. Cowin; Gaffar Gailani; Mohammed Benalla</t>
        </is>
      </c>
      <c r="N4118" s="3" t="inlineStr"/>
      <c r="O4118" s="3" t="n"/>
      <c r="P4118" s="3" t="inlineStr"/>
      <c r="Q4118" s="3" t="inlineStr">
        <is>
          <t>10.1098/rsta.2009.0099</t>
        </is>
      </c>
      <c r="R4118" s="3" t="inlineStr">
        <is>
          <t>https://doi.org/10.1098/rsta.2009.0099</t>
        </is>
      </c>
      <c r="S4118" s="3" t="inlineStr">
        <is>
          <t>OpenAlex; Dept bio</t>
        </is>
      </c>
      <c r="T4118" s="3" t="n">
        <v>2</v>
      </c>
      <c r="U4118" s="3" t="inlineStr">
        <is>
          <t>High (City Tech affiliation on paper); 2 sources</t>
        </is>
      </c>
      <c r="V4118" s="3" t="n"/>
      <c r="W4118" s="3" t="inlineStr">
        <is>
          <t>S. Cowin, G. Gailani, and M. Benalla, 2009, “Hierarchical poroelasticity: exchange of interstitial fluid in porosity levels in bones”. Phil. Trans. Roy. Soc. A on Mechanics. (367), pp 3401- 3444.</t>
        </is>
      </c>
      <c r="X4118" s="3" t="inlineStr">
        <is>
          <t>The governing equations for the theory of poroelastic materials with hierarchical pore space architecture and compressible constituents undergoing small deformations are developed. These equations are applied to the problem of determining the exchange of pore fluid between the vascular porosity (PV) and the lacunar-canalicular porosity (PLC) in bone tissue due to cyclic mechanical loading and blood pressure oscillations. The result is basic to the understanding of interstitial flow in bone tissue that, in turn, is basic to understanding of nutrient transport from the vasculature to the bone cells buried in the bone tissue and to the process of mechanotransduction by these cells. A formula for the volume of fluid that moves between the PLC and PV in a cyclic loading is obtained as a function of the cyclic mechanical loading and blood pressure oscillations. Formulas for the oscillating fluid pore pressure in both the PLC and the PV are obtained as functions of the two driving forces, the cyclic mechanical straining and the blood pressure, both with specified amplitude and frequency. The results of this study also suggest a PV permeability greater than 10(-9) m(2) and perhaps a little lower than 10(-8) m(2). Previous estimates of this permeability have been as small as 10(-14) m(2).</t>
        </is>
      </c>
      <c r="Y4118" s="3" t="inlineStr">
        <is>
          <t>OpenAlex</t>
        </is>
      </c>
      <c r="Z4118" s="3" t="inlineStr"/>
      <c r="AA4118" s="3" t="inlineStr">
        <is>
          <t>Not found</t>
        </is>
      </c>
      <c r="AB4118" s="3" t="inlineStr">
        <is>
          <t>closed</t>
        </is>
      </c>
      <c r="AC4118" s="3" t="inlineStr">
        <is>
          <t>School of Technology &amp; Design</t>
        </is>
      </c>
      <c r="AD4118" s="3" t="n">
        <v>114</v>
      </c>
      <c r="AE4118" s="3" t="inlineStr">
        <is>
          <t>No</t>
        </is>
      </c>
      <c r="AF4118" s="3" t="inlineStr"/>
      <c r="AG4118" s="4" t="inlineStr"/>
      <c r="AH4118" s="4" t="inlineStr"/>
      <c r="AI4118" s="4" t="inlineStr"/>
    </row>
    <row r="4119">
      <c r="A4119" s="3" t="inlineStr">
        <is>
          <t>MECH-0098</t>
        </is>
      </c>
      <c r="B4119" s="3" t="inlineStr">
        <is>
          <t>Gailani</t>
        </is>
      </c>
      <c r="C4119" s="3" t="inlineStr">
        <is>
          <t>Gaffar</t>
        </is>
      </c>
      <c r="D4119" s="3" t="inlineStr">
        <is>
          <t>Gaffar Gailani</t>
        </is>
      </c>
      <c r="E4119" s="3" t="inlineStr">
        <is>
          <t>Chair</t>
        </is>
      </c>
      <c r="F4119" s="3" t="inlineStr">
        <is>
          <t>NYC College of Technology</t>
        </is>
      </c>
      <c r="G4119" s="3" t="inlineStr">
        <is>
          <t>Mechanical Engineering Technology</t>
        </is>
      </c>
      <c r="H4119" s="3" t="inlineStr">
        <is>
          <t>GGailani@citytech.cuny.edu</t>
        </is>
      </c>
      <c r="I4119" s="3" t="inlineStr">
        <is>
          <t>Conference presentation</t>
        </is>
      </c>
      <c r="J4119" s="3" t="inlineStr">
        <is>
          <t>Invited speaker to the 10th International Bone Fluid Flow, Penn State Hershey Orthopedics, Sept</t>
        </is>
      </c>
      <c r="K4119" s="3" t="n">
        <v>2009</v>
      </c>
      <c r="L4119" s="3" t="inlineStr"/>
      <c r="M4119" s="3" t="inlineStr"/>
      <c r="N4119" s="3" t="inlineStr"/>
      <c r="O4119" s="3" t="n"/>
      <c r="P4119" s="3" t="inlineStr"/>
      <c r="Q4119" s="3" t="inlineStr"/>
      <c r="R4119" s="3" t="inlineStr">
        <is>
          <t>http://www.pennstatehershey.org/web/ortho/research/bonefluidflow</t>
        </is>
      </c>
      <c r="S4119" s="3" t="inlineStr">
        <is>
          <t>Dept bio</t>
        </is>
      </c>
      <c r="T4119" s="3" t="n">
        <v>1</v>
      </c>
      <c r="U4119" s="3" t="inlineStr">
        <is>
          <t>Medium (self-reported in faculty bio)</t>
        </is>
      </c>
      <c r="V4119" s="3" t="n"/>
      <c r="W4119" s="3" t="inlineStr">
        <is>
          <t>Invited speaker to the 10th International Bone Fluid Flow, Penn State Hershey Orthopedics, Sept. 2009. Watch video presentation http://www.pennstatehershey.org/web/ortho/research/bonefluidflow</t>
        </is>
      </c>
      <c r="X4119" s="3" t="inlineStr"/>
      <c r="Y4119" s="3" t="inlineStr"/>
      <c r="Z4119" s="3" t="inlineStr"/>
      <c r="AA4119" s="3" t="inlineStr"/>
      <c r="AB4119" s="3" t="inlineStr"/>
      <c r="AC4119" s="3" t="inlineStr">
        <is>
          <t>School of Technology &amp; Design</t>
        </is>
      </c>
      <c r="AD4119" s="3" t="n"/>
      <c r="AE4119" s="3" t="inlineStr">
        <is>
          <t>No</t>
        </is>
      </c>
      <c r="AF4119" s="3" t="inlineStr"/>
      <c r="AG4119" s="4" t="inlineStr"/>
      <c r="AH4119" s="4" t="inlineStr"/>
      <c r="AI4119" s="4" t="inlineStr"/>
    </row>
    <row r="4120">
      <c r="A4120" s="3" t="inlineStr">
        <is>
          <t>MECH-0099</t>
        </is>
      </c>
      <c r="B4120" s="3" t="inlineStr">
        <is>
          <t>Gailani</t>
        </is>
      </c>
      <c r="C4120" s="3" t="inlineStr">
        <is>
          <t>Gaffar</t>
        </is>
      </c>
      <c r="D4120" s="3" t="inlineStr">
        <is>
          <t>Gaffar Gailani</t>
        </is>
      </c>
      <c r="E4120" s="3" t="inlineStr">
        <is>
          <t>Chair</t>
        </is>
      </c>
      <c r="F4120" s="3" t="inlineStr">
        <is>
          <t>NYC College of Technology</t>
        </is>
      </c>
      <c r="G4120" s="3" t="inlineStr">
        <is>
          <t>Mechanical Engineering Technology</t>
        </is>
      </c>
      <c r="H4120" s="3" t="inlineStr">
        <is>
          <t>GGailani@citytech.cuny.edu</t>
        </is>
      </c>
      <c r="I4120" s="3" t="inlineStr">
        <is>
          <t>Conference paper</t>
        </is>
      </c>
      <c r="J4120" s="3" t="inlineStr">
        <is>
          <t>Isolation, Loading and Estimating the Poroelastic Properties of a Single Osteon</t>
        </is>
      </c>
      <c r="K4120" s="3" t="n">
        <v>2009</v>
      </c>
      <c r="L4120" s="3" t="inlineStr">
        <is>
          <t>ASME Summer Bioengineering Conference (SBC)</t>
        </is>
      </c>
      <c r="M4120" s="3" t="inlineStr">
        <is>
          <t>Gaffar Gailani; Mohammed Benalla; Rashal Mahamud; Stephen C. Cowin; Luís Cardoso</t>
        </is>
      </c>
      <c r="N4120" s="3" t="inlineStr"/>
      <c r="O4120" s="3" t="n"/>
      <c r="P4120" s="3" t="inlineStr"/>
      <c r="Q4120" s="3" t="inlineStr">
        <is>
          <t>10.1115/sbc2009-204492</t>
        </is>
      </c>
      <c r="R4120" s="3" t="inlineStr">
        <is>
          <t>https://doi.org/10.1115/sbc2009-204492</t>
        </is>
      </c>
      <c r="S4120" s="3" t="inlineStr">
        <is>
          <t>OpenAlex; Dept bio</t>
        </is>
      </c>
      <c r="T4120" s="3" t="n">
        <v>2</v>
      </c>
      <c r="U4120" s="3" t="inlineStr">
        <is>
          <t>High (City Tech affiliation on paper); 2 sources</t>
        </is>
      </c>
      <c r="V4120" s="3" t="n"/>
      <c r="W4120" s="3" t="inlineStr">
        <is>
          <t>G. Gailani, M. Benalla, R. Mahamud, S. Cowin, and L. Cardoso. “Isolation, loading, and estimating the poroelastic properties of a single osteon”. Proceedings of the 11th ASME Summer Bioengineering Conference, SBC2009. June 17 – 21, 2009, Lake Tahoe, CA, code 80657, pp 929-930.</t>
        </is>
      </c>
      <c r="X4120" s="3" t="inlineStr">
        <is>
          <t>Determining the poroelastic properties of osteons is critical to better understand the role of fluid flow in the nutrition, mechanotransduction, remodeling, homeostasis and loss of bone. The permeability of single osteons is among the key properties that may influence these phenomena. The measurement of permeability of a single osteon remains one of the most demanding tasks in bone mechanics to be developed. Two associated challenges are the size of the osteon and the absence of appropriate tools and methods to perform such measurement. In this communication, we present the development of a new procedure to isolate osteons, the design of a mechanism for loading an osteon and the comparison of the stress relaxation test in unconfined compression experiment with the analytical results for a compressible transverse isotropy model that we previously reported in Gailani and Cowin [1]. These experimentally determined values of permeability and mechanical properties have shown reasonable agreement with the previously reported experimentally and theoretically estimated values.</t>
        </is>
      </c>
      <c r="Y4120" s="3" t="inlineStr">
        <is>
          <t>OpenAlex</t>
        </is>
      </c>
      <c r="Z4120" s="3" t="inlineStr"/>
      <c r="AA4120" s="3" t="inlineStr">
        <is>
          <t>Not found</t>
        </is>
      </c>
      <c r="AB4120" s="3" t="inlineStr">
        <is>
          <t>closed</t>
        </is>
      </c>
      <c r="AC4120" s="3" t="inlineStr">
        <is>
          <t>School of Technology &amp; Design</t>
        </is>
      </c>
      <c r="AD4120" s="3" t="n">
        <v>0</v>
      </c>
      <c r="AE4120" s="3" t="inlineStr">
        <is>
          <t>No</t>
        </is>
      </c>
      <c r="AF4120" s="3" t="inlineStr"/>
      <c r="AG4120" s="4" t="inlineStr"/>
      <c r="AH4120" s="4" t="inlineStr"/>
      <c r="AI4120" s="4" t="inlineStr"/>
    </row>
    <row r="4121">
      <c r="A4121" s="3" t="inlineStr">
        <is>
          <t>MECH-0100</t>
        </is>
      </c>
      <c r="B4121" s="3" t="inlineStr">
        <is>
          <t>Gailani</t>
        </is>
      </c>
      <c r="C4121" s="3" t="inlineStr">
        <is>
          <t>Gaffar</t>
        </is>
      </c>
      <c r="D4121" s="3" t="inlineStr">
        <is>
          <t>Gaffar Gailani</t>
        </is>
      </c>
      <c r="E4121" s="3" t="inlineStr">
        <is>
          <t>Chair</t>
        </is>
      </c>
      <c r="F4121" s="3" t="inlineStr">
        <is>
          <t>NYC College of Technology</t>
        </is>
      </c>
      <c r="G4121" s="3" t="inlineStr">
        <is>
          <t>Mechanical Engineering Technology</t>
        </is>
      </c>
      <c r="H4121" s="3" t="inlineStr">
        <is>
          <t>GGailani@citytech.cuny.edu</t>
        </is>
      </c>
      <c r="I4121" s="3" t="inlineStr">
        <is>
          <t>Paper (venue type unclear)</t>
        </is>
      </c>
      <c r="J4121" s="3" t="inlineStr">
        <is>
          <t>Measurement of the permeability of a single osteon</t>
        </is>
      </c>
      <c r="K4121" s="3" t="n">
        <v>2009</v>
      </c>
      <c r="L4121" s="3" t="inlineStr"/>
      <c r="M4121" s="3" t="inlineStr"/>
      <c r="N4121" s="3" t="inlineStr"/>
      <c r="O4121" s="3" t="n"/>
      <c r="P4121" s="3" t="inlineStr"/>
      <c r="Q4121" s="3" t="inlineStr"/>
      <c r="R4121" s="3" t="inlineStr"/>
      <c r="S4121" s="3" t="inlineStr">
        <is>
          <t>Dept bio</t>
        </is>
      </c>
      <c r="T4121" s="3" t="n">
        <v>1</v>
      </c>
      <c r="U4121" s="3" t="inlineStr">
        <is>
          <t>Medium (self-reported in faculty bio)</t>
        </is>
      </c>
      <c r="V4121" s="3" t="n"/>
      <c r="W4121" s="3" t="inlineStr">
        <is>
          <t>G. Gailani, S. Cowin, and L. Cardoso. “ Measurement of the permeability of a single osteon”. Proceedings of the fourth Biot conference in Poromechanics, Columbia University, New York, June 2009. pp139 - 144.</t>
        </is>
      </c>
      <c r="X4121" s="3" t="inlineStr"/>
      <c r="Y4121" s="3" t="inlineStr"/>
      <c r="Z4121" s="3" t="inlineStr"/>
      <c r="AA4121" s="3" t="inlineStr"/>
      <c r="AB4121" s="3" t="inlineStr"/>
      <c r="AC4121" s="3" t="inlineStr">
        <is>
          <t>School of Technology &amp; Design</t>
        </is>
      </c>
      <c r="AD4121" s="3" t="n"/>
      <c r="AE4121" s="3" t="inlineStr">
        <is>
          <t>No</t>
        </is>
      </c>
      <c r="AF4121" s="3" t="inlineStr"/>
      <c r="AG4121" s="4" t="inlineStr"/>
      <c r="AH4121" s="4" t="inlineStr"/>
      <c r="AI4121" s="4" t="inlineStr"/>
    </row>
    <row r="4122">
      <c r="A4122" s="3" t="inlineStr">
        <is>
          <t>MECH-0101</t>
        </is>
      </c>
      <c r="B4122" s="3" t="inlineStr">
        <is>
          <t>Gailani</t>
        </is>
      </c>
      <c r="C4122" s="3" t="inlineStr">
        <is>
          <t>Gaffar</t>
        </is>
      </c>
      <c r="D4122" s="3" t="inlineStr">
        <is>
          <t>Gaffar Gailani</t>
        </is>
      </c>
      <c r="E4122" s="3" t="inlineStr">
        <is>
          <t>Chair</t>
        </is>
      </c>
      <c r="F4122" s="3" t="inlineStr">
        <is>
          <t>NYC College of Technology</t>
        </is>
      </c>
      <c r="G4122" s="3" t="inlineStr">
        <is>
          <t>Mechanical Engineering Technology</t>
        </is>
      </c>
      <c r="H4122" s="3" t="inlineStr">
        <is>
          <t>GGailani@citytech.cuny.edu</t>
        </is>
      </c>
      <c r="I4122" s="3" t="inlineStr">
        <is>
          <t>Paper (venue type unclear)</t>
        </is>
      </c>
      <c r="J4122" s="3" t="inlineStr">
        <is>
          <t>Modeling of flow in cortical bone</t>
        </is>
      </c>
      <c r="K4122" s="3" t="n">
        <v>2009</v>
      </c>
      <c r="L4122" s="3" t="inlineStr"/>
      <c r="M4122" s="3" t="inlineStr"/>
      <c r="N4122" s="3" t="inlineStr"/>
      <c r="O4122" s="3" t="n"/>
      <c r="P4122" s="3" t="inlineStr"/>
      <c r="Q4122" s="3" t="inlineStr"/>
      <c r="R4122" s="3" t="inlineStr"/>
      <c r="S4122" s="3" t="inlineStr">
        <is>
          <t>Dept bio</t>
        </is>
      </c>
      <c r="T4122" s="3" t="n">
        <v>1</v>
      </c>
      <c r="U4122" s="3" t="inlineStr">
        <is>
          <t>Medium (self-reported in faculty bio)</t>
        </is>
      </c>
      <c r="V4122" s="3" t="n"/>
      <c r="W4122" s="3" t="inlineStr">
        <is>
          <t>G. Gailani, S. Berri, and S. Cowin, 2009. “Modeling of flow in cortical bone”. ASME J. of Ear. Car., pp101 – 107.</t>
        </is>
      </c>
      <c r="X4122" s="3" t="inlineStr"/>
      <c r="Y4122" s="3" t="inlineStr"/>
      <c r="Z4122" s="3" t="inlineStr"/>
      <c r="AA4122" s="3" t="inlineStr"/>
      <c r="AB4122" s="3" t="inlineStr"/>
      <c r="AC4122" s="3" t="inlineStr">
        <is>
          <t>School of Technology &amp; Design</t>
        </is>
      </c>
      <c r="AD4122" s="3" t="n"/>
      <c r="AE4122" s="3" t="inlineStr">
        <is>
          <t>No</t>
        </is>
      </c>
      <c r="AF4122" s="3" t="inlineStr"/>
      <c r="AG4122" s="4" t="inlineStr"/>
      <c r="AH4122" s="4" t="inlineStr"/>
      <c r="AI4122" s="4" t="inlineStr"/>
    </row>
    <row r="4123">
      <c r="A4123" s="3" t="inlineStr">
        <is>
          <t>MECH-0104</t>
        </is>
      </c>
      <c r="B4123" s="3" t="inlineStr">
        <is>
          <t>Gailani</t>
        </is>
      </c>
      <c r="C4123" s="3" t="inlineStr">
        <is>
          <t>Gaffar</t>
        </is>
      </c>
      <c r="D4123" s="3" t="inlineStr">
        <is>
          <t>Gaffar Gailani</t>
        </is>
      </c>
      <c r="E4123" s="3" t="inlineStr">
        <is>
          <t>Chair</t>
        </is>
      </c>
      <c r="F4123" s="3" t="inlineStr">
        <is>
          <t>NYC College of Technology</t>
        </is>
      </c>
      <c r="G4123" s="3" t="inlineStr">
        <is>
          <t>Mechanical Engineering Technology</t>
        </is>
      </c>
      <c r="H4123" s="3" t="inlineStr">
        <is>
          <t>GGailani@citytech.cuny.edu</t>
        </is>
      </c>
      <c r="I4123" s="3" t="inlineStr">
        <is>
          <t>Grant</t>
        </is>
      </c>
      <c r="J4123" s="3" t="inlineStr">
        <is>
          <t>Russian Doll Poroelasticity, Lambert, Cologne</t>
        </is>
      </c>
      <c r="K4123" s="3" t="n">
        <v>2009</v>
      </c>
      <c r="L4123" s="3" t="inlineStr"/>
      <c r="M4123" s="3" t="inlineStr"/>
      <c r="N4123" s="3" t="inlineStr"/>
      <c r="O4123" s="3" t="n"/>
      <c r="P4123" s="3" t="inlineStr"/>
      <c r="Q4123" s="3" t="inlineStr"/>
      <c r="R4123" s="3" t="inlineStr"/>
      <c r="S4123" s="3" t="inlineStr">
        <is>
          <t>Dept bio</t>
        </is>
      </c>
      <c r="T4123" s="3" t="n">
        <v>1</v>
      </c>
      <c r="U4123" s="3" t="inlineStr">
        <is>
          <t>Medium (self-reported in faculty bio)</t>
        </is>
      </c>
      <c r="V4123" s="3" t="n"/>
      <c r="W4123" s="3" t="inlineStr">
        <is>
          <t>G, Cowin SC, Cardoso L. 2009. Russian Doll Poroelasticity, Lambert, Cologne. ISBN 978-3-8383-0493-9</t>
        </is>
      </c>
      <c r="X4123" s="3" t="inlineStr"/>
      <c r="Y4123" s="3" t="inlineStr"/>
      <c r="Z4123" s="3" t="inlineStr"/>
      <c r="AA4123" s="3" t="inlineStr"/>
      <c r="AB4123" s="3" t="inlineStr"/>
      <c r="AC4123" s="3" t="inlineStr">
        <is>
          <t>School of Technology &amp; Design</t>
        </is>
      </c>
      <c r="AD4123" s="3" t="n"/>
      <c r="AE4123" s="3" t="inlineStr">
        <is>
          <t>No</t>
        </is>
      </c>
      <c r="AF4123" s="3" t="inlineStr"/>
      <c r="AG4123" s="4" t="inlineStr"/>
      <c r="AH4123" s="4" t="inlineStr"/>
      <c r="AI4123" s="4" t="inlineStr"/>
    </row>
    <row r="4124">
      <c r="A4124" s="3" t="inlineStr">
        <is>
          <t>MECH-0105</t>
        </is>
      </c>
      <c r="B4124" s="3" t="inlineStr">
        <is>
          <t>Gailani</t>
        </is>
      </c>
      <c r="C4124" s="3" t="inlineStr">
        <is>
          <t>Gaffar</t>
        </is>
      </c>
      <c r="D4124" s="3" t="inlineStr">
        <is>
          <t>Gaffar Gailani</t>
        </is>
      </c>
      <c r="E4124" s="3" t="inlineStr">
        <is>
          <t>Chair</t>
        </is>
      </c>
      <c r="F4124" s="3" t="inlineStr">
        <is>
          <t>NYC College of Technology</t>
        </is>
      </c>
      <c r="G4124" s="3" t="inlineStr">
        <is>
          <t>Mechanical Engineering Technology</t>
        </is>
      </c>
      <c r="H4124" s="3" t="inlineStr">
        <is>
          <t>GGailani@citytech.cuny.edu</t>
        </is>
      </c>
      <c r="I4124" s="3" t="inlineStr">
        <is>
          <t>Paper (venue type unclear)</t>
        </is>
      </c>
      <c r="J4124" s="3" t="inlineStr">
        <is>
          <t>Russian doll poroelasticity; a model for fluid transport in bone tissues</t>
        </is>
      </c>
      <c r="K4124" s="3" t="n">
        <v>2009</v>
      </c>
      <c r="L4124" s="3" t="inlineStr"/>
      <c r="M4124" s="3" t="inlineStr"/>
      <c r="N4124" s="3" t="inlineStr"/>
      <c r="O4124" s="3" t="n"/>
      <c r="P4124" s="3" t="inlineStr"/>
      <c r="Q4124" s="3" t="inlineStr"/>
      <c r="R4124" s="3" t="inlineStr"/>
      <c r="S4124" s="3" t="inlineStr">
        <is>
          <t>Dept bio</t>
        </is>
      </c>
      <c r="T4124" s="3" t="n">
        <v>1</v>
      </c>
      <c r="U4124" s="3" t="inlineStr">
        <is>
          <t>Medium (self-reported in faculty bio)</t>
        </is>
      </c>
      <c r="V4124" s="3" t="n"/>
      <c r="W4124" s="3" t="inlineStr">
        <is>
          <t>G. Gailani, and S. Cowin, 2009. “Russian doll poroelasticity; a model for fluid transport in bone tissues”. Proceedings of the fourth Biot conference in Poromechanics, Columbia University, New York. pp121 - 126.</t>
        </is>
      </c>
      <c r="X4124" s="3" t="inlineStr"/>
      <c r="Y4124" s="3" t="inlineStr"/>
      <c r="Z4124" s="3" t="inlineStr"/>
      <c r="AA4124" s="3" t="inlineStr"/>
      <c r="AB4124" s="3" t="inlineStr"/>
      <c r="AC4124" s="3" t="inlineStr">
        <is>
          <t>School of Technology &amp; Design</t>
        </is>
      </c>
      <c r="AD4124" s="3" t="n"/>
      <c r="AE4124" s="3" t="inlineStr">
        <is>
          <t>No</t>
        </is>
      </c>
      <c r="AF4124" s="3" t="inlineStr"/>
      <c r="AG4124" s="4" t="inlineStr"/>
      <c r="AH4124" s="4" t="inlineStr"/>
      <c r="AI4124" s="4" t="inlineStr"/>
    </row>
    <row r="4125">
      <c r="A4125" s="3" t="inlineStr">
        <is>
          <t>MECH-0106</t>
        </is>
      </c>
      <c r="B4125" s="3" t="inlineStr">
        <is>
          <t>Gailani</t>
        </is>
      </c>
      <c r="C4125" s="3" t="inlineStr">
        <is>
          <t>Gaffar</t>
        </is>
      </c>
      <c r="D4125" s="3" t="inlineStr">
        <is>
          <t>Gaffar Gailani</t>
        </is>
      </c>
      <c r="E4125" s="3" t="inlineStr">
        <is>
          <t>Chair</t>
        </is>
      </c>
      <c r="F4125" s="3" t="inlineStr">
        <is>
          <t>NYC College of Technology</t>
        </is>
      </c>
      <c r="G4125" s="3" t="inlineStr">
        <is>
          <t>Mechanical Engineering Technology</t>
        </is>
      </c>
      <c r="H4125" s="3" t="inlineStr">
        <is>
          <t>GGailani@citytech.cuny.edu</t>
        </is>
      </c>
      <c r="I4125" s="3" t="inlineStr">
        <is>
          <t>Conference presentation</t>
        </is>
      </c>
      <c r="J4125" s="3" t="inlineStr">
        <is>
          <t>Student Research Abroad”, CUNY AGEP Science and Engineering Conference, January 2009</t>
        </is>
      </c>
      <c r="K4125" s="3" t="n">
        <v>2009</v>
      </c>
      <c r="L4125" s="3" t="inlineStr"/>
      <c r="M4125" s="3" t="inlineStr"/>
      <c r="N4125" s="3" t="inlineStr"/>
      <c r="O4125" s="3" t="n"/>
      <c r="P4125" s="3" t="inlineStr"/>
      <c r="Q4125" s="3" t="inlineStr"/>
      <c r="R4125" s="3" t="inlineStr"/>
      <c r="S4125" s="3" t="inlineStr">
        <is>
          <t>Dept bio</t>
        </is>
      </c>
      <c r="T4125" s="3" t="n">
        <v>1</v>
      </c>
      <c r="U4125" s="3" t="inlineStr">
        <is>
          <t>Medium (self-reported in faculty bio)</t>
        </is>
      </c>
      <c r="V4125" s="3" t="n"/>
      <c r="W4125" s="3" t="inlineStr">
        <is>
          <t>Student Research Abroad”, CUNY AGEP Science and Engineering Conference, January 2009.</t>
        </is>
      </c>
      <c r="X4125" s="3" t="inlineStr"/>
      <c r="Y4125" s="3" t="inlineStr"/>
      <c r="Z4125" s="3" t="inlineStr"/>
      <c r="AA4125" s="3" t="inlineStr"/>
      <c r="AB4125" s="3" t="inlineStr"/>
      <c r="AC4125" s="3" t="inlineStr">
        <is>
          <t>School of Technology &amp; Design</t>
        </is>
      </c>
      <c r="AD4125" s="3" t="n"/>
      <c r="AE4125" s="3" t="inlineStr">
        <is>
          <t>No</t>
        </is>
      </c>
      <c r="AF4125" s="3" t="inlineStr"/>
      <c r="AG4125" s="4" t="inlineStr"/>
      <c r="AH4125" s="4" t="inlineStr"/>
      <c r="AI4125" s="4" t="inlineStr"/>
    </row>
    <row r="4126">
      <c r="A4126" s="3" t="inlineStr">
        <is>
          <t>MECH-0107</t>
        </is>
      </c>
      <c r="B4126" s="3" t="inlineStr">
        <is>
          <t>Brahimi</t>
        </is>
      </c>
      <c r="C4126" s="3" t="inlineStr">
        <is>
          <t>Malek</t>
        </is>
      </c>
      <c r="D4126" s="3" t="inlineStr">
        <is>
          <t>Malek Brahimi</t>
        </is>
      </c>
      <c r="E4126" s="3" t="inlineStr">
        <is>
          <t>Associate Professor</t>
        </is>
      </c>
      <c r="F4126" s="3" t="inlineStr">
        <is>
          <t>NYC College of Technology</t>
        </is>
      </c>
      <c r="G4126" s="3" t="inlineStr">
        <is>
          <t>Mechanical Engineering Technology</t>
        </is>
      </c>
      <c r="H4126" s="3" t="inlineStr">
        <is>
          <t>MBrahimi@citytech.cuny.edu</t>
        </is>
      </c>
      <c r="I4126" s="3" t="inlineStr">
        <is>
          <t>Conference paper</t>
        </is>
      </c>
      <c r="J4126" s="3" t="inlineStr">
        <is>
          <t>The Use of Stochastic Models to Measure Damage Potential in Acceleration Time Series</t>
        </is>
      </c>
      <c r="K4126" s="3" t="n">
        <v>2009</v>
      </c>
      <c r="L4126" s="3" t="inlineStr">
        <is>
          <t>Volume 2: Structural Integrity; Safety and Security; Advanced Applications of Nuclear Technology; Balance of Plant for Nuclear Applications</t>
        </is>
      </c>
      <c r="M4126" s="3" t="inlineStr">
        <is>
          <t>Malek Brahimi; Sidi M. Berri; Abdelrazak Menasseri; Abdelrachid Boulaouad</t>
        </is>
      </c>
      <c r="N4126" s="3" t="inlineStr"/>
      <c r="O4126" s="3" t="n"/>
      <c r="P4126" s="3" t="inlineStr"/>
      <c r="Q4126" s="3" t="inlineStr">
        <is>
          <t>10.1115/icone17-75349</t>
        </is>
      </c>
      <c r="R4126" s="3" t="inlineStr">
        <is>
          <t>https://doi.org/10.1115/icone17-75349</t>
        </is>
      </c>
      <c r="S4126" s="3" t="inlineStr">
        <is>
          <t>OpenAlex</t>
        </is>
      </c>
      <c r="T4126" s="3" t="n">
        <v>1</v>
      </c>
      <c r="U4126" s="3" t="inlineStr">
        <is>
          <t>High (City Tech affiliation on paper)</t>
        </is>
      </c>
      <c r="V4126" s="3" t="n"/>
      <c r="W4126" s="3" t="inlineStr"/>
      <c r="X4126" s="3" t="inlineStr">
        <is>
          <t>ARMA models are obtained with parameters chosen to fit real accelerograms of different earthquake records. The maximum likelihood technique is used to estimate the parameters. A random set of earthquakes is generated for each event and used to establish statistically valid structural response spectra. From a sample of earthquakes, the mean and variance of response spectral ordinates are obtained for damage predictors namely peak linear displacement, ductility demand and hysteretic energy demand and compared to spectra based on single earthquake records. These Models are used to assess the damage potential in seismic records.</t>
        </is>
      </c>
      <c r="Y4126" s="3" t="inlineStr">
        <is>
          <t>OpenAlex</t>
        </is>
      </c>
      <c r="Z4126" s="3" t="inlineStr"/>
      <c r="AA4126" s="3" t="inlineStr">
        <is>
          <t>Not found</t>
        </is>
      </c>
      <c r="AB4126" s="3" t="inlineStr">
        <is>
          <t>closed</t>
        </is>
      </c>
      <c r="AC4126" s="3" t="inlineStr">
        <is>
          <t>School of Technology &amp; Design</t>
        </is>
      </c>
      <c r="AD4126" s="3" t="n">
        <v>0</v>
      </c>
      <c r="AE4126" s="3" t="inlineStr">
        <is>
          <t>No</t>
        </is>
      </c>
      <c r="AF4126" s="3" t="inlineStr"/>
      <c r="AG4126" s="4" t="inlineStr"/>
      <c r="AH4126" s="4" t="inlineStr"/>
      <c r="AI4126" s="4" t="inlineStr"/>
    </row>
    <row r="4127">
      <c r="A4127" s="3" t="inlineStr">
        <is>
          <t>MECH-0108</t>
        </is>
      </c>
      <c r="B4127" s="3" t="inlineStr">
        <is>
          <t>Berri</t>
        </is>
      </c>
      <c r="C4127" s="3" t="inlineStr">
        <is>
          <t>Sidi</t>
        </is>
      </c>
      <c r="D4127" s="3" t="inlineStr">
        <is>
          <t>Sidi Berri</t>
        </is>
      </c>
      <c r="E4127" s="3" t="inlineStr">
        <is>
          <t>Professor</t>
        </is>
      </c>
      <c r="F4127" s="3" t="inlineStr">
        <is>
          <t>NYC College of Technology</t>
        </is>
      </c>
      <c r="G4127" s="3" t="inlineStr">
        <is>
          <t>Mechanical Engineering Technology</t>
        </is>
      </c>
      <c r="H4127" s="3" t="inlineStr">
        <is>
          <t>SBerri@citytech.cuny.edu</t>
        </is>
      </c>
      <c r="I4127" s="3" t="inlineStr">
        <is>
          <t>Conference paper</t>
        </is>
      </c>
      <c r="J4127" s="3" t="inlineStr">
        <is>
          <t>The Use of Stochastic Models to Measure Damage Potential in Acceleration Time Series</t>
        </is>
      </c>
      <c r="K4127" s="3" t="n">
        <v>2009</v>
      </c>
      <c r="L4127" s="3" t="inlineStr">
        <is>
          <t>Volume 2: Structural Integrity; Safety and Security; Advanced Applications of Nuclear Technology; Balance of Plant for Nuclear Applications</t>
        </is>
      </c>
      <c r="M4127" s="3" t="inlineStr">
        <is>
          <t>Malek Brahimi; Sidi M. Berri; Abdelrazak Menasseri; Abdelrachid Boulaouad</t>
        </is>
      </c>
      <c r="N4127" s="3" t="inlineStr"/>
      <c r="O4127" s="3" t="n"/>
      <c r="P4127" s="3" t="inlineStr"/>
      <c r="Q4127" s="3" t="inlineStr">
        <is>
          <t>10.1115/icone17-75349</t>
        </is>
      </c>
      <c r="R4127" s="3" t="inlineStr">
        <is>
          <t>https://doi.org/10.1115/icone17-75349</t>
        </is>
      </c>
      <c r="S4127" s="3" t="inlineStr">
        <is>
          <t>OpenAlex</t>
        </is>
      </c>
      <c r="T4127" s="3" t="n">
        <v>1</v>
      </c>
      <c r="U4127" s="3" t="inlineStr">
        <is>
          <t>High (City Tech affiliation on paper)</t>
        </is>
      </c>
      <c r="V4127" s="3" t="n"/>
      <c r="W4127" s="3" t="inlineStr"/>
      <c r="X4127" s="3" t="inlineStr">
        <is>
          <t>ARMA models are obtained with parameters chosen to fit real accelerograms of different earthquake records. The maximum likelihood technique is used to estimate the parameters. A random set of earthquakes is generated for each event and used to establish statistically valid structural response spectra. From a sample of earthquakes, the mean and variance of response spectral ordinates are obtained for damage predictors namely peak linear displacement, ductility demand and hysteretic energy demand and compared to spectra based on single earthquake records. These Models are used to assess the damage potential in seismic records.</t>
        </is>
      </c>
      <c r="Y4127" s="3" t="inlineStr">
        <is>
          <t>OpenAlex</t>
        </is>
      </c>
      <c r="Z4127" s="3" t="inlineStr"/>
      <c r="AA4127" s="3" t="inlineStr">
        <is>
          <t>Not found</t>
        </is>
      </c>
      <c r="AB4127" s="3" t="inlineStr">
        <is>
          <t>closed</t>
        </is>
      </c>
      <c r="AC4127" s="3" t="inlineStr">
        <is>
          <t>School of Technology &amp; Design</t>
        </is>
      </c>
      <c r="AD4127" s="3" t="n">
        <v>0</v>
      </c>
      <c r="AE4127" s="3" t="inlineStr">
        <is>
          <t>No</t>
        </is>
      </c>
      <c r="AF4127" s="3" t="inlineStr"/>
      <c r="AG4127" s="4" t="inlineStr"/>
      <c r="AH4127" s="4" t="inlineStr"/>
      <c r="AI4127" s="4" t="inlineStr"/>
    </row>
    <row r="4128">
      <c r="A4128" s="3" t="inlineStr">
        <is>
          <t>MECH-0109</t>
        </is>
      </c>
      <c r="B4128" s="3" t="inlineStr">
        <is>
          <t>Gailani</t>
        </is>
      </c>
      <c r="C4128" s="3" t="inlineStr">
        <is>
          <t>Gaffar</t>
        </is>
      </c>
      <c r="D4128" s="3" t="inlineStr">
        <is>
          <t>Gaffar Gailani</t>
        </is>
      </c>
      <c r="E4128" s="3" t="inlineStr">
        <is>
          <t>Chair</t>
        </is>
      </c>
      <c r="F4128" s="3" t="inlineStr">
        <is>
          <t>NYC College of Technology</t>
        </is>
      </c>
      <c r="G4128" s="3" t="inlineStr">
        <is>
          <t>Mechanical Engineering Technology</t>
        </is>
      </c>
      <c r="H4128" s="3" t="inlineStr">
        <is>
          <t>GGailani@citytech.cuny.edu</t>
        </is>
      </c>
      <c r="I4128" s="3" t="inlineStr">
        <is>
          <t>Paper (venue type unclear)</t>
        </is>
      </c>
      <c r="J4128" s="3" t="inlineStr">
        <is>
          <t>analysis of bone implants</t>
        </is>
      </c>
      <c r="K4128" s="3" t="n">
        <v>2009</v>
      </c>
      <c r="L4128" s="3" t="inlineStr"/>
      <c r="M4128" s="3" t="inlineStr"/>
      <c r="N4128" s="3" t="inlineStr"/>
      <c r="O4128" s="3" t="n"/>
      <c r="P4128" s="3" t="inlineStr"/>
      <c r="Q4128" s="3" t="inlineStr"/>
      <c r="R4128" s="3" t="inlineStr"/>
      <c r="S4128" s="3" t="inlineStr">
        <is>
          <t>Dept bio</t>
        </is>
      </c>
      <c r="T4128" s="3" t="n">
        <v>1</v>
      </c>
      <c r="U4128" s="3" t="inlineStr">
        <is>
          <t>Medium (self-reported in faculty bio)</t>
        </is>
      </c>
      <c r="V4128" s="3" t="n"/>
      <c r="W4128" s="3" t="inlineStr">
        <is>
          <t>S. Berri, G. Gailani, 2009. “Micro-Motion FE analysis of bone implants”, Inter. J. of Engr. Res. and Innov., v1, issue 2, pp19 – 23.</t>
        </is>
      </c>
      <c r="X4128" s="3" t="inlineStr"/>
      <c r="Y4128" s="3" t="inlineStr"/>
      <c r="Z4128" s="3" t="inlineStr"/>
      <c r="AA4128" s="3" t="inlineStr"/>
      <c r="AB4128" s="3" t="inlineStr"/>
      <c r="AC4128" s="3" t="inlineStr">
        <is>
          <t>School of Technology &amp; Design</t>
        </is>
      </c>
      <c r="AD4128" s="3" t="n"/>
      <c r="AE4128" s="3" t="inlineStr">
        <is>
          <t>No</t>
        </is>
      </c>
      <c r="AF4128" s="3" t="inlineStr"/>
      <c r="AG4128" s="4" t="inlineStr"/>
      <c r="AH4128" s="4" t="inlineStr"/>
      <c r="AI4128" s="4" t="inlineStr"/>
    </row>
    <row r="4129">
      <c r="A4129" s="3" t="inlineStr">
        <is>
          <t>MECH-0110</t>
        </is>
      </c>
      <c r="B4129" s="3" t="inlineStr">
        <is>
          <t>Rahman</t>
        </is>
      </c>
      <c r="C4129" s="3" t="inlineStr">
        <is>
          <t>Samsur</t>
        </is>
      </c>
      <c r="D4129" s="3" t="inlineStr">
        <is>
          <t>Samsur Rahman</t>
        </is>
      </c>
      <c r="E4129" s="3" t="inlineStr">
        <is>
          <t>Associate Professor</t>
        </is>
      </c>
      <c r="F4129" s="3" t="inlineStr">
        <is>
          <t>NYC College of Technology</t>
        </is>
      </c>
      <c r="G4129" s="3" t="inlineStr">
        <is>
          <t>Mechanical Engineering Technology</t>
        </is>
      </c>
      <c r="H4129" s="3" t="inlineStr">
        <is>
          <t>ASRahman@citytech.cuny.edu</t>
        </is>
      </c>
      <c r="I4129" s="3" t="inlineStr">
        <is>
          <t>Conference paper</t>
        </is>
      </c>
      <c r="J4129" s="3" t="inlineStr">
        <is>
          <t>‘Growth Mechanism of Carbon Nanotubes Using Chemical Vapor Deposition’, ASC conference , University of Delaware, 2009</t>
        </is>
      </c>
      <c r="K4129" s="3" t="n">
        <v>2009</v>
      </c>
      <c r="L4129" s="3" t="inlineStr"/>
      <c r="M4129" s="3" t="inlineStr"/>
      <c r="N4129" s="3" t="inlineStr"/>
      <c r="O4129" s="3" t="n"/>
      <c r="P4129" s="3" t="inlineStr"/>
      <c r="Q4129" s="3" t="inlineStr"/>
      <c r="R4129" s="3" t="inlineStr"/>
      <c r="S4129" s="3" t="inlineStr">
        <is>
          <t>Dept bio</t>
        </is>
      </c>
      <c r="T4129" s="3" t="n">
        <v>1</v>
      </c>
      <c r="U4129" s="3" t="inlineStr">
        <is>
          <t>Medium (self-reported in faculty bio)</t>
        </is>
      </c>
      <c r="V4129" s="3" t="n"/>
      <c r="W4129" s="3" t="inlineStr">
        <is>
          <t>Vijaya K Rangari, Samsur Rahman, Shaik Jeelani. ‘Growth Mechanism of Carbon Nanotubes Using Chemical Vapor Deposition’, ASC conference , University of Delaware, 2009.</t>
        </is>
      </c>
      <c r="X4129" s="3" t="inlineStr"/>
      <c r="Y4129" s="3" t="inlineStr"/>
      <c r="Z4129" s="3" t="inlineStr"/>
      <c r="AA4129" s="3" t="inlineStr"/>
      <c r="AB4129" s="3" t="inlineStr"/>
      <c r="AC4129" s="3" t="inlineStr">
        <is>
          <t>School of Technology &amp; Design</t>
        </is>
      </c>
      <c r="AD4129" s="3" t="n"/>
      <c r="AE4129" s="3" t="inlineStr">
        <is>
          <t>No</t>
        </is>
      </c>
      <c r="AF4129" s="3" t="inlineStr"/>
      <c r="AG4129" s="4" t="inlineStr"/>
      <c r="AH4129" s="4" t="inlineStr"/>
      <c r="AI4129" s="4" t="inlineStr"/>
    </row>
    <row r="4130">
      <c r="A4130" s="3" t="inlineStr">
        <is>
          <t>MECH-0111</t>
        </is>
      </c>
      <c r="B4130" s="3" t="inlineStr">
        <is>
          <t>Gailani</t>
        </is>
      </c>
      <c r="C4130" s="3" t="inlineStr">
        <is>
          <t>Gaffar</t>
        </is>
      </c>
      <c r="D4130" s="3" t="inlineStr">
        <is>
          <t>Gaffar Gailani</t>
        </is>
      </c>
      <c r="E4130" s="3" t="inlineStr">
        <is>
          <t>Chair</t>
        </is>
      </c>
      <c r="F4130" s="3" t="inlineStr">
        <is>
          <t>NYC College of Technology</t>
        </is>
      </c>
      <c r="G4130" s="3" t="inlineStr">
        <is>
          <t>Mechanical Engineering Technology</t>
        </is>
      </c>
      <c r="H4130" s="3" t="inlineStr">
        <is>
          <t>GGailani@citytech.cuny.edu</t>
        </is>
      </c>
      <c r="I4130" s="3" t="inlineStr">
        <is>
          <t>Conference presentation</t>
        </is>
      </c>
      <c r="J4130" s="3" t="inlineStr">
        <is>
          <t>11th International Bone Fluid Flow Workshop</t>
        </is>
      </c>
      <c r="K4130" s="3" t="n">
        <v>2010</v>
      </c>
      <c r="L4130" s="3" t="inlineStr"/>
      <c r="M4130" s="3" t="inlineStr"/>
      <c r="N4130" s="3" t="inlineStr"/>
      <c r="O4130" s="3" t="n"/>
      <c r="P4130" s="3" t="inlineStr"/>
      <c r="Q4130" s="3" t="inlineStr"/>
      <c r="R4130" s="3" t="inlineStr"/>
      <c r="S4130" s="3" t="inlineStr">
        <is>
          <t>Dept bio</t>
        </is>
      </c>
      <c r="T4130" s="3" t="n">
        <v>1</v>
      </c>
      <c r="U4130" s="3" t="inlineStr">
        <is>
          <t>Medium (self-reported in faculty bio)</t>
        </is>
      </c>
      <c r="V4130" s="3" t="n"/>
      <c r="W4130" s="3" t="inlineStr">
        <is>
          <t>Russian Doll Poroelasticity. 11th International Bone Fluid Flow Workshop. University of Toronto, Canada, October 2010.</t>
        </is>
      </c>
      <c r="X4130" s="3" t="inlineStr"/>
      <c r="Y4130" s="3" t="inlineStr"/>
      <c r="Z4130" s="3" t="inlineStr"/>
      <c r="AA4130" s="3" t="inlineStr"/>
      <c r="AB4130" s="3" t="inlineStr"/>
      <c r="AC4130" s="3" t="inlineStr">
        <is>
          <t>School of Technology &amp; Design</t>
        </is>
      </c>
      <c r="AD4130" s="3" t="n"/>
      <c r="AE4130" s="3" t="inlineStr">
        <is>
          <t>No</t>
        </is>
      </c>
      <c r="AF4130" s="3" t="inlineStr"/>
      <c r="AG4130" s="4" t="inlineStr"/>
      <c r="AH4130" s="4" t="inlineStr"/>
      <c r="AI4130" s="4" t="inlineStr"/>
    </row>
    <row r="4131">
      <c r="A4131" s="3" t="inlineStr">
        <is>
          <t>MECH-0112</t>
        </is>
      </c>
      <c r="B4131" s="3" t="inlineStr">
        <is>
          <t>Brahimi</t>
        </is>
      </c>
      <c r="C4131" s="3" t="inlineStr">
        <is>
          <t>Malek</t>
        </is>
      </c>
      <c r="D4131" s="3" t="inlineStr">
        <is>
          <t>Malek Brahimi</t>
        </is>
      </c>
      <c r="E4131" s="3" t="inlineStr">
        <is>
          <t>Associate Professor</t>
        </is>
      </c>
      <c r="F4131" s="3" t="inlineStr">
        <is>
          <t>NYC College of Technology</t>
        </is>
      </c>
      <c r="G4131" s="3" t="inlineStr">
        <is>
          <t>Mechanical Engineering Technology</t>
        </is>
      </c>
      <c r="H4131" s="3" t="inlineStr">
        <is>
          <t>MBrahimi@citytech.cuny.edu</t>
        </is>
      </c>
      <c r="I4131" s="3" t="inlineStr">
        <is>
          <t>Conference paper</t>
        </is>
      </c>
      <c r="J4131" s="3" t="inlineStr">
        <is>
          <t>A Stochastic Approach to Nonlinear Seismic Design Spectra</t>
        </is>
      </c>
      <c r="K4131" s="3" t="n">
        <v>2010</v>
      </c>
      <c r="L4131" s="3" t="inlineStr">
        <is>
          <t>The Proceedings of the International Conference on Nuclear Engineering (ICONE)</t>
        </is>
      </c>
      <c r="M4131" s="3" t="inlineStr">
        <is>
          <t>Malek Brahimi</t>
        </is>
      </c>
      <c r="N4131" s="3" t="inlineStr"/>
      <c r="O4131" s="3" t="n"/>
      <c r="P4131" s="3" t="inlineStr"/>
      <c r="Q4131" s="3" t="inlineStr">
        <is>
          <t>10.1115/icone18-30146</t>
        </is>
      </c>
      <c r="R4131" s="3" t="inlineStr">
        <is>
          <t>https://doi.org/10.1115/icone18-30146</t>
        </is>
      </c>
      <c r="S4131" s="3" t="inlineStr">
        <is>
          <t>OpenAlex</t>
        </is>
      </c>
      <c r="T4131" s="3" t="n">
        <v>1</v>
      </c>
      <c r="U4131" s="3" t="inlineStr">
        <is>
          <t>High (City Tech affiliation on paper)</t>
        </is>
      </c>
      <c r="V4131" s="3" t="n"/>
      <c r="W4131" s="3" t="inlineStr"/>
      <c r="X4131" s="3" t="inlineStr">
        <is>
          <t>The purpose of this study is to examine the effects of yield strength ratios and damping values on the nonlinear response of Single Degree of Freedom Systems (S.D.F.S) subjected to earthquake ground motion. A stochastic approach to constructing design response spectra and period dependent strength reduction factors for current existing nonlinear design spectra is then proposed. Non-stationary stochastic models are adopted to characterize earthquake ground motion. Twenty simulated earthquakes accelerograms are generated for each of eight historical events using Autoregressive Moving Average (ARMA) techniques. The average of nonlinear response spectra for a given Structural period from a sample of twenty records for each event are calculated to obtain the response spectra. These response spectra are used to examine the effects of structural strength factors such as the yield strength ratio and damping value, and the effects of nonlinear stiffness models including the elastoplasic model, a stiffness degrading model and a stiffness softening model.</t>
        </is>
      </c>
      <c r="Y4131" s="3" t="inlineStr">
        <is>
          <t>OpenAlex</t>
        </is>
      </c>
      <c r="Z4131" s="3" t="inlineStr">
        <is>
          <t>https://doi.org/10.1115/icone18-30146</t>
        </is>
      </c>
      <c r="AA4131" s="3" t="inlineStr">
        <is>
          <t>Open-access page (via OpenAlex)</t>
        </is>
      </c>
      <c r="AB4131" s="3" t="inlineStr">
        <is>
          <t>diamond</t>
        </is>
      </c>
      <c r="AC4131" s="3" t="inlineStr">
        <is>
          <t>School of Technology &amp; Design</t>
        </is>
      </c>
      <c r="AD4131" s="3" t="n">
        <v>0</v>
      </c>
      <c r="AE4131" s="3" t="inlineStr">
        <is>
          <t>No</t>
        </is>
      </c>
      <c r="AF4131" s="3" t="inlineStr"/>
      <c r="AG4131" s="4" t="inlineStr"/>
      <c r="AH4131" s="4" t="inlineStr"/>
      <c r="AI4131" s="4" t="inlineStr"/>
    </row>
    <row r="4132">
      <c r="A4132" s="3" t="inlineStr">
        <is>
          <t>MECH-0118</t>
        </is>
      </c>
      <c r="B4132" s="3" t="inlineStr">
        <is>
          <t>Gailani</t>
        </is>
      </c>
      <c r="C4132" s="3" t="inlineStr">
        <is>
          <t>Gaffar</t>
        </is>
      </c>
      <c r="D4132" s="3" t="inlineStr">
        <is>
          <t>Gaffar Gailani</t>
        </is>
      </c>
      <c r="E4132" s="3" t="inlineStr">
        <is>
          <t>Chair</t>
        </is>
      </c>
      <c r="F4132" s="3" t="inlineStr">
        <is>
          <t>NYC College of Technology</t>
        </is>
      </c>
      <c r="G4132" s="3" t="inlineStr">
        <is>
          <t>Mechanical Engineering Technology</t>
        </is>
      </c>
      <c r="H4132" s="3" t="inlineStr">
        <is>
          <t>GGailani@citytech.cuny.edu</t>
        </is>
      </c>
      <c r="I4132" s="3" t="inlineStr">
        <is>
          <t>Conference presentation</t>
        </is>
      </c>
      <c r="J4132" s="3" t="inlineStr">
        <is>
          <t>Flow Through the Cement Line and Its Contribution to the Poroelastic Properties of Cortical Bone</t>
        </is>
      </c>
      <c r="K4132" s="3" t="n">
        <v>2010</v>
      </c>
      <c r="L4132" s="3" t="inlineStr"/>
      <c r="M4132" s="3" t="inlineStr"/>
      <c r="N4132" s="3" t="inlineStr"/>
      <c r="O4132" s="3" t="n"/>
      <c r="P4132" s="3" t="inlineStr"/>
      <c r="Q4132" s="3" t="inlineStr"/>
      <c r="R4132" s="3" t="inlineStr"/>
      <c r="S4132" s="3" t="inlineStr">
        <is>
          <t>Dept bio</t>
        </is>
      </c>
      <c r="T4132" s="3" t="n">
        <v>1</v>
      </c>
      <c r="U4132" s="3" t="inlineStr">
        <is>
          <t>Medium (self-reported in faculty bio)</t>
        </is>
      </c>
      <c r="V4132" s="3" t="n"/>
      <c r="W4132" s="3" t="inlineStr">
        <is>
          <t>Flow Through the Cement Line and Its Contribution to the Poroelastic Properties of Cortical Bone. 11th International Bone Fluid Flow Workshop. University of Toronto, Canada, October 2010.</t>
        </is>
      </c>
      <c r="X4132" s="3" t="inlineStr"/>
      <c r="Y4132" s="3" t="inlineStr"/>
      <c r="Z4132" s="3" t="inlineStr"/>
      <c r="AA4132" s="3" t="inlineStr"/>
      <c r="AB4132" s="3" t="inlineStr"/>
      <c r="AC4132" s="3" t="inlineStr">
        <is>
          <t>School of Technology &amp; Design</t>
        </is>
      </c>
      <c r="AD4132" s="3" t="n"/>
      <c r="AE4132" s="3" t="inlineStr">
        <is>
          <t>No</t>
        </is>
      </c>
      <c r="AF4132" s="3" t="inlineStr"/>
      <c r="AG4132" s="4" t="inlineStr"/>
      <c r="AH4132" s="4" t="inlineStr"/>
      <c r="AI4132" s="4" t="inlineStr"/>
    </row>
    <row r="4133">
      <c r="A4133" s="3" t="inlineStr">
        <is>
          <t>MECH-0119</t>
        </is>
      </c>
      <c r="B4133" s="3" t="inlineStr">
        <is>
          <t>Gailani</t>
        </is>
      </c>
      <c r="C4133" s="3" t="inlineStr">
        <is>
          <t>Gaffar</t>
        </is>
      </c>
      <c r="D4133" s="3" t="inlineStr">
        <is>
          <t>Gaffar Gailani</t>
        </is>
      </c>
      <c r="E4133" s="3" t="inlineStr">
        <is>
          <t>Chair</t>
        </is>
      </c>
      <c r="F4133" s="3" t="inlineStr">
        <is>
          <t>NYC College of Technology</t>
        </is>
      </c>
      <c r="G4133" s="3" t="inlineStr">
        <is>
          <t>Mechanical Engineering Technology</t>
        </is>
      </c>
      <c r="H4133" s="3" t="inlineStr">
        <is>
          <t>GGailani@citytech.cuny.edu</t>
        </is>
      </c>
      <c r="I4133" s="3" t="inlineStr">
        <is>
          <t>Grant</t>
        </is>
      </c>
      <c r="J4133" s="3" t="inlineStr">
        <is>
          <t>Funding Source: NASA, NNH10ZNE007N. Title: Achieving proficiency in engineering research and STEM education through NASA initiatives</t>
        </is>
      </c>
      <c r="K4133" s="3" t="n">
        <v>2010</v>
      </c>
      <c r="L4133" s="3" t="inlineStr"/>
      <c r="M4133" s="3" t="inlineStr"/>
      <c r="N4133" s="3" t="inlineStr">
        <is>
          <t>PI</t>
        </is>
      </c>
      <c r="O4133" s="3" t="n">
        <v>442000</v>
      </c>
      <c r="P4133" s="3" t="inlineStr"/>
      <c r="Q4133" s="3" t="inlineStr"/>
      <c r="R4133" s="3" t="inlineStr"/>
      <c r="S4133" s="3" t="inlineStr">
        <is>
          <t>Dept bio</t>
        </is>
      </c>
      <c r="T4133" s="3" t="n">
        <v>1</v>
      </c>
      <c r="U4133" s="3" t="inlineStr">
        <is>
          <t>Medium (self-reported in faculty bio)</t>
        </is>
      </c>
      <c r="V4133" s="3" t="n"/>
      <c r="W4133" s="3" t="inlineStr">
        <is>
          <t>Funding Source: NASA, NNH10ZNE007N. Title: Achieving proficiency in engineering research and STEM education through NASA initiatives. Amount: $442K, Role: PI. (2010 –2013).</t>
        </is>
      </c>
      <c r="X4133" s="3" t="inlineStr"/>
      <c r="Y4133" s="3" t="inlineStr"/>
      <c r="Z4133" s="3" t="inlineStr"/>
      <c r="AA4133" s="3" t="inlineStr"/>
      <c r="AB4133" s="3" t="inlineStr"/>
      <c r="AC4133" s="3" t="inlineStr">
        <is>
          <t>School of Technology &amp; Design</t>
        </is>
      </c>
      <c r="AD4133" s="3" t="n"/>
      <c r="AE4133" s="3" t="inlineStr">
        <is>
          <t>No</t>
        </is>
      </c>
      <c r="AF4133" s="3" t="inlineStr"/>
      <c r="AG4133" s="4" t="inlineStr"/>
      <c r="AH4133" s="4" t="inlineStr"/>
      <c r="AI4133" s="4" t="inlineStr"/>
    </row>
    <row r="4134">
      <c r="A4134" s="3" t="inlineStr">
        <is>
          <t>MECH-0122</t>
        </is>
      </c>
      <c r="B4134" s="3" t="inlineStr">
        <is>
          <t>Gailani</t>
        </is>
      </c>
      <c r="C4134" s="3" t="inlineStr">
        <is>
          <t>Gaffar</t>
        </is>
      </c>
      <c r="D4134" s="3" t="inlineStr">
        <is>
          <t>Gaffar Gailani</t>
        </is>
      </c>
      <c r="E4134" s="3" t="inlineStr">
        <is>
          <t>Chair</t>
        </is>
      </c>
      <c r="F4134" s="3" t="inlineStr">
        <is>
          <t>NYC College of Technology</t>
        </is>
      </c>
      <c r="G4134" s="3" t="inlineStr">
        <is>
          <t>Mechanical Engineering Technology</t>
        </is>
      </c>
      <c r="H4134" s="3" t="inlineStr">
        <is>
          <t>GGailani@citytech.cuny.edu</t>
        </is>
      </c>
      <c r="I4134" s="3" t="inlineStr">
        <is>
          <t>Conference presentation</t>
        </is>
      </c>
      <c r="J4134" s="3" t="inlineStr">
        <is>
          <t>Invited speaker to the SUNY Down State Medical Center, lecture title: Review of Bone Porosity</t>
        </is>
      </c>
      <c r="K4134" s="3" t="n">
        <v>2010</v>
      </c>
      <c r="L4134" s="3" t="inlineStr"/>
      <c r="M4134" s="3" t="inlineStr"/>
      <c r="N4134" s="3" t="inlineStr"/>
      <c r="O4134" s="3" t="n"/>
      <c r="P4134" s="3" t="inlineStr"/>
      <c r="Q4134" s="3" t="inlineStr"/>
      <c r="R4134" s="3" t="inlineStr"/>
      <c r="S4134" s="3" t="inlineStr">
        <is>
          <t>Dept bio</t>
        </is>
      </c>
      <c r="T4134" s="3" t="n">
        <v>1</v>
      </c>
      <c r="U4134" s="3" t="inlineStr">
        <is>
          <t>Medium (self-reported in faculty bio)</t>
        </is>
      </c>
      <c r="V4134" s="3" t="n"/>
      <c r="W4134" s="3" t="inlineStr">
        <is>
          <t>Invited speaker to the SUNY Down State Medical Center, lecture title: Review of Bone Porosity. Oct. 2010</t>
        </is>
      </c>
      <c r="X4134" s="3" t="inlineStr"/>
      <c r="Y4134" s="3" t="inlineStr"/>
      <c r="Z4134" s="3" t="inlineStr"/>
      <c r="AA4134" s="3" t="inlineStr"/>
      <c r="AB4134" s="3" t="inlineStr"/>
      <c r="AC4134" s="3" t="inlineStr">
        <is>
          <t>School of Technology &amp; Design</t>
        </is>
      </c>
      <c r="AD4134" s="3" t="n"/>
      <c r="AE4134" s="3" t="inlineStr">
        <is>
          <t>No</t>
        </is>
      </c>
      <c r="AF4134" s="3" t="inlineStr"/>
      <c r="AG4134" s="4" t="inlineStr"/>
      <c r="AH4134" s="4" t="inlineStr"/>
      <c r="AI4134" s="4" t="inlineStr"/>
    </row>
    <row r="4135">
      <c r="A4135" s="3" t="inlineStr">
        <is>
          <t>MECH-0123</t>
        </is>
      </c>
      <c r="B4135" s="3" t="inlineStr">
        <is>
          <t>Gailani</t>
        </is>
      </c>
      <c r="C4135" s="3" t="inlineStr">
        <is>
          <t>Gaffar</t>
        </is>
      </c>
      <c r="D4135" s="3" t="inlineStr">
        <is>
          <t>Gaffar Gailani</t>
        </is>
      </c>
      <c r="E4135" s="3" t="inlineStr">
        <is>
          <t>Chair</t>
        </is>
      </c>
      <c r="F4135" s="3" t="inlineStr">
        <is>
          <t>NYC College of Technology</t>
        </is>
      </c>
      <c r="G4135" s="3" t="inlineStr">
        <is>
          <t>Mechanical Engineering Technology</t>
        </is>
      </c>
      <c r="H4135" s="3" t="inlineStr">
        <is>
          <t>GGailani@citytech.cuny.edu</t>
        </is>
      </c>
      <c r="I4135" s="3" t="inlineStr">
        <is>
          <t>Conference presentation</t>
        </is>
      </c>
      <c r="J4135" s="3" t="inlineStr">
        <is>
          <t>Invited speaker to the SUNY Down-State Medical Center Bioengineering Seminar Series</t>
        </is>
      </c>
      <c r="K4135" s="3" t="n">
        <v>2010</v>
      </c>
      <c r="L4135" s="3" t="inlineStr"/>
      <c r="M4135" s="3" t="inlineStr"/>
      <c r="N4135" s="3" t="inlineStr"/>
      <c r="O4135" s="3" t="n"/>
      <c r="P4135" s="3" t="inlineStr"/>
      <c r="Q4135" s="3" t="inlineStr"/>
      <c r="R4135" s="3" t="inlineStr"/>
      <c r="S4135" s="3" t="inlineStr">
        <is>
          <t>Dept bio</t>
        </is>
      </c>
      <c r="T4135" s="3" t="n">
        <v>1</v>
      </c>
      <c r="U4135" s="3" t="inlineStr">
        <is>
          <t>Medium (self-reported in faculty bio)</t>
        </is>
      </c>
      <c r="V4135" s="3" t="n"/>
      <c r="W4135" s="3" t="inlineStr">
        <is>
          <t>Review of Bone Porosity. Invited speaker to the SUNY Down-State Medical Center Bioengineering Seminar Series. New York, October 2010</t>
        </is>
      </c>
      <c r="X4135" s="3" t="inlineStr"/>
      <c r="Y4135" s="3" t="inlineStr"/>
      <c r="Z4135" s="3" t="inlineStr"/>
      <c r="AA4135" s="3" t="inlineStr"/>
      <c r="AB4135" s="3" t="inlineStr"/>
      <c r="AC4135" s="3" t="inlineStr">
        <is>
          <t>School of Technology &amp; Design</t>
        </is>
      </c>
      <c r="AD4135" s="3" t="n"/>
      <c r="AE4135" s="3" t="inlineStr">
        <is>
          <t>No</t>
        </is>
      </c>
      <c r="AF4135" s="3" t="inlineStr"/>
      <c r="AG4135" s="4" t="inlineStr"/>
      <c r="AH4135" s="4" t="inlineStr"/>
      <c r="AI4135" s="4" t="inlineStr"/>
    </row>
    <row r="4136">
      <c r="A4136" s="3" t="inlineStr">
        <is>
          <t>MECH-0124</t>
        </is>
      </c>
      <c r="B4136" s="3" t="inlineStr">
        <is>
          <t>Zhang</t>
        </is>
      </c>
      <c r="C4136" s="3" t="inlineStr">
        <is>
          <t>Andy</t>
        </is>
      </c>
      <c r="D4136" s="3" t="inlineStr">
        <is>
          <t>Andy Zhang</t>
        </is>
      </c>
      <c r="E4136" s="3" t="inlineStr">
        <is>
          <t>Professor</t>
        </is>
      </c>
      <c r="F4136" s="3" t="inlineStr">
        <is>
          <t>NYC College of Technology</t>
        </is>
      </c>
      <c r="G4136" s="3" t="inlineStr">
        <is>
          <t>Mechanical Engineering Technology</t>
        </is>
      </c>
      <c r="H4136" s="3" t="inlineStr">
        <is>
          <t>AZhang@citytech.cuny.edu</t>
        </is>
      </c>
      <c r="I4136" s="3" t="inlineStr">
        <is>
          <t>Grant</t>
        </is>
      </c>
      <c r="J4136" s="3" t="inlineStr">
        <is>
          <t>Learning Product Design Through Hands-on Mechatronic Projects</t>
        </is>
      </c>
      <c r="K4136" s="3" t="n">
        <v>2010</v>
      </c>
      <c r="L4136" s="3" t="inlineStr">
        <is>
          <t>NSF: Advanced Tech Education Prog</t>
        </is>
      </c>
      <c r="M4136" s="3" t="inlineStr">
        <is>
          <t>Shaojin Zhang; sidi berri; Farrukh Zia; Iem Heng</t>
        </is>
      </c>
      <c r="N4136" s="3" t="inlineStr">
        <is>
          <t>PI</t>
        </is>
      </c>
      <c r="O4136" s="3" t="n">
        <v>771022</v>
      </c>
      <c r="P4136" s="3" t="inlineStr">
        <is>
          <t>1003712</t>
        </is>
      </c>
      <c r="Q4136" s="3" t="inlineStr"/>
      <c r="R4136" s="3" t="inlineStr">
        <is>
          <t>https://www.nsf.gov/awardsearch/showAward?AWD_ID=1003712</t>
        </is>
      </c>
      <c r="S4136" s="3" t="inlineStr">
        <is>
          <t>NSF</t>
        </is>
      </c>
      <c r="T4136" s="3" t="n">
        <v>1</v>
      </c>
      <c r="U4136" s="3" t="inlineStr">
        <is>
          <t>High (NSF award to City Tech)</t>
        </is>
      </c>
      <c r="V4136" s="3" t="n"/>
      <c r="W4136" s="3" t="inlineStr"/>
      <c r="X4136" s="3" t="inlineStr">
        <is>
          <t>Partnering with Carnegie Mellon University and Polytechnic Institute of New York University (NYU Poly), this project creates a product design/mechatronics technology center (MTC) that will provide hands on training in emerging mechatronics product design. Technician education must be aligned with industry practice in order to maintain global competitiveness in the new and growing field of mechatronic product design and development. The MTC provides students a framework of fundamental design knowledge with hands on cross disciplinary activities that allow them to develop an interdisciplinary understanding and integrated approach to product design.  This project engages and prepares students by adapting the well established Robotics Academy of Carnegie Mellon University curriculum and teaches the various aspects of mechatronic product design with embedded systems using a concurrent engineering approach. 
More than 360 post secondary students are to be educated in concurrent design through three programs: mechanical engineering, electro-mechanical engineering, and industrial design.  Fifteen faculty members undergo extensive professional development in robotics curriculum development that incorporates elements of the CMU Robotics Academy. The project also provides robotic training for 300 high school students and fifteen teachers at the partnering schools through summer, certificate and after school programs. The robotics laboratory housed in the MTC builds on technology adopted by FIRST Robotics because of its open architecture and the use of the LabVIEW programming language. City Tech students who have been taught with FIRST technology serve as mentors to local high school students. MTC also works with the Division of Continuing Education at City Tech to create a certificate program in mechatronics/robotic technology for incumbent workers and high school technology teachers. The project articulates with four year programs in Computer Engineering Technology, industrial design technology, and career and technology education at City Tech and other institutions. In addition, NYU Poly extends opportunities for qualified graduates of the program to pursue baccalaureate engineering degrees. By leveraging strong industry partnerships, this project expands internship opportunities for participating students.</t>
        </is>
      </c>
      <c r="Y4136" s="3" t="inlineStr">
        <is>
          <t>NSF</t>
        </is>
      </c>
      <c r="Z4136" s="3" t="inlineStr"/>
      <c r="AA4136" s="3" t="inlineStr"/>
      <c r="AB4136" s="3" t="inlineStr"/>
      <c r="AC4136" s="3" t="inlineStr">
        <is>
          <t>School of Technology &amp; Design</t>
        </is>
      </c>
      <c r="AD4136" s="3" t="n"/>
      <c r="AE4136" s="3" t="inlineStr">
        <is>
          <t>No</t>
        </is>
      </c>
      <c r="AF4136" s="3" t="inlineStr"/>
      <c r="AG4136" s="4" t="inlineStr"/>
      <c r="AH4136" s="4" t="inlineStr"/>
      <c r="AI4136" s="4" t="inlineStr"/>
    </row>
    <row r="4137">
      <c r="A4137" s="3" t="inlineStr">
        <is>
          <t>MECH-0125</t>
        </is>
      </c>
      <c r="B4137" s="3" t="inlineStr">
        <is>
          <t>Berri</t>
        </is>
      </c>
      <c r="C4137" s="3" t="inlineStr">
        <is>
          <t>Sidi</t>
        </is>
      </c>
      <c r="D4137" s="3" t="inlineStr">
        <is>
          <t>Sidi Berri</t>
        </is>
      </c>
      <c r="E4137" s="3" t="inlineStr">
        <is>
          <t>Professor</t>
        </is>
      </c>
      <c r="F4137" s="3" t="inlineStr">
        <is>
          <t>NYC College of Technology</t>
        </is>
      </c>
      <c r="G4137" s="3" t="inlineStr">
        <is>
          <t>Mechanical Engineering Technology</t>
        </is>
      </c>
      <c r="H4137" s="3" t="inlineStr">
        <is>
          <t>SBerri@citytech.cuny.edu</t>
        </is>
      </c>
      <c r="I4137" s="3" t="inlineStr">
        <is>
          <t>Grant</t>
        </is>
      </c>
      <c r="J4137" s="3" t="inlineStr">
        <is>
          <t>Learning Product Design Through Hands-on Mechatronic Projects</t>
        </is>
      </c>
      <c r="K4137" s="3" t="n">
        <v>2010</v>
      </c>
      <c r="L4137" s="3" t="inlineStr">
        <is>
          <t>NSF: Advanced Tech Education Prog</t>
        </is>
      </c>
      <c r="M4137" s="3" t="inlineStr">
        <is>
          <t>Shaojin Zhang; sidi berri; Farrukh Zia; Iem Heng</t>
        </is>
      </c>
      <c r="N4137" s="3" t="inlineStr">
        <is>
          <t>Co-PI</t>
        </is>
      </c>
      <c r="O4137" s="3" t="n">
        <v>771022</v>
      </c>
      <c r="P4137" s="3" t="inlineStr">
        <is>
          <t>1003712</t>
        </is>
      </c>
      <c r="Q4137" s="3" t="inlineStr"/>
      <c r="R4137" s="3" t="inlineStr">
        <is>
          <t>https://www.nsf.gov/awardsearch/showAward?AWD_ID=1003712</t>
        </is>
      </c>
      <c r="S4137" s="3" t="inlineStr">
        <is>
          <t>NSF</t>
        </is>
      </c>
      <c r="T4137" s="3" t="n">
        <v>1</v>
      </c>
      <c r="U4137" s="3" t="inlineStr">
        <is>
          <t>High (NSF award to City Tech)</t>
        </is>
      </c>
      <c r="V4137" s="3" t="n"/>
      <c r="W4137" s="3" t="inlineStr"/>
      <c r="X4137" s="3" t="inlineStr">
        <is>
          <t>Partnering with Carnegie Mellon University and Polytechnic Institute of New York University (NYU Poly), this project creates a product design/mechatronics technology center (MTC) that will provide hands on training in emerging mechatronics product design. Technician education must be aligned with industry practice in order to maintain global competitiveness in the new and growing field of mechatronic product design and development. The MTC provides students a framework of fundamental design knowledge with hands on cross disciplinary activities that allow them to develop an interdisciplinary understanding and integrated approach to product design.  This project engages and prepares students by adapting the well established Robotics Academy of Carnegie Mellon University curriculum and teaches the various aspects of mechatronic product design with embedded systems using a concurrent engineering approach. 
More than 360 post secondary students are to be educated in concurrent design through three programs: mechanical engineering, electro-mechanical engineering, and industrial design.  Fifteen faculty members undergo extensive professional development in robotics curriculum development that incorporates elements of the CMU Robotics Academy. The project also provides robotic training for 300 high school students and fifteen teachers at the partnering schools through summer, certificate and after school programs. The robotics laboratory housed in the MTC builds on technology adopted by FIRST Robotics because of its open architecture and the use of the LabVIEW programming language. City Tech students who have been taught with FIRST technology serve as mentors to local high school students. MTC also works with the Division of Continuing Education at City Tech to create a certificate program in mechatronics/robotic technology for incumbent workers and high school technology teachers. The project articulates with four year programs in Computer Engineering Technology, industrial design technology, and career and technology education at City Tech and other institutions. In addition, NYU Poly extends opportunities for qualified graduates of the program to pursue baccalaureate engineering degrees. By leveraging strong industry partnerships, this project expands internship opportunities for participating students.</t>
        </is>
      </c>
      <c r="Y4137" s="3" t="inlineStr">
        <is>
          <t>NSF</t>
        </is>
      </c>
      <c r="Z4137" s="3" t="inlineStr"/>
      <c r="AA4137" s="3" t="inlineStr"/>
      <c r="AB4137" s="3" t="inlineStr"/>
      <c r="AC4137" s="3" t="inlineStr">
        <is>
          <t>School of Technology &amp; Design</t>
        </is>
      </c>
      <c r="AD4137" s="3" t="n"/>
      <c r="AE4137" s="3" t="inlineStr">
        <is>
          <t>No</t>
        </is>
      </c>
      <c r="AF4137" s="3" t="inlineStr"/>
      <c r="AG4137" s="4" t="inlineStr"/>
      <c r="AH4137" s="4" t="inlineStr"/>
      <c r="AI4137" s="4" t="inlineStr"/>
    </row>
    <row r="4138">
      <c r="A4138" s="3" t="inlineStr">
        <is>
          <t>MECH-0126</t>
        </is>
      </c>
      <c r="B4138" s="3" t="inlineStr">
        <is>
          <t>Gailani</t>
        </is>
      </c>
      <c r="C4138" s="3" t="inlineStr">
        <is>
          <t>Gaffar</t>
        </is>
      </c>
      <c r="D4138" s="3" t="inlineStr">
        <is>
          <t>Gaffar Gailani</t>
        </is>
      </c>
      <c r="E4138" s="3" t="inlineStr">
        <is>
          <t>Chair</t>
        </is>
      </c>
      <c r="F4138" s="3" t="inlineStr">
        <is>
          <t>NYC College of Technology</t>
        </is>
      </c>
      <c r="G4138" s="3" t="inlineStr">
        <is>
          <t>Mechanical Engineering Technology</t>
        </is>
      </c>
      <c r="H4138" s="3" t="inlineStr">
        <is>
          <t>GGailani@citytech.cuny.edu</t>
        </is>
      </c>
      <c r="I4138" s="3" t="inlineStr">
        <is>
          <t>Journal article</t>
        </is>
      </c>
      <c r="J4138" s="3" t="inlineStr">
        <is>
          <t>Ramp loading in Russian doll poroelasticity</t>
        </is>
      </c>
      <c r="K4138" s="3" t="n">
        <v>2010</v>
      </c>
      <c r="L4138" s="3" t="inlineStr">
        <is>
          <t>Journal of the Mechanics and Physics of Solids</t>
        </is>
      </c>
      <c r="M4138" s="3" t="inlineStr">
        <is>
          <t>Gaffar Gailani; Stephen C. Cowin</t>
        </is>
      </c>
      <c r="N4138" s="3" t="inlineStr"/>
      <c r="O4138" s="3" t="n"/>
      <c r="P4138" s="3" t="inlineStr"/>
      <c r="Q4138" s="3" t="inlineStr">
        <is>
          <t>10.1016/j.jmps.2010.09.001</t>
        </is>
      </c>
      <c r="R4138" s="3" t="inlineStr">
        <is>
          <t>https://doi.org/10.1016/j.jmps.2010.09.001</t>
        </is>
      </c>
      <c r="S4138" s="3" t="inlineStr">
        <is>
          <t>OpenAlex; Dept bio</t>
        </is>
      </c>
      <c r="T4138" s="3" t="n">
        <v>2</v>
      </c>
      <c r="U4138" s="3" t="inlineStr">
        <is>
          <t>High (City Tech affiliation on paper); 2 sources</t>
        </is>
      </c>
      <c r="V4138" s="3" t="n"/>
      <c r="W4138" s="3" t="inlineStr">
        <is>
          <t>G. Gailani, and S. Cowin, 2011. “Ramp loading in the Russian doll poroelasticity”, J. of Mech. and Physics of Solids, v59, issue 1, pp103 – 120.</t>
        </is>
      </c>
      <c r="X4138" s="3" t="inlineStr"/>
      <c r="Y4138" s="3" t="inlineStr"/>
      <c r="Z4138" s="3" t="inlineStr"/>
      <c r="AA4138" s="3" t="inlineStr">
        <is>
          <t>Not found</t>
        </is>
      </c>
      <c r="AB4138" s="3" t="inlineStr">
        <is>
          <t>closed</t>
        </is>
      </c>
      <c r="AC4138" s="3" t="inlineStr">
        <is>
          <t>School of Technology &amp; Design</t>
        </is>
      </c>
      <c r="AD4138" s="3" t="n">
        <v>20</v>
      </c>
      <c r="AE4138" s="3" t="inlineStr">
        <is>
          <t>No</t>
        </is>
      </c>
      <c r="AF4138" s="3" t="inlineStr"/>
      <c r="AG4138" s="4" t="inlineStr"/>
      <c r="AH4138" s="4" t="inlineStr"/>
      <c r="AI4138" s="4" t="inlineStr"/>
    </row>
    <row r="4139">
      <c r="A4139" s="3" t="inlineStr">
        <is>
          <t>MECH-0128</t>
        </is>
      </c>
      <c r="B4139" s="3" t="inlineStr">
        <is>
          <t>Gailani</t>
        </is>
      </c>
      <c r="C4139" s="3" t="inlineStr">
        <is>
          <t>Gaffar</t>
        </is>
      </c>
      <c r="D4139" s="3" t="inlineStr">
        <is>
          <t>Gaffar Gailani</t>
        </is>
      </c>
      <c r="E4139" s="3" t="inlineStr">
        <is>
          <t>Chair</t>
        </is>
      </c>
      <c r="F4139" s="3" t="inlineStr">
        <is>
          <t>NYC College of Technology</t>
        </is>
      </c>
      <c r="G4139" s="3" t="inlineStr">
        <is>
          <t>Mechanical Engineering Technology</t>
        </is>
      </c>
      <c r="H4139" s="3" t="inlineStr">
        <is>
          <t>GGailani@citytech.cuny.edu</t>
        </is>
      </c>
      <c r="I4139" s="3" t="inlineStr">
        <is>
          <t>Conference presentation</t>
        </is>
      </c>
      <c r="J4139" s="3" t="inlineStr">
        <is>
          <t>Selected NASA CIPAIR 2010 Project Snapshots and “Lessons Learned</t>
        </is>
      </c>
      <c r="K4139" s="3" t="n">
        <v>2010</v>
      </c>
      <c r="L4139" s="3" t="inlineStr"/>
      <c r="M4139" s="3" t="inlineStr"/>
      <c r="N4139" s="3" t="inlineStr"/>
      <c r="O4139" s="3" t="n"/>
      <c r="P4139" s="3" t="inlineStr"/>
      <c r="Q4139" s="3" t="inlineStr"/>
      <c r="R4139" s="3" t="inlineStr"/>
      <c r="S4139" s="3" t="inlineStr">
        <is>
          <t>Dept bio</t>
        </is>
      </c>
      <c r="T4139" s="3" t="n">
        <v>1</v>
      </c>
      <c r="U4139" s="3" t="inlineStr">
        <is>
          <t>Medium (self-reported in faculty bio)</t>
        </is>
      </c>
      <c r="V4139" s="3" t="n"/>
      <c r="W4139" s="3" t="inlineStr">
        <is>
          <t>Selected NASA CIPAIR 2010 Project Snapshots and “Lessons Learned”. NASA CIPAIR Principal Investigators Orientation and Procurement Workshop. Greenbelt, MD, November 2011.</t>
        </is>
      </c>
      <c r="X4139" s="3" t="inlineStr"/>
      <c r="Y4139" s="3" t="inlineStr"/>
      <c r="Z4139" s="3" t="inlineStr"/>
      <c r="AA4139" s="3" t="inlineStr"/>
      <c r="AB4139" s="3" t="inlineStr"/>
      <c r="AC4139" s="3" t="inlineStr">
        <is>
          <t>School of Technology &amp; Design</t>
        </is>
      </c>
      <c r="AD4139" s="3" t="n"/>
      <c r="AE4139" s="3" t="inlineStr">
        <is>
          <t>No</t>
        </is>
      </c>
      <c r="AF4139" s="3" t="inlineStr"/>
      <c r="AG4139" s="4" t="inlineStr"/>
      <c r="AH4139" s="4" t="inlineStr"/>
      <c r="AI4139" s="4" t="inlineStr"/>
    </row>
    <row r="4140">
      <c r="A4140" s="3" t="inlineStr">
        <is>
          <t>MECH-0130</t>
        </is>
      </c>
      <c r="B4140" s="3" t="inlineStr">
        <is>
          <t>Brahimi</t>
        </is>
      </c>
      <c r="C4140" s="3" t="inlineStr">
        <is>
          <t>Malek</t>
        </is>
      </c>
      <c r="D4140" s="3" t="inlineStr">
        <is>
          <t>Malek Brahimi</t>
        </is>
      </c>
      <c r="E4140" s="3" t="inlineStr">
        <is>
          <t>Associate Professor</t>
        </is>
      </c>
      <c r="F4140" s="3" t="inlineStr">
        <is>
          <t>NYC College of Technology</t>
        </is>
      </c>
      <c r="G4140" s="3" t="inlineStr">
        <is>
          <t>Mechanical Engineering Technology</t>
        </is>
      </c>
      <c r="H4140" s="3" t="inlineStr">
        <is>
          <t>MBrahimi@citytech.cuny.edu</t>
        </is>
      </c>
      <c r="I4140" s="3" t="inlineStr">
        <is>
          <t>Journal article</t>
        </is>
      </c>
      <c r="J4140" s="3" t="inlineStr">
        <is>
          <t>A Novel Manufacturing Technique to Improve Bearing Strength of Pin Loaded Woven Composites</t>
        </is>
      </c>
      <c r="K4140" s="3" t="n">
        <v>2011</v>
      </c>
      <c r="L4140" s="3" t="inlineStr">
        <is>
          <t>Advanced Composites Letters</t>
        </is>
      </c>
      <c r="M4140" s="3" t="inlineStr">
        <is>
          <t>Ercan Şevkat; Malek Brahimi; Sidi M. Berri</t>
        </is>
      </c>
      <c r="N4140" s="3" t="inlineStr"/>
      <c r="O4140" s="3" t="n"/>
      <c r="P4140" s="3" t="inlineStr"/>
      <c r="Q4140" s="3" t="inlineStr">
        <is>
          <t>10.1177/096369351102000304</t>
        </is>
      </c>
      <c r="R4140" s="3" t="inlineStr">
        <is>
          <t>https://doi.org/10.1177/096369351102000304</t>
        </is>
      </c>
      <c r="S4140" s="3" t="inlineStr">
        <is>
          <t>OpenAlex</t>
        </is>
      </c>
      <c r="T4140" s="3" t="n">
        <v>1</v>
      </c>
      <c r="U4140" s="3" t="inlineStr">
        <is>
          <t>High (City Tech affiliation on paper)</t>
        </is>
      </c>
      <c r="V4140" s="3" t="n"/>
      <c r="W4140" s="3" t="inlineStr"/>
      <c r="X4140" s="3" t="inlineStr">
        <is>
          <t>The bearing strength of pin-loaded woven glass-fibre reinforced epoxy composites was investigated. As an alternative to the hole-drilling procedure, a novel composite manufacturing technique has been implemented for pin-hole creation. The bearing performance of composite joints manufactured using both techniques was compared. Specimen with various edge- distances to pin-hole diameter ratios (e/d) and, width to pin-hole diameter ratios (w/d) were tested. It was observed that composite joints manufactured using the novel technique sustained more load compared to the joints manufactured by the hole-drilling procedure. Geometrical parameters were found to be effective on failure modes, bearing strength and magnitude of sustained load.</t>
        </is>
      </c>
      <c r="Y4140" s="3" t="inlineStr">
        <is>
          <t>OpenAlex</t>
        </is>
      </c>
      <c r="Z4140" s="3" t="inlineStr"/>
      <c r="AA4140" s="3" t="inlineStr">
        <is>
          <t>Not found</t>
        </is>
      </c>
      <c r="AB4140" s="3" t="inlineStr">
        <is>
          <t>closed</t>
        </is>
      </c>
      <c r="AC4140" s="3" t="inlineStr">
        <is>
          <t>School of Technology &amp; Design</t>
        </is>
      </c>
      <c r="AD4140" s="3" t="n">
        <v>4</v>
      </c>
      <c r="AE4140" s="3" t="inlineStr">
        <is>
          <t>No</t>
        </is>
      </c>
      <c r="AF4140" s="3" t="inlineStr"/>
      <c r="AG4140" s="4" t="inlineStr"/>
      <c r="AH4140" s="4" t="inlineStr"/>
      <c r="AI4140" s="4" t="inlineStr"/>
    </row>
    <row r="4141">
      <c r="A4141" s="3" t="inlineStr">
        <is>
          <t>MECH-0131</t>
        </is>
      </c>
      <c r="B4141" s="3" t="inlineStr">
        <is>
          <t>Berri</t>
        </is>
      </c>
      <c r="C4141" s="3" t="inlineStr">
        <is>
          <t>Sidi</t>
        </is>
      </c>
      <c r="D4141" s="3" t="inlineStr">
        <is>
          <t>Sidi Berri</t>
        </is>
      </c>
      <c r="E4141" s="3" t="inlineStr">
        <is>
          <t>Professor</t>
        </is>
      </c>
      <c r="F4141" s="3" t="inlineStr">
        <is>
          <t>NYC College of Technology</t>
        </is>
      </c>
      <c r="G4141" s="3" t="inlineStr">
        <is>
          <t>Mechanical Engineering Technology</t>
        </is>
      </c>
      <c r="H4141" s="3" t="inlineStr">
        <is>
          <t>SBerri@citytech.cuny.edu</t>
        </is>
      </c>
      <c r="I4141" s="3" t="inlineStr">
        <is>
          <t>Journal article</t>
        </is>
      </c>
      <c r="J4141" s="3" t="inlineStr">
        <is>
          <t>A Novel Manufacturing Technique to Improve Bearing Strength of Pin Loaded Woven Composites</t>
        </is>
      </c>
      <c r="K4141" s="3" t="n">
        <v>2011</v>
      </c>
      <c r="L4141" s="3" t="inlineStr">
        <is>
          <t>Advanced Composites Letters</t>
        </is>
      </c>
      <c r="M4141" s="3" t="inlineStr">
        <is>
          <t>Ercan Şevkat; Malek Brahimi; Sidi M. Berri</t>
        </is>
      </c>
      <c r="N4141" s="3" t="inlineStr"/>
      <c r="O4141" s="3" t="n"/>
      <c r="P4141" s="3" t="inlineStr"/>
      <c r="Q4141" s="3" t="inlineStr">
        <is>
          <t>10.1177/096369351102000304</t>
        </is>
      </c>
      <c r="R4141" s="3" t="inlineStr">
        <is>
          <t>https://doi.org/10.1177/096369351102000304</t>
        </is>
      </c>
      <c r="S4141" s="3" t="inlineStr">
        <is>
          <t>OpenAlex</t>
        </is>
      </c>
      <c r="T4141" s="3" t="n">
        <v>1</v>
      </c>
      <c r="U4141" s="3" t="inlineStr">
        <is>
          <t>High (City Tech affiliation on paper)</t>
        </is>
      </c>
      <c r="V4141" s="3" t="n"/>
      <c r="W4141" s="3" t="inlineStr"/>
      <c r="X4141" s="3" t="inlineStr">
        <is>
          <t>The bearing strength of pin-loaded woven glass-fibre reinforced epoxy composites was investigated. As an alternative to the hole-drilling procedure, a novel composite manufacturing technique has been implemented for pin-hole creation. The bearing performance of composite joints manufactured using both techniques was compared. Specimen with various edge- distances to pin-hole diameter ratios (e/d) and, width to pin-hole diameter ratios (w/d) were tested. It was observed that composite joints manufactured using the novel technique sustained more load compared to the joints manufactured by the hole-drilling procedure. Geometrical parameters were found to be effective on failure modes, bearing strength and magnitude of sustained load.</t>
        </is>
      </c>
      <c r="Y4141" s="3" t="inlineStr">
        <is>
          <t>OpenAlex</t>
        </is>
      </c>
      <c r="Z4141" s="3" t="inlineStr"/>
      <c r="AA4141" s="3" t="inlineStr">
        <is>
          <t>Not found</t>
        </is>
      </c>
      <c r="AB4141" s="3" t="inlineStr">
        <is>
          <t>closed</t>
        </is>
      </c>
      <c r="AC4141" s="3" t="inlineStr">
        <is>
          <t>School of Technology &amp; Design</t>
        </is>
      </c>
      <c r="AD4141" s="3" t="n">
        <v>4</v>
      </c>
      <c r="AE4141" s="3" t="inlineStr">
        <is>
          <t>No</t>
        </is>
      </c>
      <c r="AF4141" s="3" t="inlineStr"/>
      <c r="AG4141" s="4" t="inlineStr"/>
      <c r="AH4141" s="4" t="inlineStr"/>
      <c r="AI4141" s="4" t="inlineStr"/>
    </row>
    <row r="4142">
      <c r="A4142" s="3" t="inlineStr">
        <is>
          <t>MECH-0135</t>
        </is>
      </c>
      <c r="B4142" s="3" t="inlineStr">
        <is>
          <t>Brahimi</t>
        </is>
      </c>
      <c r="C4142" s="3" t="inlineStr">
        <is>
          <t>Malek</t>
        </is>
      </c>
      <c r="D4142" s="3" t="inlineStr">
        <is>
          <t>Malek Brahimi</t>
        </is>
      </c>
      <c r="E4142" s="3" t="inlineStr">
        <is>
          <t>Associate Professor</t>
        </is>
      </c>
      <c r="F4142" s="3" t="inlineStr">
        <is>
          <t>NYC College of Technology</t>
        </is>
      </c>
      <c r="G4142" s="3" t="inlineStr">
        <is>
          <t>Mechanical Engineering Technology</t>
        </is>
      </c>
      <c r="H4142" s="3" t="inlineStr">
        <is>
          <t>MBrahimi@citytech.cuny.edu</t>
        </is>
      </c>
      <c r="I4142" s="3" t="inlineStr">
        <is>
          <t>Journal article</t>
        </is>
      </c>
      <c r="J4142" s="3" t="inlineStr">
        <is>
          <t>ARMA Modeling of Artificial Accelerograms for Algeria</t>
        </is>
      </c>
      <c r="K4142" s="3" t="n">
        <v>2011</v>
      </c>
      <c r="L4142" s="3" t="inlineStr">
        <is>
          <t>Applied Mechanics and Materials</t>
        </is>
      </c>
      <c r="M4142" s="3" t="inlineStr">
        <is>
          <t>Abderrazak Menasri; Malek Brahimi; Roger Frank; A. Bali</t>
        </is>
      </c>
      <c r="N4142" s="3" t="inlineStr"/>
      <c r="O4142" s="3" t="n"/>
      <c r="P4142" s="3" t="inlineStr"/>
      <c r="Q4142" s="3" t="inlineStr">
        <is>
          <t>10.4028/www.scientific.net/amm.105-107.348</t>
        </is>
      </c>
      <c r="R4142" s="3" t="inlineStr">
        <is>
          <t>https://doi.org/10.4028/www.scientific.net/amm.105-107.348</t>
        </is>
      </c>
      <c r="S4142" s="3" t="inlineStr">
        <is>
          <t>OpenAlex</t>
        </is>
      </c>
      <c r="T4142" s="3" t="n">
        <v>1</v>
      </c>
      <c r="U4142" s="3" t="inlineStr">
        <is>
          <t>High (City Tech affiliation on paper)</t>
        </is>
      </c>
      <c r="V4142" s="3" t="n"/>
      <c r="W4142" s="3" t="inlineStr"/>
      <c r="X4142" s="3" t="inlineStr">
        <is>
          <t>The main aim of this study is to examine on the real and simulated earthquakes effects. This paper deals with the use of ARMA models in earthquake engineering. The time-varying auto regressive moving average (ARMA) process is used as a simple yet efficient method for simulating earthquake ground motions. This model is capable of reproducing the nonstationary amplitude as well as the frequency content of the earthquake ground accelerations. The moving time-window technique is applied to synthesize the near field earthquakes, Chlef-1, Chlef-2, Chlef-3 and Attaf 1980 recorded on dense soils in Algeria. This model, is based on a low-order, time-invariant ARMA process excited by Gaussian white noise and amplitude modulated using a simple envelope function to account for the non-stationary characteristics. This simple model gives a reasonable fit to the observed ground motion. It is shown that the selected ARMA (2,1) model and the algorithm used for generating the accelerograms are able to preserve the features of the real earthquake records with different frequency content. In this evaluation, the linear and non linear responses of a given soil layer have been adopted. This study suggests the ability to characterize the earthquake by a minimum number of parameters.</t>
        </is>
      </c>
      <c r="Y4142" s="3" t="inlineStr">
        <is>
          <t>OpenAlex</t>
        </is>
      </c>
      <c r="Z4142" s="3" t="inlineStr">
        <is>
          <t>https://doi.org/10.4028/www.scientific.net/amm.105-107.348</t>
        </is>
      </c>
      <c r="AA4142" s="3" t="inlineStr">
        <is>
          <t>Open-access page (via OpenAlex)</t>
        </is>
      </c>
      <c r="AB4142" s="3" t="inlineStr">
        <is>
          <t>hybrid</t>
        </is>
      </c>
      <c r="AC4142" s="3" t="inlineStr">
        <is>
          <t>School of Technology &amp; Design</t>
        </is>
      </c>
      <c r="AD4142" s="3" t="n">
        <v>1</v>
      </c>
      <c r="AE4142" s="3" t="inlineStr">
        <is>
          <t>No</t>
        </is>
      </c>
      <c r="AF4142" s="3" t="inlineStr"/>
      <c r="AG4142" s="4" t="inlineStr"/>
      <c r="AH4142" s="4" t="inlineStr"/>
      <c r="AI4142" s="4" t="inlineStr"/>
    </row>
    <row r="4143">
      <c r="A4143" s="3" t="inlineStr">
        <is>
          <t>MECH-0137</t>
        </is>
      </c>
      <c r="B4143" s="3" t="inlineStr">
        <is>
          <t>Brahimi</t>
        </is>
      </c>
      <c r="C4143" s="3" t="inlineStr">
        <is>
          <t>Malek</t>
        </is>
      </c>
      <c r="D4143" s="3" t="inlineStr">
        <is>
          <t>Malek Brahimi</t>
        </is>
      </c>
      <c r="E4143" s="3" t="inlineStr">
        <is>
          <t>Associate Professor</t>
        </is>
      </c>
      <c r="F4143" s="3" t="inlineStr">
        <is>
          <t>NYC College of Technology</t>
        </is>
      </c>
      <c r="G4143" s="3" t="inlineStr">
        <is>
          <t>Mechanical Engineering Technology</t>
        </is>
      </c>
      <c r="H4143" s="3" t="inlineStr">
        <is>
          <t>MBrahimi@citytech.cuny.edu</t>
        </is>
      </c>
      <c r="I4143" s="3" t="inlineStr">
        <is>
          <t>Journal article</t>
        </is>
      </c>
      <c r="J4143" s="3" t="inlineStr">
        <is>
          <t>Analysis and Simulation of Strong Earthquake Ground Motions Using ARMA Models</t>
        </is>
      </c>
      <c r="K4143" s="3" t="n">
        <v>2011</v>
      </c>
      <c r="L4143" s="3" t="inlineStr">
        <is>
          <t>Advanced materials research</t>
        </is>
      </c>
      <c r="M4143" s="3" t="inlineStr">
        <is>
          <t>Abderrazak Menasri; Malek Brahimi; A. Bali</t>
        </is>
      </c>
      <c r="N4143" s="3" t="inlineStr"/>
      <c r="O4143" s="3" t="n"/>
      <c r="P4143" s="3" t="inlineStr"/>
      <c r="Q4143" s="3" t="inlineStr">
        <is>
          <t>10.4028/www.scientific.net/amr.418-420.1786</t>
        </is>
      </c>
      <c r="R4143" s="3" t="inlineStr">
        <is>
          <t>https://doi.org/10.4028/www.scientific.net/amr.418-420.1786</t>
        </is>
      </c>
      <c r="S4143" s="3" t="inlineStr">
        <is>
          <t>OpenAlex</t>
        </is>
      </c>
      <c r="T4143" s="3" t="n">
        <v>1</v>
      </c>
      <c r="U4143" s="3" t="inlineStr">
        <is>
          <t>High (City Tech affiliation on paper)</t>
        </is>
      </c>
      <c r="V4143" s="3" t="n"/>
      <c r="W4143" s="3" t="inlineStr"/>
      <c r="X4143" s="3" t="inlineStr">
        <is>
          <t>The acceleration record of an earthquake ground motion is a nonstationary process with both amplitude and frequency content varying in time. The paper presents a general procedure for the analysis and simulation of strong earthquake ground motions based on parametric ARMA models. Structural design spectra are based on smoothed linear response spectra obtained from different events scaled by their peak values. Such an approach does not incorporate other characteristics of the excitation represented by measured data. This study investigate the use of non-stationary models which can be considered characteristic and representative of specific historical earthquakes. An earthquake record is regarded as a sample realization from a population of such samples, which could have been generated by the stochastic process characterized by an Autoregressive Moving Average (ARMA) model. This model is capable of reproducing the nonstationary amplitude as well as the frequency content of the earthquake ground accelerations. The moving time-window technique is applied to synthesize the near field earthquakes, Boumerdes-1, Boumerdes -2, and Boumerdes -3 2003 recorded on dense soils in Algeria. This model, is based on a low-order, time-invariant ARMA process excited by Gaussian white noise and amplitude modulated using a simple envelope function to account for the non-stationary characteristics. This simple model gives a reasonable fit to the observed ground motion. It is shown that the selected ARMA (2,1) model and the algorithm used for generating the accelerograms are able to preserve the features of the real earthquake records with different frequency content. In this evaluation, the linear and non linear responses of a given soil layer have been adopted. This study suggests the ability to characterize the earthquake by a minimum number of parameters.</t>
        </is>
      </c>
      <c r="Y4143" s="3" t="inlineStr">
        <is>
          <t>OpenAlex</t>
        </is>
      </c>
      <c r="Z4143" s="3" t="inlineStr">
        <is>
          <t>https://doi.org/10.4028/www.scientific.net/amr.418-420.1786</t>
        </is>
      </c>
      <c r="AA4143" s="3" t="inlineStr">
        <is>
          <t>Open-access page (via OpenAlex)</t>
        </is>
      </c>
      <c r="AB4143" s="3" t="inlineStr">
        <is>
          <t>hybrid</t>
        </is>
      </c>
      <c r="AC4143" s="3" t="inlineStr">
        <is>
          <t>School of Technology &amp; Design</t>
        </is>
      </c>
      <c r="AD4143" s="3" t="n">
        <v>0</v>
      </c>
      <c r="AE4143" s="3" t="inlineStr">
        <is>
          <t>No</t>
        </is>
      </c>
      <c r="AF4143" s="3" t="inlineStr"/>
      <c r="AG4143" s="4" t="inlineStr"/>
      <c r="AH4143" s="4" t="inlineStr"/>
      <c r="AI4143" s="4" t="inlineStr"/>
    </row>
    <row r="4144">
      <c r="A4144" s="3" t="inlineStr">
        <is>
          <t>MECH-0140</t>
        </is>
      </c>
      <c r="B4144" s="3" t="inlineStr">
        <is>
          <t>Gailani</t>
        </is>
      </c>
      <c r="C4144" s="3" t="inlineStr">
        <is>
          <t>Gaffar</t>
        </is>
      </c>
      <c r="D4144" s="3" t="inlineStr">
        <is>
          <t>Gaffar Gailani</t>
        </is>
      </c>
      <c r="E4144" s="3" t="inlineStr">
        <is>
          <t>Chair</t>
        </is>
      </c>
      <c r="F4144" s="3" t="inlineStr">
        <is>
          <t>NYC College of Technology</t>
        </is>
      </c>
      <c r="G4144" s="3" t="inlineStr">
        <is>
          <t>Mechanical Engineering Technology</t>
        </is>
      </c>
      <c r="H4144" s="3" t="inlineStr">
        <is>
          <t>GGailani@citytech.cuny.edu</t>
        </is>
      </c>
      <c r="I4144" s="3" t="inlineStr">
        <is>
          <t>Conference presentation</t>
        </is>
      </c>
      <c r="J4144" s="3" t="inlineStr">
        <is>
          <t>Black Male Initiatives STEM Success Program Orientation</t>
        </is>
      </c>
      <c r="K4144" s="3" t="n">
        <v>2011</v>
      </c>
      <c r="L4144" s="3" t="inlineStr"/>
      <c r="M4144" s="3" t="inlineStr"/>
      <c r="N4144" s="3" t="inlineStr"/>
      <c r="O4144" s="3" t="n"/>
      <c r="P4144" s="3" t="inlineStr"/>
      <c r="Q4144" s="3" t="inlineStr"/>
      <c r="R4144" s="3" t="inlineStr"/>
      <c r="S4144" s="3" t="inlineStr">
        <is>
          <t>Dept bio</t>
        </is>
      </c>
      <c r="T4144" s="3" t="n">
        <v>1</v>
      </c>
      <c r="U4144" s="3" t="inlineStr">
        <is>
          <t>Medium (self-reported in faculty bio)</t>
        </is>
      </c>
      <c r="V4144" s="3" t="n"/>
      <c r="W4144" s="3" t="inlineStr">
        <is>
          <t>STEM Research Mentoring. Black Male Initiatives STEM Success Program Orientation. City Tech, New York, September 2011.</t>
        </is>
      </c>
      <c r="X4144" s="3" t="inlineStr"/>
      <c r="Y4144" s="3" t="inlineStr"/>
      <c r="Z4144" s="3" t="inlineStr"/>
      <c r="AA4144" s="3" t="inlineStr"/>
      <c r="AB4144" s="3" t="inlineStr"/>
      <c r="AC4144" s="3" t="inlineStr">
        <is>
          <t>School of Technology &amp; Design</t>
        </is>
      </c>
      <c r="AD4144" s="3" t="n"/>
      <c r="AE4144" s="3" t="inlineStr">
        <is>
          <t>No</t>
        </is>
      </c>
      <c r="AF4144" s="3" t="inlineStr"/>
      <c r="AG4144" s="4" t="inlineStr"/>
      <c r="AH4144" s="4" t="inlineStr"/>
      <c r="AI4144" s="4" t="inlineStr"/>
    </row>
    <row r="4145">
      <c r="A4145" s="3" t="inlineStr">
        <is>
          <t>MECH-0141</t>
        </is>
      </c>
      <c r="B4145" s="3" t="inlineStr">
        <is>
          <t>Gailani</t>
        </is>
      </c>
      <c r="C4145" s="3" t="inlineStr">
        <is>
          <t>Gaffar</t>
        </is>
      </c>
      <c r="D4145" s="3" t="inlineStr">
        <is>
          <t>Gaffar Gailani</t>
        </is>
      </c>
      <c r="E4145" s="3" t="inlineStr">
        <is>
          <t>Chair</t>
        </is>
      </c>
      <c r="F4145" s="3" t="inlineStr">
        <is>
          <t>NYC College of Technology</t>
        </is>
      </c>
      <c r="G4145" s="3" t="inlineStr">
        <is>
          <t>Mechanical Engineering Technology</t>
        </is>
      </c>
      <c r="H4145" s="3" t="inlineStr">
        <is>
          <t>GGailani@citytech.cuny.edu</t>
        </is>
      </c>
      <c r="I4145" s="3" t="inlineStr">
        <is>
          <t>Conference presentation</t>
        </is>
      </c>
      <c r="J4145" s="3" t="inlineStr">
        <is>
          <t>City Tech Faculty Research Conference, New York, April 2011</t>
        </is>
      </c>
      <c r="K4145" s="3" t="n">
        <v>2011</v>
      </c>
      <c r="L4145" s="3" t="inlineStr"/>
      <c r="M4145" s="3" t="inlineStr"/>
      <c r="N4145" s="3" t="inlineStr"/>
      <c r="O4145" s="3" t="n"/>
      <c r="P4145" s="3" t="inlineStr"/>
      <c r="Q4145" s="3" t="inlineStr"/>
      <c r="R4145" s="3" t="inlineStr"/>
      <c r="S4145" s="3" t="inlineStr">
        <is>
          <t>Dept bio</t>
        </is>
      </c>
      <c r="T4145" s="3" t="n">
        <v>1</v>
      </c>
      <c r="U4145" s="3" t="inlineStr">
        <is>
          <t>Medium (self-reported in faculty bio)</t>
        </is>
      </c>
      <c r="V4145" s="3" t="n"/>
      <c r="W4145" s="3" t="inlineStr">
        <is>
          <t>Computational Analysis of Internal Fixation of Bones. City Tech Faculty Research Conference, New York, April 2011.</t>
        </is>
      </c>
      <c r="X4145" s="3" t="inlineStr"/>
      <c r="Y4145" s="3" t="inlineStr"/>
      <c r="Z4145" s="3" t="inlineStr"/>
      <c r="AA4145" s="3" t="inlineStr"/>
      <c r="AB4145" s="3" t="inlineStr"/>
      <c r="AC4145" s="3" t="inlineStr">
        <is>
          <t>School of Technology &amp; Design</t>
        </is>
      </c>
      <c r="AD4145" s="3" t="n"/>
      <c r="AE4145" s="3" t="inlineStr">
        <is>
          <t>No</t>
        </is>
      </c>
      <c r="AF4145" s="3" t="inlineStr"/>
      <c r="AG4145" s="4" t="inlineStr"/>
      <c r="AH4145" s="4" t="inlineStr"/>
      <c r="AI4145" s="4" t="inlineStr"/>
    </row>
    <row r="4146">
      <c r="A4146" s="3" t="inlineStr">
        <is>
          <t>MECH-0149</t>
        </is>
      </c>
      <c r="B4146" s="3" t="inlineStr">
        <is>
          <t>Brahimi</t>
        </is>
      </c>
      <c r="C4146" s="3" t="inlineStr">
        <is>
          <t>Malek</t>
        </is>
      </c>
      <c r="D4146" s="3" t="inlineStr">
        <is>
          <t>Malek Brahimi</t>
        </is>
      </c>
      <c r="E4146" s="3" t="inlineStr">
        <is>
          <t>Associate Professor</t>
        </is>
      </c>
      <c r="F4146" s="3" t="inlineStr">
        <is>
          <t>NYC College of Technology</t>
        </is>
      </c>
      <c r="G4146" s="3" t="inlineStr">
        <is>
          <t>Mechanical Engineering Technology</t>
        </is>
      </c>
      <c r="H4146" s="3" t="inlineStr">
        <is>
          <t>MBrahimi@citytech.cuny.edu</t>
        </is>
      </c>
      <c r="I4146" s="3" t="inlineStr">
        <is>
          <t>Conference paper</t>
        </is>
      </c>
      <c r="J4146" s="3" t="inlineStr">
        <is>
          <t>The bearing strength of pin loaded woven composites manufactured by vacuum assisted resin transfer moulding and hand lay-up techniques</t>
        </is>
      </c>
      <c r="K4146" s="3" t="n">
        <v>2011</v>
      </c>
      <c r="L4146" s="3" t="inlineStr">
        <is>
          <t>Procedia Engineering</t>
        </is>
      </c>
      <c r="M4146" s="3" t="inlineStr">
        <is>
          <t>Ercan Şevkat; Malek Brahimi</t>
        </is>
      </c>
      <c r="N4146" s="3" t="inlineStr"/>
      <c r="O4146" s="3" t="n"/>
      <c r="P4146" s="3" t="inlineStr"/>
      <c r="Q4146" s="3" t="inlineStr">
        <is>
          <t>10.1016/j.proeng.2011.04.028</t>
        </is>
      </c>
      <c r="R4146" s="3" t="inlineStr">
        <is>
          <t>https://doi.org/10.1016/j.proeng.2011.04.028</t>
        </is>
      </c>
      <c r="S4146" s="3" t="inlineStr">
        <is>
          <t>OpenAlex</t>
        </is>
      </c>
      <c r="T4146" s="3" t="n">
        <v>1</v>
      </c>
      <c r="U4146" s="3" t="inlineStr">
        <is>
          <t>High (City Tech affiliation on paper)</t>
        </is>
      </c>
      <c r="V4146" s="3" t="n"/>
      <c r="W4146" s="3" t="inlineStr"/>
      <c r="X4146" s="3" t="inlineStr">
        <is>
          <t>The bearing strength of pin loaded woven glass-fiber reinforced epoxy composites was investigated. To understand the effect of manufacturing methods on bearing strength of pin loaded composites, specimens manufactured using Vacuum Assisted Resin Transfer Moulding (VARTM) and Hand Lay-up methods were tested under tensile loading. In addition, the effect of geometrical parameters such as diameter of pin-hole (d), edge distance to pin hole diameter ratio (e/d) and, width to pin-hole diameter ratio (w/d) on the bearing strength of pin loaded composites were studied. It was observed that specimens manufactured using VARTM method sustained more load compared to the specimens manufactured using Hand Lay-up method. Geometrical parameters found to be very effective on failure modes, bearing strength and magnitude of sustained load.</t>
        </is>
      </c>
      <c r="Y4146" s="3" t="inlineStr">
        <is>
          <t>OpenAlex</t>
        </is>
      </c>
      <c r="Z4146" s="3" t="inlineStr">
        <is>
          <t>https://www.sciencedirect.com/science/article/pii/S1877705811002165/pdf</t>
        </is>
      </c>
      <c r="AA4146" s="3" t="inlineStr">
        <is>
          <t>Open-access PDF (via OpenAlex)</t>
        </is>
      </c>
      <c r="AB4146" s="3" t="inlineStr">
        <is>
          <t>diamond</t>
        </is>
      </c>
      <c r="AC4146" s="3" t="inlineStr">
        <is>
          <t>School of Technology &amp; Design</t>
        </is>
      </c>
      <c r="AD4146" s="3" t="n">
        <v>18</v>
      </c>
      <c r="AE4146" s="3" t="inlineStr">
        <is>
          <t>No</t>
        </is>
      </c>
      <c r="AF4146" s="3" t="inlineStr"/>
      <c r="AG4146" s="4" t="inlineStr"/>
      <c r="AH4146" s="4" t="inlineStr"/>
      <c r="AI4146" s="4" t="inlineStr"/>
    </row>
    <row r="4147">
      <c r="A4147" s="3" t="inlineStr">
        <is>
          <t>MECH-0150</t>
        </is>
      </c>
      <c r="B4147" s="3" t="inlineStr">
        <is>
          <t>Gailani</t>
        </is>
      </c>
      <c r="C4147" s="3" t="inlineStr">
        <is>
          <t>Gaffar</t>
        </is>
      </c>
      <c r="D4147" s="3" t="inlineStr">
        <is>
          <t>Gaffar Gailani</t>
        </is>
      </c>
      <c r="E4147" s="3" t="inlineStr">
        <is>
          <t>Chair</t>
        </is>
      </c>
      <c r="F4147" s="3" t="inlineStr">
        <is>
          <t>NYC College of Technology</t>
        </is>
      </c>
      <c r="G4147" s="3" t="inlineStr">
        <is>
          <t>Mechanical Engineering Technology</t>
        </is>
      </c>
      <c r="H4147" s="3" t="inlineStr">
        <is>
          <t>GGailani@citytech.cuny.edu</t>
        </is>
      </c>
      <c r="I4147" s="3" t="inlineStr">
        <is>
          <t>Paper (venue type unclear)</t>
        </is>
      </c>
      <c r="J4147" s="3" t="inlineStr">
        <is>
          <t>Undergraduate Research Through NASA Initiative</t>
        </is>
      </c>
      <c r="K4147" s="3" t="n">
        <v>2011</v>
      </c>
      <c r="L4147" s="3" t="inlineStr"/>
      <c r="M4147" s="3" t="inlineStr"/>
      <c r="N4147" s="3" t="inlineStr"/>
      <c r="O4147" s="3" t="n"/>
      <c r="P4147" s="3" t="inlineStr"/>
      <c r="Q4147" s="3" t="inlineStr"/>
      <c r="R4147" s="3" t="inlineStr"/>
      <c r="S4147" s="3" t="inlineStr">
        <is>
          <t>Dept bio</t>
        </is>
      </c>
      <c r="T4147" s="3" t="n">
        <v>1</v>
      </c>
      <c r="U4147" s="3" t="inlineStr">
        <is>
          <t>Medium (self-reported in faculty bio)</t>
        </is>
      </c>
      <c r="V4147" s="3" t="n"/>
      <c r="W4147" s="3" t="inlineStr">
        <is>
          <t>G. Gailani, S. Berri, and N. Angulo, 2011. “Undergraduate Research Through NASA Initiative”. Proceedings of the ASEE Mid-Atlantic Conference, Temple University, PA.</t>
        </is>
      </c>
      <c r="X4147" s="3" t="inlineStr"/>
      <c r="Y4147" s="3" t="inlineStr"/>
      <c r="Z4147" s="3" t="inlineStr"/>
      <c r="AA4147" s="3" t="inlineStr"/>
      <c r="AB4147" s="3" t="inlineStr"/>
      <c r="AC4147" s="3" t="inlineStr">
        <is>
          <t>School of Technology &amp; Design</t>
        </is>
      </c>
      <c r="AD4147" s="3" t="n"/>
      <c r="AE4147" s="3" t="inlineStr">
        <is>
          <t>No</t>
        </is>
      </c>
      <c r="AF4147" s="3" t="inlineStr"/>
      <c r="AG4147" s="4" t="inlineStr"/>
      <c r="AH4147" s="4" t="inlineStr"/>
      <c r="AI4147" s="4" t="inlineStr"/>
    </row>
    <row r="4148">
      <c r="A4148" s="3" t="inlineStr">
        <is>
          <t>MECH-0151</t>
        </is>
      </c>
      <c r="B4148" s="3" t="inlineStr">
        <is>
          <t>Zhang</t>
        </is>
      </c>
      <c r="C4148" s="3" t="inlineStr">
        <is>
          <t>Andy</t>
        </is>
      </c>
      <c r="D4148" s="3" t="inlineStr">
        <is>
          <t>Andy Zhang</t>
        </is>
      </c>
      <c r="E4148" s="3" t="inlineStr">
        <is>
          <t>Professor</t>
        </is>
      </c>
      <c r="F4148" s="3" t="inlineStr">
        <is>
          <t>NYC College of Technology</t>
        </is>
      </c>
      <c r="G4148" s="3" t="inlineStr">
        <is>
          <t>Mechanical Engineering Technology</t>
        </is>
      </c>
      <c r="H4148" s="3" t="inlineStr">
        <is>
          <t>AZhang@citytech.cuny.edu</t>
        </is>
      </c>
      <c r="I4148" s="3" t="inlineStr">
        <is>
          <t>Conference paper</t>
        </is>
      </c>
      <c r="J4148" s="3" t="inlineStr">
        <is>
          <t>Using Solar Robotic Technology to Detect Lethal and Toxic Chemicals</t>
        </is>
      </c>
      <c r="K4148" s="3" t="n">
        <v>2011</v>
      </c>
      <c r="L4148" s="3" t="inlineStr">
        <is>
          <t>IEEE Global Humanitarian Technology Conference (GHTC)</t>
        </is>
      </c>
      <c r="M4148" s="3" t="inlineStr">
        <is>
          <t>Iem Heng; Andy S. Zhang; A. Harb</t>
        </is>
      </c>
      <c r="N4148" s="3" t="inlineStr"/>
      <c r="O4148" s="3" t="n"/>
      <c r="P4148" s="3" t="inlineStr"/>
      <c r="Q4148" s="3" t="inlineStr">
        <is>
          <t>10.1109/ghtc.2011.45</t>
        </is>
      </c>
      <c r="R4148" s="3" t="inlineStr">
        <is>
          <t>https://doi.org/10.1109/ghtc.2011.45</t>
        </is>
      </c>
      <c r="S4148" s="3" t="inlineStr">
        <is>
          <t>OpenAlex</t>
        </is>
      </c>
      <c r="T4148" s="3" t="n">
        <v>1</v>
      </c>
      <c r="U4148" s="3" t="inlineStr">
        <is>
          <t>High (City Tech affiliation on paper)</t>
        </is>
      </c>
      <c r="V4148" s="3" t="n"/>
      <c r="W4148" s="3" t="inlineStr"/>
      <c r="X4148" s="3" t="inlineStr">
        <is>
          <t>In today's society, robots are used in many aspects of our lives. For instance, the robot is used as assistance at home, office workplace, hospital, industry plants, educational institution, waste disposal facilities, and others. However, the use of robots to detect and to avoid the exposure to toxic and harmful chemicals has not been addressed adequately. This remains a critical issue and a challenge. To face the challenge, the objective of this paper is to provide a unique perspective in designing and building a tele-operated (human operator with remote control) and autonomous robot (self-guided without human interference) that can detect harmful and lethal chemical gases (NO2, N2, CO, CO2, LPG, CH4, CNG, C2H5OH, NH3, H2and others) on the ground. Applications include coal mine explosion prevention and detections of natural gas and other industrial and explosive chemicals leaks, detection of harmful gases in public gathering places such as subway stations, shopping malls, and airports. This solar chemical detection robot (SCDR) will potentially reduce the massive loss of human life and reduce the destruction to our environment resulting in land prosperity and a healthier ecosystem. The power management and distribution system of SCDR will be powered by an eco-friendly rechargeable battery which can be recharged during the day by solar energy. This will extend the service hours of the SCDR.</t>
        </is>
      </c>
      <c r="Y4148" s="3" t="inlineStr">
        <is>
          <t>OpenAlex</t>
        </is>
      </c>
      <c r="Z4148" s="3" t="inlineStr"/>
      <c r="AA4148" s="3" t="inlineStr">
        <is>
          <t>Not found</t>
        </is>
      </c>
      <c r="AB4148" s="3" t="inlineStr">
        <is>
          <t>closed</t>
        </is>
      </c>
      <c r="AC4148" s="3" t="inlineStr">
        <is>
          <t>School of Technology &amp; Design</t>
        </is>
      </c>
      <c r="AD4148" s="3" t="n">
        <v>12</v>
      </c>
      <c r="AE4148" s="3" t="inlineStr">
        <is>
          <t>Yes</t>
        </is>
      </c>
      <c r="AF4148" s="3" t="inlineStr">
        <is>
          <t>keyword: autonomous robots; abstract: autonomous robot</t>
        </is>
      </c>
      <c r="AG4148" s="4" t="inlineStr"/>
      <c r="AH4148" s="4" t="inlineStr"/>
      <c r="AI4148" s="4" t="inlineStr"/>
    </row>
    <row r="4149">
      <c r="A4149" s="3" t="inlineStr">
        <is>
          <t>MECH-0152</t>
        </is>
      </c>
      <c r="B4149" s="3" t="inlineStr">
        <is>
          <t>Rahman</t>
        </is>
      </c>
      <c r="C4149" s="3" t="inlineStr">
        <is>
          <t>Samsur</t>
        </is>
      </c>
      <c r="D4149" s="3" t="inlineStr">
        <is>
          <t>Samsur Rahman</t>
        </is>
      </c>
      <c r="E4149" s="3" t="inlineStr">
        <is>
          <t>Associate Professor</t>
        </is>
      </c>
      <c r="F4149" s="3" t="inlineStr">
        <is>
          <t>NYC College of Technology</t>
        </is>
      </c>
      <c r="G4149" s="3" t="inlineStr">
        <is>
          <t>Mechanical Engineering Technology</t>
        </is>
      </c>
      <c r="H4149" s="3" t="inlineStr">
        <is>
          <t>ASRahman@citytech.cuny.edu</t>
        </is>
      </c>
      <c r="I4149" s="3" t="inlineStr">
        <is>
          <t>Conference paper</t>
        </is>
      </c>
      <c r="J4149" s="3" t="inlineStr">
        <is>
          <t>‘In-Situ Growth of CNTs on Woven Fabrics’, SAMPE Conference , Long beach, CA, 2011</t>
        </is>
      </c>
      <c r="K4149" s="3" t="n">
        <v>2011</v>
      </c>
      <c r="L4149" s="3" t="inlineStr"/>
      <c r="M4149" s="3" t="inlineStr"/>
      <c r="N4149" s="3" t="inlineStr"/>
      <c r="O4149" s="3" t="n"/>
      <c r="P4149" s="3" t="inlineStr"/>
      <c r="Q4149" s="3" t="inlineStr"/>
      <c r="R4149" s="3" t="inlineStr"/>
      <c r="S4149" s="3" t="inlineStr">
        <is>
          <t>Dept bio</t>
        </is>
      </c>
      <c r="T4149" s="3" t="n">
        <v>1</v>
      </c>
      <c r="U4149" s="3" t="inlineStr">
        <is>
          <t>Medium (self-reported in faculty bio)</t>
        </is>
      </c>
      <c r="V4149" s="3" t="n"/>
      <c r="W4149" s="3" t="inlineStr">
        <is>
          <t>Vijaya K Rangari, Samsur Rahman, Shaik Jeelani. ‘In-Situ Growth of CNTs on Woven Fabrics’, SAMPE Conference , Long beach, CA, 2011.</t>
        </is>
      </c>
      <c r="X4149" s="3" t="inlineStr"/>
      <c r="Y4149" s="3" t="inlineStr"/>
      <c r="Z4149" s="3" t="inlineStr"/>
      <c r="AA4149" s="3" t="inlineStr"/>
      <c r="AB4149" s="3" t="inlineStr"/>
      <c r="AC4149" s="3" t="inlineStr">
        <is>
          <t>School of Technology &amp; Design</t>
        </is>
      </c>
      <c r="AD4149" s="3" t="n"/>
      <c r="AE4149" s="3" t="inlineStr">
        <is>
          <t>No</t>
        </is>
      </c>
      <c r="AF4149" s="3" t="inlineStr"/>
      <c r="AG4149" s="4" t="inlineStr"/>
      <c r="AH4149" s="4" t="inlineStr"/>
      <c r="AI4149" s="4" t="inlineStr"/>
    </row>
    <row r="4150">
      <c r="A4150" s="3" t="inlineStr">
        <is>
          <t>MECH-0154</t>
        </is>
      </c>
      <c r="B4150" s="3" t="inlineStr">
        <is>
          <t>Zhang</t>
        </is>
      </c>
      <c r="C4150" s="3" t="inlineStr">
        <is>
          <t>Andy</t>
        </is>
      </c>
      <c r="D4150" s="3" t="inlineStr">
        <is>
          <t>Andy Zhang</t>
        </is>
      </c>
      <c r="E4150" s="3" t="inlineStr">
        <is>
          <t>Professor</t>
        </is>
      </c>
      <c r="F4150" s="3" t="inlineStr">
        <is>
          <t>NYC College of Technology</t>
        </is>
      </c>
      <c r="G4150" s="3" t="inlineStr">
        <is>
          <t>Mechanical Engineering Technology</t>
        </is>
      </c>
      <c r="H4150" s="3" t="inlineStr">
        <is>
          <t>AZhang@citytech.cuny.edu</t>
        </is>
      </c>
      <c r="I4150" s="3" t="inlineStr">
        <is>
          <t>Conference paper</t>
        </is>
      </c>
      <c r="J4150" s="3" t="inlineStr">
        <is>
          <t>A Unique Environmental Mobile Device for Detecting Hazardous Chemicals</t>
        </is>
      </c>
      <c r="K4150" s="3" t="n">
        <v>2012</v>
      </c>
      <c r="L4150" s="3" t="inlineStr">
        <is>
          <t>IEEE Global Humanitarian Technology Conference (GHTC)</t>
        </is>
      </c>
      <c r="M4150" s="3" t="inlineStr">
        <is>
          <t>Iem Heng; Andy Zhang; Michael Heimbinder; Raymond Yap</t>
        </is>
      </c>
      <c r="N4150" s="3" t="inlineStr"/>
      <c r="O4150" s="3" t="n"/>
      <c r="P4150" s="3" t="inlineStr"/>
      <c r="Q4150" s="3" t="inlineStr">
        <is>
          <t>10.1109/ghtc.2012.19</t>
        </is>
      </c>
      <c r="R4150" s="3" t="inlineStr">
        <is>
          <t>https://doi.org/10.1109/ghtc.2012.19</t>
        </is>
      </c>
      <c r="S4150" s="3" t="inlineStr">
        <is>
          <t>OpenAlex</t>
        </is>
      </c>
      <c r="T4150" s="3" t="n">
        <v>1</v>
      </c>
      <c r="U4150" s="3" t="inlineStr">
        <is>
          <t>High (City Tech affiliation on paper)</t>
        </is>
      </c>
      <c r="V4150" s="3" t="n"/>
      <c r="W4150" s="3" t="inlineStr"/>
      <c r="X4150" s="3" t="inlineStr">
        <is>
          <t>According to an analysis conducted by Greenpeace, “one in three Americans is at risk of a poison gas disaster by living near one of hundreds of chemical facilities that store and use highly toxic chemicals. A chemical disaster at just one of these facilities could kill or injure thousands of people with acute poisoning [1].” Because of the common proximity between residences and chemical facilities in the United States (U.S.), hazardous chemical detection and early warning systems is vital and frequently missing feature of public safety systems. In many instances, the cost of chemical detection equipment and monitoring systems is prohibitively expensive, preventing concerned citizens from participating in a hazardous chemical detection and early warning system. To address the need for an affordable, distributed, off-the-shelf hazardous chemical detection early warning system, this paper presents a method for designing and prototyping a unique environmental mobile device (EMD) for detecting hazardous chemicals. Employing affordable gas sensors, the EMD measures and communicates hazardous chemical concentrations to an Android smartphone or tablet custom-design app which time stamps and geolocates the measurements. Initial development efforts have focused on recording variability in sound levels, temperature, humidity, carbon monoxide (CO), and nitrogen dioxide (NO2) levels in the outdoor environment. The data logged by the EMD and app is then uploaded to an interactive web-based map that displays both individual and aggregated routing information. Both the smartphone app and web app use a simple color scale (green, yellow, orange, red) to indicate the intensity of the sensor readings at a particular place and time. In the future, the EMD and smartphone app could be used as part of distributed hazardous chemical detection and early warning system that would deliver real-time information and alerts to communities that may be at risk of hazardous chemical exposures.</t>
        </is>
      </c>
      <c r="Y4150" s="3" t="inlineStr">
        <is>
          <t>OpenAlex</t>
        </is>
      </c>
      <c r="Z4150" s="3" t="inlineStr"/>
      <c r="AA4150" s="3" t="inlineStr">
        <is>
          <t>Not found</t>
        </is>
      </c>
      <c r="AB4150" s="3" t="inlineStr">
        <is>
          <t>closed</t>
        </is>
      </c>
      <c r="AC4150" s="3" t="inlineStr">
        <is>
          <t>School of Technology &amp; Design</t>
        </is>
      </c>
      <c r="AD4150" s="3" t="n">
        <v>7</v>
      </c>
      <c r="AE4150" s="3" t="inlineStr">
        <is>
          <t>No</t>
        </is>
      </c>
      <c r="AF4150" s="3" t="inlineStr"/>
      <c r="AG4150" s="4" t="inlineStr"/>
      <c r="AH4150" s="4" t="inlineStr"/>
      <c r="AI4150" s="4" t="inlineStr"/>
    </row>
    <row r="4151">
      <c r="A4151" s="3" t="inlineStr">
        <is>
          <t>MECH-0155</t>
        </is>
      </c>
      <c r="B4151" s="3" t="inlineStr">
        <is>
          <t>Gailani</t>
        </is>
      </c>
      <c r="C4151" s="3" t="inlineStr">
        <is>
          <t>Gaffar</t>
        </is>
      </c>
      <c r="D4151" s="3" t="inlineStr">
        <is>
          <t>Gaffar Gailani</t>
        </is>
      </c>
      <c r="E4151" s="3" t="inlineStr">
        <is>
          <t>Chair</t>
        </is>
      </c>
      <c r="F4151" s="3" t="inlineStr">
        <is>
          <t>NYC College of Technology</t>
        </is>
      </c>
      <c r="G4151" s="3" t="inlineStr">
        <is>
          <t>Mechanical Engineering Technology</t>
        </is>
      </c>
      <c r="H4151" s="3" t="inlineStr">
        <is>
          <t>GGailani@citytech.cuny.edu</t>
        </is>
      </c>
      <c r="I4151" s="3" t="inlineStr">
        <is>
          <t>Conference presentation</t>
        </is>
      </c>
      <c r="J4151" s="3" t="inlineStr">
        <is>
          <t>ASME Panel on Career Path in Engineering</t>
        </is>
      </c>
      <c r="K4151" s="3" t="n">
        <v>2012</v>
      </c>
      <c r="L4151" s="3" t="inlineStr"/>
      <c r="M4151" s="3" t="inlineStr"/>
      <c r="N4151" s="3" t="inlineStr"/>
      <c r="O4151" s="3" t="n"/>
      <c r="P4151" s="3" t="inlineStr"/>
      <c r="Q4151" s="3" t="inlineStr"/>
      <c r="R4151" s="3" t="inlineStr"/>
      <c r="S4151" s="3" t="inlineStr">
        <is>
          <t>Dept bio</t>
        </is>
      </c>
      <c r="T4151" s="3" t="n">
        <v>1</v>
      </c>
      <c r="U4151" s="3" t="inlineStr">
        <is>
          <t>Medium (self-reported in faculty bio)</t>
        </is>
      </c>
      <c r="V4151" s="3" t="n"/>
      <c r="W4151" s="3" t="inlineStr">
        <is>
          <t>ASME Panel on Career Path in Engineering. Yale University, CT. April 2012.</t>
        </is>
      </c>
      <c r="X4151" s="3" t="inlineStr"/>
      <c r="Y4151" s="3" t="inlineStr"/>
      <c r="Z4151" s="3" t="inlineStr"/>
      <c r="AA4151" s="3" t="inlineStr"/>
      <c r="AB4151" s="3" t="inlineStr"/>
      <c r="AC4151" s="3" t="inlineStr">
        <is>
          <t>School of Technology &amp; Design</t>
        </is>
      </c>
      <c r="AD4151" s="3" t="n"/>
      <c r="AE4151" s="3" t="inlineStr">
        <is>
          <t>No</t>
        </is>
      </c>
      <c r="AF4151" s="3" t="inlineStr"/>
      <c r="AG4151" s="4" t="inlineStr"/>
      <c r="AH4151" s="4" t="inlineStr"/>
      <c r="AI4151" s="4" t="inlineStr"/>
    </row>
    <row r="4152">
      <c r="A4152" s="3" t="inlineStr">
        <is>
          <t>MECH-0156</t>
        </is>
      </c>
      <c r="B4152" s="3" t="inlineStr">
        <is>
          <t>Zhang</t>
        </is>
      </c>
      <c r="C4152" s="3" t="inlineStr">
        <is>
          <t>Andy</t>
        </is>
      </c>
      <c r="D4152" s="3" t="inlineStr">
        <is>
          <t>Andy Zhang</t>
        </is>
      </c>
      <c r="E4152" s="3" t="inlineStr">
        <is>
          <t>Professor</t>
        </is>
      </c>
      <c r="F4152" s="3" t="inlineStr">
        <is>
          <t>NYC College of Technology</t>
        </is>
      </c>
      <c r="G4152" s="3" t="inlineStr">
        <is>
          <t>Mechanical Engineering Technology</t>
        </is>
      </c>
      <c r="H4152" s="3" t="inlineStr">
        <is>
          <t>AZhang@citytech.cuny.edu</t>
        </is>
      </c>
      <c r="I4152" s="3" t="inlineStr">
        <is>
          <t>Conference paper</t>
        </is>
      </c>
      <c r="J4152" s="3" t="inlineStr">
        <is>
          <t>Acquiring “Working” Skills and Experience Through Hands-On Multidisciplinary Design Projects</t>
        </is>
      </c>
      <c r="K4152" s="3" t="n">
        <v>2012</v>
      </c>
      <c r="L4152" s="3" t="inlineStr"/>
      <c r="M4152" s="3" t="inlineStr">
        <is>
          <t>Andy S. Zhang; Iem Heng; Farrukh Zia</t>
        </is>
      </c>
      <c r="N4152" s="3" t="inlineStr"/>
      <c r="O4152" s="3" t="n"/>
      <c r="P4152" s="3" t="inlineStr"/>
      <c r="Q4152" s="3" t="inlineStr">
        <is>
          <t>10.1115/imece2012-88283</t>
        </is>
      </c>
      <c r="R4152" s="3" t="inlineStr">
        <is>
          <t>https://doi.org/10.1115/imece2012-88283</t>
        </is>
      </c>
      <c r="S4152" s="3" t="inlineStr">
        <is>
          <t>OpenAlex</t>
        </is>
      </c>
      <c r="T4152" s="3" t="n">
        <v>1</v>
      </c>
      <c r="U4152" s="3" t="inlineStr">
        <is>
          <t>High (City Tech affiliation on paper)</t>
        </is>
      </c>
      <c r="V4152" s="3" t="n"/>
      <c r="W4152" s="3" t="inlineStr"/>
      <c r="X4152" s="3" t="inlineStr">
        <is>
          <t>One of the problems that many engineering graduates face when looking for their first job is: do you have experience? Employers prefer graduates with relevant experience to those without. Why is experience so important to employers? Can students accumulate “working” experience while studying in college? This paper discusses the use of design projects inside and outside of classrooms to help students gain “working” experience and skills through hands-on design activities that simulate the actual design activities that occur in the industry. Faculty members from the Mechanical Engineering Technology and Computer Engineering Technology departments were involved in creating multidisciplinary design projects. The design projects give students new insights into what they learn in their coursework and provide students the valuable experiences in analytical skills, concurrent engineering approach, people skills, and management skills needed for the students when looking for employment.</t>
        </is>
      </c>
      <c r="Y4152" s="3" t="inlineStr">
        <is>
          <t>OpenAlex</t>
        </is>
      </c>
      <c r="Z4152" s="3" t="inlineStr"/>
      <c r="AA4152" s="3" t="inlineStr">
        <is>
          <t>Not found</t>
        </is>
      </c>
      <c r="AB4152" s="3" t="inlineStr">
        <is>
          <t>closed</t>
        </is>
      </c>
      <c r="AC4152" s="3" t="inlineStr">
        <is>
          <t>School of Technology &amp; Design</t>
        </is>
      </c>
      <c r="AD4152" s="3" t="n">
        <v>0</v>
      </c>
      <c r="AE4152" s="3" t="inlineStr">
        <is>
          <t>No</t>
        </is>
      </c>
      <c r="AF4152" s="3" t="inlineStr"/>
      <c r="AG4152" s="4" t="inlineStr"/>
      <c r="AH4152" s="4" t="inlineStr"/>
      <c r="AI4152" s="4" t="inlineStr"/>
    </row>
    <row r="4153">
      <c r="A4153" s="3" t="inlineStr">
        <is>
          <t>MECH-0157</t>
        </is>
      </c>
      <c r="B4153" s="3" t="inlineStr">
        <is>
          <t>Gailani</t>
        </is>
      </c>
      <c r="C4153" s="3" t="inlineStr">
        <is>
          <t>Gaffar</t>
        </is>
      </c>
      <c r="D4153" s="3" t="inlineStr">
        <is>
          <t>Gaffar Gailani</t>
        </is>
      </c>
      <c r="E4153" s="3" t="inlineStr">
        <is>
          <t>Chair</t>
        </is>
      </c>
      <c r="F4153" s="3" t="inlineStr">
        <is>
          <t>NYC College of Technology</t>
        </is>
      </c>
      <c r="G4153" s="3" t="inlineStr">
        <is>
          <t>Mechanical Engineering Technology</t>
        </is>
      </c>
      <c r="H4153" s="3" t="inlineStr">
        <is>
          <t>GGailani@citytech.cuny.edu</t>
        </is>
      </c>
      <c r="I4153" s="3" t="inlineStr">
        <is>
          <t>Journal article</t>
        </is>
      </c>
      <c r="J4153" s="3" t="inlineStr">
        <is>
          <t>Advances in assessment of bone porosity, permeability and interstitial fluid flow</t>
        </is>
      </c>
      <c r="K4153" s="3" t="n">
        <v>2012</v>
      </c>
      <c r="L4153" s="3" t="inlineStr">
        <is>
          <t>Journal of Biomechanics</t>
        </is>
      </c>
      <c r="M4153" s="3" t="inlineStr">
        <is>
          <t>Luís Cardoso; Susannah P. Fritton; Gaffar Gailani; Mohammed Benalla; Stephen C. Cowin</t>
        </is>
      </c>
      <c r="N4153" s="3" t="inlineStr"/>
      <c r="O4153" s="3" t="n"/>
      <c r="P4153" s="3" t="inlineStr"/>
      <c r="Q4153" s="3" t="inlineStr">
        <is>
          <t>10.1016/j.jbiomech.2012.10.025</t>
        </is>
      </c>
      <c r="R4153" s="3" t="inlineStr">
        <is>
          <t>https://doi.org/10.1016/j.jbiomech.2012.10.025</t>
        </is>
      </c>
      <c r="S4153" s="3" t="inlineStr">
        <is>
          <t>OpenAlex; Dept bio</t>
        </is>
      </c>
      <c r="T4153" s="3" t="n">
        <v>2</v>
      </c>
      <c r="U4153" s="3" t="inlineStr">
        <is>
          <t>High (City Tech affiliation on paper); 2 sources</t>
        </is>
      </c>
      <c r="V4153" s="3" t="n"/>
      <c r="W4153" s="3" t="inlineStr">
        <is>
          <t>L. Cardoso, S. Fritton, G. Gailani, M. Benalla, and S. Cowin, 2013. “ A Review for Recent Advances in the Assessment of Bone Porosity, Permeability, and Interstitial Fluid Flow”. Contribution to the special issue of the ASME Journal of Biomechanics on "Biofluid Mechanics" in honor of Shmuel Einav 70th Birthday. 46(2):253-65</t>
        </is>
      </c>
      <c r="X4153" s="3" t="inlineStr"/>
      <c r="Y4153" s="3" t="inlineStr"/>
      <c r="Z4153" s="3" t="inlineStr">
        <is>
          <t>https://www.ncbi.nlm.nih.gov/pmc/articles/3735900</t>
        </is>
      </c>
      <c r="AA4153" s="3" t="inlineStr">
        <is>
          <t>Open-access page (via OpenAlex)</t>
        </is>
      </c>
      <c r="AB4153" s="3" t="inlineStr">
        <is>
          <t>green</t>
        </is>
      </c>
      <c r="AC4153" s="3" t="inlineStr">
        <is>
          <t>School of Technology &amp; Design</t>
        </is>
      </c>
      <c r="AD4153" s="3" t="n">
        <v>203</v>
      </c>
      <c r="AE4153" s="3" t="inlineStr">
        <is>
          <t>No</t>
        </is>
      </c>
      <c r="AF4153" s="3" t="inlineStr"/>
      <c r="AG4153" s="4" t="inlineStr"/>
      <c r="AH4153" s="4" t="inlineStr"/>
      <c r="AI4153" s="4" t="inlineStr"/>
    </row>
    <row r="4154">
      <c r="A4154" s="3" t="inlineStr">
        <is>
          <t>MECH-0158</t>
        </is>
      </c>
      <c r="B4154" s="3" t="inlineStr">
        <is>
          <t>Nakamura</t>
        </is>
      </c>
      <c r="C4154" s="3" t="inlineStr">
        <is>
          <t>Masato</t>
        </is>
      </c>
      <c r="D4154" s="3" t="inlineStr">
        <is>
          <t>Masato Nakamura</t>
        </is>
      </c>
      <c r="E4154" s="3" t="inlineStr">
        <is>
          <t>Associate Professor</t>
        </is>
      </c>
      <c r="F4154" s="3" t="inlineStr">
        <is>
          <t>NYC College of Technology</t>
        </is>
      </c>
      <c r="G4154" s="3" t="inlineStr">
        <is>
          <t>Mechanical Engineering Technology</t>
        </is>
      </c>
      <c r="H4154" s="3" t="inlineStr">
        <is>
          <t>MNakamura@citytech.cuny.edu</t>
        </is>
      </c>
      <c r="I4154" s="3" t="inlineStr">
        <is>
          <t>Journal article</t>
        </is>
      </c>
      <c r="J4154" s="3" t="inlineStr">
        <is>
          <t>An Investigation on Cocombustion Behaviors of Hydrothermally Treated Municipal Solid Waste with Coal Using a Drop-Tube Reactor</t>
        </is>
      </c>
      <c r="K4154" s="3" t="n">
        <v>2012</v>
      </c>
      <c r="L4154" s="3" t="inlineStr">
        <is>
          <t>Journal of Combustion</t>
        </is>
      </c>
      <c r="M4154" s="3" t="inlineStr">
        <is>
          <t>Liang Lü; Yuqi Jin; Masato R. Nakamura; Marco J. Castaldi; Kunio Yoshikawa</t>
        </is>
      </c>
      <c r="N4154" s="3" t="inlineStr"/>
      <c r="O4154" s="3" t="n"/>
      <c r="P4154" s="3" t="inlineStr"/>
      <c r="Q4154" s="3" t="inlineStr">
        <is>
          <t>10.1155/2012/282851</t>
        </is>
      </c>
      <c r="R4154" s="3" t="inlineStr">
        <is>
          <t>https://doi.org/10.1155/2012/282851</t>
        </is>
      </c>
      <c r="S4154" s="3" t="inlineStr">
        <is>
          <t>OpenAlex; CUNY Academic Works</t>
        </is>
      </c>
      <c r="T4154" s="3" t="n">
        <v>2</v>
      </c>
      <c r="U4154" s="3" t="inlineStr">
        <is>
          <t>High (City Tech affiliation on paper); 2 sources</t>
        </is>
      </c>
      <c r="V4154" s="3" t="n"/>
      <c r="W4154" s="3" t="inlineStr"/>
      <c r="X4154" s="3" t="inlineStr">
        <is>
          <t>This work aims at demonstrating the feasibility of replacing Indonesian coal (INC) with hydrothermally treated municipal solid waste (MSWH) in cocombustion with high ash Indian coal (IC). The combustion efficiencies and emissions (CO, NO) of MSWH, INC and their blends with IC for a series of tests performed under a range of temperatures and air conditions were tested in a drop-tube reactor (DTR). The results showed the following. The combustion efficiency of IC was increased by blending both MSWH and INC and CO emission was reduced with increasing temperature. For NO emission, the blending of MSWH led to the increase of NO concentration whereas the effects of INC depended on the temperature. The combustion behaviors of IC-MSWH blend were comparable to those of the IC-INC blend indicating it is possible for MSWH to become a good substitute for INC supporting IC combustion. Moreover, the CO emission fell while the NO emission rose with increasing excess air for IC-MSWH blend at 900°C and the highest combustion efficiency was obtained at the excess air of 1.9. The existence of moisture in the cocombustion system of IC-MSWH blend could slightly improve the combustion efficiency, reduce CO, and increase NO.</t>
        </is>
      </c>
      <c r="Y4154" s="3" t="inlineStr">
        <is>
          <t>OpenAlex</t>
        </is>
      </c>
      <c r="Z4154" s="3" t="inlineStr">
        <is>
          <t>https://downloads.hindawi.com/journals/jc/2012/282851.pdf</t>
        </is>
      </c>
      <c r="AA4154" s="3" t="inlineStr">
        <is>
          <t>Open-access PDF (via OpenAlex)</t>
        </is>
      </c>
      <c r="AB4154" s="3" t="inlineStr">
        <is>
          <t>gold</t>
        </is>
      </c>
      <c r="AC4154" s="3" t="inlineStr">
        <is>
          <t>School of Technology &amp; Design</t>
        </is>
      </c>
      <c r="AD4154" s="3" t="n">
        <v>5</v>
      </c>
      <c r="AE4154" s="3" t="inlineStr">
        <is>
          <t>No</t>
        </is>
      </c>
      <c r="AF4154" s="3" t="inlineStr"/>
      <c r="AG4154" s="4" t="inlineStr"/>
      <c r="AH4154" s="4" t="inlineStr"/>
      <c r="AI4154" s="4" t="inlineStr"/>
    </row>
    <row r="4155">
      <c r="A4155" s="3" t="inlineStr">
        <is>
          <t>MECH-0160</t>
        </is>
      </c>
      <c r="B4155" s="3" t="inlineStr">
        <is>
          <t>Rahman</t>
        </is>
      </c>
      <c r="C4155" s="3" t="inlineStr">
        <is>
          <t>Samsur</t>
        </is>
      </c>
      <c r="D4155" s="3" t="inlineStr">
        <is>
          <t>Samsur Rahman</t>
        </is>
      </c>
      <c r="E4155" s="3" t="inlineStr">
        <is>
          <t>Associate Professor</t>
        </is>
      </c>
      <c r="F4155" s="3" t="inlineStr">
        <is>
          <t>NYC College of Technology</t>
        </is>
      </c>
      <c r="G4155" s="3" t="inlineStr">
        <is>
          <t>Mechanical Engineering Technology</t>
        </is>
      </c>
      <c r="H4155" s="3" t="inlineStr">
        <is>
          <t>ASRahman@citytech.cuny.edu</t>
        </is>
      </c>
      <c r="I4155" s="3" t="inlineStr">
        <is>
          <t>Journal article</t>
        </is>
      </c>
      <c r="J4155" s="3" t="inlineStr">
        <is>
          <t>Antihyperglycemic Activities of Leaves of Three Edible Fruit Plants (Averrhoa carambola, Ficus hispida and Syzygium samarangense) of Bangladesh</t>
        </is>
      </c>
      <c r="K4155" s="3" t="n">
        <v>2012</v>
      </c>
      <c r="L4155" s="3" t="inlineStr">
        <is>
          <t>African Journal of Traditional Complementary and Alternative Medicines</t>
        </is>
      </c>
      <c r="M4155" s="3" t="inlineStr">
        <is>
          <t>S Shahreen; J Banik; A. Hafiz; Shahnaz Rahman; AT Zaman; A Shoyeb; MH Chowdhury; Mohammed Rahmatullah</t>
        </is>
      </c>
      <c r="N4155" s="3" t="inlineStr"/>
      <c r="O4155" s="3" t="n"/>
      <c r="P4155" s="3" t="inlineStr"/>
      <c r="Q4155" s="3" t="inlineStr">
        <is>
          <t>10.4314/ajtcam.v9i2.16</t>
        </is>
      </c>
      <c r="R4155" s="3" t="inlineStr">
        <is>
          <t>https://doi.org/10.4314/ajtcam.v9i2.16</t>
        </is>
      </c>
      <c r="S4155" s="3" t="inlineStr">
        <is>
          <t>OpenAlex</t>
        </is>
      </c>
      <c r="T4155" s="3" t="n">
        <v>1</v>
      </c>
      <c r="U4155" s="3" t="inlineStr">
        <is>
          <t>High (City Tech affiliation on paper)</t>
        </is>
      </c>
      <c r="V4155" s="3" t="n"/>
      <c r="W4155" s="3" t="inlineStr"/>
      <c r="X4155" s="3" t="inlineStr">
        <is>
          <t>Averrhoa carambola L. (Oxalidaceae), Ficus hispida L.f. (Moraceae), and Syzygium samarangense (Blume) Merr. &amp; L.M. Perry (Myrtaceae) are three common plants in Bangladesh, the fruits of which are edible. The leaves and fruits of A. carambola and F. hispida are used by folk medicinal practitioners for treatment of diabetes, while the leaves of S. samarangense are used for treatment of cold, itches, and waist pain. Since scientific studies are absent on the antihyperglycemic effects of the leaves of the three plants, it was the objective of the present study to evaluate the antihyperglycemic potential of methanolic extract of leaves of the plants in oral glucose tolerance tests carried out with glucose-loaded mice. The extracts at different doses were administered one hour prior to glucose administration and blood glucose level was measured after two hours of glucose administration (p.o.) using glucose oxidase method. Significant oral hypoglycemic activity was found with the extracts of leaves of all three plants tested. The fall in serum glucose levels were dose-dependent for every individual plant, being highest at the highest dose tested of 400 mg extract per kg body weight. At this dose, the extracts of A. carambola, F. hispida, and S. samarangense caused, respectively, 34.1, 22.7, and 59.3% reductions in serum glucose levels when compared to control animals. The standard antihyperglycemic drug, glibenclamide, caused a 57.3% reduction in serum glucose levels versus control. Among the three plants evaluated, the methanolic extract of leaves of S. samarangense proved to be the most potent in demonstrating antihyperglycemic effects. The result validates the folk medicinal uses of A. carambola and F. hispida in the treatment of diabetes, and indicates that the leaves of S. samarangense can also possibly be used for amelioration of diabetes-induced hyperglycemia.</t>
        </is>
      </c>
      <c r="Y4155" s="3" t="inlineStr">
        <is>
          <t>OpenAlex</t>
        </is>
      </c>
      <c r="Z4155" s="3" t="inlineStr">
        <is>
          <t>https://www.ajol.info/index.php/ajtcam/article/download/73156/62083</t>
        </is>
      </c>
      <c r="AA4155" s="3" t="inlineStr">
        <is>
          <t>Open-access PDF (via OpenAlex)</t>
        </is>
      </c>
      <c r="AB4155" s="3" t="inlineStr">
        <is>
          <t>diamond</t>
        </is>
      </c>
      <c r="AC4155" s="3" t="inlineStr">
        <is>
          <t>School of Technology &amp; Design</t>
        </is>
      </c>
      <c r="AD4155" s="3" t="n">
        <v>38</v>
      </c>
      <c r="AE4155" s="3" t="inlineStr">
        <is>
          <t>No</t>
        </is>
      </c>
      <c r="AF4155" s="3" t="inlineStr"/>
      <c r="AG4155" s="4" t="inlineStr"/>
      <c r="AH4155" s="4" t="inlineStr"/>
      <c r="AI4155" s="4" t="inlineStr"/>
    </row>
    <row r="4156">
      <c r="A4156" s="3" t="inlineStr">
        <is>
          <t>MECH-0163</t>
        </is>
      </c>
      <c r="B4156" s="3" t="inlineStr">
        <is>
          <t>Gailani</t>
        </is>
      </c>
      <c r="C4156" s="3" t="inlineStr">
        <is>
          <t>Gaffar</t>
        </is>
      </c>
      <c r="D4156" s="3" t="inlineStr">
        <is>
          <t>Gaffar Gailani</t>
        </is>
      </c>
      <c r="E4156" s="3" t="inlineStr">
        <is>
          <t>Chair</t>
        </is>
      </c>
      <c r="F4156" s="3" t="inlineStr">
        <is>
          <t>NYC College of Technology</t>
        </is>
      </c>
      <c r="G4156" s="3" t="inlineStr">
        <is>
          <t>Mechanical Engineering Technology</t>
        </is>
      </c>
      <c r="H4156" s="3" t="inlineStr">
        <is>
          <t>GGailani@citytech.cuny.edu</t>
        </is>
      </c>
      <c r="I4156" s="3" t="inlineStr">
        <is>
          <t>Conference presentation</t>
        </is>
      </c>
      <c r="J4156" s="3" t="inlineStr">
        <is>
          <t>City Tech Faculty Research Conference, New York, March 2012</t>
        </is>
      </c>
      <c r="K4156" s="3" t="n">
        <v>2012</v>
      </c>
      <c r="L4156" s="3" t="inlineStr"/>
      <c r="M4156" s="3" t="inlineStr"/>
      <c r="N4156" s="3" t="inlineStr"/>
      <c r="O4156" s="3" t="n"/>
      <c r="P4156" s="3" t="inlineStr"/>
      <c r="Q4156" s="3" t="inlineStr"/>
      <c r="R4156" s="3" t="inlineStr"/>
      <c r="S4156" s="3" t="inlineStr">
        <is>
          <t>Dept bio</t>
        </is>
      </c>
      <c r="T4156" s="3" t="n">
        <v>1</v>
      </c>
      <c r="U4156" s="3" t="inlineStr">
        <is>
          <t>Medium (self-reported in faculty bio)</t>
        </is>
      </c>
      <c r="V4156" s="3" t="n"/>
      <c r="W4156" s="3" t="inlineStr">
        <is>
          <t>Russian Doll Poroelasticity. City Tech Faculty Research Conference, New York, March 2012.</t>
        </is>
      </c>
      <c r="X4156" s="3" t="inlineStr"/>
      <c r="Y4156" s="3" t="inlineStr"/>
      <c r="Z4156" s="3" t="inlineStr"/>
      <c r="AA4156" s="3" t="inlineStr"/>
      <c r="AB4156" s="3" t="inlineStr"/>
      <c r="AC4156" s="3" t="inlineStr">
        <is>
          <t>School of Technology &amp; Design</t>
        </is>
      </c>
      <c r="AD4156" s="3" t="n"/>
      <c r="AE4156" s="3" t="inlineStr">
        <is>
          <t>No</t>
        </is>
      </c>
      <c r="AF4156" s="3" t="inlineStr"/>
      <c r="AG4156" s="4" t="inlineStr"/>
      <c r="AH4156" s="4" t="inlineStr"/>
      <c r="AI4156" s="4" t="inlineStr"/>
    </row>
    <row r="4157">
      <c r="A4157" s="3" t="inlineStr">
        <is>
          <t>MECH-0164</t>
        </is>
      </c>
      <c r="B4157" s="3" t="inlineStr">
        <is>
          <t>Gailani</t>
        </is>
      </c>
      <c r="C4157" s="3" t="inlineStr">
        <is>
          <t>Gaffar</t>
        </is>
      </c>
      <c r="D4157" s="3" t="inlineStr">
        <is>
          <t>Gaffar Gailani</t>
        </is>
      </c>
      <c r="E4157" s="3" t="inlineStr">
        <is>
          <t>Chair</t>
        </is>
      </c>
      <c r="F4157" s="3" t="inlineStr">
        <is>
          <t>NYC College of Technology</t>
        </is>
      </c>
      <c r="G4157" s="3" t="inlineStr">
        <is>
          <t>Mechanical Engineering Technology</t>
        </is>
      </c>
      <c r="H4157" s="3" t="inlineStr">
        <is>
          <t>GGailani@citytech.cuny.edu</t>
        </is>
      </c>
      <c r="I4157" s="3" t="inlineStr">
        <is>
          <t>Grant</t>
        </is>
      </c>
      <c r="J4157" s="3" t="inlineStr">
        <is>
          <t>Engineering the Future: Pathways to Success for Women and Underrepresented Students in the Engineering Technologies</t>
        </is>
      </c>
      <c r="K4157" s="3" t="n">
        <v>2012</v>
      </c>
      <c r="L4157" s="3" t="inlineStr">
        <is>
          <t>NSF: S-STEM-Schlr Sci Tech Eng&amp;Math</t>
        </is>
      </c>
      <c r="M4157" s="3" t="inlineStr">
        <is>
          <t>Sunghoon Jang; Hong Li; Gaffar B Gailani; Zory Marantz; Benito Mendoza; Iem Heng (Former)</t>
        </is>
      </c>
      <c r="N4157" s="3" t="inlineStr">
        <is>
          <t>Co-PI</t>
        </is>
      </c>
      <c r="O4157" s="3" t="n">
        <v>599792</v>
      </c>
      <c r="P4157" s="3" t="inlineStr">
        <is>
          <t>1154500</t>
        </is>
      </c>
      <c r="Q4157" s="3" t="inlineStr"/>
      <c r="R4157" s="3" t="inlineStr">
        <is>
          <t>https://www.nsf.gov/awardsearch/showAward?AWD_ID=1154500</t>
        </is>
      </c>
      <c r="S4157" s="3" t="inlineStr">
        <is>
          <t>NSF; Dept bio</t>
        </is>
      </c>
      <c r="T4157" s="3" t="n">
        <v>2</v>
      </c>
      <c r="U4157" s="3" t="inlineStr">
        <is>
          <t>High (NSF award to City Tech); 2 sources</t>
        </is>
      </c>
      <c r="V4157" s="3" t="n"/>
      <c r="W4157" s="3" t="inlineStr">
        <is>
          <t>Funding Source: NSF S-STEM, DUE1154500. Title: Engineering the Future: Pathways to Success for Women and Underrepresented Students in the Engineering Technologies. Amount: $599K, Role: Co-PI. (2012 – 2016).</t>
        </is>
      </c>
      <c r="X4157" s="3" t="inlineStr">
        <is>
          <t>This Engineering the Future project provides scholarship support for 30 academically promising but financially disadvantaged students in four engineering technology departments: Computer Engineering Technology (CET), Computer Systems Technology (CST), Electrical and Telecommunications Engineering Technology (ETET), and Mechanical Engineering Technology (MET) at New York City College of Technology of The City University of New York. To close the significant gender gap that exists in enrollment, retention, and graduation of female students at the associate and baccalaureate degree levels, this project focuses on a matrix of enhancements and supports to meet the needs of female scholarship recipients while providing a rich array of opportunities for all scholars in the program.  These include peer mentoring, tutoring, counseling, outreach, research and internship opportunities, First-Year Learning Communities, and peer-led team learning (PLTL) and laboratory-based learning.  The project intends to:  increase the number of female students, a severely underrepresented population in engineering technology programs at City Tech, by 25% over four years; enable 80% of the S-STEM scholars to persist in their studies to the following year; and graduate 20% more STEM recipients than the general student population. The project seeks to reduce the significant gender gap in the targeted engineering technology fields, raise the profile of successful students in engineering technology programs, and lay solid groundwork for women and underrepresented students to participate in the technical workforce.</t>
        </is>
      </c>
      <c r="Y4157" s="3" t="inlineStr">
        <is>
          <t>NSF</t>
        </is>
      </c>
      <c r="Z4157" s="3" t="inlineStr"/>
      <c r="AA4157" s="3" t="inlineStr"/>
      <c r="AB4157" s="3" t="inlineStr"/>
      <c r="AC4157" s="3" t="inlineStr">
        <is>
          <t>School of Technology &amp; Design</t>
        </is>
      </c>
      <c r="AD4157" s="3" t="n"/>
      <c r="AE4157" s="3" t="inlineStr">
        <is>
          <t>No</t>
        </is>
      </c>
      <c r="AF4157" s="3" t="inlineStr"/>
      <c r="AG4157" s="4" t="inlineStr"/>
      <c r="AH4157" s="4" t="inlineStr"/>
      <c r="AI4157" s="4" t="inlineStr"/>
    </row>
    <row r="4158">
      <c r="A4158" s="3" t="inlineStr">
        <is>
          <t>MECH-0167</t>
        </is>
      </c>
      <c r="B4158" s="3" t="inlineStr">
        <is>
          <t>Gailani</t>
        </is>
      </c>
      <c r="C4158" s="3" t="inlineStr">
        <is>
          <t>Gaffar</t>
        </is>
      </c>
      <c r="D4158" s="3" t="inlineStr">
        <is>
          <t>Gaffar Gailani</t>
        </is>
      </c>
      <c r="E4158" s="3" t="inlineStr">
        <is>
          <t>Chair</t>
        </is>
      </c>
      <c r="F4158" s="3" t="inlineStr">
        <is>
          <t>NYC College of Technology</t>
        </is>
      </c>
      <c r="G4158" s="3" t="inlineStr">
        <is>
          <t>Mechanical Engineering Technology</t>
        </is>
      </c>
      <c r="H4158" s="3" t="inlineStr">
        <is>
          <t>GGailani@citytech.cuny.edu</t>
        </is>
      </c>
      <c r="I4158" s="3" t="inlineStr">
        <is>
          <t>Grant</t>
        </is>
      </c>
      <c r="J4158" s="3" t="inlineStr">
        <is>
          <t>Funding Source: CUNY-GRTI. Title: Developing a micro mechanical system for osteon isolation Amount: $23K, Role: PI. (2012 – 2013)</t>
        </is>
      </c>
      <c r="K4158" s="3" t="n">
        <v>2012</v>
      </c>
      <c r="L4158" s="3" t="inlineStr"/>
      <c r="M4158" s="3" t="inlineStr"/>
      <c r="N4158" s="3" t="inlineStr">
        <is>
          <t>PI</t>
        </is>
      </c>
      <c r="O4158" s="3" t="n">
        <v>23000</v>
      </c>
      <c r="P4158" s="3" t="inlineStr"/>
      <c r="Q4158" s="3" t="inlineStr"/>
      <c r="R4158" s="3" t="inlineStr"/>
      <c r="S4158" s="3" t="inlineStr">
        <is>
          <t>Dept bio</t>
        </is>
      </c>
      <c r="T4158" s="3" t="n">
        <v>1</v>
      </c>
      <c r="U4158" s="3" t="inlineStr">
        <is>
          <t>Medium (self-reported in faculty bio)</t>
        </is>
      </c>
      <c r="V4158" s="3" t="n"/>
      <c r="W4158" s="3" t="inlineStr">
        <is>
          <t>Funding Source: CUNY-GRTI. Title: Developing a micro mechanical system for osteon isolation Amount: $23K, Role: PI. (2012 – 2013).</t>
        </is>
      </c>
      <c r="X4158" s="3" t="inlineStr"/>
      <c r="Y4158" s="3" t="inlineStr"/>
      <c r="Z4158" s="3" t="inlineStr"/>
      <c r="AA4158" s="3" t="inlineStr"/>
      <c r="AB4158" s="3" t="inlineStr"/>
      <c r="AC4158" s="3" t="inlineStr">
        <is>
          <t>School of Technology &amp; Design</t>
        </is>
      </c>
      <c r="AD4158" s="3" t="n"/>
      <c r="AE4158" s="3" t="inlineStr">
        <is>
          <t>No</t>
        </is>
      </c>
      <c r="AF4158" s="3" t="inlineStr"/>
      <c r="AG4158" s="4" t="inlineStr"/>
      <c r="AH4158" s="4" t="inlineStr"/>
      <c r="AI4158" s="4" t="inlineStr"/>
    </row>
    <row r="4159">
      <c r="A4159" s="3" t="inlineStr">
        <is>
          <t>MECH-0168</t>
        </is>
      </c>
      <c r="B4159" s="3" t="inlineStr">
        <is>
          <t>Gailani</t>
        </is>
      </c>
      <c r="C4159" s="3" t="inlineStr">
        <is>
          <t>Gaffar</t>
        </is>
      </c>
      <c r="D4159" s="3" t="inlineStr">
        <is>
          <t>Gaffar Gailani</t>
        </is>
      </c>
      <c r="E4159" s="3" t="inlineStr">
        <is>
          <t>Chair</t>
        </is>
      </c>
      <c r="F4159" s="3" t="inlineStr">
        <is>
          <t>NYC College of Technology</t>
        </is>
      </c>
      <c r="G4159" s="3" t="inlineStr">
        <is>
          <t>Mechanical Engineering Technology</t>
        </is>
      </c>
      <c r="H4159" s="3" t="inlineStr">
        <is>
          <t>GGailani@citytech.cuny.edu</t>
        </is>
      </c>
      <c r="I4159" s="3" t="inlineStr">
        <is>
          <t>Paper (venue type unclear)</t>
        </is>
      </c>
      <c r="J4159" s="3" t="inlineStr">
        <is>
          <t>Introducing Aerospace Curriculum to High and Middle Schools</t>
        </is>
      </c>
      <c r="K4159" s="3" t="n">
        <v>2012</v>
      </c>
      <c r="L4159" s="3" t="inlineStr"/>
      <c r="M4159" s="3" t="inlineStr"/>
      <c r="N4159" s="3" t="inlineStr"/>
      <c r="O4159" s="3" t="n"/>
      <c r="P4159" s="3" t="inlineStr"/>
      <c r="Q4159" s="3" t="inlineStr"/>
      <c r="R4159" s="3" t="inlineStr"/>
      <c r="S4159" s="3" t="inlineStr">
        <is>
          <t>Dept bio</t>
        </is>
      </c>
      <c r="T4159" s="3" t="n">
        <v>1</v>
      </c>
      <c r="U4159" s="3" t="inlineStr">
        <is>
          <t>Medium (self-reported in faculty bio)</t>
        </is>
      </c>
      <c r="V4159" s="3" t="n"/>
      <c r="W4159" s="3" t="inlineStr">
        <is>
          <t>S. Pratt, Y. Berry, Olivia Reed, and G. Gailani, April 2012. “ Introducing Aerospace Curriculum to High and Middle Schools”. ASEE Midatlantic Conference, Delaware University, DE.</t>
        </is>
      </c>
      <c r="X4159" s="3" t="inlineStr"/>
      <c r="Y4159" s="3" t="inlineStr"/>
      <c r="Z4159" s="3" t="inlineStr"/>
      <c r="AA4159" s="3" t="inlineStr"/>
      <c r="AB4159" s="3" t="inlineStr"/>
      <c r="AC4159" s="3" t="inlineStr">
        <is>
          <t>School of Technology &amp; Design</t>
        </is>
      </c>
      <c r="AD4159" s="3" t="n"/>
      <c r="AE4159" s="3" t="inlineStr">
        <is>
          <t>No</t>
        </is>
      </c>
      <c r="AF4159" s="3" t="inlineStr"/>
      <c r="AG4159" s="4" t="inlineStr"/>
      <c r="AH4159" s="4" t="inlineStr"/>
      <c r="AI4159" s="4" t="inlineStr"/>
    </row>
    <row r="4160">
      <c r="A4160" s="3" t="inlineStr">
        <is>
          <t>MECH-0169</t>
        </is>
      </c>
      <c r="B4160" s="3" t="inlineStr">
        <is>
          <t>Zhang</t>
        </is>
      </c>
      <c r="C4160" s="3" t="inlineStr">
        <is>
          <t>Andy</t>
        </is>
      </c>
      <c r="D4160" s="3" t="inlineStr">
        <is>
          <t>Andy Zhang</t>
        </is>
      </c>
      <c r="E4160" s="3" t="inlineStr">
        <is>
          <t>Professor</t>
        </is>
      </c>
      <c r="F4160" s="3" t="inlineStr">
        <is>
          <t>NYC College of Technology</t>
        </is>
      </c>
      <c r="G4160" s="3" t="inlineStr">
        <is>
          <t>Mechanical Engineering Technology</t>
        </is>
      </c>
      <c r="H4160" s="3" t="inlineStr">
        <is>
          <t>AZhang@citytech.cuny.edu</t>
        </is>
      </c>
      <c r="I4160" s="3" t="inlineStr">
        <is>
          <t>Book chapter</t>
        </is>
      </c>
      <c r="J4160" s="3" t="inlineStr">
        <is>
          <t>MOBILE GROUND-MOVING AND WALL-CLAIMING (MGMWC) ROBOT</t>
        </is>
      </c>
      <c r="K4160" s="3" t="n">
        <v>2012</v>
      </c>
      <c r="L4160" s="3" t="inlineStr">
        <is>
          <t>WORLD SCIENTIFIC eBooks</t>
        </is>
      </c>
      <c r="M4160" s="3" t="inlineStr">
        <is>
          <t>Iem Heng; Andy S. Zhang</t>
        </is>
      </c>
      <c r="N4160" s="3" t="inlineStr"/>
      <c r="O4160" s="3" t="n"/>
      <c r="P4160" s="3" t="inlineStr"/>
      <c r="Q4160" s="3" t="inlineStr">
        <is>
          <t>10.1142/9789814415958_0042</t>
        </is>
      </c>
      <c r="R4160" s="3" t="inlineStr">
        <is>
          <t>https://doi.org/10.1142/9789814415958_0042</t>
        </is>
      </c>
      <c r="S4160" s="3" t="inlineStr">
        <is>
          <t>OpenAlex</t>
        </is>
      </c>
      <c r="T4160" s="3" t="n">
        <v>1</v>
      </c>
      <c r="U4160" s="3" t="inlineStr">
        <is>
          <t>High (City Tech affiliation on paper)</t>
        </is>
      </c>
      <c r="V4160" s="3" t="n"/>
      <c r="W4160" s="3" t="inlineStr"/>
      <c r="X4160" s="3" t="inlineStr"/>
      <c r="Y4160" s="3" t="inlineStr"/>
      <c r="Z4160" s="3" t="inlineStr"/>
      <c r="AA4160" s="3" t="inlineStr">
        <is>
          <t>Not found</t>
        </is>
      </c>
      <c r="AB4160" s="3" t="inlineStr">
        <is>
          <t>closed</t>
        </is>
      </c>
      <c r="AC4160" s="3" t="inlineStr">
        <is>
          <t>School of Technology &amp; Design</t>
        </is>
      </c>
      <c r="AD4160" s="3" t="n">
        <v>0</v>
      </c>
      <c r="AE4160" s="3" t="inlineStr">
        <is>
          <t>No</t>
        </is>
      </c>
      <c r="AF4160" s="3" t="inlineStr"/>
      <c r="AG4160" s="4" t="inlineStr"/>
      <c r="AH4160" s="4" t="inlineStr"/>
      <c r="AI4160" s="4" t="inlineStr"/>
    </row>
    <row r="4161">
      <c r="A4161" s="3" t="inlineStr">
        <is>
          <t>MECH-0171</t>
        </is>
      </c>
      <c r="B4161" s="3" t="inlineStr">
        <is>
          <t>Zhang</t>
        </is>
      </c>
      <c r="C4161" s="3" t="inlineStr">
        <is>
          <t>Andy</t>
        </is>
      </c>
      <c r="D4161" s="3" t="inlineStr">
        <is>
          <t>Andy Zhang</t>
        </is>
      </c>
      <c r="E4161" s="3" t="inlineStr">
        <is>
          <t>Professor</t>
        </is>
      </c>
      <c r="F4161" s="3" t="inlineStr">
        <is>
          <t>NYC College of Technology</t>
        </is>
      </c>
      <c r="G4161" s="3" t="inlineStr">
        <is>
          <t>Mechanical Engineering Technology</t>
        </is>
      </c>
      <c r="H4161" s="3" t="inlineStr">
        <is>
          <t>AZhang@citytech.cuny.edu</t>
        </is>
      </c>
      <c r="I4161" s="3" t="inlineStr">
        <is>
          <t>Conference paper</t>
        </is>
      </c>
      <c r="J4161" s="3" t="inlineStr">
        <is>
          <t>Mobile Custom-made Handheld Chemical Detection Device</t>
        </is>
      </c>
      <c r="K4161" s="3" t="n">
        <v>2012</v>
      </c>
      <c r="L4161" s="3" t="inlineStr">
        <is>
          <t>International Multi-Conference on Computing in Global Information Technology</t>
        </is>
      </c>
      <c r="M4161" s="3" t="inlineStr">
        <is>
          <t>Iem Heng; Andy Zhang; Raymond Yap</t>
        </is>
      </c>
      <c r="N4161" s="3" t="inlineStr"/>
      <c r="O4161" s="3" t="n"/>
      <c r="P4161" s="3" t="inlineStr"/>
      <c r="Q4161" s="3" t="inlineStr"/>
      <c r="R4161" s="3" t="inlineStr">
        <is>
          <t>https://openalex.org/W2617076778</t>
        </is>
      </c>
      <c r="S4161" s="3" t="inlineStr">
        <is>
          <t>OpenAlex</t>
        </is>
      </c>
      <c r="T4161" s="3" t="n">
        <v>1</v>
      </c>
      <c r="U4161" s="3" t="inlineStr">
        <is>
          <t>High (City Tech affiliation on paper)</t>
        </is>
      </c>
      <c r="V4161" s="3" t="n"/>
      <c r="W4161" s="3" t="inlineStr"/>
      <c r="X4161" s="3" t="inlineStr"/>
      <c r="Y4161" s="3" t="inlineStr"/>
      <c r="Z4161" s="3" t="inlineStr"/>
      <c r="AA4161" s="3" t="inlineStr">
        <is>
          <t>Not found</t>
        </is>
      </c>
      <c r="AB4161" s="3" t="inlineStr">
        <is>
          <t>closed</t>
        </is>
      </c>
      <c r="AC4161" s="3" t="inlineStr">
        <is>
          <t>School of Technology &amp; Design</t>
        </is>
      </c>
      <c r="AD4161" s="3" t="n">
        <v>0</v>
      </c>
      <c r="AE4161" s="3" t="inlineStr">
        <is>
          <t>No</t>
        </is>
      </c>
      <c r="AF4161" s="3" t="inlineStr"/>
      <c r="AG4161" s="4" t="inlineStr"/>
      <c r="AH4161" s="4" t="inlineStr"/>
      <c r="AI4161" s="4" t="inlineStr"/>
    </row>
    <row r="4162">
      <c r="A4162" s="3" t="inlineStr">
        <is>
          <t>MECH-0172</t>
        </is>
      </c>
      <c r="B4162" s="3" t="inlineStr">
        <is>
          <t>Berri</t>
        </is>
      </c>
      <c r="C4162" s="3" t="inlineStr">
        <is>
          <t>Sidi</t>
        </is>
      </c>
      <c r="D4162" s="3" t="inlineStr">
        <is>
          <t>Sidi Berri</t>
        </is>
      </c>
      <c r="E4162" s="3" t="inlineStr">
        <is>
          <t>Professor</t>
        </is>
      </c>
      <c r="F4162" s="3" t="inlineStr">
        <is>
          <t>NYC College of Technology</t>
        </is>
      </c>
      <c r="G4162" s="3" t="inlineStr">
        <is>
          <t>Mechanical Engineering Technology</t>
        </is>
      </c>
      <c r="H4162" s="3" t="inlineStr">
        <is>
          <t>SBerri@citytech.cuny.edu</t>
        </is>
      </c>
      <c r="I4162" s="3" t="inlineStr">
        <is>
          <t>Journal article</t>
        </is>
      </c>
      <c r="J4162" s="3" t="inlineStr">
        <is>
          <t>The Bearing Strength of Pin Loaded Woven Composites Manufactured by Vacuum Assisted Resin Transfer Moulding and Hand Lay-Up Techniques</t>
        </is>
      </c>
      <c r="K4162" s="3" t="n">
        <v>2012</v>
      </c>
      <c r="L4162" s="3" t="inlineStr">
        <is>
          <t>Polymers and Polymer Composites</t>
        </is>
      </c>
      <c r="M4162" s="3" t="inlineStr">
        <is>
          <t>Ercan Şevkat; Malek Brahimi; Sidi M. Berri</t>
        </is>
      </c>
      <c r="N4162" s="3" t="inlineStr"/>
      <c r="O4162" s="3" t="n"/>
      <c r="P4162" s="3" t="inlineStr"/>
      <c r="Q4162" s="3" t="inlineStr">
        <is>
          <t>10.1177/096739111202000311</t>
        </is>
      </c>
      <c r="R4162" s="3" t="inlineStr">
        <is>
          <t>https://doi.org/10.1177/096739111202000311</t>
        </is>
      </c>
      <c r="S4162" s="3" t="inlineStr">
        <is>
          <t>OpenAlex</t>
        </is>
      </c>
      <c r="T4162" s="3" t="n">
        <v>1</v>
      </c>
      <c r="U4162" s="3" t="inlineStr">
        <is>
          <t>High (City Tech affiliation on paper)</t>
        </is>
      </c>
      <c r="V4162" s="3" t="n"/>
      <c r="W4162" s="3" t="inlineStr"/>
      <c r="X4162" s="3" t="inlineStr">
        <is>
          <t>The bearing strength of pin-loaded woven glass-fibre reinforced epoxy composites was investigated. To understand the effect of manufacturing methods on bearing strength of pin loaded composites, specimens manufactured using Vacuum Assisted Resin Transfer Moulding (VARTM) and hand lay-up methods were tested under tensile loading. In addition, the effects of geometrical parameters such as diameter of pin-hole (d), edge distance to pin hole diameter ratio (e/d) and, width to pin-hole diameter ratio (w/d) on the bearing strength of pin-loaded composites were studied. It was observed that specimens manufactured using VARTM method sustained more load compared to specimens manufactured using the hand lay-up method. Geometrical parameters were found to be very influential on the failure modes, bearing strength and magnitude of sustained loads.</t>
        </is>
      </c>
      <c r="Y4162" s="3" t="inlineStr">
        <is>
          <t>OpenAlex</t>
        </is>
      </c>
      <c r="Z4162" s="3" t="inlineStr"/>
      <c r="AA4162" s="3" t="inlineStr">
        <is>
          <t>Not found</t>
        </is>
      </c>
      <c r="AB4162" s="3" t="inlineStr">
        <is>
          <t>closed</t>
        </is>
      </c>
      <c r="AC4162" s="3" t="inlineStr">
        <is>
          <t>School of Technology &amp; Design</t>
        </is>
      </c>
      <c r="AD4162" s="3" t="n">
        <v>5</v>
      </c>
      <c r="AE4162" s="3" t="inlineStr">
        <is>
          <t>No</t>
        </is>
      </c>
      <c r="AF4162" s="3" t="inlineStr"/>
      <c r="AG4162" s="4" t="inlineStr"/>
      <c r="AH4162" s="4" t="inlineStr"/>
      <c r="AI4162" s="4" t="inlineStr"/>
    </row>
    <row r="4163">
      <c r="A4163" s="3" t="inlineStr">
        <is>
          <t>MECH-0173</t>
        </is>
      </c>
      <c r="B4163" s="3" t="inlineStr">
        <is>
          <t>Gailani</t>
        </is>
      </c>
      <c r="C4163" s="3" t="inlineStr">
        <is>
          <t>Gaffar</t>
        </is>
      </c>
      <c r="D4163" s="3" t="inlineStr">
        <is>
          <t>Gaffar Gailani</t>
        </is>
      </c>
      <c r="E4163" s="3" t="inlineStr">
        <is>
          <t>Chair</t>
        </is>
      </c>
      <c r="F4163" s="3" t="inlineStr">
        <is>
          <t>NYC College of Technology</t>
        </is>
      </c>
      <c r="G4163" s="3" t="inlineStr">
        <is>
          <t>Mechanical Engineering Technology</t>
        </is>
      </c>
      <c r="H4163" s="3" t="inlineStr">
        <is>
          <t>GGailani@citytech.cuny.edu</t>
        </is>
      </c>
      <c r="I4163" s="3" t="inlineStr">
        <is>
          <t>Journal article</t>
        </is>
      </c>
      <c r="J4163" s="3" t="inlineStr">
        <is>
          <t>A Review for the Interaction of Fluid and Structure in Porous Tissues</t>
        </is>
      </c>
      <c r="K4163" s="3" t="n">
        <v>2013</v>
      </c>
      <c r="L4163" s="3" t="inlineStr">
        <is>
          <t>IJEIR</t>
        </is>
      </c>
      <c r="M4163" s="3" t="inlineStr">
        <is>
          <t>Malek Brahimi; Gaffar Gailani</t>
        </is>
      </c>
      <c r="N4163" s="3" t="inlineStr"/>
      <c r="O4163" s="3" t="n"/>
      <c r="P4163" s="3" t="inlineStr"/>
      <c r="Q4163" s="3" t="inlineStr"/>
      <c r="R4163" s="3" t="inlineStr">
        <is>
          <t>https://openalex.org/W2296249907</t>
        </is>
      </c>
      <c r="S4163" s="3" t="inlineStr">
        <is>
          <t>OpenAlex; Dept bio</t>
        </is>
      </c>
      <c r="T4163" s="3" t="n">
        <v>2</v>
      </c>
      <c r="U4163" s="3" t="inlineStr">
        <is>
          <t>High (City Tech affiliation on paper); 2 sources</t>
        </is>
      </c>
      <c r="V4163" s="3" t="n"/>
      <c r="W4163" s="3" t="inlineStr">
        <is>
          <t>M. Brahimi, G. Gailani, 2013. “A review for the interaction of fluid and structure in bone tissues”. Inter. J. of Eng. Res. and Innov., ISSN 2277–5668, v(2) issue 4, pp380 – 385</t>
        </is>
      </c>
      <c r="X4163" s="3" t="inlineStr"/>
      <c r="Y4163" s="3" t="inlineStr"/>
      <c r="Z4163" s="3" t="inlineStr"/>
      <c r="AA4163" s="3" t="inlineStr">
        <is>
          <t>Not found</t>
        </is>
      </c>
      <c r="AB4163" s="3" t="inlineStr">
        <is>
          <t>closed</t>
        </is>
      </c>
      <c r="AC4163" s="3" t="inlineStr">
        <is>
          <t>School of Technology &amp; Design</t>
        </is>
      </c>
      <c r="AD4163" s="3" t="n">
        <v>0</v>
      </c>
      <c r="AE4163" s="3" t="inlineStr">
        <is>
          <t>No</t>
        </is>
      </c>
      <c r="AF4163" s="3" t="inlineStr"/>
      <c r="AG4163" s="4" t="inlineStr"/>
      <c r="AH4163" s="4" t="inlineStr"/>
      <c r="AI4163" s="4" t="inlineStr"/>
    </row>
    <row r="4164">
      <c r="A4164" s="3" t="inlineStr">
        <is>
          <t>MECH-0181</t>
        </is>
      </c>
      <c r="B4164" s="3" t="inlineStr">
        <is>
          <t>Nakamura</t>
        </is>
      </c>
      <c r="C4164" s="3" t="inlineStr">
        <is>
          <t>Masato</t>
        </is>
      </c>
      <c r="D4164" s="3" t="inlineStr">
        <is>
          <t>Masato Nakamura</t>
        </is>
      </c>
      <c r="E4164" s="3" t="inlineStr">
        <is>
          <t>Associate Professor</t>
        </is>
      </c>
      <c r="F4164" s="3" t="inlineStr">
        <is>
          <t>NYC College of Technology</t>
        </is>
      </c>
      <c r="G4164" s="3" t="inlineStr">
        <is>
          <t>Mechanical Engineering Technology</t>
        </is>
      </c>
      <c r="H4164" s="3" t="inlineStr">
        <is>
          <t>MNakamura@citytech.cuny.edu</t>
        </is>
      </c>
      <c r="I4164" s="3" t="inlineStr">
        <is>
          <t>Journal article</t>
        </is>
      </c>
      <c r="J4164" s="3" t="inlineStr">
        <is>
          <t>CO2–steam mixture for direct and indirect gasification of rice straw in a downdraft gasifier: Laboratory-scale experiments and performance prediction</t>
        </is>
      </c>
      <c r="K4164" s="3" t="n">
        <v>2013</v>
      </c>
      <c r="L4164" s="3" t="inlineStr">
        <is>
          <t>Applied Energy</t>
        </is>
      </c>
      <c r="M4164" s="3" t="inlineStr">
        <is>
          <t>Bayu Prabowo; Kentaro Umeki; Mi Yan; Masato R. Nakamura; Marco J. Castaldi; Kunio Yoshikawa</t>
        </is>
      </c>
      <c r="N4164" s="3" t="inlineStr"/>
      <c r="O4164" s="3" t="n"/>
      <c r="P4164" s="3" t="inlineStr"/>
      <c r="Q4164" s="3" t="inlineStr">
        <is>
          <t>10.1016/j.apenergy.2013.08.022</t>
        </is>
      </c>
      <c r="R4164" s="3" t="inlineStr">
        <is>
          <t>https://doi.org/10.1016/j.apenergy.2013.08.022</t>
        </is>
      </c>
      <c r="S4164" s="3" t="inlineStr">
        <is>
          <t>OpenAlex</t>
        </is>
      </c>
      <c r="T4164" s="3" t="n">
        <v>1</v>
      </c>
      <c r="U4164" s="3" t="inlineStr">
        <is>
          <t>High (City Tech affiliation on paper)</t>
        </is>
      </c>
      <c r="V4164" s="3" t="n"/>
      <c r="W4164" s="3" t="inlineStr"/>
      <c r="X4164" s="3" t="inlineStr"/>
      <c r="Y4164" s="3" t="inlineStr"/>
      <c r="Z4164" s="3" t="inlineStr"/>
      <c r="AA4164" s="3" t="inlineStr">
        <is>
          <t>Not found</t>
        </is>
      </c>
      <c r="AB4164" s="3" t="inlineStr">
        <is>
          <t>closed</t>
        </is>
      </c>
      <c r="AC4164" s="3" t="inlineStr">
        <is>
          <t>School of Technology &amp; Design</t>
        </is>
      </c>
      <c r="AD4164" s="3" t="n">
        <v>95</v>
      </c>
      <c r="AE4164" s="3" t="inlineStr">
        <is>
          <t>No</t>
        </is>
      </c>
      <c r="AF4164" s="3" t="inlineStr"/>
      <c r="AG4164" s="4" t="inlineStr"/>
      <c r="AH4164" s="4" t="inlineStr"/>
      <c r="AI4164" s="4" t="inlineStr"/>
    </row>
    <row r="4165">
      <c r="A4165" s="3" t="inlineStr">
        <is>
          <t>MECH-0182</t>
        </is>
      </c>
      <c r="B4165" s="3" t="inlineStr">
        <is>
          <t>Zhang</t>
        </is>
      </c>
      <c r="C4165" s="3" t="inlineStr">
        <is>
          <t>Andy</t>
        </is>
      </c>
      <c r="D4165" s="3" t="inlineStr">
        <is>
          <t>Andy Zhang</t>
        </is>
      </c>
      <c r="E4165" s="3" t="inlineStr">
        <is>
          <t>Professor</t>
        </is>
      </c>
      <c r="F4165" s="3" t="inlineStr">
        <is>
          <t>NYC College of Technology</t>
        </is>
      </c>
      <c r="G4165" s="3" t="inlineStr">
        <is>
          <t>Mechanical Engineering Technology</t>
        </is>
      </c>
      <c r="H4165" s="3" t="inlineStr">
        <is>
          <t>AZhang@citytech.cuny.edu</t>
        </is>
      </c>
      <c r="I4165" s="3" t="inlineStr">
        <is>
          <t>Journal article</t>
        </is>
      </c>
      <c r="J4165" s="3" t="inlineStr">
        <is>
          <t>Detecting the Formation of a Loop in Endoscopic Tubing Using Fiber Optic Techniques</t>
        </is>
      </c>
      <c r="K4165" s="3" t="n">
        <v>2013</v>
      </c>
      <c r="L4165" s="3" t="inlineStr">
        <is>
          <t>Applied Mechanics and Materials</t>
        </is>
      </c>
      <c r="M4165" s="3" t="inlineStr">
        <is>
          <t>A. Harb; Maria Vanegas; Daniel Huljev; Ethan Wong; Andy S. Zhang; Farrukh Zia; Iem Heng</t>
        </is>
      </c>
      <c r="N4165" s="3" t="inlineStr"/>
      <c r="O4165" s="3" t="n"/>
      <c r="P4165" s="3" t="inlineStr"/>
      <c r="Q4165" s="3" t="inlineStr">
        <is>
          <t>10.4028/www.scientific.net/amm.339.462</t>
        </is>
      </c>
      <c r="R4165" s="3" t="inlineStr">
        <is>
          <t>https://doi.org/10.4028/www.scientific.net/amm.339.462</t>
        </is>
      </c>
      <c r="S4165" s="3" t="inlineStr">
        <is>
          <t>OpenAlex</t>
        </is>
      </c>
      <c r="T4165" s="3" t="n">
        <v>1</v>
      </c>
      <c r="U4165" s="3" t="inlineStr">
        <is>
          <t>High (City Tech affiliation on paper)</t>
        </is>
      </c>
      <c r="V4165" s="3" t="n"/>
      <c r="W4165" s="3" t="inlineStr"/>
      <c r="X4165" s="3" t="inlineStr">
        <is>
          <t>When performing an endoscopic procedure, it is possible that a loop might be formed by the endoscopic tubing inside the patients body. This condition is potentially dangerous and poses a threat to the safety of the patient if the doctor who performs the procedure is unaware of the situation. This paper presents a technique for detecting the formation of an endoscopic loop using fiber optics technology. A custom-made loop detecting device using different configurations of optical fiber wires was developed. The effectiveness of each configuration in detecting the formation of a loop was studied.This loop detecting device was designed such that it can be embedded into an endoscope without increasing the diameter of the endoscopic tubing. If a loop is detected, the device can transmit a warning signal so the doctor who performs the endoscopic procedure can adjust his or her operation to avoid harming the patient.</t>
        </is>
      </c>
      <c r="Y4165" s="3" t="inlineStr">
        <is>
          <t>OpenAlex</t>
        </is>
      </c>
      <c r="Z4165" s="3" t="inlineStr">
        <is>
          <t>https://doi.org/10.4028/www.scientific.net/amm.339.462</t>
        </is>
      </c>
      <c r="AA4165" s="3" t="inlineStr">
        <is>
          <t>Open-access page (via OpenAlex)</t>
        </is>
      </c>
      <c r="AB4165" s="3" t="inlineStr">
        <is>
          <t>hybrid</t>
        </is>
      </c>
      <c r="AC4165" s="3" t="inlineStr">
        <is>
          <t>School of Technology &amp; Design</t>
        </is>
      </c>
      <c r="AD4165" s="3" t="n">
        <v>0</v>
      </c>
      <c r="AE4165" s="3" t="inlineStr">
        <is>
          <t>No</t>
        </is>
      </c>
      <c r="AF4165" s="3" t="inlineStr"/>
      <c r="AG4165" s="4" t="inlineStr"/>
      <c r="AH4165" s="4" t="inlineStr"/>
      <c r="AI4165" s="4" t="inlineStr"/>
    </row>
    <row r="4166">
      <c r="A4166" s="3" t="inlineStr">
        <is>
          <t>MECH-0184</t>
        </is>
      </c>
      <c r="B4166" s="3" t="inlineStr">
        <is>
          <t>Nakamura</t>
        </is>
      </c>
      <c r="C4166" s="3" t="inlineStr">
        <is>
          <t>Masato</t>
        </is>
      </c>
      <c r="D4166" s="3" t="inlineStr">
        <is>
          <t>Masato Nakamura</t>
        </is>
      </c>
      <c r="E4166" s="3" t="inlineStr">
        <is>
          <t>Associate Professor</t>
        </is>
      </c>
      <c r="F4166" s="3" t="inlineStr">
        <is>
          <t>NYC College of Technology</t>
        </is>
      </c>
      <c r="G4166" s="3" t="inlineStr">
        <is>
          <t>Mechanical Engineering Technology</t>
        </is>
      </c>
      <c r="H4166" s="3" t="inlineStr">
        <is>
          <t>MNakamura@citytech.cuny.edu</t>
        </is>
      </c>
      <c r="I4166" s="3" t="inlineStr">
        <is>
          <t>Conference paper</t>
        </is>
      </c>
      <c r="J4166" s="3" t="inlineStr">
        <is>
          <t>Effect of Number of Bars and Reciprocation Speed on Residence Time of Particles on a Moving Grate</t>
        </is>
      </c>
      <c r="K4166" s="3" t="n">
        <v>2013</v>
      </c>
      <c r="L4166" s="3" t="inlineStr">
        <is>
          <t>Annual North American Waste-to-Energy Conference (NAWTEC)</t>
        </is>
      </c>
      <c r="M4166" s="3" t="inlineStr">
        <is>
          <t>Masato R. Nakamura; Jason Singh</t>
        </is>
      </c>
      <c r="N4166" s="3" t="inlineStr"/>
      <c r="O4166" s="3" t="n"/>
      <c r="P4166" s="3" t="inlineStr"/>
      <c r="Q4166" s="3" t="inlineStr">
        <is>
          <t>10.1115/nawtec21-2735</t>
        </is>
      </c>
      <c r="R4166" s="3" t="inlineStr">
        <is>
          <t>https://doi.org/10.1115/nawtec21-2735</t>
        </is>
      </c>
      <c r="S4166" s="3" t="inlineStr">
        <is>
          <t>OpenAlex</t>
        </is>
      </c>
      <c r="T4166" s="3" t="n">
        <v>1</v>
      </c>
      <c r="U4166" s="3" t="inlineStr">
        <is>
          <t>High (City Tech affiliation on paper)</t>
        </is>
      </c>
      <c r="V4166" s="3" t="n"/>
      <c r="W4166" s="3" t="inlineStr"/>
      <c r="X4166" s="3" t="inlineStr">
        <is>
          <t>The moving grate systems of waste-to-energy (WTE) mass-burn combustion chambers are designed for providing efficient flow and mixing of the municipal solid waste (MSW) over the length of the grade. This study presents results from a numerical analysis of the effect of number of reciprocating bars and reciprocation speed on the degree of mixing and residence time of MSW particles on the grate. A particle-based bed model of MSW and a physical model of reverse-acting grate were used in order to quantify the mixing diffusion coefficient of MSW particles. We analyzed the particle mixing with different parameters: particle size (d = 6–22cm diameter), reciprocation speed of moving bars (Rr = 0–90recip./h), and number of moving bars (Nb = 0 to 16 bars). This combination of mathematical modeling and experimental work has shown that: (1) different particle sizes result in different residence times, according to the Brazil Nut Effect (BNE) (2) The number of moving bars (from 0 to 16 bars) of a reverse-acting grate has the net effect of increasing the mean residence time of small and medium sized particles, while decreasing that of large particles. (3) The bar height, h, was found to be one of the major geometric parameters influencing mixing diffusion coefficient, D, and residence time.</t>
        </is>
      </c>
      <c r="Y4166" s="3" t="inlineStr">
        <is>
          <t>OpenAlex</t>
        </is>
      </c>
      <c r="Z4166" s="3" t="inlineStr"/>
      <c r="AA4166" s="3" t="inlineStr">
        <is>
          <t>Not found</t>
        </is>
      </c>
      <c r="AB4166" s="3" t="inlineStr">
        <is>
          <t>closed</t>
        </is>
      </c>
      <c r="AC4166" s="3" t="inlineStr">
        <is>
          <t>School of Technology &amp; Design</t>
        </is>
      </c>
      <c r="AD4166" s="3" t="n">
        <v>0</v>
      </c>
      <c r="AE4166" s="3" t="inlineStr">
        <is>
          <t>No</t>
        </is>
      </c>
      <c r="AF4166" s="3" t="inlineStr"/>
      <c r="AG4166" s="4" t="inlineStr"/>
      <c r="AH4166" s="4" t="inlineStr"/>
      <c r="AI4166" s="4" t="inlineStr"/>
    </row>
    <row r="4167">
      <c r="A4167" s="3" t="inlineStr">
        <is>
          <t>MECH-0189</t>
        </is>
      </c>
      <c r="B4167" s="3" t="inlineStr">
        <is>
          <t>Rahman</t>
        </is>
      </c>
      <c r="C4167" s="3" t="inlineStr">
        <is>
          <t>Samsur</t>
        </is>
      </c>
      <c r="D4167" s="3" t="inlineStr">
        <is>
          <t>Samsur Rahman</t>
        </is>
      </c>
      <c r="E4167" s="3" t="inlineStr">
        <is>
          <t>Associate Professor</t>
        </is>
      </c>
      <c r="F4167" s="3" t="inlineStr">
        <is>
          <t>NYC College of Technology</t>
        </is>
      </c>
      <c r="G4167" s="3" t="inlineStr">
        <is>
          <t>Mechanical Engineering Technology</t>
        </is>
      </c>
      <c r="H4167" s="3" t="inlineStr">
        <is>
          <t>ASRahman@citytech.cuny.edu</t>
        </is>
      </c>
      <c r="I4167" s="3" t="inlineStr">
        <is>
          <t>Journal article</t>
        </is>
      </c>
      <c r="J4167" s="3" t="inlineStr">
        <is>
          <t>Fabrication of carbon nanotubes grown woven carbon fiber/epoxy composites &amp; their electromechanical properties</t>
        </is>
      </c>
      <c r="K4167" s="3" t="n">
        <v>2013</v>
      </c>
      <c r="L4167" s="3" t="inlineStr"/>
      <c r="M4167" s="3" t="inlineStr"/>
      <c r="N4167" s="3" t="inlineStr"/>
      <c r="O4167" s="3" t="n"/>
      <c r="P4167" s="3" t="inlineStr"/>
      <c r="Q4167" s="3" t="inlineStr"/>
      <c r="R4167" s="3" t="inlineStr"/>
      <c r="S4167" s="3" t="inlineStr">
        <is>
          <t>Dept bio</t>
        </is>
      </c>
      <c r="T4167" s="3" t="n">
        <v>1</v>
      </c>
      <c r="U4167" s="3" t="inlineStr">
        <is>
          <t>Medium (self-reported in faculty bio)</t>
        </is>
      </c>
      <c r="V4167" s="3" t="n"/>
      <c r="W4167" s="3" t="inlineStr">
        <is>
          <t>Samsur Rahman, V Rangari, “Fabrication of carbon nanotubes grown woven carbon fiber/epoxy composites &amp; their electromechanical properties”, Journal of Applied Physics, 113, 214903, 2013.</t>
        </is>
      </c>
      <c r="X4167" s="3" t="inlineStr"/>
      <c r="Y4167" s="3" t="inlineStr"/>
      <c r="Z4167" s="3" t="inlineStr"/>
      <c r="AA4167" s="3" t="inlineStr"/>
      <c r="AB4167" s="3" t="inlineStr"/>
      <c r="AC4167" s="3" t="inlineStr">
        <is>
          <t>School of Technology &amp; Design</t>
        </is>
      </c>
      <c r="AD4167" s="3" t="n"/>
      <c r="AE4167" s="3" t="inlineStr">
        <is>
          <t>No</t>
        </is>
      </c>
      <c r="AF4167" s="3" t="inlineStr"/>
      <c r="AG4167" s="4" t="inlineStr"/>
      <c r="AH4167" s="4" t="inlineStr"/>
      <c r="AI4167" s="4" t="inlineStr"/>
    </row>
    <row r="4168">
      <c r="A4168" s="3" t="inlineStr">
        <is>
          <t>MECH-0190</t>
        </is>
      </c>
      <c r="B4168" s="3" t="inlineStr">
        <is>
          <t>Gailani</t>
        </is>
      </c>
      <c r="C4168" s="3" t="inlineStr">
        <is>
          <t>Gaffar</t>
        </is>
      </c>
      <c r="D4168" s="3" t="inlineStr">
        <is>
          <t>Gaffar Gailani</t>
        </is>
      </c>
      <c r="E4168" s="3" t="inlineStr">
        <is>
          <t>Chair</t>
        </is>
      </c>
      <c r="F4168" s="3" t="inlineStr">
        <is>
          <t>NYC College of Technology</t>
        </is>
      </c>
      <c r="G4168" s="3" t="inlineStr">
        <is>
          <t>Mechanical Engineering Technology</t>
        </is>
      </c>
      <c r="H4168" s="3" t="inlineStr">
        <is>
          <t>GGailani@citytech.cuny.edu</t>
        </is>
      </c>
      <c r="I4168" s="3" t="inlineStr">
        <is>
          <t>Grant</t>
        </is>
      </c>
      <c r="J4168" s="3" t="inlineStr">
        <is>
          <t>Funding Source: CUNY-CIRG. Title: Nano Scale Permeability Measurement in Bone Tissue</t>
        </is>
      </c>
      <c r="K4168" s="3" t="n">
        <v>2013</v>
      </c>
      <c r="L4168" s="3" t="inlineStr"/>
      <c r="M4168" s="3" t="inlineStr"/>
      <c r="N4168" s="3" t="inlineStr">
        <is>
          <t>Co-PI</t>
        </is>
      </c>
      <c r="O4168" s="3" t="n">
        <v>30000</v>
      </c>
      <c r="P4168" s="3" t="inlineStr"/>
      <c r="Q4168" s="3" t="inlineStr"/>
      <c r="R4168" s="3" t="inlineStr"/>
      <c r="S4168" s="3" t="inlineStr">
        <is>
          <t>Dept bio</t>
        </is>
      </c>
      <c r="T4168" s="3" t="n">
        <v>1</v>
      </c>
      <c r="U4168" s="3" t="inlineStr">
        <is>
          <t>Medium (self-reported in faculty bio)</t>
        </is>
      </c>
      <c r="V4168" s="3" t="n"/>
      <c r="W4168" s="3" t="inlineStr">
        <is>
          <t>Funding Source: CUNY-CIRG. Title: Nano Scale Permeability Measurement in Bone Tissue. Amount: $30K, Role: Co-PI. (2013 – 2014).</t>
        </is>
      </c>
      <c r="X4168" s="3" t="inlineStr"/>
      <c r="Y4168" s="3" t="inlineStr"/>
      <c r="Z4168" s="3" t="inlineStr"/>
      <c r="AA4168" s="3" t="inlineStr"/>
      <c r="AB4168" s="3" t="inlineStr"/>
      <c r="AC4168" s="3" t="inlineStr">
        <is>
          <t>School of Technology &amp; Design</t>
        </is>
      </c>
      <c r="AD4168" s="3" t="n"/>
      <c r="AE4168" s="3" t="inlineStr">
        <is>
          <t>No</t>
        </is>
      </c>
      <c r="AF4168" s="3" t="inlineStr"/>
      <c r="AG4168" s="4" t="inlineStr"/>
      <c r="AH4168" s="4" t="inlineStr"/>
      <c r="AI4168" s="4" t="inlineStr"/>
    </row>
    <row r="4169">
      <c r="A4169" s="3" t="inlineStr">
        <is>
          <t>MECH-0191</t>
        </is>
      </c>
      <c r="B4169" s="3" t="inlineStr">
        <is>
          <t>Gailani</t>
        </is>
      </c>
      <c r="C4169" s="3" t="inlineStr">
        <is>
          <t>Gaffar</t>
        </is>
      </c>
      <c r="D4169" s="3" t="inlineStr">
        <is>
          <t>Gaffar Gailani</t>
        </is>
      </c>
      <c r="E4169" s="3" t="inlineStr">
        <is>
          <t>Chair</t>
        </is>
      </c>
      <c r="F4169" s="3" t="inlineStr">
        <is>
          <t>NYC College of Technology</t>
        </is>
      </c>
      <c r="G4169" s="3" t="inlineStr">
        <is>
          <t>Mechanical Engineering Technology</t>
        </is>
      </c>
      <c r="H4169" s="3" t="inlineStr">
        <is>
          <t>GGailani@citytech.cuny.edu</t>
        </is>
      </c>
      <c r="I4169" s="3" t="inlineStr">
        <is>
          <t>Grant</t>
        </is>
      </c>
      <c r="J4169" s="3" t="inlineStr">
        <is>
          <t>Funding Source: PSC-CUNY. Title: Investigation of the Permeability of the Cement line in Cortical Bone</t>
        </is>
      </c>
      <c r="K4169" s="3" t="n">
        <v>2013</v>
      </c>
      <c r="L4169" s="3" t="inlineStr"/>
      <c r="M4169" s="3" t="inlineStr"/>
      <c r="N4169" s="3" t="inlineStr">
        <is>
          <t>PI</t>
        </is>
      </c>
      <c r="O4169" s="3" t="n">
        <v>6000</v>
      </c>
      <c r="P4169" s="3" t="inlineStr"/>
      <c r="Q4169" s="3" t="inlineStr"/>
      <c r="R4169" s="3" t="inlineStr"/>
      <c r="S4169" s="3" t="inlineStr">
        <is>
          <t>Dept bio</t>
        </is>
      </c>
      <c r="T4169" s="3" t="n">
        <v>1</v>
      </c>
      <c r="U4169" s="3" t="inlineStr">
        <is>
          <t>Medium (self-reported in faculty bio)</t>
        </is>
      </c>
      <c r="V4169" s="3" t="n"/>
      <c r="W4169" s="3" t="inlineStr">
        <is>
          <t>Funding Source: PSC-CUNY. Title: Investigation of the Permeability of the Cement line in Cortical Bone. Amount: $6K, Role: PI. (2013 – 2014).</t>
        </is>
      </c>
      <c r="X4169" s="3" t="inlineStr"/>
      <c r="Y4169" s="3" t="inlineStr"/>
      <c r="Z4169" s="3" t="inlineStr"/>
      <c r="AA4169" s="3" t="inlineStr"/>
      <c r="AB4169" s="3" t="inlineStr"/>
      <c r="AC4169" s="3" t="inlineStr">
        <is>
          <t>School of Technology &amp; Design</t>
        </is>
      </c>
      <c r="AD4169" s="3" t="n"/>
      <c r="AE4169" s="3" t="inlineStr">
        <is>
          <t>No</t>
        </is>
      </c>
      <c r="AF4169" s="3" t="inlineStr"/>
      <c r="AG4169" s="4" t="inlineStr"/>
      <c r="AH4169" s="4" t="inlineStr"/>
      <c r="AI4169" s="4" t="inlineStr"/>
    </row>
    <row r="4170">
      <c r="A4170" s="3" t="inlineStr">
        <is>
          <t>MECH-0194</t>
        </is>
      </c>
      <c r="B4170" s="3" t="inlineStr">
        <is>
          <t>Rahman</t>
        </is>
      </c>
      <c r="C4170" s="3" t="inlineStr">
        <is>
          <t>Samsur</t>
        </is>
      </c>
      <c r="D4170" s="3" t="inlineStr">
        <is>
          <t>Samsur Rahman</t>
        </is>
      </c>
      <c r="E4170" s="3" t="inlineStr">
        <is>
          <t>Associate Professor</t>
        </is>
      </c>
      <c r="F4170" s="3" t="inlineStr">
        <is>
          <t>NYC College of Technology</t>
        </is>
      </c>
      <c r="G4170" s="3" t="inlineStr">
        <is>
          <t>Mechanical Engineering Technology</t>
        </is>
      </c>
      <c r="H4170" s="3" t="inlineStr">
        <is>
          <t>ASRahman@citytech.cuny.edu</t>
        </is>
      </c>
      <c r="I4170" s="3" t="inlineStr">
        <is>
          <t>Conference paper</t>
        </is>
      </c>
      <c r="J4170" s="3" t="inlineStr">
        <is>
          <t>Inorganic polymer matrix material processing optimization</t>
        </is>
      </c>
      <c r="K4170" s="3" t="n">
        <v>2013</v>
      </c>
      <c r="L4170" s="3" t="inlineStr"/>
      <c r="M4170" s="3" t="inlineStr"/>
      <c r="N4170" s="3" t="inlineStr"/>
      <c r="O4170" s="3" t="n"/>
      <c r="P4170" s="3" t="inlineStr"/>
      <c r="Q4170" s="3" t="inlineStr"/>
      <c r="R4170" s="3" t="inlineStr"/>
      <c r="S4170" s="3" t="inlineStr">
        <is>
          <t>Dept bio</t>
        </is>
      </c>
      <c r="T4170" s="3" t="n">
        <v>1</v>
      </c>
      <c r="U4170" s="3" t="inlineStr">
        <is>
          <t>Medium (self-reported in faculty bio)</t>
        </is>
      </c>
      <c r="V4170" s="3" t="n"/>
      <c r="W4170" s="3" t="inlineStr">
        <is>
          <t>Samsur Rahman and DW. Radford, “Inorganic polymer matrix material processing optimization”, 45th International SAMPE Technical Conference , Wichita, Oct, 2013.</t>
        </is>
      </c>
      <c r="X4170" s="3" t="inlineStr"/>
      <c r="Y4170" s="3" t="inlineStr"/>
      <c r="Z4170" s="3" t="inlineStr"/>
      <c r="AA4170" s="3" t="inlineStr"/>
      <c r="AB4170" s="3" t="inlineStr"/>
      <c r="AC4170" s="3" t="inlineStr">
        <is>
          <t>School of Technology &amp; Design</t>
        </is>
      </c>
      <c r="AD4170" s="3" t="n"/>
      <c r="AE4170" s="3" t="inlineStr">
        <is>
          <t>No</t>
        </is>
      </c>
      <c r="AF4170" s="3" t="inlineStr"/>
      <c r="AG4170" s="4" t="inlineStr"/>
      <c r="AH4170" s="4" t="inlineStr"/>
      <c r="AI4170" s="4" t="inlineStr"/>
    </row>
    <row r="4171">
      <c r="A4171" s="3" t="inlineStr">
        <is>
          <t>MECH-0195</t>
        </is>
      </c>
      <c r="B4171" s="3" t="inlineStr">
        <is>
          <t>Gailani</t>
        </is>
      </c>
      <c r="C4171" s="3" t="inlineStr">
        <is>
          <t>Gaffar</t>
        </is>
      </c>
      <c r="D4171" s="3" t="inlineStr">
        <is>
          <t>Gaffar Gailani</t>
        </is>
      </c>
      <c r="E4171" s="3" t="inlineStr">
        <is>
          <t>Chair</t>
        </is>
      </c>
      <c r="F4171" s="3" t="inlineStr">
        <is>
          <t>NYC College of Technology</t>
        </is>
      </c>
      <c r="G4171" s="3" t="inlineStr">
        <is>
          <t>Mechanical Engineering Technology</t>
        </is>
      </c>
      <c r="H4171" s="3" t="inlineStr">
        <is>
          <t>GGailani@citytech.cuny.edu</t>
        </is>
      </c>
      <c r="I4171" s="3" t="inlineStr">
        <is>
          <t>Paper (venue type unclear)</t>
        </is>
      </c>
      <c r="J4171" s="3" t="inlineStr">
        <is>
          <t>Intradepartmental collaboration to improve the quality of engineering drawings created by students in senior design projects</t>
        </is>
      </c>
      <c r="K4171" s="3" t="n">
        <v>2013</v>
      </c>
      <c r="L4171" s="3" t="inlineStr"/>
      <c r="M4171" s="3" t="inlineStr"/>
      <c r="N4171" s="3" t="inlineStr"/>
      <c r="O4171" s="3" t="n"/>
      <c r="P4171" s="3" t="inlineStr"/>
      <c r="Q4171" s="3" t="inlineStr"/>
      <c r="R4171" s="3" t="inlineStr"/>
      <c r="S4171" s="3" t="inlineStr">
        <is>
          <t>Dept bio</t>
        </is>
      </c>
      <c r="T4171" s="3" t="n">
        <v>1</v>
      </c>
      <c r="U4171" s="3" t="inlineStr">
        <is>
          <t>Medium (self-reported in faculty bio)</t>
        </is>
      </c>
      <c r="V4171" s="3" t="n"/>
      <c r="W4171" s="3" t="inlineStr">
        <is>
          <t>A. Zhang, and G. Gailani, 2013. “Intradepartmental collaboration to improve the quality of engineering drawings created by students in senior design projects”. Proceedings of the American Society of Engineering Education annual conference, Atlanta, Georgia. Paper #7272</t>
        </is>
      </c>
      <c r="X4171" s="3" t="inlineStr"/>
      <c r="Y4171" s="3" t="inlineStr"/>
      <c r="Z4171" s="3" t="inlineStr"/>
      <c r="AA4171" s="3" t="inlineStr"/>
      <c r="AB4171" s="3" t="inlineStr"/>
      <c r="AC4171" s="3" t="inlineStr">
        <is>
          <t>School of Technology &amp; Design</t>
        </is>
      </c>
      <c r="AD4171" s="3" t="n"/>
      <c r="AE4171" s="3" t="inlineStr">
        <is>
          <t>No</t>
        </is>
      </c>
      <c r="AF4171" s="3" t="inlineStr"/>
      <c r="AG4171" s="4" t="inlineStr"/>
      <c r="AH4171" s="4" t="inlineStr"/>
      <c r="AI4171" s="4" t="inlineStr"/>
    </row>
    <row r="4172">
      <c r="A4172" s="3" t="inlineStr">
        <is>
          <t>MECH-0196</t>
        </is>
      </c>
      <c r="B4172" s="3" t="inlineStr">
        <is>
          <t>Gailani</t>
        </is>
      </c>
      <c r="C4172" s="3" t="inlineStr">
        <is>
          <t>Gaffar</t>
        </is>
      </c>
      <c r="D4172" s="3" t="inlineStr">
        <is>
          <t>Gaffar Gailani</t>
        </is>
      </c>
      <c r="E4172" s="3" t="inlineStr">
        <is>
          <t>Chair</t>
        </is>
      </c>
      <c r="F4172" s="3" t="inlineStr">
        <is>
          <t>NYC College of Technology</t>
        </is>
      </c>
      <c r="G4172" s="3" t="inlineStr">
        <is>
          <t>Mechanical Engineering Technology</t>
        </is>
      </c>
      <c r="H4172" s="3" t="inlineStr">
        <is>
          <t>GGailani@citytech.cuny.edu</t>
        </is>
      </c>
      <c r="I4172" s="3" t="inlineStr">
        <is>
          <t>Conference paper</t>
        </is>
      </c>
      <c r="J4172" s="3" t="inlineStr">
        <is>
          <t>Investigation of the Flow in the Microscopic Level and its Contribution to the Poroelastic Properties in Cortical Bone</t>
        </is>
      </c>
      <c r="K4172" s="3" t="n">
        <v>2013</v>
      </c>
      <c r="L4172" s="3" t="inlineStr">
        <is>
          <t>Fifth Biot Conference on Poromechanics</t>
        </is>
      </c>
      <c r="M4172" s="3" t="inlineStr">
        <is>
          <t>Gaffar Gailani; Mohamed Benalla; Luís Cardoso; Stephen C. Cowin</t>
        </is>
      </c>
      <c r="N4172" s="3" t="inlineStr"/>
      <c r="O4172" s="3" t="n"/>
      <c r="P4172" s="3" t="inlineStr"/>
      <c r="Q4172" s="3" t="inlineStr">
        <is>
          <t>10.1061/9780784412992.130</t>
        </is>
      </c>
      <c r="R4172" s="3" t="inlineStr">
        <is>
          <t>https://doi.org/10.1061/9780784412992.130</t>
        </is>
      </c>
      <c r="S4172" s="3" t="inlineStr">
        <is>
          <t>OpenAlex; Dept bio</t>
        </is>
      </c>
      <c r="T4172" s="3" t="n">
        <v>2</v>
      </c>
      <c r="U4172" s="3" t="inlineStr">
        <is>
          <t>High (City Tech affiliation on paper); 2 sources</t>
        </is>
      </c>
      <c r="V4172" s="3" t="n"/>
      <c r="W4172" s="3" t="inlineStr">
        <is>
          <t>G. Gailani, M. Benalla, L. Cardoso, and S. Cowin, 2013. “ Investigation of the flow in the microscopic level and its contribution to the poroelastic properties of cortical bone”. Proceedings of the 5th Biot Conference on Poromechanics, BIOT 2013; Vienna; Austria; July 2013; Code 100722, pp 1090 – 1096</t>
        </is>
      </c>
      <c r="X4172" s="3" t="inlineStr">
        <is>
          <t>This work focuses on the Lacunar Canalicular Porosity (PLC) of cortical bone which includes the osteons. Osteons are semi-cylindrical, porous structures saturated with fluid within the bone and are approximately 250 micrometers in diameter. Their outer boundary is called the cement line. The first objective of this work is to introduce an experimental protocol to determine the permeability of the cement line in cortical bone. Osteons will be extracted with and without the cement line. Designing a less expensive system to isolate micro structural components, osteons (diameter 200 - 250 micrometers), and designing a micro mechanical loading system is very challenging. The isolation system will be built into the inverted microscope to allow mechanical isolation while looking at the specimens in the inverted microscope which will improve the accuracy and speed of the isolation process. Osteons will be extracted with and without the cement line. Osteons will be subjected to sinusoidal loading. Experimental results will be compared to theoretical solutions of unconfined compression of poroelastic, fully saturated, annular cylindrical disk that is previously developed by the authors in number of publications. Results will determine the degree of permeability of the cement line. The analysis will show the sensitivity of the poroelastic properties of the cortical bone to the flow through the cement line.</t>
        </is>
      </c>
      <c r="Y4172" s="3" t="inlineStr">
        <is>
          <t>OpenAlex</t>
        </is>
      </c>
      <c r="Z4172" s="3" t="inlineStr"/>
      <c r="AA4172" s="3" t="inlineStr">
        <is>
          <t>Not found</t>
        </is>
      </c>
      <c r="AB4172" s="3" t="inlineStr">
        <is>
          <t>closed</t>
        </is>
      </c>
      <c r="AC4172" s="3" t="inlineStr">
        <is>
          <t>School of Technology &amp; Design</t>
        </is>
      </c>
      <c r="AD4172" s="3" t="n">
        <v>0</v>
      </c>
      <c r="AE4172" s="3" t="inlineStr">
        <is>
          <t>No</t>
        </is>
      </c>
      <c r="AF4172" s="3" t="inlineStr"/>
      <c r="AG4172" s="4" t="inlineStr"/>
      <c r="AH4172" s="4" t="inlineStr"/>
      <c r="AI4172" s="4" t="inlineStr"/>
    </row>
    <row r="4173">
      <c r="A4173" s="3" t="inlineStr">
        <is>
          <t>MECH-0199</t>
        </is>
      </c>
      <c r="B4173" s="3" t="inlineStr">
        <is>
          <t>Gailani</t>
        </is>
      </c>
      <c r="C4173" s="3" t="inlineStr">
        <is>
          <t>Gaffar</t>
        </is>
      </c>
      <c r="D4173" s="3" t="inlineStr">
        <is>
          <t>Gaffar Gailani</t>
        </is>
      </c>
      <c r="E4173" s="3" t="inlineStr">
        <is>
          <t>Chair</t>
        </is>
      </c>
      <c r="F4173" s="3" t="inlineStr">
        <is>
          <t>NYC College of Technology</t>
        </is>
      </c>
      <c r="G4173" s="3" t="inlineStr">
        <is>
          <t>Mechanical Engineering Technology</t>
        </is>
      </c>
      <c r="H4173" s="3" t="inlineStr">
        <is>
          <t>GGailani@citytech.cuny.edu</t>
        </is>
      </c>
      <c r="I4173" s="3" t="inlineStr">
        <is>
          <t>Conference presentation</t>
        </is>
      </c>
      <c r="J4173" s="3" t="inlineStr">
        <is>
          <t>Invited presentation to the National Science Foundation (NSF) Emerging Frontiers in Research and Innovation (EFRI), lecture title: Research Frontiers in Quantitative Understanding of Biological Systems with Interacting Fluids and Structures</t>
        </is>
      </c>
      <c r="K4173" s="3" t="n">
        <v>2013</v>
      </c>
      <c r="L4173" s="3" t="inlineStr"/>
      <c r="M4173" s="3" t="inlineStr"/>
      <c r="N4173" s="3" t="inlineStr"/>
      <c r="O4173" s="3" t="n"/>
      <c r="P4173" s="3" t="inlineStr"/>
      <c r="Q4173" s="3" t="inlineStr"/>
      <c r="R4173" s="3" t="inlineStr">
        <is>
          <t>http://www.citytech.cuny.edu/aboutus/newsevents/2013sp/gailani_nsf/</t>
        </is>
      </c>
      <c r="S4173" s="3" t="inlineStr">
        <is>
          <t>Dept bio</t>
        </is>
      </c>
      <c r="T4173" s="3" t="n">
        <v>1</v>
      </c>
      <c r="U4173" s="3" t="inlineStr">
        <is>
          <t>Medium (self-reported in faculty bio)</t>
        </is>
      </c>
      <c r="V4173" s="3" t="n"/>
      <c r="W4173" s="3" t="inlineStr">
        <is>
          <t>Invited presentation to the National Science Foundation (NSF) Emerging Frontiers in Research and Innovation (EFRI), lecture title: Research Frontiers in Quantitative Understanding of Biological Systems with Interacting Fluids and Structures. Virginia, January, 2013. http://www.citytech.cuny.edu/aboutus/newsevents/2013sp/gailani_nsf/).</t>
        </is>
      </c>
      <c r="X4173" s="3" t="inlineStr"/>
      <c r="Y4173" s="3" t="inlineStr"/>
      <c r="Z4173" s="3" t="inlineStr"/>
      <c r="AA4173" s="3" t="inlineStr"/>
      <c r="AB4173" s="3" t="inlineStr"/>
      <c r="AC4173" s="3" t="inlineStr">
        <is>
          <t>School of Technology &amp; Design</t>
        </is>
      </c>
      <c r="AD4173" s="3" t="n"/>
      <c r="AE4173" s="3" t="inlineStr">
        <is>
          <t>No</t>
        </is>
      </c>
      <c r="AF4173" s="3" t="inlineStr"/>
      <c r="AG4173" s="4" t="inlineStr"/>
      <c r="AH4173" s="4" t="inlineStr"/>
      <c r="AI4173" s="4" t="inlineStr"/>
    </row>
    <row r="4174">
      <c r="A4174" s="3" t="inlineStr">
        <is>
          <t>MECH-0200</t>
        </is>
      </c>
      <c r="B4174" s="3" t="inlineStr">
        <is>
          <t>Rahman</t>
        </is>
      </c>
      <c r="C4174" s="3" t="inlineStr">
        <is>
          <t>Samsur</t>
        </is>
      </c>
      <c r="D4174" s="3" t="inlineStr">
        <is>
          <t>Samsur Rahman</t>
        </is>
      </c>
      <c r="E4174" s="3" t="inlineStr">
        <is>
          <t>Associate Professor</t>
        </is>
      </c>
      <c r="F4174" s="3" t="inlineStr">
        <is>
          <t>NYC College of Technology</t>
        </is>
      </c>
      <c r="G4174" s="3" t="inlineStr">
        <is>
          <t>Mechanical Engineering Technology</t>
        </is>
      </c>
      <c r="H4174" s="3" t="inlineStr">
        <is>
          <t>ASRahman@citytech.cuny.edu</t>
        </is>
      </c>
      <c r="I4174" s="3" t="inlineStr">
        <is>
          <t>Journal article</t>
        </is>
      </c>
      <c r="J4174" s="3" t="inlineStr">
        <is>
          <t>Mechanical, Thermal and Conducting Properties of CNTSs/Biodegradable Polymer Thin Films</t>
        </is>
      </c>
      <c r="K4174" s="3" t="n">
        <v>2013</v>
      </c>
      <c r="L4174" s="3" t="inlineStr"/>
      <c r="M4174" s="3" t="inlineStr"/>
      <c r="N4174" s="3" t="inlineStr"/>
      <c r="O4174" s="3" t="n"/>
      <c r="P4174" s="3" t="inlineStr"/>
      <c r="Q4174" s="3" t="inlineStr"/>
      <c r="R4174" s="3" t="inlineStr"/>
      <c r="S4174" s="3" t="inlineStr">
        <is>
          <t>Dept bio</t>
        </is>
      </c>
      <c r="T4174" s="3" t="n">
        <v>1</v>
      </c>
      <c r="U4174" s="3" t="inlineStr">
        <is>
          <t>Medium (self-reported in faculty bio)</t>
        </is>
      </c>
      <c r="V4174" s="3" t="n"/>
      <c r="W4174" s="3" t="inlineStr">
        <is>
          <t>Vijaya Rangari, Samsur Rahman, Shaik Jeelani. “Mechanical, Thermal and Conducting Properties of CNTSs/Biodegradable Polymer Thin Films”. Journal of Applied Polymer science, 129, 1249, 2013.</t>
        </is>
      </c>
      <c r="X4174" s="3" t="inlineStr"/>
      <c r="Y4174" s="3" t="inlineStr"/>
      <c r="Z4174" s="3" t="inlineStr"/>
      <c r="AA4174" s="3" t="inlineStr"/>
      <c r="AB4174" s="3" t="inlineStr"/>
      <c r="AC4174" s="3" t="inlineStr">
        <is>
          <t>School of Technology &amp; Design</t>
        </is>
      </c>
      <c r="AD4174" s="3" t="n"/>
      <c r="AE4174" s="3" t="inlineStr">
        <is>
          <t>No</t>
        </is>
      </c>
      <c r="AF4174" s="3" t="inlineStr"/>
      <c r="AG4174" s="4" t="inlineStr"/>
      <c r="AH4174" s="4" t="inlineStr"/>
      <c r="AI4174" s="4" t="inlineStr"/>
    </row>
    <row r="4175">
      <c r="A4175" s="3" t="inlineStr">
        <is>
          <t>MECH-0201</t>
        </is>
      </c>
      <c r="B4175" s="3" t="inlineStr">
        <is>
          <t>Gailani</t>
        </is>
      </c>
      <c r="C4175" s="3" t="inlineStr">
        <is>
          <t>Gaffar</t>
        </is>
      </c>
      <c r="D4175" s="3" t="inlineStr">
        <is>
          <t>Gaffar Gailani</t>
        </is>
      </c>
      <c r="E4175" s="3" t="inlineStr">
        <is>
          <t>Chair</t>
        </is>
      </c>
      <c r="F4175" s="3" t="inlineStr">
        <is>
          <t>NYC College of Technology</t>
        </is>
      </c>
      <c r="G4175" s="3" t="inlineStr">
        <is>
          <t>Mechanical Engineering Technology</t>
        </is>
      </c>
      <c r="H4175" s="3" t="inlineStr">
        <is>
          <t>GGailani@citytech.cuny.edu</t>
        </is>
      </c>
      <c r="I4175" s="3" t="inlineStr">
        <is>
          <t>Conference presentation</t>
        </is>
      </c>
      <c r="J4175" s="3" t="inlineStr">
        <is>
          <t>New Lab Experience in Designing and Fabrication of Custom-Designed Orthopedic Knee Implant</t>
        </is>
      </c>
      <c r="K4175" s="3" t="n">
        <v>2013</v>
      </c>
      <c r="L4175" s="3" t="inlineStr"/>
      <c r="M4175" s="3" t="inlineStr"/>
      <c r="N4175" s="3" t="inlineStr"/>
      <c r="O4175" s="3" t="n"/>
      <c r="P4175" s="3" t="inlineStr"/>
      <c r="Q4175" s="3" t="inlineStr"/>
      <c r="R4175" s="3" t="inlineStr"/>
      <c r="S4175" s="3" t="inlineStr">
        <is>
          <t>Dept bio</t>
        </is>
      </c>
      <c r="T4175" s="3" t="n">
        <v>1</v>
      </c>
      <c r="U4175" s="3" t="inlineStr">
        <is>
          <t>Medium (self-reported in faculty bio)</t>
        </is>
      </c>
      <c r="V4175" s="3" t="n"/>
      <c r="W4175" s="3" t="inlineStr">
        <is>
          <t>M. Ali, Y. Berry, and G. Gailani, 2013. “New Lab Experience in Designing and Fabrication of Custom-Designed Orthopedic Knee Implant”. Proceedings of the ASME2013 Frontiers in Medical Devices: Applications of Computer Modeling and Simulations conference, FMD2013-16035, Maryland.</t>
        </is>
      </c>
      <c r="X4175" s="3" t="inlineStr"/>
      <c r="Y4175" s="3" t="inlineStr"/>
      <c r="Z4175" s="3" t="inlineStr"/>
      <c r="AA4175" s="3" t="inlineStr"/>
      <c r="AB4175" s="3" t="inlineStr"/>
      <c r="AC4175" s="3" t="inlineStr">
        <is>
          <t>School of Technology &amp; Design</t>
        </is>
      </c>
      <c r="AD4175" s="3" t="n"/>
      <c r="AE4175" s="3" t="inlineStr">
        <is>
          <t>No</t>
        </is>
      </c>
      <c r="AF4175" s="3" t="inlineStr"/>
      <c r="AG4175" s="4" t="inlineStr"/>
      <c r="AH4175" s="4" t="inlineStr"/>
      <c r="AI4175" s="4" t="inlineStr"/>
    </row>
    <row r="4176">
      <c r="A4176" s="3" t="inlineStr">
        <is>
          <t>MECH-0202</t>
        </is>
      </c>
      <c r="B4176" s="3" t="inlineStr">
        <is>
          <t>Nakamura</t>
        </is>
      </c>
      <c r="C4176" s="3" t="inlineStr">
        <is>
          <t>Masato</t>
        </is>
      </c>
      <c r="D4176" s="3" t="inlineStr">
        <is>
          <t>Masato Nakamura</t>
        </is>
      </c>
      <c r="E4176" s="3" t="inlineStr">
        <is>
          <t>Associate Professor</t>
        </is>
      </c>
      <c r="F4176" s="3" t="inlineStr">
        <is>
          <t>NYC College of Technology</t>
        </is>
      </c>
      <c r="G4176" s="3" t="inlineStr">
        <is>
          <t>Mechanical Engineering Technology</t>
        </is>
      </c>
      <c r="H4176" s="3" t="inlineStr">
        <is>
          <t>MNakamura@citytech.cuny.edu</t>
        </is>
      </c>
      <c r="I4176" s="3" t="inlineStr">
        <is>
          <t>Conference paper</t>
        </is>
      </c>
      <c r="J4176" s="3" t="inlineStr">
        <is>
          <t>Numerical Analysis of the Size and Shape of New York City Municipal Solid Waste (NYCMSW) and Residues for Combustion Chamber Design</t>
        </is>
      </c>
      <c r="K4176" s="3" t="n">
        <v>2013</v>
      </c>
      <c r="L4176" s="3" t="inlineStr">
        <is>
          <t>Annual North American Waste-to-Energy Conference (NAWTEC)</t>
        </is>
      </c>
      <c r="M4176" s="3" t="inlineStr">
        <is>
          <t>Florin Diaconu; Masato R. Nakamura</t>
        </is>
      </c>
      <c r="N4176" s="3" t="inlineStr"/>
      <c r="O4176" s="3" t="n"/>
      <c r="P4176" s="3" t="inlineStr"/>
      <c r="Q4176" s="3" t="inlineStr">
        <is>
          <t>10.1115/nawtec21-2736</t>
        </is>
      </c>
      <c r="R4176" s="3" t="inlineStr">
        <is>
          <t>https://doi.org/10.1115/nawtec21-2736</t>
        </is>
      </c>
      <c r="S4176" s="3" t="inlineStr">
        <is>
          <t>OpenAlex</t>
        </is>
      </c>
      <c r="T4176" s="3" t="n">
        <v>1</v>
      </c>
      <c r="U4176" s="3" t="inlineStr">
        <is>
          <t>High (City Tech affiliation on paper)</t>
        </is>
      </c>
      <c r="V4176" s="3" t="n"/>
      <c r="W4176" s="3" t="inlineStr"/>
      <c r="X4176" s="3" t="inlineStr">
        <is>
          <t>The size and shape of New York City municipal solid waste (NYCMSW) and combustion residues (ashes) are numerically analyzed in order to investigate the size reduction of particles on the grate of a waste-to-energy (WTE) combustion chamber. It is also necessary for designing a new combustion chamber, due to the heterogeneous MSW particles. About 360 MSW particles for this study were sampled in the black bags collected in residential areas at five boroughs of New York City. Also about 210 ash particles from a WTE combustion chamber were sampled. Length, breadth, perimeter and area of each MSW and ash particle are measured by means of image analysis that is more accurate than sieve analysis. Based on the image analysis, the particle size distributions (PSiD) and particle shape distributions (PShD) of MSW and residues were created. The mean size of NYCMSW was found to be 12.8cm and standard deviation of the MSW PSiD to be 6.4. Also mean size and standard deviation of the ash PSiD to be 2.4cm and 0.5889, respectively. Also Three types of shape factors (aspect ratio, roundness and sphericity) are used for creating 3 PShDs (aspect-ratio distributions, roundness distributions and sphericity distributions). Based on the similarity of the particle shapes quantified as these shape factors, the particles of MSW and residues are divided into 9 clusters by means of cluster analysis. This cluster analysis showed categorized characteristics of particle shapes that can be used for predicting surface areas of particles and mobility of particles in MSW bed on the traveling grate, both of which are major parameters for simulating combustion process in WTE systems.</t>
        </is>
      </c>
      <c r="Y4176" s="3" t="inlineStr">
        <is>
          <t>OpenAlex</t>
        </is>
      </c>
      <c r="Z4176" s="3" t="inlineStr"/>
      <c r="AA4176" s="3" t="inlineStr">
        <is>
          <t>Not found</t>
        </is>
      </c>
      <c r="AB4176" s="3" t="inlineStr">
        <is>
          <t>closed</t>
        </is>
      </c>
      <c r="AC4176" s="3" t="inlineStr">
        <is>
          <t>School of Technology &amp; Design</t>
        </is>
      </c>
      <c r="AD4176" s="3" t="n">
        <v>0</v>
      </c>
      <c r="AE4176" s="3" t="inlineStr">
        <is>
          <t>No</t>
        </is>
      </c>
      <c r="AF4176" s="3" t="inlineStr"/>
      <c r="AG4176" s="4" t="inlineStr"/>
      <c r="AH4176" s="4" t="inlineStr"/>
      <c r="AI4176" s="4" t="inlineStr"/>
    </row>
    <row r="4177">
      <c r="A4177" s="3" t="inlineStr">
        <is>
          <t>MECH-0204</t>
        </is>
      </c>
      <c r="B4177" s="3" t="inlineStr">
        <is>
          <t>Gailani</t>
        </is>
      </c>
      <c r="C4177" s="3" t="inlineStr">
        <is>
          <t>Gaffar</t>
        </is>
      </c>
      <c r="D4177" s="3" t="inlineStr">
        <is>
          <t>Gaffar Gailani</t>
        </is>
      </c>
      <c r="E4177" s="3" t="inlineStr">
        <is>
          <t>Chair</t>
        </is>
      </c>
      <c r="F4177" s="3" t="inlineStr">
        <is>
          <t>NYC College of Technology</t>
        </is>
      </c>
      <c r="G4177" s="3" t="inlineStr">
        <is>
          <t>Mechanical Engineering Technology</t>
        </is>
      </c>
      <c r="H4177" s="3" t="inlineStr">
        <is>
          <t>GGailani@citytech.cuny.edu</t>
        </is>
      </c>
      <c r="I4177" s="3" t="inlineStr">
        <is>
          <t>Grant</t>
        </is>
      </c>
      <c r="J4177" s="3" t="inlineStr">
        <is>
          <t>The 2013 paper is selected in the five highly cited papers in the Journal of Biomechanics</t>
        </is>
      </c>
      <c r="K4177" s="3" t="n">
        <v>2013</v>
      </c>
      <c r="L4177" s="3" t="inlineStr"/>
      <c r="M4177" s="3" t="inlineStr"/>
      <c r="N4177" s="3" t="inlineStr"/>
      <c r="O4177" s="3" t="n"/>
      <c r="P4177" s="3" t="inlineStr"/>
      <c r="Q4177" s="3" t="inlineStr"/>
      <c r="R4177" s="3" t="inlineStr"/>
      <c r="S4177" s="3" t="inlineStr">
        <is>
          <t>Dept bio</t>
        </is>
      </c>
      <c r="T4177" s="3" t="n">
        <v>1</v>
      </c>
      <c r="U4177" s="3" t="inlineStr">
        <is>
          <t>Medium (self-reported in faculty bio)</t>
        </is>
      </c>
      <c r="V4177" s="3" t="n"/>
      <c r="W4177" s="3" t="inlineStr">
        <is>
          <t>The 2013 paper is selected in the five highly cited papers in the Journal of Biomechanics.</t>
        </is>
      </c>
      <c r="X4177" s="3" t="inlineStr"/>
      <c r="Y4177" s="3" t="inlineStr"/>
      <c r="Z4177" s="3" t="inlineStr"/>
      <c r="AA4177" s="3" t="inlineStr"/>
      <c r="AB4177" s="3" t="inlineStr"/>
      <c r="AC4177" s="3" t="inlineStr">
        <is>
          <t>School of Technology &amp; Design</t>
        </is>
      </c>
      <c r="AD4177" s="3" t="n"/>
      <c r="AE4177" s="3" t="inlineStr">
        <is>
          <t>No</t>
        </is>
      </c>
      <c r="AF4177" s="3" t="inlineStr"/>
      <c r="AG4177" s="4" t="inlineStr"/>
      <c r="AH4177" s="4" t="inlineStr"/>
      <c r="AI4177" s="4" t="inlineStr"/>
    </row>
    <row r="4178">
      <c r="A4178" s="3" t="inlineStr">
        <is>
          <t>MECH-0207</t>
        </is>
      </c>
      <c r="B4178" s="3" t="inlineStr">
        <is>
          <t>Zhang</t>
        </is>
      </c>
      <c r="C4178" s="3" t="inlineStr">
        <is>
          <t>Andy</t>
        </is>
      </c>
      <c r="D4178" s="3" t="inlineStr">
        <is>
          <t>Andy Zhang</t>
        </is>
      </c>
      <c r="E4178" s="3" t="inlineStr">
        <is>
          <t>Professor</t>
        </is>
      </c>
      <c r="F4178" s="3" t="inlineStr">
        <is>
          <t>NYC College of Technology</t>
        </is>
      </c>
      <c r="G4178" s="3" t="inlineStr">
        <is>
          <t>Mechanical Engineering Technology</t>
        </is>
      </c>
      <c r="H4178" s="3" t="inlineStr">
        <is>
          <t>AZhang@citytech.cuny.edu</t>
        </is>
      </c>
      <c r="I4178" s="3" t="inlineStr">
        <is>
          <t>Journal article</t>
        </is>
      </c>
      <c r="J4178" s="3" t="inlineStr">
        <is>
          <t>Use of IOIO and Android Devices in Mechatronics Design Projects</t>
        </is>
      </c>
      <c r="K4178" s="3" t="n">
        <v>2013</v>
      </c>
      <c r="L4178" s="3" t="inlineStr">
        <is>
          <t>Applied Mechanics and Materials</t>
        </is>
      </c>
      <c r="M4178" s="3" t="inlineStr">
        <is>
          <t>Iem Heng; Raymond Yap; Andy S. Zhang</t>
        </is>
      </c>
      <c r="N4178" s="3" t="inlineStr"/>
      <c r="O4178" s="3" t="n"/>
      <c r="P4178" s="3" t="inlineStr"/>
      <c r="Q4178" s="3" t="inlineStr">
        <is>
          <t>10.4028/www.scientific.net/amm.339.87</t>
        </is>
      </c>
      <c r="R4178" s="3" t="inlineStr">
        <is>
          <t>https://doi.org/10.4028/www.scientific.net/amm.339.87</t>
        </is>
      </c>
      <c r="S4178" s="3" t="inlineStr">
        <is>
          <t>OpenAlex</t>
        </is>
      </c>
      <c r="T4178" s="3" t="n">
        <v>1</v>
      </c>
      <c r="U4178" s="3" t="inlineStr">
        <is>
          <t>High (City Tech affiliation on paper)</t>
        </is>
      </c>
      <c r="V4178" s="3" t="n"/>
      <c r="W4178" s="3" t="inlineStr"/>
      <c r="X4178" s="3" t="inlineStr">
        <is>
          <t>This paper presents the use of IOIO and Android devices in mechatronics design projects. Mobile devices such as smartphone and tablets become very popular gadgets for the consumers in recent years. There is a need for these mobile devices to communicate with other peripherals and embedded systems through the use of microcontroller (MCU) to further extend their use. Some current MCU architectures such as ARM9, Renasas RX, Intel8051, Atmel microchip, PIC32, 68HC12, NI Single-Board Rio, Arduino, Netduino, and BASIC Stamp are known not work very well with these mobile devices. The latest hi-tech low-cost IOIO MCU, however, has demonstrated excellent capability to control peripheral devices or embedded systems via Android compatible mobile devices (smartphones or tablets) through a custom-made Android application. The IOIO provides robust connectivity to Android devices via a USB or a Bluetooth connection. It contains a single MCU that acts as a USB host and interprets commands from an Android application. Additionally, it can interact with peripheral devices in the same way as most MCUs. In other words, it provides an awesome computing power with an internet/bluetooth connectivity, a touch screen, and can interface with a variety of sensors through Android devices. This increases the IOIOs ability to easily add peripheral devices to interact with the outside world of mechatronics design projects.</t>
        </is>
      </c>
      <c r="Y4178" s="3" t="inlineStr">
        <is>
          <t>OpenAlex</t>
        </is>
      </c>
      <c r="Z4178" s="3" t="inlineStr">
        <is>
          <t>https://doi.org/10.4028/www.scientific.net/amm.339.87</t>
        </is>
      </c>
      <c r="AA4178" s="3" t="inlineStr">
        <is>
          <t>Open-access page (via OpenAlex)</t>
        </is>
      </c>
      <c r="AB4178" s="3" t="inlineStr">
        <is>
          <t>hybrid</t>
        </is>
      </c>
      <c r="AC4178" s="3" t="inlineStr">
        <is>
          <t>School of Technology &amp; Design</t>
        </is>
      </c>
      <c r="AD4178" s="3" t="n">
        <v>0</v>
      </c>
      <c r="AE4178" s="3" t="inlineStr">
        <is>
          <t>No</t>
        </is>
      </c>
      <c r="AF4178" s="3" t="inlineStr"/>
      <c r="AG4178" s="4" t="inlineStr"/>
      <c r="AH4178" s="4" t="inlineStr"/>
      <c r="AI4178" s="4" t="inlineStr"/>
    </row>
    <row r="4179">
      <c r="A4179" s="3" t="inlineStr">
        <is>
          <t>MECH-0216</t>
        </is>
      </c>
      <c r="B4179" s="3" t="inlineStr">
        <is>
          <t>Gailani</t>
        </is>
      </c>
      <c r="C4179" s="3" t="inlineStr">
        <is>
          <t>Gaffar</t>
        </is>
      </c>
      <c r="D4179" s="3" t="inlineStr">
        <is>
          <t>Gaffar Gailani</t>
        </is>
      </c>
      <c r="E4179" s="3" t="inlineStr">
        <is>
          <t>Chair</t>
        </is>
      </c>
      <c r="F4179" s="3" t="inlineStr">
        <is>
          <t>NYC College of Technology</t>
        </is>
      </c>
      <c r="G4179" s="3" t="inlineStr">
        <is>
          <t>Mechanical Engineering Technology</t>
        </is>
      </c>
      <c r="H4179" s="3" t="inlineStr">
        <is>
          <t>GGailani@citytech.cuny.edu</t>
        </is>
      </c>
      <c r="I4179" s="3" t="inlineStr">
        <is>
          <t>Grant</t>
        </is>
      </c>
      <c r="J4179" s="3" t="inlineStr">
        <is>
          <t>Funding Source: City Tech-REED. Title: New Lab Experience in Design and Fabrication of Custom Designed Orthopedic Implants</t>
        </is>
      </c>
      <c r="K4179" s="3" t="n">
        <v>2014</v>
      </c>
      <c r="L4179" s="3" t="inlineStr"/>
      <c r="M4179" s="3" t="inlineStr">
        <is>
          <t>Funding Source: City Tech-REED. Title: New Lab Experience in Design and Fabrication of Custom Designed Orthopedic Implants. Amount: $10K, Role: PI</t>
        </is>
      </c>
      <c r="N4179" s="3" t="inlineStr">
        <is>
          <t>PI</t>
        </is>
      </c>
      <c r="O4179" s="3" t="n">
        <v>10000</v>
      </c>
      <c r="P4179" s="3" t="inlineStr"/>
      <c r="Q4179" s="3" t="inlineStr"/>
      <c r="R4179" s="3" t="inlineStr"/>
      <c r="S4179" s="3" t="inlineStr">
        <is>
          <t>Dept bio</t>
        </is>
      </c>
      <c r="T4179" s="3" t="n">
        <v>1</v>
      </c>
      <c r="U4179" s="3" t="inlineStr">
        <is>
          <t>Medium (self-reported in faculty bio)</t>
        </is>
      </c>
      <c r="V4179" s="3" t="n"/>
      <c r="W4179" s="3" t="inlineStr">
        <is>
          <t>Funding Source: City Tech-REED. Title: New Lab Experience in Design and Fabrication of Custom Designed Orthopedic Implants. Amount: $10K, Role: PI. (2014).</t>
        </is>
      </c>
      <c r="X4179" s="3" t="inlineStr"/>
      <c r="Y4179" s="3" t="inlineStr"/>
      <c r="Z4179" s="3" t="inlineStr"/>
      <c r="AA4179" s="3" t="inlineStr"/>
      <c r="AB4179" s="3" t="inlineStr"/>
      <c r="AC4179" s="3" t="inlineStr">
        <is>
          <t>School of Technology &amp; Design</t>
        </is>
      </c>
      <c r="AD4179" s="3" t="n"/>
      <c r="AE4179" s="3" t="inlineStr">
        <is>
          <t>No</t>
        </is>
      </c>
      <c r="AF4179" s="3" t="inlineStr"/>
      <c r="AG4179" s="4" t="inlineStr"/>
      <c r="AH4179" s="4" t="inlineStr"/>
      <c r="AI4179" s="4" t="inlineStr"/>
    </row>
    <row r="4180">
      <c r="A4180" s="3" t="inlineStr">
        <is>
          <t>MECH-0219</t>
        </is>
      </c>
      <c r="B4180" s="3" t="inlineStr">
        <is>
          <t>Gailani</t>
        </is>
      </c>
      <c r="C4180" s="3" t="inlineStr">
        <is>
          <t>Gaffar</t>
        </is>
      </c>
      <c r="D4180" s="3" t="inlineStr">
        <is>
          <t>Gaffar Gailani</t>
        </is>
      </c>
      <c r="E4180" s="3" t="inlineStr">
        <is>
          <t>Chair</t>
        </is>
      </c>
      <c r="F4180" s="3" t="inlineStr">
        <is>
          <t>NYC College of Technology</t>
        </is>
      </c>
      <c r="G4180" s="3" t="inlineStr">
        <is>
          <t>Mechanical Engineering Technology</t>
        </is>
      </c>
      <c r="H4180" s="3" t="inlineStr">
        <is>
          <t>GGailani@citytech.cuny.edu</t>
        </is>
      </c>
      <c r="I4180" s="3" t="inlineStr">
        <is>
          <t>Conference presentation</t>
        </is>
      </c>
      <c r="J4180" s="3" t="inlineStr">
        <is>
          <t>Interstitial flow in the hierarchical pore space architecture of bone tissue</t>
        </is>
      </c>
      <c r="K4180" s="3" t="n">
        <v>2014</v>
      </c>
      <c r="L4180" s="3" t="inlineStr"/>
      <c r="M4180" s="3" t="inlineStr"/>
      <c r="N4180" s="3" t="inlineStr"/>
      <c r="O4180" s="3" t="n"/>
      <c r="P4180" s="3" t="inlineStr"/>
      <c r="Q4180" s="3" t="inlineStr"/>
      <c r="R4180" s="3" t="inlineStr"/>
      <c r="S4180" s="3" t="inlineStr">
        <is>
          <t>Dept bio</t>
        </is>
      </c>
      <c r="T4180" s="3" t="n">
        <v>1</v>
      </c>
      <c r="U4180" s="3" t="inlineStr">
        <is>
          <t>Medium (self-reported in faculty bio)</t>
        </is>
      </c>
      <c r="V4180" s="3" t="n"/>
      <c r="W4180" s="3" t="inlineStr">
        <is>
          <t>“Interstitial flow in the hierarchical pore space architecture of bone tissue”. 7th World Congress of Biomechanics, Boston, MA, 6 – 11 July 2014.</t>
        </is>
      </c>
      <c r="X4180" s="3" t="inlineStr"/>
      <c r="Y4180" s="3" t="inlineStr"/>
      <c r="Z4180" s="3" t="inlineStr"/>
      <c r="AA4180" s="3" t="inlineStr"/>
      <c r="AB4180" s="3" t="inlineStr"/>
      <c r="AC4180" s="3" t="inlineStr">
        <is>
          <t>School of Technology &amp; Design</t>
        </is>
      </c>
      <c r="AD4180" s="3" t="n"/>
      <c r="AE4180" s="3" t="inlineStr">
        <is>
          <t>No</t>
        </is>
      </c>
      <c r="AF4180" s="3" t="inlineStr"/>
      <c r="AG4180" s="4" t="inlineStr"/>
      <c r="AH4180" s="4" t="inlineStr"/>
      <c r="AI4180" s="4" t="inlineStr"/>
    </row>
    <row r="4181">
      <c r="A4181" s="3" t="inlineStr">
        <is>
          <t>MECH-0220</t>
        </is>
      </c>
      <c r="B4181" s="3" t="inlineStr">
        <is>
          <t>Gailani</t>
        </is>
      </c>
      <c r="C4181" s="3" t="inlineStr">
        <is>
          <t>Gaffar</t>
        </is>
      </c>
      <c r="D4181" s="3" t="inlineStr">
        <is>
          <t>Gaffar Gailani</t>
        </is>
      </c>
      <c r="E4181" s="3" t="inlineStr">
        <is>
          <t>Chair</t>
        </is>
      </c>
      <c r="F4181" s="3" t="inlineStr">
        <is>
          <t>NYC College of Technology</t>
        </is>
      </c>
      <c r="G4181" s="3" t="inlineStr">
        <is>
          <t>Mechanical Engineering Technology</t>
        </is>
      </c>
      <c r="H4181" s="3" t="inlineStr">
        <is>
          <t>GGailani@citytech.cuny.edu</t>
        </is>
      </c>
      <c r="I4181" s="3" t="inlineStr">
        <is>
          <t>Conference presentation</t>
        </is>
      </c>
      <c r="J4181" s="3" t="inlineStr">
        <is>
          <t>Keynote speaker in Hostos Community College Engineering Day</t>
        </is>
      </c>
      <c r="K4181" s="3" t="n">
        <v>2014</v>
      </c>
      <c r="L4181" s="3" t="inlineStr"/>
      <c r="M4181" s="3" t="inlineStr"/>
      <c r="N4181" s="3" t="inlineStr"/>
      <c r="O4181" s="3" t="n"/>
      <c r="P4181" s="3" t="inlineStr"/>
      <c r="Q4181" s="3" t="inlineStr"/>
      <c r="R4181" s="3" t="inlineStr"/>
      <c r="S4181" s="3" t="inlineStr">
        <is>
          <t>Dept bio</t>
        </is>
      </c>
      <c r="T4181" s="3" t="n">
        <v>1</v>
      </c>
      <c r="U4181" s="3" t="inlineStr">
        <is>
          <t>Medium (self-reported in faculty bio)</t>
        </is>
      </c>
      <c r="V4181" s="3" t="n"/>
      <c r="W4181" s="3" t="inlineStr">
        <is>
          <t>Keynote speaker in Hostos Community College Engineering Day. New York City, August 2014</t>
        </is>
      </c>
      <c r="X4181" s="3" t="inlineStr"/>
      <c r="Y4181" s="3" t="inlineStr"/>
      <c r="Z4181" s="3" t="inlineStr"/>
      <c r="AA4181" s="3" t="inlineStr"/>
      <c r="AB4181" s="3" t="inlineStr"/>
      <c r="AC4181" s="3" t="inlineStr">
        <is>
          <t>School of Technology &amp; Design</t>
        </is>
      </c>
      <c r="AD4181" s="3" t="n"/>
      <c r="AE4181" s="3" t="inlineStr">
        <is>
          <t>No</t>
        </is>
      </c>
      <c r="AF4181" s="3" t="inlineStr"/>
      <c r="AG4181" s="4" t="inlineStr"/>
      <c r="AH4181" s="4" t="inlineStr"/>
      <c r="AI4181" s="4" t="inlineStr"/>
    </row>
    <row r="4182">
      <c r="A4182" s="3" t="inlineStr">
        <is>
          <t>MECH-0224</t>
        </is>
      </c>
      <c r="B4182" s="3" t="inlineStr">
        <is>
          <t>Gailani</t>
        </is>
      </c>
      <c r="C4182" s="3" t="inlineStr">
        <is>
          <t>Gaffar</t>
        </is>
      </c>
      <c r="D4182" s="3" t="inlineStr">
        <is>
          <t>Gaffar Gailani</t>
        </is>
      </c>
      <c r="E4182" s="3" t="inlineStr">
        <is>
          <t>Chair</t>
        </is>
      </c>
      <c r="F4182" s="3" t="inlineStr">
        <is>
          <t>NYC College of Technology</t>
        </is>
      </c>
      <c r="G4182" s="3" t="inlineStr">
        <is>
          <t>Mechanical Engineering Technology</t>
        </is>
      </c>
      <c r="H4182" s="3" t="inlineStr">
        <is>
          <t>GGailani@citytech.cuny.edu</t>
        </is>
      </c>
      <c r="I4182" s="3" t="inlineStr">
        <is>
          <t>Conference presentation</t>
        </is>
      </c>
      <c r="J4182" s="3" t="inlineStr">
        <is>
          <t>Review of using additive manufacturing in custom designed medical devices</t>
        </is>
      </c>
      <c r="K4182" s="3" t="n">
        <v>2014</v>
      </c>
      <c r="L4182" s="3" t="inlineStr"/>
      <c r="M4182" s="3" t="inlineStr"/>
      <c r="N4182" s="3" t="inlineStr"/>
      <c r="O4182" s="3" t="n"/>
      <c r="P4182" s="3" t="inlineStr"/>
      <c r="Q4182" s="3" t="inlineStr"/>
      <c r="R4182" s="3" t="inlineStr">
        <is>
          <t>http://vimeopro.com/lbcg/3dpus14/video/105854311</t>
        </is>
      </c>
      <c r="S4182" s="3" t="inlineStr">
        <is>
          <t>Dept bio</t>
        </is>
      </c>
      <c r="T4182" s="3" t="n">
        <v>1</v>
      </c>
      <c r="U4182" s="3" t="inlineStr">
        <is>
          <t>Medium (self-reported in faculty bio)</t>
        </is>
      </c>
      <c r="V4182" s="3" t="n"/>
      <c r="W4182" s="3" t="inlineStr">
        <is>
          <t>Invited speaker to the Additive Manufacturing Production Application Initiative 2014 Summit. Event organized by American Business Conferences and London Business Conferences. Title of presentation “ Review of using additive manufacturing in custom designed medical devices”. New York City, August 2014. (http://vimeopro.com/lbcg/3dpus14/video/105854311)</t>
        </is>
      </c>
      <c r="X4182" s="3" t="inlineStr"/>
      <c r="Y4182" s="3" t="inlineStr"/>
      <c r="Z4182" s="3" t="inlineStr"/>
      <c r="AA4182" s="3" t="inlineStr"/>
      <c r="AB4182" s="3" t="inlineStr"/>
      <c r="AC4182" s="3" t="inlineStr">
        <is>
          <t>School of Technology &amp; Design</t>
        </is>
      </c>
      <c r="AD4182" s="3" t="n"/>
      <c r="AE4182" s="3" t="inlineStr">
        <is>
          <t>No</t>
        </is>
      </c>
      <c r="AF4182" s="3" t="inlineStr"/>
      <c r="AG4182" s="4" t="inlineStr"/>
      <c r="AH4182" s="4" t="inlineStr"/>
      <c r="AI4182" s="4" t="inlineStr"/>
    </row>
    <row r="4183">
      <c r="A4183" s="3" t="inlineStr">
        <is>
          <t>MECH-0233</t>
        </is>
      </c>
      <c r="B4183" s="3" t="inlineStr">
        <is>
          <t>Gailani</t>
        </is>
      </c>
      <c r="C4183" s="3" t="inlineStr">
        <is>
          <t>Gaffar</t>
        </is>
      </c>
      <c r="D4183" s="3" t="inlineStr">
        <is>
          <t>Gaffar Gailani</t>
        </is>
      </c>
      <c r="E4183" s="3" t="inlineStr">
        <is>
          <t>Chair</t>
        </is>
      </c>
      <c r="F4183" s="3" t="inlineStr">
        <is>
          <t>NYC College of Technology</t>
        </is>
      </c>
      <c r="G4183" s="3" t="inlineStr">
        <is>
          <t>Mechanical Engineering Technology</t>
        </is>
      </c>
      <c r="H4183" s="3" t="inlineStr">
        <is>
          <t>GGailani@citytech.cuny.edu</t>
        </is>
      </c>
      <c r="I4183" s="3" t="inlineStr">
        <is>
          <t>Journal article</t>
        </is>
      </c>
      <c r="J4183" s="3" t="inlineStr">
        <is>
          <t>Contact Analysis for Coupling of Plates and Screws in Fracture Fixation of Cortical Bone</t>
        </is>
      </c>
      <c r="K4183" s="3" t="n">
        <v>2015</v>
      </c>
      <c r="L4183" s="3" t="inlineStr">
        <is>
          <t>Advances in Research</t>
        </is>
      </c>
      <c r="M4183" s="3" t="inlineStr">
        <is>
          <t>Gaffar Gailani; Rachid Moumni; Malek Brahimi</t>
        </is>
      </c>
      <c r="N4183" s="3" t="inlineStr"/>
      <c r="O4183" s="3" t="n"/>
      <c r="P4183" s="3" t="inlineStr"/>
      <c r="Q4183" s="3" t="inlineStr">
        <is>
          <t>10.9734/air/2015/14189</t>
        </is>
      </c>
      <c r="R4183" s="3" t="inlineStr">
        <is>
          <t>https://doi.org/10.9734/air/2015/14189</t>
        </is>
      </c>
      <c r="S4183" s="3" t="inlineStr">
        <is>
          <t>OpenAlex; CUNY Academic Works; Dept bio</t>
        </is>
      </c>
      <c r="T4183" s="3" t="n">
        <v>3</v>
      </c>
      <c r="U4183" s="3" t="inlineStr">
        <is>
          <t>High (City Tech affiliation on paper); 3 sources</t>
        </is>
      </c>
      <c r="V4183" s="3" t="n"/>
      <c r="W4183" s="3" t="inlineStr">
        <is>
          <t>G. Gailani, R. Moumni, and M. Brahimi, 2015. “Contact analysis for coupling of plates and screws in fracture fixation of cortical bone”. Advances in Research, Science Domain, V(4), issue 2, pp94 – 101. DOI:10.9734/AIR/2015/14189</t>
        </is>
      </c>
      <c r="X4183" s="3" t="inlineStr">
        <is>
          <t>Internal fixation is a common treatment for bone fracture. Bone fracture occurs due to different reasons such as motor vehicle accidents, falling,…etc. The treatment is performed by fixing plate and screws to the fracture site. Lack of stability of the implants (plates and screws) may lead to delay in healing or failure of treatment. Micro-motion between the implant and the bone may cause formation of fibrous tissue around the screw which will lead to implant loosening. On the other hands, firm fixing of the conventional implants (Dynamic Compression Plates) may lead to delay resorption and delay in healing. Recently, Locked Compression Plates were introduced to get over the shortcomings of the existing Dynamic Plates. In Locked Plates the hole and screw head were threaded to provide more stability and reduce contact with the bone surface. In this communication we conducted computational analysis to compare the stability of both sets of implants. Results have revealed that Locked Plates provide more stable fixation and resistance to micro-motion. However, stress shielding might occur which will delay healing. Future designs of the Locked Plates can focus on improving stability and reducing damage to blood supply which will shorten the healing period. Computational analysis (finite element analysis) can be effectively used to guide these future designs.</t>
        </is>
      </c>
      <c r="Y4183" s="3" t="inlineStr">
        <is>
          <t>OpenAlex</t>
        </is>
      </c>
      <c r="Z4183" s="3" t="inlineStr">
        <is>
          <t>https://doi.org/10.9734/air/2015/14189</t>
        </is>
      </c>
      <c r="AA4183" s="3" t="inlineStr">
        <is>
          <t>Open-access page (via OpenAlex)</t>
        </is>
      </c>
      <c r="AB4183" s="3" t="inlineStr">
        <is>
          <t>diamond</t>
        </is>
      </c>
      <c r="AC4183" s="3" t="inlineStr">
        <is>
          <t>School of Technology &amp; Design</t>
        </is>
      </c>
      <c r="AD4183" s="3" t="n">
        <v>0</v>
      </c>
      <c r="AE4183" s="3" t="inlineStr">
        <is>
          <t>No</t>
        </is>
      </c>
      <c r="AF4183" s="3" t="inlineStr"/>
      <c r="AG4183" s="4" t="inlineStr"/>
      <c r="AH4183" s="4" t="inlineStr"/>
      <c r="AI4183" s="4" t="inlineStr"/>
    </row>
    <row r="4184">
      <c r="A4184" s="3" t="inlineStr">
        <is>
          <t>MECH-0234</t>
        </is>
      </c>
      <c r="B4184" s="3" t="inlineStr">
        <is>
          <t>Brahimi</t>
        </is>
      </c>
      <c r="C4184" s="3" t="inlineStr">
        <is>
          <t>Malek</t>
        </is>
      </c>
      <c r="D4184" s="3" t="inlineStr">
        <is>
          <t>Malek Brahimi</t>
        </is>
      </c>
      <c r="E4184" s="3" t="inlineStr">
        <is>
          <t>Associate Professor</t>
        </is>
      </c>
      <c r="F4184" s="3" t="inlineStr">
        <is>
          <t>NYC College of Technology</t>
        </is>
      </c>
      <c r="G4184" s="3" t="inlineStr">
        <is>
          <t>Mechanical Engineering Technology</t>
        </is>
      </c>
      <c r="H4184" s="3" t="inlineStr">
        <is>
          <t>MBrahimi@citytech.cuny.edu</t>
        </is>
      </c>
      <c r="I4184" s="3" t="inlineStr">
        <is>
          <t>Journal article</t>
        </is>
      </c>
      <c r="J4184" s="3" t="inlineStr">
        <is>
          <t>Contact Analysis for Coupling of Plates and Screws in Fracture Fixation of Cortical Bone</t>
        </is>
      </c>
      <c r="K4184" s="3" t="n">
        <v>2015</v>
      </c>
      <c r="L4184" s="3" t="inlineStr">
        <is>
          <t>Advances in Research</t>
        </is>
      </c>
      <c r="M4184" s="3" t="inlineStr">
        <is>
          <t>Gaffar Gailani; Rachid Moumni; Malek Brahimi</t>
        </is>
      </c>
      <c r="N4184" s="3" t="inlineStr"/>
      <c r="O4184" s="3" t="n"/>
      <c r="P4184" s="3" t="inlineStr"/>
      <c r="Q4184" s="3" t="inlineStr">
        <is>
          <t>10.9734/air/2015/14189</t>
        </is>
      </c>
      <c r="R4184" s="3" t="inlineStr">
        <is>
          <t>https://doi.org/10.9734/air/2015/14189</t>
        </is>
      </c>
      <c r="S4184" s="3" t="inlineStr">
        <is>
          <t>OpenAlex; CUNY Academic Works</t>
        </is>
      </c>
      <c r="T4184" s="3" t="n">
        <v>2</v>
      </c>
      <c r="U4184" s="3" t="inlineStr">
        <is>
          <t>High (City Tech affiliation on paper); 2 sources</t>
        </is>
      </c>
      <c r="V4184" s="3" t="n"/>
      <c r="W4184" s="3" t="inlineStr"/>
      <c r="X4184" s="3" t="inlineStr">
        <is>
          <t>Internal fixation is a common treatment for bone fracture. Bone fracture occurs due to different reasons such as motor vehicle accidents, falling,…etc. The treatment is performed by fixing plate and screws to the fracture site. Lack of stability of the implants (plates and screws) may lead to delay in healing or failure of treatment. Micro-motion between the implant and the bone may cause formation of fibrous tissue around the screw which will lead to implant loosening. On the other hands, firm fixing of the conventional implants (Dynamic Compression Plates) may lead to delay resorption and delay in healing. Recently, Locked Compression Plates were introduced to get over the shortcomings of the existing Dynamic Plates. In Locked Plates the hole and screw head were threaded to provide more stability and reduce contact with the bone surface. In this communication we conducted computational analysis to compare the stability of both sets of implants. Results have revealed that Locked Plates provide more stable fixation and resistance to micro-motion. However, stress shielding might occur which will delay healing. Future designs of the Locked Plates can focus on improving stability and reducing damage to blood supply which will shorten the healing period. Computational analysis (finite element analysis) can be effectively used to guide these future designs.</t>
        </is>
      </c>
      <c r="Y4184" s="3" t="inlineStr">
        <is>
          <t>OpenAlex</t>
        </is>
      </c>
      <c r="Z4184" s="3" t="inlineStr">
        <is>
          <t>https://doi.org/10.9734/air/2015/14189</t>
        </is>
      </c>
      <c r="AA4184" s="3" t="inlineStr">
        <is>
          <t>Open-access page (via OpenAlex)</t>
        </is>
      </c>
      <c r="AB4184" s="3" t="inlineStr">
        <is>
          <t>diamond</t>
        </is>
      </c>
      <c r="AC4184" s="3" t="inlineStr">
        <is>
          <t>School of Technology &amp; Design</t>
        </is>
      </c>
      <c r="AD4184" s="3" t="n">
        <v>0</v>
      </c>
      <c r="AE4184" s="3" t="inlineStr">
        <is>
          <t>No</t>
        </is>
      </c>
      <c r="AF4184" s="3" t="inlineStr"/>
      <c r="AG4184" s="4" t="inlineStr"/>
      <c r="AH4184" s="4" t="inlineStr"/>
      <c r="AI4184" s="4" t="inlineStr"/>
    </row>
    <row r="4185">
      <c r="A4185" s="3" t="inlineStr">
        <is>
          <t>MECH-0238</t>
        </is>
      </c>
      <c r="B4185" s="3" t="inlineStr">
        <is>
          <t>Gailani</t>
        </is>
      </c>
      <c r="C4185" s="3" t="inlineStr">
        <is>
          <t>Gaffar</t>
        </is>
      </c>
      <c r="D4185" s="3" t="inlineStr">
        <is>
          <t>Gaffar Gailani</t>
        </is>
      </c>
      <c r="E4185" s="3" t="inlineStr">
        <is>
          <t>Chair</t>
        </is>
      </c>
      <c r="F4185" s="3" t="inlineStr">
        <is>
          <t>NYC College of Technology</t>
        </is>
      </c>
      <c r="G4185" s="3" t="inlineStr">
        <is>
          <t>Mechanical Engineering Technology</t>
        </is>
      </c>
      <c r="H4185" s="3" t="inlineStr">
        <is>
          <t>GGailani@citytech.cuny.edu</t>
        </is>
      </c>
      <c r="I4185" s="3" t="inlineStr">
        <is>
          <t>Grant</t>
        </is>
      </c>
      <c r="J4185" s="3" t="inlineStr">
        <is>
          <t>Funding Source: CUNY-GRTI. Title: Advanced Design and Analysis of Tissue Implant Interaction Combined with Additive Manufacturing and Advance Fabrication</t>
        </is>
      </c>
      <c r="K4185" s="3" t="n">
        <v>2015</v>
      </c>
      <c r="L4185" s="3" t="inlineStr"/>
      <c r="M4185" s="3" t="inlineStr"/>
      <c r="N4185" s="3" t="inlineStr">
        <is>
          <t>PI</t>
        </is>
      </c>
      <c r="O4185" s="3" t="n">
        <v>29000</v>
      </c>
      <c r="P4185" s="3" t="inlineStr"/>
      <c r="Q4185" s="3" t="inlineStr"/>
      <c r="R4185" s="3" t="inlineStr"/>
      <c r="S4185" s="3" t="inlineStr">
        <is>
          <t>Dept bio</t>
        </is>
      </c>
      <c r="T4185" s="3" t="n">
        <v>1</v>
      </c>
      <c r="U4185" s="3" t="inlineStr">
        <is>
          <t>Medium (self-reported in faculty bio)</t>
        </is>
      </c>
      <c r="V4185" s="3" t="n"/>
      <c r="W4185" s="3" t="inlineStr">
        <is>
          <t>Funding Source: CUNY-GRTI. Title: Advanced Design and Analysis of Tissue Implant Interaction Combined with Additive Manufacturing and Advance Fabrication. Amount: $29K, Role: PI. (2015 – 2016).</t>
        </is>
      </c>
      <c r="X4185" s="3" t="inlineStr"/>
      <c r="Y4185" s="3" t="inlineStr"/>
      <c r="Z4185" s="3" t="inlineStr"/>
      <c r="AA4185" s="3" t="inlineStr"/>
      <c r="AB4185" s="3" t="inlineStr"/>
      <c r="AC4185" s="3" t="inlineStr">
        <is>
          <t>School of Technology &amp; Design</t>
        </is>
      </c>
      <c r="AD4185" s="3" t="n"/>
      <c r="AE4185" s="3" t="inlineStr">
        <is>
          <t>No</t>
        </is>
      </c>
      <c r="AF4185" s="3" t="inlineStr"/>
      <c r="AG4185" s="4" t="inlineStr"/>
      <c r="AH4185" s="4" t="inlineStr"/>
      <c r="AI4185" s="4" t="inlineStr"/>
    </row>
    <row r="4186">
      <c r="A4186" s="3" t="inlineStr">
        <is>
          <t>MECH-0239</t>
        </is>
      </c>
      <c r="B4186" s="3" t="inlineStr">
        <is>
          <t>Gailani</t>
        </is>
      </c>
      <c r="C4186" s="3" t="inlineStr">
        <is>
          <t>Gaffar</t>
        </is>
      </c>
      <c r="D4186" s="3" t="inlineStr">
        <is>
          <t>Gaffar Gailani</t>
        </is>
      </c>
      <c r="E4186" s="3" t="inlineStr">
        <is>
          <t>Chair</t>
        </is>
      </c>
      <c r="F4186" s="3" t="inlineStr">
        <is>
          <t>NYC College of Technology</t>
        </is>
      </c>
      <c r="G4186" s="3" t="inlineStr">
        <is>
          <t>Mechanical Engineering Technology</t>
        </is>
      </c>
      <c r="H4186" s="3" t="inlineStr">
        <is>
          <t>GGailani@citytech.cuny.edu</t>
        </is>
      </c>
      <c r="I4186" s="3" t="inlineStr">
        <is>
          <t>Grant</t>
        </is>
      </c>
      <c r="J4186" s="3" t="inlineStr">
        <is>
          <t>Funding Source: CUNY-GRTI. Title: Characterizing Surface Fluxes and Aerosol Loading within NYC’s Heterogeneous, Urban Coastal Environment</t>
        </is>
      </c>
      <c r="K4186" s="3" t="n">
        <v>2015</v>
      </c>
      <c r="L4186" s="3" t="inlineStr"/>
      <c r="M4186" s="3" t="inlineStr"/>
      <c r="N4186" s="3" t="inlineStr">
        <is>
          <t>Co-PI</t>
        </is>
      </c>
      <c r="O4186" s="3" t="n">
        <v>187952000</v>
      </c>
      <c r="P4186" s="3" t="inlineStr"/>
      <c r="Q4186" s="3" t="inlineStr"/>
      <c r="R4186" s="3" t="inlineStr"/>
      <c r="S4186" s="3" t="inlineStr">
        <is>
          <t>Dept bio</t>
        </is>
      </c>
      <c r="T4186" s="3" t="n">
        <v>1</v>
      </c>
      <c r="U4186" s="3" t="inlineStr">
        <is>
          <t>Medium (self-reported in faculty bio)</t>
        </is>
      </c>
      <c r="V4186" s="3" t="n"/>
      <c r="W4186" s="3" t="inlineStr">
        <is>
          <t>Funding Source: CUNY-GRTI. Title: Characterizing Surface Fluxes and Aerosol Loading within NYC’s Heterogeneous, Urban Coastal Environment. Amount: $187,952K, Role: Co-PI. (2015 – 2016).</t>
        </is>
      </c>
      <c r="X4186" s="3" t="inlineStr"/>
      <c r="Y4186" s="3" t="inlineStr"/>
      <c r="Z4186" s="3" t="inlineStr"/>
      <c r="AA4186" s="3" t="inlineStr"/>
      <c r="AB4186" s="3" t="inlineStr"/>
      <c r="AC4186" s="3" t="inlineStr">
        <is>
          <t>School of Technology &amp; Design</t>
        </is>
      </c>
      <c r="AD4186" s="3" t="n"/>
      <c r="AE4186" s="3" t="inlineStr">
        <is>
          <t>No</t>
        </is>
      </c>
      <c r="AF4186" s="3" t="inlineStr"/>
      <c r="AG4186" s="4" t="inlineStr"/>
      <c r="AH4186" s="4" t="inlineStr"/>
      <c r="AI4186" s="4" t="inlineStr"/>
    </row>
    <row r="4187">
      <c r="A4187" s="3" t="inlineStr">
        <is>
          <t>MECH-0240</t>
        </is>
      </c>
      <c r="B4187" s="3" t="inlineStr">
        <is>
          <t>Xiao</t>
        </is>
      </c>
      <c r="C4187" s="3" t="inlineStr">
        <is>
          <t>Angran</t>
        </is>
      </c>
      <c r="D4187" s="3" t="inlineStr">
        <is>
          <t>Angran Xiao</t>
        </is>
      </c>
      <c r="E4187" s="3" t="inlineStr">
        <is>
          <t>Associate Professor</t>
        </is>
      </c>
      <c r="F4187" s="3" t="inlineStr">
        <is>
          <t>NYC College of Technology</t>
        </is>
      </c>
      <c r="G4187" s="3" t="inlineStr">
        <is>
          <t>Mechanical Engineering Technology</t>
        </is>
      </c>
      <c r="H4187" s="3" t="inlineStr">
        <is>
          <t>AXiao@citytech.cuny.edu</t>
        </is>
      </c>
      <c r="I4187" s="3" t="inlineStr">
        <is>
          <t>Conference paper</t>
        </is>
      </c>
      <c r="J4187" s="3" t="inlineStr">
        <is>
          <t>MAKER: Candy Crane Robot</t>
        </is>
      </c>
      <c r="K4187" s="3" t="n">
        <v>2015</v>
      </c>
      <c r="L4187" s="3" t="inlineStr">
        <is>
          <t>ASEE Annual Conference and Exposition</t>
        </is>
      </c>
      <c r="M4187" s="3" t="inlineStr">
        <is>
          <t>Andy Zhang; Angran Xiao; Bijan Bayat Mokhtari; A. Harb</t>
        </is>
      </c>
      <c r="N4187" s="3" t="inlineStr"/>
      <c r="O4187" s="3" t="n"/>
      <c r="P4187" s="3" t="inlineStr"/>
      <c r="Q4187" s="3" t="inlineStr">
        <is>
          <t>10.18260/p.24451</t>
        </is>
      </c>
      <c r="R4187" s="3" t="inlineStr">
        <is>
          <t>https://doi.org/10.18260/p.24451</t>
        </is>
      </c>
      <c r="S4187" s="3" t="inlineStr">
        <is>
          <t>OpenAlex; CUNY Academic Works</t>
        </is>
      </c>
      <c r="T4187" s="3" t="n">
        <v>2</v>
      </c>
      <c r="U4187" s="3" t="inlineStr">
        <is>
          <t>High (City Tech affiliation on paper); 2 sources</t>
        </is>
      </c>
      <c r="V4187" s="3" t="n"/>
      <c r="W4187" s="3" t="inlineStr"/>
      <c r="X4187" s="3" t="inlineStr">
        <is>
          <t>Candy Crane is a custom-made robot that looks like a traditional tower crane and is used to pick candies by the young users for fun and for learning mechatronics product design.The tower structure (Mast) is made from either aluminum C-channels or plastics made from 3D printer.Two 12V DC motors and several limit switches are used to control the movement of the crane.A miniature crane to be held by the user is equipped with a linear potentiometer and rotary potentiometer and is used to control the movement of the big tower crane wirelessly through a blue tooth module.An Arduino microcontroller is used as a master to send the movement commands from the miniature crane to the Lego Mindstorms' NXT Brick mounted on Candy Crane.The NXT Brick serves as a slave to relay the commands to drive the DC motors to place the hook to proper location.Once the hook is in the right position, the user can send the hook down to pick up the candy of his/her choice.The user can learn mechanical design, electronic design and programming from the mechatronic toy.</t>
        </is>
      </c>
      <c r="Y4187" s="3" t="inlineStr">
        <is>
          <t>OpenAlex</t>
        </is>
      </c>
      <c r="Z4187" s="3" t="inlineStr">
        <is>
          <t>https://peer.asee.org/24451.pdf</t>
        </is>
      </c>
      <c r="AA4187" s="3" t="inlineStr">
        <is>
          <t>Open-access PDF (via OpenAlex)</t>
        </is>
      </c>
      <c r="AB4187" s="3" t="inlineStr">
        <is>
          <t>bronze</t>
        </is>
      </c>
      <c r="AC4187" s="3" t="inlineStr">
        <is>
          <t>School of Technology &amp; Design</t>
        </is>
      </c>
      <c r="AD4187" s="3" t="n">
        <v>2</v>
      </c>
      <c r="AE4187" s="3" t="inlineStr">
        <is>
          <t>No</t>
        </is>
      </c>
      <c r="AF4187" s="3" t="inlineStr"/>
      <c r="AG4187" s="4" t="inlineStr"/>
      <c r="AH4187" s="4" t="inlineStr"/>
      <c r="AI4187" s="4" t="inlineStr"/>
    </row>
    <row r="4188">
      <c r="A4188" s="3" t="inlineStr">
        <is>
          <t>MECH-0241</t>
        </is>
      </c>
      <c r="B4188" s="3" t="inlineStr">
        <is>
          <t>Zhang</t>
        </is>
      </c>
      <c r="C4188" s="3" t="inlineStr">
        <is>
          <t>Andy</t>
        </is>
      </c>
      <c r="D4188" s="3" t="inlineStr">
        <is>
          <t>Andy Zhang</t>
        </is>
      </c>
      <c r="E4188" s="3" t="inlineStr">
        <is>
          <t>Professor</t>
        </is>
      </c>
      <c r="F4188" s="3" t="inlineStr">
        <is>
          <t>NYC College of Technology</t>
        </is>
      </c>
      <c r="G4188" s="3" t="inlineStr">
        <is>
          <t>Mechanical Engineering Technology</t>
        </is>
      </c>
      <c r="H4188" s="3" t="inlineStr">
        <is>
          <t>AZhang@citytech.cuny.edu</t>
        </is>
      </c>
      <c r="I4188" s="3" t="inlineStr">
        <is>
          <t>Conference paper</t>
        </is>
      </c>
      <c r="J4188" s="3" t="inlineStr">
        <is>
          <t>MAKER: Candy Crane Robot</t>
        </is>
      </c>
      <c r="K4188" s="3" t="n">
        <v>2015</v>
      </c>
      <c r="L4188" s="3" t="inlineStr">
        <is>
          <t>ASEE Annual Conference and Exposition</t>
        </is>
      </c>
      <c r="M4188" s="3" t="inlineStr">
        <is>
          <t>Andy Zhang; Angran Xiao; Bijan Bayat Mokhtari; A. Harb</t>
        </is>
      </c>
      <c r="N4188" s="3" t="inlineStr"/>
      <c r="O4188" s="3" t="n"/>
      <c r="P4188" s="3" t="inlineStr"/>
      <c r="Q4188" s="3" t="inlineStr">
        <is>
          <t>10.18260/p.24451</t>
        </is>
      </c>
      <c r="R4188" s="3" t="inlineStr">
        <is>
          <t>https://doi.org/10.18260/p.24451</t>
        </is>
      </c>
      <c r="S4188" s="3" t="inlineStr">
        <is>
          <t>OpenAlex; CUNY Academic Works</t>
        </is>
      </c>
      <c r="T4188" s="3" t="n">
        <v>2</v>
      </c>
      <c r="U4188" s="3" t="inlineStr">
        <is>
          <t>High (City Tech affiliation on paper); 2 sources</t>
        </is>
      </c>
      <c r="V4188" s="3" t="n"/>
      <c r="W4188" s="3" t="inlineStr"/>
      <c r="X4188" s="3" t="inlineStr">
        <is>
          <t>Candy Crane is a custom-made robot that looks like a traditional tower crane and is used to pick candies by the young users for fun and for learning mechatronics product design.The tower structure (Mast) is made from either aluminum C-channels or plastics made from 3D printer.Two 12V DC motors and several limit switches are used to control the movement of the crane.A miniature crane to be held by the user is equipped with a linear potentiometer and rotary potentiometer and is used to control the movement of the big tower crane wirelessly through a blue tooth module.An Arduino microcontroller is used as a master to send the movement commands from the miniature crane to the Lego Mindstorms' NXT Brick mounted on Candy Crane.The NXT Brick serves as a slave to relay the commands to drive the DC motors to place the hook to proper location.Once the hook is in the right position, the user can send the hook down to pick up the candy of his/her choice.The user can learn mechanical design, electronic design and programming from the mechatronic toy.</t>
        </is>
      </c>
      <c r="Y4188" s="3" t="inlineStr">
        <is>
          <t>OpenAlex</t>
        </is>
      </c>
      <c r="Z4188" s="3" t="inlineStr">
        <is>
          <t>https://peer.asee.org/24451.pdf</t>
        </is>
      </c>
      <c r="AA4188" s="3" t="inlineStr">
        <is>
          <t>Open-access PDF (via OpenAlex)</t>
        </is>
      </c>
      <c r="AB4188" s="3" t="inlineStr">
        <is>
          <t>bronze</t>
        </is>
      </c>
      <c r="AC4188" s="3" t="inlineStr">
        <is>
          <t>School of Technology &amp; Design</t>
        </is>
      </c>
      <c r="AD4188" s="3" t="n">
        <v>2</v>
      </c>
      <c r="AE4188" s="3" t="inlineStr">
        <is>
          <t>No</t>
        </is>
      </c>
      <c r="AF4188" s="3" t="inlineStr"/>
      <c r="AG4188" s="4" t="inlineStr"/>
      <c r="AH4188" s="4" t="inlineStr"/>
      <c r="AI4188" s="4" t="inlineStr"/>
    </row>
    <row r="4189">
      <c r="A4189" s="3" t="inlineStr">
        <is>
          <t>MECH-0242</t>
        </is>
      </c>
      <c r="B4189" s="3" t="inlineStr">
        <is>
          <t>Xiao</t>
        </is>
      </c>
      <c r="C4189" s="3" t="inlineStr">
        <is>
          <t>Angran</t>
        </is>
      </c>
      <c r="D4189" s="3" t="inlineStr">
        <is>
          <t>Angran Xiao</t>
        </is>
      </c>
      <c r="E4189" s="3" t="inlineStr">
        <is>
          <t>Associate Professor</t>
        </is>
      </c>
      <c r="F4189" s="3" t="inlineStr">
        <is>
          <t>NYC College of Technology</t>
        </is>
      </c>
      <c r="G4189" s="3" t="inlineStr">
        <is>
          <t>Mechanical Engineering Technology</t>
        </is>
      </c>
      <c r="H4189" s="3" t="inlineStr">
        <is>
          <t>AXiao@citytech.cuny.edu</t>
        </is>
      </c>
      <c r="I4189" s="3" t="inlineStr">
        <is>
          <t>Conference paper</t>
        </is>
      </c>
      <c r="J4189" s="3" t="inlineStr">
        <is>
          <t>MAKER: Twisted Sister Rover</t>
        </is>
      </c>
      <c r="K4189" s="3" t="n">
        <v>2015</v>
      </c>
      <c r="L4189" s="3" t="inlineStr">
        <is>
          <t>ASEE Annual Conference and Exposition</t>
        </is>
      </c>
      <c r="M4189" s="3" t="inlineStr">
        <is>
          <t>Andy Zhang; Alexis Ortiz; Bryant Vicente; Angran Xiao; Anass Baroudi; Albino Marsetti; Rocky Kowchai</t>
        </is>
      </c>
      <c r="N4189" s="3" t="inlineStr"/>
      <c r="O4189" s="3" t="n"/>
      <c r="P4189" s="3" t="inlineStr"/>
      <c r="Q4189" s="3" t="inlineStr">
        <is>
          <t>10.18260/p.24457</t>
        </is>
      </c>
      <c r="R4189" s="3" t="inlineStr">
        <is>
          <t>https://doi.org/10.18260/p.24457</t>
        </is>
      </c>
      <c r="S4189" s="3" t="inlineStr">
        <is>
          <t>OpenAlex; CUNY Academic Works</t>
        </is>
      </c>
      <c r="T4189" s="3" t="n">
        <v>2</v>
      </c>
      <c r="U4189" s="3" t="inlineStr">
        <is>
          <t>High (City Tech affiliation on paper); 2 sources</t>
        </is>
      </c>
      <c r="V4189" s="3" t="n"/>
      <c r="W4189" s="3" t="inlineStr"/>
      <c r="X4189" s="3" t="inlineStr">
        <is>
          <t>Alexis Ortiz attends</t>
        </is>
      </c>
      <c r="Y4189" s="3" t="inlineStr">
        <is>
          <t>OpenAlex</t>
        </is>
      </c>
      <c r="Z4189" s="3" t="inlineStr">
        <is>
          <t>https://peer.asee.org/24457.pdf</t>
        </is>
      </c>
      <c r="AA4189" s="3" t="inlineStr">
        <is>
          <t>Open-access PDF (via OpenAlex)</t>
        </is>
      </c>
      <c r="AB4189" s="3" t="inlineStr">
        <is>
          <t>bronze</t>
        </is>
      </c>
      <c r="AC4189" s="3" t="inlineStr">
        <is>
          <t>School of Technology &amp; Design</t>
        </is>
      </c>
      <c r="AD4189" s="3" t="n">
        <v>2</v>
      </c>
      <c r="AE4189" s="3" t="inlineStr">
        <is>
          <t>No</t>
        </is>
      </c>
      <c r="AF4189" s="3" t="inlineStr"/>
      <c r="AG4189" s="4" t="inlineStr"/>
      <c r="AH4189" s="4" t="inlineStr"/>
      <c r="AI4189" s="4" t="inlineStr"/>
    </row>
    <row r="4190">
      <c r="A4190" s="3" t="inlineStr">
        <is>
          <t>MECH-0243</t>
        </is>
      </c>
      <c r="B4190" s="3" t="inlineStr">
        <is>
          <t>Zhang</t>
        </is>
      </c>
      <c r="C4190" s="3" t="inlineStr">
        <is>
          <t>Andy</t>
        </is>
      </c>
      <c r="D4190" s="3" t="inlineStr">
        <is>
          <t>Andy Zhang</t>
        </is>
      </c>
      <c r="E4190" s="3" t="inlineStr">
        <is>
          <t>Professor</t>
        </is>
      </c>
      <c r="F4190" s="3" t="inlineStr">
        <is>
          <t>NYC College of Technology</t>
        </is>
      </c>
      <c r="G4190" s="3" t="inlineStr">
        <is>
          <t>Mechanical Engineering Technology</t>
        </is>
      </c>
      <c r="H4190" s="3" t="inlineStr">
        <is>
          <t>AZhang@citytech.cuny.edu</t>
        </is>
      </c>
      <c r="I4190" s="3" t="inlineStr">
        <is>
          <t>Conference paper</t>
        </is>
      </c>
      <c r="J4190" s="3" t="inlineStr">
        <is>
          <t>MAKER: Twisted Sister Rover</t>
        </is>
      </c>
      <c r="K4190" s="3" t="n">
        <v>2015</v>
      </c>
      <c r="L4190" s="3" t="inlineStr">
        <is>
          <t>ASEE Annual Conference and Exposition</t>
        </is>
      </c>
      <c r="M4190" s="3" t="inlineStr">
        <is>
          <t>Andy Zhang; Alexis Ortiz; Bryant Vicente; Angran Xiao; Anass Baroudi; Albino Marsetti; Rocky Kowchai</t>
        </is>
      </c>
      <c r="N4190" s="3" t="inlineStr"/>
      <c r="O4190" s="3" t="n"/>
      <c r="P4190" s="3" t="inlineStr"/>
      <c r="Q4190" s="3" t="inlineStr">
        <is>
          <t>10.18260/p.24457</t>
        </is>
      </c>
      <c r="R4190" s="3" t="inlineStr">
        <is>
          <t>https://doi.org/10.18260/p.24457</t>
        </is>
      </c>
      <c r="S4190" s="3" t="inlineStr">
        <is>
          <t>OpenAlex; CUNY Academic Works</t>
        </is>
      </c>
      <c r="T4190" s="3" t="n">
        <v>2</v>
      </c>
      <c r="U4190" s="3" t="inlineStr">
        <is>
          <t>High (City Tech affiliation on paper); 2 sources</t>
        </is>
      </c>
      <c r="V4190" s="3" t="n"/>
      <c r="W4190" s="3" t="inlineStr"/>
      <c r="X4190" s="3" t="inlineStr">
        <is>
          <t>Alexis Ortiz attends</t>
        </is>
      </c>
      <c r="Y4190" s="3" t="inlineStr">
        <is>
          <t>OpenAlex</t>
        </is>
      </c>
      <c r="Z4190" s="3" t="inlineStr">
        <is>
          <t>https://peer.asee.org/24457.pdf</t>
        </is>
      </c>
      <c r="AA4190" s="3" t="inlineStr">
        <is>
          <t>Open-access PDF (via OpenAlex)</t>
        </is>
      </c>
      <c r="AB4190" s="3" t="inlineStr">
        <is>
          <t>bronze</t>
        </is>
      </c>
      <c r="AC4190" s="3" t="inlineStr">
        <is>
          <t>School of Technology &amp; Design</t>
        </is>
      </c>
      <c r="AD4190" s="3" t="n">
        <v>2</v>
      </c>
      <c r="AE4190" s="3" t="inlineStr">
        <is>
          <t>No</t>
        </is>
      </c>
      <c r="AF4190" s="3" t="inlineStr"/>
      <c r="AG4190" s="4" t="inlineStr"/>
      <c r="AH4190" s="4" t="inlineStr"/>
      <c r="AI4190" s="4" t="inlineStr"/>
    </row>
    <row r="4191">
      <c r="A4191" s="3" t="inlineStr">
        <is>
          <t>MECH-0249</t>
        </is>
      </c>
      <c r="B4191" s="3" t="inlineStr">
        <is>
          <t>Rahman</t>
        </is>
      </c>
      <c r="C4191" s="3" t="inlineStr">
        <is>
          <t>Samsur</t>
        </is>
      </c>
      <c r="D4191" s="3" t="inlineStr">
        <is>
          <t>Samsur Rahman</t>
        </is>
      </c>
      <c r="E4191" s="3" t="inlineStr">
        <is>
          <t>Associate Professor</t>
        </is>
      </c>
      <c r="F4191" s="3" t="inlineStr">
        <is>
          <t>NYC College of Technology</t>
        </is>
      </c>
      <c r="G4191" s="3" t="inlineStr">
        <is>
          <t>Mechanical Engineering Technology</t>
        </is>
      </c>
      <c r="H4191" s="3" t="inlineStr">
        <is>
          <t>ASRahman@citytech.cuny.edu</t>
        </is>
      </c>
      <c r="I4191" s="3" t="inlineStr">
        <is>
          <t>Journal article</t>
        </is>
      </c>
      <c r="J4191" s="3" t="inlineStr">
        <is>
          <t>Thermal and Mechanical Properties of Woven Glass Fiber Reinforced Epoxy Composites with Carbon Nanotubes Grown in-Situ</t>
        </is>
      </c>
      <c r="K4191" s="3" t="n">
        <v>2015</v>
      </c>
      <c r="L4191" s="3" t="inlineStr"/>
      <c r="M4191" s="3" t="inlineStr"/>
      <c r="N4191" s="3" t="inlineStr"/>
      <c r="O4191" s="3" t="n"/>
      <c r="P4191" s="3" t="inlineStr"/>
      <c r="Q4191" s="3" t="inlineStr"/>
      <c r="R4191" s="3" t="inlineStr"/>
      <c r="S4191" s="3" t="inlineStr">
        <is>
          <t>Dept bio</t>
        </is>
      </c>
      <c r="T4191" s="3" t="n">
        <v>1</v>
      </c>
      <c r="U4191" s="3" t="inlineStr">
        <is>
          <t>Medium (self-reported in faculty bio)</t>
        </is>
      </c>
      <c r="V4191" s="3" t="n"/>
      <c r="W4191" s="3" t="inlineStr">
        <is>
          <t>Samsur Rahman, Vijaya Rangari ,“Thermal and Mechanical Properties of Woven Glass Fiber Reinforced Epoxy Composites with Carbon Nanotubes Grown in-Situ”. The International Journal of Engineering Science , 2015, ANED- 09.1913/041202054061.</t>
        </is>
      </c>
      <c r="X4191" s="3" t="inlineStr"/>
      <c r="Y4191" s="3" t="inlineStr"/>
      <c r="Z4191" s="3" t="inlineStr"/>
      <c r="AA4191" s="3" t="inlineStr"/>
      <c r="AB4191" s="3" t="inlineStr"/>
      <c r="AC4191" s="3" t="inlineStr">
        <is>
          <t>School of Technology &amp; Design</t>
        </is>
      </c>
      <c r="AD4191" s="3" t="n"/>
      <c r="AE4191" s="3" t="inlineStr">
        <is>
          <t>No</t>
        </is>
      </c>
      <c r="AF4191" s="3" t="inlineStr"/>
      <c r="AG4191" s="4" t="inlineStr"/>
      <c r="AH4191" s="4" t="inlineStr"/>
      <c r="AI4191" s="4" t="inlineStr"/>
    </row>
    <row r="4192">
      <c r="A4192" s="3" t="inlineStr">
        <is>
          <t>MECH-0252</t>
        </is>
      </c>
      <c r="B4192" s="3" t="inlineStr">
        <is>
          <t>Rahman</t>
        </is>
      </c>
      <c r="C4192" s="3" t="inlineStr">
        <is>
          <t>Samsur</t>
        </is>
      </c>
      <c r="D4192" s="3" t="inlineStr">
        <is>
          <t>Samsur Rahman</t>
        </is>
      </c>
      <c r="E4192" s="3" t="inlineStr">
        <is>
          <t>Associate Professor</t>
        </is>
      </c>
      <c r="F4192" s="3" t="inlineStr">
        <is>
          <t>NYC College of Technology</t>
        </is>
      </c>
      <c r="G4192" s="3" t="inlineStr">
        <is>
          <t>Mechanical Engineering Technology</t>
        </is>
      </c>
      <c r="H4192" s="3" t="inlineStr">
        <is>
          <t>ASRahman@citytech.cuny.edu</t>
        </is>
      </c>
      <c r="I4192" s="3" t="inlineStr">
        <is>
          <t>Grant</t>
        </is>
      </c>
      <c r="J4192" s="3" t="inlineStr">
        <is>
          <t>ARDEC White paper- Advanced Materials for Energy Harvesting- 11/15/2016</t>
        </is>
      </c>
      <c r="K4192" s="3" t="n">
        <v>2016</v>
      </c>
      <c r="L4192" s="3" t="inlineStr"/>
      <c r="M4192" s="3" t="inlineStr"/>
      <c r="N4192" s="3" t="inlineStr"/>
      <c r="O4192" s="3" t="n"/>
      <c r="P4192" s="3" t="inlineStr"/>
      <c r="Q4192" s="3" t="inlineStr"/>
      <c r="R4192" s="3" t="inlineStr"/>
      <c r="S4192" s="3" t="inlineStr">
        <is>
          <t>Dept bio</t>
        </is>
      </c>
      <c r="T4192" s="3" t="n">
        <v>1</v>
      </c>
      <c r="U4192" s="3" t="inlineStr">
        <is>
          <t>Medium (self-reported in faculty bio)</t>
        </is>
      </c>
      <c r="V4192" s="3" t="n"/>
      <c r="W4192" s="3" t="inlineStr">
        <is>
          <t>ARDEC White paper- Advanced Materials for Energy Harvesting- 11/15/2016.</t>
        </is>
      </c>
      <c r="X4192" s="3" t="inlineStr"/>
      <c r="Y4192" s="3" t="inlineStr"/>
      <c r="Z4192" s="3" t="inlineStr"/>
      <c r="AA4192" s="3" t="inlineStr"/>
      <c r="AB4192" s="3" t="inlineStr"/>
      <c r="AC4192" s="3" t="inlineStr">
        <is>
          <t>School of Technology &amp; Design</t>
        </is>
      </c>
      <c r="AD4192" s="3" t="n"/>
      <c r="AE4192" s="3" t="inlineStr">
        <is>
          <t>No</t>
        </is>
      </c>
      <c r="AF4192" s="3" t="inlineStr"/>
      <c r="AG4192" s="4" t="inlineStr"/>
      <c r="AH4192" s="4" t="inlineStr"/>
      <c r="AI4192" s="4" t="inlineStr"/>
    </row>
    <row r="4193">
      <c r="A4193" s="3" t="inlineStr">
        <is>
          <t>MECH-0254</t>
        </is>
      </c>
      <c r="B4193" s="3" t="inlineStr">
        <is>
          <t>Yasar</t>
        </is>
      </c>
      <c r="C4193" s="3" t="inlineStr">
        <is>
          <t>Ozlem</t>
        </is>
      </c>
      <c r="D4193" s="3" t="inlineStr">
        <is>
          <t>Ozlem Yasar</t>
        </is>
      </c>
      <c r="E4193" s="3" t="inlineStr">
        <is>
          <t>Associate Professor</t>
        </is>
      </c>
      <c r="F4193" s="3" t="inlineStr">
        <is>
          <t>NYC College of Technology</t>
        </is>
      </c>
      <c r="G4193" s="3" t="inlineStr">
        <is>
          <t>Mechanical Engineering Technology</t>
        </is>
      </c>
      <c r="H4193" s="3" t="inlineStr">
        <is>
          <t>OYasar@citytech.cuny.edu</t>
        </is>
      </c>
      <c r="I4193" s="3" t="inlineStr">
        <is>
          <t>Journal article</t>
        </is>
      </c>
      <c r="J4193" s="3" t="inlineStr">
        <is>
          <t>Biomechanical Performances of Networked Polyethylene Glycol Diacrylate: Effect of Photoinitiator Concentration, Temperature, and Incubation Time</t>
        </is>
      </c>
      <c r="K4193" s="3" t="n">
        <v>2016</v>
      </c>
      <c r="L4193" s="3" t="inlineStr">
        <is>
          <t>International Journal of Biomaterials</t>
        </is>
      </c>
      <c r="M4193" s="3" t="inlineStr">
        <is>
          <t>Morshed Khandaker; Albert M. Orock; Stefano Tarantini; Jeremiah White; Ozlem Yasar</t>
        </is>
      </c>
      <c r="N4193" s="3" t="inlineStr"/>
      <c r="O4193" s="3" t="n"/>
      <c r="P4193" s="3" t="inlineStr"/>
      <c r="Q4193" s="3" t="inlineStr">
        <is>
          <t>10.1155/2016/3208312</t>
        </is>
      </c>
      <c r="R4193" s="3" t="inlineStr">
        <is>
          <t>https://doi.org/10.1155/2016/3208312</t>
        </is>
      </c>
      <c r="S4193" s="3" t="inlineStr">
        <is>
          <t>OpenAlex; CUNY Academic Works</t>
        </is>
      </c>
      <c r="T4193" s="3" t="n">
        <v>2</v>
      </c>
      <c r="U4193" s="3" t="inlineStr">
        <is>
          <t>High (City Tech affiliation on paper); 2 sources</t>
        </is>
      </c>
      <c r="V4193" s="3" t="n"/>
      <c r="W4193" s="3" t="inlineStr"/>
      <c r="X4193" s="3" t="inlineStr">
        <is>
          <t>Nutrient conduit networks can be introduced within the Polyethylene Glycol Diacrylate (PEGDA) tissue construct to enable cells to survive in the scaffold. Nutrient conduit networks can be created on PEGDA by macrochannel to nanochannel fabrication techniques. Such networks can influence the mechanical and cell activities of PEGDA scaffold. There is no study conducted to evaluate the effect of nutrient conduit networks on the maximum tensile stress and cell activities of the tissue scaffold. The study aimed to explore the influence of the network architecture on the maximum tensile stress of PEGDA scaffold and compared with the nonnetworked PEGDA scaffold. Our study found that there are 1.78 and 2.23 times decrease of maximum tensile stress due to the introduction of nutrient conduit networks to the PEGDA scaffold at 23°C and 37°C temperature conditions, respectively. This study also found statistically significant effect of network architecture, PI concentration, temperature, and wait time on the maximum failure stress of PEGDA samples (P value &lt; 0.05). Cell viability results demonstrated that networked PEGDA hydrogels possessed increased viability compared to nonnetworked and decreased viability with increased photoinitiator concentrations. The results of this study can be used for the design of PEGDA scaffold with macrosize nutrient conduit network channels.</t>
        </is>
      </c>
      <c r="Y4193" s="3" t="inlineStr">
        <is>
          <t>OpenAlex</t>
        </is>
      </c>
      <c r="Z4193" s="3" t="inlineStr">
        <is>
          <t>https://onlinelibrary.wiley.com/doi/pdfdirect/10.1155/2016/3208312</t>
        </is>
      </c>
      <c r="AA4193" s="3" t="inlineStr">
        <is>
          <t>Open-access PDF (via OpenAlex)</t>
        </is>
      </c>
      <c r="AB4193" s="3" t="inlineStr">
        <is>
          <t>gold</t>
        </is>
      </c>
      <c r="AC4193" s="3" t="inlineStr">
        <is>
          <t>School of Technology &amp; Design</t>
        </is>
      </c>
      <c r="AD4193" s="3" t="n">
        <v>22</v>
      </c>
      <c r="AE4193" s="3" t="inlineStr">
        <is>
          <t>No</t>
        </is>
      </c>
      <c r="AF4193" s="3" t="inlineStr"/>
      <c r="AG4193" s="4" t="inlineStr"/>
      <c r="AH4193" s="4" t="inlineStr"/>
      <c r="AI4193" s="4" t="inlineStr"/>
    </row>
    <row r="4194">
      <c r="A4194" s="3" t="inlineStr">
        <is>
          <t>MECH-0255</t>
        </is>
      </c>
      <c r="B4194" s="3" t="inlineStr">
        <is>
          <t>Yasar</t>
        </is>
      </c>
      <c r="C4194" s="3" t="inlineStr">
        <is>
          <t>Ozlem</t>
        </is>
      </c>
      <c r="D4194" s="3" t="inlineStr">
        <is>
          <t>Ozlem Yasar</t>
        </is>
      </c>
      <c r="E4194" s="3" t="inlineStr">
        <is>
          <t>Associate Professor</t>
        </is>
      </c>
      <c r="F4194" s="3" t="inlineStr">
        <is>
          <t>NYC College of Technology</t>
        </is>
      </c>
      <c r="G4194" s="3" t="inlineStr">
        <is>
          <t>Mechanical Engineering Technology</t>
        </is>
      </c>
      <c r="H4194" s="3" t="inlineStr">
        <is>
          <t>OYasar@citytech.cuny.edu</t>
        </is>
      </c>
      <c r="I4194" s="3" t="inlineStr">
        <is>
          <t>Conference paper</t>
        </is>
      </c>
      <c r="J4194" s="3" t="inlineStr">
        <is>
          <t>Compressive Evaluation of Polyethylene (Glycol) Diacrylate (PEGDA) for Scaffold Fabrication</t>
        </is>
      </c>
      <c r="K4194" s="3" t="n">
        <v>2016</v>
      </c>
      <c r="L4194" s="3" t="inlineStr">
        <is>
          <t>Volume 2: Materials; Biomanufacturing; Properties, Applications and Systems; Sustainable Manufacturing</t>
        </is>
      </c>
      <c r="M4194" s="3" t="inlineStr">
        <is>
          <t>Ozlem Yasar; Serkan İnceoğlu</t>
        </is>
      </c>
      <c r="N4194" s="3" t="inlineStr"/>
      <c r="O4194" s="3" t="n"/>
      <c r="P4194" s="3" t="inlineStr"/>
      <c r="Q4194" s="3" t="inlineStr">
        <is>
          <t>10.1115/msec2016-8619</t>
        </is>
      </c>
      <c r="R4194" s="3" t="inlineStr">
        <is>
          <t>https://doi.org/10.1115/msec2016-8619</t>
        </is>
      </c>
      <c r="S4194" s="3" t="inlineStr">
        <is>
          <t>OpenAlex</t>
        </is>
      </c>
      <c r="T4194" s="3" t="n">
        <v>1</v>
      </c>
      <c r="U4194" s="3" t="inlineStr">
        <is>
          <t>High (City Tech affiliation on paper)</t>
        </is>
      </c>
      <c r="V4194" s="3" t="n"/>
      <c r="W4194" s="3" t="inlineStr"/>
      <c r="X4194" s="3" t="inlineStr">
        <is>
          <t>In the field of tissue engineering, scaffold is the foundation structure that provides the desired mechanical support for the tissue being engineered, surface for cells to attach and spread, and access for nutrient transport crucial for cell viability. The scaffolds are 3D building blocks which are designed and fabricated precisely prior to its implantation to the host tissue. When scaffolds with desired shape and size are fabricated, they can be seeded with cells and appropriate growth factors. After cells show healthy growth within the scaffold, they are implanted into the body with the scaffold to allow full-scale tissue regeneration. In this research, photolithography is adapted as a fabrication method to generate PEGDA-based structures. In this method, ultra-violet (UV) light is reflected on PEGDA and as a result of the interaction between UV light and precursor solution, PEGDA turns into solid form. Despite the potential of PEGDA in scaffold applications, the mechanical properties have not been studied in a great extent. Therefore, in this project, the mechanical characterization of PEGDA was conducted for various polymer concentrations. Specimens with 20%, 40%, 60%, 80% and 100% PEGDA to water ratio were prepared for compression tests. Our preliminary experimental data results show that, mechanical properties of PEGDA can be controlled by changing the PEGDA to water ratio. Stronger and stiffer structures can be obtained with high PEGDA concentrations while softer structures can be fabricated with reduced PEGDA concentrations.</t>
        </is>
      </c>
      <c r="Y4194" s="3" t="inlineStr">
        <is>
          <t>OpenAlex</t>
        </is>
      </c>
      <c r="Z4194" s="3" t="inlineStr"/>
      <c r="AA4194" s="3" t="inlineStr">
        <is>
          <t>Not found</t>
        </is>
      </c>
      <c r="AB4194" s="3" t="inlineStr">
        <is>
          <t>closed</t>
        </is>
      </c>
      <c r="AC4194" s="3" t="inlineStr">
        <is>
          <t>School of Technology &amp; Design</t>
        </is>
      </c>
      <c r="AD4194" s="3" t="n">
        <v>5</v>
      </c>
      <c r="AE4194" s="3" t="inlineStr">
        <is>
          <t>No</t>
        </is>
      </c>
      <c r="AF4194" s="3" t="inlineStr"/>
      <c r="AG4194" s="4" t="inlineStr"/>
      <c r="AH4194" s="4" t="inlineStr"/>
      <c r="AI4194" s="4" t="inlineStr"/>
    </row>
    <row r="4195">
      <c r="A4195" s="3" t="inlineStr">
        <is>
          <t>MECH-0257</t>
        </is>
      </c>
      <c r="B4195" s="3" t="inlineStr">
        <is>
          <t>Rahman</t>
        </is>
      </c>
      <c r="C4195" s="3" t="inlineStr">
        <is>
          <t>Samsur</t>
        </is>
      </c>
      <c r="D4195" s="3" t="inlineStr">
        <is>
          <t>Samsur Rahman</t>
        </is>
      </c>
      <c r="E4195" s="3" t="inlineStr">
        <is>
          <t>Associate Professor</t>
        </is>
      </c>
      <c r="F4195" s="3" t="inlineStr">
        <is>
          <t>NYC College of Technology</t>
        </is>
      </c>
      <c r="G4195" s="3" t="inlineStr">
        <is>
          <t>Mechanical Engineering Technology</t>
        </is>
      </c>
      <c r="H4195" s="3" t="inlineStr">
        <is>
          <t>ASRahman@citytech.cuny.edu</t>
        </is>
      </c>
      <c r="I4195" s="3" t="inlineStr">
        <is>
          <t>Journal article</t>
        </is>
      </c>
      <c r="J4195" s="3" t="inlineStr">
        <is>
          <t>Cure cycle optimization of an inorganic polymer matrix materials for high temperature fiber reinforced composites</t>
        </is>
      </c>
      <c r="K4195" s="3" t="n">
        <v>2016</v>
      </c>
      <c r="L4195" s="3" t="inlineStr"/>
      <c r="M4195" s="3" t="inlineStr">
        <is>
          <t>Samsur Rahman, Donald Radford, “Cure cycle optimization of an inorganic polymer matrix materials for high temperature fiber reinforced composites”. Composite A: Applied Science and Manufacturing , 85</t>
        </is>
      </c>
      <c r="N4195" s="3" t="inlineStr"/>
      <c r="O4195" s="3" t="n"/>
      <c r="P4195" s="3" t="inlineStr"/>
      <c r="Q4195" s="3" t="inlineStr"/>
      <c r="R4195" s="3" t="inlineStr"/>
      <c r="S4195" s="3" t="inlineStr">
        <is>
          <t>Dept bio</t>
        </is>
      </c>
      <c r="T4195" s="3" t="n">
        <v>1</v>
      </c>
      <c r="U4195" s="3" t="inlineStr">
        <is>
          <t>Medium (self-reported in faculty bio)</t>
        </is>
      </c>
      <c r="V4195" s="3" t="n"/>
      <c r="W4195" s="3" t="inlineStr">
        <is>
          <t>Samsur Rahman, Donald Radford, “Cure cycle optimization of an inorganic polymer matrix materials for high temperature fiber reinforced composites”. Composite A: Applied Science and Manufacturing , 85(2016), 84-93 .</t>
        </is>
      </c>
      <c r="X4195" s="3" t="inlineStr"/>
      <c r="Y4195" s="3" t="inlineStr"/>
      <c r="Z4195" s="3" t="inlineStr"/>
      <c r="AA4195" s="3" t="inlineStr"/>
      <c r="AB4195" s="3" t="inlineStr"/>
      <c r="AC4195" s="3" t="inlineStr">
        <is>
          <t>School of Technology &amp; Design</t>
        </is>
      </c>
      <c r="AD4195" s="3" t="n"/>
      <c r="AE4195" s="3" t="inlineStr">
        <is>
          <t>No</t>
        </is>
      </c>
      <c r="AF4195" s="3" t="inlineStr"/>
      <c r="AG4195" s="4" t="inlineStr"/>
      <c r="AH4195" s="4" t="inlineStr"/>
      <c r="AI4195" s="4" t="inlineStr"/>
    </row>
    <row r="4196">
      <c r="A4196" s="3" t="inlineStr">
        <is>
          <t>MECH-0258</t>
        </is>
      </c>
      <c r="B4196" s="3" t="inlineStr">
        <is>
          <t>Rahman</t>
        </is>
      </c>
      <c r="C4196" s="3" t="inlineStr">
        <is>
          <t>Samsur</t>
        </is>
      </c>
      <c r="D4196" s="3" t="inlineStr">
        <is>
          <t>Samsur Rahman</t>
        </is>
      </c>
      <c r="E4196" s="3" t="inlineStr">
        <is>
          <t>Associate Professor</t>
        </is>
      </c>
      <c r="F4196" s="3" t="inlineStr">
        <is>
          <t>NYC College of Technology</t>
        </is>
      </c>
      <c r="G4196" s="3" t="inlineStr">
        <is>
          <t>Mechanical Engineering Technology</t>
        </is>
      </c>
      <c r="H4196" s="3" t="inlineStr">
        <is>
          <t>ASRahman@citytech.cuny.edu</t>
        </is>
      </c>
      <c r="I4196" s="3" t="inlineStr">
        <is>
          <t>Conference paper</t>
        </is>
      </c>
      <c r="J4196" s="3" t="inlineStr">
        <is>
          <t>Development of nano-reinforced green alternative to cementitious matrix for structural composites using rice husk ash from Bangladesh</t>
        </is>
      </c>
      <c r="K4196" s="3" t="n">
        <v>2016</v>
      </c>
      <c r="L4196" s="3" t="inlineStr"/>
      <c r="M4196" s="3" t="inlineStr"/>
      <c r="N4196" s="3" t="inlineStr"/>
      <c r="O4196" s="3" t="n"/>
      <c r="P4196" s="3" t="inlineStr"/>
      <c r="Q4196" s="3" t="inlineStr"/>
      <c r="R4196" s="3" t="inlineStr"/>
      <c r="S4196" s="3" t="inlineStr">
        <is>
          <t>Dept bio</t>
        </is>
      </c>
      <c r="T4196" s="3" t="n">
        <v>1</v>
      </c>
      <c r="U4196" s="3" t="inlineStr">
        <is>
          <t>Medium (self-reported in faculty bio)</t>
        </is>
      </c>
      <c r="V4196" s="3" t="n"/>
      <c r="W4196" s="3" t="inlineStr">
        <is>
          <t>Samsur Rahmanand Kevin Orellana ,“Development of nano-reinforced green alternative to cementitious matrix for structural composites using rice husk ash from Bangladesh”, SUNY Undergraduate Research Conference , Cobleskill, April, 2016.</t>
        </is>
      </c>
      <c r="X4196" s="3" t="inlineStr"/>
      <c r="Y4196" s="3" t="inlineStr"/>
      <c r="Z4196" s="3" t="inlineStr"/>
      <c r="AA4196" s="3" t="inlineStr"/>
      <c r="AB4196" s="3" t="inlineStr"/>
      <c r="AC4196" s="3" t="inlineStr">
        <is>
          <t>School of Technology &amp; Design</t>
        </is>
      </c>
      <c r="AD4196" s="3" t="n"/>
      <c r="AE4196" s="3" t="inlineStr">
        <is>
          <t>No</t>
        </is>
      </c>
      <c r="AF4196" s="3" t="inlineStr"/>
      <c r="AG4196" s="4" t="inlineStr"/>
      <c r="AH4196" s="4" t="inlineStr"/>
      <c r="AI4196" s="4" t="inlineStr"/>
    </row>
    <row r="4197">
      <c r="A4197" s="3" t="inlineStr">
        <is>
          <t>MECH-0259</t>
        </is>
      </c>
      <c r="B4197" s="3" t="inlineStr">
        <is>
          <t>Yasar</t>
        </is>
      </c>
      <c r="C4197" s="3" t="inlineStr">
        <is>
          <t>Ozlem</t>
        </is>
      </c>
      <c r="D4197" s="3" t="inlineStr">
        <is>
          <t>Ozlem Yasar</t>
        </is>
      </c>
      <c r="E4197" s="3" t="inlineStr">
        <is>
          <t>Associate Professor</t>
        </is>
      </c>
      <c r="F4197" s="3" t="inlineStr">
        <is>
          <t>NYC College of Technology</t>
        </is>
      </c>
      <c r="G4197" s="3" t="inlineStr">
        <is>
          <t>Mechanical Engineering Technology</t>
        </is>
      </c>
      <c r="H4197" s="3" t="inlineStr">
        <is>
          <t>OYasar@citytech.cuny.edu</t>
        </is>
      </c>
      <c r="I4197" s="3" t="inlineStr">
        <is>
          <t>Journal article</t>
        </is>
      </c>
      <c r="J4197" s="3" t="inlineStr">
        <is>
          <t>Fabrication of Lindenmayer System-Based Designed Engineered Scaffolds Using UV-Maskless Photolithography</t>
        </is>
      </c>
      <c r="K4197" s="3" t="n">
        <v>2016</v>
      </c>
      <c r="L4197" s="3" t="inlineStr">
        <is>
          <t>MRS Advances</t>
        </is>
      </c>
      <c r="M4197" s="3" t="inlineStr">
        <is>
          <t>Ozlem Yasar; Binil Starly</t>
        </is>
      </c>
      <c r="N4197" s="3" t="inlineStr"/>
      <c r="O4197" s="3" t="n"/>
      <c r="P4197" s="3" t="inlineStr"/>
      <c r="Q4197" s="3" t="inlineStr">
        <is>
          <t>10.1557/adv.2016.223</t>
        </is>
      </c>
      <c r="R4197" s="3" t="inlineStr">
        <is>
          <t>https://doi.org/10.1557/adv.2016.223</t>
        </is>
      </c>
      <c r="S4197" s="3" t="inlineStr">
        <is>
          <t>OpenAlex</t>
        </is>
      </c>
      <c r="T4197" s="3" t="n">
        <v>1</v>
      </c>
      <c r="U4197" s="3" t="inlineStr">
        <is>
          <t>High (City Tech affiliation on paper)</t>
        </is>
      </c>
      <c r="V4197" s="3" t="n"/>
      <c r="W4197" s="3" t="inlineStr"/>
      <c r="X4197" s="3" t="inlineStr"/>
      <c r="Y4197" s="3" t="inlineStr"/>
      <c r="Z4197" s="3" t="inlineStr"/>
      <c r="AA4197" s="3" t="inlineStr">
        <is>
          <t>Not found</t>
        </is>
      </c>
      <c r="AB4197" s="3" t="inlineStr">
        <is>
          <t>closed</t>
        </is>
      </c>
      <c r="AC4197" s="3" t="inlineStr">
        <is>
          <t>School of Technology &amp; Design</t>
        </is>
      </c>
      <c r="AD4197" s="3" t="n">
        <v>2</v>
      </c>
      <c r="AE4197" s="3" t="inlineStr">
        <is>
          <t>No</t>
        </is>
      </c>
      <c r="AF4197" s="3" t="inlineStr"/>
      <c r="AG4197" s="4" t="inlineStr"/>
      <c r="AH4197" s="4" t="inlineStr"/>
      <c r="AI4197" s="4" t="inlineStr"/>
    </row>
    <row r="4198">
      <c r="A4198" s="3" t="inlineStr">
        <is>
          <t>MECH-0260</t>
        </is>
      </c>
      <c r="B4198" s="3" t="inlineStr">
        <is>
          <t>Gailani</t>
        </is>
      </c>
      <c r="C4198" s="3" t="inlineStr">
        <is>
          <t>Gaffar</t>
        </is>
      </c>
      <c r="D4198" s="3" t="inlineStr">
        <is>
          <t>Gaffar Gailani</t>
        </is>
      </c>
      <c r="E4198" s="3" t="inlineStr">
        <is>
          <t>Chair</t>
        </is>
      </c>
      <c r="F4198" s="3" t="inlineStr">
        <is>
          <t>NYC College of Technology</t>
        </is>
      </c>
      <c r="G4198" s="3" t="inlineStr">
        <is>
          <t>Mechanical Engineering Technology</t>
        </is>
      </c>
      <c r="H4198" s="3" t="inlineStr">
        <is>
          <t>GGailani@citytech.cuny.edu</t>
        </is>
      </c>
      <c r="I4198" s="3" t="inlineStr">
        <is>
          <t>Grant</t>
        </is>
      </c>
      <c r="J4198" s="3" t="inlineStr">
        <is>
          <t>Funding Source: NASA, NNH14ZHA001N-MOO. Title: New Horizons in Space Additive Manufacturing and STEM Education</t>
        </is>
      </c>
      <c r="K4198" s="3" t="n">
        <v>2016</v>
      </c>
      <c r="L4198" s="3" t="inlineStr"/>
      <c r="M4198" s="3" t="inlineStr"/>
      <c r="N4198" s="3" t="inlineStr">
        <is>
          <t>PI</t>
        </is>
      </c>
      <c r="O4198" s="3" t="n">
        <v>498000</v>
      </c>
      <c r="P4198" s="3" t="inlineStr"/>
      <c r="Q4198" s="3" t="inlineStr"/>
      <c r="R4198" s="3" t="inlineStr"/>
      <c r="S4198" s="3" t="inlineStr">
        <is>
          <t>Dept bio</t>
        </is>
      </c>
      <c r="T4198" s="3" t="n">
        <v>1</v>
      </c>
      <c r="U4198" s="3" t="inlineStr">
        <is>
          <t>Medium (self-reported in faculty bio)</t>
        </is>
      </c>
      <c r="V4198" s="3" t="n"/>
      <c r="W4198" s="3" t="inlineStr">
        <is>
          <t>Funding Source: NASA, NNH14ZHA001N-MOO. Title: New Horizons in Space Additive Manufacturing and STEM Education. Amount: $498K, Role: PI. (2016 –2019).</t>
        </is>
      </c>
      <c r="X4198" s="3" t="inlineStr"/>
      <c r="Y4198" s="3" t="inlineStr"/>
      <c r="Z4198" s="3" t="inlineStr"/>
      <c r="AA4198" s="3" t="inlineStr"/>
      <c r="AB4198" s="3" t="inlineStr"/>
      <c r="AC4198" s="3" t="inlineStr">
        <is>
          <t>School of Technology &amp; Design</t>
        </is>
      </c>
      <c r="AD4198" s="3" t="n"/>
      <c r="AE4198" s="3" t="inlineStr">
        <is>
          <t>No</t>
        </is>
      </c>
      <c r="AF4198" s="3" t="inlineStr"/>
      <c r="AG4198" s="4" t="inlineStr"/>
      <c r="AH4198" s="4" t="inlineStr"/>
      <c r="AI4198" s="4" t="inlineStr"/>
    </row>
    <row r="4199">
      <c r="A4199" s="3" t="inlineStr">
        <is>
          <t>MECH-0262</t>
        </is>
      </c>
      <c r="B4199" s="3" t="inlineStr">
        <is>
          <t>Rahman</t>
        </is>
      </c>
      <c r="C4199" s="3" t="inlineStr">
        <is>
          <t>Samsur</t>
        </is>
      </c>
      <c r="D4199" s="3" t="inlineStr">
        <is>
          <t>Samsur Rahman</t>
        </is>
      </c>
      <c r="E4199" s="3" t="inlineStr">
        <is>
          <t>Associate Professor</t>
        </is>
      </c>
      <c r="F4199" s="3" t="inlineStr">
        <is>
          <t>NYC College of Technology</t>
        </is>
      </c>
      <c r="G4199" s="3" t="inlineStr">
        <is>
          <t>Mechanical Engineering Technology</t>
        </is>
      </c>
      <c r="H4199" s="3" t="inlineStr">
        <is>
          <t>ASRahman@citytech.cuny.edu</t>
        </is>
      </c>
      <c r="I4199" s="3" t="inlineStr">
        <is>
          <t>Paper (venue type unclear)</t>
        </is>
      </c>
      <c r="J4199" s="3" t="inlineStr">
        <is>
          <t>Mechanical and Thermal Properties of Carbonized PAN Nanofibers Cohesively Attached to Surface of Carbon Fiber Reinforced Composites</t>
        </is>
      </c>
      <c r="K4199" s="3" t="n">
        <v>2016</v>
      </c>
      <c r="L4199" s="3" t="inlineStr"/>
      <c r="M4199" s="3" t="inlineStr"/>
      <c r="N4199" s="3" t="inlineStr"/>
      <c r="O4199" s="3" t="n"/>
      <c r="P4199" s="3" t="inlineStr"/>
      <c r="Q4199" s="3" t="inlineStr"/>
      <c r="R4199" s="3" t="inlineStr"/>
      <c r="S4199" s="3" t="inlineStr">
        <is>
          <t>Dept bio</t>
        </is>
      </c>
      <c r="T4199" s="3" t="n">
        <v>1</v>
      </c>
      <c r="U4199" s="3" t="inlineStr">
        <is>
          <t>Medium (self-reported in faculty bio)</t>
        </is>
      </c>
      <c r="V4199" s="3" t="n"/>
      <c r="W4199" s="3" t="inlineStr">
        <is>
          <t>IM. Alarifi, R Asmatulu, Samsur Rahman et al "Mechanical and Thermal Properties of Carbonized PAN Nanofibers Cohesively Attached to Surface of Carbon Fiber Reinforced Composites." Macromolecular Symposia. 365 (1), 2016.</t>
        </is>
      </c>
      <c r="X4199" s="3" t="inlineStr"/>
      <c r="Y4199" s="3" t="inlineStr"/>
      <c r="Z4199" s="3" t="inlineStr"/>
      <c r="AA4199" s="3" t="inlineStr"/>
      <c r="AB4199" s="3" t="inlineStr"/>
      <c r="AC4199" s="3" t="inlineStr">
        <is>
          <t>School of Technology &amp; Design</t>
        </is>
      </c>
      <c r="AD4199" s="3" t="n"/>
      <c r="AE4199" s="3" t="inlineStr">
        <is>
          <t>No</t>
        </is>
      </c>
      <c r="AF4199" s="3" t="inlineStr"/>
      <c r="AG4199" s="4" t="inlineStr"/>
      <c r="AH4199" s="4" t="inlineStr"/>
      <c r="AI4199" s="4" t="inlineStr"/>
    </row>
    <row r="4200">
      <c r="A4200" s="3" t="inlineStr">
        <is>
          <t>MECH-0263</t>
        </is>
      </c>
      <c r="B4200" s="3" t="inlineStr">
        <is>
          <t>Rahman</t>
        </is>
      </c>
      <c r="C4200" s="3" t="inlineStr">
        <is>
          <t>Samsur</t>
        </is>
      </c>
      <c r="D4200" s="3" t="inlineStr">
        <is>
          <t>Samsur Rahman</t>
        </is>
      </c>
      <c r="E4200" s="3" t="inlineStr">
        <is>
          <t>Associate Professor</t>
        </is>
      </c>
      <c r="F4200" s="3" t="inlineStr">
        <is>
          <t>NYC College of Technology</t>
        </is>
      </c>
      <c r="G4200" s="3" t="inlineStr">
        <is>
          <t>Mechanical Engineering Technology</t>
        </is>
      </c>
      <c r="H4200" s="3" t="inlineStr">
        <is>
          <t>ASRahman@citytech.cuny.edu</t>
        </is>
      </c>
      <c r="I4200" s="3" t="inlineStr">
        <is>
          <t>Dissertation</t>
        </is>
      </c>
      <c r="J4200" s="3" t="inlineStr">
        <is>
          <t>Synthesis, analysis and simulation of carbonized electrospun nanofibers infused carbon prepreg composites for improved mechanical and thermal properties</t>
        </is>
      </c>
      <c r="K4200" s="3" t="n">
        <v>2016</v>
      </c>
      <c r="L4200" s="3" t="inlineStr"/>
      <c r="M4200" s="3" t="inlineStr">
        <is>
          <t>Alarifi, Ibrahim M, Samsur Rahman et al. "Synthesis, analysis and simulation of carbonized electrospun nanofibers infused carbon prepreg composites for improved mechanical and thermal properties." Fibers and Polymers 17.9</t>
        </is>
      </c>
      <c r="N4200" s="3" t="inlineStr"/>
      <c r="O4200" s="3" t="n"/>
      <c r="P4200" s="3" t="inlineStr"/>
      <c r="Q4200" s="3" t="inlineStr"/>
      <c r="R4200" s="3" t="inlineStr"/>
      <c r="S4200" s="3" t="inlineStr">
        <is>
          <t>Dept bio</t>
        </is>
      </c>
      <c r="T4200" s="3" t="n">
        <v>1</v>
      </c>
      <c r="U4200" s="3" t="inlineStr">
        <is>
          <t>Medium (self-reported in faculty bio)</t>
        </is>
      </c>
      <c r="V4200" s="3" t="n"/>
      <c r="W4200" s="3" t="inlineStr">
        <is>
          <t>Alarifi, Ibrahim M, Samsur Rahman et al. "Synthesis, analysis and simulation of carbonized electrospun nanofibers infused carbon prepreg composites for improved mechanical and thermal properties." Fibers and Polymers 17.9 (2016): 1449-1455.</t>
        </is>
      </c>
      <c r="X4200" s="3" t="inlineStr"/>
      <c r="Y4200" s="3" t="inlineStr"/>
      <c r="Z4200" s="3" t="inlineStr"/>
      <c r="AA4200" s="3" t="inlineStr"/>
      <c r="AB4200" s="3" t="inlineStr"/>
      <c r="AC4200" s="3" t="inlineStr">
        <is>
          <t>School of Technology &amp; Design</t>
        </is>
      </c>
      <c r="AD4200" s="3" t="n"/>
      <c r="AE4200" s="3" t="inlineStr">
        <is>
          <t>No</t>
        </is>
      </c>
      <c r="AF4200" s="3" t="inlineStr"/>
      <c r="AG4200" s="4" t="inlineStr"/>
      <c r="AH4200" s="4" t="inlineStr"/>
      <c r="AI4200" s="4" t="inlineStr"/>
    </row>
    <row r="4201">
      <c r="A4201" s="3" t="inlineStr">
        <is>
          <t>MECH-0264</t>
        </is>
      </c>
      <c r="B4201" s="3" t="inlineStr">
        <is>
          <t>Yasar</t>
        </is>
      </c>
      <c r="C4201" s="3" t="inlineStr">
        <is>
          <t>Ozlem</t>
        </is>
      </c>
      <c r="D4201" s="3" t="inlineStr">
        <is>
          <t>Ozlem Yasar</t>
        </is>
      </c>
      <c r="E4201" s="3" t="inlineStr">
        <is>
          <t>Associate Professor</t>
        </is>
      </c>
      <c r="F4201" s="3" t="inlineStr">
        <is>
          <t>NYC College of Technology</t>
        </is>
      </c>
      <c r="G4201" s="3" t="inlineStr">
        <is>
          <t>Mechanical Engineering Technology</t>
        </is>
      </c>
      <c r="H4201" s="3" t="inlineStr">
        <is>
          <t>OYasar@citytech.cuny.edu</t>
        </is>
      </c>
      <c r="I4201" s="3" t="inlineStr">
        <is>
          <t>Journal article</t>
        </is>
      </c>
      <c r="J4201" s="3" t="inlineStr">
        <is>
          <t>Three-Dimensional Scaffold Fabrication with Inverse Photolithography</t>
        </is>
      </c>
      <c r="K4201" s="3" t="n">
        <v>2016</v>
      </c>
      <c r="L4201" s="3" t="inlineStr">
        <is>
          <t>MRS Advances</t>
        </is>
      </c>
      <c r="M4201" s="3" t="inlineStr">
        <is>
          <t>Ramesh Prashad; Ozlem Yasar</t>
        </is>
      </c>
      <c r="N4201" s="3" t="inlineStr"/>
      <c r="O4201" s="3" t="n"/>
      <c r="P4201" s="3" t="inlineStr"/>
      <c r="Q4201" s="3" t="inlineStr">
        <is>
          <t>10.1557/adv.2016.620</t>
        </is>
      </c>
      <c r="R4201" s="3" t="inlineStr">
        <is>
          <t>https://doi.org/10.1557/adv.2016.620</t>
        </is>
      </c>
      <c r="S4201" s="3" t="inlineStr">
        <is>
          <t>OpenAlex</t>
        </is>
      </c>
      <c r="T4201" s="3" t="n">
        <v>1</v>
      </c>
      <c r="U4201" s="3" t="inlineStr">
        <is>
          <t>High (City Tech affiliation on paper)</t>
        </is>
      </c>
      <c r="V4201" s="3" t="n"/>
      <c r="W4201" s="3" t="inlineStr"/>
      <c r="X4201" s="3" t="inlineStr"/>
      <c r="Y4201" s="3" t="inlineStr"/>
      <c r="Z4201" s="3" t="inlineStr"/>
      <c r="AA4201" s="3" t="inlineStr">
        <is>
          <t>Not found</t>
        </is>
      </c>
      <c r="AB4201" s="3" t="inlineStr">
        <is>
          <t>closed</t>
        </is>
      </c>
      <c r="AC4201" s="3" t="inlineStr">
        <is>
          <t>School of Technology &amp; Design</t>
        </is>
      </c>
      <c r="AD4201" s="3" t="n">
        <v>3</v>
      </c>
      <c r="AE4201" s="3" t="inlineStr">
        <is>
          <t>No</t>
        </is>
      </c>
      <c r="AF4201" s="3" t="inlineStr"/>
      <c r="AG4201" s="4" t="inlineStr"/>
      <c r="AH4201" s="4" t="inlineStr"/>
      <c r="AI4201" s="4" t="inlineStr"/>
    </row>
    <row r="4202">
      <c r="A4202" s="3" t="inlineStr">
        <is>
          <t>MECH-0265</t>
        </is>
      </c>
      <c r="B4202" s="3" t="inlineStr">
        <is>
          <t>Gailani</t>
        </is>
      </c>
      <c r="C4202" s="3" t="inlineStr">
        <is>
          <t>Gaffar</t>
        </is>
      </c>
      <c r="D4202" s="3" t="inlineStr">
        <is>
          <t>Gaffar Gailani</t>
        </is>
      </c>
      <c r="E4202" s="3" t="inlineStr">
        <is>
          <t>Chair</t>
        </is>
      </c>
      <c r="F4202" s="3" t="inlineStr">
        <is>
          <t>NYC College of Technology</t>
        </is>
      </c>
      <c r="G4202" s="3" t="inlineStr">
        <is>
          <t>Mechanical Engineering Technology</t>
        </is>
      </c>
      <c r="H4202" s="3" t="inlineStr">
        <is>
          <t>GGailani@citytech.cuny.edu</t>
        </is>
      </c>
      <c r="I4202" s="3" t="inlineStr">
        <is>
          <t>Grant</t>
        </is>
      </c>
      <c r="J4202" s="3" t="inlineStr">
        <is>
          <t>Title: Advanced Design and Fabrication of Prosthetic and Medical Devices</t>
        </is>
      </c>
      <c r="K4202" s="3" t="n">
        <v>2016</v>
      </c>
      <c r="L4202" s="3" t="inlineStr"/>
      <c r="M4202" s="3" t="inlineStr"/>
      <c r="N4202" s="3" t="inlineStr">
        <is>
          <t>PI</t>
        </is>
      </c>
      <c r="O4202" s="3" t="n">
        <v>811000</v>
      </c>
      <c r="P4202" s="3" t="inlineStr"/>
      <c r="Q4202" s="3" t="inlineStr"/>
      <c r="R4202" s="3" t="inlineStr"/>
      <c r="S4202" s="3" t="inlineStr">
        <is>
          <t>Dept bio</t>
        </is>
      </c>
      <c r="T4202" s="3" t="n">
        <v>1</v>
      </c>
      <c r="U4202" s="3" t="inlineStr">
        <is>
          <t>Medium (self-reported in faculty bio)</t>
        </is>
      </c>
      <c r="V4202" s="3" t="n"/>
      <c r="W4202" s="3" t="inlineStr">
        <is>
          <t>Funding Source: NSF-ATE. (1601522). Title: Advanced Design and Fabrication of Prosthetic and Medical Devices. Amount: $811K, Role: PI. (2016 –2019).</t>
        </is>
      </c>
      <c r="X4202" s="3" t="inlineStr"/>
      <c r="Y4202" s="3" t="inlineStr"/>
      <c r="Z4202" s="3" t="inlineStr"/>
      <c r="AA4202" s="3" t="inlineStr"/>
      <c r="AB4202" s="3" t="inlineStr"/>
      <c r="AC4202" s="3" t="inlineStr">
        <is>
          <t>School of Technology &amp; Design</t>
        </is>
      </c>
      <c r="AD4202" s="3" t="n"/>
      <c r="AE4202" s="3" t="inlineStr">
        <is>
          <t>No</t>
        </is>
      </c>
      <c r="AF4202" s="3" t="inlineStr"/>
      <c r="AG4202" s="4" t="inlineStr"/>
      <c r="AH4202" s="4" t="inlineStr"/>
      <c r="AI4202" s="4" t="inlineStr"/>
    </row>
    <row r="4203">
      <c r="A4203" s="3" t="inlineStr">
        <is>
          <t>MECH-0266</t>
        </is>
      </c>
      <c r="B4203" s="3" t="inlineStr">
        <is>
          <t>Rahman</t>
        </is>
      </c>
      <c r="C4203" s="3" t="inlineStr">
        <is>
          <t>Samsur</t>
        </is>
      </c>
      <c r="D4203" s="3" t="inlineStr">
        <is>
          <t>Samsur Rahman</t>
        </is>
      </c>
      <c r="E4203" s="3" t="inlineStr">
        <is>
          <t>Associate Professor</t>
        </is>
      </c>
      <c r="F4203" s="3" t="inlineStr">
        <is>
          <t>NYC College of Technology</t>
        </is>
      </c>
      <c r="G4203" s="3" t="inlineStr">
        <is>
          <t>Mechanical Engineering Technology</t>
        </is>
      </c>
      <c r="H4203" s="3" t="inlineStr">
        <is>
          <t>ASRahman@citytech.cuny.edu</t>
        </is>
      </c>
      <c r="I4203" s="3" t="inlineStr">
        <is>
          <t>Grant</t>
        </is>
      </c>
      <c r="J4203" s="3" t="inlineStr">
        <is>
          <t>Travel grant for presentation at SUNY undergraduate research conference, 04/2016-1500$</t>
        </is>
      </c>
      <c r="K4203" s="3" t="n">
        <v>2016</v>
      </c>
      <c r="L4203" s="3" t="inlineStr"/>
      <c r="M4203" s="3" t="inlineStr"/>
      <c r="N4203" s="3" t="inlineStr"/>
      <c r="O4203" s="3" t="n"/>
      <c r="P4203" s="3" t="inlineStr"/>
      <c r="Q4203" s="3" t="inlineStr"/>
      <c r="R4203" s="3" t="inlineStr"/>
      <c r="S4203" s="3" t="inlineStr">
        <is>
          <t>Dept bio</t>
        </is>
      </c>
      <c r="T4203" s="3" t="n">
        <v>1</v>
      </c>
      <c r="U4203" s="3" t="inlineStr">
        <is>
          <t>Medium (self-reported in faculty bio)</t>
        </is>
      </c>
      <c r="V4203" s="3" t="n"/>
      <c r="W4203" s="3" t="inlineStr">
        <is>
          <t>Travel grant for presentation at SUNY undergraduate research conference, 04/2016-1500$</t>
        </is>
      </c>
      <c r="X4203" s="3" t="inlineStr"/>
      <c r="Y4203" s="3" t="inlineStr"/>
      <c r="Z4203" s="3" t="inlineStr"/>
      <c r="AA4203" s="3" t="inlineStr"/>
      <c r="AB4203" s="3" t="inlineStr"/>
      <c r="AC4203" s="3" t="inlineStr">
        <is>
          <t>School of Technology &amp; Design</t>
        </is>
      </c>
      <c r="AD4203" s="3" t="n"/>
      <c r="AE4203" s="3" t="inlineStr">
        <is>
          <t>No</t>
        </is>
      </c>
      <c r="AF4203" s="3" t="inlineStr"/>
      <c r="AG4203" s="4" t="inlineStr"/>
      <c r="AH4203" s="4" t="inlineStr"/>
      <c r="AI4203" s="4" t="inlineStr"/>
    </row>
    <row r="4204">
      <c r="A4204" s="3" t="inlineStr">
        <is>
          <t>MECH-0271</t>
        </is>
      </c>
      <c r="B4204" s="3" t="inlineStr">
        <is>
          <t>Rahman</t>
        </is>
      </c>
      <c r="C4204" s="3" t="inlineStr">
        <is>
          <t>Samsur</t>
        </is>
      </c>
      <c r="D4204" s="3" t="inlineStr">
        <is>
          <t>Samsur Rahman</t>
        </is>
      </c>
      <c r="E4204" s="3" t="inlineStr">
        <is>
          <t>Associate Professor</t>
        </is>
      </c>
      <c r="F4204" s="3" t="inlineStr">
        <is>
          <t>NYC College of Technology</t>
        </is>
      </c>
      <c r="G4204" s="3" t="inlineStr">
        <is>
          <t>Mechanical Engineering Technology</t>
        </is>
      </c>
      <c r="H4204" s="3" t="inlineStr">
        <is>
          <t>ASRahman@citytech.cuny.edu</t>
        </is>
      </c>
      <c r="I4204" s="3" t="inlineStr">
        <is>
          <t>Grant</t>
        </is>
      </c>
      <c r="J4204" s="3" t="inlineStr">
        <is>
          <t>CUNY-RF research grant (04/ 2017) - 3500$</t>
        </is>
      </c>
      <c r="K4204" s="3" t="n">
        <v>2017</v>
      </c>
      <c r="L4204" s="3" t="inlineStr"/>
      <c r="M4204" s="3" t="inlineStr"/>
      <c r="N4204" s="3" t="inlineStr"/>
      <c r="O4204" s="3" t="n"/>
      <c r="P4204" s="3" t="inlineStr"/>
      <c r="Q4204" s="3" t="inlineStr"/>
      <c r="R4204" s="3" t="inlineStr"/>
      <c r="S4204" s="3" t="inlineStr">
        <is>
          <t>Dept bio</t>
        </is>
      </c>
      <c r="T4204" s="3" t="n">
        <v>1</v>
      </c>
      <c r="U4204" s="3" t="inlineStr">
        <is>
          <t>Medium (self-reported in faculty bio)</t>
        </is>
      </c>
      <c r="V4204" s="3" t="n"/>
      <c r="W4204" s="3" t="inlineStr">
        <is>
          <t>CUNY-RF research grant (04/ 2017) - 3500$.</t>
        </is>
      </c>
      <c r="X4204" s="3" t="inlineStr"/>
      <c r="Y4204" s="3" t="inlineStr"/>
      <c r="Z4204" s="3" t="inlineStr"/>
      <c r="AA4204" s="3" t="inlineStr"/>
      <c r="AB4204" s="3" t="inlineStr"/>
      <c r="AC4204" s="3" t="inlineStr">
        <is>
          <t>School of Technology &amp; Design</t>
        </is>
      </c>
      <c r="AD4204" s="3" t="n"/>
      <c r="AE4204" s="3" t="inlineStr">
        <is>
          <t>No</t>
        </is>
      </c>
      <c r="AF4204" s="3" t="inlineStr"/>
      <c r="AG4204" s="4" t="inlineStr"/>
      <c r="AH4204" s="4" t="inlineStr"/>
      <c r="AI4204" s="4" t="inlineStr"/>
    </row>
    <row r="4205">
      <c r="A4205" s="3" t="inlineStr">
        <is>
          <t>MECH-0272</t>
        </is>
      </c>
      <c r="B4205" s="3" t="inlineStr">
        <is>
          <t>Rahman</t>
        </is>
      </c>
      <c r="C4205" s="3" t="inlineStr">
        <is>
          <t>Samsur</t>
        </is>
      </c>
      <c r="D4205" s="3" t="inlineStr">
        <is>
          <t>Samsur Rahman</t>
        </is>
      </c>
      <c r="E4205" s="3" t="inlineStr">
        <is>
          <t>Associate Professor</t>
        </is>
      </c>
      <c r="F4205" s="3" t="inlineStr">
        <is>
          <t>NYC College of Technology</t>
        </is>
      </c>
      <c r="G4205" s="3" t="inlineStr">
        <is>
          <t>Mechanical Engineering Technology</t>
        </is>
      </c>
      <c r="H4205" s="3" t="inlineStr">
        <is>
          <t>ASRahman@citytech.cuny.edu</t>
        </is>
      </c>
      <c r="I4205" s="3" t="inlineStr">
        <is>
          <t>Book chapter</t>
        </is>
      </c>
      <c r="J4205" s="3" t="inlineStr">
        <is>
          <t>Design of a cost effective and efficient fiber reinforced composite blades for wind turbine, Feature Article, Submitted to Materials Today, Aug,2017</t>
        </is>
      </c>
      <c r="K4205" s="3" t="n">
        <v>2017</v>
      </c>
      <c r="L4205" s="3" t="inlineStr"/>
      <c r="M4205" s="3" t="inlineStr"/>
      <c r="N4205" s="3" t="inlineStr"/>
      <c r="O4205" s="3" t="n"/>
      <c r="P4205" s="3" t="inlineStr"/>
      <c r="Q4205" s="3" t="inlineStr"/>
      <c r="R4205" s="3" t="inlineStr"/>
      <c r="S4205" s="3" t="inlineStr">
        <is>
          <t>Dept bio</t>
        </is>
      </c>
      <c r="T4205" s="3" t="n">
        <v>1</v>
      </c>
      <c r="U4205" s="3" t="inlineStr">
        <is>
          <t>Medium (self-reported in faculty bio)</t>
        </is>
      </c>
      <c r="V4205" s="3" t="n"/>
      <c r="W4205" s="3" t="inlineStr">
        <is>
          <t>Design of a cost effective and efficient fiber reinforced composite blades for wind turbine, Feature Article, Submitted to Materials Today, Aug,2017.</t>
        </is>
      </c>
      <c r="X4205" s="3" t="inlineStr"/>
      <c r="Y4205" s="3" t="inlineStr"/>
      <c r="Z4205" s="3" t="inlineStr"/>
      <c r="AA4205" s="3" t="inlineStr"/>
      <c r="AB4205" s="3" t="inlineStr"/>
      <c r="AC4205" s="3" t="inlineStr">
        <is>
          <t>School of Technology &amp; Design</t>
        </is>
      </c>
      <c r="AD4205" s="3" t="n"/>
      <c r="AE4205" s="3" t="inlineStr">
        <is>
          <t>No</t>
        </is>
      </c>
      <c r="AF4205" s="3" t="inlineStr"/>
      <c r="AG4205" s="4" t="inlineStr"/>
      <c r="AH4205" s="4" t="inlineStr"/>
      <c r="AI4205" s="4" t="inlineStr"/>
    </row>
    <row r="4206">
      <c r="A4206" s="3" t="inlineStr">
        <is>
          <t>MECH-0273</t>
        </is>
      </c>
      <c r="B4206" s="3" t="inlineStr">
        <is>
          <t>Rahman</t>
        </is>
      </c>
      <c r="C4206" s="3" t="inlineStr">
        <is>
          <t>Samsur</t>
        </is>
      </c>
      <c r="D4206" s="3" t="inlineStr">
        <is>
          <t>Samsur Rahman</t>
        </is>
      </c>
      <c r="E4206" s="3" t="inlineStr">
        <is>
          <t>Associate Professor</t>
        </is>
      </c>
      <c r="F4206" s="3" t="inlineStr">
        <is>
          <t>NYC College of Technology</t>
        </is>
      </c>
      <c r="G4206" s="3" t="inlineStr">
        <is>
          <t>Mechanical Engineering Technology</t>
        </is>
      </c>
      <c r="H4206" s="3" t="inlineStr">
        <is>
          <t>ASRahman@citytech.cuny.edu</t>
        </is>
      </c>
      <c r="I4206" s="3" t="inlineStr">
        <is>
          <t>Conference paper</t>
        </is>
      </c>
      <c r="J4206" s="3" t="inlineStr">
        <is>
          <t>Development of Functional Geopolymer for High Temperature Ferroelectric Coating</t>
        </is>
      </c>
      <c r="K4206" s="3" t="n">
        <v>2017</v>
      </c>
      <c r="L4206" s="3" t="inlineStr"/>
      <c r="M4206" s="3" t="inlineStr"/>
      <c r="N4206" s="3" t="inlineStr"/>
      <c r="O4206" s="3" t="n"/>
      <c r="P4206" s="3" t="inlineStr"/>
      <c r="Q4206" s="3" t="inlineStr"/>
      <c r="R4206" s="3" t="inlineStr"/>
      <c r="S4206" s="3" t="inlineStr">
        <is>
          <t>Dept bio</t>
        </is>
      </c>
      <c r="T4206" s="3" t="n">
        <v>1</v>
      </c>
      <c r="U4206" s="3" t="inlineStr">
        <is>
          <t>Medium (self-reported in faculty bio)</t>
        </is>
      </c>
      <c r="V4206" s="3" t="n"/>
      <c r="W4206" s="3" t="inlineStr">
        <is>
          <t>Samsur Rahman,Liu Mingzhao, “Development of Functional Geopolymer for High Temperature Ferroelectric Coating”, Accepted in SAMPE Technical Conference, Seattle, May, 2017.</t>
        </is>
      </c>
      <c r="X4206" s="3" t="inlineStr"/>
      <c r="Y4206" s="3" t="inlineStr"/>
      <c r="Z4206" s="3" t="inlineStr"/>
      <c r="AA4206" s="3" t="inlineStr"/>
      <c r="AB4206" s="3" t="inlineStr"/>
      <c r="AC4206" s="3" t="inlineStr">
        <is>
          <t>School of Technology &amp; Design</t>
        </is>
      </c>
      <c r="AD4206" s="3" t="n"/>
      <c r="AE4206" s="3" t="inlineStr">
        <is>
          <t>No</t>
        </is>
      </c>
      <c r="AF4206" s="3" t="inlineStr"/>
      <c r="AG4206" s="4" t="inlineStr"/>
      <c r="AH4206" s="4" t="inlineStr"/>
      <c r="AI4206" s="4" t="inlineStr"/>
    </row>
    <row r="4207">
      <c r="A4207" s="3" t="inlineStr">
        <is>
          <t>MECH-0276</t>
        </is>
      </c>
      <c r="B4207" s="3" t="inlineStr">
        <is>
          <t>Gailani</t>
        </is>
      </c>
      <c r="C4207" s="3" t="inlineStr">
        <is>
          <t>Gaffar</t>
        </is>
      </c>
      <c r="D4207" s="3" t="inlineStr">
        <is>
          <t>Gaffar Gailani</t>
        </is>
      </c>
      <c r="E4207" s="3" t="inlineStr">
        <is>
          <t>Chair</t>
        </is>
      </c>
      <c r="F4207" s="3" t="inlineStr">
        <is>
          <t>NYC College of Technology</t>
        </is>
      </c>
      <c r="G4207" s="3" t="inlineStr">
        <is>
          <t>Mechanical Engineering Technology</t>
        </is>
      </c>
      <c r="H4207" s="3" t="inlineStr">
        <is>
          <t>GGailani@citytech.cuny.edu</t>
        </is>
      </c>
      <c r="I4207" s="3" t="inlineStr">
        <is>
          <t>Conference presentation</t>
        </is>
      </c>
      <c r="J4207" s="3" t="inlineStr">
        <is>
          <t>Emerging Frontiers in Poro-biomechanics and Medical Devices</t>
        </is>
      </c>
      <c r="K4207" s="3" t="n">
        <v>2017</v>
      </c>
      <c r="L4207" s="3" t="inlineStr"/>
      <c r="M4207" s="3" t="inlineStr"/>
      <c r="N4207" s="3" t="inlineStr"/>
      <c r="O4207" s="3" t="n"/>
      <c r="P4207" s="3" t="inlineStr"/>
      <c r="Q4207" s="3" t="inlineStr"/>
      <c r="R4207" s="3" t="inlineStr"/>
      <c r="S4207" s="3" t="inlineStr">
        <is>
          <t>Dept bio</t>
        </is>
      </c>
      <c r="T4207" s="3" t="n">
        <v>1</v>
      </c>
      <c r="U4207" s="3" t="inlineStr">
        <is>
          <t>Medium (self-reported in faculty bio)</t>
        </is>
      </c>
      <c r="V4207" s="3" t="n"/>
      <c r="W4207" s="3" t="inlineStr">
        <is>
          <t>Invited presentation at Khartoum University, Sudan. Emerging Frontiers in Poro-biomechanics and Medical Devices. January 2017</t>
        </is>
      </c>
      <c r="X4207" s="3" t="inlineStr"/>
      <c r="Y4207" s="3" t="inlineStr"/>
      <c r="Z4207" s="3" t="inlineStr"/>
      <c r="AA4207" s="3" t="inlineStr"/>
      <c r="AB4207" s="3" t="inlineStr"/>
      <c r="AC4207" s="3" t="inlineStr">
        <is>
          <t>School of Technology &amp; Design</t>
        </is>
      </c>
      <c r="AD4207" s="3" t="n"/>
      <c r="AE4207" s="3" t="inlineStr">
        <is>
          <t>No</t>
        </is>
      </c>
      <c r="AF4207" s="3" t="inlineStr"/>
      <c r="AG4207" s="4" t="inlineStr"/>
      <c r="AH4207" s="4" t="inlineStr"/>
      <c r="AI4207" s="4" t="inlineStr"/>
    </row>
    <row r="4208">
      <c r="A4208" s="3" t="inlineStr">
        <is>
          <t>MECH-0277</t>
        </is>
      </c>
      <c r="B4208" s="3" t="inlineStr">
        <is>
          <t>Rahman</t>
        </is>
      </c>
      <c r="C4208" s="3" t="inlineStr">
        <is>
          <t>Samsur</t>
        </is>
      </c>
      <c r="D4208" s="3" t="inlineStr">
        <is>
          <t>Samsur Rahman</t>
        </is>
      </c>
      <c r="E4208" s="3" t="inlineStr">
        <is>
          <t>Associate Professor</t>
        </is>
      </c>
      <c r="F4208" s="3" t="inlineStr">
        <is>
          <t>NYC College of Technology</t>
        </is>
      </c>
      <c r="G4208" s="3" t="inlineStr">
        <is>
          <t>Mechanical Engineering Technology</t>
        </is>
      </c>
      <c r="H4208" s="3" t="inlineStr">
        <is>
          <t>ASRahman@citytech.cuny.edu</t>
        </is>
      </c>
      <c r="I4208" s="3" t="inlineStr">
        <is>
          <t>Paper (venue type unclear)</t>
        </is>
      </c>
      <c r="J4208" s="3" t="inlineStr">
        <is>
          <t>Evaluation of the Geopolymer/Nanofiber Interfacial Bond Strength and their Effects on Mode-I Fracture Toughness of Geopolymer Matrix at High Temperature</t>
        </is>
      </c>
      <c r="K4208" s="3" t="n">
        <v>2017</v>
      </c>
      <c r="L4208" s="3" t="inlineStr"/>
      <c r="M4208" s="3" t="inlineStr"/>
      <c r="N4208" s="3" t="inlineStr"/>
      <c r="O4208" s="3" t="n"/>
      <c r="P4208" s="3" t="inlineStr"/>
      <c r="Q4208" s="3" t="inlineStr">
        <is>
          <t>10.1080/09276440.2017.1279479</t>
        </is>
      </c>
      <c r="R4208" s="3" t="inlineStr">
        <is>
          <t>https://doi.org/10.1080/09276440.2017.1279479</t>
        </is>
      </c>
      <c r="S4208" s="3" t="inlineStr">
        <is>
          <t>Dept bio</t>
        </is>
      </c>
      <c r="T4208" s="3" t="n">
        <v>1</v>
      </c>
      <c r="U4208" s="3" t="inlineStr">
        <is>
          <t>Medium (self-reported in faculty bio)</t>
        </is>
      </c>
      <c r="V4208" s="3" t="n"/>
      <c r="W4208" s="3" t="inlineStr">
        <is>
          <t>Samsur Rahman, Donald Radford, “Evaluation of the Geopolymer/Nanofiber Interfacial Bond Strength and their Effects on Mode-I Fracture Toughness of Geopolymer Matrix at High Temperature”. Composite Interfaces, 1-15, DOI: 10.1080/09276440.2017.1279479.</t>
        </is>
      </c>
      <c r="X4208" s="3" t="inlineStr"/>
      <c r="Y4208" s="3" t="inlineStr"/>
      <c r="Z4208" s="3" t="inlineStr"/>
      <c r="AA4208" s="3" t="inlineStr"/>
      <c r="AB4208" s="3" t="inlineStr"/>
      <c r="AC4208" s="3" t="inlineStr">
        <is>
          <t>School of Technology &amp; Design</t>
        </is>
      </c>
      <c r="AD4208" s="3" t="n"/>
      <c r="AE4208" s="3" t="inlineStr">
        <is>
          <t>No</t>
        </is>
      </c>
      <c r="AF4208" s="3" t="inlineStr"/>
      <c r="AG4208" s="4" t="inlineStr"/>
      <c r="AH4208" s="4" t="inlineStr"/>
      <c r="AI4208" s="4" t="inlineStr"/>
    </row>
    <row r="4209">
      <c r="A4209" s="3" t="inlineStr">
        <is>
          <t>MECH-0279</t>
        </is>
      </c>
      <c r="B4209" s="3" t="inlineStr">
        <is>
          <t>Gailani</t>
        </is>
      </c>
      <c r="C4209" s="3" t="inlineStr">
        <is>
          <t>Gaffar</t>
        </is>
      </c>
      <c r="D4209" s="3" t="inlineStr">
        <is>
          <t>Gaffar Gailani</t>
        </is>
      </c>
      <c r="E4209" s="3" t="inlineStr">
        <is>
          <t>Chair</t>
        </is>
      </c>
      <c r="F4209" s="3" t="inlineStr">
        <is>
          <t>NYC College of Technology</t>
        </is>
      </c>
      <c r="G4209" s="3" t="inlineStr">
        <is>
          <t>Mechanical Engineering Technology</t>
        </is>
      </c>
      <c r="H4209" s="3" t="inlineStr">
        <is>
          <t>GGailani@citytech.cuny.edu</t>
        </is>
      </c>
      <c r="I4209" s="3" t="inlineStr">
        <is>
          <t>Conference presentation</t>
        </is>
      </c>
      <c r="J4209" s="3" t="inlineStr">
        <is>
          <t>Math for Modeling Biological Problems</t>
        </is>
      </c>
      <c r="K4209" s="3" t="n">
        <v>2017</v>
      </c>
      <c r="L4209" s="3" t="inlineStr"/>
      <c r="M4209" s="3" t="inlineStr"/>
      <c r="N4209" s="3" t="inlineStr"/>
      <c r="O4209" s="3" t="n"/>
      <c r="P4209" s="3" t="inlineStr"/>
      <c r="Q4209" s="3" t="inlineStr"/>
      <c r="R4209" s="3" t="inlineStr"/>
      <c r="S4209" s="3" t="inlineStr">
        <is>
          <t>Dept bio</t>
        </is>
      </c>
      <c r="T4209" s="3" t="n">
        <v>1</v>
      </c>
      <c r="U4209" s="3" t="inlineStr">
        <is>
          <t>Medium (self-reported in faculty bio)</t>
        </is>
      </c>
      <c r="V4209" s="3" t="n"/>
      <c r="W4209" s="3" t="inlineStr">
        <is>
          <t>Invited presentation. Hostos Community College Math Day. Math for Modeling Biological Problems. March 2017</t>
        </is>
      </c>
      <c r="X4209" s="3" t="inlineStr"/>
      <c r="Y4209" s="3" t="inlineStr"/>
      <c r="Z4209" s="3" t="inlineStr"/>
      <c r="AA4209" s="3" t="inlineStr"/>
      <c r="AB4209" s="3" t="inlineStr"/>
      <c r="AC4209" s="3" t="inlineStr">
        <is>
          <t>School of Technology &amp; Design</t>
        </is>
      </c>
      <c r="AD4209" s="3" t="n"/>
      <c r="AE4209" s="3" t="inlineStr">
        <is>
          <t>No</t>
        </is>
      </c>
      <c r="AF4209" s="3" t="inlineStr"/>
      <c r="AG4209" s="4" t="inlineStr"/>
      <c r="AH4209" s="4" t="inlineStr"/>
      <c r="AI4209" s="4" t="inlineStr"/>
    </row>
    <row r="4210">
      <c r="A4210" s="3" t="inlineStr">
        <is>
          <t>MECH-0280</t>
        </is>
      </c>
      <c r="B4210" s="3" t="inlineStr">
        <is>
          <t>Yasar</t>
        </is>
      </c>
      <c r="C4210" s="3" t="inlineStr">
        <is>
          <t>Ozlem</t>
        </is>
      </c>
      <c r="D4210" s="3" t="inlineStr">
        <is>
          <t>Ozlem Yasar</t>
        </is>
      </c>
      <c r="E4210" s="3" t="inlineStr">
        <is>
          <t>Associate Professor</t>
        </is>
      </c>
      <c r="F4210" s="3" t="inlineStr">
        <is>
          <t>NYC College of Technology</t>
        </is>
      </c>
      <c r="G4210" s="3" t="inlineStr">
        <is>
          <t>Mechanical Engineering Technology</t>
        </is>
      </c>
      <c r="H4210" s="3" t="inlineStr">
        <is>
          <t>OYasar@citytech.cuny.edu</t>
        </is>
      </c>
      <c r="I4210" s="3" t="inlineStr">
        <is>
          <t>Journal article</t>
        </is>
      </c>
      <c r="J4210" s="3" t="inlineStr">
        <is>
          <t>Multi Material 3D Scaffold Printing with Maskless Photolithography</t>
        </is>
      </c>
      <c r="K4210" s="3" t="n">
        <v>2017</v>
      </c>
      <c r="L4210" s="3" t="inlineStr">
        <is>
          <t>MRS Advances</t>
        </is>
      </c>
      <c r="M4210" s="3" t="inlineStr">
        <is>
          <t>Joyce Tam; Ozlem Yasar</t>
        </is>
      </c>
      <c r="N4210" s="3" t="inlineStr"/>
      <c r="O4210" s="3" t="n"/>
      <c r="P4210" s="3" t="inlineStr"/>
      <c r="Q4210" s="3" t="inlineStr">
        <is>
          <t>10.1557/adv.2017.21</t>
        </is>
      </c>
      <c r="R4210" s="3" t="inlineStr">
        <is>
          <t>https://doi.org/10.1557/adv.2017.21</t>
        </is>
      </c>
      <c r="S4210" s="3" t="inlineStr">
        <is>
          <t>OpenAlex</t>
        </is>
      </c>
      <c r="T4210" s="3" t="n">
        <v>1</v>
      </c>
      <c r="U4210" s="3" t="inlineStr">
        <is>
          <t>High (City Tech affiliation on paper)</t>
        </is>
      </c>
      <c r="V4210" s="3" t="n"/>
      <c r="W4210" s="3" t="inlineStr"/>
      <c r="X4210" s="3" t="inlineStr"/>
      <c r="Y4210" s="3" t="inlineStr"/>
      <c r="Z4210" s="3" t="inlineStr"/>
      <c r="AA4210" s="3" t="inlineStr">
        <is>
          <t>Not found</t>
        </is>
      </c>
      <c r="AB4210" s="3" t="inlineStr">
        <is>
          <t>closed</t>
        </is>
      </c>
      <c r="AC4210" s="3" t="inlineStr">
        <is>
          <t>School of Technology &amp; Design</t>
        </is>
      </c>
      <c r="AD4210" s="3" t="n">
        <v>0</v>
      </c>
      <c r="AE4210" s="3" t="inlineStr">
        <is>
          <t>No</t>
        </is>
      </c>
      <c r="AF4210" s="3" t="inlineStr"/>
      <c r="AG4210" s="4" t="inlineStr"/>
      <c r="AH4210" s="4" t="inlineStr"/>
      <c r="AI4210" s="4" t="inlineStr"/>
    </row>
    <row r="4211">
      <c r="A4211" s="3" t="inlineStr">
        <is>
          <t>MECH-0281</t>
        </is>
      </c>
      <c r="B4211" s="3" t="inlineStr">
        <is>
          <t>Rahman</t>
        </is>
      </c>
      <c r="C4211" s="3" t="inlineStr">
        <is>
          <t>Samsur</t>
        </is>
      </c>
      <c r="D4211" s="3" t="inlineStr">
        <is>
          <t>Samsur Rahman</t>
        </is>
      </c>
      <c r="E4211" s="3" t="inlineStr">
        <is>
          <t>Associate Professor</t>
        </is>
      </c>
      <c r="F4211" s="3" t="inlineStr">
        <is>
          <t>NYC College of Technology</t>
        </is>
      </c>
      <c r="G4211" s="3" t="inlineStr">
        <is>
          <t>Mechanical Engineering Technology</t>
        </is>
      </c>
      <c r="H4211" s="3" t="inlineStr">
        <is>
          <t>ASRahman@citytech.cuny.edu</t>
        </is>
      </c>
      <c r="I4211" s="3" t="inlineStr">
        <is>
          <t>Book chapter</t>
        </is>
      </c>
      <c r="J4211" s="3" t="inlineStr">
        <is>
          <t>Nanocomposite-Based Targeted Drug Delivery System, A.K.M. Samsur Rahman, M.M. Rahman, and R. Asmatulu, Submitted to Advances in Nanotechnology, Nova Science Publishers, July, 2017</t>
        </is>
      </c>
      <c r="K4211" s="3" t="n">
        <v>2017</v>
      </c>
      <c r="L4211" s="3" t="inlineStr"/>
      <c r="M4211" s="3" t="inlineStr"/>
      <c r="N4211" s="3" t="inlineStr"/>
      <c r="O4211" s="3" t="n"/>
      <c r="P4211" s="3" t="inlineStr"/>
      <c r="Q4211" s="3" t="inlineStr"/>
      <c r="R4211" s="3" t="inlineStr"/>
      <c r="S4211" s="3" t="inlineStr">
        <is>
          <t>Dept bio</t>
        </is>
      </c>
      <c r="T4211" s="3" t="n">
        <v>1</v>
      </c>
      <c r="U4211" s="3" t="inlineStr">
        <is>
          <t>Medium (self-reported in faculty bio)</t>
        </is>
      </c>
      <c r="V4211" s="3" t="n"/>
      <c r="W4211" s="3" t="inlineStr">
        <is>
          <t>Nanocomposite-Based Targeted Drug Delivery System, A.K.M. Samsur Rahman, M.M. Rahman, and R. Asmatulu, Submitted to Advances in Nanotechnology, Nova Science Publishers, July, 2017</t>
        </is>
      </c>
      <c r="X4211" s="3" t="inlineStr"/>
      <c r="Y4211" s="3" t="inlineStr"/>
      <c r="Z4211" s="3" t="inlineStr"/>
      <c r="AA4211" s="3" t="inlineStr"/>
      <c r="AB4211" s="3" t="inlineStr"/>
      <c r="AC4211" s="3" t="inlineStr">
        <is>
          <t>School of Technology &amp; Design</t>
        </is>
      </c>
      <c r="AD4211" s="3" t="n"/>
      <c r="AE4211" s="3" t="inlineStr">
        <is>
          <t>No</t>
        </is>
      </c>
      <c r="AF4211" s="3" t="inlineStr"/>
      <c r="AG4211" s="4" t="inlineStr"/>
      <c r="AH4211" s="4" t="inlineStr"/>
      <c r="AI4211" s="4" t="inlineStr"/>
    </row>
    <row r="4212">
      <c r="A4212" s="3" t="inlineStr">
        <is>
          <t>MECH-0282</t>
        </is>
      </c>
      <c r="B4212" s="3" t="inlineStr">
        <is>
          <t>Brahimi</t>
        </is>
      </c>
      <c r="C4212" s="3" t="inlineStr">
        <is>
          <t>Malek</t>
        </is>
      </c>
      <c r="D4212" s="3" t="inlineStr">
        <is>
          <t>Malek Brahimi</t>
        </is>
      </c>
      <c r="E4212" s="3" t="inlineStr">
        <is>
          <t>Associate Professor</t>
        </is>
      </c>
      <c r="F4212" s="3" t="inlineStr">
        <is>
          <t>NYC College of Technology</t>
        </is>
      </c>
      <c r="G4212" s="3" t="inlineStr">
        <is>
          <t>Mechanical Engineering Technology</t>
        </is>
      </c>
      <c r="H4212" s="3" t="inlineStr">
        <is>
          <t>MBrahimi@citytech.cuny.edu</t>
        </is>
      </c>
      <c r="I4212" s="3" t="inlineStr">
        <is>
          <t>Journal article</t>
        </is>
      </c>
      <c r="J4212" s="3" t="inlineStr">
        <is>
          <t>Probabilistic Approach to the Seismic Vulnerability of RC Frame Structures by the Development of Analytical Fragility Curves</t>
        </is>
      </c>
      <c r="K4212" s="3" t="n">
        <v>2017</v>
      </c>
      <c r="L4212" s="3" t="inlineStr">
        <is>
          <t>International Journal of Engineering</t>
        </is>
      </c>
      <c r="M4212" s="3" t="inlineStr">
        <is>
          <t>Y. Menasria; Mohamed Salah Nouaouria; Malek Brahimi</t>
        </is>
      </c>
      <c r="N4212" s="3" t="inlineStr"/>
      <c r="O4212" s="3" t="n"/>
      <c r="P4212" s="3" t="inlineStr"/>
      <c r="Q4212" s="3" t="inlineStr"/>
      <c r="R4212" s="3" t="inlineStr">
        <is>
          <t>https://openalex.org/W2729655056</t>
        </is>
      </c>
      <c r="S4212" s="3" t="inlineStr">
        <is>
          <t>OpenAlex</t>
        </is>
      </c>
      <c r="T4212" s="3" t="n">
        <v>1</v>
      </c>
      <c r="U4212" s="3" t="inlineStr">
        <is>
          <t>High (City Tech affiliation on paper)</t>
        </is>
      </c>
      <c r="V4212" s="3" t="n"/>
      <c r="W4212" s="3" t="inlineStr"/>
      <c r="X4212" s="3" t="inlineStr">
        <is>
          <t>Fragility curves are very useful in quantifying the physical and economic damage of buildings that have undergone an earthquake. This paper presents the development of analytical fragility curves representative of mid-rise residential structures built with reinforced concrete, taking into account the specific structural characteristics of Algerian buildings. The derivation of the analytical fragility curves is based on the capacity spectrum method (CSM), which combines a non-linear static analysis (pushover) with a response spectrum analysis. Observation of the consequences of earthquakes of a given intensity shows that the damage to buildings is not identical, even though their construction is similar. This variability of damage can be explained by the variability of a large number of factors such as the local intensity of the hazard, the heterogeneity of the terrain, and the mechanical and geometrical characteristics of the constructions. The materials and patterns of demand spectra were considered as random variables using the Latin Hypercube Sampling Technique. Most of the existing methods that model the damage to structures accept a log-normal distribution hypothesis, where the log-normal law is a model controlled by two parameters: its mean value and its standard deviation. To set these parameters, Monte Carlo simulations (MCS) are performed to generate 1000 samples. The resulting fragility curves following these analyses were applied to two real-life cases of buildings affected by the earthquake of Beni-Ilmane 2010 (Msila, Algeria), so as to assess the damage.</t>
        </is>
      </c>
      <c r="Y4212" s="3" t="inlineStr">
        <is>
          <t>OpenAlex</t>
        </is>
      </c>
      <c r="Z4212" s="3" t="inlineStr"/>
      <c r="AA4212" s="3" t="inlineStr">
        <is>
          <t>Not found</t>
        </is>
      </c>
      <c r="AB4212" s="3" t="inlineStr">
        <is>
          <t>closed</t>
        </is>
      </c>
      <c r="AC4212" s="3" t="inlineStr">
        <is>
          <t>School of Technology &amp; Design</t>
        </is>
      </c>
      <c r="AD4212" s="3" t="n">
        <v>1</v>
      </c>
      <c r="AE4212" s="3" t="inlineStr">
        <is>
          <t>No</t>
        </is>
      </c>
      <c r="AF4212" s="3" t="inlineStr"/>
      <c r="AG4212" s="4" t="inlineStr"/>
      <c r="AH4212" s="4" t="inlineStr"/>
      <c r="AI4212" s="4" t="inlineStr"/>
    </row>
    <row r="4213">
      <c r="A4213" s="3" t="inlineStr">
        <is>
          <t>MECH-0283</t>
        </is>
      </c>
      <c r="B4213" s="3" t="inlineStr">
        <is>
          <t>Xiao</t>
        </is>
      </c>
      <c r="C4213" s="3" t="inlineStr">
        <is>
          <t>Angran</t>
        </is>
      </c>
      <c r="D4213" s="3" t="inlineStr">
        <is>
          <t>Angran Xiao</t>
        </is>
      </c>
      <c r="E4213" s="3" t="inlineStr">
        <is>
          <t>Associate Professor</t>
        </is>
      </c>
      <c r="F4213" s="3" t="inlineStr">
        <is>
          <t>NYC College of Technology</t>
        </is>
      </c>
      <c r="G4213" s="3" t="inlineStr">
        <is>
          <t>Mechanical Engineering Technology</t>
        </is>
      </c>
      <c r="H4213" s="3" t="inlineStr">
        <is>
          <t>AXiao@citytech.cuny.edu</t>
        </is>
      </c>
      <c r="I4213" s="3" t="inlineStr">
        <is>
          <t>Journal article</t>
        </is>
      </c>
      <c r="J4213" s="3" t="inlineStr">
        <is>
          <t>Sliding Window Based Feature Extraction and Traffic Clustering for Green Mobile Cyberphysical Systems</t>
        </is>
      </c>
      <c r="K4213" s="3" t="n">
        <v>2017</v>
      </c>
      <c r="L4213" s="3" t="inlineStr">
        <is>
          <t>Mobile Information Systems</t>
        </is>
      </c>
      <c r="M4213" s="3" t="inlineStr">
        <is>
          <t>Jiao Zhang; Li Zhou; Angran Xiao; Sai Zeng; Haitao Zhao; Jibo Wei</t>
        </is>
      </c>
      <c r="N4213" s="3" t="inlineStr"/>
      <c r="O4213" s="3" t="n"/>
      <c r="P4213" s="3" t="inlineStr"/>
      <c r="Q4213" s="3" t="inlineStr">
        <is>
          <t>10.1155/2017/2409830</t>
        </is>
      </c>
      <c r="R4213" s="3" t="inlineStr">
        <is>
          <t>https://doi.org/10.1155/2017/2409830</t>
        </is>
      </c>
      <c r="S4213" s="3" t="inlineStr">
        <is>
          <t>OpenAlex; CUNY Academic Works</t>
        </is>
      </c>
      <c r="T4213" s="3" t="n">
        <v>2</v>
      </c>
      <c r="U4213" s="3" t="inlineStr">
        <is>
          <t>High (City Tech affiliation on paper); 2 sources</t>
        </is>
      </c>
      <c r="V4213" s="3" t="n"/>
      <c r="W4213" s="3" t="inlineStr"/>
      <c r="X4213" s="3" t="inlineStr">
        <is>
          <t>Both the densification of small base stations and the diversity of user activities bring huge challenges for today’s heterogeneous networks, either heavy burdens on base stations or serious energy waste. In order to ensure coverage of the network while reducing the total energy consumption, we adopt a green mobile cyberphysical system (MCPS) to handle this problem. In this paper, we propose a feature extraction method using sliding window to extract the distribution feature of mobile user equipment (UE), and a case study is presented to demonstrate that the method is efficacious in reserving the clustering distribution feature. Furthermore, we present traffic clustering analysis to categorize collected traffic distribution samples into a limited set of traffic patterns, where the patterns and corresponding optimized control strategies are used to similar traffic distributions for the rapid control of base station state. Experimental results show that the sliding window is more superior in enabling higher UE coverage over the grid method. Besides, the optimized control strategy obtained from the traffic pattern is capable of achieving a high coverage that can well serve over 98% of all mobile UE for similar traffic distributions.</t>
        </is>
      </c>
      <c r="Y4213" s="3" t="inlineStr">
        <is>
          <t>OpenAlex</t>
        </is>
      </c>
      <c r="Z4213" s="3" t="inlineStr">
        <is>
          <t>http://downloads.hindawi.com/journals/misy/2017/2409830.pdf</t>
        </is>
      </c>
      <c r="AA4213" s="3" t="inlineStr">
        <is>
          <t>Open-access PDF (via OpenAlex)</t>
        </is>
      </c>
      <c r="AB4213" s="3" t="inlineStr">
        <is>
          <t>hybrid</t>
        </is>
      </c>
      <c r="AC4213" s="3" t="inlineStr">
        <is>
          <t>School of Technology &amp; Design</t>
        </is>
      </c>
      <c r="AD4213" s="3" t="n">
        <v>1</v>
      </c>
      <c r="AE4213" s="3" t="inlineStr">
        <is>
          <t>No</t>
        </is>
      </c>
      <c r="AF4213" s="3" t="inlineStr"/>
      <c r="AG4213" s="4" t="inlineStr"/>
      <c r="AH4213" s="4" t="inlineStr"/>
      <c r="AI4213" s="4" t="inlineStr"/>
    </row>
    <row r="4214">
      <c r="A4214" s="3" t="inlineStr">
        <is>
          <t>MECH-0284</t>
        </is>
      </c>
      <c r="B4214" s="3" t="inlineStr">
        <is>
          <t>Rahman</t>
        </is>
      </c>
      <c r="C4214" s="3" t="inlineStr">
        <is>
          <t>Samsur</t>
        </is>
      </c>
      <c r="D4214" s="3" t="inlineStr">
        <is>
          <t>Samsur Rahman</t>
        </is>
      </c>
      <c r="E4214" s="3" t="inlineStr">
        <is>
          <t>Associate Professor</t>
        </is>
      </c>
      <c r="F4214" s="3" t="inlineStr">
        <is>
          <t>NYC College of Technology</t>
        </is>
      </c>
      <c r="G4214" s="3" t="inlineStr">
        <is>
          <t>Mechanical Engineering Technology</t>
        </is>
      </c>
      <c r="H4214" s="3" t="inlineStr">
        <is>
          <t>ASRahman@citytech.cuny.edu</t>
        </is>
      </c>
      <c r="I4214" s="3" t="inlineStr">
        <is>
          <t>Journal article</t>
        </is>
      </c>
      <c r="J4214" s="3" t="inlineStr">
        <is>
          <t>Synergistic Effects of Processing and Nanofiber Reinforcement on the Mechanical and Ferroelectric Performance of Geopolymer Matrix Composites</t>
        </is>
      </c>
      <c r="K4214" s="3" t="n">
        <v>2017</v>
      </c>
      <c r="L4214" s="3" t="inlineStr"/>
      <c r="M4214" s="3" t="inlineStr"/>
      <c r="N4214" s="3" t="inlineStr"/>
      <c r="O4214" s="3" t="n"/>
      <c r="P4214" s="3" t="inlineStr"/>
      <c r="Q4214" s="3" t="inlineStr"/>
      <c r="R4214" s="3" t="inlineStr"/>
      <c r="S4214" s="3" t="inlineStr">
        <is>
          <t>Dept bio</t>
        </is>
      </c>
      <c r="T4214" s="3" t="n">
        <v>1</v>
      </c>
      <c r="U4214" s="3" t="inlineStr">
        <is>
          <t>Medium (self-reported in faculty bio)</t>
        </is>
      </c>
      <c r="V4214" s="3" t="n"/>
      <c r="W4214" s="3" t="inlineStr">
        <is>
          <t>Samsur Rahman, Enayet Hossain, Donald Radford, “Synergistic Effects of Processing and Nanofiber Reinforcement on the Mechanical and Ferroelectric Performance of Geopolymer Matrix Composites”, Accepted in Journal of Materials Research and Technology , 2017.</t>
        </is>
      </c>
      <c r="X4214" s="3" t="inlineStr"/>
      <c r="Y4214" s="3" t="inlineStr"/>
      <c r="Z4214" s="3" t="inlineStr"/>
      <c r="AA4214" s="3" t="inlineStr"/>
      <c r="AB4214" s="3" t="inlineStr"/>
      <c r="AC4214" s="3" t="inlineStr">
        <is>
          <t>School of Technology &amp; Design</t>
        </is>
      </c>
      <c r="AD4214" s="3" t="n"/>
      <c r="AE4214" s="3" t="inlineStr">
        <is>
          <t>No</t>
        </is>
      </c>
      <c r="AF4214" s="3" t="inlineStr"/>
      <c r="AG4214" s="4" t="inlineStr"/>
      <c r="AH4214" s="4" t="inlineStr"/>
      <c r="AI4214" s="4" t="inlineStr"/>
    </row>
    <row r="4215">
      <c r="A4215" s="3" t="inlineStr">
        <is>
          <t>MECH-0286</t>
        </is>
      </c>
      <c r="B4215" s="3" t="inlineStr">
        <is>
          <t>Xiao</t>
        </is>
      </c>
      <c r="C4215" s="3" t="inlineStr">
        <is>
          <t>Angran</t>
        </is>
      </c>
      <c r="D4215" s="3" t="inlineStr">
        <is>
          <t>Angran Xiao</t>
        </is>
      </c>
      <c r="E4215" s="3" t="inlineStr">
        <is>
          <t>Associate Professor</t>
        </is>
      </c>
      <c r="F4215" s="3" t="inlineStr">
        <is>
          <t>NYC College of Technology</t>
        </is>
      </c>
      <c r="G4215" s="3" t="inlineStr">
        <is>
          <t>Mechanical Engineering Technology</t>
        </is>
      </c>
      <c r="H4215" s="3" t="inlineStr">
        <is>
          <t>AXiao@citytech.cuny.edu</t>
        </is>
      </c>
      <c r="I4215" s="3" t="inlineStr">
        <is>
          <t>Journal article</t>
        </is>
      </c>
      <c r="J4215" s="3" t="inlineStr">
        <is>
          <t>An application of game theory in distributed collaborative decision making</t>
        </is>
      </c>
      <c r="K4215" s="3" t="n">
        <v>2018</v>
      </c>
      <c r="L4215" s="3" t="inlineStr">
        <is>
          <t>Frontiers of Mechanical Engineering</t>
        </is>
      </c>
      <c r="M4215" s="3" t="inlineStr">
        <is>
          <t>Angran Xiao</t>
        </is>
      </c>
      <c r="N4215" s="3" t="inlineStr"/>
      <c r="O4215" s="3" t="n"/>
      <c r="P4215" s="3" t="inlineStr"/>
      <c r="Q4215" s="3" t="inlineStr">
        <is>
          <t>10.1007/s11465-019-0523-4</t>
        </is>
      </c>
      <c r="R4215" s="3" t="inlineStr">
        <is>
          <t>https://doi.org/10.1007/s11465-019-0523-4</t>
        </is>
      </c>
      <c r="S4215" s="3" t="inlineStr">
        <is>
          <t>OpenAlex; CUNY Academic Works</t>
        </is>
      </c>
      <c r="T4215" s="3" t="n">
        <v>2</v>
      </c>
      <c r="U4215" s="3" t="inlineStr">
        <is>
          <t>High (City Tech affiliation on paper); 2 sources</t>
        </is>
      </c>
      <c r="V4215" s="3" t="n"/>
      <c r="W4215" s="3" t="inlineStr"/>
      <c r="X4215" s="3" t="inlineStr">
        <is>
          <t>In a distributed product realization environment, new paradigms and accompanying software systems are necessary to support the collaborative work of geographically dispersed engineering teams from different disciplines who have different knowledge, experience, tools and resources. To verify the concept of collaboration by separation, we propose a generic information communication medium to enable knowledge representation and exchange between engineering teams, a digital interface. Across digital interfaces, each engineering team maintains its own perspective towards the product realization problem, and each controls a subset of design variables and seeks to maximize its own payoff function subject to individual constraints. Hence, we postulate the use of principles from game theory to model the relationships between engineering teams and facilitate collaborative decision making without causing unnecessary information exchange or iteration across digital interfaces. A product design and manufacturing scenario is introduced to demonstrate the efï¬cacy of using game theory to maintain a clean interface between design and manufacturing teams.</t>
        </is>
      </c>
      <c r="Y4215" s="3" t="inlineStr">
        <is>
          <t>CUNY Academic Works</t>
        </is>
      </c>
      <c r="Z4215" s="3" t="inlineStr">
        <is>
          <t>https://academicworks.cuny.edu/context/ny_pubs/article/1633/viewcontent/An_application_of_game_theory_in_distributed_collaborative_decision_making.pdf</t>
        </is>
      </c>
      <c r="AA4215" s="3" t="inlineStr">
        <is>
          <t>Not found</t>
        </is>
      </c>
      <c r="AB4215" s="3" t="inlineStr">
        <is>
          <t>closed</t>
        </is>
      </c>
      <c r="AC4215" s="3" t="inlineStr">
        <is>
          <t>School of Technology &amp; Design</t>
        </is>
      </c>
      <c r="AD4215" s="3" t="n">
        <v>5</v>
      </c>
      <c r="AE4215" s="3" t="inlineStr">
        <is>
          <t>No</t>
        </is>
      </c>
      <c r="AF4215" s="3" t="inlineStr"/>
      <c r="AG4215" s="4" t="inlineStr"/>
      <c r="AH4215" s="4" t="inlineStr"/>
      <c r="AI4215" s="4" t="inlineStr"/>
    </row>
    <row r="4216">
      <c r="A4216" s="3" t="inlineStr">
        <is>
          <t>MECH-0288</t>
        </is>
      </c>
      <c r="B4216" s="3" t="inlineStr">
        <is>
          <t>Gailani</t>
        </is>
      </c>
      <c r="C4216" s="3" t="inlineStr">
        <is>
          <t>Gaffar</t>
        </is>
      </c>
      <c r="D4216" s="3" t="inlineStr">
        <is>
          <t>Gaffar Gailani</t>
        </is>
      </c>
      <c r="E4216" s="3" t="inlineStr">
        <is>
          <t>Chair</t>
        </is>
      </c>
      <c r="F4216" s="3" t="inlineStr">
        <is>
          <t>NYC College of Technology</t>
        </is>
      </c>
      <c r="G4216" s="3" t="inlineStr">
        <is>
          <t>Mechanical Engineering Technology</t>
        </is>
      </c>
      <c r="H4216" s="3" t="inlineStr">
        <is>
          <t>GGailani@citytech.cuny.edu</t>
        </is>
      </c>
      <c r="I4216" s="3" t="inlineStr">
        <is>
          <t>Conference paper</t>
        </is>
      </c>
      <c r="J4216" s="3" t="inlineStr">
        <is>
          <t>Assessing the Educational Effectiveness of a System Engineering Software in Capstone Design Projects</t>
        </is>
      </c>
      <c r="K4216" s="3" t="n">
        <v>2018</v>
      </c>
      <c r="L4216" s="3" t="inlineStr"/>
      <c r="M4216" s="3" t="inlineStr">
        <is>
          <t>Angran Xiao; Gaffar Gailani; Shaojin Zhang</t>
        </is>
      </c>
      <c r="N4216" s="3" t="inlineStr"/>
      <c r="O4216" s="3" t="n"/>
      <c r="P4216" s="3" t="inlineStr"/>
      <c r="Q4216" s="3" t="inlineStr">
        <is>
          <t>10.1115/imece2018-87640</t>
        </is>
      </c>
      <c r="R4216" s="3" t="inlineStr">
        <is>
          <t>https://doi.org/10.1115/imece2018-87640</t>
        </is>
      </c>
      <c r="S4216" s="3" t="inlineStr">
        <is>
          <t>OpenAlex; Dept bio</t>
        </is>
      </c>
      <c r="T4216" s="3" t="n">
        <v>2</v>
      </c>
      <c r="U4216" s="3" t="inlineStr">
        <is>
          <t>High (City Tech affiliation on paper); 2 sources</t>
        </is>
      </c>
      <c r="V4216" s="3" t="n"/>
      <c r="W4216" s="3" t="inlineStr">
        <is>
          <t>Xiao, A., Zhang, A., Gailani, G., (2018), “Assessing the Educational Effectiveness of a System Engineering Software in Capstone Design Projects”, 2018 ASME International Mechanical Engineering Congress and Exposition (IMECE), Pittsburgh, PA, Paper Number: IMECE2018-87640, V005T07A051; 10 pages</t>
        </is>
      </c>
      <c r="X4216" s="3" t="inlineStr">
        <is>
          <t>The increasing complexity of engineering and technology requires that students master an increasing amount of abstract knowledge to remain competitive in today’s job market. However, today’s students find it difficult to create mental images of abstract concepts, due to lack of real world experience. This problem is more evident in advanced design classes teaching product design concepts and methodologies. In this paper, we introduce a system engineering software package that is used in our capstone design class, with which students are able to create their own framework of product development activities, control information flows, and manage tools and engineering models in each activity. This allows them to plan out and manage their projects using the design methodologies that they learned in class. We assessed student learning in the capstone design class for the last 7 semesters. Independent Samples t-Test and factorial ANOVA are used to analyze the student performance before and after using the software package. We have observed that in the design classes, the system engineering software enables students to practice design methodologies by visualizing and managing product development processes. This helps students not only understand the abstract design methodologies, but also apply the methodologies to their projects and accomplish them more efficiently.</t>
        </is>
      </c>
      <c r="Y4216" s="3" t="inlineStr">
        <is>
          <t>OpenAlex</t>
        </is>
      </c>
      <c r="Z4216" s="3" t="inlineStr"/>
      <c r="AA4216" s="3" t="inlineStr">
        <is>
          <t>Not found</t>
        </is>
      </c>
      <c r="AB4216" s="3" t="inlineStr">
        <is>
          <t>closed</t>
        </is>
      </c>
      <c r="AC4216" s="3" t="inlineStr">
        <is>
          <t>School of Technology &amp; Design</t>
        </is>
      </c>
      <c r="AD4216" s="3" t="n">
        <v>2</v>
      </c>
      <c r="AE4216" s="3" t="inlineStr">
        <is>
          <t>No</t>
        </is>
      </c>
      <c r="AF4216" s="3" t="inlineStr"/>
      <c r="AG4216" s="4" t="inlineStr"/>
      <c r="AH4216" s="4" t="inlineStr"/>
      <c r="AI4216" s="4" t="inlineStr"/>
    </row>
    <row r="4217">
      <c r="A4217" s="3" t="inlineStr">
        <is>
          <t>MECH-0290</t>
        </is>
      </c>
      <c r="B4217" s="3" t="inlineStr">
        <is>
          <t>Zhang</t>
        </is>
      </c>
      <c r="C4217" s="3" t="inlineStr">
        <is>
          <t>Andy</t>
        </is>
      </c>
      <c r="D4217" s="3" t="inlineStr">
        <is>
          <t>Andy Zhang</t>
        </is>
      </c>
      <c r="E4217" s="3" t="inlineStr">
        <is>
          <t>Professor</t>
        </is>
      </c>
      <c r="F4217" s="3" t="inlineStr">
        <is>
          <t>NYC College of Technology</t>
        </is>
      </c>
      <c r="G4217" s="3" t="inlineStr">
        <is>
          <t>Mechanical Engineering Technology</t>
        </is>
      </c>
      <c r="H4217" s="3" t="inlineStr">
        <is>
          <t>AZhang@citytech.cuny.edu</t>
        </is>
      </c>
      <c r="I4217" s="3" t="inlineStr">
        <is>
          <t>Conference paper</t>
        </is>
      </c>
      <c r="J4217" s="3" t="inlineStr">
        <is>
          <t>Board # 152 : MAKER: MoDAR</t>
        </is>
      </c>
      <c r="K4217" s="3" t="n">
        <v>2018</v>
      </c>
      <c r="L4217" s="3" t="inlineStr">
        <is>
          <t>ASEE Annual Conference &amp; Exposition</t>
        </is>
      </c>
      <c r="M4217" s="3" t="inlineStr">
        <is>
          <t>Fatime Zahra El Fatimi; Felicia Jeter; Kayla Natal; Ehab Ahmad; A. Harb; Andy Zhang</t>
        </is>
      </c>
      <c r="N4217" s="3" t="inlineStr"/>
      <c r="O4217" s="3" t="n"/>
      <c r="P4217" s="3" t="inlineStr"/>
      <c r="Q4217" s="3" t="inlineStr">
        <is>
          <t>10.18260/1-2--27778</t>
        </is>
      </c>
      <c r="R4217" s="3" t="inlineStr">
        <is>
          <t>https://doi.org/10.18260/1-2--27778</t>
        </is>
      </c>
      <c r="S4217" s="3" t="inlineStr">
        <is>
          <t>OpenAlex</t>
        </is>
      </c>
      <c r="T4217" s="3" t="n">
        <v>1</v>
      </c>
      <c r="U4217" s="3" t="inlineStr">
        <is>
          <t>High (City Tech affiliation on paper)</t>
        </is>
      </c>
      <c r="V4217" s="3" t="n"/>
      <c r="W4217" s="3" t="inlineStr"/>
      <c r="X4217" s="3" t="inlineStr">
        <is>
          <t>For the past 15 years, Dr</t>
        </is>
      </c>
      <c r="Y4217" s="3" t="inlineStr">
        <is>
          <t>OpenAlex</t>
        </is>
      </c>
      <c r="Z4217" s="3" t="inlineStr">
        <is>
          <t>https://peer.asee.org/27778.pdf</t>
        </is>
      </c>
      <c r="AA4217" s="3" t="inlineStr">
        <is>
          <t>Open-access PDF (via OpenAlex)</t>
        </is>
      </c>
      <c r="AB4217" s="3" t="inlineStr">
        <is>
          <t>bronze</t>
        </is>
      </c>
      <c r="AC4217" s="3" t="inlineStr">
        <is>
          <t>School of Technology &amp; Design</t>
        </is>
      </c>
      <c r="AD4217" s="3" t="n">
        <v>0</v>
      </c>
      <c r="AE4217" s="3" t="inlineStr">
        <is>
          <t>No</t>
        </is>
      </c>
      <c r="AF4217" s="3" t="inlineStr"/>
      <c r="AG4217" s="4" t="inlineStr"/>
      <c r="AH4217" s="4" t="inlineStr"/>
      <c r="AI4217" s="4" t="inlineStr"/>
    </row>
    <row r="4218">
      <c r="A4218" s="3" t="inlineStr">
        <is>
          <t>MECH-0293</t>
        </is>
      </c>
      <c r="B4218" s="3" t="inlineStr">
        <is>
          <t>Yasar</t>
        </is>
      </c>
      <c r="C4218" s="3" t="inlineStr">
        <is>
          <t>Ozlem</t>
        </is>
      </c>
      <c r="D4218" s="3" t="inlineStr">
        <is>
          <t>Ozlem Yasar</t>
        </is>
      </c>
      <c r="E4218" s="3" t="inlineStr">
        <is>
          <t>Associate Professor</t>
        </is>
      </c>
      <c r="F4218" s="3" t="inlineStr">
        <is>
          <t>NYC College of Technology</t>
        </is>
      </c>
      <c r="G4218" s="3" t="inlineStr">
        <is>
          <t>Mechanical Engineering Technology</t>
        </is>
      </c>
      <c r="H4218" s="3" t="inlineStr">
        <is>
          <t>OYasar@citytech.cuny.edu</t>
        </is>
      </c>
      <c r="I4218" s="3" t="inlineStr">
        <is>
          <t>Journal article</t>
        </is>
      </c>
      <c r="J4218" s="3" t="inlineStr">
        <is>
          <t>Drug Delivered Poly(ethylene glycol) Diacrylate (PEGDA) Hydrogels and Their Mechanical Characterization Tests for Tissue Engineering Applications</t>
        </is>
      </c>
      <c r="K4218" s="3" t="n">
        <v>2018</v>
      </c>
      <c r="L4218" s="3" t="inlineStr">
        <is>
          <t>MRS Advances</t>
        </is>
      </c>
      <c r="M4218" s="3" t="inlineStr">
        <is>
          <t>Kerolos Hanna; Ozgul Yasar-Inceoglu; Ozlem Yasar</t>
        </is>
      </c>
      <c r="N4218" s="3" t="inlineStr"/>
      <c r="O4218" s="3" t="n"/>
      <c r="P4218" s="3" t="inlineStr"/>
      <c r="Q4218" s="3" t="inlineStr">
        <is>
          <t>10.1557/adv.2018.104</t>
        </is>
      </c>
      <c r="R4218" s="3" t="inlineStr">
        <is>
          <t>https://doi.org/10.1557/adv.2018.104</t>
        </is>
      </c>
      <c r="S4218" s="3" t="inlineStr">
        <is>
          <t>OpenAlex</t>
        </is>
      </c>
      <c r="T4218" s="3" t="n">
        <v>1</v>
      </c>
      <c r="U4218" s="3" t="inlineStr">
        <is>
          <t>High (City Tech affiliation on paper)</t>
        </is>
      </c>
      <c r="V4218" s="3" t="n"/>
      <c r="W4218" s="3" t="inlineStr"/>
      <c r="X4218" s="3" t="inlineStr"/>
      <c r="Y4218" s="3" t="inlineStr"/>
      <c r="Z4218" s="3" t="inlineStr"/>
      <c r="AA4218" s="3" t="inlineStr">
        <is>
          <t>Not found</t>
        </is>
      </c>
      <c r="AB4218" s="3" t="inlineStr">
        <is>
          <t>closed</t>
        </is>
      </c>
      <c r="AC4218" s="3" t="inlineStr">
        <is>
          <t>School of Technology &amp; Design</t>
        </is>
      </c>
      <c r="AD4218" s="3" t="n">
        <v>21</v>
      </c>
      <c r="AE4218" s="3" t="inlineStr">
        <is>
          <t>No</t>
        </is>
      </c>
      <c r="AF4218" s="3" t="inlineStr"/>
      <c r="AG4218" s="4" t="inlineStr"/>
      <c r="AH4218" s="4" t="inlineStr"/>
      <c r="AI4218" s="4" t="inlineStr"/>
    </row>
    <row r="4219">
      <c r="A4219" s="3" t="inlineStr">
        <is>
          <t>MECH-0300</t>
        </is>
      </c>
      <c r="B4219" s="3" t="inlineStr">
        <is>
          <t>Xiao</t>
        </is>
      </c>
      <c r="C4219" s="3" t="inlineStr">
        <is>
          <t>Angran</t>
        </is>
      </c>
      <c r="D4219" s="3" t="inlineStr">
        <is>
          <t>Angran Xiao</t>
        </is>
      </c>
      <c r="E4219" s="3" t="inlineStr">
        <is>
          <t>Associate Professor</t>
        </is>
      </c>
      <c r="F4219" s="3" t="inlineStr">
        <is>
          <t>NYC College of Technology</t>
        </is>
      </c>
      <c r="G4219" s="3" t="inlineStr">
        <is>
          <t>Mechanical Engineering Technology</t>
        </is>
      </c>
      <c r="H4219" s="3" t="inlineStr">
        <is>
          <t>AXiao@citytech.cuny.edu</t>
        </is>
      </c>
      <c r="I4219" s="3" t="inlineStr">
        <is>
          <t>Journal article</t>
        </is>
      </c>
      <c r="J4219" s="3" t="inlineStr">
        <is>
          <t>Selection of key temperature measuring points for thermal error modeling of CNC machine tools</t>
        </is>
      </c>
      <c r="K4219" s="3" t="n">
        <v>2018</v>
      </c>
      <c r="L4219" s="3" t="inlineStr">
        <is>
          <t>Journal of Advanced Mechanical Design Systems and Manufacturing</t>
        </is>
      </c>
      <c r="M4219" s="3" t="inlineStr">
        <is>
          <t>Quan Liu; Yuting CHEN; Ping Lou; Junwei Yan; Jiwei Hu; Angran Xiao</t>
        </is>
      </c>
      <c r="N4219" s="3" t="inlineStr"/>
      <c r="O4219" s="3" t="n"/>
      <c r="P4219" s="3" t="inlineStr"/>
      <c r="Q4219" s="3" t="inlineStr">
        <is>
          <t>10.1299/jamdsm.2018jamdsm0131</t>
        </is>
      </c>
      <c r="R4219" s="3" t="inlineStr">
        <is>
          <t>https://doi.org/10.1299/jamdsm.2018jamdsm0131</t>
        </is>
      </c>
      <c r="S4219" s="3" t="inlineStr">
        <is>
          <t>OpenAlex</t>
        </is>
      </c>
      <c r="T4219" s="3" t="n">
        <v>1</v>
      </c>
      <c r="U4219" s="3" t="inlineStr">
        <is>
          <t>High (City Tech affiliation on paper)</t>
        </is>
      </c>
      <c r="V4219" s="3" t="n"/>
      <c r="W4219" s="3" t="inlineStr"/>
      <c r="X4219" s="3" t="inlineStr">
        <is>
          <t>Thermal errors account for more than 40% of the machining errors in CNC machine tools, and even reach 70% in precision and ultra-precision machine tools. One approach to reducing thermal errors is to build thermal error prediction models by monitoring the temperature field of machine tools with the data-driven modeling approaches. Usually the data-driven approaches have over-fitting and under-fitting problems. The prediction performances of the data-driven models are greatly dependent on the input of the models, namely the number of temperature measuring points (TMPs) and their locations. In this paper, a selection method of key TMPs is presented to improve the accuracy and generalization of predictive models. In this selection method, correlation analysis is used to eliminate the uncorrelated or weakly correlated TMPs to thermal errors at first; then the Minimum Redundancy Maximum Relevance (MRMR) is presented to narrow the searching scope of TMPs; finally Wrapper method is used to test the candidate set of TMPs with cross-validation accuracy to find the key TMPs. To validate this method, a test platform is built on the CNC gantry drilling machine ZK5540A. 56 Fiber Bragg Grating (FBG) temperature sensors are amounted on the body, column, spindle, and base of this machine. 7 key TMPs was selected from the 56 ones with this method. And Multiple linear regression (MLR) approach is used to build the thermal error prediction model with the 7 key TMPs, 56 TMPs and key TMPs selected by Miao's method(Miao et al., 2014) respectively. The result shows that the prediction model built with MLR using the 7 key TMPs is much more accurate and has stronger generalization.</t>
        </is>
      </c>
      <c r="Y4219" s="3" t="inlineStr">
        <is>
          <t>OpenAlex</t>
        </is>
      </c>
      <c r="Z4219" s="3" t="inlineStr">
        <is>
          <t>https://www.jstage.jst.go.jp/article/jamdsm/12/7/12_2018jamdsm0131/_pdf</t>
        </is>
      </c>
      <c r="AA4219" s="3" t="inlineStr">
        <is>
          <t>Open-access PDF (via OpenAlex)</t>
        </is>
      </c>
      <c r="AB4219" s="3" t="inlineStr">
        <is>
          <t>gold</t>
        </is>
      </c>
      <c r="AC4219" s="3" t="inlineStr">
        <is>
          <t>School of Technology &amp; Design</t>
        </is>
      </c>
      <c r="AD4219" s="3" t="n">
        <v>9</v>
      </c>
      <c r="AE4219" s="3" t="inlineStr">
        <is>
          <t>No</t>
        </is>
      </c>
      <c r="AF4219" s="3" t="inlineStr"/>
      <c r="AG4219" s="4" t="inlineStr"/>
      <c r="AH4219" s="4" t="inlineStr"/>
      <c r="AI4219" s="4" t="inlineStr"/>
    </row>
    <row r="4220">
      <c r="A4220" s="3" t="inlineStr">
        <is>
          <t>MECH-0302</t>
        </is>
      </c>
      <c r="B4220" s="3" t="inlineStr">
        <is>
          <t>Gailani</t>
        </is>
      </c>
      <c r="C4220" s="3" t="inlineStr">
        <is>
          <t>Gaffar</t>
        </is>
      </c>
      <c r="D4220" s="3" t="inlineStr">
        <is>
          <t>Gaffar Gailani</t>
        </is>
      </c>
      <c r="E4220" s="3" t="inlineStr">
        <is>
          <t>Chair</t>
        </is>
      </c>
      <c r="F4220" s="3" t="inlineStr">
        <is>
          <t>NYC College of Technology</t>
        </is>
      </c>
      <c r="G4220" s="3" t="inlineStr">
        <is>
          <t>Mechanical Engineering Technology</t>
        </is>
      </c>
      <c r="H4220" s="3" t="inlineStr">
        <is>
          <t>GGailani@citytech.cuny.edu</t>
        </is>
      </c>
      <c r="I4220" s="3" t="inlineStr">
        <is>
          <t>Journal article</t>
        </is>
      </c>
      <c r="J4220" s="3" t="inlineStr">
        <is>
          <t>Advanced Design and Fabrication of Prosthetic and Medical Devices</t>
        </is>
      </c>
      <c r="K4220" s="3" t="n">
        <v>2019</v>
      </c>
      <c r="L4220" s="3" t="inlineStr">
        <is>
          <t>Publications and Research</t>
        </is>
      </c>
      <c r="M4220" s="3" t="inlineStr">
        <is>
          <t>Gailani, Gaffar; Zhang, Andy S.; Wang, Yu; Berri, Sidi</t>
        </is>
      </c>
      <c r="N4220" s="3" t="inlineStr">
        <is>
          <t>PI</t>
        </is>
      </c>
      <c r="O4220" s="3" t="n">
        <v>811064</v>
      </c>
      <c r="P4220" s="3" t="inlineStr">
        <is>
          <t>1601522</t>
        </is>
      </c>
      <c r="Q4220" s="3" t="inlineStr"/>
      <c r="R4220" s="3" t="inlineStr">
        <is>
          <t>https://academicworks.cuny.edu/ny_pubs/804</t>
        </is>
      </c>
      <c r="S4220" s="3" t="inlineStr">
        <is>
          <t>CUNY Academic Works; NSF</t>
        </is>
      </c>
      <c r="T4220" s="3" t="n">
        <v>2</v>
      </c>
      <c r="U4220" s="3" t="inlineStr">
        <is>
          <t>High (in CUNY Academic Works); 2 sources</t>
        </is>
      </c>
      <c r="V4220" s="3" t="n"/>
      <c r="W4220" s="3" t="inlineStr"/>
      <c r="X4220" s="3" t="inlineStr">
        <is>
          <t>The department of Mechanical Engineering and Industrial Design Technology (MEIDT) at City Tech is seeking to strengthening the skills of its students in manufacturing and design to respond to the urgent needs of the manufacturing industry in general and the prosthetic and medical devices (P&amp;MD) industry in particular to high-skilled engineers and technicians and to provide a national model for advanced technology education. Medical Devices will include: (a) Surgical and Medical Instruments; (b) Surgical Appliances and Supplies; and (c) Dental Equipment and Supplies. The educational merit of the project is that it motivates students to do engineering rather than studying engineering. Students will get the opportunity to connect classroom experience to the medical device industry through intensive hands on experience in medical imaging and concepts of P&amp;MD. Curriculum will be linked to practice so students will apply what they learn in the classroom in Computer Aided Design (CAD), Engineering Materials, Manufacturing Processes, Computer Aided Manufacturing (CAM), Mechatronics, Tolerance, Product Life Cycle and Management, and Engineering Analysis. Furthermore, the project will adopt advance STEM strategies such as Project-based-Learning and best strategies to teach STEM courses by moving from particular experience (design and manufacturing of medical devices) to general experience (design, manufacturing, materials,â¦etc). Additionally, the project will build on current ATE centers successful strategies to recruit female students to STEM through introducing them to bio-related projects. The technical merit of the project lies in providing students with the opportunity to collaborate with the industry to work in real-life projects.</t>
        </is>
      </c>
      <c r="Y4220" s="3" t="inlineStr">
        <is>
          <t>CUNY Academic Works</t>
        </is>
      </c>
      <c r="Z4220" s="3" t="inlineStr">
        <is>
          <t>https://academicworks.cuny.edu/context/ny_pubs/article/1825/viewcontent/advancd_design_and_fabrication_of_prosthetic_and_medical_devices.pdf</t>
        </is>
      </c>
      <c r="AA4220" s="3" t="inlineStr">
        <is>
          <t>PDF in CUNY Academic Works</t>
        </is>
      </c>
      <c r="AB4220" s="3" t="inlineStr"/>
      <c r="AC4220" s="3" t="inlineStr">
        <is>
          <t>School of Technology &amp; Design</t>
        </is>
      </c>
      <c r="AD4220" s="3" t="n"/>
      <c r="AE4220" s="3" t="inlineStr">
        <is>
          <t>No</t>
        </is>
      </c>
      <c r="AF4220" s="3" t="inlineStr"/>
      <c r="AG4220" s="4" t="inlineStr"/>
      <c r="AH4220" s="4" t="inlineStr"/>
      <c r="AI4220" s="4" t="inlineStr"/>
    </row>
    <row r="4221">
      <c r="A4221" s="3" t="inlineStr">
        <is>
          <t>MECH-0303</t>
        </is>
      </c>
      <c r="B4221" s="3" t="inlineStr">
        <is>
          <t>Zhang</t>
        </is>
      </c>
      <c r="C4221" s="3" t="inlineStr">
        <is>
          <t>Andy</t>
        </is>
      </c>
      <c r="D4221" s="3" t="inlineStr">
        <is>
          <t>Andy Zhang</t>
        </is>
      </c>
      <c r="E4221" s="3" t="inlineStr">
        <is>
          <t>Professor</t>
        </is>
      </c>
      <c r="F4221" s="3" t="inlineStr">
        <is>
          <t>NYC College of Technology</t>
        </is>
      </c>
      <c r="G4221" s="3" t="inlineStr">
        <is>
          <t>Mechanical Engineering Technology</t>
        </is>
      </c>
      <c r="H4221" s="3" t="inlineStr">
        <is>
          <t>AZhang@citytech.cuny.edu</t>
        </is>
      </c>
      <c r="I4221" s="3" t="inlineStr">
        <is>
          <t>Journal article</t>
        </is>
      </c>
      <c r="J4221" s="3" t="inlineStr">
        <is>
          <t>Advanced Design and Fabrication of Prosthetic and Medical Devices</t>
        </is>
      </c>
      <c r="K4221" s="3" t="n">
        <v>2019</v>
      </c>
      <c r="L4221" s="3" t="inlineStr">
        <is>
          <t>Publications and Research</t>
        </is>
      </c>
      <c r="M4221" s="3" t="inlineStr">
        <is>
          <t>Gailani, Gaffar; Zhang, Andy S.; Wang, Yu; Berri, Sidi</t>
        </is>
      </c>
      <c r="N4221" s="3" t="inlineStr">
        <is>
          <t>Co-PI</t>
        </is>
      </c>
      <c r="O4221" s="3" t="n">
        <v>811064</v>
      </c>
      <c r="P4221" s="3" t="inlineStr">
        <is>
          <t>1601522</t>
        </is>
      </c>
      <c r="Q4221" s="3" t="inlineStr"/>
      <c r="R4221" s="3" t="inlineStr">
        <is>
          <t>https://academicworks.cuny.edu/ny_pubs/804</t>
        </is>
      </c>
      <c r="S4221" s="3" t="inlineStr">
        <is>
          <t>CUNY Academic Works; NSF</t>
        </is>
      </c>
      <c r="T4221" s="3" t="n">
        <v>2</v>
      </c>
      <c r="U4221" s="3" t="inlineStr">
        <is>
          <t>High (in CUNY Academic Works); 2 sources</t>
        </is>
      </c>
      <c r="V4221" s="3" t="n"/>
      <c r="W4221" s="3" t="inlineStr"/>
      <c r="X4221" s="3" t="inlineStr">
        <is>
          <t>The department of Mechanical Engineering and Industrial Design Technology (MEIDT) at City Tech is seeking to strengthening the skills of its students in manufacturing and design to respond to the urgent needs of the manufacturing industry in general and the prosthetic and medical devices (P&amp;MD) industry in particular to high-skilled engineers and technicians and to provide a national model for advanced technology education. Medical Devices will include: (a) Surgical and Medical Instruments; (b) Surgical Appliances and Supplies; and (c) Dental Equipment and Supplies. The educational merit of the project is that it motivates students to do engineering rather than studying engineering. Students will get the opportunity to connect classroom experience to the medical device industry through intensive hands on experience in medical imaging and concepts of P&amp;MD. Curriculum will be linked to practice so students will apply what they learn in the classroom in Computer Aided Design (CAD), Engineering Materials, Manufacturing Processes, Computer Aided Manufacturing (CAM), Mechatronics, Tolerance, Product Life Cycle and Management, and Engineering Analysis. Furthermore, the project will adopt advance STEM strategies such as Project-based-Learning and best strategies to teach STEM courses by moving from particular experience (design and manufacturing of medical devices) to general experience (design, manufacturing, materials,â¦etc). Additionally, the project will build on current ATE centers successful strategies to recruit female students to STEM through introducing them to bio-related projects. The technical merit of the project lies in providing students with the opportunity to collaborate with the industry to work in real-life projects.</t>
        </is>
      </c>
      <c r="Y4221" s="3" t="inlineStr">
        <is>
          <t>CUNY Academic Works</t>
        </is>
      </c>
      <c r="Z4221" s="3" t="inlineStr">
        <is>
          <t>https://academicworks.cuny.edu/context/ny_pubs/article/1825/viewcontent/advancd_design_and_fabrication_of_prosthetic_and_medical_devices.pdf</t>
        </is>
      </c>
      <c r="AA4221" s="3" t="inlineStr">
        <is>
          <t>PDF in CUNY Academic Works</t>
        </is>
      </c>
      <c r="AB4221" s="3" t="inlineStr"/>
      <c r="AC4221" s="3" t="inlineStr">
        <is>
          <t>School of Technology &amp; Design</t>
        </is>
      </c>
      <c r="AD4221" s="3" t="n"/>
      <c r="AE4221" s="3" t="inlineStr">
        <is>
          <t>No</t>
        </is>
      </c>
      <c r="AF4221" s="3" t="inlineStr"/>
      <c r="AG4221" s="4" t="inlineStr"/>
      <c r="AH4221" s="4" t="inlineStr"/>
      <c r="AI4221" s="4" t="inlineStr"/>
    </row>
    <row r="4222">
      <c r="A4222" s="3" t="inlineStr">
        <is>
          <t>MECH-0304</t>
        </is>
      </c>
      <c r="B4222" s="3" t="inlineStr">
        <is>
          <t>Berri</t>
        </is>
      </c>
      <c r="C4222" s="3" t="inlineStr">
        <is>
          <t>Sidi</t>
        </is>
      </c>
      <c r="D4222" s="3" t="inlineStr">
        <is>
          <t>Sidi Berri</t>
        </is>
      </c>
      <c r="E4222" s="3" t="inlineStr">
        <is>
          <t>Professor</t>
        </is>
      </c>
      <c r="F4222" s="3" t="inlineStr">
        <is>
          <t>NYC College of Technology</t>
        </is>
      </c>
      <c r="G4222" s="3" t="inlineStr">
        <is>
          <t>Mechanical Engineering Technology</t>
        </is>
      </c>
      <c r="H4222" s="3" t="inlineStr">
        <is>
          <t>SBerri@citytech.cuny.edu</t>
        </is>
      </c>
      <c r="I4222" s="3" t="inlineStr">
        <is>
          <t>Journal article</t>
        </is>
      </c>
      <c r="J4222" s="3" t="inlineStr">
        <is>
          <t>Advanced Design and Fabrication of Prosthetic and Medical Devices</t>
        </is>
      </c>
      <c r="K4222" s="3" t="n">
        <v>2019</v>
      </c>
      <c r="L4222" s="3" t="inlineStr">
        <is>
          <t>Publications and Research</t>
        </is>
      </c>
      <c r="M4222" s="3" t="inlineStr">
        <is>
          <t>Gailani, Gaffar; Zhang, Andy S.; Wang, Yu; Berri, Sidi</t>
        </is>
      </c>
      <c r="N4222" s="3" t="inlineStr">
        <is>
          <t>Co-PI</t>
        </is>
      </c>
      <c r="O4222" s="3" t="n">
        <v>811064</v>
      </c>
      <c r="P4222" s="3" t="inlineStr">
        <is>
          <t>1601522</t>
        </is>
      </c>
      <c r="Q4222" s="3" t="inlineStr"/>
      <c r="R4222" s="3" t="inlineStr">
        <is>
          <t>https://academicworks.cuny.edu/ny_pubs/804</t>
        </is>
      </c>
      <c r="S4222" s="3" t="inlineStr">
        <is>
          <t>CUNY Academic Works; NSF</t>
        </is>
      </c>
      <c r="T4222" s="3" t="n">
        <v>2</v>
      </c>
      <c r="U4222" s="3" t="inlineStr">
        <is>
          <t>High (in CUNY Academic Works); 2 sources</t>
        </is>
      </c>
      <c r="V4222" s="3" t="n"/>
      <c r="W4222" s="3" t="inlineStr"/>
      <c r="X4222" s="3" t="inlineStr">
        <is>
          <t>The department of Mechanical Engineering and Industrial Design Technology (MEIDT) at City Tech is seeking to strengthening the skills of its students in manufacturing and design to respond to the urgent needs of the manufacturing industry in general and the prosthetic and medical devices (P&amp;MD) industry in particular to high-skilled engineers and technicians and to provide a national model for advanced technology education. Medical Devices will include: (a) Surgical and Medical Instruments; (b) Surgical Appliances and Supplies; and (c) Dental Equipment and Supplies. The educational merit of the project is that it motivates students to do engineering rather than studying engineering. Students will get the opportunity to connect classroom experience to the medical device industry through intensive hands on experience in medical imaging and concepts of P&amp;MD. Curriculum will be linked to practice so students will apply what they learn in the classroom in Computer Aided Design (CAD), Engineering Materials, Manufacturing Processes, Computer Aided Manufacturing (CAM), Mechatronics, Tolerance, Product Life Cycle and Management, and Engineering Analysis. Furthermore, the project will adopt advance STEM strategies such as Project-based-Learning and best strategies to teach STEM courses by moving from particular experience (design and manufacturing of medical devices) to general experience (design, manufacturing, materials,â¦etc). Additionally, the project will build on current ATE centers successful strategies to recruit female students to STEM through introducing them to bio-related projects. The technical merit of the project lies in providing students with the opportunity to collaborate with the industry to work in real-life projects.</t>
        </is>
      </c>
      <c r="Y4222" s="3" t="inlineStr">
        <is>
          <t>CUNY Academic Works</t>
        </is>
      </c>
      <c r="Z4222" s="3" t="inlineStr">
        <is>
          <t>https://academicworks.cuny.edu/context/ny_pubs/article/1825/viewcontent/advancd_design_and_fabrication_of_prosthetic_and_medical_devices.pdf</t>
        </is>
      </c>
      <c r="AA4222" s="3" t="inlineStr">
        <is>
          <t>PDF in CUNY Academic Works</t>
        </is>
      </c>
      <c r="AB4222" s="3" t="inlineStr"/>
      <c r="AC4222" s="3" t="inlineStr">
        <is>
          <t>School of Technology &amp; Design</t>
        </is>
      </c>
      <c r="AD4222" s="3" t="n"/>
      <c r="AE4222" s="3" t="inlineStr">
        <is>
          <t>No</t>
        </is>
      </c>
      <c r="AF4222" s="3" t="inlineStr"/>
      <c r="AG4222" s="4" t="inlineStr"/>
      <c r="AH4222" s="4" t="inlineStr"/>
      <c r="AI4222" s="4" t="inlineStr"/>
    </row>
    <row r="4223">
      <c r="A4223" s="3" t="inlineStr">
        <is>
          <t>MECH-0306</t>
        </is>
      </c>
      <c r="B4223" s="3" t="inlineStr">
        <is>
          <t>Gailani</t>
        </is>
      </c>
      <c r="C4223" s="3" t="inlineStr">
        <is>
          <t>Gaffar</t>
        </is>
      </c>
      <c r="D4223" s="3" t="inlineStr">
        <is>
          <t>Gaffar Gailani</t>
        </is>
      </c>
      <c r="E4223" s="3" t="inlineStr">
        <is>
          <t>Chair</t>
        </is>
      </c>
      <c r="F4223" s="3" t="inlineStr">
        <is>
          <t>NYC College of Technology</t>
        </is>
      </c>
      <c r="G4223" s="3" t="inlineStr">
        <is>
          <t>Mechanical Engineering Technology</t>
        </is>
      </c>
      <c r="H4223" s="3" t="inlineStr">
        <is>
          <t>GGailani@citytech.cuny.edu</t>
        </is>
      </c>
      <c r="I4223" s="3" t="inlineStr">
        <is>
          <t>Conference presentation</t>
        </is>
      </c>
      <c r="J4223" s="3" t="inlineStr">
        <is>
          <t>Building Bridges between Industry and Academia</t>
        </is>
      </c>
      <c r="K4223" s="3" t="n">
        <v>2019</v>
      </c>
      <c r="L4223" s="3" t="inlineStr"/>
      <c r="M4223" s="3" t="inlineStr"/>
      <c r="N4223" s="3" t="inlineStr"/>
      <c r="O4223" s="3" t="n"/>
      <c r="P4223" s="3" t="inlineStr"/>
      <c r="Q4223" s="3" t="inlineStr"/>
      <c r="R4223" s="3" t="inlineStr"/>
      <c r="S4223" s="3" t="inlineStr">
        <is>
          <t>Dept bio</t>
        </is>
      </c>
      <c r="T4223" s="3" t="n">
        <v>1</v>
      </c>
      <c r="U4223" s="3" t="inlineStr">
        <is>
          <t>Medium (self-reported in faculty bio)</t>
        </is>
      </c>
      <c r="V4223" s="3" t="n"/>
      <c r="W4223" s="3" t="inlineStr">
        <is>
          <t>Gailani G., and Wang, Y. “Building Bridges between Industry and Academia”. National Science Foundation Advance Technology Education (NSF-ATE) Principal Investigators Conference, Washington DC. October 2019.</t>
        </is>
      </c>
      <c r="X4223" s="3" t="inlineStr"/>
      <c r="Y4223" s="3" t="inlineStr"/>
      <c r="Z4223" s="3" t="inlineStr"/>
      <c r="AA4223" s="3" t="inlineStr"/>
      <c r="AB4223" s="3" t="inlineStr"/>
      <c r="AC4223" s="3" t="inlineStr">
        <is>
          <t>School of Technology &amp; Design</t>
        </is>
      </c>
      <c r="AD4223" s="3" t="n"/>
      <c r="AE4223" s="3" t="inlineStr">
        <is>
          <t>No</t>
        </is>
      </c>
      <c r="AF4223" s="3" t="inlineStr"/>
      <c r="AG4223" s="4" t="inlineStr"/>
      <c r="AH4223" s="4" t="inlineStr"/>
      <c r="AI4223" s="4" t="inlineStr"/>
    </row>
    <row r="4224">
      <c r="A4224" s="3" t="inlineStr">
        <is>
          <t>MECH-0307</t>
        </is>
      </c>
      <c r="B4224" s="3" t="inlineStr">
        <is>
          <t>Zhang</t>
        </is>
      </c>
      <c r="C4224" s="3" t="inlineStr">
        <is>
          <t>Andy</t>
        </is>
      </c>
      <c r="D4224" s="3" t="inlineStr">
        <is>
          <t>Andy Zhang</t>
        </is>
      </c>
      <c r="E4224" s="3" t="inlineStr">
        <is>
          <t>Professor</t>
        </is>
      </c>
      <c r="F4224" s="3" t="inlineStr">
        <is>
          <t>NYC College of Technology</t>
        </is>
      </c>
      <c r="G4224" s="3" t="inlineStr">
        <is>
          <t>Mechanical Engineering Technology</t>
        </is>
      </c>
      <c r="H4224" s="3" t="inlineStr">
        <is>
          <t>AZhang@citytech.cuny.edu</t>
        </is>
      </c>
      <c r="I4224" s="3" t="inlineStr">
        <is>
          <t>Journal article</t>
        </is>
      </c>
      <c r="J4224" s="3" t="inlineStr">
        <is>
          <t>Design and Application of a Platform of Wireless Sensor and Control Network in Robotics Course of Mechanical Engineering Technology</t>
        </is>
      </c>
      <c r="K4224" s="3" t="n">
        <v>2019</v>
      </c>
      <c r="L4224" s="3" t="inlineStr">
        <is>
          <t>The ASEE Computers in Education (CoED) Journal</t>
        </is>
      </c>
      <c r="M4224" s="3" t="inlineStr">
        <is>
          <t>Zhou Zhang; Andy S. Zhang; Mingshao Zhang; Sven K. Esche</t>
        </is>
      </c>
      <c r="N4224" s="3" t="inlineStr"/>
      <c r="O4224" s="3" t="n"/>
      <c r="P4224" s="3" t="inlineStr"/>
      <c r="Q4224" s="3" t="inlineStr"/>
      <c r="R4224" s="3" t="inlineStr">
        <is>
          <t>https://openalex.org/W2967962161</t>
        </is>
      </c>
      <c r="S4224" s="3" t="inlineStr">
        <is>
          <t>OpenAlex</t>
        </is>
      </c>
      <c r="T4224" s="3" t="n">
        <v>1</v>
      </c>
      <c r="U4224" s="3" t="inlineStr">
        <is>
          <t>High (City Tech affiliation on paper)</t>
        </is>
      </c>
      <c r="V4224" s="3" t="n"/>
      <c r="W4224" s="3" t="inlineStr"/>
      <c r="X4224" s="3" t="inlineStr">
        <is>
          <t>Modern robotics represents a new level of interdisciplinary integration involving mechanical, electrical, computer and information systems. However, students of Engineering Technology, especially Mechanical Engineering Technology (MET), have to confront two difficulties in the robotics classes: (1) limit fundamental robotics-related courses in the MET curriculum; (2) relative weak theoretical knowledge in math and engineering. The wireless sensor and control network (WSCN) platform are designed and applied to help the students of MET to overcome these two difficulties. This platform has two advantages over the former teaching methodology. First, it is low cost and used to facilitate conceptual education with popular and affordable mechatronics devices (Arduino development kit, sensors, wireless communication modules, actuators, etc.). Second, the devised ready-to-use platform avoids exposing the students to complicated algorithms and appropriately balances the students’ time between theory and practice, thus letting them focus more on the applications of robotics. Therefore, both the students and instructors can take advantage of the limited number of class hours to develop sophisticated projects. During the implementation, the course was redesigned based on pre-class survey results and the assessment of the students’ abilities. Subsequently, the students were instructed to familiarize themselves with basic sensors and actuators, the Arduino development kit and c-based programming with the Arduino Integrated Development Environment (IDE). Then, the platform was implemented in the course. Over the course of the semester, a series of homework and projects were assigned. Through these assignments, the students were able to build practical devices within the platform. This platform enhanced the students’ understanding of the fundamental concepts, and the practical applications inspired the students’ interest in this course, which also improved their performance.</t>
        </is>
      </c>
      <c r="Y4224" s="3" t="inlineStr">
        <is>
          <t>OpenAlex</t>
        </is>
      </c>
      <c r="Z4224" s="3" t="inlineStr"/>
      <c r="AA4224" s="3" t="inlineStr">
        <is>
          <t>Not found</t>
        </is>
      </c>
      <c r="AB4224" s="3" t="inlineStr">
        <is>
          <t>closed</t>
        </is>
      </c>
      <c r="AC4224" s="3" t="inlineStr">
        <is>
          <t>School of Technology &amp; Design</t>
        </is>
      </c>
      <c r="AD4224" s="3" t="n">
        <v>1</v>
      </c>
      <c r="AE4224" s="3" t="inlineStr">
        <is>
          <t>No</t>
        </is>
      </c>
      <c r="AF4224" s="3" t="inlineStr"/>
      <c r="AG4224" s="4" t="inlineStr"/>
      <c r="AH4224" s="4" t="inlineStr"/>
      <c r="AI4224" s="4" t="inlineStr"/>
    </row>
    <row r="4225">
      <c r="A4225" s="3" t="inlineStr">
        <is>
          <t>MECH-0310</t>
        </is>
      </c>
      <c r="B4225" s="3" t="inlineStr">
        <is>
          <t>Gailani</t>
        </is>
      </c>
      <c r="C4225" s="3" t="inlineStr">
        <is>
          <t>Gaffar</t>
        </is>
      </c>
      <c r="D4225" s="3" t="inlineStr">
        <is>
          <t>Gaffar Gailani</t>
        </is>
      </c>
      <c r="E4225" s="3" t="inlineStr">
        <is>
          <t>Chair</t>
        </is>
      </c>
      <c r="F4225" s="3" t="inlineStr">
        <is>
          <t>NYC College of Technology</t>
        </is>
      </c>
      <c r="G4225" s="3" t="inlineStr">
        <is>
          <t>Mechanical Engineering Technology</t>
        </is>
      </c>
      <c r="H4225" s="3" t="inlineStr">
        <is>
          <t>GGailani@citytech.cuny.edu</t>
        </is>
      </c>
      <c r="I4225" s="3" t="inlineStr">
        <is>
          <t>Paper (venue type unclear)</t>
        </is>
      </c>
      <c r="J4225" s="3" t="inlineStr">
        <is>
          <t>Medical Dental Device: Biogeneric Implant Prototype</t>
        </is>
      </c>
      <c r="K4225" s="3" t="n">
        <v>2019</v>
      </c>
      <c r="L4225" s="3" t="inlineStr">
        <is>
          <t>CUNY Academic Works (City University of New York)</t>
        </is>
      </c>
      <c r="M4225" s="3" t="inlineStr">
        <is>
          <t>Ibeth Erazo; Aneeza Hussain; Renata Budny; Gaffar Gailani</t>
        </is>
      </c>
      <c r="N4225" s="3" t="inlineStr"/>
      <c r="O4225" s="3" t="n"/>
      <c r="P4225" s="3" t="inlineStr"/>
      <c r="Q4225" s="3" t="inlineStr"/>
      <c r="R4225" s="3" t="inlineStr">
        <is>
          <t>https://openalex.org/W2990356423</t>
        </is>
      </c>
      <c r="S4225" s="3" t="inlineStr">
        <is>
          <t>OpenAlex; CUNY Academic Works</t>
        </is>
      </c>
      <c r="T4225" s="3" t="n">
        <v>2</v>
      </c>
      <c r="U4225" s="3" t="inlineStr">
        <is>
          <t>High (City Tech affiliation on paper); 2 sources</t>
        </is>
      </c>
      <c r="V4225" s="3" t="n"/>
      <c r="W4225" s="3" t="inlineStr"/>
      <c r="X4225" s="3" t="inlineStr">
        <is>
          <t>Teeth are lost due to tooth decay, injury, disease, or other causes. Today, dental implants extend the range of care to a variety of patients undergoing necessary prosthodontic rehabilitation. If the benefits of such treatments are to be maximized, then implants must be selected on logical basis and placed within the context of the full range of treatment modalities. However, modern dental implant systems are based on multiple components often leading to micro-movements which cause stress on the bone or bacterial infections, both of which compromise the success of osseointegration and consequently jeopardize the whole implant adaptation. Thus, a new idea of one-component immediate loading implant emerged to reduce the micro-movement, shorten healing time and number of visits, and contribute to lesser implant failures. The prototypes of the seven-fin trabecular structure implant will be customized using the design software and 3D printing. Next steps will focus on osseointegration, specifically on the best materials and techniques to induce bone formation at the osteotomy site, and on creating the printed implant prototype designed with specifications, measurements, and proportions in accordance with the morphology and function of the natural teeth.</t>
        </is>
      </c>
      <c r="Y4225" s="3" t="inlineStr">
        <is>
          <t>OpenAlex</t>
        </is>
      </c>
      <c r="Z4225" s="3" t="inlineStr">
        <is>
          <t>https://academicworks.cuny.edu/cgi/viewcontent.cgi?article=1529&amp;context=ny_pubs</t>
        </is>
      </c>
      <c r="AA4225" s="3" t="inlineStr">
        <is>
          <t>Open-access PDF (via OpenAlex)</t>
        </is>
      </c>
      <c r="AB4225" s="3" t="inlineStr">
        <is>
          <t>green</t>
        </is>
      </c>
      <c r="AC4225" s="3" t="inlineStr">
        <is>
          <t>School of Technology &amp; Design</t>
        </is>
      </c>
      <c r="AD4225" s="3" t="n">
        <v>0</v>
      </c>
      <c r="AE4225" s="3" t="inlineStr">
        <is>
          <t>No</t>
        </is>
      </c>
      <c r="AF4225" s="3" t="inlineStr"/>
      <c r="AG4225" s="4" t="inlineStr"/>
      <c r="AH4225" s="4" t="inlineStr"/>
      <c r="AI4225" s="4" t="inlineStr"/>
    </row>
    <row r="4226">
      <c r="A4226" s="3" t="inlineStr">
        <is>
          <t>MECH-0313</t>
        </is>
      </c>
      <c r="B4226" s="3" t="inlineStr">
        <is>
          <t>Gailani</t>
        </is>
      </c>
      <c r="C4226" s="3" t="inlineStr">
        <is>
          <t>Gaffar</t>
        </is>
      </c>
      <c r="D4226" s="3" t="inlineStr">
        <is>
          <t>Gaffar Gailani</t>
        </is>
      </c>
      <c r="E4226" s="3" t="inlineStr">
        <is>
          <t>Chair</t>
        </is>
      </c>
      <c r="F4226" s="3" t="inlineStr">
        <is>
          <t>NYC College of Technology</t>
        </is>
      </c>
      <c r="G4226" s="3" t="inlineStr">
        <is>
          <t>Mechanical Engineering Technology</t>
        </is>
      </c>
      <c r="H4226" s="3" t="inlineStr">
        <is>
          <t>GGailani@citytech.cuny.edu</t>
        </is>
      </c>
      <c r="I4226" s="3" t="inlineStr">
        <is>
          <t>Grant</t>
        </is>
      </c>
      <c r="J4226" s="3" t="inlineStr">
        <is>
          <t>SaTC: EDU: Collaborative: An Educational Initiative on Cybersecurity in Additive Manufacturing</t>
        </is>
      </c>
      <c r="K4226" s="3" t="n">
        <v>2019</v>
      </c>
      <c r="L4226" s="3" t="inlineStr">
        <is>
          <t>NSF: Secure &amp;Trustworthy Cyberspace</t>
        </is>
      </c>
      <c r="M4226" s="3" t="inlineStr">
        <is>
          <t>Xiangdong Li; Gaffar B Gailani</t>
        </is>
      </c>
      <c r="N4226" s="3" t="inlineStr">
        <is>
          <t>Co-PI</t>
        </is>
      </c>
      <c r="O4226" s="3" t="n">
        <v>35966</v>
      </c>
      <c r="P4226" s="3" t="inlineStr">
        <is>
          <t>1932185</t>
        </is>
      </c>
      <c r="Q4226" s="3" t="inlineStr"/>
      <c r="R4226" s="3" t="inlineStr">
        <is>
          <t>https://www.nsf.gov/awardsearch/showAward?AWD_ID=1932185</t>
        </is>
      </c>
      <c r="S4226" s="3" t="inlineStr">
        <is>
          <t>NSF</t>
        </is>
      </c>
      <c r="T4226" s="3" t="n">
        <v>1</v>
      </c>
      <c r="U4226" s="3" t="inlineStr">
        <is>
          <t>High (NSF award to City Tech)</t>
        </is>
      </c>
      <c r="V4226" s="3" t="n"/>
      <c r="W4226" s="3" t="inlineStr"/>
      <c r="X4226" s="3" t="inlineStr">
        <is>
          <t>Additive manufacturing (AM), widely known as 3D printing, is the process of making three dimensional objects from a digital file.  AM is enabling product innovation in a wide range of fields including automobiles, aircraft, spacecraft, toys, consumer products, food and medical implants and devices. A 3D printer is now located on the International Space Station to print parts on demand. Such high-value parts are designed by making extensive use of design, simulation and analysis tools, including high-performance computing, and make use of cloud-based resources throughout the process chain. In this project, New York University (NYU) is partnering with New York City College of Technology (City Tech) to educate students and to engage a wide range of stakeholders as the project builds capacity in the emerging field of AM security. The project will first develop an introductory graduate level course on AM security to be taught at both schools. This course will be part of a new Master of Science program and a new certificate program, both in AM. An on-line version of the course will also be offered. Complementing the course, the project will organize the HACK3D hackathon to build the security mindset of students for approaching digital manufacturing. In addition, the project will start an annual workshop and undergraduate summer research program in innovative research on the cybersecurity of digital manufacturing.
The educational framework in this project will be first of its kind to address the security challenge in AM field by a collaborative team of a mechanical engineer and a computer science cybersecurity expert. The NYU team has pioneered the AM attack taxonomy and design-based security scheme that are the core areas of this project. The security scheme requires a collaborative approach because innovative design features are embedded in the 3D solid models and extensively tested for possible breaches according to the proposed taxonomy of threats. The interdisciplinary framework by this project enables the creation of a cross-disciplinary course on cybersecurity in AM. The associated educational and continuing resources will prepare many undergraduates and graduate students as well as working professionals in cybersecurity in AM.
This award reflects NSF's statutory mission and has been deemed worthy of support through evaluation using the Foundation's intellectual merit and broader impacts review criteria.</t>
        </is>
      </c>
      <c r="Y4226" s="3" t="inlineStr">
        <is>
          <t>NSF</t>
        </is>
      </c>
      <c r="Z4226" s="3" t="inlineStr"/>
      <c r="AA4226" s="3" t="inlineStr"/>
      <c r="AB4226" s="3" t="inlineStr"/>
      <c r="AC4226" s="3" t="inlineStr">
        <is>
          <t>School of Technology &amp; Design</t>
        </is>
      </c>
      <c r="AD4226" s="3" t="n"/>
      <c r="AE4226" s="3" t="inlineStr">
        <is>
          <t>No</t>
        </is>
      </c>
      <c r="AF4226" s="3" t="inlineStr"/>
      <c r="AG4226" s="4" t="inlineStr"/>
      <c r="AH4226" s="4" t="inlineStr"/>
      <c r="AI4226" s="4" t="inlineStr"/>
    </row>
    <row r="4227">
      <c r="A4227" s="3" t="inlineStr">
        <is>
          <t>MECH-0314</t>
        </is>
      </c>
      <c r="B4227" s="3" t="inlineStr">
        <is>
          <t>Gailani</t>
        </is>
      </c>
      <c r="C4227" s="3" t="inlineStr">
        <is>
          <t>Gaffar</t>
        </is>
      </c>
      <c r="D4227" s="3" t="inlineStr">
        <is>
          <t>Gaffar Gailani</t>
        </is>
      </c>
      <c r="E4227" s="3" t="inlineStr">
        <is>
          <t>Chair</t>
        </is>
      </c>
      <c r="F4227" s="3" t="inlineStr">
        <is>
          <t>NYC College of Technology</t>
        </is>
      </c>
      <c r="G4227" s="3" t="inlineStr">
        <is>
          <t>Mechanical Engineering Technology</t>
        </is>
      </c>
      <c r="H4227" s="3" t="inlineStr">
        <is>
          <t>GGailani@citytech.cuny.edu</t>
        </is>
      </c>
      <c r="I4227" s="3" t="inlineStr">
        <is>
          <t>Grant</t>
        </is>
      </c>
      <c r="J4227" s="3" t="inlineStr">
        <is>
          <t>Title: SaTC:EDU: an Educational Initiative on Cyber Security on Additive Manufacturing</t>
        </is>
      </c>
      <c r="K4227" s="3" t="n">
        <v>2019</v>
      </c>
      <c r="L4227" s="3" t="inlineStr"/>
      <c r="M4227" s="3" t="inlineStr"/>
      <c r="N4227" s="3" t="inlineStr">
        <is>
          <t>Co-PI</t>
        </is>
      </c>
      <c r="O4227" s="3" t="n">
        <v>464000</v>
      </c>
      <c r="P4227" s="3" t="inlineStr"/>
      <c r="Q4227" s="3" t="inlineStr"/>
      <c r="R4227" s="3" t="inlineStr">
        <is>
          <t>https://www.research.gov/gapps-web/gapps/viewDetail?agencyId=NSF&amp;applicationId=1932185&amp;grantsGovId=</t>
        </is>
      </c>
      <c r="S4227" s="3" t="inlineStr">
        <is>
          <t>Dept bio</t>
        </is>
      </c>
      <c r="T4227" s="3" t="n">
        <v>1</v>
      </c>
      <c r="U4227" s="3" t="inlineStr">
        <is>
          <t>Medium (self-reported in faculty bio)</t>
        </is>
      </c>
      <c r="V4227" s="3" t="n"/>
      <c r="W4227" s="3" t="inlineStr">
        <is>
          <t>Funding Source: NSF- 1932185. Title: SaTC:EDU: an Educational Initiative on Cyber Security on Additive Manufacturing. Amount: $464K ($36K), Role: Co-PI. (2019 –2022).</t>
        </is>
      </c>
      <c r="X4227" s="3" t="inlineStr"/>
      <c r="Y4227" s="3" t="inlineStr"/>
      <c r="Z4227" s="3" t="inlineStr"/>
      <c r="AA4227" s="3" t="inlineStr"/>
      <c r="AB4227" s="3" t="inlineStr"/>
      <c r="AC4227" s="3" t="inlineStr">
        <is>
          <t>School of Technology &amp; Design</t>
        </is>
      </c>
      <c r="AD4227" s="3" t="n"/>
      <c r="AE4227" s="3" t="inlineStr">
        <is>
          <t>No</t>
        </is>
      </c>
      <c r="AF4227" s="3" t="inlineStr"/>
      <c r="AG4227" s="4" t="inlineStr"/>
      <c r="AH4227" s="4" t="inlineStr"/>
      <c r="AI4227" s="4" t="inlineStr"/>
    </row>
    <row r="4228">
      <c r="A4228" s="3" t="inlineStr">
        <is>
          <t>MECH-0316</t>
        </is>
      </c>
      <c r="B4228" s="3" t="inlineStr">
        <is>
          <t>Zhang</t>
        </is>
      </c>
      <c r="C4228" s="3" t="inlineStr">
        <is>
          <t>Andy</t>
        </is>
      </c>
      <c r="D4228" s="3" t="inlineStr">
        <is>
          <t>Andy Zhang</t>
        </is>
      </c>
      <c r="E4228" s="3" t="inlineStr">
        <is>
          <t>Professor</t>
        </is>
      </c>
      <c r="F4228" s="3" t="inlineStr">
        <is>
          <t>NYC College of Technology</t>
        </is>
      </c>
      <c r="G4228" s="3" t="inlineStr">
        <is>
          <t>Mechanical Engineering Technology</t>
        </is>
      </c>
      <c r="H4228" s="3" t="inlineStr">
        <is>
          <t>AZhang@citytech.cuny.edu</t>
        </is>
      </c>
      <c r="I4228" s="3" t="inlineStr">
        <is>
          <t>Conference paper</t>
        </is>
      </c>
      <c r="J4228" s="3" t="inlineStr">
        <is>
          <t>A Novel Approach in Teaching STEM Subjects through Cross-departmental Collaboration in Capstone Courses</t>
        </is>
      </c>
      <c r="K4228" s="3" t="n">
        <v>2020</v>
      </c>
      <c r="L4228" s="3" t="inlineStr">
        <is>
          <t>ASEE Annual Conference &amp; Exposition</t>
        </is>
      </c>
      <c r="M4228" s="3" t="inlineStr">
        <is>
          <t>Iem Heng; Andy Zhang; Farrukh Zia</t>
        </is>
      </c>
      <c r="N4228" s="3" t="inlineStr"/>
      <c r="O4228" s="3" t="n"/>
      <c r="P4228" s="3" t="inlineStr"/>
      <c r="Q4228" s="3" t="inlineStr">
        <is>
          <t>10.18260/1-2--20842</t>
        </is>
      </c>
      <c r="R4228" s="3" t="inlineStr">
        <is>
          <t>https://doi.org/10.18260/1-2--20842</t>
        </is>
      </c>
      <c r="S4228" s="3" t="inlineStr">
        <is>
          <t>OpenAlex; CUNY Academic Works</t>
        </is>
      </c>
      <c r="T4228" s="3" t="n">
        <v>2</v>
      </c>
      <c r="U4228" s="3" t="inlineStr">
        <is>
          <t>High (City Tech affiliation on paper); 2 sources</t>
        </is>
      </c>
      <c r="V4228" s="3" t="n"/>
      <c r="W4228" s="3" t="inlineStr"/>
      <c r="X4228" s="3" t="inlineStr">
        <is>
          <t>In today’s higher education, use of state of the art technology in the classroom and laboratory plays a vital role in hands-on cross-disciplinary activities and demonstration for students to learn the interconnection of STEM (Science, Technology, Engineering and Mathematics) concepts. To implement these activities, the capstone courses present an ideal opportunity for cross-departmental collaboration. The hands-on robotic design project is introduced in the capstone courses to teach interconnected STEM concepts. This type of project, which has proven very effective in engaging students, is used in many areas of technical courses as hands-on activities and demonstration and, in addition, lab work. Additionally, the focus of robotic project is on hardware/software interface, data communication, electrical circuits, and mechanisms which reflect actual engineering activities in a company. These areas provide a tight integration of many STEM concepts and activities for capstone course. In general, the capstone course is a parent course that has inherited the knowledge of many feeder (pre-requisite) courses, and is usually offered in the last or second to last semester of the senior term.</t>
        </is>
      </c>
      <c r="Y4228" s="3" t="inlineStr">
        <is>
          <t>OpenAlex</t>
        </is>
      </c>
      <c r="Z4228" s="3" t="inlineStr">
        <is>
          <t>https://academicworks.cuny.edu/context/ny_pubs/article/1975/viewcontent/a_novel_approach_in_teaching_stem_subjects_through_cross_departmental_collaboration_in_capstone_courses.pdf</t>
        </is>
      </c>
      <c r="AA4228" s="3" t="inlineStr">
        <is>
          <t>Not found</t>
        </is>
      </c>
      <c r="AB4228" s="3" t="inlineStr">
        <is>
          <t>closed</t>
        </is>
      </c>
      <c r="AC4228" s="3" t="inlineStr">
        <is>
          <t>School of Technology &amp; Design</t>
        </is>
      </c>
      <c r="AD4228" s="3" t="n">
        <v>2</v>
      </c>
      <c r="AE4228" s="3" t="inlineStr">
        <is>
          <t>No</t>
        </is>
      </c>
      <c r="AF4228" s="3" t="inlineStr"/>
      <c r="AG4228" s="4" t="inlineStr"/>
      <c r="AH4228" s="4" t="inlineStr"/>
      <c r="AI4228" s="4" t="inlineStr"/>
    </row>
    <row r="4229">
      <c r="A4229" s="3" t="inlineStr">
        <is>
          <t>MECH-0317</t>
        </is>
      </c>
      <c r="B4229" s="3" t="inlineStr">
        <is>
          <t>Gailani</t>
        </is>
      </c>
      <c r="C4229" s="3" t="inlineStr">
        <is>
          <t>Gaffar</t>
        </is>
      </c>
      <c r="D4229" s="3" t="inlineStr">
        <is>
          <t>Gaffar Gailani</t>
        </is>
      </c>
      <c r="E4229" s="3" t="inlineStr">
        <is>
          <t>Chair</t>
        </is>
      </c>
      <c r="F4229" s="3" t="inlineStr">
        <is>
          <t>NYC College of Technology</t>
        </is>
      </c>
      <c r="G4229" s="3" t="inlineStr">
        <is>
          <t>Mechanical Engineering Technology</t>
        </is>
      </c>
      <c r="H4229" s="3" t="inlineStr">
        <is>
          <t>GGailani@citytech.cuny.edu</t>
        </is>
      </c>
      <c r="I4229" s="3" t="inlineStr">
        <is>
          <t>Conference paper</t>
        </is>
      </c>
      <c r="J4229" s="3" t="inlineStr">
        <is>
          <t>Additive Manufacturing for Custom Design: Process and Evaluation and Cost Management</t>
        </is>
      </c>
      <c r="K4229" s="3" t="n">
        <v>2020</v>
      </c>
      <c r="L4229" s="3" t="inlineStr">
        <is>
          <t>ASEE Annual Conference &amp; Exposition</t>
        </is>
      </c>
      <c r="M4229" s="3" t="inlineStr">
        <is>
          <t>Gaffar Gailani; Angran Xiao; Deborah Hecht; Milushka M. Elbulok-Charcape</t>
        </is>
      </c>
      <c r="N4229" s="3" t="inlineStr"/>
      <c r="O4229" s="3" t="n"/>
      <c r="P4229" s="3" t="inlineStr"/>
      <c r="Q4229" s="3" t="inlineStr">
        <is>
          <t>10.18260/1-2--32038</t>
        </is>
      </c>
      <c r="R4229" s="3" t="inlineStr">
        <is>
          <t>https://doi.org/10.18260/1-2--32038</t>
        </is>
      </c>
      <c r="S4229" s="3" t="inlineStr">
        <is>
          <t>OpenAlex; Dept bio</t>
        </is>
      </c>
      <c r="T4229" s="3" t="n">
        <v>2</v>
      </c>
      <c r="U4229" s="3" t="inlineStr">
        <is>
          <t>High (City Tech affiliation on paper); 2 sources</t>
        </is>
      </c>
      <c r="V4229" s="3" t="n"/>
      <c r="W4229" s="3" t="inlineStr">
        <is>
          <t>Gailani, G., Elbulok-Charcape, M., Xiao, A., and Hecht, D., 2019. “Additive Manufacturing for Custom Design: Process, Evaluation and Cost Management”. Proceedings of the ASEE 2019 annual conference, FL. Paper ID 25869</t>
        </is>
      </c>
      <c r="X4229" s="3" t="inlineStr">
        <is>
          <t>Abstract Custom devices are challenging in design and manufacturing cost and require more time to be made. Using Additive Manufacturing (AM) proved to be more suitable in reducing the cost and time regardless of the geometric complexity of the part to be made. AM transforms the way some products are made. These aspects made AM gain lots of momentum in the last decade. In this communication, we will show how to introduce students to advanced design concepts using AM and real life scenarios to make custom parts. Most of these custom products will address the challenges of the medical industry which is the largest one in the USA. Students will be exposed to different software packages and different design and fabrication techniques. The goal of this project is to illustrate the future of additive manufacturing technology, how to prepare students to become the future experts in this field, and to provide a model that can be adopted by academic institution. Survey for some of the main activities were conducted and evaluated.</t>
        </is>
      </c>
      <c r="Y4229" s="3" t="inlineStr">
        <is>
          <t>OpenAlex</t>
        </is>
      </c>
      <c r="Z4229" s="3" t="inlineStr"/>
      <c r="AA4229" s="3" t="inlineStr">
        <is>
          <t>Not found</t>
        </is>
      </c>
      <c r="AB4229" s="3" t="inlineStr">
        <is>
          <t>closed</t>
        </is>
      </c>
      <c r="AC4229" s="3" t="inlineStr">
        <is>
          <t>School of Technology &amp; Design</t>
        </is>
      </c>
      <c r="AD4229" s="3" t="n">
        <v>0</v>
      </c>
      <c r="AE4229" s="3" t="inlineStr">
        <is>
          <t>No</t>
        </is>
      </c>
      <c r="AF4229" s="3" t="inlineStr"/>
      <c r="AG4229" s="4" t="inlineStr"/>
      <c r="AH4229" s="4" t="inlineStr"/>
      <c r="AI4229" s="4" t="inlineStr"/>
    </row>
    <row r="4230">
      <c r="A4230" s="3" t="inlineStr">
        <is>
          <t>MECH-0318</t>
        </is>
      </c>
      <c r="B4230" s="3" t="inlineStr">
        <is>
          <t>Xiao</t>
        </is>
      </c>
      <c r="C4230" s="3" t="inlineStr">
        <is>
          <t>Angran</t>
        </is>
      </c>
      <c r="D4230" s="3" t="inlineStr">
        <is>
          <t>Angran Xiao</t>
        </is>
      </c>
      <c r="E4230" s="3" t="inlineStr">
        <is>
          <t>Associate Professor</t>
        </is>
      </c>
      <c r="F4230" s="3" t="inlineStr">
        <is>
          <t>NYC College of Technology</t>
        </is>
      </c>
      <c r="G4230" s="3" t="inlineStr">
        <is>
          <t>Mechanical Engineering Technology</t>
        </is>
      </c>
      <c r="H4230" s="3" t="inlineStr">
        <is>
          <t>AXiao@citytech.cuny.edu</t>
        </is>
      </c>
      <c r="I4230" s="3" t="inlineStr">
        <is>
          <t>Conference paper</t>
        </is>
      </c>
      <c r="J4230" s="3" t="inlineStr">
        <is>
          <t>Additive Manufacturing for Custom Design: Process and Evaluation and Cost Management</t>
        </is>
      </c>
      <c r="K4230" s="3" t="n">
        <v>2020</v>
      </c>
      <c r="L4230" s="3" t="inlineStr">
        <is>
          <t>ASEE Annual Conference &amp; Exposition</t>
        </is>
      </c>
      <c r="M4230" s="3" t="inlineStr">
        <is>
          <t>Gaffar Gailani; Angran Xiao; Deborah Hecht; Milushka M. Elbulok-Charcape</t>
        </is>
      </c>
      <c r="N4230" s="3" t="inlineStr"/>
      <c r="O4230" s="3" t="n"/>
      <c r="P4230" s="3" t="inlineStr"/>
      <c r="Q4230" s="3" t="inlineStr">
        <is>
          <t>10.18260/1-2--32038</t>
        </is>
      </c>
      <c r="R4230" s="3" t="inlineStr">
        <is>
          <t>https://doi.org/10.18260/1-2--32038</t>
        </is>
      </c>
      <c r="S4230" s="3" t="inlineStr">
        <is>
          <t>OpenAlex</t>
        </is>
      </c>
      <c r="T4230" s="3" t="n">
        <v>1</v>
      </c>
      <c r="U4230" s="3" t="inlineStr">
        <is>
          <t>High (City Tech affiliation on paper)</t>
        </is>
      </c>
      <c r="V4230" s="3" t="n"/>
      <c r="W4230" s="3" t="inlineStr"/>
      <c r="X4230" s="3" t="inlineStr">
        <is>
          <t>Abstract Custom devices are challenging in design and manufacturing cost and require more time to be made. Using Additive Manufacturing (AM) proved to be more suitable in reducing the cost and time regardless of the geometric complexity of the part to be made. AM transforms the way some products are made. These aspects made AM gain lots of momentum in the last decade. In this communication, we will show how to introduce students to advanced design concepts using AM and real life scenarios to make custom parts. Most of these custom products will address the challenges of the medical industry which is the largest one in the USA. Students will be exposed to different software packages and different design and fabrication techniques. The goal of this project is to illustrate the future of additive manufacturing technology, how to prepare students to become the future experts in this field, and to provide a model that can be adopted by academic institution. Survey for some of the main activities were conducted and evaluated.</t>
        </is>
      </c>
      <c r="Y4230" s="3" t="inlineStr">
        <is>
          <t>OpenAlex</t>
        </is>
      </c>
      <c r="Z4230" s="3" t="inlineStr"/>
      <c r="AA4230" s="3" t="inlineStr">
        <is>
          <t>Not found</t>
        </is>
      </c>
      <c r="AB4230" s="3" t="inlineStr">
        <is>
          <t>closed</t>
        </is>
      </c>
      <c r="AC4230" s="3" t="inlineStr">
        <is>
          <t>School of Technology &amp; Design</t>
        </is>
      </c>
      <c r="AD4230" s="3" t="n">
        <v>0</v>
      </c>
      <c r="AE4230" s="3" t="inlineStr">
        <is>
          <t>No</t>
        </is>
      </c>
      <c r="AF4230" s="3" t="inlineStr"/>
      <c r="AG4230" s="4" t="inlineStr"/>
      <c r="AH4230" s="4" t="inlineStr"/>
      <c r="AI4230" s="4" t="inlineStr"/>
    </row>
    <row r="4231">
      <c r="A4231" s="3" t="inlineStr">
        <is>
          <t>MECH-0319</t>
        </is>
      </c>
      <c r="B4231" s="3" t="inlineStr">
        <is>
          <t>Gailani</t>
        </is>
      </c>
      <c r="C4231" s="3" t="inlineStr">
        <is>
          <t>Gaffar</t>
        </is>
      </c>
      <c r="D4231" s="3" t="inlineStr">
        <is>
          <t>Gaffar Gailani</t>
        </is>
      </c>
      <c r="E4231" s="3" t="inlineStr">
        <is>
          <t>Chair</t>
        </is>
      </c>
      <c r="F4231" s="3" t="inlineStr">
        <is>
          <t>NYC College of Technology</t>
        </is>
      </c>
      <c r="G4231" s="3" t="inlineStr">
        <is>
          <t>Mechanical Engineering Technology</t>
        </is>
      </c>
      <c r="H4231" s="3" t="inlineStr">
        <is>
          <t>GGailani@citytech.cuny.edu</t>
        </is>
      </c>
      <c r="I4231" s="3" t="inlineStr">
        <is>
          <t>Conference paper</t>
        </is>
      </c>
      <c r="J4231" s="3" t="inlineStr">
        <is>
          <t>Advancd Design and Fabrication of Prosthetic and Medical Devices</t>
        </is>
      </c>
      <c r="K4231" s="3" t="n">
        <v>2020</v>
      </c>
      <c r="L4231" s="3" t="inlineStr">
        <is>
          <t>ASEE Annual Conference &amp; Exposition</t>
        </is>
      </c>
      <c r="M4231" s="3" t="inlineStr">
        <is>
          <t>Gaffar Gailani; Andy Zhang; Yu Wang; Sidi M. Berri</t>
        </is>
      </c>
      <c r="N4231" s="3" t="inlineStr"/>
      <c r="O4231" s="3" t="n"/>
      <c r="P4231" s="3" t="inlineStr"/>
      <c r="Q4231" s="3" t="inlineStr">
        <is>
          <t>10.18260/1-2--32043</t>
        </is>
      </c>
      <c r="R4231" s="3" t="inlineStr">
        <is>
          <t>https://doi.org/10.18260/1-2--32043</t>
        </is>
      </c>
      <c r="S4231" s="3" t="inlineStr">
        <is>
          <t>OpenAlex</t>
        </is>
      </c>
      <c r="T4231" s="3" t="n">
        <v>1</v>
      </c>
      <c r="U4231" s="3" t="inlineStr">
        <is>
          <t>High (City Tech affiliation on paper)</t>
        </is>
      </c>
      <c r="V4231" s="3" t="n"/>
      <c r="W4231" s="3" t="inlineStr"/>
      <c r="X4231" s="3" t="inlineStr">
        <is>
          <t>Abstract The department of Mechanical Engineering and Industrial Design Technology (MEIDT) at City Tech is seeking to strengthening the skills of its students in manufacturing and design to respond to the urgent needs of the manufacturing industry in general and the prosthetic and medical devices (P&amp;MD) industry in particular to high-skilled engineers and technicians and to provide a national model for advanced technology education. Medical Devices will include: (a) Surgical and Medical Instruments; (b) Surgical Appliances and Supplies; and (c) Dental Equipment and Supplies. The educational merit of the project is that it motivates students to do engineering rather than studying engineering. Students will get the opportunity to connect classroom experience to the medical device industry through intensive hands on experience in medical imaging and concepts of P&amp;MD. Curriculum will be linked to practice so students will apply what they learn in the classroom in Computer Aided Design (CAD), Engineering Materials, Manufacturing Processes, Computer Aided Manufacturing (CAM), Mechatronics, Tolerance, Product Life Cycle and Management, and Engineering Analysis. Furthermore, the project will adopt advance STEM strategies such as Project-based-Learning and best strategies to teach STEM courses by moving from particular experience (design and manufacturing of medical devices) to general experience (design, manufacturing, materials,…etc). Additionally, the project will build on current ATE centers successful strategies to recruit female students to STEM through introducing them to bio-related projects. The technical merit of the project lies in providing students with the opportunity to collaborate with the industry to work in real-life projects.</t>
        </is>
      </c>
      <c r="Y4231" s="3" t="inlineStr">
        <is>
          <t>OpenAlex</t>
        </is>
      </c>
      <c r="Z4231" s="3" t="inlineStr"/>
      <c r="AA4231" s="3" t="inlineStr">
        <is>
          <t>Not found</t>
        </is>
      </c>
      <c r="AB4231" s="3" t="inlineStr">
        <is>
          <t>closed</t>
        </is>
      </c>
      <c r="AC4231" s="3" t="inlineStr">
        <is>
          <t>School of Technology &amp; Design</t>
        </is>
      </c>
      <c r="AD4231" s="3" t="n">
        <v>0</v>
      </c>
      <c r="AE4231" s="3" t="inlineStr">
        <is>
          <t>No</t>
        </is>
      </c>
      <c r="AF4231" s="3" t="inlineStr"/>
      <c r="AG4231" s="4" t="inlineStr"/>
      <c r="AH4231" s="4" t="inlineStr"/>
      <c r="AI4231" s="4" t="inlineStr"/>
    </row>
    <row r="4232">
      <c r="A4232" s="3" t="inlineStr">
        <is>
          <t>MECH-0320</t>
        </is>
      </c>
      <c r="B4232" s="3" t="inlineStr">
        <is>
          <t>Zhang</t>
        </is>
      </c>
      <c r="C4232" s="3" t="inlineStr">
        <is>
          <t>Andy</t>
        </is>
      </c>
      <c r="D4232" s="3" t="inlineStr">
        <is>
          <t>Andy Zhang</t>
        </is>
      </c>
      <c r="E4232" s="3" t="inlineStr">
        <is>
          <t>Professor</t>
        </is>
      </c>
      <c r="F4232" s="3" t="inlineStr">
        <is>
          <t>NYC College of Technology</t>
        </is>
      </c>
      <c r="G4232" s="3" t="inlineStr">
        <is>
          <t>Mechanical Engineering Technology</t>
        </is>
      </c>
      <c r="H4232" s="3" t="inlineStr">
        <is>
          <t>AZhang@citytech.cuny.edu</t>
        </is>
      </c>
      <c r="I4232" s="3" t="inlineStr">
        <is>
          <t>Conference paper</t>
        </is>
      </c>
      <c r="J4232" s="3" t="inlineStr">
        <is>
          <t>Advancd Design and Fabrication of Prosthetic and Medical Devices</t>
        </is>
      </c>
      <c r="K4232" s="3" t="n">
        <v>2020</v>
      </c>
      <c r="L4232" s="3" t="inlineStr">
        <is>
          <t>ASEE Annual Conference &amp; Exposition</t>
        </is>
      </c>
      <c r="M4232" s="3" t="inlineStr">
        <is>
          <t>Gaffar Gailani; Andy Zhang; Yu Wang; Sidi M. Berri</t>
        </is>
      </c>
      <c r="N4232" s="3" t="inlineStr"/>
      <c r="O4232" s="3" t="n"/>
      <c r="P4232" s="3" t="inlineStr"/>
      <c r="Q4232" s="3" t="inlineStr">
        <is>
          <t>10.18260/1-2--32043</t>
        </is>
      </c>
      <c r="R4232" s="3" t="inlineStr">
        <is>
          <t>https://doi.org/10.18260/1-2--32043</t>
        </is>
      </c>
      <c r="S4232" s="3" t="inlineStr">
        <is>
          <t>OpenAlex</t>
        </is>
      </c>
      <c r="T4232" s="3" t="n">
        <v>1</v>
      </c>
      <c r="U4232" s="3" t="inlineStr">
        <is>
          <t>High (City Tech affiliation on paper)</t>
        </is>
      </c>
      <c r="V4232" s="3" t="n"/>
      <c r="W4232" s="3" t="inlineStr"/>
      <c r="X4232" s="3" t="inlineStr">
        <is>
          <t>Abstract The department of Mechanical Engineering and Industrial Design Technology (MEIDT) at City Tech is seeking to strengthening the skills of its students in manufacturing and design to respond to the urgent needs of the manufacturing industry in general and the prosthetic and medical devices (P&amp;MD) industry in particular to high-skilled engineers and technicians and to provide a national model for advanced technology education. Medical Devices will include: (a) Surgical and Medical Instruments; (b) Surgical Appliances and Supplies; and (c) Dental Equipment and Supplies. The educational merit of the project is that it motivates students to do engineering rather than studying engineering. Students will get the opportunity to connect classroom experience to the medical device industry through intensive hands on experience in medical imaging and concepts of P&amp;MD. Curriculum will be linked to practice so students will apply what they learn in the classroom in Computer Aided Design (CAD), Engineering Materials, Manufacturing Processes, Computer Aided Manufacturing (CAM), Mechatronics, Tolerance, Product Life Cycle and Management, and Engineering Analysis. Furthermore, the project will adopt advance STEM strategies such as Project-based-Learning and best strategies to teach STEM courses by moving from particular experience (design and manufacturing of medical devices) to general experience (design, manufacturing, materials,…etc). Additionally, the project will build on current ATE centers successful strategies to recruit female students to STEM through introducing them to bio-related projects. The technical merit of the project lies in providing students with the opportunity to collaborate with the industry to work in real-life projects.</t>
        </is>
      </c>
      <c r="Y4232" s="3" t="inlineStr">
        <is>
          <t>OpenAlex</t>
        </is>
      </c>
      <c r="Z4232" s="3" t="inlineStr"/>
      <c r="AA4232" s="3" t="inlineStr">
        <is>
          <t>Not found</t>
        </is>
      </c>
      <c r="AB4232" s="3" t="inlineStr">
        <is>
          <t>closed</t>
        </is>
      </c>
      <c r="AC4232" s="3" t="inlineStr">
        <is>
          <t>School of Technology &amp; Design</t>
        </is>
      </c>
      <c r="AD4232" s="3" t="n">
        <v>0</v>
      </c>
      <c r="AE4232" s="3" t="inlineStr">
        <is>
          <t>No</t>
        </is>
      </c>
      <c r="AF4232" s="3" t="inlineStr"/>
      <c r="AG4232" s="4" t="inlineStr"/>
      <c r="AH4232" s="4" t="inlineStr"/>
      <c r="AI4232" s="4" t="inlineStr"/>
    </row>
    <row r="4233">
      <c r="A4233" s="3" t="inlineStr">
        <is>
          <t>MECH-0321</t>
        </is>
      </c>
      <c r="B4233" s="3" t="inlineStr">
        <is>
          <t>Berri</t>
        </is>
      </c>
      <c r="C4233" s="3" t="inlineStr">
        <is>
          <t>Sidi</t>
        </is>
      </c>
      <c r="D4233" s="3" t="inlineStr">
        <is>
          <t>Sidi Berri</t>
        </is>
      </c>
      <c r="E4233" s="3" t="inlineStr">
        <is>
          <t>Professor</t>
        </is>
      </c>
      <c r="F4233" s="3" t="inlineStr">
        <is>
          <t>NYC College of Technology</t>
        </is>
      </c>
      <c r="G4233" s="3" t="inlineStr">
        <is>
          <t>Mechanical Engineering Technology</t>
        </is>
      </c>
      <c r="H4233" s="3" t="inlineStr">
        <is>
          <t>SBerri@citytech.cuny.edu</t>
        </is>
      </c>
      <c r="I4233" s="3" t="inlineStr">
        <is>
          <t>Conference paper</t>
        </is>
      </c>
      <c r="J4233" s="3" t="inlineStr">
        <is>
          <t>Advancd Design and Fabrication of Prosthetic and Medical Devices</t>
        </is>
      </c>
      <c r="K4233" s="3" t="n">
        <v>2020</v>
      </c>
      <c r="L4233" s="3" t="inlineStr">
        <is>
          <t>ASEE Annual Conference &amp; Exposition</t>
        </is>
      </c>
      <c r="M4233" s="3" t="inlineStr">
        <is>
          <t>Gaffar Gailani; Andy Zhang; Yu Wang; Sidi M. Berri</t>
        </is>
      </c>
      <c r="N4233" s="3" t="inlineStr"/>
      <c r="O4233" s="3" t="n"/>
      <c r="P4233" s="3" t="inlineStr"/>
      <c r="Q4233" s="3" t="inlineStr">
        <is>
          <t>10.18260/1-2--32043</t>
        </is>
      </c>
      <c r="R4233" s="3" t="inlineStr">
        <is>
          <t>https://doi.org/10.18260/1-2--32043</t>
        </is>
      </c>
      <c r="S4233" s="3" t="inlineStr">
        <is>
          <t>OpenAlex</t>
        </is>
      </c>
      <c r="T4233" s="3" t="n">
        <v>1</v>
      </c>
      <c r="U4233" s="3" t="inlineStr">
        <is>
          <t>High (City Tech affiliation on paper)</t>
        </is>
      </c>
      <c r="V4233" s="3" t="n"/>
      <c r="W4233" s="3" t="inlineStr"/>
      <c r="X4233" s="3" t="inlineStr">
        <is>
          <t>Abstract The department of Mechanical Engineering and Industrial Design Technology (MEIDT) at City Tech is seeking to strengthening the skills of its students in manufacturing and design to respond to the urgent needs of the manufacturing industry in general and the prosthetic and medical devices (P&amp;MD) industry in particular to high-skilled engineers and technicians and to provide a national model for advanced technology education. Medical Devices will include: (a) Surgical and Medical Instruments; (b) Surgical Appliances and Supplies; and (c) Dental Equipment and Supplies. The educational merit of the project is that it motivates students to do engineering rather than studying engineering. Students will get the opportunity to connect classroom experience to the medical device industry through intensive hands on experience in medical imaging and concepts of P&amp;MD. Curriculum will be linked to practice so students will apply what they learn in the classroom in Computer Aided Design (CAD), Engineering Materials, Manufacturing Processes, Computer Aided Manufacturing (CAM), Mechatronics, Tolerance, Product Life Cycle and Management, and Engineering Analysis. Furthermore, the project will adopt advance STEM strategies such as Project-based-Learning and best strategies to teach STEM courses by moving from particular experience (design and manufacturing of medical devices) to general experience (design, manufacturing, materials,…etc). Additionally, the project will build on current ATE centers successful strategies to recruit female students to STEM through introducing them to bio-related projects. The technical merit of the project lies in providing students with the opportunity to collaborate with the industry to work in real-life projects.</t>
        </is>
      </c>
      <c r="Y4233" s="3" t="inlineStr">
        <is>
          <t>OpenAlex</t>
        </is>
      </c>
      <c r="Z4233" s="3" t="inlineStr"/>
      <c r="AA4233" s="3" t="inlineStr">
        <is>
          <t>Not found</t>
        </is>
      </c>
      <c r="AB4233" s="3" t="inlineStr">
        <is>
          <t>closed</t>
        </is>
      </c>
      <c r="AC4233" s="3" t="inlineStr">
        <is>
          <t>School of Technology &amp; Design</t>
        </is>
      </c>
      <c r="AD4233" s="3" t="n">
        <v>0</v>
      </c>
      <c r="AE4233" s="3" t="inlineStr">
        <is>
          <t>No</t>
        </is>
      </c>
      <c r="AF4233" s="3" t="inlineStr"/>
      <c r="AG4233" s="4" t="inlineStr"/>
      <c r="AH4233" s="4" t="inlineStr"/>
      <c r="AI4233" s="4" t="inlineStr"/>
    </row>
    <row r="4234">
      <c r="A4234" s="3" t="inlineStr">
        <is>
          <t>MECH-0322</t>
        </is>
      </c>
      <c r="B4234" s="3" t="inlineStr">
        <is>
          <t>Zhang</t>
        </is>
      </c>
      <c r="C4234" s="3" t="inlineStr">
        <is>
          <t>Andy</t>
        </is>
      </c>
      <c r="D4234" s="3" t="inlineStr">
        <is>
          <t>Andy Zhang</t>
        </is>
      </c>
      <c r="E4234" s="3" t="inlineStr">
        <is>
          <t>Professor</t>
        </is>
      </c>
      <c r="F4234" s="3" t="inlineStr">
        <is>
          <t>NYC College of Technology</t>
        </is>
      </c>
      <c r="G4234" s="3" t="inlineStr">
        <is>
          <t>Mechanical Engineering Technology</t>
        </is>
      </c>
      <c r="H4234" s="3" t="inlineStr">
        <is>
          <t>AZhang@citytech.cuny.edu</t>
        </is>
      </c>
      <c r="I4234" s="3" t="inlineStr">
        <is>
          <t>Conference paper</t>
        </is>
      </c>
      <c r="J4234" s="3" t="inlineStr">
        <is>
          <t>Attracting College and High School Students to Study Engineering Technology through Hands-on Mechatronics Product Design Projects</t>
        </is>
      </c>
      <c r="K4234" s="3" t="n">
        <v>2020</v>
      </c>
      <c r="L4234" s="3" t="inlineStr">
        <is>
          <t>ASEE Annual Conference &amp; Exposition</t>
        </is>
      </c>
      <c r="M4234" s="3" t="inlineStr">
        <is>
          <t>Andy Zhang; Sidi M. Berri; Iem Heng; Farrukh Zia</t>
        </is>
      </c>
      <c r="N4234" s="3" t="inlineStr"/>
      <c r="O4234" s="3" t="n"/>
      <c r="P4234" s="3" t="inlineStr"/>
      <c r="Q4234" s="3" t="inlineStr">
        <is>
          <t>10.18260/1-2--19246</t>
        </is>
      </c>
      <c r="R4234" s="3" t="inlineStr">
        <is>
          <t>https://doi.org/10.18260/1-2--19246</t>
        </is>
      </c>
      <c r="S4234" s="3" t="inlineStr">
        <is>
          <t>OpenAlex; CUNY Academic Works</t>
        </is>
      </c>
      <c r="T4234" s="3" t="n">
        <v>2</v>
      </c>
      <c r="U4234" s="3" t="inlineStr">
        <is>
          <t>High (City Tech affiliation on paper); 2 sources</t>
        </is>
      </c>
      <c r="V4234" s="3" t="n"/>
      <c r="W4234" s="3" t="inlineStr"/>
      <c r="X4234" s="3" t="inlineStr">
        <is>
          <t>This poster presents the work on using hands-on mechatronics design activities to attract college, as well as high school students, to study engineering technology.This work is supported by a grant from National Science Foundation (NSF) Advanced Technology Education (ATE) division.The Mechatronics Technology Center (MTC) established by the grant enables faculty members from different engineering technology fields to collaborate to introduce mechatronics technology to college students through multidisciplinary hands-on design projects, enable students from mechanical engineering technology, computer engineering technology, electrical engineering technology, industrial design technology, computer system technology to work together to engage in various hands-on undergraduate research projects, enable the college to reach out to high school students from more than 30 local high schools who have interest in engineering through hands-on robotic design projects.These hands-on activities exposed the latest mechatronics technology to the students and at the same time encourage the students to study engineering technology.Engineering technology encompasses many engineering technology fields: mechanical engineering technology, electrical engineering technology, and computer engineering technology, etc.Our integrated hands-on approach in introducing the multidisciplinary design projects to students, make them to realize the intrinsic relations among the four STEM fields and their interdependency.</t>
        </is>
      </c>
      <c r="Y4234" s="3" t="inlineStr">
        <is>
          <t>OpenAlex</t>
        </is>
      </c>
      <c r="Z4234" s="3" t="inlineStr">
        <is>
          <t>https://peer.asee.org/19246.pdf</t>
        </is>
      </c>
      <c r="AA4234" s="3" t="inlineStr">
        <is>
          <t>Open-access PDF (via OpenAlex)</t>
        </is>
      </c>
      <c r="AB4234" s="3" t="inlineStr">
        <is>
          <t>bronze</t>
        </is>
      </c>
      <c r="AC4234" s="3" t="inlineStr">
        <is>
          <t>School of Technology &amp; Design</t>
        </is>
      </c>
      <c r="AD4234" s="3" t="n">
        <v>2</v>
      </c>
      <c r="AE4234" s="3" t="inlineStr">
        <is>
          <t>No</t>
        </is>
      </c>
      <c r="AF4234" s="3" t="inlineStr"/>
      <c r="AG4234" s="4" t="inlineStr"/>
      <c r="AH4234" s="4" t="inlineStr"/>
      <c r="AI4234" s="4" t="inlineStr"/>
    </row>
    <row r="4235">
      <c r="A4235" s="3" t="inlineStr">
        <is>
          <t>MECH-0323</t>
        </is>
      </c>
      <c r="B4235" s="3" t="inlineStr">
        <is>
          <t>Berri</t>
        </is>
      </c>
      <c r="C4235" s="3" t="inlineStr">
        <is>
          <t>Sidi</t>
        </is>
      </c>
      <c r="D4235" s="3" t="inlineStr">
        <is>
          <t>Sidi Berri</t>
        </is>
      </c>
      <c r="E4235" s="3" t="inlineStr">
        <is>
          <t>Professor</t>
        </is>
      </c>
      <c r="F4235" s="3" t="inlineStr">
        <is>
          <t>NYC College of Technology</t>
        </is>
      </c>
      <c r="G4235" s="3" t="inlineStr">
        <is>
          <t>Mechanical Engineering Technology</t>
        </is>
      </c>
      <c r="H4235" s="3" t="inlineStr">
        <is>
          <t>SBerri@citytech.cuny.edu</t>
        </is>
      </c>
      <c r="I4235" s="3" t="inlineStr">
        <is>
          <t>Conference paper</t>
        </is>
      </c>
      <c r="J4235" s="3" t="inlineStr">
        <is>
          <t>Attracting College and High School Students to Study Engineering Technology through Hands-on Mechatronics Product Design Projects</t>
        </is>
      </c>
      <c r="K4235" s="3" t="n">
        <v>2020</v>
      </c>
      <c r="L4235" s="3" t="inlineStr">
        <is>
          <t>ASEE Annual Conference &amp; Exposition</t>
        </is>
      </c>
      <c r="M4235" s="3" t="inlineStr">
        <is>
          <t>Andy Zhang; Sidi M. Berri; Iem Heng; Farrukh Zia</t>
        </is>
      </c>
      <c r="N4235" s="3" t="inlineStr"/>
      <c r="O4235" s="3" t="n"/>
      <c r="P4235" s="3" t="inlineStr"/>
      <c r="Q4235" s="3" t="inlineStr">
        <is>
          <t>10.18260/1-2--19246</t>
        </is>
      </c>
      <c r="R4235" s="3" t="inlineStr">
        <is>
          <t>https://doi.org/10.18260/1-2--19246</t>
        </is>
      </c>
      <c r="S4235" s="3" t="inlineStr">
        <is>
          <t>OpenAlex; CUNY Academic Works</t>
        </is>
      </c>
      <c r="T4235" s="3" t="n">
        <v>2</v>
      </c>
      <c r="U4235" s="3" t="inlineStr">
        <is>
          <t>High (City Tech affiliation on paper); 2 sources</t>
        </is>
      </c>
      <c r="V4235" s="3" t="n"/>
      <c r="W4235" s="3" t="inlineStr"/>
      <c r="X4235" s="3" t="inlineStr">
        <is>
          <t>This poster presents the work on using hands-on mechatronics design activities to attract college, as well as high school students, to study engineering technology.This work is supported by a grant from National Science Foundation (NSF) Advanced Technology Education (ATE) division.The Mechatronics Technology Center (MTC) established by the grant enables faculty members from different engineering technology fields to collaborate to introduce mechatronics technology to college students through multidisciplinary hands-on design projects, enable students from mechanical engineering technology, computer engineering technology, electrical engineering technology, industrial design technology, computer system technology to work together to engage in various hands-on undergraduate research projects, enable the college to reach out to high school students from more than 30 local high schools who have interest in engineering through hands-on robotic design projects.These hands-on activities exposed the latest mechatronics technology to the students and at the same time encourage the students to study engineering technology.Engineering technology encompasses many engineering technology fields: mechanical engineering technology, electrical engineering technology, and computer engineering technology, etc.Our integrated hands-on approach in introducing the multidisciplinary design projects to students, make them to realize the intrinsic relations among the four STEM fields and their interdependency.</t>
        </is>
      </c>
      <c r="Y4235" s="3" t="inlineStr">
        <is>
          <t>OpenAlex</t>
        </is>
      </c>
      <c r="Z4235" s="3" t="inlineStr">
        <is>
          <t>https://peer.asee.org/19246.pdf</t>
        </is>
      </c>
      <c r="AA4235" s="3" t="inlineStr">
        <is>
          <t>Open-access PDF (via OpenAlex)</t>
        </is>
      </c>
      <c r="AB4235" s="3" t="inlineStr">
        <is>
          <t>bronze</t>
        </is>
      </c>
      <c r="AC4235" s="3" t="inlineStr">
        <is>
          <t>School of Technology &amp; Design</t>
        </is>
      </c>
      <c r="AD4235" s="3" t="n">
        <v>2</v>
      </c>
      <c r="AE4235" s="3" t="inlineStr">
        <is>
          <t>No</t>
        </is>
      </c>
      <c r="AF4235" s="3" t="inlineStr"/>
      <c r="AG4235" s="4" t="inlineStr"/>
      <c r="AH4235" s="4" t="inlineStr"/>
      <c r="AI4235" s="4" t="inlineStr"/>
    </row>
    <row r="4236">
      <c r="A4236" s="3" t="inlineStr">
        <is>
          <t>MECH-0324</t>
        </is>
      </c>
      <c r="B4236" s="3" t="inlineStr">
        <is>
          <t>Rahman</t>
        </is>
      </c>
      <c r="C4236" s="3" t="inlineStr">
        <is>
          <t>Samsur</t>
        </is>
      </c>
      <c r="D4236" s="3" t="inlineStr">
        <is>
          <t>Samsur Rahman</t>
        </is>
      </c>
      <c r="E4236" s="3" t="inlineStr">
        <is>
          <t>Associate Professor</t>
        </is>
      </c>
      <c r="F4236" s="3" t="inlineStr">
        <is>
          <t>NYC College of Technology</t>
        </is>
      </c>
      <c r="G4236" s="3" t="inlineStr">
        <is>
          <t>Mechanical Engineering Technology</t>
        </is>
      </c>
      <c r="H4236" s="3" t="inlineStr">
        <is>
          <t>ASRahman@citytech.cuny.edu</t>
        </is>
      </c>
      <c r="I4236" s="3" t="inlineStr">
        <is>
          <t>Grant</t>
        </is>
      </c>
      <c r="J4236" s="3" t="inlineStr">
        <is>
          <t>Collaborative Research: IRES Track I: Integrated experience of additive manufacturing from lab scale to industrial scale</t>
        </is>
      </c>
      <c r="K4236" s="3" t="n">
        <v>2020</v>
      </c>
      <c r="L4236" s="3" t="inlineStr">
        <is>
          <t>NSF: IRES Track I: IRES Sites (IS)</t>
        </is>
      </c>
      <c r="M4236" s="3" t="inlineStr">
        <is>
          <t>Samsur Rahman</t>
        </is>
      </c>
      <c r="N4236" s="3" t="inlineStr">
        <is>
          <t>PI</t>
        </is>
      </c>
      <c r="O4236" s="3" t="n">
        <v>30477</v>
      </c>
      <c r="P4236" s="3" t="inlineStr">
        <is>
          <t>1952476</t>
        </is>
      </c>
      <c r="Q4236" s="3" t="inlineStr"/>
      <c r="R4236" s="3" t="inlineStr">
        <is>
          <t>https://www.nsf.gov/awardsearch/showAward?AWD_ID=1952476</t>
        </is>
      </c>
      <c r="S4236" s="3" t="inlineStr">
        <is>
          <t>NSF</t>
        </is>
      </c>
      <c r="T4236" s="3" t="n">
        <v>1</v>
      </c>
      <c r="U4236" s="3" t="inlineStr">
        <is>
          <t>High (NSF award to City Tech)</t>
        </is>
      </c>
      <c r="V4236" s="3" t="n"/>
      <c r="W4236" s="3" t="inlineStr"/>
      <c r="X4236" s="3" t="inlineStr">
        <is>
          <t>Additive manufacturing (AM), widely known as 3D printing, has evolved as the next generation manufacturing technology. Market studies estimate that the sale of metal AM printers will increase by 48% and the revenue will increase by over 30% annually by the year 2023. The global nature of the manufacturing industry and distributed nature of the workforce require exposure to the work environment, technical capabilities and culture of different countries that partner in this sector. This project contributes to preparing a U.S. workforce capable of addressing the challenges of the global AM supply chain by giving U.S. students exposure to industrial-scale 3D printing operations and the AM research in leading educational institutions in India. New York University (NYU) is partnering with New York City College of Technology (City Tech), a designated Minority Serving Institution, for this effort. The project will engage and educate a wide range of stakeholders as the project builds capacity in the US workforce in the emerging field of AM. 
This IRES Track 1 project plans to establish a summer research experience program between the USA and India. The focus of the project is on developing filaments and 3D printing parameters for new polymers and composite materials. An important component of the project is to introduce students to process scale up in the environment of a company that is a leading manufacturer of large print-bed 3D printers. Each year four undergraduate and two graduate students from the USA will travel to India for eight-week research experience. In addition, six graduate students from India, will be supported by India, will be involved in the program. The students will spend seven weeks in India and the eighth week at NYU in New York for presentation of their research, feedback and evaluation sessions and follow up activity planning. Participation of City Teach will ensure the broadening participation of underrepresented minority communities in the project.
This award reflects NSF's statutory mission and has been deemed worthy of support through evaluation using the Foundation's intellectual merit and broader impacts review criteria.</t>
        </is>
      </c>
      <c r="Y4236" s="3" t="inlineStr">
        <is>
          <t>NSF</t>
        </is>
      </c>
      <c r="Z4236" s="3" t="inlineStr"/>
      <c r="AA4236" s="3" t="inlineStr"/>
      <c r="AB4236" s="3" t="inlineStr"/>
      <c r="AC4236" s="3" t="inlineStr">
        <is>
          <t>School of Technology &amp; Design</t>
        </is>
      </c>
      <c r="AD4236" s="3" t="n"/>
      <c r="AE4236" s="3" t="inlineStr">
        <is>
          <t>No</t>
        </is>
      </c>
      <c r="AF4236" s="3" t="inlineStr"/>
      <c r="AG4236" s="4" t="inlineStr"/>
      <c r="AH4236" s="4" t="inlineStr"/>
      <c r="AI4236" s="4" t="inlineStr"/>
    </row>
    <row r="4237">
      <c r="A4237" s="3" t="inlineStr">
        <is>
          <t>MECH-0325</t>
        </is>
      </c>
      <c r="B4237" s="3" t="inlineStr">
        <is>
          <t>Zhang</t>
        </is>
      </c>
      <c r="C4237" s="3" t="inlineStr">
        <is>
          <t>Andy</t>
        </is>
      </c>
      <c r="D4237" s="3" t="inlineStr">
        <is>
          <t>Andy Zhang</t>
        </is>
      </c>
      <c r="E4237" s="3" t="inlineStr">
        <is>
          <t>Professor</t>
        </is>
      </c>
      <c r="F4237" s="3" t="inlineStr">
        <is>
          <t>NYC College of Technology</t>
        </is>
      </c>
      <c r="G4237" s="3" t="inlineStr">
        <is>
          <t>Mechanical Engineering Technology</t>
        </is>
      </c>
      <c r="H4237" s="3" t="inlineStr">
        <is>
          <t>AZhang@citytech.cuny.edu</t>
        </is>
      </c>
      <c r="I4237" s="3" t="inlineStr">
        <is>
          <t>Conference paper</t>
        </is>
      </c>
      <c r="J4237" s="3" t="inlineStr">
        <is>
          <t>Conceptual Framework for Integrating a Wireless Sensor and Control Network into a Robotics Course for Senior Students of Mechanical Engineering Technology</t>
        </is>
      </c>
      <c r="K4237" s="3" t="n">
        <v>2020</v>
      </c>
      <c r="L4237" s="3" t="inlineStr">
        <is>
          <t>ASEE Annual Conference &amp; Exposition</t>
        </is>
      </c>
      <c r="M4237" s="3" t="inlineStr">
        <is>
          <t>Zhou Zhang; Andy Zhang; Mingshao Zhang; Sven K. Esche</t>
        </is>
      </c>
      <c r="N4237" s="3" t="inlineStr"/>
      <c r="O4237" s="3" t="n"/>
      <c r="P4237" s="3" t="inlineStr"/>
      <c r="Q4237" s="3" t="inlineStr">
        <is>
          <t>10.18260/1-2--30215</t>
        </is>
      </c>
      <c r="R4237" s="3" t="inlineStr">
        <is>
          <t>https://doi.org/10.18260/1-2--30215</t>
        </is>
      </c>
      <c r="S4237" s="3" t="inlineStr">
        <is>
          <t>OpenAlex</t>
        </is>
      </c>
      <c r="T4237" s="3" t="n">
        <v>1</v>
      </c>
      <c r="U4237" s="3" t="inlineStr">
        <is>
          <t>High (City Tech affiliation on paper)</t>
        </is>
      </c>
      <c r="V4237" s="3" t="n"/>
      <c r="W4237" s="3" t="inlineStr"/>
      <c r="X4237" s="3" t="inlineStr">
        <is>
          <t>Abstract Modern robotics is a field that integrates mechanical, electrical, computer and information systems. Therefore, students with knowledge of and practical experience in modern robotics will be more confident and competitive in tomorrow’s information society. However, students of Engineering Technology, especially Mechanical Engineering Technology (MET), are facing two dilemmas when taking robotics courses because technology programs mainly focus on hands-on skills and there are fewer fundamental robotics-related courses in the MET curriculum than in electrical engineering technology. First, one of the educational goals in MET is to cultivate future technologists rather than researchers. Therefore, the stronger emphasis of MET curricula on applications compared with mechanical engineering curricula impairs the students’ deeper understanding of the advanced concepts and theories required by modern robotics. Second, the limited number of robotics class hours constrain the extended application and practice of the knowledge related to advanced robotics. Therefore, devising an efficient educational approach for the robotics class of the MET program is desirable. In order to find an appropriate method for overcoming the above-mentioned problems, an educational framework based on using a wireless sensor and control network was devised and employed in the senior-level robotics course “Sensor and Actuator Applications in Robotics”. This framework has two advantages over the former teaching methodology. First, it is low cost and used to facilitate conceptual education. It was implemented using popular and affordable mechatronics devices (Arduino development kit, sensors, wireless communication modules, actuators, etc.). The goal of the proposed educational framework is to eliminate the need for including advanced algorithms and optimization (data processing, noisy control, robust optimization, etc.). Instead, with this framework, the students are enabled to familiarize themselves with the principal concepts of robotics, practice the application of hardware and software, create their own innovative projects and prepare themselves for their entry into the job market, thus supporting the central educational goal of cultivating technologists in MET. Second, the devised ready-to-use framework avoids exposing the students to complicated algorithms and appropriately balances the students’ time between theory and practice, thus letting them focus more on the applications of robotics. Therefore, both the students and instructors can take advantage of the limited number of class hours to develop sophisticated projects. The first step in the development of this educational approach was to conduct an assessment of the affected students. For that purpose, a student survey was administered in the course. This survey was designed to determine what the students wanted to get out of this course and to assess their abilities both in handling software and hardware. Based on the survey results and the assessment of the students’ abilities, the course was then redesigned. Subsequently, the students were instructed to familiarize themselves with basic sensors and actuators, the Arduino development kit and c-based programming with Arduino Integrated Development Environment (IDE). After the students had mastered the usage of the hardware and software, the framework was implemented into the course. Over the course of the semester, a series of homework and projects were assigned. Through these assignments, the students were able to build practical devices within the framework, including remotely controlled vehicles, a miniature smart building, a mobile controller, etc. In addition, the framework enhanced the students’ understanding of the fundamental concepts, and the practical applications inspired the students’ interest in this course, which also improved their performance</t>
        </is>
      </c>
      <c r="Y4237" s="3" t="inlineStr">
        <is>
          <t>OpenAlex</t>
        </is>
      </c>
      <c r="Z4237" s="3" t="inlineStr"/>
      <c r="AA4237" s="3" t="inlineStr">
        <is>
          <t>Not found</t>
        </is>
      </c>
      <c r="AB4237" s="3" t="inlineStr">
        <is>
          <t>closed</t>
        </is>
      </c>
      <c r="AC4237" s="3" t="inlineStr">
        <is>
          <t>School of Technology &amp; Design</t>
        </is>
      </c>
      <c r="AD4237" s="3" t="n">
        <v>3</v>
      </c>
      <c r="AE4237" s="3" t="inlineStr">
        <is>
          <t>No</t>
        </is>
      </c>
      <c r="AF4237" s="3" t="inlineStr"/>
      <c r="AG4237" s="4" t="inlineStr"/>
      <c r="AH4237" s="4" t="inlineStr"/>
      <c r="AI4237" s="4" t="inlineStr"/>
    </row>
    <row r="4238">
      <c r="A4238" s="3" t="inlineStr">
        <is>
          <t>MECH-0326</t>
        </is>
      </c>
      <c r="B4238" s="3" t="inlineStr">
        <is>
          <t>Gailani</t>
        </is>
      </c>
      <c r="C4238" s="3" t="inlineStr">
        <is>
          <t>Gaffar</t>
        </is>
      </c>
      <c r="D4238" s="3" t="inlineStr">
        <is>
          <t>Gaffar Gailani</t>
        </is>
      </c>
      <c r="E4238" s="3" t="inlineStr">
        <is>
          <t>Chair</t>
        </is>
      </c>
      <c r="F4238" s="3" t="inlineStr">
        <is>
          <t>NYC College of Technology</t>
        </is>
      </c>
      <c r="G4238" s="3" t="inlineStr">
        <is>
          <t>Mechanical Engineering Technology</t>
        </is>
      </c>
      <c r="H4238" s="3" t="inlineStr">
        <is>
          <t>GGailani@citytech.cuny.edu</t>
        </is>
      </c>
      <c r="I4238" s="3" t="inlineStr">
        <is>
          <t>Conference paper</t>
        </is>
      </c>
      <c r="J4238" s="3" t="inlineStr">
        <is>
          <t>Conversion From Traditional Manufacturing to Digital Manufacturing, an Industry 4.0 Application in Furniture Making</t>
        </is>
      </c>
      <c r="K4238" s="3" t="n">
        <v>2020</v>
      </c>
      <c r="L4238" s="3" t="inlineStr">
        <is>
          <t>Volume 2B: Advanced Manufacturing</t>
        </is>
      </c>
      <c r="M4238" s="3" t="inlineStr">
        <is>
          <t>Angran Xiao; Mason Chen; Gaffar Gailani; Andy Zhang</t>
        </is>
      </c>
      <c r="N4238" s="3" t="inlineStr"/>
      <c r="O4238" s="3" t="n"/>
      <c r="P4238" s="3" t="inlineStr"/>
      <c r="Q4238" s="3" t="inlineStr">
        <is>
          <t>10.1115/imece2020-24038</t>
        </is>
      </c>
      <c r="R4238" s="3" t="inlineStr">
        <is>
          <t>https://doi.org/10.1115/imece2020-24038</t>
        </is>
      </c>
      <c r="S4238" s="3" t="inlineStr">
        <is>
          <t>OpenAlex; Dept bio</t>
        </is>
      </c>
      <c r="T4238" s="3" t="n">
        <v>2</v>
      </c>
      <c r="U4238" s="3" t="inlineStr">
        <is>
          <t>High (City Tech affiliation on paper); 2 sources</t>
        </is>
      </c>
      <c r="V4238" s="3" t="n"/>
      <c r="W4238" s="3" t="inlineStr">
        <is>
          <t>Xiao, A., Chen, M., Gailani, G., and Zhang, A., 2020. “ Conversion from Traditional Manufacturing to Digital Manufacturing, an Industry 4.0 Application in Furniture Making”. Proceedings of the ASME International Mechanical Engineering Congress and Exposition, IMECE2020-21952, Portland, Oregon.</t>
        </is>
      </c>
      <c r="X4238" s="3" t="inlineStr">
        <is>
          <t>Abstract The concept of Industry 4.0 was presented to upgrade the manufacturing systems of large enterprises or even countries. Although some implementation paradigms and frameworks for implementation have been developed, only a minute selection suit the special needs and characteristics of small to medium enterprises (SME’s). On the other hand, SME’s account for a significant market share of the economy, and are in great needs to modernize and diversity their manufacturing capabilities in order to remain competitive in today’s marketplace. In this paper, we present a framework for implementing Industry 4.0 in SME’s. As a work in progress, the product customization and manufacturing sections of the aforementioned framework are being implemented, which are being utilized by a local furniture maker for a custom order of wooden bookcases.</t>
        </is>
      </c>
      <c r="Y4238" s="3" t="inlineStr">
        <is>
          <t>OpenAlex</t>
        </is>
      </c>
      <c r="Z4238" s="3" t="inlineStr"/>
      <c r="AA4238" s="3" t="inlineStr">
        <is>
          <t>Not found</t>
        </is>
      </c>
      <c r="AB4238" s="3" t="inlineStr">
        <is>
          <t>closed</t>
        </is>
      </c>
      <c r="AC4238" s="3" t="inlineStr">
        <is>
          <t>School of Technology &amp; Design</t>
        </is>
      </c>
      <c r="AD4238" s="3" t="n">
        <v>0</v>
      </c>
      <c r="AE4238" s="3" t="inlineStr">
        <is>
          <t>No</t>
        </is>
      </c>
      <c r="AF4238" s="3" t="inlineStr"/>
      <c r="AG4238" s="4" t="inlineStr"/>
      <c r="AH4238" s="4" t="inlineStr"/>
      <c r="AI4238" s="4" t="inlineStr"/>
    </row>
    <row r="4239">
      <c r="A4239" s="3" t="inlineStr">
        <is>
          <t>MECH-0330</t>
        </is>
      </c>
      <c r="B4239" s="3" t="inlineStr">
        <is>
          <t>Nakamura</t>
        </is>
      </c>
      <c r="C4239" s="3" t="inlineStr">
        <is>
          <t>Masato</t>
        </is>
      </c>
      <c r="D4239" s="3" t="inlineStr">
        <is>
          <t>Masato Nakamura</t>
        </is>
      </c>
      <c r="E4239" s="3" t="inlineStr">
        <is>
          <t>Associate Professor</t>
        </is>
      </c>
      <c r="F4239" s="3" t="inlineStr">
        <is>
          <t>NYC College of Technology</t>
        </is>
      </c>
      <c r="G4239" s="3" t="inlineStr">
        <is>
          <t>Mechanical Engineering Technology</t>
        </is>
      </c>
      <c r="H4239" s="3" t="inlineStr">
        <is>
          <t>MNakamura@citytech.cuny.edu</t>
        </is>
      </c>
      <c r="I4239" s="3" t="inlineStr">
        <is>
          <t>Grant</t>
        </is>
      </c>
      <c r="J4239" s="3" t="inlineStr">
        <is>
          <t>GEOPAths-UP: Recruiting and Retaining Non-geoscience Minority STEM Majors for Geoscience Service Learning and for the Geoscience Workforce.</t>
        </is>
      </c>
      <c r="K4239" s="3" t="n">
        <v>2020</v>
      </c>
      <c r="L4239" s="3" t="inlineStr">
        <is>
          <t>NSF: IUSE</t>
        </is>
      </c>
      <c r="M4239" s="3" t="inlineStr">
        <is>
          <t>Reginald Blake; Janet Liou-Mark; Hamidreza Norouzi; Masato R Nakamura</t>
        </is>
      </c>
      <c r="N4239" s="3" t="inlineStr">
        <is>
          <t>Co-PI</t>
        </is>
      </c>
      <c r="O4239" s="3" t="n">
        <v>294354</v>
      </c>
      <c r="P4239" s="3" t="inlineStr">
        <is>
          <t>2023174</t>
        </is>
      </c>
      <c r="Q4239" s="3" t="inlineStr"/>
      <c r="R4239" s="3" t="inlineStr">
        <is>
          <t>https://www.nsf.gov/awardsearch/showAward?AWD_ID=2023174</t>
        </is>
      </c>
      <c r="S4239" s="3" t="inlineStr">
        <is>
          <t>NSF</t>
        </is>
      </c>
      <c r="T4239" s="3" t="n">
        <v>1</v>
      </c>
      <c r="U4239" s="3" t="inlineStr">
        <is>
          <t>High (NSF award to City Tech)</t>
        </is>
      </c>
      <c r="V4239" s="3" t="n"/>
      <c r="W4239" s="3" t="inlineStr"/>
      <c r="X4239" s="3" t="inlineStr">
        <is>
          <t>There is a preponderance of well-established recent studies that sound the alarm concerning the nation’s STEM workforce in general and its geoscience workforce in particular. These studies highlight: 1) the importance of STEM to the nation’s well-being, security, and global competitiveness; 2) the need for equity, access, increased enrollment, and diversity in STEM disciplines; and 3) the current and projected increase in STEM workforce shortage. The sustained capacity of the current and future STEM workforce to meet the nation’s scientific and technological needs is threatened by a sharp decline in the number of available STEM professionals. At current rates, the geoscience workforce is rapidly depleting, and its future shortfall is approaching a state of crisis. There are simply not enough new geoscience personnel entering the geoscience workforce to replace retiring geoscience employees – hence there is a gap that is expected to widen over time. This project seeks to help in ameliorating the nation’s geoscience plight by creating a year-round geoscience workforce preparation, geoscience service learning, and geoscience career mentoring program for non-geoscience minority STEM students beginning at the critical juncture of their senior year. The overall goal of the program is to construct an innovative, viable, and sustainable pathway to the dwindling geoscience workforce by tapping into a non-traditional and diverse pool of students. The program has added values in that it not only replenishes the geoscience workforce, but it also supports geoscience education, promotes diversity and inclusion, and benefits society as a whole by producing geoscience literate citizens.
The program is designed to achieve the following two primary goals: 1) to broaden the geoscience workforce pathway for non-geoscience minority STEM majors; and 2) to create a multi-sector geoscience workforce development infrastructure. The objectives of the first goal are delineated in the following EPA–E theme of the geoscience transitional workforce program: EXPOSURE: Expose undergraduate seniors to the geosciences, PREPARATION: Provide undergraduate seniors with critical geoscience workforce skills and professional networks, APPRENTICESHIP: Engage undergraduate seniors in meaningful real-world, service and experiential learning via geoscience applications, and EXPERIENCE: Culminate into/with a geoscience internship-workforce experience. The objectives of the second goal are associated with the Apprenticeship component above: a) Create a student-faculty-industry paradigm of mentoring for the geoscience workforce; b) Create a professional workforce development structure among participating organizations, and c) Design peer-to-peer mentoring support structures. Twelve students will be recruited each year to participate in the structured geoscience workforce model program mentioned above – Exposure, Preparation, Apprenticeship, and Experience. The students will not only be supported with cohort-building activities, but they will also participate in two geoscience internship programs that will equip them with geoscience knowledge and workforce skills, service learning experiences, summer internships at a federal, local, or private geoscience facility, mentoring by geoscience practitioners, and networking opportunities with geoscience companies and geoscience professional societies. The expectation through this initiative will be that many underrepresented minority (URM) students who would otherwise not pursue a geoscience career may now choose to follow a geoscience corridor that could not only lead to lucrative geoscience careers, but could also help to improve the nation’s grave geoscience workforce dilemma.
This award reflects NSF's statutory mission and has been deemed worthy of support through evaluation using the Foundation's intellectual merit and broader impacts review criteria.</t>
        </is>
      </c>
      <c r="Y4239" s="3" t="inlineStr">
        <is>
          <t>NSF</t>
        </is>
      </c>
      <c r="Z4239" s="3" t="inlineStr"/>
      <c r="AA4239" s="3" t="inlineStr"/>
      <c r="AB4239" s="3" t="inlineStr"/>
      <c r="AC4239" s="3" t="inlineStr">
        <is>
          <t>School of Technology &amp; Design</t>
        </is>
      </c>
      <c r="AD4239" s="3" t="n"/>
      <c r="AE4239" s="3" t="inlineStr">
        <is>
          <t>No</t>
        </is>
      </c>
      <c r="AF4239" s="3" t="inlineStr"/>
      <c r="AG4239" s="4" t="inlineStr"/>
      <c r="AH4239" s="4" t="inlineStr"/>
      <c r="AI4239" s="4" t="inlineStr"/>
    </row>
    <row r="4240">
      <c r="A4240" s="3" t="inlineStr">
        <is>
          <t>MECH-0331</t>
        </is>
      </c>
      <c r="B4240" s="3" t="inlineStr">
        <is>
          <t>Gailani</t>
        </is>
      </c>
      <c r="C4240" s="3" t="inlineStr">
        <is>
          <t>Gaffar</t>
        </is>
      </c>
      <c r="D4240" s="3" t="inlineStr">
        <is>
          <t>Gaffar Gailani</t>
        </is>
      </c>
      <c r="E4240" s="3" t="inlineStr">
        <is>
          <t>Chair</t>
        </is>
      </c>
      <c r="F4240" s="3" t="inlineStr">
        <is>
          <t>NYC College of Technology</t>
        </is>
      </c>
      <c r="G4240" s="3" t="inlineStr">
        <is>
          <t>Mechanical Engineering Technology</t>
        </is>
      </c>
      <c r="H4240" s="3" t="inlineStr">
        <is>
          <t>GGailani@citytech.cuny.edu</t>
        </is>
      </c>
      <c r="I4240" s="3" t="inlineStr">
        <is>
          <t>Conference paper</t>
        </is>
      </c>
      <c r="J4240" s="3" t="inlineStr">
        <is>
          <t>Importance of Undergraduate Research in Engineering Technology Programs</t>
        </is>
      </c>
      <c r="K4240" s="3" t="n">
        <v>2020</v>
      </c>
      <c r="L4240" s="3" t="inlineStr">
        <is>
          <t>ASEE Annual Conference &amp; Exposition</t>
        </is>
      </c>
      <c r="M4240" s="3" t="inlineStr">
        <is>
          <t>Sidi M. Berri; Andy Zhang; Gaffar Gailani</t>
        </is>
      </c>
      <c r="N4240" s="3" t="inlineStr"/>
      <c r="O4240" s="3" t="n"/>
      <c r="P4240" s="3" t="inlineStr"/>
      <c r="Q4240" s="3" t="inlineStr">
        <is>
          <t>10.18260/1-2--21497</t>
        </is>
      </c>
      <c r="R4240" s="3" t="inlineStr">
        <is>
          <t>https://doi.org/10.18260/1-2--21497</t>
        </is>
      </c>
      <c r="S4240" s="3" t="inlineStr">
        <is>
          <t>OpenAlex; Dept bio</t>
        </is>
      </c>
      <c r="T4240" s="3" t="n">
        <v>2</v>
      </c>
      <c r="U4240" s="3" t="inlineStr">
        <is>
          <t>High (City Tech affiliation on paper); 2 sources</t>
        </is>
      </c>
      <c r="V4240" s="3" t="n"/>
      <c r="W4240" s="3" t="inlineStr">
        <is>
          <t>S. Berri, G. Gailani, and A. Zhang, June 2012. “ Importance of Undergraduate Research in Engineering Technology Programs”. Proccedings of the 119th ASEE annual Conference, San Antonio, Texas. June 10 – 13, 2012, code 91898</t>
        </is>
      </c>
      <c r="X4240" s="3" t="inlineStr">
        <is>
          <t>Abstract Importance of Undergraduate Research in Engineering Technology Programs Sidi Berri, Gaffar Gailani, Andy Zhang Mechanical Engineering Technology department New York City College of TechnologyThis paper talks about importance of undergraduate research in the Associate of AppliedScience (AAS) of Mechanical Engineering Technology (MECH) of New York City College ofTechnology (NYCCT). Enrolment and retention rates have been going up steadily since thedepartment received its first NSF/ATE and NASA/Cipair awards in summer 2010.The NSF/ATEgrant enabled the department to start undergraduate research in mechatronics by establishnga mechatronics center. The NASA grant helped the department modify some of its key coursesin the AAS in MECH and send students to summer internships in NASA centers. Since theestablishment of the new mechatronics center and the summer internship opportunities thenumber of new freshmen students has increased considerably in the department. Students aremore motivated in the program and retention rates are going up steadily. Students are moreinvolved in undergraduate robotics research and in learning engineering technology in general.They participate in regional and national competitions. Students are more involved in teamwork, creativity, extracurricular activities, brain storming, etc… The department’s overallenvironment has changed categorically. Students are more active in group activities and alwaysactive in research activities such as designing and fabricating new robots.</t>
        </is>
      </c>
      <c r="Y4240" s="3" t="inlineStr">
        <is>
          <t>OpenAlex</t>
        </is>
      </c>
      <c r="Z4240" s="3" t="inlineStr"/>
      <c r="AA4240" s="3" t="inlineStr">
        <is>
          <t>Not found</t>
        </is>
      </c>
      <c r="AB4240" s="3" t="inlineStr">
        <is>
          <t>closed</t>
        </is>
      </c>
      <c r="AC4240" s="3" t="inlineStr">
        <is>
          <t>School of Technology &amp; Design</t>
        </is>
      </c>
      <c r="AD4240" s="3" t="n">
        <v>5</v>
      </c>
      <c r="AE4240" s="3" t="inlineStr">
        <is>
          <t>No</t>
        </is>
      </c>
      <c r="AF4240" s="3" t="inlineStr"/>
      <c r="AG4240" s="4" t="inlineStr"/>
      <c r="AH4240" s="4" t="inlineStr"/>
      <c r="AI4240" s="4" t="inlineStr"/>
    </row>
    <row r="4241">
      <c r="A4241" s="3" t="inlineStr">
        <is>
          <t>MECH-0332</t>
        </is>
      </c>
      <c r="B4241" s="3" t="inlineStr">
        <is>
          <t>Zhang</t>
        </is>
      </c>
      <c r="C4241" s="3" t="inlineStr">
        <is>
          <t>Andy</t>
        </is>
      </c>
      <c r="D4241" s="3" t="inlineStr">
        <is>
          <t>Andy Zhang</t>
        </is>
      </c>
      <c r="E4241" s="3" t="inlineStr">
        <is>
          <t>Professor</t>
        </is>
      </c>
      <c r="F4241" s="3" t="inlineStr">
        <is>
          <t>NYC College of Technology</t>
        </is>
      </c>
      <c r="G4241" s="3" t="inlineStr">
        <is>
          <t>Mechanical Engineering Technology</t>
        </is>
      </c>
      <c r="H4241" s="3" t="inlineStr">
        <is>
          <t>AZhang@citytech.cuny.edu</t>
        </is>
      </c>
      <c r="I4241" s="3" t="inlineStr">
        <is>
          <t>Conference paper</t>
        </is>
      </c>
      <c r="J4241" s="3" t="inlineStr">
        <is>
          <t>Importance of Undergraduate Research in Engineering Technology Programs</t>
        </is>
      </c>
      <c r="K4241" s="3" t="n">
        <v>2020</v>
      </c>
      <c r="L4241" s="3" t="inlineStr">
        <is>
          <t>ASEE Annual Conference &amp; Exposition</t>
        </is>
      </c>
      <c r="M4241" s="3" t="inlineStr">
        <is>
          <t>Sidi M. Berri; Andy Zhang; Gaffar Gailani</t>
        </is>
      </c>
      <c r="N4241" s="3" t="inlineStr"/>
      <c r="O4241" s="3" t="n"/>
      <c r="P4241" s="3" t="inlineStr"/>
      <c r="Q4241" s="3" t="inlineStr">
        <is>
          <t>10.18260/1-2--21497</t>
        </is>
      </c>
      <c r="R4241" s="3" t="inlineStr">
        <is>
          <t>https://doi.org/10.18260/1-2--21497</t>
        </is>
      </c>
      <c r="S4241" s="3" t="inlineStr">
        <is>
          <t>OpenAlex</t>
        </is>
      </c>
      <c r="T4241" s="3" t="n">
        <v>1</v>
      </c>
      <c r="U4241" s="3" t="inlineStr">
        <is>
          <t>High (City Tech affiliation on paper)</t>
        </is>
      </c>
      <c r="V4241" s="3" t="n"/>
      <c r="W4241" s="3" t="inlineStr"/>
      <c r="X4241" s="3" t="inlineStr">
        <is>
          <t>Abstract Importance of Undergraduate Research in Engineering Technology Programs Sidi Berri, Gaffar Gailani, Andy Zhang Mechanical Engineering Technology department New York City College of TechnologyThis paper talks about importance of undergraduate research in the Associate of AppliedScience (AAS) of Mechanical Engineering Technology (MECH) of New York City College ofTechnology (NYCCT). Enrolment and retention rates have been going up steadily since thedepartment received its first NSF/ATE and NASA/Cipair awards in summer 2010.The NSF/ATEgrant enabled the department to start undergraduate research in mechatronics by establishnga mechatronics center. The NASA grant helped the department modify some of its key coursesin the AAS in MECH and send students to summer internships in NASA centers. Since theestablishment of the new mechatronics center and the summer internship opportunities thenumber of new freshmen students has increased considerably in the department. Students aremore motivated in the program and retention rates are going up steadily. Students are moreinvolved in undergraduate robotics research and in learning engineering technology in general.They participate in regional and national competitions. Students are more involved in teamwork, creativity, extracurricular activities, brain storming, etc… The department’s overallenvironment has changed categorically. Students are more active in group activities and alwaysactive in research activities such as designing and fabricating new robots.</t>
        </is>
      </c>
      <c r="Y4241" s="3" t="inlineStr">
        <is>
          <t>OpenAlex</t>
        </is>
      </c>
      <c r="Z4241" s="3" t="inlineStr"/>
      <c r="AA4241" s="3" t="inlineStr">
        <is>
          <t>Not found</t>
        </is>
      </c>
      <c r="AB4241" s="3" t="inlineStr">
        <is>
          <t>closed</t>
        </is>
      </c>
      <c r="AC4241" s="3" t="inlineStr">
        <is>
          <t>School of Technology &amp; Design</t>
        </is>
      </c>
      <c r="AD4241" s="3" t="n">
        <v>5</v>
      </c>
      <c r="AE4241" s="3" t="inlineStr">
        <is>
          <t>No</t>
        </is>
      </c>
      <c r="AF4241" s="3" t="inlineStr"/>
      <c r="AG4241" s="4" t="inlineStr"/>
      <c r="AH4241" s="4" t="inlineStr"/>
      <c r="AI4241" s="4" t="inlineStr"/>
    </row>
    <row r="4242">
      <c r="A4242" s="3" t="inlineStr">
        <is>
          <t>MECH-0333</t>
        </is>
      </c>
      <c r="B4242" s="3" t="inlineStr">
        <is>
          <t>Berri</t>
        </is>
      </c>
      <c r="C4242" s="3" t="inlineStr">
        <is>
          <t>Sidi</t>
        </is>
      </c>
      <c r="D4242" s="3" t="inlineStr">
        <is>
          <t>Sidi Berri</t>
        </is>
      </c>
      <c r="E4242" s="3" t="inlineStr">
        <is>
          <t>Professor</t>
        </is>
      </c>
      <c r="F4242" s="3" t="inlineStr">
        <is>
          <t>NYC College of Technology</t>
        </is>
      </c>
      <c r="G4242" s="3" t="inlineStr">
        <is>
          <t>Mechanical Engineering Technology</t>
        </is>
      </c>
      <c r="H4242" s="3" t="inlineStr">
        <is>
          <t>SBerri@citytech.cuny.edu</t>
        </is>
      </c>
      <c r="I4242" s="3" t="inlineStr">
        <is>
          <t>Conference paper</t>
        </is>
      </c>
      <c r="J4242" s="3" t="inlineStr">
        <is>
          <t>Importance of Undergraduate Research in Engineering Technology Programs</t>
        </is>
      </c>
      <c r="K4242" s="3" t="n">
        <v>2020</v>
      </c>
      <c r="L4242" s="3" t="inlineStr">
        <is>
          <t>ASEE Annual Conference &amp; Exposition</t>
        </is>
      </c>
      <c r="M4242" s="3" t="inlineStr">
        <is>
          <t>Sidi M. Berri; Andy Zhang; Gaffar Gailani</t>
        </is>
      </c>
      <c r="N4242" s="3" t="inlineStr"/>
      <c r="O4242" s="3" t="n"/>
      <c r="P4242" s="3" t="inlineStr"/>
      <c r="Q4242" s="3" t="inlineStr">
        <is>
          <t>10.18260/1-2--21497</t>
        </is>
      </c>
      <c r="R4242" s="3" t="inlineStr">
        <is>
          <t>https://doi.org/10.18260/1-2--21497</t>
        </is>
      </c>
      <c r="S4242" s="3" t="inlineStr">
        <is>
          <t>OpenAlex</t>
        </is>
      </c>
      <c r="T4242" s="3" t="n">
        <v>1</v>
      </c>
      <c r="U4242" s="3" t="inlineStr">
        <is>
          <t>High (City Tech affiliation on paper)</t>
        </is>
      </c>
      <c r="V4242" s="3" t="n"/>
      <c r="W4242" s="3" t="inlineStr"/>
      <c r="X4242" s="3" t="inlineStr">
        <is>
          <t>Abstract Importance of Undergraduate Research in Engineering Technology Programs Sidi Berri, Gaffar Gailani, Andy Zhang Mechanical Engineering Technology department New York City College of TechnologyThis paper talks about importance of undergraduate research in the Associate of AppliedScience (AAS) of Mechanical Engineering Technology (MECH) of New York City College ofTechnology (NYCCT). Enrolment and retention rates have been going up steadily since thedepartment received its first NSF/ATE and NASA/Cipair awards in summer 2010.The NSF/ATEgrant enabled the department to start undergraduate research in mechatronics by establishnga mechatronics center. The NASA grant helped the department modify some of its key coursesin the AAS in MECH and send students to summer internships in NASA centers. Since theestablishment of the new mechatronics center and the summer internship opportunities thenumber of new freshmen students has increased considerably in the department. Students aremore motivated in the program and retention rates are going up steadily. Students are moreinvolved in undergraduate robotics research and in learning engineering technology in general.They participate in regional and national competitions. Students are more involved in teamwork, creativity, extracurricular activities, brain storming, etc… The department’s overallenvironment has changed categorically. Students are more active in group activities and alwaysactive in research activities such as designing and fabricating new robots.</t>
        </is>
      </c>
      <c r="Y4242" s="3" t="inlineStr">
        <is>
          <t>OpenAlex</t>
        </is>
      </c>
      <c r="Z4242" s="3" t="inlineStr"/>
      <c r="AA4242" s="3" t="inlineStr">
        <is>
          <t>Not found</t>
        </is>
      </c>
      <c r="AB4242" s="3" t="inlineStr">
        <is>
          <t>closed</t>
        </is>
      </c>
      <c r="AC4242" s="3" t="inlineStr">
        <is>
          <t>School of Technology &amp; Design</t>
        </is>
      </c>
      <c r="AD4242" s="3" t="n">
        <v>5</v>
      </c>
      <c r="AE4242" s="3" t="inlineStr">
        <is>
          <t>No</t>
        </is>
      </c>
      <c r="AF4242" s="3" t="inlineStr"/>
      <c r="AG4242" s="4" t="inlineStr"/>
      <c r="AH4242" s="4" t="inlineStr"/>
      <c r="AI4242" s="4" t="inlineStr"/>
    </row>
    <row r="4243">
      <c r="A4243" s="3" t="inlineStr">
        <is>
          <t>MECH-0334</t>
        </is>
      </c>
      <c r="B4243" s="3" t="inlineStr">
        <is>
          <t>Gailani</t>
        </is>
      </c>
      <c r="C4243" s="3" t="inlineStr">
        <is>
          <t>Gaffar</t>
        </is>
      </c>
      <c r="D4243" s="3" t="inlineStr">
        <is>
          <t>Gaffar Gailani</t>
        </is>
      </c>
      <c r="E4243" s="3" t="inlineStr">
        <is>
          <t>Chair</t>
        </is>
      </c>
      <c r="F4243" s="3" t="inlineStr">
        <is>
          <t>NYC College of Technology</t>
        </is>
      </c>
      <c r="G4243" s="3" t="inlineStr">
        <is>
          <t>Mechanical Engineering Technology</t>
        </is>
      </c>
      <c r="H4243" s="3" t="inlineStr">
        <is>
          <t>GGailani@citytech.cuny.edu</t>
        </is>
      </c>
      <c r="I4243" s="3" t="inlineStr">
        <is>
          <t>Conference presentation</t>
        </is>
      </c>
      <c r="J4243" s="3" t="inlineStr">
        <is>
          <t>Increasing Diversity in Cyber Physical Systems Research and Workforce</t>
        </is>
      </c>
      <c r="K4243" s="3" t="n">
        <v>2020</v>
      </c>
      <c r="L4243" s="3" t="inlineStr"/>
      <c r="M4243" s="3" t="inlineStr"/>
      <c r="N4243" s="3" t="inlineStr"/>
      <c r="O4243" s="3" t="n"/>
      <c r="P4243" s="3" t="inlineStr"/>
      <c r="Q4243" s="3" t="inlineStr"/>
      <c r="R4243" s="3" t="inlineStr"/>
      <c r="S4243" s="3" t="inlineStr">
        <is>
          <t>Dept bio</t>
        </is>
      </c>
      <c r="T4243" s="3" t="n">
        <v>1</v>
      </c>
      <c r="U4243" s="3" t="inlineStr">
        <is>
          <t>Medium (self-reported in faculty bio)</t>
        </is>
      </c>
      <c r="V4243" s="3" t="n"/>
      <c r="W4243" s="3" t="inlineStr">
        <is>
          <t>Invited speaker, “Increasing Diversity in Cyber Physical Systems Research and Workforce”. New York University, Center of Cyber Security. August 2020</t>
        </is>
      </c>
      <c r="X4243" s="3" t="inlineStr"/>
      <c r="Y4243" s="3" t="inlineStr"/>
      <c r="Z4243" s="3" t="inlineStr"/>
      <c r="AA4243" s="3" t="inlineStr"/>
      <c r="AB4243" s="3" t="inlineStr"/>
      <c r="AC4243" s="3" t="inlineStr">
        <is>
          <t>School of Technology &amp; Design</t>
        </is>
      </c>
      <c r="AD4243" s="3" t="n"/>
      <c r="AE4243" s="3" t="inlineStr">
        <is>
          <t>No</t>
        </is>
      </c>
      <c r="AF4243" s="3" t="inlineStr"/>
      <c r="AG4243" s="4" t="inlineStr"/>
      <c r="AH4243" s="4" t="inlineStr"/>
      <c r="AI4243" s="4" t="inlineStr"/>
    </row>
    <row r="4244">
      <c r="A4244" s="3" t="inlineStr">
        <is>
          <t>MECH-0336</t>
        </is>
      </c>
      <c r="B4244" s="3" t="inlineStr">
        <is>
          <t>Gailani</t>
        </is>
      </c>
      <c r="C4244" s="3" t="inlineStr">
        <is>
          <t>Gaffar</t>
        </is>
      </c>
      <c r="D4244" s="3" t="inlineStr">
        <is>
          <t>Gaffar Gailani</t>
        </is>
      </c>
      <c r="E4244" s="3" t="inlineStr">
        <is>
          <t>Chair</t>
        </is>
      </c>
      <c r="F4244" s="3" t="inlineStr">
        <is>
          <t>NYC College of Technology</t>
        </is>
      </c>
      <c r="G4244" s="3" t="inlineStr">
        <is>
          <t>Mechanical Engineering Technology</t>
        </is>
      </c>
      <c r="H4244" s="3" t="inlineStr">
        <is>
          <t>GGailani@citytech.cuny.edu</t>
        </is>
      </c>
      <c r="I4244" s="3" t="inlineStr">
        <is>
          <t>Conference paper</t>
        </is>
      </c>
      <c r="J4244" s="3" t="inlineStr">
        <is>
          <t>Intradepartmental Collaboration to Improve the Quality of Engineering Drawings Created by Students in Senior Design Project</t>
        </is>
      </c>
      <c r="K4244" s="3" t="n">
        <v>2020</v>
      </c>
      <c r="L4244" s="3" t="inlineStr">
        <is>
          <t>ASEE Annual Conference &amp; Exposition</t>
        </is>
      </c>
      <c r="M4244" s="3" t="inlineStr">
        <is>
          <t>Andy Zhang; Gaffar Gailani</t>
        </is>
      </c>
      <c r="N4244" s="3" t="inlineStr"/>
      <c r="O4244" s="3" t="n"/>
      <c r="P4244" s="3" t="inlineStr"/>
      <c r="Q4244" s="3" t="inlineStr">
        <is>
          <t>10.18260/1-2--19824</t>
        </is>
      </c>
      <c r="R4244" s="3" t="inlineStr">
        <is>
          <t>https://doi.org/10.18260/1-2--19824</t>
        </is>
      </c>
      <c r="S4244" s="3" t="inlineStr">
        <is>
          <t>OpenAlex; CUNY Academic Works</t>
        </is>
      </c>
      <c r="T4244" s="3" t="n">
        <v>2</v>
      </c>
      <c r="U4244" s="3" t="inlineStr">
        <is>
          <t>High (City Tech affiliation on paper); 2 sources</t>
        </is>
      </c>
      <c r="V4244" s="3" t="n"/>
      <c r="W4244" s="3" t="inlineStr"/>
      <c r="X4244" s="3" t="inlineStr">
        <is>
          <t>This paper discusses the collaboration of faculty members in the mechanical engineering technology department to improve the quality of students' design work in a senior design project of the Machine Design class.A faculty member who taught Machine Design, a capstone course, collaborated with two faculty members who taught Advanced Solid Modeling, a feeder course for Machine Design.The collaboration originated from a review of students design work in the senior design project of the machine design class which indicated that many students who took three engineering graphics courses still lacked certain skills and understanding when creating their design models and working drawings.For examples, many students didn't understand the difference between working drawings and the corresponding 3D objects, and they had difficulty in creating sheet metal components and gears.This was an ongoing project which started in fall 2012.Some details concerning the implementation of intradepartmental collaborative work including assessment was discussed in this paper, more will be discussed in future papers.</t>
        </is>
      </c>
      <c r="Y4244" s="3" t="inlineStr">
        <is>
          <t>OpenAlex</t>
        </is>
      </c>
      <c r="Z4244" s="3" t="inlineStr">
        <is>
          <t>https://peer.asee.org/19824.pdf</t>
        </is>
      </c>
      <c r="AA4244" s="3" t="inlineStr">
        <is>
          <t>Open-access PDF (via OpenAlex)</t>
        </is>
      </c>
      <c r="AB4244" s="3" t="inlineStr">
        <is>
          <t>bronze</t>
        </is>
      </c>
      <c r="AC4244" s="3" t="inlineStr">
        <is>
          <t>School of Technology &amp; Design</t>
        </is>
      </c>
      <c r="AD4244" s="3" t="n">
        <v>0</v>
      </c>
      <c r="AE4244" s="3" t="inlineStr">
        <is>
          <t>No</t>
        </is>
      </c>
      <c r="AF4244" s="3" t="inlineStr"/>
      <c r="AG4244" s="4" t="inlineStr"/>
      <c r="AH4244" s="4" t="inlineStr"/>
      <c r="AI4244" s="4" t="inlineStr"/>
    </row>
    <row r="4245">
      <c r="A4245" s="3" t="inlineStr">
        <is>
          <t>MECH-0337</t>
        </is>
      </c>
      <c r="B4245" s="3" t="inlineStr">
        <is>
          <t>Zhang</t>
        </is>
      </c>
      <c r="C4245" s="3" t="inlineStr">
        <is>
          <t>Andy</t>
        </is>
      </c>
      <c r="D4245" s="3" t="inlineStr">
        <is>
          <t>Andy Zhang</t>
        </is>
      </c>
      <c r="E4245" s="3" t="inlineStr">
        <is>
          <t>Professor</t>
        </is>
      </c>
      <c r="F4245" s="3" t="inlineStr">
        <is>
          <t>NYC College of Technology</t>
        </is>
      </c>
      <c r="G4245" s="3" t="inlineStr">
        <is>
          <t>Mechanical Engineering Technology</t>
        </is>
      </c>
      <c r="H4245" s="3" t="inlineStr">
        <is>
          <t>AZhang@citytech.cuny.edu</t>
        </is>
      </c>
      <c r="I4245" s="3" t="inlineStr">
        <is>
          <t>Conference paper</t>
        </is>
      </c>
      <c r="J4245" s="3" t="inlineStr">
        <is>
          <t>Intradepartmental Collaboration to Improve the Quality of Engineering Drawings Created by Students in Senior Design Project</t>
        </is>
      </c>
      <c r="K4245" s="3" t="n">
        <v>2020</v>
      </c>
      <c r="L4245" s="3" t="inlineStr">
        <is>
          <t>ASEE Annual Conference &amp; Exposition</t>
        </is>
      </c>
      <c r="M4245" s="3" t="inlineStr">
        <is>
          <t>Andy Zhang; Gaffar Gailani</t>
        </is>
      </c>
      <c r="N4245" s="3" t="inlineStr"/>
      <c r="O4245" s="3" t="n"/>
      <c r="P4245" s="3" t="inlineStr"/>
      <c r="Q4245" s="3" t="inlineStr">
        <is>
          <t>10.18260/1-2--19824</t>
        </is>
      </c>
      <c r="R4245" s="3" t="inlineStr">
        <is>
          <t>https://doi.org/10.18260/1-2--19824</t>
        </is>
      </c>
      <c r="S4245" s="3" t="inlineStr">
        <is>
          <t>OpenAlex; CUNY Academic Works</t>
        </is>
      </c>
      <c r="T4245" s="3" t="n">
        <v>2</v>
      </c>
      <c r="U4245" s="3" t="inlineStr">
        <is>
          <t>High (City Tech affiliation on paper); 2 sources</t>
        </is>
      </c>
      <c r="V4245" s="3" t="n"/>
      <c r="W4245" s="3" t="inlineStr"/>
      <c r="X4245" s="3" t="inlineStr">
        <is>
          <t>This paper discusses the collaboration of faculty members in the mechanical engineering technology department to improve the quality of students' design work in a senior design project of the Machine Design class.A faculty member who taught Machine Design, a capstone course, collaborated with two faculty members who taught Advanced Solid Modeling, a feeder course for Machine Design.The collaboration originated from a review of students design work in the senior design project of the machine design class which indicated that many students who took three engineering graphics courses still lacked certain skills and understanding when creating their design models and working drawings.For examples, many students didn't understand the difference between working drawings and the corresponding 3D objects, and they had difficulty in creating sheet metal components and gears.This was an ongoing project which started in fall 2012.Some details concerning the implementation of intradepartmental collaborative work including assessment was discussed in this paper, more will be discussed in future papers.</t>
        </is>
      </c>
      <c r="Y4245" s="3" t="inlineStr">
        <is>
          <t>OpenAlex</t>
        </is>
      </c>
      <c r="Z4245" s="3" t="inlineStr">
        <is>
          <t>https://peer.asee.org/19824.pdf</t>
        </is>
      </c>
      <c r="AA4245" s="3" t="inlineStr">
        <is>
          <t>Open-access PDF (via OpenAlex)</t>
        </is>
      </c>
      <c r="AB4245" s="3" t="inlineStr">
        <is>
          <t>bronze</t>
        </is>
      </c>
      <c r="AC4245" s="3" t="inlineStr">
        <is>
          <t>School of Technology &amp; Design</t>
        </is>
      </c>
      <c r="AD4245" s="3" t="n">
        <v>0</v>
      </c>
      <c r="AE4245" s="3" t="inlineStr">
        <is>
          <t>No</t>
        </is>
      </c>
      <c r="AF4245" s="3" t="inlineStr"/>
      <c r="AG4245" s="4" t="inlineStr"/>
      <c r="AH4245" s="4" t="inlineStr"/>
      <c r="AI4245" s="4" t="inlineStr"/>
    </row>
    <row r="4246">
      <c r="A4246" s="3" t="inlineStr">
        <is>
          <t>MECH-0338</t>
        </is>
      </c>
      <c r="B4246" s="3" t="inlineStr">
        <is>
          <t>Zhang</t>
        </is>
      </c>
      <c r="C4246" s="3" t="inlineStr">
        <is>
          <t>Andy</t>
        </is>
      </c>
      <c r="D4246" s="3" t="inlineStr">
        <is>
          <t>Andy Zhang</t>
        </is>
      </c>
      <c r="E4246" s="3" t="inlineStr">
        <is>
          <t>Professor</t>
        </is>
      </c>
      <c r="F4246" s="3" t="inlineStr">
        <is>
          <t>NYC College of Technology</t>
        </is>
      </c>
      <c r="G4246" s="3" t="inlineStr">
        <is>
          <t>Mechanical Engineering Technology</t>
        </is>
      </c>
      <c r="H4246" s="3" t="inlineStr">
        <is>
          <t>AZhang@citytech.cuny.edu</t>
        </is>
      </c>
      <c r="I4246" s="3" t="inlineStr">
        <is>
          <t>Conference paper</t>
        </is>
      </c>
      <c r="J4246" s="3" t="inlineStr">
        <is>
          <t>Introduction of Mechatronic Technology into Cross-Department Product Design Curricula</t>
        </is>
      </c>
      <c r="K4246" s="3" t="n">
        <v>2020</v>
      </c>
      <c r="L4246" s="3" t="inlineStr">
        <is>
          <t>ASEE Annual Conference &amp; Exposition</t>
        </is>
      </c>
      <c r="M4246" s="3" t="inlineStr">
        <is>
          <t>Andy Zhang; Iem Heng; Sidi M. Berri; Farrukh Zia</t>
        </is>
      </c>
      <c r="N4246" s="3" t="inlineStr"/>
      <c r="O4246" s="3" t="n"/>
      <c r="P4246" s="3" t="inlineStr"/>
      <c r="Q4246" s="3" t="inlineStr">
        <is>
          <t>10.18260/1-2--18181</t>
        </is>
      </c>
      <c r="R4246" s="3" t="inlineStr">
        <is>
          <t>https://doi.org/10.18260/1-2--18181</t>
        </is>
      </c>
      <c r="S4246" s="3" t="inlineStr">
        <is>
          <t>OpenAlex; CUNY Academic Works</t>
        </is>
      </c>
      <c r="T4246" s="3" t="n">
        <v>2</v>
      </c>
      <c r="U4246" s="3" t="inlineStr">
        <is>
          <t>High (City Tech affiliation on paper); 2 sources</t>
        </is>
      </c>
      <c r="V4246" s="3" t="n"/>
      <c r="W4246" s="3" t="inlineStr"/>
      <c r="X4246" s="3" t="inlineStr">
        <is>
          <t>This paper presents the work that is currently engaged by faculty in the departments of mechanical engineering technology and computer engineering technology to introduce mechatronic technology into product design curricula of both departments. This work is funded by the National Science Foundation (Award No. DUE-1003721) recently awarded to New York City College of Technology. Advances in computer technology and semiconductor electronics have created a new product design field called mechatronics. Mechatronics treats product design as system design that requires the tight integration of mechanical components, electrical/electronic systems, industrial design ideas, computer-control systems, embedded systems, and intelligent software into the product design and development processes. It requires engineers, technicians, and designers from various disciplines to possess broader knowledge beyond their specialized fields and to work together concurrently. This concurrent engineering and mechatronic design approach, which emphasizes team collaboration, has become the new industry standard in product design and development. Mechatronic technology has been identified as one of the top10 highly influential emerging technologies of the 21st century by MIT’s Technology Review and by the International Center for Leadership in Education. Students were given mechatronic/robotic design projects that required them to use actual mechanical, electrical/electronic hardware and software that are currently been used by the industry. This enabled the instructor to simulate actual product design activities occurred in the industry. Not only students were exposed to the latest mechatronic technology, they also learned the concurrent engineering design approach. Students were given a framework of fundamental design knowledge with hands-on cross-disciplinary activities that allows them to develop an interdisciplinary understanding and integrated approach to product design. Through these hands-on activities, students will also learn the concept of product lifecycle management and sharpened their teamwork skills.The curricula of the three programs will be modified to create cross-departmental design projects. Students will learn how to design, construct, evaluate, operate, and test mechatronic products. Activities include: 3D design and modeling, materials and manufacturing process selection, mechanical and structural design, electrical/electronic design, computer control with embedded systems, interfacing, programming, and project management. These simulated product design activities will give our students a better understanding of product design processes and provide them with much needed hands-on experience.</t>
        </is>
      </c>
      <c r="Y4246" s="3" t="inlineStr">
        <is>
          <t>OpenAlex</t>
        </is>
      </c>
      <c r="Z4246" s="3" t="inlineStr">
        <is>
          <t>https://peer.asee.org/18181.pdf</t>
        </is>
      </c>
      <c r="AA4246" s="3" t="inlineStr">
        <is>
          <t>Open-access PDF (via OpenAlex)</t>
        </is>
      </c>
      <c r="AB4246" s="3" t="inlineStr">
        <is>
          <t>bronze</t>
        </is>
      </c>
      <c r="AC4246" s="3" t="inlineStr">
        <is>
          <t>School of Technology &amp; Design</t>
        </is>
      </c>
      <c r="AD4246" s="3" t="n">
        <v>1</v>
      </c>
      <c r="AE4246" s="3" t="inlineStr">
        <is>
          <t>No</t>
        </is>
      </c>
      <c r="AF4246" s="3" t="inlineStr"/>
      <c r="AG4246" s="4" t="inlineStr"/>
      <c r="AH4246" s="4" t="inlineStr"/>
      <c r="AI4246" s="4" t="inlineStr"/>
    </row>
    <row r="4247">
      <c r="A4247" s="3" t="inlineStr">
        <is>
          <t>MECH-0339</t>
        </is>
      </c>
      <c r="B4247" s="3" t="inlineStr">
        <is>
          <t>Berri</t>
        </is>
      </c>
      <c r="C4247" s="3" t="inlineStr">
        <is>
          <t>Sidi</t>
        </is>
      </c>
      <c r="D4247" s="3" t="inlineStr">
        <is>
          <t>Sidi Berri</t>
        </is>
      </c>
      <c r="E4247" s="3" t="inlineStr">
        <is>
          <t>Professor</t>
        </is>
      </c>
      <c r="F4247" s="3" t="inlineStr">
        <is>
          <t>NYC College of Technology</t>
        </is>
      </c>
      <c r="G4247" s="3" t="inlineStr">
        <is>
          <t>Mechanical Engineering Technology</t>
        </is>
      </c>
      <c r="H4247" s="3" t="inlineStr">
        <is>
          <t>SBerri@citytech.cuny.edu</t>
        </is>
      </c>
      <c r="I4247" s="3" t="inlineStr">
        <is>
          <t>Conference paper</t>
        </is>
      </c>
      <c r="J4247" s="3" t="inlineStr">
        <is>
          <t>Introduction of Mechatronic Technology into Cross-Department Product Design Curricula</t>
        </is>
      </c>
      <c r="K4247" s="3" t="n">
        <v>2020</v>
      </c>
      <c r="L4247" s="3" t="inlineStr">
        <is>
          <t>ASEE Annual Conference &amp; Exposition</t>
        </is>
      </c>
      <c r="M4247" s="3" t="inlineStr">
        <is>
          <t>Andy Zhang; Iem Heng; Sidi M. Berri; Farrukh Zia</t>
        </is>
      </c>
      <c r="N4247" s="3" t="inlineStr"/>
      <c r="O4247" s="3" t="n"/>
      <c r="P4247" s="3" t="inlineStr"/>
      <c r="Q4247" s="3" t="inlineStr">
        <is>
          <t>10.18260/1-2--18181</t>
        </is>
      </c>
      <c r="R4247" s="3" t="inlineStr">
        <is>
          <t>https://doi.org/10.18260/1-2--18181</t>
        </is>
      </c>
      <c r="S4247" s="3" t="inlineStr">
        <is>
          <t>OpenAlex; CUNY Academic Works</t>
        </is>
      </c>
      <c r="T4247" s="3" t="n">
        <v>2</v>
      </c>
      <c r="U4247" s="3" t="inlineStr">
        <is>
          <t>High (City Tech affiliation on paper); 2 sources</t>
        </is>
      </c>
      <c r="V4247" s="3" t="n"/>
      <c r="W4247" s="3" t="inlineStr"/>
      <c r="X4247" s="3" t="inlineStr">
        <is>
          <t>This paper presents the work that is currently engaged by faculty in the departments of mechanical engineering technology and computer engineering technology to introduce mechatronic technology into product design curricula of both departments. This work is funded by the National Science Foundation (Award No. DUE-1003721) recently awarded to New York City College of Technology. Advances in computer technology and semiconductor electronics have created a new product design field called mechatronics. Mechatronics treats product design as system design that requires the tight integration of mechanical components, electrical/electronic systems, industrial design ideas, computer-control systems, embedded systems, and intelligent software into the product design and development processes. It requires engineers, technicians, and designers from various disciplines to possess broader knowledge beyond their specialized fields and to work together concurrently. This concurrent engineering and mechatronic design approach, which emphasizes team collaboration, has become the new industry standard in product design and development. Mechatronic technology has been identified as one of the top10 highly influential emerging technologies of the 21st century by MIT’s Technology Review and by the International Center for Leadership in Education. Students were given mechatronic/robotic design projects that required them to use actual mechanical, electrical/electronic hardware and software that are currently been used by the industry. This enabled the instructor to simulate actual product design activities occurred in the industry. Not only students were exposed to the latest mechatronic technology, they also learned the concurrent engineering design approach. Students were given a framework of fundamental design knowledge with hands-on cross-disciplinary activities that allows them to develop an interdisciplinary understanding and integrated approach to product design. Through these hands-on activities, students will also learn the concept of product lifecycle management and sharpened their teamwork skills.The curricula of the three programs will be modified to create cross-departmental design projects. Students will learn how to design, construct, evaluate, operate, and test mechatronic products. Activities include: 3D design and modeling, materials and manufacturing process selection, mechanical and structural design, electrical/electronic design, computer control with embedded systems, interfacing, programming, and project management. These simulated product design activities will give our students a better understanding of product design processes and provide them with much needed hands-on experience.</t>
        </is>
      </c>
      <c r="Y4247" s="3" t="inlineStr">
        <is>
          <t>OpenAlex</t>
        </is>
      </c>
      <c r="Z4247" s="3" t="inlineStr">
        <is>
          <t>https://peer.asee.org/18181.pdf</t>
        </is>
      </c>
      <c r="AA4247" s="3" t="inlineStr">
        <is>
          <t>Open-access PDF (via OpenAlex)</t>
        </is>
      </c>
      <c r="AB4247" s="3" t="inlineStr">
        <is>
          <t>bronze</t>
        </is>
      </c>
      <c r="AC4247" s="3" t="inlineStr">
        <is>
          <t>School of Technology &amp; Design</t>
        </is>
      </c>
      <c r="AD4247" s="3" t="n">
        <v>1</v>
      </c>
      <c r="AE4247" s="3" t="inlineStr">
        <is>
          <t>No</t>
        </is>
      </c>
      <c r="AF4247" s="3" t="inlineStr"/>
      <c r="AG4247" s="4" t="inlineStr"/>
      <c r="AH4247" s="4" t="inlineStr"/>
      <c r="AI4247" s="4" t="inlineStr"/>
    </row>
    <row r="4248">
      <c r="A4248" s="3" t="inlineStr">
        <is>
          <t>MECH-0340</t>
        </is>
      </c>
      <c r="B4248" s="3" t="inlineStr">
        <is>
          <t>Gailani</t>
        </is>
      </c>
      <c r="C4248" s="3" t="inlineStr">
        <is>
          <t>Gaffar</t>
        </is>
      </c>
      <c r="D4248" s="3" t="inlineStr">
        <is>
          <t>Gaffar Gailani</t>
        </is>
      </c>
      <c r="E4248" s="3" t="inlineStr">
        <is>
          <t>Chair</t>
        </is>
      </c>
      <c r="F4248" s="3" t="inlineStr">
        <is>
          <t>NYC College of Technology</t>
        </is>
      </c>
      <c r="G4248" s="3" t="inlineStr">
        <is>
          <t>Mechanical Engineering Technology</t>
        </is>
      </c>
      <c r="H4248" s="3" t="inlineStr">
        <is>
          <t>GGailani@citytech.cuny.edu</t>
        </is>
      </c>
      <c r="I4248" s="3" t="inlineStr">
        <is>
          <t>Conference presentation</t>
        </is>
      </c>
      <c r="J4248" s="3" t="inlineStr">
        <is>
          <t>Low Cost High Quality Plates for Foot Braces</t>
        </is>
      </c>
      <c r="K4248" s="3" t="n">
        <v>2020</v>
      </c>
      <c r="L4248" s="3" t="inlineStr"/>
      <c r="M4248" s="3" t="inlineStr"/>
      <c r="N4248" s="3" t="inlineStr"/>
      <c r="O4248" s="3" t="n"/>
      <c r="P4248" s="3" t="inlineStr"/>
      <c r="Q4248" s="3" t="inlineStr"/>
      <c r="R4248" s="3" t="inlineStr"/>
      <c r="S4248" s="3" t="inlineStr">
        <is>
          <t>Dept bio</t>
        </is>
      </c>
      <c r="T4248" s="3" t="n">
        <v>1</v>
      </c>
      <c r="U4248" s="3" t="inlineStr">
        <is>
          <t>Medium (self-reported in faculty bio)</t>
        </is>
      </c>
      <c r="V4248" s="3" t="n"/>
      <c r="W4248" s="3" t="inlineStr">
        <is>
          <t>Invited speaker, “ Low Cost High Quality Plates for Foot Braces”. American Society of Mechanical Engineers (ASME) Additive Manufacturing in Medical Devices (AM Medical). October 28 – 29, 2020.</t>
        </is>
      </c>
      <c r="X4248" s="3" t="inlineStr"/>
      <c r="Y4248" s="3" t="inlineStr"/>
      <c r="Z4248" s="3" t="inlineStr"/>
      <c r="AA4248" s="3" t="inlineStr"/>
      <c r="AB4248" s="3" t="inlineStr"/>
      <c r="AC4248" s="3" t="inlineStr">
        <is>
          <t>School of Technology &amp; Design</t>
        </is>
      </c>
      <c r="AD4248" s="3" t="n"/>
      <c r="AE4248" s="3" t="inlineStr">
        <is>
          <t>No</t>
        </is>
      </c>
      <c r="AF4248" s="3" t="inlineStr"/>
      <c r="AG4248" s="4" t="inlineStr"/>
      <c r="AH4248" s="4" t="inlineStr"/>
      <c r="AI4248" s="4" t="inlineStr"/>
    </row>
    <row r="4249">
      <c r="A4249" s="3" t="inlineStr">
        <is>
          <t>MECH-0341</t>
        </is>
      </c>
      <c r="B4249" s="3" t="inlineStr">
        <is>
          <t>Martinez</t>
        </is>
      </c>
      <c r="C4249" s="3" t="inlineStr">
        <is>
          <t>Dominic</t>
        </is>
      </c>
      <c r="D4249" s="3" t="inlineStr">
        <is>
          <t>Dominic Martinez</t>
        </is>
      </c>
      <c r="E4249" s="3" t="inlineStr">
        <is>
          <t>Lecturer</t>
        </is>
      </c>
      <c r="F4249" s="3" t="inlineStr">
        <is>
          <t>NYC College of Technology</t>
        </is>
      </c>
      <c r="G4249" s="3" t="inlineStr">
        <is>
          <t>Mechanical Engineering Technology</t>
        </is>
      </c>
      <c r="H4249" s="3" t="inlineStr">
        <is>
          <t>DMartinez@CityTech.Cuny.Edu</t>
        </is>
      </c>
      <c r="I4249" s="3" t="inlineStr">
        <is>
          <t>Conference presentation</t>
        </is>
      </c>
      <c r="J4249" s="3" t="inlineStr">
        <is>
          <t>Measuring Influence on Twitter</t>
        </is>
      </c>
      <c r="K4249" s="3" t="n">
        <v>2020</v>
      </c>
      <c r="L4249" s="3" t="inlineStr">
        <is>
          <t>Publications and Research</t>
        </is>
      </c>
      <c r="M4249" s="3" t="inlineStr">
        <is>
          <t>Martinez, Daniela B</t>
        </is>
      </c>
      <c r="N4249" s="3" t="inlineStr"/>
      <c r="O4249" s="3" t="n"/>
      <c r="P4249" s="3" t="inlineStr"/>
      <c r="Q4249" s="3" t="inlineStr"/>
      <c r="R4249" s="3" t="inlineStr">
        <is>
          <t>https://academicworks.cuny.edu/ny_pubs/706</t>
        </is>
      </c>
      <c r="S4249" s="3" t="inlineStr">
        <is>
          <t>CUNY Academic Works</t>
        </is>
      </c>
      <c r="T4249" s="3" t="n">
        <v>1</v>
      </c>
      <c r="U4249" s="3" t="inlineStr">
        <is>
          <t>High (in CUNY Academic Works)</t>
        </is>
      </c>
      <c r="V4249" s="3" t="n"/>
      <c r="W4249" s="3" t="inlineStr"/>
      <c r="X4249" s="3" t="inlineStr">
        <is>
          <t>A survey took in MAT 1372 about students' opinions on Twitter showed that most of them assumed that if a Twitter account has more followers, it will receive more likes or replies. However, accounts can buy followers, and followers do not necessarily mean engagement. In this paper, we used Twitter because it is a significant player in social media, but we can measure influence without using Twitter's follower count. We took a reference from Meeyoung Cha's article "The Million Follower Fallacy," which has demonstrated that the Twitter follower count is a meaningless metric in determining influence. To measure influence, a new metric was developed, which is what we called The User Ratio.</t>
        </is>
      </c>
      <c r="Y4249" s="3" t="inlineStr">
        <is>
          <t>CUNY Academic Works</t>
        </is>
      </c>
      <c r="Z4249" s="3" t="inlineStr">
        <is>
          <t>https://academicworks.cuny.edu/context/ny_pubs/article/1725/viewcontent/Measuring_Influence_on_Twitter.pdf</t>
        </is>
      </c>
      <c r="AA4249" s="3" t="inlineStr">
        <is>
          <t>PDF in CUNY Academic Works</t>
        </is>
      </c>
      <c r="AB4249" s="3" t="inlineStr"/>
      <c r="AC4249" s="3" t="inlineStr">
        <is>
          <t>School of Technology &amp; Design</t>
        </is>
      </c>
      <c r="AD4249" s="3" t="n"/>
      <c r="AE4249" s="3" t="inlineStr">
        <is>
          <t>No</t>
        </is>
      </c>
      <c r="AF4249" s="3" t="inlineStr"/>
      <c r="AG4249" s="4" t="inlineStr"/>
      <c r="AH4249" s="4" t="inlineStr"/>
      <c r="AI4249" s="4" t="inlineStr"/>
    </row>
    <row r="4250">
      <c r="A4250" s="3" t="inlineStr">
        <is>
          <t>MECH-0342</t>
        </is>
      </c>
      <c r="B4250" s="3" t="inlineStr">
        <is>
          <t>Zhang</t>
        </is>
      </c>
      <c r="C4250" s="3" t="inlineStr">
        <is>
          <t>Andy</t>
        </is>
      </c>
      <c r="D4250" s="3" t="inlineStr">
        <is>
          <t>Andy Zhang</t>
        </is>
      </c>
      <c r="E4250" s="3" t="inlineStr">
        <is>
          <t>Professor</t>
        </is>
      </c>
      <c r="F4250" s="3" t="inlineStr">
        <is>
          <t>NYC College of Technology</t>
        </is>
      </c>
      <c r="G4250" s="3" t="inlineStr">
        <is>
          <t>Mechanical Engineering Technology</t>
        </is>
      </c>
      <c r="H4250" s="3" t="inlineStr">
        <is>
          <t>AZhang@citytech.cuny.edu</t>
        </is>
      </c>
      <c r="I4250" s="3" t="inlineStr">
        <is>
          <t>Conference paper</t>
        </is>
      </c>
      <c r="J4250" s="3" t="inlineStr">
        <is>
          <t>New Approach to Teach Product Design that Breaks the Disciplinary Boundaries</t>
        </is>
      </c>
      <c r="K4250" s="3" t="n">
        <v>2020</v>
      </c>
      <c r="L4250" s="3" t="inlineStr">
        <is>
          <t>ASEE Annual Conference &amp; Exposition</t>
        </is>
      </c>
      <c r="M4250" s="3" t="inlineStr">
        <is>
          <t>Iem Heng; Andy Zhang; Farrukh Zia</t>
        </is>
      </c>
      <c r="N4250" s="3" t="inlineStr"/>
      <c r="O4250" s="3" t="n"/>
      <c r="P4250" s="3" t="inlineStr"/>
      <c r="Q4250" s="3" t="inlineStr">
        <is>
          <t>10.18260/1-2--18637</t>
        </is>
      </c>
      <c r="R4250" s="3" t="inlineStr">
        <is>
          <t>https://doi.org/10.18260/1-2--18637</t>
        </is>
      </c>
      <c r="S4250" s="3" t="inlineStr">
        <is>
          <t>OpenAlex; CUNY Academic Works</t>
        </is>
      </c>
      <c r="T4250" s="3" t="n">
        <v>2</v>
      </c>
      <c r="U4250" s="3" t="inlineStr">
        <is>
          <t>High (City Tech affiliation on paper); 2 sources</t>
        </is>
      </c>
      <c r="V4250" s="3" t="n"/>
      <c r="W4250" s="3" t="inlineStr"/>
      <c r="X4250" s="3" t="inlineStr">
        <is>
          <t>This paper presents an initiative and a strategy to teach product design to students in different engineering technology fields through cross departmental collaboration and cooperation between faculty members in the Mechanical Engineering Technology and the Computer Engineering Technology Departments.</t>
        </is>
      </c>
      <c r="Y4250" s="3" t="inlineStr">
        <is>
          <t>OpenAlex</t>
        </is>
      </c>
      <c r="Z4250" s="3" t="inlineStr">
        <is>
          <t>https://peer.asee.org/18637.pdf</t>
        </is>
      </c>
      <c r="AA4250" s="3" t="inlineStr">
        <is>
          <t>Open-access PDF (via OpenAlex)</t>
        </is>
      </c>
      <c r="AB4250" s="3" t="inlineStr">
        <is>
          <t>bronze</t>
        </is>
      </c>
      <c r="AC4250" s="3" t="inlineStr">
        <is>
          <t>School of Technology &amp; Design</t>
        </is>
      </c>
      <c r="AD4250" s="3" t="n">
        <v>1</v>
      </c>
      <c r="AE4250" s="3" t="inlineStr">
        <is>
          <t>No</t>
        </is>
      </c>
      <c r="AF4250" s="3" t="inlineStr"/>
      <c r="AG4250" s="4" t="inlineStr"/>
      <c r="AH4250" s="4" t="inlineStr"/>
      <c r="AI4250" s="4" t="inlineStr"/>
    </row>
    <row r="4251">
      <c r="A4251" s="3" t="inlineStr">
        <is>
          <t>MECH-0343</t>
        </is>
      </c>
      <c r="B4251" s="3" t="inlineStr">
        <is>
          <t>Xiao</t>
        </is>
      </c>
      <c r="C4251" s="3" t="inlineStr">
        <is>
          <t>Angran</t>
        </is>
      </c>
      <c r="D4251" s="3" t="inlineStr">
        <is>
          <t>Angran Xiao</t>
        </is>
      </c>
      <c r="E4251" s="3" t="inlineStr">
        <is>
          <t>Associate Professor</t>
        </is>
      </c>
      <c r="F4251" s="3" t="inlineStr">
        <is>
          <t>NYC College of Technology</t>
        </is>
      </c>
      <c r="G4251" s="3" t="inlineStr">
        <is>
          <t>Mechanical Engineering Technology</t>
        </is>
      </c>
      <c r="H4251" s="3" t="inlineStr">
        <is>
          <t>AXiao@citytech.cuny.edu</t>
        </is>
      </c>
      <c r="I4251" s="3" t="inlineStr">
        <is>
          <t>Conference paper</t>
        </is>
      </c>
      <c r="J4251" s="3" t="inlineStr">
        <is>
          <t>Product Development Process and Student Learning in an Engineering Technology Capstone Project: Electrical Go-kart</t>
        </is>
      </c>
      <c r="K4251" s="3" t="n">
        <v>2020</v>
      </c>
      <c r="L4251" s="3" t="inlineStr">
        <is>
          <t>ASEE Annual Conference &amp; Exposition</t>
        </is>
      </c>
      <c r="M4251" s="3" t="inlineStr">
        <is>
          <t>Angran Xiao; Andy Zhang; Joyce Tam</t>
        </is>
      </c>
      <c r="N4251" s="3" t="inlineStr"/>
      <c r="O4251" s="3" t="n"/>
      <c r="P4251" s="3" t="inlineStr"/>
      <c r="Q4251" s="3" t="inlineStr">
        <is>
          <t>10.18260/1-2--30894</t>
        </is>
      </c>
      <c r="R4251" s="3" t="inlineStr">
        <is>
          <t>https://doi.org/10.18260/1-2--30894</t>
        </is>
      </c>
      <c r="S4251" s="3" t="inlineStr">
        <is>
          <t>OpenAlex; CUNY Academic Works</t>
        </is>
      </c>
      <c r="T4251" s="3" t="n">
        <v>2</v>
      </c>
      <c r="U4251" s="3" t="inlineStr">
        <is>
          <t>High (City Tech affiliation on paper); 2 sources</t>
        </is>
      </c>
      <c r="V4251" s="3" t="n"/>
      <c r="W4251" s="3" t="inlineStr"/>
      <c r="X4251" s="3" t="inlineStr">
        <is>
          <t>Project based learning (PBL) is a dynamic classroom approach in which students actively explore, solve real world problems and gain knowledge through developing real products. In our Engineering Technology program, a project based capstone design class is offered that provides graduating seniors a hands-on opportunity to experience team-based design under conditions that closely resemble current industry practice. In this paper, we introduce a capstone project, an electrical go-kart. A group of 20 students spent 15 weeks and around $600 designing and building a working electrical go-kart. This multidisciplinary project allows students to integrate knowledge from across the core curricula, and take a systems approach to product design and problem solving. Student learning outcomes are assessed using a survey and the grades of their final projects. The results are compared with other semesters in which relatively simple projects were assigned. We have observed an overall improvement of student learning outcomes in nearly all aspects. Hence we believe the multidisciplinary projects, such as the electrical go-kart, help students learn valuable knowledge of product development that are usually only acquired through real world working experiences.</t>
        </is>
      </c>
      <c r="Y4251" s="3" t="inlineStr">
        <is>
          <t>OpenAlex</t>
        </is>
      </c>
      <c r="Z4251" s="3" t="inlineStr">
        <is>
          <t>https://academicworks.cuny.edu/context/ny_pubs/article/1973/viewcontent/product_development_process_and_student_learning_in_an_engineering_technology_capstone_project_electrical_go_kart.pdf</t>
        </is>
      </c>
      <c r="AA4251" s="3" t="inlineStr">
        <is>
          <t>Not found</t>
        </is>
      </c>
      <c r="AB4251" s="3" t="inlineStr">
        <is>
          <t>closed</t>
        </is>
      </c>
      <c r="AC4251" s="3" t="inlineStr">
        <is>
          <t>School of Technology &amp; Design</t>
        </is>
      </c>
      <c r="AD4251" s="3" t="n">
        <v>2</v>
      </c>
      <c r="AE4251" s="3" t="inlineStr">
        <is>
          <t>No</t>
        </is>
      </c>
      <c r="AF4251" s="3" t="inlineStr"/>
      <c r="AG4251" s="4" t="inlineStr"/>
      <c r="AH4251" s="4" t="inlineStr"/>
      <c r="AI4251" s="4" t="inlineStr"/>
    </row>
    <row r="4252">
      <c r="A4252" s="3" t="inlineStr">
        <is>
          <t>MECH-0344</t>
        </is>
      </c>
      <c r="B4252" s="3" t="inlineStr">
        <is>
          <t>Zhang</t>
        </is>
      </c>
      <c r="C4252" s="3" t="inlineStr">
        <is>
          <t>Andy</t>
        </is>
      </c>
      <c r="D4252" s="3" t="inlineStr">
        <is>
          <t>Andy Zhang</t>
        </is>
      </c>
      <c r="E4252" s="3" t="inlineStr">
        <is>
          <t>Professor</t>
        </is>
      </c>
      <c r="F4252" s="3" t="inlineStr">
        <is>
          <t>NYC College of Technology</t>
        </is>
      </c>
      <c r="G4252" s="3" t="inlineStr">
        <is>
          <t>Mechanical Engineering Technology</t>
        </is>
      </c>
      <c r="H4252" s="3" t="inlineStr">
        <is>
          <t>AZhang@citytech.cuny.edu</t>
        </is>
      </c>
      <c r="I4252" s="3" t="inlineStr">
        <is>
          <t>Conference paper</t>
        </is>
      </c>
      <c r="J4252" s="3" t="inlineStr">
        <is>
          <t>Product Development Process and Student Learning in an Engineering Technology Capstone Project: Electrical Go-kart</t>
        </is>
      </c>
      <c r="K4252" s="3" t="n">
        <v>2020</v>
      </c>
      <c r="L4252" s="3" t="inlineStr">
        <is>
          <t>ASEE Annual Conference &amp; Exposition</t>
        </is>
      </c>
      <c r="M4252" s="3" t="inlineStr">
        <is>
          <t>Angran Xiao; Andy Zhang; Joyce Tam</t>
        </is>
      </c>
      <c r="N4252" s="3" t="inlineStr"/>
      <c r="O4252" s="3" t="n"/>
      <c r="P4252" s="3" t="inlineStr"/>
      <c r="Q4252" s="3" t="inlineStr">
        <is>
          <t>10.18260/1-2--30894</t>
        </is>
      </c>
      <c r="R4252" s="3" t="inlineStr">
        <is>
          <t>https://doi.org/10.18260/1-2--30894</t>
        </is>
      </c>
      <c r="S4252" s="3" t="inlineStr">
        <is>
          <t>OpenAlex; CUNY Academic Works</t>
        </is>
      </c>
      <c r="T4252" s="3" t="n">
        <v>2</v>
      </c>
      <c r="U4252" s="3" t="inlineStr">
        <is>
          <t>High (City Tech affiliation on paper); 2 sources</t>
        </is>
      </c>
      <c r="V4252" s="3" t="n"/>
      <c r="W4252" s="3" t="inlineStr"/>
      <c r="X4252" s="3" t="inlineStr">
        <is>
          <t>Project based learning (PBL) is a dynamic classroom approach in which students actively explore, solve real world problems and gain knowledge through developing real products. In our Engineering Technology program, a project based capstone design class is offered that provides graduating seniors a hands-on opportunity to experience team-based design under conditions that closely resemble current industry practice. In this paper, we introduce a capstone project, an electrical go-kart. A group of 20 students spent 15 weeks and around $600 designing and building a working electrical go-kart. This multidisciplinary project allows students to integrate knowledge from across the core curricula, and take a systems approach to product design and problem solving. Student learning outcomes are assessed using a survey and the grades of their final projects. The results are compared with other semesters in which relatively simple projects were assigned. We have observed an overall improvement of student learning outcomes in nearly all aspects. Hence we believe the multidisciplinary projects, such as the electrical go-kart, help students learn valuable knowledge of product development that are usually only acquired through real world working experiences.</t>
        </is>
      </c>
      <c r="Y4252" s="3" t="inlineStr">
        <is>
          <t>OpenAlex</t>
        </is>
      </c>
      <c r="Z4252" s="3" t="inlineStr">
        <is>
          <t>https://academicworks.cuny.edu/context/ny_pubs/article/1973/viewcontent/product_development_process_and_student_learning_in_an_engineering_technology_capstone_project_electrical_go_kart.pdf</t>
        </is>
      </c>
      <c r="AA4252" s="3" t="inlineStr">
        <is>
          <t>Not found</t>
        </is>
      </c>
      <c r="AB4252" s="3" t="inlineStr">
        <is>
          <t>closed</t>
        </is>
      </c>
      <c r="AC4252" s="3" t="inlineStr">
        <is>
          <t>School of Technology &amp; Design</t>
        </is>
      </c>
      <c r="AD4252" s="3" t="n">
        <v>2</v>
      </c>
      <c r="AE4252" s="3" t="inlineStr">
        <is>
          <t>No</t>
        </is>
      </c>
      <c r="AF4252" s="3" t="inlineStr"/>
      <c r="AG4252" s="4" t="inlineStr"/>
      <c r="AH4252" s="4" t="inlineStr"/>
      <c r="AI4252" s="4" t="inlineStr"/>
    </row>
    <row r="4253">
      <c r="A4253" s="3" t="inlineStr">
        <is>
          <t>MECH-0345</t>
        </is>
      </c>
      <c r="B4253" s="3" t="inlineStr">
        <is>
          <t>Zhang</t>
        </is>
      </c>
      <c r="C4253" s="3" t="inlineStr">
        <is>
          <t>Andy</t>
        </is>
      </c>
      <c r="D4253" s="3" t="inlineStr">
        <is>
          <t>Andy Zhang</t>
        </is>
      </c>
      <c r="E4253" s="3" t="inlineStr">
        <is>
          <t>Professor</t>
        </is>
      </c>
      <c r="F4253" s="3" t="inlineStr">
        <is>
          <t>NYC College of Technology</t>
        </is>
      </c>
      <c r="G4253" s="3" t="inlineStr">
        <is>
          <t>Mechanical Engineering Technology</t>
        </is>
      </c>
      <c r="H4253" s="3" t="inlineStr">
        <is>
          <t>AZhang@citytech.cuny.edu</t>
        </is>
      </c>
      <c r="I4253" s="3" t="inlineStr">
        <is>
          <t>Conference paper</t>
        </is>
      </c>
      <c r="J4253" s="3" t="inlineStr">
        <is>
          <t>Project-based Robotics Courses for the Students of Mechanical Engineering Technology</t>
        </is>
      </c>
      <c r="K4253" s="3" t="n">
        <v>2020</v>
      </c>
      <c r="L4253" s="3" t="inlineStr">
        <is>
          <t>ASEE Annual Conference &amp; Exposition</t>
        </is>
      </c>
      <c r="M4253" s="3" t="inlineStr">
        <is>
          <t>Zhou Zhang; Andy Zhang; Mingshao Zhang; Sven K. Esche</t>
        </is>
      </c>
      <c r="N4253" s="3" t="inlineStr"/>
      <c r="O4253" s="3" t="n"/>
      <c r="P4253" s="3" t="inlineStr"/>
      <c r="Q4253" s="3" t="inlineStr">
        <is>
          <t>10.18260/1-2--33209</t>
        </is>
      </c>
      <c r="R4253" s="3" t="inlineStr">
        <is>
          <t>https://doi.org/10.18260/1-2--33209</t>
        </is>
      </c>
      <c r="S4253" s="3" t="inlineStr">
        <is>
          <t>OpenAlex</t>
        </is>
      </c>
      <c r="T4253" s="3" t="n">
        <v>1</v>
      </c>
      <c r="U4253" s="3" t="inlineStr">
        <is>
          <t>High (City Tech affiliation on paper)</t>
        </is>
      </c>
      <c r="V4253" s="3" t="n"/>
      <c r="W4253" s="3" t="inlineStr"/>
      <c r="X4253" s="3" t="inlineStr">
        <is>
          <t>For the past 15 years</t>
        </is>
      </c>
      <c r="Y4253" s="3" t="inlineStr">
        <is>
          <t>OpenAlex</t>
        </is>
      </c>
      <c r="Z4253" s="3" t="inlineStr">
        <is>
          <t>https://peer.asee.org/33209.pdf</t>
        </is>
      </c>
      <c r="AA4253" s="3" t="inlineStr">
        <is>
          <t>Open-access PDF (via OpenAlex)</t>
        </is>
      </c>
      <c r="AB4253" s="3" t="inlineStr">
        <is>
          <t>bronze</t>
        </is>
      </c>
      <c r="AC4253" s="3" t="inlineStr">
        <is>
          <t>School of Technology &amp; Design</t>
        </is>
      </c>
      <c r="AD4253" s="3" t="n">
        <v>3</v>
      </c>
      <c r="AE4253" s="3" t="inlineStr">
        <is>
          <t>No</t>
        </is>
      </c>
      <c r="AF4253" s="3" t="inlineStr"/>
      <c r="AG4253" s="4" t="inlineStr"/>
      <c r="AH4253" s="4" t="inlineStr"/>
      <c r="AI4253" s="4" t="inlineStr"/>
    </row>
    <row r="4254">
      <c r="A4254" s="3" t="inlineStr">
        <is>
          <t>MECH-0347</t>
        </is>
      </c>
      <c r="B4254" s="3" t="inlineStr">
        <is>
          <t>Gailani</t>
        </is>
      </c>
      <c r="C4254" s="3" t="inlineStr">
        <is>
          <t>Gaffar</t>
        </is>
      </c>
      <c r="D4254" s="3" t="inlineStr">
        <is>
          <t>Gaffar Gailani</t>
        </is>
      </c>
      <c r="E4254" s="3" t="inlineStr">
        <is>
          <t>Chair</t>
        </is>
      </c>
      <c r="F4254" s="3" t="inlineStr">
        <is>
          <t>NYC College of Technology</t>
        </is>
      </c>
      <c r="G4254" s="3" t="inlineStr">
        <is>
          <t>Mechanical Engineering Technology</t>
        </is>
      </c>
      <c r="H4254" s="3" t="inlineStr">
        <is>
          <t>GGailani@citytech.cuny.edu</t>
        </is>
      </c>
      <c r="I4254" s="3" t="inlineStr">
        <is>
          <t>Conference paper</t>
        </is>
      </c>
      <c r="J4254" s="3" t="inlineStr">
        <is>
          <t>Senior Design Case Study: Application of System Engineering Concepts in the Design of a Router</t>
        </is>
      </c>
      <c r="K4254" s="3" t="n">
        <v>2020</v>
      </c>
      <c r="L4254" s="3" t="inlineStr">
        <is>
          <t>ASEE Annual Conference &amp; Exposition</t>
        </is>
      </c>
      <c r="M4254" s="3" t="inlineStr">
        <is>
          <t>Angran Xiao; Rafaela Alba; Ozlem Yasar; Andy Zhang; Gaffar Gailani</t>
        </is>
      </c>
      <c r="N4254" s="3" t="inlineStr"/>
      <c r="O4254" s="3" t="n"/>
      <c r="P4254" s="3" t="inlineStr"/>
      <c r="Q4254" s="3" t="inlineStr">
        <is>
          <t>10.18260/1-2--33258</t>
        </is>
      </c>
      <c r="R4254" s="3" t="inlineStr">
        <is>
          <t>https://doi.org/10.18260/1-2--33258</t>
        </is>
      </c>
      <c r="S4254" s="3" t="inlineStr">
        <is>
          <t>OpenAlex; CUNY Academic Works; Dept bio</t>
        </is>
      </c>
      <c r="T4254" s="3" t="n">
        <v>3</v>
      </c>
      <c r="U4254" s="3" t="inlineStr">
        <is>
          <t>High (City Tech affiliation on paper); 3 sources</t>
        </is>
      </c>
      <c r="V4254" s="3" t="n"/>
      <c r="W4254" s="3" t="inlineStr">
        <is>
          <t>Xiao, R. Alba, O. Yassar, A. Zhang, and G. Gailani, 2019. “Senior Design Case Study, Application of System Engineering Concepts in the Design of a Router”. Proceedings of the ASEE 2019 annual conference, FL. Paper ID 24731</t>
        </is>
      </c>
      <c r="X4254" s="3" t="inlineStr">
        <is>
          <t>System engineering (SE) is a multidisciplinary approach for the design, management, and realization of a complex system.In product development, SE is utilized on structuring a product development process into simple and collaborative activities that proceed throughout the entire product life-cycle, while at the same time, supporting engineers' decision making.Project based engineering design classes are suitable for undergraduate students to study and practice the concepts of SE while solving real-world design problems.In this paper, we document the product development process, especially the structured design methodologies used in an undergraduate Senior Design project.Student learning outcomes are assessed and compared with previous semesters.We have observed overall satisfying student learning in nearly all aspects.Hence, we believe the multidisciplinary project helps students learn valuable knowledge of SE that is usually acquired through real world working experiences.</t>
        </is>
      </c>
      <c r="Y4254" s="3" t="inlineStr">
        <is>
          <t>OpenAlex</t>
        </is>
      </c>
      <c r="Z4254" s="3" t="inlineStr">
        <is>
          <t>https://peer.asee.org/33258.pdf</t>
        </is>
      </c>
      <c r="AA4254" s="3" t="inlineStr">
        <is>
          <t>Open-access PDF (via OpenAlex)</t>
        </is>
      </c>
      <c r="AB4254" s="3" t="inlineStr">
        <is>
          <t>bronze</t>
        </is>
      </c>
      <c r="AC4254" s="3" t="inlineStr">
        <is>
          <t>School of Technology &amp; Design</t>
        </is>
      </c>
      <c r="AD4254" s="3" t="n">
        <v>1</v>
      </c>
      <c r="AE4254" s="3" t="inlineStr">
        <is>
          <t>No</t>
        </is>
      </c>
      <c r="AF4254" s="3" t="inlineStr"/>
      <c r="AG4254" s="4" t="inlineStr"/>
      <c r="AH4254" s="4" t="inlineStr"/>
      <c r="AI4254" s="4" t="inlineStr"/>
    </row>
    <row r="4255">
      <c r="A4255" s="3" t="inlineStr">
        <is>
          <t>MECH-0348</t>
        </is>
      </c>
      <c r="B4255" s="3" t="inlineStr">
        <is>
          <t>Xiao</t>
        </is>
      </c>
      <c r="C4255" s="3" t="inlineStr">
        <is>
          <t>Angran</t>
        </is>
      </c>
      <c r="D4255" s="3" t="inlineStr">
        <is>
          <t>Angran Xiao</t>
        </is>
      </c>
      <c r="E4255" s="3" t="inlineStr">
        <is>
          <t>Associate Professor</t>
        </is>
      </c>
      <c r="F4255" s="3" t="inlineStr">
        <is>
          <t>NYC College of Technology</t>
        </is>
      </c>
      <c r="G4255" s="3" t="inlineStr">
        <is>
          <t>Mechanical Engineering Technology</t>
        </is>
      </c>
      <c r="H4255" s="3" t="inlineStr">
        <is>
          <t>AXiao@citytech.cuny.edu</t>
        </is>
      </c>
      <c r="I4255" s="3" t="inlineStr">
        <is>
          <t>Conference paper</t>
        </is>
      </c>
      <c r="J4255" s="3" t="inlineStr">
        <is>
          <t>Senior Design Case Study: Application of System Engineering Concepts in the Design of a Router</t>
        </is>
      </c>
      <c r="K4255" s="3" t="n">
        <v>2020</v>
      </c>
      <c r="L4255" s="3" t="inlineStr">
        <is>
          <t>ASEE Annual Conference &amp; Exposition</t>
        </is>
      </c>
      <c r="M4255" s="3" t="inlineStr">
        <is>
          <t>Angran Xiao; Rafaela Alba; Ozlem Yasar; Andy Zhang; Gaffar Gailani</t>
        </is>
      </c>
      <c r="N4255" s="3" t="inlineStr"/>
      <c r="O4255" s="3" t="n"/>
      <c r="P4255" s="3" t="inlineStr"/>
      <c r="Q4255" s="3" t="inlineStr">
        <is>
          <t>10.18260/1-2--33258</t>
        </is>
      </c>
      <c r="R4255" s="3" t="inlineStr">
        <is>
          <t>https://doi.org/10.18260/1-2--33258</t>
        </is>
      </c>
      <c r="S4255" s="3" t="inlineStr">
        <is>
          <t>OpenAlex; CUNY Academic Works</t>
        </is>
      </c>
      <c r="T4255" s="3" t="n">
        <v>2</v>
      </c>
      <c r="U4255" s="3" t="inlineStr">
        <is>
          <t>High (City Tech affiliation on paper); 2 sources</t>
        </is>
      </c>
      <c r="V4255" s="3" t="n"/>
      <c r="W4255" s="3" t="inlineStr"/>
      <c r="X4255" s="3" t="inlineStr">
        <is>
          <t>System engineering (SE) is a multidisciplinary approach for the design, management, and realization of a complex system.In product development, SE is utilized on structuring a product development process into simple and collaborative activities that proceed throughout the entire product life-cycle, while at the same time, supporting engineers' decision making.Project based engineering design classes are suitable for undergraduate students to study and practice the concepts of SE while solving real-world design problems.In this paper, we document the product development process, especially the structured design methodologies used in an undergraduate Senior Design project.Student learning outcomes are assessed and compared with previous semesters.We have observed overall satisfying student learning in nearly all aspects.Hence, we believe the multidisciplinary project helps students learn valuable knowledge of SE that is usually acquired through real world working experiences.</t>
        </is>
      </c>
      <c r="Y4255" s="3" t="inlineStr">
        <is>
          <t>OpenAlex</t>
        </is>
      </c>
      <c r="Z4255" s="3" t="inlineStr">
        <is>
          <t>https://peer.asee.org/33258.pdf</t>
        </is>
      </c>
      <c r="AA4255" s="3" t="inlineStr">
        <is>
          <t>Open-access PDF (via OpenAlex)</t>
        </is>
      </c>
      <c r="AB4255" s="3" t="inlineStr">
        <is>
          <t>bronze</t>
        </is>
      </c>
      <c r="AC4255" s="3" t="inlineStr">
        <is>
          <t>School of Technology &amp; Design</t>
        </is>
      </c>
      <c r="AD4255" s="3" t="n">
        <v>1</v>
      </c>
      <c r="AE4255" s="3" t="inlineStr">
        <is>
          <t>No</t>
        </is>
      </c>
      <c r="AF4255" s="3" t="inlineStr"/>
      <c r="AG4255" s="4" t="inlineStr"/>
      <c r="AH4255" s="4" t="inlineStr"/>
      <c r="AI4255" s="4" t="inlineStr"/>
    </row>
    <row r="4256">
      <c r="A4256" s="3" t="inlineStr">
        <is>
          <t>MECH-0349</t>
        </is>
      </c>
      <c r="B4256" s="3" t="inlineStr">
        <is>
          <t>Yasar</t>
        </is>
      </c>
      <c r="C4256" s="3" t="inlineStr">
        <is>
          <t>Ozlem</t>
        </is>
      </c>
      <c r="D4256" s="3" t="inlineStr">
        <is>
          <t>Ozlem Yasar</t>
        </is>
      </c>
      <c r="E4256" s="3" t="inlineStr">
        <is>
          <t>Associate Professor</t>
        </is>
      </c>
      <c r="F4256" s="3" t="inlineStr">
        <is>
          <t>NYC College of Technology</t>
        </is>
      </c>
      <c r="G4256" s="3" t="inlineStr">
        <is>
          <t>Mechanical Engineering Technology</t>
        </is>
      </c>
      <c r="H4256" s="3" t="inlineStr">
        <is>
          <t>OYasar@citytech.cuny.edu</t>
        </is>
      </c>
      <c r="I4256" s="3" t="inlineStr">
        <is>
          <t>Conference paper</t>
        </is>
      </c>
      <c r="J4256" s="3" t="inlineStr">
        <is>
          <t>Senior Design Case Study: Application of System Engineering Concepts in the Design of a Router</t>
        </is>
      </c>
      <c r="K4256" s="3" t="n">
        <v>2020</v>
      </c>
      <c r="L4256" s="3" t="inlineStr">
        <is>
          <t>ASEE Annual Conference &amp; Exposition</t>
        </is>
      </c>
      <c r="M4256" s="3" t="inlineStr">
        <is>
          <t>Angran Xiao; Rafaela Alba; Ozlem Yasar; Andy Zhang; Gaffar Gailani</t>
        </is>
      </c>
      <c r="N4256" s="3" t="inlineStr"/>
      <c r="O4256" s="3" t="n"/>
      <c r="P4256" s="3" t="inlineStr"/>
      <c r="Q4256" s="3" t="inlineStr">
        <is>
          <t>10.18260/1-2--33258</t>
        </is>
      </c>
      <c r="R4256" s="3" t="inlineStr">
        <is>
          <t>https://doi.org/10.18260/1-2--33258</t>
        </is>
      </c>
      <c r="S4256" s="3" t="inlineStr">
        <is>
          <t>OpenAlex; CUNY Academic Works</t>
        </is>
      </c>
      <c r="T4256" s="3" t="n">
        <v>2</v>
      </c>
      <c r="U4256" s="3" t="inlineStr">
        <is>
          <t>High (City Tech affiliation on paper); 2 sources</t>
        </is>
      </c>
      <c r="V4256" s="3" t="n"/>
      <c r="W4256" s="3" t="inlineStr"/>
      <c r="X4256" s="3" t="inlineStr">
        <is>
          <t>System engineering (SE) is a multidisciplinary approach for the design, management, and realization of a complex system.In product development, SE is utilized on structuring a product development process into simple and collaborative activities that proceed throughout the entire product life-cycle, while at the same time, supporting engineers' decision making.Project based engineering design classes are suitable for undergraduate students to study and practice the concepts of SE while solving real-world design problems.In this paper, we document the product development process, especially the structured design methodologies used in an undergraduate Senior Design project.Student learning outcomes are assessed and compared with previous semesters.We have observed overall satisfying student learning in nearly all aspects.Hence, we believe the multidisciplinary project helps students learn valuable knowledge of SE that is usually acquired through real world working experiences.</t>
        </is>
      </c>
      <c r="Y4256" s="3" t="inlineStr">
        <is>
          <t>OpenAlex</t>
        </is>
      </c>
      <c r="Z4256" s="3" t="inlineStr">
        <is>
          <t>https://peer.asee.org/33258.pdf</t>
        </is>
      </c>
      <c r="AA4256" s="3" t="inlineStr">
        <is>
          <t>Open-access PDF (via OpenAlex)</t>
        </is>
      </c>
      <c r="AB4256" s="3" t="inlineStr">
        <is>
          <t>bronze</t>
        </is>
      </c>
      <c r="AC4256" s="3" t="inlineStr">
        <is>
          <t>School of Technology &amp; Design</t>
        </is>
      </c>
      <c r="AD4256" s="3" t="n">
        <v>1</v>
      </c>
      <c r="AE4256" s="3" t="inlineStr">
        <is>
          <t>No</t>
        </is>
      </c>
      <c r="AF4256" s="3" t="inlineStr"/>
      <c r="AG4256" s="4" t="inlineStr"/>
      <c r="AH4256" s="4" t="inlineStr"/>
      <c r="AI4256" s="4" t="inlineStr"/>
    </row>
    <row r="4257">
      <c r="A4257" s="3" t="inlineStr">
        <is>
          <t>MECH-0350</t>
        </is>
      </c>
      <c r="B4257" s="3" t="inlineStr">
        <is>
          <t>Zhang</t>
        </is>
      </c>
      <c r="C4257" s="3" t="inlineStr">
        <is>
          <t>Andy</t>
        </is>
      </c>
      <c r="D4257" s="3" t="inlineStr">
        <is>
          <t>Andy Zhang</t>
        </is>
      </c>
      <c r="E4257" s="3" t="inlineStr">
        <is>
          <t>Professor</t>
        </is>
      </c>
      <c r="F4257" s="3" t="inlineStr">
        <is>
          <t>NYC College of Technology</t>
        </is>
      </c>
      <c r="G4257" s="3" t="inlineStr">
        <is>
          <t>Mechanical Engineering Technology</t>
        </is>
      </c>
      <c r="H4257" s="3" t="inlineStr">
        <is>
          <t>AZhang@citytech.cuny.edu</t>
        </is>
      </c>
      <c r="I4257" s="3" t="inlineStr">
        <is>
          <t>Conference paper</t>
        </is>
      </c>
      <c r="J4257" s="3" t="inlineStr">
        <is>
          <t>Senior Design Case Study: Application of System Engineering Concepts in the Design of a Router</t>
        </is>
      </c>
      <c r="K4257" s="3" t="n">
        <v>2020</v>
      </c>
      <c r="L4257" s="3" t="inlineStr">
        <is>
          <t>ASEE Annual Conference &amp; Exposition</t>
        </is>
      </c>
      <c r="M4257" s="3" t="inlineStr">
        <is>
          <t>Angran Xiao; Rafaela Alba; Ozlem Yasar; Andy Zhang; Gaffar Gailani</t>
        </is>
      </c>
      <c r="N4257" s="3" t="inlineStr"/>
      <c r="O4257" s="3" t="n"/>
      <c r="P4257" s="3" t="inlineStr"/>
      <c r="Q4257" s="3" t="inlineStr">
        <is>
          <t>10.18260/1-2--33258</t>
        </is>
      </c>
      <c r="R4257" s="3" t="inlineStr">
        <is>
          <t>https://doi.org/10.18260/1-2--33258</t>
        </is>
      </c>
      <c r="S4257" s="3" t="inlineStr">
        <is>
          <t>OpenAlex; CUNY Academic Works</t>
        </is>
      </c>
      <c r="T4257" s="3" t="n">
        <v>2</v>
      </c>
      <c r="U4257" s="3" t="inlineStr">
        <is>
          <t>High (City Tech affiliation on paper); 2 sources</t>
        </is>
      </c>
      <c r="V4257" s="3" t="n"/>
      <c r="W4257" s="3" t="inlineStr"/>
      <c r="X4257" s="3" t="inlineStr">
        <is>
          <t>System engineering (SE) is a multidisciplinary approach for the design, management, and realization of a complex system.In product development, SE is utilized on structuring a product development process into simple and collaborative activities that proceed throughout the entire product life-cycle, while at the same time, supporting engineers' decision making.Project based engineering design classes are suitable for undergraduate students to study and practice the concepts of SE while solving real-world design problems.In this paper, we document the product development process, especially the structured design methodologies used in an undergraduate Senior Design project.Student learning outcomes are assessed and compared with previous semesters.We have observed overall satisfying student learning in nearly all aspects.Hence, we believe the multidisciplinary project helps students learn valuable knowledge of SE that is usually acquired through real world working experiences.</t>
        </is>
      </c>
      <c r="Y4257" s="3" t="inlineStr">
        <is>
          <t>OpenAlex</t>
        </is>
      </c>
      <c r="Z4257" s="3" t="inlineStr">
        <is>
          <t>https://peer.asee.org/33258.pdf</t>
        </is>
      </c>
      <c r="AA4257" s="3" t="inlineStr">
        <is>
          <t>Open-access PDF (via OpenAlex)</t>
        </is>
      </c>
      <c r="AB4257" s="3" t="inlineStr">
        <is>
          <t>bronze</t>
        </is>
      </c>
      <c r="AC4257" s="3" t="inlineStr">
        <is>
          <t>School of Technology &amp; Design</t>
        </is>
      </c>
      <c r="AD4257" s="3" t="n">
        <v>1</v>
      </c>
      <c r="AE4257" s="3" t="inlineStr">
        <is>
          <t>No</t>
        </is>
      </c>
      <c r="AF4257" s="3" t="inlineStr"/>
      <c r="AG4257" s="4" t="inlineStr"/>
      <c r="AH4257" s="4" t="inlineStr"/>
      <c r="AI4257" s="4" t="inlineStr"/>
    </row>
    <row r="4258">
      <c r="A4258" s="3" t="inlineStr">
        <is>
          <t>MECH-0351</t>
        </is>
      </c>
      <c r="B4258" s="3" t="inlineStr">
        <is>
          <t>Gailani</t>
        </is>
      </c>
      <c r="C4258" s="3" t="inlineStr">
        <is>
          <t>Gaffar</t>
        </is>
      </c>
      <c r="D4258" s="3" t="inlineStr">
        <is>
          <t>Gaffar Gailani</t>
        </is>
      </c>
      <c r="E4258" s="3" t="inlineStr">
        <is>
          <t>Chair</t>
        </is>
      </c>
      <c r="F4258" s="3" t="inlineStr">
        <is>
          <t>NYC College of Technology</t>
        </is>
      </c>
      <c r="G4258" s="3" t="inlineStr">
        <is>
          <t>Mechanical Engineering Technology</t>
        </is>
      </c>
      <c r="H4258" s="3" t="inlineStr">
        <is>
          <t>GGailani@citytech.cuny.edu</t>
        </is>
      </c>
      <c r="I4258" s="3" t="inlineStr">
        <is>
          <t>Journal article</t>
        </is>
      </c>
      <c r="J4258" s="3" t="inlineStr">
        <is>
          <t>THEORETICAL ANALYSIS OF THE LEAKAGE THROUGH THE CEMENT LINE OF A SINGLE OSTEON</t>
        </is>
      </c>
      <c r="K4258" s="3" t="n">
        <v>2020</v>
      </c>
      <c r="L4258" s="3" t="inlineStr">
        <is>
          <t>Journal of Mechanics in Medicine and Biology</t>
        </is>
      </c>
      <c r="M4258" s="3" t="inlineStr">
        <is>
          <t>Gaffar Gailani; Stephen C. Cowin</t>
        </is>
      </c>
      <c r="N4258" s="3" t="inlineStr"/>
      <c r="O4258" s="3" t="n"/>
      <c r="P4258" s="3" t="inlineStr"/>
      <c r="Q4258" s="3" t="inlineStr">
        <is>
          <t>10.1142/s0219519419500738</t>
        </is>
      </c>
      <c r="R4258" s="3" t="inlineStr">
        <is>
          <t>https://doi.org/10.1142/s0219519419500738</t>
        </is>
      </c>
      <c r="S4258" s="3" t="inlineStr">
        <is>
          <t>OpenAlex; CUNY Academic Works; Dept bio</t>
        </is>
      </c>
      <c r="T4258" s="3" t="n">
        <v>3</v>
      </c>
      <c r="U4258" s="3" t="inlineStr">
        <is>
          <t>High (City Tech affiliation on paper); 3 sources</t>
        </is>
      </c>
      <c r="V4258" s="3" t="n"/>
      <c r="W4258" s="3" t="inlineStr">
        <is>
          <t>Gailani, and S. Cowin, 2020. “Theoretical Investigation of the Leakage through a Cement Line of a Single Osteon”. Journal of Mechanics in Medicine and Biology. Vol. 20, No. 02, 1950073. (17 pages).</t>
        </is>
      </c>
      <c r="X4258" s="3" t="inlineStr">
        <is>
          <t>This work focuses on the Lacunar–Canalicular Porosity (PLC) of cortical bone which includes the osteons. Osteons are semicylindrical porous structures saturated with fluid within the bone and are approximately 250[Formula: see text][Formula: see text]m in diameter. The outer boundary of the osteon is called the cement line. Some studies suggested that the cement line is less highly mineralized and produced evidence that it has less calcium and phosphorus and more sulfur than the neighboring bone lamellae. Most authors assume that the cement line is impermeable, while others assume that some canaliculi are crossing the cement line which will make it permeable to certain degree. The objective of this work is to develop a theoretical analysis to study the leakage through the cement line and its relationship with the pore pressure distribution. The theoretical analysis is developed using our previous analysis for osteon under harmonic loading with addition of leakage parameter. The leakage parameter varies from 0 to 1, where a value of 0 indicates free flow through the cement line and a value of 1 indicates no flow through the cement line. Experimental results could be compared to this developed theoretical solution to get in depth understanding of the effect of leakage on osteon poroelastic properties. Additionally, the developed theoretical solution will give insight into sensitivity of osteon pore pressure to leakage through the cement line.</t>
        </is>
      </c>
      <c r="Y4258" s="3" t="inlineStr">
        <is>
          <t>OpenAlex</t>
        </is>
      </c>
      <c r="Z4258" s="3" t="inlineStr">
        <is>
          <t>https://academicworks.cuny.edu/context/ny_pubs/article/1587/viewcontent/Gailani_Journal_manuscript.pdf</t>
        </is>
      </c>
      <c r="AA4258" s="3" t="inlineStr">
        <is>
          <t>Not found</t>
        </is>
      </c>
      <c r="AB4258" s="3" t="inlineStr">
        <is>
          <t>closed</t>
        </is>
      </c>
      <c r="AC4258" s="3" t="inlineStr">
        <is>
          <t>School of Technology &amp; Design</t>
        </is>
      </c>
      <c r="AD4258" s="3" t="n">
        <v>3</v>
      </c>
      <c r="AE4258" s="3" t="inlineStr">
        <is>
          <t>No</t>
        </is>
      </c>
      <c r="AF4258" s="3" t="inlineStr"/>
      <c r="AG4258" s="4" t="inlineStr"/>
      <c r="AH4258" s="4" t="inlineStr"/>
      <c r="AI4258" s="4" t="inlineStr"/>
    </row>
    <row r="4259">
      <c r="A4259" s="3" t="inlineStr">
        <is>
          <t>MECH-0352</t>
        </is>
      </c>
      <c r="B4259" s="3" t="inlineStr">
        <is>
          <t>Gailani</t>
        </is>
      </c>
      <c r="C4259" s="3" t="inlineStr">
        <is>
          <t>Gaffar</t>
        </is>
      </c>
      <c r="D4259" s="3" t="inlineStr">
        <is>
          <t>Gaffar Gailani</t>
        </is>
      </c>
      <c r="E4259" s="3" t="inlineStr">
        <is>
          <t>Chair</t>
        </is>
      </c>
      <c r="F4259" s="3" t="inlineStr">
        <is>
          <t>NYC College of Technology</t>
        </is>
      </c>
      <c r="G4259" s="3" t="inlineStr">
        <is>
          <t>Mechanical Engineering Technology</t>
        </is>
      </c>
      <c r="H4259" s="3" t="inlineStr">
        <is>
          <t>GGailani@citytech.cuny.edu</t>
        </is>
      </c>
      <c r="I4259" s="3" t="inlineStr">
        <is>
          <t>Grant</t>
        </is>
      </c>
      <c r="J4259" s="3" t="inlineStr">
        <is>
          <t>Title: Collaborative Research: IRES Track I: Integrated Experience of Additive Manufacturing from Lab Scale to Industrial Scale.. Amount: $280K ($30K), Role: PI. (2020 –2023)</t>
        </is>
      </c>
      <c r="K4259" s="3" t="n">
        <v>2020</v>
      </c>
      <c r="L4259" s="3" t="inlineStr"/>
      <c r="M4259" s="3" t="inlineStr"/>
      <c r="N4259" s="3" t="inlineStr">
        <is>
          <t>PI</t>
        </is>
      </c>
      <c r="O4259" s="3" t="n">
        <v>280000</v>
      </c>
      <c r="P4259" s="3" t="inlineStr"/>
      <c r="Q4259" s="3" t="inlineStr"/>
      <c r="R4259" s="3" t="inlineStr">
        <is>
          <t>https://www.research.gov/gapps-web/gapps/viewDetail?agencyId=NSF&amp;applicationId=1932185&amp;grantsGovId=</t>
        </is>
      </c>
      <c r="S4259" s="3" t="inlineStr">
        <is>
          <t>Dept bio</t>
        </is>
      </c>
      <c r="T4259" s="3" t="n">
        <v>1</v>
      </c>
      <c r="U4259" s="3" t="inlineStr">
        <is>
          <t>Medium (self-reported in faculty bio)</t>
        </is>
      </c>
      <c r="V4259" s="3" t="n"/>
      <c r="W4259" s="3" t="inlineStr">
        <is>
          <t>Funding Source: NSF- 1932185. Title: Collaborative Research: IRES Track I: Integrated Experience of Additive Manufacturing from Lab Scale to Industrial Scale.. Amount: $280K ($30K), Role: PI. (2020 –2023).</t>
        </is>
      </c>
      <c r="X4259" s="3" t="inlineStr"/>
      <c r="Y4259" s="3" t="inlineStr"/>
      <c r="Z4259" s="3" t="inlineStr"/>
      <c r="AA4259" s="3" t="inlineStr"/>
      <c r="AB4259" s="3" t="inlineStr"/>
      <c r="AC4259" s="3" t="inlineStr">
        <is>
          <t>School of Technology &amp; Design</t>
        </is>
      </c>
      <c r="AD4259" s="3" t="n"/>
      <c r="AE4259" s="3" t="inlineStr">
        <is>
          <t>No</t>
        </is>
      </c>
      <c r="AF4259" s="3" t="inlineStr"/>
      <c r="AG4259" s="4" t="inlineStr"/>
      <c r="AH4259" s="4" t="inlineStr"/>
      <c r="AI4259" s="4" t="inlineStr"/>
    </row>
    <row r="4260">
      <c r="A4260" s="3" t="inlineStr">
        <is>
          <t>MECH-0353</t>
        </is>
      </c>
      <c r="B4260" s="3" t="inlineStr">
        <is>
          <t>Zhang</t>
        </is>
      </c>
      <c r="C4260" s="3" t="inlineStr">
        <is>
          <t>Andy</t>
        </is>
      </c>
      <c r="D4260" s="3" t="inlineStr">
        <is>
          <t>Andy Zhang</t>
        </is>
      </c>
      <c r="E4260" s="3" t="inlineStr">
        <is>
          <t>Professor</t>
        </is>
      </c>
      <c r="F4260" s="3" t="inlineStr">
        <is>
          <t>NYC College of Technology</t>
        </is>
      </c>
      <c r="G4260" s="3" t="inlineStr">
        <is>
          <t>Mechanical Engineering Technology</t>
        </is>
      </c>
      <c r="H4260" s="3" t="inlineStr">
        <is>
          <t>AZhang@citytech.cuny.edu</t>
        </is>
      </c>
      <c r="I4260" s="3" t="inlineStr">
        <is>
          <t>Conference paper</t>
        </is>
      </c>
      <c r="J4260" s="3" t="inlineStr">
        <is>
          <t>Utilizing Project-based Multidisciplinary Design Activities to Enhance STEM Education</t>
        </is>
      </c>
      <c r="K4260" s="3" t="n">
        <v>2020</v>
      </c>
      <c r="L4260" s="3" t="inlineStr">
        <is>
          <t>ASEE Annual Conference &amp; Exposition</t>
        </is>
      </c>
      <c r="M4260" s="3" t="inlineStr">
        <is>
          <t>Andy Zhang; Farrukh Zia; Iem Heng; Sidi M. Berri</t>
        </is>
      </c>
      <c r="N4260" s="3" t="inlineStr"/>
      <c r="O4260" s="3" t="n"/>
      <c r="P4260" s="3" t="inlineStr"/>
      <c r="Q4260" s="3" t="inlineStr">
        <is>
          <t>10.18260/1-2--22210</t>
        </is>
      </c>
      <c r="R4260" s="3" t="inlineStr">
        <is>
          <t>https://doi.org/10.18260/1-2--22210</t>
        </is>
      </c>
      <c r="S4260" s="3" t="inlineStr">
        <is>
          <t>OpenAlex; CUNY Academic Works</t>
        </is>
      </c>
      <c r="T4260" s="3" t="n">
        <v>2</v>
      </c>
      <c r="U4260" s="3" t="inlineStr">
        <is>
          <t>High (City Tech affiliation on paper); 2 sources</t>
        </is>
      </c>
      <c r="V4260" s="3" t="n"/>
      <c r="W4260" s="3" t="inlineStr"/>
      <c r="X4260" s="3" t="inlineStr">
        <is>
          <t>This paper discusses the use of project-based interdisciplinary design activities to enhance the STEM education system in New York City College of Technology's (City Tech) School of Design and Technology.A top-down "reversed engineering approach" is used to tie design activities to various elements in STEM.Currently, most traditional STEM projects aimed at improving the STEM education address only one or two elements of STEM education and lack suitable activities to keep students engaged.Project-based design activities have proven to be very effective in attracting and motivating young people to study.The top-down learning-by-doing approach gives students a sense of accomplishment at each stage of their course work.That in turn, inspires the students to continuously engage and focus on the STEM subject matter.Faculty members from multiple engineering technology departments at City Tech are involved addressing the multidisciplinary nature of product design and to develop teaching materials to improve STEM education from a practical application point of view.Project-based projects are parts of capstone courses at the associate degree level as well as to high school students.</t>
        </is>
      </c>
      <c r="Y4260" s="3" t="inlineStr">
        <is>
          <t>OpenAlex</t>
        </is>
      </c>
      <c r="Z4260" s="3" t="inlineStr">
        <is>
          <t>https://peer.asee.org/22210.pdf</t>
        </is>
      </c>
      <c r="AA4260" s="3" t="inlineStr">
        <is>
          <t>Open-access PDF (via OpenAlex)</t>
        </is>
      </c>
      <c r="AB4260" s="3" t="inlineStr">
        <is>
          <t>bronze</t>
        </is>
      </c>
      <c r="AC4260" s="3" t="inlineStr">
        <is>
          <t>School of Technology &amp; Design</t>
        </is>
      </c>
      <c r="AD4260" s="3" t="n">
        <v>3</v>
      </c>
      <c r="AE4260" s="3" t="inlineStr">
        <is>
          <t>No</t>
        </is>
      </c>
      <c r="AF4260" s="3" t="inlineStr"/>
      <c r="AG4260" s="4" t="inlineStr"/>
      <c r="AH4260" s="4" t="inlineStr"/>
      <c r="AI4260" s="4" t="inlineStr"/>
    </row>
    <row r="4261">
      <c r="A4261" s="3" t="inlineStr">
        <is>
          <t>MECH-0354</t>
        </is>
      </c>
      <c r="B4261" s="3" t="inlineStr">
        <is>
          <t>Berri</t>
        </is>
      </c>
      <c r="C4261" s="3" t="inlineStr">
        <is>
          <t>Sidi</t>
        </is>
      </c>
      <c r="D4261" s="3" t="inlineStr">
        <is>
          <t>Sidi Berri</t>
        </is>
      </c>
      <c r="E4261" s="3" t="inlineStr">
        <is>
          <t>Professor</t>
        </is>
      </c>
      <c r="F4261" s="3" t="inlineStr">
        <is>
          <t>NYC College of Technology</t>
        </is>
      </c>
      <c r="G4261" s="3" t="inlineStr">
        <is>
          <t>Mechanical Engineering Technology</t>
        </is>
      </c>
      <c r="H4261" s="3" t="inlineStr">
        <is>
          <t>SBerri@citytech.cuny.edu</t>
        </is>
      </c>
      <c r="I4261" s="3" t="inlineStr">
        <is>
          <t>Conference paper</t>
        </is>
      </c>
      <c r="J4261" s="3" t="inlineStr">
        <is>
          <t>Utilizing Project-based Multidisciplinary Design Activities to Enhance STEM Education</t>
        </is>
      </c>
      <c r="K4261" s="3" t="n">
        <v>2020</v>
      </c>
      <c r="L4261" s="3" t="inlineStr">
        <is>
          <t>ASEE Annual Conference &amp; Exposition</t>
        </is>
      </c>
      <c r="M4261" s="3" t="inlineStr">
        <is>
          <t>Andy Zhang; Farrukh Zia; Iem Heng; Sidi M. Berri</t>
        </is>
      </c>
      <c r="N4261" s="3" t="inlineStr"/>
      <c r="O4261" s="3" t="n"/>
      <c r="P4261" s="3" t="inlineStr"/>
      <c r="Q4261" s="3" t="inlineStr">
        <is>
          <t>10.18260/1-2--22210</t>
        </is>
      </c>
      <c r="R4261" s="3" t="inlineStr">
        <is>
          <t>https://doi.org/10.18260/1-2--22210</t>
        </is>
      </c>
      <c r="S4261" s="3" t="inlineStr">
        <is>
          <t>OpenAlex; CUNY Academic Works</t>
        </is>
      </c>
      <c r="T4261" s="3" t="n">
        <v>2</v>
      </c>
      <c r="U4261" s="3" t="inlineStr">
        <is>
          <t>High (City Tech affiliation on paper); 2 sources</t>
        </is>
      </c>
      <c r="V4261" s="3" t="n"/>
      <c r="W4261" s="3" t="inlineStr"/>
      <c r="X4261" s="3" t="inlineStr">
        <is>
          <t>This paper discusses the use of project-based interdisciplinary design activities to enhance the STEM education system in New York City College of Technology's (City Tech) School of Design and Technology.A top-down "reversed engineering approach" is used to tie design activities to various elements in STEM.Currently, most traditional STEM projects aimed at improving the STEM education address only one or two elements of STEM education and lack suitable activities to keep students engaged.Project-based design activities have proven to be very effective in attracting and motivating young people to study.The top-down learning-by-doing approach gives students a sense of accomplishment at each stage of their course work.That in turn, inspires the students to continuously engage and focus on the STEM subject matter.Faculty members from multiple engineering technology departments at City Tech are involved addressing the multidisciplinary nature of product design and to develop teaching materials to improve STEM education from a practical application point of view.Project-based projects are parts of capstone courses at the associate degree level as well as to high school students.</t>
        </is>
      </c>
      <c r="Y4261" s="3" t="inlineStr">
        <is>
          <t>OpenAlex</t>
        </is>
      </c>
      <c r="Z4261" s="3" t="inlineStr">
        <is>
          <t>https://peer.asee.org/22210.pdf</t>
        </is>
      </c>
      <c r="AA4261" s="3" t="inlineStr">
        <is>
          <t>Open-access PDF (via OpenAlex)</t>
        </is>
      </c>
      <c r="AB4261" s="3" t="inlineStr">
        <is>
          <t>bronze</t>
        </is>
      </c>
      <c r="AC4261" s="3" t="inlineStr">
        <is>
          <t>School of Technology &amp; Design</t>
        </is>
      </c>
      <c r="AD4261" s="3" t="n">
        <v>3</v>
      </c>
      <c r="AE4261" s="3" t="inlineStr">
        <is>
          <t>No</t>
        </is>
      </c>
      <c r="AF4261" s="3" t="inlineStr"/>
      <c r="AG4261" s="4" t="inlineStr"/>
      <c r="AH4261" s="4" t="inlineStr"/>
      <c r="AI4261" s="4" t="inlineStr"/>
    </row>
    <row r="4262">
      <c r="A4262" s="3" t="inlineStr">
        <is>
          <t>MECH-0356</t>
        </is>
      </c>
      <c r="B4262" s="3" t="inlineStr">
        <is>
          <t>Zhang</t>
        </is>
      </c>
      <c r="C4262" s="3" t="inlineStr">
        <is>
          <t>Andy</t>
        </is>
      </c>
      <c r="D4262" s="3" t="inlineStr">
        <is>
          <t>Andy Zhang</t>
        </is>
      </c>
      <c r="E4262" s="3" t="inlineStr">
        <is>
          <t>Professor</t>
        </is>
      </c>
      <c r="F4262" s="3" t="inlineStr">
        <is>
          <t>NYC College of Technology</t>
        </is>
      </c>
      <c r="G4262" s="3" t="inlineStr">
        <is>
          <t>Mechanical Engineering Technology</t>
        </is>
      </c>
      <c r="H4262" s="3" t="inlineStr">
        <is>
          <t>AZhang@citytech.cuny.edu</t>
        </is>
      </c>
      <c r="I4262" s="3" t="inlineStr">
        <is>
          <t>Conference paper</t>
        </is>
      </c>
      <c r="J4262" s="3" t="inlineStr">
        <is>
          <t>Wired and Wireless Port Communication</t>
        </is>
      </c>
      <c r="K4262" s="3" t="n">
        <v>2020</v>
      </c>
      <c r="L4262" s="3" t="inlineStr">
        <is>
          <t>ASEE Annual Conference &amp; Exposition</t>
        </is>
      </c>
      <c r="M4262" s="3" t="inlineStr">
        <is>
          <t>Iem Heng; Farrukh Zia; Andy Zhang</t>
        </is>
      </c>
      <c r="N4262" s="3" t="inlineStr"/>
      <c r="O4262" s="3" t="n"/>
      <c r="P4262" s="3" t="inlineStr"/>
      <c r="Q4262" s="3" t="inlineStr">
        <is>
          <t>10.18260/1-2--18739</t>
        </is>
      </c>
      <c r="R4262" s="3" t="inlineStr">
        <is>
          <t>https://doi.org/10.18260/1-2--18739</t>
        </is>
      </c>
      <c r="S4262" s="3" t="inlineStr">
        <is>
          <t>OpenAlex</t>
        </is>
      </c>
      <c r="T4262" s="3" t="n">
        <v>1</v>
      </c>
      <c r="U4262" s="3" t="inlineStr">
        <is>
          <t>High (City Tech affiliation on paper)</t>
        </is>
      </c>
      <c r="V4262" s="3" t="n"/>
      <c r="W4262" s="3" t="inlineStr"/>
      <c r="X4262" s="3" t="inlineStr">
        <is>
          <t>Abstract Wired and Wireless Port CommunicationAbstractIn today’s society, technology influences our daily lives in a variety of ways. We are constantlydependent on the use of technology to achieve everyday tasks. Computer technology, forinstance, has become an integral part of our task oriented society. How is the computer able toperform and achieve such a wide variety of tasks? The keyword is communication (with wiredor wireless). A computer can be considered as a device that provides communication betweensystem software and hardware. It also communicates with wired or wireless external deviceswith the help of standard communication ports such as parallel, serial and Universal Serial Bus(USB) ports. The external device could be in the form of a printer, scanner, embedded systemwith micro-controller, or a custom designed system, etc. This approach, whereby a computercommunicates with wired or wireless external device through a standard communication port,has provided the vital transformational change in today’s technology.The concepts of parallel, serial and USB ports are explored, in depth, as part of the trend incomputer communication technology. In particular, emphasis is placed on the discussion of howto communicate and interface, with wired or wireless, between user-designed software and acustom designed system which may incorporate an embedded micro-controller. In the past,parallel and serial ports were the standard communication interface available on most personal aswell as industrial computers. However, their limitation of the speed of communication andinflexibility in communicating with multiple devices prompted the introduction of USB interfaceport. The modern personal computers have mostly eliminated the parallel and serial ports, infavor of more flexible (and more complex) USB port. However, the serial port to a greater extentand the parallel port to a lesser extent, continue to enjoy significant application in industrial andembedded computer systems, in situations where low cost, low speed and single devicecommunication is needed.</t>
        </is>
      </c>
      <c r="Y4262" s="3" t="inlineStr">
        <is>
          <t>OpenAlex</t>
        </is>
      </c>
      <c r="Z4262" s="3" t="inlineStr"/>
      <c r="AA4262" s="3" t="inlineStr">
        <is>
          <t>Not found</t>
        </is>
      </c>
      <c r="AB4262" s="3" t="inlineStr">
        <is>
          <t>closed</t>
        </is>
      </c>
      <c r="AC4262" s="3" t="inlineStr">
        <is>
          <t>School of Technology &amp; Design</t>
        </is>
      </c>
      <c r="AD4262" s="3" t="n">
        <v>2</v>
      </c>
      <c r="AE4262" s="3" t="inlineStr">
        <is>
          <t>No</t>
        </is>
      </c>
      <c r="AF4262" s="3" t="inlineStr"/>
      <c r="AG4262" s="4" t="inlineStr"/>
      <c r="AH4262" s="4" t="inlineStr"/>
      <c r="AI4262" s="4" t="inlineStr"/>
    </row>
    <row r="4263">
      <c r="A4263" s="3" t="inlineStr">
        <is>
          <t>MECH-0359</t>
        </is>
      </c>
      <c r="B4263" s="3" t="inlineStr">
        <is>
          <t>Gailani</t>
        </is>
      </c>
      <c r="C4263" s="3" t="inlineStr">
        <is>
          <t>Gaffar</t>
        </is>
      </c>
      <c r="D4263" s="3" t="inlineStr">
        <is>
          <t>Gaffar Gailani</t>
        </is>
      </c>
      <c r="E4263" s="3" t="inlineStr">
        <is>
          <t>Chair</t>
        </is>
      </c>
      <c r="F4263" s="3" t="inlineStr">
        <is>
          <t>NYC College of Technology</t>
        </is>
      </c>
      <c r="G4263" s="3" t="inlineStr">
        <is>
          <t>Mechanical Engineering Technology</t>
        </is>
      </c>
      <c r="H4263" s="3" t="inlineStr">
        <is>
          <t>GGailani@citytech.cuny.edu</t>
        </is>
      </c>
      <c r="I4263" s="3" t="inlineStr">
        <is>
          <t>Conference presentation</t>
        </is>
      </c>
      <c r="J4263" s="3" t="inlineStr">
        <is>
          <t>Comparative Analysis of 3D Printed Denture Resins with Traditional Denture Materials at the Micro Level</t>
        </is>
      </c>
      <c r="K4263" s="3" t="n">
        <v>2021</v>
      </c>
      <c r="L4263" s="3" t="inlineStr">
        <is>
          <t>Publications and Research</t>
        </is>
      </c>
      <c r="M4263" s="3" t="inlineStr">
        <is>
          <t>Hussain, Aneeza; Beckwith, Caleb; Gailani, Gaffar</t>
        </is>
      </c>
      <c r="N4263" s="3" t="inlineStr"/>
      <c r="O4263" s="3" t="n"/>
      <c r="P4263" s="3" t="inlineStr"/>
      <c r="Q4263" s="3" t="inlineStr"/>
      <c r="R4263" s="3" t="inlineStr">
        <is>
          <t>https://academicworks.cuny.edu/ny_pubs/827</t>
        </is>
      </c>
      <c r="S4263" s="3" t="inlineStr">
        <is>
          <t>CUNY Academic Works</t>
        </is>
      </c>
      <c r="T4263" s="3" t="n">
        <v>1</v>
      </c>
      <c r="U4263" s="3" t="inlineStr">
        <is>
          <t>High (in CUNY Academic Works)</t>
        </is>
      </c>
      <c r="V4263" s="3" t="n"/>
      <c r="W4263" s="3" t="inlineStr"/>
      <c r="X4263" s="3" t="inlineStr">
        <is>
          <t>The aim of this experiment was to evaluate and identify compression strength between traditionally manufactured acrylic dentures and additive manufacturing resin dentures. Specifically, the dentures produced by Uhler Dental, its Reveal line were compared against samples produced on the Formlabs Form 2 SLA, Stereolithography, 3D printer using their Denture Teeth A2 resin to test compression strength to assure they are compatible with the occlusal forces in the oral cavity. Using the ZwickRoell tensile testing machine, it appeared that the acrylic dentures were half as strong as the resin dentures. Then we went ahead to and did a comparative analysis under a microscope to see the micro-properties such as the isotropic uniformity in the resin, layer adhesion, and the microstructure of the two different materials; in general, these two materials appear that resin denture teeth have lesser mean percent porosity values than the acrylic denture teeth. After doing both the compression test and a micro-level analysis under the microscope we have determined that the resin denture has the proper strengths and properties to handle the occlusal forces in a human oral cavity.</t>
        </is>
      </c>
      <c r="Y4263" s="3" t="inlineStr">
        <is>
          <t>CUNY Academic Works</t>
        </is>
      </c>
      <c r="Z4263" s="3" t="inlineStr">
        <is>
          <t>https://academicworks.cuny.edu/context/ny_pubs/article/1848/viewcontent/CRSP_Poster_Fall_2021_.pptx.pdf</t>
        </is>
      </c>
      <c r="AA4263" s="3" t="inlineStr">
        <is>
          <t>PDF in CUNY Academic Works</t>
        </is>
      </c>
      <c r="AB4263" s="3" t="inlineStr"/>
      <c r="AC4263" s="3" t="inlineStr">
        <is>
          <t>School of Technology &amp; Design</t>
        </is>
      </c>
      <c r="AD4263" s="3" t="n"/>
      <c r="AE4263" s="3" t="inlineStr">
        <is>
          <t>No</t>
        </is>
      </c>
      <c r="AF4263" s="3" t="inlineStr"/>
      <c r="AG4263" s="4" t="inlineStr"/>
      <c r="AH4263" s="4" t="inlineStr"/>
      <c r="AI4263" s="4" t="inlineStr"/>
    </row>
    <row r="4264">
      <c r="A4264" s="3" t="inlineStr">
        <is>
          <t>MECH-0360</t>
        </is>
      </c>
      <c r="B4264" s="3" t="inlineStr">
        <is>
          <t>Xiao</t>
        </is>
      </c>
      <c r="C4264" s="3" t="inlineStr">
        <is>
          <t>Angran</t>
        </is>
      </c>
      <c r="D4264" s="3" t="inlineStr">
        <is>
          <t>Angran Xiao</t>
        </is>
      </c>
      <c r="E4264" s="3" t="inlineStr">
        <is>
          <t>Associate Professor</t>
        </is>
      </c>
      <c r="F4264" s="3" t="inlineStr">
        <is>
          <t>NYC College of Technology</t>
        </is>
      </c>
      <c r="G4264" s="3" t="inlineStr">
        <is>
          <t>Mechanical Engineering Technology</t>
        </is>
      </c>
      <c r="H4264" s="3" t="inlineStr">
        <is>
          <t>AXiao@citytech.cuny.edu</t>
        </is>
      </c>
      <c r="I4264" s="3" t="inlineStr">
        <is>
          <t>Journal article</t>
        </is>
      </c>
      <c r="J4264" s="3" t="inlineStr">
        <is>
          <t>Cutting Parameter Optimization for Reducing Carbon Emissions Using Digital Twin</t>
        </is>
      </c>
      <c r="K4264" s="3" t="n">
        <v>2021</v>
      </c>
      <c r="L4264" s="3" t="inlineStr">
        <is>
          <t>International Journal of Precision Engineering and Manufacturing</t>
        </is>
      </c>
      <c r="M4264" s="3" t="inlineStr">
        <is>
          <t>Lili Zhao; Yilin Fang; Ping Lou; Junwei Yan; Angran Xiao</t>
        </is>
      </c>
      <c r="N4264" s="3" t="inlineStr"/>
      <c r="O4264" s="3" t="n"/>
      <c r="P4264" s="3" t="inlineStr"/>
      <c r="Q4264" s="3" t="inlineStr">
        <is>
          <t>10.1007/s12541-021-00486-1</t>
        </is>
      </c>
      <c r="R4264" s="3" t="inlineStr">
        <is>
          <t>https://doi.org/10.1007/s12541-021-00486-1</t>
        </is>
      </c>
      <c r="S4264" s="3" t="inlineStr">
        <is>
          <t>OpenAlex</t>
        </is>
      </c>
      <c r="T4264" s="3" t="n">
        <v>1</v>
      </c>
      <c r="U4264" s="3" t="inlineStr">
        <is>
          <t>High (City Tech affiliation on paper)</t>
        </is>
      </c>
      <c r="V4264" s="3" t="n"/>
      <c r="W4264" s="3" t="inlineStr"/>
      <c r="X4264" s="3" t="inlineStr"/>
      <c r="Y4264" s="3" t="inlineStr"/>
      <c r="Z4264" s="3" t="inlineStr"/>
      <c r="AA4264" s="3" t="inlineStr">
        <is>
          <t>Not found</t>
        </is>
      </c>
      <c r="AB4264" s="3" t="inlineStr">
        <is>
          <t>closed</t>
        </is>
      </c>
      <c r="AC4264" s="3" t="inlineStr">
        <is>
          <t>School of Technology &amp; Design</t>
        </is>
      </c>
      <c r="AD4264" s="3" t="n">
        <v>64</v>
      </c>
      <c r="AE4264" s="3" t="inlineStr">
        <is>
          <t>No</t>
        </is>
      </c>
      <c r="AF4264" s="3" t="inlineStr"/>
      <c r="AG4264" s="4" t="inlineStr"/>
      <c r="AH4264" s="4" t="inlineStr"/>
      <c r="AI4264" s="4" t="inlineStr"/>
    </row>
    <row r="4265">
      <c r="A4265" s="3" t="inlineStr">
        <is>
          <t>MECH-0362</t>
        </is>
      </c>
      <c r="B4265" s="3" t="inlineStr">
        <is>
          <t>Gailani</t>
        </is>
      </c>
      <c r="C4265" s="3" t="inlineStr">
        <is>
          <t>Gaffar</t>
        </is>
      </c>
      <c r="D4265" s="3" t="inlineStr">
        <is>
          <t>Gaffar Gailani</t>
        </is>
      </c>
      <c r="E4265" s="3" t="inlineStr">
        <is>
          <t>Chair</t>
        </is>
      </c>
      <c r="F4265" s="3" t="inlineStr">
        <is>
          <t>NYC College of Technology</t>
        </is>
      </c>
      <c r="G4265" s="3" t="inlineStr">
        <is>
          <t>Mechanical Engineering Technology</t>
        </is>
      </c>
      <c r="H4265" s="3" t="inlineStr">
        <is>
          <t>GGailani@citytech.cuny.edu</t>
        </is>
      </c>
      <c r="I4265" s="3" t="inlineStr">
        <is>
          <t>Conference paper</t>
        </is>
      </c>
      <c r="J4265" s="3" t="inlineStr">
        <is>
          <t>Evaluation of Systematic Design Methods Used in Senior Design Projects</t>
        </is>
      </c>
      <c r="K4265" s="3" t="n">
        <v>2021</v>
      </c>
      <c r="L4265" s="3" t="inlineStr"/>
      <c r="M4265" s="3" t="inlineStr">
        <is>
          <t>Angran Xiao; Gaffar Gailani; Andy Zhang</t>
        </is>
      </c>
      <c r="N4265" s="3" t="inlineStr"/>
      <c r="O4265" s="3" t="n"/>
      <c r="P4265" s="3" t="inlineStr"/>
      <c r="Q4265" s="3" t="inlineStr">
        <is>
          <t>10.1115/imece2021-72192</t>
        </is>
      </c>
      <c r="R4265" s="3" t="inlineStr">
        <is>
          <t>https://doi.org/10.1115/imece2021-72192</t>
        </is>
      </c>
      <c r="S4265" s="3" t="inlineStr">
        <is>
          <t>OpenAlex; Dept bio</t>
        </is>
      </c>
      <c r="T4265" s="3" t="n">
        <v>2</v>
      </c>
      <c r="U4265" s="3" t="inlineStr">
        <is>
          <t>High (City Tech affiliation on paper); 2 sources</t>
        </is>
      </c>
      <c r="V4265" s="3" t="n"/>
      <c r="W4265" s="3" t="inlineStr">
        <is>
          <t>Xiao, A., Gailani, G., and Zhang, A., 2021. “Evaluation of Systematic Design Methods Used in Senior Design Projects”. Proceedings of the ASME 2021 International Mechanical Engineering Congress and Exposition: Globalization of Engineering Problem Solving in Engineering Education. Paper No. 72192.</t>
        </is>
      </c>
      <c r="X4265" s="3" t="inlineStr">
        <is>
          <t>Abstract System Engineering (SE) is utilized in structuring a product development process into simple and collaborative activities, while at the same time, supporting engineers’ decision-making. In most undergraduate engineering design courses, SE was taught by assigning industrial-like projects in which teams of students developed products using certain design methods while following structured design process. It has been observed that some design methods were adopted naturally and used effectively by students while some are less preferred. This is due to various reasons, from strict project deadlines to the fact that some methods are difficult to understand. In this paper, we studied these design methods in the context of senior design projects. We have observed students’ applications of these methods and conducted surveys to assess whether they believe these methods helped their design activities. This study will help us understand how to help students gain knowledge in product development through project-based learning, as well as provide some insights on how inexperienced engineers may use various design methods.</t>
        </is>
      </c>
      <c r="Y4265" s="3" t="inlineStr">
        <is>
          <t>OpenAlex</t>
        </is>
      </c>
      <c r="Z4265" s="3" t="inlineStr"/>
      <c r="AA4265" s="3" t="inlineStr">
        <is>
          <t>Not found</t>
        </is>
      </c>
      <c r="AB4265" s="3" t="inlineStr">
        <is>
          <t>closed</t>
        </is>
      </c>
      <c r="AC4265" s="3" t="inlineStr">
        <is>
          <t>School of Technology &amp; Design</t>
        </is>
      </c>
      <c r="AD4265" s="3" t="n">
        <v>1</v>
      </c>
      <c r="AE4265" s="3" t="inlineStr">
        <is>
          <t>No</t>
        </is>
      </c>
      <c r="AF4265" s="3" t="inlineStr"/>
      <c r="AG4265" s="4" t="inlineStr"/>
      <c r="AH4265" s="4" t="inlineStr"/>
      <c r="AI4265" s="4" t="inlineStr"/>
    </row>
    <row r="4266">
      <c r="A4266" s="3" t="inlineStr">
        <is>
          <t>MECH-0363</t>
        </is>
      </c>
      <c r="B4266" s="3" t="inlineStr">
        <is>
          <t>Xiao</t>
        </is>
      </c>
      <c r="C4266" s="3" t="inlineStr">
        <is>
          <t>Angran</t>
        </is>
      </c>
      <c r="D4266" s="3" t="inlineStr">
        <is>
          <t>Angran Xiao</t>
        </is>
      </c>
      <c r="E4266" s="3" t="inlineStr">
        <is>
          <t>Associate Professor</t>
        </is>
      </c>
      <c r="F4266" s="3" t="inlineStr">
        <is>
          <t>NYC College of Technology</t>
        </is>
      </c>
      <c r="G4266" s="3" t="inlineStr">
        <is>
          <t>Mechanical Engineering Technology</t>
        </is>
      </c>
      <c r="H4266" s="3" t="inlineStr">
        <is>
          <t>AXiao@citytech.cuny.edu</t>
        </is>
      </c>
      <c r="I4266" s="3" t="inlineStr">
        <is>
          <t>Conference paper</t>
        </is>
      </c>
      <c r="J4266" s="3" t="inlineStr">
        <is>
          <t>Evaluation of Systematic Design Methods Used in Senior Design Projects</t>
        </is>
      </c>
      <c r="K4266" s="3" t="n">
        <v>2021</v>
      </c>
      <c r="L4266" s="3" t="inlineStr"/>
      <c r="M4266" s="3" t="inlineStr">
        <is>
          <t>Angran Xiao; Gaffar Gailani; Andy Zhang</t>
        </is>
      </c>
      <c r="N4266" s="3" t="inlineStr"/>
      <c r="O4266" s="3" t="n"/>
      <c r="P4266" s="3" t="inlineStr"/>
      <c r="Q4266" s="3" t="inlineStr">
        <is>
          <t>10.1115/imece2021-72192</t>
        </is>
      </c>
      <c r="R4266" s="3" t="inlineStr">
        <is>
          <t>https://doi.org/10.1115/imece2021-72192</t>
        </is>
      </c>
      <c r="S4266" s="3" t="inlineStr">
        <is>
          <t>OpenAlex</t>
        </is>
      </c>
      <c r="T4266" s="3" t="n">
        <v>1</v>
      </c>
      <c r="U4266" s="3" t="inlineStr">
        <is>
          <t>High (City Tech affiliation on paper)</t>
        </is>
      </c>
      <c r="V4266" s="3" t="n"/>
      <c r="W4266" s="3" t="inlineStr"/>
      <c r="X4266" s="3" t="inlineStr">
        <is>
          <t>Abstract System Engineering (SE) is utilized in structuring a product development process into simple and collaborative activities, while at the same time, supporting engineers’ decision-making. In most undergraduate engineering design courses, SE was taught by assigning industrial-like projects in which teams of students developed products using certain design methods while following structured design process. It has been observed that some design methods were adopted naturally and used effectively by students while some are less preferred. This is due to various reasons, from strict project deadlines to the fact that some methods are difficult to understand. In this paper, we studied these design methods in the context of senior design projects. We have observed students’ applications of these methods and conducted surveys to assess whether they believe these methods helped their design activities. This study will help us understand how to help students gain knowledge in product development through project-based learning, as well as provide some insights on how inexperienced engineers may use various design methods.</t>
        </is>
      </c>
      <c r="Y4266" s="3" t="inlineStr">
        <is>
          <t>OpenAlex</t>
        </is>
      </c>
      <c r="Z4266" s="3" t="inlineStr"/>
      <c r="AA4266" s="3" t="inlineStr">
        <is>
          <t>Not found</t>
        </is>
      </c>
      <c r="AB4266" s="3" t="inlineStr">
        <is>
          <t>closed</t>
        </is>
      </c>
      <c r="AC4266" s="3" t="inlineStr">
        <is>
          <t>School of Technology &amp; Design</t>
        </is>
      </c>
      <c r="AD4266" s="3" t="n">
        <v>1</v>
      </c>
      <c r="AE4266" s="3" t="inlineStr">
        <is>
          <t>No</t>
        </is>
      </c>
      <c r="AF4266" s="3" t="inlineStr"/>
      <c r="AG4266" s="4" t="inlineStr"/>
      <c r="AH4266" s="4" t="inlineStr"/>
      <c r="AI4266" s="4" t="inlineStr"/>
    </row>
    <row r="4267">
      <c r="A4267" s="3" t="inlineStr">
        <is>
          <t>MECH-0364</t>
        </is>
      </c>
      <c r="B4267" s="3" t="inlineStr">
        <is>
          <t>Zhang</t>
        </is>
      </c>
      <c r="C4267" s="3" t="inlineStr">
        <is>
          <t>Andy</t>
        </is>
      </c>
      <c r="D4267" s="3" t="inlineStr">
        <is>
          <t>Andy Zhang</t>
        </is>
      </c>
      <c r="E4267" s="3" t="inlineStr">
        <is>
          <t>Professor</t>
        </is>
      </c>
      <c r="F4267" s="3" t="inlineStr">
        <is>
          <t>NYC College of Technology</t>
        </is>
      </c>
      <c r="G4267" s="3" t="inlineStr">
        <is>
          <t>Mechanical Engineering Technology</t>
        </is>
      </c>
      <c r="H4267" s="3" t="inlineStr">
        <is>
          <t>AZhang@citytech.cuny.edu</t>
        </is>
      </c>
      <c r="I4267" s="3" t="inlineStr">
        <is>
          <t>Conference paper</t>
        </is>
      </c>
      <c r="J4267" s="3" t="inlineStr">
        <is>
          <t>Evaluation of Systematic Design Methods Used in Senior Design Projects</t>
        </is>
      </c>
      <c r="K4267" s="3" t="n">
        <v>2021</v>
      </c>
      <c r="L4267" s="3" t="inlineStr"/>
      <c r="M4267" s="3" t="inlineStr">
        <is>
          <t>Angran Xiao; Gaffar Gailani; Andy Zhang</t>
        </is>
      </c>
      <c r="N4267" s="3" t="inlineStr"/>
      <c r="O4267" s="3" t="n"/>
      <c r="P4267" s="3" t="inlineStr"/>
      <c r="Q4267" s="3" t="inlineStr">
        <is>
          <t>10.1115/imece2021-72192</t>
        </is>
      </c>
      <c r="R4267" s="3" t="inlineStr">
        <is>
          <t>https://doi.org/10.1115/imece2021-72192</t>
        </is>
      </c>
      <c r="S4267" s="3" t="inlineStr">
        <is>
          <t>OpenAlex</t>
        </is>
      </c>
      <c r="T4267" s="3" t="n">
        <v>1</v>
      </c>
      <c r="U4267" s="3" t="inlineStr">
        <is>
          <t>High (City Tech affiliation on paper)</t>
        </is>
      </c>
      <c r="V4267" s="3" t="n"/>
      <c r="W4267" s="3" t="inlineStr"/>
      <c r="X4267" s="3" t="inlineStr">
        <is>
          <t>Abstract System Engineering (SE) is utilized in structuring a product development process into simple and collaborative activities, while at the same time, supporting engineers’ decision-making. In most undergraduate engineering design courses, SE was taught by assigning industrial-like projects in which teams of students developed products using certain design methods while following structured design process. It has been observed that some design methods were adopted naturally and used effectively by students while some are less preferred. This is due to various reasons, from strict project deadlines to the fact that some methods are difficult to understand. In this paper, we studied these design methods in the context of senior design projects. We have observed students’ applications of these methods and conducted surveys to assess whether they believe these methods helped their design activities. This study will help us understand how to help students gain knowledge in product development through project-based learning, as well as provide some insights on how inexperienced engineers may use various design methods.</t>
        </is>
      </c>
      <c r="Y4267" s="3" t="inlineStr">
        <is>
          <t>OpenAlex</t>
        </is>
      </c>
      <c r="Z4267" s="3" t="inlineStr"/>
      <c r="AA4267" s="3" t="inlineStr">
        <is>
          <t>Not found</t>
        </is>
      </c>
      <c r="AB4267" s="3" t="inlineStr">
        <is>
          <t>closed</t>
        </is>
      </c>
      <c r="AC4267" s="3" t="inlineStr">
        <is>
          <t>School of Technology &amp; Design</t>
        </is>
      </c>
      <c r="AD4267" s="3" t="n">
        <v>1</v>
      </c>
      <c r="AE4267" s="3" t="inlineStr">
        <is>
          <t>No</t>
        </is>
      </c>
      <c r="AF4267" s="3" t="inlineStr"/>
      <c r="AG4267" s="4" t="inlineStr"/>
      <c r="AH4267" s="4" t="inlineStr"/>
      <c r="AI4267" s="4" t="inlineStr"/>
    </row>
    <row r="4268">
      <c r="A4268" s="3" t="inlineStr">
        <is>
          <t>MECH-0370</t>
        </is>
      </c>
      <c r="B4268" s="3" t="inlineStr">
        <is>
          <t>Gailani</t>
        </is>
      </c>
      <c r="C4268" s="3" t="inlineStr">
        <is>
          <t>Gaffar</t>
        </is>
      </c>
      <c r="D4268" s="3" t="inlineStr">
        <is>
          <t>Gaffar Gailani</t>
        </is>
      </c>
      <c r="E4268" s="3" t="inlineStr">
        <is>
          <t>Chair</t>
        </is>
      </c>
      <c r="F4268" s="3" t="inlineStr">
        <is>
          <t>NYC College of Technology</t>
        </is>
      </c>
      <c r="G4268" s="3" t="inlineStr">
        <is>
          <t>Mechanical Engineering Technology</t>
        </is>
      </c>
      <c r="H4268" s="3" t="inlineStr">
        <is>
          <t>GGailani@citytech.cuny.edu</t>
        </is>
      </c>
      <c r="I4268" s="3" t="inlineStr">
        <is>
          <t>Journal article</t>
        </is>
      </c>
      <c r="J4268" s="3" t="inlineStr">
        <is>
          <t>Application of micro-computed tomography for authentication of 3D printed composite parts</t>
        </is>
      </c>
      <c r="K4268" s="3" t="n">
        <v>2022</v>
      </c>
      <c r="L4268" s="3" t="inlineStr">
        <is>
          <t>Additive Manufacturing Letters</t>
        </is>
      </c>
      <c r="M4268" s="3" t="inlineStr">
        <is>
          <t>Gary Mac; Meenakshi Mandal; Aryan Rastogi; Gaffar Gailani; Hammond A. Pearce; Nïkhil Gupta</t>
        </is>
      </c>
      <c r="N4268" s="3" t="inlineStr"/>
      <c r="O4268" s="3" t="n"/>
      <c r="P4268" s="3" t="inlineStr"/>
      <c r="Q4268" s="3" t="inlineStr">
        <is>
          <t>10.1016/j.addlet.2022.100104</t>
        </is>
      </c>
      <c r="R4268" s="3" t="inlineStr">
        <is>
          <t>https://doi.org/10.1016/j.addlet.2022.100104</t>
        </is>
      </c>
      <c r="S4268" s="3" t="inlineStr">
        <is>
          <t>OpenAlex; Dept bio</t>
        </is>
      </c>
      <c r="T4268" s="3" t="n">
        <v>2</v>
      </c>
      <c r="U4268" s="3" t="inlineStr">
        <is>
          <t>High (City Tech affiliation on paper); 2 sources</t>
        </is>
      </c>
      <c r="V4268" s="3" t="n"/>
      <c r="W4268" s="3" t="inlineStr">
        <is>
          <t>Mac, G., Mandal, M., Rastogi, A., Gailani, G., Pearce, H., Gupta, N., 2022. “ Application of Micro-computed Tomography for Authentication of 3D Printed Composite Parts”. Additive Manufacturing Letters, volume 3, 100104 ISSN 2772-3690, https://doi.org/10.1016/j.addlet.2022.100104.</t>
        </is>
      </c>
      <c r="X4268" s="3" t="inlineStr">
        <is>
          <t>Additive Manufacturing (AM) can apply unique customized printing patterns for each layer, which govern the microstructural features in a fiber-reinforced composite part. Non-destructive evaluation methods are used extensively to understand the defects and the microstructure of 3D printed composite parts. Considerable intellectual property is involved in designing and manufacturing composite parts, which needs to be protected using innovative methods. One of the concerns in this area is counterfeit parts made on high quality 3D printers, which need to be identified. This study aims to investigate and provide a part-authentication methodology for 3D printed composite parts by using the micro-computed tomography (μCT) scans of discontinuous fiber-reinforced polymer composite (FRPC) parts. The microstructure of FRPC contains fibers, matrix and porosity that are unique to the specimen and is a result of the printing parameters. Specimen A is printed with an infill direction of 90∘ and wall count of 3 and specimen B has the same infill direction but does not contain a wall boundary. A comparison between the different μCT datasets of the specimens can identify the distinguishing features of the 3D printed composite part. The correlation developed across different μCT datasets from extracted features and the metrics formulated can be used to quantitatively differentiate the composite specimens. Frequency domain analysis shows the most promising results by correctly identifying 3 out of the 6 datasets belonging to the same AM. A part identification and authentication method for AM composites will be useful for identifying genuine or counterfeit parts and protect intellectual property.</t>
        </is>
      </c>
      <c r="Y4268" s="3" t="inlineStr">
        <is>
          <t>OpenAlex</t>
        </is>
      </c>
      <c r="Z4268" s="3" t="inlineStr">
        <is>
          <t>https://www.sciencedirect.com/science/article/pii/S2772369022000718/pdf</t>
        </is>
      </c>
      <c r="AA4268" s="3" t="inlineStr">
        <is>
          <t>Open-access PDF (via OpenAlex)</t>
        </is>
      </c>
      <c r="AB4268" s="3" t="inlineStr">
        <is>
          <t>gold</t>
        </is>
      </c>
      <c r="AC4268" s="3" t="inlineStr">
        <is>
          <t>School of Technology &amp; Design</t>
        </is>
      </c>
      <c r="AD4268" s="3" t="n">
        <v>7</v>
      </c>
      <c r="AE4268" s="3" t="inlineStr">
        <is>
          <t>No</t>
        </is>
      </c>
      <c r="AF4268" s="3" t="inlineStr"/>
      <c r="AG4268" s="4" t="inlineStr"/>
      <c r="AH4268" s="4" t="inlineStr"/>
      <c r="AI4268" s="4" t="inlineStr"/>
    </row>
    <row r="4269">
      <c r="A4269" s="3" t="inlineStr">
        <is>
          <t>MECH-0371</t>
        </is>
      </c>
      <c r="B4269" s="3" t="inlineStr">
        <is>
          <t>Nakamura</t>
        </is>
      </c>
      <c r="C4269" s="3" t="inlineStr">
        <is>
          <t>Masato</t>
        </is>
      </c>
      <c r="D4269" s="3" t="inlineStr">
        <is>
          <t>Masato Nakamura</t>
        </is>
      </c>
      <c r="E4269" s="3" t="inlineStr">
        <is>
          <t>Associate Professor</t>
        </is>
      </c>
      <c r="F4269" s="3" t="inlineStr">
        <is>
          <t>NYC College of Technology</t>
        </is>
      </c>
      <c r="G4269" s="3" t="inlineStr">
        <is>
          <t>Mechanical Engineering Technology</t>
        </is>
      </c>
      <c r="H4269" s="3" t="inlineStr">
        <is>
          <t>MNakamura@citytech.cuny.edu</t>
        </is>
      </c>
      <c r="I4269" s="3" t="inlineStr">
        <is>
          <t>Grant</t>
        </is>
      </c>
      <c r="J4269" s="3" t="inlineStr">
        <is>
          <t>Developing an Ecosystem of STEM Success for Built Environment Majors</t>
        </is>
      </c>
      <c r="K4269" s="3" t="n">
        <v>2022</v>
      </c>
      <c r="L4269" s="3" t="inlineStr">
        <is>
          <t>NSF: S-STEM-Schlr Sci Tech Eng&amp;Math</t>
        </is>
      </c>
      <c r="M4269" s="3" t="inlineStr">
        <is>
          <t>Melanie Villatoro; Muhammad Ummy; Hamidreza Norouzi; Daeho Kang; Masato R Nakamura</t>
        </is>
      </c>
      <c r="N4269" s="3" t="inlineStr">
        <is>
          <t>Co-PI</t>
        </is>
      </c>
      <c r="O4269" s="3" t="n">
        <v>1499481</v>
      </c>
      <c r="P4269" s="3" t="inlineStr">
        <is>
          <t>2130402</t>
        </is>
      </c>
      <c r="Q4269" s="3" t="inlineStr"/>
      <c r="R4269" s="3" t="inlineStr">
        <is>
          <t>https://www.nsf.gov/awardsearch/showAward?AWD_ID=2130402</t>
        </is>
      </c>
      <c r="S4269" s="3" t="inlineStr">
        <is>
          <t>NSF</t>
        </is>
      </c>
      <c r="T4269" s="3" t="n">
        <v>1</v>
      </c>
      <c r="U4269" s="3" t="inlineStr">
        <is>
          <t>High (NSF award to City Tech)</t>
        </is>
      </c>
      <c r="V4269" s="3" t="n"/>
      <c r="W4269" s="3" t="inlineStr"/>
      <c r="X4269" s="3" t="inlineStr">
        <is>
          <t>This project will contribute to the national need for well-educated scientists, mathematicians, engineers and technicians by supporting the retention and graduation of high-achieving, low-income students with demonstrated financial need at New York City College of Technology (City Tech), an urban, public Hispanic-serving institution. Over its six-year duration, this project will fund scholarships to about 60 unique full-time students who are pursuing an associate or baccalaureate degree in one of the Built-Environment majors. The Built-Environment majors included in the project are Civil Engineering Technology, Construction Engineering Technology, Electrical Engineering Technology, Mechanical Engineering Technology, and Environmental Control Technology. Associate degree students will receive up to two-years of scholarship support and baccalaureate degree students will receive up to four-years of scholarship support. The project will leverage existing student and academic supports to develop an ecosystem of success. It will implement evidence-based effective practices and assess the impact of these practices, degree attainment and entry into the U.S. workforce or graduate programs in STEM. The project will develop a cohort of faculty and students in the built-environment majors, provide students with opportunities for internships and undergraduate research, and provide professional development for faculty and students. The project will increase the number of low-income STEM students achieving social and economic mobility through the pursuit and achievement of degrees in the Built-Environment. The project will produce a better understanding of the key factors that contribute to the successful transition of low-income academically talented students from their baccalaureate degree attainment to either graduate degree STEM programs or to STEM careers. 
The overall goal of this project is to increase STEM degree completion of low-income, high-achieving undergraduates with demonstrated financial need. The project will add to the vitality and the viability of New York City by increasing opportunities for the overall economic mobility of the students while promoting a diverse workforce. Project objectives are 1) To select, retain, and graduate a total of 60 S-STEM Scholars in the Built Environment majors; 2) To increase the one-year retention rates of participating Scholars 3) To produce more graduates in the Built Environment majors; 4) To increase the enrollment and retention of female students in the Built Environment Majors; 5) To promote S-STEM Scholars’ academic success through cohort development, faculty mentoring, and engaging Scholars in activities such as workshops, field trips, research, workforce internships, and networking sessions; and 6) To identify strategies successful in promoting academic success of low-income students. While there is a large body of literature on first-generation college and low-income students’ experiences in college, their academic support experiences are not well-researched. The project will advance understanding related to diversity and inclusion in STEM academic support by performing two distinct studies to determine the impact on low-income students and female student in the built environment majors. The project will be evaluated using a social science research approach to collecting both formative and summative quantitative and qualitative data. Results of this project will be disseminated at multiple levels: local, regional, and national including, but not limited to publications in open access journals and participation in conferences. This project is funded by the NSF’s Scholarships in Science, Technology, Engineering, and Mathematics program, which seeks to increase the number of low-income academically talented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c r="Y4269" s="3" t="inlineStr">
        <is>
          <t>NSF</t>
        </is>
      </c>
      <c r="Z4269" s="3" t="inlineStr"/>
      <c r="AA4269" s="3" t="inlineStr"/>
      <c r="AB4269" s="3" t="inlineStr"/>
      <c r="AC4269" s="3" t="inlineStr">
        <is>
          <t>School of Technology &amp; Design</t>
        </is>
      </c>
      <c r="AD4269" s="3" t="n"/>
      <c r="AE4269" s="3" t="inlineStr">
        <is>
          <t>No</t>
        </is>
      </c>
      <c r="AF4269" s="3" t="inlineStr"/>
      <c r="AG4269" s="4" t="inlineStr"/>
      <c r="AH4269" s="4" t="inlineStr"/>
      <c r="AI4269" s="4" t="inlineStr"/>
    </row>
    <row r="4270">
      <c r="A4270" s="3" t="inlineStr">
        <is>
          <t>MECH-0372</t>
        </is>
      </c>
      <c r="B4270" s="3" t="inlineStr">
        <is>
          <t>Gailani</t>
        </is>
      </c>
      <c r="C4270" s="3" t="inlineStr">
        <is>
          <t>Gaffar</t>
        </is>
      </c>
      <c r="D4270" s="3" t="inlineStr">
        <is>
          <t>Gaffar Gailani</t>
        </is>
      </c>
      <c r="E4270" s="3" t="inlineStr">
        <is>
          <t>Chair</t>
        </is>
      </c>
      <c r="F4270" s="3" t="inlineStr">
        <is>
          <t>NYC College of Technology</t>
        </is>
      </c>
      <c r="G4270" s="3" t="inlineStr">
        <is>
          <t>Mechanical Engineering Technology</t>
        </is>
      </c>
      <c r="H4270" s="3" t="inlineStr">
        <is>
          <t>GGailani@citytech.cuny.edu</t>
        </is>
      </c>
      <c r="I4270" s="3" t="inlineStr">
        <is>
          <t>Grant</t>
        </is>
      </c>
      <c r="J4270" s="3" t="inlineStr">
        <is>
          <t>Funding Source: NASA. Title: IPA – MIRO Activity Manager and Research Pillar Lead</t>
        </is>
      </c>
      <c r="K4270" s="3" t="n">
        <v>2022</v>
      </c>
      <c r="L4270" s="3" t="inlineStr"/>
      <c r="M4270" s="3" t="inlineStr"/>
      <c r="N4270" s="3" t="inlineStr"/>
      <c r="O4270" s="3" t="n">
        <v>469364000</v>
      </c>
      <c r="P4270" s="3" t="inlineStr"/>
      <c r="Q4270" s="3" t="inlineStr"/>
      <c r="R4270" s="3" t="inlineStr"/>
      <c r="S4270" s="3" t="inlineStr">
        <is>
          <t>Dept bio</t>
        </is>
      </c>
      <c r="T4270" s="3" t="n">
        <v>1</v>
      </c>
      <c r="U4270" s="3" t="inlineStr">
        <is>
          <t>Medium (self-reported in faculty bio)</t>
        </is>
      </c>
      <c r="V4270" s="3" t="n"/>
      <c r="W4270" s="3" t="inlineStr">
        <is>
          <t>Funding Source: NASA. Title: IPA – MIRO Activity Manager and Research Pillar Lead. Amount: $469,364K, Role: IPA (2022 –2024).</t>
        </is>
      </c>
      <c r="X4270" s="3" t="inlineStr"/>
      <c r="Y4270" s="3" t="inlineStr"/>
      <c r="Z4270" s="3" t="inlineStr"/>
      <c r="AA4270" s="3" t="inlineStr"/>
      <c r="AB4270" s="3" t="inlineStr"/>
      <c r="AC4270" s="3" t="inlineStr">
        <is>
          <t>School of Technology &amp; Design</t>
        </is>
      </c>
      <c r="AD4270" s="3" t="n"/>
      <c r="AE4270" s="3" t="inlineStr">
        <is>
          <t>No</t>
        </is>
      </c>
      <c r="AF4270" s="3" t="inlineStr"/>
      <c r="AG4270" s="4" t="inlineStr"/>
      <c r="AH4270" s="4" t="inlineStr"/>
      <c r="AI4270" s="4" t="inlineStr"/>
    </row>
    <row r="4271">
      <c r="A4271" s="3" t="inlineStr">
        <is>
          <t>MECH-0375</t>
        </is>
      </c>
      <c r="B4271" s="3" t="inlineStr">
        <is>
          <t>Gailani</t>
        </is>
      </c>
      <c r="C4271" s="3" t="inlineStr">
        <is>
          <t>Gaffar</t>
        </is>
      </c>
      <c r="D4271" s="3" t="inlineStr">
        <is>
          <t>Gaffar Gailani</t>
        </is>
      </c>
      <c r="E4271" s="3" t="inlineStr">
        <is>
          <t>Chair</t>
        </is>
      </c>
      <c r="F4271" s="3" t="inlineStr">
        <is>
          <t>NYC College of Technology</t>
        </is>
      </c>
      <c r="G4271" s="3" t="inlineStr">
        <is>
          <t>Mechanical Engineering Technology</t>
        </is>
      </c>
      <c r="H4271" s="3" t="inlineStr">
        <is>
          <t>GGailani@citytech.cuny.edu</t>
        </is>
      </c>
      <c r="I4271" s="3" t="inlineStr">
        <is>
          <t>Grant</t>
        </is>
      </c>
      <c r="J4271" s="3" t="inlineStr">
        <is>
          <t>Technician Training for Advanced Manufacturing and Materials</t>
        </is>
      </c>
      <c r="K4271" s="3" t="n">
        <v>2022</v>
      </c>
      <c r="L4271" s="3" t="inlineStr">
        <is>
          <t>NSF: Advanced Tech Education Prog</t>
        </is>
      </c>
      <c r="M4271" s="3" t="inlineStr">
        <is>
          <t>Gaffar Gailani; sidi berri; Samsur Rahman; Angran Xiao; Denise H Sutton</t>
        </is>
      </c>
      <c r="N4271" s="3" t="inlineStr">
        <is>
          <t>PI</t>
        </is>
      </c>
      <c r="O4271" s="3" t="n">
        <v>569635</v>
      </c>
      <c r="P4271" s="3" t="inlineStr">
        <is>
          <t>2202154</t>
        </is>
      </c>
      <c r="Q4271" s="3" t="inlineStr"/>
      <c r="R4271" s="3" t="inlineStr">
        <is>
          <t>https://www.nsf.gov/awardsearch/showAward?AWD_ID=2202154</t>
        </is>
      </c>
      <c r="S4271" s="3" t="inlineStr">
        <is>
          <t>NSF; Dept bio</t>
        </is>
      </c>
      <c r="T4271" s="3" t="n">
        <v>2</v>
      </c>
      <c r="U4271" s="3" t="inlineStr">
        <is>
          <t>High (NSF award to City Tech); 2 sources</t>
        </is>
      </c>
      <c r="V4271" s="3" t="n"/>
      <c r="W4271" s="3" t="inlineStr">
        <is>
          <t>Funding Source: NSF-2202154. Title: Technician Training for Advanced Manufacturing and Materials. Amount: $650K ($569K), Role: PI. (2022 –2025).</t>
        </is>
      </c>
      <c r="X4271" s="3" t="inlineStr">
        <is>
          <t>Recent advances in advanced manufacturing technologies have led to new capabilities in manufacturing. Technicians who have a better understanding of these new technologies and the advanced engineering materials used in these processes will be able to implement them in manufacturing facilities. Traditional technical education for manufacturing technicians needs to keep pace with these technology trends in industry. To address this need, this project will introduce new content for existing design, manufacturing, and materials science courses including virtual and hands-on experiential learning exercises as well as tutorials on specific topics. A Business and Industry Leadership Team will provide feedback on course content so that the courses are aligned with the needs of industry. A summer training program will provide an opportunity for students to learn professional skills that will help them be successful in the technician workforce.  To complement the training program, students will have the option to participate in an entrepreneurial student competition in which student teams address an industry problem or develop a new product.
The goal of this project is to address industry’s workforce needs for skilled technicians who have training in advanced manufacturing technologies including computer-aided design, additive manufacturing, and engineering materials. This project will use the Business and Industry Leadership Team model to collaborate with industry to develop course content that addresses the knowledge, skills, and abilities that manufacturers need to implement and maintain these technologies. In addition to classroom instruction, students will have experiential learning opportunities using a combination of virtual and hands-on activities. Virtual training software will help students earn certificates corresponding to a specific set of skills. A new summer training program will provide training on professional skills including communication, teamwork, and time management skills. This program will also help students develop better problem-solving skills and learn how to conduct experiments and analyze data to obtain meaningful results. The project team will assess the impact of project activities on student learning and retention using student surveys, assessments of student work, and student interviews. This project is funded by the Advanced Technological Education program that focuses on the education of technicians for the advanced-technology fields that drive the nation's economy.
This award reflects NSF's statutory mission and has been deemed worthy of support through evaluation using the Foundation's intellectual merit and broader impacts review criteria.</t>
        </is>
      </c>
      <c r="Y4271" s="3" t="inlineStr">
        <is>
          <t>NSF</t>
        </is>
      </c>
      <c r="Z4271" s="3" t="inlineStr"/>
      <c r="AA4271" s="3" t="inlineStr"/>
      <c r="AB4271" s="3" t="inlineStr"/>
      <c r="AC4271" s="3" t="inlineStr">
        <is>
          <t>School of Technology &amp; Design</t>
        </is>
      </c>
      <c r="AD4271" s="3" t="n"/>
      <c r="AE4271" s="3" t="inlineStr">
        <is>
          <t>No</t>
        </is>
      </c>
      <c r="AF4271" s="3" t="inlineStr"/>
      <c r="AG4271" s="4" t="inlineStr"/>
      <c r="AH4271" s="4" t="inlineStr"/>
      <c r="AI4271" s="4" t="inlineStr"/>
    </row>
    <row r="4272">
      <c r="A4272" s="3" t="inlineStr">
        <is>
          <t>MECH-0376</t>
        </is>
      </c>
      <c r="B4272" s="3" t="inlineStr">
        <is>
          <t>Xiao</t>
        </is>
      </c>
      <c r="C4272" s="3" t="inlineStr">
        <is>
          <t>Angran</t>
        </is>
      </c>
      <c r="D4272" s="3" t="inlineStr">
        <is>
          <t>Angran Xiao</t>
        </is>
      </c>
      <c r="E4272" s="3" t="inlineStr">
        <is>
          <t>Associate Professor</t>
        </is>
      </c>
      <c r="F4272" s="3" t="inlineStr">
        <is>
          <t>NYC College of Technology</t>
        </is>
      </c>
      <c r="G4272" s="3" t="inlineStr">
        <is>
          <t>Mechanical Engineering Technology</t>
        </is>
      </c>
      <c r="H4272" s="3" t="inlineStr">
        <is>
          <t>AXiao@citytech.cuny.edu</t>
        </is>
      </c>
      <c r="I4272" s="3" t="inlineStr">
        <is>
          <t>Grant</t>
        </is>
      </c>
      <c r="J4272" s="3" t="inlineStr">
        <is>
          <t>Technician Training for Advanced Manufacturing and Materials</t>
        </is>
      </c>
      <c r="K4272" s="3" t="n">
        <v>2022</v>
      </c>
      <c r="L4272" s="3" t="inlineStr">
        <is>
          <t>NSF: Advanced Tech Education Prog</t>
        </is>
      </c>
      <c r="M4272" s="3" t="inlineStr">
        <is>
          <t>Gaffar Gailani; sidi berri; Samsur Rahman; Angran Xiao; Denise H Sutton</t>
        </is>
      </c>
      <c r="N4272" s="3" t="inlineStr">
        <is>
          <t>Co-PI</t>
        </is>
      </c>
      <c r="O4272" s="3" t="n">
        <v>569635</v>
      </c>
      <c r="P4272" s="3" t="inlineStr">
        <is>
          <t>2202154</t>
        </is>
      </c>
      <c r="Q4272" s="3" t="inlineStr"/>
      <c r="R4272" s="3" t="inlineStr">
        <is>
          <t>https://www.nsf.gov/awardsearch/showAward?AWD_ID=2202154</t>
        </is>
      </c>
      <c r="S4272" s="3" t="inlineStr">
        <is>
          <t>NSF</t>
        </is>
      </c>
      <c r="T4272" s="3" t="n">
        <v>1</v>
      </c>
      <c r="U4272" s="3" t="inlineStr">
        <is>
          <t>High (NSF award to City Tech)</t>
        </is>
      </c>
      <c r="V4272" s="3" t="n"/>
      <c r="W4272" s="3" t="inlineStr"/>
      <c r="X4272" s="3" t="inlineStr">
        <is>
          <t>Recent advances in advanced manufacturing technologies have led to new capabilities in manufacturing. Technicians who have a better understanding of these new technologies and the advanced engineering materials used in these processes will be able to implement them in manufacturing facilities. Traditional technical education for manufacturing technicians needs to keep pace with these technology trends in industry. To address this need, this project will introduce new content for existing design, manufacturing, and materials science courses including virtual and hands-on experiential learning exercises as well as tutorials on specific topics. A Business and Industry Leadership Team will provide feedback on course content so that the courses are aligned with the needs of industry. A summer training program will provide an opportunity for students to learn professional skills that will help them be successful in the technician workforce.  To complement the training program, students will have the option to participate in an entrepreneurial student competition in which student teams address an industry problem or develop a new product.
The goal of this project is to address industry’s workforce needs for skilled technicians who have training in advanced manufacturing technologies including computer-aided design, additive manufacturing, and engineering materials. This project will use the Business and Industry Leadership Team model to collaborate with industry to develop course content that addresses the knowledge, skills, and abilities that manufacturers need to implement and maintain these technologies. In addition to classroom instruction, students will have experiential learning opportunities using a combination of virtual and hands-on activities. Virtual training software will help students earn certificates corresponding to a specific set of skills. A new summer training program will provide training on professional skills including communication, teamwork, and time management skills. This program will also help students develop better problem-solving skills and learn how to conduct experiments and analyze data to obtain meaningful results. The project team will assess the impact of project activities on student learning and retention using student surveys, assessments of student work, and student interviews. This project is funded by the Advanced Technological Education program that focuses on the education of technicians for the advanced-technology fields that drive the nation's economy.
This award reflects NSF's statutory mission and has been deemed worthy of support through evaluation using the Foundation's intellectual merit and broader impacts review criteria.</t>
        </is>
      </c>
      <c r="Y4272" s="3" t="inlineStr">
        <is>
          <t>NSF</t>
        </is>
      </c>
      <c r="Z4272" s="3" t="inlineStr"/>
      <c r="AA4272" s="3" t="inlineStr"/>
      <c r="AB4272" s="3" t="inlineStr"/>
      <c r="AC4272" s="3" t="inlineStr">
        <is>
          <t>School of Technology &amp; Design</t>
        </is>
      </c>
      <c r="AD4272" s="3" t="n"/>
      <c r="AE4272" s="3" t="inlineStr">
        <is>
          <t>No</t>
        </is>
      </c>
      <c r="AF4272" s="3" t="inlineStr"/>
      <c r="AG4272" s="4" t="inlineStr"/>
      <c r="AH4272" s="4" t="inlineStr"/>
      <c r="AI4272" s="4" t="inlineStr"/>
    </row>
    <row r="4273">
      <c r="A4273" s="3" t="inlineStr">
        <is>
          <t>MECH-0377</t>
        </is>
      </c>
      <c r="B4273" s="3" t="inlineStr">
        <is>
          <t>Rahman</t>
        </is>
      </c>
      <c r="C4273" s="3" t="inlineStr">
        <is>
          <t>Samsur</t>
        </is>
      </c>
      <c r="D4273" s="3" t="inlineStr">
        <is>
          <t>Samsur Rahman</t>
        </is>
      </c>
      <c r="E4273" s="3" t="inlineStr">
        <is>
          <t>Associate Professor</t>
        </is>
      </c>
      <c r="F4273" s="3" t="inlineStr">
        <is>
          <t>NYC College of Technology</t>
        </is>
      </c>
      <c r="G4273" s="3" t="inlineStr">
        <is>
          <t>Mechanical Engineering Technology</t>
        </is>
      </c>
      <c r="H4273" s="3" t="inlineStr">
        <is>
          <t>ASRahman@citytech.cuny.edu</t>
        </is>
      </c>
      <c r="I4273" s="3" t="inlineStr">
        <is>
          <t>Grant</t>
        </is>
      </c>
      <c r="J4273" s="3" t="inlineStr">
        <is>
          <t>Technician Training for Advanced Manufacturing and Materials</t>
        </is>
      </c>
      <c r="K4273" s="3" t="n">
        <v>2022</v>
      </c>
      <c r="L4273" s="3" t="inlineStr">
        <is>
          <t>NSF: Advanced Tech Education Prog</t>
        </is>
      </c>
      <c r="M4273" s="3" t="inlineStr">
        <is>
          <t>Gaffar Gailani; sidi berri; Samsur Rahman; Angran Xiao; Denise H Sutton</t>
        </is>
      </c>
      <c r="N4273" s="3" t="inlineStr">
        <is>
          <t>Co-PI</t>
        </is>
      </c>
      <c r="O4273" s="3" t="n">
        <v>569635</v>
      </c>
      <c r="P4273" s="3" t="inlineStr">
        <is>
          <t>2202154</t>
        </is>
      </c>
      <c r="Q4273" s="3" t="inlineStr"/>
      <c r="R4273" s="3" t="inlineStr">
        <is>
          <t>https://www.nsf.gov/awardsearch/showAward?AWD_ID=2202154</t>
        </is>
      </c>
      <c r="S4273" s="3" t="inlineStr">
        <is>
          <t>NSF</t>
        </is>
      </c>
      <c r="T4273" s="3" t="n">
        <v>1</v>
      </c>
      <c r="U4273" s="3" t="inlineStr">
        <is>
          <t>High (NSF award to City Tech)</t>
        </is>
      </c>
      <c r="V4273" s="3" t="n"/>
      <c r="W4273" s="3" t="inlineStr"/>
      <c r="X4273" s="3" t="inlineStr">
        <is>
          <t>Recent advances in advanced manufacturing technologies have led to new capabilities in manufacturing. Technicians who have a better understanding of these new technologies and the advanced engineering materials used in these processes will be able to implement them in manufacturing facilities. Traditional technical education for manufacturing technicians needs to keep pace with these technology trends in industry. To address this need, this project will introduce new content for existing design, manufacturing, and materials science courses including virtual and hands-on experiential learning exercises as well as tutorials on specific topics. A Business and Industry Leadership Team will provide feedback on course content so that the courses are aligned with the needs of industry. A summer training program will provide an opportunity for students to learn professional skills that will help them be successful in the technician workforce.  To complement the training program, students will have the option to participate in an entrepreneurial student competition in which student teams address an industry problem or develop a new product.
The goal of this project is to address industry’s workforce needs for skilled technicians who have training in advanced manufacturing technologies including computer-aided design, additive manufacturing, and engineering materials. This project will use the Business and Industry Leadership Team model to collaborate with industry to develop course content that addresses the knowledge, skills, and abilities that manufacturers need to implement and maintain these technologies. In addition to classroom instruction, students will have experiential learning opportunities using a combination of virtual and hands-on activities. Virtual training software will help students earn certificates corresponding to a specific set of skills. A new summer training program will provide training on professional skills including communication, teamwork, and time management skills. This program will also help students develop better problem-solving skills and learn how to conduct experiments and analyze data to obtain meaningful results. The project team will assess the impact of project activities on student learning and retention using student surveys, assessments of student work, and student interviews. This project is funded by the Advanced Technological Education program that focuses on the education of technicians for the advanced-technology fields that drive the nation's economy.
This award reflects NSF's statutory mission and has been deemed worthy of support through evaluation using the Foundation's intellectual merit and broader impacts review criteria.</t>
        </is>
      </c>
      <c r="Y4273" s="3" t="inlineStr">
        <is>
          <t>NSF</t>
        </is>
      </c>
      <c r="Z4273" s="3" t="inlineStr"/>
      <c r="AA4273" s="3" t="inlineStr"/>
      <c r="AB4273" s="3" t="inlineStr"/>
      <c r="AC4273" s="3" t="inlineStr">
        <is>
          <t>School of Technology &amp; Design</t>
        </is>
      </c>
      <c r="AD4273" s="3" t="n"/>
      <c r="AE4273" s="3" t="inlineStr">
        <is>
          <t>No</t>
        </is>
      </c>
      <c r="AF4273" s="3" t="inlineStr"/>
      <c r="AG4273" s="4" t="inlineStr"/>
      <c r="AH4273" s="4" t="inlineStr"/>
      <c r="AI4273" s="4" t="inlineStr"/>
    </row>
    <row r="4274">
      <c r="A4274" s="3" t="inlineStr">
        <is>
          <t>MECH-0378</t>
        </is>
      </c>
      <c r="B4274" s="3" t="inlineStr">
        <is>
          <t>Berri</t>
        </is>
      </c>
      <c r="C4274" s="3" t="inlineStr">
        <is>
          <t>Sidi</t>
        </is>
      </c>
      <c r="D4274" s="3" t="inlineStr">
        <is>
          <t>Sidi Berri</t>
        </is>
      </c>
      <c r="E4274" s="3" t="inlineStr">
        <is>
          <t>Professor</t>
        </is>
      </c>
      <c r="F4274" s="3" t="inlineStr">
        <is>
          <t>NYC College of Technology</t>
        </is>
      </c>
      <c r="G4274" s="3" t="inlineStr">
        <is>
          <t>Mechanical Engineering Technology</t>
        </is>
      </c>
      <c r="H4274" s="3" t="inlineStr">
        <is>
          <t>SBerri@citytech.cuny.edu</t>
        </is>
      </c>
      <c r="I4274" s="3" t="inlineStr">
        <is>
          <t>Grant</t>
        </is>
      </c>
      <c r="J4274" s="3" t="inlineStr">
        <is>
          <t>Technician Training for Advanced Manufacturing and Materials</t>
        </is>
      </c>
      <c r="K4274" s="3" t="n">
        <v>2022</v>
      </c>
      <c r="L4274" s="3" t="inlineStr">
        <is>
          <t>NSF: Advanced Tech Education Prog</t>
        </is>
      </c>
      <c r="M4274" s="3" t="inlineStr">
        <is>
          <t>Gaffar Gailani; sidi berri; Samsur Rahman; Angran Xiao; Denise H Sutton</t>
        </is>
      </c>
      <c r="N4274" s="3" t="inlineStr">
        <is>
          <t>Co-PI</t>
        </is>
      </c>
      <c r="O4274" s="3" t="n">
        <v>569635</v>
      </c>
      <c r="P4274" s="3" t="inlineStr">
        <is>
          <t>2202154</t>
        </is>
      </c>
      <c r="Q4274" s="3" t="inlineStr"/>
      <c r="R4274" s="3" t="inlineStr">
        <is>
          <t>https://www.nsf.gov/awardsearch/showAward?AWD_ID=2202154</t>
        </is>
      </c>
      <c r="S4274" s="3" t="inlineStr">
        <is>
          <t>NSF</t>
        </is>
      </c>
      <c r="T4274" s="3" t="n">
        <v>1</v>
      </c>
      <c r="U4274" s="3" t="inlineStr">
        <is>
          <t>High (NSF award to City Tech)</t>
        </is>
      </c>
      <c r="V4274" s="3" t="n"/>
      <c r="W4274" s="3" t="inlineStr"/>
      <c r="X4274" s="3" t="inlineStr">
        <is>
          <t>Recent advances in advanced manufacturing technologies have led to new capabilities in manufacturing. Technicians who have a better understanding of these new technologies and the advanced engineering materials used in these processes will be able to implement them in manufacturing facilities. Traditional technical education for manufacturing technicians needs to keep pace with these technology trends in industry. To address this need, this project will introduce new content for existing design, manufacturing, and materials science courses including virtual and hands-on experiential learning exercises as well as tutorials on specific topics. A Business and Industry Leadership Team will provide feedback on course content so that the courses are aligned with the needs of industry. A summer training program will provide an opportunity for students to learn professional skills that will help them be successful in the technician workforce.  To complement the training program, students will have the option to participate in an entrepreneurial student competition in which student teams address an industry problem or develop a new product.
The goal of this project is to address industry’s workforce needs for skilled technicians who have training in advanced manufacturing technologies including computer-aided design, additive manufacturing, and engineering materials. This project will use the Business and Industry Leadership Team model to collaborate with industry to develop course content that addresses the knowledge, skills, and abilities that manufacturers need to implement and maintain these technologies. In addition to classroom instruction, students will have experiential learning opportunities using a combination of virtual and hands-on activities. Virtual training software will help students earn certificates corresponding to a specific set of skills. A new summer training program will provide training on professional skills including communication, teamwork, and time management skills. This program will also help students develop better problem-solving skills and learn how to conduct experiments and analyze data to obtain meaningful results. The project team will assess the impact of project activities on student learning and retention using student surveys, assessments of student work, and student interviews. This project is funded by the Advanced Technological Education program that focuses on the education of technicians for the advanced-technology fields that drive the nation's economy.
This award reflects NSF's statutory mission and has been deemed worthy of support through evaluation using the Foundation's intellectual merit and broader impacts review criteria.</t>
        </is>
      </c>
      <c r="Y4274" s="3" t="inlineStr">
        <is>
          <t>NSF</t>
        </is>
      </c>
      <c r="Z4274" s="3" t="inlineStr"/>
      <c r="AA4274" s="3" t="inlineStr"/>
      <c r="AB4274" s="3" t="inlineStr"/>
      <c r="AC4274" s="3" t="inlineStr">
        <is>
          <t>School of Technology &amp; Design</t>
        </is>
      </c>
      <c r="AD4274" s="3" t="n"/>
      <c r="AE4274" s="3" t="inlineStr">
        <is>
          <t>No</t>
        </is>
      </c>
      <c r="AF4274" s="3" t="inlineStr"/>
      <c r="AG4274" s="4" t="inlineStr"/>
      <c r="AH4274" s="4" t="inlineStr"/>
      <c r="AI4274" s="4" t="inlineStr"/>
    </row>
    <row r="4275">
      <c r="A4275" s="3" t="inlineStr">
        <is>
          <t>MECH-0379</t>
        </is>
      </c>
      <c r="B4275" s="3" t="inlineStr">
        <is>
          <t>Gailani</t>
        </is>
      </c>
      <c r="C4275" s="3" t="inlineStr">
        <is>
          <t>Gaffar</t>
        </is>
      </c>
      <c r="D4275" s="3" t="inlineStr">
        <is>
          <t>Gaffar Gailani</t>
        </is>
      </c>
      <c r="E4275" s="3" t="inlineStr">
        <is>
          <t>Chair</t>
        </is>
      </c>
      <c r="F4275" s="3" t="inlineStr">
        <is>
          <t>NYC College of Technology</t>
        </is>
      </c>
      <c r="G4275" s="3" t="inlineStr">
        <is>
          <t>Mechanical Engineering Technology</t>
        </is>
      </c>
      <c r="H4275" s="3" t="inlineStr">
        <is>
          <t>GGailani@citytech.cuny.edu</t>
        </is>
      </c>
      <c r="I4275" s="3" t="inlineStr">
        <is>
          <t>Paper (venue type unclear)</t>
        </is>
      </c>
      <c r="J4275" s="3" t="inlineStr">
        <is>
          <t>Workforce Development Strategies in Additive Manufacturing</t>
        </is>
      </c>
      <c r="K4275" s="3" t="n">
        <v>2022</v>
      </c>
      <c r="L4275" s="3" t="inlineStr">
        <is>
          <t>CUNY Academic Works (City University of New York)</t>
        </is>
      </c>
      <c r="M4275" s="3" t="inlineStr">
        <is>
          <t>Mel Cossette; Ismail Fidan; Gaffar Gailani; Angran Xiao</t>
        </is>
      </c>
      <c r="N4275" s="3" t="inlineStr"/>
      <c r="O4275" s="3" t="n"/>
      <c r="P4275" s="3" t="inlineStr"/>
      <c r="Q4275" s="3" t="inlineStr">
        <is>
          <t>10.5281/zenodo.6506443</t>
        </is>
      </c>
      <c r="R4275" s="3" t="inlineStr">
        <is>
          <t>https://doi.org/10.5281/zenodo.6506443</t>
        </is>
      </c>
      <c r="S4275" s="3" t="inlineStr">
        <is>
          <t>OpenAlex; CUNY Academic Works; Dept bio</t>
        </is>
      </c>
      <c r="T4275" s="3" t="n">
        <v>3</v>
      </c>
      <c r="U4275" s="3" t="inlineStr">
        <is>
          <t>High (City Tech affiliation on paper); 3 sources</t>
        </is>
      </c>
      <c r="V4275" s="3" t="n"/>
      <c r="W4275" s="3" t="inlineStr">
        <is>
          <t>Cossette, M., Fidan, I., Gailani, G., Xiao, A., 2022. “Workforce Development Strategies in Additive Manufacturing”. Journal of Advanced Technological Education, volume 1, issue 1.</t>
        </is>
      </c>
      <c r="X4275" s="3" t="inlineStr">
        <is>
          <t>Additive Manufacturing (AM), also known as 3D Printing (3DP), is one of the newest manufacturing technologies with growing utilization in our daily life. Parallel to this growth, new materials, machines, and specific processes are being developed to produce parts in better-finished quality, at lower cost, and with shorter production time. However, workforce education in this evolving field has not advanced at the same pace as the technology, lacking proven curriculums, high-quality/accredited degree programs, and specialized advanced degrees. In this paper, some best practices established by the authors are introduced. The list is far from exhaustive but is proven to be effective in practice.</t>
        </is>
      </c>
      <c r="Y4275" s="3" t="inlineStr">
        <is>
          <t>OpenAlex</t>
        </is>
      </c>
      <c r="Z4275" s="3" t="inlineStr">
        <is>
          <t>https://doi.org/10.5281/zenodo.6506443</t>
        </is>
      </c>
      <c r="AA4275" s="3" t="inlineStr">
        <is>
          <t>Open-access page (via OpenAlex)</t>
        </is>
      </c>
      <c r="AB4275" s="3" t="inlineStr">
        <is>
          <t>green</t>
        </is>
      </c>
      <c r="AC4275" s="3" t="inlineStr">
        <is>
          <t>School of Technology &amp; Design</t>
        </is>
      </c>
      <c r="AD4275" s="3" t="n">
        <v>2</v>
      </c>
      <c r="AE4275" s="3" t="inlineStr">
        <is>
          <t>No</t>
        </is>
      </c>
      <c r="AF4275" s="3" t="inlineStr"/>
      <c r="AG4275" s="4" t="inlineStr"/>
      <c r="AH4275" s="4" t="inlineStr"/>
      <c r="AI4275" s="4" t="inlineStr"/>
    </row>
    <row r="4276">
      <c r="A4276" s="3" t="inlineStr">
        <is>
          <t>MECH-0380</t>
        </is>
      </c>
      <c r="B4276" s="3" t="inlineStr">
        <is>
          <t>Xiao</t>
        </is>
      </c>
      <c r="C4276" s="3" t="inlineStr">
        <is>
          <t>Angran</t>
        </is>
      </c>
      <c r="D4276" s="3" t="inlineStr">
        <is>
          <t>Angran Xiao</t>
        </is>
      </c>
      <c r="E4276" s="3" t="inlineStr">
        <is>
          <t>Associate Professor</t>
        </is>
      </c>
      <c r="F4276" s="3" t="inlineStr">
        <is>
          <t>NYC College of Technology</t>
        </is>
      </c>
      <c r="G4276" s="3" t="inlineStr">
        <is>
          <t>Mechanical Engineering Technology</t>
        </is>
      </c>
      <c r="H4276" s="3" t="inlineStr">
        <is>
          <t>AXiao@citytech.cuny.edu</t>
        </is>
      </c>
      <c r="I4276" s="3" t="inlineStr">
        <is>
          <t>Paper (venue type unclear)</t>
        </is>
      </c>
      <c r="J4276" s="3" t="inlineStr">
        <is>
          <t>Workforce Development Strategies in Additive Manufacturing</t>
        </is>
      </c>
      <c r="K4276" s="3" t="n">
        <v>2022</v>
      </c>
      <c r="L4276" s="3" t="inlineStr">
        <is>
          <t>CUNY Academic Works (City University of New York)</t>
        </is>
      </c>
      <c r="M4276" s="3" t="inlineStr">
        <is>
          <t>Mel Cossette; Ismail Fidan; Gaffar Gailani; Angran Xiao</t>
        </is>
      </c>
      <c r="N4276" s="3" t="inlineStr"/>
      <c r="O4276" s="3" t="n"/>
      <c r="P4276" s="3" t="inlineStr"/>
      <c r="Q4276" s="3" t="inlineStr">
        <is>
          <t>10.5281/zenodo.6506443</t>
        </is>
      </c>
      <c r="R4276" s="3" t="inlineStr">
        <is>
          <t>https://doi.org/10.5281/zenodo.6506443</t>
        </is>
      </c>
      <c r="S4276" s="3" t="inlineStr">
        <is>
          <t>OpenAlex; CUNY Academic Works</t>
        </is>
      </c>
      <c r="T4276" s="3" t="n">
        <v>2</v>
      </c>
      <c r="U4276" s="3" t="inlineStr">
        <is>
          <t>High (City Tech affiliation on paper); 2 sources</t>
        </is>
      </c>
      <c r="V4276" s="3" t="n"/>
      <c r="W4276" s="3" t="inlineStr"/>
      <c r="X4276" s="3" t="inlineStr">
        <is>
          <t>Additive Manufacturing (AM), also known as 3D Printing (3DP), is one of the newest manufacturing technologies with growing utilization in our daily life. Parallel to this growth, new materials, machines, and specific processes are being developed to produce parts in better-finished quality, at lower cost, and with shorter production time. However, workforce education in this evolving field has not advanced at the same pace as the technology, lacking proven curriculums, high-quality/accredited degree programs, and specialized advanced degrees. In this paper, some best practices established by the authors are introduced. The list is far from exhaustive but is proven to be effective in practice.</t>
        </is>
      </c>
      <c r="Y4276" s="3" t="inlineStr">
        <is>
          <t>OpenAlex</t>
        </is>
      </c>
      <c r="Z4276" s="3" t="inlineStr">
        <is>
          <t>https://doi.org/10.5281/zenodo.6506443</t>
        </is>
      </c>
      <c r="AA4276" s="3" t="inlineStr">
        <is>
          <t>Open-access page (via OpenAlex)</t>
        </is>
      </c>
      <c r="AB4276" s="3" t="inlineStr">
        <is>
          <t>green</t>
        </is>
      </c>
      <c r="AC4276" s="3" t="inlineStr">
        <is>
          <t>School of Technology &amp; Design</t>
        </is>
      </c>
      <c r="AD4276" s="3" t="n">
        <v>2</v>
      </c>
      <c r="AE4276" s="3" t="inlineStr">
        <is>
          <t>No</t>
        </is>
      </c>
      <c r="AF4276" s="3" t="inlineStr"/>
      <c r="AG4276" s="4" t="inlineStr"/>
      <c r="AH4276" s="4" t="inlineStr"/>
      <c r="AI4276" s="4" t="inlineStr"/>
    </row>
    <row r="4277">
      <c r="A4277" s="3" t="inlineStr">
        <is>
          <t>MECH-0387</t>
        </is>
      </c>
      <c r="B4277" s="3" t="inlineStr">
        <is>
          <t>Gailani</t>
        </is>
      </c>
      <c r="C4277" s="3" t="inlineStr">
        <is>
          <t>Gaffar</t>
        </is>
      </c>
      <c r="D4277" s="3" t="inlineStr">
        <is>
          <t>Gaffar Gailani</t>
        </is>
      </c>
      <c r="E4277" s="3" t="inlineStr">
        <is>
          <t>Chair</t>
        </is>
      </c>
      <c r="F4277" s="3" t="inlineStr">
        <is>
          <t>NYC College of Technology</t>
        </is>
      </c>
      <c r="G4277" s="3" t="inlineStr">
        <is>
          <t>Mechanical Engineering Technology</t>
        </is>
      </c>
      <c r="H4277" s="3" t="inlineStr">
        <is>
          <t>GGailani@citytech.cuny.edu</t>
        </is>
      </c>
      <c r="I4277" s="3" t="inlineStr">
        <is>
          <t>Grant</t>
        </is>
      </c>
      <c r="J4277" s="3" t="inlineStr">
        <is>
          <t>Collaborative Research: Research Infrastructure: CCRI:New: Data-Driven Cybersecurity Research Infrastructure for Smart Manufacturing</t>
        </is>
      </c>
      <c r="K4277" s="3" t="n">
        <v>2023</v>
      </c>
      <c r="L4277" s="3" t="inlineStr">
        <is>
          <t>NSF: CCRI-CISE Cmnty Rsrch Infrstrc</t>
        </is>
      </c>
      <c r="M4277" s="3" t="inlineStr">
        <is>
          <t>Gaffar Gailani</t>
        </is>
      </c>
      <c r="N4277" s="3" t="inlineStr">
        <is>
          <t>PI</t>
        </is>
      </c>
      <c r="O4277" s="3" t="n">
        <v>28177</v>
      </c>
      <c r="P4277" s="3" t="inlineStr">
        <is>
          <t>2234975</t>
        </is>
      </c>
      <c r="Q4277" s="3" t="inlineStr"/>
      <c r="R4277" s="3" t="inlineStr">
        <is>
          <t>https://www.nsf.gov/awardsearch/showAward?AWD_ID=2234975</t>
        </is>
      </c>
      <c r="S4277" s="3" t="inlineStr">
        <is>
          <t>NSF; Dept bio</t>
        </is>
      </c>
      <c r="T4277" s="3" t="n">
        <v>2</v>
      </c>
      <c r="U4277" s="3" t="inlineStr">
        <is>
          <t>High (NSF award to City Tech); 2 sources</t>
        </is>
      </c>
      <c r="V4277" s="3" t="n"/>
      <c r="W4277" s="3" t="inlineStr">
        <is>
          <t>Funding Source: NSF-2234975. Title: Collaborative Research: Research Infrastructure: CCRI: New: Data-Driven Cybersecurity Research Infrastructure for Smart Manufacturing. Amount: $28,177K, Role: PI. (2023 –2026).</t>
        </is>
      </c>
      <c r="X4277" s="3" t="inlineStr">
        <is>
          <t>Recent advances in Internet of Things sensors, artificial intelligence, computing, and communications are enabling a more distributed manufacturing paradigm where custom products are made at the point and time of need using smart manufacturing (SM) technologies. While connectivity forms the backbone in realizing SM, it has opened new cybersecurity risks and challenges, requiring a fundamental rethink and foundational efforts to tackle these challenges. Recent National Science Foundation-sponsored workshops have underscored a compelling need for a research infrastructure that can bridge the traditional divide between manufacturing and cybersecurity professionals and foster a community of CISE experts in manufacturing cybersecurity. Creating such an infrastructure is essential to understand the cybersecurity vulnerabilities, and to develop solutions tailored to SM systems. This project envisions the creation of a vibrant CISE research community for data-driven cybersecurity for SM by launching a community research platform integrating three elements: (1) A web infrastructure that enables virtual “playgrounds” to share data, codes, resources, and tools, mostly contributed by the research community; (2) a data infrastructure for curating diverse cybersecurity datasets; and (3) a SM machine infrastructure that will leverage established national resources, including the Smart Manufacturing Innovation Platform from the Department of Energy. Taken together, this infrastructure will help CISE researchers to collaborate with the SM community –spanning academia, industry, and government– to create and share data for understanding the vulnerabilities of a network of SM machines and other components of a manufacturing enterprise, and facilitate the development of AI-driven cybersecurity innovations for SM. This infrastructure will enable CISE-relevant, data-driven research thrusts spanning five key SM system elements: (1) Cybersecurity by design; (2) compiler optimizations for SM process plans and toolpaths; (3) forensics and watermarking of SM machines; (4) protections against SM process-unique side-channels; and (5) fingerprinting and securing SM networks. The community will be able to contribute their SM equipment, relevant hardware and software components, data, and innovations to grow this networked cyber-physical platform infrastructure.
Emerging manufacturing enterprises are increasingly adopting advanced sensor and AI technologies and transforming themselves into smart manufacturing systems. These smart systems can connect multiple manufacturers, designers, and businesses to efficiently meet customer demands. A SM network is noted by IBM as the largest target for cybersecurity attacks among all industry sectors. Securing such a network is a daunting task. This project aims to create an online resource consisting of web infrastructure, data, and machines to bring together professionals from the manufacturing and cybersecurity communities. This infrastructure will enhance collaborations among these communities to enable a deeper understanding of current and emerging cybersecurity threats to smart manufacturing environments and enable the development of innovations to assure cybersecurity within the smart manufacturing sector. It will particularly benefit diverse researchers, practitioners, and students from cybersecurity, AI, and manufacturing disciplines. For example, the project will leverage the Inclusive Engineering Consortium, a network of 20 Underrepresented Minority serving engineering colleges to enable broad-based impact.
This award reflects NSF's statutory mission and has been deemed worthy of support through evaluation using the Foundation's intellectual merit and broader impacts review criteria.</t>
        </is>
      </c>
      <c r="Y4277" s="3" t="inlineStr">
        <is>
          <t>NSF</t>
        </is>
      </c>
      <c r="Z4277" s="3" t="inlineStr"/>
      <c r="AA4277" s="3" t="inlineStr"/>
      <c r="AB4277" s="3" t="inlineStr"/>
      <c r="AC4277" s="3" t="inlineStr">
        <is>
          <t>School of Technology &amp; Design</t>
        </is>
      </c>
      <c r="AD4277" s="3" t="n"/>
      <c r="AE4277" s="3" t="inlineStr">
        <is>
          <t>Yes</t>
        </is>
      </c>
      <c r="AF4277" s="3" t="inlineStr">
        <is>
          <t>abstract: artificial intelligence, ai-driven</t>
        </is>
      </c>
      <c r="AG4277" s="4" t="inlineStr"/>
      <c r="AH4277" s="4" t="inlineStr"/>
      <c r="AI4277" s="4" t="inlineStr"/>
    </row>
    <row r="4278">
      <c r="A4278" s="3" t="inlineStr">
        <is>
          <t>MECH-0391</t>
        </is>
      </c>
      <c r="B4278" s="3" t="inlineStr">
        <is>
          <t>Nakamura</t>
        </is>
      </c>
      <c r="C4278" s="3" t="inlineStr">
        <is>
          <t>Masato</t>
        </is>
      </c>
      <c r="D4278" s="3" t="inlineStr">
        <is>
          <t>Masato Nakamura</t>
        </is>
      </c>
      <c r="E4278" s="3" t="inlineStr">
        <is>
          <t>Associate Professor</t>
        </is>
      </c>
      <c r="F4278" s="3" t="inlineStr">
        <is>
          <t>NYC College of Technology</t>
        </is>
      </c>
      <c r="G4278" s="3" t="inlineStr">
        <is>
          <t>Mechanical Engineering Technology</t>
        </is>
      </c>
      <c r="H4278" s="3" t="inlineStr">
        <is>
          <t>MNakamura@citytech.cuny.edu</t>
        </is>
      </c>
      <c r="I4278" s="3" t="inlineStr">
        <is>
          <t>Grant</t>
        </is>
      </c>
      <c r="J4278" s="3" t="inlineStr">
        <is>
          <t>GEOPAths-UP: Recruiting and Retaining Nongeoscience Minority STEM Majors for Geoscience Service Learning and for the Geoscience Workforce II</t>
        </is>
      </c>
      <c r="K4278" s="3" t="n">
        <v>2023</v>
      </c>
      <c r="L4278" s="3" t="inlineStr">
        <is>
          <t>NSF: GOLD-GEO Opps LeadersDiversity</t>
        </is>
      </c>
      <c r="M4278" s="3" t="inlineStr">
        <is>
          <t>Reginald Blake; Hamidreza Norouzi; Masato R Nakamura; Marzi Azarderakhsh</t>
        </is>
      </c>
      <c r="N4278" s="3" t="inlineStr">
        <is>
          <t>Co-PI</t>
        </is>
      </c>
      <c r="O4278" s="3" t="n">
        <v>491069</v>
      </c>
      <c r="P4278" s="3" t="inlineStr">
        <is>
          <t>2327431</t>
        </is>
      </c>
      <c r="Q4278" s="3" t="inlineStr"/>
      <c r="R4278" s="3" t="inlineStr">
        <is>
          <t>https://www.nsf.gov/awardsearch/showAward?AWD_ID=2327431</t>
        </is>
      </c>
      <c r="S4278" s="3" t="inlineStr">
        <is>
          <t>NSF</t>
        </is>
      </c>
      <c r="T4278" s="3" t="n">
        <v>1</v>
      </c>
      <c r="U4278" s="3" t="inlineStr">
        <is>
          <t>High (NSF award to City Tech)</t>
        </is>
      </c>
      <c r="V4278" s="3" t="n"/>
      <c r="W4278" s="3" t="inlineStr"/>
      <c r="X4278" s="3" t="inlineStr">
        <is>
          <t>There is a preponderance of recent studies that sound the alarm concerning the nation’s STEM workforce in general and its geoscience workforce in particular. These studies highlight: 1) the importance of STEM to the nation’s well-being, security, and global competitiveness; 2) the need for equity, access, increased enrollment, and diversity in STEM disciplines; and 3) the current and projected increase in STEM workforce shortage. The sustained capacity of the current and future STEM workforce to meet the nation’s scientific and technological needs is threatened by a sharp decline in the number of available STEM professionals. This project seeks to help in ameliorating the nation’s geoscience plight by creating a year-round geoscience workforce preparation, geoscience service learning, and geoscience career mentoring program for non-geoscience STEM students who come from communities that have been structurally excluded in STEM. The overall goal of the program is to construct an innovative, viable, and sustainable pathway to the geoscience workforce by tapping into a non-traditional and diverse pool of students. The program has added values in that it not only replenishes the geoscience workforce, but it also supports geoscience education, promotes diversity and inclusion, and benefits society as a whole by producing geoscience literate citizens.  
The program is designed to achieve the following two primary goals: 1) to broaden the geoscience workforce pathway for non-geoscience minority STEM majors; and 2) to create a multi-sector geoscience workforce development infrastructure. The objectives of the first goal are delineated in the following EPA–E theme of the geoscience transitional workforce program: EXPOSURE: Expose undergraduate seniors to the geosciences, PREPARATION:  Provide undergraduate seniors with critical geoscience workforce skills and professional networks, APPRENTICESHIP: Engage undergraduate seniors in meaningful real-world, service and experiential learning via geoscience applications, and EXPERIENCE: Culminate into/with a geoscience internship-workforce experience.  The objectives of the second goal are associated with the Apprenticeship component above: a) Create a student-faculty-industry paradigm of mentoring for the geoscience workforce; b) Create a professional workforce development structure among participating organizations, c) Design peer-to-peer mentoring support structures, and d) Engage students in geoscience service-learning that provides participants with relevant, active-learning, neighborhood-scale geoscience activities that engage and empower the local community by raising awareness to the environment and by assisting in developing citizen scientists.
This award reflects NSF's statutory mission and has been deemed worthy of support through evaluation using the Foundation's intellectual merit and broader impacts review criteria.</t>
        </is>
      </c>
      <c r="Y4278" s="3" t="inlineStr">
        <is>
          <t>NSF</t>
        </is>
      </c>
      <c r="Z4278" s="3" t="inlineStr"/>
      <c r="AA4278" s="3" t="inlineStr"/>
      <c r="AB4278" s="3" t="inlineStr"/>
      <c r="AC4278" s="3" t="inlineStr">
        <is>
          <t>School of Technology &amp; Design</t>
        </is>
      </c>
      <c r="AD4278" s="3" t="n"/>
      <c r="AE4278" s="3" t="inlineStr">
        <is>
          <t>No</t>
        </is>
      </c>
      <c r="AF4278" s="3" t="inlineStr"/>
      <c r="AG4278" s="4" t="inlineStr"/>
      <c r="AH4278" s="4" t="inlineStr"/>
      <c r="AI4278" s="4" t="inlineStr"/>
    </row>
    <row r="4279">
      <c r="A4279" s="3" t="inlineStr">
        <is>
          <t>MECH-0397</t>
        </is>
      </c>
      <c r="B4279" s="3" t="inlineStr">
        <is>
          <t>Xiao</t>
        </is>
      </c>
      <c r="C4279" s="3" t="inlineStr">
        <is>
          <t>Angran</t>
        </is>
      </c>
      <c r="D4279" s="3" t="inlineStr">
        <is>
          <t>Angran Xiao</t>
        </is>
      </c>
      <c r="E4279" s="3" t="inlineStr">
        <is>
          <t>Associate Professor</t>
        </is>
      </c>
      <c r="F4279" s="3" t="inlineStr">
        <is>
          <t>NYC College of Technology</t>
        </is>
      </c>
      <c r="G4279" s="3" t="inlineStr">
        <is>
          <t>Mechanical Engineering Technology</t>
        </is>
      </c>
      <c r="H4279" s="3" t="inlineStr">
        <is>
          <t>AXiao@citytech.cuny.edu</t>
        </is>
      </c>
      <c r="I4279" s="3" t="inlineStr">
        <is>
          <t>Conference paper</t>
        </is>
      </c>
      <c r="J4279" s="3" t="inlineStr">
        <is>
          <t>A Hands-on Robotics Concentration Curricula in Engineering Technology Programs</t>
        </is>
      </c>
      <c r="K4279" s="3" t="n">
        <v>2024</v>
      </c>
      <c r="L4279" s="3" t="inlineStr">
        <is>
          <t>ASEE Conference for Industry and Education Collaboration (CIEC)</t>
        </is>
      </c>
      <c r="M4279" s="3" t="inlineStr">
        <is>
          <t>Muhammad Ali Ummy; Yu Wang; Angran Xiao; Andy Zhang; Farrukh Zia</t>
        </is>
      </c>
      <c r="N4279" s="3" t="inlineStr"/>
      <c r="O4279" s="3" t="n"/>
      <c r="P4279" s="3" t="inlineStr"/>
      <c r="Q4279" s="3" t="inlineStr">
        <is>
          <t>10.18260/1-2-370-31377</t>
        </is>
      </c>
      <c r="R4279" s="3" t="inlineStr">
        <is>
          <t>https://doi.org/10.18260/1-2-370-31377</t>
        </is>
      </c>
      <c r="S4279" s="3" t="inlineStr">
        <is>
          <t>OpenAlex; CUNY Academic Works</t>
        </is>
      </c>
      <c r="T4279" s="3" t="n">
        <v>2</v>
      </c>
      <c r="U4279" s="3" t="inlineStr">
        <is>
          <t>High (City Tech affiliation on paper); 2 sources</t>
        </is>
      </c>
      <c r="V4279" s="3" t="n"/>
      <c r="W4279" s="3" t="inlineStr"/>
      <c r="X4279" s="3" t="inlineStr">
        <is>
          <t>This paper discusses the creation of a robotic concentration with four courses to meet the industry demands for qualified graduates in product design and services.Advances in computer technology and electronics have created a new field called mechatronics.Nowadays almost all high tech products are mechatronics in nature.Products such as automotive subsystems (such as anti-lock braking systems and automatic steering systems), medical devices, environmental monitoring systems, service and surgical robots are all mechatronic products.The robotic concentration focus on one of the most popular and visible area of mechatronics: robotics.The creation of the four courses: Embedded Systems Fundamentals, Actuators and Sensors, Control Systems, and Robotic Design and Applications is aimed at addressing the important issues of proper scaffolding for the engineering technology students in three engineering technology departments so that students will be able to engage in product design and development using integrated concurrent engineering and multidisciplinary approach.</t>
        </is>
      </c>
      <c r="Y4279" s="3" t="inlineStr">
        <is>
          <t>OpenAlex</t>
        </is>
      </c>
      <c r="Z4279" s="3" t="inlineStr">
        <is>
          <t>https://peer.asee.org/31377.pdf</t>
        </is>
      </c>
      <c r="AA4279" s="3" t="inlineStr">
        <is>
          <t>Open-access PDF (via OpenAlex)</t>
        </is>
      </c>
      <c r="AB4279" s="3" t="inlineStr">
        <is>
          <t>bronze</t>
        </is>
      </c>
      <c r="AC4279" s="3" t="inlineStr">
        <is>
          <t>School of Technology &amp; Design</t>
        </is>
      </c>
      <c r="AD4279" s="3" t="n">
        <v>0</v>
      </c>
      <c r="AE4279" s="3" t="inlineStr">
        <is>
          <t>No</t>
        </is>
      </c>
      <c r="AF4279" s="3" t="inlineStr"/>
      <c r="AG4279" s="4" t="inlineStr"/>
      <c r="AH4279" s="4" t="inlineStr"/>
      <c r="AI4279" s="4" t="inlineStr"/>
    </row>
    <row r="4280">
      <c r="A4280" s="3" t="inlineStr">
        <is>
          <t>MECH-0398</t>
        </is>
      </c>
      <c r="B4280" s="3" t="inlineStr">
        <is>
          <t>Zhang</t>
        </is>
      </c>
      <c r="C4280" s="3" t="inlineStr">
        <is>
          <t>Andy</t>
        </is>
      </c>
      <c r="D4280" s="3" t="inlineStr">
        <is>
          <t>Andy Zhang</t>
        </is>
      </c>
      <c r="E4280" s="3" t="inlineStr">
        <is>
          <t>Professor</t>
        </is>
      </c>
      <c r="F4280" s="3" t="inlineStr">
        <is>
          <t>NYC College of Technology</t>
        </is>
      </c>
      <c r="G4280" s="3" t="inlineStr">
        <is>
          <t>Mechanical Engineering Technology</t>
        </is>
      </c>
      <c r="H4280" s="3" t="inlineStr">
        <is>
          <t>AZhang@citytech.cuny.edu</t>
        </is>
      </c>
      <c r="I4280" s="3" t="inlineStr">
        <is>
          <t>Conference paper</t>
        </is>
      </c>
      <c r="J4280" s="3" t="inlineStr">
        <is>
          <t>A Hands-on Robotics Concentration Curricula in Engineering Technology Programs</t>
        </is>
      </c>
      <c r="K4280" s="3" t="n">
        <v>2024</v>
      </c>
      <c r="L4280" s="3" t="inlineStr">
        <is>
          <t>ASEE Conference for Industry and Education Collaboration (CIEC)</t>
        </is>
      </c>
      <c r="M4280" s="3" t="inlineStr">
        <is>
          <t>Muhammad Ali Ummy; Yu Wang; Angran Xiao; Andy Zhang; Farrukh Zia</t>
        </is>
      </c>
      <c r="N4280" s="3" t="inlineStr"/>
      <c r="O4280" s="3" t="n"/>
      <c r="P4280" s="3" t="inlineStr"/>
      <c r="Q4280" s="3" t="inlineStr">
        <is>
          <t>10.18260/1-2-370-31377</t>
        </is>
      </c>
      <c r="R4280" s="3" t="inlineStr">
        <is>
          <t>https://doi.org/10.18260/1-2-370-31377</t>
        </is>
      </c>
      <c r="S4280" s="3" t="inlineStr">
        <is>
          <t>OpenAlex; CUNY Academic Works</t>
        </is>
      </c>
      <c r="T4280" s="3" t="n">
        <v>2</v>
      </c>
      <c r="U4280" s="3" t="inlineStr">
        <is>
          <t>High (City Tech affiliation on paper); 2 sources</t>
        </is>
      </c>
      <c r="V4280" s="3" t="n"/>
      <c r="W4280" s="3" t="inlineStr"/>
      <c r="X4280" s="3" t="inlineStr">
        <is>
          <t>This paper discusses the creation of a robotic concentration with four courses to meet the industry demands for qualified graduates in product design and services.Advances in computer technology and electronics have created a new field called mechatronics.Nowadays almost all high tech products are mechatronics in nature.Products such as automotive subsystems (such as anti-lock braking systems and automatic steering systems), medical devices, environmental monitoring systems, service and surgical robots are all mechatronic products.The robotic concentration focus on one of the most popular and visible area of mechatronics: robotics.The creation of the four courses: Embedded Systems Fundamentals, Actuators and Sensors, Control Systems, and Robotic Design and Applications is aimed at addressing the important issues of proper scaffolding for the engineering technology students in three engineering technology departments so that students will be able to engage in product design and development using integrated concurrent engineering and multidisciplinary approach.</t>
        </is>
      </c>
      <c r="Y4280" s="3" t="inlineStr">
        <is>
          <t>OpenAlex</t>
        </is>
      </c>
      <c r="Z4280" s="3" t="inlineStr">
        <is>
          <t>https://peer.asee.org/31377.pdf</t>
        </is>
      </c>
      <c r="AA4280" s="3" t="inlineStr">
        <is>
          <t>Open-access PDF (via OpenAlex)</t>
        </is>
      </c>
      <c r="AB4280" s="3" t="inlineStr">
        <is>
          <t>bronze</t>
        </is>
      </c>
      <c r="AC4280" s="3" t="inlineStr">
        <is>
          <t>School of Technology &amp; Design</t>
        </is>
      </c>
      <c r="AD4280" s="3" t="n">
        <v>0</v>
      </c>
      <c r="AE4280" s="3" t="inlineStr">
        <is>
          <t>No</t>
        </is>
      </c>
      <c r="AF4280" s="3" t="inlineStr"/>
      <c r="AG4280" s="4" t="inlineStr"/>
      <c r="AH4280" s="4" t="inlineStr"/>
      <c r="AI4280" s="4" t="inlineStr"/>
    </row>
    <row r="4281">
      <c r="A4281" s="3" t="inlineStr">
        <is>
          <t>MECH-0399</t>
        </is>
      </c>
      <c r="B4281" s="3" t="inlineStr">
        <is>
          <t>Zhang</t>
        </is>
      </c>
      <c r="C4281" s="3" t="inlineStr">
        <is>
          <t>Andy</t>
        </is>
      </c>
      <c r="D4281" s="3" t="inlineStr">
        <is>
          <t>Andy Zhang</t>
        </is>
      </c>
      <c r="E4281" s="3" t="inlineStr">
        <is>
          <t>Professor</t>
        </is>
      </c>
      <c r="F4281" s="3" t="inlineStr">
        <is>
          <t>NYC College of Technology</t>
        </is>
      </c>
      <c r="G4281" s="3" t="inlineStr">
        <is>
          <t>Mechanical Engineering Technology</t>
        </is>
      </c>
      <c r="H4281" s="3" t="inlineStr">
        <is>
          <t>AZhang@citytech.cuny.edu</t>
        </is>
      </c>
      <c r="I4281" s="3" t="inlineStr">
        <is>
          <t>Conference paper</t>
        </is>
      </c>
      <c r="J4281" s="3" t="inlineStr">
        <is>
          <t>Application of Internet of Things in Online Robotics Class</t>
        </is>
      </c>
      <c r="K4281" s="3" t="n">
        <v>2024</v>
      </c>
      <c r="L4281" s="3" t="inlineStr">
        <is>
          <t>ASEE Annual Conference &amp; Exposition</t>
        </is>
      </c>
      <c r="M4281" s="3" t="inlineStr">
        <is>
          <t>Zhou Zhang; Yizhe Chang; Sven K. Esche; Andy Zhang</t>
        </is>
      </c>
      <c r="N4281" s="3" t="inlineStr"/>
      <c r="O4281" s="3" t="n"/>
      <c r="P4281" s="3" t="inlineStr"/>
      <c r="Q4281" s="3" t="inlineStr">
        <is>
          <t>10.18260/1-2--41355</t>
        </is>
      </c>
      <c r="R4281" s="3" t="inlineStr">
        <is>
          <t>https://doi.org/10.18260/1-2--41355</t>
        </is>
      </c>
      <c r="S4281" s="3" t="inlineStr">
        <is>
          <t>OpenAlex</t>
        </is>
      </c>
      <c r="T4281" s="3" t="n">
        <v>1</v>
      </c>
      <c r="U4281" s="3" t="inlineStr">
        <is>
          <t>High (City Tech affiliation on paper)</t>
        </is>
      </c>
      <c r="V4281" s="3" t="n"/>
      <c r="W4281" s="3" t="inlineStr"/>
      <c r="X4281" s="3" t="inlineStr">
        <is>
          <t>Distance/online learning is becoming a necessary form at academic institutions, and the growth in distance/online learning has been outpacing enrollment growth.The pandemic has been even further pushing distance/online learning to the peak based on the census from the United States Census Bureau.According to the data of EducationData.org, 98% of the institutions have moved most of the in-person classes to the online sections.The online robotics classes are also currently provided online across the country.Because the robotics class is a kind of intensive hands-on class, the online course prevents the students from implementing various experiments.The student will suffer difficulties in understanding the advanced concepts and theories.Therefore, it is necessary to let the students have equal chances to practice via hands-on projects.The internet of things (IoT) has been integrated into the robotics classes in the Department of Mechanical Engineering Technology (MET).The basic idea is to use the internet to implement IoT-based projects that combine wireless sensor networks, online learning management systems, and remote-control techniques to realize the learners' remote collaboration and immersive feeling.In an IoT-based project, a robot spider is taken to show the implementing procedures.This project combined several cutting-edge techniques, including vision-based simultaneous localization and mapping and object detection.The students can have the chance to broaden their horizons of knowledge by using machine learning libraries and tools.In order to demonstrate the efficiency of the IoT application, the statistics of the students' performance were analyzed after the classes over three semesters.The results show that the students' hands-on skills are acquired as desired, their enthusiasm for robotics is improved, and their performance can compare with the in-person sessions.</t>
        </is>
      </c>
      <c r="Y4281" s="3" t="inlineStr">
        <is>
          <t>OpenAlex</t>
        </is>
      </c>
      <c r="Z4281" s="3" t="inlineStr"/>
      <c r="AA4281" s="3" t="inlineStr">
        <is>
          <t>Not found</t>
        </is>
      </c>
      <c r="AB4281" s="3" t="inlineStr">
        <is>
          <t>closed</t>
        </is>
      </c>
      <c r="AC4281" s="3" t="inlineStr">
        <is>
          <t>School of Technology &amp; Design</t>
        </is>
      </c>
      <c r="AD4281" s="3" t="n">
        <v>2</v>
      </c>
      <c r="AE4281" s="3" t="inlineStr">
        <is>
          <t>Yes</t>
        </is>
      </c>
      <c r="AF4281" s="3" t="inlineStr">
        <is>
          <t>abstract: machine learning, object detection; keyword: object detection</t>
        </is>
      </c>
      <c r="AG4281" s="4" t="inlineStr"/>
      <c r="AH4281" s="4" t="inlineStr"/>
      <c r="AI4281" s="4" t="inlineStr"/>
    </row>
    <row r="4282">
      <c r="A4282" s="3" t="inlineStr">
        <is>
          <t>MECH-0401</t>
        </is>
      </c>
      <c r="B4282" s="3" t="inlineStr">
        <is>
          <t>Xiao</t>
        </is>
      </c>
      <c r="C4282" s="3" t="inlineStr">
        <is>
          <t>Angran</t>
        </is>
      </c>
      <c r="D4282" s="3" t="inlineStr">
        <is>
          <t>Angran Xiao</t>
        </is>
      </c>
      <c r="E4282" s="3" t="inlineStr">
        <is>
          <t>Associate Professor</t>
        </is>
      </c>
      <c r="F4282" s="3" t="inlineStr">
        <is>
          <t>NYC College of Technology</t>
        </is>
      </c>
      <c r="G4282" s="3" t="inlineStr">
        <is>
          <t>Mechanical Engineering Technology</t>
        </is>
      </c>
      <c r="H4282" s="3" t="inlineStr">
        <is>
          <t>AXiao@citytech.cuny.edu</t>
        </is>
      </c>
      <c r="I4282" s="3" t="inlineStr">
        <is>
          <t>Conference paper</t>
        </is>
      </c>
      <c r="J4282" s="3" t="inlineStr">
        <is>
          <t>Exploring Engineering Technology: A Multi-Disciplinary, Project-Based Introduction to Engineering Technology</t>
        </is>
      </c>
      <c r="K4282" s="3" t="n">
        <v>2024</v>
      </c>
      <c r="L4282" s="3" t="inlineStr">
        <is>
          <t>ASEE Annual Conference &amp; Exposition</t>
        </is>
      </c>
      <c r="M4282" s="3" t="inlineStr">
        <is>
          <t>Benito Mendoza; Angran Xiao; Muhammad Ali Ummy</t>
        </is>
      </c>
      <c r="N4282" s="3" t="inlineStr"/>
      <c r="O4282" s="3" t="n"/>
      <c r="P4282" s="3" t="inlineStr"/>
      <c r="Q4282" s="3" t="inlineStr">
        <is>
          <t>10.18260/1-2--47410</t>
        </is>
      </c>
      <c r="R4282" s="3" t="inlineStr">
        <is>
          <t>https://doi.org/10.18260/1-2--47410</t>
        </is>
      </c>
      <c r="S4282" s="3" t="inlineStr">
        <is>
          <t>OpenAlex</t>
        </is>
      </c>
      <c r="T4282" s="3" t="n">
        <v>1</v>
      </c>
      <c r="U4282" s="3" t="inlineStr">
        <is>
          <t>High (City Tech affiliation on paper)</t>
        </is>
      </c>
      <c r="V4282" s="3" t="n"/>
      <c r="W4282" s="3" t="inlineStr"/>
      <c r="X4282" s="3" t="inlineStr">
        <is>
          <t>Dr. Mendoza was the (2020-2021) Chair of the Middle Atlantic Section of the American Society for Engineering Education.He is the co-founder and steering member of the City Tech HSI Steering Committee, which seeks to promote awareness of City Tech's identity as an HSI (Hispanic Serving Institution) and the vital role HSIs play in improving access to education and advancing equity for historically underserved students.He is the PI of the project "Information Systems meet Cultural Competencies (IS-CUCO)," an</t>
        </is>
      </c>
      <c r="Y4282" s="3" t="inlineStr">
        <is>
          <t>OpenAlex</t>
        </is>
      </c>
      <c r="Z4282" s="3" t="inlineStr">
        <is>
          <t>https://peer.asee.org/47410.pdf</t>
        </is>
      </c>
      <c r="AA4282" s="3" t="inlineStr">
        <is>
          <t>Open-access PDF (via OpenAlex)</t>
        </is>
      </c>
      <c r="AB4282" s="3" t="inlineStr">
        <is>
          <t>bronze</t>
        </is>
      </c>
      <c r="AC4282" s="3" t="inlineStr">
        <is>
          <t>School of Technology &amp; Design</t>
        </is>
      </c>
      <c r="AD4282" s="3" t="n">
        <v>0</v>
      </c>
      <c r="AE4282" s="3" t="inlineStr">
        <is>
          <t>No</t>
        </is>
      </c>
      <c r="AF4282" s="3" t="inlineStr"/>
      <c r="AG4282" s="4" t="inlineStr"/>
      <c r="AH4282" s="4" t="inlineStr"/>
      <c r="AI4282" s="4" t="inlineStr"/>
    </row>
    <row r="4283">
      <c r="A4283" s="3" t="inlineStr">
        <is>
          <t>MECH-0403</t>
        </is>
      </c>
      <c r="B4283" s="3" t="inlineStr">
        <is>
          <t>Zhang</t>
        </is>
      </c>
      <c r="C4283" s="3" t="inlineStr">
        <is>
          <t>Andy</t>
        </is>
      </c>
      <c r="D4283" s="3" t="inlineStr">
        <is>
          <t>Andy Zhang</t>
        </is>
      </c>
      <c r="E4283" s="3" t="inlineStr">
        <is>
          <t>Professor</t>
        </is>
      </c>
      <c r="F4283" s="3" t="inlineStr">
        <is>
          <t>NYC College of Technology</t>
        </is>
      </c>
      <c r="G4283" s="3" t="inlineStr">
        <is>
          <t>Mechanical Engineering Technology</t>
        </is>
      </c>
      <c r="H4283" s="3" t="inlineStr">
        <is>
          <t>AZhang@citytech.cuny.edu</t>
        </is>
      </c>
      <c r="I4283" s="3" t="inlineStr">
        <is>
          <t>Conference paper</t>
        </is>
      </c>
      <c r="J4283" s="3" t="inlineStr">
        <is>
          <t>IoT to Enable Remote Collaboration in Robotics Class of Mechanical Engineering Technology</t>
        </is>
      </c>
      <c r="K4283" s="3" t="n">
        <v>2024</v>
      </c>
      <c r="L4283" s="3" t="inlineStr">
        <is>
          <t>ASEE Annual Conference &amp; Exposition</t>
        </is>
      </c>
      <c r="M4283" s="3" t="inlineStr">
        <is>
          <t>Zhou Zhang; Yizhe Chang; Sven K. Esche; Andy Zhang</t>
        </is>
      </c>
      <c r="N4283" s="3" t="inlineStr"/>
      <c r="O4283" s="3" t="n"/>
      <c r="P4283" s="3" t="inlineStr"/>
      <c r="Q4283" s="3" t="inlineStr">
        <is>
          <t>10.18260/1-2--37408</t>
        </is>
      </c>
      <c r="R4283" s="3" t="inlineStr">
        <is>
          <t>https://doi.org/10.18260/1-2--37408</t>
        </is>
      </c>
      <c r="S4283" s="3" t="inlineStr">
        <is>
          <t>OpenAlex</t>
        </is>
      </c>
      <c r="T4283" s="3" t="n">
        <v>1</v>
      </c>
      <c r="U4283" s="3" t="inlineStr">
        <is>
          <t>High (City Tech affiliation on paper)</t>
        </is>
      </c>
      <c r="V4283" s="3" t="n"/>
      <c r="W4283" s="3" t="inlineStr"/>
      <c r="X4283" s="3" t="inlineStr">
        <is>
          <t>and was awarded M.S. and Ph.D. degrees from the Department of</t>
        </is>
      </c>
      <c r="Y4283" s="3" t="inlineStr">
        <is>
          <t>OpenAlex</t>
        </is>
      </c>
      <c r="Z4283" s="3" t="inlineStr">
        <is>
          <t>https://peer.asee.org/37408.pdf</t>
        </is>
      </c>
      <c r="AA4283" s="3" t="inlineStr">
        <is>
          <t>Open-access PDF (via OpenAlex)</t>
        </is>
      </c>
      <c r="AB4283" s="3" t="inlineStr">
        <is>
          <t>bronze</t>
        </is>
      </c>
      <c r="AC4283" s="3" t="inlineStr">
        <is>
          <t>School of Technology &amp; Design</t>
        </is>
      </c>
      <c r="AD4283" s="3" t="n">
        <v>4</v>
      </c>
      <c r="AE4283" s="3" t="inlineStr">
        <is>
          <t>No</t>
        </is>
      </c>
      <c r="AF4283" s="3" t="inlineStr"/>
      <c r="AG4283" s="4" t="inlineStr"/>
      <c r="AH4283" s="4" t="inlineStr"/>
      <c r="AI4283" s="4" t="inlineStr"/>
    </row>
    <row r="4284">
      <c r="A4284" s="3" t="inlineStr">
        <is>
          <t>MECH-0407</t>
        </is>
      </c>
      <c r="B4284" s="3" t="inlineStr">
        <is>
          <t>Zhang</t>
        </is>
      </c>
      <c r="C4284" s="3" t="inlineStr">
        <is>
          <t>Andy</t>
        </is>
      </c>
      <c r="D4284" s="3" t="inlineStr">
        <is>
          <t>Andy Zhang</t>
        </is>
      </c>
      <c r="E4284" s="3" t="inlineStr">
        <is>
          <t>Professor</t>
        </is>
      </c>
      <c r="F4284" s="3" t="inlineStr">
        <is>
          <t>NYC College of Technology</t>
        </is>
      </c>
      <c r="G4284" s="3" t="inlineStr">
        <is>
          <t>Mechanical Engineering Technology</t>
        </is>
      </c>
      <c r="H4284" s="3" t="inlineStr">
        <is>
          <t>AZhang@citytech.cuny.edu</t>
        </is>
      </c>
      <c r="I4284" s="3" t="inlineStr">
        <is>
          <t>Conference paper</t>
        </is>
      </c>
      <c r="J4284" s="3" t="inlineStr">
        <is>
          <t>A New Two-Year Interdisciplinary Program in Industrial Design Technology</t>
        </is>
      </c>
      <c r="K4284" s="3" t="n">
        <v>2025</v>
      </c>
      <c r="L4284" s="3" t="inlineStr">
        <is>
          <t>ASEE Middle Atlantic Section Spring Conference</t>
        </is>
      </c>
      <c r="M4284" s="3" t="inlineStr">
        <is>
          <t>Sidi M. Berri; Andy Zhang</t>
        </is>
      </c>
      <c r="N4284" s="3" t="inlineStr"/>
      <c r="O4284" s="3" t="n"/>
      <c r="P4284" s="3" t="inlineStr"/>
      <c r="Q4284" s="3" t="inlineStr">
        <is>
          <t>10.18260/1-2-1153-50711</t>
        </is>
      </c>
      <c r="R4284" s="3" t="inlineStr">
        <is>
          <t>https://doi.org/10.18260/1-2-1153-50711</t>
        </is>
      </c>
      <c r="S4284" s="3" t="inlineStr">
        <is>
          <t>OpenAlex</t>
        </is>
      </c>
      <c r="T4284" s="3" t="n">
        <v>1</v>
      </c>
      <c r="U4284" s="3" t="inlineStr">
        <is>
          <t>High (City Tech affiliation on paper)</t>
        </is>
      </c>
      <c r="V4284" s="3" t="n"/>
      <c r="W4284" s="3" t="inlineStr"/>
      <c r="X4284" s="3" t="inlineStr">
        <is>
          <t>The Mechanical Engineering Technology Department of the</t>
        </is>
      </c>
      <c r="Y4284" s="3" t="inlineStr">
        <is>
          <t>OpenAlex</t>
        </is>
      </c>
      <c r="Z4284" s="3" t="inlineStr">
        <is>
          <t>https://peer.asee.org/50711.pdf</t>
        </is>
      </c>
      <c r="AA4284" s="3" t="inlineStr">
        <is>
          <t>Open-access PDF (via OpenAlex)</t>
        </is>
      </c>
      <c r="AB4284" s="3" t="inlineStr">
        <is>
          <t>bronze</t>
        </is>
      </c>
      <c r="AC4284" s="3" t="inlineStr">
        <is>
          <t>School of Technology &amp; Design</t>
        </is>
      </c>
      <c r="AD4284" s="3" t="n">
        <v>0</v>
      </c>
      <c r="AE4284" s="3" t="inlineStr">
        <is>
          <t>No</t>
        </is>
      </c>
      <c r="AF4284" s="3" t="inlineStr"/>
      <c r="AG4284" s="4" t="inlineStr"/>
      <c r="AH4284" s="4" t="inlineStr"/>
      <c r="AI4284" s="4" t="inlineStr"/>
    </row>
    <row r="4285">
      <c r="A4285" s="3" t="inlineStr">
        <is>
          <t>MECH-0408</t>
        </is>
      </c>
      <c r="B4285" s="3" t="inlineStr">
        <is>
          <t>Berri</t>
        </is>
      </c>
      <c r="C4285" s="3" t="inlineStr">
        <is>
          <t>Sidi</t>
        </is>
      </c>
      <c r="D4285" s="3" t="inlineStr">
        <is>
          <t>Sidi Berri</t>
        </is>
      </c>
      <c r="E4285" s="3" t="inlineStr">
        <is>
          <t>Professor</t>
        </is>
      </c>
      <c r="F4285" s="3" t="inlineStr">
        <is>
          <t>NYC College of Technology</t>
        </is>
      </c>
      <c r="G4285" s="3" t="inlineStr">
        <is>
          <t>Mechanical Engineering Technology</t>
        </is>
      </c>
      <c r="H4285" s="3" t="inlineStr">
        <is>
          <t>SBerri@citytech.cuny.edu</t>
        </is>
      </c>
      <c r="I4285" s="3" t="inlineStr">
        <is>
          <t>Conference paper</t>
        </is>
      </c>
      <c r="J4285" s="3" t="inlineStr">
        <is>
          <t>A New Two-Year Interdisciplinary Program in Industrial Design Technology</t>
        </is>
      </c>
      <c r="K4285" s="3" t="n">
        <v>2025</v>
      </c>
      <c r="L4285" s="3" t="inlineStr">
        <is>
          <t>ASEE Middle Atlantic Section Spring Conference</t>
        </is>
      </c>
      <c r="M4285" s="3" t="inlineStr">
        <is>
          <t>Sidi M. Berri; Andy Zhang</t>
        </is>
      </c>
      <c r="N4285" s="3" t="inlineStr"/>
      <c r="O4285" s="3" t="n"/>
      <c r="P4285" s="3" t="inlineStr"/>
      <c r="Q4285" s="3" t="inlineStr">
        <is>
          <t>10.18260/1-2-1153-50711</t>
        </is>
      </c>
      <c r="R4285" s="3" t="inlineStr">
        <is>
          <t>https://doi.org/10.18260/1-2-1153-50711</t>
        </is>
      </c>
      <c r="S4285" s="3" t="inlineStr">
        <is>
          <t>OpenAlex</t>
        </is>
      </c>
      <c r="T4285" s="3" t="n">
        <v>1</v>
      </c>
      <c r="U4285" s="3" t="inlineStr">
        <is>
          <t>High (City Tech affiliation on paper)</t>
        </is>
      </c>
      <c r="V4285" s="3" t="n"/>
      <c r="W4285" s="3" t="inlineStr"/>
      <c r="X4285" s="3" t="inlineStr">
        <is>
          <t>The Mechanical Engineering Technology Department of the</t>
        </is>
      </c>
      <c r="Y4285" s="3" t="inlineStr">
        <is>
          <t>OpenAlex</t>
        </is>
      </c>
      <c r="Z4285" s="3" t="inlineStr">
        <is>
          <t>https://peer.asee.org/50711.pdf</t>
        </is>
      </c>
      <c r="AA4285" s="3" t="inlineStr">
        <is>
          <t>Open-access PDF (via OpenAlex)</t>
        </is>
      </c>
      <c r="AB4285" s="3" t="inlineStr">
        <is>
          <t>bronze</t>
        </is>
      </c>
      <c r="AC4285" s="3" t="inlineStr">
        <is>
          <t>School of Technology &amp; Design</t>
        </is>
      </c>
      <c r="AD4285" s="3" t="n">
        <v>0</v>
      </c>
      <c r="AE4285" s="3" t="inlineStr">
        <is>
          <t>No</t>
        </is>
      </c>
      <c r="AF4285" s="3" t="inlineStr"/>
      <c r="AG4285" s="4" t="inlineStr"/>
      <c r="AH4285" s="4" t="inlineStr"/>
      <c r="AI4285" s="4" t="inlineStr"/>
    </row>
    <row r="4286">
      <c r="A4286" s="3" t="inlineStr">
        <is>
          <t>MECH-0409</t>
        </is>
      </c>
      <c r="B4286" s="3" t="inlineStr">
        <is>
          <t>Rahman</t>
        </is>
      </c>
      <c r="C4286" s="3" t="inlineStr">
        <is>
          <t>Samsur</t>
        </is>
      </c>
      <c r="D4286" s="3" t="inlineStr">
        <is>
          <t>Samsur Rahman</t>
        </is>
      </c>
      <c r="E4286" s="3" t="inlineStr">
        <is>
          <t>Associate Professor</t>
        </is>
      </c>
      <c r="F4286" s="3" t="inlineStr">
        <is>
          <t>NYC College of Technology</t>
        </is>
      </c>
      <c r="G4286" s="3" t="inlineStr">
        <is>
          <t>Mechanical Engineering Technology</t>
        </is>
      </c>
      <c r="H4286" s="3" t="inlineStr">
        <is>
          <t>ASRahman@citytech.cuny.edu</t>
        </is>
      </c>
      <c r="I4286" s="3" t="inlineStr">
        <is>
          <t>Conference paper</t>
        </is>
      </c>
      <c r="J4286" s="3" t="inlineStr">
        <is>
          <t>Artificial Intelligence and Machine Learning for Composite Materials Design</t>
        </is>
      </c>
      <c r="K4286" s="3" t="n">
        <v>2025</v>
      </c>
      <c r="L4286" s="3" t="inlineStr">
        <is>
          <t>ASEE Annual Conference &amp; Exposition</t>
        </is>
      </c>
      <c r="M4286" s="3" t="inlineStr">
        <is>
          <t>Kazi A. Imran; S.M.A Mohaiminur Rahman; Jiayue Shen; Md Ershadul Haque</t>
        </is>
      </c>
      <c r="N4286" s="3" t="inlineStr"/>
      <c r="O4286" s="3" t="n"/>
      <c r="P4286" s="3" t="inlineStr"/>
      <c r="Q4286" s="3" t="inlineStr">
        <is>
          <t>10.18260/1-2--55458</t>
        </is>
      </c>
      <c r="R4286" s="3" t="inlineStr">
        <is>
          <t>https://doi.org/10.18260/1-2--55458</t>
        </is>
      </c>
      <c r="S4286" s="3" t="inlineStr">
        <is>
          <t>OpenAlex</t>
        </is>
      </c>
      <c r="T4286" s="3" t="n">
        <v>1</v>
      </c>
      <c r="U4286" s="3" t="inlineStr">
        <is>
          <t>High (City Tech affiliation on paper)</t>
        </is>
      </c>
      <c r="V4286" s="3" t="n"/>
      <c r="W4286" s="3" t="inlineStr"/>
      <c r="X4286" s="3" t="inlineStr">
        <is>
          <t>Artificial intelligence is becoming a powerful tool to design and develop new materials, especially in composite materials design.Fiber-reinforced polymer composites have an exceptional advantage over traditional materials for their superior or specific stiffness and strength, and resistance to corrosion and fatigue, which results in low total lifetime cost.One of the primary limitations of these composite materials is predicting mechanical, thermal, and electrical properties due to the anisotropy of the materials.Predicting mechanical, thermal, and electrical properties is important in utilizing these composite materials for multiple engineering applications.To address this issue requires a machine learning model trained from large composite materials structure property and performance relationship.In recent years artificial intelligence and machine learning have shown substantial interest in predicting different properties of composite materials.More exploration needs to be required to predict the mechanical, thermal, and electrical properties of composite materials using artificial intelligence and machine learning.Firstly, this research aims to review and understand data-driven computational methods to design and analyze fiber-reinforced composite materials.Secondly, to develop an experimental database of reinforced composite materials.Finally, to design and develop artificial intelligence and machine learning courses for undergraduate mechanical engineering technology students.</t>
        </is>
      </c>
      <c r="Y4286" s="3" t="inlineStr">
        <is>
          <t>OpenAlex</t>
        </is>
      </c>
      <c r="Z4286" s="3" t="inlineStr">
        <is>
          <t>https://peer.asee.org/55458.pdf</t>
        </is>
      </c>
      <c r="AA4286" s="3" t="inlineStr">
        <is>
          <t>Open-access PDF (via OpenAlex)</t>
        </is>
      </c>
      <c r="AB4286" s="3" t="inlineStr">
        <is>
          <t>bronze</t>
        </is>
      </c>
      <c r="AC4286" s="3" t="inlineStr">
        <is>
          <t>School of Technology &amp; Design</t>
        </is>
      </c>
      <c r="AD4286" s="3" t="n">
        <v>0</v>
      </c>
      <c r="AE4286" s="3" t="inlineStr">
        <is>
          <t>Yes</t>
        </is>
      </c>
      <c r="AF4286" s="3" t="inlineStr">
        <is>
          <t>OpenAlex topic: Machine Learning in Materials Science; title: machine learning; title: artificial intelligence; abstract: machine learning, artificial intelligence</t>
        </is>
      </c>
      <c r="AG4286" s="4" t="inlineStr"/>
      <c r="AH4286" s="4" t="inlineStr"/>
      <c r="AI4286" s="4" t="inlineStr"/>
    </row>
    <row r="4287">
      <c r="A4287" s="3" t="inlineStr">
        <is>
          <t>MECH-0410</t>
        </is>
      </c>
      <c r="B4287" s="3" t="inlineStr">
        <is>
          <t>Imran</t>
        </is>
      </c>
      <c r="C4287" s="3" t="inlineStr">
        <is>
          <t>Kazi</t>
        </is>
      </c>
      <c r="D4287" s="3" t="inlineStr">
        <is>
          <t>Kazi Imran</t>
        </is>
      </c>
      <c r="E4287" s="3" t="inlineStr">
        <is>
          <t>Assistant Professor</t>
        </is>
      </c>
      <c r="F4287" s="3" t="inlineStr">
        <is>
          <t>NYC College of Technology</t>
        </is>
      </c>
      <c r="G4287" s="3" t="inlineStr">
        <is>
          <t>Mechanical Engineering Technology</t>
        </is>
      </c>
      <c r="H4287" s="3" t="inlineStr">
        <is>
          <t>KAZI.IMRAN41@CityTech.cuny.edu</t>
        </is>
      </c>
      <c r="I4287" s="3" t="inlineStr">
        <is>
          <t>Journal article</t>
        </is>
      </c>
      <c r="J4287" s="3" t="inlineStr">
        <is>
          <t>Artificial Intelligence and Machine Learning for Composite Materials Design</t>
        </is>
      </c>
      <c r="K4287" s="3" t="n">
        <v>2025</v>
      </c>
      <c r="L4287" s="3" t="inlineStr">
        <is>
          <t>Publications and Research</t>
        </is>
      </c>
      <c r="M4287" s="3" t="inlineStr">
        <is>
          <t>Imran, Kazi; Rahman, Akm; Shen, Jiayue; Zahidul Haque, Md</t>
        </is>
      </c>
      <c r="N4287" s="3" t="inlineStr"/>
      <c r="O4287" s="3" t="n"/>
      <c r="P4287" s="3" t="inlineStr"/>
      <c r="Q4287" s="3" t="inlineStr"/>
      <c r="R4287" s="3" t="inlineStr">
        <is>
          <t>https://academicworks.cuny.edu/ny_pubs/1271</t>
        </is>
      </c>
      <c r="S4287" s="3" t="inlineStr">
        <is>
          <t>CUNY Academic Works</t>
        </is>
      </c>
      <c r="T4287" s="3" t="n">
        <v>1</v>
      </c>
      <c r="U4287" s="3" t="inlineStr">
        <is>
          <t>High (in CUNY Academic Works)</t>
        </is>
      </c>
      <c r="V4287" s="3" t="n"/>
      <c r="W4287" s="3" t="inlineStr"/>
      <c r="X4287" s="3" t="inlineStr">
        <is>
          <t>Artificial intelligence is becoming a powerful tool to design and develop new materials, especially in composite materials design. Fiber-reinforced polymer composites have an exceptional advantage over traditional materials for their superior or specific stiffness and strength, and resistance to corrosion and fatigue, which results in low total lifetime cost. One of the primary limitations of these composite materials is predicting mechanical, thermal, and electrical properties due to the anisotropy of the materials. Predicting mechanical, thermal, and electrical properties is important in utilizing these composite materials for multiple engineering applications. To address this issue requires a machine learning model trained from large composite materials structure property and performance relationship. In recent years artificial intelligence and machine learning have shown substantial interest in predicting different properties of composite materials. More exploration needs to be required to predict the mechanical, thermal, and electrical properties of composite materials using artificial intelligence and machine learning. Firstly, this research aims to develop a new data-driven computational method to design and analyze fiber-reinforced composite materials. Secondly, to design and develop artificial intelligence and machine learning courses for undergraduate mechanical engineering technology students. Keywords: Machine Learning, Property Prediction, Composite Materials</t>
        </is>
      </c>
      <c r="Y4287" s="3" t="inlineStr">
        <is>
          <t>CUNY Academic Works</t>
        </is>
      </c>
      <c r="Z4287" s="3" t="inlineStr">
        <is>
          <t>https://academicworks.cuny.edu/context/ny_pubs/article/2303/viewcontent/artificial_intelligence_and_machine_learning_for_composite_materials_design.pdf</t>
        </is>
      </c>
      <c r="AA4287" s="3" t="inlineStr">
        <is>
          <t>PDF in CUNY Academic Works</t>
        </is>
      </c>
      <c r="AB4287" s="3" t="inlineStr"/>
      <c r="AC4287" s="3" t="inlineStr">
        <is>
          <t>School of Technology &amp; Design</t>
        </is>
      </c>
      <c r="AD4287" s="3" t="n"/>
      <c r="AE4287" s="3" t="inlineStr">
        <is>
          <t>Yes</t>
        </is>
      </c>
      <c r="AF4287" s="3" t="inlineStr">
        <is>
          <t>title: machine learning; title: artificial intelligence; abstract: machine learning, artificial intelligence</t>
        </is>
      </c>
      <c r="AG4287" s="4" t="inlineStr"/>
      <c r="AH4287" s="4" t="inlineStr"/>
      <c r="AI4287" s="4" t="inlineStr"/>
    </row>
    <row r="4288">
      <c r="A4288" s="3" t="inlineStr">
        <is>
          <t>MECH-0411</t>
        </is>
      </c>
      <c r="B4288" s="3" t="inlineStr">
        <is>
          <t>Xiao</t>
        </is>
      </c>
      <c r="C4288" s="3" t="inlineStr">
        <is>
          <t>Angran</t>
        </is>
      </c>
      <c r="D4288" s="3" t="inlineStr">
        <is>
          <t>Angran Xiao</t>
        </is>
      </c>
      <c r="E4288" s="3" t="inlineStr">
        <is>
          <t>Associate Professor</t>
        </is>
      </c>
      <c r="F4288" s="3" t="inlineStr">
        <is>
          <t>NYC College of Technology</t>
        </is>
      </c>
      <c r="G4288" s="3" t="inlineStr">
        <is>
          <t>Mechanical Engineering Technology</t>
        </is>
      </c>
      <c r="H4288" s="3" t="inlineStr">
        <is>
          <t>AXiao@citytech.cuny.edu</t>
        </is>
      </c>
      <c r="I4288" s="3" t="inlineStr">
        <is>
          <t>Conference paper</t>
        </is>
      </c>
      <c r="J4288" s="3" t="inlineStr">
        <is>
          <t>BOARD # 186: The Impact of Virtual Reality on Learning in Engineering Materials Courses</t>
        </is>
      </c>
      <c r="K4288" s="3" t="n">
        <v>2025</v>
      </c>
      <c r="L4288" s="3" t="inlineStr">
        <is>
          <t>ASEE Annual Conference &amp; Exposition</t>
        </is>
      </c>
      <c r="M4288" s="3" t="inlineStr">
        <is>
          <t>Ozlem Yasar; Angran Xiao</t>
        </is>
      </c>
      <c r="N4288" s="3" t="inlineStr"/>
      <c r="O4288" s="3" t="n"/>
      <c r="P4288" s="3" t="inlineStr"/>
      <c r="Q4288" s="3" t="inlineStr">
        <is>
          <t>10.18260/1-2--55539</t>
        </is>
      </c>
      <c r="R4288" s="3" t="inlineStr">
        <is>
          <t>https://doi.org/10.18260/1-2--55539</t>
        </is>
      </c>
      <c r="S4288" s="3" t="inlineStr">
        <is>
          <t>OpenAlex; CUNY Academic Works</t>
        </is>
      </c>
      <c r="T4288" s="3" t="n">
        <v>2</v>
      </c>
      <c r="U4288" s="3" t="inlineStr">
        <is>
          <t>High (City Tech affiliation on paper); 2 sources</t>
        </is>
      </c>
      <c r="V4288" s="3" t="n"/>
      <c r="W4288" s="3" t="inlineStr"/>
      <c r="X4288" s="3" t="inlineStr">
        <is>
          <t>Virtual reality (VR), one of the leading technologies in immersive learning, has the potential to transform the teaching of mechanical engineering by providing interactive, 3D learning environments. Traditional teaching methods in mechanical engineering often rely heavily on theoretical concepts and offer limited practical demonstrations. However, giving students hands-on experience with advanced machinery, such as scanning probe microscopes (SPM) and transmission electron microscopes (TEM), poses significant challenges. These challenges arise from factors like cost constraints, limited availability, and safety concerns. These machines are prohibitively expensive to acquire and maintain, making it impractical for many educational institutions to provide widespread access. Even when such equipment is available, the limited number of units often restricts students' opportunities for meaningful hands-on experiences. Moreover, operating these sophisticated machines requires extensive training, and improper use can pose risks to both students and equipment. Consequently, institutions are often cautious about granting unrestricted access. Collectively, these limitations hinder the depth and quality of the learning experience, preventing students from fully exploring and understanding complex mechanical systems and materials in practical settings. VR addresses these challenges by providing virtual learning environments where students can visualize complex mechanical systems and investigate engineering materials at the atomic level without the need for costly equipment or risk. This technology can be seamlessly integrated into engineering materials classes to facilitate the visualization and interaction with both microscopic and macroscopic material structures. With VR, students can explore crystal lattices, grain boundaries, and molecular structures in detail, gaining a deeper understanding of how elements function as building blocks and how materials differ at the atomic level. This immersive exploration enables students to analyze materials in ways not possible within current physical settings. Through VR, students can also visualize various crystal structures, such as body-centered cubic, face-centered cubic, simple cubic, and hexagonal close-packed formations, as well as observe different types of dislocations and phase diagrams. In this study, two groups of students enrolled in engineering materials classes participated in an experiment to evaluate the impact of VR on enhancing their understanding. The first group studied atomic structures of materials using traditional theoretical textbooks, while the second group utilized VR to visualize these structures in an immersive environment. Both groups were assessed using the same set of questions, allowing for a direct comparison of the effectiveness of each learning method. The test results revealed a significant difference in performance: the non-VR group achieved an average score of 67%, whereas the VR group scored an impressive 91%. This substantial increase highlights the effectiveness of VR as a learning tool. Additionally, survey results supported these findings, with over 90% of respondents reporting that VR significantly enhanced their understanding of crystal structures compared to traditional methods.</t>
        </is>
      </c>
      <c r="Y4288" s="3" t="inlineStr">
        <is>
          <t>OpenAlex</t>
        </is>
      </c>
      <c r="Z4288" s="3" t="inlineStr">
        <is>
          <t>https://academicworks.cuny.edu/context/ny_pubs/article/2302/viewcontent/board_186_the_impact_of_virtual_reality_on_learning_in_engineering_materials_courses.pdf</t>
        </is>
      </c>
      <c r="AA4288" s="3" t="inlineStr">
        <is>
          <t>Not found</t>
        </is>
      </c>
      <c r="AB4288" s="3" t="inlineStr">
        <is>
          <t>closed</t>
        </is>
      </c>
      <c r="AC4288" s="3" t="inlineStr">
        <is>
          <t>School of Technology &amp; Design</t>
        </is>
      </c>
      <c r="AD4288" s="3" t="n">
        <v>0</v>
      </c>
      <c r="AE4288" s="3" t="inlineStr">
        <is>
          <t>No</t>
        </is>
      </c>
      <c r="AF4288" s="3" t="inlineStr"/>
      <c r="AG4288" s="4" t="inlineStr"/>
      <c r="AH4288" s="4" t="inlineStr"/>
      <c r="AI4288" s="4" t="inlineStr"/>
    </row>
    <row r="4289">
      <c r="A4289" s="3" t="inlineStr">
        <is>
          <t>MECH-0412</t>
        </is>
      </c>
      <c r="B4289" s="3" t="inlineStr">
        <is>
          <t>Yasar</t>
        </is>
      </c>
      <c r="C4289" s="3" t="inlineStr">
        <is>
          <t>Ozlem</t>
        </is>
      </c>
      <c r="D4289" s="3" t="inlineStr">
        <is>
          <t>Ozlem Yasar</t>
        </is>
      </c>
      <c r="E4289" s="3" t="inlineStr">
        <is>
          <t>Associate Professor</t>
        </is>
      </c>
      <c r="F4289" s="3" t="inlineStr">
        <is>
          <t>NYC College of Technology</t>
        </is>
      </c>
      <c r="G4289" s="3" t="inlineStr">
        <is>
          <t>Mechanical Engineering Technology</t>
        </is>
      </c>
      <c r="H4289" s="3" t="inlineStr">
        <is>
          <t>OYasar@citytech.cuny.edu</t>
        </is>
      </c>
      <c r="I4289" s="3" t="inlineStr">
        <is>
          <t>Conference paper</t>
        </is>
      </c>
      <c r="J4289" s="3" t="inlineStr">
        <is>
          <t>BOARD # 186: The Impact of Virtual Reality on Learning in Engineering Materials Courses</t>
        </is>
      </c>
      <c r="K4289" s="3" t="n">
        <v>2025</v>
      </c>
      <c r="L4289" s="3" t="inlineStr">
        <is>
          <t>ASEE Annual Conference &amp; Exposition</t>
        </is>
      </c>
      <c r="M4289" s="3" t="inlineStr">
        <is>
          <t>Ozlem Yasar; Angran Xiao</t>
        </is>
      </c>
      <c r="N4289" s="3" t="inlineStr"/>
      <c r="O4289" s="3" t="n"/>
      <c r="P4289" s="3" t="inlineStr"/>
      <c r="Q4289" s="3" t="inlineStr">
        <is>
          <t>10.18260/1-2--55539</t>
        </is>
      </c>
      <c r="R4289" s="3" t="inlineStr">
        <is>
          <t>https://doi.org/10.18260/1-2--55539</t>
        </is>
      </c>
      <c r="S4289" s="3" t="inlineStr">
        <is>
          <t>OpenAlex; CUNY Academic Works</t>
        </is>
      </c>
      <c r="T4289" s="3" t="n">
        <v>2</v>
      </c>
      <c r="U4289" s="3" t="inlineStr">
        <is>
          <t>High (City Tech affiliation on paper); 2 sources</t>
        </is>
      </c>
      <c r="V4289" s="3" t="n"/>
      <c r="W4289" s="3" t="inlineStr"/>
      <c r="X4289" s="3" t="inlineStr">
        <is>
          <t>Virtual reality (VR), one of the leading technologies in immersive learning, has the potential to transform the teaching of mechanical engineering by providing interactive, 3D learning environments. Traditional teaching methods in mechanical engineering often rely heavily on theoretical concepts and offer limited practical demonstrations. However, giving students hands-on experience with advanced machinery, such as scanning probe microscopes (SPM) and transmission electron microscopes (TEM), poses significant challenges. These challenges arise from factors like cost constraints, limited availability, and safety concerns. These machines are prohibitively expensive to acquire and maintain, making it impractical for many educational institutions to provide widespread access. Even when such equipment is available, the limited number of units often restricts students' opportunities for meaningful hands-on experiences. Moreover, operating these sophisticated machines requires extensive training, and improper use can pose risks to both students and equipment. Consequently, institutions are often cautious about granting unrestricted access. Collectively, these limitations hinder the depth and quality of the learning experience, preventing students from fully exploring and understanding complex mechanical systems and materials in practical settings. VR addresses these challenges by providing virtual learning environments where students can visualize complex mechanical systems and investigate engineering materials at the atomic level without the need for costly equipment or risk. This technology can be seamlessly integrated into engineering materials classes to facilitate the visualization and interaction with both microscopic and macroscopic material structures. With VR, students can explore crystal lattices, grain boundaries, and molecular structures in detail, gaining a deeper understanding of how elements function as building blocks and how materials differ at the atomic level. This immersive exploration enables students to analyze materials in ways not possible within current physical settings. Through VR, students can also visualize various crystal structures, such as body-centered cubic, face-centered cubic, simple cubic, and hexagonal close-packed formations, as well as observe different types of dislocations and phase diagrams. In this study, two groups of students enrolled in engineering materials classes participated in an experiment to evaluate the impact of VR on enhancing their understanding. The first group studied atomic structures of materials using traditional theoretical textbooks, while the second group utilized VR to visualize these structures in an immersive environment. Both groups were assessed using the same set of questions, allowing for a direct comparison of the effectiveness of each learning method. The test results revealed a significant difference in performance: the non-VR group achieved an average score of 67%, whereas the VR group scored an impressive 91%. This substantial increase highlights the effectiveness of VR as a learning tool. Additionally, survey results supported these findings, with over 90% of respondents reporting that VR significantly enhanced their understanding of crystal structures compared to traditional methods.</t>
        </is>
      </c>
      <c r="Y4289" s="3" t="inlineStr">
        <is>
          <t>OpenAlex</t>
        </is>
      </c>
      <c r="Z4289" s="3" t="inlineStr">
        <is>
          <t>https://academicworks.cuny.edu/context/ny_pubs/article/2302/viewcontent/board_186_the_impact_of_virtual_reality_on_learning_in_engineering_materials_courses.pdf</t>
        </is>
      </c>
      <c r="AA4289" s="3" t="inlineStr">
        <is>
          <t>Not found</t>
        </is>
      </c>
      <c r="AB4289" s="3" t="inlineStr">
        <is>
          <t>closed</t>
        </is>
      </c>
      <c r="AC4289" s="3" t="inlineStr">
        <is>
          <t>School of Technology &amp; Design</t>
        </is>
      </c>
      <c r="AD4289" s="3" t="n">
        <v>0</v>
      </c>
      <c r="AE4289" s="3" t="inlineStr">
        <is>
          <t>No</t>
        </is>
      </c>
      <c r="AF4289" s="3" t="inlineStr"/>
      <c r="AG4289" s="4" t="inlineStr"/>
      <c r="AH4289" s="4" t="inlineStr"/>
      <c r="AI4289" s="4" t="inlineStr"/>
    </row>
    <row r="4290">
      <c r="A4290" s="3" t="inlineStr">
        <is>
          <t>MECH-0413</t>
        </is>
      </c>
      <c r="B4290" s="3" t="inlineStr">
        <is>
          <t>Nakamura</t>
        </is>
      </c>
      <c r="C4290" s="3" t="inlineStr">
        <is>
          <t>Masato</t>
        </is>
      </c>
      <c r="D4290" s="3" t="inlineStr">
        <is>
          <t>Masato Nakamura</t>
        </is>
      </c>
      <c r="E4290" s="3" t="inlineStr">
        <is>
          <t>Associate Professor</t>
        </is>
      </c>
      <c r="F4290" s="3" t="inlineStr">
        <is>
          <t>NYC College of Technology</t>
        </is>
      </c>
      <c r="G4290" s="3" t="inlineStr">
        <is>
          <t>Mechanical Engineering Technology</t>
        </is>
      </c>
      <c r="H4290" s="3" t="inlineStr">
        <is>
          <t>MNakamura@citytech.cuny.edu</t>
        </is>
      </c>
      <c r="I4290" s="3" t="inlineStr">
        <is>
          <t>Journal article</t>
        </is>
      </c>
      <c r="J4290" s="3" t="inlineStr">
        <is>
          <t>BOARD # 414: NSF S-STEM: Developing an Ecosystem of STEM success for Built Environment Scholars</t>
        </is>
      </c>
      <c r="K4290" s="3" t="n">
        <v>2025</v>
      </c>
      <c r="L4290" s="3" t="inlineStr">
        <is>
          <t>Publications and Research</t>
        </is>
      </c>
      <c r="M4290" s="3" t="inlineStr">
        <is>
          <t>Villatoro, Melanie; Ummy, Muhammad; Norouzi, Hamidreza E.; Nakamura, Masato R.; Kang, Daeho</t>
        </is>
      </c>
      <c r="N4290" s="3" t="inlineStr"/>
      <c r="O4290" s="3" t="n"/>
      <c r="P4290" s="3" t="inlineStr"/>
      <c r="Q4290" s="3" t="inlineStr"/>
      <c r="R4290" s="3" t="inlineStr">
        <is>
          <t>https://academicworks.cuny.edu/ny_pubs/1269</t>
        </is>
      </c>
      <c r="S4290" s="3" t="inlineStr">
        <is>
          <t>CUNY Academic Works</t>
        </is>
      </c>
      <c r="T4290" s="3" t="n">
        <v>1</v>
      </c>
      <c r="U4290" s="3" t="inlineStr">
        <is>
          <t>High (in CUNY Academic Works)</t>
        </is>
      </c>
      <c r="V4290" s="3" t="n"/>
      <c r="W4290" s="3" t="inlineStr"/>
      <c r="X4290" s="3" t="inlineStr">
        <is>
          <t>The National Science Foundation S-STEM program, Developing an Ecosystem of STEM success for Built Environment Scholars (Award Number 2150432), focuses on supporting and developing scholars in the majors relating to the Built-Environment which include Civil Engineering Technology, Construction Engineering Technology, Electrical Engineering Technology, Mechanical Engineering Technology and Environmental Control Technology. The intent of the project is to implement evidence-based effective practices and assess the impact of these practices, degree attainment, and entry into the U.S. workforce or graduate programs in STEM. Students are provided faculty mentors and opportunities to engage in cohort building activities that include field trips, research, workforce internships, and networking sessions. The project began in 2022 and has successfully recruited four cohorts of students within the programs first two years serving a unique cohort of 72 students to date, 30 of which have graduated.</t>
        </is>
      </c>
      <c r="Y4290" s="3" t="inlineStr">
        <is>
          <t>CUNY Academic Works</t>
        </is>
      </c>
      <c r="Z4290" s="3" t="inlineStr">
        <is>
          <t>https://academicworks.cuny.edu/context/ny_pubs/article/2300/viewcontent/board_414_nsf_s_stem_developing_an_ecosystem_of_stem_success_for_built_environment_scholars.pdf</t>
        </is>
      </c>
      <c r="AA4290" s="3" t="inlineStr">
        <is>
          <t>PDF in CUNY Academic Works</t>
        </is>
      </c>
      <c r="AB4290" s="3" t="inlineStr"/>
      <c r="AC4290" s="3" t="inlineStr">
        <is>
          <t>School of Technology &amp; Design</t>
        </is>
      </c>
      <c r="AD4290" s="3" t="n"/>
      <c r="AE4290" s="3" t="inlineStr">
        <is>
          <t>No</t>
        </is>
      </c>
      <c r="AF4290" s="3" t="inlineStr"/>
      <c r="AG4290" s="4" t="inlineStr"/>
      <c r="AH4290" s="4" t="inlineStr"/>
      <c r="AI4290" s="4" t="inlineStr"/>
    </row>
    <row r="4291">
      <c r="A4291" s="3" t="inlineStr">
        <is>
          <t>MECH-0414</t>
        </is>
      </c>
      <c r="B4291" s="3" t="inlineStr">
        <is>
          <t>Zhang</t>
        </is>
      </c>
      <c r="C4291" s="3" t="inlineStr">
        <is>
          <t>Andy</t>
        </is>
      </c>
      <c r="D4291" s="3" t="inlineStr">
        <is>
          <t>Andy Zhang</t>
        </is>
      </c>
      <c r="E4291" s="3" t="inlineStr">
        <is>
          <t>Professor</t>
        </is>
      </c>
      <c r="F4291" s="3" t="inlineStr">
        <is>
          <t>NYC College of Technology</t>
        </is>
      </c>
      <c r="G4291" s="3" t="inlineStr">
        <is>
          <t>Mechanical Engineering Technology</t>
        </is>
      </c>
      <c r="H4291" s="3" t="inlineStr">
        <is>
          <t>AZhang@citytech.cuny.edu</t>
        </is>
      </c>
      <c r="I4291" s="3" t="inlineStr">
        <is>
          <t>Conference paper</t>
        </is>
      </c>
      <c r="J4291" s="3" t="inlineStr">
        <is>
          <t>Bringing Concurrent Engineering into Classroom through Multidisciplinary Product Design Project - Design and Construction of Chemical Detection Robots</t>
        </is>
      </c>
      <c r="K4291" s="3" t="n">
        <v>2025</v>
      </c>
      <c r="L4291" s="3" t="inlineStr">
        <is>
          <t>Fall ASEE Middle Atlantic Section Conference</t>
        </is>
      </c>
      <c r="M4291" s="3" t="inlineStr">
        <is>
          <t>Andy S. Zhang; Farrukh Zia; Iem Heng</t>
        </is>
      </c>
      <c r="N4291" s="3" t="inlineStr"/>
      <c r="O4291" s="3" t="n"/>
      <c r="P4291" s="3" t="inlineStr"/>
      <c r="Q4291" s="3" t="inlineStr">
        <is>
          <t>10.18260/1-2-1153-51135</t>
        </is>
      </c>
      <c r="R4291" s="3" t="inlineStr">
        <is>
          <t>https://doi.org/10.18260/1-2-1153-51135</t>
        </is>
      </c>
      <c r="S4291" s="3" t="inlineStr">
        <is>
          <t>OpenAlex</t>
        </is>
      </c>
      <c r="T4291" s="3" t="n">
        <v>1</v>
      </c>
      <c r="U4291" s="3" t="inlineStr">
        <is>
          <t>High (City Tech affiliation on paper)</t>
        </is>
      </c>
      <c r="V4291" s="3" t="n"/>
      <c r="W4291" s="3" t="inlineStr"/>
      <c r="X4291" s="3" t="inlineStr">
        <is>
          <t>Before he joined the CET/EMT</t>
        </is>
      </c>
      <c r="Y4291" s="3" t="inlineStr">
        <is>
          <t>OpenAlex</t>
        </is>
      </c>
      <c r="Z4291" s="3" t="inlineStr">
        <is>
          <t>https://peer.asee.org/51135.pdf</t>
        </is>
      </c>
      <c r="AA4291" s="3" t="inlineStr">
        <is>
          <t>Open-access PDF (via OpenAlex)</t>
        </is>
      </c>
      <c r="AB4291" s="3" t="inlineStr">
        <is>
          <t>bronze</t>
        </is>
      </c>
      <c r="AC4291" s="3" t="inlineStr">
        <is>
          <t>School of Technology &amp; Design</t>
        </is>
      </c>
      <c r="AD4291" s="3" t="n">
        <v>0</v>
      </c>
      <c r="AE4291" s="3" t="inlineStr">
        <is>
          <t>No</t>
        </is>
      </c>
      <c r="AF4291" s="3" t="inlineStr"/>
      <c r="AG4291" s="4" t="inlineStr"/>
      <c r="AH4291" s="4" t="inlineStr"/>
      <c r="AI4291" s="4" t="inlineStr"/>
    </row>
    <row r="4292">
      <c r="A4292" s="3" t="inlineStr">
        <is>
          <t>MECH-0416</t>
        </is>
      </c>
      <c r="B4292" s="3" t="inlineStr">
        <is>
          <t>Gailani</t>
        </is>
      </c>
      <c r="C4292" s="3" t="inlineStr">
        <is>
          <t>Gaffar</t>
        </is>
      </c>
      <c r="D4292" s="3" t="inlineStr">
        <is>
          <t>Gaffar Gailani</t>
        </is>
      </c>
      <c r="E4292" s="3" t="inlineStr">
        <is>
          <t>Chair</t>
        </is>
      </c>
      <c r="F4292" s="3" t="inlineStr">
        <is>
          <t>NYC College of Technology</t>
        </is>
      </c>
      <c r="G4292" s="3" t="inlineStr">
        <is>
          <t>Mechanical Engineering Technology</t>
        </is>
      </c>
      <c r="H4292" s="3" t="inlineStr">
        <is>
          <t>GGailani@citytech.cuny.edu</t>
        </is>
      </c>
      <c r="I4292" s="3" t="inlineStr">
        <is>
          <t>Conference paper</t>
        </is>
      </c>
      <c r="J4292" s="3" t="inlineStr">
        <is>
          <t>Development of a Mechanical System for Osteon Isolation</t>
        </is>
      </c>
      <c r="K4292" s="3" t="n">
        <v>2025</v>
      </c>
      <c r="L4292" s="3" t="inlineStr">
        <is>
          <t>Fall ASEE Middle Atlantic Section Conference</t>
        </is>
      </c>
      <c r="M4292" s="3" t="inlineStr">
        <is>
          <t>S. Ranglin; D. Das; A. Mingo; O. Ukinamemen; Gaffar Gailani; Stephen C. Cowin; Luís Cardoso</t>
        </is>
      </c>
      <c r="N4292" s="3" t="inlineStr"/>
      <c r="O4292" s="3" t="n"/>
      <c r="P4292" s="3" t="inlineStr"/>
      <c r="Q4292" s="3" t="inlineStr">
        <is>
          <t>10.18260/1-2-1153-50178</t>
        </is>
      </c>
      <c r="R4292" s="3" t="inlineStr">
        <is>
          <t>https://doi.org/10.18260/1-2-1153-50178</t>
        </is>
      </c>
      <c r="S4292" s="3" t="inlineStr">
        <is>
          <t>OpenAlex; CUNY Academic Works; Dept bio</t>
        </is>
      </c>
      <c r="T4292" s="3" t="n">
        <v>3</v>
      </c>
      <c r="U4292" s="3" t="inlineStr">
        <is>
          <t>High (City Tech affiliation on paper); 3 sources</t>
        </is>
      </c>
      <c r="V4292" s="3" t="n"/>
      <c r="W4292" s="3" t="inlineStr">
        <is>
          <t>R. Shaul, D. Debrata, A. Mingo, O. Ukinamemen, G. Gailani, L. Cardoso, and S. Cowin, 2009. “ Development of a mechanical system for osteon isolation”. Proceedings of the ASEE Mid-Atlantic Conference.</t>
        </is>
      </c>
      <c r="X4292" s="3" t="inlineStr">
        <is>
          <t>Osteons are small semi cylindrical hard tissues that exist in long bones of humans and some animals.Their diameter is in the range of 250 -300 micrometers approximately.They contain the osteocytes which plays a role in bone mechanotransduction.The boundary that surrounds the osteon from outside is called the cement line.In a summer research project supported by CUNY-LSAMP a group of four students and three professors worked full summer to develop a system that can isolate the osteons thus a mechanical testing could be performed (stress relaxation test) to determine their poroelastic properties.Two sets of osteons are isolated; one contains the cement line and another one without the cement line (diameter less than 250 micrometers).The vision for the device is to be integrated into a microscopic system thus the osteons can be isolated while looking at them in the microscope.Therefore a new platform for the microscope is designed (Auto Desk Inventor software) and machined so that it can carry a hand drill that is free to move upward and downward.Drill bits are used to produce cylindrical samples of diameters of 200 and 450 micrometers thus allowing for isolation of the two sets of osteons.The drill is aligned with the microscope and two external deformable illuminators are used to give better microscopic images.The drill bits were aligned with the microscopic image in the same vertical plane.The isolated samples were tested by the Micro-CT (resolution is 1 micrometer) to check for any micro cracks that might have occurred during the isolation process.The results revealed that no micro cracks and the top and bottom surfaces are flat thus making the unconfined compression test [1] more accurate.A system that developed previously in the lab [2] is used to apply a displacement that is less than 30 nanometers in a stress relaxation test.The analytical approach [1] will be compared with the experiment results to obtain the poroelastic properties and the permeability of a single osteon in the presence and absence of the cement line.</t>
        </is>
      </c>
      <c r="Y4292" s="3" t="inlineStr">
        <is>
          <t>OpenAlex</t>
        </is>
      </c>
      <c r="Z4292" s="3" t="inlineStr">
        <is>
          <t>https://peer.asee.org/50178.pdf</t>
        </is>
      </c>
      <c r="AA4292" s="3" t="inlineStr">
        <is>
          <t>Open-access PDF (via OpenAlex)</t>
        </is>
      </c>
      <c r="AB4292" s="3" t="inlineStr">
        <is>
          <t>bronze</t>
        </is>
      </c>
      <c r="AC4292" s="3" t="inlineStr">
        <is>
          <t>School of Technology &amp; Design</t>
        </is>
      </c>
      <c r="AD4292" s="3" t="n">
        <v>1</v>
      </c>
      <c r="AE4292" s="3" t="inlineStr">
        <is>
          <t>No</t>
        </is>
      </c>
      <c r="AF4292" s="3" t="inlineStr"/>
      <c r="AG4292" s="4" t="inlineStr"/>
      <c r="AH4292" s="4" t="inlineStr"/>
      <c r="AI4292" s="4" t="inlineStr"/>
    </row>
    <row r="4293">
      <c r="A4293" s="3" t="inlineStr">
        <is>
          <t>MECH-0420</t>
        </is>
      </c>
      <c r="B4293" s="3" t="inlineStr">
        <is>
          <t>Gailani</t>
        </is>
      </c>
      <c r="C4293" s="3" t="inlineStr">
        <is>
          <t>Gaffar</t>
        </is>
      </c>
      <c r="D4293" s="3" t="inlineStr">
        <is>
          <t>Gaffar Gailani</t>
        </is>
      </c>
      <c r="E4293" s="3" t="inlineStr">
        <is>
          <t>Chair</t>
        </is>
      </c>
      <c r="F4293" s="3" t="inlineStr">
        <is>
          <t>NYC College of Technology</t>
        </is>
      </c>
      <c r="G4293" s="3" t="inlineStr">
        <is>
          <t>Mechanical Engineering Technology</t>
        </is>
      </c>
      <c r="H4293" s="3" t="inlineStr">
        <is>
          <t>GGailani@citytech.cuny.edu</t>
        </is>
      </c>
      <c r="I4293" s="3" t="inlineStr">
        <is>
          <t>Conference paper</t>
        </is>
      </c>
      <c r="J4293" s="3" t="inlineStr">
        <is>
          <t>Introducing Aerospace Engineering to High and Middle Schools</t>
        </is>
      </c>
      <c r="K4293" s="3" t="n">
        <v>2025</v>
      </c>
      <c r="L4293" s="3" t="inlineStr">
        <is>
          <t>ASEE Middle Atlantic Section Spring Conference</t>
        </is>
      </c>
      <c r="M4293" s="3" t="inlineStr">
        <is>
          <t>Sean Pratt; Yapah Berry; Olivia Reed; Gaffar Gailani</t>
        </is>
      </c>
      <c r="N4293" s="3" t="inlineStr"/>
      <c r="O4293" s="3" t="n"/>
      <c r="P4293" s="3" t="inlineStr"/>
      <c r="Q4293" s="3" t="inlineStr">
        <is>
          <t>10.18260/1-2-1153-50012</t>
        </is>
      </c>
      <c r="R4293" s="3" t="inlineStr">
        <is>
          <t>https://doi.org/10.18260/1-2-1153-50012</t>
        </is>
      </c>
      <c r="S4293" s="3" t="inlineStr">
        <is>
          <t>OpenAlex; CUNY Academic Works</t>
        </is>
      </c>
      <c r="T4293" s="3" t="n">
        <v>2</v>
      </c>
      <c r="U4293" s="3" t="inlineStr">
        <is>
          <t>High (City Tech affiliation on paper); 2 sources</t>
        </is>
      </c>
      <c r="V4293" s="3" t="n"/>
      <c r="W4293" s="3" t="inlineStr"/>
      <c r="X4293" s="3" t="inlineStr">
        <is>
          <t>In the past there was a common belief that research should only be introduced at the graduate level or at least the senior undergraduate year.Research in the freshman year was not even a topic for discussion.Today, throughout CUNY, colleges are stepping forward and conducting research at all undergraduate levels and achieving good results.One of the more effective ways to enhance the skills of the students in STEM is conducting research as part of an internship or with a faculty member, Boyd and Wesemann (2009).Recent surveys and studies predicts that over the next ten years half of the new jobs will require education that goes beyond high school degree and 25% of our students aren't finishing high school.A clear warning was stated in the report of Rising above the Gathering Storm (RGS) in 2007 about the relative decline of the United States in the science and technology market place and that the competitive nations had increased public funding for research and development and made significant investments in higher education.According to the RGS, Youths between the ages of 8 and 18 average seven-and-a-half hours a day in front of video games, television and computers.The report also stated that 93% of students in 5 th through 8 th grades are taught the physical sciences by a teacher without a degree or certificate in the physical sciences.</t>
        </is>
      </c>
      <c r="Y4293" s="3" t="inlineStr">
        <is>
          <t>OpenAlex</t>
        </is>
      </c>
      <c r="Z4293" s="3" t="inlineStr">
        <is>
          <t>https://peer.asee.org/50012.pdf</t>
        </is>
      </c>
      <c r="AA4293" s="3" t="inlineStr">
        <is>
          <t>Open-access PDF (via OpenAlex)</t>
        </is>
      </c>
      <c r="AB4293" s="3" t="inlineStr">
        <is>
          <t>bronze</t>
        </is>
      </c>
      <c r="AC4293" s="3" t="inlineStr">
        <is>
          <t>School of Technology &amp; Design</t>
        </is>
      </c>
      <c r="AD4293" s="3" t="n">
        <v>0</v>
      </c>
      <c r="AE4293" s="3" t="inlineStr">
        <is>
          <t>No</t>
        </is>
      </c>
      <c r="AF4293" s="3" t="inlineStr"/>
      <c r="AG4293" s="4" t="inlineStr"/>
      <c r="AH4293" s="4" t="inlineStr"/>
      <c r="AI4293" s="4" t="inlineStr"/>
    </row>
    <row r="4294">
      <c r="A4294" s="3" t="inlineStr">
        <is>
          <t>MECH-0422</t>
        </is>
      </c>
      <c r="B4294" s="3" t="inlineStr">
        <is>
          <t>Yasar</t>
        </is>
      </c>
      <c r="C4294" s="3" t="inlineStr">
        <is>
          <t>Ozlem</t>
        </is>
      </c>
      <c r="D4294" s="3" t="inlineStr">
        <is>
          <t>Ozlem Yasar</t>
        </is>
      </c>
      <c r="E4294" s="3" t="inlineStr">
        <is>
          <t>Associate Professor</t>
        </is>
      </c>
      <c r="F4294" s="3" t="inlineStr">
        <is>
          <t>NYC College of Technology</t>
        </is>
      </c>
      <c r="G4294" s="3" t="inlineStr">
        <is>
          <t>Mechanical Engineering Technology</t>
        </is>
      </c>
      <c r="H4294" s="3" t="inlineStr">
        <is>
          <t>OYasar@citytech.cuny.edu</t>
        </is>
      </c>
      <c r="I4294" s="3" t="inlineStr">
        <is>
          <t>Journal article</t>
        </is>
      </c>
      <c r="J4294" s="3" t="inlineStr">
        <is>
          <t>Silica gel dehydration method for PEGDA hydrogels</t>
        </is>
      </c>
      <c r="K4294" s="3" t="n">
        <v>2025</v>
      </c>
      <c r="L4294" s="3" t="inlineStr">
        <is>
          <t>MRS Communications</t>
        </is>
      </c>
      <c r="M4294" s="3" t="inlineStr">
        <is>
          <t>Samaher Shaheen; Sam Lloyd-Harry; Ozgul Yasar-Inceoglu; Ozlem Yasar</t>
        </is>
      </c>
      <c r="N4294" s="3" t="inlineStr"/>
      <c r="O4294" s="3" t="n"/>
      <c r="P4294" s="3" t="inlineStr"/>
      <c r="Q4294" s="3" t="inlineStr">
        <is>
          <t>10.1557/s43579-025-00693-1</t>
        </is>
      </c>
      <c r="R4294" s="3" t="inlineStr">
        <is>
          <t>https://doi.org/10.1557/s43579-025-00693-1</t>
        </is>
      </c>
      <c r="S4294" s="3" t="inlineStr">
        <is>
          <t>OpenAlex</t>
        </is>
      </c>
      <c r="T4294" s="3" t="n">
        <v>1</v>
      </c>
      <c r="U4294" s="3" t="inlineStr">
        <is>
          <t>High (City Tech affiliation on paper)</t>
        </is>
      </c>
      <c r="V4294" s="3" t="n"/>
      <c r="W4294" s="3" t="inlineStr"/>
      <c r="X4294" s="3" t="inlineStr"/>
      <c r="Y4294" s="3" t="inlineStr"/>
      <c r="Z4294" s="3" t="inlineStr"/>
      <c r="AA4294" s="3" t="inlineStr">
        <is>
          <t>Not found</t>
        </is>
      </c>
      <c r="AB4294" s="3" t="inlineStr">
        <is>
          <t>closed</t>
        </is>
      </c>
      <c r="AC4294" s="3" t="inlineStr">
        <is>
          <t>School of Technology &amp; Design</t>
        </is>
      </c>
      <c r="AD4294" s="3" t="n">
        <v>0</v>
      </c>
      <c r="AE4294" s="3" t="inlineStr">
        <is>
          <t>No</t>
        </is>
      </c>
      <c r="AF4294" s="3" t="inlineStr"/>
      <c r="AG4294" s="4" t="inlineStr"/>
      <c r="AH4294" s="4" t="inlineStr"/>
      <c r="AI4294" s="4" t="inlineStr"/>
    </row>
    <row r="4295">
      <c r="A4295" s="3" t="inlineStr">
        <is>
          <t>MECH-0423</t>
        </is>
      </c>
      <c r="B4295" s="3" t="inlineStr">
        <is>
          <t>Zhang</t>
        </is>
      </c>
      <c r="C4295" s="3" t="inlineStr">
        <is>
          <t>Andy</t>
        </is>
      </c>
      <c r="D4295" s="3" t="inlineStr">
        <is>
          <t>Andy Zhang</t>
        </is>
      </c>
      <c r="E4295" s="3" t="inlineStr">
        <is>
          <t>Professor</t>
        </is>
      </c>
      <c r="F4295" s="3" t="inlineStr">
        <is>
          <t>NYC College of Technology</t>
        </is>
      </c>
      <c r="G4295" s="3" t="inlineStr">
        <is>
          <t>Mechanical Engineering Technology</t>
        </is>
      </c>
      <c r="H4295" s="3" t="inlineStr">
        <is>
          <t>AZhang@citytech.cuny.edu</t>
        </is>
      </c>
      <c r="I4295" s="3" t="inlineStr">
        <is>
          <t>Conference paper</t>
        </is>
      </c>
      <c r="J4295" s="3" t="inlineStr">
        <is>
          <t>USE OF EMBEDDED SYSTEMS TO ENGAGE UNDERGRADUATE STUDENTS IN RESEARCH ON MECHATRONICS DESIGN AND APPLICATIONS</t>
        </is>
      </c>
      <c r="K4295" s="3" t="n">
        <v>2025</v>
      </c>
      <c r="L4295" s="3" t="inlineStr">
        <is>
          <t>ASEE Middle Atlantic Section Spring Conference</t>
        </is>
      </c>
      <c r="M4295" s="3" t="inlineStr">
        <is>
          <t>Andy S. Zhang; A. Harb; Iem Heng; Farrukh Zia; Alex Wong</t>
        </is>
      </c>
      <c r="N4295" s="3" t="inlineStr"/>
      <c r="O4295" s="3" t="n"/>
      <c r="P4295" s="3" t="inlineStr"/>
      <c r="Q4295" s="3" t="inlineStr">
        <is>
          <t>10.18260/1-2-1153-49658</t>
        </is>
      </c>
      <c r="R4295" s="3" t="inlineStr">
        <is>
          <t>https://doi.org/10.18260/1-2-1153-49658</t>
        </is>
      </c>
      <c r="S4295" s="3" t="inlineStr">
        <is>
          <t>OpenAlex</t>
        </is>
      </c>
      <c r="T4295" s="3" t="n">
        <v>1</v>
      </c>
      <c r="U4295" s="3" t="inlineStr">
        <is>
          <t>High (City Tech affiliation on paper)</t>
        </is>
      </c>
      <c r="V4295" s="3" t="n"/>
      <c r="W4295" s="3" t="inlineStr"/>
      <c r="X4295" s="3" t="inlineStr">
        <is>
          <t>This paper discusses the use of microcontrollers from Digilent Inc. to engage undergraduate students in researches on mechatronics design and applications through hands-on design projects.Mechatronics technology has been identified as the top ten emerging technology of the 21 st century.Almost all high tech products made in today are mechatronics products in nature on which microcontrollers are embedded into the products to function as the brain of the products.It is important to introduce the mechatronics technology and its practices into the undergraduate curriculums to prepare students with the knowledge and experience needed for them to seek employment in the areas of product design and development and in high tech manufacturing facilities.Digilent Inc.'s microcontrollers: ChipKIT uC32 and chipKIT Max32 were being utilized by the students to design mechatronics products such as apple collecting robots and robotic arm manipulators that have been widely used in production lines.Students learned valuable knowledge beyond their traditional disciplines as product design has become a multidisciplinary field that requires members in a design team to posse knowledge in other fields so they can communicate with each other effectively.Undergraduate research activities included the design and integration of effective mechanical systems and electronic systems; building; testing; and programming physical mechatronic products made by each design team.</t>
        </is>
      </c>
      <c r="Y4295" s="3" t="inlineStr">
        <is>
          <t>OpenAlex</t>
        </is>
      </c>
      <c r="Z4295" s="3" t="inlineStr">
        <is>
          <t>https://peer.asee.org/49658.pdf</t>
        </is>
      </c>
      <c r="AA4295" s="3" t="inlineStr">
        <is>
          <t>Open-access PDF (via OpenAlex)</t>
        </is>
      </c>
      <c r="AB4295" s="3" t="inlineStr">
        <is>
          <t>bronze</t>
        </is>
      </c>
      <c r="AC4295" s="3" t="inlineStr">
        <is>
          <t>School of Technology &amp; Design</t>
        </is>
      </c>
      <c r="AD4295" s="3" t="n">
        <v>0</v>
      </c>
      <c r="AE4295" s="3" t="inlineStr">
        <is>
          <t>No</t>
        </is>
      </c>
      <c r="AF4295" s="3" t="inlineStr"/>
      <c r="AG4295" s="4" t="inlineStr"/>
      <c r="AH4295" s="4" t="inlineStr"/>
      <c r="AI4295" s="4" t="inlineStr"/>
    </row>
    <row r="4296">
      <c r="A4296" s="3" t="inlineStr">
        <is>
          <t>MECH-0424</t>
        </is>
      </c>
      <c r="B4296" s="3" t="inlineStr">
        <is>
          <t>Zhang</t>
        </is>
      </c>
      <c r="C4296" s="3" t="inlineStr">
        <is>
          <t>Andy</t>
        </is>
      </c>
      <c r="D4296" s="3" t="inlineStr">
        <is>
          <t>Andy Zhang</t>
        </is>
      </c>
      <c r="E4296" s="3" t="inlineStr">
        <is>
          <t>Professor</t>
        </is>
      </c>
      <c r="F4296" s="3" t="inlineStr">
        <is>
          <t>NYC College of Technology</t>
        </is>
      </c>
      <c r="G4296" s="3" t="inlineStr">
        <is>
          <t>Mechanical Engineering Technology</t>
        </is>
      </c>
      <c r="H4296" s="3" t="inlineStr">
        <is>
          <t>AZhang@citytech.cuny.edu</t>
        </is>
      </c>
      <c r="I4296" s="3" t="inlineStr">
        <is>
          <t>Conference paper</t>
        </is>
      </c>
      <c r="J4296" s="3" t="inlineStr">
        <is>
          <t>USE OF STRETCH SENSORS TO DETECT THE FORMATION OF AN ENDOSCOPIC LOOP</t>
        </is>
      </c>
      <c r="K4296" s="3" t="n">
        <v>2025</v>
      </c>
      <c r="L4296" s="3" t="inlineStr">
        <is>
          <t>ASEE Middle Atlantic Section Spring Conference</t>
        </is>
      </c>
      <c r="M4296" s="3" t="inlineStr">
        <is>
          <t>Fritzpatrick Roque; Aidan Murphy; Bijan Bayat Mokhtari; Joseph Kim; Alex Barbaran; Andy S. Zhang; Farrukh Zia</t>
        </is>
      </c>
      <c r="N4296" s="3" t="inlineStr"/>
      <c r="O4296" s="3" t="n"/>
      <c r="P4296" s="3" t="inlineStr"/>
      <c r="Q4296" s="3" t="inlineStr">
        <is>
          <t>10.18260/1-2-1153-49659</t>
        </is>
      </c>
      <c r="R4296" s="3" t="inlineStr">
        <is>
          <t>https://doi.org/10.18260/1-2-1153-49659</t>
        </is>
      </c>
      <c r="S4296" s="3" t="inlineStr">
        <is>
          <t>OpenAlex</t>
        </is>
      </c>
      <c r="T4296" s="3" t="n">
        <v>1</v>
      </c>
      <c r="U4296" s="3" t="inlineStr">
        <is>
          <t>High (City Tech affiliation on paper)</t>
        </is>
      </c>
      <c r="V4296" s="3" t="n"/>
      <c r="W4296" s="3" t="inlineStr"/>
      <c r="X4296" s="3" t="inlineStr">
        <is>
          <t>When a doctor performs an endoscopic procedure, it is possible that a loop may be formed by the endoscopic tubing inside the patient's body.This condition may potentially harm the patient seriously if the doctor who performs the procedure is unaware of the situation.This paper presents a technique on how to detect the formation of an endoscopic loop using stretch sensors.A custom-made loop detecting device using the stretch sensors was developed.Upon bending, sections of the endoscope will elongate while other sections will be compressed.The changes in dimension of the stretch sensor result in changes in resistances that are ultimately read as changes in voltage by the microcontroller.Utilizing a stretch sensing material, the onset of a loop during an endoscopic procedure was accurately determined.The effectiveness of each configuration in detecting the formation of a loop is studied.This loop detecting device was designed in a way that it can be attached to an endoscope without significantly increasing the diameter of the endoscopic tubing.Once a loop is formed, the device will send a warning signal so the doctor who performs the endoscopic procedure can adjust his or her operation to avoid harming the patient.</t>
        </is>
      </c>
      <c r="Y4296" s="3" t="inlineStr">
        <is>
          <t>OpenAlex</t>
        </is>
      </c>
      <c r="Z4296" s="3" t="inlineStr">
        <is>
          <t>https://peer.asee.org/49659.pdf</t>
        </is>
      </c>
      <c r="AA4296" s="3" t="inlineStr">
        <is>
          <t>Open-access PDF (via OpenAlex)</t>
        </is>
      </c>
      <c r="AB4296" s="3" t="inlineStr">
        <is>
          <t>bronze</t>
        </is>
      </c>
      <c r="AC4296" s="3" t="inlineStr">
        <is>
          <t>School of Technology &amp; Design</t>
        </is>
      </c>
      <c r="AD4296" s="3" t="n">
        <v>0</v>
      </c>
      <c r="AE4296" s="3" t="inlineStr">
        <is>
          <t>No</t>
        </is>
      </c>
      <c r="AF4296" s="3" t="inlineStr"/>
      <c r="AG4296" s="4" t="inlineStr"/>
      <c r="AH4296" s="4" t="inlineStr"/>
      <c r="AI4296" s="4" t="inlineStr"/>
    </row>
    <row r="4297">
      <c r="A4297" s="3" t="inlineStr">
        <is>
          <t>MECH-0425</t>
        </is>
      </c>
      <c r="B4297" s="3" t="inlineStr">
        <is>
          <t>Gailani</t>
        </is>
      </c>
      <c r="C4297" s="3" t="inlineStr">
        <is>
          <t>Gaffar</t>
        </is>
      </c>
      <c r="D4297" s="3" t="inlineStr">
        <is>
          <t>Gaffar Gailani</t>
        </is>
      </c>
      <c r="E4297" s="3" t="inlineStr">
        <is>
          <t>Chair</t>
        </is>
      </c>
      <c r="F4297" s="3" t="inlineStr">
        <is>
          <t>NYC College of Technology</t>
        </is>
      </c>
      <c r="G4297" s="3" t="inlineStr">
        <is>
          <t>Mechanical Engineering Technology</t>
        </is>
      </c>
      <c r="H4297" s="3" t="inlineStr">
        <is>
          <t>GGailani@citytech.cuny.edu</t>
        </is>
      </c>
      <c r="I4297" s="3" t="inlineStr">
        <is>
          <t>Conference paper</t>
        </is>
      </c>
      <c r="J4297" s="3" t="inlineStr">
        <is>
          <t>Undergraduate Research Through NASA Initiatives</t>
        </is>
      </c>
      <c r="K4297" s="3" t="n">
        <v>2025</v>
      </c>
      <c r="L4297" s="3" t="inlineStr">
        <is>
          <t>Fall ASEE Middle Atlantic Section Conference</t>
        </is>
      </c>
      <c r="M4297" s="3" t="inlineStr">
        <is>
          <t>Gaffar Gailani; Sidi M. Berri; Nieves Angulo</t>
        </is>
      </c>
      <c r="N4297" s="3" t="inlineStr"/>
      <c r="O4297" s="3" t="n"/>
      <c r="P4297" s="3" t="inlineStr"/>
      <c r="Q4297" s="3" t="inlineStr">
        <is>
          <t>10.18260/1-2-1153-51072</t>
        </is>
      </c>
      <c r="R4297" s="3" t="inlineStr">
        <is>
          <t>https://doi.org/10.18260/1-2-1153-51072</t>
        </is>
      </c>
      <c r="S4297" s="3" t="inlineStr">
        <is>
          <t>OpenAlex; CUNY Academic Works</t>
        </is>
      </c>
      <c r="T4297" s="3" t="n">
        <v>2</v>
      </c>
      <c r="U4297" s="3" t="inlineStr">
        <is>
          <t>High (City Tech affiliation on paper); 2 sources</t>
        </is>
      </c>
      <c r="V4297" s="3" t="n"/>
      <c r="W4297" s="3" t="inlineStr"/>
      <c r="X4297" s="3" t="inlineStr">
        <is>
          <t>There was a common belief that research should only be introduced at the graduate level or at least the senior undergraduate year.Research in the freshman year was not even a topic for discussion.Today, throughout the City University of New York, colleges are stepping forward and conducting research at all undergraduate levels and achieving good results.Conducting research as part of an internship or with a faculty member, proved to be one of the most effective ways to enhance the skills of the students in STEM by many authors.The department of Mechanical Engineering and Industrial Design Technology at New York City College of Technology, City Tech, has been focusing on research in the undergraduate level in the last three years in order to improve the quality of its graduates.The project started by half of the department faculty members who collaborated with Louis Stokes for Minority Participation in STEM, LSAMP, to implement research activities in freshman and sophomore classes.The work went further when the department obtained two major grants, NSF ATE and NASA CIPAIR.The NASA CIPAIR project is focusing in involving students in NASA and aerospace research in their early stages in college through building partnership with NASA.The project allows students to work in NASA active projects and faculty to collaborate with NASA scientists.Curriculum enhancement to include aerospace relevant material is a part of the project.A new course in Remote Sensing has been introduced as well.On the other hand, collaboration is built with Hostos Community College to allow the engineering students from Hostos to transfer to City Tech to get their bachelor degree in engineering technology.An articulation agreement between both colleges will enhance this transfer.This project represents the most critical, logical step in City Tech's long-term plan to transform itself to a model institution for the education of under-represented students in STEM majors.The project is filling a critical gap in the engineering technology program offerings by making it more relevant to current industry needs (e.g., NASA) and creating curriculum and learning experiences for students that do not currently exist.Strategically, this project is another key piece in the college's effort to overhaul and upgrade all its science, technology, engineering, and mathematics programs.The three years project will raise graduation and retention rates and prepare students to be the future workforce of NASA.</t>
        </is>
      </c>
      <c r="Y4297" s="3" t="inlineStr">
        <is>
          <t>OpenAlex</t>
        </is>
      </c>
      <c r="Z4297" s="3" t="inlineStr">
        <is>
          <t>https://peer.asee.org/51072.pdf</t>
        </is>
      </c>
      <c r="AA4297" s="3" t="inlineStr">
        <is>
          <t>Open-access PDF (via OpenAlex)</t>
        </is>
      </c>
      <c r="AB4297" s="3" t="inlineStr">
        <is>
          <t>hybrid</t>
        </is>
      </c>
      <c r="AC4297" s="3" t="inlineStr">
        <is>
          <t>School of Technology &amp; Design</t>
        </is>
      </c>
      <c r="AD4297" s="3" t="n">
        <v>0</v>
      </c>
      <c r="AE4297" s="3" t="inlineStr">
        <is>
          <t>No</t>
        </is>
      </c>
      <c r="AF4297" s="3" t="inlineStr"/>
      <c r="AG4297" s="4" t="inlineStr"/>
      <c r="AH4297" s="4" t="inlineStr"/>
      <c r="AI4297" s="4" t="inlineStr"/>
    </row>
    <row r="4298">
      <c r="A4298" s="3" t="inlineStr">
        <is>
          <t>MECH-0426</t>
        </is>
      </c>
      <c r="B4298" s="3" t="inlineStr">
        <is>
          <t>Berri</t>
        </is>
      </c>
      <c r="C4298" s="3" t="inlineStr">
        <is>
          <t>Sidi</t>
        </is>
      </c>
      <c r="D4298" s="3" t="inlineStr">
        <is>
          <t>Sidi Berri</t>
        </is>
      </c>
      <c r="E4298" s="3" t="inlineStr">
        <is>
          <t>Professor</t>
        </is>
      </c>
      <c r="F4298" s="3" t="inlineStr">
        <is>
          <t>NYC College of Technology</t>
        </is>
      </c>
      <c r="G4298" s="3" t="inlineStr">
        <is>
          <t>Mechanical Engineering Technology</t>
        </is>
      </c>
      <c r="H4298" s="3" t="inlineStr">
        <is>
          <t>SBerri@citytech.cuny.edu</t>
        </is>
      </c>
      <c r="I4298" s="3" t="inlineStr">
        <is>
          <t>Conference paper</t>
        </is>
      </c>
      <c r="J4298" s="3" t="inlineStr">
        <is>
          <t>Undergraduate Research Through NASA Initiatives</t>
        </is>
      </c>
      <c r="K4298" s="3" t="n">
        <v>2025</v>
      </c>
      <c r="L4298" s="3" t="inlineStr">
        <is>
          <t>Fall ASEE Middle Atlantic Section Conference</t>
        </is>
      </c>
      <c r="M4298" s="3" t="inlineStr">
        <is>
          <t>Gaffar Gailani; Sidi M. Berri; Nieves Angulo</t>
        </is>
      </c>
      <c r="N4298" s="3" t="inlineStr"/>
      <c r="O4298" s="3" t="n"/>
      <c r="P4298" s="3" t="inlineStr"/>
      <c r="Q4298" s="3" t="inlineStr">
        <is>
          <t>10.18260/1-2-1153-51072</t>
        </is>
      </c>
      <c r="R4298" s="3" t="inlineStr">
        <is>
          <t>https://doi.org/10.18260/1-2-1153-51072</t>
        </is>
      </c>
      <c r="S4298" s="3" t="inlineStr">
        <is>
          <t>OpenAlex; CUNY Academic Works</t>
        </is>
      </c>
      <c r="T4298" s="3" t="n">
        <v>2</v>
      </c>
      <c r="U4298" s="3" t="inlineStr">
        <is>
          <t>High (City Tech affiliation on paper); 2 sources</t>
        </is>
      </c>
      <c r="V4298" s="3" t="n"/>
      <c r="W4298" s="3" t="inlineStr"/>
      <c r="X4298" s="3" t="inlineStr">
        <is>
          <t>There was a common belief that research should only be introduced at the graduate level or at least the senior undergraduate year.Research in the freshman year was not even a topic for discussion.Today, throughout the City University of New York, colleges are stepping forward and conducting research at all undergraduate levels and achieving good results.Conducting research as part of an internship or with a faculty member, proved to be one of the most effective ways to enhance the skills of the students in STEM by many authors.The department of Mechanical Engineering and Industrial Design Technology at New York City College of Technology, City Tech, has been focusing on research in the undergraduate level in the last three years in order to improve the quality of its graduates.The project started by half of the department faculty members who collaborated with Louis Stokes for Minority Participation in STEM, LSAMP, to implement research activities in freshman and sophomore classes.The work went further when the department obtained two major grants, NSF ATE and NASA CIPAIR.The NASA CIPAIR project is focusing in involving students in NASA and aerospace research in their early stages in college through building partnership with NASA.The project allows students to work in NASA active projects and faculty to collaborate with NASA scientists.Curriculum enhancement to include aerospace relevant material is a part of the project.A new course in Remote Sensing has been introduced as well.On the other hand, collaboration is built with Hostos Community College to allow the engineering students from Hostos to transfer to City Tech to get their bachelor degree in engineering technology.An articulation agreement between both colleges will enhance this transfer.This project represents the most critical, logical step in City Tech's long-term plan to transform itself to a model institution for the education of under-represented students in STEM majors.The project is filling a critical gap in the engineering technology program offerings by making it more relevant to current industry needs (e.g., NASA) and creating curriculum and learning experiences for students that do not currently exist.Strategically, this project is another key piece in the college's effort to overhaul and upgrade all its science, technology, engineering, and mathematics programs.The three years project will raise graduation and retention rates and prepare students to be the future workforce of NASA.</t>
        </is>
      </c>
      <c r="Y4298" s="3" t="inlineStr">
        <is>
          <t>OpenAlex</t>
        </is>
      </c>
      <c r="Z4298" s="3" t="inlineStr">
        <is>
          <t>https://peer.asee.org/51072.pdf</t>
        </is>
      </c>
      <c r="AA4298" s="3" t="inlineStr">
        <is>
          <t>Open-access PDF (via OpenAlex)</t>
        </is>
      </c>
      <c r="AB4298" s="3" t="inlineStr">
        <is>
          <t>hybrid</t>
        </is>
      </c>
      <c r="AC4298" s="3" t="inlineStr">
        <is>
          <t>School of Technology &amp; Design</t>
        </is>
      </c>
      <c r="AD4298" s="3" t="n">
        <v>0</v>
      </c>
      <c r="AE4298" s="3" t="inlineStr">
        <is>
          <t>No</t>
        </is>
      </c>
      <c r="AF4298" s="3" t="inlineStr"/>
      <c r="AG4298" s="4" t="inlineStr"/>
      <c r="AH4298" s="4" t="inlineStr"/>
      <c r="AI4298" s="4" t="inlineStr"/>
    </row>
    <row r="4299">
      <c r="A4299" s="3" t="inlineStr">
        <is>
          <t>MECH-0427</t>
        </is>
      </c>
      <c r="B4299" s="3" t="inlineStr">
        <is>
          <t>Zhang</t>
        </is>
      </c>
      <c r="C4299" s="3" t="inlineStr">
        <is>
          <t>Andy</t>
        </is>
      </c>
      <c r="D4299" s="3" t="inlineStr">
        <is>
          <t>Andy Zhang</t>
        </is>
      </c>
      <c r="E4299" s="3" t="inlineStr">
        <is>
          <t>Professor</t>
        </is>
      </c>
      <c r="F4299" s="3" t="inlineStr">
        <is>
          <t>NYC College of Technology</t>
        </is>
      </c>
      <c r="G4299" s="3" t="inlineStr">
        <is>
          <t>Mechanical Engineering Technology</t>
        </is>
      </c>
      <c r="H4299" s="3" t="inlineStr">
        <is>
          <t>AZhang@citytech.cuny.edu</t>
        </is>
      </c>
      <c r="I4299" s="3" t="inlineStr">
        <is>
          <t>Conference paper</t>
        </is>
      </c>
      <c r="J4299" s="3" t="inlineStr">
        <is>
          <t>Use of The Design Accelerator From Autodesk To Enhance The Teaching of Machine Design</t>
        </is>
      </c>
      <c r="K4299" s="3" t="n">
        <v>2025</v>
      </c>
      <c r="L4299" s="3" t="inlineStr">
        <is>
          <t>ASEE Middle Atlantic Section Spring Conference</t>
        </is>
      </c>
      <c r="M4299" s="3" t="inlineStr">
        <is>
          <t>Andy S.J. Zhang</t>
        </is>
      </c>
      <c r="N4299" s="3" t="inlineStr"/>
      <c r="O4299" s="3" t="n"/>
      <c r="P4299" s="3" t="inlineStr"/>
      <c r="Q4299" s="3" t="inlineStr">
        <is>
          <t>10.18260/1-2-1153-50744</t>
        </is>
      </c>
      <c r="R4299" s="3" t="inlineStr">
        <is>
          <t>https://doi.org/10.18260/1-2-1153-50744</t>
        </is>
      </c>
      <c r="S4299" s="3" t="inlineStr">
        <is>
          <t>OpenAlex</t>
        </is>
      </c>
      <c r="T4299" s="3" t="n">
        <v>1</v>
      </c>
      <c r="U4299" s="3" t="inlineStr">
        <is>
          <t>High (City Tech affiliation on paper)</t>
        </is>
      </c>
      <c r="V4299" s="3" t="n"/>
      <c r="W4299" s="3" t="inlineStr"/>
      <c r="X4299" s="3" t="inlineStr">
        <is>
          <t>This paper presents an innovative approach to complement the teaching of machine design and machine design process through the use of the Design Accelerator developed by Autodesk.With the help of the Design Accelerator, students can enter geometric information directly onto templates to create various 3D machine parts effectively, reducing the part creation time.This paper will demonstrate that by using the Design Accelerator not only are the students able to accelerate the design process by entering the geometric information directly onto the templates but they also can incorporate the engineering principles directly into the creation of the part geometry.The Design Accelerator makes it possible for the instructor to effectively introduce the concurrent design and engineering practice into the classroom.Students are able to implement the concurrent engineering concept into their class work and treat machine design as a system design and not as the design of unrelated individual parts.</t>
        </is>
      </c>
      <c r="Y4299" s="3" t="inlineStr">
        <is>
          <t>OpenAlex</t>
        </is>
      </c>
      <c r="Z4299" s="3" t="inlineStr">
        <is>
          <t>https://peer.asee.org/50744.pdf</t>
        </is>
      </c>
      <c r="AA4299" s="3" t="inlineStr">
        <is>
          <t>Open-access PDF (via OpenAlex)</t>
        </is>
      </c>
      <c r="AB4299" s="3" t="inlineStr">
        <is>
          <t>bronze</t>
        </is>
      </c>
      <c r="AC4299" s="3" t="inlineStr">
        <is>
          <t>School of Technology &amp; Design</t>
        </is>
      </c>
      <c r="AD4299" s="3" t="n">
        <v>1</v>
      </c>
      <c r="AE4299" s="3" t="inlineStr">
        <is>
          <t>No</t>
        </is>
      </c>
      <c r="AF4299" s="3" t="inlineStr"/>
      <c r="AG4299" s="4" t="inlineStr"/>
      <c r="AH4299" s="4" t="inlineStr"/>
      <c r="AI4299" s="4" t="inlineStr"/>
    </row>
    <row r="4300">
      <c r="A4300" s="3" t="inlineStr">
        <is>
          <t>MECH-0428</t>
        </is>
      </c>
      <c r="B4300" s="3" t="inlineStr">
        <is>
          <t>Rahman</t>
        </is>
      </c>
      <c r="C4300" s="3" t="inlineStr">
        <is>
          <t>Samsur</t>
        </is>
      </c>
      <c r="D4300" s="3" t="inlineStr">
        <is>
          <t>Samsur Rahman</t>
        </is>
      </c>
      <c r="E4300" s="3" t="inlineStr">
        <is>
          <t>Associate Professor</t>
        </is>
      </c>
      <c r="F4300" s="3" t="inlineStr">
        <is>
          <t>NYC College of Technology</t>
        </is>
      </c>
      <c r="G4300" s="3" t="inlineStr">
        <is>
          <t>Mechanical Engineering Technology</t>
        </is>
      </c>
      <c r="H4300" s="3" t="inlineStr">
        <is>
          <t>ASRahman@citytech.cuny.edu</t>
        </is>
      </c>
      <c r="I4300" s="3" t="inlineStr">
        <is>
          <t>Journal article</t>
        </is>
      </c>
      <c r="J4300" s="3" t="inlineStr">
        <is>
          <t>An eco-inspired emulsion membrane harnessed with waste vegetable oil for effective separation of ibuprofen: Insights into stability, performance, and kinetics</t>
        </is>
      </c>
      <c r="K4300" s="3" t="n">
        <v>2026</v>
      </c>
      <c r="L4300" s="3" t="inlineStr">
        <is>
          <t>Next Materials</t>
        </is>
      </c>
      <c r="M4300" s="3" t="inlineStr">
        <is>
          <t>Huma Warsi Khan; Ambavaram Vijaya Bhaskar Reddy; Parvez Alam Khan; Samsur Akm Rahman; Muhammad Moniruzzaman</t>
        </is>
      </c>
      <c r="N4300" s="3" t="inlineStr"/>
      <c r="O4300" s="3" t="n"/>
      <c r="P4300" s="3" t="inlineStr"/>
      <c r="Q4300" s="3" t="inlineStr">
        <is>
          <t>10.1016/j.nxmate.2026.103294</t>
        </is>
      </c>
      <c r="R4300" s="3" t="inlineStr">
        <is>
          <t>https://doi.org/10.1016/j.nxmate.2026.103294</t>
        </is>
      </c>
      <c r="S4300" s="3" t="inlineStr">
        <is>
          <t>OpenAlex; CUNY Academic Works</t>
        </is>
      </c>
      <c r="T4300" s="3" t="n">
        <v>2</v>
      </c>
      <c r="U4300" s="3" t="inlineStr">
        <is>
          <t>High (City Tech affiliation on paper); 2 sources</t>
        </is>
      </c>
      <c r="V4300" s="3" t="n"/>
      <c r="W4300" s="3" t="inlineStr"/>
      <c r="X4300" s="3" t="inlineStr">
        <is>
          <t>Emulsion liquid membranes (ELMs) have emerged as excellent alternatives for the separation and recovery of biologically active drugs (BADs) from industrial waste at trace concentrations. Conventional ELMs generally utilize toxic petroleum-based solvents (PBS) that pose environmental and health risks. Although virgin vegetable oils have been appeared as sustainable alternatives to PBS, their widespread application is limited by economic constraints, resource sustainability, and competition with the food supply. In contrast, waste vegetable oil (WVO) represents an abundant, low-cost, and eco-friendly alternative, yet its potential as a green diluent for ELMs remains largely unexplored. To address this challenge, present study investigated the efficacy of WVO as a potential alternative to virgin vegetable oils (VO) in the development of ELMs. WVO not only serves as a greener option but also mitigates disposal issues. Therefore, this study aimed to develop a stable, reusable, and sustainable WVO based ionic liquid emulsion liquid membrane (WVO-IL-ELM) for the efficient recovery of ibuprofen (IBF) from aqueous solutions. Accordingly, a stable and eco-friendly membrane was formulated using WVO as the green diluent, Span 80 as the surfactant, tetramethylammonium acetate ([TMAm][Ac]) as the carrier, and NaOH as the stripping agent. The effects of IL and surfactant concentrations on membrane stability and separation performance were systematically investigated. The optimized membrane exhibited a breakage rate of only 0.42%, remained stable for 144 min, and followed first-order stability kinetics. The WVO-IL-ELM system exhibited satisfactory reusability over four consecutive cycles, retaining an extraction efficiency of ≥ 75%.</t>
        </is>
      </c>
      <c r="Y4300" s="3" t="inlineStr">
        <is>
          <t>OpenAlex</t>
        </is>
      </c>
      <c r="Z4300" s="3" t="inlineStr">
        <is>
          <t>https://www.sciencedirect.com/science/article/pii/S2949822826017119/pdf</t>
        </is>
      </c>
      <c r="AA4300" s="3" t="inlineStr">
        <is>
          <t>Open-access PDF (via OpenAlex)</t>
        </is>
      </c>
      <c r="AB4300" s="3" t="inlineStr">
        <is>
          <t>gold</t>
        </is>
      </c>
      <c r="AC4300" s="3" t="inlineStr">
        <is>
          <t>School of Technology &amp; Design</t>
        </is>
      </c>
      <c r="AD4300" s="3" t="n">
        <v>0</v>
      </c>
      <c r="AE4300" s="3" t="inlineStr">
        <is>
          <t>No</t>
        </is>
      </c>
      <c r="AF4300" s="3" t="inlineStr"/>
      <c r="AG4300" s="4" t="inlineStr"/>
      <c r="AH4300" s="4" t="inlineStr"/>
      <c r="AI4300" s="4" t="inlineStr"/>
    </row>
    <row r="4301">
      <c r="A4301" s="3" t="inlineStr">
        <is>
          <t>MECH-0432</t>
        </is>
      </c>
      <c r="B4301" s="3" t="inlineStr">
        <is>
          <t>Xiao</t>
        </is>
      </c>
      <c r="C4301" s="3" t="inlineStr">
        <is>
          <t>Angran</t>
        </is>
      </c>
      <c r="D4301" s="3" t="inlineStr">
        <is>
          <t>Angran Xiao</t>
        </is>
      </c>
      <c r="E4301" s="3" t="inlineStr">
        <is>
          <t>Associate Professor</t>
        </is>
      </c>
      <c r="F4301" s="3" t="inlineStr">
        <is>
          <t>NYC College of Technology</t>
        </is>
      </c>
      <c r="G4301" s="3" t="inlineStr">
        <is>
          <t>Mechanical Engineering Technology</t>
        </is>
      </c>
      <c r="H4301" s="3" t="inlineStr">
        <is>
          <t>AXiao@citytech.cuny.edu</t>
        </is>
      </c>
      <c r="I4301" s="3" t="inlineStr">
        <is>
          <t>Paper (venue type unclear)</t>
        </is>
      </c>
      <c r="J4301" s="3" t="inlineStr">
        <is>
          <t>Exploring Engineering Technology: A Multi-Year, Multidisciplinary Project-Based Engineering Technology Workshop</t>
        </is>
      </c>
      <c r="K4301" s="3" t="n">
        <v>2026</v>
      </c>
      <c r="L4301" s="3" t="inlineStr">
        <is>
          <t>CUNY Academic Works (City University of New York)</t>
        </is>
      </c>
      <c r="M4301" s="3" t="inlineStr">
        <is>
          <t>Benito Mendoza; Angran Xiao; Muhammad Ali Ummy</t>
        </is>
      </c>
      <c r="N4301" s="3" t="inlineStr"/>
      <c r="O4301" s="3" t="n"/>
      <c r="P4301" s="3" t="inlineStr"/>
      <c r="Q4301" s="3" t="inlineStr">
        <is>
          <t>10.5281/zenodo.20670587</t>
        </is>
      </c>
      <c r="R4301" s="3" t="inlineStr">
        <is>
          <t>https://doi.org/10.5281/zenodo.20670587</t>
        </is>
      </c>
      <c r="S4301" s="3" t="inlineStr">
        <is>
          <t>OpenAlex; CUNY Academic Works</t>
        </is>
      </c>
      <c r="T4301" s="3" t="n">
        <v>2</v>
      </c>
      <c r="U4301" s="3" t="inlineStr">
        <is>
          <t>High (City Tech affiliation on paper); 2 sources</t>
        </is>
      </c>
      <c r="V4301" s="3" t="n"/>
      <c r="W4301" s="3" t="inlineStr"/>
      <c r="X4301" s="3" t="inlineStr">
        <is>
          <t>Many students enter engineering technology programs with a limited understanding of disciplinary differences, curricular expectations, and career pathways, contributing to early dissatisfaction and attrition. To address this challenge, we developed Exploring Engineering Technology, a multidisciplinary, project-based workshop that introduces students to Mechanical, Electrical, and Computer Engineering Technology through a shared robotic systems project. This paper presents a multi-year design-based educational research (DBER) study documenting the iterative refinement and sustained implementation of the workshop across three consecutive summers (2023–2025) at a large urban public college. Using a consistent post-workshop survey administered across cohorts and aggregate student progression indicators, we examine cross-year patterns in students’ self-reported disciplinary understanding, career awareness, and preparedness for college-level expectations. The study is guided by three descriptive research questions addressing cross-year stability in student perceptions, design decisions supporting instructional transferability and program stability, and the interpretation of contextual progression indicators. Results show stable and consistently positive patterns across cohorts and instructional teams. Student progression indicators are included to provide contextual follow-up rather than causal evidence. This study contributes a replicable, design-based model for early multidisciplinary exposure in engineering technology education and provides practice-informed insights into design evolution, instructional transferability, and institutional scalability.</t>
        </is>
      </c>
      <c r="Y4301" s="3" t="inlineStr">
        <is>
          <t>OpenAlex</t>
        </is>
      </c>
      <c r="Z4301" s="3" t="inlineStr">
        <is>
          <t>https://academicworks.cuny.edu/cgi/viewcontent.cgi?article=2423&amp;context=ny_pubs</t>
        </is>
      </c>
      <c r="AA4301" s="3" t="inlineStr">
        <is>
          <t>Open-access PDF (via OpenAlex)</t>
        </is>
      </c>
      <c r="AB4301" s="3" t="inlineStr">
        <is>
          <t>green</t>
        </is>
      </c>
      <c r="AC4301" s="3" t="inlineStr">
        <is>
          <t>School of Technology &amp; Design</t>
        </is>
      </c>
      <c r="AD4301" s="3" t="n">
        <v>0</v>
      </c>
      <c r="AE4301" s="3" t="inlineStr">
        <is>
          <t>No</t>
        </is>
      </c>
      <c r="AF4301" s="3" t="inlineStr"/>
      <c r="AG4301" s="4" t="inlineStr"/>
      <c r="AH4301" s="4" t="inlineStr"/>
      <c r="AI4301" s="4" t="inlineStr"/>
    </row>
    <row r="4302">
      <c r="A4302" s="3" t="inlineStr">
        <is>
          <t>MECH-0440</t>
        </is>
      </c>
      <c r="B4302" s="3" t="inlineStr">
        <is>
          <t>Rahman</t>
        </is>
      </c>
      <c r="C4302" s="3" t="inlineStr">
        <is>
          <t>Samsur</t>
        </is>
      </c>
      <c r="D4302" s="3" t="inlineStr">
        <is>
          <t>Samsur Rahman</t>
        </is>
      </c>
      <c r="E4302" s="3" t="inlineStr">
        <is>
          <t>Associate Professor</t>
        </is>
      </c>
      <c r="F4302" s="3" t="inlineStr">
        <is>
          <t>NYC College of Technology</t>
        </is>
      </c>
      <c r="G4302" s="3" t="inlineStr">
        <is>
          <t>Mechanical Engineering Technology</t>
        </is>
      </c>
      <c r="H4302" s="3" t="inlineStr">
        <is>
          <t>ASRahman@citytech.cuny.edu</t>
        </is>
      </c>
      <c r="I4302" s="3" t="inlineStr">
        <is>
          <t>Grant</t>
        </is>
      </c>
      <c r="J4302" s="3" t="inlineStr">
        <is>
          <t>US ARMY Contracting command- W911SR‐14‐2‐0001 RPP‐1718- Full proposal- Flexible and Stretchable Piezoelectric Energy Harvesting Nano-generator Using the Smart Combination of Composite Materials</t>
        </is>
      </c>
      <c r="K4302" s="3" t="n"/>
      <c r="L4302" s="3" t="inlineStr"/>
      <c r="M4302" s="3" t="inlineStr"/>
      <c r="N4302" s="3" t="inlineStr"/>
      <c r="O4302" s="3" t="n"/>
      <c r="P4302" s="3" t="inlineStr"/>
      <c r="Q4302" s="3" t="inlineStr"/>
      <c r="R4302" s="3" t="inlineStr"/>
      <c r="S4302" s="3" t="inlineStr">
        <is>
          <t>Dept bio</t>
        </is>
      </c>
      <c r="T4302" s="3" t="n">
        <v>1</v>
      </c>
      <c r="U4302" s="3" t="inlineStr">
        <is>
          <t>Medium (self-reported in faculty bio)</t>
        </is>
      </c>
      <c r="V4302" s="3" t="n"/>
      <c r="W4302" s="3" t="inlineStr">
        <is>
          <t>US ARMY Contracting command- W911SR‐14‐2‐0001 RPP‐1718- Full proposal- Flexible and Stretchable Piezoelectric Energy Harvesting Nano-generator Using the Smart Combination of Composite Materials.</t>
        </is>
      </c>
      <c r="X4302" s="3" t="inlineStr"/>
      <c r="Y4302" s="3" t="inlineStr"/>
      <c r="Z4302" s="3" t="inlineStr"/>
      <c r="AA4302" s="3" t="inlineStr"/>
      <c r="AB4302" s="3" t="inlineStr"/>
      <c r="AC4302" s="3" t="inlineStr">
        <is>
          <t>School of Technology &amp; Design</t>
        </is>
      </c>
      <c r="AD4302" s="3" t="n"/>
      <c r="AE4302" s="3" t="inlineStr">
        <is>
          <t>No</t>
        </is>
      </c>
      <c r="AF4302" s="3" t="inlineStr"/>
      <c r="AG4302" s="4" t="inlineStr"/>
      <c r="AH4302" s="4" t="inlineStr"/>
      <c r="AI4302" s="4" t="inlineStr"/>
    </row>
    <row r="4303">
      <c r="A4303" s="3" t="inlineStr">
        <is>
          <t>NUR-0002</t>
        </is>
      </c>
      <c r="B4303" s="3" t="inlineStr">
        <is>
          <t>Rafferty</t>
        </is>
      </c>
      <c r="C4303" s="3" t="inlineStr">
        <is>
          <t>Margaret</t>
        </is>
      </c>
      <c r="D4303" s="3" t="inlineStr">
        <is>
          <t>Margaret Rafferty</t>
        </is>
      </c>
      <c r="E4303" s="3" t="inlineStr">
        <is>
          <t>Professor</t>
        </is>
      </c>
      <c r="F4303" s="3" t="inlineStr">
        <is>
          <t>NYC College of Technology</t>
        </is>
      </c>
      <c r="G4303" s="3" t="inlineStr">
        <is>
          <t>Nursing</t>
        </is>
      </c>
      <c r="H4303" s="3" t="inlineStr">
        <is>
          <t>MRafferty@citytech.cuny.edu</t>
        </is>
      </c>
      <c r="I4303" s="3" t="inlineStr">
        <is>
          <t>Paper (venue type unclear)</t>
        </is>
      </c>
      <c r="J4303" s="3" t="inlineStr">
        <is>
          <t>The Shelter Workers Handbook</t>
        </is>
      </c>
      <c r="K4303" s="3" t="n">
        <v>1984</v>
      </c>
      <c r="L4303" s="3" t="inlineStr"/>
      <c r="M4303" s="3" t="inlineStr">
        <is>
          <t>Rafferty, M., Hinzpeter, D., Colwin, L. &amp; Knox, M. (Ed.)</t>
        </is>
      </c>
      <c r="N4303" s="3" t="inlineStr"/>
      <c r="O4303" s="3" t="n"/>
      <c r="P4303" s="3" t="inlineStr"/>
      <c r="Q4303" s="3" t="inlineStr"/>
      <c r="R4303" s="3" t="inlineStr"/>
      <c r="S4303" s="3" t="inlineStr">
        <is>
          <t>Dept bio</t>
        </is>
      </c>
      <c r="T4303" s="3" t="n">
        <v>1</v>
      </c>
      <c r="U4303" s="3" t="inlineStr">
        <is>
          <t>Medium (self-reported in faculty bio)</t>
        </is>
      </c>
      <c r="V4303" s="3" t="n"/>
      <c r="W4303" s="3" t="inlineStr">
        <is>
          <t>Rafferty, M., Hinzpeter, D., Colwin, L. &amp; Knox, M. (Ed.) (1984). The Shelter Workers Handbook. New York: National Coalition for the Homeless.</t>
        </is>
      </c>
      <c r="X4303" s="3" t="inlineStr"/>
      <c r="Y4303" s="3" t="inlineStr"/>
      <c r="Z4303" s="3" t="inlineStr"/>
      <c r="AA4303" s="3" t="inlineStr"/>
      <c r="AB4303" s="3" t="inlineStr"/>
      <c r="AC4303" s="3" t="inlineStr">
        <is>
          <t>School of Professional Studies</t>
        </is>
      </c>
      <c r="AD4303" s="3" t="n"/>
      <c r="AE4303" s="3" t="inlineStr">
        <is>
          <t>No</t>
        </is>
      </c>
      <c r="AF4303" s="3" t="inlineStr"/>
      <c r="AG4303" s="4" t="inlineStr"/>
      <c r="AH4303" s="4" t="inlineStr"/>
      <c r="AI4303" s="4" t="inlineStr"/>
    </row>
    <row r="4304">
      <c r="A4304" s="3" t="inlineStr">
        <is>
          <t>NUR-0004</t>
        </is>
      </c>
      <c r="B4304" s="3" t="inlineStr">
        <is>
          <t>Rafferty</t>
        </is>
      </c>
      <c r="C4304" s="3" t="inlineStr">
        <is>
          <t>Margaret</t>
        </is>
      </c>
      <c r="D4304" s="3" t="inlineStr">
        <is>
          <t>Margaret Rafferty</t>
        </is>
      </c>
      <c r="E4304" s="3" t="inlineStr">
        <is>
          <t>Professor</t>
        </is>
      </c>
      <c r="F4304" s="3" t="inlineStr">
        <is>
          <t>NYC College of Technology</t>
        </is>
      </c>
      <c r="G4304" s="3" t="inlineStr">
        <is>
          <t>Nursing</t>
        </is>
      </c>
      <c r="H4304" s="3" t="inlineStr">
        <is>
          <t>MRafferty@citytech.cuny.edu</t>
        </is>
      </c>
      <c r="I4304" s="3" t="inlineStr">
        <is>
          <t>Paper (venue type unclear)</t>
        </is>
      </c>
      <c r="J4304" s="3" t="inlineStr">
        <is>
          <t>New York Counties Registered Nurses Association: Presidential Citation (1985)</t>
        </is>
      </c>
      <c r="K4304" s="3" t="n">
        <v>1985</v>
      </c>
      <c r="L4304" s="3" t="inlineStr"/>
      <c r="M4304" s="3" t="inlineStr">
        <is>
          <t>New York Counties Registered Nurses Association: Presidential Citation</t>
        </is>
      </c>
      <c r="N4304" s="3" t="inlineStr"/>
      <c r="O4304" s="3" t="n"/>
      <c r="P4304" s="3" t="inlineStr"/>
      <c r="Q4304" s="3" t="inlineStr"/>
      <c r="R4304" s="3" t="inlineStr"/>
      <c r="S4304" s="3" t="inlineStr">
        <is>
          <t>Dept bio</t>
        </is>
      </c>
      <c r="T4304" s="3" t="n">
        <v>1</v>
      </c>
      <c r="U4304" s="3" t="inlineStr">
        <is>
          <t>Medium (self-reported in faculty bio)</t>
        </is>
      </c>
      <c r="V4304" s="3" t="n"/>
      <c r="W4304" s="3" t="inlineStr">
        <is>
          <t>New York Counties Registered Nurses Association: Presidential Citation (1985)</t>
        </is>
      </c>
      <c r="X4304" s="3" t="inlineStr"/>
      <c r="Y4304" s="3" t="inlineStr"/>
      <c r="Z4304" s="3" t="inlineStr"/>
      <c r="AA4304" s="3" t="inlineStr"/>
      <c r="AB4304" s="3" t="inlineStr"/>
      <c r="AC4304" s="3" t="inlineStr">
        <is>
          <t>School of Professional Studies</t>
        </is>
      </c>
      <c r="AD4304" s="3" t="n"/>
      <c r="AE4304" s="3" t="inlineStr">
        <is>
          <t>No</t>
        </is>
      </c>
      <c r="AF4304" s="3" t="inlineStr"/>
      <c r="AG4304" s="4" t="inlineStr"/>
      <c r="AH4304" s="4" t="inlineStr"/>
      <c r="AI4304" s="4" t="inlineStr"/>
    </row>
    <row r="4305">
      <c r="A4305" s="3" t="inlineStr">
        <is>
          <t>NUR-0005</t>
        </is>
      </c>
      <c r="B4305" s="3" t="inlineStr">
        <is>
          <t>Rafferty</t>
        </is>
      </c>
      <c r="C4305" s="3" t="inlineStr">
        <is>
          <t>Margaret</t>
        </is>
      </c>
      <c r="D4305" s="3" t="inlineStr">
        <is>
          <t>Margaret Rafferty</t>
        </is>
      </c>
      <c r="E4305" s="3" t="inlineStr">
        <is>
          <t>Professor</t>
        </is>
      </c>
      <c r="F4305" s="3" t="inlineStr">
        <is>
          <t>NYC College of Technology</t>
        </is>
      </c>
      <c r="G4305" s="3" t="inlineStr">
        <is>
          <t>Nursing</t>
        </is>
      </c>
      <c r="H4305" s="3" t="inlineStr">
        <is>
          <t>MRafferty@citytech.cuny.edu</t>
        </is>
      </c>
      <c r="I4305" s="3" t="inlineStr">
        <is>
          <t>Journal article</t>
        </is>
      </c>
      <c r="J4305" s="3" t="inlineStr">
        <is>
          <t>The Homeless Mentally Ill</t>
        </is>
      </c>
      <c r="K4305" s="3" t="n">
        <v>1985</v>
      </c>
      <c r="L4305" s="3" t="inlineStr"/>
      <c r="M4305" s="3" t="inlineStr">
        <is>
          <t>Dato, C., &amp; Rafferty, M</t>
        </is>
      </c>
      <c r="N4305" s="3" t="inlineStr"/>
      <c r="O4305" s="3" t="n"/>
      <c r="P4305" s="3" t="inlineStr"/>
      <c r="Q4305" s="3" t="inlineStr"/>
      <c r="R4305" s="3" t="inlineStr"/>
      <c r="S4305" s="3" t="inlineStr">
        <is>
          <t>Dept bio</t>
        </is>
      </c>
      <c r="T4305" s="3" t="n">
        <v>1</v>
      </c>
      <c r="U4305" s="3" t="inlineStr">
        <is>
          <t>Medium (self-reported in faculty bio)</t>
        </is>
      </c>
      <c r="V4305" s="3" t="n"/>
      <c r="W4305" s="3" t="inlineStr">
        <is>
          <t>Dato, C., &amp; Rafferty, M. (1985). The Homeless Mentally Ill. International Nursing Review, 32(6), 170-173.</t>
        </is>
      </c>
      <c r="X4305" s="3" t="inlineStr"/>
      <c r="Y4305" s="3" t="inlineStr"/>
      <c r="Z4305" s="3" t="inlineStr"/>
      <c r="AA4305" s="3" t="inlineStr"/>
      <c r="AB4305" s="3" t="inlineStr"/>
      <c r="AC4305" s="3" t="inlineStr">
        <is>
          <t>School of Professional Studies</t>
        </is>
      </c>
      <c r="AD4305" s="3" t="n"/>
      <c r="AE4305" s="3" t="inlineStr">
        <is>
          <t>No</t>
        </is>
      </c>
      <c r="AF4305" s="3" t="inlineStr"/>
      <c r="AG4305" s="4" t="inlineStr"/>
      <c r="AH4305" s="4" t="inlineStr"/>
      <c r="AI4305" s="4" t="inlineStr"/>
    </row>
    <row r="4306">
      <c r="A4306" s="3" t="inlineStr">
        <is>
          <t>NUR-0006</t>
        </is>
      </c>
      <c r="B4306" s="3" t="inlineStr">
        <is>
          <t>Rafferty</t>
        </is>
      </c>
      <c r="C4306" s="3" t="inlineStr">
        <is>
          <t>Margaret</t>
        </is>
      </c>
      <c r="D4306" s="3" t="inlineStr">
        <is>
          <t>Margaret Rafferty</t>
        </is>
      </c>
      <c r="E4306" s="3" t="inlineStr">
        <is>
          <t>Professor</t>
        </is>
      </c>
      <c r="F4306" s="3" t="inlineStr">
        <is>
          <t>NYC College of Technology</t>
        </is>
      </c>
      <c r="G4306" s="3" t="inlineStr">
        <is>
          <t>Nursing</t>
        </is>
      </c>
      <c r="H4306" s="3" t="inlineStr">
        <is>
          <t>MRafferty@citytech.cuny.edu</t>
        </is>
      </c>
      <c r="I4306" s="3" t="inlineStr">
        <is>
          <t>Journal article</t>
        </is>
      </c>
      <c r="J4306" s="3" t="inlineStr">
        <is>
          <t>Model for Assisting the Chronically Mentally Ill</t>
        </is>
      </c>
      <c r="K4306" s="3" t="n">
        <v>1986</v>
      </c>
      <c r="L4306" s="3" t="inlineStr"/>
      <c r="M4306" s="3" t="inlineStr">
        <is>
          <t>Rafferty, M</t>
        </is>
      </c>
      <c r="N4306" s="3" t="inlineStr"/>
      <c r="O4306" s="3" t="n"/>
      <c r="P4306" s="3" t="inlineStr"/>
      <c r="Q4306" s="3" t="inlineStr"/>
      <c r="R4306" s="3" t="inlineStr"/>
      <c r="S4306" s="3" t="inlineStr">
        <is>
          <t>Dept bio</t>
        </is>
      </c>
      <c r="T4306" s="3" t="n">
        <v>1</v>
      </c>
      <c r="U4306" s="3" t="inlineStr">
        <is>
          <t>Medium (self-reported in faculty bio)</t>
        </is>
      </c>
      <c r="V4306" s="3" t="n"/>
      <c r="W4306" s="3" t="inlineStr">
        <is>
          <t>Rafferty, M. (1986). St. Francis, A Model for Assisting the Chronically Mentally Ill. New York Law School Human Rights Annual, 4(1), 47-53.</t>
        </is>
      </c>
      <c r="X4306" s="3" t="inlineStr"/>
      <c r="Y4306" s="3" t="inlineStr"/>
      <c r="Z4306" s="3" t="inlineStr"/>
      <c r="AA4306" s="3" t="inlineStr"/>
      <c r="AB4306" s="3" t="inlineStr"/>
      <c r="AC4306" s="3" t="inlineStr">
        <is>
          <t>School of Professional Studies</t>
        </is>
      </c>
      <c r="AD4306" s="3" t="n"/>
      <c r="AE4306" s="3" t="inlineStr">
        <is>
          <t>No</t>
        </is>
      </c>
      <c r="AF4306" s="3" t="inlineStr"/>
      <c r="AG4306" s="4" t="inlineStr"/>
      <c r="AH4306" s="4" t="inlineStr"/>
      <c r="AI4306" s="4" t="inlineStr"/>
    </row>
    <row r="4307">
      <c r="A4307" s="3" t="inlineStr">
        <is>
          <t>NUR-0007</t>
        </is>
      </c>
      <c r="B4307" s="3" t="inlineStr">
        <is>
          <t>Rafferty</t>
        </is>
      </c>
      <c r="C4307" s="3" t="inlineStr">
        <is>
          <t>Margaret</t>
        </is>
      </c>
      <c r="D4307" s="3" t="inlineStr">
        <is>
          <t>Margaret Rafferty</t>
        </is>
      </c>
      <c r="E4307" s="3" t="inlineStr">
        <is>
          <t>Professor</t>
        </is>
      </c>
      <c r="F4307" s="3" t="inlineStr">
        <is>
          <t>NYC College of Technology</t>
        </is>
      </c>
      <c r="G4307" s="3" t="inlineStr">
        <is>
          <t>Nursing</t>
        </is>
      </c>
      <c r="H4307" s="3" t="inlineStr">
        <is>
          <t>MRafferty@citytech.cuny.edu</t>
        </is>
      </c>
      <c r="I4307" s="3" t="inlineStr">
        <is>
          <t>Conference presentation</t>
        </is>
      </c>
      <c r="J4307" s="3" t="inlineStr">
        <is>
          <t>Subcommittee on Health and the Environment, Committee on Energy and Commerce, United States House of Representatives, Dec</t>
        </is>
      </c>
      <c r="K4307" s="3" t="n">
        <v>1986</v>
      </c>
      <c r="L4307" s="3" t="inlineStr"/>
      <c r="M4307" s="3" t="inlineStr"/>
      <c r="N4307" s="3" t="inlineStr"/>
      <c r="O4307" s="3" t="n"/>
      <c r="P4307" s="3" t="inlineStr"/>
      <c r="Q4307" s="3" t="inlineStr"/>
      <c r="R4307" s="3" t="inlineStr"/>
      <c r="S4307" s="3" t="inlineStr">
        <is>
          <t>Dept bio</t>
        </is>
      </c>
      <c r="T4307" s="3" t="n">
        <v>1</v>
      </c>
      <c r="U4307" s="3" t="inlineStr">
        <is>
          <t>Medium (self-reported in faculty bio)</t>
        </is>
      </c>
      <c r="V4307" s="3" t="n"/>
      <c r="W4307" s="3" t="inlineStr">
        <is>
          <t>Submitted testimony, Hearings on Health Care and Mental Health Care Needs of the Homeless. Subcommittee on Health and the Environment, Committee on Energy and Commerce, United States House of Representatives, Dec. 15, 1986. U.S. Government Printing Office.</t>
        </is>
      </c>
      <c r="X4307" s="3" t="inlineStr"/>
      <c r="Y4307" s="3" t="inlineStr"/>
      <c r="Z4307" s="3" t="inlineStr"/>
      <c r="AA4307" s="3" t="inlineStr"/>
      <c r="AB4307" s="3" t="inlineStr"/>
      <c r="AC4307" s="3" t="inlineStr">
        <is>
          <t>School of Professional Studies</t>
        </is>
      </c>
      <c r="AD4307" s="3" t="n"/>
      <c r="AE4307" s="3" t="inlineStr">
        <is>
          <t>No</t>
        </is>
      </c>
      <c r="AF4307" s="3" t="inlineStr"/>
      <c r="AG4307" s="4" t="inlineStr"/>
      <c r="AH4307" s="4" t="inlineStr"/>
      <c r="AI4307" s="4" t="inlineStr"/>
    </row>
    <row r="4308">
      <c r="A4308" s="3" t="inlineStr">
        <is>
          <t>NUR-0010</t>
        </is>
      </c>
      <c r="B4308" s="3" t="inlineStr">
        <is>
          <t>Rafferty</t>
        </is>
      </c>
      <c r="C4308" s="3" t="inlineStr">
        <is>
          <t>Margaret</t>
        </is>
      </c>
      <c r="D4308" s="3" t="inlineStr">
        <is>
          <t>Margaret Rafferty</t>
        </is>
      </c>
      <c r="E4308" s="3" t="inlineStr">
        <is>
          <t>Professor</t>
        </is>
      </c>
      <c r="F4308" s="3" t="inlineStr">
        <is>
          <t>NYC College of Technology</t>
        </is>
      </c>
      <c r="G4308" s="3" t="inlineStr">
        <is>
          <t>Nursing</t>
        </is>
      </c>
      <c r="H4308" s="3" t="inlineStr">
        <is>
          <t>MRafferty@citytech.cuny.edu</t>
        </is>
      </c>
      <c r="I4308" s="3" t="inlineStr">
        <is>
          <t>Journal article</t>
        </is>
      </c>
      <c r="J4308" s="3" t="inlineStr">
        <is>
          <t>How Nurses are Helping the Homeless</t>
        </is>
      </c>
      <c r="K4308" s="3" t="n">
        <v>1989</v>
      </c>
      <c r="L4308" s="3" t="inlineStr"/>
      <c r="M4308" s="3" t="inlineStr">
        <is>
          <t>Rafferty, M</t>
        </is>
      </c>
      <c r="N4308" s="3" t="inlineStr"/>
      <c r="O4308" s="3" t="n"/>
      <c r="P4308" s="3" t="inlineStr"/>
      <c r="Q4308" s="3" t="inlineStr"/>
      <c r="R4308" s="3" t="inlineStr"/>
      <c r="S4308" s="3" t="inlineStr">
        <is>
          <t>Dept bio</t>
        </is>
      </c>
      <c r="T4308" s="3" t="n">
        <v>1</v>
      </c>
      <c r="U4308" s="3" t="inlineStr">
        <is>
          <t>Medium (self-reported in faculty bio)</t>
        </is>
      </c>
      <c r="V4308" s="3" t="n"/>
      <c r="W4308" s="3" t="inlineStr">
        <is>
          <t>Rafferty, M. (1989). How Nurses are Helping the Homeless. American Journal of Nursing, 89(12), 1618-1619.</t>
        </is>
      </c>
      <c r="X4308" s="3" t="inlineStr"/>
      <c r="Y4308" s="3" t="inlineStr"/>
      <c r="Z4308" s="3" t="inlineStr"/>
      <c r="AA4308" s="3" t="inlineStr"/>
      <c r="AB4308" s="3" t="inlineStr"/>
      <c r="AC4308" s="3" t="inlineStr">
        <is>
          <t>School of Professional Studies</t>
        </is>
      </c>
      <c r="AD4308" s="3" t="n"/>
      <c r="AE4308" s="3" t="inlineStr">
        <is>
          <t>No</t>
        </is>
      </c>
      <c r="AF4308" s="3" t="inlineStr"/>
      <c r="AG4308" s="4" t="inlineStr"/>
      <c r="AH4308" s="4" t="inlineStr"/>
      <c r="AI4308" s="4" t="inlineStr"/>
    </row>
    <row r="4309">
      <c r="A4309" s="3" t="inlineStr">
        <is>
          <t>NUR-0012</t>
        </is>
      </c>
      <c r="B4309" s="3" t="inlineStr">
        <is>
          <t>Rafferty</t>
        </is>
      </c>
      <c r="C4309" s="3" t="inlineStr">
        <is>
          <t>Margaret</t>
        </is>
      </c>
      <c r="D4309" s="3" t="inlineStr">
        <is>
          <t>Margaret Rafferty</t>
        </is>
      </c>
      <c r="E4309" s="3" t="inlineStr">
        <is>
          <t>Professor</t>
        </is>
      </c>
      <c r="F4309" s="3" t="inlineStr">
        <is>
          <t>NYC College of Technology</t>
        </is>
      </c>
      <c r="G4309" s="3" t="inlineStr">
        <is>
          <t>Nursing</t>
        </is>
      </c>
      <c r="H4309" s="3" t="inlineStr">
        <is>
          <t>MRafferty@citytech.cuny.edu</t>
        </is>
      </c>
      <c r="I4309" s="3" t="inlineStr">
        <is>
          <t>Journal article</t>
        </is>
      </c>
      <c r="J4309" s="3" t="inlineStr">
        <is>
          <t>Standing Up For America’s Homeless</t>
        </is>
      </c>
      <c r="K4309" s="3" t="n">
        <v>1989</v>
      </c>
      <c r="L4309" s="3" t="inlineStr"/>
      <c r="M4309" s="3" t="inlineStr">
        <is>
          <t>Rafferty, M</t>
        </is>
      </c>
      <c r="N4309" s="3" t="inlineStr"/>
      <c r="O4309" s="3" t="n"/>
      <c r="P4309" s="3" t="inlineStr"/>
      <c r="Q4309" s="3" t="inlineStr"/>
      <c r="R4309" s="3" t="inlineStr"/>
      <c r="S4309" s="3" t="inlineStr">
        <is>
          <t>Dept bio</t>
        </is>
      </c>
      <c r="T4309" s="3" t="n">
        <v>1</v>
      </c>
      <c r="U4309" s="3" t="inlineStr">
        <is>
          <t>Medium (self-reported in faculty bio)</t>
        </is>
      </c>
      <c r="V4309" s="3" t="n"/>
      <c r="W4309" s="3" t="inlineStr">
        <is>
          <t>Rafferty, M. (1989). Standing Up For America’s Homeless. American Journal of Nursing, 89(12), 1614-1617.</t>
        </is>
      </c>
      <c r="X4309" s="3" t="inlineStr"/>
      <c r="Y4309" s="3" t="inlineStr"/>
      <c r="Z4309" s="3" t="inlineStr"/>
      <c r="AA4309" s="3" t="inlineStr"/>
      <c r="AB4309" s="3" t="inlineStr"/>
      <c r="AC4309" s="3" t="inlineStr">
        <is>
          <t>School of Professional Studies</t>
        </is>
      </c>
      <c r="AD4309" s="3" t="n"/>
      <c r="AE4309" s="3" t="inlineStr">
        <is>
          <t>No</t>
        </is>
      </c>
      <c r="AF4309" s="3" t="inlineStr"/>
      <c r="AG4309" s="4" t="inlineStr"/>
      <c r="AH4309" s="4" t="inlineStr"/>
      <c r="AI4309" s="4" t="inlineStr"/>
    </row>
    <row r="4310">
      <c r="A4310" s="3" t="inlineStr">
        <is>
          <t>NUR-0013</t>
        </is>
      </c>
      <c r="B4310" s="3" t="inlineStr">
        <is>
          <t>Rafferty</t>
        </is>
      </c>
      <c r="C4310" s="3" t="inlineStr">
        <is>
          <t>Margaret</t>
        </is>
      </c>
      <c r="D4310" s="3" t="inlineStr">
        <is>
          <t>Margaret Rafferty</t>
        </is>
      </c>
      <c r="E4310" s="3" t="inlineStr">
        <is>
          <t>Professor</t>
        </is>
      </c>
      <c r="F4310" s="3" t="inlineStr">
        <is>
          <t>NYC College of Technology</t>
        </is>
      </c>
      <c r="G4310" s="3" t="inlineStr">
        <is>
          <t>Nursing</t>
        </is>
      </c>
      <c r="H4310" s="3" t="inlineStr">
        <is>
          <t>MRafferty@citytech.cuny.edu</t>
        </is>
      </c>
      <c r="I4310" s="3" t="inlineStr">
        <is>
          <t>Journal article</t>
        </is>
      </c>
      <c r="J4310" s="3" t="inlineStr">
        <is>
          <t>A Nursing Model For Addressing The Health Needs Of Homeless Families</t>
        </is>
      </c>
      <c r="K4310" s="3" t="n">
        <v>1990</v>
      </c>
      <c r="L4310" s="3" t="inlineStr">
        <is>
          <t>Journal of Nursing Scholarship</t>
        </is>
      </c>
      <c r="M4310" s="3" t="inlineStr">
        <is>
          <t>Andrea Berne; Candy Dato; Diana J. Mason; Margaret A. Rafferty</t>
        </is>
      </c>
      <c r="N4310" s="3" t="inlineStr"/>
      <c r="O4310" s="3" t="n"/>
      <c r="P4310" s="3" t="inlineStr"/>
      <c r="Q4310" s="3" t="inlineStr">
        <is>
          <t>10.1111/j.1547-5069.1990.tb00161.x</t>
        </is>
      </c>
      <c r="R4310" s="3" t="inlineStr">
        <is>
          <t>https://doi.org/10.1111/j.1547-5069.1990.tb00161.x</t>
        </is>
      </c>
      <c r="S4310" s="3" t="inlineStr">
        <is>
          <t>OpenAlex; Dept bio</t>
        </is>
      </c>
      <c r="T4310" s="3" t="n">
        <v>2</v>
      </c>
      <c r="U4310" s="3" t="inlineStr">
        <is>
          <t>High (City Tech affiliation on paper); 2 sources</t>
        </is>
      </c>
      <c r="V4310" s="3" t="n"/>
      <c r="W4310" s="3" t="inlineStr">
        <is>
          <t>Berne, A., Dato, C., Mason, D., &amp; Rafferty, M. (1990). A Nursing Model for Addressing the Health Needs of Homeless Families. Image: Journal of Nursing Scholarship, 22(1), 8-13.</t>
        </is>
      </c>
      <c r="X4310" s="3" t="inlineStr">
        <is>
          <t>Homelessness in the United States continues to be a major social problem directly affecting an estimated three million persons, of whom nearly 30 percent belong to families without permanent shelter. This paper reviews recent research concerning homeless families and the conditions in which they live and outlines the significant health and mental health problems that these families experience. Effective nursing interventions for homeless families using Peszneckers' Model of Poverty are proposed. Nurses must advocate for changes in the social and political conditions that bring about homelessness since the resources to meet the needs of these families are either nonexistent or woefully inadequate.</t>
        </is>
      </c>
      <c r="Y4310" s="3" t="inlineStr">
        <is>
          <t>OpenAlex</t>
        </is>
      </c>
      <c r="Z4310" s="3" t="inlineStr"/>
      <c r="AA4310" s="3" t="inlineStr">
        <is>
          <t>Not found</t>
        </is>
      </c>
      <c r="AB4310" s="3" t="inlineStr">
        <is>
          <t>closed</t>
        </is>
      </c>
      <c r="AC4310" s="3" t="inlineStr">
        <is>
          <t>School of Professional Studies</t>
        </is>
      </c>
      <c r="AD4310" s="3" t="n">
        <v>37</v>
      </c>
      <c r="AE4310" s="3" t="inlineStr">
        <is>
          <t>No</t>
        </is>
      </c>
      <c r="AF4310" s="3" t="inlineStr"/>
      <c r="AG4310" s="4" t="inlineStr"/>
      <c r="AH4310" s="4" t="inlineStr"/>
      <c r="AI4310" s="4" t="inlineStr"/>
    </row>
    <row r="4311">
      <c r="A4311" s="3" t="inlineStr">
        <is>
          <t>NUR-0014</t>
        </is>
      </c>
      <c r="B4311" s="3" t="inlineStr">
        <is>
          <t>Rafferty</t>
        </is>
      </c>
      <c r="C4311" s="3" t="inlineStr">
        <is>
          <t>Margaret</t>
        </is>
      </c>
      <c r="D4311" s="3" t="inlineStr">
        <is>
          <t>Margaret Rafferty</t>
        </is>
      </c>
      <c r="E4311" s="3" t="inlineStr">
        <is>
          <t>Professor</t>
        </is>
      </c>
      <c r="F4311" s="3" t="inlineStr">
        <is>
          <t>NYC College of Technology</t>
        </is>
      </c>
      <c r="G4311" s="3" t="inlineStr">
        <is>
          <t>Nursing</t>
        </is>
      </c>
      <c r="H4311" s="3" t="inlineStr">
        <is>
          <t>MRafferty@citytech.cuny.edu</t>
        </is>
      </c>
      <c r="I4311" s="3" t="inlineStr">
        <is>
          <t>Book</t>
        </is>
      </c>
      <c r="J4311" s="3" t="inlineStr">
        <is>
          <t>Book Review, New York State Journal of Medicine</t>
        </is>
      </c>
      <c r="K4311" s="3" t="n">
        <v>1990</v>
      </c>
      <c r="L4311" s="3" t="inlineStr"/>
      <c r="M4311" s="3" t="inlineStr">
        <is>
          <t>Rafferty, M</t>
        </is>
      </c>
      <c r="N4311" s="3" t="inlineStr"/>
      <c r="O4311" s="3" t="n"/>
      <c r="P4311" s="3" t="inlineStr"/>
      <c r="Q4311" s="3" t="inlineStr"/>
      <c r="R4311" s="3" t="inlineStr"/>
      <c r="S4311" s="3" t="inlineStr">
        <is>
          <t>Dept bio</t>
        </is>
      </c>
      <c r="T4311" s="3" t="n">
        <v>1</v>
      </c>
      <c r="U4311" s="3" t="inlineStr">
        <is>
          <t>Medium (self-reported in faculty bio)</t>
        </is>
      </c>
      <c r="V4311" s="3" t="n"/>
      <c r="W4311" s="3" t="inlineStr">
        <is>
          <t>Rafferty, M. (1990). Book Review, New York State Journal of Medicine. April.</t>
        </is>
      </c>
      <c r="X4311" s="3" t="inlineStr"/>
      <c r="Y4311" s="3" t="inlineStr"/>
      <c r="Z4311" s="3" t="inlineStr"/>
      <c r="AA4311" s="3" t="inlineStr"/>
      <c r="AB4311" s="3" t="inlineStr"/>
      <c r="AC4311" s="3" t="inlineStr">
        <is>
          <t>School of Professional Studies</t>
        </is>
      </c>
      <c r="AD4311" s="3" t="n"/>
      <c r="AE4311" s="3" t="inlineStr">
        <is>
          <t>No</t>
        </is>
      </c>
      <c r="AF4311" s="3" t="inlineStr"/>
      <c r="AG4311" s="4" t="inlineStr"/>
      <c r="AH4311" s="4" t="inlineStr"/>
      <c r="AI4311" s="4" t="inlineStr"/>
    </row>
    <row r="4312">
      <c r="A4312" s="3" t="inlineStr">
        <is>
          <t>NUR-0017</t>
        </is>
      </c>
      <c r="B4312" s="3" t="inlineStr">
        <is>
          <t>Rafferty</t>
        </is>
      </c>
      <c r="C4312" s="3" t="inlineStr">
        <is>
          <t>Margaret</t>
        </is>
      </c>
      <c r="D4312" s="3" t="inlineStr">
        <is>
          <t>Margaret Rafferty</t>
        </is>
      </c>
      <c r="E4312" s="3" t="inlineStr">
        <is>
          <t>Professor</t>
        </is>
      </c>
      <c r="F4312" s="3" t="inlineStr">
        <is>
          <t>NYC College of Technology</t>
        </is>
      </c>
      <c r="G4312" s="3" t="inlineStr">
        <is>
          <t>Nursing</t>
        </is>
      </c>
      <c r="H4312" s="3" t="inlineStr">
        <is>
          <t>MRafferty@citytech.cuny.edu</t>
        </is>
      </c>
      <c r="I4312" s="3" t="inlineStr">
        <is>
          <t>Open educational resource</t>
        </is>
      </c>
      <c r="J4312" s="3" t="inlineStr">
        <is>
          <t>Homeless in America: A Major Health Problem</t>
        </is>
      </c>
      <c r="K4312" s="3" t="n">
        <v>1992</v>
      </c>
      <c r="L4312" s="3" t="inlineStr"/>
      <c r="M4312" s="3" t="inlineStr">
        <is>
          <t>Rafferty, M</t>
        </is>
      </c>
      <c r="N4312" s="3" t="inlineStr"/>
      <c r="O4312" s="3" t="n"/>
      <c r="P4312" s="3" t="inlineStr"/>
      <c r="Q4312" s="3" t="inlineStr"/>
      <c r="R4312" s="3" t="inlineStr"/>
      <c r="S4312" s="3" t="inlineStr">
        <is>
          <t>Dept bio</t>
        </is>
      </c>
      <c r="T4312" s="3" t="n">
        <v>1</v>
      </c>
      <c r="U4312" s="3" t="inlineStr">
        <is>
          <t>Medium (self-reported in faculty bio)</t>
        </is>
      </c>
      <c r="V4312" s="3" t="n"/>
      <c r="W4312" s="3" t="inlineStr">
        <is>
          <t>Rafferty, M. (1992). Homeless in America: A Major Health Problem. In Smelter, S. &amp; Bare, B. (Eds.), Brunner and Suddarth’s Textbook of Medical Surgical Nursing (pp. 197-207). 7th Ed. Philadelphia: Lippincott.</t>
        </is>
      </c>
      <c r="X4312" s="3" t="inlineStr"/>
      <c r="Y4312" s="3" t="inlineStr"/>
      <c r="Z4312" s="3" t="inlineStr"/>
      <c r="AA4312" s="3" t="inlineStr"/>
      <c r="AB4312" s="3" t="inlineStr"/>
      <c r="AC4312" s="3" t="inlineStr">
        <is>
          <t>School of Professional Studies</t>
        </is>
      </c>
      <c r="AD4312" s="3" t="n"/>
      <c r="AE4312" s="3" t="inlineStr">
        <is>
          <t>No</t>
        </is>
      </c>
      <c r="AF4312" s="3" t="inlineStr"/>
      <c r="AG4312" s="4" t="inlineStr"/>
      <c r="AH4312" s="4" t="inlineStr"/>
      <c r="AI4312" s="4" t="inlineStr"/>
    </row>
    <row r="4313">
      <c r="A4313" s="3" t="inlineStr">
        <is>
          <t>NUR-0018</t>
        </is>
      </c>
      <c r="B4313" s="3" t="inlineStr">
        <is>
          <t>Rafferty</t>
        </is>
      </c>
      <c r="C4313" s="3" t="inlineStr">
        <is>
          <t>Margaret</t>
        </is>
      </c>
      <c r="D4313" s="3" t="inlineStr">
        <is>
          <t>Margaret Rafferty</t>
        </is>
      </c>
      <c r="E4313" s="3" t="inlineStr">
        <is>
          <t>Professor</t>
        </is>
      </c>
      <c r="F4313" s="3" t="inlineStr">
        <is>
          <t>NYC College of Technology</t>
        </is>
      </c>
      <c r="G4313" s="3" t="inlineStr">
        <is>
          <t>Nursing</t>
        </is>
      </c>
      <c r="H4313" s="3" t="inlineStr">
        <is>
          <t>MRafferty@citytech.cuny.edu</t>
        </is>
      </c>
      <c r="I4313" s="3" t="inlineStr">
        <is>
          <t>Paper (venue type unclear)</t>
        </is>
      </c>
      <c r="J4313" s="3" t="inlineStr">
        <is>
          <t>American Nurses Association: Clinical Specialist in Adult Psychiatric and Mental Health Nursing (1995-2013)</t>
        </is>
      </c>
      <c r="K4313" s="3" t="n">
        <v>1995</v>
      </c>
      <c r="L4313" s="3" t="inlineStr"/>
      <c r="M4313" s="3" t="inlineStr"/>
      <c r="N4313" s="3" t="inlineStr"/>
      <c r="O4313" s="3" t="n"/>
      <c r="P4313" s="3" t="inlineStr"/>
      <c r="Q4313" s="3" t="inlineStr"/>
      <c r="R4313" s="3" t="inlineStr"/>
      <c r="S4313" s="3" t="inlineStr">
        <is>
          <t>Dept bio</t>
        </is>
      </c>
      <c r="T4313" s="3" t="n">
        <v>1</v>
      </c>
      <c r="U4313" s="3" t="inlineStr">
        <is>
          <t>Medium (self-reported in faculty bio)</t>
        </is>
      </c>
      <c r="V4313" s="3" t="n"/>
      <c r="W4313" s="3" t="inlineStr">
        <is>
          <t>American Nurses Association: Clinical Specialist in Adult Psychiatric and Mental Health Nursing (1995-2013)</t>
        </is>
      </c>
      <c r="X4313" s="3" t="inlineStr"/>
      <c r="Y4313" s="3" t="inlineStr"/>
      <c r="Z4313" s="3" t="inlineStr"/>
      <c r="AA4313" s="3" t="inlineStr"/>
      <c r="AB4313" s="3" t="inlineStr"/>
      <c r="AC4313" s="3" t="inlineStr">
        <is>
          <t>School of Professional Studies</t>
        </is>
      </c>
      <c r="AD4313" s="3" t="n"/>
      <c r="AE4313" s="3" t="inlineStr">
        <is>
          <t>No</t>
        </is>
      </c>
      <c r="AF4313" s="3" t="inlineStr"/>
      <c r="AG4313" s="4" t="inlineStr"/>
      <c r="AH4313" s="4" t="inlineStr"/>
      <c r="AI4313" s="4" t="inlineStr"/>
    </row>
    <row r="4314">
      <c r="A4314" s="3" t="inlineStr">
        <is>
          <t>NUR-0019</t>
        </is>
      </c>
      <c r="B4314" s="3" t="inlineStr">
        <is>
          <t>Rafferty</t>
        </is>
      </c>
      <c r="C4314" s="3" t="inlineStr">
        <is>
          <t>Margaret</t>
        </is>
      </c>
      <c r="D4314" s="3" t="inlineStr">
        <is>
          <t>Margaret Rafferty</t>
        </is>
      </c>
      <c r="E4314" s="3" t="inlineStr">
        <is>
          <t>Professor</t>
        </is>
      </c>
      <c r="F4314" s="3" t="inlineStr">
        <is>
          <t>NYC College of Technology</t>
        </is>
      </c>
      <c r="G4314" s="3" t="inlineStr">
        <is>
          <t>Nursing</t>
        </is>
      </c>
      <c r="H4314" s="3" t="inlineStr">
        <is>
          <t>MRafferty@citytech.cuny.edu</t>
        </is>
      </c>
      <c r="I4314" s="3" t="inlineStr">
        <is>
          <t>Paper (venue type unclear)</t>
        </is>
      </c>
      <c r="J4314" s="3" t="inlineStr">
        <is>
          <t>New York State Bar Association: Committee on Courts and the Community Citation (1995)</t>
        </is>
      </c>
      <c r="K4314" s="3" t="n">
        <v>1995</v>
      </c>
      <c r="L4314" s="3" t="inlineStr"/>
      <c r="M4314" s="3" t="inlineStr">
        <is>
          <t>New York State Bar Association: Committee on Courts and the Community Citation</t>
        </is>
      </c>
      <c r="N4314" s="3" t="inlineStr"/>
      <c r="O4314" s="3" t="n"/>
      <c r="P4314" s="3" t="inlineStr"/>
      <c r="Q4314" s="3" t="inlineStr"/>
      <c r="R4314" s="3" t="inlineStr"/>
      <c r="S4314" s="3" t="inlineStr">
        <is>
          <t>Dept bio</t>
        </is>
      </c>
      <c r="T4314" s="3" t="n">
        <v>1</v>
      </c>
      <c r="U4314" s="3" t="inlineStr">
        <is>
          <t>Medium (self-reported in faculty bio)</t>
        </is>
      </c>
      <c r="V4314" s="3" t="n"/>
      <c r="W4314" s="3" t="inlineStr">
        <is>
          <t>New York State Bar Association: Committee on Courts and the Community Citation (1995)</t>
        </is>
      </c>
      <c r="X4314" s="3" t="inlineStr"/>
      <c r="Y4314" s="3" t="inlineStr"/>
      <c r="Z4314" s="3" t="inlineStr"/>
      <c r="AA4314" s="3" t="inlineStr"/>
      <c r="AB4314" s="3" t="inlineStr"/>
      <c r="AC4314" s="3" t="inlineStr">
        <is>
          <t>School of Professional Studies</t>
        </is>
      </c>
      <c r="AD4314" s="3" t="n"/>
      <c r="AE4314" s="3" t="inlineStr">
        <is>
          <t>No</t>
        </is>
      </c>
      <c r="AF4314" s="3" t="inlineStr"/>
      <c r="AG4314" s="4" t="inlineStr"/>
      <c r="AH4314" s="4" t="inlineStr"/>
      <c r="AI4314" s="4" t="inlineStr"/>
    </row>
    <row r="4315">
      <c r="A4315" s="3" t="inlineStr">
        <is>
          <t>NUR-0020</t>
        </is>
      </c>
      <c r="B4315" s="3" t="inlineStr">
        <is>
          <t>Rafferty</t>
        </is>
      </c>
      <c r="C4315" s="3" t="inlineStr">
        <is>
          <t>Margaret</t>
        </is>
      </c>
      <c r="D4315" s="3" t="inlineStr">
        <is>
          <t>Margaret Rafferty</t>
        </is>
      </c>
      <c r="E4315" s="3" t="inlineStr">
        <is>
          <t>Professor</t>
        </is>
      </c>
      <c r="F4315" s="3" t="inlineStr">
        <is>
          <t>NYC College of Technology</t>
        </is>
      </c>
      <c r="G4315" s="3" t="inlineStr">
        <is>
          <t>Nursing</t>
        </is>
      </c>
      <c r="H4315" s="3" t="inlineStr">
        <is>
          <t>MRafferty@citytech.cuny.edu</t>
        </is>
      </c>
      <c r="I4315" s="3" t="inlineStr">
        <is>
          <t>Journal article</t>
        </is>
      </c>
      <c r="J4315" s="3" t="inlineStr">
        <is>
          <t>A Smoking Cessation Program Delivered by Student Nurses</t>
        </is>
      </c>
      <c r="K4315" s="3" t="n">
        <v>2004</v>
      </c>
      <c r="L4315" s="3" t="inlineStr">
        <is>
          <t>CHEST Journal</t>
        </is>
      </c>
      <c r="M4315" s="3" t="inlineStr">
        <is>
          <t>Peter R. Smith; Margaret A. Rafferty; D. Grasso; J. Mackin; K. Downie; J. Edwards; K. Kusterbeck; S. Matthews; Kathy A. Garrett-Szymanski; Marianne Bergman; P. Meade</t>
        </is>
      </c>
      <c r="N4315" s="3" t="inlineStr"/>
      <c r="O4315" s="3" t="n"/>
      <c r="P4315" s="3" t="inlineStr"/>
      <c r="Q4315" s="3" t="inlineStr">
        <is>
          <t>10.1378/chest.126.4.1360</t>
        </is>
      </c>
      <c r="R4315" s="3" t="inlineStr">
        <is>
          <t>https://doi.org/10.1378/chest.126.4.1360</t>
        </is>
      </c>
      <c r="S4315" s="3" t="inlineStr">
        <is>
          <t>OpenAlex; Dept bio</t>
        </is>
      </c>
      <c r="T4315" s="3" t="n">
        <v>2</v>
      </c>
      <c r="U4315" s="3" t="inlineStr">
        <is>
          <t>High (City Tech affiliation on paper); 2 sources</t>
        </is>
      </c>
      <c r="V4315" s="3" t="n"/>
      <c r="W4315" s="3" t="inlineStr">
        <is>
          <t>Smith, P. R., Rafferty, M., Kownie, K., Edwards, J., Kusterbeck, S., Bergman, M., Garrett-Szymanski, K., Meade, P., Mackin, J. (2004). Smoking Cessation Program Delivered By Student Nurses. Chest, 126 (4): 866S.</t>
        </is>
      </c>
      <c r="X4315" s="3" t="inlineStr"/>
      <c r="Y4315" s="3" t="inlineStr"/>
      <c r="Z4315" s="3" t="inlineStr">
        <is>
          <t>http://journal.chestnet.org/article/S0012369216468595/pdf</t>
        </is>
      </c>
      <c r="AA4315" s="3" t="inlineStr">
        <is>
          <t>Open-access PDF (via OpenAlex)</t>
        </is>
      </c>
      <c r="AB4315" s="3" t="inlineStr">
        <is>
          <t>bronze</t>
        </is>
      </c>
      <c r="AC4315" s="3" t="inlineStr">
        <is>
          <t>School of Professional Studies</t>
        </is>
      </c>
      <c r="AD4315" s="3" t="n">
        <v>0</v>
      </c>
      <c r="AE4315" s="3" t="inlineStr">
        <is>
          <t>No</t>
        </is>
      </c>
      <c r="AF4315" s="3" t="inlineStr"/>
      <c r="AG4315" s="4" t="inlineStr"/>
      <c r="AH4315" s="4" t="inlineStr"/>
      <c r="AI4315" s="4" t="inlineStr"/>
    </row>
    <row r="4316">
      <c r="A4316" s="3" t="inlineStr">
        <is>
          <t>NUR-0021</t>
        </is>
      </c>
      <c r="B4316" s="3" t="inlineStr">
        <is>
          <t>Rafferty</t>
        </is>
      </c>
      <c r="C4316" s="3" t="inlineStr">
        <is>
          <t>Margaret</t>
        </is>
      </c>
      <c r="D4316" s="3" t="inlineStr">
        <is>
          <t>Margaret Rafferty</t>
        </is>
      </c>
      <c r="E4316" s="3" t="inlineStr">
        <is>
          <t>Professor</t>
        </is>
      </c>
      <c r="F4316" s="3" t="inlineStr">
        <is>
          <t>NYC College of Technology</t>
        </is>
      </c>
      <c r="G4316" s="3" t="inlineStr">
        <is>
          <t>Nursing</t>
        </is>
      </c>
      <c r="H4316" s="3" t="inlineStr">
        <is>
          <t>MRafferty@citytech.cuny.edu</t>
        </is>
      </c>
      <c r="I4316" s="3" t="inlineStr">
        <is>
          <t>Paper (venue type unclear)</t>
        </is>
      </c>
      <c r="J4316" s="3" t="inlineStr">
        <is>
          <t>No Butts About It</t>
        </is>
      </c>
      <c r="K4316" s="3" t="n">
        <v>2004</v>
      </c>
      <c r="L4316" s="3" t="inlineStr"/>
      <c r="M4316" s="3" t="inlineStr">
        <is>
          <t>Grasso, D., Mackin, J., Rafferty, M., &amp; Smith, P</t>
        </is>
      </c>
      <c r="N4316" s="3" t="inlineStr"/>
      <c r="O4316" s="3" t="n"/>
      <c r="P4316" s="3" t="inlineStr"/>
      <c r="Q4316" s="3" t="inlineStr"/>
      <c r="R4316" s="3" t="inlineStr"/>
      <c r="S4316" s="3" t="inlineStr">
        <is>
          <t>Dept bio</t>
        </is>
      </c>
      <c r="T4316" s="3" t="n">
        <v>1</v>
      </c>
      <c r="U4316" s="3" t="inlineStr">
        <is>
          <t>Medium (self-reported in faculty bio)</t>
        </is>
      </c>
      <c r="V4316" s="3" t="n"/>
      <c r="W4316" s="3" t="inlineStr">
        <is>
          <t>Grasso, D., Mackin, J., Rafferty, M., &amp; Smith, P. (2004). No Butts About It. Advance for Nurses, 4 (21), 16-17.</t>
        </is>
      </c>
      <c r="X4316" s="3" t="inlineStr"/>
      <c r="Y4316" s="3" t="inlineStr"/>
      <c r="Z4316" s="3" t="inlineStr"/>
      <c r="AA4316" s="3" t="inlineStr"/>
      <c r="AB4316" s="3" t="inlineStr"/>
      <c r="AC4316" s="3" t="inlineStr">
        <is>
          <t>School of Professional Studies</t>
        </is>
      </c>
      <c r="AD4316" s="3" t="n"/>
      <c r="AE4316" s="3" t="inlineStr">
        <is>
          <t>No</t>
        </is>
      </c>
      <c r="AF4316" s="3" t="inlineStr"/>
      <c r="AG4316" s="4" t="inlineStr"/>
      <c r="AH4316" s="4" t="inlineStr"/>
      <c r="AI4316" s="4" t="inlineStr"/>
    </row>
    <row r="4317">
      <c r="A4317" s="3" t="inlineStr">
        <is>
          <t>NUR-0022</t>
        </is>
      </c>
      <c r="B4317" s="3" t="inlineStr">
        <is>
          <t>Rafferty</t>
        </is>
      </c>
      <c r="C4317" s="3" t="inlineStr">
        <is>
          <t>Margaret</t>
        </is>
      </c>
      <c r="D4317" s="3" t="inlineStr">
        <is>
          <t>Margaret Rafferty</t>
        </is>
      </c>
      <c r="E4317" s="3" t="inlineStr">
        <is>
          <t>Professor</t>
        </is>
      </c>
      <c r="F4317" s="3" t="inlineStr">
        <is>
          <t>NYC College of Technology</t>
        </is>
      </c>
      <c r="G4317" s="3" t="inlineStr">
        <is>
          <t>Nursing</t>
        </is>
      </c>
      <c r="H4317" s="3" t="inlineStr">
        <is>
          <t>MRafferty@citytech.cuny.edu</t>
        </is>
      </c>
      <c r="I4317" s="3" t="inlineStr">
        <is>
          <t>Conference presentation</t>
        </is>
      </c>
      <c r="J4317" s="3" t="inlineStr">
        <is>
          <t>INPATIENT SMOKING CESSATION PROGRAMS (ISCPS) APPROACHES TO PROMPT IDENTIFICATION OF HOSPITALIZED SMOKERS</t>
        </is>
      </c>
      <c r="K4317" s="3" t="n">
        <v>2006</v>
      </c>
      <c r="L4317" s="3" t="inlineStr">
        <is>
          <t>CHEST Journal</t>
        </is>
      </c>
      <c r="M4317" s="3" t="inlineStr">
        <is>
          <t>Kathy A. Garrett-Szymanski; Peter R. Smith; Jeanne McCabe; Rosemarie Samuels; Chiquita Willis; Iram Nawaz; Margaret A. Rafferty; Katherine Matthews</t>
        </is>
      </c>
      <c r="N4317" s="3" t="inlineStr"/>
      <c r="O4317" s="3" t="n"/>
      <c r="P4317" s="3" t="inlineStr"/>
      <c r="Q4317" s="3" t="inlineStr">
        <is>
          <t>10.1378/chest.130.4_meetingabstracts.268s-d</t>
        </is>
      </c>
      <c r="R4317" s="3" t="inlineStr">
        <is>
          <t>https://doi.org/10.1378/chest.130.4_meetingabstracts.268s-d</t>
        </is>
      </c>
      <c r="S4317" s="3" t="inlineStr">
        <is>
          <t>OpenAlex; Dept bio</t>
        </is>
      </c>
      <c r="T4317" s="3" t="n">
        <v>2</v>
      </c>
      <c r="U4317" s="3" t="inlineStr">
        <is>
          <t>High (City Tech affiliation on paper); 2 sources</t>
        </is>
      </c>
      <c r="V4317" s="3" t="n"/>
      <c r="W4317" s="3" t="inlineStr">
        <is>
          <t>Garrett-Szymanski, K., Smith, P.R., McCabe, J., Samuels, R., Willis, C., Nawaz, I., Rafferty, M., Matthews, M. (2006). Inpatient Smoking Cessation Programs (ISCPS) Approaches to prompt identification of hospitalized smokers. Chest 130 (4): 268S.</t>
        </is>
      </c>
      <c r="X4317" s="3" t="inlineStr"/>
      <c r="Y4317" s="3" t="inlineStr"/>
      <c r="Z4317" s="3" t="inlineStr"/>
      <c r="AA4317" s="3" t="inlineStr">
        <is>
          <t>Not found</t>
        </is>
      </c>
      <c r="AB4317" s="3" t="inlineStr">
        <is>
          <t>closed</t>
        </is>
      </c>
      <c r="AC4317" s="3" t="inlineStr">
        <is>
          <t>School of Professional Studies</t>
        </is>
      </c>
      <c r="AD4317" s="3" t="n">
        <v>0</v>
      </c>
      <c r="AE4317" s="3" t="inlineStr">
        <is>
          <t>No</t>
        </is>
      </c>
      <c r="AF4317" s="3" t="inlineStr"/>
      <c r="AG4317" s="4" t="inlineStr"/>
      <c r="AH4317" s="4" t="inlineStr"/>
      <c r="AI4317" s="4" t="inlineStr"/>
    </row>
    <row r="4318">
      <c r="A4318" s="3" t="inlineStr">
        <is>
          <t>NUR-0024</t>
        </is>
      </c>
      <c r="B4318" s="3" t="inlineStr">
        <is>
          <t>Kontzamanis</t>
        </is>
      </c>
      <c r="C4318" s="3" t="inlineStr">
        <is>
          <t>Emma</t>
        </is>
      </c>
      <c r="D4318" s="3" t="inlineStr">
        <is>
          <t>Emma Kontzamanis</t>
        </is>
      </c>
      <c r="E4318" s="3" t="inlineStr">
        <is>
          <t>Assistant Professor</t>
        </is>
      </c>
      <c r="F4318" s="3" t="inlineStr">
        <is>
          <t>NYC College of Technology</t>
        </is>
      </c>
      <c r="G4318" s="3" t="inlineStr">
        <is>
          <t>Nursing</t>
        </is>
      </c>
      <c r="H4318" s="3" t="inlineStr">
        <is>
          <t>EKontzamanis@citytech.cuny.edu</t>
        </is>
      </c>
      <c r="I4318" s="3" t="inlineStr">
        <is>
          <t>Journal article</t>
        </is>
      </c>
      <c r="J4318" s="3" t="inlineStr">
        <is>
          <t>Integrating Disaster Preparedness Into a Community Health Nursing Course: One School's Experience</t>
        </is>
      </c>
      <c r="K4318" s="3" t="n">
        <v>2006</v>
      </c>
      <c r="L4318" s="3" t="inlineStr">
        <is>
          <t>Disaster management &amp; response</t>
        </is>
      </c>
      <c r="M4318" s="3" t="inlineStr">
        <is>
          <t>Mary Ireland; Emerson E. Ea; Emma Kontzamanis; Chantal Michel</t>
        </is>
      </c>
      <c r="N4318" s="3" t="inlineStr"/>
      <c r="O4318" s="3" t="n"/>
      <c r="P4318" s="3" t="inlineStr"/>
      <c r="Q4318" s="3" t="inlineStr">
        <is>
          <t>10.1016/j.dmr.2006.03.001</t>
        </is>
      </c>
      <c r="R4318" s="3" t="inlineStr">
        <is>
          <t>https://doi.org/10.1016/j.dmr.2006.03.001</t>
        </is>
      </c>
      <c r="S4318" s="3" t="inlineStr">
        <is>
          <t>OpenAlex; CUNY Academic Works</t>
        </is>
      </c>
      <c r="T4318" s="3" t="n">
        <v>2</v>
      </c>
      <c r="U4318" s="3" t="inlineStr">
        <is>
          <t>High (City Tech affiliation on paper); 2 sources</t>
        </is>
      </c>
      <c r="V4318" s="3" t="n"/>
      <c r="W4318" s="3" t="inlineStr"/>
      <c r="X4318" s="3" t="inlineStr"/>
      <c r="Y4318" s="3" t="inlineStr"/>
      <c r="Z4318" s="3" t="inlineStr">
        <is>
          <t>https://www.ncbi.nlm.nih.gov/pmc/articles/7110862</t>
        </is>
      </c>
      <c r="AA4318" s="3" t="inlineStr">
        <is>
          <t>Open-access page (via OpenAlex)</t>
        </is>
      </c>
      <c r="AB4318" s="3" t="inlineStr">
        <is>
          <t>green</t>
        </is>
      </c>
      <c r="AC4318" s="3" t="inlineStr">
        <is>
          <t>School of Professional Studies</t>
        </is>
      </c>
      <c r="AD4318" s="3" t="n">
        <v>42</v>
      </c>
      <c r="AE4318" s="3" t="inlineStr">
        <is>
          <t>No</t>
        </is>
      </c>
      <c r="AF4318" s="3" t="inlineStr"/>
      <c r="AG4318" s="4" t="inlineStr"/>
      <c r="AH4318" s="4" t="inlineStr"/>
      <c r="AI4318" s="4" t="inlineStr"/>
    </row>
    <row r="4319">
      <c r="A4319" s="3" t="inlineStr">
        <is>
          <t>NUR-0026</t>
        </is>
      </c>
      <c r="B4319" s="3" t="inlineStr">
        <is>
          <t>Ea</t>
        </is>
      </c>
      <c r="C4319" s="3" t="inlineStr">
        <is>
          <t>Emerson</t>
        </is>
      </c>
      <c r="D4319" s="3" t="inlineStr">
        <is>
          <t>Emerson Ea</t>
        </is>
      </c>
      <c r="E4319" s="3" t="inlineStr">
        <is>
          <t>Chair</t>
        </is>
      </c>
      <c r="F4319" s="3" t="inlineStr">
        <is>
          <t>NYC College of Technology</t>
        </is>
      </c>
      <c r="G4319" s="3" t="inlineStr">
        <is>
          <t>Nursing</t>
        </is>
      </c>
      <c r="H4319" s="3" t="inlineStr">
        <is>
          <t>EMERSON.EA30@CITYTECH.CUNY.EDU</t>
        </is>
      </c>
      <c r="I4319" s="3" t="inlineStr">
        <is>
          <t>Journal article</t>
        </is>
      </c>
      <c r="J4319" s="3" t="inlineStr">
        <is>
          <t>An Overview of Hypertension among Filipino Immigrants in the United States: Implications for Research, Practice, and Health Policy</t>
        </is>
      </c>
      <c r="K4319" s="3" t="n">
        <v>2009</v>
      </c>
      <c r="L4319" s="3" t="inlineStr">
        <is>
          <t>Journal of Nursing Practice Applications &amp; Reviews of Research</t>
        </is>
      </c>
      <c r="M4319" s="3" t="inlineStr">
        <is>
          <t>Emerson E. Ea; Alison M. Colbert; Melanie T. Turk; Victoria Vaughan Dickson</t>
        </is>
      </c>
      <c r="N4319" s="3" t="inlineStr"/>
      <c r="O4319" s="3" t="n"/>
      <c r="P4319" s="3" t="inlineStr"/>
      <c r="Q4319" s="3" t="inlineStr">
        <is>
          <t>10.13178/jnparr.2018.0801.0806</t>
        </is>
      </c>
      <c r="R4319" s="3" t="inlineStr">
        <is>
          <t>https://doi.org/10.13178/jnparr.2018.0801.0806</t>
        </is>
      </c>
      <c r="S4319" s="3" t="inlineStr">
        <is>
          <t>OpenAlex; Dept bio</t>
        </is>
      </c>
      <c r="T4319" s="3" t="n">
        <v>2</v>
      </c>
      <c r="U4319" s="3" t="inlineStr">
        <is>
          <t>High (City Tech affiliation on paper); 2 sources</t>
        </is>
      </c>
      <c r="V4319" s="3" t="n"/>
      <c r="W4319" s="3" t="inlineStr">
        <is>
          <t>Ea, E., Colbert, A., Turk, M., &amp; Dickson, V. (2018). An overview of hypertension among Filipino Americans: Implications for research, practice, and health policy. The Journal of Nursing Practice Applications &amp; Reviews of Research. https://doi.org/10.13178/jnparr.2018.0801.0806</t>
        </is>
      </c>
      <c r="X4319" s="3" t="inlineStr"/>
      <c r="Y4319" s="3" t="inlineStr"/>
      <c r="Z4319" s="3" t="inlineStr"/>
      <c r="AA4319" s="3" t="inlineStr">
        <is>
          <t>Not found</t>
        </is>
      </c>
      <c r="AB4319" s="3" t="inlineStr">
        <is>
          <t>closed</t>
        </is>
      </c>
      <c r="AC4319" s="3" t="inlineStr">
        <is>
          <t>School of Professional Studies</t>
        </is>
      </c>
      <c r="AD4319" s="3" t="n">
        <v>1</v>
      </c>
      <c r="AE4319" s="3" t="inlineStr">
        <is>
          <t>No</t>
        </is>
      </c>
      <c r="AF4319" s="3" t="inlineStr"/>
      <c r="AG4319" s="4" t="inlineStr"/>
      <c r="AH4319" s="4" t="inlineStr"/>
      <c r="AI4319" s="4" t="inlineStr"/>
    </row>
    <row r="4320">
      <c r="A4320" s="3" t="inlineStr">
        <is>
          <t>NUR-0027</t>
        </is>
      </c>
      <c r="B4320" s="3" t="inlineStr">
        <is>
          <t>Kontzamanis</t>
        </is>
      </c>
      <c r="C4320" s="3" t="inlineStr">
        <is>
          <t>Emma</t>
        </is>
      </c>
      <c r="D4320" s="3" t="inlineStr">
        <is>
          <t>Emma Kontzamanis</t>
        </is>
      </c>
      <c r="E4320" s="3" t="inlineStr">
        <is>
          <t>Assistant Professor</t>
        </is>
      </c>
      <c r="F4320" s="3" t="inlineStr">
        <is>
          <t>NYC College of Technology</t>
        </is>
      </c>
      <c r="G4320" s="3" t="inlineStr">
        <is>
          <t>Nursing</t>
        </is>
      </c>
      <c r="H4320" s="3" t="inlineStr">
        <is>
          <t>EKontzamanis@citytech.cuny.edu</t>
        </is>
      </c>
      <c r="I4320" s="3" t="inlineStr">
        <is>
          <t>Book chapter</t>
        </is>
      </c>
      <c r="J4320" s="3" t="inlineStr">
        <is>
          <t>Impetus of Diabetic Crisis to Improve Self Management</t>
        </is>
      </c>
      <c r="K4320" s="3" t="n">
        <v>2009</v>
      </c>
      <c r="L4320" s="3" t="inlineStr">
        <is>
          <t>CUNY Academic Works (City University of New York)</t>
        </is>
      </c>
      <c r="M4320" s="3" t="inlineStr">
        <is>
          <t>Emma Kontzamanis</t>
        </is>
      </c>
      <c r="N4320" s="3" t="inlineStr"/>
      <c r="O4320" s="3" t="n"/>
      <c r="P4320" s="3" t="inlineStr"/>
      <c r="Q4320" s="3" t="inlineStr"/>
      <c r="R4320" s="3" t="inlineStr">
        <is>
          <t>https://openalex.org/W2761051521</t>
        </is>
      </c>
      <c r="S4320" s="3" t="inlineStr">
        <is>
          <t>OpenAlex; CUNY Academic Works</t>
        </is>
      </c>
      <c r="T4320" s="3" t="n">
        <v>2</v>
      </c>
      <c r="U4320" s="3" t="inlineStr">
        <is>
          <t>High (City Tech affiliation on paper); 2 sources</t>
        </is>
      </c>
      <c r="V4320" s="3" t="n"/>
      <c r="W4320" s="3" t="inlineStr"/>
      <c r="X4320" s="3" t="inlineStr"/>
      <c r="Y4320" s="3" t="inlineStr"/>
      <c r="Z4320" s="3" t="inlineStr">
        <is>
          <t>https://academicworks.cuny.edu/ny_pubs/108</t>
        </is>
      </c>
      <c r="AA4320" s="3" t="inlineStr">
        <is>
          <t>Open-access PDF (via OpenAlex)</t>
        </is>
      </c>
      <c r="AB4320" s="3" t="inlineStr">
        <is>
          <t>green</t>
        </is>
      </c>
      <c r="AC4320" s="3" t="inlineStr">
        <is>
          <t>School of Professional Studies</t>
        </is>
      </c>
      <c r="AD4320" s="3" t="n">
        <v>0</v>
      </c>
      <c r="AE4320" s="3" t="inlineStr">
        <is>
          <t>No</t>
        </is>
      </c>
      <c r="AF4320" s="3" t="inlineStr"/>
      <c r="AG4320" s="4" t="inlineStr"/>
      <c r="AH4320" s="4" t="inlineStr"/>
      <c r="AI4320" s="4" t="inlineStr"/>
    </row>
    <row r="4321">
      <c r="A4321" s="3" t="inlineStr">
        <is>
          <t>NUR-0028</t>
        </is>
      </c>
      <c r="B4321" s="3" t="inlineStr">
        <is>
          <t>Rafferty</t>
        </is>
      </c>
      <c r="C4321" s="3" t="inlineStr">
        <is>
          <t>Margaret</t>
        </is>
      </c>
      <c r="D4321" s="3" t="inlineStr">
        <is>
          <t>Margaret Rafferty</t>
        </is>
      </c>
      <c r="E4321" s="3" t="inlineStr">
        <is>
          <t>Professor</t>
        </is>
      </c>
      <c r="F4321" s="3" t="inlineStr">
        <is>
          <t>NYC College of Technology</t>
        </is>
      </c>
      <c r="G4321" s="3" t="inlineStr">
        <is>
          <t>Nursing</t>
        </is>
      </c>
      <c r="H4321" s="3" t="inlineStr">
        <is>
          <t>MRafferty@citytech.cuny.edu</t>
        </is>
      </c>
      <c r="I4321" s="3" t="inlineStr">
        <is>
          <t>Paper (venue type unclear)</t>
        </is>
      </c>
      <c r="J4321" s="3" t="inlineStr">
        <is>
          <t>Sigma Theta Tau: Honor Society in Nursing (2009-present)</t>
        </is>
      </c>
      <c r="K4321" s="3" t="n">
        <v>2009</v>
      </c>
      <c r="L4321" s="3" t="inlineStr"/>
      <c r="M4321" s="3" t="inlineStr"/>
      <c r="N4321" s="3" t="inlineStr"/>
      <c r="O4321" s="3" t="n"/>
      <c r="P4321" s="3" t="inlineStr"/>
      <c r="Q4321" s="3" t="inlineStr"/>
      <c r="R4321" s="3" t="inlineStr"/>
      <c r="S4321" s="3" t="inlineStr">
        <is>
          <t>Dept bio</t>
        </is>
      </c>
      <c r="T4321" s="3" t="n">
        <v>1</v>
      </c>
      <c r="U4321" s="3" t="inlineStr">
        <is>
          <t>Medium (self-reported in faculty bio)</t>
        </is>
      </c>
      <c r="V4321" s="3" t="n"/>
      <c r="W4321" s="3" t="inlineStr">
        <is>
          <t>Sigma Theta Tau: Honor Society in Nursing (2009-present)</t>
        </is>
      </c>
      <c r="X4321" s="3" t="inlineStr"/>
      <c r="Y4321" s="3" t="inlineStr"/>
      <c r="Z4321" s="3" t="inlineStr"/>
      <c r="AA4321" s="3" t="inlineStr"/>
      <c r="AB4321" s="3" t="inlineStr"/>
      <c r="AC4321" s="3" t="inlineStr">
        <is>
          <t>School of Professional Studies</t>
        </is>
      </c>
      <c r="AD4321" s="3" t="n"/>
      <c r="AE4321" s="3" t="inlineStr">
        <is>
          <t>No</t>
        </is>
      </c>
      <c r="AF4321" s="3" t="inlineStr"/>
      <c r="AG4321" s="4" t="inlineStr"/>
      <c r="AH4321" s="4" t="inlineStr"/>
      <c r="AI4321" s="4" t="inlineStr"/>
    </row>
    <row r="4322">
      <c r="A4322" s="3" t="inlineStr">
        <is>
          <t>NUR-0031</t>
        </is>
      </c>
      <c r="B4322" s="3" t="inlineStr">
        <is>
          <t>Rafferty</t>
        </is>
      </c>
      <c r="C4322" s="3" t="inlineStr">
        <is>
          <t>Margaret</t>
        </is>
      </c>
      <c r="D4322" s="3" t="inlineStr">
        <is>
          <t>Margaret Rafferty</t>
        </is>
      </c>
      <c r="E4322" s="3" t="inlineStr">
        <is>
          <t>Professor</t>
        </is>
      </c>
      <c r="F4322" s="3" t="inlineStr">
        <is>
          <t>NYC College of Technology</t>
        </is>
      </c>
      <c r="G4322" s="3" t="inlineStr">
        <is>
          <t>Nursing</t>
        </is>
      </c>
      <c r="H4322" s="3" t="inlineStr">
        <is>
          <t>MRafferty@citytech.cuny.edu</t>
        </is>
      </c>
      <c r="I4322" s="3" t="inlineStr">
        <is>
          <t>Journal article</t>
        </is>
      </c>
      <c r="J4322" s="3" t="inlineStr">
        <is>
          <t>How Nurse Managers Rate the Clinical Competencies of Accelerated (Second-Degree) Nursing Graduates</t>
        </is>
      </c>
      <c r="K4322" s="3" t="n">
        <v>2011</v>
      </c>
      <c r="L4322" s="3" t="inlineStr">
        <is>
          <t>Journal of Nursing Education</t>
        </is>
      </c>
      <c r="M4322" s="3" t="inlineStr">
        <is>
          <t>Margaret A. Rafferty; Deborah F. Lindell</t>
        </is>
      </c>
      <c r="N4322" s="3" t="inlineStr"/>
      <c r="O4322" s="3" t="n"/>
      <c r="P4322" s="3" t="inlineStr"/>
      <c r="Q4322" s="3" t="inlineStr">
        <is>
          <t>10.3928/01484834-20110228-07</t>
        </is>
      </c>
      <c r="R4322" s="3" t="inlineStr">
        <is>
          <t>https://doi.org/10.3928/01484834-20110228-07</t>
        </is>
      </c>
      <c r="S4322" s="3" t="inlineStr">
        <is>
          <t>OpenAlex; Dept bio</t>
        </is>
      </c>
      <c r="T4322" s="3" t="n">
        <v>2</v>
      </c>
      <c r="U4322" s="3" t="inlineStr">
        <is>
          <t>High (City Tech affiliation on paper); 2 sources</t>
        </is>
      </c>
      <c r="V4322" s="3" t="n"/>
      <c r="W4322" s="3" t="inlineStr">
        <is>
          <t>Rafferty, M., &amp; Lindell, D. (2011). How Nurse Managers Rate the Clinical Competencies of Accelerated (Second-Degree) Nursing Graduates. Journal of Nursing Education, 50, 355-358. doi:10.3928/ 01484834-20110228-07</t>
        </is>
      </c>
      <c r="X4322" s="3" t="inlineStr">
        <is>
          <t>College graduates are entering specially designed accelerated (second-degree) prelicensure nursing programs in record numbers, but research regarding program outcomes is scarce. Nurse managers attending a national nursing conference participated in research comparing the clinical competencies of 93 accelerated graduates with those of 107 traditional baccalaureate nursing degree (BSN) graduates using an adapted version of Dr. Patricia Schwirian's Six-Dimension Scale of Nursing Performance. Two-tailed t tests for independent groups were used to test for differences between the accelerated and traditional groups. The results showed that these two groups were not significantly different. The results of this study provide evidence that accelerated programs produce graduates who are comparable to their traditional BSN peers in clinical competencies.</t>
        </is>
      </c>
      <c r="Y4322" s="3" t="inlineStr">
        <is>
          <t>OpenAlex</t>
        </is>
      </c>
      <c r="Z4322" s="3" t="inlineStr"/>
      <c r="AA4322" s="3" t="inlineStr">
        <is>
          <t>Not found</t>
        </is>
      </c>
      <c r="AB4322" s="3" t="inlineStr">
        <is>
          <t>closed</t>
        </is>
      </c>
      <c r="AC4322" s="3" t="inlineStr">
        <is>
          <t>School of Professional Studies</t>
        </is>
      </c>
      <c r="AD4322" s="3" t="n">
        <v>21</v>
      </c>
      <c r="AE4322" s="3" t="inlineStr">
        <is>
          <t>No</t>
        </is>
      </c>
      <c r="AF4322" s="3" t="inlineStr"/>
      <c r="AG4322" s="4" t="inlineStr"/>
      <c r="AH4322" s="4" t="inlineStr"/>
      <c r="AI4322" s="4" t="inlineStr"/>
    </row>
    <row r="4323">
      <c r="A4323" s="3" t="inlineStr">
        <is>
          <t>NUR-0033</t>
        </is>
      </c>
      <c r="B4323" s="3" t="inlineStr">
        <is>
          <t>Kontzamanis</t>
        </is>
      </c>
      <c r="C4323" s="3" t="inlineStr">
        <is>
          <t>Emma</t>
        </is>
      </c>
      <c r="D4323" s="3" t="inlineStr">
        <is>
          <t>Emma Kontzamanis</t>
        </is>
      </c>
      <c r="E4323" s="3" t="inlineStr">
        <is>
          <t>Assistant Professor</t>
        </is>
      </c>
      <c r="F4323" s="3" t="inlineStr">
        <is>
          <t>NYC College of Technology</t>
        </is>
      </c>
      <c r="G4323" s="3" t="inlineStr">
        <is>
          <t>Nursing</t>
        </is>
      </c>
      <c r="H4323" s="3" t="inlineStr">
        <is>
          <t>EKontzamanis@citytech.cuny.edu</t>
        </is>
      </c>
      <c r="I4323" s="3" t="inlineStr">
        <is>
          <t>Book chapter</t>
        </is>
      </c>
      <c r="J4323" s="3" t="inlineStr">
        <is>
          <t>Long-Term Care</t>
        </is>
      </c>
      <c r="K4323" s="3" t="n">
        <v>2011</v>
      </c>
      <c r="L4323" s="3" t="inlineStr">
        <is>
          <t>CUNY Academic Works (City University of New York)</t>
        </is>
      </c>
      <c r="M4323" s="3" t="inlineStr">
        <is>
          <t>Emma Kontzamanis; Keville C. Frederickson</t>
        </is>
      </c>
      <c r="N4323" s="3" t="inlineStr"/>
      <c r="O4323" s="3" t="n"/>
      <c r="P4323" s="3" t="inlineStr"/>
      <c r="Q4323" s="3" t="inlineStr"/>
      <c r="R4323" s="3" t="inlineStr">
        <is>
          <t>https://openalex.org/W7134331472</t>
        </is>
      </c>
      <c r="S4323" s="3" t="inlineStr">
        <is>
          <t>OpenAlex; CUNY Academic Works</t>
        </is>
      </c>
      <c r="T4323" s="3" t="n">
        <v>2</v>
      </c>
      <c r="U4323" s="3" t="inlineStr">
        <is>
          <t>High (City Tech affiliation on paper); 2 sources</t>
        </is>
      </c>
      <c r="V4323" s="3" t="n"/>
      <c r="W4323" s="3" t="inlineStr"/>
      <c r="X4323" s="3" t="inlineStr">
        <is>
          <t>In chis chapter, the need for long-term care services is explained from the perspective of the explosive growth of the older population as well as the increase in disability and chronic illness in the general population. A definition of long-term care within the contexts of inpatient and community-based services is also explained. In the United States the focus of long-term care is on nursing homes. This will be discussed as well as alternatives co nursing home care which involve integrated services such as case management, social health maintenance organizations, and programs of all inclusive care for elders. Solutions to the key issues affecting cost, quality, and access to long-term care services are proposed.</t>
        </is>
      </c>
      <c r="Y4323" s="3" t="inlineStr">
        <is>
          <t>OpenAlex</t>
        </is>
      </c>
      <c r="Z4323" s="3" t="inlineStr">
        <is>
          <t>https://academicworks.cuny.edu/ny_pubs/107</t>
        </is>
      </c>
      <c r="AA4323" s="3" t="inlineStr">
        <is>
          <t>Open-access PDF (via OpenAlex)</t>
        </is>
      </c>
      <c r="AB4323" s="3" t="inlineStr">
        <is>
          <t>green</t>
        </is>
      </c>
      <c r="AC4323" s="3" t="inlineStr">
        <is>
          <t>School of Professional Studies</t>
        </is>
      </c>
      <c r="AD4323" s="3" t="n">
        <v>0</v>
      </c>
      <c r="AE4323" s="3" t="inlineStr">
        <is>
          <t>No</t>
        </is>
      </c>
      <c r="AF4323" s="3" t="inlineStr"/>
      <c r="AG4323" s="4" t="inlineStr"/>
      <c r="AH4323" s="4" t="inlineStr"/>
      <c r="AI4323" s="4" t="inlineStr"/>
    </row>
    <row r="4324">
      <c r="A4324" s="3" t="inlineStr">
        <is>
          <t>NUR-0034</t>
        </is>
      </c>
      <c r="B4324" s="3" t="inlineStr">
        <is>
          <t>Waddy</t>
        </is>
      </c>
      <c r="C4324" s="3" t="inlineStr">
        <is>
          <t>Celeste</t>
        </is>
      </c>
      <c r="D4324" s="3" t="inlineStr">
        <is>
          <t>Celeste Waddy</t>
        </is>
      </c>
      <c r="E4324" s="3" t="inlineStr">
        <is>
          <t>Assistant Professor</t>
        </is>
      </c>
      <c r="F4324" s="3" t="inlineStr">
        <is>
          <t>NYC College of Technology</t>
        </is>
      </c>
      <c r="G4324" s="3" t="inlineStr">
        <is>
          <t>Nursing</t>
        </is>
      </c>
      <c r="H4324" s="3" t="inlineStr">
        <is>
          <t>CWaddy@citytech.cuny.edu</t>
        </is>
      </c>
      <c r="I4324" s="3" t="inlineStr">
        <is>
          <t>Journal article</t>
        </is>
      </c>
      <c r="J4324" s="3" t="inlineStr">
        <is>
          <t>Nonviolent crisis intervention training comes to the Associate degree nursing program at New York City College of Technology of the City University of New York: Journal of Safe Management of Disruptive and Assaultive Behavior, 19 (1), 11-13</t>
        </is>
      </c>
      <c r="K4324" s="3" t="n">
        <v>2011</v>
      </c>
      <c r="L4324" s="3" t="inlineStr"/>
      <c r="M4324" s="3" t="inlineStr"/>
      <c r="N4324" s="3" t="inlineStr"/>
      <c r="O4324" s="3" t="n"/>
      <c r="P4324" s="3" t="inlineStr"/>
      <c r="Q4324" s="3" t="inlineStr"/>
      <c r="R4324" s="3" t="inlineStr"/>
      <c r="S4324" s="3" t="inlineStr">
        <is>
          <t>Dept bio</t>
        </is>
      </c>
      <c r="T4324" s="3" t="n">
        <v>1</v>
      </c>
      <c r="U4324" s="3" t="inlineStr">
        <is>
          <t>Medium (self-reported in faculty bio)</t>
        </is>
      </c>
      <c r="V4324" s="3" t="n"/>
      <c r="W4324" s="3" t="inlineStr">
        <is>
          <t>Waddy, C. (March, 2011). Nonviolent crisis intervention training comes to the Associate degree nursing program at New York City College of Technology of the City University of New York: Journal of Safe Management of Disruptive and Assaultive Behavior, 19 (1), 11-13.</t>
        </is>
      </c>
      <c r="X4324" s="3" t="inlineStr"/>
      <c r="Y4324" s="3" t="inlineStr"/>
      <c r="Z4324" s="3" t="inlineStr"/>
      <c r="AA4324" s="3" t="inlineStr"/>
      <c r="AB4324" s="3" t="inlineStr"/>
      <c r="AC4324" s="3" t="inlineStr">
        <is>
          <t>School of Professional Studies</t>
        </is>
      </c>
      <c r="AD4324" s="3" t="n"/>
      <c r="AE4324" s="3" t="inlineStr">
        <is>
          <t>No</t>
        </is>
      </c>
      <c r="AF4324" s="3" t="inlineStr"/>
      <c r="AG4324" s="4" t="inlineStr"/>
      <c r="AH4324" s="4" t="inlineStr"/>
      <c r="AI4324" s="4" t="inlineStr"/>
    </row>
    <row r="4325">
      <c r="A4325" s="3" t="inlineStr">
        <is>
          <t>NUR-0035</t>
        </is>
      </c>
      <c r="B4325" s="3" t="inlineStr">
        <is>
          <t>Rafferty</t>
        </is>
      </c>
      <c r="C4325" s="3" t="inlineStr">
        <is>
          <t>Margaret</t>
        </is>
      </c>
      <c r="D4325" s="3" t="inlineStr">
        <is>
          <t>Margaret Rafferty</t>
        </is>
      </c>
      <c r="E4325" s="3" t="inlineStr">
        <is>
          <t>Professor</t>
        </is>
      </c>
      <c r="F4325" s="3" t="inlineStr">
        <is>
          <t>NYC College of Technology</t>
        </is>
      </c>
      <c r="G4325" s="3" t="inlineStr">
        <is>
          <t>Nursing</t>
        </is>
      </c>
      <c r="H4325" s="3" t="inlineStr">
        <is>
          <t>MRafferty@citytech.cuny.edu</t>
        </is>
      </c>
      <c r="I4325" s="3" t="inlineStr">
        <is>
          <t>Journal article</t>
        </is>
      </c>
      <c r="J4325" s="3" t="inlineStr">
        <is>
          <t>The Doctor of Nursing Practice and Nursing Education: Highlights, Potential, and Promise</t>
        </is>
      </c>
      <c r="K4325" s="3" t="n">
        <v>2011</v>
      </c>
      <c r="L4325" s="3" t="inlineStr">
        <is>
          <t>Journal of Professional Nursing</t>
        </is>
      </c>
      <c r="M4325" s="3" t="inlineStr">
        <is>
          <t>Ida Maria Danzey; Emerson E. Ea; Joyce J. Fitzpatrick; Susan J. Garbutt; Margaret A. Rafferty; Michael E. Zychowicz</t>
        </is>
      </c>
      <c r="N4325" s="3" t="inlineStr"/>
      <c r="O4325" s="3" t="n"/>
      <c r="P4325" s="3" t="inlineStr"/>
      <c r="Q4325" s="3" t="inlineStr">
        <is>
          <t>10.1016/j.profnurs.2011.06.008</t>
        </is>
      </c>
      <c r="R4325" s="3" t="inlineStr">
        <is>
          <t>https://doi.org/10.1016/j.profnurs.2011.06.008</t>
        </is>
      </c>
      <c r="S4325" s="3" t="inlineStr">
        <is>
          <t>OpenAlex; Dept bio</t>
        </is>
      </c>
      <c r="T4325" s="3" t="n">
        <v>2</v>
      </c>
      <c r="U4325" s="3" t="inlineStr">
        <is>
          <t>High (City Tech affiliation on paper); 2 sources</t>
        </is>
      </c>
      <c r="V4325" s="3" t="n"/>
      <c r="W4325" s="3" t="inlineStr">
        <is>
          <t>Danzey, I.M., Ea, E., Fitzpatrick, J., Garbutt, S.J., Rafferty, M., &amp; Zychowicz, M.E. (2011). The Doctor of Nursing Practice and Nursing Education: Highlights, Potential and Promise. Journal of Professional Nursing 27, 311-314. doi10.1016/j.profnurs.2011.06.008.</t>
        </is>
      </c>
      <c r="X4325" s="3" t="inlineStr"/>
      <c r="Y4325" s="3" t="inlineStr"/>
      <c r="Z4325" s="3" t="inlineStr"/>
      <c r="AA4325" s="3" t="inlineStr">
        <is>
          <t>Not found</t>
        </is>
      </c>
      <c r="AB4325" s="3" t="inlineStr">
        <is>
          <t>closed</t>
        </is>
      </c>
      <c r="AC4325" s="3" t="inlineStr">
        <is>
          <t>School of Professional Studies</t>
        </is>
      </c>
      <c r="AD4325" s="3" t="n">
        <v>28</v>
      </c>
      <c r="AE4325" s="3" t="inlineStr">
        <is>
          <t>No</t>
        </is>
      </c>
      <c r="AF4325" s="3" t="inlineStr"/>
      <c r="AG4325" s="4" t="inlineStr"/>
      <c r="AH4325" s="4" t="inlineStr"/>
      <c r="AI4325" s="4" t="inlineStr"/>
    </row>
    <row r="4326">
      <c r="A4326" s="3" t="inlineStr">
        <is>
          <t>NUR-0039</t>
        </is>
      </c>
      <c r="B4326" s="3" t="inlineStr">
        <is>
          <t>Rafferty</t>
        </is>
      </c>
      <c r="C4326" s="3" t="inlineStr">
        <is>
          <t>Margaret</t>
        </is>
      </c>
      <c r="D4326" s="3" t="inlineStr">
        <is>
          <t>Margaret Rafferty</t>
        </is>
      </c>
      <c r="E4326" s="3" t="inlineStr">
        <is>
          <t>Professor</t>
        </is>
      </c>
      <c r="F4326" s="3" t="inlineStr">
        <is>
          <t>NYC College of Technology</t>
        </is>
      </c>
      <c r="G4326" s="3" t="inlineStr">
        <is>
          <t>Nursing</t>
        </is>
      </c>
      <c r="H4326" s="3" t="inlineStr">
        <is>
          <t>MRafferty@citytech.cuny.edu</t>
        </is>
      </c>
      <c r="I4326" s="3" t="inlineStr">
        <is>
          <t>Paper (venue type unclear)</t>
        </is>
      </c>
      <c r="J4326" s="3" t="inlineStr">
        <is>
          <t>Vitamin D: Implications of the Institute of Medicine Report for Clinical Practice</t>
        </is>
      </c>
      <c r="K4326" s="3" t="n">
        <v>2012</v>
      </c>
      <c r="L4326" s="3" t="inlineStr">
        <is>
          <t>CUNY Academic Works (City University of New York)</t>
        </is>
      </c>
      <c r="M4326" s="3" t="inlineStr">
        <is>
          <t>Dorothy Grasso; Margaret A. Rafferty</t>
        </is>
      </c>
      <c r="N4326" s="3" t="inlineStr"/>
      <c r="O4326" s="3" t="n"/>
      <c r="P4326" s="3" t="inlineStr"/>
      <c r="Q4326" s="3" t="inlineStr"/>
      <c r="R4326" s="3" t="inlineStr">
        <is>
          <t>https://openalex.org/W2608717356</t>
        </is>
      </c>
      <c r="S4326" s="3" t="inlineStr">
        <is>
          <t>OpenAlex; CUNY Academic Works; Dept bio</t>
        </is>
      </c>
      <c r="T4326" s="3" t="n">
        <v>3</v>
      </c>
      <c r="U4326" s="3" t="inlineStr">
        <is>
          <t>High (City Tech affiliation on paper); 3 sources</t>
        </is>
      </c>
      <c r="V4326" s="3" t="n"/>
      <c r="W4326" s="3" t="inlineStr">
        <is>
          <t>Grasso, D. &amp; Rafferty, M. (2012). Vitamin D: Implications of the Institute of Medicine Report for Clinical Practice The American Journal for Nurse Practitioners. January/February 16(1-2).</t>
        </is>
      </c>
      <c r="X4326" s="3" t="inlineStr">
        <is>
          <t>In November 2010, the Institute of Medicine (IOM) released Dietary Reference Intakes for Calcium and Vitamin D, a radical departure from previous advice given regarding these two nutrients that have been reported in respected health journals. The 14-member expert committee found clear and convincing evidence to support the association between adequate levels of vitamin D and bone health. The IOM committee did not find enough evidence to support claims that inadequate levels of vitamin D are linked to increased risks for cancer, cardiovascular disease, or diabetes. In this article, the authors discuss the controversy surrounding vitamin D and provide guidance for primary care nurse practitioners.</t>
        </is>
      </c>
      <c r="Y4326" s="3" t="inlineStr">
        <is>
          <t>OpenAlex</t>
        </is>
      </c>
      <c r="Z4326" s="3" t="inlineStr">
        <is>
          <t>https://academicworks.cuny.edu/cgi/viewcontent.cgi?article=1092&amp;context=ny_pubs</t>
        </is>
      </c>
      <c r="AA4326" s="3" t="inlineStr">
        <is>
          <t>Open-access PDF (via OpenAlex)</t>
        </is>
      </c>
      <c r="AB4326" s="3" t="inlineStr">
        <is>
          <t>green</t>
        </is>
      </c>
      <c r="AC4326" s="3" t="inlineStr">
        <is>
          <t>School of Professional Studies</t>
        </is>
      </c>
      <c r="AD4326" s="3" t="n">
        <v>0</v>
      </c>
      <c r="AE4326" s="3" t="inlineStr">
        <is>
          <t>No</t>
        </is>
      </c>
      <c r="AF4326" s="3" t="inlineStr"/>
      <c r="AG4326" s="4" t="inlineStr"/>
      <c r="AH4326" s="4" t="inlineStr"/>
      <c r="AI4326" s="4" t="inlineStr"/>
    </row>
    <row r="4327">
      <c r="A4327" s="3" t="inlineStr">
        <is>
          <t>NUR-0040</t>
        </is>
      </c>
      <c r="B4327" s="3" t="inlineStr">
        <is>
          <t>Gellar</t>
        </is>
      </c>
      <c r="C4327" s="3" t="inlineStr">
        <is>
          <t>Michelle</t>
        </is>
      </c>
      <c r="D4327" s="3" t="inlineStr">
        <is>
          <t>Michelle Gellar</t>
        </is>
      </c>
      <c r="E4327" s="3" t="inlineStr">
        <is>
          <t>Assistant Professor</t>
        </is>
      </c>
      <c r="F4327" s="3" t="inlineStr">
        <is>
          <t>NYC College of Technology</t>
        </is>
      </c>
      <c r="G4327" s="3" t="inlineStr">
        <is>
          <t>Nursing</t>
        </is>
      </c>
      <c r="H4327" s="3" t="inlineStr">
        <is>
          <t>MGellar@citytech.cuny.edu</t>
        </is>
      </c>
      <c r="I4327" s="3" t="inlineStr">
        <is>
          <t>Paper (venue type unclear)</t>
        </is>
      </c>
      <c r="J4327" s="3" t="inlineStr">
        <is>
          <t>AEGIA, Inside Dental Technology</t>
        </is>
      </c>
      <c r="K4327" s="3" t="n">
        <v>2013</v>
      </c>
      <c r="L4327" s="3" t="inlineStr"/>
      <c r="M4327" s="3" t="inlineStr">
        <is>
          <t>Dentures, a matter of health</t>
        </is>
      </c>
      <c r="N4327" s="3" t="inlineStr"/>
      <c r="O4327" s="3" t="n"/>
      <c r="P4327" s="3" t="inlineStr"/>
      <c r="Q4327" s="3" t="inlineStr"/>
      <c r="R4327" s="3" t="inlineStr"/>
      <c r="S4327" s="3" t="inlineStr">
        <is>
          <t>Dept bio</t>
        </is>
      </c>
      <c r="T4327" s="3" t="n">
        <v>1</v>
      </c>
      <c r="U4327" s="3" t="inlineStr">
        <is>
          <t>Medium (self-reported in faculty bio)</t>
        </is>
      </c>
      <c r="V4327" s="3" t="n"/>
      <c r="W4327" s="3" t="inlineStr">
        <is>
          <t>Dentures, a matter of health. (2013). AEGIA, Inside Dental Technology.</t>
        </is>
      </c>
      <c r="X4327" s="3" t="inlineStr"/>
      <c r="Y4327" s="3" t="inlineStr"/>
      <c r="Z4327" s="3" t="inlineStr"/>
      <c r="AA4327" s="3" t="inlineStr"/>
      <c r="AB4327" s="3" t="inlineStr"/>
      <c r="AC4327" s="3" t="inlineStr">
        <is>
          <t>School of Professional Studies</t>
        </is>
      </c>
      <c r="AD4327" s="3" t="n"/>
      <c r="AE4327" s="3" t="inlineStr">
        <is>
          <t>No</t>
        </is>
      </c>
      <c r="AF4327" s="3" t="inlineStr"/>
      <c r="AG4327" s="4" t="inlineStr"/>
      <c r="AH4327" s="4" t="inlineStr"/>
      <c r="AI4327" s="4" t="inlineStr"/>
    </row>
    <row r="4328">
      <c r="A4328" s="3" t="inlineStr">
        <is>
          <t>NUR-0041</t>
        </is>
      </c>
      <c r="B4328" s="3" t="inlineStr">
        <is>
          <t>Gellar</t>
        </is>
      </c>
      <c r="C4328" s="3" t="inlineStr">
        <is>
          <t>Michelle</t>
        </is>
      </c>
      <c r="D4328" s="3" t="inlineStr">
        <is>
          <t>Michelle Gellar</t>
        </is>
      </c>
      <c r="E4328" s="3" t="inlineStr">
        <is>
          <t>Assistant Professor</t>
        </is>
      </c>
      <c r="F4328" s="3" t="inlineStr">
        <is>
          <t>NYC College of Technology</t>
        </is>
      </c>
      <c r="G4328" s="3" t="inlineStr">
        <is>
          <t>Nursing</t>
        </is>
      </c>
      <c r="H4328" s="3" t="inlineStr">
        <is>
          <t>MGellar@citytech.cuny.edu</t>
        </is>
      </c>
      <c r="I4328" s="3" t="inlineStr">
        <is>
          <t>Journal article</t>
        </is>
      </c>
      <c r="J4328" s="3" t="inlineStr">
        <is>
          <t>Dentures, a Matter of Health: Proper Fitting Oral Prosthetics Improve Elderly Patientsâ Overall Wellbeing</t>
        </is>
      </c>
      <c r="K4328" s="3" t="n">
        <v>2013</v>
      </c>
      <c r="L4328" s="3" t="inlineStr">
        <is>
          <t>Publications and Research</t>
        </is>
      </c>
      <c r="M4328" s="3" t="inlineStr">
        <is>
          <t>Gellar, Michelle; Alter, Daniel</t>
        </is>
      </c>
      <c r="N4328" s="3" t="inlineStr"/>
      <c r="O4328" s="3" t="n"/>
      <c r="P4328" s="3" t="inlineStr"/>
      <c r="Q4328" s="3" t="inlineStr"/>
      <c r="R4328" s="3" t="inlineStr">
        <is>
          <t>https://academicworks.cuny.edu/ny_pubs/104</t>
        </is>
      </c>
      <c r="S4328" s="3" t="inlineStr">
        <is>
          <t>CUNY Academic Works</t>
        </is>
      </c>
      <c r="T4328" s="3" t="n">
        <v>1</v>
      </c>
      <c r="U4328" s="3" t="inlineStr">
        <is>
          <t>High (in CUNY Academic Works)</t>
        </is>
      </c>
      <c r="V4328" s="3" t="n"/>
      <c r="W4328" s="3" t="inlineStr"/>
      <c r="X4328" s="3" t="inlineStr"/>
      <c r="Y4328" s="3" t="inlineStr"/>
      <c r="Z4328" s="3" t="inlineStr">
        <is>
          <t>https://academicworks.cuny.edu/context/ny_pubs/article/1108/viewcontent/auto_convert.pdf</t>
        </is>
      </c>
      <c r="AA4328" s="3" t="inlineStr">
        <is>
          <t>PDF in CUNY Academic Works</t>
        </is>
      </c>
      <c r="AB4328" s="3" t="inlineStr"/>
      <c r="AC4328" s="3" t="inlineStr">
        <is>
          <t>School of Professional Studies</t>
        </is>
      </c>
      <c r="AD4328" s="3" t="n"/>
      <c r="AE4328" s="3" t="inlineStr">
        <is>
          <t>No</t>
        </is>
      </c>
      <c r="AF4328" s="3" t="inlineStr"/>
      <c r="AG4328" s="4" t="inlineStr"/>
      <c r="AH4328" s="4" t="inlineStr"/>
      <c r="AI4328" s="4" t="inlineStr"/>
    </row>
    <row r="4329">
      <c r="A4329" s="3" t="inlineStr">
        <is>
          <t>NUR-0042</t>
        </is>
      </c>
      <c r="B4329" s="3" t="inlineStr">
        <is>
          <t>Rafferty</t>
        </is>
      </c>
      <c r="C4329" s="3" t="inlineStr">
        <is>
          <t>Margaret</t>
        </is>
      </c>
      <c r="D4329" s="3" t="inlineStr">
        <is>
          <t>Margaret Rafferty</t>
        </is>
      </c>
      <c r="E4329" s="3" t="inlineStr">
        <is>
          <t>Professor</t>
        </is>
      </c>
      <c r="F4329" s="3" t="inlineStr">
        <is>
          <t>NYC College of Technology</t>
        </is>
      </c>
      <c r="G4329" s="3" t="inlineStr">
        <is>
          <t>Nursing</t>
        </is>
      </c>
      <c r="H4329" s="3" t="inlineStr">
        <is>
          <t>MRafferty@citytech.cuny.edu</t>
        </is>
      </c>
      <c r="I4329" s="3" t="inlineStr">
        <is>
          <t>Journal article</t>
        </is>
      </c>
      <c r="J4329" s="3" t="inlineStr">
        <is>
          <t>Is Shale Gas Drilling an Energy Solution or Public Health Crisis?</t>
        </is>
      </c>
      <c r="K4329" s="3" t="n">
        <v>2013</v>
      </c>
      <c r="L4329" s="3" t="inlineStr">
        <is>
          <t>Public Health Nursing</t>
        </is>
      </c>
      <c r="M4329" s="3" t="inlineStr">
        <is>
          <t>Margaret A. Rafferty; Elena Limonik</t>
        </is>
      </c>
      <c r="N4329" s="3" t="inlineStr"/>
      <c r="O4329" s="3" t="n"/>
      <c r="P4329" s="3" t="inlineStr"/>
      <c r="Q4329" s="3" t="inlineStr">
        <is>
          <t>10.1111/phn.12036</t>
        </is>
      </c>
      <c r="R4329" s="3" t="inlineStr">
        <is>
          <t>https://doi.org/10.1111/phn.12036</t>
        </is>
      </c>
      <c r="S4329" s="3" t="inlineStr">
        <is>
          <t>OpenAlex</t>
        </is>
      </c>
      <c r="T4329" s="3" t="n">
        <v>1</v>
      </c>
      <c r="U4329" s="3" t="inlineStr">
        <is>
          <t>High (City Tech affiliation on paper)</t>
        </is>
      </c>
      <c r="V4329" s="3" t="n"/>
      <c r="W4329" s="3" t="inlineStr"/>
      <c r="X4329" s="3" t="inlineStr">
        <is>
          <t>High-volume horizontal hydraulic fracturing, a controversial new mining technique used to drill for shale gas, is being implemented worldwide. Chemicals used in the process are known neurotoxins, carcinogens, and endocrine disruptors. People who live near shale gas drilling sites report symptoms that they attribute to contaminated air and water. When they seek help from clinicians, a diagnosis is often elusive because the chemicals to which the patients have been exposed are a closely guarded trade secret. Many nurses have voiced grave concern about shale gas drilling safety. Full disclosure of the chemicals used in the process is necessary in order for nurses and other health professionals to effectively care for patients. The economic exuberance surrounding natural gas has resulted in insufficient scrutiny into the health implications. Nursing research aimed at determining what effect unconventional drilling has on human health could help fill that gap. Public health nurses using the precautionary principle should advocate for a more concerted transition from fossil fuels to sustainable energy. Any initiation or further expansion of unconventional gas drilling must be preceded by a comprehensive Health Impact Assessment (HIA).</t>
        </is>
      </c>
      <c r="Y4329" s="3" t="inlineStr">
        <is>
          <t>OpenAlex</t>
        </is>
      </c>
      <c r="Z4329" s="3" t="inlineStr">
        <is>
          <t>https://onlinelibrary.wiley.com/doi/pdfdirect/10.1111/phn.12036</t>
        </is>
      </c>
      <c r="AA4329" s="3" t="inlineStr">
        <is>
          <t>Open-access PDF (via OpenAlex)</t>
        </is>
      </c>
      <c r="AB4329" s="3" t="inlineStr">
        <is>
          <t>bronze</t>
        </is>
      </c>
      <c r="AC4329" s="3" t="inlineStr">
        <is>
          <t>School of Professional Studies</t>
        </is>
      </c>
      <c r="AD4329" s="3" t="n">
        <v>20</v>
      </c>
      <c r="AE4329" s="3" t="inlineStr">
        <is>
          <t>No</t>
        </is>
      </c>
      <c r="AF4329" s="3" t="inlineStr"/>
      <c r="AG4329" s="4" t="inlineStr"/>
      <c r="AH4329" s="4" t="inlineStr"/>
      <c r="AI4329" s="4" t="inlineStr"/>
    </row>
    <row r="4330">
      <c r="A4330" s="3" t="inlineStr">
        <is>
          <t>NUR-0043</t>
        </is>
      </c>
      <c r="B4330" s="3" t="inlineStr">
        <is>
          <t>Rafferty</t>
        </is>
      </c>
      <c r="C4330" s="3" t="inlineStr">
        <is>
          <t>Margaret</t>
        </is>
      </c>
      <c r="D4330" s="3" t="inlineStr">
        <is>
          <t>Margaret Rafferty</t>
        </is>
      </c>
      <c r="E4330" s="3" t="inlineStr">
        <is>
          <t>Professor</t>
        </is>
      </c>
      <c r="F4330" s="3" t="inlineStr">
        <is>
          <t>NYC College of Technology</t>
        </is>
      </c>
      <c r="G4330" s="3" t="inlineStr">
        <is>
          <t>Nursing</t>
        </is>
      </c>
      <c r="H4330" s="3" t="inlineStr">
        <is>
          <t>MRafferty@citytech.cuny.edu</t>
        </is>
      </c>
      <c r="I4330" s="3" t="inlineStr">
        <is>
          <t>Paper (venue type unclear)</t>
        </is>
      </c>
      <c r="J4330" s="3" t="inlineStr">
        <is>
          <t>Mercy Center - Circle of Mercy Award, Bronx, New York (2013)</t>
        </is>
      </c>
      <c r="K4330" s="3" t="n">
        <v>2013</v>
      </c>
      <c r="L4330" s="3" t="inlineStr"/>
      <c r="M4330" s="3" t="inlineStr">
        <is>
          <t>Mercy Center - Circle of Mercy Award, Bronx, New York</t>
        </is>
      </c>
      <c r="N4330" s="3" t="inlineStr"/>
      <c r="O4330" s="3" t="n"/>
      <c r="P4330" s="3" t="inlineStr"/>
      <c r="Q4330" s="3" t="inlineStr"/>
      <c r="R4330" s="3" t="inlineStr"/>
      <c r="S4330" s="3" t="inlineStr">
        <is>
          <t>Dept bio</t>
        </is>
      </c>
      <c r="T4330" s="3" t="n">
        <v>1</v>
      </c>
      <c r="U4330" s="3" t="inlineStr">
        <is>
          <t>Medium (self-reported in faculty bio)</t>
        </is>
      </c>
      <c r="V4330" s="3" t="n"/>
      <c r="W4330" s="3" t="inlineStr">
        <is>
          <t>Mercy Center - Circle of Mercy Award, Bronx, New York (2013)</t>
        </is>
      </c>
      <c r="X4330" s="3" t="inlineStr"/>
      <c r="Y4330" s="3" t="inlineStr"/>
      <c r="Z4330" s="3" t="inlineStr"/>
      <c r="AA4330" s="3" t="inlineStr"/>
      <c r="AB4330" s="3" t="inlineStr"/>
      <c r="AC4330" s="3" t="inlineStr">
        <is>
          <t>School of Professional Studies</t>
        </is>
      </c>
      <c r="AD4330" s="3" t="n"/>
      <c r="AE4330" s="3" t="inlineStr">
        <is>
          <t>No</t>
        </is>
      </c>
      <c r="AF4330" s="3" t="inlineStr"/>
      <c r="AG4330" s="4" t="inlineStr"/>
      <c r="AH4330" s="4" t="inlineStr"/>
      <c r="AI4330" s="4" t="inlineStr"/>
    </row>
    <row r="4331">
      <c r="A4331" s="3" t="inlineStr">
        <is>
          <t>NUR-0044</t>
        </is>
      </c>
      <c r="B4331" s="3" t="inlineStr">
        <is>
          <t>Waddy</t>
        </is>
      </c>
      <c r="C4331" s="3" t="inlineStr">
        <is>
          <t>Celeste</t>
        </is>
      </c>
      <c r="D4331" s="3" t="inlineStr">
        <is>
          <t>Celeste Waddy</t>
        </is>
      </c>
      <c r="E4331" s="3" t="inlineStr">
        <is>
          <t>Assistant Professor</t>
        </is>
      </c>
      <c r="F4331" s="3" t="inlineStr">
        <is>
          <t>NYC College of Technology</t>
        </is>
      </c>
      <c r="G4331" s="3" t="inlineStr">
        <is>
          <t>Nursing</t>
        </is>
      </c>
      <c r="H4331" s="3" t="inlineStr">
        <is>
          <t>CWaddy@citytech.cuny.edu</t>
        </is>
      </c>
      <c r="I4331" s="3" t="inlineStr">
        <is>
          <t>Conference presentation</t>
        </is>
      </c>
      <c r="J4331" s="3" t="inlineStr">
        <is>
          <t>Podcasting into the Nursing Program at “City Tech</t>
        </is>
      </c>
      <c r="K4331" s="3" t="n">
        <v>2013</v>
      </c>
      <c r="L4331" s="3" t="inlineStr"/>
      <c r="M4331" s="3" t="inlineStr"/>
      <c r="N4331" s="3" t="inlineStr"/>
      <c r="O4331" s="3" t="n"/>
      <c r="P4331" s="3" t="inlineStr"/>
      <c r="Q4331" s="3" t="inlineStr"/>
      <c r="R4331" s="3" t="inlineStr"/>
      <c r="S4331" s="3" t="inlineStr">
        <is>
          <t>Dept bio</t>
        </is>
      </c>
      <c r="T4331" s="3" t="n">
        <v>1</v>
      </c>
      <c r="U4331" s="3" t="inlineStr">
        <is>
          <t>Medium (self-reported in faculty bio)</t>
        </is>
      </c>
      <c r="V4331" s="3" t="n"/>
      <c r="W4331" s="3" t="inlineStr">
        <is>
          <t>Waddy, C. (2013, September). Podcasting into the Nursing Program at “City Tech”. Presented at the NLN 2013 Education Summit. Washington, DC.</t>
        </is>
      </c>
      <c r="X4331" s="3" t="inlineStr"/>
      <c r="Y4331" s="3" t="inlineStr"/>
      <c r="Z4331" s="3" t="inlineStr"/>
      <c r="AA4331" s="3" t="inlineStr"/>
      <c r="AB4331" s="3" t="inlineStr"/>
      <c r="AC4331" s="3" t="inlineStr">
        <is>
          <t>School of Professional Studies</t>
        </is>
      </c>
      <c r="AD4331" s="3" t="n"/>
      <c r="AE4331" s="3" t="inlineStr">
        <is>
          <t>No</t>
        </is>
      </c>
      <c r="AF4331" s="3" t="inlineStr"/>
      <c r="AG4331" s="4" t="inlineStr"/>
      <c r="AH4331" s="4" t="inlineStr"/>
      <c r="AI4331" s="4" t="inlineStr"/>
    </row>
    <row r="4332">
      <c r="A4332" s="3" t="inlineStr">
        <is>
          <t>NUR-0045</t>
        </is>
      </c>
      <c r="B4332" s="3" t="inlineStr">
        <is>
          <t>Waddy</t>
        </is>
      </c>
      <c r="C4332" s="3" t="inlineStr">
        <is>
          <t>Celeste</t>
        </is>
      </c>
      <c r="D4332" s="3" t="inlineStr">
        <is>
          <t>Celeste Waddy</t>
        </is>
      </c>
      <c r="E4332" s="3" t="inlineStr">
        <is>
          <t>Assistant Professor</t>
        </is>
      </c>
      <c r="F4332" s="3" t="inlineStr">
        <is>
          <t>NYC College of Technology</t>
        </is>
      </c>
      <c r="G4332" s="3" t="inlineStr">
        <is>
          <t>Nursing</t>
        </is>
      </c>
      <c r="H4332" s="3" t="inlineStr">
        <is>
          <t>CWaddy@citytech.cuny.edu</t>
        </is>
      </c>
      <c r="I4332" s="3" t="inlineStr">
        <is>
          <t>Conference presentation</t>
        </is>
      </c>
      <c r="J4332" s="3" t="inlineStr">
        <is>
          <t>Selected and Presented at Crisis Prevention Institute (CPI) International Instructors’ Conference</t>
        </is>
      </c>
      <c r="K4332" s="3" t="n">
        <v>2013</v>
      </c>
      <c r="L4332" s="3" t="inlineStr"/>
      <c r="M4332" s="3" t="inlineStr"/>
      <c r="N4332" s="3" t="inlineStr"/>
      <c r="O4332" s="3" t="n"/>
      <c r="P4332" s="3" t="inlineStr"/>
      <c r="Q4332" s="3" t="inlineStr"/>
      <c r="R4332" s="3" t="inlineStr"/>
      <c r="S4332" s="3" t="inlineStr">
        <is>
          <t>Dept bio</t>
        </is>
      </c>
      <c r="T4332" s="3" t="n">
        <v>1</v>
      </c>
      <c r="U4332" s="3" t="inlineStr">
        <is>
          <t>Medium (self-reported in faculty bio)</t>
        </is>
      </c>
      <c r="V4332" s="3" t="n"/>
      <c r="W4332" s="3" t="inlineStr">
        <is>
          <t>Waddy, C. (2013, July). Using Evaluation Tools to Demonstrate Training Effectiveness. Selected and Presented at Crisis Prevention Institute (CPI) International Instructors’ Conference. Milwaukee, WI.</t>
        </is>
      </c>
      <c r="X4332" s="3" t="inlineStr"/>
      <c r="Y4332" s="3" t="inlineStr"/>
      <c r="Z4332" s="3" t="inlineStr"/>
      <c r="AA4332" s="3" t="inlineStr"/>
      <c r="AB4332" s="3" t="inlineStr"/>
      <c r="AC4332" s="3" t="inlineStr">
        <is>
          <t>School of Professional Studies</t>
        </is>
      </c>
      <c r="AD4332" s="3" t="n"/>
      <c r="AE4332" s="3" t="inlineStr">
        <is>
          <t>No</t>
        </is>
      </c>
      <c r="AF4332" s="3" t="inlineStr"/>
      <c r="AG4332" s="4" t="inlineStr"/>
      <c r="AH4332" s="4" t="inlineStr"/>
      <c r="AI4332" s="4" t="inlineStr"/>
    </row>
    <row r="4333">
      <c r="A4333" s="3" t="inlineStr">
        <is>
          <t>NUR-0046</t>
        </is>
      </c>
      <c r="B4333" s="3" t="inlineStr">
        <is>
          <t>Waddy</t>
        </is>
      </c>
      <c r="C4333" s="3" t="inlineStr">
        <is>
          <t>Celeste</t>
        </is>
      </c>
      <c r="D4333" s="3" t="inlineStr">
        <is>
          <t>Celeste Waddy</t>
        </is>
      </c>
      <c r="E4333" s="3" t="inlineStr">
        <is>
          <t>Assistant Professor</t>
        </is>
      </c>
      <c r="F4333" s="3" t="inlineStr">
        <is>
          <t>NYC College of Technology</t>
        </is>
      </c>
      <c r="G4333" s="3" t="inlineStr">
        <is>
          <t>Nursing</t>
        </is>
      </c>
      <c r="H4333" s="3" t="inlineStr">
        <is>
          <t>CWaddy@citytech.cuny.edu</t>
        </is>
      </c>
      <c r="I4333" s="3" t="inlineStr">
        <is>
          <t>Journal article</t>
        </is>
      </c>
      <c r="J4333" s="3" t="inlineStr">
        <is>
          <t>Using Nonviolent Training to Prepare Nursing Students for the Job: Journal of Safe Management of Disruptive and Assaultive Behavior, 21 (2), 9-13</t>
        </is>
      </c>
      <c r="K4333" s="3" t="n">
        <v>2013</v>
      </c>
      <c r="L4333" s="3" t="inlineStr"/>
      <c r="M4333" s="3" t="inlineStr"/>
      <c r="N4333" s="3" t="inlineStr"/>
      <c r="O4333" s="3" t="n"/>
      <c r="P4333" s="3" t="inlineStr"/>
      <c r="Q4333" s="3" t="inlineStr"/>
      <c r="R4333" s="3" t="inlineStr"/>
      <c r="S4333" s="3" t="inlineStr">
        <is>
          <t>Dept bio</t>
        </is>
      </c>
      <c r="T4333" s="3" t="n">
        <v>1</v>
      </c>
      <c r="U4333" s="3" t="inlineStr">
        <is>
          <t>Medium (self-reported in faculty bio)</t>
        </is>
      </c>
      <c r="V4333" s="3" t="n"/>
      <c r="W4333" s="3" t="inlineStr">
        <is>
          <t>Waddy, C. (October, 2013). Using Nonviolent Training to Prepare Nursing Students for the Job: Journal of Safe Management of Disruptive and Assaultive Behavior, 21 (2), 9-13.</t>
        </is>
      </c>
      <c r="X4333" s="3" t="inlineStr"/>
      <c r="Y4333" s="3" t="inlineStr"/>
      <c r="Z4333" s="3" t="inlineStr"/>
      <c r="AA4333" s="3" t="inlineStr"/>
      <c r="AB4333" s="3" t="inlineStr"/>
      <c r="AC4333" s="3" t="inlineStr">
        <is>
          <t>School of Professional Studies</t>
        </is>
      </c>
      <c r="AD4333" s="3" t="n"/>
      <c r="AE4333" s="3" t="inlineStr">
        <is>
          <t>No</t>
        </is>
      </c>
      <c r="AF4333" s="3" t="inlineStr"/>
      <c r="AG4333" s="4" t="inlineStr"/>
      <c r="AH4333" s="4" t="inlineStr"/>
      <c r="AI4333" s="4" t="inlineStr"/>
    </row>
    <row r="4334">
      <c r="A4334" s="3" t="inlineStr">
        <is>
          <t>NUR-0047</t>
        </is>
      </c>
      <c r="B4334" s="3" t="inlineStr">
        <is>
          <t>Santisteban</t>
        </is>
      </c>
      <c r="C4334" s="3" t="inlineStr">
        <is>
          <t>Lisette</t>
        </is>
      </c>
      <c r="D4334" s="3" t="inlineStr">
        <is>
          <t>Lisette Santisteban</t>
        </is>
      </c>
      <c r="E4334" s="3" t="inlineStr">
        <is>
          <t>Associate Professor</t>
        </is>
      </c>
      <c r="F4334" s="3" t="inlineStr">
        <is>
          <t>NYC College of Technology</t>
        </is>
      </c>
      <c r="G4334" s="3" t="inlineStr">
        <is>
          <t>Nursing</t>
        </is>
      </c>
      <c r="H4334" s="3" t="inlineStr">
        <is>
          <t>LSantisteban@citytech.cuny.edu</t>
        </is>
      </c>
      <c r="I4334" s="3" t="inlineStr">
        <is>
          <t>Journal article</t>
        </is>
      </c>
      <c r="J4334" s="3" t="inlineStr">
        <is>
          <t>Cultivating Adjunct Faculty: Strategies Beyond Orientation</t>
        </is>
      </c>
      <c r="K4334" s="3" t="n">
        <v>2014</v>
      </c>
      <c r="L4334" s="3" t="inlineStr">
        <is>
          <t>Nursing Forum</t>
        </is>
      </c>
      <c r="M4334" s="3" t="inlineStr">
        <is>
          <t>Lisette Santisteban; Aida L. Egues</t>
        </is>
      </c>
      <c r="N4334" s="3" t="inlineStr"/>
      <c r="O4334" s="3" t="n"/>
      <c r="P4334" s="3" t="inlineStr"/>
      <c r="Q4334" s="3" t="inlineStr">
        <is>
          <t>10.1111/nuf.12106</t>
        </is>
      </c>
      <c r="R4334" s="3" t="inlineStr">
        <is>
          <t>https://doi.org/10.1111/nuf.12106</t>
        </is>
      </c>
      <c r="S4334" s="3" t="inlineStr">
        <is>
          <t>OpenAlex</t>
        </is>
      </c>
      <c r="T4334" s="3" t="n">
        <v>1</v>
      </c>
      <c r="U4334" s="3" t="inlineStr">
        <is>
          <t>High (City Tech affiliation on paper)</t>
        </is>
      </c>
      <c r="V4334" s="3" t="n"/>
      <c r="W4334" s="3" t="inlineStr"/>
      <c r="X4334" s="3" t="inlineStr">
        <is>
          <t>PROBLEM: Schools of nursing across the country are using adjunct faculty to meet clinical, didactic, and online instructional needs of their nursing programs. While adjunct faculty are vital to the alleviation of the nursing shortage and the shortage of nursing faculty, and to the preparation of the current and future nursing workforce, little is known about cultivating adjunct faculty as nurse educators. METHOD: To investigate the cultivation of adjunct nursing faculty, the authors engaged in a comprehensive review of the extant literature of primary databases and reports from accredited nursing programs and professional nursing organizations. FINDINGS: Scant literature exists that seeks to identify issues associated with developing adjunct nursing faculty as educators, including role transition needs, and useful approaches to orientation, mentorship, or retention. CONCLUSIONS: Working toward cultivation of adjunct faculty includes innovative support measures beyond simple orientation. Orientation should be comprehensive, and move to mentorship as a key component that helps establish a sustainable nurse educator career for adjunct nursing faculty. It is incumbent upon schools of nursing to cultivate their adjunct faculty, and this article includes creative approaches to doing so, with recommendations for nursing education, nursing practice, and nursing research settings. While adjunct faculty may successfully meet some of the challenges faced by nursing programs, they themselves face many challenges that may hinder their success as nurse educators.</t>
        </is>
      </c>
      <c r="Y4334" s="3" t="inlineStr">
        <is>
          <t>OpenAlex</t>
        </is>
      </c>
      <c r="Z4334" s="3" t="inlineStr">
        <is>
          <t>https://onlinelibrary.wiley.com/doi/pdfdirect/10.1111/nuf.12106</t>
        </is>
      </c>
      <c r="AA4334" s="3" t="inlineStr">
        <is>
          <t>Open-access PDF (via OpenAlex)</t>
        </is>
      </c>
      <c r="AB4334" s="3" t="inlineStr">
        <is>
          <t>bronze</t>
        </is>
      </c>
      <c r="AC4334" s="3" t="inlineStr">
        <is>
          <t>School of Professional Studies</t>
        </is>
      </c>
      <c r="AD4334" s="3" t="n">
        <v>44</v>
      </c>
      <c r="AE4334" s="3" t="inlineStr">
        <is>
          <t>No</t>
        </is>
      </c>
      <c r="AF4334" s="3" t="inlineStr"/>
      <c r="AG4334" s="4" t="inlineStr"/>
      <c r="AH4334" s="4" t="inlineStr"/>
      <c r="AI4334" s="4" t="inlineStr"/>
    </row>
    <row r="4335">
      <c r="A4335" s="3" t="inlineStr">
        <is>
          <t>NUR-0048</t>
        </is>
      </c>
      <c r="B4335" s="3" t="inlineStr">
        <is>
          <t>Waddy</t>
        </is>
      </c>
      <c r="C4335" s="3" t="inlineStr">
        <is>
          <t>Celeste</t>
        </is>
      </c>
      <c r="D4335" s="3" t="inlineStr">
        <is>
          <t>Celeste Waddy</t>
        </is>
      </c>
      <c r="E4335" s="3" t="inlineStr">
        <is>
          <t>Assistant Professor</t>
        </is>
      </c>
      <c r="F4335" s="3" t="inlineStr">
        <is>
          <t>NYC College of Technology</t>
        </is>
      </c>
      <c r="G4335" s="3" t="inlineStr">
        <is>
          <t>Nursing</t>
        </is>
      </c>
      <c r="H4335" s="3" t="inlineStr">
        <is>
          <t>CWaddy@citytech.cuny.edu</t>
        </is>
      </c>
      <c r="I4335" s="3" t="inlineStr">
        <is>
          <t>Conference presentation</t>
        </is>
      </c>
      <c r="J4335" s="3" t="inlineStr">
        <is>
          <t>Evaluation of Outcomes: Nonviolent Crisis Intervention Training at City Tech</t>
        </is>
      </c>
      <c r="K4335" s="3" t="n">
        <v>2014</v>
      </c>
      <c r="L4335" s="3" t="inlineStr"/>
      <c r="M4335" s="3" t="inlineStr"/>
      <c r="N4335" s="3" t="inlineStr"/>
      <c r="O4335" s="3" t="n"/>
      <c r="P4335" s="3" t="inlineStr"/>
      <c r="Q4335" s="3" t="inlineStr"/>
      <c r="R4335" s="3" t="inlineStr"/>
      <c r="S4335" s="3" t="inlineStr">
        <is>
          <t>Dept bio</t>
        </is>
      </c>
      <c r="T4335" s="3" t="n">
        <v>1</v>
      </c>
      <c r="U4335" s="3" t="inlineStr">
        <is>
          <t>Medium (self-reported in faculty bio)</t>
        </is>
      </c>
      <c r="V4335" s="3" t="n"/>
      <c r="W4335" s="3" t="inlineStr">
        <is>
          <t>Waddy, C. (2014, September). Evaluation of Outcomes: Nonviolent Crisis Intervention Training at City Tech. Presented at the NLN 2014 Education Summit. Phoenix, AZ.</t>
        </is>
      </c>
      <c r="X4335" s="3" t="inlineStr"/>
      <c r="Y4335" s="3" t="inlineStr"/>
      <c r="Z4335" s="3" t="inlineStr"/>
      <c r="AA4335" s="3" t="inlineStr"/>
      <c r="AB4335" s="3" t="inlineStr"/>
      <c r="AC4335" s="3" t="inlineStr">
        <is>
          <t>School of Professional Studies</t>
        </is>
      </c>
      <c r="AD4335" s="3" t="n"/>
      <c r="AE4335" s="3" t="inlineStr">
        <is>
          <t>No</t>
        </is>
      </c>
      <c r="AF4335" s="3" t="inlineStr"/>
      <c r="AG4335" s="4" t="inlineStr"/>
      <c r="AH4335" s="4" t="inlineStr"/>
      <c r="AI4335" s="4" t="inlineStr"/>
    </row>
    <row r="4336">
      <c r="A4336" s="3" t="inlineStr">
        <is>
          <t>NUR-0049</t>
        </is>
      </c>
      <c r="B4336" s="3" t="inlineStr">
        <is>
          <t>Gellar</t>
        </is>
      </c>
      <c r="C4336" s="3" t="inlineStr">
        <is>
          <t>Michelle</t>
        </is>
      </c>
      <c r="D4336" s="3" t="inlineStr">
        <is>
          <t>Michelle Gellar</t>
        </is>
      </c>
      <c r="E4336" s="3" t="inlineStr">
        <is>
          <t>Assistant Professor</t>
        </is>
      </c>
      <c r="F4336" s="3" t="inlineStr">
        <is>
          <t>NYC College of Technology</t>
        </is>
      </c>
      <c r="G4336" s="3" t="inlineStr">
        <is>
          <t>Nursing</t>
        </is>
      </c>
      <c r="H4336" s="3" t="inlineStr">
        <is>
          <t>MGellar@citytech.cuny.edu</t>
        </is>
      </c>
      <c r="I4336" s="3" t="inlineStr">
        <is>
          <t>Paper (venue type unclear)</t>
        </is>
      </c>
      <c r="J4336" s="3" t="inlineStr">
        <is>
          <t>HealthCetera-- Center for Health Media &amp; Policy at Hunter College: advancing public conversations about health &amp; health policy</t>
        </is>
      </c>
      <c r="K4336" s="3" t="n">
        <v>2014</v>
      </c>
      <c r="L4336" s="3" t="inlineStr"/>
      <c r="M4336" s="3" t="inlineStr">
        <is>
          <t>Rafferty, M. &amp; Cafaro Gellar, M</t>
        </is>
      </c>
      <c r="N4336" s="3" t="inlineStr"/>
      <c r="O4336" s="3" t="n"/>
      <c r="P4336" s="3" t="inlineStr"/>
      <c r="Q4336" s="3" t="inlineStr"/>
      <c r="R4336" s="3" t="inlineStr"/>
      <c r="S4336" s="3" t="inlineStr">
        <is>
          <t>Dept bio</t>
        </is>
      </c>
      <c r="T4336" s="3" t="n">
        <v>1</v>
      </c>
      <c r="U4336" s="3" t="inlineStr">
        <is>
          <t>Medium (self-reported in faculty bio)</t>
        </is>
      </c>
      <c r="V4336" s="3" t="n"/>
      <c r="W4336" s="3" t="inlineStr">
        <is>
          <t>Rafferty, M. &amp; Cafaro Gellar, M. (2014). Climate Change. HealthCetera-- Center for Health Media &amp; Policy at Hunter College: advancing public conversations about health &amp; health policy. Published on May 14, 2014.</t>
        </is>
      </c>
      <c r="X4336" s="3" t="inlineStr"/>
      <c r="Y4336" s="3" t="inlineStr"/>
      <c r="Z4336" s="3" t="inlineStr"/>
      <c r="AA4336" s="3" t="inlineStr"/>
      <c r="AB4336" s="3" t="inlineStr"/>
      <c r="AC4336" s="3" t="inlineStr">
        <is>
          <t>School of Professional Studies</t>
        </is>
      </c>
      <c r="AD4336" s="3" t="n"/>
      <c r="AE4336" s="3" t="inlineStr">
        <is>
          <t>No</t>
        </is>
      </c>
      <c r="AF4336" s="3" t="inlineStr"/>
      <c r="AG4336" s="4" t="inlineStr"/>
      <c r="AH4336" s="4" t="inlineStr"/>
      <c r="AI4336" s="4" t="inlineStr"/>
    </row>
    <row r="4337">
      <c r="A4337" s="3" t="inlineStr">
        <is>
          <t>NUR-0051</t>
        </is>
      </c>
      <c r="B4337" s="3" t="inlineStr">
        <is>
          <t>Gellar</t>
        </is>
      </c>
      <c r="C4337" s="3" t="inlineStr">
        <is>
          <t>Michelle</t>
        </is>
      </c>
      <c r="D4337" s="3" t="inlineStr">
        <is>
          <t>Michelle Gellar</t>
        </is>
      </c>
      <c r="E4337" s="3" t="inlineStr">
        <is>
          <t>Assistant Professor</t>
        </is>
      </c>
      <c r="F4337" s="3" t="inlineStr">
        <is>
          <t>NYC College of Technology</t>
        </is>
      </c>
      <c r="G4337" s="3" t="inlineStr">
        <is>
          <t>Nursing</t>
        </is>
      </c>
      <c r="H4337" s="3" t="inlineStr">
        <is>
          <t>MGellar@citytech.cuny.edu</t>
        </is>
      </c>
      <c r="I4337" s="3" t="inlineStr">
        <is>
          <t>Journal article</t>
        </is>
      </c>
      <c r="J4337" s="3" t="inlineStr">
        <is>
          <t>An Environmental Clinical Experience in a RN-BS Program</t>
        </is>
      </c>
      <c r="K4337" s="3" t="n">
        <v>2015</v>
      </c>
      <c r="L4337" s="3" t="inlineStr">
        <is>
          <t>Journal of Community Health Nursing</t>
        </is>
      </c>
      <c r="M4337" s="3" t="inlineStr">
        <is>
          <t>Michelle Cafaro Gellar</t>
        </is>
      </c>
      <c r="N4337" s="3" t="inlineStr"/>
      <c r="O4337" s="3" t="n"/>
      <c r="P4337" s="3" t="inlineStr"/>
      <c r="Q4337" s="3" t="inlineStr">
        <is>
          <t>10.1080/07370016.2015.1087269</t>
        </is>
      </c>
      <c r="R4337" s="3" t="inlineStr">
        <is>
          <t>https://doi.org/10.1080/07370016.2015.1087269</t>
        </is>
      </c>
      <c r="S4337" s="3" t="inlineStr">
        <is>
          <t>OpenAlex; CUNY Academic Works; Dept bio</t>
        </is>
      </c>
      <c r="T4337" s="3" t="n">
        <v>3</v>
      </c>
      <c r="U4337" s="3" t="inlineStr">
        <is>
          <t>High (City Tech affiliation on paper); 3 sources</t>
        </is>
      </c>
      <c r="V4337" s="3" t="n"/>
      <c r="W4337" s="3" t="inlineStr">
        <is>
          <t>Cafaro Gellar, M. (2015). An Environmental Clinical Experience in an RN-BS Program. The Journal of Community Health Nursing 32:1-6, 2015. DOI: 10.1080/07370016.2015.1087269</t>
        </is>
      </c>
      <c r="X4337" s="3" t="inlineStr">
        <is>
          <t>A clinical experience with an environmental focus was added to a Registered Nurse Bachelor of Science (RN BS) program. The experience was to familiarize students with the rapidly emerging informati...</t>
        </is>
      </c>
      <c r="Y4337" s="3" t="inlineStr">
        <is>
          <t>OpenAlex</t>
        </is>
      </c>
      <c r="Z4337" s="3" t="inlineStr">
        <is>
          <t>https://academicworks.cuny.edu/context/ny_pubs/article/1105/viewcontent/Accepted_Article_JCHN_August_2015.pdf</t>
        </is>
      </c>
      <c r="AA4337" s="3" t="inlineStr">
        <is>
          <t>Not found</t>
        </is>
      </c>
      <c r="AB4337" s="3" t="inlineStr">
        <is>
          <t>closed</t>
        </is>
      </c>
      <c r="AC4337" s="3" t="inlineStr">
        <is>
          <t>School of Professional Studies</t>
        </is>
      </c>
      <c r="AD4337" s="3" t="n">
        <v>2</v>
      </c>
      <c r="AE4337" s="3" t="inlineStr">
        <is>
          <t>No</t>
        </is>
      </c>
      <c r="AF4337" s="3" t="inlineStr"/>
      <c r="AG4337" s="4" t="inlineStr"/>
      <c r="AH4337" s="4" t="inlineStr"/>
      <c r="AI4337" s="4" t="inlineStr"/>
    </row>
    <row r="4338">
      <c r="A4338" s="3" t="inlineStr">
        <is>
          <t>NUR-0052</t>
        </is>
      </c>
      <c r="B4338" s="3" t="inlineStr">
        <is>
          <t>Gellar</t>
        </is>
      </c>
      <c r="C4338" s="3" t="inlineStr">
        <is>
          <t>Michelle</t>
        </is>
      </c>
      <c r="D4338" s="3" t="inlineStr">
        <is>
          <t>Michelle Gellar</t>
        </is>
      </c>
      <c r="E4338" s="3" t="inlineStr">
        <is>
          <t>Assistant Professor</t>
        </is>
      </c>
      <c r="F4338" s="3" t="inlineStr">
        <is>
          <t>NYC College of Technology</t>
        </is>
      </c>
      <c r="G4338" s="3" t="inlineStr">
        <is>
          <t>Nursing</t>
        </is>
      </c>
      <c r="H4338" s="3" t="inlineStr">
        <is>
          <t>MGellar@citytech.cuny.edu</t>
        </is>
      </c>
      <c r="I4338" s="3" t="inlineStr">
        <is>
          <t>Journal article</t>
        </is>
      </c>
      <c r="J4338" s="3" t="inlineStr">
        <is>
          <t>The Impact of Dentures on the Nutritional Health of the Elderly</t>
        </is>
      </c>
      <c r="K4338" s="3" t="n">
        <v>2015</v>
      </c>
      <c r="L4338" s="3" t="inlineStr">
        <is>
          <t>Publications and Research</t>
        </is>
      </c>
      <c r="M4338" s="3" t="inlineStr">
        <is>
          <t>Gellar, Michelle; Alter, Daniel</t>
        </is>
      </c>
      <c r="N4338" s="3" t="inlineStr"/>
      <c r="O4338" s="3" t="n"/>
      <c r="P4338" s="3" t="inlineStr"/>
      <c r="Q4338" s="3" t="inlineStr"/>
      <c r="R4338" s="3" t="inlineStr">
        <is>
          <t>https://academicworks.cuny.edu/ny_pubs/106</t>
        </is>
      </c>
      <c r="S4338" s="3" t="inlineStr">
        <is>
          <t>CUNY Academic Works; Dept bio</t>
        </is>
      </c>
      <c r="T4338" s="3" t="n">
        <v>2</v>
      </c>
      <c r="U4338" s="3" t="inlineStr">
        <is>
          <t>High (in CUNY Academic Works); 2 sources</t>
        </is>
      </c>
      <c r="V4338" s="3" t="n"/>
      <c r="W4338" s="3" t="inlineStr">
        <is>
          <t>Cafaro Gellar, M. &amp; Alter, D. (2015). The Impact of Dentures on the Nutritional Health of the Elderly. The Journal of Aging Research &amp; Clinical Practice 2015;4(1):50-53.</t>
        </is>
      </c>
      <c r="X4338" s="3" t="inlineStr"/>
      <c r="Y4338" s="3" t="inlineStr"/>
      <c r="Z4338" s="3" t="inlineStr">
        <is>
          <t>https://academicworks.cuny.edu/context/ny_pubs/article/1107/viewcontent/JARCP_Article_Final.pdf</t>
        </is>
      </c>
      <c r="AA4338" s="3" t="inlineStr">
        <is>
          <t>PDF in CUNY Academic Works</t>
        </is>
      </c>
      <c r="AB4338" s="3" t="inlineStr"/>
      <c r="AC4338" s="3" t="inlineStr">
        <is>
          <t>School of Professional Studies</t>
        </is>
      </c>
      <c r="AD4338" s="3" t="n"/>
      <c r="AE4338" s="3" t="inlineStr">
        <is>
          <t>No</t>
        </is>
      </c>
      <c r="AF4338" s="3" t="inlineStr"/>
      <c r="AG4338" s="4" t="inlineStr"/>
      <c r="AH4338" s="4" t="inlineStr"/>
      <c r="AI4338" s="4" t="inlineStr"/>
    </row>
    <row r="4339">
      <c r="A4339" s="3" t="inlineStr">
        <is>
          <t>NUR-0053</t>
        </is>
      </c>
      <c r="B4339" s="3" t="inlineStr">
        <is>
          <t>Rafferty</t>
        </is>
      </c>
      <c r="C4339" s="3" t="inlineStr">
        <is>
          <t>Margaret</t>
        </is>
      </c>
      <c r="D4339" s="3" t="inlineStr">
        <is>
          <t>Margaret Rafferty</t>
        </is>
      </c>
      <c r="E4339" s="3" t="inlineStr">
        <is>
          <t>Professor</t>
        </is>
      </c>
      <c r="F4339" s="3" t="inlineStr">
        <is>
          <t>NYC College of Technology</t>
        </is>
      </c>
      <c r="G4339" s="3" t="inlineStr">
        <is>
          <t>Nursing</t>
        </is>
      </c>
      <c r="H4339" s="3" t="inlineStr">
        <is>
          <t>MRafferty@citytech.cuny.edu</t>
        </is>
      </c>
      <c r="I4339" s="3" t="inlineStr">
        <is>
          <t>Paper (venue type unclear)</t>
        </is>
      </c>
      <c r="J4339" s="3" t="inlineStr">
        <is>
          <t>2016 Nurse.com Nursing Excellence GEM AWARD Finalist</t>
        </is>
      </c>
      <c r="K4339" s="3" t="n">
        <v>2016</v>
      </c>
      <c r="L4339" s="3" t="inlineStr"/>
      <c r="M4339" s="3" t="inlineStr"/>
      <c r="N4339" s="3" t="inlineStr"/>
      <c r="O4339" s="3" t="n"/>
      <c r="P4339" s="3" t="inlineStr"/>
      <c r="Q4339" s="3" t="inlineStr"/>
      <c r="R4339" s="3" t="inlineStr"/>
      <c r="S4339" s="3" t="inlineStr">
        <is>
          <t>Dept bio</t>
        </is>
      </c>
      <c r="T4339" s="3" t="n">
        <v>1</v>
      </c>
      <c r="U4339" s="3" t="inlineStr">
        <is>
          <t>Medium (self-reported in faculty bio)</t>
        </is>
      </c>
      <c r="V4339" s="3" t="n"/>
      <c r="W4339" s="3" t="inlineStr">
        <is>
          <t>2016 Nurse.com Nursing Excellence GEM AWARD Finalist</t>
        </is>
      </c>
      <c r="X4339" s="3" t="inlineStr"/>
      <c r="Y4339" s="3" t="inlineStr"/>
      <c r="Z4339" s="3" t="inlineStr"/>
      <c r="AA4339" s="3" t="inlineStr"/>
      <c r="AB4339" s="3" t="inlineStr"/>
      <c r="AC4339" s="3" t="inlineStr">
        <is>
          <t>School of Professional Studies</t>
        </is>
      </c>
      <c r="AD4339" s="3" t="n"/>
      <c r="AE4339" s="3" t="inlineStr">
        <is>
          <t>No</t>
        </is>
      </c>
      <c r="AF4339" s="3" t="inlineStr"/>
      <c r="AG4339" s="4" t="inlineStr"/>
      <c r="AH4339" s="4" t="inlineStr"/>
      <c r="AI4339" s="4" t="inlineStr"/>
    </row>
    <row r="4340">
      <c r="A4340" s="3" t="inlineStr">
        <is>
          <t>NUR-0054</t>
        </is>
      </c>
      <c r="B4340" s="3" t="inlineStr">
        <is>
          <t>Ea</t>
        </is>
      </c>
      <c r="C4340" s="3" t="inlineStr">
        <is>
          <t>Emerson</t>
        </is>
      </c>
      <c r="D4340" s="3" t="inlineStr">
        <is>
          <t>Emerson Ea</t>
        </is>
      </c>
      <c r="E4340" s="3" t="inlineStr">
        <is>
          <t>Chair</t>
        </is>
      </c>
      <c r="F4340" s="3" t="inlineStr">
        <is>
          <t>NYC College of Technology</t>
        </is>
      </c>
      <c r="G4340" s="3" t="inlineStr">
        <is>
          <t>Nursing</t>
        </is>
      </c>
      <c r="H4340" s="3" t="inlineStr">
        <is>
          <t>EMERSON.EA30@CITYTECH.CUNY.EDU</t>
        </is>
      </c>
      <c r="I4340" s="3" t="inlineStr">
        <is>
          <t>Journal article</t>
        </is>
      </c>
      <c r="J4340" s="3" t="inlineStr">
        <is>
          <t>A nurse practitioner-led heart failure education program for certified nursing assistants in a long-term care facility</t>
        </is>
      </c>
      <c r="K4340" s="3" t="n">
        <v>2016</v>
      </c>
      <c r="L4340" s="3" t="inlineStr"/>
      <c r="M4340" s="3" t="inlineStr">
        <is>
          <t>Kim, J., Ea, E., Parish, A., &amp; Levin, R</t>
        </is>
      </c>
      <c r="N4340" s="3" t="inlineStr"/>
      <c r="O4340" s="3" t="n"/>
      <c r="P4340" s="3" t="inlineStr"/>
      <c r="Q4340" s="3" t="inlineStr"/>
      <c r="R4340" s="3" t="inlineStr"/>
      <c r="S4340" s="3" t="inlineStr">
        <is>
          <t>Dept bio</t>
        </is>
      </c>
      <c r="T4340" s="3" t="n">
        <v>1</v>
      </c>
      <c r="U4340" s="3" t="inlineStr">
        <is>
          <t>Medium (self-reported in faculty bio)</t>
        </is>
      </c>
      <c r="V4340" s="3" t="n"/>
      <c r="W4340" s="3" t="inlineStr">
        <is>
          <t>Kim, J., Ea, E., Parish, A., &amp; Levin, R. (2016). A nurse practitioner-led heart failure education program for certified nursing assistants in a long-term care facility. Annals of Long Term Care, 24(5), 27-34.</t>
        </is>
      </c>
      <c r="X4340" s="3" t="inlineStr"/>
      <c r="Y4340" s="3" t="inlineStr"/>
      <c r="Z4340" s="3" t="inlineStr"/>
      <c r="AA4340" s="3" t="inlineStr"/>
      <c r="AB4340" s="3" t="inlineStr"/>
      <c r="AC4340" s="3" t="inlineStr">
        <is>
          <t>School of Professional Studies</t>
        </is>
      </c>
      <c r="AD4340" s="3" t="n"/>
      <c r="AE4340" s="3" t="inlineStr">
        <is>
          <t>No</t>
        </is>
      </c>
      <c r="AF4340" s="3" t="inlineStr"/>
      <c r="AG4340" s="4" t="inlineStr"/>
      <c r="AH4340" s="4" t="inlineStr"/>
      <c r="AI4340" s="4" t="inlineStr"/>
    </row>
    <row r="4341">
      <c r="A4341" s="3" t="inlineStr">
        <is>
          <t>NUR-0055</t>
        </is>
      </c>
      <c r="B4341" s="3" t="inlineStr">
        <is>
          <t>Ea</t>
        </is>
      </c>
      <c r="C4341" s="3" t="inlineStr">
        <is>
          <t>Emerson</t>
        </is>
      </c>
      <c r="D4341" s="3" t="inlineStr">
        <is>
          <t>Emerson Ea</t>
        </is>
      </c>
      <c r="E4341" s="3" t="inlineStr">
        <is>
          <t>Chair</t>
        </is>
      </c>
      <c r="F4341" s="3" t="inlineStr">
        <is>
          <t>NYC College of Technology</t>
        </is>
      </c>
      <c r="G4341" s="3" t="inlineStr">
        <is>
          <t>Nursing</t>
        </is>
      </c>
      <c r="H4341" s="3" t="inlineStr">
        <is>
          <t>EMERSON.EA30@CITYTECH.CUNY.EDU</t>
        </is>
      </c>
      <c r="I4341" s="3" t="inlineStr">
        <is>
          <t>Paper (venue type unclear)</t>
        </is>
      </c>
      <c r="J4341" s="3" t="inlineStr">
        <is>
          <t>Enhancing medication safety teaching through remediation and reflection</t>
        </is>
      </c>
      <c r="K4341" s="3" t="n">
        <v>2016</v>
      </c>
      <c r="L4341" s="3" t="inlineStr"/>
      <c r="M4341" s="3" t="inlineStr">
        <is>
          <t>McCabe, D., &amp; Ea, E</t>
        </is>
      </c>
      <c r="N4341" s="3" t="inlineStr"/>
      <c r="O4341" s="3" t="n"/>
      <c r="P4341" s="3" t="inlineStr"/>
      <c r="Q4341" s="3" t="inlineStr"/>
      <c r="R4341" s="3" t="inlineStr">
        <is>
          <t>http://qsen.org/enhancing-medication-safety-teaching-through-remediation-and-reflection/</t>
        </is>
      </c>
      <c r="S4341" s="3" t="inlineStr">
        <is>
          <t>Dept bio</t>
        </is>
      </c>
      <c r="T4341" s="3" t="n">
        <v>1</v>
      </c>
      <c r="U4341" s="3" t="inlineStr">
        <is>
          <t>Medium (self-reported in faculty bio)</t>
        </is>
      </c>
      <c r="V4341" s="3" t="n"/>
      <c r="W4341" s="3" t="inlineStr">
        <is>
          <t>McCabe, D., &amp; Ea, E. (2016). Enhancing medication safety teaching through remediation and reflection. QSEN Institute Teaching Strategy. Retrieved from http://qsen.org/enhancing-medication-safety-teaching-through-remediation-and-reflection/.</t>
        </is>
      </c>
      <c r="X4341" s="3" t="inlineStr"/>
      <c r="Y4341" s="3" t="inlineStr"/>
      <c r="Z4341" s="3" t="inlineStr"/>
      <c r="AA4341" s="3" t="inlineStr"/>
      <c r="AB4341" s="3" t="inlineStr"/>
      <c r="AC4341" s="3" t="inlineStr">
        <is>
          <t>School of Professional Studies</t>
        </is>
      </c>
      <c r="AD4341" s="3" t="n"/>
      <c r="AE4341" s="3" t="inlineStr">
        <is>
          <t>No</t>
        </is>
      </c>
      <c r="AF4341" s="3" t="inlineStr"/>
      <c r="AG4341" s="4" t="inlineStr"/>
      <c r="AH4341" s="4" t="inlineStr"/>
      <c r="AI4341" s="4" t="inlineStr"/>
    </row>
    <row r="4342">
      <c r="A4342" s="3" t="inlineStr">
        <is>
          <t>NUR-0056</t>
        </is>
      </c>
      <c r="B4342" s="3" t="inlineStr">
        <is>
          <t>Ea</t>
        </is>
      </c>
      <c r="C4342" s="3" t="inlineStr">
        <is>
          <t>Emerson</t>
        </is>
      </c>
      <c r="D4342" s="3" t="inlineStr">
        <is>
          <t>Emerson Ea</t>
        </is>
      </c>
      <c r="E4342" s="3" t="inlineStr">
        <is>
          <t>Chair</t>
        </is>
      </c>
      <c r="F4342" s="3" t="inlineStr">
        <is>
          <t>NYC College of Technology</t>
        </is>
      </c>
      <c r="G4342" s="3" t="inlineStr">
        <is>
          <t>Nursing</t>
        </is>
      </c>
      <c r="H4342" s="3" t="inlineStr">
        <is>
          <t>EMERSON.EA30@CITYTECH.CUNY.EDU</t>
        </is>
      </c>
      <c r="I4342" s="3" t="inlineStr">
        <is>
          <t>Paper (venue type unclear)</t>
        </is>
      </c>
      <c r="J4342" s="3" t="inlineStr">
        <is>
          <t>Making QSEN visible in the classroom: Innovative use of in-class care mapping activity</t>
        </is>
      </c>
      <c r="K4342" s="3" t="n">
        <v>2016</v>
      </c>
      <c r="L4342" s="3" t="inlineStr"/>
      <c r="M4342" s="3" t="inlineStr">
        <is>
          <t>Rodriguez, K., Boyar, K., Weidel, J. &amp; Ea, E</t>
        </is>
      </c>
      <c r="N4342" s="3" t="inlineStr"/>
      <c r="O4342" s="3" t="n"/>
      <c r="P4342" s="3" t="inlineStr"/>
      <c r="Q4342" s="3" t="inlineStr"/>
      <c r="R4342" s="3" t="inlineStr">
        <is>
          <t>http://qsen.org/making-qsen-visible-in-the-classroom-innovative-use-of-in-class-care-mapping-activity/</t>
        </is>
      </c>
      <c r="S4342" s="3" t="inlineStr">
        <is>
          <t>Dept bio</t>
        </is>
      </c>
      <c r="T4342" s="3" t="n">
        <v>1</v>
      </c>
      <c r="U4342" s="3" t="inlineStr">
        <is>
          <t>Medium (self-reported in faculty bio)</t>
        </is>
      </c>
      <c r="V4342" s="3" t="n"/>
      <c r="W4342" s="3" t="inlineStr">
        <is>
          <t>Rodriguez, K., Boyar, K., Weidel, J. &amp; Ea, E. (2016). Making QSEN visible in the classroom: Innovative use of in-class care mapping activity. QSEN Institute Teaching Strategy. Retrieved from http://qsen.org/making-qsen-visible-in-the-classroom-innovative-use-of-in-class-care-mapping-activity/</t>
        </is>
      </c>
      <c r="X4342" s="3" t="inlineStr"/>
      <c r="Y4342" s="3" t="inlineStr"/>
      <c r="Z4342" s="3" t="inlineStr"/>
      <c r="AA4342" s="3" t="inlineStr"/>
      <c r="AB4342" s="3" t="inlineStr"/>
      <c r="AC4342" s="3" t="inlineStr">
        <is>
          <t>School of Professional Studies</t>
        </is>
      </c>
      <c r="AD4342" s="3" t="n"/>
      <c r="AE4342" s="3" t="inlineStr">
        <is>
          <t>No</t>
        </is>
      </c>
      <c r="AF4342" s="3" t="inlineStr"/>
      <c r="AG4342" s="4" t="inlineStr"/>
      <c r="AH4342" s="4" t="inlineStr"/>
      <c r="AI4342" s="4" t="inlineStr"/>
    </row>
    <row r="4343">
      <c r="A4343" s="3" t="inlineStr">
        <is>
          <t>NUR-0058</t>
        </is>
      </c>
      <c r="B4343" s="3" t="inlineStr">
        <is>
          <t>Ea</t>
        </is>
      </c>
      <c r="C4343" s="3" t="inlineStr">
        <is>
          <t>Emerson</t>
        </is>
      </c>
      <c r="D4343" s="3" t="inlineStr">
        <is>
          <t>Emerson Ea</t>
        </is>
      </c>
      <c r="E4343" s="3" t="inlineStr">
        <is>
          <t>Chair</t>
        </is>
      </c>
      <c r="F4343" s="3" t="inlineStr">
        <is>
          <t>NYC College of Technology</t>
        </is>
      </c>
      <c r="G4343" s="3" t="inlineStr">
        <is>
          <t>Nursing</t>
        </is>
      </c>
      <c r="H4343" s="3" t="inlineStr">
        <is>
          <t>EMERSON.EA30@CITYTECH.CUNY.EDU</t>
        </is>
      </c>
      <c r="I4343" s="3" t="inlineStr">
        <is>
          <t>Journal article</t>
        </is>
      </c>
      <c r="J4343" s="3" t="inlineStr">
        <is>
          <t>Evaluating the Need for Organ Donation and Transplant-Related Education in Nursing Curricula</t>
        </is>
      </c>
      <c r="K4343" s="3" t="n">
        <v>2017</v>
      </c>
      <c r="L4343" s="3" t="inlineStr">
        <is>
          <t>Nursing Education Perspectives</t>
        </is>
      </c>
      <c r="M4343" s="3" t="inlineStr">
        <is>
          <t>Annette Cerrato; Emerson E. Ea; Peter L. Flom</t>
        </is>
      </c>
      <c r="N4343" s="3" t="inlineStr"/>
      <c r="O4343" s="3" t="n"/>
      <c r="P4343" s="3" t="inlineStr"/>
      <c r="Q4343" s="3" t="inlineStr">
        <is>
          <t>10.1097/01.nep.0000000000000134</t>
        </is>
      </c>
      <c r="R4343" s="3" t="inlineStr">
        <is>
          <t>https://doi.org/10.1097/01.nep.0000000000000134</t>
        </is>
      </c>
      <c r="S4343" s="3" t="inlineStr">
        <is>
          <t>OpenAlex; Dept bio</t>
        </is>
      </c>
      <c r="T4343" s="3" t="n">
        <v>2</v>
      </c>
      <c r="U4343" s="3" t="inlineStr">
        <is>
          <t>High (City Tech affiliation on paper); 2 sources</t>
        </is>
      </c>
      <c r="V4343" s="3" t="n"/>
      <c r="W4343" s="3" t="inlineStr">
        <is>
          <t>Cerrato, A., Ea, E., &amp; Flom, P. (2017). Evaluating the need for organ donation and transplant related education in nursing curricula. Nursing Education Perspectives, (38)4, 209-211. doi: 10.1097/01.NEP.0000000000000134.</t>
        </is>
      </c>
      <c r="X4343" s="3" t="inlineStr">
        <is>
          <t>Transplant education has been historically unstructured and inconsistent. The purpose of this study was to measure nursing students' knowledge and attitudes toward organ donation, allocation, and preparation for practice using a modified version of the Organ Donation Attitude Questionnaire II-Student Version. Scores were low, particularly regarding brain death and organ allocation. Preparedness for practice was related to knowledge of brain death (z = 2.05, p = .04); knowledge (t = 2.24, p = .03) and attitude (t = 7.55, p &lt; .0001) were related to signing a driver's license. Results support including organ donation and transplant education in nursing curricula.</t>
        </is>
      </c>
      <c r="Y4343" s="3" t="inlineStr">
        <is>
          <t>OpenAlex</t>
        </is>
      </c>
      <c r="Z4343" s="3" t="inlineStr"/>
      <c r="AA4343" s="3" t="inlineStr">
        <is>
          <t>Not found</t>
        </is>
      </c>
      <c r="AB4343" s="3" t="inlineStr">
        <is>
          <t>closed</t>
        </is>
      </c>
      <c r="AC4343" s="3" t="inlineStr">
        <is>
          <t>School of Professional Studies</t>
        </is>
      </c>
      <c r="AD4343" s="3" t="n">
        <v>8</v>
      </c>
      <c r="AE4343" s="3" t="inlineStr">
        <is>
          <t>No</t>
        </is>
      </c>
      <c r="AF4343" s="3" t="inlineStr"/>
      <c r="AG4343" s="4" t="inlineStr"/>
      <c r="AH4343" s="4" t="inlineStr"/>
      <c r="AI4343" s="4" t="inlineStr"/>
    </row>
    <row r="4344">
      <c r="A4344" s="3" t="inlineStr">
        <is>
          <t>NUR-0059</t>
        </is>
      </c>
      <c r="B4344" s="3" t="inlineStr">
        <is>
          <t>Rafferty</t>
        </is>
      </c>
      <c r="C4344" s="3" t="inlineStr">
        <is>
          <t>Margaret</t>
        </is>
      </c>
      <c r="D4344" s="3" t="inlineStr">
        <is>
          <t>Margaret Rafferty</t>
        </is>
      </c>
      <c r="E4344" s="3" t="inlineStr">
        <is>
          <t>Professor</t>
        </is>
      </c>
      <c r="F4344" s="3" t="inlineStr">
        <is>
          <t>NYC College of Technology</t>
        </is>
      </c>
      <c r="G4344" s="3" t="inlineStr">
        <is>
          <t>Nursing</t>
        </is>
      </c>
      <c r="H4344" s="3" t="inlineStr">
        <is>
          <t>MRafferty@citytech.cuny.edu</t>
        </is>
      </c>
      <c r="I4344" s="3" t="inlineStr">
        <is>
          <t>Conference presentation</t>
        </is>
      </c>
      <c r="J4344" s="3" t="inlineStr">
        <is>
          <t>Innovative Strategies to Addressing the Global Nursing Faculty Shortage and Achieving the United Nations’ Sustainability Development Goals</t>
        </is>
      </c>
      <c r="K4344" s="3" t="n">
        <v>2017</v>
      </c>
      <c r="L4344" s="3" t="inlineStr"/>
      <c r="M4344" s="3" t="inlineStr"/>
      <c r="N4344" s="3" t="inlineStr"/>
      <c r="O4344" s="3" t="n"/>
      <c r="P4344" s="3" t="inlineStr"/>
      <c r="Q4344" s="3" t="inlineStr"/>
      <c r="R4344" s="3" t="inlineStr"/>
      <c r="S4344" s="3" t="inlineStr">
        <is>
          <t>Dept bio</t>
        </is>
      </c>
      <c r="T4344" s="3" t="n">
        <v>1</v>
      </c>
      <c r="U4344" s="3" t="inlineStr">
        <is>
          <t>Medium (self-reported in faculty bio)</t>
        </is>
      </c>
      <c r="V4344" s="3" t="n"/>
      <c r="W4344" s="3" t="inlineStr">
        <is>
          <t>Ea, E., Rafferty, M., Chavez, F., &amp; Fitzpatrick, J.J. (2017, June). Innovative Strategies to Addressing the Global Nursing Faculty Shortage and Achieving the United Nations’ Sustainability Development Goals. Podium presentation presented at the meeting of the International Council of Nurses, Barcelona, Spain.</t>
        </is>
      </c>
      <c r="X4344" s="3" t="inlineStr"/>
      <c r="Y4344" s="3" t="inlineStr"/>
      <c r="Z4344" s="3" t="inlineStr"/>
      <c r="AA4344" s="3" t="inlineStr"/>
      <c r="AB4344" s="3" t="inlineStr"/>
      <c r="AC4344" s="3" t="inlineStr">
        <is>
          <t>School of Professional Studies</t>
        </is>
      </c>
      <c r="AD4344" s="3" t="n"/>
      <c r="AE4344" s="3" t="inlineStr">
        <is>
          <t>No</t>
        </is>
      </c>
      <c r="AF4344" s="3" t="inlineStr"/>
      <c r="AG4344" s="4" t="inlineStr"/>
      <c r="AH4344" s="4" t="inlineStr"/>
      <c r="AI4344" s="4" t="inlineStr"/>
    </row>
    <row r="4345">
      <c r="A4345" s="3" t="inlineStr">
        <is>
          <t>NUR-0060</t>
        </is>
      </c>
      <c r="B4345" s="3" t="inlineStr">
        <is>
          <t>Rafferty</t>
        </is>
      </c>
      <c r="C4345" s="3" t="inlineStr">
        <is>
          <t>Margaret</t>
        </is>
      </c>
      <c r="D4345" s="3" t="inlineStr">
        <is>
          <t>Margaret Rafferty</t>
        </is>
      </c>
      <c r="E4345" s="3" t="inlineStr">
        <is>
          <t>Professor</t>
        </is>
      </c>
      <c r="F4345" s="3" t="inlineStr">
        <is>
          <t>NYC College of Technology</t>
        </is>
      </c>
      <c r="G4345" s="3" t="inlineStr">
        <is>
          <t>Nursing</t>
        </is>
      </c>
      <c r="H4345" s="3" t="inlineStr">
        <is>
          <t>MRafferty@citytech.cuny.edu</t>
        </is>
      </c>
      <c r="I4345" s="3" t="inlineStr">
        <is>
          <t>Conference presentation</t>
        </is>
      </c>
      <c r="J4345" s="3" t="inlineStr">
        <is>
          <t>Poster session presented at the meeting of the International Council of Nurses, Barcelona, Spain</t>
        </is>
      </c>
      <c r="K4345" s="3" t="n">
        <v>2017</v>
      </c>
      <c r="L4345" s="3" t="inlineStr"/>
      <c r="M4345" s="3" t="inlineStr"/>
      <c r="N4345" s="3" t="inlineStr"/>
      <c r="O4345" s="3" t="n"/>
      <c r="P4345" s="3" t="inlineStr"/>
      <c r="Q4345" s="3" t="inlineStr"/>
      <c r="R4345" s="3" t="inlineStr"/>
      <c r="S4345" s="3" t="inlineStr">
        <is>
          <t>Dept bio</t>
        </is>
      </c>
      <c r="T4345" s="3" t="n">
        <v>1</v>
      </c>
      <c r="U4345" s="3" t="inlineStr">
        <is>
          <t>Medium (self-reported in faculty bio)</t>
        </is>
      </c>
      <c r="V4345" s="3" t="n"/>
      <c r="W4345" s="3" t="inlineStr">
        <is>
          <t>Rafferty, M., Ea, E., Zychowicz, M., Danzey, I., &amp; Fitzpatrick, J.J. (2017, June). The Doctor of Nursing Practice (DNP) as Educator. Poster session presented at the meeting of the International Council of Nurses, Barcelona, Spain.</t>
        </is>
      </c>
      <c r="X4345" s="3" t="inlineStr"/>
      <c r="Y4345" s="3" t="inlineStr"/>
      <c r="Z4345" s="3" t="inlineStr"/>
      <c r="AA4345" s="3" t="inlineStr"/>
      <c r="AB4345" s="3" t="inlineStr"/>
      <c r="AC4345" s="3" t="inlineStr">
        <is>
          <t>School of Professional Studies</t>
        </is>
      </c>
      <c r="AD4345" s="3" t="n"/>
      <c r="AE4345" s="3" t="inlineStr">
        <is>
          <t>No</t>
        </is>
      </c>
      <c r="AF4345" s="3" t="inlineStr"/>
      <c r="AG4345" s="4" t="inlineStr"/>
      <c r="AH4345" s="4" t="inlineStr"/>
      <c r="AI4345" s="4" t="inlineStr"/>
    </row>
    <row r="4346">
      <c r="A4346" s="3" t="inlineStr">
        <is>
          <t>NUR-0061</t>
        </is>
      </c>
      <c r="B4346" s="3" t="inlineStr">
        <is>
          <t>Ea</t>
        </is>
      </c>
      <c r="C4346" s="3" t="inlineStr">
        <is>
          <t>Emerson</t>
        </is>
      </c>
      <c r="D4346" s="3" t="inlineStr">
        <is>
          <t>Emerson Ea</t>
        </is>
      </c>
      <c r="E4346" s="3" t="inlineStr">
        <is>
          <t>Chair</t>
        </is>
      </c>
      <c r="F4346" s="3" t="inlineStr">
        <is>
          <t>NYC College of Technology</t>
        </is>
      </c>
      <c r="G4346" s="3" t="inlineStr">
        <is>
          <t>Nursing</t>
        </is>
      </c>
      <c r="H4346" s="3" t="inlineStr">
        <is>
          <t>EMERSON.EA30@CITYTECH.CUNY.EDU</t>
        </is>
      </c>
      <c r="I4346" s="3" t="inlineStr">
        <is>
          <t>Journal article</t>
        </is>
      </c>
      <c r="J4346" s="3" t="inlineStr">
        <is>
          <t>An educational intervention to evaluate nurses’ knowledge of heart failure</t>
        </is>
      </c>
      <c r="K4346" s="3" t="n">
        <v>2018</v>
      </c>
      <c r="L4346" s="3" t="inlineStr"/>
      <c r="M4346" s="3" t="inlineStr">
        <is>
          <t>Sundel, S., &amp; Ea, E</t>
        </is>
      </c>
      <c r="N4346" s="3" t="inlineStr"/>
      <c r="O4346" s="3" t="n"/>
      <c r="P4346" s="3" t="inlineStr"/>
      <c r="Q4346" s="3" t="inlineStr">
        <is>
          <t>10.3928/00220124-20180613-07</t>
        </is>
      </c>
      <c r="R4346" s="3" t="inlineStr">
        <is>
          <t>https://doi.org/10.3928/00220124-20180613-07</t>
        </is>
      </c>
      <c r="S4346" s="3" t="inlineStr">
        <is>
          <t>Dept bio</t>
        </is>
      </c>
      <c r="T4346" s="3" t="n">
        <v>1</v>
      </c>
      <c r="U4346" s="3" t="inlineStr">
        <is>
          <t>Medium (self-reported in faculty bio)</t>
        </is>
      </c>
      <c r="V4346" s="3" t="n"/>
      <c r="W4346" s="3" t="inlineStr">
        <is>
          <t>Sundel, S., &amp; Ea, E. (2018). An educational intervention to evaluate nurses’ knowledge of heart failure. The Journal of Continuing Education in Nursing, 49(7):315-321. https: doi: 10.3928/00220124-20180613-07</t>
        </is>
      </c>
      <c r="X4346" s="3" t="inlineStr"/>
      <c r="Y4346" s="3" t="inlineStr"/>
      <c r="Z4346" s="3" t="inlineStr"/>
      <c r="AA4346" s="3" t="inlineStr"/>
      <c r="AB4346" s="3" t="inlineStr"/>
      <c r="AC4346" s="3" t="inlineStr">
        <is>
          <t>School of Professional Studies</t>
        </is>
      </c>
      <c r="AD4346" s="3" t="n"/>
      <c r="AE4346" s="3" t="inlineStr">
        <is>
          <t>No</t>
        </is>
      </c>
      <c r="AF4346" s="3" t="inlineStr"/>
      <c r="AG4346" s="4" t="inlineStr"/>
      <c r="AH4346" s="4" t="inlineStr"/>
      <c r="AI4346" s="4" t="inlineStr"/>
    </row>
    <row r="4347">
      <c r="A4347" s="3" t="inlineStr">
        <is>
          <t>NUR-0062</t>
        </is>
      </c>
      <c r="B4347" s="3" t="inlineStr">
        <is>
          <t>Ea</t>
        </is>
      </c>
      <c r="C4347" s="3" t="inlineStr">
        <is>
          <t>Emerson</t>
        </is>
      </c>
      <c r="D4347" s="3" t="inlineStr">
        <is>
          <t>Emerson Ea</t>
        </is>
      </c>
      <c r="E4347" s="3" t="inlineStr">
        <is>
          <t>Chair</t>
        </is>
      </c>
      <c r="F4347" s="3" t="inlineStr">
        <is>
          <t>NYC College of Technology</t>
        </is>
      </c>
      <c r="G4347" s="3" t="inlineStr">
        <is>
          <t>Nursing</t>
        </is>
      </c>
      <c r="H4347" s="3" t="inlineStr">
        <is>
          <t>EMERSON.EA30@CITYTECH.CUNY.EDU</t>
        </is>
      </c>
      <c r="I4347" s="3" t="inlineStr">
        <is>
          <t>Paper (venue type unclear)</t>
        </is>
      </c>
      <c r="J4347" s="3" t="inlineStr">
        <is>
          <t>Self-care among Filipinos in the United States who have hypertension</t>
        </is>
      </c>
      <c r="K4347" s="3" t="n">
        <v>2018</v>
      </c>
      <c r="L4347" s="3" t="inlineStr"/>
      <c r="M4347" s="3" t="inlineStr">
        <is>
          <t>Ea, E., Colbert, A., Turk, M., &amp; Dickson, V</t>
        </is>
      </c>
      <c r="N4347" s="3" t="inlineStr"/>
      <c r="O4347" s="3" t="n"/>
      <c r="P4347" s="3" t="inlineStr"/>
      <c r="Q4347" s="3" t="inlineStr">
        <is>
          <t>10.1016/j.apnr.2017.11.002</t>
        </is>
      </c>
      <c r="R4347" s="3" t="inlineStr">
        <is>
          <t>https://doi.org/10.1016/j.apnr.2017.11.002%22%20/t%20%22doilink</t>
        </is>
      </c>
      <c r="S4347" s="3" t="inlineStr">
        <is>
          <t>Dept bio</t>
        </is>
      </c>
      <c r="T4347" s="3" t="n">
        <v>1</v>
      </c>
      <c r="U4347" s="3" t="inlineStr">
        <is>
          <t>Medium (self-reported in faculty bio)</t>
        </is>
      </c>
      <c r="V4347" s="3" t="n"/>
      <c r="W4347" s="3" t="inlineStr">
        <is>
          <t>Ea, E., Colbert, A., Turk, M., &amp; Dickson, V. (2018). Self-care among Filipinos in the United States who have hypertension. Applied Nursing Research, 39, 71-76. doi.org/10.1016/j.apnr.2017.11.002.</t>
        </is>
      </c>
      <c r="X4347" s="3" t="inlineStr"/>
      <c r="Y4347" s="3" t="inlineStr"/>
      <c r="Z4347" s="3" t="inlineStr"/>
      <c r="AA4347" s="3" t="inlineStr"/>
      <c r="AB4347" s="3" t="inlineStr"/>
      <c r="AC4347" s="3" t="inlineStr">
        <is>
          <t>School of Professional Studies</t>
        </is>
      </c>
      <c r="AD4347" s="3" t="n"/>
      <c r="AE4347" s="3" t="inlineStr">
        <is>
          <t>No</t>
        </is>
      </c>
      <c r="AF4347" s="3" t="inlineStr"/>
      <c r="AG4347" s="4" t="inlineStr"/>
      <c r="AH4347" s="4" t="inlineStr"/>
      <c r="AI4347" s="4" t="inlineStr"/>
    </row>
    <row r="4348">
      <c r="A4348" s="3" t="inlineStr">
        <is>
          <t>NUR-0063</t>
        </is>
      </c>
      <c r="B4348" s="3" t="inlineStr">
        <is>
          <t>Rafferty</t>
        </is>
      </c>
      <c r="C4348" s="3" t="inlineStr">
        <is>
          <t>Margaret</t>
        </is>
      </c>
      <c r="D4348" s="3" t="inlineStr">
        <is>
          <t>Margaret Rafferty</t>
        </is>
      </c>
      <c r="E4348" s="3" t="inlineStr">
        <is>
          <t>Professor</t>
        </is>
      </c>
      <c r="F4348" s="3" t="inlineStr">
        <is>
          <t>NYC College of Technology</t>
        </is>
      </c>
      <c r="G4348" s="3" t="inlineStr">
        <is>
          <t>Nursing</t>
        </is>
      </c>
      <c r="H4348" s="3" t="inlineStr">
        <is>
          <t>MRafferty@citytech.cuny.edu</t>
        </is>
      </c>
      <c r="I4348" s="3" t="inlineStr">
        <is>
          <t>Journal article</t>
        </is>
      </c>
      <c r="J4348" s="3" t="inlineStr">
        <is>
          <t>Can Math Competency Predict Success in Nursing School?</t>
        </is>
      </c>
      <c r="K4348" s="3" t="n">
        <v>2019</v>
      </c>
      <c r="L4348" s="3" t="inlineStr">
        <is>
          <t>Teaching and learning in nursing</t>
        </is>
      </c>
      <c r="M4348" s="3" t="inlineStr">
        <is>
          <t>Bridget Maley; Margaret A. Rafferty</t>
        </is>
      </c>
      <c r="N4348" s="3" t="inlineStr"/>
      <c r="O4348" s="3" t="n"/>
      <c r="P4348" s="3" t="inlineStr"/>
      <c r="Q4348" s="3" t="inlineStr">
        <is>
          <t>10.1016/j.teln.2019.03.002</t>
        </is>
      </c>
      <c r="R4348" s="3" t="inlineStr">
        <is>
          <t>https://doi.org/10.1016/j.teln.2019.03.002</t>
        </is>
      </c>
      <c r="S4348" s="3" t="inlineStr">
        <is>
          <t>OpenAlex; Dept bio</t>
        </is>
      </c>
      <c r="T4348" s="3" t="n">
        <v>2</v>
      </c>
      <c r="U4348" s="3" t="inlineStr">
        <is>
          <t>High (City Tech affiliation on paper); 2 sources</t>
        </is>
      </c>
      <c r="V4348" s="3" t="n"/>
      <c r="W4348" s="3" t="inlineStr">
        <is>
          <t>Maley, B., &amp; Rafferty, M. (2019). Can Math Competency Predict Success in Nursing School? Teaching &amp; Learning in Nursing, 14, 198-202. https://doi.org/10.1016/j.teln.2019.03.002</t>
        </is>
      </c>
      <c r="X4348" s="3" t="inlineStr"/>
      <c r="Y4348" s="3" t="inlineStr"/>
      <c r="Z4348" s="3" t="inlineStr"/>
      <c r="AA4348" s="3" t="inlineStr">
        <is>
          <t>Not found</t>
        </is>
      </c>
      <c r="AB4348" s="3" t="inlineStr">
        <is>
          <t>closed</t>
        </is>
      </c>
      <c r="AC4348" s="3" t="inlineStr">
        <is>
          <t>School of Professional Studies</t>
        </is>
      </c>
      <c r="AD4348" s="3" t="n">
        <v>7</v>
      </c>
      <c r="AE4348" s="3" t="inlineStr">
        <is>
          <t>No</t>
        </is>
      </c>
      <c r="AF4348" s="3" t="inlineStr"/>
      <c r="AG4348" s="4" t="inlineStr"/>
      <c r="AH4348" s="4" t="inlineStr"/>
      <c r="AI4348" s="4" t="inlineStr"/>
    </row>
    <row r="4349">
      <c r="A4349" s="3" t="inlineStr">
        <is>
          <t>NUR-0064</t>
        </is>
      </c>
      <c r="B4349" s="3" t="inlineStr">
        <is>
          <t>Rafferty</t>
        </is>
      </c>
      <c r="C4349" s="3" t="inlineStr">
        <is>
          <t>Margaret</t>
        </is>
      </c>
      <c r="D4349" s="3" t="inlineStr">
        <is>
          <t>Margaret Rafferty</t>
        </is>
      </c>
      <c r="E4349" s="3" t="inlineStr">
        <is>
          <t>Professor</t>
        </is>
      </c>
      <c r="F4349" s="3" t="inlineStr">
        <is>
          <t>NYC College of Technology</t>
        </is>
      </c>
      <c r="G4349" s="3" t="inlineStr">
        <is>
          <t>Nursing</t>
        </is>
      </c>
      <c r="H4349" s="3" t="inlineStr">
        <is>
          <t>MRafferty@citytech.cuny.edu</t>
        </is>
      </c>
      <c r="I4349" s="3" t="inlineStr">
        <is>
          <t>Conference presentation</t>
        </is>
      </c>
      <c r="J4349" s="3" t="inlineStr">
        <is>
          <t>Countering the Global Nursing Faculty Shortage: The Critical Need for Educational Coursework in Doctor of Nursing Practice (DNP) Curriculum</t>
        </is>
      </c>
      <c r="K4349" s="3" t="n">
        <v>2019</v>
      </c>
      <c r="L4349" s="3" t="inlineStr"/>
      <c r="M4349" s="3" t="inlineStr"/>
      <c r="N4349" s="3" t="inlineStr"/>
      <c r="O4349" s="3" t="n"/>
      <c r="P4349" s="3" t="inlineStr"/>
      <c r="Q4349" s="3" t="inlineStr"/>
      <c r="R4349" s="3" t="inlineStr"/>
      <c r="S4349" s="3" t="inlineStr">
        <is>
          <t>Dept bio</t>
        </is>
      </c>
      <c r="T4349" s="3" t="n">
        <v>1</v>
      </c>
      <c r="U4349" s="3" t="inlineStr">
        <is>
          <t>Medium (self-reported in faculty bio)</t>
        </is>
      </c>
      <c r="V4349" s="3" t="n"/>
      <c r="W4349" s="3" t="inlineStr">
        <is>
          <t>Ea, E., Alfes, C., Chavez, F., Rafferty, M., &amp; Fitzpatrick, J.J. (2019, June). Countering the Global Nursing Faculty Shortage: The Critical Need for Educational Coursework in Doctor of Nursing Practice (DNP) Curriculum. Podium presentation presented at the meeting of International Council of Nurses, Singapore.</t>
        </is>
      </c>
      <c r="X4349" s="3" t="inlineStr"/>
      <c r="Y4349" s="3" t="inlineStr"/>
      <c r="Z4349" s="3" t="inlineStr"/>
      <c r="AA4349" s="3" t="inlineStr"/>
      <c r="AB4349" s="3" t="inlineStr"/>
      <c r="AC4349" s="3" t="inlineStr">
        <is>
          <t>School of Professional Studies</t>
        </is>
      </c>
      <c r="AD4349" s="3" t="n"/>
      <c r="AE4349" s="3" t="inlineStr">
        <is>
          <t>No</t>
        </is>
      </c>
      <c r="AF4349" s="3" t="inlineStr"/>
      <c r="AG4349" s="4" t="inlineStr"/>
      <c r="AH4349" s="4" t="inlineStr"/>
      <c r="AI4349" s="4" t="inlineStr"/>
    </row>
    <row r="4350">
      <c r="A4350" s="3" t="inlineStr">
        <is>
          <t>NUR-0065</t>
        </is>
      </c>
      <c r="B4350" s="3" t="inlineStr">
        <is>
          <t>Ea</t>
        </is>
      </c>
      <c r="C4350" s="3" t="inlineStr">
        <is>
          <t>Emerson</t>
        </is>
      </c>
      <c r="D4350" s="3" t="inlineStr">
        <is>
          <t>Emerson Ea</t>
        </is>
      </c>
      <c r="E4350" s="3" t="inlineStr">
        <is>
          <t>Chair</t>
        </is>
      </c>
      <c r="F4350" s="3" t="inlineStr">
        <is>
          <t>NYC College of Technology</t>
        </is>
      </c>
      <c r="G4350" s="3" t="inlineStr">
        <is>
          <t>Nursing</t>
        </is>
      </c>
      <c r="H4350" s="3" t="inlineStr">
        <is>
          <t>EMERSON.EA30@CITYTECH.CUNY.EDU</t>
        </is>
      </c>
      <c r="I4350" s="3" t="inlineStr">
        <is>
          <t>Journal article</t>
        </is>
      </c>
      <c r="J4350" s="3" t="inlineStr">
        <is>
          <t>Impact of the All of Us research program</t>
        </is>
      </c>
      <c r="K4350" s="3" t="n">
        <v>2020</v>
      </c>
      <c r="L4350" s="3" t="inlineStr">
        <is>
          <t>Nursing</t>
        </is>
      </c>
      <c r="M4350" s="3" t="inlineStr">
        <is>
          <t>Kimberly Llanto; Fidelindo A. Lim; Emerson E. Ea</t>
        </is>
      </c>
      <c r="N4350" s="3" t="inlineStr"/>
      <c r="O4350" s="3" t="n"/>
      <c r="P4350" s="3" t="inlineStr"/>
      <c r="Q4350" s="3" t="inlineStr">
        <is>
          <t>10.1097/01.nurse.0000654172.46117.18</t>
        </is>
      </c>
      <c r="R4350" s="3" t="inlineStr">
        <is>
          <t>https://doi.org/10.1097/01.nurse.0000654172.46117.18</t>
        </is>
      </c>
      <c r="S4350" s="3" t="inlineStr">
        <is>
          <t>OpenAlex; Dept bio</t>
        </is>
      </c>
      <c r="T4350" s="3" t="n">
        <v>2</v>
      </c>
      <c r="U4350" s="3" t="inlineStr">
        <is>
          <t>High (City Tech affiliation on paper); 2 sources</t>
        </is>
      </c>
      <c r="V4350" s="3" t="n"/>
      <c r="W4350" s="3" t="inlineStr">
        <is>
          <t>Llanto, K., Lim, F. &amp; Ea, E. (2020). Impact of the All of Us research program. Nursing2020: The peer-reviewed journal of clinical excellence, 50(3), 67-68. doi: 10.1097/01.NURSE.0000654172.46117.18.</t>
        </is>
      </c>
      <c r="X4350" s="3" t="inlineStr">
        <is>
          <t>At New York University in New York, N.Y., Kimberly Llanto is a nursing student; Fidelindo Lim is a clinical associate professor; and Emerson Ea is the assistant dean of clinical and adjunct clinical affairs. The authors have disclosed no financial relationships related to this article.</t>
        </is>
      </c>
      <c r="Y4350" s="3" t="inlineStr">
        <is>
          <t>OpenAlex</t>
        </is>
      </c>
      <c r="Z4350" s="3" t="inlineStr"/>
      <c r="AA4350" s="3" t="inlineStr">
        <is>
          <t>Not found</t>
        </is>
      </c>
      <c r="AB4350" s="3" t="inlineStr">
        <is>
          <t>closed</t>
        </is>
      </c>
      <c r="AC4350" s="3" t="inlineStr">
        <is>
          <t>School of Professional Studies</t>
        </is>
      </c>
      <c r="AD4350" s="3" t="n">
        <v>2</v>
      </c>
      <c r="AE4350" s="3" t="inlineStr">
        <is>
          <t>No</t>
        </is>
      </c>
      <c r="AF4350" s="3" t="inlineStr"/>
      <c r="AG4350" s="4" t="inlineStr"/>
      <c r="AH4350" s="4" t="inlineStr"/>
      <c r="AI4350" s="4" t="inlineStr"/>
    </row>
    <row r="4351">
      <c r="A4351" s="3" t="inlineStr">
        <is>
          <t>NUR-0067</t>
        </is>
      </c>
      <c r="B4351" s="3" t="inlineStr">
        <is>
          <t>Ea</t>
        </is>
      </c>
      <c r="C4351" s="3" t="inlineStr">
        <is>
          <t>Emerson</t>
        </is>
      </c>
      <c r="D4351" s="3" t="inlineStr">
        <is>
          <t>Emerson Ea</t>
        </is>
      </c>
      <c r="E4351" s="3" t="inlineStr">
        <is>
          <t>Chair</t>
        </is>
      </c>
      <c r="F4351" s="3" t="inlineStr">
        <is>
          <t>NYC College of Technology</t>
        </is>
      </c>
      <c r="G4351" s="3" t="inlineStr">
        <is>
          <t>Nursing</t>
        </is>
      </c>
      <c r="H4351" s="3" t="inlineStr">
        <is>
          <t>EMERSON.EA30@CITYTECH.CUNY.EDU</t>
        </is>
      </c>
      <c r="I4351" s="3" t="inlineStr">
        <is>
          <t>Paper (venue type unclear)</t>
        </is>
      </c>
      <c r="J4351" s="3" t="inlineStr">
        <is>
          <t>Unit utilization of internationally educated nurses and collaboration in US hospitals</t>
        </is>
      </c>
      <c r="K4351" s="3" t="n">
        <v>2020</v>
      </c>
      <c r="L4351" s="3" t="inlineStr"/>
      <c r="M4351" s="3" t="inlineStr">
        <is>
          <t>Ma, C., Chou, S., Ghazal, L., Ea, E., &amp; Squires, A</t>
        </is>
      </c>
      <c r="N4351" s="3" t="inlineStr"/>
      <c r="O4351" s="3" t="n"/>
      <c r="P4351" s="3" t="inlineStr"/>
      <c r="Q4351" s="3" t="inlineStr"/>
      <c r="R4351" s="3" t="inlineStr"/>
      <c r="S4351" s="3" t="inlineStr">
        <is>
          <t>Dept bio</t>
        </is>
      </c>
      <c r="T4351" s="3" t="n">
        <v>1</v>
      </c>
      <c r="U4351" s="3" t="inlineStr">
        <is>
          <t>Medium (self-reported in faculty bio)</t>
        </is>
      </c>
      <c r="V4351" s="3" t="n"/>
      <c r="W4351" s="3" t="inlineStr">
        <is>
          <t>Ma, C., Chou, S., Ghazal, L., Ea, E., &amp; Squires, A. (2020). Unit utilization of internationally educated nurses and collaboration in US hospitals. Nursing Economic$, 38,(1), 33-40, 50.</t>
        </is>
      </c>
      <c r="X4351" s="3" t="inlineStr"/>
      <c r="Y4351" s="3" t="inlineStr"/>
      <c r="Z4351" s="3" t="inlineStr"/>
      <c r="AA4351" s="3" t="inlineStr"/>
      <c r="AB4351" s="3" t="inlineStr"/>
      <c r="AC4351" s="3" t="inlineStr">
        <is>
          <t>School of Professional Studies</t>
        </is>
      </c>
      <c r="AD4351" s="3" t="n"/>
      <c r="AE4351" s="3" t="inlineStr">
        <is>
          <t>No</t>
        </is>
      </c>
      <c r="AF4351" s="3" t="inlineStr"/>
      <c r="AG4351" s="4" t="inlineStr"/>
      <c r="AH4351" s="4" t="inlineStr"/>
      <c r="AI4351" s="4" t="inlineStr"/>
    </row>
    <row r="4352">
      <c r="A4352" s="3" t="inlineStr">
        <is>
          <t>NUR-0069</t>
        </is>
      </c>
      <c r="B4352" s="3" t="inlineStr">
        <is>
          <t>Ea</t>
        </is>
      </c>
      <c r="C4352" s="3" t="inlineStr">
        <is>
          <t>Emerson</t>
        </is>
      </c>
      <c r="D4352" s="3" t="inlineStr">
        <is>
          <t>Emerson Ea</t>
        </is>
      </c>
      <c r="E4352" s="3" t="inlineStr">
        <is>
          <t>Chair</t>
        </is>
      </c>
      <c r="F4352" s="3" t="inlineStr">
        <is>
          <t>NYC College of Technology</t>
        </is>
      </c>
      <c r="G4352" s="3" t="inlineStr">
        <is>
          <t>Nursing</t>
        </is>
      </c>
      <c r="H4352" s="3" t="inlineStr">
        <is>
          <t>EMERSON.EA30@CITYTECH.CUNY.EDU</t>
        </is>
      </c>
      <c r="I4352" s="3" t="inlineStr">
        <is>
          <t>Journal article</t>
        </is>
      </c>
      <c r="J4352" s="3" t="inlineStr">
        <is>
          <t>Preparing the Doctor of Nursing Practice graduates to lead nursing education: Ideas, strategies, recommendations, and implications</t>
        </is>
      </c>
      <c r="K4352" s="3" t="n">
        <v>2021</v>
      </c>
      <c r="L4352" s="3" t="inlineStr"/>
      <c r="M4352" s="3" t="inlineStr">
        <is>
          <t>Ea, E., Alfes, C., Chavez, F., Rafferty, M., &amp; Fitzpatrick, J</t>
        </is>
      </c>
      <c r="N4352" s="3" t="inlineStr"/>
      <c r="O4352" s="3" t="n"/>
      <c r="P4352" s="3" t="inlineStr"/>
      <c r="Q4352" s="3" t="inlineStr">
        <is>
          <t>10.1016/j.profnurs.2021.02.005</t>
        </is>
      </c>
      <c r="R4352" s="3" t="inlineStr">
        <is>
          <t>https://doi.org/10.1016/j.profnurs.2021.02.005</t>
        </is>
      </c>
      <c r="S4352" s="3" t="inlineStr">
        <is>
          <t>Dept bio</t>
        </is>
      </c>
      <c r="T4352" s="3" t="n">
        <v>1</v>
      </c>
      <c r="U4352" s="3" t="inlineStr">
        <is>
          <t>Medium (self-reported in faculty bio)</t>
        </is>
      </c>
      <c r="V4352" s="3" t="n"/>
      <c r="W4352" s="3" t="inlineStr">
        <is>
          <t>Ea, E., Alfes, C., Chavez, F., Rafferty, M., &amp; Fitzpatrick, J. (2021). Preparing the Doctor of Nursing Practice graduates to lead nursing education: Ideas, strategies, recommendations, and implications. Journal of Professional Nursing. https://doi.org/10.1016/j.profnurs.2021.02.005</t>
        </is>
      </c>
      <c r="X4352" s="3" t="inlineStr"/>
      <c r="Y4352" s="3" t="inlineStr"/>
      <c r="Z4352" s="3" t="inlineStr"/>
      <c r="AA4352" s="3" t="inlineStr"/>
      <c r="AB4352" s="3" t="inlineStr"/>
      <c r="AC4352" s="3" t="inlineStr">
        <is>
          <t>School of Professional Studies</t>
        </is>
      </c>
      <c r="AD4352" s="3" t="n"/>
      <c r="AE4352" s="3" t="inlineStr">
        <is>
          <t>No</t>
        </is>
      </c>
      <c r="AF4352" s="3" t="inlineStr"/>
      <c r="AG4352" s="4" t="inlineStr"/>
      <c r="AH4352" s="4" t="inlineStr"/>
      <c r="AI4352" s="4" t="inlineStr"/>
    </row>
    <row r="4353">
      <c r="A4353" s="3" t="inlineStr">
        <is>
          <t>NUR-0070</t>
        </is>
      </c>
      <c r="B4353" s="3" t="inlineStr">
        <is>
          <t>Rafferty</t>
        </is>
      </c>
      <c r="C4353" s="3" t="inlineStr">
        <is>
          <t>Margaret</t>
        </is>
      </c>
      <c r="D4353" s="3" t="inlineStr">
        <is>
          <t>Margaret Rafferty</t>
        </is>
      </c>
      <c r="E4353" s="3" t="inlineStr">
        <is>
          <t>Professor</t>
        </is>
      </c>
      <c r="F4353" s="3" t="inlineStr">
        <is>
          <t>NYC College of Technology</t>
        </is>
      </c>
      <c r="G4353" s="3" t="inlineStr">
        <is>
          <t>Nursing</t>
        </is>
      </c>
      <c r="H4353" s="3" t="inlineStr">
        <is>
          <t>MRafferty@citytech.cuny.edu</t>
        </is>
      </c>
      <c r="I4353" s="3" t="inlineStr">
        <is>
          <t>Journal article</t>
        </is>
      </c>
      <c r="J4353" s="3" t="inlineStr">
        <is>
          <t>Preparing the doctor of nursing practice graduates to lead nursing education: Ideas, strategies, recommendations, and implications</t>
        </is>
      </c>
      <c r="K4353" s="3" t="n">
        <v>2021</v>
      </c>
      <c r="L4353" s="3" t="inlineStr">
        <is>
          <t>Journal of Professional Nursing</t>
        </is>
      </c>
      <c r="M4353" s="3" t="inlineStr">
        <is>
          <t>Emerson E. Ea; Celeste Marie Alfes; Freida S. Chavez; Margaret A. Rafferty; Joyce J. Fitzpatrick</t>
        </is>
      </c>
      <c r="N4353" s="3" t="inlineStr"/>
      <c r="O4353" s="3" t="n"/>
      <c r="P4353" s="3" t="inlineStr"/>
      <c r="Q4353" s="3" t="inlineStr">
        <is>
          <t>10.1016/j.profnurs.2021.02.005</t>
        </is>
      </c>
      <c r="R4353" s="3" t="inlineStr">
        <is>
          <t>https://doi.org/10.1016/j.profnurs.2021.02.005</t>
        </is>
      </c>
      <c r="S4353" s="3" t="inlineStr">
        <is>
          <t>OpenAlex; Dept bio</t>
        </is>
      </c>
      <c r="T4353" s="3" t="n">
        <v>2</v>
      </c>
      <c r="U4353" s="3" t="inlineStr">
        <is>
          <t>High (City Tech affiliation on paper); 2 sources</t>
        </is>
      </c>
      <c r="V4353" s="3" t="n"/>
      <c r="W4353" s="3" t="inlineStr">
        <is>
          <t>Ea., E., Alfes, C., Chavez, F., Rafferty, M., &amp; Fitzpatrick, J. J. (2021). Preparing the Doctor of Nursing Practice Graduates to Lead Nursing Education: Ideas, Strategies, Recommendations and Implications. Journal of Professional Nursing. 37(3). 529-533. http://www.sciencedirect.com/science/articles/pii/S875522321000284</t>
        </is>
      </c>
      <c r="X4353" s="3" t="inlineStr"/>
      <c r="Y4353" s="3" t="inlineStr"/>
      <c r="Z4353" s="3" t="inlineStr"/>
      <c r="AA4353" s="3" t="inlineStr">
        <is>
          <t>Not found</t>
        </is>
      </c>
      <c r="AB4353" s="3" t="inlineStr">
        <is>
          <t>closed</t>
        </is>
      </c>
      <c r="AC4353" s="3" t="inlineStr">
        <is>
          <t>School of Professional Studies</t>
        </is>
      </c>
      <c r="AD4353" s="3" t="n">
        <v>7</v>
      </c>
      <c r="AE4353" s="3" t="inlineStr">
        <is>
          <t>No</t>
        </is>
      </c>
      <c r="AF4353" s="3" t="inlineStr"/>
      <c r="AG4353" s="4" t="inlineStr"/>
      <c r="AH4353" s="4" t="inlineStr"/>
      <c r="AI4353" s="4" t="inlineStr"/>
    </row>
    <row r="4354">
      <c r="A4354" s="3" t="inlineStr">
        <is>
          <t>NUR-0072</t>
        </is>
      </c>
      <c r="B4354" s="3" t="inlineStr">
        <is>
          <t>Santisteban</t>
        </is>
      </c>
      <c r="C4354" s="3" t="inlineStr">
        <is>
          <t>Lisette</t>
        </is>
      </c>
      <c r="D4354" s="3" t="inlineStr">
        <is>
          <t>Lisette Santisteban</t>
        </is>
      </c>
      <c r="E4354" s="3" t="inlineStr">
        <is>
          <t>Associate Professor</t>
        </is>
      </c>
      <c r="F4354" s="3" t="inlineStr">
        <is>
          <t>NYC College of Technology</t>
        </is>
      </c>
      <c r="G4354" s="3" t="inlineStr">
        <is>
          <t>Nursing</t>
        </is>
      </c>
      <c r="H4354" s="3" t="inlineStr">
        <is>
          <t>LSantisteban@citytech.cuny.edu</t>
        </is>
      </c>
      <c r="I4354" s="3" t="inlineStr">
        <is>
          <t>Journal article</t>
        </is>
      </c>
      <c r="J4354" s="3" t="inlineStr">
        <is>
          <t>How student evaluations of teaching contribute to hindrance of faculty diversity?</t>
        </is>
      </c>
      <c r="K4354" s="3" t="n">
        <v>2022</v>
      </c>
      <c r="L4354" s="3" t="inlineStr">
        <is>
          <t>Teaching and learning in nursing</t>
        </is>
      </c>
      <c r="M4354" s="3" t="inlineStr">
        <is>
          <t>Lisette Santisteban; Aida L. Egues</t>
        </is>
      </c>
      <c r="N4354" s="3" t="inlineStr"/>
      <c r="O4354" s="3" t="n"/>
      <c r="P4354" s="3" t="inlineStr"/>
      <c r="Q4354" s="3" t="inlineStr">
        <is>
          <t>10.1016/j.teln.2022.04.007</t>
        </is>
      </c>
      <c r="R4354" s="3" t="inlineStr">
        <is>
          <t>https://doi.org/10.1016/j.teln.2022.04.007</t>
        </is>
      </c>
      <c r="S4354" s="3" t="inlineStr">
        <is>
          <t>OpenAlex</t>
        </is>
      </c>
      <c r="T4354" s="3" t="n">
        <v>1</v>
      </c>
      <c r="U4354" s="3" t="inlineStr">
        <is>
          <t>High (City Tech affiliation on paper)</t>
        </is>
      </c>
      <c r="V4354" s="3" t="n"/>
      <c r="W4354" s="3" t="inlineStr"/>
      <c r="X4354" s="3" t="inlineStr"/>
      <c r="Y4354" s="3" t="inlineStr"/>
      <c r="Z4354" s="3" t="inlineStr"/>
      <c r="AA4354" s="3" t="inlineStr">
        <is>
          <t>Not found</t>
        </is>
      </c>
      <c r="AB4354" s="3" t="inlineStr">
        <is>
          <t>closed</t>
        </is>
      </c>
      <c r="AC4354" s="3" t="inlineStr">
        <is>
          <t>School of Professional Studies</t>
        </is>
      </c>
      <c r="AD4354" s="3" t="n">
        <v>6</v>
      </c>
      <c r="AE4354" s="3" t="inlineStr">
        <is>
          <t>No</t>
        </is>
      </c>
      <c r="AF4354" s="3" t="inlineStr"/>
      <c r="AG4354" s="4" t="inlineStr"/>
      <c r="AH4354" s="4" t="inlineStr"/>
      <c r="AI4354" s="4" t="inlineStr"/>
    </row>
    <row r="4355">
      <c r="A4355" s="3" t="inlineStr">
        <is>
          <t>NUR-0073</t>
        </is>
      </c>
      <c r="B4355" s="3" t="inlineStr">
        <is>
          <t>Rafferty</t>
        </is>
      </c>
      <c r="C4355" s="3" t="inlineStr">
        <is>
          <t>Margaret</t>
        </is>
      </c>
      <c r="D4355" s="3" t="inlineStr">
        <is>
          <t>Margaret Rafferty</t>
        </is>
      </c>
      <c r="E4355" s="3" t="inlineStr">
        <is>
          <t>Professor</t>
        </is>
      </c>
      <c r="F4355" s="3" t="inlineStr">
        <is>
          <t>NYC College of Technology</t>
        </is>
      </c>
      <c r="G4355" s="3" t="inlineStr">
        <is>
          <t>Nursing</t>
        </is>
      </c>
      <c r="H4355" s="3" t="inlineStr">
        <is>
          <t>MRafferty@citytech.cuny.edu</t>
        </is>
      </c>
      <c r="I4355" s="3" t="inlineStr">
        <is>
          <t>Journal article</t>
        </is>
      </c>
      <c r="J4355" s="3" t="inlineStr">
        <is>
          <t>Incorporating climate change into Doctor of Nursing Practice curricula</t>
        </is>
      </c>
      <c r="K4355" s="3" t="n">
        <v>2022</v>
      </c>
      <c r="L4355" s="3" t="inlineStr">
        <is>
          <t>Journal of Professional Nursing</t>
        </is>
      </c>
      <c r="M4355" s="3" t="inlineStr">
        <is>
          <t>Mary T. Quinn Griffin; Celeste Marie Alfes; Freida S. Chavez; Emerson E. Ea; Kelly Ann Lynn; Margaret A. Rafferty; Joyce J. Fitzpatrick</t>
        </is>
      </c>
      <c r="N4355" s="3" t="inlineStr"/>
      <c r="O4355" s="3" t="n"/>
      <c r="P4355" s="3" t="inlineStr"/>
      <c r="Q4355" s="3" t="inlineStr">
        <is>
          <t>10.1016/j.profnurs.2022.06.008</t>
        </is>
      </c>
      <c r="R4355" s="3" t="inlineStr">
        <is>
          <t>https://doi.org/10.1016/j.profnurs.2022.06.008</t>
        </is>
      </c>
      <c r="S4355" s="3" t="inlineStr">
        <is>
          <t>OpenAlex; Dept bio</t>
        </is>
      </c>
      <c r="T4355" s="3" t="n">
        <v>2</v>
      </c>
      <c r="U4355" s="3" t="inlineStr">
        <is>
          <t>High (City Tech affiliation on paper); 2 sources</t>
        </is>
      </c>
      <c r="V4355" s="3" t="n"/>
      <c r="W4355" s="3" t="inlineStr">
        <is>
          <t>Quinn Griffin, M., Alfes, C., Chavez, F., Ea, E., Lynn, K., Rafferty, M., &amp; Fitzpatrick, J.J. (2022). Incorporating climate change into Doctor of Nursing Practice curricula. Journal of Professional Nursing. 42, 156-161. http://doi.org/10.1016/j.profnurs.2022.06.008</t>
        </is>
      </c>
      <c r="X4355" s="3" t="inlineStr"/>
      <c r="Y4355" s="3" t="inlineStr"/>
      <c r="Z4355" s="3" t="inlineStr"/>
      <c r="AA4355" s="3" t="inlineStr">
        <is>
          <t>Not found</t>
        </is>
      </c>
      <c r="AB4355" s="3" t="inlineStr">
        <is>
          <t>closed</t>
        </is>
      </c>
      <c r="AC4355" s="3" t="inlineStr">
        <is>
          <t>School of Professional Studies</t>
        </is>
      </c>
      <c r="AD4355" s="3" t="n">
        <v>21</v>
      </c>
      <c r="AE4355" s="3" t="inlineStr">
        <is>
          <t>No</t>
        </is>
      </c>
      <c r="AF4355" s="3" t="inlineStr"/>
      <c r="AG4355" s="4" t="inlineStr"/>
      <c r="AH4355" s="4" t="inlineStr"/>
      <c r="AI4355" s="4" t="inlineStr"/>
    </row>
    <row r="4356">
      <c r="A4356" s="3" t="inlineStr">
        <is>
          <t>NUR-0074</t>
        </is>
      </c>
      <c r="B4356" s="3" t="inlineStr">
        <is>
          <t>Ea</t>
        </is>
      </c>
      <c r="C4356" s="3" t="inlineStr">
        <is>
          <t>Emerson</t>
        </is>
      </c>
      <c r="D4356" s="3" t="inlineStr">
        <is>
          <t>Emerson Ea</t>
        </is>
      </c>
      <c r="E4356" s="3" t="inlineStr">
        <is>
          <t>Chair</t>
        </is>
      </c>
      <c r="F4356" s="3" t="inlineStr">
        <is>
          <t>NYC College of Technology</t>
        </is>
      </c>
      <c r="G4356" s="3" t="inlineStr">
        <is>
          <t>Nursing</t>
        </is>
      </c>
      <c r="H4356" s="3" t="inlineStr">
        <is>
          <t>EMERSON.EA30@CITYTECH.CUNY.EDU</t>
        </is>
      </c>
      <c r="I4356" s="3" t="inlineStr">
        <is>
          <t>Journal article</t>
        </is>
      </c>
      <c r="J4356" s="3" t="inlineStr">
        <is>
          <t>Incorporating climate change into Doctor of Nursing Practice curricula</t>
        </is>
      </c>
      <c r="K4356" s="3" t="n">
        <v>2022</v>
      </c>
      <c r="L4356" s="3" t="inlineStr">
        <is>
          <t>Journal of Professional Nursing</t>
        </is>
      </c>
      <c r="M4356" s="3" t="inlineStr">
        <is>
          <t>Mary T. Quinn Griffin; Celeste Marie Alfes; Freida S. Chavez; Emerson E. Ea; Kelly Ann Lynn; Margaret A. Rafferty; Joyce J. Fitzpatrick</t>
        </is>
      </c>
      <c r="N4356" s="3" t="inlineStr"/>
      <c r="O4356" s="3" t="n"/>
      <c r="P4356" s="3" t="inlineStr"/>
      <c r="Q4356" s="3" t="inlineStr">
        <is>
          <t>10.1016/j.profnurs.2022.06.008</t>
        </is>
      </c>
      <c r="R4356" s="3" t="inlineStr">
        <is>
          <t>https://doi.org/10.1016/j.profnurs.2022.06.008</t>
        </is>
      </c>
      <c r="S4356" s="3" t="inlineStr">
        <is>
          <t>OpenAlex; Dept bio</t>
        </is>
      </c>
      <c r="T4356" s="3" t="n">
        <v>2</v>
      </c>
      <c r="U4356" s="3" t="inlineStr">
        <is>
          <t>High (City Tech affiliation on paper); 2 sources</t>
        </is>
      </c>
      <c r="V4356" s="3" t="n"/>
      <c r="W4356" s="3" t="inlineStr">
        <is>
          <t>Quinn Griffin, M., Alfes, C., Chavez, F., Ea, E. Rafferty, M., Lynn, K., &amp; Fitzpatrick, J. (2022). Incorporating climate change into Doctor of Nursing Practice curricula. Journal of Professional Nursing. doi: 10.1016/j.profnurs.2022.06.008</t>
        </is>
      </c>
      <c r="X4356" s="3" t="inlineStr"/>
      <c r="Y4356" s="3" t="inlineStr"/>
      <c r="Z4356" s="3" t="inlineStr"/>
      <c r="AA4356" s="3" t="inlineStr">
        <is>
          <t>Not found</t>
        </is>
      </c>
      <c r="AB4356" s="3" t="inlineStr">
        <is>
          <t>closed</t>
        </is>
      </c>
      <c r="AC4356" s="3" t="inlineStr">
        <is>
          <t>School of Professional Studies</t>
        </is>
      </c>
      <c r="AD4356" s="3" t="n">
        <v>21</v>
      </c>
      <c r="AE4356" s="3" t="inlineStr">
        <is>
          <t>No</t>
        </is>
      </c>
      <c r="AF4356" s="3" t="inlineStr"/>
      <c r="AG4356" s="4" t="inlineStr"/>
      <c r="AH4356" s="4" t="inlineStr"/>
      <c r="AI4356" s="4" t="inlineStr"/>
    </row>
    <row r="4357">
      <c r="A4357" s="3" t="inlineStr">
        <is>
          <t>NUR-0075</t>
        </is>
      </c>
      <c r="B4357" s="3" t="inlineStr">
        <is>
          <t>Ea</t>
        </is>
      </c>
      <c r="C4357" s="3" t="inlineStr">
        <is>
          <t>Emerson</t>
        </is>
      </c>
      <c r="D4357" s="3" t="inlineStr">
        <is>
          <t>Emerson Ea</t>
        </is>
      </c>
      <c r="E4357" s="3" t="inlineStr">
        <is>
          <t>Chair</t>
        </is>
      </c>
      <c r="F4357" s="3" t="inlineStr">
        <is>
          <t>NYC College of Technology</t>
        </is>
      </c>
      <c r="G4357" s="3" t="inlineStr">
        <is>
          <t>Nursing</t>
        </is>
      </c>
      <c r="H4357" s="3" t="inlineStr">
        <is>
          <t>EMERSON.EA30@CITYTECH.CUNY.EDU</t>
        </is>
      </c>
      <c r="I4357" s="3" t="inlineStr">
        <is>
          <t>Journal article</t>
        </is>
      </c>
      <c r="J4357" s="3" t="inlineStr">
        <is>
          <t>Using Design Thinking to Thread the Social Determinants of Health in an Undergraduate Curriculum</t>
        </is>
      </c>
      <c r="K4357" s="3" t="n">
        <v>2022</v>
      </c>
      <c r="L4357" s="3" t="inlineStr">
        <is>
          <t>Nurse Educator</t>
        </is>
      </c>
      <c r="M4357" s="3" t="inlineStr">
        <is>
          <t>Emerson E. Ea; Mary Jo Vetter; Karyn L. Boyar; Stacen A. Keating</t>
        </is>
      </c>
      <c r="N4357" s="3" t="inlineStr"/>
      <c r="O4357" s="3" t="n"/>
      <c r="P4357" s="3" t="inlineStr"/>
      <c r="Q4357" s="3" t="inlineStr">
        <is>
          <t>10.1097/nne.0000000000001293</t>
        </is>
      </c>
      <c r="R4357" s="3" t="inlineStr">
        <is>
          <t>https://doi.org/10.1097/nne.0000000000001293</t>
        </is>
      </c>
      <c r="S4357" s="3" t="inlineStr">
        <is>
          <t>OpenAlex; Dept bio</t>
        </is>
      </c>
      <c r="T4357" s="3" t="n">
        <v>2</v>
      </c>
      <c r="U4357" s="3" t="inlineStr">
        <is>
          <t>High (City Tech affiliation on paper); 2 sources</t>
        </is>
      </c>
      <c r="V4357" s="3" t="n"/>
      <c r="W4357" s="3" t="inlineStr">
        <is>
          <t>Ea, E., Vetter, M., Boyar, K., &amp; Keating, S. (2023). Using design thinking to thread the Social Determinants of Health in an undergraduate curriculum. Nurse Educator. doi: 10.1097/NNE.0000000000001293. PMID: 36137232.</t>
        </is>
      </c>
      <c r="X4357" s="3" t="inlineStr">
        <is>
          <t>Ea, Emerson PhD, DNP, APRN, FAAN; Vetter, Mary Jo DNP, RN, AGCNP-BC, FAANP; Boyar, Karyn DNP, RN, FNP-BC, CNE; Keating, Stacen PhD, RN Author Information</t>
        </is>
      </c>
      <c r="Y4357" s="3" t="inlineStr">
        <is>
          <t>OpenAlex</t>
        </is>
      </c>
      <c r="Z4357" s="3" t="inlineStr"/>
      <c r="AA4357" s="3" t="inlineStr">
        <is>
          <t>Not found</t>
        </is>
      </c>
      <c r="AB4357" s="3" t="inlineStr">
        <is>
          <t>closed</t>
        </is>
      </c>
      <c r="AC4357" s="3" t="inlineStr">
        <is>
          <t>School of Professional Studies</t>
        </is>
      </c>
      <c r="AD4357" s="3" t="n">
        <v>5</v>
      </c>
      <c r="AE4357" s="3" t="inlineStr">
        <is>
          <t>No</t>
        </is>
      </c>
      <c r="AF4357" s="3" t="inlineStr"/>
      <c r="AG4357" s="4" t="inlineStr"/>
      <c r="AH4357" s="4" t="inlineStr"/>
      <c r="AI4357" s="4" t="inlineStr"/>
    </row>
    <row r="4358">
      <c r="A4358" s="3" t="inlineStr">
        <is>
          <t>NUR-0076</t>
        </is>
      </c>
      <c r="B4358" s="3" t="inlineStr">
        <is>
          <t>Rafferty</t>
        </is>
      </c>
      <c r="C4358" s="3" t="inlineStr">
        <is>
          <t>Margaret</t>
        </is>
      </c>
      <c r="D4358" s="3" t="inlineStr">
        <is>
          <t>Margaret Rafferty</t>
        </is>
      </c>
      <c r="E4358" s="3" t="inlineStr">
        <is>
          <t>Professor</t>
        </is>
      </c>
      <c r="F4358" s="3" t="inlineStr">
        <is>
          <t>NYC College of Technology</t>
        </is>
      </c>
      <c r="G4358" s="3" t="inlineStr">
        <is>
          <t>Nursing</t>
        </is>
      </c>
      <c r="H4358" s="3" t="inlineStr">
        <is>
          <t>MRafferty@citytech.cuny.edu</t>
        </is>
      </c>
      <c r="I4358" s="3" t="inlineStr">
        <is>
          <t>Conference presentation</t>
        </is>
      </c>
      <c r="J4358" s="3" t="inlineStr">
        <is>
          <t>Nurse Educators Addressing Climate Change: Integrating Climate Change into Nursing Curricula Using a Climate and Health Competency Framework e- Poster presented at the meeting of the International Council of Nurses, Montreal, Canada</t>
        </is>
      </c>
      <c r="K4358" s="3" t="n">
        <v>2023</v>
      </c>
      <c r="L4358" s="3" t="inlineStr"/>
      <c r="M4358" s="3" t="inlineStr"/>
      <c r="N4358" s="3" t="inlineStr"/>
      <c r="O4358" s="3" t="n"/>
      <c r="P4358" s="3" t="inlineStr"/>
      <c r="Q4358" s="3" t="inlineStr"/>
      <c r="R4358" s="3" t="inlineStr"/>
      <c r="S4358" s="3" t="inlineStr">
        <is>
          <t>Dept bio</t>
        </is>
      </c>
      <c r="T4358" s="3" t="n">
        <v>1</v>
      </c>
      <c r="U4358" s="3" t="inlineStr">
        <is>
          <t>Medium (self-reported in faculty bio)</t>
        </is>
      </c>
      <c r="V4358" s="3" t="n"/>
      <c r="W4358" s="3" t="inlineStr">
        <is>
          <t>Griffin M T., Ea E., Rafferty M., Chave F., Alfes C.M., Fitzpatrick . J.J. (2023. July). Nurse Educators Addressing Climate Change: Integrating Climate Change into Nursing Curricula Using a Climate and Health Competency Framework e- Poster presented at the meeting of the International Council of Nurses, Montreal, Canada.</t>
        </is>
      </c>
      <c r="X4358" s="3" t="inlineStr"/>
      <c r="Y4358" s="3" t="inlineStr"/>
      <c r="Z4358" s="3" t="inlineStr"/>
      <c r="AA4358" s="3" t="inlineStr"/>
      <c r="AB4358" s="3" t="inlineStr"/>
      <c r="AC4358" s="3" t="inlineStr">
        <is>
          <t>School of Professional Studies</t>
        </is>
      </c>
      <c r="AD4358" s="3" t="n"/>
      <c r="AE4358" s="3" t="inlineStr">
        <is>
          <t>No</t>
        </is>
      </c>
      <c r="AF4358" s="3" t="inlineStr"/>
      <c r="AG4358" s="4" t="inlineStr"/>
      <c r="AH4358" s="4" t="inlineStr"/>
      <c r="AI4358" s="4" t="inlineStr"/>
    </row>
    <row r="4359">
      <c r="A4359" s="3" t="inlineStr">
        <is>
          <t>NUR-0077</t>
        </is>
      </c>
      <c r="B4359" s="3" t="inlineStr">
        <is>
          <t>Ea</t>
        </is>
      </c>
      <c r="C4359" s="3" t="inlineStr">
        <is>
          <t>Emerson</t>
        </is>
      </c>
      <c r="D4359" s="3" t="inlineStr">
        <is>
          <t>Emerson Ea</t>
        </is>
      </c>
      <c r="E4359" s="3" t="inlineStr">
        <is>
          <t>Chair</t>
        </is>
      </c>
      <c r="F4359" s="3" t="inlineStr">
        <is>
          <t>NYC College of Technology</t>
        </is>
      </c>
      <c r="G4359" s="3" t="inlineStr">
        <is>
          <t>Nursing</t>
        </is>
      </c>
      <c r="H4359" s="3" t="inlineStr">
        <is>
          <t>EMERSON.EA30@CITYTECH.CUNY.EDU</t>
        </is>
      </c>
      <c r="I4359" s="3" t="inlineStr">
        <is>
          <t>Conference presentation</t>
        </is>
      </c>
      <c r="J4359" s="3" t="inlineStr">
        <is>
          <t>ORAL HEALTH AMONG FILIPINO OLDER ADULT IMMIGRANTS</t>
        </is>
      </c>
      <c r="K4359" s="3" t="n">
        <v>2023</v>
      </c>
      <c r="L4359" s="3" t="inlineStr">
        <is>
          <t>Innovation in Aging</t>
        </is>
      </c>
      <c r="M4359" s="3" t="inlineStr">
        <is>
          <t>Emerson E. Ea; Bei Wu; Jinyu Hu</t>
        </is>
      </c>
      <c r="N4359" s="3" t="inlineStr"/>
      <c r="O4359" s="3" t="n"/>
      <c r="P4359" s="3" t="inlineStr"/>
      <c r="Q4359" s="3" t="inlineStr">
        <is>
          <t>10.1093/geroni/igad104.3510</t>
        </is>
      </c>
      <c r="R4359" s="3" t="inlineStr">
        <is>
          <t>https://doi.org/10.1093/geroni/igad104.3510</t>
        </is>
      </c>
      <c r="S4359" s="3" t="inlineStr">
        <is>
          <t>OpenAlex; Dept bio</t>
        </is>
      </c>
      <c r="T4359" s="3" t="n">
        <v>2</v>
      </c>
      <c r="U4359" s="3" t="inlineStr">
        <is>
          <t>High (City Tech affiliation on paper); 2 sources</t>
        </is>
      </c>
      <c r="V4359" s="3" t="n"/>
      <c r="W4359" s="3" t="inlineStr">
        <is>
          <t>Ea, E., Wu, B., &amp; Hu, J. (2023). Oral health among Filipino older adult immigrants. Innovation in Aging, 7(Suppl 1), 1093. https://doi.org/10.1093/geroni/igad104.3510</t>
        </is>
      </c>
      <c r="X4359" s="3" t="inlineStr">
        <is>
          <t>Abstract Poor oral health has been associated with decreased quality of life, various non-communicable diseases, and a higher risk of mortality. There is also evidence that older immigrants and those who have been in the US for less than 5 years are more likely to have periodontitis, a serious gum disease and a common oral health condition. Despite this evidence, there is a paucity of studies investigating the influence of acculturation, immigration-related experiences, and resilience on oral health among older Filipino immigrants. To address this significant knowledge gap, a mixed methods study using a survey and focus group interviews was conducted among community-dwelling Filipino immigrants aged 60 years and older. This poster will present the results of the survey (N=103), which used a socio-demographic questionnaire, as well as valid and reliable instruments such as the Geriatric Oral Health Assessment Index, A Short Acculturation Scale for Filipino Americans, Everyday Discrimination Scale, and Connor-Davidson Resilience Scale. The results of the regression analysis revealed that the perception of discrimination and resilience were significantly associated with the perception of oral health among the participants surveyed [F(10,92) = 1.985, p &lt; 0.05]; this regression model accounted for 18.6% of variance in the perception of oral health. The findings support the need for culturally sensitive interventions that could optimize oral health, including the utilization of dental care services for this underserved population.</t>
        </is>
      </c>
      <c r="Y4359" s="3" t="inlineStr">
        <is>
          <t>OpenAlex</t>
        </is>
      </c>
      <c r="Z4359" s="3" t="inlineStr">
        <is>
          <t>https://academic.oup.com/innovateage/article-pdf/7/Supplement_1/1093/54744581/igad104.3510.pdf</t>
        </is>
      </c>
      <c r="AA4359" s="3" t="inlineStr">
        <is>
          <t>Open-access PDF (via OpenAlex)</t>
        </is>
      </c>
      <c r="AB4359" s="3" t="inlineStr">
        <is>
          <t>gold</t>
        </is>
      </c>
      <c r="AC4359" s="3" t="inlineStr">
        <is>
          <t>School of Professional Studies</t>
        </is>
      </c>
      <c r="AD4359" s="3" t="n">
        <v>0</v>
      </c>
      <c r="AE4359" s="3" t="inlineStr">
        <is>
          <t>No</t>
        </is>
      </c>
      <c r="AF4359" s="3" t="inlineStr"/>
      <c r="AG4359" s="4" t="inlineStr"/>
      <c r="AH4359" s="4" t="inlineStr"/>
      <c r="AI4359" s="4" t="inlineStr"/>
    </row>
    <row r="4360">
      <c r="A4360" s="3" t="inlineStr">
        <is>
          <t>NUR-0078</t>
        </is>
      </c>
      <c r="B4360" s="3" t="inlineStr">
        <is>
          <t>Rafferty</t>
        </is>
      </c>
      <c r="C4360" s="3" t="inlineStr">
        <is>
          <t>Margaret</t>
        </is>
      </c>
      <c r="D4360" s="3" t="inlineStr">
        <is>
          <t>Margaret Rafferty</t>
        </is>
      </c>
      <c r="E4360" s="3" t="inlineStr">
        <is>
          <t>Professor</t>
        </is>
      </c>
      <c r="F4360" s="3" t="inlineStr">
        <is>
          <t>NYC College of Technology</t>
        </is>
      </c>
      <c r="G4360" s="3" t="inlineStr">
        <is>
          <t>Nursing</t>
        </is>
      </c>
      <c r="H4360" s="3" t="inlineStr">
        <is>
          <t>MRafferty@citytech.cuny.edu</t>
        </is>
      </c>
      <c r="I4360" s="3" t="inlineStr">
        <is>
          <t>Conference presentation</t>
        </is>
      </c>
      <c r="J4360" s="3" t="inlineStr">
        <is>
          <t>The role for Nurses in Climate Change: Reducing Carbon Emissions to Improve Healthcare systems’ Environments and Improve Health e Poster presented at the meeting of the International Council of Nurse, Montreal, Canada</t>
        </is>
      </c>
      <c r="K4360" s="3" t="n">
        <v>2023</v>
      </c>
      <c r="L4360" s="3" t="inlineStr"/>
      <c r="M4360" s="3" t="inlineStr"/>
      <c r="N4360" s="3" t="inlineStr"/>
      <c r="O4360" s="3" t="n"/>
      <c r="P4360" s="3" t="inlineStr"/>
      <c r="Q4360" s="3" t="inlineStr"/>
      <c r="R4360" s="3" t="inlineStr"/>
      <c r="S4360" s="3" t="inlineStr">
        <is>
          <t>Dept bio</t>
        </is>
      </c>
      <c r="T4360" s="3" t="n">
        <v>1</v>
      </c>
      <c r="U4360" s="3" t="inlineStr">
        <is>
          <t>Medium (self-reported in faculty bio)</t>
        </is>
      </c>
      <c r="V4360" s="3" t="n"/>
      <c r="W4360" s="3" t="inlineStr">
        <is>
          <t>Griffin M.T Rafferty, M., Kang Y., Ea E., Lynn K., Fitzpatrick J.J. (2023, July). The role for Nurses in Climate Change: Reducing Carbon Emissions to Improve Healthcare systems’ Environments and Improve Health e Poster presented at the meeting of the International Council of Nurse, Montreal, Canada.</t>
        </is>
      </c>
      <c r="X4360" s="3" t="inlineStr"/>
      <c r="Y4360" s="3" t="inlineStr"/>
      <c r="Z4360" s="3" t="inlineStr"/>
      <c r="AA4360" s="3" t="inlineStr"/>
      <c r="AB4360" s="3" t="inlineStr"/>
      <c r="AC4360" s="3" t="inlineStr">
        <is>
          <t>School of Professional Studies</t>
        </is>
      </c>
      <c r="AD4360" s="3" t="n"/>
      <c r="AE4360" s="3" t="inlineStr">
        <is>
          <t>No</t>
        </is>
      </c>
      <c r="AF4360" s="3" t="inlineStr"/>
      <c r="AG4360" s="4" t="inlineStr"/>
      <c r="AH4360" s="4" t="inlineStr"/>
      <c r="AI4360" s="4" t="inlineStr"/>
    </row>
    <row r="4361">
      <c r="A4361" s="3" t="inlineStr">
        <is>
          <t>NUR-0079</t>
        </is>
      </c>
      <c r="B4361" s="3" t="inlineStr">
        <is>
          <t>Yang</t>
        </is>
      </c>
      <c r="C4361" s="3" t="inlineStr">
        <is>
          <t>Wenhsing</t>
        </is>
      </c>
      <c r="D4361" s="3" t="inlineStr">
        <is>
          <t>Wenhsing Yang</t>
        </is>
      </c>
      <c r="E4361" s="3" t="inlineStr">
        <is>
          <t>Assistant Professor</t>
        </is>
      </c>
      <c r="F4361" s="3" t="inlineStr">
        <is>
          <t>NYC College of Technology</t>
        </is>
      </c>
      <c r="G4361" s="3" t="inlineStr">
        <is>
          <t>Nursing</t>
        </is>
      </c>
      <c r="H4361" s="3" t="inlineStr">
        <is>
          <t>WYang@citytech.cuny.edu</t>
        </is>
      </c>
      <c r="I4361" s="3" t="inlineStr">
        <is>
          <t>Journal article</t>
        </is>
      </c>
      <c r="J4361" s="3" t="inlineStr">
        <is>
          <t>Concept Analysis-Childhood Obesity</t>
        </is>
      </c>
      <c r="K4361" s="3" t="n">
        <v>2024</v>
      </c>
      <c r="L4361" s="3" t="inlineStr">
        <is>
          <t>Iris Journal of Nursing &amp; Care</t>
        </is>
      </c>
      <c r="M4361" s="3" t="inlineStr">
        <is>
          <t>Wenhsing Yang</t>
        </is>
      </c>
      <c r="N4361" s="3" t="inlineStr"/>
      <c r="O4361" s="3" t="n"/>
      <c r="P4361" s="3" t="inlineStr"/>
      <c r="Q4361" s="3" t="inlineStr">
        <is>
          <t>10.33552/ijnc.2024.05.000609</t>
        </is>
      </c>
      <c r="R4361" s="3" t="inlineStr">
        <is>
          <t>https://doi.org/10.33552/ijnc.2024.05.000609</t>
        </is>
      </c>
      <c r="S4361" s="3" t="inlineStr">
        <is>
          <t>OpenAlex</t>
        </is>
      </c>
      <c r="T4361" s="3" t="n">
        <v>1</v>
      </c>
      <c r="U4361" s="3" t="inlineStr">
        <is>
          <t>High (City Tech affiliation on paper)</t>
        </is>
      </c>
      <c r="V4361" s="3" t="n"/>
      <c r="W4361" s="3" t="inlineStr"/>
      <c r="X4361" s="3" t="inlineStr">
        <is>
          <t>Every brain is different, so it is a challenge to use standardized methods to teach everyone a complex topic (obesity prevention) even though they share the same physical composition. The brain has multiple functions in processing information.</t>
        </is>
      </c>
      <c r="Y4361" s="3" t="inlineStr">
        <is>
          <t>OpenAlex</t>
        </is>
      </c>
      <c r="Z4361" s="3" t="inlineStr">
        <is>
          <t>https://irispublishers.com/ijnc/pdf/IJNC.MS.ID.000609.pdf</t>
        </is>
      </c>
      <c r="AA4361" s="3" t="inlineStr">
        <is>
          <t>Open-access PDF (via OpenAlex)</t>
        </is>
      </c>
      <c r="AB4361" s="3" t="inlineStr">
        <is>
          <t>diamond</t>
        </is>
      </c>
      <c r="AC4361" s="3" t="inlineStr">
        <is>
          <t>School of Professional Studies</t>
        </is>
      </c>
      <c r="AD4361" s="3" t="n">
        <v>0</v>
      </c>
      <c r="AE4361" s="3" t="inlineStr">
        <is>
          <t>No</t>
        </is>
      </c>
      <c r="AF4361" s="3" t="inlineStr"/>
      <c r="AG4361" s="4" t="inlineStr"/>
      <c r="AH4361" s="4" t="inlineStr"/>
      <c r="AI4361" s="4" t="inlineStr"/>
    </row>
    <row r="4362">
      <c r="A4362" s="3" t="inlineStr">
        <is>
          <t>NUR-0080</t>
        </is>
      </c>
      <c r="B4362" s="3" t="inlineStr">
        <is>
          <t>Yang</t>
        </is>
      </c>
      <c r="C4362" s="3" t="inlineStr">
        <is>
          <t>Wenhsing</t>
        </is>
      </c>
      <c r="D4362" s="3" t="inlineStr">
        <is>
          <t>Wenhsing Yang</t>
        </is>
      </c>
      <c r="E4362" s="3" t="inlineStr">
        <is>
          <t>Assistant Professor</t>
        </is>
      </c>
      <c r="F4362" s="3" t="inlineStr">
        <is>
          <t>NYC College of Technology</t>
        </is>
      </c>
      <c r="G4362" s="3" t="inlineStr">
        <is>
          <t>Nursing</t>
        </is>
      </c>
      <c r="H4362" s="3" t="inlineStr">
        <is>
          <t>WYang@citytech.cuny.edu</t>
        </is>
      </c>
      <c r="I4362" s="3" t="inlineStr">
        <is>
          <t>Journal article</t>
        </is>
      </c>
      <c r="J4362" s="3" t="inlineStr">
        <is>
          <t>How the Affordable Care Act Impacts on Health Care Specifically to Kidney Dialysis Patients</t>
        </is>
      </c>
      <c r="K4362" s="3" t="n">
        <v>2024</v>
      </c>
      <c r="L4362" s="3" t="inlineStr">
        <is>
          <t>Iris Journal of Nursing &amp; Care</t>
        </is>
      </c>
      <c r="M4362" s="3" t="inlineStr">
        <is>
          <t>Wenhsing Yang</t>
        </is>
      </c>
      <c r="N4362" s="3" t="inlineStr"/>
      <c r="O4362" s="3" t="n"/>
      <c r="P4362" s="3" t="inlineStr"/>
      <c r="Q4362" s="3" t="inlineStr">
        <is>
          <t>10.33552/ijnc.2024.05.000602</t>
        </is>
      </c>
      <c r="R4362" s="3" t="inlineStr">
        <is>
          <t>https://doi.org/10.33552/ijnc.2024.05.000602</t>
        </is>
      </c>
      <c r="S4362" s="3" t="inlineStr">
        <is>
          <t>OpenAlex</t>
        </is>
      </c>
      <c r="T4362" s="3" t="n">
        <v>1</v>
      </c>
      <c r="U4362" s="3" t="inlineStr">
        <is>
          <t>High (City Tech affiliation on paper)</t>
        </is>
      </c>
      <c r="V4362" s="3" t="n"/>
      <c r="W4362" s="3" t="inlineStr"/>
      <c r="X4362" s="3" t="inlineStr">
        <is>
          <t>The American Health Care System has become a very complicated world. In the 1960s, Medicare was created to ensure Americans over 65 years old and Medicaid was created to protect poor people or people with long-term chronic illnesses such as kidney dialysis and mental health issues.</t>
        </is>
      </c>
      <c r="Y4362" s="3" t="inlineStr">
        <is>
          <t>OpenAlex</t>
        </is>
      </c>
      <c r="Z4362" s="3" t="inlineStr">
        <is>
          <t>https://irispublishers.com/ijnc/pdf/IJNC.MS.ID.000602.pdf</t>
        </is>
      </c>
      <c r="AA4362" s="3" t="inlineStr">
        <is>
          <t>Open-access PDF (via OpenAlex)</t>
        </is>
      </c>
      <c r="AB4362" s="3" t="inlineStr">
        <is>
          <t>diamond</t>
        </is>
      </c>
      <c r="AC4362" s="3" t="inlineStr">
        <is>
          <t>School of Professional Studies</t>
        </is>
      </c>
      <c r="AD4362" s="3" t="n">
        <v>0</v>
      </c>
      <c r="AE4362" s="3" t="inlineStr">
        <is>
          <t>No</t>
        </is>
      </c>
      <c r="AF4362" s="3" t="inlineStr"/>
      <c r="AG4362" s="4" t="inlineStr"/>
      <c r="AH4362" s="4" t="inlineStr"/>
      <c r="AI4362" s="4" t="inlineStr"/>
    </row>
    <row r="4363">
      <c r="A4363" s="3" t="inlineStr">
        <is>
          <t>NUR-0081</t>
        </is>
      </c>
      <c r="B4363" s="3" t="inlineStr">
        <is>
          <t>Ea</t>
        </is>
      </c>
      <c r="C4363" s="3" t="inlineStr">
        <is>
          <t>Emerson</t>
        </is>
      </c>
      <c r="D4363" s="3" t="inlineStr">
        <is>
          <t>Emerson Ea</t>
        </is>
      </c>
      <c r="E4363" s="3" t="inlineStr">
        <is>
          <t>Chair</t>
        </is>
      </c>
      <c r="F4363" s="3" t="inlineStr">
        <is>
          <t>NYC College of Technology</t>
        </is>
      </c>
      <c r="G4363" s="3" t="inlineStr">
        <is>
          <t>Nursing</t>
        </is>
      </c>
      <c r="H4363" s="3" t="inlineStr">
        <is>
          <t>EMERSON.EA30@CITYTECH.CUNY.EDU</t>
        </is>
      </c>
      <c r="I4363" s="3" t="inlineStr">
        <is>
          <t>Journal article</t>
        </is>
      </c>
      <c r="J4363" s="3" t="inlineStr">
        <is>
          <t>Patient navigator’s role in latent tuberculosis infection at a New York City Health Department Chest Clinic</t>
        </is>
      </c>
      <c r="K4363" s="3" t="n">
        <v>2024</v>
      </c>
      <c r="L4363" s="3" t="inlineStr">
        <is>
          <t>Journal of Clinical Tuberculosis and Other Mycobacterial Diseases</t>
        </is>
      </c>
      <c r="M4363" s="3" t="inlineStr">
        <is>
          <t>E Barroso; T. Mark; R. Acevedo; S. Rao; Hannah T. Jordan; Joseph N. Burzynski; W. Remegio; Emerson E. Ea; Lolita B. Compas</t>
        </is>
      </c>
      <c r="N4363" s="3" t="inlineStr"/>
      <c r="O4363" s="3" t="n"/>
      <c r="P4363" s="3" t="inlineStr"/>
      <c r="Q4363" s="3" t="inlineStr">
        <is>
          <t>10.1016/j.jctube.2024.100446</t>
        </is>
      </c>
      <c r="R4363" s="3" t="inlineStr">
        <is>
          <t>https://doi.org/10.1016/j.jctube.2024.100446</t>
        </is>
      </c>
      <c r="S4363" s="3" t="inlineStr">
        <is>
          <t>OpenAlex; Dept bio</t>
        </is>
      </c>
      <c r="T4363" s="3" t="n">
        <v>2</v>
      </c>
      <c r="U4363" s="3" t="inlineStr">
        <is>
          <t>High (City Tech affiliation on paper); 2 sources</t>
        </is>
      </c>
      <c r="V4363" s="3" t="n"/>
      <c r="W4363" s="3" t="inlineStr">
        <is>
          <t>Barroso, E., Mark, T., Rao, S., Jordan, H. T., Remegio, W., Ea, E., &amp; Compas, L. (2024). Patient navigator’s role in latent tuberculosis infection at a New York city health department chest clinic. Journal of Clinical Tuberculosis and Other Mycobacterial Diseases. doi: https://doi.org/10.1016/j.jctube.2024.100446</t>
        </is>
      </c>
      <c r="X4363" s="3" t="inlineStr">
        <is>
          <t>Background: Philippines is one of the top ten countries of birth among individuals with tuberculosis in New York City (NYC). The NYC Health Department (HD) screened Filipino-born New Yorkers for latent TB infection (LTBI), but few of those tested positive completed evaluation and treatment. Objective: To increase the proportion of Filipinos with a positive QuantiFeron-TB Gold Plus (QFT-Plus) complete LTBI evaluation and treatment. Methods: Nine community-based LTBI screening events were conducted during September-December 2021. Patients with positive QFT-Plus results were offered no-cost LTBI evaluation and treatment at HD Chest Clinic. The HD engaged culturally- and linguistically-competent Filipino patient navigators (PN) to facilitate LTBI evaluation and treatment. Results: Of 77 Filipinos screened, 17 (22%) tested positive. Fourteen (82%) were evaluated for LTBI; eight of the 14 (57%) completed LTBI treatment. Conclusions: Pairing patients with culturally- and linguistically- competent Filipino PNs contributed to an increase in the proportion of Filipinos with a positive QFT-Plus who completed LTBI evaluation and treatment. TB prevention programs may wish to consider PNs in LTBI patient care.</t>
        </is>
      </c>
      <c r="Y4363" s="3" t="inlineStr">
        <is>
          <t>OpenAlex</t>
        </is>
      </c>
      <c r="Z4363" s="3" t="inlineStr">
        <is>
          <t>https://doi.org/10.1016/j.jctube.2024.100446</t>
        </is>
      </c>
      <c r="AA4363" s="3" t="inlineStr">
        <is>
          <t>Open-access page (via OpenAlex)</t>
        </is>
      </c>
      <c r="AB4363" s="3" t="inlineStr">
        <is>
          <t>gold</t>
        </is>
      </c>
      <c r="AC4363" s="3" t="inlineStr">
        <is>
          <t>School of Professional Studies</t>
        </is>
      </c>
      <c r="AD4363" s="3" t="n">
        <v>3</v>
      </c>
      <c r="AE4363" s="3" t="inlineStr">
        <is>
          <t>No</t>
        </is>
      </c>
      <c r="AF4363" s="3" t="inlineStr"/>
      <c r="AG4363" s="4" t="inlineStr"/>
      <c r="AH4363" s="4" t="inlineStr"/>
      <c r="AI4363" s="4" t="inlineStr"/>
    </row>
    <row r="4364">
      <c r="A4364" s="3" t="inlineStr">
        <is>
          <t>NUR-0082</t>
        </is>
      </c>
      <c r="B4364" s="3" t="inlineStr">
        <is>
          <t>Yang</t>
        </is>
      </c>
      <c r="C4364" s="3" t="inlineStr">
        <is>
          <t>Wenhsing</t>
        </is>
      </c>
      <c r="D4364" s="3" t="inlineStr">
        <is>
          <t>Wenhsing Yang</t>
        </is>
      </c>
      <c r="E4364" s="3" t="inlineStr">
        <is>
          <t>Assistant Professor</t>
        </is>
      </c>
      <c r="F4364" s="3" t="inlineStr">
        <is>
          <t>NYC College of Technology</t>
        </is>
      </c>
      <c r="G4364" s="3" t="inlineStr">
        <is>
          <t>Nursing</t>
        </is>
      </c>
      <c r="H4364" s="3" t="inlineStr">
        <is>
          <t>WYang@citytech.cuny.edu</t>
        </is>
      </c>
      <c r="I4364" s="3" t="inlineStr">
        <is>
          <t>Journal article</t>
        </is>
      </c>
      <c r="J4364" s="3" t="inlineStr">
        <is>
          <t>Using Intelligence Theory to Teach Obesity Group</t>
        </is>
      </c>
      <c r="K4364" s="3" t="n">
        <v>2024</v>
      </c>
      <c r="L4364" s="3" t="inlineStr">
        <is>
          <t>Iris Journal of Nursing &amp; Care</t>
        </is>
      </c>
      <c r="M4364" s="3" t="inlineStr">
        <is>
          <t>Wenhsing Yang</t>
        </is>
      </c>
      <c r="N4364" s="3" t="inlineStr"/>
      <c r="O4364" s="3" t="n"/>
      <c r="P4364" s="3" t="inlineStr"/>
      <c r="Q4364" s="3" t="inlineStr">
        <is>
          <t>10.33552/ijnc.2024.05.000608</t>
        </is>
      </c>
      <c r="R4364" s="3" t="inlineStr">
        <is>
          <t>https://doi.org/10.33552/ijnc.2024.05.000608</t>
        </is>
      </c>
      <c r="S4364" s="3" t="inlineStr">
        <is>
          <t>OpenAlex</t>
        </is>
      </c>
      <c r="T4364" s="3" t="n">
        <v>1</v>
      </c>
      <c r="U4364" s="3" t="inlineStr">
        <is>
          <t>High (City Tech affiliation on paper)</t>
        </is>
      </c>
      <c r="V4364" s="3" t="n"/>
      <c r="W4364" s="3" t="inlineStr"/>
      <c r="X4364" s="3" t="inlineStr">
        <is>
          <t>Every brain is different, so it is a challenge to use standardized methods to teach everyone a complex topic (obesity prevention) even though they share the same physical composition. The brain has multiple functions in processing information.</t>
        </is>
      </c>
      <c r="Y4364" s="3" t="inlineStr">
        <is>
          <t>OpenAlex</t>
        </is>
      </c>
      <c r="Z4364" s="3" t="inlineStr">
        <is>
          <t>https://irispublishers.com/ijnc/pdf/IJNC.MS.ID.000608.pdf</t>
        </is>
      </c>
      <c r="AA4364" s="3" t="inlineStr">
        <is>
          <t>Open-access PDF (via OpenAlex)</t>
        </is>
      </c>
      <c r="AB4364" s="3" t="inlineStr">
        <is>
          <t>diamond</t>
        </is>
      </c>
      <c r="AC4364" s="3" t="inlineStr">
        <is>
          <t>School of Professional Studies</t>
        </is>
      </c>
      <c r="AD4364" s="3" t="n">
        <v>0</v>
      </c>
      <c r="AE4364" s="3" t="inlineStr">
        <is>
          <t>No</t>
        </is>
      </c>
      <c r="AF4364" s="3" t="inlineStr"/>
      <c r="AG4364" s="4" t="inlineStr"/>
      <c r="AH4364" s="4" t="inlineStr"/>
      <c r="AI4364" s="4" t="inlineStr"/>
    </row>
    <row r="4365">
      <c r="A4365" s="3" t="inlineStr">
        <is>
          <t>NUR-0083</t>
        </is>
      </c>
      <c r="B4365" s="3" t="inlineStr">
        <is>
          <t>Yang</t>
        </is>
      </c>
      <c r="C4365" s="3" t="inlineStr">
        <is>
          <t>Wenhsing</t>
        </is>
      </c>
      <c r="D4365" s="3" t="inlineStr">
        <is>
          <t>Wenhsing Yang</t>
        </is>
      </c>
      <c r="E4365" s="3" t="inlineStr">
        <is>
          <t>Assistant Professor</t>
        </is>
      </c>
      <c r="F4365" s="3" t="inlineStr">
        <is>
          <t>NYC College of Technology</t>
        </is>
      </c>
      <c r="G4365" s="3" t="inlineStr">
        <is>
          <t>Nursing</t>
        </is>
      </c>
      <c r="H4365" s="3" t="inlineStr">
        <is>
          <t>WYang@citytech.cuny.edu</t>
        </is>
      </c>
      <c r="I4365" s="3" t="inlineStr">
        <is>
          <t>Journal article</t>
        </is>
      </c>
      <c r="J4365" s="3" t="inlineStr">
        <is>
          <t>Weight Loss and Electronic Devices</t>
        </is>
      </c>
      <c r="K4365" s="3" t="n">
        <v>2024</v>
      </c>
      <c r="L4365" s="3" t="inlineStr">
        <is>
          <t>Iris Journal of Nursing &amp; Care</t>
        </is>
      </c>
      <c r="M4365" s="3" t="inlineStr">
        <is>
          <t>Wenhsing Yang</t>
        </is>
      </c>
      <c r="N4365" s="3" t="inlineStr"/>
      <c r="O4365" s="3" t="n"/>
      <c r="P4365" s="3" t="inlineStr"/>
      <c r="Q4365" s="3" t="inlineStr">
        <is>
          <t>10.33552/ijnc.2024.05.000607</t>
        </is>
      </c>
      <c r="R4365" s="3" t="inlineStr">
        <is>
          <t>https://doi.org/10.33552/ijnc.2024.05.000607</t>
        </is>
      </c>
      <c r="S4365" s="3" t="inlineStr">
        <is>
          <t>OpenAlex</t>
        </is>
      </c>
      <c r="T4365" s="3" t="n">
        <v>1</v>
      </c>
      <c r="U4365" s="3" t="inlineStr">
        <is>
          <t>High (City Tech affiliation on paper)</t>
        </is>
      </c>
      <c r="V4365" s="3" t="n"/>
      <c r="W4365" s="3" t="inlineStr"/>
      <c r="X4365" s="3" t="inlineStr">
        <is>
          <t>One out of five children are overweight or obese (Standford Childrens' Health, 2017).This is very scary due to the complications.There are many diets and exercises programs and equipment trends to manage their body weight.Electronic devices and apps are becoming many popular tools in managing weight, following an exercise routine, and keeping to a diet plan to enhance better results.There are many tools one can download and use in conjunction with the activity of daily living.Apple watch, Fitbit, wearable tracker, diet hero, iPhone health app are examples.Some advanced apps will show the number of calories you burn.Many adolescents use technology to manage their body weight.However, these tools can be challenging, and incorrect use might lead to ineffective results.Faithfulness to the diet plan, daily physical activity, continuous monitoring, and food records are the keys to make weight loss success.Mobile devices can be useful in weight management if health care providers use appropriate tools on their patients and monitor their progression.Additionally, group support can be an additional benefit to any person trying to start and stick to a new diet, exercise and/or lifestyle.These popular tools can be introduced into nursing education so learners will be able to choose the most appropriate tools for their patients based on their individual needs.</t>
        </is>
      </c>
      <c r="Y4365" s="3" t="inlineStr">
        <is>
          <t>OpenAlex</t>
        </is>
      </c>
      <c r="Z4365" s="3" t="inlineStr">
        <is>
          <t>https://irispublishers.com/ijnc/pdf/IJNC.MS.ID.000607.pdf</t>
        </is>
      </c>
      <c r="AA4365" s="3" t="inlineStr">
        <is>
          <t>Open-access PDF (via OpenAlex)</t>
        </is>
      </c>
      <c r="AB4365" s="3" t="inlineStr">
        <is>
          <t>diamond</t>
        </is>
      </c>
      <c r="AC4365" s="3" t="inlineStr">
        <is>
          <t>School of Professional Studies</t>
        </is>
      </c>
      <c r="AD4365" s="3" t="n">
        <v>0</v>
      </c>
      <c r="AE4365" s="3" t="inlineStr">
        <is>
          <t>No</t>
        </is>
      </c>
      <c r="AF4365" s="3" t="inlineStr"/>
      <c r="AG4365" s="4" t="inlineStr"/>
      <c r="AH4365" s="4" t="inlineStr"/>
      <c r="AI4365" s="4" t="inlineStr"/>
    </row>
    <row r="4366">
      <c r="A4366" s="3" t="inlineStr">
        <is>
          <t>NUR-0084</t>
        </is>
      </c>
      <c r="B4366" s="3" t="inlineStr">
        <is>
          <t>Ea</t>
        </is>
      </c>
      <c r="C4366" s="3" t="inlineStr">
        <is>
          <t>Emerson</t>
        </is>
      </c>
      <c r="D4366" s="3" t="inlineStr">
        <is>
          <t>Emerson Ea</t>
        </is>
      </c>
      <c r="E4366" s="3" t="inlineStr">
        <is>
          <t>Chair</t>
        </is>
      </c>
      <c r="F4366" s="3" t="inlineStr">
        <is>
          <t>NYC College of Technology</t>
        </is>
      </c>
      <c r="G4366" s="3" t="inlineStr">
        <is>
          <t>Nursing</t>
        </is>
      </c>
      <c r="H4366" s="3" t="inlineStr">
        <is>
          <t>EMERSON.EA30@CITYTECH.CUNY.EDU</t>
        </is>
      </c>
      <c r="I4366" s="3" t="inlineStr">
        <is>
          <t>Journal article</t>
        </is>
      </c>
      <c r="J4366" s="3" t="inlineStr">
        <is>
          <t>Addressing Gaps in Health Care Delivery Among Asian Americans Through Community-Driven Policy Action</t>
        </is>
      </c>
      <c r="K4366" s="3" t="n">
        <v>2025</v>
      </c>
      <c r="L4366" s="3" t="inlineStr">
        <is>
          <t>American Journal of Public Health</t>
        </is>
      </c>
      <c r="M4366" s="3" t="inlineStr">
        <is>
          <t>Keith Chan; Emerson E. Ea; Aparna S. Kalbag; Lisa Lanza Lopez; Rosemary Li; Soko Setoguchi; Bei Wu; Sunanda Gaur</t>
        </is>
      </c>
      <c r="N4366" s="3" t="inlineStr"/>
      <c r="O4366" s="3" t="n"/>
      <c r="P4366" s="3" t="inlineStr"/>
      <c r="Q4366" s="3" t="inlineStr">
        <is>
          <t>10.2105/ajph.2025.308027</t>
        </is>
      </c>
      <c r="R4366" s="3" t="inlineStr">
        <is>
          <t>https://doi.org/10.2105/ajph.2025.308027</t>
        </is>
      </c>
      <c r="S4366" s="3" t="inlineStr">
        <is>
          <t>OpenAlex; Dept bio</t>
        </is>
      </c>
      <c r="T4366" s="3" t="n">
        <v>2</v>
      </c>
      <c r="U4366" s="3" t="inlineStr">
        <is>
          <t>High (City Tech affiliation on paper); 2 sources</t>
        </is>
      </c>
      <c r="V4366" s="3" t="n"/>
      <c r="W4366" s="3" t="inlineStr">
        <is>
          <t>Chan, K., Ea, E., Kalbag, A. Lopez, L., Setoguchi, S., Wu, B., &amp; Gaur, S. (Accepted, December 2024). Addressing gaps in health care delivery among Asian Americans through community-driven policy action. American Journal of Public Health.</t>
        </is>
      </c>
      <c r="X4366" s="3" t="inlineStr">
        <is>
          <t>We describe the application of community engagement in addressing priorities and gaps in health care delivery among Asian American populations through community-driven action, resulting in the development of two policy briefs to be disseminated to policymakers at the local, state, and national levels. The policy briefs highlighted (1) gaps in mental health research and culturally tailored mental health education programs and care and (2) an overall gap in culturally and linguistically tailored evidence-based health care delivery among Asian American populations. ( Am J Public Health. 2025;115(S2):S134–S137. https://doi.org/10.2105/AJPH.2025.308027 )</t>
        </is>
      </c>
      <c r="Y4366" s="3" t="inlineStr">
        <is>
          <t>OpenAlex</t>
        </is>
      </c>
      <c r="Z4366" s="3" t="inlineStr">
        <is>
          <t>https://www.ncbi.nlm.nih.gov/pmc/articles/12199665</t>
        </is>
      </c>
      <c r="AA4366" s="3" t="inlineStr">
        <is>
          <t>Open-access page (via OpenAlex)</t>
        </is>
      </c>
      <c r="AB4366" s="3" t="inlineStr">
        <is>
          <t>green</t>
        </is>
      </c>
      <c r="AC4366" s="3" t="inlineStr">
        <is>
          <t>School of Professional Studies</t>
        </is>
      </c>
      <c r="AD4366" s="3" t="n">
        <v>1</v>
      </c>
      <c r="AE4366" s="3" t="inlineStr">
        <is>
          <t>No</t>
        </is>
      </c>
      <c r="AF4366" s="3" t="inlineStr"/>
      <c r="AG4366" s="4" t="inlineStr"/>
      <c r="AH4366" s="4" t="inlineStr"/>
      <c r="AI4366" s="4" t="inlineStr"/>
    </row>
    <row r="4367">
      <c r="A4367" s="3" t="inlineStr">
        <is>
          <t>NUR-0085</t>
        </is>
      </c>
      <c r="B4367" s="3" t="inlineStr">
        <is>
          <t>Yang</t>
        </is>
      </c>
      <c r="C4367" s="3" t="inlineStr">
        <is>
          <t>Wenhsing</t>
        </is>
      </c>
      <c r="D4367" s="3" t="inlineStr">
        <is>
          <t>Wenhsing Yang</t>
        </is>
      </c>
      <c r="E4367" s="3" t="inlineStr">
        <is>
          <t>Assistant Professor</t>
        </is>
      </c>
      <c r="F4367" s="3" t="inlineStr">
        <is>
          <t>NYC College of Technology</t>
        </is>
      </c>
      <c r="G4367" s="3" t="inlineStr">
        <is>
          <t>Nursing</t>
        </is>
      </c>
      <c r="H4367" s="3" t="inlineStr">
        <is>
          <t>WYang@citytech.cuny.edu</t>
        </is>
      </c>
      <c r="I4367" s="3" t="inlineStr">
        <is>
          <t>Journal article</t>
        </is>
      </c>
      <c r="J4367" s="3" t="inlineStr">
        <is>
          <t>Comparative outcomes of arteriovenous fistulas and grafts in haemodialysis: meta-analysis with subgroup analysis by fistula type and transposition status</t>
        </is>
      </c>
      <c r="K4367" s="3" t="n">
        <v>2025</v>
      </c>
      <c r="L4367" s="3" t="inlineStr">
        <is>
          <t>BJS Open</t>
        </is>
      </c>
      <c r="M4367" s="3" t="inlineStr">
        <is>
          <t>Chiehlun Yang; Wenhsing Yang; Leijuan Xiao; R X Zhu; Xiaofeng Li; Erqing Xiang; Hongying Wang; Jizhuang Lou; Z-W Gao</t>
        </is>
      </c>
      <c r="N4367" s="3" t="inlineStr"/>
      <c r="O4367" s="3" t="n"/>
      <c r="P4367" s="3" t="inlineStr"/>
      <c r="Q4367" s="3" t="inlineStr">
        <is>
          <t>10.1093/bjsopen/zraf165</t>
        </is>
      </c>
      <c r="R4367" s="3" t="inlineStr">
        <is>
          <t>https://doi.org/10.1093/bjsopen/zraf165</t>
        </is>
      </c>
      <c r="S4367" s="3" t="inlineStr">
        <is>
          <t>OpenAlex</t>
        </is>
      </c>
      <c r="T4367" s="3" t="n">
        <v>1</v>
      </c>
      <c r="U4367" s="3" t="inlineStr">
        <is>
          <t>High (City Tech affiliation on paper)</t>
        </is>
      </c>
      <c r="V4367" s="3" t="n"/>
      <c r="W4367" s="3" t="inlineStr"/>
      <c r="X4367" s="3" t="inlineStr">
        <is>
          <t>BACKGROUND: Arteriovenous fistulas (AVFs) are preferred over arteriovenous grafts (AVGs) for haemodialysis, but effectiveness may vary by fistula subtype, access site, and transposition. METHODS: In this systematic review, PubMed, Web of Science, Scopus, and CENTRAL were searched up to 11 January 2025 for comparative studies of AVF versus AVG in adults. Random-effects meta-analyses pooled odds ratios (ORs) with 95% confidence intervals, standardized to 1-year outcomes (2-year effects summarized secondarily). Prespecified subgroups were AVF site (forearm versus upper arm), AVG site (forearm, upper arm, lower limb), AVF type (radiocephalic, brachiocephalic, brachiobasilic, basilic, brachial-brachial), and transposition. Observational studies were appraised with the National Institute of Health tool; randomized clinical trials with RoB 2. Meta-regression evaluated age, diabetes, and hypertension; certainty was appraised with GRADE. RESULTS: Sixty-three studies (357 333 patients: 226 078 AVF; 131 255 AVG) were included. At 1 year, AVF was associated with higher primary (OR = 1.61, 95% confidence interval 1.19 to 2.18), primary-assisted (OR = 1.69, 1.46 to 1.96), and secondary patency (OR = 1.69, 1.18 to 2.44), and lower overall complications (OR = 0.52, 0.34 to 0.78) and mortality (OR = 0.57, 0.34 to 0.98) versus AVG; primary failure and revision did not differ. Benefits were marked for transposed AVFs (primary-assisted OR = 2.07, 1.45 to 2.95; complications OR = 0.62, 0.43 to 0.88) and for upper-arm AVFs in primary patency (OR = 1.56, 1.05 to 2.31). Basilic AVF improved secondary patency (OR = 2.31, 1.17 to 4.57). Infection and thrombosis risks were lower for basilic and brachiobasilic AVF and upper-arm AVF. Meta-regression suggested diabetes modified effects (better secondary patency; fewer revisions), whereas age and hypertension did not. Certainty was generally low to moderate. CONCLUSION: When standardized at 1 year, AVFs outperform AVGs for patency, complications, and mortality, with magnitude varying by site, transposition, and fistula type. Findings support individualized access planning and the role of transposed upper-arm AVFs when feasible. REGISTRATION NUMBER: CRD420251125422 (https://www.crd.york.ac.uk/PROSPERO/home).</t>
        </is>
      </c>
      <c r="Y4367" s="3" t="inlineStr">
        <is>
          <t>OpenAlex</t>
        </is>
      </c>
      <c r="Z4367" s="3" t="inlineStr">
        <is>
          <t>https://doi.org/10.1093/bjsopen/zraf165</t>
        </is>
      </c>
      <c r="AA4367" s="3" t="inlineStr">
        <is>
          <t>Open-access page (via OpenAlex)</t>
        </is>
      </c>
      <c r="AB4367" s="3" t="inlineStr">
        <is>
          <t>gold</t>
        </is>
      </c>
      <c r="AC4367" s="3" t="inlineStr">
        <is>
          <t>School of Professional Studies</t>
        </is>
      </c>
      <c r="AD4367" s="3" t="n">
        <v>0</v>
      </c>
      <c r="AE4367" s="3" t="inlineStr">
        <is>
          <t>No</t>
        </is>
      </c>
      <c r="AF4367" s="3" t="inlineStr"/>
      <c r="AG4367" s="4" t="inlineStr"/>
      <c r="AH4367" s="4" t="inlineStr"/>
      <c r="AI4367" s="4" t="inlineStr"/>
    </row>
    <row r="4368">
      <c r="A4368" s="3" t="inlineStr">
        <is>
          <t>NUR-0086</t>
        </is>
      </c>
      <c r="B4368" s="3" t="inlineStr">
        <is>
          <t>Ea</t>
        </is>
      </c>
      <c r="C4368" s="3" t="inlineStr">
        <is>
          <t>Emerson</t>
        </is>
      </c>
      <c r="D4368" s="3" t="inlineStr">
        <is>
          <t>Emerson Ea</t>
        </is>
      </c>
      <c r="E4368" s="3" t="inlineStr">
        <is>
          <t>Chair</t>
        </is>
      </c>
      <c r="F4368" s="3" t="inlineStr">
        <is>
          <t>NYC College of Technology</t>
        </is>
      </c>
      <c r="G4368" s="3" t="inlineStr">
        <is>
          <t>Nursing</t>
        </is>
      </c>
      <c r="H4368" s="3" t="inlineStr">
        <is>
          <t>EMERSON.EA30@CITYTECH.CUNY.EDU</t>
        </is>
      </c>
      <c r="I4368" s="3" t="inlineStr">
        <is>
          <t>Journal article</t>
        </is>
      </c>
      <c r="J4368" s="3" t="inlineStr">
        <is>
          <t>End-Of-Life Care Planning Among Older Vietnamese and Filipino Americans: A Qualitative Analysis</t>
        </is>
      </c>
      <c r="K4368" s="3" t="n">
        <v>2025</v>
      </c>
      <c r="L4368" s="3" t="inlineStr">
        <is>
          <t>Journal of Gerontological Social Work</t>
        </is>
      </c>
      <c r="M4368" s="3" t="inlineStr">
        <is>
          <t>Carson M. De Fries; My Ngoc To; Peiyuan Zhang; Emerson E. Ea; Fei Sun; Bei Wu; Sue Ellen Levkoff; Kaipeng Wang</t>
        </is>
      </c>
      <c r="N4368" s="3" t="inlineStr"/>
      <c r="O4368" s="3" t="n"/>
      <c r="P4368" s="3" t="inlineStr"/>
      <c r="Q4368" s="3" t="inlineStr">
        <is>
          <t>10.1080/01634372.2025.2535480</t>
        </is>
      </c>
      <c r="R4368" s="3" t="inlineStr">
        <is>
          <t>https://doi.org/10.1080/01634372.2025.2535480</t>
        </is>
      </c>
      <c r="S4368" s="3" t="inlineStr">
        <is>
          <t>OpenAlex</t>
        </is>
      </c>
      <c r="T4368" s="3" t="n">
        <v>1</v>
      </c>
      <c r="U4368" s="3" t="inlineStr">
        <is>
          <t>High (City Tech affiliation on paper)</t>
        </is>
      </c>
      <c r="V4368" s="3" t="n"/>
      <c r="W4368" s="3" t="inlineStr"/>
      <c r="X4368" s="3" t="inlineStr">
        <is>
          <t>Racial and ethnic disparities in end-of-life (EOL) care planning persist, particularly due to limited knowledge of culturally sensitive practices among older Vietnamese and Filipino Americans - two of the largest Southeast Asian American subgroups. To address this gap, we used a transcendental phenomenological approach to explore attitudes, barriers, and facilitators toward EOL care planning. Three virtual focus groups were conducted: one Filipino group and two Vietnamese groups (one in English, one in Vietnamese), with nine participants aged 55 or older. This study adhered to the COREQ guidelines to ensure transparency and rigor in qualitative reporting. Thematic analysis, guided by a transcendental phenomenological lens, revealed a shared belief in the importance of EOL care planning in both groups, driven by the desire to honor personal wishes, reduce burden on family, and minimize conflict. Participants also expressed distrust in healthcare systems and emphasized the influence of family dynamics on EOL decisions. Notable differences emerged: Vietnamese participants more often described cultural practices that encouraged open conversations about death, while Filipino participants cited cultural taboos that hindered such discussions. These findings underscore the need for culturally and linguistically responsive approaches to support EOL care planning in Southeast Asian American communities.</t>
        </is>
      </c>
      <c r="Y4368" s="3" t="inlineStr">
        <is>
          <t>OpenAlex</t>
        </is>
      </c>
      <c r="Z4368" s="3" t="inlineStr"/>
      <c r="AA4368" s="3" t="inlineStr">
        <is>
          <t>Not found</t>
        </is>
      </c>
      <c r="AB4368" s="3" t="inlineStr">
        <is>
          <t>closed</t>
        </is>
      </c>
      <c r="AC4368" s="3" t="inlineStr">
        <is>
          <t>School of Professional Studies</t>
        </is>
      </c>
      <c r="AD4368" s="3" t="n">
        <v>1</v>
      </c>
      <c r="AE4368" s="3" t="inlineStr">
        <is>
          <t>No</t>
        </is>
      </c>
      <c r="AF4368" s="3" t="inlineStr"/>
      <c r="AG4368" s="4" t="inlineStr"/>
      <c r="AH4368" s="4" t="inlineStr"/>
      <c r="AI4368" s="4" t="inlineStr"/>
    </row>
    <row r="4369">
      <c r="A4369" s="3" t="inlineStr">
        <is>
          <t>NUR-0087</t>
        </is>
      </c>
      <c r="B4369" s="3" t="inlineStr">
        <is>
          <t>Yang</t>
        </is>
      </c>
      <c r="C4369" s="3" t="inlineStr">
        <is>
          <t>Wenhsing</t>
        </is>
      </c>
      <c r="D4369" s="3" t="inlineStr">
        <is>
          <t>Wenhsing Yang</t>
        </is>
      </c>
      <c r="E4369" s="3" t="inlineStr">
        <is>
          <t>Assistant Professor</t>
        </is>
      </c>
      <c r="F4369" s="3" t="inlineStr">
        <is>
          <t>NYC College of Technology</t>
        </is>
      </c>
      <c r="G4369" s="3" t="inlineStr">
        <is>
          <t>Nursing</t>
        </is>
      </c>
      <c r="H4369" s="3" t="inlineStr">
        <is>
          <t>WYang@citytech.cuny.edu</t>
        </is>
      </c>
      <c r="I4369" s="3" t="inlineStr">
        <is>
          <t>Journal article</t>
        </is>
      </c>
      <c r="J4369" s="3" t="inlineStr">
        <is>
          <t>How the MPM through a Legal Approach Contributed to the ACA</t>
        </is>
      </c>
      <c r="K4369" s="3" t="n">
        <v>2025</v>
      </c>
      <c r="L4369" s="3" t="inlineStr">
        <is>
          <t>Iris Journal of Nursing &amp; Care</t>
        </is>
      </c>
      <c r="M4369" s="3" t="inlineStr">
        <is>
          <t>Wenhsing Yang</t>
        </is>
      </c>
      <c r="N4369" s="3" t="inlineStr"/>
      <c r="O4369" s="3" t="n"/>
      <c r="P4369" s="3" t="inlineStr"/>
      <c r="Q4369" s="3" t="inlineStr">
        <is>
          <t>10.33552/ijnc.2025.05.000612</t>
        </is>
      </c>
      <c r="R4369" s="3" t="inlineStr">
        <is>
          <t>https://doi.org/10.33552/ijnc.2025.05.000612</t>
        </is>
      </c>
      <c r="S4369" s="3" t="inlineStr">
        <is>
          <t>OpenAlex</t>
        </is>
      </c>
      <c r="T4369" s="3" t="n">
        <v>1</v>
      </c>
      <c r="U4369" s="3" t="inlineStr">
        <is>
          <t>High (City Tech affiliation on paper)</t>
        </is>
      </c>
      <c r="V4369" s="3" t="n"/>
      <c r="W4369" s="3" t="inlineStr"/>
      <c r="X4369" s="3" t="inlineStr">
        <is>
          <t>The American Health Care System continues to be a divisive problem.In the 1960s, Medicare and Medicaid were created to fund healthcare for the aging and the poor.In 2010, the ACA was passed to compel all citizens to purchase health insurance.Today, nearly 90% of Americans have health care coverage [1] but there is widespread disagreement with this approach that continues today.</t>
        </is>
      </c>
      <c r="Y4369" s="3" t="inlineStr">
        <is>
          <t>OpenAlex</t>
        </is>
      </c>
      <c r="Z4369" s="3" t="inlineStr">
        <is>
          <t>https://irispublishers.com/ijnc/pdf/IJNC.MS.ID.000612.pdf</t>
        </is>
      </c>
      <c r="AA4369" s="3" t="inlineStr">
        <is>
          <t>Open-access PDF (via OpenAlex)</t>
        </is>
      </c>
      <c r="AB4369" s="3" t="inlineStr">
        <is>
          <t>diamond</t>
        </is>
      </c>
      <c r="AC4369" s="3" t="inlineStr">
        <is>
          <t>School of Professional Studies</t>
        </is>
      </c>
      <c r="AD4369" s="3" t="n">
        <v>0</v>
      </c>
      <c r="AE4369" s="3" t="inlineStr">
        <is>
          <t>No</t>
        </is>
      </c>
      <c r="AF4369" s="3" t="inlineStr"/>
      <c r="AG4369" s="4" t="inlineStr"/>
      <c r="AH4369" s="4" t="inlineStr"/>
      <c r="AI4369" s="4" t="inlineStr"/>
    </row>
    <row r="4370">
      <c r="A4370" s="3" t="inlineStr">
        <is>
          <t>NUR-0088</t>
        </is>
      </c>
      <c r="B4370" s="3" t="inlineStr">
        <is>
          <t>Ea</t>
        </is>
      </c>
      <c r="C4370" s="3" t="inlineStr">
        <is>
          <t>Emerson</t>
        </is>
      </c>
      <c r="D4370" s="3" t="inlineStr">
        <is>
          <t>Emerson Ea</t>
        </is>
      </c>
      <c r="E4370" s="3" t="inlineStr">
        <is>
          <t>Chair</t>
        </is>
      </c>
      <c r="F4370" s="3" t="inlineStr">
        <is>
          <t>NYC College of Technology</t>
        </is>
      </c>
      <c r="G4370" s="3" t="inlineStr">
        <is>
          <t>Nursing</t>
        </is>
      </c>
      <c r="H4370" s="3" t="inlineStr">
        <is>
          <t>EMERSON.EA30@CITYTECH.CUNY.EDU</t>
        </is>
      </c>
      <c r="I4370" s="3" t="inlineStr">
        <is>
          <t>Journal article</t>
        </is>
      </c>
      <c r="J4370" s="3" t="inlineStr">
        <is>
          <t>Integrating Design Thinking Competencies Into a Community Health Nursing Course: Creative Problem-Solving Around the Healthy People National 2030 Goals</t>
        </is>
      </c>
      <c r="K4370" s="3" t="n">
        <v>2025</v>
      </c>
      <c r="L4370" s="3" t="inlineStr">
        <is>
          <t>Nursing Education Perspectives</t>
        </is>
      </c>
      <c r="M4370" s="3" t="inlineStr">
        <is>
          <t>Stacen A. Keating; Emerson E. Ea; Mary Jo Vetter; Karyn L. Boyar</t>
        </is>
      </c>
      <c r="N4370" s="3" t="inlineStr"/>
      <c r="O4370" s="3" t="n"/>
      <c r="P4370" s="3" t="inlineStr"/>
      <c r="Q4370" s="3" t="inlineStr">
        <is>
          <t>10.1097/01.nep.0000000000001414</t>
        </is>
      </c>
      <c r="R4370" s="3" t="inlineStr">
        <is>
          <t>https://doi.org/10.1097/01.nep.0000000000001414</t>
        </is>
      </c>
      <c r="S4370" s="3" t="inlineStr">
        <is>
          <t>OpenAlex; Dept bio</t>
        </is>
      </c>
      <c r="T4370" s="3" t="n">
        <v>2</v>
      </c>
      <c r="U4370" s="3" t="inlineStr">
        <is>
          <t>High (City Tech affiliation on paper); 2 sources</t>
        </is>
      </c>
      <c r="V4370" s="3" t="n"/>
      <c r="W4370" s="3" t="inlineStr">
        <is>
          <t>Keating, S., Ea, E. Boyar, K., &amp; Vetter, M. (Accepted, September 2024). Integrating design thinking competencies into a US senior nursing community/public health course: Creative problem solving around the Healthy People National 2030 Goals. Nursing Education Perspectives.</t>
        </is>
      </c>
      <c r="X4370" s="3" t="inlineStr">
        <is>
          <t>Design thinking (DT) has evolved as a human-centered framework for solving problems in a number of industries including health care and education. Users of DT move through a multistep dynamic process involving five stages: empathy, problem identification, ideation, prototyping, and testing. This article highlights one program's efforts to operationalize DT into the undergraduate nursing curriculum as a project-based learning strategy in a senior class. This educational innovation works to develop advanced critical thinking and problem-solving competencies for approximately 450 nursing students each academic year and has been taking place since 2019.</t>
        </is>
      </c>
      <c r="Y4370" s="3" t="inlineStr">
        <is>
          <t>OpenAlex</t>
        </is>
      </c>
      <c r="Z4370" s="3" t="inlineStr"/>
      <c r="AA4370" s="3" t="inlineStr">
        <is>
          <t>Not found</t>
        </is>
      </c>
      <c r="AB4370" s="3" t="inlineStr">
        <is>
          <t>closed</t>
        </is>
      </c>
      <c r="AC4370" s="3" t="inlineStr">
        <is>
          <t>School of Professional Studies</t>
        </is>
      </c>
      <c r="AD4370" s="3" t="n">
        <v>2</v>
      </c>
      <c r="AE4370" s="3" t="inlineStr">
        <is>
          <t>No</t>
        </is>
      </c>
      <c r="AF4370" s="3" t="inlineStr"/>
      <c r="AG4370" s="4" t="inlineStr"/>
      <c r="AH4370" s="4" t="inlineStr"/>
      <c r="AI4370" s="4" t="inlineStr"/>
    </row>
    <row r="4371">
      <c r="A4371" s="3" t="inlineStr">
        <is>
          <t>NUR-0089</t>
        </is>
      </c>
      <c r="B4371" s="3" t="inlineStr">
        <is>
          <t>Rafferty</t>
        </is>
      </c>
      <c r="C4371" s="3" t="inlineStr">
        <is>
          <t>Margaret</t>
        </is>
      </c>
      <c r="D4371" s="3" t="inlineStr">
        <is>
          <t>Margaret Rafferty</t>
        </is>
      </c>
      <c r="E4371" s="3" t="inlineStr">
        <is>
          <t>Professor</t>
        </is>
      </c>
      <c r="F4371" s="3" t="inlineStr">
        <is>
          <t>NYC College of Technology</t>
        </is>
      </c>
      <c r="G4371" s="3" t="inlineStr">
        <is>
          <t>Nursing</t>
        </is>
      </c>
      <c r="H4371" s="3" t="inlineStr">
        <is>
          <t>MRafferty@citytech.cuny.edu</t>
        </is>
      </c>
      <c r="I4371" s="3" t="inlineStr">
        <is>
          <t>Conference presentation</t>
        </is>
      </c>
      <c r="J4371" s="3" t="inlineStr">
        <is>
          <t>Integrating Health Policy Education into an RN-BS Program Using Design Thinking and Artificial Intelligence</t>
        </is>
      </c>
      <c r="K4371" s="3" t="n">
        <v>2025</v>
      </c>
      <c r="L4371" s="3" t="inlineStr"/>
      <c r="M4371" s="3" t="inlineStr"/>
      <c r="N4371" s="3" t="inlineStr"/>
      <c r="O4371" s="3" t="n"/>
      <c r="P4371" s="3" t="inlineStr"/>
      <c r="Q4371" s="3" t="inlineStr"/>
      <c r="R4371" s="3" t="inlineStr"/>
      <c r="S4371" s="3" t="inlineStr">
        <is>
          <t>Dept bio</t>
        </is>
      </c>
      <c r="T4371" s="3" t="n">
        <v>1</v>
      </c>
      <c r="U4371" s="3" t="inlineStr">
        <is>
          <t>Medium (self-reported in faculty bio)</t>
        </is>
      </c>
      <c r="V4371" s="3" t="n"/>
      <c r="W4371" s="3" t="inlineStr">
        <is>
          <t>Rafferty, M. &amp; Ea, E. (2025, December). "Integrating Health Policy Education into an RN-BS Program Using Design Thinking and Artificial Intelligence." Podium presentation at AACN Transform 2025; The Future in Focus: Advancing Practice-Ready Education in Baccalaureate and Master’s Programs, Anaheim, CA.</t>
        </is>
      </c>
      <c r="X4371" s="3" t="inlineStr"/>
      <c r="Y4371" s="3" t="inlineStr"/>
      <c r="Z4371" s="3" t="inlineStr"/>
      <c r="AA4371" s="3" t="inlineStr"/>
      <c r="AB4371" s="3" t="inlineStr"/>
      <c r="AC4371" s="3" t="inlineStr">
        <is>
          <t>School of Professional Studies</t>
        </is>
      </c>
      <c r="AD4371" s="3" t="n"/>
      <c r="AE4371" s="3" t="inlineStr">
        <is>
          <t>Yes</t>
        </is>
      </c>
      <c r="AF4371" s="3" t="inlineStr">
        <is>
          <t>title: artificial intelligence</t>
        </is>
      </c>
      <c r="AG4371" s="4" t="inlineStr"/>
      <c r="AH4371" s="4" t="inlineStr"/>
      <c r="AI4371" s="4" t="inlineStr"/>
    </row>
    <row r="4372">
      <c r="A4372" s="3" t="inlineStr">
        <is>
          <t>NUR-0090</t>
        </is>
      </c>
      <c r="B4372" s="3" t="inlineStr">
        <is>
          <t>Yang</t>
        </is>
      </c>
      <c r="C4372" s="3" t="inlineStr">
        <is>
          <t>Wenhsing</t>
        </is>
      </c>
      <c r="D4372" s="3" t="inlineStr">
        <is>
          <t>Wenhsing Yang</t>
        </is>
      </c>
      <c r="E4372" s="3" t="inlineStr">
        <is>
          <t>Assistant Professor</t>
        </is>
      </c>
      <c r="F4372" s="3" t="inlineStr">
        <is>
          <t>NYC College of Technology</t>
        </is>
      </c>
      <c r="G4372" s="3" t="inlineStr">
        <is>
          <t>Nursing</t>
        </is>
      </c>
      <c r="H4372" s="3" t="inlineStr">
        <is>
          <t>WYang@citytech.cuny.edu</t>
        </is>
      </c>
      <c r="I4372" s="3" t="inlineStr">
        <is>
          <t>Journal article</t>
        </is>
      </c>
      <c r="J4372" s="3" t="inlineStr">
        <is>
          <t>Lactobacillus paracasei Activates the KDM3A/VAMP1 Axis to Induce Autophagy in Renal Tubular Epithelial Cells in Chronic Kidney Disease</t>
        </is>
      </c>
      <c r="K4372" s="3" t="n">
        <v>2025</v>
      </c>
      <c r="L4372" s="3" t="inlineStr">
        <is>
          <t>Probiotics and Antimicrobial Proteins</t>
        </is>
      </c>
      <c r="M4372" s="3" t="inlineStr">
        <is>
          <t>Chieh-lun Yang; Wen-hsing Yang; Zhanhui Gao; Sijia Liu; Wei Wei; Fenfen Duan; Haiyan Chen; Jizhuang Lou</t>
        </is>
      </c>
      <c r="N4372" s="3" t="inlineStr"/>
      <c r="O4372" s="3" t="n"/>
      <c r="P4372" s="3" t="inlineStr"/>
      <c r="Q4372" s="3" t="inlineStr">
        <is>
          <t>10.1007/s12602-025-10516-3</t>
        </is>
      </c>
      <c r="R4372" s="3" t="inlineStr">
        <is>
          <t>https://doi.org/10.1007/s12602-025-10516-3</t>
        </is>
      </c>
      <c r="S4372" s="3" t="inlineStr">
        <is>
          <t>OpenAlex</t>
        </is>
      </c>
      <c r="T4372" s="3" t="n">
        <v>1</v>
      </c>
      <c r="U4372" s="3" t="inlineStr">
        <is>
          <t>High (City Tech affiliation on paper)</t>
        </is>
      </c>
      <c r="V4372" s="3" t="n"/>
      <c r="W4372" s="3" t="inlineStr"/>
      <c r="X4372" s="3" t="inlineStr"/>
      <c r="Y4372" s="3" t="inlineStr"/>
      <c r="Z4372" s="3" t="inlineStr"/>
      <c r="AA4372" s="3" t="inlineStr">
        <is>
          <t>Not found</t>
        </is>
      </c>
      <c r="AB4372" s="3" t="inlineStr">
        <is>
          <t>closed</t>
        </is>
      </c>
      <c r="AC4372" s="3" t="inlineStr">
        <is>
          <t>School of Professional Studies</t>
        </is>
      </c>
      <c r="AD4372" s="3" t="n">
        <v>0</v>
      </c>
      <c r="AE4372" s="3" t="inlineStr">
        <is>
          <t>No</t>
        </is>
      </c>
      <c r="AF4372" s="3" t="inlineStr"/>
      <c r="AG4372" s="4" t="inlineStr"/>
      <c r="AH4372" s="4" t="inlineStr"/>
      <c r="AI4372" s="4" t="inlineStr"/>
    </row>
    <row r="4373">
      <c r="A4373" s="3" t="inlineStr">
        <is>
          <t>NUR-0091</t>
        </is>
      </c>
      <c r="B4373" s="3" t="inlineStr">
        <is>
          <t>Rafferty</t>
        </is>
      </c>
      <c r="C4373" s="3" t="inlineStr">
        <is>
          <t>Margaret</t>
        </is>
      </c>
      <c r="D4373" s="3" t="inlineStr">
        <is>
          <t>Margaret Rafferty</t>
        </is>
      </c>
      <c r="E4373" s="3" t="inlineStr">
        <is>
          <t>Professor</t>
        </is>
      </c>
      <c r="F4373" s="3" t="inlineStr">
        <is>
          <t>NYC College of Technology</t>
        </is>
      </c>
      <c r="G4373" s="3" t="inlineStr">
        <is>
          <t>Nursing</t>
        </is>
      </c>
      <c r="H4373" s="3" t="inlineStr">
        <is>
          <t>MRafferty@citytech.cuny.edu</t>
        </is>
      </c>
      <c r="I4373" s="3" t="inlineStr">
        <is>
          <t>Conference presentation</t>
        </is>
      </c>
      <c r="J4373" s="3" t="inlineStr">
        <is>
          <t>e- Poster presented at the meeting of the International Council of Nurses, Helsinki, Finland</t>
        </is>
      </c>
      <c r="K4373" s="3" t="n">
        <v>2025</v>
      </c>
      <c r="L4373" s="3" t="inlineStr"/>
      <c r="M4373" s="3" t="inlineStr"/>
      <c r="N4373" s="3" t="inlineStr"/>
      <c r="O4373" s="3" t="n"/>
      <c r="P4373" s="3" t="inlineStr"/>
      <c r="Q4373" s="3" t="inlineStr"/>
      <c r="R4373" s="3" t="inlineStr"/>
      <c r="S4373" s="3" t="inlineStr">
        <is>
          <t>Dept bio</t>
        </is>
      </c>
      <c r="T4373" s="3" t="n">
        <v>1</v>
      </c>
      <c r="U4373" s="3" t="inlineStr">
        <is>
          <t>Medium (self-reported in faculty bio)</t>
        </is>
      </c>
      <c r="V4373" s="3" t="n"/>
      <c r="W4373" s="3" t="inlineStr">
        <is>
          <t>Griffin M T., Ea E., &amp; Rafferty M. (2025. June). Nurses’ Role in the Implementation of Sustainable Care Models Globally. e- Poster presented at the meeting of the International Council of Nurses, Helsinki, Finland.</t>
        </is>
      </c>
      <c r="X4373" s="3" t="inlineStr"/>
      <c r="Y4373" s="3" t="inlineStr"/>
      <c r="Z4373" s="3" t="inlineStr"/>
      <c r="AA4373" s="3" t="inlineStr"/>
      <c r="AB4373" s="3" t="inlineStr"/>
      <c r="AC4373" s="3" t="inlineStr">
        <is>
          <t>School of Professional Studies</t>
        </is>
      </c>
      <c r="AD4373" s="3" t="n"/>
      <c r="AE4373" s="3" t="inlineStr">
        <is>
          <t>No</t>
        </is>
      </c>
      <c r="AF4373" s="3" t="inlineStr"/>
      <c r="AG4373" s="4" t="inlineStr"/>
      <c r="AH4373" s="4" t="inlineStr"/>
      <c r="AI4373" s="4" t="inlineStr"/>
    </row>
    <row r="4374">
      <c r="A4374" s="3" t="inlineStr">
        <is>
          <t>NUR-0092</t>
        </is>
      </c>
      <c r="B4374" s="3" t="inlineStr">
        <is>
          <t>Rafferty</t>
        </is>
      </c>
      <c r="C4374" s="3" t="inlineStr">
        <is>
          <t>Margaret</t>
        </is>
      </c>
      <c r="D4374" s="3" t="inlineStr">
        <is>
          <t>Margaret Rafferty</t>
        </is>
      </c>
      <c r="E4374" s="3" t="inlineStr">
        <is>
          <t>Professor</t>
        </is>
      </c>
      <c r="F4374" s="3" t="inlineStr">
        <is>
          <t>NYC College of Technology</t>
        </is>
      </c>
      <c r="G4374" s="3" t="inlineStr">
        <is>
          <t>Nursing</t>
        </is>
      </c>
      <c r="H4374" s="3" t="inlineStr">
        <is>
          <t>MRafferty@citytech.cuny.edu</t>
        </is>
      </c>
      <c r="I4374" s="3" t="inlineStr">
        <is>
          <t>Conference presentation</t>
        </is>
      </c>
      <c r="J4374" s="3" t="inlineStr">
        <is>
          <t>Climate Resilience for Jamaican Older Adults: A Design Thinking Project</t>
        </is>
      </c>
      <c r="K4374" s="3" t="n">
        <v>2026</v>
      </c>
      <c r="L4374" s="3" t="inlineStr"/>
      <c r="M4374" s="3" t="inlineStr"/>
      <c r="N4374" s="3" t="inlineStr"/>
      <c r="O4374" s="3" t="n"/>
      <c r="P4374" s="3" t="inlineStr"/>
      <c r="Q4374" s="3" t="inlineStr"/>
      <c r="R4374" s="3" t="inlineStr"/>
      <c r="S4374" s="3" t="inlineStr">
        <is>
          <t>Dept bio</t>
        </is>
      </c>
      <c r="T4374" s="3" t="n">
        <v>1</v>
      </c>
      <c r="U4374" s="3" t="inlineStr">
        <is>
          <t>Medium (self-reported in faculty bio)</t>
        </is>
      </c>
      <c r="V4374" s="3" t="n"/>
      <c r="W4374" s="3" t="inlineStr">
        <is>
          <t>Rafferty, Ea, E. &amp; Martin, K. (2026, July) “Climate Resilience for Jamaican Older Adults: A Design Thinking Project.” Poster presentation at 37th International Nursing Research Congress, Toronto, Canada.</t>
        </is>
      </c>
      <c r="X4374" s="3" t="inlineStr"/>
      <c r="Y4374" s="3" t="inlineStr"/>
      <c r="Z4374" s="3" t="inlineStr"/>
      <c r="AA4374" s="3" t="inlineStr"/>
      <c r="AB4374" s="3" t="inlineStr"/>
      <c r="AC4374" s="3" t="inlineStr">
        <is>
          <t>School of Professional Studies</t>
        </is>
      </c>
      <c r="AD4374" s="3" t="n"/>
      <c r="AE4374" s="3" t="inlineStr">
        <is>
          <t>No</t>
        </is>
      </c>
      <c r="AF4374" s="3" t="inlineStr"/>
      <c r="AG4374" s="4" t="inlineStr"/>
      <c r="AH4374" s="4" t="inlineStr"/>
      <c r="AI4374" s="4" t="inlineStr"/>
    </row>
    <row r="4375">
      <c r="A4375" s="3" t="inlineStr">
        <is>
          <t>NUR-0095</t>
        </is>
      </c>
      <c r="B4375" s="3" t="inlineStr">
        <is>
          <t>Gellar</t>
        </is>
      </c>
      <c r="C4375" s="3" t="inlineStr">
        <is>
          <t>Michelle</t>
        </is>
      </c>
      <c r="D4375" s="3" t="inlineStr">
        <is>
          <t>Michelle Gellar</t>
        </is>
      </c>
      <c r="E4375" s="3" t="inlineStr">
        <is>
          <t>Assistant Professor</t>
        </is>
      </c>
      <c r="F4375" s="3" t="inlineStr">
        <is>
          <t>NYC College of Technology</t>
        </is>
      </c>
      <c r="G4375" s="3" t="inlineStr">
        <is>
          <t>Nursing</t>
        </is>
      </c>
      <c r="H4375" s="3" t="inlineStr">
        <is>
          <t>MGellar@citytech.cuny.edu</t>
        </is>
      </c>
      <c r="I4375" s="3" t="inlineStr">
        <is>
          <t>Journal article</t>
        </is>
      </c>
      <c r="J4375" s="3" t="inlineStr">
        <is>
          <t>Peer Reviewed Exhibition at the American Association of Colleges of Nursing: Instructional Leadership Network (ILN) Meeting, New Orleans, LA: An Innovative Environmental Clinical Experience</t>
        </is>
      </c>
      <c r="K4375" s="3" t="n">
        <v>2014</v>
      </c>
      <c r="L4375" s="3" t="inlineStr"/>
      <c r="M4375" s="3" t="inlineStr">
        <is>
          <t>Rafferty, M. &amp; Cafaro Gellar, M</t>
        </is>
      </c>
      <c r="N4375" s="3" t="inlineStr"/>
      <c r="O4375" s="3" t="n"/>
      <c r="P4375" s="3" t="inlineStr"/>
      <c r="Q4375" s="3" t="inlineStr"/>
      <c r="R4375" s="3" t="inlineStr"/>
      <c r="S4375" s="3" t="inlineStr">
        <is>
          <t>Dept bio</t>
        </is>
      </c>
      <c r="T4375" s="3" t="n">
        <v>1</v>
      </c>
      <c r="U4375" s="3" t="inlineStr">
        <is>
          <t>Medium (self-reported in faculty bio)</t>
        </is>
      </c>
      <c r="V4375" s="3" t="n"/>
      <c r="W4375" s="3" t="inlineStr">
        <is>
          <t>Rafferty, M. &amp; Cafaro Gellar, M. (2014). Peer Reviewed Exhibition at the American Association of Colleges of Nursing: Instructional Leadership Network (ILN) Meeting, New Orleans, LA: An Innovative Environmental Clinical Experience.</t>
        </is>
      </c>
      <c r="X4375" s="3" t="inlineStr"/>
      <c r="Y4375" s="3" t="inlineStr"/>
      <c r="Z4375" s="3" t="inlineStr"/>
      <c r="AA4375" s="3" t="inlineStr"/>
      <c r="AB4375" s="3" t="inlineStr"/>
      <c r="AC4375" s="3" t="inlineStr">
        <is>
          <t>School of Professional Studies</t>
        </is>
      </c>
      <c r="AD4375" s="3" t="n"/>
      <c r="AE4375" s="3" t="inlineStr">
        <is>
          <t>No</t>
        </is>
      </c>
      <c r="AF4375" s="3" t="inlineStr"/>
      <c r="AG4375" s="4" t="inlineStr"/>
      <c r="AH4375" s="4" t="inlineStr"/>
      <c r="AI4375" s="4" t="inlineStr"/>
    </row>
    <row r="4376">
      <c r="A4376" s="3" t="inlineStr">
        <is>
          <t>PHYS-0087</t>
        </is>
      </c>
      <c r="B4376" s="3" t="inlineStr">
        <is>
          <t>Kezerashvili</t>
        </is>
      </c>
      <c r="C4376" s="3" t="inlineStr">
        <is>
          <t>Roman</t>
        </is>
      </c>
      <c r="D4376" s="3" t="inlineStr">
        <is>
          <t>Roman Kezerashvili</t>
        </is>
      </c>
      <c r="E4376" s="3" t="inlineStr">
        <is>
          <t>Professor</t>
        </is>
      </c>
      <c r="F4376" s="3" t="inlineStr">
        <is>
          <t>NYC College of Technology</t>
        </is>
      </c>
      <c r="G4376" s="3" t="inlineStr">
        <is>
          <t>Physics</t>
        </is>
      </c>
      <c r="H4376" s="3" t="inlineStr">
        <is>
          <t>RKezerashvili@citytech.cuny.edu</t>
        </is>
      </c>
      <c r="I4376" s="3" t="inlineStr">
        <is>
          <t>Conference paper</t>
        </is>
      </c>
      <c r="J4376" s="3" t="inlineStr">
        <is>
          <t>ELASTIC N-BODY TO N-BODY SCATTERING IN THE HYPERSPHERICAL REPRESENTATION</t>
        </is>
      </c>
      <c r="K4376" s="3" t="n">
        <v>2001</v>
      </c>
      <c r="L4376" s="3" t="inlineStr"/>
      <c r="M4376" s="3" t="inlineStr">
        <is>
          <t>Roman Ya. Kezerashvili</t>
        </is>
      </c>
      <c r="N4376" s="3" t="inlineStr"/>
      <c r="O4376" s="3" t="n"/>
      <c r="P4376" s="3" t="inlineStr"/>
      <c r="Q4376" s="3" t="inlineStr">
        <is>
          <t>10.1142/9789812799760_0005</t>
        </is>
      </c>
      <c r="R4376" s="3" t="inlineStr">
        <is>
          <t>https://doi.org/10.1142/9789812799760_0005</t>
        </is>
      </c>
      <c r="S4376" s="3" t="inlineStr">
        <is>
          <t>OpenAlex</t>
        </is>
      </c>
      <c r="T4376" s="3" t="n">
        <v>1</v>
      </c>
      <c r="U4376" s="3" t="inlineStr">
        <is>
          <t>High (City Tech affiliation on paper)</t>
        </is>
      </c>
      <c r="V4376" s="3" t="n"/>
      <c r="W4376" s="3" t="inlineStr"/>
      <c r="X4376" s="3" t="inlineStr"/>
      <c r="Y4376" s="3" t="inlineStr"/>
      <c r="Z4376" s="3" t="inlineStr"/>
      <c r="AA4376" s="3" t="inlineStr">
        <is>
          <t>Not found</t>
        </is>
      </c>
      <c r="AB4376" s="3" t="inlineStr">
        <is>
          <t>closed</t>
        </is>
      </c>
      <c r="AC4376" s="3" t="inlineStr">
        <is>
          <t>School of Arts &amp; Sciences</t>
        </is>
      </c>
      <c r="AD4376" s="3" t="n">
        <v>2</v>
      </c>
      <c r="AE4376" s="3" t="inlineStr">
        <is>
          <t>No</t>
        </is>
      </c>
      <c r="AF4376" s="3" t="inlineStr"/>
      <c r="AG4376" s="4" t="inlineStr"/>
      <c r="AH4376" s="4" t="inlineStr"/>
      <c r="AI4376" s="4" t="inlineStr"/>
    </row>
    <row r="4377">
      <c r="A4377" s="3" t="inlineStr">
        <is>
          <t>PHYS-0148</t>
        </is>
      </c>
      <c r="B4377" s="3" t="inlineStr">
        <is>
          <t>Kezerashvili</t>
        </is>
      </c>
      <c r="C4377" s="3" t="inlineStr">
        <is>
          <t>Roman</t>
        </is>
      </c>
      <c r="D4377" s="3" t="inlineStr">
        <is>
          <t>Roman Kezerashvili</t>
        </is>
      </c>
      <c r="E4377" s="3" t="inlineStr">
        <is>
          <t>Professor</t>
        </is>
      </c>
      <c r="F4377" s="3" t="inlineStr">
        <is>
          <t>NYC College of Technology</t>
        </is>
      </c>
      <c r="G4377" s="3" t="inlineStr">
        <is>
          <t>Physics</t>
        </is>
      </c>
      <c r="H4377" s="3" t="inlineStr">
        <is>
          <t>RKezerashvili@citytech.cuny.edu</t>
        </is>
      </c>
      <c r="I4377" s="3" t="inlineStr">
        <is>
          <t>Journal article</t>
        </is>
      </c>
      <c r="J4377" s="3" t="inlineStr">
        <is>
          <t>THE EFFECTIVE ELECTRON-NUCLEUS HAMILTONIAN WITH DISTORTED ELECTRON WAVES</t>
        </is>
      </c>
      <c r="K4377" s="3" t="n">
        <v>2003</v>
      </c>
      <c r="L4377" s="3" t="inlineStr">
        <is>
          <t>International Journal of Modern Physics E</t>
        </is>
      </c>
      <c r="M4377" s="3" t="inlineStr">
        <is>
          <t>Roman Ya. Kezerashvili</t>
        </is>
      </c>
      <c r="N4377" s="3" t="inlineStr"/>
      <c r="O4377" s="3" t="n"/>
      <c r="P4377" s="3" t="inlineStr"/>
      <c r="Q4377" s="3" t="inlineStr">
        <is>
          <t>10.1142/s0218301303001612</t>
        </is>
      </c>
      <c r="R4377" s="3" t="inlineStr">
        <is>
          <t>https://doi.org/10.1142/s0218301303001612</t>
        </is>
      </c>
      <c r="S4377" s="3" t="inlineStr">
        <is>
          <t>OpenAlex</t>
        </is>
      </c>
      <c r="T4377" s="3" t="n">
        <v>1</v>
      </c>
      <c r="U4377" s="3" t="inlineStr">
        <is>
          <t>High (City Tech affiliation on paper)</t>
        </is>
      </c>
      <c r="V4377" s="3" t="n"/>
      <c r="W4377" s="3" t="inlineStr"/>
      <c r="X4377" s="3" t="inlineStr">
        <is>
          <t>The interaction of non-relativistic nucleons with relativistic electrons is expressed by the Hamiltonian expanded in a power series of the inverse nucleon mass keeping interaction terms up to second order in the coupling constant e and retaining up through terms of order M-3. The effective Hamiltonian, describing the interaction of the electron wave distorted by the nucleus with the nucleon is obtained. This Hamiltonian describes the distortion of electron waves and allows one to calculate its effect. Using this Hamiltonian for the description of (e,e′p) and (e,e′NN) reactions for medium and heavy nuclei, the off-shell transition matrix elements can be calculated.</t>
        </is>
      </c>
      <c r="Y4377" s="3" t="inlineStr">
        <is>
          <t>OpenAlex</t>
        </is>
      </c>
      <c r="Z4377" s="3" t="inlineStr"/>
      <c r="AA4377" s="3" t="inlineStr">
        <is>
          <t>Not found</t>
        </is>
      </c>
      <c r="AB4377" s="3" t="inlineStr">
        <is>
          <t>closed</t>
        </is>
      </c>
      <c r="AC4377" s="3" t="inlineStr">
        <is>
          <t>School of Arts &amp; Sciences</t>
        </is>
      </c>
      <c r="AD4377" s="3" t="n">
        <v>1</v>
      </c>
      <c r="AE4377" s="3" t="inlineStr">
        <is>
          <t>No</t>
        </is>
      </c>
      <c r="AF4377" s="3" t="inlineStr"/>
      <c r="AG4377" s="4" t="inlineStr"/>
      <c r="AH4377" s="4" t="inlineStr"/>
      <c r="AI4377" s="4" t="inlineStr"/>
    </row>
    <row r="4378">
      <c r="A4378" s="3" t="inlineStr">
        <is>
          <t>PHYS-0160</t>
        </is>
      </c>
      <c r="B4378" s="3" t="inlineStr">
        <is>
          <t>Kezerashvili</t>
        </is>
      </c>
      <c r="C4378" s="3" t="inlineStr">
        <is>
          <t>Roman</t>
        </is>
      </c>
      <c r="D4378" s="3" t="inlineStr">
        <is>
          <t>Roman Kezerashvili</t>
        </is>
      </c>
      <c r="E4378" s="3" t="inlineStr">
        <is>
          <t>Professor</t>
        </is>
      </c>
      <c r="F4378" s="3" t="inlineStr">
        <is>
          <t>NYC College of Technology</t>
        </is>
      </c>
      <c r="G4378" s="3" t="inlineStr">
        <is>
          <t>Physics</t>
        </is>
      </c>
      <c r="H4378" s="3" t="inlineStr">
        <is>
          <t>RKezerashvili@citytech.cuny.edu</t>
        </is>
      </c>
      <c r="I4378" s="3" t="inlineStr">
        <is>
          <t>Conference paper</t>
        </is>
      </c>
      <c r="J4378" s="3" t="inlineStr">
        <is>
          <t>Cluster Structure of Atomic Nuclei and Nucleosynthesis</t>
        </is>
      </c>
      <c r="K4378" s="3" t="n">
        <v>2004</v>
      </c>
      <c r="L4378" s="3" t="inlineStr">
        <is>
          <t>AIP conference proceedings</t>
        </is>
      </c>
      <c r="M4378" s="3" t="inlineStr">
        <is>
          <t>Roman Ya. Kezerashvili</t>
        </is>
      </c>
      <c r="N4378" s="3" t="inlineStr"/>
      <c r="O4378" s="3" t="n"/>
      <c r="P4378" s="3" t="inlineStr"/>
      <c r="Q4378" s="3" t="inlineStr">
        <is>
          <t>10.1063/1.1664256</t>
        </is>
      </c>
      <c r="R4378" s="3" t="inlineStr">
        <is>
          <t>https://doi.org/10.1063/1.1664256</t>
        </is>
      </c>
      <c r="S4378" s="3" t="inlineStr">
        <is>
          <t>OpenAlex</t>
        </is>
      </c>
      <c r="T4378" s="3" t="n">
        <v>1</v>
      </c>
      <c r="U4378" s="3" t="inlineStr">
        <is>
          <t>High (City Tech affiliation on paper)</t>
        </is>
      </c>
      <c r="V4378" s="3" t="n"/>
      <c r="W4378" s="3" t="inlineStr"/>
      <c r="X4378" s="3" t="inlineStr">
        <is>
          <t>It is shown that the static and dynamic α‐cluster models of nuclei, which describe an elastic electron scattering, photodisintegration reactions and pion double charge exchange reactions on α‐cluster nuclei are in favor of the α‐capture and α process of the formation of these nuclei.</t>
        </is>
      </c>
      <c r="Y4378" s="3" t="inlineStr">
        <is>
          <t>OpenAlex</t>
        </is>
      </c>
      <c r="Z4378" s="3" t="inlineStr"/>
      <c r="AA4378" s="3" t="inlineStr">
        <is>
          <t>Not found</t>
        </is>
      </c>
      <c r="AB4378" s="3" t="inlineStr">
        <is>
          <t>closed</t>
        </is>
      </c>
      <c r="AC4378" s="3" t="inlineStr">
        <is>
          <t>School of Arts &amp; Sciences</t>
        </is>
      </c>
      <c r="AD4378" s="3" t="n">
        <v>0</v>
      </c>
      <c r="AE4378" s="3" t="inlineStr">
        <is>
          <t>No</t>
        </is>
      </c>
      <c r="AF4378" s="3" t="inlineStr"/>
      <c r="AG4378" s="4" t="inlineStr"/>
      <c r="AH4378" s="4" t="inlineStr"/>
      <c r="AI4378" s="4" t="inlineStr"/>
    </row>
    <row r="4379">
      <c r="A4379" s="3" t="inlineStr">
        <is>
          <t>PHYS-0176</t>
        </is>
      </c>
      <c r="B4379" s="3" t="inlineStr">
        <is>
          <t>Leng</t>
        </is>
      </c>
      <c r="C4379" s="3" t="inlineStr">
        <is>
          <t>Lufeng</t>
        </is>
      </c>
      <c r="D4379" s="3" t="inlineStr">
        <is>
          <t>Lufeng Leng</t>
        </is>
      </c>
      <c r="E4379" s="3" t="inlineStr">
        <is>
          <t>Professor</t>
        </is>
      </c>
      <c r="F4379" s="3" t="inlineStr">
        <is>
          <t>NYC College of Technology</t>
        </is>
      </c>
      <c r="G4379" s="3" t="inlineStr">
        <is>
          <t>Physics</t>
        </is>
      </c>
      <c r="H4379" s="3" t="inlineStr">
        <is>
          <t>LLeng@citytech.cuny.edu</t>
        </is>
      </c>
      <c r="I4379" s="3" t="inlineStr">
        <is>
          <t>Journal article</t>
        </is>
      </c>
      <c r="J4379" s="3" t="inlineStr">
        <is>
          <t>On-Line Integrated Routing in Dynamic Multifiber IP/WDM Networks</t>
        </is>
      </c>
      <c r="K4379" s="3" t="n">
        <v>2004</v>
      </c>
      <c r="L4379" s="3" t="inlineStr">
        <is>
          <t>IEEE Journal on Selected Areas in Communications</t>
        </is>
      </c>
      <c r="M4379" s="3" t="inlineStr">
        <is>
          <t>Tong Ye; Q. Zeng; Yikai Su; Lufeng Leng; Wei Wei; Zhe Zhang; W. Guo; Yaohui Jin</t>
        </is>
      </c>
      <c r="N4379" s="3" t="inlineStr"/>
      <c r="O4379" s="3" t="n"/>
      <c r="P4379" s="3" t="inlineStr"/>
      <c r="Q4379" s="3" t="inlineStr">
        <is>
          <t>10.1109/jsac.2004.835752</t>
        </is>
      </c>
      <c r="R4379" s="3" t="inlineStr">
        <is>
          <t>https://doi.org/10.1109/jsac.2004.835752</t>
        </is>
      </c>
      <c r="S4379" s="3" t="inlineStr">
        <is>
          <t>OpenAlex</t>
        </is>
      </c>
      <c r="T4379" s="3" t="n">
        <v>1</v>
      </c>
      <c r="U4379" s="3" t="inlineStr">
        <is>
          <t>High (City Tech affiliation on paper)</t>
        </is>
      </c>
      <c r="V4379" s="3" t="n"/>
      <c r="W4379" s="3" t="inlineStr"/>
      <c r="X4379" s="3" t="inlineStr">
        <is>
          <t>This paper focuses on dynamic integrated routing in multifiber Internet protocol/wavelength-division multiplexing (IP/WDM) networks, which can be implemented through either one-step routing (OSR) or two-step routing (TSR) approach. Based on an extended layered-graph, two resource assignment strategies, termed channel-level balance (CLB) and link-level balance (LLB), are proposed to balance the traffic in the network at different levels. To further improve the performance, a parameter K is introduced to make a dynamic tradeoff between the logical-layer links and the optical-layer links. Simulation studies are carried out for various topologies. The results show that LLB is better than CLB in most cases, and LLB combined with OSR has the optimal performance. Also, we find that the routing approach and the resource assignment strategy individually play different roles with different values of r/sub l/ that is introduced to indicate the resource richness of the network. As a multifiber network is functionally equivalent to a single-fiber network with limited wavelength conversion, we investigate the effects of wavelength conversion by studying the multifiber IP/WDM networks. The analysis shows that, when the granularity of each connection request is much smaller than the wavelength granularity, wavelength conversion may increase the request blocking probability in the network.</t>
        </is>
      </c>
      <c r="Y4379" s="3" t="inlineStr">
        <is>
          <t>OpenAlex</t>
        </is>
      </c>
      <c r="Z4379" s="3" t="inlineStr"/>
      <c r="AA4379" s="3" t="inlineStr">
        <is>
          <t>Not found</t>
        </is>
      </c>
      <c r="AB4379" s="3" t="inlineStr">
        <is>
          <t>closed</t>
        </is>
      </c>
      <c r="AC4379" s="3" t="inlineStr">
        <is>
          <t>School of Arts &amp; Sciences</t>
        </is>
      </c>
      <c r="AD4379" s="3" t="n">
        <v>21</v>
      </c>
      <c r="AE4379" s="3" t="inlineStr">
        <is>
          <t>No</t>
        </is>
      </c>
      <c r="AF4379" s="3" t="inlineStr"/>
      <c r="AG4379" s="4" t="inlineStr"/>
      <c r="AH4379" s="4" t="inlineStr"/>
      <c r="AI4379" s="4" t="inlineStr"/>
    </row>
    <row r="4380">
      <c r="A4380" s="3" t="inlineStr">
        <is>
          <t>PHYS-0177</t>
        </is>
      </c>
      <c r="B4380" s="3" t="inlineStr">
        <is>
          <t>Leng</t>
        </is>
      </c>
      <c r="C4380" s="3" t="inlineStr">
        <is>
          <t>Lufeng</t>
        </is>
      </c>
      <c r="D4380" s="3" t="inlineStr">
        <is>
          <t>Lufeng Leng</t>
        </is>
      </c>
      <c r="E4380" s="3" t="inlineStr">
        <is>
          <t>Professor</t>
        </is>
      </c>
      <c r="F4380" s="3" t="inlineStr">
        <is>
          <t>NYC College of Technology</t>
        </is>
      </c>
      <c r="G4380" s="3" t="inlineStr">
        <is>
          <t>Physics</t>
        </is>
      </c>
      <c r="H4380" s="3" t="inlineStr">
        <is>
          <t>LLeng@citytech.cuny.edu</t>
        </is>
      </c>
      <c r="I4380" s="3" t="inlineStr">
        <is>
          <t>Journal article</t>
        </is>
      </c>
      <c r="J4380" s="3" t="inlineStr">
        <is>
          <t>Optical Packet Routing and Virtual Buffering in an Eight-Node Data Vortex Switching Fabric</t>
        </is>
      </c>
      <c r="K4380" s="3" t="n">
        <v>2004</v>
      </c>
      <c r="L4380" s="3" t="inlineStr">
        <is>
          <t>IEEE Photonics Technology Letters</t>
        </is>
      </c>
      <c r="M4380" s="3" t="inlineStr">
        <is>
          <t>Wei Dang Lu; Benjamin A. Small; John P. Mack; Lufeng Leng; K. Bergman</t>
        </is>
      </c>
      <c r="N4380" s="3" t="inlineStr"/>
      <c r="O4380" s="3" t="n"/>
      <c r="P4380" s="3" t="inlineStr"/>
      <c r="Q4380" s="3" t="inlineStr">
        <is>
          <t>10.1109/lpt.2004.829762</t>
        </is>
      </c>
      <c r="R4380" s="3" t="inlineStr">
        <is>
          <t>https://doi.org/10.1109/lpt.2004.829762</t>
        </is>
      </c>
      <c r="S4380" s="3" t="inlineStr">
        <is>
          <t>OpenAlex</t>
        </is>
      </c>
      <c r="T4380" s="3" t="n">
        <v>1</v>
      </c>
      <c r="U4380" s="3" t="inlineStr">
        <is>
          <t>High (City Tech affiliation on paper)</t>
        </is>
      </c>
      <c r="V4380" s="3" t="n"/>
      <c r="W4380" s="3" t="inlineStr"/>
      <c r="X4380" s="3" t="inlineStr">
        <is>
          <t>We demonstrate the routing of optical packets containing an eight-wavelength-division-multiplexing (WDM) channel 10-Gb/s payload through an eight-node subnetwork of the data vortex packet switching fabric. The single-pulse WDM encoding employed for the header and frame bits greatly simplifies the routing control functions and reduces the switching latency. The unique synchronous and distributed control mechanism eliminates the requirement of optical buffering and avoids packet contention. We demonstrate the virtual buffering capability of the switching fabric through a cascade of seven node hops, achieving a power penalty of less than 1.5 dB for each of the eight payload channels.</t>
        </is>
      </c>
      <c r="Y4380" s="3" t="inlineStr">
        <is>
          <t>OpenAlex</t>
        </is>
      </c>
      <c r="Z4380" s="3" t="inlineStr"/>
      <c r="AA4380" s="3" t="inlineStr">
        <is>
          <t>Not found</t>
        </is>
      </c>
      <c r="AB4380" s="3" t="inlineStr">
        <is>
          <t>closed</t>
        </is>
      </c>
      <c r="AC4380" s="3" t="inlineStr">
        <is>
          <t>School of Arts &amp; Sciences</t>
        </is>
      </c>
      <c r="AD4380" s="3" t="n">
        <v>12</v>
      </c>
      <c r="AE4380" s="3" t="inlineStr">
        <is>
          <t>No</t>
        </is>
      </c>
      <c r="AF4380" s="3" t="inlineStr"/>
      <c r="AG4380" s="4" t="inlineStr"/>
      <c r="AH4380" s="4" t="inlineStr"/>
      <c r="AI4380" s="4" t="inlineStr"/>
    </row>
    <row r="4381">
      <c r="A4381" s="3" t="inlineStr">
        <is>
          <t>PHYS-0194</t>
        </is>
      </c>
      <c r="B4381" s="3" t="inlineStr">
        <is>
          <t>Kezerashvili</t>
        </is>
      </c>
      <c r="C4381" s="3" t="inlineStr">
        <is>
          <t>Roman</t>
        </is>
      </c>
      <c r="D4381" s="3" t="inlineStr">
        <is>
          <t>Roman Kezerashvili</t>
        </is>
      </c>
      <c r="E4381" s="3" t="inlineStr">
        <is>
          <t>Professor</t>
        </is>
      </c>
      <c r="F4381" s="3" t="inlineStr">
        <is>
          <t>NYC College of Technology</t>
        </is>
      </c>
      <c r="G4381" s="3" t="inlineStr">
        <is>
          <t>Physics</t>
        </is>
      </c>
      <c r="H4381" s="3" t="inlineStr">
        <is>
          <t>RKezerashvili@citytech.cuny.edu</t>
        </is>
      </c>
      <c r="I4381" s="3" t="inlineStr">
        <is>
          <t>Journal article</t>
        </is>
      </c>
      <c r="J4381" s="3" t="inlineStr">
        <is>
          <t>Transport properties of large-angle grain boundaries containing point defects in YBa2Cu3O7−δ</t>
        </is>
      </c>
      <c r="K4381" s="3" t="n">
        <v>2004</v>
      </c>
      <c r="L4381" s="3" t="inlineStr">
        <is>
          <t>Physical Review B</t>
        </is>
      </c>
      <c r="M4381" s="3" t="inlineStr">
        <is>
          <t>Vladimir S. Boyko; Roman Ya. Kezerashvili; A. M. Levine</t>
        </is>
      </c>
      <c r="N4381" s="3" t="inlineStr"/>
      <c r="O4381" s="3" t="n"/>
      <c r="P4381" s="3" t="inlineStr"/>
      <c r="Q4381" s="3" t="inlineStr">
        <is>
          <t>10.1103/physrevb.69.212502</t>
        </is>
      </c>
      <c r="R4381" s="3" t="inlineStr">
        <is>
          <t>https://doi.org/10.1103/physrevb.69.212502</t>
        </is>
      </c>
      <c r="S4381" s="3" t="inlineStr">
        <is>
          <t>OpenAlex</t>
        </is>
      </c>
      <c r="T4381" s="3" t="n">
        <v>1</v>
      </c>
      <c r="U4381" s="3" t="inlineStr">
        <is>
          <t>High (City Tech affiliation on paper)</t>
        </is>
      </c>
      <c r="V4381" s="3" t="n"/>
      <c r="W4381" s="3" t="inlineStr"/>
      <c r="X4381" s="3" t="inlineStr">
        <is>
          <t>The transport properties of large-angle grain boundaries (GBs) containing point defects and charges in ${\text{YBa}}_{2}{\text{Cu}}_{3}{\mathrm{O}}_{7\ensuremath{-}\ensuremath{\delta}}$ (YBCO) are studied by computer simulation methods. The results of simulation of the atomic structures of large-angle symmetrical tilt GBs $\ensuremath{\Sigma}5$ (misorientation angles $36.87\ifmmode^\circ\else\textdegree\fi{}$ and $53.13\ifmmode^\circ\else\textdegree\fi{}$), $\ensuremath{\Sigma}13$ (misorientation angles $22.62\ifmmode^\circ\else\textdegree\fi{}$ and $67.38\ifmmode^\circ\else\textdegree\fi{}$), $\ensuremath{\Sigma}17$ (misorientation angles $28.07\ifmmode^\circ\else\textdegree\fi{}$ and $61.93\ifmmode^\circ\else\textdegree\fi{}$), and $\ensuremath{\Sigma}29$ (misorientation angle $43.60\ifmmode^\circ\else\textdegree\fi{}$) containing point defects (neutral and charged oxygen and yttrium vacancies) are presented. The techniques of the strain analysis and the bond-valence-sum analysis are applied to determine the thicknesses of nonsuperconducting layers enveloping these GBs. Our data shows that the presence of neutral oxygen vacancies decreases the thicknesses of nonsuperconducting layers and may improve transport properties of some large-angle GBs. Adsorption capability of GBs with respect to neutral oxygen vacancies is evaluated. Its analysis demonstrates that the tilt GBs in YBCO are most probably intrinsically nonstoichiometric.</t>
        </is>
      </c>
      <c r="Y4381" s="3" t="inlineStr">
        <is>
          <t>OpenAlex</t>
        </is>
      </c>
      <c r="Z4381" s="3" t="inlineStr"/>
      <c r="AA4381" s="3" t="inlineStr">
        <is>
          <t>Not found</t>
        </is>
      </c>
      <c r="AB4381" s="3" t="inlineStr">
        <is>
          <t>closed</t>
        </is>
      </c>
      <c r="AC4381" s="3" t="inlineStr">
        <is>
          <t>School of Arts &amp; Sciences</t>
        </is>
      </c>
      <c r="AD4381" s="3" t="n">
        <v>1</v>
      </c>
      <c r="AE4381" s="3" t="inlineStr">
        <is>
          <t>No</t>
        </is>
      </c>
      <c r="AF4381" s="3" t="inlineStr"/>
      <c r="AG4381" s="4" t="inlineStr"/>
      <c r="AH4381" s="4" t="inlineStr"/>
      <c r="AI4381" s="4" t="inlineStr"/>
    </row>
    <row r="4382">
      <c r="A4382" s="3" t="inlineStr">
        <is>
          <t>PHYS-0208</t>
        </is>
      </c>
      <c r="B4382" s="3" t="inlineStr">
        <is>
          <t>Leng</t>
        </is>
      </c>
      <c r="C4382" s="3" t="inlineStr">
        <is>
          <t>Lufeng</t>
        </is>
      </c>
      <c r="D4382" s="3" t="inlineStr">
        <is>
          <t>Lufeng Leng</t>
        </is>
      </c>
      <c r="E4382" s="3" t="inlineStr">
        <is>
          <t>Professor</t>
        </is>
      </c>
      <c r="F4382" s="3" t="inlineStr">
        <is>
          <t>NYC College of Technology</t>
        </is>
      </c>
      <c r="G4382" s="3" t="inlineStr">
        <is>
          <t>Physics</t>
        </is>
      </c>
      <c r="H4382" s="3" t="inlineStr">
        <is>
          <t>LLeng@citytech.cuny.edu</t>
        </is>
      </c>
      <c r="I4382" s="3" t="inlineStr">
        <is>
          <t>Conference paper</t>
        </is>
      </c>
      <c r="J4382" s="3" t="inlineStr">
        <is>
          <t>In-band spectra and filter shape monitoring using high-resolution swept coherent detection</t>
        </is>
      </c>
      <c r="K4382" s="3" t="n">
        <v>2005</v>
      </c>
      <c r="L4382" s="3" t="inlineStr">
        <is>
          <t>Proceedings of SPIE, the International Society for Optical Engineering/Proceedings of SPIE</t>
        </is>
      </c>
      <c r="M4382" s="3" t="inlineStr">
        <is>
          <t>Xiangqing Tian; Yikai Su; Peigang Hu; Hao He; Lufeng Leng; Weisheng Hu; Haigen Shen; Lilin Yi; Li Zhan</t>
        </is>
      </c>
      <c r="N4382" s="3" t="inlineStr"/>
      <c r="O4382" s="3" t="n"/>
      <c r="P4382" s="3" t="inlineStr"/>
      <c r="Q4382" s="3" t="inlineStr">
        <is>
          <t>10.1117/12.636260</t>
        </is>
      </c>
      <c r="R4382" s="3" t="inlineStr">
        <is>
          <t>https://doi.org/10.1117/12.636260</t>
        </is>
      </c>
      <c r="S4382" s="3" t="inlineStr">
        <is>
          <t>OpenAlex</t>
        </is>
      </c>
      <c r="T4382" s="3" t="n">
        <v>1</v>
      </c>
      <c r="U4382" s="3" t="inlineStr">
        <is>
          <t>High (City Tech affiliation on paper)</t>
        </is>
      </c>
      <c r="V4382" s="3" t="n"/>
      <c r="W4382" s="3" t="inlineStr"/>
      <c r="X4382" s="3" t="inlineStr">
        <is>
          <t>In this paper, a novel in-band optical spectra and filter shape monitoring technique is experimentally demonstrated. Based on swept coherent detection, the proposed technique simultaneously measures the signal and ASE spectra by adjusting the polarization states of the signal and local oscillator. In our experiment, a high resolution of 0.002 nm is achieved.</t>
        </is>
      </c>
      <c r="Y4382" s="3" t="inlineStr">
        <is>
          <t>OpenAlex</t>
        </is>
      </c>
      <c r="Z4382" s="3" t="inlineStr"/>
      <c r="AA4382" s="3" t="inlineStr">
        <is>
          <t>Not found</t>
        </is>
      </c>
      <c r="AB4382" s="3" t="inlineStr">
        <is>
          <t>closed</t>
        </is>
      </c>
      <c r="AC4382" s="3" t="inlineStr">
        <is>
          <t>School of Arts &amp; Sciences</t>
        </is>
      </c>
      <c r="AD4382" s="3" t="n">
        <v>0</v>
      </c>
      <c r="AE4382" s="3" t="inlineStr">
        <is>
          <t>No</t>
        </is>
      </c>
      <c r="AF4382" s="3" t="inlineStr"/>
      <c r="AG4382" s="4" t="inlineStr"/>
      <c r="AH4382" s="4" t="inlineStr"/>
      <c r="AI4382" s="4" t="inlineStr"/>
    </row>
    <row r="4383">
      <c r="A4383" s="3" t="inlineStr">
        <is>
          <t>PHYS-0215</t>
        </is>
      </c>
      <c r="B4383" s="3" t="inlineStr">
        <is>
          <t>Leng</t>
        </is>
      </c>
      <c r="C4383" s="3" t="inlineStr">
        <is>
          <t>Lufeng</t>
        </is>
      </c>
      <c r="D4383" s="3" t="inlineStr">
        <is>
          <t>Lufeng Leng</t>
        </is>
      </c>
      <c r="E4383" s="3" t="inlineStr">
        <is>
          <t>Professor</t>
        </is>
      </c>
      <c r="F4383" s="3" t="inlineStr">
        <is>
          <t>NYC College of Technology</t>
        </is>
      </c>
      <c r="G4383" s="3" t="inlineStr">
        <is>
          <t>Physics</t>
        </is>
      </c>
      <c r="H4383" s="3" t="inlineStr">
        <is>
          <t>LLeng@citytech.cuny.edu</t>
        </is>
      </c>
      <c r="I4383" s="3" t="inlineStr">
        <is>
          <t>Journal article</t>
        </is>
      </c>
      <c r="J4383" s="3" t="inlineStr">
        <is>
          <t>Performance Study of 40-Gb/s RZ Signals Through Cascaded Thin-Film Filters with Large Dispersion Slope</t>
        </is>
      </c>
      <c r="K4383" s="3" t="n">
        <v>2005</v>
      </c>
      <c r="L4383" s="3" t="inlineStr">
        <is>
          <t>Optics Express</t>
        </is>
      </c>
      <c r="M4383" s="3" t="inlineStr">
        <is>
          <t>Yue Wang; Weisheng Hu; Yikai Su; Zheng Zheng; Lufeng Leng; Xiangqing Tian; Yaohui Jin</t>
        </is>
      </c>
      <c r="N4383" s="3" t="inlineStr"/>
      <c r="O4383" s="3" t="n"/>
      <c r="P4383" s="3" t="inlineStr"/>
      <c r="Q4383" s="3" t="inlineStr">
        <is>
          <t>10.1364/opex.13.002176</t>
        </is>
      </c>
      <c r="R4383" s="3" t="inlineStr">
        <is>
          <t>https://doi.org/10.1364/opex.13.002176</t>
        </is>
      </c>
      <c r="S4383" s="3" t="inlineStr">
        <is>
          <t>OpenAlex</t>
        </is>
      </c>
      <c r="T4383" s="3" t="n">
        <v>1</v>
      </c>
      <c r="U4383" s="3" t="inlineStr">
        <is>
          <t>High (City Tech affiliation on paper)</t>
        </is>
      </c>
      <c r="V4383" s="3" t="n"/>
      <c r="W4383" s="3" t="inlineStr"/>
      <c r="X4383" s="3" t="inlineStr">
        <is>
          <t>The performance of 40-Gb/s RZ signals through cascaded thinfilm filters is investigated by both numerical and analytical means. It is observed that the filtering effects can reduce the eye closure penalties caused by the large dispersion slope of the thin-film filters. In addition, the performance can be further improved by proper frequency detuning between the signal and the center of the filter. The combined effects of dispersion slope and filtering on 40-Gb/s signals are investigated analytically and explained for typical bit patterns.</t>
        </is>
      </c>
      <c r="Y4383" s="3" t="inlineStr">
        <is>
          <t>OpenAlex</t>
        </is>
      </c>
      <c r="Z4383" s="3" t="inlineStr">
        <is>
          <t>https://doi.org/10.1364/opex.13.002176</t>
        </is>
      </c>
      <c r="AA4383" s="3" t="inlineStr">
        <is>
          <t>Open-access page (via OpenAlex)</t>
        </is>
      </c>
      <c r="AB4383" s="3" t="inlineStr">
        <is>
          <t>gold</t>
        </is>
      </c>
      <c r="AC4383" s="3" t="inlineStr">
        <is>
          <t>School of Arts &amp; Sciences</t>
        </is>
      </c>
      <c r="AD4383" s="3" t="n">
        <v>4</v>
      </c>
      <c r="AE4383" s="3" t="inlineStr">
        <is>
          <t>No</t>
        </is>
      </c>
      <c r="AF4383" s="3" t="inlineStr"/>
      <c r="AG4383" s="4" t="inlineStr"/>
      <c r="AH4383" s="4" t="inlineStr"/>
      <c r="AI4383" s="4" t="inlineStr"/>
    </row>
    <row r="4384">
      <c r="A4384" s="3" t="inlineStr">
        <is>
          <t>PHYS-0216</t>
        </is>
      </c>
      <c r="B4384" s="3" t="inlineStr">
        <is>
          <t>Leng</t>
        </is>
      </c>
      <c r="C4384" s="3" t="inlineStr">
        <is>
          <t>Lufeng</t>
        </is>
      </c>
      <c r="D4384" s="3" t="inlineStr">
        <is>
          <t>Lufeng Leng</t>
        </is>
      </c>
      <c r="E4384" s="3" t="inlineStr">
        <is>
          <t>Professor</t>
        </is>
      </c>
      <c r="F4384" s="3" t="inlineStr">
        <is>
          <t>NYC College of Technology</t>
        </is>
      </c>
      <c r="G4384" s="3" t="inlineStr">
        <is>
          <t>Physics</t>
        </is>
      </c>
      <c r="H4384" s="3" t="inlineStr">
        <is>
          <t>LLeng@citytech.cuny.edu</t>
        </is>
      </c>
      <c r="I4384" s="3" t="inlineStr">
        <is>
          <t>Journal article</t>
        </is>
      </c>
      <c r="J4384" s="3" t="inlineStr">
        <is>
          <t>Precise in-band OSNR and spectrum monitoring using high-resolution swept coherent detection</t>
        </is>
      </c>
      <c r="K4384" s="3" t="n">
        <v>2005</v>
      </c>
      <c r="L4384" s="3" t="inlineStr">
        <is>
          <t>IEEE Photonics Technology Letters</t>
        </is>
      </c>
      <c r="M4384" s="3" t="inlineStr">
        <is>
          <t>Xiangqing Tian; Yikai Su; Weisheng Hu; Lufeng Leng; Peigang Hu; Hao He; Yi Dong; Lilin Yi</t>
        </is>
      </c>
      <c r="N4384" s="3" t="inlineStr"/>
      <c r="O4384" s="3" t="n"/>
      <c r="P4384" s="3" t="inlineStr"/>
      <c r="Q4384" s="3" t="inlineStr">
        <is>
          <t>10.1109/lpt.2005.859185</t>
        </is>
      </c>
      <c r="R4384" s="3" t="inlineStr">
        <is>
          <t>https://doi.org/10.1109/lpt.2005.859185</t>
        </is>
      </c>
      <c r="S4384" s="3" t="inlineStr">
        <is>
          <t>OpenAlex</t>
        </is>
      </c>
      <c r="T4384" s="3" t="n">
        <v>1</v>
      </c>
      <c r="U4384" s="3" t="inlineStr">
        <is>
          <t>High (City Tech affiliation on paper)</t>
        </is>
      </c>
      <c r="V4384" s="3" t="n"/>
      <c r="W4384" s="3" t="inlineStr"/>
      <c r="X4384" s="3" t="inlineStr">
        <is>
          <t>We propose and demonstrate a novel in-band optical signal-to-noise-ratio (OSNR) and spectrum monitoring technique based on swept coherent detection. This technique measures the signal and the in-band amplified spontaneous emission spectra by properly adjusting the polarization states of the signal and the local oscillator. A high resolution of 0.002 nm is achieved. By integrating the detected spectra of the signal and the noise, the in-band OSNR can be obtained in a very precise manner. We monitor the OSNR values with high accuracy in the range of 10-30 dB.</t>
        </is>
      </c>
      <c r="Y4384" s="3" t="inlineStr">
        <is>
          <t>OpenAlex</t>
        </is>
      </c>
      <c r="Z4384" s="3" t="inlineStr"/>
      <c r="AA4384" s="3" t="inlineStr">
        <is>
          <t>Not found</t>
        </is>
      </c>
      <c r="AB4384" s="3" t="inlineStr">
        <is>
          <t>closed</t>
        </is>
      </c>
      <c r="AC4384" s="3" t="inlineStr">
        <is>
          <t>School of Arts &amp; Sciences</t>
        </is>
      </c>
      <c r="AD4384" s="3" t="n">
        <v>5</v>
      </c>
      <c r="AE4384" s="3" t="inlineStr">
        <is>
          <t>No</t>
        </is>
      </c>
      <c r="AF4384" s="3" t="inlineStr"/>
      <c r="AG4384" s="4" t="inlineStr"/>
      <c r="AH4384" s="4" t="inlineStr"/>
      <c r="AI4384" s="4" t="inlineStr"/>
    </row>
    <row r="4385">
      <c r="A4385" s="3" t="inlineStr">
        <is>
          <t>PHYS-0217</t>
        </is>
      </c>
      <c r="B4385" s="3" t="inlineStr">
        <is>
          <t>Leng</t>
        </is>
      </c>
      <c r="C4385" s="3" t="inlineStr">
        <is>
          <t>Lufeng</t>
        </is>
      </c>
      <c r="D4385" s="3" t="inlineStr">
        <is>
          <t>Lufeng Leng</t>
        </is>
      </c>
      <c r="E4385" s="3" t="inlineStr">
        <is>
          <t>Professor</t>
        </is>
      </c>
      <c r="F4385" s="3" t="inlineStr">
        <is>
          <t>NYC College of Technology</t>
        </is>
      </c>
      <c r="G4385" s="3" t="inlineStr">
        <is>
          <t>Physics</t>
        </is>
      </c>
      <c r="H4385" s="3" t="inlineStr">
        <is>
          <t>LLeng@citytech.cuny.edu</t>
        </is>
      </c>
      <c r="I4385" s="3" t="inlineStr">
        <is>
          <t>Conference presentation</t>
        </is>
      </c>
      <c r="J4385" s="3" t="inlineStr">
        <is>
          <t>Prototype demonstration of IP multicasting over optical networks with dynamic point-to-multipoint configuration</t>
        </is>
      </c>
      <c r="K4385" s="3" t="n">
        <v>2005</v>
      </c>
      <c r="L4385" s="3" t="inlineStr">
        <is>
          <t>Optical Fiber Communication Conference</t>
        </is>
      </c>
      <c r="M4385" s="3" t="inlineStr">
        <is>
          <t>Weiqiang Sun; Yaohui Jin; Weisheng Hu; Hao He; Xuan Luo; Peigang Hu; Wei Hua Guo; Yikai Su; Lufeng Leng</t>
        </is>
      </c>
      <c r="N4385" s="3" t="inlineStr"/>
      <c r="O4385" s="3" t="n"/>
      <c r="P4385" s="3" t="inlineStr"/>
      <c r="Q4385" s="3" t="inlineStr">
        <is>
          <t>10.1109/ofc.2005.192744</t>
        </is>
      </c>
      <c r="R4385" s="3" t="inlineStr">
        <is>
          <t>https://doi.org/10.1109/ofc.2005.192744</t>
        </is>
      </c>
      <c r="S4385" s="3" t="inlineStr">
        <is>
          <t>OpenAlex</t>
        </is>
      </c>
      <c r="T4385" s="3" t="n">
        <v>1</v>
      </c>
      <c r="U4385" s="3" t="inlineStr">
        <is>
          <t>High (City Tech affiliation on paper)</t>
        </is>
      </c>
      <c r="V4385" s="3" t="n"/>
      <c r="W4385" s="3" t="inlineStr"/>
      <c r="X4385" s="3" t="inlineStr">
        <is>
          <t>We demonstrate a novel overlay multicasting architecture: IP multicasting over optical networks with dynamic point-to-multipoint configuration. Experimental results show that the proposed architecture exhibits better performance than pure IP multicasting under heavy traffic load.</t>
        </is>
      </c>
      <c r="Y4385" s="3" t="inlineStr">
        <is>
          <t>OpenAlex</t>
        </is>
      </c>
      <c r="Z4385" s="3" t="inlineStr"/>
      <c r="AA4385" s="3" t="inlineStr">
        <is>
          <t>Not found</t>
        </is>
      </c>
      <c r="AB4385" s="3" t="inlineStr">
        <is>
          <t>closed</t>
        </is>
      </c>
      <c r="AC4385" s="3" t="inlineStr">
        <is>
          <t>School of Arts &amp; Sciences</t>
        </is>
      </c>
      <c r="AD4385" s="3" t="n">
        <v>18</v>
      </c>
      <c r="AE4385" s="3" t="inlineStr">
        <is>
          <t>No</t>
        </is>
      </c>
      <c r="AF4385" s="3" t="inlineStr"/>
      <c r="AG4385" s="4" t="inlineStr"/>
      <c r="AH4385" s="4" t="inlineStr"/>
      <c r="AI4385" s="4" t="inlineStr"/>
    </row>
    <row r="4386">
      <c r="A4386" s="3" t="inlineStr">
        <is>
          <t>PHYS-0218</t>
        </is>
      </c>
      <c r="B4386" s="3" t="inlineStr">
        <is>
          <t>Leng</t>
        </is>
      </c>
      <c r="C4386" s="3" t="inlineStr">
        <is>
          <t>Lufeng</t>
        </is>
      </c>
      <c r="D4386" s="3" t="inlineStr">
        <is>
          <t>Lufeng Leng</t>
        </is>
      </c>
      <c r="E4386" s="3" t="inlineStr">
        <is>
          <t>Professor</t>
        </is>
      </c>
      <c r="F4386" s="3" t="inlineStr">
        <is>
          <t>NYC College of Technology</t>
        </is>
      </c>
      <c r="G4386" s="3" t="inlineStr">
        <is>
          <t>Physics</t>
        </is>
      </c>
      <c r="H4386" s="3" t="inlineStr">
        <is>
          <t>LLeng@citytech.cuny.edu</t>
        </is>
      </c>
      <c r="I4386" s="3" t="inlineStr">
        <is>
          <t>Journal article</t>
        </is>
      </c>
      <c r="J4386" s="3" t="inlineStr">
        <is>
          <t>SLEA: a novel scheme for routing in overlay IP/WDM networks</t>
        </is>
      </c>
      <c r="K4386" s="3" t="n">
        <v>2005</v>
      </c>
      <c r="L4386" s="3" t="inlineStr">
        <is>
          <t>Journal of Lightwave Technology</t>
        </is>
      </c>
      <c r="M4386" s="3" t="inlineStr">
        <is>
          <t>Tong Ye; Yikai Su; Keyao Zhu; Lufeng Leng; Qingji Zeng; Yaohui Jin</t>
        </is>
      </c>
      <c r="N4386" s="3" t="inlineStr"/>
      <c r="O4386" s="3" t="n"/>
      <c r="P4386" s="3" t="inlineStr"/>
      <c r="Q4386" s="3" t="inlineStr">
        <is>
          <t>10.1109/jlt.2005.855688</t>
        </is>
      </c>
      <c r="R4386" s="3" t="inlineStr">
        <is>
          <t>https://doi.org/10.1109/jlt.2005.855688</t>
        </is>
      </c>
      <c r="S4386" s="3" t="inlineStr">
        <is>
          <t>OpenAlex</t>
        </is>
      </c>
      <c r="T4386" s="3" t="n">
        <v>1</v>
      </c>
      <c r="U4386" s="3" t="inlineStr">
        <is>
          <t>High (City Tech affiliation on paper)</t>
        </is>
      </c>
      <c r="V4386" s="3" t="n"/>
      <c r="W4386" s="3" t="inlineStr"/>
      <c r="X4386" s="3" t="inlineStr">
        <is>
          <t>This paper studies the routing problems in Internet protocol/wavelength-division-multiplexing (IP/WDM) networks based on the overlay routing algorithm (ORA) and the integrated routing algorithm (IRA), respectively. Although IRA usually outperforms ORA in terms of blocking performance, IRA exhibits disadvantages in control information exchange, network privacy issue, and wavelength port efficiency. In this paper, a new mechanism called the short lightpath establishment approach (SLEA) is proposed for ORA in order to tackle the problems in IRA and achieve similar (or even better) network performance at the same time. The main idea of SLEA is to ensure that each new lightpath created by ORA is restricted by an optical hop constraint when a subwavelength-granularity connection is routed in the optical layer. It follows that SLEA essentially avoids per-connection-based greedy treatment and improves network wide resource utilization by eliminating inefficient long optical bypasses. To implement SLEA in ORA, the Dijsktra's algorithm has been modified based on an extended layered graph model. SLEA does not introduce any additional signaling and computational complexity. The analysis and simulation in this paper show that there exists an optimal optical hop constraint for each particular network configuration such that SLEA-based ORA (SLEA-ORA) can efficiently utilize the network resource of concern. As a result, with the optimal optical hop constraint, SLEA-ORA could outperform ORA and IRA in terms of the bandwidth-blocking ratio (BBR) and the average number of IP hops of label-switched paths (LSPs).</t>
        </is>
      </c>
      <c r="Y4386" s="3" t="inlineStr">
        <is>
          <t>OpenAlex</t>
        </is>
      </c>
      <c r="Z4386" s="3" t="inlineStr"/>
      <c r="AA4386" s="3" t="inlineStr">
        <is>
          <t>Not found</t>
        </is>
      </c>
      <c r="AB4386" s="3" t="inlineStr">
        <is>
          <t>closed</t>
        </is>
      </c>
      <c r="AC4386" s="3" t="inlineStr">
        <is>
          <t>School of Arts &amp; Sciences</t>
        </is>
      </c>
      <c r="AD4386" s="3" t="n">
        <v>12</v>
      </c>
      <c r="AE4386" s="3" t="inlineStr">
        <is>
          <t>No</t>
        </is>
      </c>
      <c r="AF4386" s="3" t="inlineStr"/>
      <c r="AG4386" s="4" t="inlineStr"/>
      <c r="AH4386" s="4" t="inlineStr"/>
      <c r="AI4386" s="4" t="inlineStr"/>
    </row>
    <row r="4387">
      <c r="A4387" s="3" t="inlineStr">
        <is>
          <t>PHYS-0219</t>
        </is>
      </c>
      <c r="B4387" s="3" t="inlineStr">
        <is>
          <t>Leng</t>
        </is>
      </c>
      <c r="C4387" s="3" t="inlineStr">
        <is>
          <t>Lufeng</t>
        </is>
      </c>
      <c r="D4387" s="3" t="inlineStr">
        <is>
          <t>Lufeng Leng</t>
        </is>
      </c>
      <c r="E4387" s="3" t="inlineStr">
        <is>
          <t>Professor</t>
        </is>
      </c>
      <c r="F4387" s="3" t="inlineStr">
        <is>
          <t>NYC College of Technology</t>
        </is>
      </c>
      <c r="G4387" s="3" t="inlineStr">
        <is>
          <t>Physics</t>
        </is>
      </c>
      <c r="H4387" s="3" t="inlineStr">
        <is>
          <t>LLeng@citytech.cuny.edu</t>
        </is>
      </c>
      <c r="I4387" s="3" t="inlineStr">
        <is>
          <t>Journal article</t>
        </is>
      </c>
      <c r="J4387" s="3" t="inlineStr">
        <is>
          <t>Sampling-phase optimised duobinary receiver enabling improved dispersion tolerance</t>
        </is>
      </c>
      <c r="K4387" s="3" t="n">
        <v>2005</v>
      </c>
      <c r="L4387" s="3" t="inlineStr">
        <is>
          <t>Electronics Letters</t>
        </is>
      </c>
      <c r="M4387" s="3" t="inlineStr">
        <is>
          <t>Zheng Zheng; Junchen Wang; Zhenlei Li; Y. Wang; Lufeng Leng; Yikai Su</t>
        </is>
      </c>
      <c r="N4387" s="3" t="inlineStr"/>
      <c r="O4387" s="3" t="n"/>
      <c r="P4387" s="3" t="inlineStr"/>
      <c r="Q4387" s="3" t="inlineStr">
        <is>
          <t>10.1049/el:20052416</t>
        </is>
      </c>
      <c r="R4387" s="3" t="inlineStr">
        <is>
          <t>https://doi.org/10.1049/el:20052416</t>
        </is>
      </c>
      <c r="S4387" s="3" t="inlineStr">
        <is>
          <t>OpenAlex</t>
        </is>
      </c>
      <c r="T4387" s="3" t="n">
        <v>1</v>
      </c>
      <c r="U4387" s="3" t="inlineStr">
        <is>
          <t>High (City Tech affiliation on paper)</t>
        </is>
      </c>
      <c r="V4387" s="3" t="n"/>
      <c r="W4387" s="3" t="inlineStr"/>
      <c r="X4387" s="3" t="inlineStr">
        <is>
          <t>A novel optical duobinary detection scheme that optimises the sampling phase of the receiver based on preliminary sequence decision is proposed. Simulation results show significant improvement in dispersion tolerance and back-to-back sensitivity. An implementation using an over-sampling frontend, which is compatible with other designs of electrical dispersion compensation receivers, is also proposed.</t>
        </is>
      </c>
      <c r="Y4387" s="3" t="inlineStr">
        <is>
          <t>OpenAlex</t>
        </is>
      </c>
      <c r="Z4387" s="3" t="inlineStr"/>
      <c r="AA4387" s="3" t="inlineStr">
        <is>
          <t>Not found</t>
        </is>
      </c>
      <c r="AB4387" s="3" t="inlineStr">
        <is>
          <t>closed</t>
        </is>
      </c>
      <c r="AC4387" s="3" t="inlineStr">
        <is>
          <t>School of Arts &amp; Sciences</t>
        </is>
      </c>
      <c r="AD4387" s="3" t="n">
        <v>2</v>
      </c>
      <c r="AE4387" s="3" t="inlineStr">
        <is>
          <t>No</t>
        </is>
      </c>
      <c r="AF4387" s="3" t="inlineStr"/>
      <c r="AG4387" s="4" t="inlineStr"/>
      <c r="AH4387" s="4" t="inlineStr"/>
      <c r="AI4387" s="4" t="inlineStr"/>
    </row>
    <row r="4388">
      <c r="A4388" s="3" t="inlineStr">
        <is>
          <t>PHYS-0221</t>
        </is>
      </c>
      <c r="B4388" s="3" t="inlineStr">
        <is>
          <t>Leng</t>
        </is>
      </c>
      <c r="C4388" s="3" t="inlineStr">
        <is>
          <t>Lufeng</t>
        </is>
      </c>
      <c r="D4388" s="3" t="inlineStr">
        <is>
          <t>Lufeng Leng</t>
        </is>
      </c>
      <c r="E4388" s="3" t="inlineStr">
        <is>
          <t>Professor</t>
        </is>
      </c>
      <c r="F4388" s="3" t="inlineStr">
        <is>
          <t>NYC College of Technology</t>
        </is>
      </c>
      <c r="G4388" s="3" t="inlineStr">
        <is>
          <t>Physics</t>
        </is>
      </c>
      <c r="H4388" s="3" t="inlineStr">
        <is>
          <t>LLeng@citytech.cuny.edu</t>
        </is>
      </c>
      <c r="I4388" s="3" t="inlineStr">
        <is>
          <t>Journal article</t>
        </is>
      </c>
      <c r="J4388" s="3" t="inlineStr">
        <is>
          <t>Subnanosecond wavelength-tunable heterodyne receiver and analysis of its fundamental switching speed</t>
        </is>
      </c>
      <c r="K4388" s="3" t="n">
        <v>2005</v>
      </c>
      <c r="L4388" s="3" t="inlineStr">
        <is>
          <t>IEEE Photonics Technology Letters</t>
        </is>
      </c>
      <c r="M4388" s="3" t="inlineStr">
        <is>
          <t>Peigang Hu; Yikai Su; Weisheng Hu; Lufeng Leng; Xiangqing Tian; Hao He; Dong Yi</t>
        </is>
      </c>
      <c r="N4388" s="3" t="inlineStr"/>
      <c r="O4388" s="3" t="n"/>
      <c r="P4388" s="3" t="inlineStr"/>
      <c r="Q4388" s="3" t="inlineStr">
        <is>
          <t>10.1109/lpt.2005.861959</t>
        </is>
      </c>
      <c r="R4388" s="3" t="inlineStr">
        <is>
          <t>https://doi.org/10.1109/lpt.2005.861959</t>
        </is>
      </c>
      <c r="S4388" s="3" t="inlineStr">
        <is>
          <t>OpenAlex</t>
        </is>
      </c>
      <c r="T4388" s="3" t="n">
        <v>1</v>
      </c>
      <c r="U4388" s="3" t="inlineStr">
        <is>
          <t>High (City Tech affiliation on paper)</t>
        </is>
      </c>
      <c r="V4388" s="3" t="n"/>
      <c r="W4388" s="3" t="inlineStr"/>
      <c r="X4388" s="3" t="inlineStr">
        <is>
          <t>We experimentally demonstrate subnanosecond tunability of a heterodyne receiver employing a fast-switching local laser oscillator. A &lt;0.7-ns switching time and the feasibility to achieve hitless switching are demonstrated. Theoretical analysis of the transition process indicates that switching time shorter than a single bit slot can be realized in a typical receiver configuration with a fast-switching local oscillator.</t>
        </is>
      </c>
      <c r="Y4388" s="3" t="inlineStr">
        <is>
          <t>OpenAlex</t>
        </is>
      </c>
      <c r="Z4388" s="3" t="inlineStr"/>
      <c r="AA4388" s="3" t="inlineStr">
        <is>
          <t>Not found</t>
        </is>
      </c>
      <c r="AB4388" s="3" t="inlineStr">
        <is>
          <t>closed</t>
        </is>
      </c>
      <c r="AC4388" s="3" t="inlineStr">
        <is>
          <t>School of Arts &amp; Sciences</t>
        </is>
      </c>
      <c r="AD4388" s="3" t="n">
        <v>0</v>
      </c>
      <c r="AE4388" s="3" t="inlineStr">
        <is>
          <t>No</t>
        </is>
      </c>
      <c r="AF4388" s="3" t="inlineStr"/>
      <c r="AG4388" s="4" t="inlineStr"/>
      <c r="AH4388" s="4" t="inlineStr"/>
      <c r="AI4388" s="4" t="inlineStr"/>
    </row>
    <row r="4389">
      <c r="A4389" s="3" t="inlineStr">
        <is>
          <t>PHYS-0231</t>
        </is>
      </c>
      <c r="B4389" s="3" t="inlineStr">
        <is>
          <t>Leng</t>
        </is>
      </c>
      <c r="C4389" s="3" t="inlineStr">
        <is>
          <t>Lufeng</t>
        </is>
      </c>
      <c r="D4389" s="3" t="inlineStr">
        <is>
          <t>Lufeng Leng</t>
        </is>
      </c>
      <c r="E4389" s="3" t="inlineStr">
        <is>
          <t>Professor</t>
        </is>
      </c>
      <c r="F4389" s="3" t="inlineStr">
        <is>
          <t>NYC College of Technology</t>
        </is>
      </c>
      <c r="G4389" s="3" t="inlineStr">
        <is>
          <t>Physics</t>
        </is>
      </c>
      <c r="H4389" s="3" t="inlineStr">
        <is>
          <t>LLeng@citytech.cuny.edu</t>
        </is>
      </c>
      <c r="I4389" s="3" t="inlineStr">
        <is>
          <t>Conference paper</t>
        </is>
      </c>
      <c r="J4389" s="3" t="inlineStr">
        <is>
          <t>A Multi-Format Transmitter Using a Single Dual-Parallel Mach-Zehnder Modulator</t>
        </is>
      </c>
      <c r="K4389" s="3" t="n">
        <v>2006</v>
      </c>
      <c r="L4389" s="3" t="inlineStr">
        <is>
          <t>European Conference on Optical Communication</t>
        </is>
      </c>
      <c r="M4389" s="3" t="inlineStr">
        <is>
          <t>Xiangqing Tian; Yikai Su; Weisheng Hu; Lufeng Leng; Hans J. Thiele</t>
        </is>
      </c>
      <c r="N4389" s="3" t="inlineStr"/>
      <c r="O4389" s="3" t="n"/>
      <c r="P4389" s="3" t="inlineStr"/>
      <c r="Q4389" s="3" t="inlineStr">
        <is>
          <t>10.1109/ecoc.2006.4801277</t>
        </is>
      </c>
      <c r="R4389" s="3" t="inlineStr">
        <is>
          <t>https://doi.org/10.1109/ecoc.2006.4801277</t>
        </is>
      </c>
      <c r="S4389" s="3" t="inlineStr">
        <is>
          <t>OpenAlex</t>
        </is>
      </c>
      <c r="T4389" s="3" t="n">
        <v>1</v>
      </c>
      <c r="U4389" s="3" t="inlineStr">
        <is>
          <t>High (City Tech affiliation on paper)</t>
        </is>
      </c>
      <c r="V4389" s="3" t="n"/>
      <c r="W4389" s="3" t="inlineStr"/>
      <c r="X4389" s="3" t="inlineStr">
        <is>
          <t>We propose a novel scheme for generating duobinary, RZ-AMI and Manchester formats using a dual-parallel Mach-Zehnder modulator at 10 Gb/s. The performance of the generated signals is investigated for back-to-back operation and after transmission.</t>
        </is>
      </c>
      <c r="Y4389" s="3" t="inlineStr">
        <is>
          <t>OpenAlex</t>
        </is>
      </c>
      <c r="Z4389" s="3" t="inlineStr"/>
      <c r="AA4389" s="3" t="inlineStr">
        <is>
          <t>Not found</t>
        </is>
      </c>
      <c r="AB4389" s="3" t="inlineStr">
        <is>
          <t>closed</t>
        </is>
      </c>
      <c r="AC4389" s="3" t="inlineStr">
        <is>
          <t>School of Arts &amp; Sciences</t>
        </is>
      </c>
      <c r="AD4389" s="3" t="n">
        <v>3</v>
      </c>
      <c r="AE4389" s="3" t="inlineStr">
        <is>
          <t>No</t>
        </is>
      </c>
      <c r="AF4389" s="3" t="inlineStr"/>
      <c r="AG4389" s="4" t="inlineStr"/>
      <c r="AH4389" s="4" t="inlineStr"/>
      <c r="AI4389" s="4" t="inlineStr"/>
    </row>
    <row r="4390">
      <c r="A4390" s="3" t="inlineStr">
        <is>
          <t>PHYS-0232</t>
        </is>
      </c>
      <c r="B4390" s="3" t="inlineStr">
        <is>
          <t>Leng</t>
        </is>
      </c>
      <c r="C4390" s="3" t="inlineStr">
        <is>
          <t>Lufeng</t>
        </is>
      </c>
      <c r="D4390" s="3" t="inlineStr">
        <is>
          <t>Lufeng Leng</t>
        </is>
      </c>
      <c r="E4390" s="3" t="inlineStr">
        <is>
          <t>Professor</t>
        </is>
      </c>
      <c r="F4390" s="3" t="inlineStr">
        <is>
          <t>NYC College of Technology</t>
        </is>
      </c>
      <c r="G4390" s="3" t="inlineStr">
        <is>
          <t>Physics</t>
        </is>
      </c>
      <c r="H4390" s="3" t="inlineStr">
        <is>
          <t>LLeng@citytech.cuny.edu</t>
        </is>
      </c>
      <c r="I4390" s="3" t="inlineStr">
        <is>
          <t>Journal article</t>
        </is>
      </c>
      <c r="J4390" s="3" t="inlineStr">
        <is>
          <t>A highly stable low-RIN hybrid Brillouin/erbium amplified laser source</t>
        </is>
      </c>
      <c r="K4390" s="3" t="n">
        <v>2006</v>
      </c>
      <c r="L4390" s="3" t="inlineStr">
        <is>
          <t>IEEE Photonics Technology Letters</t>
        </is>
      </c>
      <c r="M4390" s="3" t="inlineStr">
        <is>
          <t>Lilin Yi; Li Zhan; Weisheng Hu; Peigang Hu; Yikai Su; Lufeng Leng; Yuxing Xia</t>
        </is>
      </c>
      <c r="N4390" s="3" t="inlineStr"/>
      <c r="O4390" s="3" t="n"/>
      <c r="P4390" s="3" t="inlineStr"/>
      <c r="Q4390" s="3" t="inlineStr">
        <is>
          <t>10.1109/lpt.2006.873484</t>
        </is>
      </c>
      <c r="R4390" s="3" t="inlineStr">
        <is>
          <t>https://doi.org/10.1109/lpt.2006.873484</t>
        </is>
      </c>
      <c r="S4390" s="3" t="inlineStr">
        <is>
          <t>OpenAlex</t>
        </is>
      </c>
      <c r="T4390" s="3" t="n">
        <v>1</v>
      </c>
      <c r="U4390" s="3" t="inlineStr">
        <is>
          <t>High (City Tech affiliation on paper)</t>
        </is>
      </c>
      <c r="V4390" s="3" t="n"/>
      <c r="W4390" s="3" t="inlineStr"/>
      <c r="X4390" s="3" t="inlineStr">
        <is>
          <t>We demonstrate a low-noise all-fiber hybrid Brillouin/erbium amplified source consisting of a Brillouin/erbium fiber laser with a subsequent Brillouin amplifier to boost the power and reduce the noise. The same single-mode fibers used in the fiber laser and the amplifier lead to the same amount of Stokes frequency shifts in spite of the environmental variation, ensuring stable Brillouin amplification. The hybridly amplified source features temperature insensitivity, low noise, potentially high power, and low cost. The relative intensity noise of the hybridly amplified source is /spl sim/10 dB lower than that of the erbium-doped fiber amplifier (EDFA)-based source at radio frequencies &gt;200 MHz due to the filtering characteristics of the Brillouin amplification. Compared with an EDFA amplified fiber system, the spurious-free dynamic range of an analog transmission system employing such a laser source is improved by 7.7 dB owning to the lower RIN.</t>
        </is>
      </c>
      <c r="Y4390" s="3" t="inlineStr">
        <is>
          <t>OpenAlex</t>
        </is>
      </c>
      <c r="Z4390" s="3" t="inlineStr"/>
      <c r="AA4390" s="3" t="inlineStr">
        <is>
          <t>Not found</t>
        </is>
      </c>
      <c r="AB4390" s="3" t="inlineStr">
        <is>
          <t>closed</t>
        </is>
      </c>
      <c r="AC4390" s="3" t="inlineStr">
        <is>
          <t>School of Arts &amp; Sciences</t>
        </is>
      </c>
      <c r="AD4390" s="3" t="n">
        <v>11</v>
      </c>
      <c r="AE4390" s="3" t="inlineStr">
        <is>
          <t>No</t>
        </is>
      </c>
      <c r="AF4390" s="3" t="inlineStr"/>
      <c r="AG4390" s="4" t="inlineStr"/>
      <c r="AH4390" s="4" t="inlineStr"/>
      <c r="AI4390" s="4" t="inlineStr"/>
    </row>
    <row r="4391">
      <c r="A4391" s="3" t="inlineStr">
        <is>
          <t>PHYS-0233</t>
        </is>
      </c>
      <c r="B4391" s="3" t="inlineStr">
        <is>
          <t>Leng</t>
        </is>
      </c>
      <c r="C4391" s="3" t="inlineStr">
        <is>
          <t>Lufeng</t>
        </is>
      </c>
      <c r="D4391" s="3" t="inlineStr">
        <is>
          <t>Lufeng Leng</t>
        </is>
      </c>
      <c r="E4391" s="3" t="inlineStr">
        <is>
          <t>Professor</t>
        </is>
      </c>
      <c r="F4391" s="3" t="inlineStr">
        <is>
          <t>NYC College of Technology</t>
        </is>
      </c>
      <c r="G4391" s="3" t="inlineStr">
        <is>
          <t>Physics</t>
        </is>
      </c>
      <c r="H4391" s="3" t="inlineStr">
        <is>
          <t>LLeng@citytech.cuny.edu</t>
        </is>
      </c>
      <c r="I4391" s="3" t="inlineStr">
        <is>
          <t>Journal article</t>
        </is>
      </c>
      <c r="J4391" s="3" t="inlineStr">
        <is>
          <t>A low-tech health monitor for the solar-photon sail</t>
        </is>
      </c>
      <c r="K4391" s="3" t="n">
        <v>2006</v>
      </c>
      <c r="L4391" s="3" t="inlineStr">
        <is>
          <t>Acta Astronautica</t>
        </is>
      </c>
      <c r="M4391" s="3" t="inlineStr">
        <is>
          <t>Gregory L. Matloff; Lufeng Leng</t>
        </is>
      </c>
      <c r="N4391" s="3" t="inlineStr"/>
      <c r="O4391" s="3" t="n"/>
      <c r="P4391" s="3" t="inlineStr"/>
      <c r="Q4391" s="3" t="inlineStr">
        <is>
          <t>10.1016/j.actaastro.2006.08.001</t>
        </is>
      </c>
      <c r="R4391" s="3" t="inlineStr">
        <is>
          <t>https://doi.org/10.1016/j.actaastro.2006.08.001</t>
        </is>
      </c>
      <c r="S4391" s="3" t="inlineStr">
        <is>
          <t>OpenAlex</t>
        </is>
      </c>
      <c r="T4391" s="3" t="n">
        <v>1</v>
      </c>
      <c r="U4391" s="3" t="inlineStr">
        <is>
          <t>High (City Tech affiliation on paper)</t>
        </is>
      </c>
      <c r="V4391" s="3" t="n"/>
      <c r="W4391" s="3" t="inlineStr"/>
      <c r="X4391" s="3" t="inlineStr"/>
      <c r="Y4391" s="3" t="inlineStr"/>
      <c r="Z4391" s="3" t="inlineStr"/>
      <c r="AA4391" s="3" t="inlineStr">
        <is>
          <t>Not found</t>
        </is>
      </c>
      <c r="AB4391" s="3" t="inlineStr">
        <is>
          <t>closed</t>
        </is>
      </c>
      <c r="AC4391" s="3" t="inlineStr">
        <is>
          <t>School of Arts &amp; Sciences</t>
        </is>
      </c>
      <c r="AD4391" s="3" t="n">
        <v>0</v>
      </c>
      <c r="AE4391" s="3" t="inlineStr">
        <is>
          <t>No</t>
        </is>
      </c>
      <c r="AF4391" s="3" t="inlineStr"/>
      <c r="AG4391" s="4" t="inlineStr"/>
      <c r="AH4391" s="4" t="inlineStr"/>
      <c r="AI4391" s="4" t="inlineStr"/>
    </row>
    <row r="4392">
      <c r="A4392" s="3" t="inlineStr">
        <is>
          <t>PHYS-0234</t>
        </is>
      </c>
      <c r="B4392" s="3" t="inlineStr">
        <is>
          <t>Leng</t>
        </is>
      </c>
      <c r="C4392" s="3" t="inlineStr">
        <is>
          <t>Lufeng</t>
        </is>
      </c>
      <c r="D4392" s="3" t="inlineStr">
        <is>
          <t>Lufeng Leng</t>
        </is>
      </c>
      <c r="E4392" s="3" t="inlineStr">
        <is>
          <t>Professor</t>
        </is>
      </c>
      <c r="F4392" s="3" t="inlineStr">
        <is>
          <t>NYC College of Technology</t>
        </is>
      </c>
      <c r="G4392" s="3" t="inlineStr">
        <is>
          <t>Physics</t>
        </is>
      </c>
      <c r="H4392" s="3" t="inlineStr">
        <is>
          <t>LLeng@citytech.cuny.edu</t>
        </is>
      </c>
      <c r="I4392" s="3" t="inlineStr">
        <is>
          <t>Journal article</t>
        </is>
      </c>
      <c r="J4392" s="3" t="inlineStr">
        <is>
          <t>All-Optical Format Conversion From NRZ to BPSK Using a Single Saturated SOA</t>
        </is>
      </c>
      <c r="K4392" s="3" t="n">
        <v>2006</v>
      </c>
      <c r="L4392" s="3" t="inlineStr">
        <is>
          <t>IEEE Photonics Technology Letters</t>
        </is>
      </c>
      <c r="M4392" s="3" t="inlineStr">
        <is>
          <t>Cishuo Yan; Yikai Su; Lilin Yi; Lufeng Leng; Xiangqing Tian; Xinyu Xu; Yue Tian</t>
        </is>
      </c>
      <c r="N4392" s="3" t="inlineStr"/>
      <c r="O4392" s="3" t="n"/>
      <c r="P4392" s="3" t="inlineStr"/>
      <c r="Q4392" s="3" t="inlineStr">
        <is>
          <t>10.1109/lpt.2006.885633</t>
        </is>
      </c>
      <c r="R4392" s="3" t="inlineStr">
        <is>
          <t>https://doi.org/10.1109/lpt.2006.885633</t>
        </is>
      </c>
      <c r="S4392" s="3" t="inlineStr">
        <is>
          <t>OpenAlex</t>
        </is>
      </c>
      <c r="T4392" s="3" t="n">
        <v>1</v>
      </c>
      <c r="U4392" s="3" t="inlineStr">
        <is>
          <t>High (City Tech affiliation on paper)</t>
        </is>
      </c>
      <c r="V4392" s="3" t="n"/>
      <c r="W4392" s="3" t="inlineStr"/>
      <c r="X4392" s="3" t="inlineStr">
        <is>
          <t>All-optical format conversion from nonreturn-to-zero (NRZ) to binary phase-shift keying format is experimentally demonstrated at 8 Gb/s using a single semiconductor optical amplifier (SOA). The conversion is based on the gain and phase modulations of the SOA on an input NRZ signal of finite extinction ratio</t>
        </is>
      </c>
      <c r="Y4392" s="3" t="inlineStr">
        <is>
          <t>OpenAlex</t>
        </is>
      </c>
      <c r="Z4392" s="3" t="inlineStr"/>
      <c r="AA4392" s="3" t="inlineStr">
        <is>
          <t>Not found</t>
        </is>
      </c>
      <c r="AB4392" s="3" t="inlineStr">
        <is>
          <t>closed</t>
        </is>
      </c>
      <c r="AC4392" s="3" t="inlineStr">
        <is>
          <t>School of Arts &amp; Sciences</t>
        </is>
      </c>
      <c r="AD4392" s="3" t="n">
        <v>45</v>
      </c>
      <c r="AE4392" s="3" t="inlineStr">
        <is>
          <t>No</t>
        </is>
      </c>
      <c r="AF4392" s="3" t="inlineStr"/>
      <c r="AG4392" s="4" t="inlineStr"/>
      <c r="AH4392" s="4" t="inlineStr"/>
      <c r="AI4392" s="4" t="inlineStr"/>
    </row>
    <row r="4393">
      <c r="A4393" s="3" t="inlineStr">
        <is>
          <t>PHYS-0236</t>
        </is>
      </c>
      <c r="B4393" s="3" t="inlineStr">
        <is>
          <t>Gelman</t>
        </is>
      </c>
      <c r="C4393" s="3" t="inlineStr">
        <is>
          <t>Boris</t>
        </is>
      </c>
      <c r="D4393" s="3" t="inlineStr">
        <is>
          <t>Boris Gelman</t>
        </is>
      </c>
      <c r="E4393" s="3" t="inlineStr">
        <is>
          <t>Associate Professor</t>
        </is>
      </c>
      <c r="F4393" s="3" t="inlineStr">
        <is>
          <t>NYC College of Technology</t>
        </is>
      </c>
      <c r="G4393" s="3" t="inlineStr">
        <is>
          <t>Physics</t>
        </is>
      </c>
      <c r="H4393" s="3" t="inlineStr">
        <is>
          <t>BGelman@citytech.cuny.edu</t>
        </is>
      </c>
      <c r="I4393" s="3" t="inlineStr">
        <is>
          <t>Journal article</t>
        </is>
      </c>
      <c r="J4393" s="3" t="inlineStr">
        <is>
          <t>Classical strongly coupled quark-gluon plasma. II. Screening and equation of state</t>
        </is>
      </c>
      <c r="K4393" s="3" t="n">
        <v>2006</v>
      </c>
      <c r="L4393" s="3" t="inlineStr">
        <is>
          <t>Physical Review C</t>
        </is>
      </c>
      <c r="M4393" s="3" t="inlineStr">
        <is>
          <t>Boris A. Gelman; Edward Shuryak; Ismail Zahed A</t>
        </is>
      </c>
      <c r="N4393" s="3" t="inlineStr"/>
      <c r="O4393" s="3" t="n"/>
      <c r="P4393" s="3" t="inlineStr"/>
      <c r="Q4393" s="3" t="inlineStr">
        <is>
          <t>10.1103/physrevc.74.044909</t>
        </is>
      </c>
      <c r="R4393" s="3" t="inlineStr">
        <is>
          <t>https://doi.org/10.1103/physrevc.74.044909</t>
        </is>
      </c>
      <c r="S4393" s="3" t="inlineStr">
        <is>
          <t>OpenAlex</t>
        </is>
      </c>
      <c r="T4393" s="3" t="n">
        <v>1</v>
      </c>
      <c r="U4393" s="3" t="inlineStr">
        <is>
          <t>High (City Tech affiliation on paper)</t>
        </is>
      </c>
      <c r="V4393" s="3" t="n"/>
      <c r="W4393" s="3" t="inlineStr"/>
      <c r="X4393" s="3" t="inlineStr">
        <is>
          <t>We analyze the screening and bulk energy of a classical and strongly interacting plasma of color charges, a model we recently introduced for the description of a quark-gluon plasma at $T=(1\ensuremath{-}3){T}_{c}$. The partition function is organized around the Debye-H\"uckel limit. The linear Debye-H\"uckel limit is corrected by a virial expansion. For the pressure, the expansion is badly convergent even in the dilute limit. The nonlinear Debye-H\"uckel theory is studied numerically as an alternative for moderately strong plasmas. We use the Debye theory of solid to extend the analysis to the crystal phase at very strong coupling. The analytical results for the bulk energy per particle compare well with the numerical results from molecular dynamics simulations for all couplings.</t>
        </is>
      </c>
      <c r="Y4393" s="3" t="inlineStr">
        <is>
          <t>OpenAlex</t>
        </is>
      </c>
      <c r="Z4393" s="3" t="inlineStr">
        <is>
          <t>https://arxiv.org/pdf/nucl-th/0605046</t>
        </is>
      </c>
      <c r="AA4393" s="3" t="inlineStr">
        <is>
          <t>Open-access PDF (via OpenAlex)</t>
        </is>
      </c>
      <c r="AB4393" s="3" t="inlineStr">
        <is>
          <t>green</t>
        </is>
      </c>
      <c r="AC4393" s="3" t="inlineStr">
        <is>
          <t>School of Arts &amp; Sciences</t>
        </is>
      </c>
      <c r="AD4393" s="3" t="n">
        <v>36</v>
      </c>
      <c r="AE4393" s="3" t="inlineStr">
        <is>
          <t>No</t>
        </is>
      </c>
      <c r="AF4393" s="3" t="inlineStr"/>
      <c r="AG4393" s="4" t="inlineStr"/>
      <c r="AH4393" s="4" t="inlineStr"/>
      <c r="AI4393" s="4" t="inlineStr"/>
    </row>
    <row r="4394">
      <c r="A4394" s="3" t="inlineStr">
        <is>
          <t>PHYS-0241</t>
        </is>
      </c>
      <c r="B4394" s="3" t="inlineStr">
        <is>
          <t>Leng</t>
        </is>
      </c>
      <c r="C4394" s="3" t="inlineStr">
        <is>
          <t>Lufeng</t>
        </is>
      </c>
      <c r="D4394" s="3" t="inlineStr">
        <is>
          <t>Lufeng Leng</t>
        </is>
      </c>
      <c r="E4394" s="3" t="inlineStr">
        <is>
          <t>Professor</t>
        </is>
      </c>
      <c r="F4394" s="3" t="inlineStr">
        <is>
          <t>NYC College of Technology</t>
        </is>
      </c>
      <c r="G4394" s="3" t="inlineStr">
        <is>
          <t>Physics</t>
        </is>
      </c>
      <c r="H4394" s="3" t="inlineStr">
        <is>
          <t>LLeng@citytech.cuny.edu</t>
        </is>
      </c>
      <c r="I4394" s="3" t="inlineStr">
        <is>
          <t>Conference paper</t>
        </is>
      </c>
      <c r="J4394" s="3" t="inlineStr">
        <is>
          <t>Delay of RZ PRBS Data Based on Wide-Band SBS by Phase-Modulating the Brillouin Pump</t>
        </is>
      </c>
      <c r="K4394" s="3" t="n">
        <v>2006</v>
      </c>
      <c r="L4394" s="3" t="inlineStr">
        <is>
          <t>European Conference on Optical Communication</t>
        </is>
      </c>
      <c r="M4394" s="3" t="inlineStr">
        <is>
          <t>Lilin Yi; Li Zhan; Yikai Su; Weisheng Hu; Lufeng Leng; Yuejiang Song; Haigen Shen; Yuxing Xia</t>
        </is>
      </c>
      <c r="N4394" s="3" t="inlineStr"/>
      <c r="O4394" s="3" t="n"/>
      <c r="P4394" s="3" t="inlineStr"/>
      <c r="Q4394" s="3" t="inlineStr">
        <is>
          <t>10.1109/ecoc.2006.4801223</t>
        </is>
      </c>
      <c r="R4394" s="3" t="inlineStr">
        <is>
          <t>https://doi.org/10.1109/ecoc.2006.4801223</t>
        </is>
      </c>
      <c r="S4394" s="3" t="inlineStr">
        <is>
          <t>OpenAlex</t>
        </is>
      </c>
      <c r="T4394" s="3" t="n">
        <v>1</v>
      </c>
      <c r="U4394" s="3" t="inlineStr">
        <is>
          <t>High (City Tech affiliation on paper)</t>
        </is>
      </c>
      <c r="V4394" s="3" t="n"/>
      <c r="W4394" s="3" t="inlineStr"/>
      <c r="X4394" s="3" t="inlineStr">
        <is>
          <t>A wide-band SBS slow light method is achieved by phase-modulating the Brillouin pump. A 1-Gb/s RZ PRBS data is delayed by 600ps with certain pulse distortion using such a technique.</t>
        </is>
      </c>
      <c r="Y4394" s="3" t="inlineStr">
        <is>
          <t>OpenAlex</t>
        </is>
      </c>
      <c r="Z4394" s="3" t="inlineStr"/>
      <c r="AA4394" s="3" t="inlineStr">
        <is>
          <t>Not found</t>
        </is>
      </c>
      <c r="AB4394" s="3" t="inlineStr">
        <is>
          <t>closed</t>
        </is>
      </c>
      <c r="AC4394" s="3" t="inlineStr">
        <is>
          <t>School of Arts &amp; Sciences</t>
        </is>
      </c>
      <c r="AD4394" s="3" t="n">
        <v>5</v>
      </c>
      <c r="AE4394" s="3" t="inlineStr">
        <is>
          <t>No</t>
        </is>
      </c>
      <c r="AF4394" s="3" t="inlineStr"/>
      <c r="AG4394" s="4" t="inlineStr"/>
      <c r="AH4394" s="4" t="inlineStr"/>
      <c r="AI4394" s="4" t="inlineStr"/>
    </row>
    <row r="4395">
      <c r="A4395" s="3" t="inlineStr">
        <is>
          <t>PHYS-0242</t>
        </is>
      </c>
      <c r="B4395" s="3" t="inlineStr">
        <is>
          <t>Leng</t>
        </is>
      </c>
      <c r="C4395" s="3" t="inlineStr">
        <is>
          <t>Lufeng</t>
        </is>
      </c>
      <c r="D4395" s="3" t="inlineStr">
        <is>
          <t>Lufeng Leng</t>
        </is>
      </c>
      <c r="E4395" s="3" t="inlineStr">
        <is>
          <t>Professor</t>
        </is>
      </c>
      <c r="F4395" s="3" t="inlineStr">
        <is>
          <t>NYC College of Technology</t>
        </is>
      </c>
      <c r="G4395" s="3" t="inlineStr">
        <is>
          <t>Physics</t>
        </is>
      </c>
      <c r="H4395" s="3" t="inlineStr">
        <is>
          <t>LLeng@citytech.cuny.edu</t>
        </is>
      </c>
      <c r="I4395" s="3" t="inlineStr">
        <is>
          <t>Journal article</t>
        </is>
      </c>
      <c r="J4395" s="3" t="inlineStr">
        <is>
          <t>Design and System Demonstration of a Tunable Slow-Light Delay Line Based on Fiber Parametric Process</t>
        </is>
      </c>
      <c r="K4395" s="3" t="n">
        <v>2006</v>
      </c>
      <c r="L4395" s="3" t="inlineStr">
        <is>
          <t>IEEE Photonics Technology Letters</t>
        </is>
      </c>
      <c r="M4395" s="3" t="inlineStr">
        <is>
          <t>Lilin Yi; Weisheng Hu; Yikai Su; Mingyi Gao; Lufeng Leng</t>
        </is>
      </c>
      <c r="N4395" s="3" t="inlineStr"/>
      <c r="O4395" s="3" t="n"/>
      <c r="P4395" s="3" t="inlineStr"/>
      <c r="Q4395" s="3" t="inlineStr">
        <is>
          <t>10.1109/lpt.2006.887192</t>
        </is>
      </c>
      <c r="R4395" s="3" t="inlineStr">
        <is>
          <t>https://doi.org/10.1109/lpt.2006.887192</t>
        </is>
      </c>
      <c r="S4395" s="3" t="inlineStr">
        <is>
          <t>OpenAlex</t>
        </is>
      </c>
      <c r="T4395" s="3" t="n">
        <v>1</v>
      </c>
      <c r="U4395" s="3" t="inlineStr">
        <is>
          <t>High (City Tech affiliation on paper)</t>
        </is>
      </c>
      <c r="V4395" s="3" t="n"/>
      <c r="W4395" s="3" t="inlineStr"/>
      <c r="X4395" s="3" t="inlineStr">
        <is>
          <t>We design a tunable slow-light delay line based on fiber-optic parametric process by shaping the gain bandwidth, with its operating wavelength in the present telecommunication window. We derive an analytical expression for the time delay and perform simulations for the delay lines made of dispersion-shifted fiber (DSF) and nonzero dispersion-shifted fiber, respectively. We also experimentally demonstrate the system performance of slow light by propagating 10-Gb/s return-to-zero data packets through such a tunable delay line based on DSF</t>
        </is>
      </c>
      <c r="Y4395" s="3" t="inlineStr">
        <is>
          <t>OpenAlex</t>
        </is>
      </c>
      <c r="Z4395" s="3" t="inlineStr"/>
      <c r="AA4395" s="3" t="inlineStr">
        <is>
          <t>Not found</t>
        </is>
      </c>
      <c r="AB4395" s="3" t="inlineStr">
        <is>
          <t>closed</t>
        </is>
      </c>
      <c r="AC4395" s="3" t="inlineStr">
        <is>
          <t>School of Arts &amp; Sciences</t>
        </is>
      </c>
      <c r="AD4395" s="3" t="n">
        <v>25</v>
      </c>
      <c r="AE4395" s="3" t="inlineStr">
        <is>
          <t>No</t>
        </is>
      </c>
      <c r="AF4395" s="3" t="inlineStr"/>
      <c r="AG4395" s="4" t="inlineStr"/>
      <c r="AH4395" s="4" t="inlineStr"/>
      <c r="AI4395" s="4" t="inlineStr"/>
    </row>
    <row r="4396">
      <c r="A4396" s="3" t="inlineStr">
        <is>
          <t>PHYS-0256</t>
        </is>
      </c>
      <c r="B4396" s="3" t="inlineStr">
        <is>
          <t>Leng</t>
        </is>
      </c>
      <c r="C4396" s="3" t="inlineStr">
        <is>
          <t>Lufeng</t>
        </is>
      </c>
      <c r="D4396" s="3" t="inlineStr">
        <is>
          <t>Lufeng Leng</t>
        </is>
      </c>
      <c r="E4396" s="3" t="inlineStr">
        <is>
          <t>Professor</t>
        </is>
      </c>
      <c r="F4396" s="3" t="inlineStr">
        <is>
          <t>NYC College of Technology</t>
        </is>
      </c>
      <c r="G4396" s="3" t="inlineStr">
        <is>
          <t>Physics</t>
        </is>
      </c>
      <c r="H4396" s="3" t="inlineStr">
        <is>
          <t>LLeng@citytech.cuny.edu</t>
        </is>
      </c>
      <c r="I4396" s="3" t="inlineStr">
        <is>
          <t>Conference paper</t>
        </is>
      </c>
      <c r="J4396" s="3" t="inlineStr">
        <is>
          <t>Nonlinearity-tolerant in-band OSNR monitoring for synchronous traffic using gated-signal RF spectral analysis</t>
        </is>
      </c>
      <c r="K4396" s="3" t="n">
        <v>2006</v>
      </c>
      <c r="L4396" s="3" t="inlineStr">
        <is>
          <t>Optical Fiber Communication Conference</t>
        </is>
      </c>
      <c r="M4396" s="3" t="inlineStr">
        <is>
          <t>Xiangqing Tian; Yikai Su; Weisheng Hu; Lufeng Leng; Peigang Hu; Lilin Yi; Yi Dong; Hao He</t>
        </is>
      </c>
      <c r="N4396" s="3" t="inlineStr"/>
      <c r="O4396" s="3" t="n"/>
      <c r="P4396" s="3" t="inlineStr"/>
      <c r="Q4396" s="3" t="inlineStr">
        <is>
          <t>10.1109/ofc.2006.215886</t>
        </is>
      </c>
      <c r="R4396" s="3" t="inlineStr">
        <is>
          <t>https://doi.org/10.1109/ofc.2006.215886</t>
        </is>
      </c>
      <c r="S4396" s="3" t="inlineStr">
        <is>
          <t>OpenAlex</t>
        </is>
      </c>
      <c r="T4396" s="3" t="n">
        <v>1</v>
      </c>
      <c r="U4396" s="3" t="inlineStr">
        <is>
          <t>High (City Tech affiliation on paper)</t>
        </is>
      </c>
      <c r="V4396" s="3" t="n"/>
      <c r="W4396" s="3" t="inlineStr"/>
      <c r="X4396" s="3" t="inlineStr">
        <is>
          <t>We demonstrate a new in-band OSNR monitoring scheme using RF spectral analysis of gated framing-signal of synchronous traffic. The proposed technique is simple and robust to fiber-nonlinearity induced polarization rotation in WDM systems.</t>
        </is>
      </c>
      <c r="Y4396" s="3" t="inlineStr">
        <is>
          <t>OpenAlex</t>
        </is>
      </c>
      <c r="Z4396" s="3" t="inlineStr"/>
      <c r="AA4396" s="3" t="inlineStr">
        <is>
          <t>Not found</t>
        </is>
      </c>
      <c r="AB4396" s="3" t="inlineStr">
        <is>
          <t>closed</t>
        </is>
      </c>
      <c r="AC4396" s="3" t="inlineStr">
        <is>
          <t>School of Arts &amp; Sciences</t>
        </is>
      </c>
      <c r="AD4396" s="3" t="n">
        <v>5</v>
      </c>
      <c r="AE4396" s="3" t="inlineStr">
        <is>
          <t>No</t>
        </is>
      </c>
      <c r="AF4396" s="3" t="inlineStr"/>
      <c r="AG4396" s="4" t="inlineStr"/>
      <c r="AH4396" s="4" t="inlineStr"/>
      <c r="AI4396" s="4" t="inlineStr"/>
    </row>
    <row r="4397">
      <c r="A4397" s="3" t="inlineStr">
        <is>
          <t>PHYS-0258</t>
        </is>
      </c>
      <c r="B4397" s="3" t="inlineStr">
        <is>
          <t>Leng</t>
        </is>
      </c>
      <c r="C4397" s="3" t="inlineStr">
        <is>
          <t>Lufeng</t>
        </is>
      </c>
      <c r="D4397" s="3" t="inlineStr">
        <is>
          <t>Lufeng Leng</t>
        </is>
      </c>
      <c r="E4397" s="3" t="inlineStr">
        <is>
          <t>Professor</t>
        </is>
      </c>
      <c r="F4397" s="3" t="inlineStr">
        <is>
          <t>NYC College of Technology</t>
        </is>
      </c>
      <c r="G4397" s="3" t="inlineStr">
        <is>
          <t>Physics</t>
        </is>
      </c>
      <c r="H4397" s="3" t="inlineStr">
        <is>
          <t>LLeng@citytech.cuny.edu</t>
        </is>
      </c>
      <c r="I4397" s="3" t="inlineStr">
        <is>
          <t>Conference paper</t>
        </is>
      </c>
      <c r="J4397" s="3" t="inlineStr">
        <is>
          <t>Optical VPN in PON Based on DPSK Erasing/Rewriting and DPSK/IM formatting using a Single Mach-Zehnder Modulator</t>
        </is>
      </c>
      <c r="K4397" s="3" t="n">
        <v>2006</v>
      </c>
      <c r="L4397" s="3" t="inlineStr">
        <is>
          <t>European Conference on Optical Communication</t>
        </is>
      </c>
      <c r="M4397" s="3" t="inlineStr">
        <is>
          <t>Yue Tian; Lilin Yi; Xiangqing Tian; Hao He; Xinyu Xu; Yikai Su; Lufeng Leng</t>
        </is>
      </c>
      <c r="N4397" s="3" t="inlineStr"/>
      <c r="O4397" s="3" t="n"/>
      <c r="P4397" s="3" t="inlineStr"/>
      <c r="Q4397" s="3" t="inlineStr">
        <is>
          <t>10.1109/ecoc.2006.4801122</t>
        </is>
      </c>
      <c r="R4397" s="3" t="inlineStr">
        <is>
          <t>https://doi.org/10.1109/ecoc.2006.4801122</t>
        </is>
      </c>
      <c r="S4397" s="3" t="inlineStr">
        <is>
          <t>OpenAlex</t>
        </is>
      </c>
      <c r="T4397" s="3" t="n">
        <v>1</v>
      </c>
      <c r="U4397" s="3" t="inlineStr">
        <is>
          <t>High (City Tech affiliation on paper)</t>
        </is>
      </c>
      <c r="V4397" s="3" t="n"/>
      <c r="W4397" s="3" t="inlineStr"/>
      <c r="X4397" s="3" t="inlineStr">
        <is>
          <t>We demonstrate a novel PON scheme enabling optical VPN functionality using DPSK/IM format. DPSK is used for downstream and upstream traffic, while IM is superimposed on the DPSK signal for VPN traffic.</t>
        </is>
      </c>
      <c r="Y4397" s="3" t="inlineStr">
        <is>
          <t>OpenAlex</t>
        </is>
      </c>
      <c r="Z4397" s="3" t="inlineStr"/>
      <c r="AA4397" s="3" t="inlineStr">
        <is>
          <t>Not found</t>
        </is>
      </c>
      <c r="AB4397" s="3" t="inlineStr">
        <is>
          <t>closed</t>
        </is>
      </c>
      <c r="AC4397" s="3" t="inlineStr">
        <is>
          <t>School of Arts &amp; Sciences</t>
        </is>
      </c>
      <c r="AD4397" s="3" t="n">
        <v>17</v>
      </c>
      <c r="AE4397" s="3" t="inlineStr">
        <is>
          <t>No</t>
        </is>
      </c>
      <c r="AF4397" s="3" t="inlineStr"/>
      <c r="AG4397" s="4" t="inlineStr"/>
      <c r="AH4397" s="4" t="inlineStr"/>
      <c r="AI4397" s="4" t="inlineStr"/>
    </row>
    <row r="4398">
      <c r="A4398" s="3" t="inlineStr">
        <is>
          <t>PHYS-0259</t>
        </is>
      </c>
      <c r="B4398" s="3" t="inlineStr">
        <is>
          <t>Leng</t>
        </is>
      </c>
      <c r="C4398" s="3" t="inlineStr">
        <is>
          <t>Lufeng</t>
        </is>
      </c>
      <c r="D4398" s="3" t="inlineStr">
        <is>
          <t>Lufeng Leng</t>
        </is>
      </c>
      <c r="E4398" s="3" t="inlineStr">
        <is>
          <t>Professor</t>
        </is>
      </c>
      <c r="F4398" s="3" t="inlineStr">
        <is>
          <t>NYC College of Technology</t>
        </is>
      </c>
      <c r="G4398" s="3" t="inlineStr">
        <is>
          <t>Physics</t>
        </is>
      </c>
      <c r="H4398" s="3" t="inlineStr">
        <is>
          <t>LLeng@citytech.cuny.edu</t>
        </is>
      </c>
      <c r="I4398" s="3" t="inlineStr">
        <is>
          <t>Journal article</t>
        </is>
      </c>
      <c r="J4398" s="3" t="inlineStr">
        <is>
          <t>Performance Investigation of a Multiformat Transmitter With Pulsewidth Tunability</t>
        </is>
      </c>
      <c r="K4398" s="3" t="n">
        <v>2006</v>
      </c>
      <c r="L4398" s="3" t="inlineStr">
        <is>
          <t>IEEE Photonics Technology Letters</t>
        </is>
      </c>
      <c r="M4398" s="3" t="inlineStr">
        <is>
          <t>Xiangqing Tian; Yikai Su; Weisheng Hu; Lufeng Leng; Hans J. Thiele</t>
        </is>
      </c>
      <c r="N4398" s="3" t="inlineStr"/>
      <c r="O4398" s="3" t="n"/>
      <c r="P4398" s="3" t="inlineStr"/>
      <c r="Q4398" s="3" t="inlineStr">
        <is>
          <t>10.1109/lpt.2006.884734</t>
        </is>
      </c>
      <c r="R4398" s="3" t="inlineStr">
        <is>
          <t>https://doi.org/10.1109/lpt.2006.884734</t>
        </is>
      </c>
      <c r="S4398" s="3" t="inlineStr">
        <is>
          <t>OpenAlex</t>
        </is>
      </c>
      <c r="T4398" s="3" t="n">
        <v>1</v>
      </c>
      <c r="U4398" s="3" t="inlineStr">
        <is>
          <t>High (City Tech affiliation on paper)</t>
        </is>
      </c>
      <c r="V4398" s="3" t="n"/>
      <c r="W4398" s="3" t="inlineStr"/>
      <c r="X4398" s="3" t="inlineStr">
        <is>
          <t>We propose and demonstrate a novel transmitter that enables versatile format generation with pulsewidth tunability. The transmitter is based on a single dual-parallel Mach-Zehnder modulator. By simply switching the driving and biasing conditions of the modulator, duobinary, return-to-zero alternate mark inversion and Manchester formats are obtained in a similar transmitter configuration. The back-to-back and transmission performances of the generated signals are investigated by experiments</t>
        </is>
      </c>
      <c r="Y4398" s="3" t="inlineStr">
        <is>
          <t>OpenAlex</t>
        </is>
      </c>
      <c r="Z4398" s="3" t="inlineStr"/>
      <c r="AA4398" s="3" t="inlineStr">
        <is>
          <t>Not found</t>
        </is>
      </c>
      <c r="AB4398" s="3" t="inlineStr">
        <is>
          <t>closed</t>
        </is>
      </c>
      <c r="AC4398" s="3" t="inlineStr">
        <is>
          <t>School of Arts &amp; Sciences</t>
        </is>
      </c>
      <c r="AD4398" s="3" t="n">
        <v>1</v>
      </c>
      <c r="AE4398" s="3" t="inlineStr">
        <is>
          <t>No</t>
        </is>
      </c>
      <c r="AF4398" s="3" t="inlineStr"/>
      <c r="AG4398" s="4" t="inlineStr"/>
      <c r="AH4398" s="4" t="inlineStr"/>
      <c r="AI4398" s="4" t="inlineStr"/>
    </row>
    <row r="4399">
      <c r="A4399" s="3" t="inlineStr">
        <is>
          <t>PHYS-0261</t>
        </is>
      </c>
      <c r="B4399" s="3" t="inlineStr">
        <is>
          <t>Leng</t>
        </is>
      </c>
      <c r="C4399" s="3" t="inlineStr">
        <is>
          <t>Lufeng</t>
        </is>
      </c>
      <c r="D4399" s="3" t="inlineStr">
        <is>
          <t>Lufeng Leng</t>
        </is>
      </c>
      <c r="E4399" s="3" t="inlineStr">
        <is>
          <t>Professor</t>
        </is>
      </c>
      <c r="F4399" s="3" t="inlineStr">
        <is>
          <t>NYC College of Technology</t>
        </is>
      </c>
      <c r="G4399" s="3" t="inlineStr">
        <is>
          <t>Physics</t>
        </is>
      </c>
      <c r="H4399" s="3" t="inlineStr">
        <is>
          <t>LLeng@citytech.cuny.edu</t>
        </is>
      </c>
      <c r="I4399" s="3" t="inlineStr">
        <is>
          <t>Conference paper</t>
        </is>
      </c>
      <c r="J4399" s="3" t="inlineStr">
        <is>
          <t>Propagation of 10-Gb/s RZ data through a slow-light fiber delay-line based on parametric process</t>
        </is>
      </c>
      <c r="K4399" s="3" t="n">
        <v>2006</v>
      </c>
      <c r="L4399" s="3" t="inlineStr">
        <is>
          <t>Optical Fiber Communication Conference</t>
        </is>
      </c>
      <c r="M4399" s="3" t="inlineStr">
        <is>
          <t>Lilin Yi; Weisheng Hu; Yikai Su; Lufeng Leng; Jian Wu; Xiangqin Tian; Guangtao Zhou; Li Zhan</t>
        </is>
      </c>
      <c r="N4399" s="3" t="inlineStr"/>
      <c r="O4399" s="3" t="n"/>
      <c r="P4399" s="3" t="inlineStr"/>
      <c r="Q4399" s="3" t="inlineStr">
        <is>
          <t>10.1109/ofc.2006.215981</t>
        </is>
      </c>
      <c r="R4399" s="3" t="inlineStr">
        <is>
          <t>https://doi.org/10.1109/ofc.2006.215981</t>
        </is>
      </c>
      <c r="S4399" s="3" t="inlineStr">
        <is>
          <t>OpenAlex</t>
        </is>
      </c>
      <c r="T4399" s="3" t="n">
        <v>1</v>
      </c>
      <c r="U4399" s="3" t="inlineStr">
        <is>
          <t>High (City Tech affiliation on paper)</t>
        </is>
      </c>
      <c r="V4399" s="3" t="n"/>
      <c r="W4399" s="3" t="inlineStr"/>
      <c r="X4399" s="3" t="inlineStr">
        <is>
          <t>We experimentally demonstrate fine-tuning of a slow-light delay line by propagating 10-Gb/s RZ data packets through a parametric amplifier, and for the first time investigate the system performance of such a delay line.</t>
        </is>
      </c>
      <c r="Y4399" s="3" t="inlineStr">
        <is>
          <t>OpenAlex</t>
        </is>
      </c>
      <c r="Z4399" s="3" t="inlineStr"/>
      <c r="AA4399" s="3" t="inlineStr">
        <is>
          <t>Not found</t>
        </is>
      </c>
      <c r="AB4399" s="3" t="inlineStr">
        <is>
          <t>closed</t>
        </is>
      </c>
      <c r="AC4399" s="3" t="inlineStr">
        <is>
          <t>School of Arts &amp; Sciences</t>
        </is>
      </c>
      <c r="AD4399" s="3" t="n">
        <v>3</v>
      </c>
      <c r="AE4399" s="3" t="inlineStr">
        <is>
          <t>No</t>
        </is>
      </c>
      <c r="AF4399" s="3" t="inlineStr"/>
      <c r="AG4399" s="4" t="inlineStr"/>
      <c r="AH4399" s="4" t="inlineStr"/>
      <c r="AI4399" s="4" t="inlineStr"/>
    </row>
    <row r="4400">
      <c r="A4400" s="3" t="inlineStr">
        <is>
          <t>PHYS-0277</t>
        </is>
      </c>
      <c r="B4400" s="3" t="inlineStr">
        <is>
          <t>Leng</t>
        </is>
      </c>
      <c r="C4400" s="3" t="inlineStr">
        <is>
          <t>Lufeng</t>
        </is>
      </c>
      <c r="D4400" s="3" t="inlineStr">
        <is>
          <t>Lufeng Leng</t>
        </is>
      </c>
      <c r="E4400" s="3" t="inlineStr">
        <is>
          <t>Professor</t>
        </is>
      </c>
      <c r="F4400" s="3" t="inlineStr">
        <is>
          <t>NYC College of Technology</t>
        </is>
      </c>
      <c r="G4400" s="3" t="inlineStr">
        <is>
          <t>Physics</t>
        </is>
      </c>
      <c r="H4400" s="3" t="inlineStr">
        <is>
          <t>LLeng@citytech.cuny.edu</t>
        </is>
      </c>
      <c r="I4400" s="3" t="inlineStr">
        <is>
          <t>Conference presentation</t>
        </is>
      </c>
      <c r="J4400" s="3" t="inlineStr">
        <is>
          <t>A scalable all-optical VPN in multiple PONs with a two-stage TDM-WDM architecture</t>
        </is>
      </c>
      <c r="K4400" s="3" t="n">
        <v>2007</v>
      </c>
      <c r="L4400" s="3" t="inlineStr">
        <is>
          <t>European Conference on Optical Communication</t>
        </is>
      </c>
      <c r="M4400" s="3" t="inlineStr">
        <is>
          <t>Yue Tian; Tong Ye; Lufeng Leng; Yikai Su</t>
        </is>
      </c>
      <c r="N4400" s="3" t="inlineStr"/>
      <c r="O4400" s="3" t="n"/>
      <c r="P4400" s="3" t="inlineStr"/>
      <c r="Q4400" s="3" t="inlineStr">
        <is>
          <t>10.1049/ic:20070390</t>
        </is>
      </c>
      <c r="R4400" s="3" t="inlineStr">
        <is>
          <t>https://doi.org/10.1049/ic:20070390</t>
        </is>
      </c>
      <c r="S4400" s="3" t="inlineStr">
        <is>
          <t>OpenAlex</t>
        </is>
      </c>
      <c r="T4400" s="3" t="n">
        <v>1</v>
      </c>
      <c r="U4400" s="3" t="inlineStr">
        <is>
          <t>High (City Tech affiliation on paper)</t>
        </is>
      </c>
      <c r="V4400" s="3" t="n"/>
      <c r="W4400" s="3" t="inlineStr"/>
      <c r="X4400" s="3" t="inlineStr">
        <is>
          <t>We demonstrate optical VPN among different PONs using ASK/FSK format. The scalability is enhanced by using a bidirectional amplifier at the OLT and the FSK format combined with low-loss FBG reflectors for VPN traffic. (2 pages)</t>
        </is>
      </c>
      <c r="Y4400" s="3" t="inlineStr">
        <is>
          <t>OpenAlex</t>
        </is>
      </c>
      <c r="Z4400" s="3" t="inlineStr"/>
      <c r="AA4400" s="3" t="inlineStr">
        <is>
          <t>Not found</t>
        </is>
      </c>
      <c r="AB4400" s="3" t="inlineStr">
        <is>
          <t>closed</t>
        </is>
      </c>
      <c r="AC4400" s="3" t="inlineStr">
        <is>
          <t>School of Arts &amp; Sciences</t>
        </is>
      </c>
      <c r="AD4400" s="3" t="n">
        <v>2</v>
      </c>
      <c r="AE4400" s="3" t="inlineStr">
        <is>
          <t>No</t>
        </is>
      </c>
      <c r="AF4400" s="3" t="inlineStr"/>
      <c r="AG4400" s="4" t="inlineStr"/>
      <c r="AH4400" s="4" t="inlineStr"/>
      <c r="AI4400" s="4" t="inlineStr"/>
    </row>
    <row r="4401">
      <c r="A4401" s="3" t="inlineStr">
        <is>
          <t>PHYS-0282</t>
        </is>
      </c>
      <c r="B4401" s="3" t="inlineStr">
        <is>
          <t>Kezerashvili</t>
        </is>
      </c>
      <c r="C4401" s="3" t="inlineStr">
        <is>
          <t>Roman</t>
        </is>
      </c>
      <c r="D4401" s="3" t="inlineStr">
        <is>
          <t>Roman Kezerashvili</t>
        </is>
      </c>
      <c r="E4401" s="3" t="inlineStr">
        <is>
          <t>Professor</t>
        </is>
      </c>
      <c r="F4401" s="3" t="inlineStr">
        <is>
          <t>NYC College of Technology</t>
        </is>
      </c>
      <c r="G4401" s="3" t="inlineStr">
        <is>
          <t>Physics</t>
        </is>
      </c>
      <c r="H4401" s="3" t="inlineStr">
        <is>
          <t>RKezerashvili@citytech.cuny.edu</t>
        </is>
      </c>
      <c r="I4401" s="3" t="inlineStr">
        <is>
          <t>Journal article</t>
        </is>
      </c>
      <c r="J4401" s="3" t="inlineStr">
        <is>
          <t>Composite-meson model and meson exchange currents</t>
        </is>
      </c>
      <c r="K4401" s="3" t="n">
        <v>2007</v>
      </c>
      <c r="L4401" s="3" t="inlineStr">
        <is>
          <t>The European Physical Journal A</t>
        </is>
      </c>
      <c r="M4401" s="3" t="inlineStr">
        <is>
          <t>Roman Ya. Kezerashvili; Vladimir S. Boyko</t>
        </is>
      </c>
      <c r="N4401" s="3" t="inlineStr"/>
      <c r="O4401" s="3" t="n"/>
      <c r="P4401" s="3" t="inlineStr"/>
      <c r="Q4401" s="3" t="inlineStr">
        <is>
          <t>10.1140/epja/i2006-10192-7</t>
        </is>
      </c>
      <c r="R4401" s="3" t="inlineStr">
        <is>
          <t>https://doi.org/10.1140/epja/i2006-10192-7</t>
        </is>
      </c>
      <c r="S4401" s="3" t="inlineStr">
        <is>
          <t>OpenAlex</t>
        </is>
      </c>
      <c r="T4401" s="3" t="n">
        <v>1</v>
      </c>
      <c r="U4401" s="3" t="inlineStr">
        <is>
          <t>High (City Tech affiliation on paper)</t>
        </is>
      </c>
      <c r="V4401" s="3" t="n"/>
      <c r="W4401" s="3" t="inlineStr"/>
      <c r="X4401" s="3" t="inlineStr"/>
      <c r="Y4401" s="3" t="inlineStr"/>
      <c r="Z4401" s="3" t="inlineStr"/>
      <c r="AA4401" s="3" t="inlineStr">
        <is>
          <t>Not found</t>
        </is>
      </c>
      <c r="AB4401" s="3" t="inlineStr">
        <is>
          <t>closed</t>
        </is>
      </c>
      <c r="AC4401" s="3" t="inlineStr">
        <is>
          <t>School of Arts &amp; Sciences</t>
        </is>
      </c>
      <c r="AD4401" s="3" t="n">
        <v>0</v>
      </c>
      <c r="AE4401" s="3" t="inlineStr">
        <is>
          <t>No</t>
        </is>
      </c>
      <c r="AF4401" s="3" t="inlineStr"/>
      <c r="AG4401" s="4" t="inlineStr"/>
      <c r="AH4401" s="4" t="inlineStr"/>
      <c r="AI4401" s="4" t="inlineStr"/>
    </row>
    <row r="4402">
      <c r="A4402" s="3" t="inlineStr">
        <is>
          <t>PHYS-0286</t>
        </is>
      </c>
      <c r="B4402" s="3" t="inlineStr">
        <is>
          <t>Leng</t>
        </is>
      </c>
      <c r="C4402" s="3" t="inlineStr">
        <is>
          <t>Lufeng</t>
        </is>
      </c>
      <c r="D4402" s="3" t="inlineStr">
        <is>
          <t>Lufeng Leng</t>
        </is>
      </c>
      <c r="E4402" s="3" t="inlineStr">
        <is>
          <t>Professor</t>
        </is>
      </c>
      <c r="F4402" s="3" t="inlineStr">
        <is>
          <t>NYC College of Technology</t>
        </is>
      </c>
      <c r="G4402" s="3" t="inlineStr">
        <is>
          <t>Physics</t>
        </is>
      </c>
      <c r="H4402" s="3" t="inlineStr">
        <is>
          <t>LLeng@citytech.cuny.edu</t>
        </is>
      </c>
      <c r="I4402" s="3" t="inlineStr">
        <is>
          <t>Journal article</t>
        </is>
      </c>
      <c r="J4402" s="3" t="inlineStr">
        <is>
          <t>Experimental demonstration and cascadability analysis of a tunable optical buffer based on a re-circulating loop consisting of optical SSB modulator and FBG filter</t>
        </is>
      </c>
      <c r="K4402" s="3" t="n">
        <v>2007</v>
      </c>
      <c r="L4402" s="3" t="inlineStr">
        <is>
          <t>Optics Communications</t>
        </is>
      </c>
      <c r="M4402" s="3" t="inlineStr">
        <is>
          <t>Xinyu Xu; Yikai Su; Lufeng Leng</t>
        </is>
      </c>
      <c r="N4402" s="3" t="inlineStr"/>
      <c r="O4402" s="3" t="n"/>
      <c r="P4402" s="3" t="inlineStr"/>
      <c r="Q4402" s="3" t="inlineStr">
        <is>
          <t>10.1016/j.optcom.2007.08.026</t>
        </is>
      </c>
      <c r="R4402" s="3" t="inlineStr">
        <is>
          <t>https://doi.org/10.1016/j.optcom.2007.08.026</t>
        </is>
      </c>
      <c r="S4402" s="3" t="inlineStr">
        <is>
          <t>OpenAlex</t>
        </is>
      </c>
      <c r="T4402" s="3" t="n">
        <v>1</v>
      </c>
      <c r="U4402" s="3" t="inlineStr">
        <is>
          <t>High (City Tech affiliation on paper)</t>
        </is>
      </c>
      <c r="V4402" s="3" t="n"/>
      <c r="W4402" s="3" t="inlineStr"/>
      <c r="X4402" s="3" t="inlineStr"/>
      <c r="Y4402" s="3" t="inlineStr"/>
      <c r="Z4402" s="3" t="inlineStr"/>
      <c r="AA4402" s="3" t="inlineStr">
        <is>
          <t>Not found</t>
        </is>
      </c>
      <c r="AB4402" s="3" t="inlineStr">
        <is>
          <t>closed</t>
        </is>
      </c>
      <c r="AC4402" s="3" t="inlineStr">
        <is>
          <t>School of Arts &amp; Sciences</t>
        </is>
      </c>
      <c r="AD4402" s="3" t="n">
        <v>6</v>
      </c>
      <c r="AE4402" s="3" t="inlineStr">
        <is>
          <t>No</t>
        </is>
      </c>
      <c r="AF4402" s="3" t="inlineStr"/>
      <c r="AG4402" s="4" t="inlineStr"/>
      <c r="AH4402" s="4" t="inlineStr"/>
      <c r="AI4402" s="4" t="inlineStr"/>
    </row>
    <row r="4403">
      <c r="A4403" s="3" t="inlineStr">
        <is>
          <t>PHYS-0287</t>
        </is>
      </c>
      <c r="B4403" s="3" t="inlineStr">
        <is>
          <t>Leng</t>
        </is>
      </c>
      <c r="C4403" s="3" t="inlineStr">
        <is>
          <t>Lufeng</t>
        </is>
      </c>
      <c r="D4403" s="3" t="inlineStr">
        <is>
          <t>Lufeng Leng</t>
        </is>
      </c>
      <c r="E4403" s="3" t="inlineStr">
        <is>
          <t>Professor</t>
        </is>
      </c>
      <c r="F4403" s="3" t="inlineStr">
        <is>
          <t>NYC College of Technology</t>
        </is>
      </c>
      <c r="G4403" s="3" t="inlineStr">
        <is>
          <t>Physics</t>
        </is>
      </c>
      <c r="H4403" s="3" t="inlineStr">
        <is>
          <t>LLeng@citytech.cuny.edu</t>
        </is>
      </c>
      <c r="I4403" s="3" t="inlineStr">
        <is>
          <t>Conference paper</t>
        </is>
      </c>
      <c r="J4403" s="3" t="inlineStr">
        <is>
          <t>Extending the flat gain bandwidth of combined Raman-parametric fiber amplifiers using highly nonlinear fiber</t>
        </is>
      </c>
      <c r="K4403" s="3" t="n">
        <v>2007</v>
      </c>
      <c r="L4403" s="3" t="inlineStr">
        <is>
          <t>Proceedings of SPIE, the International Society for Optical Engineering/Proceedings of SPIE</t>
        </is>
      </c>
      <c r="M4403" s="3" t="inlineStr">
        <is>
          <t>Mark F. Arend; Muhammad Ali Ummy; Lufeng Leng; R. Dorsinville</t>
        </is>
      </c>
      <c r="N4403" s="3" t="inlineStr"/>
      <c r="O4403" s="3" t="n"/>
      <c r="P4403" s="3" t="inlineStr"/>
      <c r="Q4403" s="3" t="inlineStr">
        <is>
          <t>10.1117/12.701576</t>
        </is>
      </c>
      <c r="R4403" s="3" t="inlineStr">
        <is>
          <t>https://doi.org/10.1117/12.701576</t>
        </is>
      </c>
      <c r="S4403" s="3" t="inlineStr">
        <is>
          <t>OpenAlex</t>
        </is>
      </c>
      <c r="T4403" s="3" t="n">
        <v>1</v>
      </c>
      <c r="U4403" s="3" t="inlineStr">
        <is>
          <t>High (City Tech affiliation on paper)</t>
        </is>
      </c>
      <c r="V4403" s="3" t="n"/>
      <c r="W4403" s="3" t="inlineStr"/>
      <c r="X4403" s="3" t="inlineStr">
        <is>
          <t>Optical fiber parametric amplification is combined with Raman amplification to demonstrate the possibility of extending the flat gain bandwidth of Raman fiber amplifiers. Counter propagating pumps separated by over 145 nm are used to pump a section of highly nonlinear fiber. Parametric gain enables an increase in the gain bandwidth by extending the gain region to the long wavelength side of the Raman gain. Gains of nearly 20 dB have been achieved with this configuration. To achieve gain flatness of 5-6 dB, lower peak gains of between 8 and 14 dB are observed where the variations of the gain and gain flatness are controlled by adjusting the two pump powers. Optimal pump powers are determined that result in good performance amplification by characterizing the receiver power penalty of bit error rate measurements. Negligible power penalty is observed in the region of strong Raman gain whereas nearly a 3 dB power penalty is observed in the region of strong parametric gain. An experimental technique is proposed that helps in the understanding of the coupling of the parametric and Raman processes.</t>
        </is>
      </c>
      <c r="Y4403" s="3" t="inlineStr">
        <is>
          <t>OpenAlex</t>
        </is>
      </c>
      <c r="Z4403" s="3" t="inlineStr"/>
      <c r="AA4403" s="3" t="inlineStr">
        <is>
          <t>Not found</t>
        </is>
      </c>
      <c r="AB4403" s="3" t="inlineStr">
        <is>
          <t>closed</t>
        </is>
      </c>
      <c r="AC4403" s="3" t="inlineStr">
        <is>
          <t>School of Arts &amp; Sciences</t>
        </is>
      </c>
      <c r="AD4403" s="3" t="n">
        <v>1</v>
      </c>
      <c r="AE4403" s="3" t="inlineStr">
        <is>
          <t>No</t>
        </is>
      </c>
      <c r="AF4403" s="3" t="inlineStr"/>
      <c r="AG4403" s="4" t="inlineStr"/>
      <c r="AH4403" s="4" t="inlineStr"/>
      <c r="AI4403" s="4" t="inlineStr"/>
    </row>
    <row r="4404">
      <c r="A4404" s="3" t="inlineStr">
        <is>
          <t>PHYS-0292</t>
        </is>
      </c>
      <c r="B4404" s="3" t="inlineStr">
        <is>
          <t>Kezerashvili</t>
        </is>
      </c>
      <c r="C4404" s="3" t="inlineStr">
        <is>
          <t>Roman</t>
        </is>
      </c>
      <c r="D4404" s="3" t="inlineStr">
        <is>
          <t>Roman Kezerashvili</t>
        </is>
      </c>
      <c r="E4404" s="3" t="inlineStr">
        <is>
          <t>Professor</t>
        </is>
      </c>
      <c r="F4404" s="3" t="inlineStr">
        <is>
          <t>NYC College of Technology</t>
        </is>
      </c>
      <c r="G4404" s="3" t="inlineStr">
        <is>
          <t>Physics</t>
        </is>
      </c>
      <c r="H4404" s="3" t="inlineStr">
        <is>
          <t>RKezerashvili@citytech.cuny.edu</t>
        </is>
      </c>
      <c r="I4404" s="3" t="inlineStr">
        <is>
          <t>Journal article</t>
        </is>
      </c>
      <c r="J4404" s="3" t="inlineStr">
        <is>
          <t>Meson exchange currents in pion double charge exchange reaction</t>
        </is>
      </c>
      <c r="K4404" s="3" t="n">
        <v>2007</v>
      </c>
      <c r="L4404" s="3" t="inlineStr">
        <is>
          <t>Nuclear Physics A</t>
        </is>
      </c>
      <c r="M4404" s="3" t="inlineStr">
        <is>
          <t>Roman Ya. Kezerashvili</t>
        </is>
      </c>
      <c r="N4404" s="3" t="inlineStr"/>
      <c r="O4404" s="3" t="n"/>
      <c r="P4404" s="3" t="inlineStr"/>
      <c r="Q4404" s="3" t="inlineStr">
        <is>
          <t>10.1016/j.nuclphysa.2007.03.061</t>
        </is>
      </c>
      <c r="R4404" s="3" t="inlineStr">
        <is>
          <t>https://doi.org/10.1016/j.nuclphysa.2007.03.061</t>
        </is>
      </c>
      <c r="S4404" s="3" t="inlineStr">
        <is>
          <t>OpenAlex</t>
        </is>
      </c>
      <c r="T4404" s="3" t="n">
        <v>1</v>
      </c>
      <c r="U4404" s="3" t="inlineStr">
        <is>
          <t>High (City Tech affiliation on paper)</t>
        </is>
      </c>
      <c r="V4404" s="3" t="n"/>
      <c r="W4404" s="3" t="inlineStr"/>
      <c r="X4404" s="3" t="inlineStr"/>
      <c r="Y4404" s="3" t="inlineStr"/>
      <c r="Z4404" s="3" t="inlineStr"/>
      <c r="AA4404" s="3" t="inlineStr">
        <is>
          <t>Not found</t>
        </is>
      </c>
      <c r="AB4404" s="3" t="inlineStr">
        <is>
          <t>closed</t>
        </is>
      </c>
      <c r="AC4404" s="3" t="inlineStr">
        <is>
          <t>School of Arts &amp; Sciences</t>
        </is>
      </c>
      <c r="AD4404" s="3" t="n">
        <v>3</v>
      </c>
      <c r="AE4404" s="3" t="inlineStr">
        <is>
          <t>No</t>
        </is>
      </c>
      <c r="AF4404" s="3" t="inlineStr"/>
      <c r="AG4404" s="4" t="inlineStr"/>
      <c r="AH4404" s="4" t="inlineStr"/>
      <c r="AI4404" s="4" t="inlineStr"/>
    </row>
    <row r="4405">
      <c r="A4405" s="3" t="inlineStr">
        <is>
          <t>PHYS-0293</t>
        </is>
      </c>
      <c r="B4405" s="3" t="inlineStr">
        <is>
          <t>Kezerashvili</t>
        </is>
      </c>
      <c r="C4405" s="3" t="inlineStr">
        <is>
          <t>Roman</t>
        </is>
      </c>
      <c r="D4405" s="3" t="inlineStr">
        <is>
          <t>Roman Kezerashvili</t>
        </is>
      </c>
      <c r="E4405" s="3" t="inlineStr">
        <is>
          <t>Professor</t>
        </is>
      </c>
      <c r="F4405" s="3" t="inlineStr">
        <is>
          <t>NYC College of Technology</t>
        </is>
      </c>
      <c r="G4405" s="3" t="inlineStr">
        <is>
          <t>Physics</t>
        </is>
      </c>
      <c r="H4405" s="3" t="inlineStr">
        <is>
          <t>RKezerashvili@citytech.cuny.edu</t>
        </is>
      </c>
      <c r="I4405" s="3" t="inlineStr">
        <is>
          <t>Grant</t>
        </is>
      </c>
      <c r="J4405" s="3" t="inlineStr">
        <is>
          <t>Metropolitan Mentors Network (MMNet): Growing an Urban STEM Talent Pool across New York City</t>
        </is>
      </c>
      <c r="K4405" s="3" t="n">
        <v>2007</v>
      </c>
      <c r="L4405" s="3" t="inlineStr">
        <is>
          <t>NSF: STEP-STEM Talent Expansn Pgm</t>
        </is>
      </c>
      <c r="M4405" s="3" t="inlineStr">
        <is>
          <t>Janet Liou-Mark; sidi berri; Sunghoon Jang; Candido Cabo; Roman Kezerashvili</t>
        </is>
      </c>
      <c r="N4405" s="3" t="inlineStr">
        <is>
          <t>Co-PI</t>
        </is>
      </c>
      <c r="O4405" s="3" t="n">
        <v>990657</v>
      </c>
      <c r="P4405" s="3" t="inlineStr">
        <is>
          <t>0622493</t>
        </is>
      </c>
      <c r="Q4405" s="3" t="inlineStr"/>
      <c r="R4405" s="3" t="inlineStr">
        <is>
          <t>https://www.nsf.gov/awardsearch/showAward?AWD_ID=0622493</t>
        </is>
      </c>
      <c r="S4405" s="3" t="inlineStr">
        <is>
          <t>NSF</t>
        </is>
      </c>
      <c r="T4405" s="3" t="n">
        <v>1</v>
      </c>
      <c r="U4405" s="3" t="inlineStr">
        <is>
          <t>High (NSF award to City Tech)</t>
        </is>
      </c>
      <c r="V4405" s="3" t="n"/>
      <c r="W4405" s="3" t="inlineStr"/>
      <c r="X4405" s="3" t="inlineStr">
        <is>
          <t>The central rationale of this project is to leverage the close proximity of multiple colleges and industry partners in the urban setting to cultivate a network of mentors and opportunities centered on City Tech, with the goal of increasing by 66 per year the number of students receiving associate and bachelor's degrees within science, technology, engineering, and math (STEM). The college's location, both geographically and within the City University of New York, enables CUNY graduate students who are only a subway ride away to become role models for STEM undergraduates at City Tech. In the same way, City Tech students can reach the vast resources of the University and the City.  Through coordination with existing efforts, MetroNet is establishing well marked pathways from high school through the associate and bachelor's degrees to employment or graduate education, and is providing a safety net of academic, social, and economic supports. Project activities, designed to support the development of a professional identity, promote membership in a professional community, and counter obstacles to success, extend throughout the students' enrollment in the college, from a pre-freshman summer experience to the awarding of the degree:  1. Design of two credit-bearing courses, one in the sciences and math, the other in engineering technologies, offered in a pre-freshman summer experience, to provide academic preparation through a combination of theory and hands-on experience. Featuring development of laboratory techniques, communication, teamwork, and creative thinking skills, these courses offer career information, including trips to local industries and government labs. One goal is to create a better fit between the students and their declared majors, minimizing noncontributory credits from changing majors and high dropout rates due to disenchantment.  2. Academic year block programming of the summer cohort in required general education courses such as English Composition linked to a seminar series and mentoring of undergraduates by teaching assistants in STEM. These teaching assistants in turn receive mentoring by experienced faculty at City Tech on classroom management, development of learning outcomes, and learning assessment.  3. Promotion of student involvement on campus and academic focus through research and career oriented activities. An annual poster session featuring student research increases the visibility of STEM activities on campus. Summer internships at science museums, along with research and employment opportunities are available to the students.  4. Capstone Senior Design courses in Telecommunications and Computer Engineering Technologies are being developed for students in engineering technology.  5. A project website is used to disseminate developed curriculum assessment results and student work.  The project explores development and implementation of a new model to improve graduation rates by retooling successful retention and recruitment strategies to address the specific needs of students at an urban, commuter public college. The broader impact of MetroNet includes its focus on the transfer of learning from the sciences, mathematics and liberal arts courses to technology, computer systems and engineering applications where fundamental learned principles are applied to real-world problems. Because of the demographics of the college, the project promotes the participation of underrepresented minorities in STEM majors.</t>
        </is>
      </c>
      <c r="Y4405" s="3" t="inlineStr">
        <is>
          <t>NSF</t>
        </is>
      </c>
      <c r="Z4405" s="3" t="inlineStr"/>
      <c r="AA4405" s="3" t="inlineStr"/>
      <c r="AB4405" s="3" t="inlineStr"/>
      <c r="AC4405" s="3" t="inlineStr">
        <is>
          <t>School of Arts &amp; Sciences</t>
        </is>
      </c>
      <c r="AD4405" s="3" t="n"/>
      <c r="AE4405" s="3" t="inlineStr">
        <is>
          <t>No</t>
        </is>
      </c>
      <c r="AF4405" s="3" t="inlineStr"/>
      <c r="AG4405" s="4" t="inlineStr"/>
      <c r="AH4405" s="4" t="inlineStr"/>
      <c r="AI4405" s="4" t="inlineStr"/>
    </row>
    <row r="4406">
      <c r="A4406" s="3" t="inlineStr">
        <is>
          <t>PHYS-0298</t>
        </is>
      </c>
      <c r="B4406" s="3" t="inlineStr">
        <is>
          <t>Leng</t>
        </is>
      </c>
      <c r="C4406" s="3" t="inlineStr">
        <is>
          <t>Lufeng</t>
        </is>
      </c>
      <c r="D4406" s="3" t="inlineStr">
        <is>
          <t>Lufeng Leng</t>
        </is>
      </c>
      <c r="E4406" s="3" t="inlineStr">
        <is>
          <t>Professor</t>
        </is>
      </c>
      <c r="F4406" s="3" t="inlineStr">
        <is>
          <t>NYC College of Technology</t>
        </is>
      </c>
      <c r="G4406" s="3" t="inlineStr">
        <is>
          <t>Physics</t>
        </is>
      </c>
      <c r="H4406" s="3" t="inlineStr">
        <is>
          <t>LLeng@citytech.cuny.edu</t>
        </is>
      </c>
      <c r="I4406" s="3" t="inlineStr">
        <is>
          <t>Conference paper</t>
        </is>
      </c>
      <c r="J4406" s="3" t="inlineStr">
        <is>
          <t>Optical VPN Connecting ONUs in Different PONs</t>
        </is>
      </c>
      <c r="K4406" s="3" t="n">
        <v>2007</v>
      </c>
      <c r="L4406" s="3" t="inlineStr">
        <is>
          <t>Optical Fiber Communication Conference</t>
        </is>
      </c>
      <c r="M4406" s="3" t="inlineStr">
        <is>
          <t>Yue Tian; Xiangqing Tian; Lufeng Leng; Tong Ye; Yikai Su</t>
        </is>
      </c>
      <c r="N4406" s="3" t="inlineStr"/>
      <c r="O4406" s="3" t="n"/>
      <c r="P4406" s="3" t="inlineStr"/>
      <c r="Q4406" s="3" t="inlineStr">
        <is>
          <t>10.1109/ofc.2007.4348902</t>
        </is>
      </c>
      <c r="R4406" s="3" t="inlineStr">
        <is>
          <t>https://doi.org/10.1109/ofc.2007.4348902</t>
        </is>
      </c>
      <c r="S4406" s="3" t="inlineStr">
        <is>
          <t>OpenAlex</t>
        </is>
      </c>
      <c r="T4406" s="3" t="n">
        <v>1</v>
      </c>
      <c r="U4406" s="3" t="inlineStr">
        <is>
          <t>High (City Tech affiliation on paper)</t>
        </is>
      </c>
      <c r="V4406" s="3" t="n"/>
      <c r="W4406" s="3" t="inlineStr"/>
      <c r="X4406" s="3" t="inlineStr">
        <is>
          <t>We demonstrate optical-layer virtual private networking in a new super-PON architecture using a dynamic wavelength reflector. The optical VPN enables communications among different PONs.</t>
        </is>
      </c>
      <c r="Y4406" s="3" t="inlineStr">
        <is>
          <t>OpenAlex</t>
        </is>
      </c>
      <c r="Z4406" s="3" t="inlineStr"/>
      <c r="AA4406" s="3" t="inlineStr">
        <is>
          <t>Not found</t>
        </is>
      </c>
      <c r="AB4406" s="3" t="inlineStr">
        <is>
          <t>closed</t>
        </is>
      </c>
      <c r="AC4406" s="3" t="inlineStr">
        <is>
          <t>School of Arts &amp; Sciences</t>
        </is>
      </c>
      <c r="AD4406" s="3" t="n">
        <v>12</v>
      </c>
      <c r="AE4406" s="3" t="inlineStr">
        <is>
          <t>No</t>
        </is>
      </c>
      <c r="AF4406" s="3" t="inlineStr"/>
      <c r="AG4406" s="4" t="inlineStr"/>
      <c r="AH4406" s="4" t="inlineStr"/>
      <c r="AI4406" s="4" t="inlineStr"/>
    </row>
    <row r="4407">
      <c r="A4407" s="3" t="inlineStr">
        <is>
          <t>PHYS-0299</t>
        </is>
      </c>
      <c r="B4407" s="3" t="inlineStr">
        <is>
          <t>Kezerashvili</t>
        </is>
      </c>
      <c r="C4407" s="3" t="inlineStr">
        <is>
          <t>Roman</t>
        </is>
      </c>
      <c r="D4407" s="3" t="inlineStr">
        <is>
          <t>Roman Kezerashvili</t>
        </is>
      </c>
      <c r="E4407" s="3" t="inlineStr">
        <is>
          <t>Professor</t>
        </is>
      </c>
      <c r="F4407" s="3" t="inlineStr">
        <is>
          <t>NYC College of Technology</t>
        </is>
      </c>
      <c r="G4407" s="3" t="inlineStr">
        <is>
          <t>Physics</t>
        </is>
      </c>
      <c r="H4407" s="3" t="inlineStr">
        <is>
          <t>RKezerashvili@citytech.cuny.edu</t>
        </is>
      </c>
      <c r="I4407" s="3" t="inlineStr">
        <is>
          <t>Journal article</t>
        </is>
      </c>
      <c r="J4407" s="3" t="inlineStr">
        <is>
          <t>Pion double charge exchange in a composite-meson model</t>
        </is>
      </c>
      <c r="K4407" s="3" t="n">
        <v>2007</v>
      </c>
      <c r="L4407" s="3" t="inlineStr">
        <is>
          <t>Physical Review C</t>
        </is>
      </c>
      <c r="M4407" s="3" t="inlineStr">
        <is>
          <t>Roman Ya. Kezerashvili; Vladimir S. Boyko</t>
        </is>
      </c>
      <c r="N4407" s="3" t="inlineStr"/>
      <c r="O4407" s="3" t="n"/>
      <c r="P4407" s="3" t="inlineStr"/>
      <c r="Q4407" s="3" t="inlineStr">
        <is>
          <t>10.1103/physrevc.75.015203</t>
        </is>
      </c>
      <c r="R4407" s="3" t="inlineStr">
        <is>
          <t>https://doi.org/10.1103/physrevc.75.015203</t>
        </is>
      </c>
      <c r="S4407" s="3" t="inlineStr">
        <is>
          <t>OpenAlex</t>
        </is>
      </c>
      <c r="T4407" s="3" t="n">
        <v>1</v>
      </c>
      <c r="U4407" s="3" t="inlineStr">
        <is>
          <t>High (City Tech affiliation on paper)</t>
        </is>
      </c>
      <c r="V4407" s="3" t="n"/>
      <c r="W4407" s="3" t="inlineStr"/>
      <c r="X4407" s="3" t="inlineStr">
        <is>
          <t>The pion double charge exchange amplitude is evaluated in a composite-meson model based on the four-quark interaction. The model assumes that the mesons are two-quark systems and can interact with each other only through quark loops. To evaluate the meson exchange current contribution, the form factors of the two-pion decay modes of the $\ensuremath{\rho},\ensuremath{\sigma}$, and ${f}_{0}$ mesons have been used in the calculations. The contribution of the four-quark box diagram has been taken into account as well as a contact diagram. The contributions of the $\ensuremath{\rho},\ensuremath{\sigma}$, and ${f}_{0}$ mesons increase the forward scattering cross section, which depends weakly on the energy.</t>
        </is>
      </c>
      <c r="Y4407" s="3" t="inlineStr">
        <is>
          <t>OpenAlex</t>
        </is>
      </c>
      <c r="Z4407" s="3" t="inlineStr"/>
      <c r="AA4407" s="3" t="inlineStr">
        <is>
          <t>Not found</t>
        </is>
      </c>
      <c r="AB4407" s="3" t="inlineStr">
        <is>
          <t>closed</t>
        </is>
      </c>
      <c r="AC4407" s="3" t="inlineStr">
        <is>
          <t>School of Arts &amp; Sciences</t>
        </is>
      </c>
      <c r="AD4407" s="3" t="n">
        <v>0</v>
      </c>
      <c r="AE4407" s="3" t="inlineStr">
        <is>
          <t>No</t>
        </is>
      </c>
      <c r="AF4407" s="3" t="inlineStr"/>
      <c r="AG4407" s="4" t="inlineStr"/>
      <c r="AH4407" s="4" t="inlineStr"/>
      <c r="AI4407" s="4" t="inlineStr"/>
    </row>
    <row r="4408">
      <c r="A4408" s="3" t="inlineStr">
        <is>
          <t>PHYS-0304</t>
        </is>
      </c>
      <c r="B4408" s="3" t="inlineStr">
        <is>
          <t>Berman</t>
        </is>
      </c>
      <c r="C4408" s="3" t="inlineStr">
        <is>
          <t>Oleg</t>
        </is>
      </c>
      <c r="D4408" s="3" t="inlineStr">
        <is>
          <t>Oleg Berman</t>
        </is>
      </c>
      <c r="E4408" s="3" t="inlineStr">
        <is>
          <t>Professor</t>
        </is>
      </c>
      <c r="F4408" s="3" t="inlineStr">
        <is>
          <t>NYC College of Technology</t>
        </is>
      </c>
      <c r="G4408" s="3" t="inlineStr">
        <is>
          <t>Physics</t>
        </is>
      </c>
      <c r="H4408" s="3" t="inlineStr">
        <is>
          <t>OBerman@citytech.cuny.edu</t>
        </is>
      </c>
      <c r="I4408" s="3" t="inlineStr">
        <is>
          <t>Journal article</t>
        </is>
      </c>
      <c r="J4408" s="3" t="inlineStr">
        <is>
          <t>Superfluidity of ‘dirty’ indirect magnetoexcitons in coupled quantum wells in high magnetic field</t>
        </is>
      </c>
      <c r="K4408" s="3" t="n">
        <v>2007</v>
      </c>
      <c r="L4408" s="3" t="inlineStr">
        <is>
          <t>Journal of Physics Condensed Matter</t>
        </is>
      </c>
      <c r="M4408" s="3" t="inlineStr">
        <is>
          <t>Oleg L. Berman; Yu. E. Lozovik; David W. Snoke; Rob D. Coalson</t>
        </is>
      </c>
      <c r="N4408" s="3" t="inlineStr"/>
      <c r="O4408" s="3" t="n"/>
      <c r="P4408" s="3" t="inlineStr"/>
      <c r="Q4408" s="3" t="inlineStr">
        <is>
          <t>10.1088/0953-8984/19/38/386219</t>
        </is>
      </c>
      <c r="R4408" s="3" t="inlineStr">
        <is>
          <t>https://doi.org/10.1088/0953-8984/19/38/386219</t>
        </is>
      </c>
      <c r="S4408" s="3" t="inlineStr">
        <is>
          <t>OpenAlex</t>
        </is>
      </c>
      <c r="T4408" s="3" t="n">
        <v>1</v>
      </c>
      <c r="U4408" s="3" t="inlineStr">
        <is>
          <t>High (City Tech affiliation on paper)</t>
        </is>
      </c>
      <c r="V4408" s="3" t="n"/>
      <c r="W4408" s="3" t="inlineStr"/>
      <c r="X4408" s="3" t="inlineStr">
        <is>
          <t>We present a theory of superfluidity in the quasi-two-dimensional system of spatially indirect magnetoexcitons in coupled quantum wells in the presence of a random field. The problem of a dilute gas of magnetoexcitons with dipole–dipole repulsion in the limit of high magnetic field can be mapped to the problem of a dilute gas of two-dimensional excitons in a random field without magnetic field. The density of the superfluid component n s and the critical temperature T c of the Kosterlitz–Thouless transition to a superfluid state are obtained as functions of magnetic field H , electron–hole spatial separation D , and the random field parameters. For two-dimensional magnetoexciton systems, increasing the magnetic field H and the distance D suppresses the superfluid density and the critical temperature of the Kosterlitz–Thouless transition. The influence of the interwell distance D on n s and T c in strong magnetic field is opposite to the case without magnetic field, where n s and T c increase with increasing D , for fixed total exciton density n . We show that in the presence of the disorder there must be a quantum phase transition from a superfluid to a disordered phase at T = 0 as the magnetic field H is varied. There is no superfluidity at any exciton density in the presence of the disorder at sufficiently large magnetic field H or sufficiently large disorder.</t>
        </is>
      </c>
      <c r="Y4408" s="3" t="inlineStr">
        <is>
          <t>OpenAlex</t>
        </is>
      </c>
      <c r="Z4408" s="3" t="inlineStr">
        <is>
          <t>https://iopscience.iop.org/article/10.1088/0953-8984/19/38/386219/pdf</t>
        </is>
      </c>
      <c r="AA4408" s="3" t="inlineStr">
        <is>
          <t>Open-access PDF (via OpenAlex)</t>
        </is>
      </c>
      <c r="AB4408" s="3" t="inlineStr">
        <is>
          <t>bronze</t>
        </is>
      </c>
      <c r="AC4408" s="3" t="inlineStr">
        <is>
          <t>School of Arts &amp; Sciences</t>
        </is>
      </c>
      <c r="AD4408" s="3" t="n">
        <v>12</v>
      </c>
      <c r="AE4408" s="3" t="inlineStr">
        <is>
          <t>No</t>
        </is>
      </c>
      <c r="AF4408" s="3" t="inlineStr"/>
      <c r="AG4408" s="4" t="inlineStr"/>
      <c r="AH4408" s="4" t="inlineStr"/>
      <c r="AI4408" s="4" t="inlineStr"/>
    </row>
    <row r="4409">
      <c r="A4409" s="3" t="inlineStr">
        <is>
          <t>PHYS-0311</t>
        </is>
      </c>
      <c r="B4409" s="3" t="inlineStr">
        <is>
          <t>Leng</t>
        </is>
      </c>
      <c r="C4409" s="3" t="inlineStr">
        <is>
          <t>Lufeng</t>
        </is>
      </c>
      <c r="D4409" s="3" t="inlineStr">
        <is>
          <t>Lufeng Leng</t>
        </is>
      </c>
      <c r="E4409" s="3" t="inlineStr">
        <is>
          <t>Professor</t>
        </is>
      </c>
      <c r="F4409" s="3" t="inlineStr">
        <is>
          <t>NYC College of Technology</t>
        </is>
      </c>
      <c r="G4409" s="3" t="inlineStr">
        <is>
          <t>Physics</t>
        </is>
      </c>
      <c r="H4409" s="3" t="inlineStr">
        <is>
          <t>LLeng@citytech.cuny.edu</t>
        </is>
      </c>
      <c r="I4409" s="3" t="inlineStr">
        <is>
          <t>Conference paper</t>
        </is>
      </c>
      <c r="J4409" s="3" t="inlineStr">
        <is>
          <t>A metro-access integrated network with all-optical virtual private network function using DPSK/ASK modulation format</t>
        </is>
      </c>
      <c r="K4409" s="3" t="n">
        <v>2008</v>
      </c>
      <c r="L4409" s="3" t="inlineStr">
        <is>
          <t>Proceedings of SPIE, the International Society for Optical Engineering/Proceedings of SPIE</t>
        </is>
      </c>
      <c r="M4409" s="3" t="inlineStr">
        <is>
          <t>Yue Tian; Lufeng Leng; Yikai Su</t>
        </is>
      </c>
      <c r="N4409" s="3" t="inlineStr"/>
      <c r="O4409" s="3" t="n"/>
      <c r="P4409" s="3" t="inlineStr"/>
      <c r="Q4409" s="3" t="inlineStr">
        <is>
          <t>10.1117/12.804180</t>
        </is>
      </c>
      <c r="R4409" s="3" t="inlineStr">
        <is>
          <t>https://doi.org/10.1117/12.804180</t>
        </is>
      </c>
      <c r="S4409" s="3" t="inlineStr">
        <is>
          <t>OpenAlex</t>
        </is>
      </c>
      <c r="T4409" s="3" t="n">
        <v>1</v>
      </c>
      <c r="U4409" s="3" t="inlineStr">
        <is>
          <t>High (City Tech affiliation on paper)</t>
        </is>
      </c>
      <c r="V4409" s="3" t="n"/>
      <c r="W4409" s="3" t="inlineStr"/>
      <c r="X4409" s="3" t="inlineStr">
        <is>
          <t>All-optical virtual private network (VPN), which offers dedicated optical channels to connect users within a VPN group, is considered a promising approach to efficient internetworking with low latency and enhanced security implemented in the physical layer. On the other hand, time-division multiplexed (TDM) / wavelength-division multiplexed (WDM) network architecture based on a feeder-ring with access-tree topology, is considered a pragmatic migration scenario from current TDM-PONs to future WDM-PONs and a potential convergence scheme for access and metropolitan networks, due to its efficiently shared hardware and bandwidth resources. All-optical VPN internetworking in such a metro-access integrated structure is expected to cover a wider service area and therefore is highly desirable. In this paper, we present a TDM/WDM metro-access integrated network supporting all-optical VPN internetworking among ONUs in different sub- PONs based on orthogonal differential-phase-shift keying (DPSK) / amplitude-shift keying (ASK) modulation format. In each ONU, no laser but a single Mach-Zehnder modulator (MZM) is needed for the upstream and VPN signal generation, which is cost-effective. Experiments and simulations are performed to verify its feasibility as a potential solution to the future access service.</t>
        </is>
      </c>
      <c r="Y4409" s="3" t="inlineStr">
        <is>
          <t>OpenAlex</t>
        </is>
      </c>
      <c r="Z4409" s="3" t="inlineStr"/>
      <c r="AA4409" s="3" t="inlineStr">
        <is>
          <t>Not found</t>
        </is>
      </c>
      <c r="AB4409" s="3" t="inlineStr">
        <is>
          <t>closed</t>
        </is>
      </c>
      <c r="AC4409" s="3" t="inlineStr">
        <is>
          <t>School of Arts &amp; Sciences</t>
        </is>
      </c>
      <c r="AD4409" s="3" t="n">
        <v>1</v>
      </c>
      <c r="AE4409" s="3" t="inlineStr">
        <is>
          <t>No</t>
        </is>
      </c>
      <c r="AF4409" s="3" t="inlineStr"/>
      <c r="AG4409" s="4" t="inlineStr"/>
      <c r="AH4409" s="4" t="inlineStr"/>
      <c r="AI4409" s="4" t="inlineStr"/>
    </row>
    <row r="4410">
      <c r="A4410" s="3" t="inlineStr">
        <is>
          <t>PHYS-0312</t>
        </is>
      </c>
      <c r="B4410" s="3" t="inlineStr">
        <is>
          <t>Leng</t>
        </is>
      </c>
      <c r="C4410" s="3" t="inlineStr">
        <is>
          <t>Lufeng</t>
        </is>
      </c>
      <c r="D4410" s="3" t="inlineStr">
        <is>
          <t>Lufeng Leng</t>
        </is>
      </c>
      <c r="E4410" s="3" t="inlineStr">
        <is>
          <t>Professor</t>
        </is>
      </c>
      <c r="F4410" s="3" t="inlineStr">
        <is>
          <t>NYC College of Technology</t>
        </is>
      </c>
      <c r="G4410" s="3" t="inlineStr">
        <is>
          <t>Physics</t>
        </is>
      </c>
      <c r="H4410" s="3" t="inlineStr">
        <is>
          <t>LLeng@citytech.cuny.edu</t>
        </is>
      </c>
      <c r="I4410" s="3" t="inlineStr">
        <is>
          <t>Conference paper</t>
        </is>
      </c>
      <c r="J4410" s="3" t="inlineStr">
        <is>
          <t>All-optical carrier regeneration at optical network unit using a Brillouin/Erbium fiber laser</t>
        </is>
      </c>
      <c r="K4410" s="3" t="n">
        <v>2008</v>
      </c>
      <c r="L4410" s="3" t="inlineStr">
        <is>
          <t>International Conference on Photonics in Switching</t>
        </is>
      </c>
      <c r="M4410" s="3" t="inlineStr">
        <is>
          <t>Lufeng Leng; Thinh Le</t>
        </is>
      </c>
      <c r="N4410" s="3" t="inlineStr"/>
      <c r="O4410" s="3" t="n"/>
      <c r="P4410" s="3" t="inlineStr"/>
      <c r="Q4410" s="3" t="inlineStr">
        <is>
          <t>10.1109/ps.2008.4804188</t>
        </is>
      </c>
      <c r="R4410" s="3" t="inlineStr">
        <is>
          <t>https://doi.org/10.1109/ps.2008.4804188</t>
        </is>
      </c>
      <c r="S4410" s="3" t="inlineStr">
        <is>
          <t>OpenAlex</t>
        </is>
      </c>
      <c r="T4410" s="3" t="n">
        <v>1</v>
      </c>
      <c r="U4410" s="3" t="inlineStr">
        <is>
          <t>High (City Tech affiliation on paper)</t>
        </is>
      </c>
      <c r="V4410" s="3" t="n"/>
      <c r="W4410" s="3" t="inlineStr"/>
      <c r="X4410" s="3" t="inlineStr">
        <is>
          <t>We propose an all-optical carrier regeneration scheme for wavelength independent optical network units based on a Brillouin/Erbium fiber laser. It is experimentally evaluated through bidirectional transmission at 1.25Gb/s.</t>
        </is>
      </c>
      <c r="Y4410" s="3" t="inlineStr">
        <is>
          <t>OpenAlex</t>
        </is>
      </c>
      <c r="Z4410" s="3" t="inlineStr"/>
      <c r="AA4410" s="3" t="inlineStr">
        <is>
          <t>Not found</t>
        </is>
      </c>
      <c r="AB4410" s="3" t="inlineStr">
        <is>
          <t>closed</t>
        </is>
      </c>
      <c r="AC4410" s="3" t="inlineStr">
        <is>
          <t>School of Arts &amp; Sciences</t>
        </is>
      </c>
      <c r="AD4410" s="3" t="n">
        <v>1</v>
      </c>
      <c r="AE4410" s="3" t="inlineStr">
        <is>
          <t>No</t>
        </is>
      </c>
      <c r="AF4410" s="3" t="inlineStr"/>
      <c r="AG4410" s="4" t="inlineStr"/>
      <c r="AH4410" s="4" t="inlineStr"/>
      <c r="AI4410" s="4" t="inlineStr"/>
    </row>
    <row r="4411">
      <c r="A4411" s="3" t="inlineStr">
        <is>
          <t>PHYS-0313</t>
        </is>
      </c>
      <c r="B4411" s="3" t="inlineStr">
        <is>
          <t>Berman</t>
        </is>
      </c>
      <c r="C4411" s="3" t="inlineStr">
        <is>
          <t>Oleg</t>
        </is>
      </c>
      <c r="D4411" s="3" t="inlineStr">
        <is>
          <t>Oleg Berman</t>
        </is>
      </c>
      <c r="E4411" s="3" t="inlineStr">
        <is>
          <t>Professor</t>
        </is>
      </c>
      <c r="F4411" s="3" t="inlineStr">
        <is>
          <t>NYC College of Technology</t>
        </is>
      </c>
      <c r="G4411" s="3" t="inlineStr">
        <is>
          <t>Physics</t>
        </is>
      </c>
      <c r="H4411" s="3" t="inlineStr">
        <is>
          <t>OBerman@citytech.cuny.edu</t>
        </is>
      </c>
      <c r="I4411" s="3" t="inlineStr">
        <is>
          <t>Journal article</t>
        </is>
      </c>
      <c r="J4411" s="3" t="inlineStr">
        <is>
          <t>Anomalous far-infrared monochromatic transmission through a film of type-II superconductor in magnetic field</t>
        </is>
      </c>
      <c r="K4411" s="3" t="n">
        <v>2008</v>
      </c>
      <c r="L4411" s="3" t="inlineStr">
        <is>
          <t>Physical Review B</t>
        </is>
      </c>
      <c r="M4411" s="3" t="inlineStr">
        <is>
          <t>Oleg L. Berman; Vladimir S. Boyko; Roman Ya. Kezerashvili; Yu. E. Lozovik</t>
        </is>
      </c>
      <c r="N4411" s="3" t="inlineStr"/>
      <c r="O4411" s="3" t="n"/>
      <c r="P4411" s="3" t="inlineStr"/>
      <c r="Q4411" s="3" t="inlineStr">
        <is>
          <t>10.1103/physrevb.78.094506</t>
        </is>
      </c>
      <c r="R4411" s="3" t="inlineStr">
        <is>
          <t>https://doi.org/10.1103/physrevb.78.094506</t>
        </is>
      </c>
      <c r="S4411" s="3" t="inlineStr">
        <is>
          <t>OpenAlex</t>
        </is>
      </c>
      <c r="T4411" s="3" t="n">
        <v>1</v>
      </c>
      <c r="U4411" s="3" t="inlineStr">
        <is>
          <t>High (City Tech affiliation on paper)</t>
        </is>
      </c>
      <c r="V4411" s="3" t="n"/>
      <c r="W4411" s="3" t="inlineStr"/>
      <c r="X4411" s="3" t="inlineStr">
        <is>
          <t>Anomalous far-infrared monochromatic transmission through a lattice of Abrikosov vortices in a type-II superconducting film is found and reported. The transmitted frequency corresponds to the photonic mode localized by the defects of the Abrikosov lattice. These defects are formed by extra vortices placed out of the nodes of the ideal Abrikosov lattice. The extra vortices can be pinned by crystal lattice defects of a superconductor. The corresponding frequency is studied as a function of magnetic field and temperature in the framework of the Dirac-type two-band model. While our approach is valid for all type-II superconductors, the specific calculations have been performed for the ${\text{YBa}}_{2}{\text{Cu}}_{3}{\text{O}}_{7\ensuremath{-}\ensuremath{\delta}}$. The control of the transmitted frequency by varying the magnetic field and/or temperature is analyzed. It is suggested that the found anomalously transmitted localized mode can be utilized in the far-infrared monochromatic filters.</t>
        </is>
      </c>
      <c r="Y4411" s="3" t="inlineStr">
        <is>
          <t>OpenAlex</t>
        </is>
      </c>
      <c r="Z4411" s="3" t="inlineStr">
        <is>
          <t>https://arxiv.org/pdf/0811.2755</t>
        </is>
      </c>
      <c r="AA4411" s="3" t="inlineStr">
        <is>
          <t>Open-access PDF (via OpenAlex)</t>
        </is>
      </c>
      <c r="AB4411" s="3" t="inlineStr">
        <is>
          <t>green</t>
        </is>
      </c>
      <c r="AC4411" s="3" t="inlineStr">
        <is>
          <t>School of Arts &amp; Sciences</t>
        </is>
      </c>
      <c r="AD4411" s="3" t="n">
        <v>11</v>
      </c>
      <c r="AE4411" s="3" t="inlineStr">
        <is>
          <t>No</t>
        </is>
      </c>
      <c r="AF4411" s="3" t="inlineStr"/>
      <c r="AG4411" s="4" t="inlineStr"/>
      <c r="AH4411" s="4" t="inlineStr"/>
      <c r="AI4411" s="4" t="inlineStr"/>
    </row>
    <row r="4412">
      <c r="A4412" s="3" t="inlineStr">
        <is>
          <t>PHYS-0314</t>
        </is>
      </c>
      <c r="B4412" s="3" t="inlineStr">
        <is>
          <t>Kezerashvili</t>
        </is>
      </c>
      <c r="C4412" s="3" t="inlineStr">
        <is>
          <t>Roman</t>
        </is>
      </c>
      <c r="D4412" s="3" t="inlineStr">
        <is>
          <t>Roman Kezerashvili</t>
        </is>
      </c>
      <c r="E4412" s="3" t="inlineStr">
        <is>
          <t>Professor</t>
        </is>
      </c>
      <c r="F4412" s="3" t="inlineStr">
        <is>
          <t>NYC College of Technology</t>
        </is>
      </c>
      <c r="G4412" s="3" t="inlineStr">
        <is>
          <t>Physics</t>
        </is>
      </c>
      <c r="H4412" s="3" t="inlineStr">
        <is>
          <t>RKezerashvili@citytech.cuny.edu</t>
        </is>
      </c>
      <c r="I4412" s="3" t="inlineStr">
        <is>
          <t>Journal article</t>
        </is>
      </c>
      <c r="J4412" s="3" t="inlineStr">
        <is>
          <t>Anomalous far-infrared monochromatic transmission through a film of type-II superconductor in magnetic field</t>
        </is>
      </c>
      <c r="K4412" s="3" t="n">
        <v>2008</v>
      </c>
      <c r="L4412" s="3" t="inlineStr">
        <is>
          <t>Physical Review B</t>
        </is>
      </c>
      <c r="M4412" s="3" t="inlineStr">
        <is>
          <t>Oleg L. Berman; Vladimir S. Boyko; Roman Ya. Kezerashvili; Yu. E. Lozovik</t>
        </is>
      </c>
      <c r="N4412" s="3" t="inlineStr"/>
      <c r="O4412" s="3" t="n"/>
      <c r="P4412" s="3" t="inlineStr"/>
      <c r="Q4412" s="3" t="inlineStr">
        <is>
          <t>10.1103/physrevb.78.094506</t>
        </is>
      </c>
      <c r="R4412" s="3" t="inlineStr">
        <is>
          <t>https://doi.org/10.1103/physrevb.78.094506</t>
        </is>
      </c>
      <c r="S4412" s="3" t="inlineStr">
        <is>
          <t>OpenAlex</t>
        </is>
      </c>
      <c r="T4412" s="3" t="n">
        <v>1</v>
      </c>
      <c r="U4412" s="3" t="inlineStr">
        <is>
          <t>High (City Tech affiliation on paper)</t>
        </is>
      </c>
      <c r="V4412" s="3" t="n"/>
      <c r="W4412" s="3" t="inlineStr"/>
      <c r="X4412" s="3" t="inlineStr">
        <is>
          <t>Anomalous far-infrared monochromatic transmission through a lattice of Abrikosov vortices in a type-II superconducting film is found and reported. The transmitted frequency corresponds to the photonic mode localized by the defects of the Abrikosov lattice. These defects are formed by extra vortices placed out of the nodes of the ideal Abrikosov lattice. The extra vortices can be pinned by crystal lattice defects of a superconductor. The corresponding frequency is studied as a function of magnetic field and temperature in the framework of the Dirac-type two-band model. While our approach is valid for all type-II superconductors, the specific calculations have been performed for the ${\text{YBa}}_{2}{\text{Cu}}_{3}{\text{O}}_{7\ensuremath{-}\ensuremath{\delta}}$. The control of the transmitted frequency by varying the magnetic field and/or temperature is analyzed. It is suggested that the found anomalously transmitted localized mode can be utilized in the far-infrared monochromatic filters.</t>
        </is>
      </c>
      <c r="Y4412" s="3" t="inlineStr">
        <is>
          <t>OpenAlex</t>
        </is>
      </c>
      <c r="Z4412" s="3" t="inlineStr">
        <is>
          <t>https://arxiv.org/pdf/0811.2755</t>
        </is>
      </c>
      <c r="AA4412" s="3" t="inlineStr">
        <is>
          <t>Open-access PDF (via OpenAlex)</t>
        </is>
      </c>
      <c r="AB4412" s="3" t="inlineStr">
        <is>
          <t>green</t>
        </is>
      </c>
      <c r="AC4412" s="3" t="inlineStr">
        <is>
          <t>School of Arts &amp; Sciences</t>
        </is>
      </c>
      <c r="AD4412" s="3" t="n">
        <v>11</v>
      </c>
      <c r="AE4412" s="3" t="inlineStr">
        <is>
          <t>No</t>
        </is>
      </c>
      <c r="AF4412" s="3" t="inlineStr"/>
      <c r="AG4412" s="4" t="inlineStr"/>
      <c r="AH4412" s="4" t="inlineStr"/>
      <c r="AI4412" s="4" t="inlineStr"/>
    </row>
    <row r="4413">
      <c r="A4413" s="3" t="inlineStr">
        <is>
          <t>PHYS-0318</t>
        </is>
      </c>
      <c r="B4413" s="3" t="inlineStr">
        <is>
          <t>Berman</t>
        </is>
      </c>
      <c r="C4413" s="3" t="inlineStr">
        <is>
          <t>Oleg</t>
        </is>
      </c>
      <c r="D4413" s="3" t="inlineStr">
        <is>
          <t>Oleg Berman</t>
        </is>
      </c>
      <c r="E4413" s="3" t="inlineStr">
        <is>
          <t>Professor</t>
        </is>
      </c>
      <c r="F4413" s="3" t="inlineStr">
        <is>
          <t>NYC College of Technology</t>
        </is>
      </c>
      <c r="G4413" s="3" t="inlineStr">
        <is>
          <t>Physics</t>
        </is>
      </c>
      <c r="H4413" s="3" t="inlineStr">
        <is>
          <t>OBerman@citytech.cuny.edu</t>
        </is>
      </c>
      <c r="I4413" s="3" t="inlineStr">
        <is>
          <t>Journal article</t>
        </is>
      </c>
      <c r="J4413" s="3" t="inlineStr">
        <is>
          <t>Bose-Einstein condensation and superfluidity of magnetoexcitons in bilayer graphene</t>
        </is>
      </c>
      <c r="K4413" s="3" t="n">
        <v>2008</v>
      </c>
      <c r="L4413" s="3" t="inlineStr">
        <is>
          <t>Physical Review B</t>
        </is>
      </c>
      <c r="M4413" s="3" t="inlineStr">
        <is>
          <t>Oleg L. Berman; Yu. E. Lozovik; Godfrey A. Gumbs</t>
        </is>
      </c>
      <c r="N4413" s="3" t="inlineStr"/>
      <c r="O4413" s="3" t="n"/>
      <c r="P4413" s="3" t="inlineStr"/>
      <c r="Q4413" s="3" t="inlineStr">
        <is>
          <t>10.1103/physrevb.77.155433</t>
        </is>
      </c>
      <c r="R4413" s="3" t="inlineStr">
        <is>
          <t>https://doi.org/10.1103/physrevb.77.155433</t>
        </is>
      </c>
      <c r="S4413" s="3" t="inlineStr">
        <is>
          <t>OpenAlex</t>
        </is>
      </c>
      <c r="T4413" s="3" t="n">
        <v>1</v>
      </c>
      <c r="U4413" s="3" t="inlineStr">
        <is>
          <t>High (City Tech affiliation on paper)</t>
        </is>
      </c>
      <c r="V4413" s="3" t="n"/>
      <c r="W4413" s="3" t="inlineStr"/>
      <c r="X4413" s="3" t="inlineStr">
        <is>
          <t>We propose experiments to observe Bose-Einstein condensation and superfluidity of quasi-two-dimensional spatially indirect magnetoexcitons in two-layer graphene. The energy spectrum of collective excitations, the sound spectrum, and the effective magnetic mass of magnetoexcitons are presented in the strong magnetic field regime. The superfluid density ${n}_{S}$ and the temperature of the Kosterlitz-Thouless phase transition ${T}_{c}$ are shown to be increasing functions of the excitonic density $n$ but decreasing functions of $B$ and the interlayer separation $D$.</t>
        </is>
      </c>
      <c r="Y4413" s="3" t="inlineStr">
        <is>
          <t>OpenAlex</t>
        </is>
      </c>
      <c r="Z4413" s="3" t="inlineStr">
        <is>
          <t>https://arxiv.org/pdf/0706.0244</t>
        </is>
      </c>
      <c r="AA4413" s="3" t="inlineStr">
        <is>
          <t>Open-access PDF (via OpenAlex)</t>
        </is>
      </c>
      <c r="AB4413" s="3" t="inlineStr">
        <is>
          <t>green</t>
        </is>
      </c>
      <c r="AC4413" s="3" t="inlineStr">
        <is>
          <t>School of Arts &amp; Sciences</t>
        </is>
      </c>
      <c r="AD4413" s="3" t="n">
        <v>81</v>
      </c>
      <c r="AE4413" s="3" t="inlineStr">
        <is>
          <t>No</t>
        </is>
      </c>
      <c r="AF4413" s="3" t="inlineStr"/>
      <c r="AG4413" s="4" t="inlineStr"/>
      <c r="AH4413" s="4" t="inlineStr"/>
      <c r="AI4413" s="4" t="inlineStr"/>
    </row>
    <row r="4414">
      <c r="A4414" s="3" t="inlineStr">
        <is>
          <t>PHYS-0322</t>
        </is>
      </c>
      <c r="B4414" s="3" t="inlineStr">
        <is>
          <t>Berman</t>
        </is>
      </c>
      <c r="C4414" s="3" t="inlineStr">
        <is>
          <t>Oleg</t>
        </is>
      </c>
      <c r="D4414" s="3" t="inlineStr">
        <is>
          <t>Oleg Berman</t>
        </is>
      </c>
      <c r="E4414" s="3" t="inlineStr">
        <is>
          <t>Professor</t>
        </is>
      </c>
      <c r="F4414" s="3" t="inlineStr">
        <is>
          <t>NYC College of Technology</t>
        </is>
      </c>
      <c r="G4414" s="3" t="inlineStr">
        <is>
          <t>Physics</t>
        </is>
      </c>
      <c r="H4414" s="3" t="inlineStr">
        <is>
          <t>OBerman@citytech.cuny.edu</t>
        </is>
      </c>
      <c r="I4414" s="3" t="inlineStr">
        <is>
          <t>Journal article</t>
        </is>
      </c>
      <c r="J4414" s="3" t="inlineStr">
        <is>
          <t>Collective properties of magnetobiexcitons in quantum wells and graphene superlattices</t>
        </is>
      </c>
      <c r="K4414" s="3" t="n">
        <v>2008</v>
      </c>
      <c r="L4414" s="3" t="inlineStr">
        <is>
          <t>Physical Review B</t>
        </is>
      </c>
      <c r="M4414" s="3" t="inlineStr">
        <is>
          <t>Oleg L. Berman; Roman Ya. Kezerashvili; Yu. E. Lozovik</t>
        </is>
      </c>
      <c r="N4414" s="3" t="inlineStr"/>
      <c r="O4414" s="3" t="n"/>
      <c r="P4414" s="3" t="inlineStr"/>
      <c r="Q4414" s="3" t="inlineStr">
        <is>
          <t>10.1103/physrevb.78.035135</t>
        </is>
      </c>
      <c r="R4414" s="3" t="inlineStr">
        <is>
          <t>https://doi.org/10.1103/physrevb.78.035135</t>
        </is>
      </c>
      <c r="S4414" s="3" t="inlineStr">
        <is>
          <t>OpenAlex</t>
        </is>
      </c>
      <c r="T4414" s="3" t="n">
        <v>1</v>
      </c>
      <c r="U4414" s="3" t="inlineStr">
        <is>
          <t>High (City Tech affiliation on paper)</t>
        </is>
      </c>
      <c r="V4414" s="3" t="n"/>
      <c r="W4414" s="3" t="inlineStr"/>
      <c r="X4414" s="3" t="inlineStr">
        <is>
          <t>The Bose-Einstein condensation and superfluidity of quasi-two-dimensional spatially indirect magnetobiexcitons in a slab of superlattice with alternating electron and hole layers consisting from the semiconducting quantum wells (QWs) and graphene superlattice in high magnetic field are considered. The two different Hamiltonians of a dilute gas of magnetoexcitons with a dipole-dipole repulsion in superlattices, consisting of both QWs and graphene layers (GLs) in the limit of high magnetic field, have been reduced to one effective Hamiltonian---a dilute gas of two-dimensional excitons with the renormalized effective mass of the magnetoexciton, which depends on the magnetic field. This Hamiltonian does not include the vector potential. Moreover, for $N$ excitons we have reduced the problem of $2N\ifmmode\times\else\texttimes\fi{}2$-dimensional space onto the problem of $N\ifmmode\times\else\texttimes\fi{}2$-dimensional space by integrating over the coordinates of the relative motion of an electron and a hole. The instability of the ground state of the system of interacting two-dimensional indirect magnetoexcitons in a slab of superlattice with alternating electron and hole layers in high magnetic field is found. The stable system of indirect quasi-two-dimensional magnetobiexcitons, consisting of a pair of indirect excitons with opposite dipole moments, is considered. The density of the superfluid component ${n}_{s}(T)$ and the temperature of the Kosterlitz-Thouless phase transition to the superfluid state in the system of two-dimensional indirect magnetobiexcitons, interacting as electrical quadrupoles, are obtained for both the QW and graphene realizations.</t>
        </is>
      </c>
      <c r="Y4414" s="3" t="inlineStr">
        <is>
          <t>OpenAlex</t>
        </is>
      </c>
      <c r="Z4414" s="3" t="inlineStr">
        <is>
          <t>https://arxiv.org/pdf/0801.1094</t>
        </is>
      </c>
      <c r="AA4414" s="3" t="inlineStr">
        <is>
          <t>Open-access PDF (via OpenAlex)</t>
        </is>
      </c>
      <c r="AB4414" s="3" t="inlineStr">
        <is>
          <t>green</t>
        </is>
      </c>
      <c r="AC4414" s="3" t="inlineStr">
        <is>
          <t>School of Arts &amp; Sciences</t>
        </is>
      </c>
      <c r="AD4414" s="3" t="n">
        <v>26</v>
      </c>
      <c r="AE4414" s="3" t="inlineStr">
        <is>
          <t>No</t>
        </is>
      </c>
      <c r="AF4414" s="3" t="inlineStr"/>
      <c r="AG4414" s="4" t="inlineStr"/>
      <c r="AH4414" s="4" t="inlineStr"/>
      <c r="AI4414" s="4" t="inlineStr"/>
    </row>
    <row r="4415">
      <c r="A4415" s="3" t="inlineStr">
        <is>
          <t>PHYS-0323</t>
        </is>
      </c>
      <c r="B4415" s="3" t="inlineStr">
        <is>
          <t>Kezerashvili</t>
        </is>
      </c>
      <c r="C4415" s="3" t="inlineStr">
        <is>
          <t>Roman</t>
        </is>
      </c>
      <c r="D4415" s="3" t="inlineStr">
        <is>
          <t>Roman Kezerashvili</t>
        </is>
      </c>
      <c r="E4415" s="3" t="inlineStr">
        <is>
          <t>Professor</t>
        </is>
      </c>
      <c r="F4415" s="3" t="inlineStr">
        <is>
          <t>NYC College of Technology</t>
        </is>
      </c>
      <c r="G4415" s="3" t="inlineStr">
        <is>
          <t>Physics</t>
        </is>
      </c>
      <c r="H4415" s="3" t="inlineStr">
        <is>
          <t>RKezerashvili@citytech.cuny.edu</t>
        </is>
      </c>
      <c r="I4415" s="3" t="inlineStr">
        <is>
          <t>Journal article</t>
        </is>
      </c>
      <c r="J4415" s="3" t="inlineStr">
        <is>
          <t>Collective properties of magnetobiexcitons in quantum wells and graphene superlattices</t>
        </is>
      </c>
      <c r="K4415" s="3" t="n">
        <v>2008</v>
      </c>
      <c r="L4415" s="3" t="inlineStr">
        <is>
          <t>Physical Review B</t>
        </is>
      </c>
      <c r="M4415" s="3" t="inlineStr">
        <is>
          <t>Oleg L. Berman; Roman Ya. Kezerashvili; Yu. E. Lozovik</t>
        </is>
      </c>
      <c r="N4415" s="3" t="inlineStr"/>
      <c r="O4415" s="3" t="n"/>
      <c r="P4415" s="3" t="inlineStr"/>
      <c r="Q4415" s="3" t="inlineStr">
        <is>
          <t>10.1103/physrevb.78.035135</t>
        </is>
      </c>
      <c r="R4415" s="3" t="inlineStr">
        <is>
          <t>https://doi.org/10.1103/physrevb.78.035135</t>
        </is>
      </c>
      <c r="S4415" s="3" t="inlineStr">
        <is>
          <t>OpenAlex</t>
        </is>
      </c>
      <c r="T4415" s="3" t="n">
        <v>1</v>
      </c>
      <c r="U4415" s="3" t="inlineStr">
        <is>
          <t>High (City Tech affiliation on paper)</t>
        </is>
      </c>
      <c r="V4415" s="3" t="n"/>
      <c r="W4415" s="3" t="inlineStr"/>
      <c r="X4415" s="3" t="inlineStr">
        <is>
          <t>The Bose-Einstein condensation and superfluidity of quasi-two-dimensional spatially indirect magnetobiexcitons in a slab of superlattice with alternating electron and hole layers consisting from the semiconducting quantum wells (QWs) and graphene superlattice in high magnetic field are considered. The two different Hamiltonians of a dilute gas of magnetoexcitons with a dipole-dipole repulsion in superlattices, consisting of both QWs and graphene layers (GLs) in the limit of high magnetic field, have been reduced to one effective Hamiltonian---a dilute gas of two-dimensional excitons with the renormalized effective mass of the magnetoexciton, which depends on the magnetic field. This Hamiltonian does not include the vector potential. Moreover, for $N$ excitons we have reduced the problem of $2N\ifmmode\times\else\texttimes\fi{}2$-dimensional space onto the problem of $N\ifmmode\times\else\texttimes\fi{}2$-dimensional space by integrating over the coordinates of the relative motion of an electron and a hole. The instability of the ground state of the system of interacting two-dimensional indirect magnetoexcitons in a slab of superlattice with alternating electron and hole layers in high magnetic field is found. The stable system of indirect quasi-two-dimensional magnetobiexcitons, consisting of a pair of indirect excitons with opposite dipole moments, is considered. The density of the superfluid component ${n}_{s}(T)$ and the temperature of the Kosterlitz-Thouless phase transition to the superfluid state in the system of two-dimensional indirect magnetobiexcitons, interacting as electrical quadrupoles, are obtained for both the QW and graphene realizations.</t>
        </is>
      </c>
      <c r="Y4415" s="3" t="inlineStr">
        <is>
          <t>OpenAlex</t>
        </is>
      </c>
      <c r="Z4415" s="3" t="inlineStr">
        <is>
          <t>https://arxiv.org/pdf/0801.1094</t>
        </is>
      </c>
      <c r="AA4415" s="3" t="inlineStr">
        <is>
          <t>Open-access PDF (via OpenAlex)</t>
        </is>
      </c>
      <c r="AB4415" s="3" t="inlineStr">
        <is>
          <t>green</t>
        </is>
      </c>
      <c r="AC4415" s="3" t="inlineStr">
        <is>
          <t>School of Arts &amp; Sciences</t>
        </is>
      </c>
      <c r="AD4415" s="3" t="n">
        <v>26</v>
      </c>
      <c r="AE4415" s="3" t="inlineStr">
        <is>
          <t>No</t>
        </is>
      </c>
      <c r="AF4415" s="3" t="inlineStr"/>
      <c r="AG4415" s="4" t="inlineStr"/>
      <c r="AH4415" s="4" t="inlineStr"/>
      <c r="AI4415" s="4" t="inlineStr"/>
    </row>
    <row r="4416">
      <c r="A4416" s="3" t="inlineStr">
        <is>
          <t>PHYS-0333</t>
        </is>
      </c>
      <c r="B4416" s="3" t="inlineStr">
        <is>
          <t>Berman</t>
        </is>
      </c>
      <c r="C4416" s="3" t="inlineStr">
        <is>
          <t>Oleg</t>
        </is>
      </c>
      <c r="D4416" s="3" t="inlineStr">
        <is>
          <t>Oleg Berman</t>
        </is>
      </c>
      <c r="E4416" s="3" t="inlineStr">
        <is>
          <t>Professor</t>
        </is>
      </c>
      <c r="F4416" s="3" t="inlineStr">
        <is>
          <t>NYC College of Technology</t>
        </is>
      </c>
      <c r="G4416" s="3" t="inlineStr">
        <is>
          <t>Physics</t>
        </is>
      </c>
      <c r="H4416" s="3" t="inlineStr">
        <is>
          <t>OBerman@citytech.cuny.edu</t>
        </is>
      </c>
      <c r="I4416" s="3" t="inlineStr">
        <is>
          <t>Journal article</t>
        </is>
      </c>
      <c r="J4416" s="3" t="inlineStr">
        <is>
          <t>Instability of dipole magnetoexcitons in quantum wells' and graphene superlattices</t>
        </is>
      </c>
      <c r="K4416" s="3" t="n">
        <v>2008</v>
      </c>
      <c r="L4416" s="3" t="inlineStr">
        <is>
          <t>Physics Letters A</t>
        </is>
      </c>
      <c r="M4416" s="3" t="inlineStr">
        <is>
          <t>Oleg L. Berman; Roman Ya. Kezerashvili; Yu. E. Lozovik</t>
        </is>
      </c>
      <c r="N4416" s="3" t="inlineStr"/>
      <c r="O4416" s="3" t="n"/>
      <c r="P4416" s="3" t="inlineStr"/>
      <c r="Q4416" s="3" t="inlineStr">
        <is>
          <t>10.1016/j.physleta.2008.07.088</t>
        </is>
      </c>
      <c r="R4416" s="3" t="inlineStr">
        <is>
          <t>https://doi.org/10.1016/j.physleta.2008.07.088</t>
        </is>
      </c>
      <c r="S4416" s="3" t="inlineStr">
        <is>
          <t>OpenAlex</t>
        </is>
      </c>
      <c r="T4416" s="3" t="n">
        <v>1</v>
      </c>
      <c r="U4416" s="3" t="inlineStr">
        <is>
          <t>High (City Tech affiliation on paper)</t>
        </is>
      </c>
      <c r="V4416" s="3" t="n"/>
      <c r="W4416" s="3" t="inlineStr"/>
      <c r="X4416" s="3" t="inlineStr"/>
      <c r="Y4416" s="3" t="inlineStr"/>
      <c r="Z4416" s="3" t="inlineStr"/>
      <c r="AA4416" s="3" t="inlineStr">
        <is>
          <t>Not found</t>
        </is>
      </c>
      <c r="AB4416" s="3" t="inlineStr">
        <is>
          <t>closed</t>
        </is>
      </c>
      <c r="AC4416" s="3" t="inlineStr">
        <is>
          <t>School of Arts &amp; Sciences</t>
        </is>
      </c>
      <c r="AD4416" s="3" t="n">
        <v>9</v>
      </c>
      <c r="AE4416" s="3" t="inlineStr">
        <is>
          <t>No</t>
        </is>
      </c>
      <c r="AF4416" s="3" t="inlineStr"/>
      <c r="AG4416" s="4" t="inlineStr"/>
      <c r="AH4416" s="4" t="inlineStr"/>
      <c r="AI4416" s="4" t="inlineStr"/>
    </row>
    <row r="4417">
      <c r="A4417" s="3" t="inlineStr">
        <is>
          <t>PHYS-0334</t>
        </is>
      </c>
      <c r="B4417" s="3" t="inlineStr">
        <is>
          <t>Kezerashvili</t>
        </is>
      </c>
      <c r="C4417" s="3" t="inlineStr">
        <is>
          <t>Roman</t>
        </is>
      </c>
      <c r="D4417" s="3" t="inlineStr">
        <is>
          <t>Roman Kezerashvili</t>
        </is>
      </c>
      <c r="E4417" s="3" t="inlineStr">
        <is>
          <t>Professor</t>
        </is>
      </c>
      <c r="F4417" s="3" t="inlineStr">
        <is>
          <t>NYC College of Technology</t>
        </is>
      </c>
      <c r="G4417" s="3" t="inlineStr">
        <is>
          <t>Physics</t>
        </is>
      </c>
      <c r="H4417" s="3" t="inlineStr">
        <is>
          <t>RKezerashvili@citytech.cuny.edu</t>
        </is>
      </c>
      <c r="I4417" s="3" t="inlineStr">
        <is>
          <t>Journal article</t>
        </is>
      </c>
      <c r="J4417" s="3" t="inlineStr">
        <is>
          <t>Instability of dipole magnetoexcitons in quantum wells' and graphene superlattices</t>
        </is>
      </c>
      <c r="K4417" s="3" t="n">
        <v>2008</v>
      </c>
      <c r="L4417" s="3" t="inlineStr">
        <is>
          <t>Physics Letters A</t>
        </is>
      </c>
      <c r="M4417" s="3" t="inlineStr">
        <is>
          <t>Oleg L. Berman; Roman Ya. Kezerashvili; Yu. E. Lozovik</t>
        </is>
      </c>
      <c r="N4417" s="3" t="inlineStr"/>
      <c r="O4417" s="3" t="n"/>
      <c r="P4417" s="3" t="inlineStr"/>
      <c r="Q4417" s="3" t="inlineStr">
        <is>
          <t>10.1016/j.physleta.2008.07.088</t>
        </is>
      </c>
      <c r="R4417" s="3" t="inlineStr">
        <is>
          <t>https://doi.org/10.1016/j.physleta.2008.07.088</t>
        </is>
      </c>
      <c r="S4417" s="3" t="inlineStr">
        <is>
          <t>OpenAlex</t>
        </is>
      </c>
      <c r="T4417" s="3" t="n">
        <v>1</v>
      </c>
      <c r="U4417" s="3" t="inlineStr">
        <is>
          <t>High (City Tech affiliation on paper)</t>
        </is>
      </c>
      <c r="V4417" s="3" t="n"/>
      <c r="W4417" s="3" t="inlineStr"/>
      <c r="X4417" s="3" t="inlineStr"/>
      <c r="Y4417" s="3" t="inlineStr"/>
      <c r="Z4417" s="3" t="inlineStr"/>
      <c r="AA4417" s="3" t="inlineStr">
        <is>
          <t>Not found</t>
        </is>
      </c>
      <c r="AB4417" s="3" t="inlineStr">
        <is>
          <t>closed</t>
        </is>
      </c>
      <c r="AC4417" s="3" t="inlineStr">
        <is>
          <t>School of Arts &amp; Sciences</t>
        </is>
      </c>
      <c r="AD4417" s="3" t="n">
        <v>9</v>
      </c>
      <c r="AE4417" s="3" t="inlineStr">
        <is>
          <t>No</t>
        </is>
      </c>
      <c r="AF4417" s="3" t="inlineStr"/>
      <c r="AG4417" s="4" t="inlineStr"/>
      <c r="AH4417" s="4" t="inlineStr"/>
      <c r="AI4417" s="4" t="inlineStr"/>
    </row>
    <row r="4418">
      <c r="A4418" s="3" t="inlineStr">
        <is>
          <t>PHYS-0342</t>
        </is>
      </c>
      <c r="B4418" s="3" t="inlineStr">
        <is>
          <t>Berman</t>
        </is>
      </c>
      <c r="C4418" s="3" t="inlineStr">
        <is>
          <t>Oleg</t>
        </is>
      </c>
      <c r="D4418" s="3" t="inlineStr">
        <is>
          <t>Oleg Berman</t>
        </is>
      </c>
      <c r="E4418" s="3" t="inlineStr">
        <is>
          <t>Professor</t>
        </is>
      </c>
      <c r="F4418" s="3" t="inlineStr">
        <is>
          <t>NYC College of Technology</t>
        </is>
      </c>
      <c r="G4418" s="3" t="inlineStr">
        <is>
          <t>Physics</t>
        </is>
      </c>
      <c r="H4418" s="3" t="inlineStr">
        <is>
          <t>OBerman@citytech.cuny.edu</t>
        </is>
      </c>
      <c r="I4418" s="3" t="inlineStr">
        <is>
          <t>Journal article</t>
        </is>
      </c>
      <c r="J4418" s="3" t="inlineStr">
        <is>
          <t>Magnetoplasmons in layered graphene structures</t>
        </is>
      </c>
      <c r="K4418" s="3" t="n">
        <v>2008</v>
      </c>
      <c r="L4418" s="3" t="inlineStr">
        <is>
          <t>Physical Review B</t>
        </is>
      </c>
      <c r="M4418" s="3" t="inlineStr">
        <is>
          <t>Oleg L. Berman; Godfrey A. Gumbs; Yu. E. Lozovik</t>
        </is>
      </c>
      <c r="N4418" s="3" t="inlineStr"/>
      <c r="O4418" s="3" t="n"/>
      <c r="P4418" s="3" t="inlineStr"/>
      <c r="Q4418" s="3" t="inlineStr">
        <is>
          <t>10.1103/physrevb.78.085401</t>
        </is>
      </c>
      <c r="R4418" s="3" t="inlineStr">
        <is>
          <t>https://doi.org/10.1103/physrevb.78.085401</t>
        </is>
      </c>
      <c r="S4418" s="3" t="inlineStr">
        <is>
          <t>OpenAlex</t>
        </is>
      </c>
      <c r="T4418" s="3" t="n">
        <v>1</v>
      </c>
      <c r="U4418" s="3" t="inlineStr">
        <is>
          <t>High (City Tech affiliation on paper)</t>
        </is>
      </c>
      <c r="V4418" s="3" t="n"/>
      <c r="W4418" s="3" t="inlineStr"/>
      <c r="X4418" s="3" t="inlineStr">
        <is>
          <t>We calculate the dispersion equations for magnetoplasmons in a single layer, a pair of parallel layers, a graphite bilayer, and a superlattice of graphene layers in a perpendicular magnetic field. We demonstrate the feasibility of a drift-induced instability of magnetoplasmons. The magnetoplasmon instability in a superlattice is enhanced compared to a single graphene layer. The energies of the unstable magnetoplasmons could be in the terahertz (THz) part of the electromagnetic spectrum. The enhanced instability makes superlattice graphene a potential source of THz radiation.</t>
        </is>
      </c>
      <c r="Y4418" s="3" t="inlineStr">
        <is>
          <t>OpenAlex</t>
        </is>
      </c>
      <c r="Z4418" s="3" t="inlineStr">
        <is>
          <t>https://arxiv.org/pdf/0808.3128</t>
        </is>
      </c>
      <c r="AA4418" s="3" t="inlineStr">
        <is>
          <t>Open-access PDF (via OpenAlex)</t>
        </is>
      </c>
      <c r="AB4418" s="3" t="inlineStr">
        <is>
          <t>green</t>
        </is>
      </c>
      <c r="AC4418" s="3" t="inlineStr">
        <is>
          <t>School of Arts &amp; Sciences</t>
        </is>
      </c>
      <c r="AD4418" s="3" t="n">
        <v>81</v>
      </c>
      <c r="AE4418" s="3" t="inlineStr">
        <is>
          <t>No</t>
        </is>
      </c>
      <c r="AF4418" s="3" t="inlineStr"/>
      <c r="AG4418" s="4" t="inlineStr"/>
      <c r="AH4418" s="4" t="inlineStr"/>
      <c r="AI4418" s="4" t="inlineStr"/>
    </row>
    <row r="4419">
      <c r="A4419" s="3" t="inlineStr">
        <is>
          <t>PHYS-0343</t>
        </is>
      </c>
      <c r="B4419" s="3" t="inlineStr">
        <is>
          <t>Maller</t>
        </is>
      </c>
      <c r="C4419" s="3" t="inlineStr">
        <is>
          <t>Ari</t>
        </is>
      </c>
      <c r="D4419" s="3" t="inlineStr">
        <is>
          <t>Ari Maller</t>
        </is>
      </c>
      <c r="E4419" s="3" t="inlineStr">
        <is>
          <t>Professor</t>
        </is>
      </c>
      <c r="F4419" s="3" t="inlineStr">
        <is>
          <t>NYC College of Technology</t>
        </is>
      </c>
      <c r="G4419" s="3" t="inlineStr">
        <is>
          <t>Physics</t>
        </is>
      </c>
      <c r="H4419" s="3" t="inlineStr">
        <is>
          <t>AMaller@citytech.cuny.edu</t>
        </is>
      </c>
      <c r="I4419" s="3" t="inlineStr">
        <is>
          <t>Journal article</t>
        </is>
      </c>
      <c r="J4419" s="3" t="inlineStr">
        <is>
          <t>Merger Histories of Galaxy Halos and Implications for Disk Survival</t>
        </is>
      </c>
      <c r="K4419" s="3" t="n">
        <v>2008</v>
      </c>
      <c r="L4419" s="3" t="inlineStr">
        <is>
          <t>The Astrophysical Journal</t>
        </is>
      </c>
      <c r="M4419" s="3" t="inlineStr">
        <is>
          <t>Kyle R. Stewart; James S. Bullock; Risa H. Wechsler; Ariyeh H. Maller; Andrew R. Zentner</t>
        </is>
      </c>
      <c r="N4419" s="3" t="inlineStr"/>
      <c r="O4419" s="3" t="n"/>
      <c r="P4419" s="3" t="inlineStr"/>
      <c r="Q4419" s="3" t="inlineStr">
        <is>
          <t>10.1086/588579</t>
        </is>
      </c>
      <c r="R4419" s="3" t="inlineStr">
        <is>
          <t>https://doi.org/10.1086/588579</t>
        </is>
      </c>
      <c r="S4419" s="3" t="inlineStr">
        <is>
          <t>OpenAlex</t>
        </is>
      </c>
      <c r="T4419" s="3" t="n">
        <v>1</v>
      </c>
      <c r="U4419" s="3" t="inlineStr">
        <is>
          <t>High (City Tech affiliation on paper)</t>
        </is>
      </c>
      <c r="V4419" s="3" t="n"/>
      <c r="W4419" s="3" t="inlineStr"/>
      <c r="X4419" s="3" t="inlineStr">
        <is>
          <t>We study the merger histories of galaxy dark matter halos using a high-resolution ΛCDM N -body simulation. Our merger trees follow ~17,000 halos with masses M 0 = 10 11 –10 13 h −1 M ☉ at z = 0 and track accretion events involving objects as small as m ≃ 10 10 h −1 M ☉ . We find that mass assembly is remarkably self-similar in m / M 0 and dominated by mergers that are ~10% of the final halo mass. While very large mergers, m ≳ 0.4 M 0 , are quite rare, sizeable accretion events, m ∼ 0.1 M 0 , are common. Over the last ~10 Gyr, an overwhelming majority (~95%) of Milky Way-sized halos with M 0 = 10 12 h −1 M ☉ have accreted at least one object with greater total mass than the Milky Way disk ( m &gt; 5 × 10 10 h −1 M ☉ ), and approximately 70% have accreted an object with more than twice that mass ( m &gt; 10 11 h −1 M ☉ ). Our results raise serious concerns about the survival of thin-disk-dominated galaxies within the current paradigm for galaxy formation in a ΛCDM universe. In order to achieve a ~70% disk-dominated fraction in Milky Way-sized ΛCDM halos, mergers involving m ≃ 2 × 10 11 h −1 M ☉ objects must not destroy disks. Considering that most thick disks and bulges contain old stellar populations, the situation is even more restrictive: these mergers must not heat disks or drive gas into their centers to create young bulges.</t>
        </is>
      </c>
      <c r="Y4419" s="3" t="inlineStr">
        <is>
          <t>OpenAlex</t>
        </is>
      </c>
      <c r="Z4419" s="3" t="inlineStr">
        <is>
          <t>https://iopscience.iop.org/article/10.1086/588579/pdf</t>
        </is>
      </c>
      <c r="AA4419" s="3" t="inlineStr">
        <is>
          <t>Open-access PDF (via OpenAlex)</t>
        </is>
      </c>
      <c r="AB4419" s="3" t="inlineStr">
        <is>
          <t>bronze</t>
        </is>
      </c>
      <c r="AC4419" s="3" t="inlineStr">
        <is>
          <t>School of Arts &amp; Sciences</t>
        </is>
      </c>
      <c r="AD4419" s="3" t="n">
        <v>257</v>
      </c>
      <c r="AE4419" s="3" t="inlineStr">
        <is>
          <t>No</t>
        </is>
      </c>
      <c r="AF4419" s="3" t="inlineStr"/>
      <c r="AG4419" s="4" t="inlineStr"/>
      <c r="AH4419" s="4" t="inlineStr"/>
      <c r="AI4419" s="4" t="inlineStr"/>
    </row>
    <row r="4420">
      <c r="A4420" s="3" t="inlineStr">
        <is>
          <t>PHYS-0354</t>
        </is>
      </c>
      <c r="B4420" s="3" t="inlineStr">
        <is>
          <t>Maller</t>
        </is>
      </c>
      <c r="C4420" s="3" t="inlineStr">
        <is>
          <t>Ari</t>
        </is>
      </c>
      <c r="D4420" s="3" t="inlineStr">
        <is>
          <t>Ari Maller</t>
        </is>
      </c>
      <c r="E4420" s="3" t="inlineStr">
        <is>
          <t>Professor</t>
        </is>
      </c>
      <c r="F4420" s="3" t="inlineStr">
        <is>
          <t>NYC College of Technology</t>
        </is>
      </c>
      <c r="G4420" s="3" t="inlineStr">
        <is>
          <t>Physics</t>
        </is>
      </c>
      <c r="H4420" s="3" t="inlineStr">
        <is>
          <t>AMaller@citytech.cuny.edu</t>
        </is>
      </c>
      <c r="I4420" s="3" t="inlineStr">
        <is>
          <t>Preprint</t>
        </is>
      </c>
      <c r="J4420" s="3" t="inlineStr">
        <is>
          <t>Simulating the Gaseous Halos of Galaxies</t>
        </is>
      </c>
      <c r="K4420" s="3" t="n">
        <v>2008</v>
      </c>
      <c r="L4420" s="3" t="inlineStr">
        <is>
          <t>arXiv (Cornell University)</t>
        </is>
      </c>
      <c r="M4420" s="3" t="inlineStr">
        <is>
          <t>Tobias Kaufmann; James S. Bullock; Ariyeh H. Maller; Taotao Fang</t>
        </is>
      </c>
      <c r="N4420" s="3" t="inlineStr"/>
      <c r="O4420" s="3" t="n"/>
      <c r="P4420" s="3" t="inlineStr"/>
      <c r="Q4420" s="3" t="inlineStr">
        <is>
          <t>10.48550/arxiv.0801.4046</t>
        </is>
      </c>
      <c r="R4420" s="3" t="inlineStr">
        <is>
          <t>https://doi.org/10.48550/arxiv.0801.4046</t>
        </is>
      </c>
      <c r="S4420" s="3" t="inlineStr">
        <is>
          <t>OpenAlex</t>
        </is>
      </c>
      <c r="T4420" s="3" t="n">
        <v>1</v>
      </c>
      <c r="U4420" s="3" t="inlineStr">
        <is>
          <t>High (City Tech affiliation on paper)</t>
        </is>
      </c>
      <c r="V4420" s="3" t="n"/>
      <c r="W4420" s="3" t="inlineStr"/>
      <c r="X4420" s="3" t="inlineStr">
        <is>
          <t>Observations of local X-ray absorbers, high-velocity clouds, and distant quasar absorption line systems suggest that a significant fraction of baryons may reside in multi-phase, low-density, extended, ~100 kpc, gaseous halos around normal galaxies. We present a pair of high-resolution SPH (smoothed particle hydrodynamics) simulations that explore the nature of cool gas infall into galaxies, and the physical conditions necessary to support the type of gaseous halos that seem to be required by observations. The two simulations are identical other than their initial gas density distributions: one is initialized with a standard hot gas halo that traces the cuspy profile of the dark matter, and the other is initialized with a cored hot halo with a high central entropy, as might be expected in models with early pre-heating feedback. Galaxy formation proceeds in dramatically different fashions in these two cases. While the standard cuspy halo cools rapidly, primarily from the central region, the cored halo is quasi-stable for ~4 Gyr and eventually cools via the fragmentation and infall of clouds from ~100 kpc distances. After 10 Gyr of cooling, the standard halo's X-ray luminosity is ~100 times current limits and the resultant disk galaxy is twice as massive as the Milky Way. In contrast, the cored halo has an X-ray luminosity that is in line with observations, an extended cloud population reminiscent of the high-velocity cloud population of the Milky Way, and a disk galaxy with half the mass and ~50% more specific angular momentum than the disk formed in the low-entropy simulation. These results suggest that the distribution and character of halo gas provides an important testing ground for galaxy formation models and may be used to constrain the physics of galaxy formation.</t>
        </is>
      </c>
      <c r="Y4420" s="3" t="inlineStr">
        <is>
          <t>OpenAlex</t>
        </is>
      </c>
      <c r="Z4420" s="3" t="inlineStr">
        <is>
          <t>https://arxiv.org/pdf/0801.4046</t>
        </is>
      </c>
      <c r="AA4420" s="3" t="inlineStr">
        <is>
          <t>Open-access PDF (via OpenAlex)</t>
        </is>
      </c>
      <c r="AB4420" s="3" t="inlineStr">
        <is>
          <t>green</t>
        </is>
      </c>
      <c r="AC4420" s="3" t="inlineStr">
        <is>
          <t>School of Arts &amp; Sciences</t>
        </is>
      </c>
      <c r="AD4420" s="3" t="n">
        <v>0</v>
      </c>
      <c r="AE4420" s="3" t="inlineStr">
        <is>
          <t>No</t>
        </is>
      </c>
      <c r="AF4420" s="3" t="inlineStr"/>
      <c r="AG4420" s="4" t="inlineStr"/>
      <c r="AH4420" s="4" t="inlineStr"/>
      <c r="AI4420" s="4" t="inlineStr"/>
    </row>
    <row r="4421">
      <c r="A4421" s="3" t="inlineStr">
        <is>
          <t>PHYS-0362</t>
        </is>
      </c>
      <c r="B4421" s="3" t="inlineStr">
        <is>
          <t>Berman</t>
        </is>
      </c>
      <c r="C4421" s="3" t="inlineStr">
        <is>
          <t>Oleg</t>
        </is>
      </c>
      <c r="D4421" s="3" t="inlineStr">
        <is>
          <t>Oleg Berman</t>
        </is>
      </c>
      <c r="E4421" s="3" t="inlineStr">
        <is>
          <t>Professor</t>
        </is>
      </c>
      <c r="F4421" s="3" t="inlineStr">
        <is>
          <t>NYC College of Technology</t>
        </is>
      </c>
      <c r="G4421" s="3" t="inlineStr">
        <is>
          <t>Physics</t>
        </is>
      </c>
      <c r="H4421" s="3" t="inlineStr">
        <is>
          <t>OBerman@citytech.cuny.edu</t>
        </is>
      </c>
      <c r="I4421" s="3" t="inlineStr">
        <is>
          <t>Journal article</t>
        </is>
      </c>
      <c r="J4421" s="3" t="inlineStr">
        <is>
          <t>Theory of Bose-Einstein condensation and superfluidity of two-dimensional polaritons in an in-plane harmonic potential</t>
        </is>
      </c>
      <c r="K4421" s="3" t="n">
        <v>2008</v>
      </c>
      <c r="L4421" s="3" t="inlineStr">
        <is>
          <t>Physical Review B</t>
        </is>
      </c>
      <c r="M4421" s="3" t="inlineStr">
        <is>
          <t>Oleg L. Berman; Yu. E. Lozovik; David W. Snoke</t>
        </is>
      </c>
      <c r="N4421" s="3" t="inlineStr"/>
      <c r="O4421" s="3" t="n"/>
      <c r="P4421" s="3" t="inlineStr"/>
      <c r="Q4421" s="3" t="inlineStr">
        <is>
          <t>10.1103/physrevb.77.155317</t>
        </is>
      </c>
      <c r="R4421" s="3" t="inlineStr">
        <is>
          <t>https://doi.org/10.1103/physrevb.77.155317</t>
        </is>
      </c>
      <c r="S4421" s="3" t="inlineStr">
        <is>
          <t>OpenAlex</t>
        </is>
      </c>
      <c r="T4421" s="3" t="n">
        <v>1</v>
      </c>
      <c r="U4421" s="3" t="inlineStr">
        <is>
          <t>High (City Tech affiliation on paper)</t>
        </is>
      </c>
      <c r="V4421" s="3" t="n"/>
      <c r="W4421" s="3" t="inlineStr"/>
      <c r="X4421" s="3" t="inlineStr">
        <is>
          <t>Recent experiments have shown that it is possible to create an in-plane harmonic potential trap for a two-dimensional (2D) gas of exciton polaritons in a microcavity structure, and evidence has been reported of Bose-Einstein condensation of polaritons accumulated in this type of trap. We present here the theory of Bose-Einstein condensation (BEC) and superfluidity of the exciton polaritons in a harmonic potential trap. Along the way, we determine a general method for defining the superfluid fraction in a 2D trap, in terms of angular momentum representation. We show that in the continuum limit, as the trap becomes shallower, the superfluid fraction approaches the 2D Kosterlitz--Thouless limit, while the condensate fraction approaches zero, as expected.</t>
        </is>
      </c>
      <c r="Y4421" s="3" t="inlineStr">
        <is>
          <t>OpenAlex</t>
        </is>
      </c>
      <c r="Z4421" s="3" t="inlineStr">
        <is>
          <t>https://arxiv.org/pdf/0803.3239</t>
        </is>
      </c>
      <c r="AA4421" s="3" t="inlineStr">
        <is>
          <t>Open-access PDF (via OpenAlex)</t>
        </is>
      </c>
      <c r="AB4421" s="3" t="inlineStr">
        <is>
          <t>green</t>
        </is>
      </c>
      <c r="AC4421" s="3" t="inlineStr">
        <is>
          <t>School of Arts &amp; Sciences</t>
        </is>
      </c>
      <c r="AD4421" s="3" t="n">
        <v>57</v>
      </c>
      <c r="AE4421" s="3" t="inlineStr">
        <is>
          <t>No</t>
        </is>
      </c>
      <c r="AF4421" s="3" t="inlineStr"/>
      <c r="AG4421" s="4" t="inlineStr"/>
      <c r="AH4421" s="4" t="inlineStr"/>
      <c r="AI4421" s="4" t="inlineStr"/>
    </row>
    <row r="4422">
      <c r="A4422" s="3" t="inlineStr">
        <is>
          <t>PHYS-0363</t>
        </is>
      </c>
      <c r="B4422" s="3" t="inlineStr">
        <is>
          <t>Kezerashvili</t>
        </is>
      </c>
      <c r="C4422" s="3" t="inlineStr">
        <is>
          <t>Roman</t>
        </is>
      </c>
      <c r="D4422" s="3" t="inlineStr">
        <is>
          <t>Roman Kezerashvili</t>
        </is>
      </c>
      <c r="E4422" s="3" t="inlineStr">
        <is>
          <t>Professor</t>
        </is>
      </c>
      <c r="F4422" s="3" t="inlineStr">
        <is>
          <t>NYC College of Technology</t>
        </is>
      </c>
      <c r="G4422" s="3" t="inlineStr">
        <is>
          <t>Physics</t>
        </is>
      </c>
      <c r="H4422" s="3" t="inlineStr">
        <is>
          <t>RKezerashvili@citytech.cuny.edu</t>
        </is>
      </c>
      <c r="I4422" s="3" t="inlineStr">
        <is>
          <t>Journal article</t>
        </is>
      </c>
      <c r="J4422" s="3" t="inlineStr">
        <is>
          <t>Three-electron quantum dot in a magnetic field</t>
        </is>
      </c>
      <c r="K4422" s="3" t="n">
        <v>2008</v>
      </c>
      <c r="L4422" s="3" t="inlineStr">
        <is>
          <t>Few-Body Systems</t>
        </is>
      </c>
      <c r="M4422" s="3" t="inlineStr">
        <is>
          <t>Roman Ya. Kezerashvili; Lia Leon Margolin; Sh. M. Tsiklauri</t>
        </is>
      </c>
      <c r="N4422" s="3" t="inlineStr"/>
      <c r="O4422" s="3" t="n"/>
      <c r="P4422" s="3" t="inlineStr"/>
      <c r="Q4422" s="3" t="inlineStr">
        <is>
          <t>10.1007/s00601-008-0300-0</t>
        </is>
      </c>
      <c r="R4422" s="3" t="inlineStr">
        <is>
          <t>https://doi.org/10.1007/s00601-008-0300-0</t>
        </is>
      </c>
      <c r="S4422" s="3" t="inlineStr">
        <is>
          <t>OpenAlex</t>
        </is>
      </c>
      <c r="T4422" s="3" t="n">
        <v>1</v>
      </c>
      <c r="U4422" s="3" t="inlineStr">
        <is>
          <t>High (City Tech affiliation on paper)</t>
        </is>
      </c>
      <c r="V4422" s="3" t="n"/>
      <c r="W4422" s="3" t="inlineStr"/>
      <c r="X4422" s="3" t="inlineStr"/>
      <c r="Y4422" s="3" t="inlineStr"/>
      <c r="Z4422" s="3" t="inlineStr"/>
      <c r="AA4422" s="3" t="inlineStr">
        <is>
          <t>Not found</t>
        </is>
      </c>
      <c r="AB4422" s="3" t="inlineStr">
        <is>
          <t>closed</t>
        </is>
      </c>
      <c r="AC4422" s="3" t="inlineStr">
        <is>
          <t>School of Arts &amp; Sciences</t>
        </is>
      </c>
      <c r="AD4422" s="3" t="n">
        <v>9</v>
      </c>
      <c r="AE4422" s="3" t="inlineStr">
        <is>
          <t>No</t>
        </is>
      </c>
      <c r="AF4422" s="3" t="inlineStr"/>
      <c r="AG4422" s="4" t="inlineStr"/>
      <c r="AH4422" s="4" t="inlineStr"/>
      <c r="AI4422" s="4" t="inlineStr"/>
    </row>
    <row r="4423">
      <c r="A4423" s="3" t="inlineStr">
        <is>
          <t>PHYS-0370</t>
        </is>
      </c>
      <c r="B4423" s="3" t="inlineStr">
        <is>
          <t>Leng</t>
        </is>
      </c>
      <c r="C4423" s="3" t="inlineStr">
        <is>
          <t>Lufeng</t>
        </is>
      </c>
      <c r="D4423" s="3" t="inlineStr">
        <is>
          <t>Lufeng Leng</t>
        </is>
      </c>
      <c r="E4423" s="3" t="inlineStr">
        <is>
          <t>Professor</t>
        </is>
      </c>
      <c r="F4423" s="3" t="inlineStr">
        <is>
          <t>NYC College of Technology</t>
        </is>
      </c>
      <c r="G4423" s="3" t="inlineStr">
        <is>
          <t>Physics</t>
        </is>
      </c>
      <c r="H4423" s="3" t="inlineStr">
        <is>
          <t>LLeng@citytech.cuny.edu</t>
        </is>
      </c>
      <c r="I4423" s="3" t="inlineStr">
        <is>
          <t>Journal article</t>
        </is>
      </c>
      <c r="J4423" s="3" t="inlineStr">
        <is>
          <t>All-optical upstream carrier generation scheme for optical network unit using a Brillouin/erbium fiber laser</t>
        </is>
      </c>
      <c r="K4423" s="3" t="n">
        <v>2009</v>
      </c>
      <c r="L4423" s="3" t="inlineStr">
        <is>
          <t>Optical Engineering</t>
        </is>
      </c>
      <c r="M4423" s="3" t="inlineStr">
        <is>
          <t>Lufeng Leng; Thinh Le</t>
        </is>
      </c>
      <c r="N4423" s="3" t="inlineStr"/>
      <c r="O4423" s="3" t="n"/>
      <c r="P4423" s="3" t="inlineStr"/>
      <c r="Q4423" s="3" t="inlineStr">
        <is>
          <t>10.1117/1.3156050</t>
        </is>
      </c>
      <c r="R4423" s="3" t="inlineStr">
        <is>
          <t>https://doi.org/10.1117/1.3156050</t>
        </is>
      </c>
      <c r="S4423" s="3" t="inlineStr">
        <is>
          <t>OpenAlex</t>
        </is>
      </c>
      <c r="T4423" s="3" t="n">
        <v>1</v>
      </c>
      <c r="U4423" s="3" t="inlineStr">
        <is>
          <t>High (City Tech affiliation on paper)</t>
        </is>
      </c>
      <c r="V4423" s="3" t="n"/>
      <c r="W4423" s="3" t="inlineStr"/>
      <c r="X4423" s="3" t="inlineStr">
        <is>
          <t>An all-optical upstream carrier generation scheme based on a Brillouin/erbium fiber laser (BEFL) is proposed for wavelength-independent optical network units in a wavelength-division multiplexed passive optical network. Experimental measurements show that the BEFL mainly operates in a single longitudinal mode and occasionally undergoes mode hopping given environmental fluctuations. Employing the proposed scheme, bidirectional transmission at 1.25-Gb/s over 20-km single-mode fiber is performed. Bit error rate measurement shows no crosstalk originating from Rayleigh backscattering and back-reflections in the network, due to a 0.08-nm-wavelength shift between the downstream and upstream carriers.</t>
        </is>
      </c>
      <c r="Y4423" s="3" t="inlineStr">
        <is>
          <t>OpenAlex</t>
        </is>
      </c>
      <c r="Z4423" s="3" t="inlineStr"/>
      <c r="AA4423" s="3" t="inlineStr">
        <is>
          <t>Not found</t>
        </is>
      </c>
      <c r="AB4423" s="3" t="inlineStr">
        <is>
          <t>closed</t>
        </is>
      </c>
      <c r="AC4423" s="3" t="inlineStr">
        <is>
          <t>School of Arts &amp; Sciences</t>
        </is>
      </c>
      <c r="AD4423" s="3" t="n">
        <v>0</v>
      </c>
      <c r="AE4423" s="3" t="inlineStr">
        <is>
          <t>No</t>
        </is>
      </c>
      <c r="AF4423" s="3" t="inlineStr"/>
      <c r="AG4423" s="4" t="inlineStr"/>
      <c r="AH4423" s="4" t="inlineStr"/>
      <c r="AI4423" s="4" t="inlineStr"/>
    </row>
    <row r="4424">
      <c r="A4424" s="3" t="inlineStr">
        <is>
          <t>PHYS-0373</t>
        </is>
      </c>
      <c r="B4424" s="3" t="inlineStr">
        <is>
          <t>Kezerashvili</t>
        </is>
      </c>
      <c r="C4424" s="3" t="inlineStr">
        <is>
          <t>Roman</t>
        </is>
      </c>
      <c r="D4424" s="3" t="inlineStr">
        <is>
          <t>Roman Kezerashvili</t>
        </is>
      </c>
      <c r="E4424" s="3" t="inlineStr">
        <is>
          <t>Professor</t>
        </is>
      </c>
      <c r="F4424" s="3" t="inlineStr">
        <is>
          <t>NYC College of Technology</t>
        </is>
      </c>
      <c r="G4424" s="3" t="inlineStr">
        <is>
          <t>Physics</t>
        </is>
      </c>
      <c r="H4424" s="3" t="inlineStr">
        <is>
          <t>RKezerashvili@citytech.cuny.edu</t>
        </is>
      </c>
      <c r="I4424" s="3" t="inlineStr">
        <is>
          <t>Conference paper</t>
        </is>
      </c>
      <c r="J4424" s="3" t="inlineStr">
        <is>
          <t>Baryons in the Field Correlator Method</t>
        </is>
      </c>
      <c r="K4424" s="3" t="n">
        <v>2009</v>
      </c>
      <c r="L4424" s="3" t="inlineStr">
        <is>
          <t>AIP conference proceedings</t>
        </is>
      </c>
      <c r="M4424" s="3" t="inlineStr">
        <is>
          <t>Roman Ya. Kezerashvili; I.M. Narodetskiǐ; Alexander I. Veselov; Marvin L. Marshak</t>
        </is>
      </c>
      <c r="N4424" s="3" t="inlineStr"/>
      <c r="O4424" s="3" t="n"/>
      <c r="P4424" s="3" t="inlineStr"/>
      <c r="Q4424" s="3" t="inlineStr">
        <is>
          <t>10.1063/1.3293861</t>
        </is>
      </c>
      <c r="R4424" s="3" t="inlineStr">
        <is>
          <t>https://doi.org/10.1063/1.3293861</t>
        </is>
      </c>
      <c r="S4424" s="3" t="inlineStr">
        <is>
          <t>OpenAlex</t>
        </is>
      </c>
      <c r="T4424" s="3" t="n">
        <v>1</v>
      </c>
      <c r="U4424" s="3" t="inlineStr">
        <is>
          <t>High (City Tech affiliation on paper)</t>
        </is>
      </c>
      <c r="V4424" s="3" t="n"/>
      <c r="W4424" s="3" t="inlineStr"/>
      <c r="X4424" s="3" t="inlineStr">
        <is>
          <t>The ground and P‐wave excited states of nnn, nns and ssn baryons are studied in the framework of the field correlator method using the running strong coupling constant in the Coulomb‐like part of the three‐quark potential. The string correction for the confinement potential of the orbitally excited baryons, which is the leading contribution of the proper inertia of the rotating strings, is estimated.</t>
        </is>
      </c>
      <c r="Y4424" s="3" t="inlineStr">
        <is>
          <t>OpenAlex</t>
        </is>
      </c>
      <c r="Z4424" s="3" t="inlineStr">
        <is>
          <t>https://arxiv.org/pdf/0907.4206</t>
        </is>
      </c>
      <c r="AA4424" s="3" t="inlineStr">
        <is>
          <t>Open-access PDF (via OpenAlex)</t>
        </is>
      </c>
      <c r="AB4424" s="3" t="inlineStr">
        <is>
          <t>green</t>
        </is>
      </c>
      <c r="AC4424" s="3" t="inlineStr">
        <is>
          <t>School of Arts &amp; Sciences</t>
        </is>
      </c>
      <c r="AD4424" s="3" t="n">
        <v>1</v>
      </c>
      <c r="AE4424" s="3" t="inlineStr">
        <is>
          <t>No</t>
        </is>
      </c>
      <c r="AF4424" s="3" t="inlineStr"/>
      <c r="AG4424" s="4" t="inlineStr"/>
      <c r="AH4424" s="4" t="inlineStr"/>
      <c r="AI4424" s="4" t="inlineStr"/>
    </row>
    <row r="4425">
      <c r="A4425" s="3" t="inlineStr">
        <is>
          <t>PHYS-0374</t>
        </is>
      </c>
      <c r="B4425" s="3" t="inlineStr">
        <is>
          <t>Kezerashvili</t>
        </is>
      </c>
      <c r="C4425" s="3" t="inlineStr">
        <is>
          <t>Roman</t>
        </is>
      </c>
      <c r="D4425" s="3" t="inlineStr">
        <is>
          <t>Roman Kezerashvili</t>
        </is>
      </c>
      <c r="E4425" s="3" t="inlineStr">
        <is>
          <t>Professor</t>
        </is>
      </c>
      <c r="F4425" s="3" t="inlineStr">
        <is>
          <t>NYC College of Technology</t>
        </is>
      </c>
      <c r="G4425" s="3" t="inlineStr">
        <is>
          <t>Physics</t>
        </is>
      </c>
      <c r="H4425" s="3" t="inlineStr">
        <is>
          <t>RKezerashvili@citytech.cuny.edu</t>
        </is>
      </c>
      <c r="I4425" s="3" t="inlineStr">
        <is>
          <t>Journal article</t>
        </is>
      </c>
      <c r="J4425" s="3" t="inlineStr">
        <is>
          <t>Baryons in the field correlator method: Effects of the running strong coupling</t>
        </is>
      </c>
      <c r="K4425" s="3" t="n">
        <v>2009</v>
      </c>
      <c r="L4425" s="3" t="inlineStr">
        <is>
          <t>Physical review. D. Particles, fields, gravitation, and cosmology/Physical review. D. Particles and fields</t>
        </is>
      </c>
      <c r="M4425" s="3" t="inlineStr">
        <is>
          <t>Roman Ya. Kezerashvili; I.M. Narodetskiǐ; Alexander I. Veselov</t>
        </is>
      </c>
      <c r="N4425" s="3" t="inlineStr"/>
      <c r="O4425" s="3" t="n"/>
      <c r="P4425" s="3" t="inlineStr"/>
      <c r="Q4425" s="3" t="inlineStr">
        <is>
          <t>10.1103/physrevd.79.034003</t>
        </is>
      </c>
      <c r="R4425" s="3" t="inlineStr">
        <is>
          <t>https://doi.org/10.1103/physrevd.79.034003</t>
        </is>
      </c>
      <c r="S4425" s="3" t="inlineStr">
        <is>
          <t>OpenAlex</t>
        </is>
      </c>
      <c r="T4425" s="3" t="n">
        <v>1</v>
      </c>
      <c r="U4425" s="3" t="inlineStr">
        <is>
          <t>High (City Tech affiliation on paper)</t>
        </is>
      </c>
      <c r="V4425" s="3" t="n"/>
      <c r="W4425" s="3" t="inlineStr"/>
      <c r="X4425" s="3" t="inlineStr">
        <is>
          <t>The ground and $P$-wave excited states of $nnn$, $nns$, and $ssn$ baryons are studied in the framework of the field correlator method using the running strong coupling constant in the Coulomb-like part of the three-quark potential. The running coupling is calculated up to two loops in the background perturbation theory. The three-quark problem has been solved using the hyperspherical functions method. The masses of the $S$- and $P$-wave baryons are presented. Our approach reproduces and improves the previous results for the baryon masses obtained for the freezing value of the coupling constant. The string correction for the confinement potential of the orbitally excited baryons, which is the leading contribution of the proper inertia of the rotating strings, is estimated.</t>
        </is>
      </c>
      <c r="Y4425" s="3" t="inlineStr">
        <is>
          <t>OpenAlex</t>
        </is>
      </c>
      <c r="Z4425" s="3" t="inlineStr">
        <is>
          <t>https://arxiv.org/pdf/0901.0036</t>
        </is>
      </c>
      <c r="AA4425" s="3" t="inlineStr">
        <is>
          <t>Open-access PDF (via OpenAlex)</t>
        </is>
      </c>
      <c r="AB4425" s="3" t="inlineStr">
        <is>
          <t>green</t>
        </is>
      </c>
      <c r="AC4425" s="3" t="inlineStr">
        <is>
          <t>School of Arts &amp; Sciences</t>
        </is>
      </c>
      <c r="AD4425" s="3" t="n">
        <v>5</v>
      </c>
      <c r="AE4425" s="3" t="inlineStr">
        <is>
          <t>No</t>
        </is>
      </c>
      <c r="AF4425" s="3" t="inlineStr"/>
      <c r="AG4425" s="4" t="inlineStr"/>
      <c r="AH4425" s="4" t="inlineStr"/>
      <c r="AI4425" s="4" t="inlineStr"/>
    </row>
    <row r="4426">
      <c r="A4426" s="3" t="inlineStr">
        <is>
          <t>PHYS-0377</t>
        </is>
      </c>
      <c r="B4426" s="3" t="inlineStr">
        <is>
          <t>Berman</t>
        </is>
      </c>
      <c r="C4426" s="3" t="inlineStr">
        <is>
          <t>Oleg</t>
        </is>
      </c>
      <c r="D4426" s="3" t="inlineStr">
        <is>
          <t>Oleg Berman</t>
        </is>
      </c>
      <c r="E4426" s="3" t="inlineStr">
        <is>
          <t>Professor</t>
        </is>
      </c>
      <c r="F4426" s="3" t="inlineStr">
        <is>
          <t>NYC College of Technology</t>
        </is>
      </c>
      <c r="G4426" s="3" t="inlineStr">
        <is>
          <t>Physics</t>
        </is>
      </c>
      <c r="H4426" s="3" t="inlineStr">
        <is>
          <t>OBerman@citytech.cuny.edu</t>
        </is>
      </c>
      <c r="I4426" s="3" t="inlineStr">
        <is>
          <t>Journal article</t>
        </is>
      </c>
      <c r="J4426" s="3" t="inlineStr">
        <is>
          <t>Bose-Einstein condensation of trapped polaritons in two-dimensional electron-hole systems in a high magnetic field</t>
        </is>
      </c>
      <c r="K4426" s="3" t="n">
        <v>2009</v>
      </c>
      <c r="L4426" s="3" t="inlineStr">
        <is>
          <t>Physical Review B</t>
        </is>
      </c>
      <c r="M4426" s="3" t="inlineStr">
        <is>
          <t>Oleg L. Berman; Roman Ya. Kezerashvili; Yu. E. Lozovik</t>
        </is>
      </c>
      <c r="N4426" s="3" t="inlineStr"/>
      <c r="O4426" s="3" t="n"/>
      <c r="P4426" s="3" t="inlineStr"/>
      <c r="Q4426" s="3" t="inlineStr">
        <is>
          <t>10.1103/physrevb.80.115302</t>
        </is>
      </c>
      <c r="R4426" s="3" t="inlineStr">
        <is>
          <t>https://doi.org/10.1103/physrevb.80.115302</t>
        </is>
      </c>
      <c r="S4426" s="3" t="inlineStr">
        <is>
          <t>OpenAlex</t>
        </is>
      </c>
      <c r="T4426" s="3" t="n">
        <v>1</v>
      </c>
      <c r="U4426" s="3" t="inlineStr">
        <is>
          <t>High (City Tech affiliation on paper)</t>
        </is>
      </c>
      <c r="V4426" s="3" t="n"/>
      <c r="W4426" s="3" t="inlineStr"/>
      <c r="X4426" s="3" t="inlineStr">
        <is>
          <t>The Bose-Einstein condensation (BEC) of magnetoexcitonic polaritons (magnetopolaritons) in two-dimensional (2D) electron-hole system embedded in a semiconductor microcavity in a high magnetic field $B$ is predicted. There are two physical realizations of 2D electron-hole system under consideration: a graphene layer and quantum well (QW). A 2D gas of magnetopolaritons is considered in a planar harmonic potential trap. Two possible physical realizations of this trapping potential are assumed: inhomogeneous local stress or harmonic electric field potential applied to excitons and a parabolic shape of the semiconductor cavity causing the trapping of microcavity photons. The effective Hamiltonian of the ideal gas of cavity polaritons in a QW and graphene in a high magnetic field and the BEC temperature as functions of magnetic field are obtained. It is shown that the effective polariton mass ${M}_{\text{eff}}$ increases with magnetic field as ${B}^{1/2}$. The BEC critical temperature ${T}_{c}^{(0)}$ decreases as ${B}^{\ensuremath{-}1/4}$ and increases with the spring constant of the parabolic trap. The Rabi splitting related to the creation of a magnetoexciton in a high magnetic field in graphene and QW is obtained. It is shown that Rabi splitting in graphene can be controlled by the external magnetic field since it is proportional to ${B}^{\ensuremath{-}1/4}$ while in a QW the Rabi splitting does not depend on the magnetic field when it is strong.</t>
        </is>
      </c>
      <c r="Y4426" s="3" t="inlineStr">
        <is>
          <t>OpenAlex</t>
        </is>
      </c>
      <c r="Z4426" s="3" t="inlineStr">
        <is>
          <t>https://arxiv.org/pdf/0908.3040</t>
        </is>
      </c>
      <c r="AA4426" s="3" t="inlineStr">
        <is>
          <t>Open-access PDF (via OpenAlex)</t>
        </is>
      </c>
      <c r="AB4426" s="3" t="inlineStr">
        <is>
          <t>green</t>
        </is>
      </c>
      <c r="AC4426" s="3" t="inlineStr">
        <is>
          <t>School of Arts &amp; Sciences</t>
        </is>
      </c>
      <c r="AD4426" s="3" t="n">
        <v>19</v>
      </c>
      <c r="AE4426" s="3" t="inlineStr">
        <is>
          <t>No</t>
        </is>
      </c>
      <c r="AF4426" s="3" t="inlineStr"/>
      <c r="AG4426" s="4" t="inlineStr"/>
      <c r="AH4426" s="4" t="inlineStr"/>
      <c r="AI4426" s="4" t="inlineStr"/>
    </row>
    <row r="4427">
      <c r="A4427" s="3" t="inlineStr">
        <is>
          <t>PHYS-0378</t>
        </is>
      </c>
      <c r="B4427" s="3" t="inlineStr">
        <is>
          <t>Kezerashvili</t>
        </is>
      </c>
      <c r="C4427" s="3" t="inlineStr">
        <is>
          <t>Roman</t>
        </is>
      </c>
      <c r="D4427" s="3" t="inlineStr">
        <is>
          <t>Roman Kezerashvili</t>
        </is>
      </c>
      <c r="E4427" s="3" t="inlineStr">
        <is>
          <t>Professor</t>
        </is>
      </c>
      <c r="F4427" s="3" t="inlineStr">
        <is>
          <t>NYC College of Technology</t>
        </is>
      </c>
      <c r="G4427" s="3" t="inlineStr">
        <is>
          <t>Physics</t>
        </is>
      </c>
      <c r="H4427" s="3" t="inlineStr">
        <is>
          <t>RKezerashvili@citytech.cuny.edu</t>
        </is>
      </c>
      <c r="I4427" s="3" t="inlineStr">
        <is>
          <t>Journal article</t>
        </is>
      </c>
      <c r="J4427" s="3" t="inlineStr">
        <is>
          <t>Bose-Einstein condensation of trapped polaritons in two-dimensional electron-hole systems in a high magnetic field</t>
        </is>
      </c>
      <c r="K4427" s="3" t="n">
        <v>2009</v>
      </c>
      <c r="L4427" s="3" t="inlineStr">
        <is>
          <t>Physical Review B</t>
        </is>
      </c>
      <c r="M4427" s="3" t="inlineStr">
        <is>
          <t>Oleg L. Berman; Roman Ya. Kezerashvili; Yu. E. Lozovik</t>
        </is>
      </c>
      <c r="N4427" s="3" t="inlineStr"/>
      <c r="O4427" s="3" t="n"/>
      <c r="P4427" s="3" t="inlineStr"/>
      <c r="Q4427" s="3" t="inlineStr">
        <is>
          <t>10.1103/physrevb.80.115302</t>
        </is>
      </c>
      <c r="R4427" s="3" t="inlineStr">
        <is>
          <t>https://doi.org/10.1103/physrevb.80.115302</t>
        </is>
      </c>
      <c r="S4427" s="3" t="inlineStr">
        <is>
          <t>OpenAlex</t>
        </is>
      </c>
      <c r="T4427" s="3" t="n">
        <v>1</v>
      </c>
      <c r="U4427" s="3" t="inlineStr">
        <is>
          <t>High (City Tech affiliation on paper)</t>
        </is>
      </c>
      <c r="V4427" s="3" t="n"/>
      <c r="W4427" s="3" t="inlineStr"/>
      <c r="X4427" s="3" t="inlineStr">
        <is>
          <t>The Bose-Einstein condensation (BEC) of magnetoexcitonic polaritons (magnetopolaritons) in two-dimensional (2D) electron-hole system embedded in a semiconductor microcavity in a high magnetic field $B$ is predicted. There are two physical realizations of 2D electron-hole system under consideration: a graphene layer and quantum well (QW). A 2D gas of magnetopolaritons is considered in a planar harmonic potential trap. Two possible physical realizations of this trapping potential are assumed: inhomogeneous local stress or harmonic electric field potential applied to excitons and a parabolic shape of the semiconductor cavity causing the trapping of microcavity photons. The effective Hamiltonian of the ideal gas of cavity polaritons in a QW and graphene in a high magnetic field and the BEC temperature as functions of magnetic field are obtained. It is shown that the effective polariton mass ${M}_{\text{eff}}$ increases with magnetic field as ${B}^{1/2}$. The BEC critical temperature ${T}_{c}^{(0)}$ decreases as ${B}^{\ensuremath{-}1/4}$ and increases with the spring constant of the parabolic trap. The Rabi splitting related to the creation of a magnetoexciton in a high magnetic field in graphene and QW is obtained. It is shown that Rabi splitting in graphene can be controlled by the external magnetic field since it is proportional to ${B}^{\ensuremath{-}1/4}$ while in a QW the Rabi splitting does not depend on the magnetic field when it is strong.</t>
        </is>
      </c>
      <c r="Y4427" s="3" t="inlineStr">
        <is>
          <t>OpenAlex</t>
        </is>
      </c>
      <c r="Z4427" s="3" t="inlineStr">
        <is>
          <t>https://arxiv.org/pdf/0908.3040</t>
        </is>
      </c>
      <c r="AA4427" s="3" t="inlineStr">
        <is>
          <t>Open-access PDF (via OpenAlex)</t>
        </is>
      </c>
      <c r="AB4427" s="3" t="inlineStr">
        <is>
          <t>green</t>
        </is>
      </c>
      <c r="AC4427" s="3" t="inlineStr">
        <is>
          <t>School of Arts &amp; Sciences</t>
        </is>
      </c>
      <c r="AD4427" s="3" t="n">
        <v>19</v>
      </c>
      <c r="AE4427" s="3" t="inlineStr">
        <is>
          <t>No</t>
        </is>
      </c>
      <c r="AF4427" s="3" t="inlineStr"/>
      <c r="AG4427" s="4" t="inlineStr"/>
      <c r="AH4427" s="4" t="inlineStr"/>
      <c r="AI4427" s="4" t="inlineStr"/>
    </row>
    <row r="4428">
      <c r="A4428" s="3" t="inlineStr">
        <is>
          <t>PHYS-0385</t>
        </is>
      </c>
      <c r="B4428" s="3" t="inlineStr">
        <is>
          <t>Vazquez-Poritz</t>
        </is>
      </c>
      <c r="C4428" s="3" t="inlineStr">
        <is>
          <t>Justin</t>
        </is>
      </c>
      <c r="D4428" s="3" t="inlineStr">
        <is>
          <t>Justin Vazquez-Poritz</t>
        </is>
      </c>
      <c r="E4428" s="3" t="inlineStr">
        <is>
          <t>Professor</t>
        </is>
      </c>
      <c r="F4428" s="3" t="inlineStr">
        <is>
          <t>NYC College of Technology</t>
        </is>
      </c>
      <c r="G4428" s="3" t="inlineStr">
        <is>
          <t>Physics</t>
        </is>
      </c>
      <c r="H4428" s="3" t="inlineStr">
        <is>
          <t>JVazquez-poritz@citytech.cuny.edu</t>
        </is>
      </c>
      <c r="I4428" s="3" t="inlineStr">
        <is>
          <t>Journal article</t>
        </is>
      </c>
      <c r="J4428" s="3" t="inlineStr">
        <is>
          <t>Escape trajectories of solar sails and general relativity</t>
        </is>
      </c>
      <c r="K4428" s="3" t="n">
        <v>2009</v>
      </c>
      <c r="L4428" s="3" t="inlineStr">
        <is>
          <t>Physics Letters B</t>
        </is>
      </c>
      <c r="M4428" s="3" t="inlineStr">
        <is>
          <t>Roman Ya. Kezerashvili; Justin F. Vázquez-Poritz</t>
        </is>
      </c>
      <c r="N4428" s="3" t="inlineStr"/>
      <c r="O4428" s="3" t="n"/>
      <c r="P4428" s="3" t="inlineStr"/>
      <c r="Q4428" s="3" t="inlineStr">
        <is>
          <t>10.1016/j.physletb.2009.10.064</t>
        </is>
      </c>
      <c r="R4428" s="3" t="inlineStr">
        <is>
          <t>https://doi.org/10.1016/j.physletb.2009.10.064</t>
        </is>
      </c>
      <c r="S4428" s="3" t="inlineStr">
        <is>
          <t>OpenAlex</t>
        </is>
      </c>
      <c r="T4428" s="3" t="n">
        <v>1</v>
      </c>
      <c r="U4428" s="3" t="inlineStr">
        <is>
          <t>High (City Tech affiliation on paper)</t>
        </is>
      </c>
      <c r="V4428" s="3" t="n"/>
      <c r="W4428" s="3" t="inlineStr"/>
      <c r="X4428" s="3" t="inlineStr">
        <is>
          <t>General relativity can have a significant impact on the long-range escape trajectories of solar sails deployed near the sun. For example, spacetime curvature in the vicinity of the sun can cause a solar sail traveling from about 4 solar radii to 2550 AU to be deflected by on the order of a million kilometers, and should therefore be taken into account at the beginning of the mission. There are a number of smaller general relativistic effects, such as frame dragging due to the slow rotation of the sun which can cause a deflection of more than one thousand kilometers.</t>
        </is>
      </c>
      <c r="Y4428" s="3" t="inlineStr">
        <is>
          <t>OpenAlex</t>
        </is>
      </c>
      <c r="Z4428" s="3" t="inlineStr">
        <is>
          <t>https://www.sciencedirect.com/science/article/pii/S0370269309012611/pdf</t>
        </is>
      </c>
      <c r="AA4428" s="3" t="inlineStr">
        <is>
          <t>Open-access PDF (via OpenAlex)</t>
        </is>
      </c>
      <c r="AB4428" s="3" t="inlineStr">
        <is>
          <t>hybrid</t>
        </is>
      </c>
      <c r="AC4428" s="3" t="inlineStr">
        <is>
          <t>School of Arts &amp; Sciences</t>
        </is>
      </c>
      <c r="AD4428" s="3" t="n">
        <v>11</v>
      </c>
      <c r="AE4428" s="3" t="inlineStr">
        <is>
          <t>No</t>
        </is>
      </c>
      <c r="AF4428" s="3" t="inlineStr"/>
      <c r="AG4428" s="4" t="inlineStr"/>
      <c r="AH4428" s="4" t="inlineStr"/>
      <c r="AI4428" s="4" t="inlineStr"/>
    </row>
    <row r="4429">
      <c r="A4429" s="3" t="inlineStr">
        <is>
          <t>PHYS-0386</t>
        </is>
      </c>
      <c r="B4429" s="3" t="inlineStr">
        <is>
          <t>Kezerashvili</t>
        </is>
      </c>
      <c r="C4429" s="3" t="inlineStr">
        <is>
          <t>Roman</t>
        </is>
      </c>
      <c r="D4429" s="3" t="inlineStr">
        <is>
          <t>Roman Kezerashvili</t>
        </is>
      </c>
      <c r="E4429" s="3" t="inlineStr">
        <is>
          <t>Professor</t>
        </is>
      </c>
      <c r="F4429" s="3" t="inlineStr">
        <is>
          <t>NYC College of Technology</t>
        </is>
      </c>
      <c r="G4429" s="3" t="inlineStr">
        <is>
          <t>Physics</t>
        </is>
      </c>
      <c r="H4429" s="3" t="inlineStr">
        <is>
          <t>RKezerashvili@citytech.cuny.edu</t>
        </is>
      </c>
      <c r="I4429" s="3" t="inlineStr">
        <is>
          <t>Journal article</t>
        </is>
      </c>
      <c r="J4429" s="3" t="inlineStr">
        <is>
          <t>Escape trajectories of solar sails and general relativity</t>
        </is>
      </c>
      <c r="K4429" s="3" t="n">
        <v>2009</v>
      </c>
      <c r="L4429" s="3" t="inlineStr">
        <is>
          <t>Physics Letters B</t>
        </is>
      </c>
      <c r="M4429" s="3" t="inlineStr">
        <is>
          <t>Roman Ya. Kezerashvili; Justin F. Vázquez-Poritz</t>
        </is>
      </c>
      <c r="N4429" s="3" t="inlineStr"/>
      <c r="O4429" s="3" t="n"/>
      <c r="P4429" s="3" t="inlineStr"/>
      <c r="Q4429" s="3" t="inlineStr">
        <is>
          <t>10.1016/j.physletb.2009.10.064</t>
        </is>
      </c>
      <c r="R4429" s="3" t="inlineStr">
        <is>
          <t>https://doi.org/10.1016/j.physletb.2009.10.064</t>
        </is>
      </c>
      <c r="S4429" s="3" t="inlineStr">
        <is>
          <t>OpenAlex</t>
        </is>
      </c>
      <c r="T4429" s="3" t="n">
        <v>1</v>
      </c>
      <c r="U4429" s="3" t="inlineStr">
        <is>
          <t>High (City Tech affiliation on paper)</t>
        </is>
      </c>
      <c r="V4429" s="3" t="n"/>
      <c r="W4429" s="3" t="inlineStr"/>
      <c r="X4429" s="3" t="inlineStr">
        <is>
          <t>General relativity can have a significant impact on the long-range escape trajectories of solar sails deployed near the sun. For example, spacetime curvature in the vicinity of the sun can cause a solar sail traveling from about 4 solar radii to 2550 AU to be deflected by on the order of a million kilometers, and should therefore be taken into account at the beginning of the mission. There are a number of smaller general relativistic effects, such as frame dragging due to the slow rotation of the sun which can cause a deflection of more than one thousand kilometers.</t>
        </is>
      </c>
      <c r="Y4429" s="3" t="inlineStr">
        <is>
          <t>OpenAlex</t>
        </is>
      </c>
      <c r="Z4429" s="3" t="inlineStr">
        <is>
          <t>https://www.sciencedirect.com/science/article/pii/S0370269309012611/pdf</t>
        </is>
      </c>
      <c r="AA4429" s="3" t="inlineStr">
        <is>
          <t>Open-access PDF (via OpenAlex)</t>
        </is>
      </c>
      <c r="AB4429" s="3" t="inlineStr">
        <is>
          <t>hybrid</t>
        </is>
      </c>
      <c r="AC4429" s="3" t="inlineStr">
        <is>
          <t>School of Arts &amp; Sciences</t>
        </is>
      </c>
      <c r="AD4429" s="3" t="n">
        <v>11</v>
      </c>
      <c r="AE4429" s="3" t="inlineStr">
        <is>
          <t>No</t>
        </is>
      </c>
      <c r="AF4429" s="3" t="inlineStr"/>
      <c r="AG4429" s="4" t="inlineStr"/>
      <c r="AH4429" s="4" t="inlineStr"/>
      <c r="AI4429" s="4" t="inlineStr"/>
    </row>
    <row r="4430">
      <c r="A4430" s="3" t="inlineStr">
        <is>
          <t>PHYS-0388</t>
        </is>
      </c>
      <c r="B4430" s="3" t="inlineStr">
        <is>
          <t>Leng</t>
        </is>
      </c>
      <c r="C4430" s="3" t="inlineStr">
        <is>
          <t>Lufeng</t>
        </is>
      </c>
      <c r="D4430" s="3" t="inlineStr">
        <is>
          <t>Lufeng Leng</t>
        </is>
      </c>
      <c r="E4430" s="3" t="inlineStr">
        <is>
          <t>Professor</t>
        </is>
      </c>
      <c r="F4430" s="3" t="inlineStr">
        <is>
          <t>NYC College of Technology</t>
        </is>
      </c>
      <c r="G4430" s="3" t="inlineStr">
        <is>
          <t>Physics</t>
        </is>
      </c>
      <c r="H4430" s="3" t="inlineStr">
        <is>
          <t>LLeng@citytech.cuny.edu</t>
        </is>
      </c>
      <c r="I4430" s="3" t="inlineStr">
        <is>
          <t>Journal article</t>
        </is>
      </c>
      <c r="J4430" s="3" t="inlineStr">
        <is>
          <t>Extending the Gain Bandwidth of Combined Raman-Parametric Fiber Amplifiers Using Highly Nonlinear Fiber</t>
        </is>
      </c>
      <c r="K4430" s="3" t="n">
        <v>2009</v>
      </c>
      <c r="L4430" s="3" t="inlineStr">
        <is>
          <t>Journal of Lightwave Technology</t>
        </is>
      </c>
      <c r="M4430" s="3" t="inlineStr">
        <is>
          <t>Muhammad Ali Ummy; Mark F. Arend; Lufeng Leng; Nicholas Madamopoulos; R. Dorsinville</t>
        </is>
      </c>
      <c r="N4430" s="3" t="inlineStr"/>
      <c r="O4430" s="3" t="n"/>
      <c r="P4430" s="3" t="inlineStr"/>
      <c r="Q4430" s="3" t="inlineStr">
        <is>
          <t>10.1109/jlt.2008.2004948</t>
        </is>
      </c>
      <c r="R4430" s="3" t="inlineStr">
        <is>
          <t>https://doi.org/10.1109/jlt.2008.2004948</t>
        </is>
      </c>
      <c r="S4430" s="3" t="inlineStr">
        <is>
          <t>OpenAlex</t>
        </is>
      </c>
      <c r="T4430" s="3" t="n">
        <v>1</v>
      </c>
      <c r="U4430" s="3" t="inlineStr">
        <is>
          <t>High (City Tech affiliation on paper)</t>
        </is>
      </c>
      <c r="V4430" s="3" t="n"/>
      <c r="W4430" s="3" t="inlineStr"/>
      <c r="X4430" s="3" t="inlineStr">
        <is>
          <t>The authors demonstrate extended flat gain bandwidth by combining Raman and parametric processes. The increase in bandwidth is accomplished by extending the Raman gain region to the longer wavelength side of the Raman gain by using parametric gain. Two different configurations of the amplifier are investigated. The associated gain and bit error performance is characterized. A gain of about 15 dB, with gain flatness of 5 dB is measured.</t>
        </is>
      </c>
      <c r="Y4430" s="3" t="inlineStr">
        <is>
          <t>OpenAlex</t>
        </is>
      </c>
      <c r="Z4430" s="3" t="inlineStr"/>
      <c r="AA4430" s="3" t="inlineStr">
        <is>
          <t>Not found</t>
        </is>
      </c>
      <c r="AB4430" s="3" t="inlineStr">
        <is>
          <t>closed</t>
        </is>
      </c>
      <c r="AC4430" s="3" t="inlineStr">
        <is>
          <t>School of Arts &amp; Sciences</t>
        </is>
      </c>
      <c r="AD4430" s="3" t="n">
        <v>27</v>
      </c>
      <c r="AE4430" s="3" t="inlineStr">
        <is>
          <t>No</t>
        </is>
      </c>
      <c r="AF4430" s="3" t="inlineStr"/>
      <c r="AG4430" s="4" t="inlineStr"/>
      <c r="AH4430" s="4" t="inlineStr"/>
      <c r="AI4430" s="4" t="inlineStr"/>
    </row>
    <row r="4431">
      <c r="A4431" s="3" t="inlineStr">
        <is>
          <t>PHYS-0389</t>
        </is>
      </c>
      <c r="B4431" s="3" t="inlineStr">
        <is>
          <t>Vazquez-Poritz</t>
        </is>
      </c>
      <c r="C4431" s="3" t="inlineStr">
        <is>
          <t>Justin</t>
        </is>
      </c>
      <c r="D4431" s="3" t="inlineStr">
        <is>
          <t>Justin Vazquez-Poritz</t>
        </is>
      </c>
      <c r="E4431" s="3" t="inlineStr">
        <is>
          <t>Professor</t>
        </is>
      </c>
      <c r="F4431" s="3" t="inlineStr">
        <is>
          <t>NYC College of Technology</t>
        </is>
      </c>
      <c r="G4431" s="3" t="inlineStr">
        <is>
          <t>Physics</t>
        </is>
      </c>
      <c r="H4431" s="3" t="inlineStr">
        <is>
          <t>JVazquez-poritz@citytech.cuny.edu</t>
        </is>
      </c>
      <c r="I4431" s="3" t="inlineStr">
        <is>
          <t>Journal article</t>
        </is>
      </c>
      <c r="J4431" s="3" t="inlineStr">
        <is>
          <t>Extremal static AdS black hole/CFT correspondence in gauged supergravities</t>
        </is>
      </c>
      <c r="K4431" s="3" t="n">
        <v>2009</v>
      </c>
      <c r="L4431" s="3" t="inlineStr">
        <is>
          <t>Physics Letters B</t>
        </is>
      </c>
      <c r="M4431" s="3" t="inlineStr">
        <is>
          <t>H. Lü; Jianwei Mei; Christopher N Pope; Justin F. Vázquez-Poritz</t>
        </is>
      </c>
      <c r="N4431" s="3" t="inlineStr"/>
      <c r="O4431" s="3" t="n"/>
      <c r="P4431" s="3" t="inlineStr"/>
      <c r="Q4431" s="3" t="inlineStr">
        <is>
          <t>10.1016/j.physletb.2009.01.070</t>
        </is>
      </c>
      <c r="R4431" s="3" t="inlineStr">
        <is>
          <t>https://doi.org/10.1016/j.physletb.2009.01.070</t>
        </is>
      </c>
      <c r="S4431" s="3" t="inlineStr">
        <is>
          <t>OpenAlex</t>
        </is>
      </c>
      <c r="T4431" s="3" t="n">
        <v>1</v>
      </c>
      <c r="U4431" s="3" t="inlineStr">
        <is>
          <t>High (City Tech affiliation on paper)</t>
        </is>
      </c>
      <c r="V4431" s="3" t="n"/>
      <c r="W4431" s="3" t="inlineStr"/>
      <c r="X4431" s="3" t="inlineStr">
        <is>
          <t>A recently proposed holographic duality allows the Bekenstein–Hawking entropy of extremal rotating black holes to be calculated microscopically, by applying the Cardy formula to the two-dimensional chiral CFTs associated with certain reparameterisations of azimuthal angular coordinates in the solutions. The central charges are proportional to the angular momenta of the black hole, and so the method degenerates in the case of static (non-rotating) black holes. We show that the method can be extended to encompass such charged static extremal AdS black holes by using consistent Kaluza–Klein sphere reduction ansatze to lift them to exact solutions in the low-energy limits of string theory or M-theory, where the electric charges become reinterpreted as angular momenta associated with internal rotations in the reduction sphere. We illustrate the procedure for the examples of extremal charged static AdS black holes in four, five, six and seven dimensions.</t>
        </is>
      </c>
      <c r="Y4431" s="3" t="inlineStr">
        <is>
          <t>OpenAlex</t>
        </is>
      </c>
      <c r="Z4431" s="3" t="inlineStr">
        <is>
          <t>https://www.sciencedirect.com/science/article/pii/S0370269309001440/pdf</t>
        </is>
      </c>
      <c r="AA4431" s="3" t="inlineStr">
        <is>
          <t>Open-access PDF (via OpenAlex)</t>
        </is>
      </c>
      <c r="AB4431" s="3" t="inlineStr">
        <is>
          <t>hybrid</t>
        </is>
      </c>
      <c r="AC4431" s="3" t="inlineStr">
        <is>
          <t>School of Arts &amp; Sciences</t>
        </is>
      </c>
      <c r="AD4431" s="3" t="n">
        <v>79</v>
      </c>
      <c r="AE4431" s="3" t="inlineStr">
        <is>
          <t>No</t>
        </is>
      </c>
      <c r="AF4431" s="3" t="inlineStr"/>
      <c r="AG4431" s="4" t="inlineStr"/>
      <c r="AH4431" s="4" t="inlineStr"/>
      <c r="AI4431" s="4" t="inlineStr"/>
    </row>
    <row r="4432">
      <c r="A4432" s="3" t="inlineStr">
        <is>
          <t>PHYS-0390</t>
        </is>
      </c>
      <c r="B4432" s="3" t="inlineStr">
        <is>
          <t>Maller</t>
        </is>
      </c>
      <c r="C4432" s="3" t="inlineStr">
        <is>
          <t>Ari</t>
        </is>
      </c>
      <c r="D4432" s="3" t="inlineStr">
        <is>
          <t>Ari Maller</t>
        </is>
      </c>
      <c r="E4432" s="3" t="inlineStr">
        <is>
          <t>Professor</t>
        </is>
      </c>
      <c r="F4432" s="3" t="inlineStr">
        <is>
          <t>NYC College of Technology</t>
        </is>
      </c>
      <c r="G4432" s="3" t="inlineStr">
        <is>
          <t>Physics</t>
        </is>
      </c>
      <c r="H4432" s="3" t="inlineStr">
        <is>
          <t>AMaller@citytech.cuny.edu</t>
        </is>
      </c>
      <c r="I4432" s="3" t="inlineStr">
        <is>
          <t>Journal article</t>
        </is>
      </c>
      <c r="J4432" s="3" t="inlineStr">
        <is>
          <t>GAS-RICH MERGERS IN LCDM: DISK SURVIVABILITY AND THE BARYONIC ASSEMBLY OF GALAXIES</t>
        </is>
      </c>
      <c r="K4432" s="3" t="n">
        <v>2009</v>
      </c>
      <c r="L4432" s="3" t="inlineStr">
        <is>
          <t>The Astrophysical Journal</t>
        </is>
      </c>
      <c r="M4432" s="3" t="inlineStr">
        <is>
          <t>Kyle R. Stewart; James S. Bullock; Risa H. Wechsler; Ariyeh H. Maller</t>
        </is>
      </c>
      <c r="N4432" s="3" t="inlineStr"/>
      <c r="O4432" s="3" t="n"/>
      <c r="P4432" s="3" t="inlineStr"/>
      <c r="Q4432" s="3" t="inlineStr">
        <is>
          <t>10.1088/0004-637x/702/1/307</t>
        </is>
      </c>
      <c r="R4432" s="3" t="inlineStr">
        <is>
          <t>https://doi.org/10.1088/0004-637x/702/1/307</t>
        </is>
      </c>
      <c r="S4432" s="3" t="inlineStr">
        <is>
          <t>OpenAlex</t>
        </is>
      </c>
      <c r="T4432" s="3" t="n">
        <v>1</v>
      </c>
      <c r="U4432" s="3" t="inlineStr">
        <is>
          <t>High (City Tech affiliation on paper)</t>
        </is>
      </c>
      <c r="V4432" s="3" t="n"/>
      <c r="W4432" s="3" t="inlineStr"/>
      <c r="X4432" s="3" t="inlineStr">
        <is>
          <t>We use N -body simulations and observationally normalized relations between dark matter halo mass, stellar mass, and cold gas mass to derive robust expectations about the baryonic content of major mergers out to redshift z ∼ 2. First, we find that the majority of major mergers ( m / M &gt;0.3) experienced by the Milky Way size dark matter halos should have been gas-rich, and that gas-rich mergers are increasingly common at high redshifts. Though the frequency of major mergers into galaxy halos in our simulations greatly exceeds the observed early-type galaxy fraction, the frequency of gas-poor major mergers is consistent with the observed fraction of bulge-dominated galaxies across the halo mass range M DM ∼ 10 11 –10 13 M ☉ . These results lend support to the conjecture that mergers with high-baryonic gas fractions play an important role in building and/or preserving disk galaxies in the universe. Second, we find that there is a transition mass below which a galaxy's past major mergers were primarily gas-rich and above which they were gas-poor. The associated stellar mass scale corresponds closely to that marking the observed bimodal division between blue, star-forming, disk-dominated systems and red, bulge-dominated systems with old populations. Finally, we find that the overall fraction of a galaxy's cold baryons deposited directly via major mergers is significant. Approximately ∼20%–30% of the cold baryonic material in M star ∼ 10 10.5 M ☉ ( M DM ∼ 10 12 M ☉ ) galaxies is accreted as cold gas or stars via major mergers since z = 2, with most of this accretion in the form of cold gas. For more massive galaxies with M star ∼ 10 11 M ☉ ( M DM ∼ 10 13 M ☉ ), the fraction of baryons amassed in mergers since z = 2 is even higher, ∼40%, but most of these accreted baryons are delivered directly in the form of stars. This baryonic mass deposition is almost unavoidable, and provides a limit on the fraction of a galaxy's cold baryons that can originate in cold flows or from hot halo cooling.</t>
        </is>
      </c>
      <c r="Y4432" s="3" t="inlineStr">
        <is>
          <t>OpenAlex</t>
        </is>
      </c>
      <c r="Z4432" s="3" t="inlineStr">
        <is>
          <t>https://iopscience.iop.org/article/10.1088/0004-637X/702/1/307/pdf</t>
        </is>
      </c>
      <c r="AA4432" s="3" t="inlineStr">
        <is>
          <t>Open-access PDF (via OpenAlex)</t>
        </is>
      </c>
      <c r="AB4432" s="3" t="inlineStr">
        <is>
          <t>bronze</t>
        </is>
      </c>
      <c r="AC4432" s="3" t="inlineStr">
        <is>
          <t>School of Arts &amp; Sciences</t>
        </is>
      </c>
      <c r="AD4432" s="3" t="n">
        <v>123</v>
      </c>
      <c r="AE4432" s="3" t="inlineStr">
        <is>
          <t>No</t>
        </is>
      </c>
      <c r="AF4432" s="3" t="inlineStr"/>
      <c r="AG4432" s="4" t="inlineStr"/>
      <c r="AH4432" s="4" t="inlineStr"/>
      <c r="AI4432" s="4" t="inlineStr"/>
    </row>
    <row r="4433">
      <c r="A4433" s="3" t="inlineStr">
        <is>
          <t>PHYS-0393</t>
        </is>
      </c>
      <c r="B4433" s="3" t="inlineStr">
        <is>
          <t>Kezerashvili</t>
        </is>
      </c>
      <c r="C4433" s="3" t="inlineStr">
        <is>
          <t>Roman</t>
        </is>
      </c>
      <c r="D4433" s="3" t="inlineStr">
        <is>
          <t>Roman Kezerashvili</t>
        </is>
      </c>
      <c r="E4433" s="3" t="inlineStr">
        <is>
          <t>Professor</t>
        </is>
      </c>
      <c r="F4433" s="3" t="inlineStr">
        <is>
          <t>NYC College of Technology</t>
        </is>
      </c>
      <c r="G4433" s="3" t="inlineStr">
        <is>
          <t>Physics</t>
        </is>
      </c>
      <c r="H4433" s="3" t="inlineStr">
        <is>
          <t>RKezerashvili@citytech.cuny.edu</t>
        </is>
      </c>
      <c r="I4433" s="3" t="inlineStr">
        <is>
          <t>Journal article</t>
        </is>
      </c>
      <c r="J4433" s="3" t="inlineStr">
        <is>
          <t>Influence of grain boundaries on the charge order formation in the high-temperature superconductor</t>
        </is>
      </c>
      <c r="K4433" s="3" t="n">
        <v>2009</v>
      </c>
      <c r="L4433" s="3" t="inlineStr">
        <is>
          <t>Solid State Communications</t>
        </is>
      </c>
      <c r="M4433" s="3" t="inlineStr">
        <is>
          <t>Vladimir S. Boyko; Roman Ya. Kezerashvili</t>
        </is>
      </c>
      <c r="N4433" s="3" t="inlineStr"/>
      <c r="O4433" s="3" t="n"/>
      <c r="P4433" s="3" t="inlineStr"/>
      <c r="Q4433" s="3" t="inlineStr">
        <is>
          <t>10.1016/j.ssc.2009.05.040</t>
        </is>
      </c>
      <c r="R4433" s="3" t="inlineStr">
        <is>
          <t>https://doi.org/10.1016/j.ssc.2009.05.040</t>
        </is>
      </c>
      <c r="S4433" s="3" t="inlineStr">
        <is>
          <t>OpenAlex</t>
        </is>
      </c>
      <c r="T4433" s="3" t="n">
        <v>1</v>
      </c>
      <c r="U4433" s="3" t="inlineStr">
        <is>
          <t>High (City Tech affiliation on paper)</t>
        </is>
      </c>
      <c r="V4433" s="3" t="n"/>
      <c r="W4433" s="3" t="inlineStr"/>
      <c r="X4433" s="3" t="inlineStr"/>
      <c r="Y4433" s="3" t="inlineStr"/>
      <c r="Z4433" s="3" t="inlineStr">
        <is>
          <t>https://arxiv.org/pdf/0904.0832</t>
        </is>
      </c>
      <c r="AA4433" s="3" t="inlineStr">
        <is>
          <t>Open-access PDF (via OpenAlex)</t>
        </is>
      </c>
      <c r="AB4433" s="3" t="inlineStr">
        <is>
          <t>green</t>
        </is>
      </c>
      <c r="AC4433" s="3" t="inlineStr">
        <is>
          <t>School of Arts &amp; Sciences</t>
        </is>
      </c>
      <c r="AD4433" s="3" t="n">
        <v>0</v>
      </c>
      <c r="AE4433" s="3" t="inlineStr">
        <is>
          <t>No</t>
        </is>
      </c>
      <c r="AF4433" s="3" t="inlineStr"/>
      <c r="AG4433" s="4" t="inlineStr"/>
      <c r="AH4433" s="4" t="inlineStr"/>
      <c r="AI4433" s="4" t="inlineStr"/>
    </row>
    <row r="4434">
      <c r="A4434" s="3" t="inlineStr">
        <is>
          <t>PHYS-0397</t>
        </is>
      </c>
      <c r="B4434" s="3" t="inlineStr">
        <is>
          <t>Kezerashvili</t>
        </is>
      </c>
      <c r="C4434" s="3" t="inlineStr">
        <is>
          <t>Roman</t>
        </is>
      </c>
      <c r="D4434" s="3" t="inlineStr">
        <is>
          <t>Roman Kezerashvili</t>
        </is>
      </c>
      <c r="E4434" s="3" t="inlineStr">
        <is>
          <t>Professor</t>
        </is>
      </c>
      <c r="F4434" s="3" t="inlineStr">
        <is>
          <t>NYC College of Technology</t>
        </is>
      </c>
      <c r="G4434" s="3" t="inlineStr">
        <is>
          <t>Physics</t>
        </is>
      </c>
      <c r="H4434" s="3" t="inlineStr">
        <is>
          <t>RKezerashvili@citytech.cuny.edu</t>
        </is>
      </c>
      <c r="I4434" s="3" t="inlineStr">
        <is>
          <t>Journal article</t>
        </is>
      </c>
      <c r="J4434" s="3" t="inlineStr">
        <is>
          <t>Microscopic approach to analyze solar-sail space-environment effects</t>
        </is>
      </c>
      <c r="K4434" s="3" t="n">
        <v>2009</v>
      </c>
      <c r="L4434" s="3" t="inlineStr">
        <is>
          <t>Advances in Space Research</t>
        </is>
      </c>
      <c r="M4434" s="3" t="inlineStr">
        <is>
          <t>Roman Ya. Kezerashvili; Gregory L. Matloff</t>
        </is>
      </c>
      <c r="N4434" s="3" t="inlineStr"/>
      <c r="O4434" s="3" t="n"/>
      <c r="P4434" s="3" t="inlineStr"/>
      <c r="Q4434" s="3" t="inlineStr">
        <is>
          <t>10.1016/j.asr.2009.05.002</t>
        </is>
      </c>
      <c r="R4434" s="3" t="inlineStr">
        <is>
          <t>https://doi.org/10.1016/j.asr.2009.05.002</t>
        </is>
      </c>
      <c r="S4434" s="3" t="inlineStr">
        <is>
          <t>OpenAlex</t>
        </is>
      </c>
      <c r="T4434" s="3" t="n">
        <v>1</v>
      </c>
      <c r="U4434" s="3" t="inlineStr">
        <is>
          <t>High (City Tech affiliation on paper)</t>
        </is>
      </c>
      <c r="V4434" s="3" t="n"/>
      <c r="W4434" s="3" t="inlineStr"/>
      <c r="X4434" s="3" t="inlineStr"/>
      <c r="Y4434" s="3" t="inlineStr"/>
      <c r="Z4434" s="3" t="inlineStr">
        <is>
          <t>https://arxiv.org/pdf/0901.0047</t>
        </is>
      </c>
      <c r="AA4434" s="3" t="inlineStr">
        <is>
          <t>Open-access PDF (via OpenAlex)</t>
        </is>
      </c>
      <c r="AB4434" s="3" t="inlineStr">
        <is>
          <t>green</t>
        </is>
      </c>
      <c r="AC4434" s="3" t="inlineStr">
        <is>
          <t>School of Arts &amp; Sciences</t>
        </is>
      </c>
      <c r="AD4434" s="3" t="n">
        <v>20</v>
      </c>
      <c r="AE4434" s="3" t="inlineStr">
        <is>
          <t>No</t>
        </is>
      </c>
      <c r="AF4434" s="3" t="inlineStr"/>
      <c r="AG4434" s="4" t="inlineStr"/>
      <c r="AH4434" s="4" t="inlineStr"/>
      <c r="AI4434" s="4" t="inlineStr"/>
    </row>
    <row r="4435">
      <c r="A4435" s="3" t="inlineStr">
        <is>
          <t>PHYS-0398</t>
        </is>
      </c>
      <c r="B4435" s="3" t="inlineStr">
        <is>
          <t>Berman</t>
        </is>
      </c>
      <c r="C4435" s="3" t="inlineStr">
        <is>
          <t>Oleg</t>
        </is>
      </c>
      <c r="D4435" s="3" t="inlineStr">
        <is>
          <t>Oleg Berman</t>
        </is>
      </c>
      <c r="E4435" s="3" t="inlineStr">
        <is>
          <t>Professor</t>
        </is>
      </c>
      <c r="F4435" s="3" t="inlineStr">
        <is>
          <t>NYC College of Technology</t>
        </is>
      </c>
      <c r="G4435" s="3" t="inlineStr">
        <is>
          <t>Physics</t>
        </is>
      </c>
      <c r="H4435" s="3" t="inlineStr">
        <is>
          <t>OBerman@citytech.cuny.edu</t>
        </is>
      </c>
      <c r="I4435" s="3" t="inlineStr">
        <is>
          <t>Journal article</t>
        </is>
      </c>
      <c r="J4435" s="3" t="inlineStr">
        <is>
          <t>Monochromatic infrared wave propagation in 2D superconductor-dielectric photonic crystal</t>
        </is>
      </c>
      <c r="K4435" s="3" t="n">
        <v>2009</v>
      </c>
      <c r="L4435" s="3" t="inlineStr">
        <is>
          <t>Laser Physics</t>
        </is>
      </c>
      <c r="M4435" s="3" t="inlineStr">
        <is>
          <t>Oleg L. Berman; Vladimir S. Boyko; Roman Ya. Kezerashvili; Yu. E. Lozovik</t>
        </is>
      </c>
      <c r="N4435" s="3" t="inlineStr"/>
      <c r="O4435" s="3" t="n"/>
      <c r="P4435" s="3" t="inlineStr"/>
      <c r="Q4435" s="3" t="inlineStr">
        <is>
          <t>10.1134/s1054660x09190013</t>
        </is>
      </c>
      <c r="R4435" s="3" t="inlineStr">
        <is>
          <t>https://doi.org/10.1134/s1054660x09190013</t>
        </is>
      </c>
      <c r="S4435" s="3" t="inlineStr">
        <is>
          <t>OpenAlex</t>
        </is>
      </c>
      <c r="T4435" s="3" t="n">
        <v>1</v>
      </c>
      <c r="U4435" s="3" t="inlineStr">
        <is>
          <t>High (City Tech affiliation on paper)</t>
        </is>
      </c>
      <c r="V4435" s="3" t="n"/>
      <c r="W4435" s="3" t="inlineStr"/>
      <c r="X4435" s="3" t="inlineStr">
        <is>
          <t>Anomalous infrared monochromatic transmission through superconducting cylinders embedded in a dielectric and dielectric cylinders embedded in a superconductor is found. The transmitted frequency corresponds to the localized photonic mode in the forbidden photonic band. This localized mode appears when the symmetry of the photonic crystal is broken by a defect. This defect can be formed when supercon-ducting cylinder is removed from the node of the ideal two-dimensional lattice of superconducting cylinders in dielectric medium or one dielectric cylinder placed out of the node of the lattice of the dielectric cylinders in superconducting medium. The corresponding frequency was calculated for the YBa2Cu3O7 − δ supercon-ducting cylinders in vacuum.</t>
        </is>
      </c>
      <c r="Y4435" s="3" t="inlineStr">
        <is>
          <t>OpenAlex</t>
        </is>
      </c>
      <c r="Z4435" s="3" t="inlineStr"/>
      <c r="AA4435" s="3" t="inlineStr">
        <is>
          <t>Not found</t>
        </is>
      </c>
      <c r="AB4435" s="3" t="inlineStr">
        <is>
          <t>closed</t>
        </is>
      </c>
      <c r="AC4435" s="3" t="inlineStr">
        <is>
          <t>School of Arts &amp; Sciences</t>
        </is>
      </c>
      <c r="AD4435" s="3" t="n">
        <v>9</v>
      </c>
      <c r="AE4435" s="3" t="inlineStr">
        <is>
          <t>No</t>
        </is>
      </c>
      <c r="AF4435" s="3" t="inlineStr"/>
      <c r="AG4435" s="4" t="inlineStr"/>
      <c r="AH4435" s="4" t="inlineStr"/>
      <c r="AI4435" s="4" t="inlineStr"/>
    </row>
    <row r="4436">
      <c r="A4436" s="3" t="inlineStr">
        <is>
          <t>PHYS-0399</t>
        </is>
      </c>
      <c r="B4436" s="3" t="inlineStr">
        <is>
          <t>Kezerashvili</t>
        </is>
      </c>
      <c r="C4436" s="3" t="inlineStr">
        <is>
          <t>Roman</t>
        </is>
      </c>
      <c r="D4436" s="3" t="inlineStr">
        <is>
          <t>Roman Kezerashvili</t>
        </is>
      </c>
      <c r="E4436" s="3" t="inlineStr">
        <is>
          <t>Professor</t>
        </is>
      </c>
      <c r="F4436" s="3" t="inlineStr">
        <is>
          <t>NYC College of Technology</t>
        </is>
      </c>
      <c r="G4436" s="3" t="inlineStr">
        <is>
          <t>Physics</t>
        </is>
      </c>
      <c r="H4436" s="3" t="inlineStr">
        <is>
          <t>RKezerashvili@citytech.cuny.edu</t>
        </is>
      </c>
      <c r="I4436" s="3" t="inlineStr">
        <is>
          <t>Journal article</t>
        </is>
      </c>
      <c r="J4436" s="3" t="inlineStr">
        <is>
          <t>Monochromatic infrared wave propagation in 2D superconductor-dielectric photonic crystal</t>
        </is>
      </c>
      <c r="K4436" s="3" t="n">
        <v>2009</v>
      </c>
      <c r="L4436" s="3" t="inlineStr">
        <is>
          <t>Laser Physics</t>
        </is>
      </c>
      <c r="M4436" s="3" t="inlineStr">
        <is>
          <t>Oleg L. Berman; Vladimir S. Boyko; Roman Ya. Kezerashvili; Yu. E. Lozovik</t>
        </is>
      </c>
      <c r="N4436" s="3" t="inlineStr"/>
      <c r="O4436" s="3" t="n"/>
      <c r="P4436" s="3" t="inlineStr"/>
      <c r="Q4436" s="3" t="inlineStr">
        <is>
          <t>10.1134/s1054660x09190013</t>
        </is>
      </c>
      <c r="R4436" s="3" t="inlineStr">
        <is>
          <t>https://doi.org/10.1134/s1054660x09190013</t>
        </is>
      </c>
      <c r="S4436" s="3" t="inlineStr">
        <is>
          <t>OpenAlex</t>
        </is>
      </c>
      <c r="T4436" s="3" t="n">
        <v>1</v>
      </c>
      <c r="U4436" s="3" t="inlineStr">
        <is>
          <t>High (City Tech affiliation on paper)</t>
        </is>
      </c>
      <c r="V4436" s="3" t="n"/>
      <c r="W4436" s="3" t="inlineStr"/>
      <c r="X4436" s="3" t="inlineStr">
        <is>
          <t>Anomalous infrared monochromatic transmission through superconducting cylinders embedded in a dielectric and dielectric cylinders embedded in a superconductor is found. The transmitted frequency corresponds to the localized photonic mode in the forbidden photonic band. This localized mode appears when the symmetry of the photonic crystal is broken by a defect. This defect can be formed when supercon-ducting cylinder is removed from the node of the ideal two-dimensional lattice of superconducting cylinders in dielectric medium or one dielectric cylinder placed out of the node of the lattice of the dielectric cylinders in superconducting medium. The corresponding frequency was calculated for the YBa2Cu3O7 − δ supercon-ducting cylinders in vacuum.</t>
        </is>
      </c>
      <c r="Y4436" s="3" t="inlineStr">
        <is>
          <t>OpenAlex</t>
        </is>
      </c>
      <c r="Z4436" s="3" t="inlineStr"/>
      <c r="AA4436" s="3" t="inlineStr">
        <is>
          <t>Not found</t>
        </is>
      </c>
      <c r="AB4436" s="3" t="inlineStr">
        <is>
          <t>closed</t>
        </is>
      </c>
      <c r="AC4436" s="3" t="inlineStr">
        <is>
          <t>School of Arts &amp; Sciences</t>
        </is>
      </c>
      <c r="AD4436" s="3" t="n">
        <v>9</v>
      </c>
      <c r="AE4436" s="3" t="inlineStr">
        <is>
          <t>No</t>
        </is>
      </c>
      <c r="AF4436" s="3" t="inlineStr"/>
      <c r="AG4436" s="4" t="inlineStr"/>
      <c r="AH4436" s="4" t="inlineStr"/>
      <c r="AI4436" s="4" t="inlineStr"/>
    </row>
    <row r="4437">
      <c r="A4437" s="3" t="inlineStr">
        <is>
          <t>PHYS-0400</t>
        </is>
      </c>
      <c r="B4437" s="3" t="inlineStr">
        <is>
          <t>Ossola</t>
        </is>
      </c>
      <c r="C4437" s="3" t="inlineStr">
        <is>
          <t>Giovanni</t>
        </is>
      </c>
      <c r="D4437" s="3" t="inlineStr">
        <is>
          <t>Giovanni Ossola</t>
        </is>
      </c>
      <c r="E4437" s="3" t="inlineStr">
        <is>
          <t>Chair</t>
        </is>
      </c>
      <c r="F4437" s="3" t="inlineStr">
        <is>
          <t>NYC College of Technology</t>
        </is>
      </c>
      <c r="G4437" s="3" t="inlineStr">
        <is>
          <t>Physics</t>
        </is>
      </c>
      <c r="H4437" s="3" t="inlineStr">
        <is>
          <t>GOssola@citytech.cuny.edu</t>
        </is>
      </c>
      <c r="I4437" s="3" t="inlineStr">
        <is>
          <t>Journal article</t>
        </is>
      </c>
      <c r="J4437" s="3" t="inlineStr">
        <is>
          <t>NLO QED corrections to hard-bremsstrahlung emission in Bhabha scattering</t>
        </is>
      </c>
      <c r="K4437" s="3" t="n">
        <v>2009</v>
      </c>
      <c r="L4437" s="3" t="inlineStr">
        <is>
          <t>Physics Letters B</t>
        </is>
      </c>
      <c r="M4437" s="3" t="inlineStr">
        <is>
          <t>Stefano Actis; Pierpaolo Mastrolia; Giovanni Ossola</t>
        </is>
      </c>
      <c r="N4437" s="3" t="inlineStr"/>
      <c r="O4437" s="3" t="n"/>
      <c r="P4437" s="3" t="inlineStr"/>
      <c r="Q4437" s="3" t="inlineStr">
        <is>
          <t>10.1016/j.physletb.2009.11.035</t>
        </is>
      </c>
      <c r="R4437" s="3" t="inlineStr">
        <is>
          <t>https://doi.org/10.1016/j.physletb.2009.11.035</t>
        </is>
      </c>
      <c r="S4437" s="3" t="inlineStr">
        <is>
          <t>OpenAlex</t>
        </is>
      </c>
      <c r="T4437" s="3" t="n">
        <v>1</v>
      </c>
      <c r="U4437" s="3" t="inlineStr">
        <is>
          <t>High (City Tech affiliation on paper)</t>
        </is>
      </c>
      <c r="V4437" s="3" t="n"/>
      <c r="W4437" s="3" t="inlineStr"/>
      <c r="X4437" s="3" t="inlineStr"/>
      <c r="Y4437" s="3" t="inlineStr"/>
      <c r="Z4437" s="3" t="inlineStr">
        <is>
          <t>https://arxiv.org/pdf/0909.1750</t>
        </is>
      </c>
      <c r="AA4437" s="3" t="inlineStr">
        <is>
          <t>Open-access PDF (via OpenAlex)</t>
        </is>
      </c>
      <c r="AB4437" s="3" t="inlineStr">
        <is>
          <t>green</t>
        </is>
      </c>
      <c r="AC4437" s="3" t="inlineStr">
        <is>
          <t>School of Arts &amp; Sciences</t>
        </is>
      </c>
      <c r="AD4437" s="3" t="n">
        <v>24</v>
      </c>
      <c r="AE4437" s="3" t="inlineStr">
        <is>
          <t>No</t>
        </is>
      </c>
      <c r="AF4437" s="3" t="inlineStr"/>
      <c r="AG4437" s="4" t="inlineStr"/>
      <c r="AH4437" s="4" t="inlineStr"/>
      <c r="AI4437" s="4" t="inlineStr"/>
    </row>
    <row r="4438">
      <c r="A4438" s="3" t="inlineStr">
        <is>
          <t>PHYS-0401</t>
        </is>
      </c>
      <c r="B4438" s="3" t="inlineStr">
        <is>
          <t>Gelman</t>
        </is>
      </c>
      <c r="C4438" s="3" t="inlineStr">
        <is>
          <t>Boris</t>
        </is>
      </c>
      <c r="D4438" s="3" t="inlineStr">
        <is>
          <t>Boris Gelman</t>
        </is>
      </c>
      <c r="E4438" s="3" t="inlineStr">
        <is>
          <t>Associate Professor</t>
        </is>
      </c>
      <c r="F4438" s="3" t="inlineStr">
        <is>
          <t>NYC College of Technology</t>
        </is>
      </c>
      <c r="G4438" s="3" t="inlineStr">
        <is>
          <t>Physics</t>
        </is>
      </c>
      <c r="H4438" s="3" t="inlineStr">
        <is>
          <t>BGelman@citytech.cuny.edu</t>
        </is>
      </c>
      <c r="I4438" s="3" t="inlineStr">
        <is>
          <t>Journal article</t>
        </is>
      </c>
      <c r="J4438" s="3" t="inlineStr">
        <is>
          <t>Narrow resonances and short-range interactions</t>
        </is>
      </c>
      <c r="K4438" s="3" t="n">
        <v>2009</v>
      </c>
      <c r="L4438" s="3" t="inlineStr">
        <is>
          <t>Physical Review C</t>
        </is>
      </c>
      <c r="M4438" s="3" t="inlineStr">
        <is>
          <t>Boris A. Gelman</t>
        </is>
      </c>
      <c r="N4438" s="3" t="inlineStr"/>
      <c r="O4438" s="3" t="n"/>
      <c r="P4438" s="3" t="inlineStr"/>
      <c r="Q4438" s="3" t="inlineStr">
        <is>
          <t>10.1103/physrevc.80.034005</t>
        </is>
      </c>
      <c r="R4438" s="3" t="inlineStr">
        <is>
          <t>https://doi.org/10.1103/physrevc.80.034005</t>
        </is>
      </c>
      <c r="S4438" s="3" t="inlineStr">
        <is>
          <t>OpenAlex</t>
        </is>
      </c>
      <c r="T4438" s="3" t="n">
        <v>1</v>
      </c>
      <c r="U4438" s="3" t="inlineStr">
        <is>
          <t>High (City Tech affiliation on paper)</t>
        </is>
      </c>
      <c r="V4438" s="3" t="n"/>
      <c r="W4438" s="3" t="inlineStr"/>
      <c r="X4438" s="3" t="inlineStr">
        <is>
          <t>Narrow resonances in systems with short-range interactions are discussed in an effective field theory (EFT) framework. An effective Lagrangian is formulated in the form of a combined expansion in powers of a momentum $Q\ensuremath{\ll}\ensuremath{\Lambda}$---a short-distance scale---and an energy difference $\ensuremath{\delta}\ensuremath{\epsilon}=|E\ensuremath{-}{\ensuremath{\epsilon}}_{0}|\ensuremath{\ll}{\ensuremath{\epsilon}}_{0}$---a resonance peak energy. At leading order in the combined expansion, a two-body scattering amplitude is the sum of a smooth background term of order ${Q}^{0}$ and a Breit-Wigner term of order ${Q}^{2}(\ensuremath{\delta}\ensuremath{\epsilon}){}^{\ensuremath{-}1}$ which becomes dominant for $\ensuremath{\delta}\ensuremath{\epsilon}\ensuremath{\lesssim}{Q}^{3}$. Such an EFT is applicable to systems in which short-distance dynamics generates a low-lying quasistationary state. The EFT is generalized to describe a narrow low-lying resonance in a system of charged particles. It is shown that in the case of Coulomb repulsion, a two-body scattering amplitude at leading order in a combined expansion is the sum of a Coulomb-modified background term and a Breit-Wigner amplitude with parameters renormalized by Coulomb interactions.</t>
        </is>
      </c>
      <c r="Y4438" s="3" t="inlineStr">
        <is>
          <t>OpenAlex</t>
        </is>
      </c>
      <c r="Z4438" s="3" t="inlineStr">
        <is>
          <t>https://arxiv.org/pdf/0906.5502</t>
        </is>
      </c>
      <c r="AA4438" s="3" t="inlineStr">
        <is>
          <t>Open-access PDF (via OpenAlex)</t>
        </is>
      </c>
      <c r="AB4438" s="3" t="inlineStr">
        <is>
          <t>green</t>
        </is>
      </c>
      <c r="AC4438" s="3" t="inlineStr">
        <is>
          <t>School of Arts &amp; Sciences</t>
        </is>
      </c>
      <c r="AD4438" s="3" t="n">
        <v>23</v>
      </c>
      <c r="AE4438" s="3" t="inlineStr">
        <is>
          <t>No</t>
        </is>
      </c>
      <c r="AF4438" s="3" t="inlineStr"/>
      <c r="AG4438" s="4" t="inlineStr"/>
      <c r="AH4438" s="4" t="inlineStr"/>
      <c r="AI4438" s="4" t="inlineStr"/>
    </row>
    <row r="4439">
      <c r="A4439" s="3" t="inlineStr">
        <is>
          <t>PHYS-0402</t>
        </is>
      </c>
      <c r="B4439" s="3" t="inlineStr">
        <is>
          <t>Ossola</t>
        </is>
      </c>
      <c r="C4439" s="3" t="inlineStr">
        <is>
          <t>Giovanni</t>
        </is>
      </c>
      <c r="D4439" s="3" t="inlineStr">
        <is>
          <t>Giovanni Ossola</t>
        </is>
      </c>
      <c r="E4439" s="3" t="inlineStr">
        <is>
          <t>Chair</t>
        </is>
      </c>
      <c r="F4439" s="3" t="inlineStr">
        <is>
          <t>NYC College of Technology</t>
        </is>
      </c>
      <c r="G4439" s="3" t="inlineStr">
        <is>
          <t>Physics</t>
        </is>
      </c>
      <c r="H4439" s="3" t="inlineStr">
        <is>
          <t>GOssola@citytech.cuny.edu</t>
        </is>
      </c>
      <c r="I4439" s="3" t="inlineStr">
        <is>
          <t>Conference paper</t>
        </is>
      </c>
      <c r="J4439" s="3" t="inlineStr">
        <is>
          <t>New Method for One-Loop Scattering Amplitudes in Field Theory</t>
        </is>
      </c>
      <c r="K4439" s="3" t="n">
        <v>2009</v>
      </c>
      <c r="L4439" s="3" t="inlineStr">
        <is>
          <t>AIP conference proceedings</t>
        </is>
      </c>
      <c r="M4439" s="3" t="inlineStr">
        <is>
          <t>Giovanni Ossola; Marvin L. Marshak</t>
        </is>
      </c>
      <c r="N4439" s="3" t="inlineStr"/>
      <c r="O4439" s="3" t="n"/>
      <c r="P4439" s="3" t="inlineStr"/>
      <c r="Q4439" s="3" t="inlineStr">
        <is>
          <t>10.1063/1.3293782</t>
        </is>
      </c>
      <c r="R4439" s="3" t="inlineStr">
        <is>
          <t>https://doi.org/10.1063/1.3293782</t>
        </is>
      </c>
      <c r="S4439" s="3" t="inlineStr">
        <is>
          <t>OpenAlex</t>
        </is>
      </c>
      <c r="T4439" s="3" t="n">
        <v>1</v>
      </c>
      <c r="U4439" s="3" t="inlineStr">
        <is>
          <t>High (City Tech affiliation on paper)</t>
        </is>
      </c>
      <c r="V4439" s="3" t="n"/>
      <c r="W4439" s="3" t="inlineStr"/>
      <c r="X4439" s="3" t="inlineStr"/>
      <c r="Y4439" s="3" t="inlineStr"/>
      <c r="Z4439" s="3" t="inlineStr"/>
      <c r="AA4439" s="3" t="inlineStr">
        <is>
          <t>Not found</t>
        </is>
      </c>
      <c r="AB4439" s="3" t="inlineStr">
        <is>
          <t>closed</t>
        </is>
      </c>
      <c r="AC4439" s="3" t="inlineStr">
        <is>
          <t>School of Arts &amp; Sciences</t>
        </is>
      </c>
      <c r="AD4439" s="3" t="n">
        <v>0</v>
      </c>
      <c r="AE4439" s="3" t="inlineStr">
        <is>
          <t>No</t>
        </is>
      </c>
      <c r="AF4439" s="3" t="inlineStr"/>
      <c r="AG4439" s="4" t="inlineStr"/>
      <c r="AH4439" s="4" t="inlineStr"/>
      <c r="AI4439" s="4" t="inlineStr"/>
    </row>
    <row r="4440">
      <c r="A4440" s="3" t="inlineStr">
        <is>
          <t>PHYS-0405</t>
        </is>
      </c>
      <c r="B4440" s="3" t="inlineStr">
        <is>
          <t>Vazquez-Poritz</t>
        </is>
      </c>
      <c r="C4440" s="3" t="inlineStr">
        <is>
          <t>Justin</t>
        </is>
      </c>
      <c r="D4440" s="3" t="inlineStr">
        <is>
          <t>Justin Vazquez-Poritz</t>
        </is>
      </c>
      <c r="E4440" s="3" t="inlineStr">
        <is>
          <t>Professor</t>
        </is>
      </c>
      <c r="F4440" s="3" t="inlineStr">
        <is>
          <t>NYC College of Technology</t>
        </is>
      </c>
      <c r="G4440" s="3" t="inlineStr">
        <is>
          <t>Physics</t>
        </is>
      </c>
      <c r="H4440" s="3" t="inlineStr">
        <is>
          <t>JVazquez-poritz@citytech.cuny.edu</t>
        </is>
      </c>
      <c r="I4440" s="3" t="inlineStr">
        <is>
          <t>Journal article</t>
        </is>
      </c>
      <c r="J4440" s="3" t="inlineStr">
        <is>
          <t>Open Wilson lines and chiral condensates in thermal holographic QCD</t>
        </is>
      </c>
      <c r="K4440" s="3" t="n">
        <v>2009</v>
      </c>
      <c r="L4440" s="3" t="inlineStr">
        <is>
          <t>Physical review. D. Particles, fields, gravitation, and cosmology/Physical review. D. Particles and fields</t>
        </is>
      </c>
      <c r="M4440" s="3" t="inlineStr">
        <is>
          <t>Philip C. Argyres; Mohammad Edalati; Robert G. Leigh; Justin F. Vázquez-Poritz</t>
        </is>
      </c>
      <c r="N4440" s="3" t="inlineStr"/>
      <c r="O4440" s="3" t="n"/>
      <c r="P4440" s="3" t="inlineStr"/>
      <c r="Q4440" s="3" t="inlineStr">
        <is>
          <t>10.1103/physrevd.79.045022</t>
        </is>
      </c>
      <c r="R4440" s="3" t="inlineStr">
        <is>
          <t>https://doi.org/10.1103/physrevd.79.045022</t>
        </is>
      </c>
      <c r="S4440" s="3" t="inlineStr">
        <is>
          <t>OpenAlex</t>
        </is>
      </c>
      <c r="T4440" s="3" t="n">
        <v>1</v>
      </c>
      <c r="U4440" s="3" t="inlineStr">
        <is>
          <t>High (City Tech affiliation on paper)</t>
        </is>
      </c>
      <c r="V4440" s="3" t="n"/>
      <c r="W4440" s="3" t="inlineStr"/>
      <c r="X4440" s="3" t="inlineStr">
        <is>
          <t>We investigate various aspects of a proposal by Aharony and Kutasov [O. Aharony and D. Kutasov, Phys. Rev. D 78, 026005 (2008).] for the gravity dual of an open Wilson line in the Sakai-Sugimoto model or its noncompact version. In particular, we use their proposal to determine the effect of finite temperature, as well as background electric and magnetic fields, on the chiral symmetry breaking order parameter. We also generalize their prescription to more complicated worldsheets and identify the operators dual to such worldsheets.</t>
        </is>
      </c>
      <c r="Y4440" s="3" t="inlineStr">
        <is>
          <t>OpenAlex</t>
        </is>
      </c>
      <c r="Z4440" s="3" t="inlineStr">
        <is>
          <t>https://arxiv.org/pdf/0811.4617</t>
        </is>
      </c>
      <c r="AA4440" s="3" t="inlineStr">
        <is>
          <t>Open-access PDF (via OpenAlex)</t>
        </is>
      </c>
      <c r="AB4440" s="3" t="inlineStr">
        <is>
          <t>green</t>
        </is>
      </c>
      <c r="AC4440" s="3" t="inlineStr">
        <is>
          <t>School of Arts &amp; Sciences</t>
        </is>
      </c>
      <c r="AD4440" s="3" t="n">
        <v>26</v>
      </c>
      <c r="AE4440" s="3" t="inlineStr">
        <is>
          <t>No</t>
        </is>
      </c>
      <c r="AF4440" s="3" t="inlineStr"/>
      <c r="AG4440" s="4" t="inlineStr"/>
      <c r="AH4440" s="4" t="inlineStr"/>
      <c r="AI4440" s="4" t="inlineStr"/>
    </row>
    <row r="4441">
      <c r="A4441" s="3" t="inlineStr">
        <is>
          <t>PHYS-0406</t>
        </is>
      </c>
      <c r="B4441" s="3" t="inlineStr">
        <is>
          <t>Berman</t>
        </is>
      </c>
      <c r="C4441" s="3" t="inlineStr">
        <is>
          <t>Oleg</t>
        </is>
      </c>
      <c r="D4441" s="3" t="inlineStr">
        <is>
          <t>Oleg Berman</t>
        </is>
      </c>
      <c r="E4441" s="3" t="inlineStr">
        <is>
          <t>Professor</t>
        </is>
      </c>
      <c r="F4441" s="3" t="inlineStr">
        <is>
          <t>NYC College of Technology</t>
        </is>
      </c>
      <c r="G4441" s="3" t="inlineStr">
        <is>
          <t>Physics</t>
        </is>
      </c>
      <c r="H4441" s="3" t="inlineStr">
        <is>
          <t>OBerman@citytech.cuny.edu</t>
        </is>
      </c>
      <c r="I4441" s="3" t="inlineStr">
        <is>
          <t>Journal article</t>
        </is>
      </c>
      <c r="J4441" s="3" t="inlineStr">
        <is>
          <t>Quasiparticles for a quantum dot array in graphene and the associated magnetoplasmons</t>
        </is>
      </c>
      <c r="K4441" s="3" t="n">
        <v>2009</v>
      </c>
      <c r="L4441" s="3" t="inlineStr">
        <is>
          <t>Physical Review B</t>
        </is>
      </c>
      <c r="M4441" s="3" t="inlineStr">
        <is>
          <t>Oleg L. Berman; Godfrey A. Gumbs; Pedro Miguel Echenique</t>
        </is>
      </c>
      <c r="N4441" s="3" t="inlineStr"/>
      <c r="O4441" s="3" t="n"/>
      <c r="P4441" s="3" t="inlineStr"/>
      <c r="Q4441" s="3" t="inlineStr">
        <is>
          <t>10.1103/physrevb.79.075418</t>
        </is>
      </c>
      <c r="R4441" s="3" t="inlineStr">
        <is>
          <t>https://doi.org/10.1103/physrevb.79.075418</t>
        </is>
      </c>
      <c r="S4441" s="3" t="inlineStr">
        <is>
          <t>OpenAlex</t>
        </is>
      </c>
      <c r="T4441" s="3" t="n">
        <v>1</v>
      </c>
      <c r="U4441" s="3" t="inlineStr">
        <is>
          <t>High (City Tech affiliation on paper)</t>
        </is>
      </c>
      <c r="V4441" s="3" t="n"/>
      <c r="W4441" s="3" t="inlineStr"/>
      <c r="X4441" s="3" t="inlineStr">
        <is>
          <t>We calculate the low-frequency magnetoplasmon excitation spectrum for a square array of quantum dots on a two-dimensional (2D) graphene layer. The confining potential is linear in the distance from the center of the quantum dot. The electron eigenstates in a magnetic field and confining potential are mapped onto a 2D plane of electron-hole pairs in an effective magnetic field without any confinement. The tight-binding model for the array of quantum dots leads to a wave function with interdot mixing of the quantum numbers associated with an isolated quantum dot. For chosen confinement, magnetic field, wave vector, and frequency, we plot the dispersion equation as a function of the period $d$ of the lattice. We obtain those values of $d$ which yield collective plasma excitations. For the allowed transitions between the valence and conduction bands in our calculations, we obtain plasmons when $d\ensuremath{\lesssim}100\text{ }\text{\AA{}}$.</t>
        </is>
      </c>
      <c r="Y4441" s="3" t="inlineStr">
        <is>
          <t>OpenAlex</t>
        </is>
      </c>
      <c r="Z4441" s="3" t="inlineStr">
        <is>
          <t>http://link.aps.org/pdf/10.1103/PhysRevB.79.075418</t>
        </is>
      </c>
      <c r="AA4441" s="3" t="inlineStr">
        <is>
          <t>Open-access PDF (via OpenAlex)</t>
        </is>
      </c>
      <c r="AB4441" s="3" t="inlineStr">
        <is>
          <t>bronze</t>
        </is>
      </c>
      <c r="AC4441" s="3" t="inlineStr">
        <is>
          <t>School of Arts &amp; Sciences</t>
        </is>
      </c>
      <c r="AD4441" s="3" t="n">
        <v>9</v>
      </c>
      <c r="AE4441" s="3" t="inlineStr">
        <is>
          <t>No</t>
        </is>
      </c>
      <c r="AF4441" s="3" t="inlineStr"/>
      <c r="AG4441" s="4" t="inlineStr"/>
      <c r="AH4441" s="4" t="inlineStr"/>
      <c r="AI4441" s="4" t="inlineStr"/>
    </row>
    <row r="4442">
      <c r="A4442" s="3" t="inlineStr">
        <is>
          <t>PHYS-0408</t>
        </is>
      </c>
      <c r="B4442" s="3" t="inlineStr">
        <is>
          <t>Maller</t>
        </is>
      </c>
      <c r="C4442" s="3" t="inlineStr">
        <is>
          <t>Ari</t>
        </is>
      </c>
      <c r="D4442" s="3" t="inlineStr">
        <is>
          <t>Ari Maller</t>
        </is>
      </c>
      <c r="E4442" s="3" t="inlineStr">
        <is>
          <t>Professor</t>
        </is>
      </c>
      <c r="F4442" s="3" t="inlineStr">
        <is>
          <t>NYC College of Technology</t>
        </is>
      </c>
      <c r="G4442" s="3" t="inlineStr">
        <is>
          <t>Physics</t>
        </is>
      </c>
      <c r="H4442" s="3" t="inlineStr">
        <is>
          <t>AMaller@citytech.cuny.edu</t>
        </is>
      </c>
      <c r="I4442" s="3" t="inlineStr">
        <is>
          <t>Journal article</t>
        </is>
      </c>
      <c r="J4442" s="3" t="inlineStr">
        <is>
          <t>Redistributing hot gas around galaxies: do cool clouds signal a solution to the overcooling problem?</t>
        </is>
      </c>
      <c r="K4442" s="3" t="n">
        <v>2009</v>
      </c>
      <c r="L4442" s="3" t="inlineStr">
        <is>
          <t>Monthly Notices of the Royal Astronomical Society</t>
        </is>
      </c>
      <c r="M4442" s="3" t="inlineStr">
        <is>
          <t>Tobias Kaufmann; James S. Bullock; Ariyeh H. Maller; Taotao Fang; James W. Wadsley</t>
        </is>
      </c>
      <c r="N4442" s="3" t="inlineStr"/>
      <c r="O4442" s="3" t="n"/>
      <c r="P4442" s="3" t="inlineStr"/>
      <c r="Q4442" s="3" t="inlineStr">
        <is>
          <t>10.1111/j.1365-2966.2009.14744.x</t>
        </is>
      </c>
      <c r="R4442" s="3" t="inlineStr">
        <is>
          <t>https://doi.org/10.1111/j.1365-2966.2009.14744.x</t>
        </is>
      </c>
      <c r="S4442" s="3" t="inlineStr">
        <is>
          <t>OpenAlex</t>
        </is>
      </c>
      <c r="T4442" s="3" t="n">
        <v>1</v>
      </c>
      <c r="U4442" s="3" t="inlineStr">
        <is>
          <t>High (City Tech affiliation on paper)</t>
        </is>
      </c>
      <c r="V4442" s="3" t="n"/>
      <c r="W4442" s="3" t="inlineStr"/>
      <c r="X4442" s="3" t="inlineStr">
        <is>
          <t>We present a pair of high-resolution smoothed particle hydrodynamics simulations that explore the evolution and cooling behaviour of hot gas around Milky Way size galaxies. The simulations contain the same total baryonic mass and are identical other than their initial gas density distributions. The first is initialized with a low-entropy hot gas halo that traces the cuspy profile of the dark matter, and the second is initialized with a high-entropy hot halo with a cored density profile as might be expected in models with pre-heating feedback. Galaxy formation proceeds in dramatically different fashion depending on the initial setup. While the low-entropy halo cools rapidly, primarily from the central region, the high-entropy halo is quasi-stable for ∼4 Gyr and eventually cools via the fragmentation and infall of clouds from ∼100 kpc distances. The low-entropy halo's X-ray surface brightness is ∼100 times brighter than current limits and the resultant disc galaxy contains more than half of the system's baryons. The high-entropy halo has an X-ray brightness that is in line with observations, an extended distribution of pressure-confined clouds reminiscent of observed populations and a final disc galaxy that has half the mass and ∼50 per cent more specific angular momentum than the disc formed in the low-entropy simulation. The final high-entropy system retains the majority of its baryons in a low-density hot halo. The hot halo harbours a trace population of cool, mostly ionized, pressure-confined clouds that contain ∼10 per cent of the halo's baryons after 10 Gyr of cooling. The covering fraction for H i and Mg ii absorption clouds in the high-entropy halo is ∼0.4 and ∼0.6, respectively, although most of the mass that fuels disc growth is ionized, and hence would be under counted in H i surveys.</t>
        </is>
      </c>
      <c r="Y4442" s="3" t="inlineStr">
        <is>
          <t>OpenAlex</t>
        </is>
      </c>
      <c r="Z4442" s="3" t="inlineStr">
        <is>
          <t>https://arxiv.org/pdf/0812.2025</t>
        </is>
      </c>
      <c r="AA4442" s="3" t="inlineStr">
        <is>
          <t>Open-access PDF (via OpenAlex)</t>
        </is>
      </c>
      <c r="AB4442" s="3" t="inlineStr">
        <is>
          <t>green</t>
        </is>
      </c>
      <c r="AC4442" s="3" t="inlineStr">
        <is>
          <t>School of Arts &amp; Sciences</t>
        </is>
      </c>
      <c r="AD4442" s="3" t="n">
        <v>77</v>
      </c>
      <c r="AE4442" s="3" t="inlineStr">
        <is>
          <t>No</t>
        </is>
      </c>
      <c r="AF4442" s="3" t="inlineStr"/>
      <c r="AG4442" s="4" t="inlineStr"/>
      <c r="AH4442" s="4" t="inlineStr"/>
      <c r="AI4442" s="4" t="inlineStr"/>
    </row>
    <row r="4443">
      <c r="A4443" s="3" t="inlineStr">
        <is>
          <t>PHYS-0409</t>
        </is>
      </c>
      <c r="B4443" s="3" t="inlineStr">
        <is>
          <t>Vazquez-Poritz</t>
        </is>
      </c>
      <c r="C4443" s="3" t="inlineStr">
        <is>
          <t>Justin</t>
        </is>
      </c>
      <c r="D4443" s="3" t="inlineStr">
        <is>
          <t>Justin Vazquez-Poritz</t>
        </is>
      </c>
      <c r="E4443" s="3" t="inlineStr">
        <is>
          <t>Professor</t>
        </is>
      </c>
      <c r="F4443" s="3" t="inlineStr">
        <is>
          <t>NYC College of Technology</t>
        </is>
      </c>
      <c r="G4443" s="3" t="inlineStr">
        <is>
          <t>Physics</t>
        </is>
      </c>
      <c r="H4443" s="3" t="inlineStr">
        <is>
          <t>JVazquez-poritz@citytech.cuny.edu</t>
        </is>
      </c>
      <c r="I4443" s="3" t="inlineStr">
        <is>
          <t>Journal article</t>
        </is>
      </c>
      <c r="J4443" s="3" t="inlineStr">
        <is>
          <t>Solar radiation pressure and deviations from Keplerian orbits</t>
        </is>
      </c>
      <c r="K4443" s="3" t="n">
        <v>2009</v>
      </c>
      <c r="L4443" s="3" t="inlineStr">
        <is>
          <t>Physics Letters B</t>
        </is>
      </c>
      <c r="M4443" s="3" t="inlineStr">
        <is>
          <t>Roman Ya. Kezerashvili; Justin F. Vázquez-Poritz</t>
        </is>
      </c>
      <c r="N4443" s="3" t="inlineStr"/>
      <c r="O4443" s="3" t="n"/>
      <c r="P4443" s="3" t="inlineStr"/>
      <c r="Q4443" s="3" t="inlineStr">
        <is>
          <t>10.1016/j.physletb.2009.03.058</t>
        </is>
      </c>
      <c r="R4443" s="3" t="inlineStr">
        <is>
          <t>https://doi.org/10.1016/j.physletb.2009.03.058</t>
        </is>
      </c>
      <c r="S4443" s="3" t="inlineStr">
        <is>
          <t>OpenAlex</t>
        </is>
      </c>
      <c r="T4443" s="3" t="n">
        <v>1</v>
      </c>
      <c r="U4443" s="3" t="inlineStr">
        <is>
          <t>High (City Tech affiliation on paper)</t>
        </is>
      </c>
      <c r="V4443" s="3" t="n"/>
      <c r="W4443" s="3" t="inlineStr"/>
      <c r="X4443" s="3" t="inlineStr"/>
      <c r="Y4443" s="3" t="inlineStr"/>
      <c r="Z4443" s="3" t="inlineStr">
        <is>
          <t>https://arxiv.org/pdf/0901.1606</t>
        </is>
      </c>
      <c r="AA4443" s="3" t="inlineStr">
        <is>
          <t>Open-access PDF (via OpenAlex)</t>
        </is>
      </c>
      <c r="AB4443" s="3" t="inlineStr">
        <is>
          <t>green</t>
        </is>
      </c>
      <c r="AC4443" s="3" t="inlineStr">
        <is>
          <t>School of Arts &amp; Sciences</t>
        </is>
      </c>
      <c r="AD4443" s="3" t="n">
        <v>23</v>
      </c>
      <c r="AE4443" s="3" t="inlineStr">
        <is>
          <t>No</t>
        </is>
      </c>
      <c r="AF4443" s="3" t="inlineStr"/>
      <c r="AG4443" s="4" t="inlineStr"/>
      <c r="AH4443" s="4" t="inlineStr"/>
      <c r="AI4443" s="4" t="inlineStr"/>
    </row>
    <row r="4444">
      <c r="A4444" s="3" t="inlineStr">
        <is>
          <t>PHYS-0410</t>
        </is>
      </c>
      <c r="B4444" s="3" t="inlineStr">
        <is>
          <t>Kezerashvili</t>
        </is>
      </c>
      <c r="C4444" s="3" t="inlineStr">
        <is>
          <t>Roman</t>
        </is>
      </c>
      <c r="D4444" s="3" t="inlineStr">
        <is>
          <t>Roman Kezerashvili</t>
        </is>
      </c>
      <c r="E4444" s="3" t="inlineStr">
        <is>
          <t>Professor</t>
        </is>
      </c>
      <c r="F4444" s="3" t="inlineStr">
        <is>
          <t>NYC College of Technology</t>
        </is>
      </c>
      <c r="G4444" s="3" t="inlineStr">
        <is>
          <t>Physics</t>
        </is>
      </c>
      <c r="H4444" s="3" t="inlineStr">
        <is>
          <t>RKezerashvili@citytech.cuny.edu</t>
        </is>
      </c>
      <c r="I4444" s="3" t="inlineStr">
        <is>
          <t>Journal article</t>
        </is>
      </c>
      <c r="J4444" s="3" t="inlineStr">
        <is>
          <t>Solar radiation pressure and deviations from Keplerian orbits</t>
        </is>
      </c>
      <c r="K4444" s="3" t="n">
        <v>2009</v>
      </c>
      <c r="L4444" s="3" t="inlineStr">
        <is>
          <t>Physics Letters B</t>
        </is>
      </c>
      <c r="M4444" s="3" t="inlineStr">
        <is>
          <t>Roman Ya. Kezerashvili; Justin F. Vázquez-Poritz</t>
        </is>
      </c>
      <c r="N4444" s="3" t="inlineStr"/>
      <c r="O4444" s="3" t="n"/>
      <c r="P4444" s="3" t="inlineStr"/>
      <c r="Q4444" s="3" t="inlineStr">
        <is>
          <t>10.1016/j.physletb.2009.03.058</t>
        </is>
      </c>
      <c r="R4444" s="3" t="inlineStr">
        <is>
          <t>https://doi.org/10.1016/j.physletb.2009.03.058</t>
        </is>
      </c>
      <c r="S4444" s="3" t="inlineStr">
        <is>
          <t>OpenAlex</t>
        </is>
      </c>
      <c r="T4444" s="3" t="n">
        <v>1</v>
      </c>
      <c r="U4444" s="3" t="inlineStr">
        <is>
          <t>High (City Tech affiliation on paper)</t>
        </is>
      </c>
      <c r="V4444" s="3" t="n"/>
      <c r="W4444" s="3" t="inlineStr"/>
      <c r="X4444" s="3" t="inlineStr"/>
      <c r="Y4444" s="3" t="inlineStr"/>
      <c r="Z4444" s="3" t="inlineStr">
        <is>
          <t>https://arxiv.org/pdf/0901.1606</t>
        </is>
      </c>
      <c r="AA4444" s="3" t="inlineStr">
        <is>
          <t>Open-access PDF (via OpenAlex)</t>
        </is>
      </c>
      <c r="AB4444" s="3" t="inlineStr">
        <is>
          <t>green</t>
        </is>
      </c>
      <c r="AC4444" s="3" t="inlineStr">
        <is>
          <t>School of Arts &amp; Sciences</t>
        </is>
      </c>
      <c r="AD4444" s="3" t="n">
        <v>23</v>
      </c>
      <c r="AE4444" s="3" t="inlineStr">
        <is>
          <t>No</t>
        </is>
      </c>
      <c r="AF4444" s="3" t="inlineStr"/>
      <c r="AG4444" s="4" t="inlineStr"/>
      <c r="AH4444" s="4" t="inlineStr"/>
      <c r="AI4444" s="4" t="inlineStr"/>
    </row>
    <row r="4445">
      <c r="A4445" s="3" t="inlineStr">
        <is>
          <t>PHYS-0411</t>
        </is>
      </c>
      <c r="B4445" s="3" t="inlineStr">
        <is>
          <t>Vazquez-Poritz</t>
        </is>
      </c>
      <c r="C4445" s="3" t="inlineStr">
        <is>
          <t>Justin</t>
        </is>
      </c>
      <c r="D4445" s="3" t="inlineStr">
        <is>
          <t>Justin Vazquez-Poritz</t>
        </is>
      </c>
      <c r="E4445" s="3" t="inlineStr">
        <is>
          <t>Professor</t>
        </is>
      </c>
      <c r="F4445" s="3" t="inlineStr">
        <is>
          <t>NYC College of Technology</t>
        </is>
      </c>
      <c r="G4445" s="3" t="inlineStr">
        <is>
          <t>Physics</t>
        </is>
      </c>
      <c r="H4445" s="3" t="inlineStr">
        <is>
          <t>JVazquez-poritz@citytech.cuny.edu</t>
        </is>
      </c>
      <c r="I4445" s="3" t="inlineStr">
        <is>
          <t>Journal article</t>
        </is>
      </c>
      <c r="J4445" s="3" t="inlineStr">
        <is>
          <t>Strings on AdS wormholes</t>
        </is>
      </c>
      <c r="K4445" s="3" t="n">
        <v>2009</v>
      </c>
      <c r="L4445" s="3" t="inlineStr">
        <is>
          <t>Physical review. D. Particles, fields, gravitation, and cosmology/Physical review. D. Particles and fields</t>
        </is>
      </c>
      <c r="M4445" s="3" t="inlineStr">
        <is>
          <t>Mir Tareque Ali; Frenny Ruiz; Carlos Saint-Victor; Justin F. Vázquez-Poritz</t>
        </is>
      </c>
      <c r="N4445" s="3" t="inlineStr"/>
      <c r="O4445" s="3" t="n"/>
      <c r="P4445" s="3" t="inlineStr"/>
      <c r="Q4445" s="3" t="inlineStr">
        <is>
          <t>10.1103/physrevd.80.046002</t>
        </is>
      </c>
      <c r="R4445" s="3" t="inlineStr">
        <is>
          <t>https://doi.org/10.1103/physrevd.80.046002</t>
        </is>
      </c>
      <c r="S4445" s="3" t="inlineStr">
        <is>
          <t>OpenAlex</t>
        </is>
      </c>
      <c r="T4445" s="3" t="n">
        <v>1</v>
      </c>
      <c r="U4445" s="3" t="inlineStr">
        <is>
          <t>High (City Tech affiliation on paper)</t>
        </is>
      </c>
      <c r="V4445" s="3" t="n"/>
      <c r="W4445" s="3" t="inlineStr"/>
      <c r="X4445" s="3" t="inlineStr">
        <is>
          <t>We consider the behavior of open strings on anti-de Sitter wormholes in Gauss-Bonnet theory, which are the Gauss-Bonnet gravity duals of a pair of field theories. A string with both endpoints on the same side of the wormhole describes two charges within the same field theory, which exhibit Coulomb interaction for small separation. On the other hand, a string extending through the wormhole describes two charges which live in different field theories, and they exhibit a springlike confining potential. A transition occurs when there is a pair of charges present within each field theory: for small separation each pair of charges exhibits Coulomb interaction, while for large separation the charges in the different field theories pair up and exhibit confinement. Two steadily-moving charges in different field theories can occupy the same location provided that their speed is less than a critical speed, which also plays the role of a subluminal speed limit. However, for some wormhole backgrounds, charges moving at the critical speed cannot occupy the same location and energy is transferred from the leading charge to the lagging one. We also show that strings on anti-de Sitter wormholes in supergravity theories without higher-derivative curvature terms can exhibit these properties as well.</t>
        </is>
      </c>
      <c r="Y4445" s="3" t="inlineStr">
        <is>
          <t>OpenAlex</t>
        </is>
      </c>
      <c r="Z4445" s="3" t="inlineStr">
        <is>
          <t>https://arxiv.org/pdf/0905.4766</t>
        </is>
      </c>
      <c r="AA4445" s="3" t="inlineStr">
        <is>
          <t>Open-access PDF (via OpenAlex)</t>
        </is>
      </c>
      <c r="AB4445" s="3" t="inlineStr">
        <is>
          <t>green</t>
        </is>
      </c>
      <c r="AC4445" s="3" t="inlineStr">
        <is>
          <t>School of Arts &amp; Sciences</t>
        </is>
      </c>
      <c r="AD4445" s="3" t="n">
        <v>12</v>
      </c>
      <c r="AE4445" s="3" t="inlineStr">
        <is>
          <t>No</t>
        </is>
      </c>
      <c r="AF4445" s="3" t="inlineStr"/>
      <c r="AG4445" s="4" t="inlineStr"/>
      <c r="AH4445" s="4" t="inlineStr"/>
      <c r="AI4445" s="4" t="inlineStr"/>
    </row>
    <row r="4446">
      <c r="A4446" s="3" t="inlineStr">
        <is>
          <t>PHYS-0414</t>
        </is>
      </c>
      <c r="B4446" s="3" t="inlineStr">
        <is>
          <t>Maller</t>
        </is>
      </c>
      <c r="C4446" s="3" t="inlineStr">
        <is>
          <t>Ari</t>
        </is>
      </c>
      <c r="D4446" s="3" t="inlineStr">
        <is>
          <t>Ari Maller</t>
        </is>
      </c>
      <c r="E4446" s="3" t="inlineStr">
        <is>
          <t>Professor</t>
        </is>
      </c>
      <c r="F4446" s="3" t="inlineStr">
        <is>
          <t>NYC College of Technology</t>
        </is>
      </c>
      <c r="G4446" s="3" t="inlineStr">
        <is>
          <t>Physics</t>
        </is>
      </c>
      <c r="H4446" s="3" t="inlineStr">
        <is>
          <t>AMaller@citytech.cuny.edu</t>
        </is>
      </c>
      <c r="I4446" s="3" t="inlineStr">
        <is>
          <t>Journal article</t>
        </is>
      </c>
      <c r="J4446" s="3" t="inlineStr">
        <is>
          <t>THE INTRINSIC PROPERTIES OF SDSS GALAXIES</t>
        </is>
      </c>
      <c r="K4446" s="3" t="n">
        <v>2009</v>
      </c>
      <c r="L4446" s="3" t="inlineStr">
        <is>
          <t>The Astrophysical Journal</t>
        </is>
      </c>
      <c r="M4446" s="3" t="inlineStr">
        <is>
          <t>Ariyeh H. Maller; Andreas A. Berlind; Michael Rogers Blanton; David W. Hogg</t>
        </is>
      </c>
      <c r="N4446" s="3" t="inlineStr"/>
      <c r="O4446" s="3" t="n"/>
      <c r="P4446" s="3" t="inlineStr"/>
      <c r="Q4446" s="3" t="inlineStr">
        <is>
          <t>10.1088/0004-637x/691/1/394</t>
        </is>
      </c>
      <c r="R4446" s="3" t="inlineStr">
        <is>
          <t>https://doi.org/10.1088/0004-637x/691/1/394</t>
        </is>
      </c>
      <c r="S4446" s="3" t="inlineStr">
        <is>
          <t>OpenAlex</t>
        </is>
      </c>
      <c r="T4446" s="3" t="n">
        <v>1</v>
      </c>
      <c r="U4446" s="3" t="inlineStr">
        <is>
          <t>High (City Tech affiliation on paper)</t>
        </is>
      </c>
      <c r="V4446" s="3" t="n"/>
      <c r="W4446" s="3" t="inlineStr"/>
      <c r="X4446" s="3" t="inlineStr">
        <is>
          <t>The observed properties of galaxies vary with inclination; for most applications we would rather have properties that are independent of inclination, or intrinsic properties. One way to determine inclination corrections is to consider a large sample of galaxies, study how the observed properties of these galaxies depend on inclination, and then remove this dependence to recover the intrinsic properties. We perform such an analysis for galaxies selected from the Sloan Digital Sky Survey which have been matched to galaxies from the Two Micron All Sky Survey. We determine inclination corrections for these galaxies as a function of galaxy luminosity and the Sérsic index. In the g band these corrections reach as high as 1.2 mag and have a median value of 0.3 mag for all galaxies in our sample. We find that the corrections show little dependence on galaxy luminosity, except in the u band, but are strongly dependent on galaxy Sérsic index. We find that the ratio of red-to-blue galaxies changes from 1:1 to 1:2 when going from observed to intrinsic colors for galaxies in the range −22.75 &lt; M K &lt; −17.75. We also discuss how survey completeness and photometric redshifts should be determined when taking into account that observed and intrinsic properties differ. Finally, we examine whether previous determinations of stellar mass give an intrinsic quantity or one that depends on galaxy inclination.</t>
        </is>
      </c>
      <c r="Y4446" s="3" t="inlineStr">
        <is>
          <t>OpenAlex</t>
        </is>
      </c>
      <c r="Z4446" s="3" t="inlineStr">
        <is>
          <t>https://iopscience.iop.org/article/10.1088/0004-637X/691/1/394/pdf</t>
        </is>
      </c>
      <c r="AA4446" s="3" t="inlineStr">
        <is>
          <t>Open-access PDF (via OpenAlex)</t>
        </is>
      </c>
      <c r="AB4446" s="3" t="inlineStr">
        <is>
          <t>bronze</t>
        </is>
      </c>
      <c r="AC4446" s="3" t="inlineStr">
        <is>
          <t>School of Arts &amp; Sciences</t>
        </is>
      </c>
      <c r="AD4446" s="3" t="n">
        <v>126</v>
      </c>
      <c r="AE4446" s="3" t="inlineStr">
        <is>
          <t>No</t>
        </is>
      </c>
      <c r="AF4446" s="3" t="inlineStr"/>
      <c r="AG4446" s="4" t="inlineStr"/>
      <c r="AH4446" s="4" t="inlineStr"/>
      <c r="AI4446" s="4" t="inlineStr"/>
    </row>
    <row r="4447">
      <c r="A4447" s="3" t="inlineStr">
        <is>
          <t>PHYS-0416</t>
        </is>
      </c>
      <c r="B4447" s="3" t="inlineStr">
        <is>
          <t>Kezerashvili</t>
        </is>
      </c>
      <c r="C4447" s="3" t="inlineStr">
        <is>
          <t>Roman</t>
        </is>
      </c>
      <c r="D4447" s="3" t="inlineStr">
        <is>
          <t>Roman Kezerashvili</t>
        </is>
      </c>
      <c r="E4447" s="3" t="inlineStr">
        <is>
          <t>Professor</t>
        </is>
      </c>
      <c r="F4447" s="3" t="inlineStr">
        <is>
          <t>NYC College of Technology</t>
        </is>
      </c>
      <c r="G4447" s="3" t="inlineStr">
        <is>
          <t>Physics</t>
        </is>
      </c>
      <c r="H4447" s="3" t="inlineStr">
        <is>
          <t>RKezerashvili@citytech.cuny.edu</t>
        </is>
      </c>
      <c r="I4447" s="3" t="inlineStr">
        <is>
          <t>Journal article</t>
        </is>
      </c>
      <c r="J4447" s="3" t="inlineStr">
        <is>
          <t>Thickness requirement for solar sail foils</t>
        </is>
      </c>
      <c r="K4447" s="3" t="n">
        <v>2009</v>
      </c>
      <c r="L4447" s="3" t="inlineStr">
        <is>
          <t>Acta Astronautica</t>
        </is>
      </c>
      <c r="M4447" s="3" t="inlineStr">
        <is>
          <t>Roman Ya. Kezerashvili</t>
        </is>
      </c>
      <c r="N4447" s="3" t="inlineStr"/>
      <c r="O4447" s="3" t="n"/>
      <c r="P4447" s="3" t="inlineStr"/>
      <c r="Q4447" s="3" t="inlineStr">
        <is>
          <t>10.1016/j.actaastro.2009.01.062</t>
        </is>
      </c>
      <c r="R4447" s="3" t="inlineStr">
        <is>
          <t>https://doi.org/10.1016/j.actaastro.2009.01.062</t>
        </is>
      </c>
      <c r="S4447" s="3" t="inlineStr">
        <is>
          <t>OpenAlex</t>
        </is>
      </c>
      <c r="T4447" s="3" t="n">
        <v>1</v>
      </c>
      <c r="U4447" s="3" t="inlineStr">
        <is>
          <t>High (City Tech affiliation on paper)</t>
        </is>
      </c>
      <c r="V4447" s="3" t="n"/>
      <c r="W4447" s="3" t="inlineStr"/>
      <c r="X4447" s="3" t="inlineStr"/>
      <c r="Y4447" s="3" t="inlineStr"/>
      <c r="Z4447" s="3" t="inlineStr"/>
      <c r="AA4447" s="3" t="inlineStr">
        <is>
          <t>Not found</t>
        </is>
      </c>
      <c r="AB4447" s="3" t="inlineStr">
        <is>
          <t>closed</t>
        </is>
      </c>
      <c r="AC4447" s="3" t="inlineStr">
        <is>
          <t>School of Arts &amp; Sciences</t>
        </is>
      </c>
      <c r="AD4447" s="3" t="n">
        <v>32</v>
      </c>
      <c r="AE4447" s="3" t="inlineStr">
        <is>
          <t>No</t>
        </is>
      </c>
      <c r="AF4447" s="3" t="inlineStr"/>
      <c r="AG4447" s="4" t="inlineStr"/>
      <c r="AH4447" s="4" t="inlineStr"/>
      <c r="AI4447" s="4" t="inlineStr"/>
    </row>
    <row r="4448">
      <c r="A4448" s="3" t="inlineStr">
        <is>
          <t>PHYS-0421</t>
        </is>
      </c>
      <c r="B4448" s="3" t="inlineStr">
        <is>
          <t>Maller</t>
        </is>
      </c>
      <c r="C4448" s="3" t="inlineStr">
        <is>
          <t>Ari</t>
        </is>
      </c>
      <c r="D4448" s="3" t="inlineStr">
        <is>
          <t>Ari Maller</t>
        </is>
      </c>
      <c r="E4448" s="3" t="inlineStr">
        <is>
          <t>Professor</t>
        </is>
      </c>
      <c r="F4448" s="3" t="inlineStr">
        <is>
          <t>NYC College of Technology</t>
        </is>
      </c>
      <c r="G4448" s="3" t="inlineStr">
        <is>
          <t>Physics</t>
        </is>
      </c>
      <c r="H4448" s="3" t="inlineStr">
        <is>
          <t>AMaller@citytech.cuny.edu</t>
        </is>
      </c>
      <c r="I4448" s="3" t="inlineStr">
        <is>
          <t>Journal article</t>
        </is>
      </c>
      <c r="J4448" s="3" t="inlineStr">
        <is>
          <t>A NEW DELIVERY ROUTE TO GALACTIC NUCLEI: WARM HALO CLOUD IMPACTS</t>
        </is>
      </c>
      <c r="K4448" s="3" t="n">
        <v>2010</v>
      </c>
      <c r="L4448" s="3" t="inlineStr">
        <is>
          <t>The Astrophysical Journal Letters</t>
        </is>
      </c>
      <c r="M4448" s="3" t="inlineStr">
        <is>
          <t>Barry McKernan; Ariyeh H. Maller; K. E. Saavik Ford</t>
        </is>
      </c>
      <c r="N4448" s="3" t="inlineStr"/>
      <c r="O4448" s="3" t="n"/>
      <c r="P4448" s="3" t="inlineStr"/>
      <c r="Q4448" s="3" t="inlineStr">
        <is>
          <t>10.1088/2041-8205/718/2/l83</t>
        </is>
      </c>
      <c r="R4448" s="3" t="inlineStr">
        <is>
          <t>https://doi.org/10.1088/2041-8205/718/2/l83</t>
        </is>
      </c>
      <c r="S4448" s="3" t="inlineStr">
        <is>
          <t>OpenAlex</t>
        </is>
      </c>
      <c r="T4448" s="3" t="n">
        <v>1</v>
      </c>
      <c r="U4448" s="3" t="inlineStr">
        <is>
          <t>High (City Tech affiliation on paper)</t>
        </is>
      </c>
      <c r="V4448" s="3" t="n"/>
      <c r="W4448" s="3" t="inlineStr"/>
      <c r="X4448" s="3" t="inlineStr">
        <is>
          <t>We propose a new mechanism for the delivery of gas to the heart of galactic nuclei. We show that warm halo clouds (WHCs) must periodically impact galactic centers and potentially deliver a large (∼10 4 –10 6 M ☉ ) mass of gas to the galactic nucleus in a singular event. The impact of an accreting WHC originating far in the galactic halo can, depending on mixing, produce a nuclear starburst of low-metallicity stars as well as low-luminosity accretion onto the central black hole. Based on multiphase cooling around a ΛCDM distribution of halos, we calculate the nuclear impact rate, the mass captured by the central black hole, and the fraction of active nuclei for impacting cloud masses in the range 10 4 –10 6 M ☉ . If there is moderate braking during cloud infall, our model predicts an average fraction of low-luminosity active nuclei consistent with observations.</t>
        </is>
      </c>
      <c r="Y4448" s="3" t="inlineStr">
        <is>
          <t>OpenAlex</t>
        </is>
      </c>
      <c r="Z4448" s="3" t="inlineStr">
        <is>
          <t>https://iopscience.iop.org/article/10.1088/2041-8205/718/2/L83/pdf</t>
        </is>
      </c>
      <c r="AA4448" s="3" t="inlineStr">
        <is>
          <t>Open-access PDF (via OpenAlex)</t>
        </is>
      </c>
      <c r="AB4448" s="3" t="inlineStr">
        <is>
          <t>bronze</t>
        </is>
      </c>
      <c r="AC4448" s="3" t="inlineStr">
        <is>
          <t>School of Arts &amp; Sciences</t>
        </is>
      </c>
      <c r="AD4448" s="3" t="n">
        <v>6</v>
      </c>
      <c r="AE4448" s="3" t="inlineStr">
        <is>
          <t>No</t>
        </is>
      </c>
      <c r="AF4448" s="3" t="inlineStr"/>
      <c r="AG4448" s="4" t="inlineStr"/>
      <c r="AH4448" s="4" t="inlineStr"/>
      <c r="AI4448" s="4" t="inlineStr"/>
    </row>
    <row r="4449">
      <c r="A4449" s="3" t="inlineStr">
        <is>
          <t>PHYS-0422</t>
        </is>
      </c>
      <c r="B4449" s="3" t="inlineStr">
        <is>
          <t>Berman</t>
        </is>
      </c>
      <c r="C4449" s="3" t="inlineStr">
        <is>
          <t>Oleg</t>
        </is>
      </c>
      <c r="D4449" s="3" t="inlineStr">
        <is>
          <t>Oleg Berman</t>
        </is>
      </c>
      <c r="E4449" s="3" t="inlineStr">
        <is>
          <t>Professor</t>
        </is>
      </c>
      <c r="F4449" s="3" t="inlineStr">
        <is>
          <t>NYC College of Technology</t>
        </is>
      </c>
      <c r="G4449" s="3" t="inlineStr">
        <is>
          <t>Physics</t>
        </is>
      </c>
      <c r="H4449" s="3" t="inlineStr">
        <is>
          <t>OBerman@citytech.cuny.edu</t>
        </is>
      </c>
      <c r="I4449" s="3" t="inlineStr">
        <is>
          <t>Journal article</t>
        </is>
      </c>
      <c r="J4449" s="3" t="inlineStr">
        <is>
          <t>Bose–Einstein condensation and superfluidity of trapped polaritons in graphene and quantum wells embedded in a microcavity</t>
        </is>
      </c>
      <c r="K4449" s="3" t="n">
        <v>2010</v>
      </c>
      <c r="L4449" s="3" t="inlineStr">
        <is>
          <t>Philosophical Transactions of the Royal Society A Mathematical Physical and Engineering Sciences</t>
        </is>
      </c>
      <c r="M4449" s="3" t="inlineStr">
        <is>
          <t>Oleg L. Berman; Roman Ya. Kezerashvili; Yu. E. Lozovik; David W. Snoke</t>
        </is>
      </c>
      <c r="N4449" s="3" t="inlineStr"/>
      <c r="O4449" s="3" t="n"/>
      <c r="P4449" s="3" t="inlineStr"/>
      <c r="Q4449" s="3" t="inlineStr">
        <is>
          <t>10.1098/rsta.2010.0208</t>
        </is>
      </c>
      <c r="R4449" s="3" t="inlineStr">
        <is>
          <t>https://doi.org/10.1098/rsta.2010.0208</t>
        </is>
      </c>
      <c r="S4449" s="3" t="inlineStr">
        <is>
          <t>OpenAlex</t>
        </is>
      </c>
      <c r="T4449" s="3" t="n">
        <v>1</v>
      </c>
      <c r="U4449" s="3" t="inlineStr">
        <is>
          <t>High (City Tech affiliation on paper)</t>
        </is>
      </c>
      <c r="V4449" s="3" t="n"/>
      <c r="W4449" s="3" t="inlineStr"/>
      <c r="X4449" s="3" t="inlineStr">
        <is>
          <t>The theory for spontaneous coherence of short-lived quasiparticles in two-dimensional excitonic systems is reviewed, in particular, quantum wells (QWs) and graphene layers (GLs) embedded in microcavities. Experiments with polaritons in an optical microcavity have already shown evidence of Bose-Einstein condensation (BEC) in the lowest quantum state in a harmonic trap. The theory of BEC and superfluidity of the microcavity excitonic polaritons in a harmonic potential trap is presented. Along the way, we determine a general method for defining the superfluid fraction in a two-dimensional trap, within the angular momentum representation. We discuss BEC of magnetoexcitonic polaritons (magnetopolaritons) in a QW and GL embedded in an optical microcavity in high magnetic field. It is shown that Rabi splitting in graphene is tunable by the external magnetic field B, while in a QW the Rabi splitting does not depend on the magnetic field in the strong B limit.</t>
        </is>
      </c>
      <c r="Y4449" s="3" t="inlineStr">
        <is>
          <t>OpenAlex</t>
        </is>
      </c>
      <c r="Z4449" s="3" t="inlineStr"/>
      <c r="AA4449" s="3" t="inlineStr">
        <is>
          <t>Not found</t>
        </is>
      </c>
      <c r="AB4449" s="3" t="inlineStr">
        <is>
          <t>closed</t>
        </is>
      </c>
      <c r="AC4449" s="3" t="inlineStr">
        <is>
          <t>School of Arts &amp; Sciences</t>
        </is>
      </c>
      <c r="AD4449" s="3" t="n">
        <v>8</v>
      </c>
      <c r="AE4449" s="3" t="inlineStr">
        <is>
          <t>No</t>
        </is>
      </c>
      <c r="AF4449" s="3" t="inlineStr"/>
      <c r="AG4449" s="4" t="inlineStr"/>
      <c r="AH4449" s="4" t="inlineStr"/>
      <c r="AI4449" s="4" t="inlineStr"/>
    </row>
    <row r="4450">
      <c r="A4450" s="3" t="inlineStr">
        <is>
          <t>PHYS-0423</t>
        </is>
      </c>
      <c r="B4450" s="3" t="inlineStr">
        <is>
          <t>Kezerashvili</t>
        </is>
      </c>
      <c r="C4450" s="3" t="inlineStr">
        <is>
          <t>Roman</t>
        </is>
      </c>
      <c r="D4450" s="3" t="inlineStr">
        <is>
          <t>Roman Kezerashvili</t>
        </is>
      </c>
      <c r="E4450" s="3" t="inlineStr">
        <is>
          <t>Professor</t>
        </is>
      </c>
      <c r="F4450" s="3" t="inlineStr">
        <is>
          <t>NYC College of Technology</t>
        </is>
      </c>
      <c r="G4450" s="3" t="inlineStr">
        <is>
          <t>Physics</t>
        </is>
      </c>
      <c r="H4450" s="3" t="inlineStr">
        <is>
          <t>RKezerashvili@citytech.cuny.edu</t>
        </is>
      </c>
      <c r="I4450" s="3" t="inlineStr">
        <is>
          <t>Journal article</t>
        </is>
      </c>
      <c r="J4450" s="3" t="inlineStr">
        <is>
          <t>Bose–Einstein condensation and superfluidity of trapped polaritons in graphene and quantum wells embedded in a microcavity</t>
        </is>
      </c>
      <c r="K4450" s="3" t="n">
        <v>2010</v>
      </c>
      <c r="L4450" s="3" t="inlineStr">
        <is>
          <t>Philosophical Transactions of the Royal Society A Mathematical Physical and Engineering Sciences</t>
        </is>
      </c>
      <c r="M4450" s="3" t="inlineStr">
        <is>
          <t>Oleg L. Berman; Roman Ya. Kezerashvili; Yu. E. Lozovik; David W. Snoke</t>
        </is>
      </c>
      <c r="N4450" s="3" t="inlineStr"/>
      <c r="O4450" s="3" t="n"/>
      <c r="P4450" s="3" t="inlineStr"/>
      <c r="Q4450" s="3" t="inlineStr">
        <is>
          <t>10.1098/rsta.2010.0208</t>
        </is>
      </c>
      <c r="R4450" s="3" t="inlineStr">
        <is>
          <t>https://doi.org/10.1098/rsta.2010.0208</t>
        </is>
      </c>
      <c r="S4450" s="3" t="inlineStr">
        <is>
          <t>OpenAlex</t>
        </is>
      </c>
      <c r="T4450" s="3" t="n">
        <v>1</v>
      </c>
      <c r="U4450" s="3" t="inlineStr">
        <is>
          <t>High (City Tech affiliation on paper)</t>
        </is>
      </c>
      <c r="V4450" s="3" t="n"/>
      <c r="W4450" s="3" t="inlineStr"/>
      <c r="X4450" s="3" t="inlineStr">
        <is>
          <t>The theory for spontaneous coherence of short-lived quasiparticles in two-dimensional excitonic systems is reviewed, in particular, quantum wells (QWs) and graphene layers (GLs) embedded in microcavities. Experiments with polaritons in an optical microcavity have already shown evidence of Bose-Einstein condensation (BEC) in the lowest quantum state in a harmonic trap. The theory of BEC and superfluidity of the microcavity excitonic polaritons in a harmonic potential trap is presented. Along the way, we determine a general method for defining the superfluid fraction in a two-dimensional trap, within the angular momentum representation. We discuss BEC of magnetoexcitonic polaritons (magnetopolaritons) in a QW and GL embedded in an optical microcavity in high magnetic field. It is shown that Rabi splitting in graphene is tunable by the external magnetic field B, while in a QW the Rabi splitting does not depend on the magnetic field in the strong B limit.</t>
        </is>
      </c>
      <c r="Y4450" s="3" t="inlineStr">
        <is>
          <t>OpenAlex</t>
        </is>
      </c>
      <c r="Z4450" s="3" t="inlineStr"/>
      <c r="AA4450" s="3" t="inlineStr">
        <is>
          <t>Not found</t>
        </is>
      </c>
      <c r="AB4450" s="3" t="inlineStr">
        <is>
          <t>closed</t>
        </is>
      </c>
      <c r="AC4450" s="3" t="inlineStr">
        <is>
          <t>School of Arts &amp; Sciences</t>
        </is>
      </c>
      <c r="AD4450" s="3" t="n">
        <v>8</v>
      </c>
      <c r="AE4450" s="3" t="inlineStr">
        <is>
          <t>No</t>
        </is>
      </c>
      <c r="AF4450" s="3" t="inlineStr"/>
      <c r="AG4450" s="4" t="inlineStr"/>
      <c r="AH4450" s="4" t="inlineStr"/>
      <c r="AI4450" s="4" t="inlineStr"/>
    </row>
    <row r="4451">
      <c r="A4451" s="3" t="inlineStr">
        <is>
          <t>PHYS-0424</t>
        </is>
      </c>
      <c r="B4451" s="3" t="inlineStr">
        <is>
          <t>Berman</t>
        </is>
      </c>
      <c r="C4451" s="3" t="inlineStr">
        <is>
          <t>Oleg</t>
        </is>
      </c>
      <c r="D4451" s="3" t="inlineStr">
        <is>
          <t>Oleg Berman</t>
        </is>
      </c>
      <c r="E4451" s="3" t="inlineStr">
        <is>
          <t>Professor</t>
        </is>
      </c>
      <c r="F4451" s="3" t="inlineStr">
        <is>
          <t>NYC College of Technology</t>
        </is>
      </c>
      <c r="G4451" s="3" t="inlineStr">
        <is>
          <t>Physics</t>
        </is>
      </c>
      <c r="H4451" s="3" t="inlineStr">
        <is>
          <t>OBerman@citytech.cuny.edu</t>
        </is>
      </c>
      <c r="I4451" s="3" t="inlineStr">
        <is>
          <t>Journal article</t>
        </is>
      </c>
      <c r="J4451" s="3" t="inlineStr">
        <is>
          <t>Bose–Einstein condensation of quasiparticles in graphene</t>
        </is>
      </c>
      <c r="K4451" s="3" t="n">
        <v>2010</v>
      </c>
      <c r="L4451" s="3" t="inlineStr">
        <is>
          <t>Nanotechnology</t>
        </is>
      </c>
      <c r="M4451" s="3" t="inlineStr">
        <is>
          <t>Oleg L. Berman; Roman Ya. Kezerashvili; Yu. E. Lozovik</t>
        </is>
      </c>
      <c r="N4451" s="3" t="inlineStr"/>
      <c r="O4451" s="3" t="n"/>
      <c r="P4451" s="3" t="inlineStr"/>
      <c r="Q4451" s="3" t="inlineStr">
        <is>
          <t>10.1088/0957-4484/21/13/134019</t>
        </is>
      </c>
      <c r="R4451" s="3" t="inlineStr">
        <is>
          <t>https://doi.org/10.1088/0957-4484/21/13/134019</t>
        </is>
      </c>
      <c r="S4451" s="3" t="inlineStr">
        <is>
          <t>OpenAlex</t>
        </is>
      </c>
      <c r="T4451" s="3" t="n">
        <v>1</v>
      </c>
      <c r="U4451" s="3" t="inlineStr">
        <is>
          <t>High (City Tech affiliation on paper)</t>
        </is>
      </c>
      <c r="V4451" s="3" t="n"/>
      <c r="W4451" s="3" t="inlineStr"/>
      <c r="X4451" s="3" t="inlineStr">
        <is>
          <t>The collective properties of different quasiparticles in various graphene-based structures in a high magnetic field have been studied. We predict Bose-Einstein condensation (BEC) and the superfluidity of 2D spatially indirect magnetoexcitons in a two-layer graphene. The superfluid density and the temperature of the Kosterlitz-Thouless phase transition are shown to be increasing functions of the excitonic density but decreasing functions of a magnetic field and the interlayer separation. The instability of the ground state of the interacting 2D indirect magnetoexcitons in a slab of superlattice with alternating electron and hole graphene layers (GLs) is established. The stable system of indirect 2D magnetobiexcitons, consisting of a pair of indirect excitons with antiparallel dipole moments, is considered in a graphene superlattice. The superfluid density and the temperature of the Kosterlitz-Thouless phase transition for magnetobiexcitons in a graphene superlattice are obtained. Moreover, the BEC of excitonic polaritons in a GL embedded in a semiconductor microcavity in a high magnetic field is predicted. While the superfluid phase in this magnetoexciton polariton system is absent due to a vanishing magnetoexciton-magnetoexciton interaction in a single layer in the limit of a high magnetic field, the critical temperature of the BEC formation is calculated. The observation of the BEC and superfluidity of 2D quasiparticles in graphene in a high magnetic field would be interesting confirmation of the phenomena we have described.</t>
        </is>
      </c>
      <c r="Y4451" s="3" t="inlineStr">
        <is>
          <t>OpenAlex</t>
        </is>
      </c>
      <c r="Z4451" s="3" t="inlineStr">
        <is>
          <t>https://arxiv.org/pdf/0908.3039</t>
        </is>
      </c>
      <c r="AA4451" s="3" t="inlineStr">
        <is>
          <t>Open-access PDF (via OpenAlex)</t>
        </is>
      </c>
      <c r="AB4451" s="3" t="inlineStr">
        <is>
          <t>green</t>
        </is>
      </c>
      <c r="AC4451" s="3" t="inlineStr">
        <is>
          <t>School of Arts &amp; Sciences</t>
        </is>
      </c>
      <c r="AD4451" s="3" t="n">
        <v>12</v>
      </c>
      <c r="AE4451" s="3" t="inlineStr">
        <is>
          <t>No</t>
        </is>
      </c>
      <c r="AF4451" s="3" t="inlineStr"/>
      <c r="AG4451" s="4" t="inlineStr"/>
      <c r="AH4451" s="4" t="inlineStr"/>
      <c r="AI4451" s="4" t="inlineStr"/>
    </row>
    <row r="4452">
      <c r="A4452" s="3" t="inlineStr">
        <is>
          <t>PHYS-0425</t>
        </is>
      </c>
      <c r="B4452" s="3" t="inlineStr">
        <is>
          <t>Kezerashvili</t>
        </is>
      </c>
      <c r="C4452" s="3" t="inlineStr">
        <is>
          <t>Roman</t>
        </is>
      </c>
      <c r="D4452" s="3" t="inlineStr">
        <is>
          <t>Roman Kezerashvili</t>
        </is>
      </c>
      <c r="E4452" s="3" t="inlineStr">
        <is>
          <t>Professor</t>
        </is>
      </c>
      <c r="F4452" s="3" t="inlineStr">
        <is>
          <t>NYC College of Technology</t>
        </is>
      </c>
      <c r="G4452" s="3" t="inlineStr">
        <is>
          <t>Physics</t>
        </is>
      </c>
      <c r="H4452" s="3" t="inlineStr">
        <is>
          <t>RKezerashvili@citytech.cuny.edu</t>
        </is>
      </c>
      <c r="I4452" s="3" t="inlineStr">
        <is>
          <t>Journal article</t>
        </is>
      </c>
      <c r="J4452" s="3" t="inlineStr">
        <is>
          <t>Bose–Einstein condensation of quasiparticles in graphene</t>
        </is>
      </c>
      <c r="K4452" s="3" t="n">
        <v>2010</v>
      </c>
      <c r="L4452" s="3" t="inlineStr">
        <is>
          <t>Nanotechnology</t>
        </is>
      </c>
      <c r="M4452" s="3" t="inlineStr">
        <is>
          <t>Oleg L. Berman; Roman Ya. Kezerashvili; Yu. E. Lozovik</t>
        </is>
      </c>
      <c r="N4452" s="3" t="inlineStr"/>
      <c r="O4452" s="3" t="n"/>
      <c r="P4452" s="3" t="inlineStr"/>
      <c r="Q4452" s="3" t="inlineStr">
        <is>
          <t>10.1088/0957-4484/21/13/134019</t>
        </is>
      </c>
      <c r="R4452" s="3" t="inlineStr">
        <is>
          <t>https://doi.org/10.1088/0957-4484/21/13/134019</t>
        </is>
      </c>
      <c r="S4452" s="3" t="inlineStr">
        <is>
          <t>OpenAlex</t>
        </is>
      </c>
      <c r="T4452" s="3" t="n">
        <v>1</v>
      </c>
      <c r="U4452" s="3" t="inlineStr">
        <is>
          <t>High (City Tech affiliation on paper)</t>
        </is>
      </c>
      <c r="V4452" s="3" t="n"/>
      <c r="W4452" s="3" t="inlineStr"/>
      <c r="X4452" s="3" t="inlineStr">
        <is>
          <t>The collective properties of different quasiparticles in various graphene-based structures in a high magnetic field have been studied. We predict Bose-Einstein condensation (BEC) and the superfluidity of 2D spatially indirect magnetoexcitons in a two-layer graphene. The superfluid density and the temperature of the Kosterlitz-Thouless phase transition are shown to be increasing functions of the excitonic density but decreasing functions of a magnetic field and the interlayer separation. The instability of the ground state of the interacting 2D indirect magnetoexcitons in a slab of superlattice with alternating electron and hole graphene layers (GLs) is established. The stable system of indirect 2D magnetobiexcitons, consisting of a pair of indirect excitons with antiparallel dipole moments, is considered in a graphene superlattice. The superfluid density and the temperature of the Kosterlitz-Thouless phase transition for magnetobiexcitons in a graphene superlattice are obtained. Moreover, the BEC of excitonic polaritons in a GL embedded in a semiconductor microcavity in a high magnetic field is predicted. While the superfluid phase in this magnetoexciton polariton system is absent due to a vanishing magnetoexciton-magnetoexciton interaction in a single layer in the limit of a high magnetic field, the critical temperature of the BEC formation is calculated. The observation of the BEC and superfluidity of 2D quasiparticles in graphene in a high magnetic field would be interesting confirmation of the phenomena we have described.</t>
        </is>
      </c>
      <c r="Y4452" s="3" t="inlineStr">
        <is>
          <t>OpenAlex</t>
        </is>
      </c>
      <c r="Z4452" s="3" t="inlineStr">
        <is>
          <t>https://arxiv.org/pdf/0908.3039</t>
        </is>
      </c>
      <c r="AA4452" s="3" t="inlineStr">
        <is>
          <t>Open-access PDF (via OpenAlex)</t>
        </is>
      </c>
      <c r="AB4452" s="3" t="inlineStr">
        <is>
          <t>green</t>
        </is>
      </c>
      <c r="AC4452" s="3" t="inlineStr">
        <is>
          <t>School of Arts &amp; Sciences</t>
        </is>
      </c>
      <c r="AD4452" s="3" t="n">
        <v>12</v>
      </c>
      <c r="AE4452" s="3" t="inlineStr">
        <is>
          <t>No</t>
        </is>
      </c>
      <c r="AF4452" s="3" t="inlineStr"/>
      <c r="AG4452" s="4" t="inlineStr"/>
      <c r="AH4452" s="4" t="inlineStr"/>
      <c r="AI4452" s="4" t="inlineStr"/>
    </row>
    <row r="4453">
      <c r="A4453" s="3" t="inlineStr">
        <is>
          <t>PHYS-0426</t>
        </is>
      </c>
      <c r="B4453" s="3" t="inlineStr">
        <is>
          <t>Vazquez-Poritz</t>
        </is>
      </c>
      <c r="C4453" s="3" t="inlineStr">
        <is>
          <t>Justin</t>
        </is>
      </c>
      <c r="D4453" s="3" t="inlineStr">
        <is>
          <t>Justin Vazquez-Poritz</t>
        </is>
      </c>
      <c r="E4453" s="3" t="inlineStr">
        <is>
          <t>Professor</t>
        </is>
      </c>
      <c r="F4453" s="3" t="inlineStr">
        <is>
          <t>NYC College of Technology</t>
        </is>
      </c>
      <c r="G4453" s="3" t="inlineStr">
        <is>
          <t>Physics</t>
        </is>
      </c>
      <c r="H4453" s="3" t="inlineStr">
        <is>
          <t>JVazquez-poritz@citytech.cuny.edu</t>
        </is>
      </c>
      <c r="I4453" s="3" t="inlineStr">
        <is>
          <t>Journal article</t>
        </is>
      </c>
      <c r="J4453" s="3" t="inlineStr">
        <is>
          <t>Bound orbits of solar sails and general relativity</t>
        </is>
      </c>
      <c r="K4453" s="3" t="n">
        <v>2010</v>
      </c>
      <c r="L4453" s="3" t="inlineStr">
        <is>
          <t>Advances in Space Research</t>
        </is>
      </c>
      <c r="M4453" s="3" t="inlineStr">
        <is>
          <t>Roman Ya. Kezerashvili; Justin F. Vázquez-Poritz</t>
        </is>
      </c>
      <c r="N4453" s="3" t="inlineStr"/>
      <c r="O4453" s="3" t="n"/>
      <c r="P4453" s="3" t="inlineStr"/>
      <c r="Q4453" s="3" t="inlineStr">
        <is>
          <t>10.1016/j.asr.2010.03.015</t>
        </is>
      </c>
      <c r="R4453" s="3" t="inlineStr">
        <is>
          <t>https://doi.org/10.1016/j.asr.2010.03.015</t>
        </is>
      </c>
      <c r="S4453" s="3" t="inlineStr">
        <is>
          <t>OpenAlex</t>
        </is>
      </c>
      <c r="T4453" s="3" t="n">
        <v>1</v>
      </c>
      <c r="U4453" s="3" t="inlineStr">
        <is>
          <t>High (City Tech affiliation on paper)</t>
        </is>
      </c>
      <c r="V4453" s="3" t="n"/>
      <c r="W4453" s="3" t="inlineStr"/>
      <c r="X4453" s="3" t="inlineStr"/>
      <c r="Y4453" s="3" t="inlineStr"/>
      <c r="Z4453" s="3" t="inlineStr">
        <is>
          <t>https://arxiv.org/pdf/0903.3212</t>
        </is>
      </c>
      <c r="AA4453" s="3" t="inlineStr">
        <is>
          <t>Open-access PDF (via OpenAlex)</t>
        </is>
      </c>
      <c r="AB4453" s="3" t="inlineStr">
        <is>
          <t>green</t>
        </is>
      </c>
      <c r="AC4453" s="3" t="inlineStr">
        <is>
          <t>School of Arts &amp; Sciences</t>
        </is>
      </c>
      <c r="AD4453" s="3" t="n">
        <v>23</v>
      </c>
      <c r="AE4453" s="3" t="inlineStr">
        <is>
          <t>No</t>
        </is>
      </c>
      <c r="AF4453" s="3" t="inlineStr"/>
      <c r="AG4453" s="4" t="inlineStr"/>
      <c r="AH4453" s="4" t="inlineStr"/>
      <c r="AI4453" s="4" t="inlineStr"/>
    </row>
    <row r="4454">
      <c r="A4454" s="3" t="inlineStr">
        <is>
          <t>PHYS-0427</t>
        </is>
      </c>
      <c r="B4454" s="3" t="inlineStr">
        <is>
          <t>Kezerashvili</t>
        </is>
      </c>
      <c r="C4454" s="3" t="inlineStr">
        <is>
          <t>Roman</t>
        </is>
      </c>
      <c r="D4454" s="3" t="inlineStr">
        <is>
          <t>Roman Kezerashvili</t>
        </is>
      </c>
      <c r="E4454" s="3" t="inlineStr">
        <is>
          <t>Professor</t>
        </is>
      </c>
      <c r="F4454" s="3" t="inlineStr">
        <is>
          <t>NYC College of Technology</t>
        </is>
      </c>
      <c r="G4454" s="3" t="inlineStr">
        <is>
          <t>Physics</t>
        </is>
      </c>
      <c r="H4454" s="3" t="inlineStr">
        <is>
          <t>RKezerashvili@citytech.cuny.edu</t>
        </is>
      </c>
      <c r="I4454" s="3" t="inlineStr">
        <is>
          <t>Journal article</t>
        </is>
      </c>
      <c r="J4454" s="3" t="inlineStr">
        <is>
          <t>Bound orbits of solar sails and general relativity</t>
        </is>
      </c>
      <c r="K4454" s="3" t="n">
        <v>2010</v>
      </c>
      <c r="L4454" s="3" t="inlineStr">
        <is>
          <t>Advances in Space Research</t>
        </is>
      </c>
      <c r="M4454" s="3" t="inlineStr">
        <is>
          <t>Roman Ya. Kezerashvili; Justin F. Vázquez-Poritz</t>
        </is>
      </c>
      <c r="N4454" s="3" t="inlineStr"/>
      <c r="O4454" s="3" t="n"/>
      <c r="P4454" s="3" t="inlineStr"/>
      <c r="Q4454" s="3" t="inlineStr">
        <is>
          <t>10.1016/j.asr.2010.03.015</t>
        </is>
      </c>
      <c r="R4454" s="3" t="inlineStr">
        <is>
          <t>https://doi.org/10.1016/j.asr.2010.03.015</t>
        </is>
      </c>
      <c r="S4454" s="3" t="inlineStr">
        <is>
          <t>OpenAlex</t>
        </is>
      </c>
      <c r="T4454" s="3" t="n">
        <v>1</v>
      </c>
      <c r="U4454" s="3" t="inlineStr">
        <is>
          <t>High (City Tech affiliation on paper)</t>
        </is>
      </c>
      <c r="V4454" s="3" t="n"/>
      <c r="W4454" s="3" t="inlineStr"/>
      <c r="X4454" s="3" t="inlineStr"/>
      <c r="Y4454" s="3" t="inlineStr"/>
      <c r="Z4454" s="3" t="inlineStr">
        <is>
          <t>https://arxiv.org/pdf/0903.3212</t>
        </is>
      </c>
      <c r="AA4454" s="3" t="inlineStr">
        <is>
          <t>Open-access PDF (via OpenAlex)</t>
        </is>
      </c>
      <c r="AB4454" s="3" t="inlineStr">
        <is>
          <t>green</t>
        </is>
      </c>
      <c r="AC4454" s="3" t="inlineStr">
        <is>
          <t>School of Arts &amp; Sciences</t>
        </is>
      </c>
      <c r="AD4454" s="3" t="n">
        <v>23</v>
      </c>
      <c r="AE4454" s="3" t="inlineStr">
        <is>
          <t>No</t>
        </is>
      </c>
      <c r="AF4454" s="3" t="inlineStr"/>
      <c r="AG4454" s="4" t="inlineStr"/>
      <c r="AH4454" s="4" t="inlineStr"/>
      <c r="AI4454" s="4" t="inlineStr"/>
    </row>
    <row r="4455">
      <c r="A4455" s="3" t="inlineStr">
        <is>
          <t>PHYS-0428</t>
        </is>
      </c>
      <c r="B4455" s="3" t="inlineStr">
        <is>
          <t>Berman</t>
        </is>
      </c>
      <c r="C4455" s="3" t="inlineStr">
        <is>
          <t>Oleg</t>
        </is>
      </c>
      <c r="D4455" s="3" t="inlineStr">
        <is>
          <t>Oleg Berman</t>
        </is>
      </c>
      <c r="E4455" s="3" t="inlineStr">
        <is>
          <t>Professor</t>
        </is>
      </c>
      <c r="F4455" s="3" t="inlineStr">
        <is>
          <t>NYC College of Technology</t>
        </is>
      </c>
      <c r="G4455" s="3" t="inlineStr">
        <is>
          <t>Physics</t>
        </is>
      </c>
      <c r="H4455" s="3" t="inlineStr">
        <is>
          <t>OBerman@citytech.cuny.edu</t>
        </is>
      </c>
      <c r="I4455" s="3" t="inlineStr">
        <is>
          <t>Journal article</t>
        </is>
      </c>
      <c r="J4455" s="3" t="inlineStr">
        <is>
          <t>Can we move photons?</t>
        </is>
      </c>
      <c r="K4455" s="3" t="n">
        <v>2010</v>
      </c>
      <c r="L4455" s="3" t="inlineStr">
        <is>
          <t>Physics Letters A</t>
        </is>
      </c>
      <c r="M4455" s="3" t="inlineStr">
        <is>
          <t>Oleg L. Berman; Roman Ya. Kezerashvili; Yu. E. Lozovik</t>
        </is>
      </c>
      <c r="N4455" s="3" t="inlineStr"/>
      <c r="O4455" s="3" t="n"/>
      <c r="P4455" s="3" t="inlineStr"/>
      <c r="Q4455" s="3" t="inlineStr">
        <is>
          <t>10.1016/j.physleta.2010.07.014</t>
        </is>
      </c>
      <c r="R4455" s="3" t="inlineStr">
        <is>
          <t>https://doi.org/10.1016/j.physleta.2010.07.014</t>
        </is>
      </c>
      <c r="S4455" s="3" t="inlineStr">
        <is>
          <t>OpenAlex</t>
        </is>
      </c>
      <c r="T4455" s="3" t="n">
        <v>1</v>
      </c>
      <c r="U4455" s="3" t="inlineStr">
        <is>
          <t>High (City Tech affiliation on paper)</t>
        </is>
      </c>
      <c r="V4455" s="3" t="n"/>
      <c r="W4455" s="3" t="inlineStr"/>
      <c r="X4455" s="3" t="inlineStr"/>
      <c r="Y4455" s="3" t="inlineStr"/>
      <c r="Z4455" s="3" t="inlineStr">
        <is>
          <t>https://arxiv.org/pdf/1008.4786</t>
        </is>
      </c>
      <c r="AA4455" s="3" t="inlineStr">
        <is>
          <t>Open-access PDF (via OpenAlex)</t>
        </is>
      </c>
      <c r="AB4455" s="3" t="inlineStr">
        <is>
          <t>green</t>
        </is>
      </c>
      <c r="AC4455" s="3" t="inlineStr">
        <is>
          <t>School of Arts &amp; Sciences</t>
        </is>
      </c>
      <c r="AD4455" s="3" t="n">
        <v>15</v>
      </c>
      <c r="AE4455" s="3" t="inlineStr">
        <is>
          <t>No</t>
        </is>
      </c>
      <c r="AF4455" s="3" t="inlineStr"/>
      <c r="AG4455" s="4" t="inlineStr"/>
      <c r="AH4455" s="4" t="inlineStr"/>
      <c r="AI4455" s="4" t="inlineStr"/>
    </row>
    <row r="4456">
      <c r="A4456" s="3" t="inlineStr">
        <is>
          <t>PHYS-0429</t>
        </is>
      </c>
      <c r="B4456" s="3" t="inlineStr">
        <is>
          <t>Kezerashvili</t>
        </is>
      </c>
      <c r="C4456" s="3" t="inlineStr">
        <is>
          <t>Roman</t>
        </is>
      </c>
      <c r="D4456" s="3" t="inlineStr">
        <is>
          <t>Roman Kezerashvili</t>
        </is>
      </c>
      <c r="E4456" s="3" t="inlineStr">
        <is>
          <t>Professor</t>
        </is>
      </c>
      <c r="F4456" s="3" t="inlineStr">
        <is>
          <t>NYC College of Technology</t>
        </is>
      </c>
      <c r="G4456" s="3" t="inlineStr">
        <is>
          <t>Physics</t>
        </is>
      </c>
      <c r="H4456" s="3" t="inlineStr">
        <is>
          <t>RKezerashvili@citytech.cuny.edu</t>
        </is>
      </c>
      <c r="I4456" s="3" t="inlineStr">
        <is>
          <t>Journal article</t>
        </is>
      </c>
      <c r="J4456" s="3" t="inlineStr">
        <is>
          <t>Can we move photons?</t>
        </is>
      </c>
      <c r="K4456" s="3" t="n">
        <v>2010</v>
      </c>
      <c r="L4456" s="3" t="inlineStr">
        <is>
          <t>Physics Letters A</t>
        </is>
      </c>
      <c r="M4456" s="3" t="inlineStr">
        <is>
          <t>Oleg L. Berman; Roman Ya. Kezerashvili; Yu. E. Lozovik</t>
        </is>
      </c>
      <c r="N4456" s="3" t="inlineStr"/>
      <c r="O4456" s="3" t="n"/>
      <c r="P4456" s="3" t="inlineStr"/>
      <c r="Q4456" s="3" t="inlineStr">
        <is>
          <t>10.1016/j.physleta.2010.07.014</t>
        </is>
      </c>
      <c r="R4456" s="3" t="inlineStr">
        <is>
          <t>https://doi.org/10.1016/j.physleta.2010.07.014</t>
        </is>
      </c>
      <c r="S4456" s="3" t="inlineStr">
        <is>
          <t>OpenAlex</t>
        </is>
      </c>
      <c r="T4456" s="3" t="n">
        <v>1</v>
      </c>
      <c r="U4456" s="3" t="inlineStr">
        <is>
          <t>High (City Tech affiliation on paper)</t>
        </is>
      </c>
      <c r="V4456" s="3" t="n"/>
      <c r="W4456" s="3" t="inlineStr"/>
      <c r="X4456" s="3" t="inlineStr"/>
      <c r="Y4456" s="3" t="inlineStr"/>
      <c r="Z4456" s="3" t="inlineStr">
        <is>
          <t>https://arxiv.org/pdf/1008.4786</t>
        </is>
      </c>
      <c r="AA4456" s="3" t="inlineStr">
        <is>
          <t>Open-access PDF (via OpenAlex)</t>
        </is>
      </c>
      <c r="AB4456" s="3" t="inlineStr">
        <is>
          <t>green</t>
        </is>
      </c>
      <c r="AC4456" s="3" t="inlineStr">
        <is>
          <t>School of Arts &amp; Sciences</t>
        </is>
      </c>
      <c r="AD4456" s="3" t="n">
        <v>15</v>
      </c>
      <c r="AE4456" s="3" t="inlineStr">
        <is>
          <t>No</t>
        </is>
      </c>
      <c r="AF4456" s="3" t="inlineStr"/>
      <c r="AG4456" s="4" t="inlineStr"/>
      <c r="AH4456" s="4" t="inlineStr"/>
      <c r="AI4456" s="4" t="inlineStr"/>
    </row>
    <row r="4457">
      <c r="A4457" s="3" t="inlineStr">
        <is>
          <t>PHYS-0430</t>
        </is>
      </c>
      <c r="B4457" s="3" t="inlineStr">
        <is>
          <t>Ferroglia</t>
        </is>
      </c>
      <c r="C4457" s="3" t="inlineStr">
        <is>
          <t>Andrea</t>
        </is>
      </c>
      <c r="D4457" s="3" t="inlineStr">
        <is>
          <t>Andrea Ferroglia</t>
        </is>
      </c>
      <c r="E4457" s="3" t="inlineStr">
        <is>
          <t>Professor</t>
        </is>
      </c>
      <c r="F4457" s="3" t="inlineStr">
        <is>
          <t>NYC College of Technology</t>
        </is>
      </c>
      <c r="G4457" s="3" t="inlineStr">
        <is>
          <t>Physics</t>
        </is>
      </c>
      <c r="H4457" s="3" t="inlineStr">
        <is>
          <t>AFerroglia@citytech.cuny.edu</t>
        </is>
      </c>
      <c r="I4457" s="3" t="inlineStr">
        <is>
          <t>Journal article</t>
        </is>
      </c>
      <c r="J4457" s="3" t="inlineStr">
        <is>
          <t>Chromomagnetic dipole-operator corrections in B¯→Xsγ at O(β0αs2)</t>
        </is>
      </c>
      <c r="K4457" s="3" t="n">
        <v>2010</v>
      </c>
      <c r="L4457" s="3" t="inlineStr">
        <is>
          <t>Physical review. D. Particles, fields, gravitation, and cosmology/Physical review. D. Particles and fields</t>
        </is>
      </c>
      <c r="M4457" s="3" t="inlineStr">
        <is>
          <t>Andrea Ferroglia; Ulrich Haisch</t>
        </is>
      </c>
      <c r="N4457" s="3" t="inlineStr"/>
      <c r="O4457" s="3" t="n"/>
      <c r="P4457" s="3" t="inlineStr"/>
      <c r="Q4457" s="3" t="inlineStr">
        <is>
          <t>10.1103/physrevd.82.094012</t>
        </is>
      </c>
      <c r="R4457" s="3" t="inlineStr">
        <is>
          <t>https://doi.org/10.1103/physrevd.82.094012</t>
        </is>
      </c>
      <c r="S4457" s="3" t="inlineStr">
        <is>
          <t>OpenAlex</t>
        </is>
      </c>
      <c r="T4457" s="3" t="n">
        <v>1</v>
      </c>
      <c r="U4457" s="3" t="inlineStr">
        <is>
          <t>High (City Tech affiliation on paper)</t>
        </is>
      </c>
      <c r="V4457" s="3" t="n"/>
      <c r="W4457" s="3" t="inlineStr"/>
      <c r="X4457" s="3" t="inlineStr">
        <is>
          <t>We calculate the fermionic corrections to the photon-energy spectrum of $\overline{B}\ensuremath{\rightarrow}{X}_{s}\ensuremath{\gamma}$ which arise from the self-interference of the chromomagnetic dipole operator ${Q}_{8}$ at next-to-next-to-leading order by applying naive non-Abelianization. The resulting $\mathcal{O}({\ensuremath{\beta}}_{0}{\ensuremath{\alpha}}_{s}^{2})$ correction to the $\overline{B}\ensuremath{\rightarrow}{X}_{s}\ensuremath{\gamma}$ branching ratio amounts to a relative shift of $+0.12%$ ($+0.27%$) for a photon-energy cut of 1.6 GeV (1.0 GeV). We also comment on the potential size of resummation and nonperturbative effects related to ${Q}_{8}$.</t>
        </is>
      </c>
      <c r="Y4457" s="3" t="inlineStr">
        <is>
          <t>OpenAlex</t>
        </is>
      </c>
      <c r="Z4457" s="3" t="inlineStr">
        <is>
          <t>https://arxiv.org/pdf/1009.2144</t>
        </is>
      </c>
      <c r="AA4457" s="3" t="inlineStr">
        <is>
          <t>Open-access PDF (via OpenAlex)</t>
        </is>
      </c>
      <c r="AB4457" s="3" t="inlineStr">
        <is>
          <t>green</t>
        </is>
      </c>
      <c r="AC4457" s="3" t="inlineStr">
        <is>
          <t>School of Arts &amp; Sciences</t>
        </is>
      </c>
      <c r="AD4457" s="3" t="n">
        <v>29</v>
      </c>
      <c r="AE4457" s="3" t="inlineStr">
        <is>
          <t>No</t>
        </is>
      </c>
      <c r="AF4457" s="3" t="inlineStr"/>
      <c r="AG4457" s="4" t="inlineStr"/>
      <c r="AH4457" s="4" t="inlineStr"/>
      <c r="AI4457" s="4" t="inlineStr"/>
    </row>
    <row r="4458">
      <c r="A4458" s="3" t="inlineStr">
        <is>
          <t>PHYS-0431</t>
        </is>
      </c>
      <c r="B4458" s="3" t="inlineStr">
        <is>
          <t>Berman</t>
        </is>
      </c>
      <c r="C4458" s="3" t="inlineStr">
        <is>
          <t>Oleg</t>
        </is>
      </c>
      <c r="D4458" s="3" t="inlineStr">
        <is>
          <t>Oleg Berman</t>
        </is>
      </c>
      <c r="E4458" s="3" t="inlineStr">
        <is>
          <t>Professor</t>
        </is>
      </c>
      <c r="F4458" s="3" t="inlineStr">
        <is>
          <t>NYC College of Technology</t>
        </is>
      </c>
      <c r="G4458" s="3" t="inlineStr">
        <is>
          <t>Physics</t>
        </is>
      </c>
      <c r="H4458" s="3" t="inlineStr">
        <is>
          <t>OBerman@citytech.cuny.edu</t>
        </is>
      </c>
      <c r="I4458" s="3" t="inlineStr">
        <is>
          <t>Journal article</t>
        </is>
      </c>
      <c r="J4458" s="3" t="inlineStr">
        <is>
          <t>Collective properties of excitons in the presence of a two-dimensional electron gas</t>
        </is>
      </c>
      <c r="K4458" s="3" t="n">
        <v>2010</v>
      </c>
      <c r="L4458" s="3" t="inlineStr">
        <is>
          <t>Solid State Communications</t>
        </is>
      </c>
      <c r="M4458" s="3" t="inlineStr">
        <is>
          <t>Oleg L. Berman; Godfrey A. Gumbs; P. A. Folkes</t>
        </is>
      </c>
      <c r="N4458" s="3" t="inlineStr"/>
      <c r="O4458" s="3" t="n"/>
      <c r="P4458" s="3" t="inlineStr"/>
      <c r="Q4458" s="3" t="inlineStr">
        <is>
          <t>10.1016/j.ssc.2010.02.012</t>
        </is>
      </c>
      <c r="R4458" s="3" t="inlineStr">
        <is>
          <t>https://doi.org/10.1016/j.ssc.2010.02.012</t>
        </is>
      </c>
      <c r="S4458" s="3" t="inlineStr">
        <is>
          <t>OpenAlex</t>
        </is>
      </c>
      <c r="T4458" s="3" t="n">
        <v>1</v>
      </c>
      <c r="U4458" s="3" t="inlineStr">
        <is>
          <t>High (City Tech affiliation on paper)</t>
        </is>
      </c>
      <c r="V4458" s="3" t="n"/>
      <c r="W4458" s="3" t="inlineStr"/>
      <c r="X4458" s="3" t="inlineStr"/>
      <c r="Y4458" s="3" t="inlineStr"/>
      <c r="Z4458" s="3" t="inlineStr">
        <is>
          <t>https://arxiv.org/pdf/1002.2736</t>
        </is>
      </c>
      <c r="AA4458" s="3" t="inlineStr">
        <is>
          <t>Open-access PDF (via OpenAlex)</t>
        </is>
      </c>
      <c r="AB4458" s="3" t="inlineStr">
        <is>
          <t>green</t>
        </is>
      </c>
      <c r="AC4458" s="3" t="inlineStr">
        <is>
          <t>School of Arts &amp; Sciences</t>
        </is>
      </c>
      <c r="AD4458" s="3" t="n">
        <v>3</v>
      </c>
      <c r="AE4458" s="3" t="inlineStr">
        <is>
          <t>No</t>
        </is>
      </c>
      <c r="AF4458" s="3" t="inlineStr"/>
      <c r="AG4458" s="4" t="inlineStr"/>
      <c r="AH4458" s="4" t="inlineStr"/>
      <c r="AI4458" s="4" t="inlineStr"/>
    </row>
    <row r="4459">
      <c r="A4459" s="3" t="inlineStr">
        <is>
          <t>PHYS-0432</t>
        </is>
      </c>
      <c r="B4459" s="3" t="inlineStr">
        <is>
          <t>Ferroglia</t>
        </is>
      </c>
      <c r="C4459" s="3" t="inlineStr">
        <is>
          <t>Andrea</t>
        </is>
      </c>
      <c r="D4459" s="3" t="inlineStr">
        <is>
          <t>Andrea Ferroglia</t>
        </is>
      </c>
      <c r="E4459" s="3" t="inlineStr">
        <is>
          <t>Professor</t>
        </is>
      </c>
      <c r="F4459" s="3" t="inlineStr">
        <is>
          <t>NYC College of Technology</t>
        </is>
      </c>
      <c r="G4459" s="3" t="inlineStr">
        <is>
          <t>Physics</t>
        </is>
      </c>
      <c r="H4459" s="3" t="inlineStr">
        <is>
          <t>AFerroglia@citytech.cuny.edu</t>
        </is>
      </c>
      <c r="I4459" s="3" t="inlineStr">
        <is>
          <t>Journal article</t>
        </is>
      </c>
      <c r="J4459" s="3" t="inlineStr">
        <is>
          <t>Complete (O7,O8) contribution to B¯→Xsγ at O(αs2)</t>
        </is>
      </c>
      <c r="K4459" s="3" t="n">
        <v>2010</v>
      </c>
      <c r="L4459" s="3" t="inlineStr">
        <is>
          <t>Physical review. D. Particles, fields, gravitation, and cosmology/Physical review. D. Particles and fields</t>
        </is>
      </c>
      <c r="M4459" s="3" t="inlineStr">
        <is>
          <t>H. M. Asatrian; T. Ewerth; A. Ferroglia; C. Greub; G. Ossola</t>
        </is>
      </c>
      <c r="N4459" s="3" t="inlineStr"/>
      <c r="O4459" s="3" t="n"/>
      <c r="P4459" s="3" t="inlineStr"/>
      <c r="Q4459" s="3" t="inlineStr">
        <is>
          <t>10.1103/physrevd.82.074006</t>
        </is>
      </c>
      <c r="R4459" s="3" t="inlineStr">
        <is>
          <t>https://doi.org/10.1103/physrevd.82.074006</t>
        </is>
      </c>
      <c r="S4459" s="3" t="inlineStr">
        <is>
          <t>OpenAlex</t>
        </is>
      </c>
      <c r="T4459" s="3" t="n">
        <v>1</v>
      </c>
      <c r="U4459" s="3" t="inlineStr">
        <is>
          <t>High (City Tech affiliation on paper)</t>
        </is>
      </c>
      <c r="V4459" s="3" t="n"/>
      <c r="W4459" s="3" t="inlineStr"/>
      <c r="X4459" s="3" t="inlineStr">
        <is>
          <t>We calculate the set of $O({\ensuremath{\alpha}}_{s}^{2})$ corrections to the branching ratio and to the photon energy spectrum of the decay process $\overline{B}\ensuremath{\rightarrow}{X}_{s}\ensuremath{\gamma}$ originating from the interference of diagrams involving the electromagnetic dipole operator ${O}_{7}$ with diagrams involving the chromomagnetic dipole operator ${O}_{8}$. The corrections evaluated here are one of the elements needed to complete the calculations of the $\overline{B}\ensuremath{\rightarrow}{X}_{s}\ensuremath{\gamma}$ branching ratio at next-to-next-to-leading order in QCD. We conclude that this set of corrections does not change the central value of the standard model prediction for $\mathrm{Br}(\overline{B}\ensuremath{\rightarrow}{X}_{s}\ensuremath{\gamma})$ by more than 1%.</t>
        </is>
      </c>
      <c r="Y4459" s="3" t="inlineStr">
        <is>
          <t>OpenAlex</t>
        </is>
      </c>
      <c r="Z4459" s="3" t="inlineStr">
        <is>
          <t>https://arxiv.org/pdf/1005.5587</t>
        </is>
      </c>
      <c r="AA4459" s="3" t="inlineStr">
        <is>
          <t>Open-access PDF (via OpenAlex)</t>
        </is>
      </c>
      <c r="AB4459" s="3" t="inlineStr">
        <is>
          <t>green</t>
        </is>
      </c>
      <c r="AC4459" s="3" t="inlineStr">
        <is>
          <t>School of Arts &amp; Sciences</t>
        </is>
      </c>
      <c r="AD4459" s="3" t="n">
        <v>25</v>
      </c>
      <c r="AE4459" s="3" t="inlineStr">
        <is>
          <t>No</t>
        </is>
      </c>
      <c r="AF4459" s="3" t="inlineStr"/>
      <c r="AG4459" s="4" t="inlineStr"/>
      <c r="AH4459" s="4" t="inlineStr"/>
      <c r="AI4459" s="4" t="inlineStr"/>
    </row>
    <row r="4460">
      <c r="A4460" s="3" t="inlineStr">
        <is>
          <t>PHYS-0433</t>
        </is>
      </c>
      <c r="B4460" s="3" t="inlineStr">
        <is>
          <t>Ossola</t>
        </is>
      </c>
      <c r="C4460" s="3" t="inlineStr">
        <is>
          <t>Giovanni</t>
        </is>
      </c>
      <c r="D4460" s="3" t="inlineStr">
        <is>
          <t>Giovanni Ossola</t>
        </is>
      </c>
      <c r="E4460" s="3" t="inlineStr">
        <is>
          <t>Chair</t>
        </is>
      </c>
      <c r="F4460" s="3" t="inlineStr">
        <is>
          <t>NYC College of Technology</t>
        </is>
      </c>
      <c r="G4460" s="3" t="inlineStr">
        <is>
          <t>Physics</t>
        </is>
      </c>
      <c r="H4460" s="3" t="inlineStr">
        <is>
          <t>GOssola@citytech.cuny.edu</t>
        </is>
      </c>
      <c r="I4460" s="3" t="inlineStr">
        <is>
          <t>Journal article</t>
        </is>
      </c>
      <c r="J4460" s="3" t="inlineStr">
        <is>
          <t>Complete (O7,O8) contribution to B¯→Xsγ at O(αs2)</t>
        </is>
      </c>
      <c r="K4460" s="3" t="n">
        <v>2010</v>
      </c>
      <c r="L4460" s="3" t="inlineStr">
        <is>
          <t>Physical review. D. Particles, fields, gravitation, and cosmology/Physical review. D. Particles and fields</t>
        </is>
      </c>
      <c r="M4460" s="3" t="inlineStr">
        <is>
          <t>H. M. Asatrian; T. Ewerth; A. Ferroglia; C. Greub; G. Ossola</t>
        </is>
      </c>
      <c r="N4460" s="3" t="inlineStr"/>
      <c r="O4460" s="3" t="n"/>
      <c r="P4460" s="3" t="inlineStr"/>
      <c r="Q4460" s="3" t="inlineStr">
        <is>
          <t>10.1103/physrevd.82.074006</t>
        </is>
      </c>
      <c r="R4460" s="3" t="inlineStr">
        <is>
          <t>https://doi.org/10.1103/physrevd.82.074006</t>
        </is>
      </c>
      <c r="S4460" s="3" t="inlineStr">
        <is>
          <t>OpenAlex</t>
        </is>
      </c>
      <c r="T4460" s="3" t="n">
        <v>1</v>
      </c>
      <c r="U4460" s="3" t="inlineStr">
        <is>
          <t>High (City Tech affiliation on paper)</t>
        </is>
      </c>
      <c r="V4460" s="3" t="n"/>
      <c r="W4460" s="3" t="inlineStr"/>
      <c r="X4460" s="3" t="inlineStr">
        <is>
          <t>We calculate the set of $O({\ensuremath{\alpha}}_{s}^{2})$ corrections to the branching ratio and to the photon energy spectrum of the decay process $\overline{B}\ensuremath{\rightarrow}{X}_{s}\ensuremath{\gamma}$ originating from the interference of diagrams involving the electromagnetic dipole operator ${O}_{7}$ with diagrams involving the chromomagnetic dipole operator ${O}_{8}$. The corrections evaluated here are one of the elements needed to complete the calculations of the $\overline{B}\ensuremath{\rightarrow}{X}_{s}\ensuremath{\gamma}$ branching ratio at next-to-next-to-leading order in QCD. We conclude that this set of corrections does not change the central value of the standard model prediction for $\mathrm{Br}(\overline{B}\ensuremath{\rightarrow}{X}_{s}\ensuremath{\gamma})$ by more than 1%.</t>
        </is>
      </c>
      <c r="Y4460" s="3" t="inlineStr">
        <is>
          <t>OpenAlex</t>
        </is>
      </c>
      <c r="Z4460" s="3" t="inlineStr">
        <is>
          <t>https://arxiv.org/pdf/1005.5587</t>
        </is>
      </c>
      <c r="AA4460" s="3" t="inlineStr">
        <is>
          <t>Open-access PDF (via OpenAlex)</t>
        </is>
      </c>
      <c r="AB4460" s="3" t="inlineStr">
        <is>
          <t>green</t>
        </is>
      </c>
      <c r="AC4460" s="3" t="inlineStr">
        <is>
          <t>School of Arts &amp; Sciences</t>
        </is>
      </c>
      <c r="AD4460" s="3" t="n">
        <v>25</v>
      </c>
      <c r="AE4460" s="3" t="inlineStr">
        <is>
          <t>No</t>
        </is>
      </c>
      <c r="AF4460" s="3" t="inlineStr"/>
      <c r="AG4460" s="4" t="inlineStr"/>
      <c r="AH4460" s="4" t="inlineStr"/>
      <c r="AI4460" s="4" t="inlineStr"/>
    </row>
    <row r="4461">
      <c r="A4461" s="3" t="inlineStr">
        <is>
          <t>PHYS-0434</t>
        </is>
      </c>
      <c r="B4461" s="3" t="inlineStr">
        <is>
          <t>Vazquez-Poritz</t>
        </is>
      </c>
      <c r="C4461" s="3" t="inlineStr">
        <is>
          <t>Justin</t>
        </is>
      </c>
      <c r="D4461" s="3" t="inlineStr">
        <is>
          <t>Justin Vazquez-Poritz</t>
        </is>
      </c>
      <c r="E4461" s="3" t="inlineStr">
        <is>
          <t>Professor</t>
        </is>
      </c>
      <c r="F4461" s="3" t="inlineStr">
        <is>
          <t>NYC College of Technology</t>
        </is>
      </c>
      <c r="G4461" s="3" t="inlineStr">
        <is>
          <t>Physics</t>
        </is>
      </c>
      <c r="H4461" s="3" t="inlineStr">
        <is>
          <t>JVazquez-poritz@citytech.cuny.edu</t>
        </is>
      </c>
      <c r="I4461" s="3" t="inlineStr">
        <is>
          <t>Grant</t>
        </is>
      </c>
      <c r="J4461" s="3" t="inlineStr">
        <is>
          <t>Constraining Gravity Dual Models of Strongly Coupled Plasmas</t>
        </is>
      </c>
      <c r="K4461" s="3" t="n">
        <v>2010</v>
      </c>
      <c r="L4461" s="3" t="inlineStr">
        <is>
          <t>NSF: Elem. Particle Physics/Theory</t>
        </is>
      </c>
      <c r="M4461" s="3" t="inlineStr">
        <is>
          <t>Justin Vazquez-Poritz</t>
        </is>
      </c>
      <c r="N4461" s="3" t="inlineStr">
        <is>
          <t>PI</t>
        </is>
      </c>
      <c r="O4461" s="3" t="n">
        <v>60000</v>
      </c>
      <c r="P4461" s="3" t="inlineStr">
        <is>
          <t>0969482</t>
        </is>
      </c>
      <c r="Q4461" s="3" t="inlineStr"/>
      <c r="R4461" s="3" t="inlineStr">
        <is>
          <t>https://www.nsf.gov/awardsearch/showAward?AWD_ID=0969482</t>
        </is>
      </c>
      <c r="S4461" s="3" t="inlineStr">
        <is>
          <t>NSF</t>
        </is>
      </c>
      <c r="T4461" s="3" t="n">
        <v>1</v>
      </c>
      <c r="U4461" s="3" t="inlineStr">
        <is>
          <t>High (NSF award to City Tech)</t>
        </is>
      </c>
      <c r="V4461" s="3" t="n"/>
      <c r="W4461" s="3" t="inlineStr"/>
      <c r="X4461" s="3" t="inlineStr">
        <is>
          <t>The quark-gluon plasma that is being created at particle accelerators presents theorists with the challenge of understanding the dynamics of strongly interacting quarks. An emerging approach for modeling strongly coupled plasmas is gauge-gravity duality. Gravity dual models have already uncovered analytical connections between a wide variety of dynamic variables that were not realized with conventional gauge theory techniques. The goal of this project is to place phenomenological constraints on gravity dual models to such a degree that we can use experimental data for precision tests of gauge-gravity duality. 
The New York City College of Technology CUNY plays a leading role in the education of minorities in science, technology, engineering and mathematics (STEM) and is a Hispanic Serving Institution. The PI will broaden the participation of underrepresented groups by involving students in research projects. This will enable the students to apply technical skills learned in the classroom, develop their investigative skills and participate in the scientific enterprise. In addition, by helping to write papers and presenting the research at conferences, the students will improve their information literacy, writing and communication skills.  This will help to develop their skill set needed for lifelong learning and maximize their chances of success in the STEM areas. Since the majority of City Tech students are the first in their families to go to college, outreach programs are critical in order to increase family involvement and support, as well as raise the public awareness about the importance of the STEM areas. The PI will also organize and develop a series of public lectures for the local community, which will present physics in a non-technical and entertaining manner.</t>
        </is>
      </c>
      <c r="Y4461" s="3" t="inlineStr">
        <is>
          <t>NSF</t>
        </is>
      </c>
      <c r="Z4461" s="3" t="inlineStr"/>
      <c r="AA4461" s="3" t="inlineStr"/>
      <c r="AB4461" s="3" t="inlineStr"/>
      <c r="AC4461" s="3" t="inlineStr">
        <is>
          <t>School of Arts &amp; Sciences</t>
        </is>
      </c>
      <c r="AD4461" s="3" t="n"/>
      <c r="AE4461" s="3" t="inlineStr">
        <is>
          <t>No</t>
        </is>
      </c>
      <c r="AF4461" s="3" t="inlineStr"/>
      <c r="AG4461" s="4" t="inlineStr"/>
      <c r="AH4461" s="4" t="inlineStr"/>
      <c r="AI4461" s="4" t="inlineStr"/>
    </row>
    <row r="4462">
      <c r="A4462" s="3" t="inlineStr">
        <is>
          <t>PHYS-0437</t>
        </is>
      </c>
      <c r="B4462" s="3" t="inlineStr">
        <is>
          <t>Berman</t>
        </is>
      </c>
      <c r="C4462" s="3" t="inlineStr">
        <is>
          <t>Oleg</t>
        </is>
      </c>
      <c r="D4462" s="3" t="inlineStr">
        <is>
          <t>Oleg Berman</t>
        </is>
      </c>
      <c r="E4462" s="3" t="inlineStr">
        <is>
          <t>Professor</t>
        </is>
      </c>
      <c r="F4462" s="3" t="inlineStr">
        <is>
          <t>NYC College of Technology</t>
        </is>
      </c>
      <c r="G4462" s="3" t="inlineStr">
        <is>
          <t>Physics</t>
        </is>
      </c>
      <c r="H4462" s="3" t="inlineStr">
        <is>
          <t>OBerman@citytech.cuny.edu</t>
        </is>
      </c>
      <c r="I4462" s="3" t="inlineStr">
        <is>
          <t>Journal article</t>
        </is>
      </c>
      <c r="J4462" s="3" t="inlineStr">
        <is>
          <t>Drag effects in a system of electrons and microcavity polaritons</t>
        </is>
      </c>
      <c r="K4462" s="3" t="n">
        <v>2010</v>
      </c>
      <c r="L4462" s="3" t="inlineStr">
        <is>
          <t>Physical Review B</t>
        </is>
      </c>
      <c r="M4462" s="3" t="inlineStr">
        <is>
          <t>Oleg L. Berman; Roman Ya. Kezerashvili; Yu. E. Lozovik</t>
        </is>
      </c>
      <c r="N4462" s="3" t="inlineStr"/>
      <c r="O4462" s="3" t="n"/>
      <c r="P4462" s="3" t="inlineStr"/>
      <c r="Q4462" s="3" t="inlineStr">
        <is>
          <t>10.1103/physrevb.82.125307</t>
        </is>
      </c>
      <c r="R4462" s="3" t="inlineStr">
        <is>
          <t>https://doi.org/10.1103/physrevb.82.125307</t>
        </is>
      </c>
      <c r="S4462" s="3" t="inlineStr">
        <is>
          <t>OpenAlex</t>
        </is>
      </c>
      <c r="T4462" s="3" t="n">
        <v>1</v>
      </c>
      <c r="U4462" s="3" t="inlineStr">
        <is>
          <t>High (City Tech affiliation on paper)</t>
        </is>
      </c>
      <c r="V4462" s="3" t="n"/>
      <c r="W4462" s="3" t="inlineStr"/>
      <c r="X4462" s="3" t="inlineStr">
        <is>
          <t>The theory of the drag effects in the system of spatially separated electrons and excitons in coupled quantum wells (QWs) embedded in an optical microcavity is developed. It is shown that at low temperature an electron current induces the polariton flow, therefore, a transport of photons along the cavity. However, the electron current dragged by the polariton flow is strongly suppressed below polariton superfluid transition temperature and hence, the strong suppression of the induced electron current indicates the superfluidity of polaritons. Therefore, the transport properties of polaritons can be investigated by measuring the current or voltage in the electron subsystem. At high temperatures, we study the exciton-electron drag effects. At high-temperatures regime, from one hand, the existence of the electric current in an electron QW induces the exciton flow in the other QW, from the other hand, the electron current in one QW induces the exciton flow in the other QW via the drag of excitons by the electrons. The drag coefficients for the polariton-electron systems are calculated and analyzed. We discuss the possible experimental observation of the drag effects in the system of electrons and microcavity polaritons, that also allow to observe the cavity polaritons superfluidity.</t>
        </is>
      </c>
      <c r="Y4462" s="3" t="inlineStr">
        <is>
          <t>OpenAlex</t>
        </is>
      </c>
      <c r="Z4462" s="3" t="inlineStr">
        <is>
          <t>https://arxiv.org/pdf/1008.4965</t>
        </is>
      </c>
      <c r="AA4462" s="3" t="inlineStr">
        <is>
          <t>Open-access PDF (via OpenAlex)</t>
        </is>
      </c>
      <c r="AB4462" s="3" t="inlineStr">
        <is>
          <t>green</t>
        </is>
      </c>
      <c r="AC4462" s="3" t="inlineStr">
        <is>
          <t>School of Arts &amp; Sciences</t>
        </is>
      </c>
      <c r="AD4462" s="3" t="n">
        <v>27</v>
      </c>
      <c r="AE4462" s="3" t="inlineStr">
        <is>
          <t>No</t>
        </is>
      </c>
      <c r="AF4462" s="3" t="inlineStr"/>
      <c r="AG4462" s="4" t="inlineStr"/>
      <c r="AH4462" s="4" t="inlineStr"/>
      <c r="AI4462" s="4" t="inlineStr"/>
    </row>
    <row r="4463">
      <c r="A4463" s="3" t="inlineStr">
        <is>
          <t>PHYS-0438</t>
        </is>
      </c>
      <c r="B4463" s="3" t="inlineStr">
        <is>
          <t>Kezerashvili</t>
        </is>
      </c>
      <c r="C4463" s="3" t="inlineStr">
        <is>
          <t>Roman</t>
        </is>
      </c>
      <c r="D4463" s="3" t="inlineStr">
        <is>
          <t>Roman Kezerashvili</t>
        </is>
      </c>
      <c r="E4463" s="3" t="inlineStr">
        <is>
          <t>Professor</t>
        </is>
      </c>
      <c r="F4463" s="3" t="inlineStr">
        <is>
          <t>NYC College of Technology</t>
        </is>
      </c>
      <c r="G4463" s="3" t="inlineStr">
        <is>
          <t>Physics</t>
        </is>
      </c>
      <c r="H4463" s="3" t="inlineStr">
        <is>
          <t>RKezerashvili@citytech.cuny.edu</t>
        </is>
      </c>
      <c r="I4463" s="3" t="inlineStr">
        <is>
          <t>Journal article</t>
        </is>
      </c>
      <c r="J4463" s="3" t="inlineStr">
        <is>
          <t>Drag effects in a system of electrons and microcavity polaritons</t>
        </is>
      </c>
      <c r="K4463" s="3" t="n">
        <v>2010</v>
      </c>
      <c r="L4463" s="3" t="inlineStr">
        <is>
          <t>Physical Review B</t>
        </is>
      </c>
      <c r="M4463" s="3" t="inlineStr">
        <is>
          <t>Oleg L. Berman; Roman Ya. Kezerashvili; Yu. E. Lozovik</t>
        </is>
      </c>
      <c r="N4463" s="3" t="inlineStr"/>
      <c r="O4463" s="3" t="n"/>
      <c r="P4463" s="3" t="inlineStr"/>
      <c r="Q4463" s="3" t="inlineStr">
        <is>
          <t>10.1103/physrevb.82.125307</t>
        </is>
      </c>
      <c r="R4463" s="3" t="inlineStr">
        <is>
          <t>https://doi.org/10.1103/physrevb.82.125307</t>
        </is>
      </c>
      <c r="S4463" s="3" t="inlineStr">
        <is>
          <t>OpenAlex</t>
        </is>
      </c>
      <c r="T4463" s="3" t="n">
        <v>1</v>
      </c>
      <c r="U4463" s="3" t="inlineStr">
        <is>
          <t>High (City Tech affiliation on paper)</t>
        </is>
      </c>
      <c r="V4463" s="3" t="n"/>
      <c r="W4463" s="3" t="inlineStr"/>
      <c r="X4463" s="3" t="inlineStr">
        <is>
          <t>The theory of the drag effects in the system of spatially separated electrons and excitons in coupled quantum wells (QWs) embedded in an optical microcavity is developed. It is shown that at low temperature an electron current induces the polariton flow, therefore, a transport of photons along the cavity. However, the electron current dragged by the polariton flow is strongly suppressed below polariton superfluid transition temperature and hence, the strong suppression of the induced electron current indicates the superfluidity of polaritons. Therefore, the transport properties of polaritons can be investigated by measuring the current or voltage in the electron subsystem. At high temperatures, we study the exciton-electron drag effects. At high-temperatures regime, from one hand, the existence of the electric current in an electron QW induces the exciton flow in the other QW, from the other hand, the electron current in one QW induces the exciton flow in the other QW via the drag of excitons by the electrons. The drag coefficients for the polariton-electron systems are calculated and analyzed. We discuss the possible experimental observation of the drag effects in the system of electrons and microcavity polaritons, that also allow to observe the cavity polaritons superfluidity.</t>
        </is>
      </c>
      <c r="Y4463" s="3" t="inlineStr">
        <is>
          <t>OpenAlex</t>
        </is>
      </c>
      <c r="Z4463" s="3" t="inlineStr">
        <is>
          <t>https://arxiv.org/pdf/1008.4965</t>
        </is>
      </c>
      <c r="AA4463" s="3" t="inlineStr">
        <is>
          <t>Open-access PDF (via OpenAlex)</t>
        </is>
      </c>
      <c r="AB4463" s="3" t="inlineStr">
        <is>
          <t>green</t>
        </is>
      </c>
      <c r="AC4463" s="3" t="inlineStr">
        <is>
          <t>School of Arts &amp; Sciences</t>
        </is>
      </c>
      <c r="AD4463" s="3" t="n">
        <v>27</v>
      </c>
      <c r="AE4463" s="3" t="inlineStr">
        <is>
          <t>No</t>
        </is>
      </c>
      <c r="AF4463" s="3" t="inlineStr"/>
      <c r="AG4463" s="4" t="inlineStr"/>
      <c r="AH4463" s="4" t="inlineStr"/>
      <c r="AI4463" s="4" t="inlineStr"/>
    </row>
    <row r="4464">
      <c r="A4464" s="3" t="inlineStr">
        <is>
          <t>PHYS-0439</t>
        </is>
      </c>
      <c r="B4464" s="3" t="inlineStr">
        <is>
          <t>Kezerashvili</t>
        </is>
      </c>
      <c r="C4464" s="3" t="inlineStr">
        <is>
          <t>Roman</t>
        </is>
      </c>
      <c r="D4464" s="3" t="inlineStr">
        <is>
          <t>Roman Kezerashvili</t>
        </is>
      </c>
      <c r="E4464" s="3" t="inlineStr">
        <is>
          <t>Professor</t>
        </is>
      </c>
      <c r="F4464" s="3" t="inlineStr">
        <is>
          <t>NYC College of Technology</t>
        </is>
      </c>
      <c r="G4464" s="3" t="inlineStr">
        <is>
          <t>Physics</t>
        </is>
      </c>
      <c r="H4464" s="3" t="inlineStr">
        <is>
          <t>RKezerashvili@citytech.cuny.edu</t>
        </is>
      </c>
      <c r="I4464" s="3" t="inlineStr">
        <is>
          <t>Journal article</t>
        </is>
      </c>
      <c r="J4464" s="3" t="inlineStr">
        <is>
          <t>Excitation of Meinel and the first negative band system at the collision of electrons and protons with the nitrogen molecule</t>
        </is>
      </c>
      <c r="K4464" s="3" t="n">
        <v>2010</v>
      </c>
      <c r="L4464" s="3" t="inlineStr">
        <is>
          <t>Physical Review A</t>
        </is>
      </c>
      <c r="M4464" s="3" t="inlineStr">
        <is>
          <t>M. R. Gochitashvili; Roman Ya. Kezerashvili; R. Lomsadze</t>
        </is>
      </c>
      <c r="N4464" s="3" t="inlineStr"/>
      <c r="O4464" s="3" t="n"/>
      <c r="P4464" s="3" t="inlineStr"/>
      <c r="Q4464" s="3" t="inlineStr">
        <is>
          <t>10.1103/physreva.82.022702</t>
        </is>
      </c>
      <c r="R4464" s="3" t="inlineStr">
        <is>
          <t>https://doi.org/10.1103/physreva.82.022702</t>
        </is>
      </c>
      <c r="S4464" s="3" t="inlineStr">
        <is>
          <t>OpenAlex</t>
        </is>
      </c>
      <c r="T4464" s="3" t="n">
        <v>1</v>
      </c>
      <c r="U4464" s="3" t="inlineStr">
        <is>
          <t>High (City Tech affiliation on paper)</t>
        </is>
      </c>
      <c r="V4464" s="3" t="n"/>
      <c r="W4464" s="3" t="inlineStr"/>
      <c r="X4464" s="3" t="inlineStr">
        <is>
          <t>The absolute cross sections for the $e\ensuremath{-}{\mathrm{N}}_{2}$ and $p\ensuremath{-}{\mathrm{N}}_{2}$ collisions for the first negative ${B}^{2}{\ensuremath{\Sigma}}_{u}^{+}--{X}^{2}{\ensuremath{\Sigma}}_{g}^{+}$ and Meinel ${A}^{2}{\ensuremath{\Pi}}_{u}--{X}^{2}{\ensuremath{\Sigma}}_{g}^{+}$ bands have been measured in the energy region of $400--1500$ eV for electrons and $0.4--10$ keV for protons, respectively. Measurements are performed in the visible spectral region of $400--800$ nm by an optical spectroscopy method. The ratio of the cross sections of the Meinel band system to the cross section of the first negative band system ($0,0$) does not depend on the incident electron energy. The populations of vibrational levels corresponding to ${A}^{2}{\ensuremath{\Pi}}_{u}$ states are consistent with the Franck-Condon principle. The ratios of the cross sections of ($4,1$) to ($3,0$) bands and ($5,2$) to ($3,0$) bands exhibit slight dependence on the proton energy. A theoretical estimation within the quasimolecular approximation provides a reasonable description of the total cross section for the first negative band.</t>
        </is>
      </c>
      <c r="Y4464" s="3" t="inlineStr">
        <is>
          <t>OpenAlex</t>
        </is>
      </c>
      <c r="Z4464" s="3" t="inlineStr">
        <is>
          <t>https://arxiv.org/pdf/1005.5550</t>
        </is>
      </c>
      <c r="AA4464" s="3" t="inlineStr">
        <is>
          <t>Open-access PDF (via OpenAlex)</t>
        </is>
      </c>
      <c r="AB4464" s="3" t="inlineStr">
        <is>
          <t>green</t>
        </is>
      </c>
      <c r="AC4464" s="3" t="inlineStr">
        <is>
          <t>School of Arts &amp; Sciences</t>
        </is>
      </c>
      <c r="AD4464" s="3" t="n">
        <v>8</v>
      </c>
      <c r="AE4464" s="3" t="inlineStr">
        <is>
          <t>No</t>
        </is>
      </c>
      <c r="AF4464" s="3" t="inlineStr"/>
      <c r="AG4464" s="4" t="inlineStr"/>
      <c r="AH4464" s="4" t="inlineStr"/>
      <c r="AI4464" s="4" t="inlineStr"/>
    </row>
    <row r="4465">
      <c r="A4465" s="3" t="inlineStr">
        <is>
          <t>PHYS-0442</t>
        </is>
      </c>
      <c r="B4465" s="3" t="inlineStr">
        <is>
          <t>Berman</t>
        </is>
      </c>
      <c r="C4465" s="3" t="inlineStr">
        <is>
          <t>Oleg</t>
        </is>
      </c>
      <c r="D4465" s="3" t="inlineStr">
        <is>
          <t>Oleg Berman</t>
        </is>
      </c>
      <c r="E4465" s="3" t="inlineStr">
        <is>
          <t>Professor</t>
        </is>
      </c>
      <c r="F4465" s="3" t="inlineStr">
        <is>
          <t>NYC College of Technology</t>
        </is>
      </c>
      <c r="G4465" s="3" t="inlineStr">
        <is>
          <t>Physics</t>
        </is>
      </c>
      <c r="H4465" s="3" t="inlineStr">
        <is>
          <t>OBerman@citytech.cuny.edu</t>
        </is>
      </c>
      <c r="I4465" s="3" t="inlineStr">
        <is>
          <t>Journal article</t>
        </is>
      </c>
      <c r="J4465" s="3" t="inlineStr">
        <is>
          <t>Graphene-based photonic crystal</t>
        </is>
      </c>
      <c r="K4465" s="3" t="n">
        <v>2010</v>
      </c>
      <c r="L4465" s="3" t="inlineStr">
        <is>
          <t>Physics Letters A</t>
        </is>
      </c>
      <c r="M4465" s="3" t="inlineStr">
        <is>
          <t>Oleg L. Berman; Vladimir S. Boyko; Roman Ya. Kezerashvili; Anton A. Kolesnikov; Yu. E. Lozovik</t>
        </is>
      </c>
      <c r="N4465" s="3" t="inlineStr"/>
      <c r="O4465" s="3" t="n"/>
      <c r="P4465" s="3" t="inlineStr"/>
      <c r="Q4465" s="3" t="inlineStr">
        <is>
          <t>10.1016/j.physleta.2010.09.064</t>
        </is>
      </c>
      <c r="R4465" s="3" t="inlineStr">
        <is>
          <t>https://doi.org/10.1016/j.physleta.2010.09.064</t>
        </is>
      </c>
      <c r="S4465" s="3" t="inlineStr">
        <is>
          <t>OpenAlex</t>
        </is>
      </c>
      <c r="T4465" s="3" t="n">
        <v>1</v>
      </c>
      <c r="U4465" s="3" t="inlineStr">
        <is>
          <t>High (City Tech affiliation on paper)</t>
        </is>
      </c>
      <c r="V4465" s="3" t="n"/>
      <c r="W4465" s="3" t="inlineStr"/>
      <c r="X4465" s="3" t="inlineStr"/>
      <c r="Y4465" s="3" t="inlineStr"/>
      <c r="Z4465" s="3" t="inlineStr">
        <is>
          <t>https://arxiv.org/pdf/1012.4143</t>
        </is>
      </c>
      <c r="AA4465" s="3" t="inlineStr">
        <is>
          <t>Open-access PDF (via OpenAlex)</t>
        </is>
      </c>
      <c r="AB4465" s="3" t="inlineStr">
        <is>
          <t>green</t>
        </is>
      </c>
      <c r="AC4465" s="3" t="inlineStr">
        <is>
          <t>School of Arts &amp; Sciences</t>
        </is>
      </c>
      <c r="AD4465" s="3" t="n">
        <v>43</v>
      </c>
      <c r="AE4465" s="3" t="inlineStr">
        <is>
          <t>No</t>
        </is>
      </c>
      <c r="AF4465" s="3" t="inlineStr"/>
      <c r="AG4465" s="4" t="inlineStr"/>
      <c r="AH4465" s="4" t="inlineStr"/>
      <c r="AI4465" s="4" t="inlineStr"/>
    </row>
    <row r="4466">
      <c r="A4466" s="3" t="inlineStr">
        <is>
          <t>PHYS-0443</t>
        </is>
      </c>
      <c r="B4466" s="3" t="inlineStr">
        <is>
          <t>Kezerashvili</t>
        </is>
      </c>
      <c r="C4466" s="3" t="inlineStr">
        <is>
          <t>Roman</t>
        </is>
      </c>
      <c r="D4466" s="3" t="inlineStr">
        <is>
          <t>Roman Kezerashvili</t>
        </is>
      </c>
      <c r="E4466" s="3" t="inlineStr">
        <is>
          <t>Professor</t>
        </is>
      </c>
      <c r="F4466" s="3" t="inlineStr">
        <is>
          <t>NYC College of Technology</t>
        </is>
      </c>
      <c r="G4466" s="3" t="inlineStr">
        <is>
          <t>Physics</t>
        </is>
      </c>
      <c r="H4466" s="3" t="inlineStr">
        <is>
          <t>RKezerashvili@citytech.cuny.edu</t>
        </is>
      </c>
      <c r="I4466" s="3" t="inlineStr">
        <is>
          <t>Journal article</t>
        </is>
      </c>
      <c r="J4466" s="3" t="inlineStr">
        <is>
          <t>Graphene-based photonic crystal</t>
        </is>
      </c>
      <c r="K4466" s="3" t="n">
        <v>2010</v>
      </c>
      <c r="L4466" s="3" t="inlineStr">
        <is>
          <t>Physics Letters A</t>
        </is>
      </c>
      <c r="M4466" s="3" t="inlineStr">
        <is>
          <t>Oleg L. Berman; Vladimir S. Boyko; Roman Ya. Kezerashvili; Anton A. Kolesnikov; Yu. E. Lozovik</t>
        </is>
      </c>
      <c r="N4466" s="3" t="inlineStr"/>
      <c r="O4466" s="3" t="n"/>
      <c r="P4466" s="3" t="inlineStr"/>
      <c r="Q4466" s="3" t="inlineStr">
        <is>
          <t>10.1016/j.physleta.2010.09.064</t>
        </is>
      </c>
      <c r="R4466" s="3" t="inlineStr">
        <is>
          <t>https://doi.org/10.1016/j.physleta.2010.09.064</t>
        </is>
      </c>
      <c r="S4466" s="3" t="inlineStr">
        <is>
          <t>OpenAlex</t>
        </is>
      </c>
      <c r="T4466" s="3" t="n">
        <v>1</v>
      </c>
      <c r="U4466" s="3" t="inlineStr">
        <is>
          <t>High (City Tech affiliation on paper)</t>
        </is>
      </c>
      <c r="V4466" s="3" t="n"/>
      <c r="W4466" s="3" t="inlineStr"/>
      <c r="X4466" s="3" t="inlineStr"/>
      <c r="Y4466" s="3" t="inlineStr"/>
      <c r="Z4466" s="3" t="inlineStr">
        <is>
          <t>https://arxiv.org/pdf/1012.4143</t>
        </is>
      </c>
      <c r="AA4466" s="3" t="inlineStr">
        <is>
          <t>Open-access PDF (via OpenAlex)</t>
        </is>
      </c>
      <c r="AB4466" s="3" t="inlineStr">
        <is>
          <t>green</t>
        </is>
      </c>
      <c r="AC4466" s="3" t="inlineStr">
        <is>
          <t>School of Arts &amp; Sciences</t>
        </is>
      </c>
      <c r="AD4466" s="3" t="n">
        <v>43</v>
      </c>
      <c r="AE4466" s="3" t="inlineStr">
        <is>
          <t>No</t>
        </is>
      </c>
      <c r="AF4466" s="3" t="inlineStr"/>
      <c r="AG4466" s="4" t="inlineStr"/>
      <c r="AH4466" s="4" t="inlineStr"/>
      <c r="AI4466" s="4" t="inlineStr"/>
    </row>
    <row r="4467">
      <c r="A4467" s="3" t="inlineStr">
        <is>
          <t>PHYS-0447</t>
        </is>
      </c>
      <c r="B4467" s="3" t="inlineStr">
        <is>
          <t>Ferroglia</t>
        </is>
      </c>
      <c r="C4467" s="3" t="inlineStr">
        <is>
          <t>Andrea</t>
        </is>
      </c>
      <c r="D4467" s="3" t="inlineStr">
        <is>
          <t>Andrea Ferroglia</t>
        </is>
      </c>
      <c r="E4467" s="3" t="inlineStr">
        <is>
          <t>Professor</t>
        </is>
      </c>
      <c r="F4467" s="3" t="inlineStr">
        <is>
          <t>NYC College of Technology</t>
        </is>
      </c>
      <c r="G4467" s="3" t="inlineStr">
        <is>
          <t>Physics</t>
        </is>
      </c>
      <c r="H4467" s="3" t="inlineStr">
        <is>
          <t>AFerroglia@citytech.cuny.edu</t>
        </is>
      </c>
      <c r="I4467" s="3" t="inlineStr">
        <is>
          <t>Conference paper</t>
        </is>
      </c>
      <c r="J4467" s="3" t="inlineStr">
        <is>
          <t>Infrared Singularities and Soft Gluon Resummation with Massive Partons</t>
        </is>
      </c>
      <c r="K4467" s="3" t="n">
        <v>2010</v>
      </c>
      <c r="L4467" s="3" t="inlineStr">
        <is>
          <t>Nuclear Physics B - Proceedings Supplements</t>
        </is>
      </c>
      <c r="M4467" s="3" t="inlineStr">
        <is>
          <t>Andrea Ferroglia; Matthias Neubert A; Ben D. Pecjak; Li Lin Yang</t>
        </is>
      </c>
      <c r="N4467" s="3" t="inlineStr"/>
      <c r="O4467" s="3" t="n"/>
      <c r="P4467" s="3" t="inlineStr"/>
      <c r="Q4467" s="3" t="inlineStr">
        <is>
          <t>10.1016/j.nuclphysbps.2010.08.026</t>
        </is>
      </c>
      <c r="R4467" s="3" t="inlineStr">
        <is>
          <t>https://doi.org/10.1016/j.nuclphysbps.2010.08.026</t>
        </is>
      </c>
      <c r="S4467" s="3" t="inlineStr">
        <is>
          <t>OpenAlex</t>
        </is>
      </c>
      <c r="T4467" s="3" t="n">
        <v>1</v>
      </c>
      <c r="U4467" s="3" t="inlineStr">
        <is>
          <t>High (City Tech affiliation on paper)</t>
        </is>
      </c>
      <c r="V4467" s="3" t="n"/>
      <c r="W4467" s="3" t="inlineStr"/>
      <c r="X4467" s="3" t="inlineStr"/>
      <c r="Y4467" s="3" t="inlineStr"/>
      <c r="Z4467" s="3" t="inlineStr">
        <is>
          <t>https://arxiv.org/pdf/1006.4680</t>
        </is>
      </c>
      <c r="AA4467" s="3" t="inlineStr">
        <is>
          <t>Open-access PDF (via OpenAlex)</t>
        </is>
      </c>
      <c r="AB4467" s="3" t="inlineStr">
        <is>
          <t>green</t>
        </is>
      </c>
      <c r="AC4467" s="3" t="inlineStr">
        <is>
          <t>School of Arts &amp; Sciences</t>
        </is>
      </c>
      <c r="AD4467" s="3" t="n">
        <v>11</v>
      </c>
      <c r="AE4467" s="3" t="inlineStr">
        <is>
          <t>No</t>
        </is>
      </c>
      <c r="AF4467" s="3" t="inlineStr"/>
      <c r="AG4467" s="4" t="inlineStr"/>
      <c r="AH4467" s="4" t="inlineStr"/>
      <c r="AI4467" s="4" t="inlineStr"/>
    </row>
    <row r="4468">
      <c r="A4468" s="3" t="inlineStr">
        <is>
          <t>PHYS-0452</t>
        </is>
      </c>
      <c r="B4468" s="3" t="inlineStr">
        <is>
          <t>Berman</t>
        </is>
      </c>
      <c r="C4468" s="3" t="inlineStr">
        <is>
          <t>Oleg</t>
        </is>
      </c>
      <c r="D4468" s="3" t="inlineStr">
        <is>
          <t>Oleg Berman</t>
        </is>
      </c>
      <c r="E4468" s="3" t="inlineStr">
        <is>
          <t>Professor</t>
        </is>
      </c>
      <c r="F4468" s="3" t="inlineStr">
        <is>
          <t>NYC College of Technology</t>
        </is>
      </c>
      <c r="G4468" s="3" t="inlineStr">
        <is>
          <t>Physics</t>
        </is>
      </c>
      <c r="H4468" s="3" t="inlineStr">
        <is>
          <t>OBerman@citytech.cuny.edu</t>
        </is>
      </c>
      <c r="I4468" s="3" t="inlineStr">
        <is>
          <t>Journal article</t>
        </is>
      </c>
      <c r="J4468" s="3" t="inlineStr">
        <is>
          <t>Restricted Three Body Problem in Semiconductor Heterostructure</t>
        </is>
      </c>
      <c r="K4468" s="3" t="n">
        <v>2010</v>
      </c>
      <c r="L4468" s="3" t="inlineStr">
        <is>
          <t>Few-Body Systems</t>
        </is>
      </c>
      <c r="M4468" s="3" t="inlineStr">
        <is>
          <t>Oleg L. Berman; Roman Ya. Kezerashvili</t>
        </is>
      </c>
      <c r="N4468" s="3" t="inlineStr"/>
      <c r="O4468" s="3" t="n"/>
      <c r="P4468" s="3" t="inlineStr"/>
      <c r="Q4468" s="3" t="inlineStr">
        <is>
          <t>10.1007/s00601-010-0117-5</t>
        </is>
      </c>
      <c r="R4468" s="3" t="inlineStr">
        <is>
          <t>https://doi.org/10.1007/s00601-010-0117-5</t>
        </is>
      </c>
      <c r="S4468" s="3" t="inlineStr">
        <is>
          <t>OpenAlex</t>
        </is>
      </c>
      <c r="T4468" s="3" t="n">
        <v>1</v>
      </c>
      <c r="U4468" s="3" t="inlineStr">
        <is>
          <t>High (City Tech affiliation on paper)</t>
        </is>
      </c>
      <c r="V4468" s="3" t="n"/>
      <c r="W4468" s="3" t="inlineStr"/>
      <c r="X4468" s="3" t="inlineStr"/>
      <c r="Y4468" s="3" t="inlineStr"/>
      <c r="Z4468" s="3" t="inlineStr"/>
      <c r="AA4468" s="3" t="inlineStr">
        <is>
          <t>Not found</t>
        </is>
      </c>
      <c r="AB4468" s="3" t="inlineStr">
        <is>
          <t>closed</t>
        </is>
      </c>
      <c r="AC4468" s="3" t="inlineStr">
        <is>
          <t>School of Arts &amp; Sciences</t>
        </is>
      </c>
      <c r="AD4468" s="3" t="n">
        <v>4</v>
      </c>
      <c r="AE4468" s="3" t="inlineStr">
        <is>
          <t>No</t>
        </is>
      </c>
      <c r="AF4468" s="3" t="inlineStr"/>
      <c r="AG4468" s="4" t="inlineStr"/>
      <c r="AH4468" s="4" t="inlineStr"/>
      <c r="AI4468" s="4" t="inlineStr"/>
    </row>
    <row r="4469">
      <c r="A4469" s="3" t="inlineStr">
        <is>
          <t>PHYS-0453</t>
        </is>
      </c>
      <c r="B4469" s="3" t="inlineStr">
        <is>
          <t>Kezerashvili</t>
        </is>
      </c>
      <c r="C4469" s="3" t="inlineStr">
        <is>
          <t>Roman</t>
        </is>
      </c>
      <c r="D4469" s="3" t="inlineStr">
        <is>
          <t>Roman Kezerashvili</t>
        </is>
      </c>
      <c r="E4469" s="3" t="inlineStr">
        <is>
          <t>Professor</t>
        </is>
      </c>
      <c r="F4469" s="3" t="inlineStr">
        <is>
          <t>NYC College of Technology</t>
        </is>
      </c>
      <c r="G4469" s="3" t="inlineStr">
        <is>
          <t>Physics</t>
        </is>
      </c>
      <c r="H4469" s="3" t="inlineStr">
        <is>
          <t>RKezerashvili@citytech.cuny.edu</t>
        </is>
      </c>
      <c r="I4469" s="3" t="inlineStr">
        <is>
          <t>Journal article</t>
        </is>
      </c>
      <c r="J4469" s="3" t="inlineStr">
        <is>
          <t>Restricted Three Body Problem in Semiconductor Heterostructure</t>
        </is>
      </c>
      <c r="K4469" s="3" t="n">
        <v>2010</v>
      </c>
      <c r="L4469" s="3" t="inlineStr">
        <is>
          <t>Few-Body Systems</t>
        </is>
      </c>
      <c r="M4469" s="3" t="inlineStr">
        <is>
          <t>Oleg L. Berman; Roman Ya. Kezerashvili</t>
        </is>
      </c>
      <c r="N4469" s="3" t="inlineStr"/>
      <c r="O4469" s="3" t="n"/>
      <c r="P4469" s="3" t="inlineStr"/>
      <c r="Q4469" s="3" t="inlineStr">
        <is>
          <t>10.1007/s00601-010-0117-5</t>
        </is>
      </c>
      <c r="R4469" s="3" t="inlineStr">
        <is>
          <t>https://doi.org/10.1007/s00601-010-0117-5</t>
        </is>
      </c>
      <c r="S4469" s="3" t="inlineStr">
        <is>
          <t>OpenAlex</t>
        </is>
      </c>
      <c r="T4469" s="3" t="n">
        <v>1</v>
      </c>
      <c r="U4469" s="3" t="inlineStr">
        <is>
          <t>High (City Tech affiliation on paper)</t>
        </is>
      </c>
      <c r="V4469" s="3" t="n"/>
      <c r="W4469" s="3" t="inlineStr"/>
      <c r="X4469" s="3" t="inlineStr"/>
      <c r="Y4469" s="3" t="inlineStr"/>
      <c r="Z4469" s="3" t="inlineStr"/>
      <c r="AA4469" s="3" t="inlineStr">
        <is>
          <t>Not found</t>
        </is>
      </c>
      <c r="AB4469" s="3" t="inlineStr">
        <is>
          <t>closed</t>
        </is>
      </c>
      <c r="AC4469" s="3" t="inlineStr">
        <is>
          <t>School of Arts &amp; Sciences</t>
        </is>
      </c>
      <c r="AD4469" s="3" t="n">
        <v>4</v>
      </c>
      <c r="AE4469" s="3" t="inlineStr">
        <is>
          <t>No</t>
        </is>
      </c>
      <c r="AF4469" s="3" t="inlineStr"/>
      <c r="AG4469" s="4" t="inlineStr"/>
      <c r="AH4469" s="4" t="inlineStr"/>
      <c r="AI4469" s="4" t="inlineStr"/>
    </row>
    <row r="4470">
      <c r="A4470" s="3" t="inlineStr">
        <is>
          <t>PHYS-0455</t>
        </is>
      </c>
      <c r="B4470" s="3" t="inlineStr">
        <is>
          <t>Ossola</t>
        </is>
      </c>
      <c r="C4470" s="3" t="inlineStr">
        <is>
          <t>Giovanni</t>
        </is>
      </c>
      <c r="D4470" s="3" t="inlineStr">
        <is>
          <t>Giovanni Ossola</t>
        </is>
      </c>
      <c r="E4470" s="3" t="inlineStr">
        <is>
          <t>Chair</t>
        </is>
      </c>
      <c r="F4470" s="3" t="inlineStr">
        <is>
          <t>NYC College of Technology</t>
        </is>
      </c>
      <c r="G4470" s="3" t="inlineStr">
        <is>
          <t>Physics</t>
        </is>
      </c>
      <c r="H4470" s="3" t="inlineStr">
        <is>
          <t>GOssola@citytech.cuny.edu</t>
        </is>
      </c>
      <c r="I4470" s="3" t="inlineStr">
        <is>
          <t>Journal article</t>
        </is>
      </c>
      <c r="J4470" s="3" t="inlineStr">
        <is>
          <t>Scattering amplitudes from unitarity-based reduction algorithm at the integrand-level</t>
        </is>
      </c>
      <c r="K4470" s="3" t="n">
        <v>2010</v>
      </c>
      <c r="L4470" s="3" t="inlineStr">
        <is>
          <t>Journal of High Energy Physics</t>
        </is>
      </c>
      <c r="M4470" s="3" t="inlineStr">
        <is>
          <t>Pierpaolo Mastrolia; Giovanni Ossola; T. Reiter; Francesco Tramontano</t>
        </is>
      </c>
      <c r="N4470" s="3" t="inlineStr"/>
      <c r="O4470" s="3" t="n"/>
      <c r="P4470" s="3" t="inlineStr"/>
      <c r="Q4470" s="3" t="inlineStr">
        <is>
          <t>10.1007/jhep08(2010)080</t>
        </is>
      </c>
      <c r="R4470" s="3" t="inlineStr">
        <is>
          <t>https://doi.org/10.1007/jhep08(2010)080</t>
        </is>
      </c>
      <c r="S4470" s="3" t="inlineStr">
        <is>
          <t>OpenAlex; CUNY Academic Works</t>
        </is>
      </c>
      <c r="T4470" s="3" t="n">
        <v>2</v>
      </c>
      <c r="U4470" s="3" t="inlineStr">
        <is>
          <t>High (City Tech affiliation on paper); 2 sources</t>
        </is>
      </c>
      <c r="V4470" s="3" t="n"/>
      <c r="W4470" s="3" t="inlineStr"/>
      <c r="X4470" s="3" t="inlineStr">
        <is>
          <t>samurai is a tool for the automated numerical evaluation of one-loop corrections to any scattering amplitudes within the dimensional-regularization scheme. It is based on the decomposition of the integrand according to the OPP -approach, extended to accommodate an implementation of the generalized d -dimensional unitarity-cuts technique, and uses a polynomial interpolation exploiting the Discrete Fourier Transform. samurai can process integrands written either as numerator of Feynman diagrams or as product of tree-level amplitudes. We discuss some applications, among which the 6-and 8-photon scattering in QED, and the 6-quark scattering in QCD. samurai has been implemented as a Fortran90 library, publicly available, and it could be a useful module for the systematic evaluation of the virtual corrections oriented towards automating next-to-leading order calculations relevant for the LHC phenomenology.</t>
        </is>
      </c>
      <c r="Y4470" s="3" t="inlineStr">
        <is>
          <t>OpenAlex</t>
        </is>
      </c>
      <c r="Z4470" s="3" t="inlineStr">
        <is>
          <t>https://link.springer.com/content/pdf/10.1007/JHEP08(2010)080.pdf</t>
        </is>
      </c>
      <c r="AA4470" s="3" t="inlineStr">
        <is>
          <t>Open-access PDF (via OpenAlex)</t>
        </is>
      </c>
      <c r="AB4470" s="3" t="inlineStr">
        <is>
          <t>hybrid</t>
        </is>
      </c>
      <c r="AC4470" s="3" t="inlineStr">
        <is>
          <t>School of Arts &amp; Sciences</t>
        </is>
      </c>
      <c r="AD4470" s="3" t="n">
        <v>210</v>
      </c>
      <c r="AE4470" s="3" t="inlineStr">
        <is>
          <t>No</t>
        </is>
      </c>
      <c r="AF4470" s="3" t="inlineStr"/>
      <c r="AG4470" s="4" t="inlineStr"/>
      <c r="AH4470" s="4" t="inlineStr"/>
      <c r="AI4470" s="4" t="inlineStr"/>
    </row>
    <row r="4471">
      <c r="A4471" s="3" t="inlineStr">
        <is>
          <t>PHYS-0457</t>
        </is>
      </c>
      <c r="B4471" s="3" t="inlineStr">
        <is>
          <t>Kezerashvili</t>
        </is>
      </c>
      <c r="C4471" s="3" t="inlineStr">
        <is>
          <t>Roman</t>
        </is>
      </c>
      <c r="D4471" s="3" t="inlineStr">
        <is>
          <t>Roman Kezerashvili</t>
        </is>
      </c>
      <c r="E4471" s="3" t="inlineStr">
        <is>
          <t>Professor</t>
        </is>
      </c>
      <c r="F4471" s="3" t="inlineStr">
        <is>
          <t>NYC College of Technology</t>
        </is>
      </c>
      <c r="G4471" s="3" t="inlineStr">
        <is>
          <t>Physics</t>
        </is>
      </c>
      <c r="H4471" s="3" t="inlineStr">
        <is>
          <t>RKezerashvili@citytech.cuny.edu</t>
        </is>
      </c>
      <c r="I4471" s="3" t="inlineStr">
        <is>
          <t>Preprint</t>
        </is>
      </c>
      <c r="J4471" s="3" t="inlineStr">
        <is>
          <t>Solar sail propulsion: enabling new capabilities for heliophysics</t>
        </is>
      </c>
      <c r="K4471" s="3" t="n">
        <v>2010</v>
      </c>
      <c r="L4471" s="3" t="inlineStr">
        <is>
          <t>arXiv (Cornell University)</t>
        </is>
      </c>
      <c r="M4471" s="3" t="inlineStr">
        <is>
          <t>Les Johnson; R. Young; Dean C. Alhorn; Andrew Heaton; T. Vansant; Bruce Allan Campbell; Richard S. Pappa; Wilkie W. Keats; Paulette C. Liewer; David Alexander; J. Ayon; Geoffrey G. Wawrzyniak; Rodney Burton; David L. Carroll; G. L. Matloff; Roman Ya. Kezerashvili</t>
        </is>
      </c>
      <c r="N4471" s="3" t="inlineStr"/>
      <c r="O4471" s="3" t="n"/>
      <c r="P4471" s="3" t="inlineStr"/>
      <c r="Q4471" s="3" t="inlineStr">
        <is>
          <t>10.48550/arxiv.1012.5250</t>
        </is>
      </c>
      <c r="R4471" s="3" t="inlineStr">
        <is>
          <t>https://doi.org/10.48550/arxiv.1012.5250</t>
        </is>
      </c>
      <c r="S4471" s="3" t="inlineStr">
        <is>
          <t>OpenAlex</t>
        </is>
      </c>
      <c r="T4471" s="3" t="n">
        <v>1</v>
      </c>
      <c r="U4471" s="3" t="inlineStr">
        <is>
          <t>High (City Tech affiliation on paper)</t>
        </is>
      </c>
      <c r="V4471" s="3" t="n"/>
      <c r="W4471" s="3" t="inlineStr"/>
      <c r="X4471" s="3" t="inlineStr">
        <is>
          <t>Solar sails can play a critical role in enabling solar and heliophysics missions. Solar sail technology within NASA is currently at 80% of TRL-6, suitable for an in-flight technology demonstration. It is conceivable that an initial demonstration could carry scientific payloads that, depending on the type of mission, are commensurate with the goals of the three study panels of the 2010 Heliophysics Survey. Follow-on solar sail missions, leveraging advances in solar sail technology to support Heliophysics Survey goals, would then be feasible. This white paper reports on a sampling of missions enabled by solar sails, the current state of the technology, and what funding is required to advance the current state of technology such that solar sails can enable these missions.</t>
        </is>
      </c>
      <c r="Y4471" s="3" t="inlineStr">
        <is>
          <t>OpenAlex</t>
        </is>
      </c>
      <c r="Z4471" s="3" t="inlineStr">
        <is>
          <t>https://arxiv.org/pdf/1012.5250</t>
        </is>
      </c>
      <c r="AA4471" s="3" t="inlineStr">
        <is>
          <t>Open-access PDF (via OpenAlex)</t>
        </is>
      </c>
      <c r="AB4471" s="3" t="inlineStr">
        <is>
          <t>green</t>
        </is>
      </c>
      <c r="AC4471" s="3" t="inlineStr">
        <is>
          <t>School of Arts &amp; Sciences</t>
        </is>
      </c>
      <c r="AD4471" s="3" t="n">
        <v>6</v>
      </c>
      <c r="AE4471" s="3" t="inlineStr">
        <is>
          <t>No</t>
        </is>
      </c>
      <c r="AF4471" s="3" t="inlineStr"/>
      <c r="AG4471" s="4" t="inlineStr"/>
      <c r="AH4471" s="4" t="inlineStr"/>
      <c r="AI4471" s="4" t="inlineStr"/>
    </row>
    <row r="4472">
      <c r="A4472" s="3" t="inlineStr">
        <is>
          <t>PHYS-0458</t>
        </is>
      </c>
      <c r="B4472" s="3" t="inlineStr">
        <is>
          <t>Berman</t>
        </is>
      </c>
      <c r="C4472" s="3" t="inlineStr">
        <is>
          <t>Oleg</t>
        </is>
      </c>
      <c r="D4472" s="3" t="inlineStr">
        <is>
          <t>Oleg Berman</t>
        </is>
      </c>
      <c r="E4472" s="3" t="inlineStr">
        <is>
          <t>Professor</t>
        </is>
      </c>
      <c r="F4472" s="3" t="inlineStr">
        <is>
          <t>NYC College of Technology</t>
        </is>
      </c>
      <c r="G4472" s="3" t="inlineStr">
        <is>
          <t>Physics</t>
        </is>
      </c>
      <c r="H4472" s="3" t="inlineStr">
        <is>
          <t>OBerman@citytech.cuny.edu</t>
        </is>
      </c>
      <c r="I4472" s="3" t="inlineStr">
        <is>
          <t>Journal article</t>
        </is>
      </c>
      <c r="J4472" s="3" t="inlineStr">
        <is>
          <t>Spatial condensation of trapped polaritons in graphene and semiconductor structures</t>
        </is>
      </c>
      <c r="K4472" s="3" t="n">
        <v>2010</v>
      </c>
      <c r="L4472" s="3" t="inlineStr">
        <is>
          <t>Superlattices and Microstructures</t>
        </is>
      </c>
      <c r="M4472" s="3" t="inlineStr">
        <is>
          <t>Oleg L. Berman; Roman Ya. Kezerashvili; Yu. E. Lozovik; David W. Snoke; Ryan Balili; Bryan L. Nelsen; Loren N. Pfeiffer; K. W. West</t>
        </is>
      </c>
      <c r="N4472" s="3" t="inlineStr"/>
      <c r="O4472" s="3" t="n"/>
      <c r="P4472" s="3" t="inlineStr"/>
      <c r="Q4472" s="3" t="inlineStr">
        <is>
          <t>10.1016/j.spmi.2010.04.012</t>
        </is>
      </c>
      <c r="R4472" s="3" t="inlineStr">
        <is>
          <t>https://doi.org/10.1016/j.spmi.2010.04.012</t>
        </is>
      </c>
      <c r="S4472" s="3" t="inlineStr">
        <is>
          <t>OpenAlex</t>
        </is>
      </c>
      <c r="T4472" s="3" t="n">
        <v>1</v>
      </c>
      <c r="U4472" s="3" t="inlineStr">
        <is>
          <t>High (City Tech affiliation on paper)</t>
        </is>
      </c>
      <c r="V4472" s="3" t="n"/>
      <c r="W4472" s="3" t="inlineStr"/>
      <c r="X4472" s="3" t="inlineStr"/>
      <c r="Y4472" s="3" t="inlineStr"/>
      <c r="Z4472" s="3" t="inlineStr"/>
      <c r="AA4472" s="3" t="inlineStr">
        <is>
          <t>Not found</t>
        </is>
      </c>
      <c r="AB4472" s="3" t="inlineStr">
        <is>
          <t>closed</t>
        </is>
      </c>
      <c r="AC4472" s="3" t="inlineStr">
        <is>
          <t>School of Arts &amp; Sciences</t>
        </is>
      </c>
      <c r="AD4472" s="3" t="n">
        <v>2</v>
      </c>
      <c r="AE4472" s="3" t="inlineStr">
        <is>
          <t>No</t>
        </is>
      </c>
      <c r="AF4472" s="3" t="inlineStr"/>
      <c r="AG4472" s="4" t="inlineStr"/>
      <c r="AH4472" s="4" t="inlineStr"/>
      <c r="AI4472" s="4" t="inlineStr"/>
    </row>
    <row r="4473">
      <c r="A4473" s="3" t="inlineStr">
        <is>
          <t>PHYS-0459</t>
        </is>
      </c>
      <c r="B4473" s="3" t="inlineStr">
        <is>
          <t>Kezerashvili</t>
        </is>
      </c>
      <c r="C4473" s="3" t="inlineStr">
        <is>
          <t>Roman</t>
        </is>
      </c>
      <c r="D4473" s="3" t="inlineStr">
        <is>
          <t>Roman Kezerashvili</t>
        </is>
      </c>
      <c r="E4473" s="3" t="inlineStr">
        <is>
          <t>Professor</t>
        </is>
      </c>
      <c r="F4473" s="3" t="inlineStr">
        <is>
          <t>NYC College of Technology</t>
        </is>
      </c>
      <c r="G4473" s="3" t="inlineStr">
        <is>
          <t>Physics</t>
        </is>
      </c>
      <c r="H4473" s="3" t="inlineStr">
        <is>
          <t>RKezerashvili@citytech.cuny.edu</t>
        </is>
      </c>
      <c r="I4473" s="3" t="inlineStr">
        <is>
          <t>Journal article</t>
        </is>
      </c>
      <c r="J4473" s="3" t="inlineStr">
        <is>
          <t>Spatial condensation of trapped polaritons in graphene and semiconductor structures</t>
        </is>
      </c>
      <c r="K4473" s="3" t="n">
        <v>2010</v>
      </c>
      <c r="L4473" s="3" t="inlineStr">
        <is>
          <t>Superlattices and Microstructures</t>
        </is>
      </c>
      <c r="M4473" s="3" t="inlineStr">
        <is>
          <t>Oleg L. Berman; Roman Ya. Kezerashvili; Yu. E. Lozovik; David W. Snoke; Ryan Balili; Bryan L. Nelsen; Loren N. Pfeiffer; K. W. West</t>
        </is>
      </c>
      <c r="N4473" s="3" t="inlineStr"/>
      <c r="O4473" s="3" t="n"/>
      <c r="P4473" s="3" t="inlineStr"/>
      <c r="Q4473" s="3" t="inlineStr">
        <is>
          <t>10.1016/j.spmi.2010.04.012</t>
        </is>
      </c>
      <c r="R4473" s="3" t="inlineStr">
        <is>
          <t>https://doi.org/10.1016/j.spmi.2010.04.012</t>
        </is>
      </c>
      <c r="S4473" s="3" t="inlineStr">
        <is>
          <t>OpenAlex</t>
        </is>
      </c>
      <c r="T4473" s="3" t="n">
        <v>1</v>
      </c>
      <c r="U4473" s="3" t="inlineStr">
        <is>
          <t>High (City Tech affiliation on paper)</t>
        </is>
      </c>
      <c r="V4473" s="3" t="n"/>
      <c r="W4473" s="3" t="inlineStr"/>
      <c r="X4473" s="3" t="inlineStr"/>
      <c r="Y4473" s="3" t="inlineStr"/>
      <c r="Z4473" s="3" t="inlineStr"/>
      <c r="AA4473" s="3" t="inlineStr">
        <is>
          <t>Not found</t>
        </is>
      </c>
      <c r="AB4473" s="3" t="inlineStr">
        <is>
          <t>closed</t>
        </is>
      </c>
      <c r="AC4473" s="3" t="inlineStr">
        <is>
          <t>School of Arts &amp; Sciences</t>
        </is>
      </c>
      <c r="AD4473" s="3" t="n">
        <v>2</v>
      </c>
      <c r="AE4473" s="3" t="inlineStr">
        <is>
          <t>No</t>
        </is>
      </c>
      <c r="AF4473" s="3" t="inlineStr"/>
      <c r="AG4473" s="4" t="inlineStr"/>
      <c r="AH4473" s="4" t="inlineStr"/>
      <c r="AI4473" s="4" t="inlineStr"/>
    </row>
    <row r="4474">
      <c r="A4474" s="3" t="inlineStr">
        <is>
          <t>PHYS-0463</t>
        </is>
      </c>
      <c r="B4474" s="3" t="inlineStr">
        <is>
          <t>Ossola</t>
        </is>
      </c>
      <c r="C4474" s="3" t="inlineStr">
        <is>
          <t>Giovanni</t>
        </is>
      </c>
      <c r="D4474" s="3" t="inlineStr">
        <is>
          <t>Giovanni Ossola</t>
        </is>
      </c>
      <c r="E4474" s="3" t="inlineStr">
        <is>
          <t>Chair</t>
        </is>
      </c>
      <c r="F4474" s="3" t="inlineStr">
        <is>
          <t>NYC College of Technology</t>
        </is>
      </c>
      <c r="G4474" s="3" t="inlineStr">
        <is>
          <t>Physics</t>
        </is>
      </c>
      <c r="H4474" s="3" t="inlineStr">
        <is>
          <t>GOssola@citytech.cuny.edu</t>
        </is>
      </c>
      <c r="I4474" s="3" t="inlineStr">
        <is>
          <t>Journal article</t>
        </is>
      </c>
      <c r="J4474" s="3" t="inlineStr">
        <is>
          <t>Tensorial reconstruction at the integrand level</t>
        </is>
      </c>
      <c r="K4474" s="3" t="n">
        <v>2010</v>
      </c>
      <c r="L4474" s="3" t="inlineStr">
        <is>
          <t>Journal of High Energy Physics</t>
        </is>
      </c>
      <c r="M4474" s="3" t="inlineStr">
        <is>
          <t>Gudrun Heinrich; Giovanni Ossola; T. Reiter; Francesco Tramontano</t>
        </is>
      </c>
      <c r="N4474" s="3" t="inlineStr"/>
      <c r="O4474" s="3" t="n"/>
      <c r="P4474" s="3" t="inlineStr"/>
      <c r="Q4474" s="3" t="inlineStr">
        <is>
          <t>10.1007/jhep10(2010)105</t>
        </is>
      </c>
      <c r="R4474" s="3" t="inlineStr">
        <is>
          <t>https://doi.org/10.1007/jhep10(2010)105</t>
        </is>
      </c>
      <c r="S4474" s="3" t="inlineStr">
        <is>
          <t>OpenAlex; CUNY Academic Works</t>
        </is>
      </c>
      <c r="T4474" s="3" t="n">
        <v>2</v>
      </c>
      <c r="U4474" s="3" t="inlineStr">
        <is>
          <t>High (City Tech affiliation on paper); 2 sources</t>
        </is>
      </c>
      <c r="V4474" s="3" t="n"/>
      <c r="W4474" s="3" t="inlineStr"/>
      <c r="X4474" s="3" t="inlineStr">
        <is>
          <t>We present a new approach to the reduction of one-loop amplitudes obtained by reconstructing the tensorial expression of the scattering amplitudes. The reconstruction is performed at the integrand level by means of a sampling in the integration momentum. There are several interesting applications of this novel method within existing techniques for the reduction of one-loop multi-leg amplitudes: to deal with numerically unstable points, such as in the vicinity of a vanishing Gram determinant; to allow for a sampling of the numerator function based on real values of the integration momentum; to optimize the numerical reduction in the case of long expressions for the numerator functions.</t>
        </is>
      </c>
      <c r="Y4474" s="3" t="inlineStr">
        <is>
          <t>OpenAlex</t>
        </is>
      </c>
      <c r="Z4474" s="3" t="inlineStr">
        <is>
          <t>https://link.springer.com/content/pdf/10.1007/JHEP10(2010)105.pdf</t>
        </is>
      </c>
      <c r="AA4474" s="3" t="inlineStr">
        <is>
          <t>Open-access PDF (via OpenAlex)</t>
        </is>
      </c>
      <c r="AB4474" s="3" t="inlineStr">
        <is>
          <t>hybrid</t>
        </is>
      </c>
      <c r="AC4474" s="3" t="inlineStr">
        <is>
          <t>School of Arts &amp; Sciences</t>
        </is>
      </c>
      <c r="AD4474" s="3" t="n">
        <v>83</v>
      </c>
      <c r="AE4474" s="3" t="inlineStr">
        <is>
          <t>No</t>
        </is>
      </c>
      <c r="AF4474" s="3" t="inlineStr"/>
      <c r="AG4474" s="4" t="inlineStr"/>
      <c r="AH4474" s="4" t="inlineStr"/>
      <c r="AI4474" s="4" t="inlineStr"/>
    </row>
    <row r="4475">
      <c r="A4475" s="3" t="inlineStr">
        <is>
          <t>PHYS-0467</t>
        </is>
      </c>
      <c r="B4475" s="3" t="inlineStr">
        <is>
          <t>Vazquez-Poritz</t>
        </is>
      </c>
      <c r="C4475" s="3" t="inlineStr">
        <is>
          <t>Justin</t>
        </is>
      </c>
      <c r="D4475" s="3" t="inlineStr">
        <is>
          <t>Justin Vazquez-Poritz</t>
        </is>
      </c>
      <c r="E4475" s="3" t="inlineStr">
        <is>
          <t>Professor</t>
        </is>
      </c>
      <c r="F4475" s="3" t="inlineStr">
        <is>
          <t>NYC College of Technology</t>
        </is>
      </c>
      <c r="G4475" s="3" t="inlineStr">
        <is>
          <t>Physics</t>
        </is>
      </c>
      <c r="H4475" s="3" t="inlineStr">
        <is>
          <t>JVazquez-poritz@citytech.cuny.edu</t>
        </is>
      </c>
      <c r="I4475" s="3" t="inlineStr">
        <is>
          <t>Grant</t>
        </is>
      </c>
      <c r="J4475" s="3" t="inlineStr">
        <is>
          <t>The Brooklyn Waterfront 2050</t>
        </is>
      </c>
      <c r="K4475" s="3" t="n">
        <v>2010</v>
      </c>
      <c r="L4475" s="3" t="inlineStr">
        <is>
          <t>NSF: CCLI-Type 1 (Exploratory)</t>
        </is>
      </c>
      <c r="M4475" s="3" t="inlineStr">
        <is>
          <t>Huseyin Yuce; Peter Spellane; Vasiliy Kolchenko; Justin F Vazquez-Poritz</t>
        </is>
      </c>
      <c r="N4475" s="3" t="inlineStr">
        <is>
          <t>Co-PI</t>
        </is>
      </c>
      <c r="O4475" s="3" t="n">
        <v>199559</v>
      </c>
      <c r="P4475" s="3" t="inlineStr">
        <is>
          <t>0942720</t>
        </is>
      </c>
      <c r="Q4475" s="3" t="inlineStr"/>
      <c r="R4475" s="3" t="inlineStr">
        <is>
          <t>https://www.nsf.gov/awardsearch/showAward?AWD_ID=0942720</t>
        </is>
      </c>
      <c r="S4475" s="3" t="inlineStr">
        <is>
          <t>NSF</t>
        </is>
      </c>
      <c r="T4475" s="3" t="n">
        <v>1</v>
      </c>
      <c r="U4475" s="3" t="inlineStr">
        <is>
          <t>High (NSF award to City Tech)</t>
        </is>
      </c>
      <c r="V4475" s="3" t="n"/>
      <c r="W4475" s="3" t="inlineStr"/>
      <c r="X4475" s="3" t="inlineStr">
        <is>
          <t>99 
New York City College of Technology, City Tech, is using its downtown Brooklyn New York setting at the base of the Brooklyn Bridge as an interdisciplinary laboratory for first year students. The project, Brooklyn Waterfront 2050 is using the unique setting of the Brooklyn waterfront and its history shaped by 19th and 20th century industrial production, factories, chemical plants, wharves and shipyards of the once vibrant port to examine the legacy of environmental degradation and the challenges posed by modern climate change. City Tech faculty, together with faculty from the Urban Design Lab at the Earth Institute of Columbia University, develop engaging course curriculum to help students scientifically contextualize critically examine public issues in environmental remediation design. The project uses the integrated tools of multiple disciplines--biology, chemistry, physics, mathematics, engineering and architecture--to explore important questions about the impact of climate change on port cities. The Brooklyn waterfront is used by students as a live text and work with real-time data. This urban field work has the potential to contribute to many different research questions such as local variations in urban heat island intensity and impacts of heat islands on local precipitation. Columbia University faculty facilitate City Tech's faculty development seminars through presentation of their research on core topics and respond to curriculum units created by City Tech faculty. Faculty Professional Development seminars are open to all City Tech faculty so both the information and the approach to pedagogy impact the college beyond the development of one course. An expanding circle of students are taking the course and subsequently more underrepresented students are being exposed to career options in STEM fields. The course adds depth to the dialogue on climate change and urban sustainability.</t>
        </is>
      </c>
      <c r="Y4475" s="3" t="inlineStr">
        <is>
          <t>NSF</t>
        </is>
      </c>
      <c r="Z4475" s="3" t="inlineStr"/>
      <c r="AA4475" s="3" t="inlineStr"/>
      <c r="AB4475" s="3" t="inlineStr"/>
      <c r="AC4475" s="3" t="inlineStr">
        <is>
          <t>School of Arts &amp; Sciences</t>
        </is>
      </c>
      <c r="AD4475" s="3" t="n"/>
      <c r="AE4475" s="3" t="inlineStr">
        <is>
          <t>No</t>
        </is>
      </c>
      <c r="AF4475" s="3" t="inlineStr"/>
      <c r="AG4475" s="4" t="inlineStr"/>
      <c r="AH4475" s="4" t="inlineStr"/>
      <c r="AI4475" s="4" t="inlineStr"/>
    </row>
    <row r="4476">
      <c r="A4476" s="3" t="inlineStr">
        <is>
          <t>PHYS-0468</t>
        </is>
      </c>
      <c r="B4476" s="3" t="inlineStr">
        <is>
          <t>Vazquez-Poritz</t>
        </is>
      </c>
      <c r="C4476" s="3" t="inlineStr">
        <is>
          <t>Justin</t>
        </is>
      </c>
      <c r="D4476" s="3" t="inlineStr">
        <is>
          <t>Justin Vazquez-Poritz</t>
        </is>
      </c>
      <c r="E4476" s="3" t="inlineStr">
        <is>
          <t>Professor</t>
        </is>
      </c>
      <c r="F4476" s="3" t="inlineStr">
        <is>
          <t>NYC College of Technology</t>
        </is>
      </c>
      <c r="G4476" s="3" t="inlineStr">
        <is>
          <t>Physics</t>
        </is>
      </c>
      <c r="H4476" s="3" t="inlineStr">
        <is>
          <t>JVazquez-poritz@citytech.cuny.edu</t>
        </is>
      </c>
      <c r="I4476" s="3" t="inlineStr">
        <is>
          <t>Preprint</t>
        </is>
      </c>
      <c r="J4476" s="3" t="inlineStr">
        <is>
          <t>The Poynting-Robertson Effect on Solar Sails</t>
        </is>
      </c>
      <c r="K4476" s="3" t="n">
        <v>2010</v>
      </c>
      <c r="L4476" s="3" t="inlineStr">
        <is>
          <t>arXiv (Cornell University)</t>
        </is>
      </c>
      <c r="M4476" s="3" t="inlineStr">
        <is>
          <t>Roman Ya. Kezerashvili; Justin F. Vázquez-Poritz</t>
        </is>
      </c>
      <c r="N4476" s="3" t="inlineStr"/>
      <c r="O4476" s="3" t="n"/>
      <c r="P4476" s="3" t="inlineStr"/>
      <c r="Q4476" s="3" t="inlineStr">
        <is>
          <t>10.48550/arxiv.1012.3574</t>
        </is>
      </c>
      <c r="R4476" s="3" t="inlineStr">
        <is>
          <t>https://doi.org/10.48550/arxiv.1012.3574</t>
        </is>
      </c>
      <c r="S4476" s="3" t="inlineStr">
        <is>
          <t>OpenAlex</t>
        </is>
      </c>
      <c r="T4476" s="3" t="n">
        <v>1</v>
      </c>
      <c r="U4476" s="3" t="inlineStr">
        <is>
          <t>High (City Tech affiliation on paper)</t>
        </is>
      </c>
      <c r="V4476" s="3" t="n"/>
      <c r="W4476" s="3" t="inlineStr"/>
      <c r="X4476" s="3" t="inlineStr">
        <is>
          <t>We consider a special relativistic effect, known as the Poynting-Robertson effect, on various types of trajectories of solar sails. Since this effect occurs at order $v^ϕ/c$, where $v^ϕ$ is the tangential speed relative to the sun, it can dominate over other special relativistic effects, which occur at order $v^2/c^2$. While solar radiation can be used to propel the solar sail, the absorbed portion of it also gives rise to a drag force in the tangential direction. For escape trajectories, this diminishes the cruising velocity, which can have a cumulative effect on the heliocentric distance. For a solar sail directly facing the sun in a bound orbit, the Poynting-Robertson effect decreases its orbital speed, thereby causing it to slowly spiral towards the sun. We also consider this effect for non-Keplerian orbits in which the solar sail is tilted in the azimuthal direction. While in principle the drag force could be counter-balanced by an extremely small tilt of the solar sail in the polar direction, periodic adjustments are more feasible.</t>
        </is>
      </c>
      <c r="Y4476" s="3" t="inlineStr">
        <is>
          <t>OpenAlex</t>
        </is>
      </c>
      <c r="Z4476" s="3" t="inlineStr">
        <is>
          <t>https://arxiv.org/pdf/1012.3574</t>
        </is>
      </c>
      <c r="AA4476" s="3" t="inlineStr">
        <is>
          <t>Open-access PDF (via OpenAlex)</t>
        </is>
      </c>
      <c r="AB4476" s="3" t="inlineStr">
        <is>
          <t>green</t>
        </is>
      </c>
      <c r="AC4476" s="3" t="inlineStr">
        <is>
          <t>School of Arts &amp; Sciences</t>
        </is>
      </c>
      <c r="AD4476" s="3" t="n">
        <v>1</v>
      </c>
      <c r="AE4476" s="3" t="inlineStr">
        <is>
          <t>No</t>
        </is>
      </c>
      <c r="AF4476" s="3" t="inlineStr"/>
      <c r="AG4476" s="4" t="inlineStr"/>
      <c r="AH4476" s="4" t="inlineStr"/>
      <c r="AI4476" s="4" t="inlineStr"/>
    </row>
    <row r="4477">
      <c r="A4477" s="3" t="inlineStr">
        <is>
          <t>PHYS-0469</t>
        </is>
      </c>
      <c r="B4477" s="3" t="inlineStr">
        <is>
          <t>Kezerashvili</t>
        </is>
      </c>
      <c r="C4477" s="3" t="inlineStr">
        <is>
          <t>Roman</t>
        </is>
      </c>
      <c r="D4477" s="3" t="inlineStr">
        <is>
          <t>Roman Kezerashvili</t>
        </is>
      </c>
      <c r="E4477" s="3" t="inlineStr">
        <is>
          <t>Professor</t>
        </is>
      </c>
      <c r="F4477" s="3" t="inlineStr">
        <is>
          <t>NYC College of Technology</t>
        </is>
      </c>
      <c r="G4477" s="3" t="inlineStr">
        <is>
          <t>Physics</t>
        </is>
      </c>
      <c r="H4477" s="3" t="inlineStr">
        <is>
          <t>RKezerashvili@citytech.cuny.edu</t>
        </is>
      </c>
      <c r="I4477" s="3" t="inlineStr">
        <is>
          <t>Preprint</t>
        </is>
      </c>
      <c r="J4477" s="3" t="inlineStr">
        <is>
          <t>The Poynting-Robertson Effect on Solar Sails</t>
        </is>
      </c>
      <c r="K4477" s="3" t="n">
        <v>2010</v>
      </c>
      <c r="L4477" s="3" t="inlineStr">
        <is>
          <t>arXiv (Cornell University)</t>
        </is>
      </c>
      <c r="M4477" s="3" t="inlineStr">
        <is>
          <t>Roman Ya. Kezerashvili; Justin F. Vázquez-Poritz</t>
        </is>
      </c>
      <c r="N4477" s="3" t="inlineStr"/>
      <c r="O4477" s="3" t="n"/>
      <c r="P4477" s="3" t="inlineStr"/>
      <c r="Q4477" s="3" t="inlineStr">
        <is>
          <t>10.48550/arxiv.1012.3574</t>
        </is>
      </c>
      <c r="R4477" s="3" t="inlineStr">
        <is>
          <t>https://doi.org/10.48550/arxiv.1012.3574</t>
        </is>
      </c>
      <c r="S4477" s="3" t="inlineStr">
        <is>
          <t>OpenAlex</t>
        </is>
      </c>
      <c r="T4477" s="3" t="n">
        <v>1</v>
      </c>
      <c r="U4477" s="3" t="inlineStr">
        <is>
          <t>High (City Tech affiliation on paper)</t>
        </is>
      </c>
      <c r="V4477" s="3" t="n"/>
      <c r="W4477" s="3" t="inlineStr"/>
      <c r="X4477" s="3" t="inlineStr">
        <is>
          <t>We consider a special relativistic effect, known as the Poynting-Robertson effect, on various types of trajectories of solar sails. Since this effect occurs at order $v^ϕ/c$, where $v^ϕ$ is the tangential speed relative to the sun, it can dominate over other special relativistic effects, which occur at order $v^2/c^2$. While solar radiation can be used to propel the solar sail, the absorbed portion of it also gives rise to a drag force in the tangential direction. For escape trajectories, this diminishes the cruising velocity, which can have a cumulative effect on the heliocentric distance. For a solar sail directly facing the sun in a bound orbit, the Poynting-Robertson effect decreases its orbital speed, thereby causing it to slowly spiral towards the sun. We also consider this effect for non-Keplerian orbits in which the solar sail is tilted in the azimuthal direction. While in principle the drag force could be counter-balanced by an extremely small tilt of the solar sail in the polar direction, periodic adjustments are more feasible.</t>
        </is>
      </c>
      <c r="Y4477" s="3" t="inlineStr">
        <is>
          <t>OpenAlex</t>
        </is>
      </c>
      <c r="Z4477" s="3" t="inlineStr">
        <is>
          <t>https://arxiv.org/pdf/1012.3574</t>
        </is>
      </c>
      <c r="AA4477" s="3" t="inlineStr">
        <is>
          <t>Open-access PDF (via OpenAlex)</t>
        </is>
      </c>
      <c r="AB4477" s="3" t="inlineStr">
        <is>
          <t>green</t>
        </is>
      </c>
      <c r="AC4477" s="3" t="inlineStr">
        <is>
          <t>School of Arts &amp; Sciences</t>
        </is>
      </c>
      <c r="AD4477" s="3" t="n">
        <v>1</v>
      </c>
      <c r="AE4477" s="3" t="inlineStr">
        <is>
          <t>No</t>
        </is>
      </c>
      <c r="AF4477" s="3" t="inlineStr"/>
      <c r="AG4477" s="4" t="inlineStr"/>
      <c r="AH4477" s="4" t="inlineStr"/>
      <c r="AI4477" s="4" t="inlineStr"/>
    </row>
    <row r="4478">
      <c r="A4478" s="3" t="inlineStr">
        <is>
          <t>PHYS-0471</t>
        </is>
      </c>
      <c r="B4478" s="3" t="inlineStr">
        <is>
          <t>Ferroglia</t>
        </is>
      </c>
      <c r="C4478" s="3" t="inlineStr">
        <is>
          <t>Andrea</t>
        </is>
      </c>
      <c r="D4478" s="3" t="inlineStr">
        <is>
          <t>Andrea Ferroglia</t>
        </is>
      </c>
      <c r="E4478" s="3" t="inlineStr">
        <is>
          <t>Professor</t>
        </is>
      </c>
      <c r="F4478" s="3" t="inlineStr">
        <is>
          <t>NYC College of Technology</t>
        </is>
      </c>
      <c r="G4478" s="3" t="inlineStr">
        <is>
          <t>Physics</t>
        </is>
      </c>
      <c r="H4478" s="3" t="inlineStr">
        <is>
          <t>AFerroglia@citytech.cuny.edu</t>
        </is>
      </c>
      <c r="I4478" s="3" t="inlineStr">
        <is>
          <t>Conference paper</t>
        </is>
      </c>
      <c r="J4478" s="3" t="inlineStr">
        <is>
          <t>Top-Quark Pair Production Beyond Next-to-Leading Order</t>
        </is>
      </c>
      <c r="K4478" s="3" t="n">
        <v>2010</v>
      </c>
      <c r="L4478" s="3" t="inlineStr">
        <is>
          <t>Nuclear Physics B - Proceedings Supplements</t>
        </is>
      </c>
      <c r="M4478" s="3" t="inlineStr">
        <is>
          <t>V. Ahrens; A. Ferroglia; Matthias Neubert A; B.D. Pecjak; L.L. Yang</t>
        </is>
      </c>
      <c r="N4478" s="3" t="inlineStr"/>
      <c r="O4478" s="3" t="n"/>
      <c r="P4478" s="3" t="inlineStr"/>
      <c r="Q4478" s="3" t="inlineStr">
        <is>
          <t>10.1016/j.nuclphysbps.2010.08.018</t>
        </is>
      </c>
      <c r="R4478" s="3" t="inlineStr">
        <is>
          <t>https://doi.org/10.1016/j.nuclphysbps.2010.08.018</t>
        </is>
      </c>
      <c r="S4478" s="3" t="inlineStr">
        <is>
          <t>OpenAlex</t>
        </is>
      </c>
      <c r="T4478" s="3" t="n">
        <v>1</v>
      </c>
      <c r="U4478" s="3" t="inlineStr">
        <is>
          <t>High (City Tech affiliation on paper)</t>
        </is>
      </c>
      <c r="V4478" s="3" t="n"/>
      <c r="W4478" s="3" t="inlineStr"/>
      <c r="X4478" s="3" t="inlineStr"/>
      <c r="Y4478" s="3" t="inlineStr"/>
      <c r="Z4478" s="3" t="inlineStr">
        <is>
          <t>https://arxiv.org/pdf/1006.4682</t>
        </is>
      </c>
      <c r="AA4478" s="3" t="inlineStr">
        <is>
          <t>Open-access PDF (via OpenAlex)</t>
        </is>
      </c>
      <c r="AB4478" s="3" t="inlineStr">
        <is>
          <t>green</t>
        </is>
      </c>
      <c r="AC4478" s="3" t="inlineStr">
        <is>
          <t>School of Arts &amp; Sciences</t>
        </is>
      </c>
      <c r="AD4478" s="3" t="n">
        <v>13</v>
      </c>
      <c r="AE4478" s="3" t="inlineStr">
        <is>
          <t>No</t>
        </is>
      </c>
      <c r="AF4478" s="3" t="inlineStr"/>
      <c r="AG4478" s="4" t="inlineStr"/>
      <c r="AH4478" s="4" t="inlineStr"/>
      <c r="AI4478" s="4" t="inlineStr"/>
    </row>
    <row r="4479">
      <c r="A4479" s="3" t="inlineStr">
        <is>
          <t>PHYS-0474</t>
        </is>
      </c>
      <c r="B4479" s="3" t="inlineStr">
        <is>
          <t>Berman</t>
        </is>
      </c>
      <c r="C4479" s="3" t="inlineStr">
        <is>
          <t>Oleg</t>
        </is>
      </c>
      <c r="D4479" s="3" t="inlineStr">
        <is>
          <t>Oleg Berman</t>
        </is>
      </c>
      <c r="E4479" s="3" t="inlineStr">
        <is>
          <t>Professor</t>
        </is>
      </c>
      <c r="F4479" s="3" t="inlineStr">
        <is>
          <t>NYC College of Technology</t>
        </is>
      </c>
      <c r="G4479" s="3" t="inlineStr">
        <is>
          <t>Physics</t>
        </is>
      </c>
      <c r="H4479" s="3" t="inlineStr">
        <is>
          <t>OBerman@citytech.cuny.edu</t>
        </is>
      </c>
      <c r="I4479" s="3" t="inlineStr">
        <is>
          <t>Conference paper</t>
        </is>
      </c>
      <c r="J4479" s="3" t="inlineStr">
        <is>
          <t>Application of Graphics Processing Units (GPUs) to the Study of Non-linear Dynamics of the Exciton Bose-Einstein Condensate in a Semiconductor Quantum Well</t>
        </is>
      </c>
      <c r="K4479" s="3" t="n">
        <v>2011</v>
      </c>
      <c r="L4479" s="3" t="inlineStr">
        <is>
          <t>Symposium on Application Accelerators in High-Performance Computing (SAAHPC)</t>
        </is>
      </c>
      <c r="M4479" s="3" t="inlineStr">
        <is>
          <t>Akila Gothandaraman; Seyedhamidreza Sadatian; Michal Faryniarz; Oleg L. Berman; G. V. Kolmakov</t>
        </is>
      </c>
      <c r="N4479" s="3" t="inlineStr"/>
      <c r="O4479" s="3" t="n"/>
      <c r="P4479" s="3" t="inlineStr"/>
      <c r="Q4479" s="3" t="inlineStr">
        <is>
          <t>10.1109/saahpc.2011.32</t>
        </is>
      </c>
      <c r="R4479" s="3" t="inlineStr">
        <is>
          <t>https://doi.org/10.1109/saahpc.2011.32</t>
        </is>
      </c>
      <c r="S4479" s="3" t="inlineStr">
        <is>
          <t>OpenAlex</t>
        </is>
      </c>
      <c r="T4479" s="3" t="n">
        <v>1</v>
      </c>
      <c r="U4479" s="3" t="inlineStr">
        <is>
          <t>High (City Tech affiliation on paper)</t>
        </is>
      </c>
      <c r="V4479" s="3" t="n"/>
      <c r="W4479" s="3" t="inlineStr"/>
      <c r="X4479" s="3" t="inlineStr">
        <is>
          <t>In this paper, we explore the use of Graphics Processing Units (GPUs) to solve numerically the nonlinear Gross-Pitaevskii equation with an external potential. Our implementation uses NVIDIA's Compute Unified Device Architecture (CUDA) programming paradigm and demonstrates a speedup of 190x on an NVIDIA Tesla C2050 (Fermi) GPU compared to an optimized software implementation on a single-core of an Intel Xeon 5500-series processor. We apply the developed technique to the study of Bose-Einstein condensation (BEC) of excitons in semiconductor nanostructures. The technique is also applicable to the studies of atomic condensates, quantized vortices in quantum fluids, propagation of light pulses in optical wave guides, and ocean wave dynamics.</t>
        </is>
      </c>
      <c r="Y4479" s="3" t="inlineStr">
        <is>
          <t>OpenAlex</t>
        </is>
      </c>
      <c r="Z4479" s="3" t="inlineStr"/>
      <c r="AA4479" s="3" t="inlineStr">
        <is>
          <t>Not found</t>
        </is>
      </c>
      <c r="AB4479" s="3" t="inlineStr">
        <is>
          <t>closed</t>
        </is>
      </c>
      <c r="AC4479" s="3" t="inlineStr">
        <is>
          <t>School of Arts &amp; Sciences</t>
        </is>
      </c>
      <c r="AD4479" s="3" t="n">
        <v>4</v>
      </c>
      <c r="AE4479" s="3" t="inlineStr">
        <is>
          <t>No</t>
        </is>
      </c>
      <c r="AF4479" s="3" t="inlineStr"/>
      <c r="AG4479" s="4" t="inlineStr"/>
      <c r="AH4479" s="4" t="inlineStr"/>
      <c r="AI4479" s="4" t="inlineStr"/>
    </row>
    <row r="4480">
      <c r="A4480" s="3" t="inlineStr">
        <is>
          <t>PHYS-0476</t>
        </is>
      </c>
      <c r="B4480" s="3" t="inlineStr">
        <is>
          <t>Ossola</t>
        </is>
      </c>
      <c r="C4480" s="3" t="inlineStr">
        <is>
          <t>Giovanni</t>
        </is>
      </c>
      <c r="D4480" s="3" t="inlineStr">
        <is>
          <t>Giovanni Ossola</t>
        </is>
      </c>
      <c r="E4480" s="3" t="inlineStr">
        <is>
          <t>Chair</t>
        </is>
      </c>
      <c r="F4480" s="3" t="inlineStr">
        <is>
          <t>NYC College of Technology</t>
        </is>
      </c>
      <c r="G4480" s="3" t="inlineStr">
        <is>
          <t>Physics</t>
        </is>
      </c>
      <c r="H4480" s="3" t="inlineStr">
        <is>
          <t>GOssola@citytech.cuny.edu</t>
        </is>
      </c>
      <c r="I4480" s="3" t="inlineStr">
        <is>
          <t>Conference paper</t>
        </is>
      </c>
      <c r="J4480" s="3" t="inlineStr">
        <is>
          <t>Automated Computation of One-loop Scattering Amplitudes</t>
        </is>
      </c>
      <c r="K4480" s="3" t="n">
        <v>2011</v>
      </c>
      <c r="L4480" s="3" t="inlineStr">
        <is>
          <t>International Workshop on Advanced Computing and Analysis Techniques in Physics Research (ACAT)</t>
        </is>
      </c>
      <c r="M4480" s="3" t="inlineStr">
        <is>
          <t>Giovanni Ossola</t>
        </is>
      </c>
      <c r="N4480" s="3" t="inlineStr">
        <is>
          <t>PI</t>
        </is>
      </c>
      <c r="O4480" s="3" t="n">
        <v>75000</v>
      </c>
      <c r="P4480" s="3" t="inlineStr">
        <is>
          <t>1068550</t>
        </is>
      </c>
      <c r="Q4480" s="3" t="inlineStr">
        <is>
          <t>10.22323/1.093.0075</t>
        </is>
      </c>
      <c r="R4480" s="3" t="inlineStr">
        <is>
          <t>https://doi.org/10.22323/1.093.0075</t>
        </is>
      </c>
      <c r="S4480" s="3" t="inlineStr">
        <is>
          <t>OpenAlex; NSF</t>
        </is>
      </c>
      <c r="T4480" s="3" t="n">
        <v>2</v>
      </c>
      <c r="U4480" s="3" t="inlineStr">
        <is>
          <t>High (City Tech affiliation on paper); 2 sources</t>
        </is>
      </c>
      <c r="V4480" s="3" t="n"/>
      <c r="W4480" s="3" t="inlineStr"/>
      <c r="X4480" s="3" t="inlineStr">
        <is>
          <t>The problem of an efficient and automated computation of scat tering amplitudes at the one-loop level for processes with more than 4 particles is crucial for the analysis of the LHC data. In this presentation I will review the main features of a powerful algorithm for the reduction of one-loop amplitudes that operates at the integrand level. The method, also known as OPP reduction, is an important building block towards a fully automated implementation of this type of calculations. I will describe some of the features of the existing numerical codes available for the reduction and discuss the ongoing efforts to target important issues such as stability, versatility and efficiency of the method.</t>
        </is>
      </c>
      <c r="Y4480" s="3" t="inlineStr">
        <is>
          <t>OpenAlex</t>
        </is>
      </c>
      <c r="Z4480" s="3" t="inlineStr">
        <is>
          <t>https://pos.sissa.it/093/075/pdf</t>
        </is>
      </c>
      <c r="AA4480" s="3" t="inlineStr">
        <is>
          <t>Open-access PDF (via OpenAlex)</t>
        </is>
      </c>
      <c r="AB4480" s="3" t="inlineStr">
        <is>
          <t>hybrid</t>
        </is>
      </c>
      <c r="AC4480" s="3" t="inlineStr">
        <is>
          <t>School of Arts &amp; Sciences</t>
        </is>
      </c>
      <c r="AD4480" s="3" t="n">
        <v>0</v>
      </c>
      <c r="AE4480" s="3" t="inlineStr">
        <is>
          <t>No</t>
        </is>
      </c>
      <c r="AF4480" s="3" t="inlineStr"/>
      <c r="AG4480" s="4" t="inlineStr"/>
      <c r="AH4480" s="4" t="inlineStr"/>
      <c r="AI4480" s="4" t="inlineStr"/>
    </row>
    <row r="4481">
      <c r="A4481" s="3" t="inlineStr">
        <is>
          <t>PHYS-0483</t>
        </is>
      </c>
      <c r="B4481" s="3" t="inlineStr">
        <is>
          <t>Vazquez-Poritz</t>
        </is>
      </c>
      <c r="C4481" s="3" t="inlineStr">
        <is>
          <t>Justin</t>
        </is>
      </c>
      <c r="D4481" s="3" t="inlineStr">
        <is>
          <t>Justin Vazquez-Poritz</t>
        </is>
      </c>
      <c r="E4481" s="3" t="inlineStr">
        <is>
          <t>Professor</t>
        </is>
      </c>
      <c r="F4481" s="3" t="inlineStr">
        <is>
          <t>NYC College of Technology</t>
        </is>
      </c>
      <c r="G4481" s="3" t="inlineStr">
        <is>
          <t>Physics</t>
        </is>
      </c>
      <c r="H4481" s="3" t="inlineStr">
        <is>
          <t>JVazquez-poritz@citytech.cuny.edu</t>
        </is>
      </c>
      <c r="I4481" s="3" t="inlineStr">
        <is>
          <t>Journal article</t>
        </is>
      </c>
      <c r="J4481" s="3" t="inlineStr">
        <is>
          <t>Drag force on solar sails due to absorption of solar radiation</t>
        </is>
      </c>
      <c r="K4481" s="3" t="n">
        <v>2011</v>
      </c>
      <c r="L4481" s="3" t="inlineStr">
        <is>
          <t>Advances in Space Research</t>
        </is>
      </c>
      <c r="M4481" s="3" t="inlineStr">
        <is>
          <t>Roman Ya. Kezerashvili; Justin F. Vázquez-Poritz</t>
        </is>
      </c>
      <c r="N4481" s="3" t="inlineStr"/>
      <c r="O4481" s="3" t="n"/>
      <c r="P4481" s="3" t="inlineStr"/>
      <c r="Q4481" s="3" t="inlineStr">
        <is>
          <t>10.1016/j.asr.2011.07.015</t>
        </is>
      </c>
      <c r="R4481" s="3" t="inlineStr">
        <is>
          <t>https://doi.org/10.1016/j.asr.2011.07.015</t>
        </is>
      </c>
      <c r="S4481" s="3" t="inlineStr">
        <is>
          <t>OpenAlex</t>
        </is>
      </c>
      <c r="T4481" s="3" t="n">
        <v>1</v>
      </c>
      <c r="U4481" s="3" t="inlineStr">
        <is>
          <t>High (City Tech affiliation on paper)</t>
        </is>
      </c>
      <c r="V4481" s="3" t="n"/>
      <c r="W4481" s="3" t="inlineStr"/>
      <c r="X4481" s="3" t="inlineStr"/>
      <c r="Y4481" s="3" t="inlineStr"/>
      <c r="Z4481" s="3" t="inlineStr"/>
      <c r="AA4481" s="3" t="inlineStr">
        <is>
          <t>Not found</t>
        </is>
      </c>
      <c r="AB4481" s="3" t="inlineStr">
        <is>
          <t>closed</t>
        </is>
      </c>
      <c r="AC4481" s="3" t="inlineStr">
        <is>
          <t>School of Arts &amp; Sciences</t>
        </is>
      </c>
      <c r="AD4481" s="3" t="n">
        <v>6</v>
      </c>
      <c r="AE4481" s="3" t="inlineStr">
        <is>
          <t>No</t>
        </is>
      </c>
      <c r="AF4481" s="3" t="inlineStr"/>
      <c r="AG4481" s="4" t="inlineStr"/>
      <c r="AH4481" s="4" t="inlineStr"/>
      <c r="AI4481" s="4" t="inlineStr"/>
    </row>
    <row r="4482">
      <c r="A4482" s="3" t="inlineStr">
        <is>
          <t>PHYS-0484</t>
        </is>
      </c>
      <c r="B4482" s="3" t="inlineStr">
        <is>
          <t>Kezerashvili</t>
        </is>
      </c>
      <c r="C4482" s="3" t="inlineStr">
        <is>
          <t>Roman</t>
        </is>
      </c>
      <c r="D4482" s="3" t="inlineStr">
        <is>
          <t>Roman Kezerashvili</t>
        </is>
      </c>
      <c r="E4482" s="3" t="inlineStr">
        <is>
          <t>Professor</t>
        </is>
      </c>
      <c r="F4482" s="3" t="inlineStr">
        <is>
          <t>NYC College of Technology</t>
        </is>
      </c>
      <c r="G4482" s="3" t="inlineStr">
        <is>
          <t>Physics</t>
        </is>
      </c>
      <c r="H4482" s="3" t="inlineStr">
        <is>
          <t>RKezerashvili@citytech.cuny.edu</t>
        </is>
      </c>
      <c r="I4482" s="3" t="inlineStr">
        <is>
          <t>Journal article</t>
        </is>
      </c>
      <c r="J4482" s="3" t="inlineStr">
        <is>
          <t>Drag force on solar sails due to absorption of solar radiation</t>
        </is>
      </c>
      <c r="K4482" s="3" t="n">
        <v>2011</v>
      </c>
      <c r="L4482" s="3" t="inlineStr">
        <is>
          <t>Advances in Space Research</t>
        </is>
      </c>
      <c r="M4482" s="3" t="inlineStr">
        <is>
          <t>Roman Ya. Kezerashvili; Justin F. Vázquez-Poritz</t>
        </is>
      </c>
      <c r="N4482" s="3" t="inlineStr"/>
      <c r="O4482" s="3" t="n"/>
      <c r="P4482" s="3" t="inlineStr"/>
      <c r="Q4482" s="3" t="inlineStr">
        <is>
          <t>10.1016/j.asr.2011.07.015</t>
        </is>
      </c>
      <c r="R4482" s="3" t="inlineStr">
        <is>
          <t>https://doi.org/10.1016/j.asr.2011.07.015</t>
        </is>
      </c>
      <c r="S4482" s="3" t="inlineStr">
        <is>
          <t>OpenAlex</t>
        </is>
      </c>
      <c r="T4482" s="3" t="n">
        <v>1</v>
      </c>
      <c r="U4482" s="3" t="inlineStr">
        <is>
          <t>High (City Tech affiliation on paper)</t>
        </is>
      </c>
      <c r="V4482" s="3" t="n"/>
      <c r="W4482" s="3" t="inlineStr"/>
      <c r="X4482" s="3" t="inlineStr"/>
      <c r="Y4482" s="3" t="inlineStr"/>
      <c r="Z4482" s="3" t="inlineStr"/>
      <c r="AA4482" s="3" t="inlineStr">
        <is>
          <t>Not found</t>
        </is>
      </c>
      <c r="AB4482" s="3" t="inlineStr">
        <is>
          <t>closed</t>
        </is>
      </c>
      <c r="AC4482" s="3" t="inlineStr">
        <is>
          <t>School of Arts &amp; Sciences</t>
        </is>
      </c>
      <c r="AD4482" s="3" t="n">
        <v>6</v>
      </c>
      <c r="AE4482" s="3" t="inlineStr">
        <is>
          <t>No</t>
        </is>
      </c>
      <c r="AF4482" s="3" t="inlineStr"/>
      <c r="AG4482" s="4" t="inlineStr"/>
      <c r="AH4482" s="4" t="inlineStr"/>
      <c r="AI4482" s="4" t="inlineStr"/>
    </row>
    <row r="4483">
      <c r="A4483" s="3" t="inlineStr">
        <is>
          <t>PHYS-0485</t>
        </is>
      </c>
      <c r="B4483" s="3" t="inlineStr">
        <is>
          <t>Ossola</t>
        </is>
      </c>
      <c r="C4483" s="3" t="inlineStr">
        <is>
          <t>Giovanni</t>
        </is>
      </c>
      <c r="D4483" s="3" t="inlineStr">
        <is>
          <t>Giovanni Ossola</t>
        </is>
      </c>
      <c r="E4483" s="3" t="inlineStr">
        <is>
          <t>Chair</t>
        </is>
      </c>
      <c r="F4483" s="3" t="inlineStr">
        <is>
          <t>NYC College of Technology</t>
        </is>
      </c>
      <c r="G4483" s="3" t="inlineStr">
        <is>
          <t>Physics</t>
        </is>
      </c>
      <c r="H4483" s="3" t="inlineStr">
        <is>
          <t>GOssola@citytech.cuny.edu</t>
        </is>
      </c>
      <c r="I4483" s="3" t="inlineStr">
        <is>
          <t>Journal article</t>
        </is>
      </c>
      <c r="J4483" s="3" t="inlineStr">
        <is>
          <t>Dynamic Critical Behavior of the Chayes–Machta Algorithm for the Random-Cluster Model, I. Two Dimensions</t>
        </is>
      </c>
      <c r="K4483" s="3" t="n">
        <v>2011</v>
      </c>
      <c r="L4483" s="3" t="inlineStr">
        <is>
          <t>Journal of Statistical Physics</t>
        </is>
      </c>
      <c r="M4483" s="3" t="inlineStr">
        <is>
          <t>Timothy M. Garoni; Giovanni Ossola; Marco Polin; Alan D. Sokal</t>
        </is>
      </c>
      <c r="N4483" s="3" t="inlineStr"/>
      <c r="O4483" s="3" t="n"/>
      <c r="P4483" s="3" t="inlineStr"/>
      <c r="Q4483" s="3" t="inlineStr">
        <is>
          <t>10.1007/s10955-011-0267-y</t>
        </is>
      </c>
      <c r="R4483" s="3" t="inlineStr">
        <is>
          <t>https://doi.org/10.1007/s10955-011-0267-y</t>
        </is>
      </c>
      <c r="S4483" s="3" t="inlineStr">
        <is>
          <t>OpenAlex</t>
        </is>
      </c>
      <c r="T4483" s="3" t="n">
        <v>1</v>
      </c>
      <c r="U4483" s="3" t="inlineStr">
        <is>
          <t>High (City Tech affiliation on paper)</t>
        </is>
      </c>
      <c r="V4483" s="3" t="n"/>
      <c r="W4483" s="3" t="inlineStr"/>
      <c r="X4483" s="3" t="inlineStr"/>
      <c r="Y4483" s="3" t="inlineStr"/>
      <c r="Z4483" s="3" t="inlineStr">
        <is>
          <t>https://arxiv.org/pdf/1105.0373</t>
        </is>
      </c>
      <c r="AA4483" s="3" t="inlineStr">
        <is>
          <t>Open-access PDF (via OpenAlex)</t>
        </is>
      </c>
      <c r="AB4483" s="3" t="inlineStr">
        <is>
          <t>green</t>
        </is>
      </c>
      <c r="AC4483" s="3" t="inlineStr">
        <is>
          <t>School of Arts &amp; Sciences</t>
        </is>
      </c>
      <c r="AD4483" s="3" t="n">
        <v>15</v>
      </c>
      <c r="AE4483" s="3" t="inlineStr">
        <is>
          <t>No</t>
        </is>
      </c>
      <c r="AF4483" s="3" t="inlineStr"/>
      <c r="AG4483" s="4" t="inlineStr"/>
      <c r="AH4483" s="4" t="inlineStr"/>
      <c r="AI4483" s="4" t="inlineStr"/>
    </row>
    <row r="4484">
      <c r="A4484" s="3" t="inlineStr">
        <is>
          <t>PHYS-0486</t>
        </is>
      </c>
      <c r="B4484" s="3" t="inlineStr">
        <is>
          <t>Berman</t>
        </is>
      </c>
      <c r="C4484" s="3" t="inlineStr">
        <is>
          <t>Oleg</t>
        </is>
      </c>
      <c r="D4484" s="3" t="inlineStr">
        <is>
          <t>Oleg Berman</t>
        </is>
      </c>
      <c r="E4484" s="3" t="inlineStr">
        <is>
          <t>Professor</t>
        </is>
      </c>
      <c r="F4484" s="3" t="inlineStr">
        <is>
          <t>NYC College of Technology</t>
        </is>
      </c>
      <c r="G4484" s="3" t="inlineStr">
        <is>
          <t>Physics</t>
        </is>
      </c>
      <c r="H4484" s="3" t="inlineStr">
        <is>
          <t>OBerman@citytech.cuny.edu</t>
        </is>
      </c>
      <c r="I4484" s="3" t="inlineStr">
        <is>
          <t>Paper (venue type unclear)</t>
        </is>
      </c>
      <c r="J4484" s="3" t="inlineStr">
        <is>
          <t>Electromagnetic Wave Propagation in Two-Dimensional Photonic Crystals</t>
        </is>
      </c>
      <c r="K4484" s="3" t="n">
        <v>2011</v>
      </c>
      <c r="L4484" s="3" t="inlineStr">
        <is>
          <t>Publications and Research</t>
        </is>
      </c>
      <c r="M4484" s="3" t="inlineStr">
        <is>
          <t>Berman, Oleg L.; Boyko, Vladimir S.; Kezerashvili, Roman Ya.; Lozovik, Yurii E.</t>
        </is>
      </c>
      <c r="N4484" s="3" t="inlineStr"/>
      <c r="O4484" s="3" t="n"/>
      <c r="P4484" s="3" t="inlineStr"/>
      <c r="Q4484" s="3" t="inlineStr"/>
      <c r="R4484" s="3" t="inlineStr">
        <is>
          <t>https://academicworks.cuny.edu/ny_pubs/1278</t>
        </is>
      </c>
      <c r="S4484" s="3" t="inlineStr">
        <is>
          <t>CUNY Academic Works</t>
        </is>
      </c>
      <c r="T4484" s="3" t="n">
        <v>1</v>
      </c>
      <c r="U4484" s="3" t="inlineStr">
        <is>
          <t>High (in CUNY Academic Works)</t>
        </is>
      </c>
      <c r="V4484" s="3" t="n"/>
      <c r="W4484" s="3" t="inlineStr"/>
      <c r="X4484" s="3" t="inlineStr"/>
      <c r="Y4484" s="3" t="inlineStr"/>
      <c r="Z4484" s="3" t="inlineStr">
        <is>
          <t>https://academicworks.cuny.edu/context/ny_pubs/article/2310/viewcontent/14157.pdf</t>
        </is>
      </c>
      <c r="AA4484" s="3" t="inlineStr">
        <is>
          <t>PDF in CUNY Academic Works</t>
        </is>
      </c>
      <c r="AB4484" s="3" t="inlineStr"/>
      <c r="AC4484" s="3" t="inlineStr">
        <is>
          <t>School of Arts &amp; Sciences</t>
        </is>
      </c>
      <c r="AD4484" s="3" t="n"/>
      <c r="AE4484" s="3" t="inlineStr">
        <is>
          <t>No</t>
        </is>
      </c>
      <c r="AF4484" s="3" t="inlineStr"/>
      <c r="AG4484" s="4" t="inlineStr"/>
      <c r="AH4484" s="4" t="inlineStr"/>
      <c r="AI4484" s="4" t="inlineStr"/>
    </row>
    <row r="4485">
      <c r="A4485" s="3" t="inlineStr">
        <is>
          <t>PHYS-0487</t>
        </is>
      </c>
      <c r="B4485" s="3" t="inlineStr">
        <is>
          <t>Kezerashvili</t>
        </is>
      </c>
      <c r="C4485" s="3" t="inlineStr">
        <is>
          <t>Roman</t>
        </is>
      </c>
      <c r="D4485" s="3" t="inlineStr">
        <is>
          <t>Roman Kezerashvili</t>
        </is>
      </c>
      <c r="E4485" s="3" t="inlineStr">
        <is>
          <t>Professor</t>
        </is>
      </c>
      <c r="F4485" s="3" t="inlineStr">
        <is>
          <t>NYC College of Technology</t>
        </is>
      </c>
      <c r="G4485" s="3" t="inlineStr">
        <is>
          <t>Physics</t>
        </is>
      </c>
      <c r="H4485" s="3" t="inlineStr">
        <is>
          <t>RKezerashvili@citytech.cuny.edu</t>
        </is>
      </c>
      <c r="I4485" s="3" t="inlineStr">
        <is>
          <t>Paper (venue type unclear)</t>
        </is>
      </c>
      <c r="J4485" s="3" t="inlineStr">
        <is>
          <t>Electromagnetic Wave Propagation in Two-Dimensional Photonic Crystals</t>
        </is>
      </c>
      <c r="K4485" s="3" t="n">
        <v>2011</v>
      </c>
      <c r="L4485" s="3" t="inlineStr">
        <is>
          <t>Publications and Research</t>
        </is>
      </c>
      <c r="M4485" s="3" t="inlineStr">
        <is>
          <t>Berman, Oleg L.; Boyko, Vladimir S.; Kezerashvili, Roman Ya.; Lozovik, Yurii E.</t>
        </is>
      </c>
      <c r="N4485" s="3" t="inlineStr"/>
      <c r="O4485" s="3" t="n"/>
      <c r="P4485" s="3" t="inlineStr"/>
      <c r="Q4485" s="3" t="inlineStr"/>
      <c r="R4485" s="3" t="inlineStr">
        <is>
          <t>https://academicworks.cuny.edu/ny_pubs/1278</t>
        </is>
      </c>
      <c r="S4485" s="3" t="inlineStr">
        <is>
          <t>CUNY Academic Works</t>
        </is>
      </c>
      <c r="T4485" s="3" t="n">
        <v>1</v>
      </c>
      <c r="U4485" s="3" t="inlineStr">
        <is>
          <t>High (in CUNY Academic Works)</t>
        </is>
      </c>
      <c r="V4485" s="3" t="n"/>
      <c r="W4485" s="3" t="inlineStr"/>
      <c r="X4485" s="3" t="inlineStr"/>
      <c r="Y4485" s="3" t="inlineStr"/>
      <c r="Z4485" s="3" t="inlineStr">
        <is>
          <t>https://academicworks.cuny.edu/context/ny_pubs/article/2310/viewcontent/14157.pdf</t>
        </is>
      </c>
      <c r="AA4485" s="3" t="inlineStr">
        <is>
          <t>PDF in CUNY Academic Works</t>
        </is>
      </c>
      <c r="AB4485" s="3" t="inlineStr"/>
      <c r="AC4485" s="3" t="inlineStr">
        <is>
          <t>School of Arts &amp; Sciences</t>
        </is>
      </c>
      <c r="AD4485" s="3" t="n"/>
      <c r="AE4485" s="3" t="inlineStr">
        <is>
          <t>No</t>
        </is>
      </c>
      <c r="AF4485" s="3" t="inlineStr"/>
      <c r="AG4485" s="4" t="inlineStr"/>
      <c r="AH4485" s="4" t="inlineStr"/>
      <c r="AI4485" s="4" t="inlineStr"/>
    </row>
    <row r="4486">
      <c r="A4486" s="3" t="inlineStr">
        <is>
          <t>PHYS-0490</t>
        </is>
      </c>
      <c r="B4486" s="3" t="inlineStr">
        <is>
          <t>Berman</t>
        </is>
      </c>
      <c r="C4486" s="3" t="inlineStr">
        <is>
          <t>Oleg</t>
        </is>
      </c>
      <c r="D4486" s="3" t="inlineStr">
        <is>
          <t>Oleg Berman</t>
        </is>
      </c>
      <c r="E4486" s="3" t="inlineStr">
        <is>
          <t>Professor</t>
        </is>
      </c>
      <c r="F4486" s="3" t="inlineStr">
        <is>
          <t>NYC College of Technology</t>
        </is>
      </c>
      <c r="G4486" s="3" t="inlineStr">
        <is>
          <t>Physics</t>
        </is>
      </c>
      <c r="H4486" s="3" t="inlineStr">
        <is>
          <t>OBerman@citytech.cuny.edu</t>
        </is>
      </c>
      <c r="I4486" s="3" t="inlineStr">
        <is>
          <t>Journal article</t>
        </is>
      </c>
      <c r="J4486" s="3" t="inlineStr">
        <is>
          <t>Graphene-based one-dimensional photonic crystal</t>
        </is>
      </c>
      <c r="K4486" s="3" t="n">
        <v>2011</v>
      </c>
      <c r="L4486" s="3" t="inlineStr">
        <is>
          <t>Journal of Physics Condensed Matter</t>
        </is>
      </c>
      <c r="M4486" s="3" t="inlineStr">
        <is>
          <t>Oleg L. Berman; Roman Ya. Kezerashvili</t>
        </is>
      </c>
      <c r="N4486" s="3" t="inlineStr"/>
      <c r="O4486" s="3" t="n"/>
      <c r="P4486" s="3" t="inlineStr"/>
      <c r="Q4486" s="3" t="inlineStr">
        <is>
          <t>10.1088/0953-8984/24/1/015305</t>
        </is>
      </c>
      <c r="R4486" s="3" t="inlineStr">
        <is>
          <t>https://doi.org/10.1088/0953-8984/24/1/015305</t>
        </is>
      </c>
      <c r="S4486" s="3" t="inlineStr">
        <is>
          <t>OpenAlex</t>
        </is>
      </c>
      <c r="T4486" s="3" t="n">
        <v>1</v>
      </c>
      <c r="U4486" s="3" t="inlineStr">
        <is>
          <t>High (City Tech affiliation on paper)</t>
        </is>
      </c>
      <c r="V4486" s="3" t="n"/>
      <c r="W4486" s="3" t="inlineStr"/>
      <c r="X4486" s="3" t="inlineStr">
        <is>
          <t>A novel type of one-dimensional (1D) photonic crystal formed by an array of periodically located stacks of alternating graphene and dielectric stripes embedded into a background dielectric medium is proposed. The wave equation for the electromagnetic wave propagating in such a structure is solved in the framework of the Kronig-Penney model. The frequency band structure of the 1D graphene-based photonic crystal is obtained analytically as a function of the filling factor and the thickness of the dielectric between the graphene stripes. The photonic frequency corresponding to the electromagnetic wave localized by a defect of the photonic crystal formed by an extra dielectric placed in the position of one stack of alternating graphene and dielectric stripes is obtained.</t>
        </is>
      </c>
      <c r="Y4486" s="3" t="inlineStr">
        <is>
          <t>OpenAlex</t>
        </is>
      </c>
      <c r="Z4486" s="3" t="inlineStr">
        <is>
          <t>https://iopscience.iop.org/article/10.1088/0953-8984/24/1/015305/pdf</t>
        </is>
      </c>
      <c r="AA4486" s="3" t="inlineStr">
        <is>
          <t>Open-access PDF (via OpenAlex)</t>
        </is>
      </c>
      <c r="AB4486" s="3" t="inlineStr">
        <is>
          <t>bronze</t>
        </is>
      </c>
      <c r="AC4486" s="3" t="inlineStr">
        <is>
          <t>School of Arts &amp; Sciences</t>
        </is>
      </c>
      <c r="AD4486" s="3" t="n">
        <v>55</v>
      </c>
      <c r="AE4486" s="3" t="inlineStr">
        <is>
          <t>No</t>
        </is>
      </c>
      <c r="AF4486" s="3" t="inlineStr"/>
      <c r="AG4486" s="4" t="inlineStr"/>
      <c r="AH4486" s="4" t="inlineStr"/>
      <c r="AI4486" s="4" t="inlineStr"/>
    </row>
    <row r="4487">
      <c r="A4487" s="3" t="inlineStr">
        <is>
          <t>PHYS-0492</t>
        </is>
      </c>
      <c r="B4487" s="3" t="inlineStr">
        <is>
          <t>Berman</t>
        </is>
      </c>
      <c r="C4487" s="3" t="inlineStr">
        <is>
          <t>Oleg</t>
        </is>
      </c>
      <c r="D4487" s="3" t="inlineStr">
        <is>
          <t>Oleg Berman</t>
        </is>
      </c>
      <c r="E4487" s="3" t="inlineStr">
        <is>
          <t>Professor</t>
        </is>
      </c>
      <c r="F4487" s="3" t="inlineStr">
        <is>
          <t>NYC College of Technology</t>
        </is>
      </c>
      <c r="G4487" s="3" t="inlineStr">
        <is>
          <t>Physics</t>
        </is>
      </c>
      <c r="H4487" s="3" t="inlineStr">
        <is>
          <t>OBerman@citytech.cuny.edu</t>
        </is>
      </c>
      <c r="I4487" s="3" t="inlineStr">
        <is>
          <t>Journal article</t>
        </is>
      </c>
      <c r="J4487" s="3" t="inlineStr">
        <is>
          <t>Introduction to nonlinear phenomena in superfluid liquids and Bose–Einstein condensates: helium, semiconductors and graphene</t>
        </is>
      </c>
      <c r="K4487" s="3" t="n">
        <v>2011</v>
      </c>
      <c r="L4487" s="3" t="inlineStr">
        <is>
          <t>Contemporary Physics</t>
        </is>
      </c>
      <c r="M4487" s="3" t="inlineStr">
        <is>
          <t>Oleg L. Berman; Roman Ya. Kezerashvili; G. V. Kolmakov</t>
        </is>
      </c>
      <c r="N4487" s="3" t="inlineStr"/>
      <c r="O4487" s="3" t="n"/>
      <c r="P4487" s="3" t="inlineStr"/>
      <c r="Q4487" s="3" t="inlineStr">
        <is>
          <t>10.1080/00107514.2011.577566</t>
        </is>
      </c>
      <c r="R4487" s="3" t="inlineStr">
        <is>
          <t>https://doi.org/10.1080/00107514.2011.577566</t>
        </is>
      </c>
      <c r="S4487" s="3" t="inlineStr">
        <is>
          <t>OpenAlex</t>
        </is>
      </c>
      <c r="T4487" s="3" t="n">
        <v>1</v>
      </c>
      <c r="U4487" s="3" t="inlineStr">
        <is>
          <t>High (City Tech affiliation on paper)</t>
        </is>
      </c>
      <c r="V4487" s="3" t="n"/>
      <c r="W4487" s="3" t="inlineStr"/>
      <c r="X4487" s="3" t="inlineStr">
        <is>
          <t>We review current understanding of the non-equilibrium dynamics of collective quantum systems. We describe an approach based on the Hamiltonian formulation of superfluid hydrodynamics. It is shown that, in the presence of constant energy pumping, the nonlinear coupling of fluctuations in the density and entropy strongly affects the non-equilibrium dynamics of the system. We use the results obtained to analyse the properties of out-of-equilibrium superfluid 4He and of exciton–polariton Bose–Einstein condensates, both in semiconductor quantum wells and in graphene layers in the presence of high magnetic field.</t>
        </is>
      </c>
      <c r="Y4487" s="3" t="inlineStr">
        <is>
          <t>OpenAlex</t>
        </is>
      </c>
      <c r="Z4487" s="3" t="inlineStr">
        <is>
          <t>https://arxiv.org/pdf/1102.0600</t>
        </is>
      </c>
      <c r="AA4487" s="3" t="inlineStr">
        <is>
          <t>Open-access PDF (via OpenAlex)</t>
        </is>
      </c>
      <c r="AB4487" s="3" t="inlineStr">
        <is>
          <t>green</t>
        </is>
      </c>
      <c r="AC4487" s="3" t="inlineStr">
        <is>
          <t>School of Arts &amp; Sciences</t>
        </is>
      </c>
      <c r="AD4487" s="3" t="n">
        <v>4</v>
      </c>
      <c r="AE4487" s="3" t="inlineStr">
        <is>
          <t>No</t>
        </is>
      </c>
      <c r="AF4487" s="3" t="inlineStr"/>
      <c r="AG4487" s="4" t="inlineStr"/>
      <c r="AH4487" s="4" t="inlineStr"/>
      <c r="AI4487" s="4" t="inlineStr"/>
    </row>
    <row r="4488">
      <c r="A4488" s="3" t="inlineStr">
        <is>
          <t>PHYS-0493</t>
        </is>
      </c>
      <c r="B4488" s="3" t="inlineStr">
        <is>
          <t>Kezerashvili</t>
        </is>
      </c>
      <c r="C4488" s="3" t="inlineStr">
        <is>
          <t>Roman</t>
        </is>
      </c>
      <c r="D4488" s="3" t="inlineStr">
        <is>
          <t>Roman Kezerashvili</t>
        </is>
      </c>
      <c r="E4488" s="3" t="inlineStr">
        <is>
          <t>Professor</t>
        </is>
      </c>
      <c r="F4488" s="3" t="inlineStr">
        <is>
          <t>NYC College of Technology</t>
        </is>
      </c>
      <c r="G4488" s="3" t="inlineStr">
        <is>
          <t>Physics</t>
        </is>
      </c>
      <c r="H4488" s="3" t="inlineStr">
        <is>
          <t>RKezerashvili@citytech.cuny.edu</t>
        </is>
      </c>
      <c r="I4488" s="3" t="inlineStr">
        <is>
          <t>Journal article</t>
        </is>
      </c>
      <c r="J4488" s="3" t="inlineStr">
        <is>
          <t>Introduction to nonlinear phenomena in superfluid liquids and Bose–Einstein condensates: helium, semiconductors and graphene</t>
        </is>
      </c>
      <c r="K4488" s="3" t="n">
        <v>2011</v>
      </c>
      <c r="L4488" s="3" t="inlineStr">
        <is>
          <t>Contemporary Physics</t>
        </is>
      </c>
      <c r="M4488" s="3" t="inlineStr">
        <is>
          <t>Oleg L. Berman; Roman Ya. Kezerashvili; G. V. Kolmakov</t>
        </is>
      </c>
      <c r="N4488" s="3" t="inlineStr"/>
      <c r="O4488" s="3" t="n"/>
      <c r="P4488" s="3" t="inlineStr"/>
      <c r="Q4488" s="3" t="inlineStr">
        <is>
          <t>10.1080/00107514.2011.577566</t>
        </is>
      </c>
      <c r="R4488" s="3" t="inlineStr">
        <is>
          <t>https://doi.org/10.1080/00107514.2011.577566</t>
        </is>
      </c>
      <c r="S4488" s="3" t="inlineStr">
        <is>
          <t>OpenAlex</t>
        </is>
      </c>
      <c r="T4488" s="3" t="n">
        <v>1</v>
      </c>
      <c r="U4488" s="3" t="inlineStr">
        <is>
          <t>High (City Tech affiliation on paper)</t>
        </is>
      </c>
      <c r="V4488" s="3" t="n"/>
      <c r="W4488" s="3" t="inlineStr"/>
      <c r="X4488" s="3" t="inlineStr">
        <is>
          <t>We review current understanding of the non-equilibrium dynamics of collective quantum systems. We describe an approach based on the Hamiltonian formulation of superfluid hydrodynamics. It is shown that, in the presence of constant energy pumping, the nonlinear coupling of fluctuations in the density and entropy strongly affects the non-equilibrium dynamics of the system. We use the results obtained to analyse the properties of out-of-equilibrium superfluid 4He and of exciton–polariton Bose–Einstein condensates, both in semiconductor quantum wells and in graphene layers in the presence of high magnetic field.</t>
        </is>
      </c>
      <c r="Y4488" s="3" t="inlineStr">
        <is>
          <t>OpenAlex</t>
        </is>
      </c>
      <c r="Z4488" s="3" t="inlineStr">
        <is>
          <t>https://arxiv.org/pdf/1102.0600</t>
        </is>
      </c>
      <c r="AA4488" s="3" t="inlineStr">
        <is>
          <t>Open-access PDF (via OpenAlex)</t>
        </is>
      </c>
      <c r="AB4488" s="3" t="inlineStr">
        <is>
          <t>green</t>
        </is>
      </c>
      <c r="AC4488" s="3" t="inlineStr">
        <is>
          <t>School of Arts &amp; Sciences</t>
        </is>
      </c>
      <c r="AD4488" s="3" t="n">
        <v>4</v>
      </c>
      <c r="AE4488" s="3" t="inlineStr">
        <is>
          <t>No</t>
        </is>
      </c>
      <c r="AF4488" s="3" t="inlineStr"/>
      <c r="AG4488" s="4" t="inlineStr"/>
      <c r="AH4488" s="4" t="inlineStr"/>
      <c r="AI4488" s="4" t="inlineStr"/>
    </row>
    <row r="4489">
      <c r="A4489" s="3" t="inlineStr">
        <is>
          <t>PHYS-0499</t>
        </is>
      </c>
      <c r="B4489" s="3" t="inlineStr">
        <is>
          <t>Kolmakov</t>
        </is>
      </c>
      <c r="C4489" s="3" t="inlineStr">
        <is>
          <t>German</t>
        </is>
      </c>
      <c r="D4489" s="3" t="inlineStr">
        <is>
          <t>German Kolmakov</t>
        </is>
      </c>
      <c r="E4489" s="3" t="inlineStr">
        <is>
          <t>Professor</t>
        </is>
      </c>
      <c r="F4489" s="3" t="inlineStr">
        <is>
          <t>NYC College of Technology</t>
        </is>
      </c>
      <c r="G4489" s="3" t="inlineStr">
        <is>
          <t>Physics</t>
        </is>
      </c>
      <c r="H4489" s="3" t="inlineStr">
        <is>
          <t>GKolmakov@citytech.cuny.edu</t>
        </is>
      </c>
      <c r="I4489" s="3" t="inlineStr">
        <is>
          <t>Journal article</t>
        </is>
      </c>
      <c r="J4489" s="3" t="inlineStr">
        <is>
          <t>Modeling the making and breaking of bonds as an elastic microcapsule moves over a compliant substrate</t>
        </is>
      </c>
      <c r="K4489" s="3" t="n">
        <v>2011</v>
      </c>
      <c r="L4489" s="3" t="inlineStr">
        <is>
          <t>Soft Matter</t>
        </is>
      </c>
      <c r="M4489" s="3" t="inlineStr">
        <is>
          <t>Egor Maresov; G. V. Kolmakov; Victor V. Yashin; Krystyn J. Van Vliet; Anna C. Balazs</t>
        </is>
      </c>
      <c r="N4489" s="3" t="inlineStr"/>
      <c r="O4489" s="3" t="n"/>
      <c r="P4489" s="3" t="inlineStr"/>
      <c r="Q4489" s="3" t="inlineStr">
        <is>
          <t>10.1039/c1sm05952a</t>
        </is>
      </c>
      <c r="R4489" s="3" t="inlineStr">
        <is>
          <t>https://doi.org/10.1039/c1sm05952a</t>
        </is>
      </c>
      <c r="S4489" s="3" t="inlineStr">
        <is>
          <t>OpenAlex</t>
        </is>
      </c>
      <c r="T4489" s="3" t="n">
        <v>1</v>
      </c>
      <c r="U4489" s="3" t="inlineStr">
        <is>
          <t>High (City Tech affiliation on paper)</t>
        </is>
      </c>
      <c r="V4489" s="3" t="n"/>
      <c r="W4489" s="3" t="inlineStr"/>
      <c r="X4489" s="3" t="inlineStr">
        <is>
          <t>By integrating the lattice Boltzmann model for hydrodynamics, the lattice spring model for micromechanics of elastic solids, and the Bell model for bond formation and rupture, we examine the fluid driven motion of elastic microcapsules on compliant surfaces. The capsules, modeled as three-dimensional fluid-filled elastic shells, represent polymeric microcapsules or biological cells. We observed three regimes of capsule motion. Namely, the capsule rolls steadily along the substrate at a sufficiently high shear rate, it is stationary at a low shear rate, and exhibits an intermittent motion (saltation) at intermediate shear rates. At a given shear rate, the regime of capsule motion was found to depend on the substrate stiffness, and on the rate of rupture of the adhesive bonds. The capsule was observed to roll steadily on a sufficiently stiff substrate, and at a high rate of bond rupture. In the opposite limit of a soft substrate and low rate of bond rupture, the system was localized in the stationary regime. The findings provide guidelines for creating smart surfaces that could regulate the motion of the microcapsules.</t>
        </is>
      </c>
      <c r="Y4489" s="3" t="inlineStr">
        <is>
          <t>OpenAlex</t>
        </is>
      </c>
      <c r="Z4489" s="3" t="inlineStr"/>
      <c r="AA4489" s="3" t="inlineStr">
        <is>
          <t>Not found</t>
        </is>
      </c>
      <c r="AB4489" s="3" t="inlineStr">
        <is>
          <t>closed</t>
        </is>
      </c>
      <c r="AC4489" s="3" t="inlineStr">
        <is>
          <t>School of Arts &amp; Sciences</t>
        </is>
      </c>
      <c r="AD4489" s="3" t="n">
        <v>9</v>
      </c>
      <c r="AE4489" s="3" t="inlineStr">
        <is>
          <t>No</t>
        </is>
      </c>
      <c r="AF4489" s="3" t="inlineStr"/>
      <c r="AG4489" s="4" t="inlineStr"/>
      <c r="AH4489" s="4" t="inlineStr"/>
      <c r="AI4489" s="4" t="inlineStr"/>
    </row>
    <row r="4490">
      <c r="A4490" s="3" t="inlineStr">
        <is>
          <t>PHYS-0501</t>
        </is>
      </c>
      <c r="B4490" s="3" t="inlineStr">
        <is>
          <t>Ossola</t>
        </is>
      </c>
      <c r="C4490" s="3" t="inlineStr">
        <is>
          <t>Giovanni</t>
        </is>
      </c>
      <c r="D4490" s="3" t="inlineStr">
        <is>
          <t>Giovanni Ossola</t>
        </is>
      </c>
      <c r="E4490" s="3" t="inlineStr">
        <is>
          <t>Chair</t>
        </is>
      </c>
      <c r="F4490" s="3" t="inlineStr">
        <is>
          <t>NYC College of Technology</t>
        </is>
      </c>
      <c r="G4490" s="3" t="inlineStr">
        <is>
          <t>Physics</t>
        </is>
      </c>
      <c r="H4490" s="3" t="inlineStr">
        <is>
          <t>GOssola@citytech.cuny.edu</t>
        </is>
      </c>
      <c r="I4490" s="3" t="inlineStr">
        <is>
          <t>Conference paper</t>
        </is>
      </c>
      <c r="J4490" s="3" t="inlineStr">
        <is>
          <t>Modern Feynman Diagrammatic One-Loop Calculations with Golem, Samurai &amp; Co.</t>
        </is>
      </c>
      <c r="K4490" s="3" t="n">
        <v>2011</v>
      </c>
      <c r="L4490" s="3" t="inlineStr"/>
      <c r="M4490" s="3" t="inlineStr">
        <is>
          <t>Thomas Reiter; G. Cullen; Nicolas Greiner; Alberto Guffanti; J.Ph. Guillet; Gudrun Heinrich; Stefan Karg; N. Kauer; Tobias Kleinschmidt; Maciej Koch-Janusz; Gionata Luisoni; Pierpaolo Mastrolia; Giovanni Ossola; É. Pilon; Mark Rodgers; Francesco Tramontano; Ioan T. Wigmore</t>
        </is>
      </c>
      <c r="N4490" s="3" t="inlineStr"/>
      <c r="O4490" s="3" t="n"/>
      <c r="P4490" s="3" t="inlineStr"/>
      <c r="Q4490" s="3" t="inlineStr">
        <is>
          <t>10.22323/1.131.0003</t>
        </is>
      </c>
      <c r="R4490" s="3" t="inlineStr">
        <is>
          <t>https://doi.org/10.22323/1.131.0003</t>
        </is>
      </c>
      <c r="S4490" s="3" t="inlineStr">
        <is>
          <t>OpenAlex</t>
        </is>
      </c>
      <c r="T4490" s="3" t="n">
        <v>1</v>
      </c>
      <c r="U4490" s="3" t="inlineStr">
        <is>
          <t>High (City Tech affiliation on paper)</t>
        </is>
      </c>
      <c r="V4490" s="3" t="n"/>
      <c r="W4490" s="3" t="inlineStr"/>
      <c r="X4490" s="3" t="inlineStr">
        <is>
          <t>In this talk we present techniques for calculating one-loop amplitudes for multi-leg processes using Feynman diagrammatic methods in a semi-algebraic context.Our approach combines the advantages of the different methods allowing for a fast evaluation of the amplitude while monitoring the numerical stability of the calculation.In phase space regions close to singular kinematics we use a method avoiding spurious Gram determinants in the calculation.As an application of our approach we report on the status of the calculation of the amplitude for the process pp → b bb b + X. CPP2010,</t>
        </is>
      </c>
      <c r="Y4490" s="3" t="inlineStr">
        <is>
          <t>OpenAlex</t>
        </is>
      </c>
      <c r="Z4490" s="3" t="inlineStr">
        <is>
          <t>https://pos.sissa.it/131/003/pdf</t>
        </is>
      </c>
      <c r="AA4490" s="3" t="inlineStr">
        <is>
          <t>Open-access PDF (via OpenAlex)</t>
        </is>
      </c>
      <c r="AB4490" s="3" t="inlineStr">
        <is>
          <t>gold</t>
        </is>
      </c>
      <c r="AC4490" s="3" t="inlineStr">
        <is>
          <t>School of Arts &amp; Sciences</t>
        </is>
      </c>
      <c r="AD4490" s="3" t="n">
        <v>0</v>
      </c>
      <c r="AE4490" s="3" t="inlineStr">
        <is>
          <t>No</t>
        </is>
      </c>
      <c r="AF4490" s="3" t="inlineStr"/>
      <c r="AG4490" s="4" t="inlineStr"/>
      <c r="AH4490" s="4" t="inlineStr"/>
      <c r="AI4490" s="4" t="inlineStr"/>
    </row>
    <row r="4491">
      <c r="A4491" s="3" t="inlineStr">
        <is>
          <t>PHYS-0504</t>
        </is>
      </c>
      <c r="B4491" s="3" t="inlineStr">
        <is>
          <t>Maller</t>
        </is>
      </c>
      <c r="C4491" s="3" t="inlineStr">
        <is>
          <t>Ari</t>
        </is>
      </c>
      <c r="D4491" s="3" t="inlineStr">
        <is>
          <t>Ari Maller</t>
        </is>
      </c>
      <c r="E4491" s="3" t="inlineStr">
        <is>
          <t>Professor</t>
        </is>
      </c>
      <c r="F4491" s="3" t="inlineStr">
        <is>
          <t>NYC College of Technology</t>
        </is>
      </c>
      <c r="G4491" s="3" t="inlineStr">
        <is>
          <t>Physics</t>
        </is>
      </c>
      <c r="H4491" s="3" t="inlineStr">
        <is>
          <t>AMaller@citytech.cuny.edu</t>
        </is>
      </c>
      <c r="I4491" s="3" t="inlineStr">
        <is>
          <t>Journal article</t>
        </is>
      </c>
      <c r="J4491" s="3" t="inlineStr">
        <is>
          <t>OBSERVING THE END OF COLD FLOW ACCRETION USING HALO ABSORPTION SYSTEMS</t>
        </is>
      </c>
      <c r="K4491" s="3" t="n">
        <v>2011</v>
      </c>
      <c r="L4491" s="3" t="inlineStr">
        <is>
          <t>The Astrophysical Journal Letters</t>
        </is>
      </c>
      <c r="M4491" s="3" t="inlineStr">
        <is>
          <t>Kyle R. Stewart; Tobias Kaufmann; James S. Bullock; E. J. Barton; Ariyeh H. Maller; Jürg Diemand; James W. Wadsley</t>
        </is>
      </c>
      <c r="N4491" s="3" t="inlineStr"/>
      <c r="O4491" s="3" t="n"/>
      <c r="P4491" s="3" t="inlineStr"/>
      <c r="Q4491" s="3" t="inlineStr">
        <is>
          <t>10.1088/2041-8205/735/1/l1</t>
        </is>
      </c>
      <c r="R4491" s="3" t="inlineStr">
        <is>
          <t>https://doi.org/10.1088/2041-8205/735/1/l1</t>
        </is>
      </c>
      <c r="S4491" s="3" t="inlineStr">
        <is>
          <t>OpenAlex</t>
        </is>
      </c>
      <c r="T4491" s="3" t="n">
        <v>1</v>
      </c>
      <c r="U4491" s="3" t="inlineStr">
        <is>
          <t>High (City Tech affiliation on paper)</t>
        </is>
      </c>
      <c r="V4491" s="3" t="n"/>
      <c r="W4491" s="3" t="inlineStr"/>
      <c r="X4491" s="3" t="inlineStr">
        <is>
          <t>We use cosmological smoothed particle hydrodynamic simulations to study the cool, accreted gas in two Milky Way size galaxies through cosmic time to z = 0. We find that gas from mergers and cold flow accretion results in significant amounts of cool gas in galaxy halos. This cool circum-galactic component drops precipitously once the galaxies cross the critical mass to form stable shocks, M vir = M sh ∼ 10 12 M ☉ . Before reaching M sh , the galaxies experience cold mode accretion ( T &lt; 10 5 K) and show moderately high covering fractions in accreted gas: f c ∼ 30%–50% for R &lt; 50 comoving kpc and cm −2 . These values are considerably lower than observed covering fractions, suggesting that outflowing gas (not included here) is important in simulating galaxies with realistic gaseous halos. Within ∼500 Myr of crossing the M sh threshold, each galaxy transitions to hot mode gas accretion, and f c drops to ∼5%. The sharp transition in covering fraction is primarily a function of halo mass, not redshift. This signature should be detectable in absorption system studies that target galaxies of varying host mass, and may provide a direct observational tracer of the transition from cold flow accretion to hot mode accretion in galaxies.</t>
        </is>
      </c>
      <c r="Y4491" s="3" t="inlineStr">
        <is>
          <t>OpenAlex</t>
        </is>
      </c>
      <c r="Z4491" s="3" t="inlineStr">
        <is>
          <t>https://iopscience.iop.org/article/10.1088/2041-8205/735/1/L1/pdf</t>
        </is>
      </c>
      <c r="AA4491" s="3" t="inlineStr">
        <is>
          <t>Open-access PDF (via OpenAlex)</t>
        </is>
      </c>
      <c r="AB4491" s="3" t="inlineStr">
        <is>
          <t>bronze</t>
        </is>
      </c>
      <c r="AC4491" s="3" t="inlineStr">
        <is>
          <t>School of Arts &amp; Sciences</t>
        </is>
      </c>
      <c r="AD4491" s="3" t="n">
        <v>95</v>
      </c>
      <c r="AE4491" s="3" t="inlineStr">
        <is>
          <t>No</t>
        </is>
      </c>
      <c r="AF4491" s="3" t="inlineStr"/>
      <c r="AG4491" s="4" t="inlineStr"/>
      <c r="AH4491" s="4" t="inlineStr"/>
      <c r="AI4491" s="4" t="inlineStr"/>
    </row>
    <row r="4492">
      <c r="A4492" s="3" t="inlineStr">
        <is>
          <t>PHYS-0505</t>
        </is>
      </c>
      <c r="B4492" s="3" t="inlineStr">
        <is>
          <t>Maller</t>
        </is>
      </c>
      <c r="C4492" s="3" t="inlineStr">
        <is>
          <t>Ari</t>
        </is>
      </c>
      <c r="D4492" s="3" t="inlineStr">
        <is>
          <t>Ari Maller</t>
        </is>
      </c>
      <c r="E4492" s="3" t="inlineStr">
        <is>
          <t>Professor</t>
        </is>
      </c>
      <c r="F4492" s="3" t="inlineStr">
        <is>
          <t>NYC College of Technology</t>
        </is>
      </c>
      <c r="G4492" s="3" t="inlineStr">
        <is>
          <t>Physics</t>
        </is>
      </c>
      <c r="H4492" s="3" t="inlineStr">
        <is>
          <t>AMaller@citytech.cuny.edu</t>
        </is>
      </c>
      <c r="I4492" s="3" t="inlineStr">
        <is>
          <t>Journal article</t>
        </is>
      </c>
      <c r="J4492" s="3" t="inlineStr">
        <is>
          <t>ORBITING CIRCUMGALACTIC GAS AS A SIGNATURE OF COSMOLOGICAL ACCRETION</t>
        </is>
      </c>
      <c r="K4492" s="3" t="n">
        <v>2011</v>
      </c>
      <c r="L4492" s="3" t="inlineStr">
        <is>
          <t>The Astrophysical Journal</t>
        </is>
      </c>
      <c r="M4492" s="3" t="inlineStr">
        <is>
          <t>Kyle R. Stewart; Tobias Kaufmann; James S. Bullock; Elizabeth J. Barton; Ariyeh H. Maller; Jürg Diemand; James W. Wadsley</t>
        </is>
      </c>
      <c r="N4492" s="3" t="inlineStr"/>
      <c r="O4492" s="3" t="n"/>
      <c r="P4492" s="3" t="inlineStr"/>
      <c r="Q4492" s="3" t="inlineStr">
        <is>
          <t>10.1088/0004-637x/738/1/39</t>
        </is>
      </c>
      <c r="R4492" s="3" t="inlineStr">
        <is>
          <t>https://doi.org/10.1088/0004-637x/738/1/39</t>
        </is>
      </c>
      <c r="S4492" s="3" t="inlineStr">
        <is>
          <t>OpenAlex</t>
        </is>
      </c>
      <c r="T4492" s="3" t="n">
        <v>1</v>
      </c>
      <c r="U4492" s="3" t="inlineStr">
        <is>
          <t>High (City Tech affiliation on paper)</t>
        </is>
      </c>
      <c r="V4492" s="3" t="n"/>
      <c r="W4492" s="3" t="inlineStr"/>
      <c r="X4492" s="3" t="inlineStr">
        <is>
          <t>We use cosmological smoothed particle hydrodynamic simulations to study the kinematic signatures of cool gas accretion onto a pair of well-resolved galaxy halos. We find that cold-flow streams and gas-rich mergers produce a circumgalactic component of cool gas that generally orbits with high angular momentum about the galaxy halo before falling in to build the disk. This signature of cosmological accretion should be observable using background-object absorption-line studies as features that are offset from the galaxy's systemic velocity by ∼100 km s −1 . In most cases, the accreted gas co-rotates with the central disk in the form of a warped, extended cold flow disk, such that the observed velocity offset will be in the same direction as galaxy rotation, appearing in sight lines that avoid the galactic poles. This prediction provides a means to observationally distinguish accreted gas from outflow gas: the accreted gas will show large one-sided velocity offsets in absorption-line studies while radial/bi-conical outflows will not (except possibly in special polar projections). Such a signature of rotation has already been seen in studies of intermediate-redshift galaxy–absorber pairs, and we suggest that these observations may be among the first to provide indirect observational evidence for cold accretion onto galactic halos. This cold-mode halo gas typically has ∼3–5 times more specific angular momentum than the dark matter. The associated cold-mode disk configurations are likely related to extended H i /extended UV disks that are seen around galaxies in the local universe. The fraction of galaxies with extended cold flow disks and associated offset absorption-line gas should decrease around bright galaxies at low redshift as cold-mode accretion dies out.</t>
        </is>
      </c>
      <c r="Y4492" s="3" t="inlineStr">
        <is>
          <t>OpenAlex</t>
        </is>
      </c>
      <c r="Z4492" s="3" t="inlineStr">
        <is>
          <t>https://iopscience.iop.org/article/10.1088/0004-637X/738/1/39/pdf</t>
        </is>
      </c>
      <c r="AA4492" s="3" t="inlineStr">
        <is>
          <t>Open-access PDF (via OpenAlex)</t>
        </is>
      </c>
      <c r="AB4492" s="3" t="inlineStr">
        <is>
          <t>bronze</t>
        </is>
      </c>
      <c r="AC4492" s="3" t="inlineStr">
        <is>
          <t>School of Arts &amp; Sciences</t>
        </is>
      </c>
      <c r="AD4492" s="3" t="n">
        <v>181</v>
      </c>
      <c r="AE4492" s="3" t="inlineStr">
        <is>
          <t>No</t>
        </is>
      </c>
      <c r="AF4492" s="3" t="inlineStr"/>
      <c r="AG4492" s="4" t="inlineStr"/>
      <c r="AH4492" s="4" t="inlineStr"/>
      <c r="AI4492" s="4" t="inlineStr"/>
    </row>
    <row r="4493">
      <c r="A4493" s="3" t="inlineStr">
        <is>
          <t>PHYS-0506</t>
        </is>
      </c>
      <c r="B4493" s="3" t="inlineStr">
        <is>
          <t>Ossola</t>
        </is>
      </c>
      <c r="C4493" s="3" t="inlineStr">
        <is>
          <t>Giovanni</t>
        </is>
      </c>
      <c r="D4493" s="3" t="inlineStr">
        <is>
          <t>Giovanni Ossola</t>
        </is>
      </c>
      <c r="E4493" s="3" t="inlineStr">
        <is>
          <t>Chair</t>
        </is>
      </c>
      <c r="F4493" s="3" t="inlineStr">
        <is>
          <t>NYC College of Technology</t>
        </is>
      </c>
      <c r="G4493" s="3" t="inlineStr">
        <is>
          <t>Physics</t>
        </is>
      </c>
      <c r="H4493" s="3" t="inlineStr">
        <is>
          <t>GOssola@citytech.cuny.edu</t>
        </is>
      </c>
      <c r="I4493" s="3" t="inlineStr">
        <is>
          <t>Journal article</t>
        </is>
      </c>
      <c r="J4493" s="3" t="inlineStr">
        <is>
          <t>On the integrand-reduction method for two-loop scattering amplitudes</t>
        </is>
      </c>
      <c r="K4493" s="3" t="n">
        <v>2011</v>
      </c>
      <c r="L4493" s="3" t="inlineStr">
        <is>
          <t>Journal of High Energy Physics</t>
        </is>
      </c>
      <c r="M4493" s="3" t="inlineStr">
        <is>
          <t>Pierpaolo Mastrolia; Giovanni Ossola</t>
        </is>
      </c>
      <c r="N4493" s="3" t="inlineStr"/>
      <c r="O4493" s="3" t="n"/>
      <c r="P4493" s="3" t="inlineStr"/>
      <c r="Q4493" s="3" t="inlineStr">
        <is>
          <t>10.1007/jhep11(2011)014</t>
        </is>
      </c>
      <c r="R4493" s="3" t="inlineStr">
        <is>
          <t>https://doi.org/10.1007/jhep11(2011)014</t>
        </is>
      </c>
      <c r="S4493" s="3" t="inlineStr">
        <is>
          <t>OpenAlex</t>
        </is>
      </c>
      <c r="T4493" s="3" t="n">
        <v>1</v>
      </c>
      <c r="U4493" s="3" t="inlineStr">
        <is>
          <t>High (City Tech affiliation on paper)</t>
        </is>
      </c>
      <c r="V4493" s="3" t="n"/>
      <c r="W4493" s="3" t="inlineStr"/>
      <c r="X4493" s="3" t="inlineStr"/>
      <c r="Y4493" s="3" t="inlineStr"/>
      <c r="Z4493" s="3" t="inlineStr">
        <is>
          <t>https://arxiv.org/pdf/1107.6041</t>
        </is>
      </c>
      <c r="AA4493" s="3" t="inlineStr">
        <is>
          <t>Open-access PDF (via OpenAlex)</t>
        </is>
      </c>
      <c r="AB4493" s="3" t="inlineStr">
        <is>
          <t>green</t>
        </is>
      </c>
      <c r="AC4493" s="3" t="inlineStr">
        <is>
          <t>School of Arts &amp; Sciences</t>
        </is>
      </c>
      <c r="AD4493" s="3" t="n">
        <v>131</v>
      </c>
      <c r="AE4493" s="3" t="inlineStr">
        <is>
          <t>No</t>
        </is>
      </c>
      <c r="AF4493" s="3" t="inlineStr"/>
      <c r="AG4493" s="4" t="inlineStr"/>
      <c r="AH4493" s="4" t="inlineStr"/>
      <c r="AI4493" s="4" t="inlineStr"/>
    </row>
    <row r="4494">
      <c r="A4494" s="3" t="inlineStr">
        <is>
          <t>PHYS-0507</t>
        </is>
      </c>
      <c r="B4494" s="3" t="inlineStr">
        <is>
          <t>Ferroglia</t>
        </is>
      </c>
      <c r="C4494" s="3" t="inlineStr">
        <is>
          <t>Andrea</t>
        </is>
      </c>
      <c r="D4494" s="3" t="inlineStr">
        <is>
          <t>Andrea Ferroglia</t>
        </is>
      </c>
      <c r="E4494" s="3" t="inlineStr">
        <is>
          <t>Professor</t>
        </is>
      </c>
      <c r="F4494" s="3" t="inlineStr">
        <is>
          <t>NYC College of Technology</t>
        </is>
      </c>
      <c r="G4494" s="3" t="inlineStr">
        <is>
          <t>Physics</t>
        </is>
      </c>
      <c r="H4494" s="3" t="inlineStr">
        <is>
          <t>AFerroglia@citytech.cuny.edu</t>
        </is>
      </c>
      <c r="I4494" s="3" t="inlineStr">
        <is>
          <t>Journal article</t>
        </is>
      </c>
      <c r="J4494" s="3" t="inlineStr">
        <is>
          <t>Precision predictions for the tt¯ production cross section at hadron colliders</t>
        </is>
      </c>
      <c r="K4494" s="3" t="n">
        <v>2011</v>
      </c>
      <c r="L4494" s="3" t="inlineStr">
        <is>
          <t>Physics Letters B</t>
        </is>
      </c>
      <c r="M4494" s="3" t="inlineStr">
        <is>
          <t>Valentin Ahrens; Andrea Ferroglia; Matthias Neubert A; Ben D. Pecjak; Li Lin Yang</t>
        </is>
      </c>
      <c r="N4494" s="3" t="inlineStr"/>
      <c r="O4494" s="3" t="n"/>
      <c r="P4494" s="3" t="inlineStr"/>
      <c r="Q4494" s="3" t="inlineStr">
        <is>
          <t>10.1016/j.physletb.2011.07.058</t>
        </is>
      </c>
      <c r="R4494" s="3" t="inlineStr">
        <is>
          <t>https://doi.org/10.1016/j.physletb.2011.07.058</t>
        </is>
      </c>
      <c r="S4494" s="3" t="inlineStr">
        <is>
          <t>OpenAlex</t>
        </is>
      </c>
      <c r="T4494" s="3" t="n">
        <v>1</v>
      </c>
      <c r="U4494" s="3" t="inlineStr">
        <is>
          <t>High (City Tech affiliation on paper)</t>
        </is>
      </c>
      <c r="V4494" s="3" t="n"/>
      <c r="W4494" s="3" t="inlineStr"/>
      <c r="X4494" s="3" t="inlineStr"/>
      <c r="Y4494" s="3" t="inlineStr"/>
      <c r="Z4494" s="3" t="inlineStr">
        <is>
          <t>https://www.zora.uzh.ch/id/eprint/55348/1/1105.5824.pdf</t>
        </is>
      </c>
      <c r="AA4494" s="3" t="inlineStr">
        <is>
          <t>Open-access PDF (via OpenAlex)</t>
        </is>
      </c>
      <c r="AB4494" s="3" t="inlineStr">
        <is>
          <t>green</t>
        </is>
      </c>
      <c r="AC4494" s="3" t="inlineStr">
        <is>
          <t>School of Arts &amp; Sciences</t>
        </is>
      </c>
      <c r="AD4494" s="3" t="n">
        <v>108</v>
      </c>
      <c r="AE4494" s="3" t="inlineStr">
        <is>
          <t>No</t>
        </is>
      </c>
      <c r="AF4494" s="3" t="inlineStr"/>
      <c r="AG4494" s="4" t="inlineStr"/>
      <c r="AH4494" s="4" t="inlineStr"/>
      <c r="AI4494" s="4" t="inlineStr"/>
    </row>
    <row r="4495">
      <c r="A4495" s="3" t="inlineStr">
        <is>
          <t>PHYS-0508</t>
        </is>
      </c>
      <c r="B4495" s="3" t="inlineStr">
        <is>
          <t>Kezerashvili</t>
        </is>
      </c>
      <c r="C4495" s="3" t="inlineStr">
        <is>
          <t>Roman</t>
        </is>
      </c>
      <c r="D4495" s="3" t="inlineStr">
        <is>
          <t>Roman Kezerashvili</t>
        </is>
      </c>
      <c r="E4495" s="3" t="inlineStr">
        <is>
          <t>Professor</t>
        </is>
      </c>
      <c r="F4495" s="3" t="inlineStr">
        <is>
          <t>NYC College of Technology</t>
        </is>
      </c>
      <c r="G4495" s="3" t="inlineStr">
        <is>
          <t>Physics</t>
        </is>
      </c>
      <c r="H4495" s="3" t="inlineStr">
        <is>
          <t>RKezerashvili@citytech.cuny.edu</t>
        </is>
      </c>
      <c r="I4495" s="3" t="inlineStr">
        <is>
          <t>Journal article</t>
        </is>
      </c>
      <c r="J4495" s="3" t="inlineStr">
        <is>
          <t>Preface. Solar sailing: Concepts, technology, and missions</t>
        </is>
      </c>
      <c r="K4495" s="3" t="n">
        <v>2011</v>
      </c>
      <c r="L4495" s="3" t="inlineStr">
        <is>
          <t>Advances in Space Research</t>
        </is>
      </c>
      <c r="M4495" s="3" t="inlineStr">
        <is>
          <t>Roman Ya. Kezerashvili</t>
        </is>
      </c>
      <c r="N4495" s="3" t="inlineStr"/>
      <c r="O4495" s="3" t="n"/>
      <c r="P4495" s="3" t="inlineStr"/>
      <c r="Q4495" s="3" t="inlineStr">
        <is>
          <t>10.1016/j.asr.2011.08.023</t>
        </is>
      </c>
      <c r="R4495" s="3" t="inlineStr">
        <is>
          <t>https://doi.org/10.1016/j.asr.2011.08.023</t>
        </is>
      </c>
      <c r="S4495" s="3" t="inlineStr">
        <is>
          <t>OpenAlex</t>
        </is>
      </c>
      <c r="T4495" s="3" t="n">
        <v>1</v>
      </c>
      <c r="U4495" s="3" t="inlineStr">
        <is>
          <t>High (City Tech affiliation on paper)</t>
        </is>
      </c>
      <c r="V4495" s="3" t="n"/>
      <c r="W4495" s="3" t="inlineStr"/>
      <c r="X4495" s="3" t="inlineStr"/>
      <c r="Y4495" s="3" t="inlineStr"/>
      <c r="Z4495" s="3" t="inlineStr"/>
      <c r="AA4495" s="3" t="inlineStr">
        <is>
          <t>Not found</t>
        </is>
      </c>
      <c r="AB4495" s="3" t="inlineStr">
        <is>
          <t>closed</t>
        </is>
      </c>
      <c r="AC4495" s="3" t="inlineStr">
        <is>
          <t>School of Arts &amp; Sciences</t>
        </is>
      </c>
      <c r="AD4495" s="3" t="n">
        <v>13</v>
      </c>
      <c r="AE4495" s="3" t="inlineStr">
        <is>
          <t>No</t>
        </is>
      </c>
      <c r="AF4495" s="3" t="inlineStr"/>
      <c r="AG4495" s="4" t="inlineStr"/>
      <c r="AH4495" s="4" t="inlineStr"/>
      <c r="AI4495" s="4" t="inlineStr"/>
    </row>
    <row r="4496">
      <c r="A4496" s="3" t="inlineStr">
        <is>
          <t>PHYS-0509</t>
        </is>
      </c>
      <c r="B4496" s="3" t="inlineStr">
        <is>
          <t>Ferroglia</t>
        </is>
      </c>
      <c r="C4496" s="3" t="inlineStr">
        <is>
          <t>Andrea</t>
        </is>
      </c>
      <c r="D4496" s="3" t="inlineStr">
        <is>
          <t>Andrea Ferroglia</t>
        </is>
      </c>
      <c r="E4496" s="3" t="inlineStr">
        <is>
          <t>Professor</t>
        </is>
      </c>
      <c r="F4496" s="3" t="inlineStr">
        <is>
          <t>NYC College of Technology</t>
        </is>
      </c>
      <c r="G4496" s="3" t="inlineStr">
        <is>
          <t>Physics</t>
        </is>
      </c>
      <c r="H4496" s="3" t="inlineStr">
        <is>
          <t>AFerroglia@citytech.cuny.edu</t>
        </is>
      </c>
      <c r="I4496" s="3" t="inlineStr">
        <is>
          <t>Journal article</t>
        </is>
      </c>
      <c r="J4496" s="3" t="inlineStr">
        <is>
          <t>RG-improved single-particle inclusive cross sections and forward-backward asymmetry in $ t\bar{t} $ production at hadron colliders</t>
        </is>
      </c>
      <c r="K4496" s="3" t="n">
        <v>2011</v>
      </c>
      <c r="L4496" s="3" t="inlineStr">
        <is>
          <t>Journal of High Energy Physics</t>
        </is>
      </c>
      <c r="M4496" s="3" t="inlineStr">
        <is>
          <t>Valentin Ahrens; Andrea Ferroglia; Matthias Neubert A; Ben D. Pecjak; Li Lin Yang</t>
        </is>
      </c>
      <c r="N4496" s="3" t="inlineStr"/>
      <c r="O4496" s="3" t="n"/>
      <c r="P4496" s="3" t="inlineStr"/>
      <c r="Q4496" s="3" t="inlineStr">
        <is>
          <t>10.1007/jhep09(2011)070</t>
        </is>
      </c>
      <c r="R4496" s="3" t="inlineStr">
        <is>
          <t>https://doi.org/10.1007/jhep09(2011)070</t>
        </is>
      </c>
      <c r="S4496" s="3" t="inlineStr">
        <is>
          <t>OpenAlex</t>
        </is>
      </c>
      <c r="T4496" s="3" t="n">
        <v>1</v>
      </c>
      <c r="U4496" s="3" t="inlineStr">
        <is>
          <t>High (City Tech affiliation on paper)</t>
        </is>
      </c>
      <c r="V4496" s="3" t="n"/>
      <c r="W4496" s="3" t="inlineStr"/>
      <c r="X4496" s="3" t="inlineStr"/>
      <c r="Y4496" s="3" t="inlineStr"/>
      <c r="Z4496" s="3" t="inlineStr">
        <is>
          <t>https://link.springer.com/content/pdf/10.1007/JHEP09(2011)070.pdf</t>
        </is>
      </c>
      <c r="AA4496" s="3" t="inlineStr">
        <is>
          <t>Open-access PDF (via OpenAlex)</t>
        </is>
      </c>
      <c r="AB4496" s="3" t="inlineStr">
        <is>
          <t>bronze</t>
        </is>
      </c>
      <c r="AC4496" s="3" t="inlineStr">
        <is>
          <t>School of Arts &amp; Sciences</t>
        </is>
      </c>
      <c r="AD4496" s="3" t="n">
        <v>86</v>
      </c>
      <c r="AE4496" s="3" t="inlineStr">
        <is>
          <t>No</t>
        </is>
      </c>
      <c r="AF4496" s="3" t="inlineStr"/>
      <c r="AG4496" s="4" t="inlineStr"/>
      <c r="AH4496" s="4" t="inlineStr"/>
      <c r="AI4496" s="4" t="inlineStr"/>
    </row>
    <row r="4497">
      <c r="A4497" s="3" t="inlineStr">
        <is>
          <t>PHYS-0510</t>
        </is>
      </c>
      <c r="B4497" s="3" t="inlineStr">
        <is>
          <t>Ferroglia</t>
        </is>
      </c>
      <c r="C4497" s="3" t="inlineStr">
        <is>
          <t>Andrea</t>
        </is>
      </c>
      <c r="D4497" s="3" t="inlineStr">
        <is>
          <t>Andrea Ferroglia</t>
        </is>
      </c>
      <c r="E4497" s="3" t="inlineStr">
        <is>
          <t>Professor</t>
        </is>
      </c>
      <c r="F4497" s="3" t="inlineStr">
        <is>
          <t>NYC College of Technology</t>
        </is>
      </c>
      <c r="G4497" s="3" t="inlineStr">
        <is>
          <t>Physics</t>
        </is>
      </c>
      <c r="H4497" s="3" t="inlineStr">
        <is>
          <t>AFerroglia@citytech.cuny.edu</t>
        </is>
      </c>
      <c r="I4497" s="3" t="inlineStr">
        <is>
          <t>Paper (venue type unclear)</t>
        </is>
      </c>
      <c r="J4497" s="3" t="inlineStr">
        <is>
          <t>RG-improved single-particle inclusive cross sections and forward-backward asymmetry in tt production at hadron colliders</t>
        </is>
      </c>
      <c r="K4497" s="3" t="n">
        <v>2011</v>
      </c>
      <c r="L4497" s="3" t="inlineStr">
        <is>
          <t>Zurich Open Repository and Archive (University of Zurich)</t>
        </is>
      </c>
      <c r="M4497" s="3" t="inlineStr">
        <is>
          <t>Valentin Ahrens; Andrea Ferroglia; Matthias Neubert A; Ben D. Pecjak; Li Lin Yang</t>
        </is>
      </c>
      <c r="N4497" s="3" t="inlineStr"/>
      <c r="O4497" s="3" t="n"/>
      <c r="P4497" s="3" t="inlineStr"/>
      <c r="Q4497" s="3" t="inlineStr">
        <is>
          <t>10.5167/uzh-55352</t>
        </is>
      </c>
      <c r="R4497" s="3" t="inlineStr">
        <is>
          <t>https://doi.org/10.5167/uzh-55352</t>
        </is>
      </c>
      <c r="S4497" s="3" t="inlineStr">
        <is>
          <t>OpenAlex</t>
        </is>
      </c>
      <c r="T4497" s="3" t="n">
        <v>1</v>
      </c>
      <c r="U4497" s="3" t="inlineStr">
        <is>
          <t>High (City Tech affiliation on paper)</t>
        </is>
      </c>
      <c r="V4497" s="3" t="n"/>
      <c r="W4497" s="3" t="inlineStr"/>
      <c r="X4497" s="3" t="inlineStr"/>
      <c r="Y4497" s="3" t="inlineStr"/>
      <c r="Z4497" s="3" t="inlineStr">
        <is>
          <t>https://www.zora.uzh.ch/id/eprint/55352/1/1103.0550.pdf</t>
        </is>
      </c>
      <c r="AA4497" s="3" t="inlineStr">
        <is>
          <t>Open-access PDF (via OpenAlex)</t>
        </is>
      </c>
      <c r="AB4497" s="3" t="inlineStr">
        <is>
          <t>green</t>
        </is>
      </c>
      <c r="AC4497" s="3" t="inlineStr">
        <is>
          <t>School of Arts &amp; Sciences</t>
        </is>
      </c>
      <c r="AD4497" s="3" t="n">
        <v>67</v>
      </c>
      <c r="AE4497" s="3" t="inlineStr">
        <is>
          <t>No</t>
        </is>
      </c>
      <c r="AF4497" s="3" t="inlineStr"/>
      <c r="AG4497" s="4" t="inlineStr"/>
      <c r="AH4497" s="4" t="inlineStr"/>
      <c r="AI4497" s="4" t="inlineStr"/>
    </row>
    <row r="4498">
      <c r="A4498" s="3" t="inlineStr">
        <is>
          <t>PHYS-0524</t>
        </is>
      </c>
      <c r="B4498" s="3" t="inlineStr">
        <is>
          <t>Ferroglia</t>
        </is>
      </c>
      <c r="C4498" s="3" t="inlineStr">
        <is>
          <t>Andrea</t>
        </is>
      </c>
      <c r="D4498" s="3" t="inlineStr">
        <is>
          <t>Andrea Ferroglia</t>
        </is>
      </c>
      <c r="E4498" s="3" t="inlineStr">
        <is>
          <t>Professor</t>
        </is>
      </c>
      <c r="F4498" s="3" t="inlineStr">
        <is>
          <t>NYC College of Technology</t>
        </is>
      </c>
      <c r="G4498" s="3" t="inlineStr">
        <is>
          <t>Physics</t>
        </is>
      </c>
      <c r="H4498" s="3" t="inlineStr">
        <is>
          <t>AFerroglia@citytech.cuny.edu</t>
        </is>
      </c>
      <c r="I4498" s="3" t="inlineStr">
        <is>
          <t>Grant</t>
        </is>
      </c>
      <c r="J4498" s="3" t="inlineStr">
        <is>
          <t>Top-Quark Pair Production Beyond NLO</t>
        </is>
      </c>
      <c r="K4498" s="3" t="n">
        <v>2011</v>
      </c>
      <c r="L4498" s="3" t="inlineStr">
        <is>
          <t>NSF: Elem. Particle Physics/Theory</t>
        </is>
      </c>
      <c r="M4498" s="3" t="inlineStr">
        <is>
          <t>Andrea Ferroglia</t>
        </is>
      </c>
      <c r="N4498" s="3" t="inlineStr">
        <is>
          <t>PI</t>
        </is>
      </c>
      <c r="O4498" s="3" t="n">
        <v>75000</v>
      </c>
      <c r="P4498" s="3" t="inlineStr">
        <is>
          <t>1068317</t>
        </is>
      </c>
      <c r="Q4498" s="3" t="inlineStr"/>
      <c r="R4498" s="3" t="inlineStr">
        <is>
          <t>https://www.nsf.gov/awardsearch/showAward?AWD_ID=1068317</t>
        </is>
      </c>
      <c r="S4498" s="3" t="inlineStr">
        <is>
          <t>NSF</t>
        </is>
      </c>
      <c r="T4498" s="3" t="n">
        <v>1</v>
      </c>
      <c r="U4498" s="3" t="inlineStr">
        <is>
          <t>High (NSF award to City Tech)</t>
        </is>
      </c>
      <c r="V4498" s="3" t="n"/>
      <c r="W4498" s="3" t="inlineStr"/>
      <c r="X4498" s="3" t="inlineStr">
        <is>
          <t>This award funds the research activities of Professor Andrea Ferroglia at the New York City College of Technology (CUNY). 
The beginning of operations at the Large Hadron Collider (LHC) at CERN is very likely to coincide with the beginning of a new chapter in the history of particle physics.  One of the primary goals of the LHC is to study the phenomena which lead to the breaking of the electroweak symmetry, and therefore to search for the Higgs boson.  In order to extract the most information from the data that the LHC will be providing, it is important to be able to obtain theoretical predictions which are at least as accurate as the expected experimental measurements.  The main objective of Professor Ferroglia's research is to contribute to the calculation of the top-quark pair production beyond next-to-leading order (NLO). In particular, Professor Ferroglia plans to calculate two-loop matrix elements for the gluon-fusion and quark-annihilation channels, and study the resummation of large logarithmic corrections at next-to-next-to-leading logarithmic accuracy by applying a recently developed resummation procedure based on soft-collinear effective theory. These results will enable scientists to obtain precise theoretical predictions for some important top-quark observables that will be measured at the LHC.
This project is also envisioned to have significant broader impacts.  The proposed research plan will be carried out at New York City College of Technology (CUNY). This college plays a leading role in the education of minorities underrepresented in the sciences and engineering. Professor Ferroglia plans to contribute to the efforts of the college by mentoring groups of students who have an interest in particle physics. The goal of this activity will be to provide the students with a non-technical but logically coherent view of the current status of particle physics. The students will present the result of their work to the college community at large in dedicated events. Professor Ferroglia's research activities will also contribute to the development of the recently established Center for Theoretical Physics.</t>
        </is>
      </c>
      <c r="Y4498" s="3" t="inlineStr">
        <is>
          <t>NSF</t>
        </is>
      </c>
      <c r="Z4498" s="3" t="inlineStr"/>
      <c r="AA4498" s="3" t="inlineStr"/>
      <c r="AB4498" s="3" t="inlineStr"/>
      <c r="AC4498" s="3" t="inlineStr">
        <is>
          <t>School of Arts &amp; Sciences</t>
        </is>
      </c>
      <c r="AD4498" s="3" t="n"/>
      <c r="AE4498" s="3" t="inlineStr">
        <is>
          <t>No</t>
        </is>
      </c>
      <c r="AF4498" s="3" t="inlineStr"/>
      <c r="AG4498" s="4" t="inlineStr"/>
      <c r="AH4498" s="4" t="inlineStr"/>
      <c r="AI4498" s="4" t="inlineStr"/>
    </row>
    <row r="4499">
      <c r="A4499" s="3" t="inlineStr">
        <is>
          <t>PHYS-0525</t>
        </is>
      </c>
      <c r="B4499" s="3" t="inlineStr">
        <is>
          <t>Ferroglia</t>
        </is>
      </c>
      <c r="C4499" s="3" t="inlineStr">
        <is>
          <t>Andrea</t>
        </is>
      </c>
      <c r="D4499" s="3" t="inlineStr">
        <is>
          <t>Andrea Ferroglia</t>
        </is>
      </c>
      <c r="E4499" s="3" t="inlineStr">
        <is>
          <t>Professor</t>
        </is>
      </c>
      <c r="F4499" s="3" t="inlineStr">
        <is>
          <t>NYC College of Technology</t>
        </is>
      </c>
      <c r="G4499" s="3" t="inlineStr">
        <is>
          <t>Physics</t>
        </is>
      </c>
      <c r="H4499" s="3" t="inlineStr">
        <is>
          <t>AFerroglia@citytech.cuny.edu</t>
        </is>
      </c>
      <c r="I4499" s="3" t="inlineStr">
        <is>
          <t>Journal article</t>
        </is>
      </c>
      <c r="J4499" s="3" t="inlineStr">
        <is>
          <t>Top-pair forward-backward asymmetry beyond next-to-leading order</t>
        </is>
      </c>
      <c r="K4499" s="3" t="n">
        <v>2011</v>
      </c>
      <c r="L4499" s="3" t="inlineStr">
        <is>
          <t>Physical review. D. Particles, fields, gravitation, and cosmology/Physical review. D. Particles and fields</t>
        </is>
      </c>
      <c r="M4499" s="3" t="inlineStr">
        <is>
          <t>Valentin Ahrens; Andrea Ferroglia; Matthias Neubert A; Ben D. Pecjak; Li Lin Yang</t>
        </is>
      </c>
      <c r="N4499" s="3" t="inlineStr"/>
      <c r="O4499" s="3" t="n"/>
      <c r="P4499" s="3" t="inlineStr"/>
      <c r="Q4499" s="3" t="inlineStr">
        <is>
          <t>10.1103/physrevd.84.074004</t>
        </is>
      </c>
      <c r="R4499" s="3" t="inlineStr">
        <is>
          <t>https://doi.org/10.1103/physrevd.84.074004</t>
        </is>
      </c>
      <c r="S4499" s="3" t="inlineStr">
        <is>
          <t>OpenAlex</t>
        </is>
      </c>
      <c r="T4499" s="3" t="n">
        <v>1</v>
      </c>
      <c r="U4499" s="3" t="inlineStr">
        <is>
          <t>High (City Tech affiliation on paper)</t>
        </is>
      </c>
      <c r="V4499" s="3" t="n"/>
      <c r="W4499" s="3" t="inlineStr"/>
      <c r="X4499" s="3" t="inlineStr">
        <is>
          <t>We make use of recent results in effective theory and higher-order perturbative calculations to improve the theoretical predictions of the QCD contribution to the top-quark pair production forward-backward asymmetry at the Tevatron. In particular, we supplement the fixed-order next-to-leading order calculation with higher-order corrections from soft-gluon resummation at next-to next-to-leading order accuracy performed in two different kinematic schemes, which allows us to make improved predictions for the asymmetry in the $p\overline{p}$ and $t\overline{t}$ rest frames as a function of the rapidity and invariant mass of the $t\overline{t}$ pair. Furthermore, we provide binned results which can be compared with the recent measurements of the forward-backward asymmetry in events with a large pair invariant mass or rapidity difference. Finally, we calculate at $\mathrm{NLO}+\mathrm{NNLL}$ order the top-quark charge asymmetry at the LHC as a function of a lower rapidity cutoff for the top and antitop quarks.</t>
        </is>
      </c>
      <c r="Y4499" s="3" t="inlineStr">
        <is>
          <t>OpenAlex</t>
        </is>
      </c>
      <c r="Z4499" s="3" t="inlineStr">
        <is>
          <t>https://arxiv.org/pdf/1106.6051</t>
        </is>
      </c>
      <c r="AA4499" s="3" t="inlineStr">
        <is>
          <t>Open-access PDF (via OpenAlex)</t>
        </is>
      </c>
      <c r="AB4499" s="3" t="inlineStr">
        <is>
          <t>green</t>
        </is>
      </c>
      <c r="AC4499" s="3" t="inlineStr">
        <is>
          <t>School of Arts &amp; Sciences</t>
        </is>
      </c>
      <c r="AD4499" s="3" t="n">
        <v>91</v>
      </c>
      <c r="AE4499" s="3" t="inlineStr">
        <is>
          <t>No</t>
        </is>
      </c>
      <c r="AF4499" s="3" t="inlineStr"/>
      <c r="AG4499" s="4" t="inlineStr"/>
      <c r="AH4499" s="4" t="inlineStr"/>
      <c r="AI4499" s="4" t="inlineStr"/>
    </row>
    <row r="4500">
      <c r="A4500" s="3" t="inlineStr">
        <is>
          <t>PHYS-0529</t>
        </is>
      </c>
      <c r="B4500" s="3" t="inlineStr">
        <is>
          <t>Ferroglia</t>
        </is>
      </c>
      <c r="C4500" s="3" t="inlineStr">
        <is>
          <t>Andrea</t>
        </is>
      </c>
      <c r="D4500" s="3" t="inlineStr">
        <is>
          <t>Andrea Ferroglia</t>
        </is>
      </c>
      <c r="E4500" s="3" t="inlineStr">
        <is>
          <t>Professor</t>
        </is>
      </c>
      <c r="F4500" s="3" t="inlineStr">
        <is>
          <t>NYC College of Technology</t>
        </is>
      </c>
      <c r="G4500" s="3" t="inlineStr">
        <is>
          <t>Physics</t>
        </is>
      </c>
      <c r="H4500" s="3" t="inlineStr">
        <is>
          <t>AFerroglia@citytech.cuny.edu</t>
        </is>
      </c>
      <c r="I4500" s="3" t="inlineStr">
        <is>
          <t>Conference paper</t>
        </is>
      </c>
      <c r="J4500" s="3" t="inlineStr">
        <is>
          <t>Two-Loop Corrections to Top-Antitop Production at Hadron Colliders</t>
        </is>
      </c>
      <c r="K4500" s="3" t="n">
        <v>2011</v>
      </c>
      <c r="L4500" s="3" t="inlineStr">
        <is>
          <t>International Conference on High Energy Physics (ICHEP)</t>
        </is>
      </c>
      <c r="M4500" s="3" t="inlineStr">
        <is>
          <t>Roberto Bonciani; Andrea Ferroglia; T. Gehrmann; Andreas von Manteuffel; Cedric Studerus</t>
        </is>
      </c>
      <c r="N4500" s="3" t="inlineStr"/>
      <c r="O4500" s="3" t="n"/>
      <c r="P4500" s="3" t="inlineStr"/>
      <c r="Q4500" s="3" t="inlineStr">
        <is>
          <t>10.22323/1.120.0098</t>
        </is>
      </c>
      <c r="R4500" s="3" t="inlineStr">
        <is>
          <t>https://doi.org/10.22323/1.120.0098</t>
        </is>
      </c>
      <c r="S4500" s="3" t="inlineStr">
        <is>
          <t>OpenAlex</t>
        </is>
      </c>
      <c r="T4500" s="3" t="n">
        <v>1</v>
      </c>
      <c r="U4500" s="3" t="inlineStr">
        <is>
          <t>High (City Tech affiliation on paper)</t>
        </is>
      </c>
      <c r="V4500" s="3" t="n"/>
      <c r="W4500" s="3" t="inlineStr"/>
      <c r="X4500" s="3" t="inlineStr">
        <is>
          <t>The status of the theoretical predictions for the top-anti top production in hadronic collisions is shortly reviewed, paying a articular attention to the analytic calculation of the two-loop QCD corrections to the parton-level matrix elements.</t>
        </is>
      </c>
      <c r="Y4500" s="3" t="inlineStr">
        <is>
          <t>OpenAlex</t>
        </is>
      </c>
      <c r="Z4500" s="3" t="inlineStr">
        <is>
          <t>https://pos.sissa.it/120/098/pdf</t>
        </is>
      </c>
      <c r="AA4500" s="3" t="inlineStr">
        <is>
          <t>Open-access PDF (via OpenAlex)</t>
        </is>
      </c>
      <c r="AB4500" s="3" t="inlineStr">
        <is>
          <t>hybrid</t>
        </is>
      </c>
      <c r="AC4500" s="3" t="inlineStr">
        <is>
          <t>School of Arts &amp; Sciences</t>
        </is>
      </c>
      <c r="AD4500" s="3" t="n">
        <v>3</v>
      </c>
      <c r="AE4500" s="3" t="inlineStr">
        <is>
          <t>No</t>
        </is>
      </c>
      <c r="AF4500" s="3" t="inlineStr"/>
      <c r="AG4500" s="4" t="inlineStr"/>
      <c r="AH4500" s="4" t="inlineStr"/>
      <c r="AI4500" s="4" t="inlineStr"/>
    </row>
    <row r="4501">
      <c r="A4501" s="3" t="inlineStr">
        <is>
          <t>PHYS-0530</t>
        </is>
      </c>
      <c r="B4501" s="3" t="inlineStr">
        <is>
          <t>Ferroglia</t>
        </is>
      </c>
      <c r="C4501" s="3" t="inlineStr">
        <is>
          <t>Andrea</t>
        </is>
      </c>
      <c r="D4501" s="3" t="inlineStr">
        <is>
          <t>Andrea Ferroglia</t>
        </is>
      </c>
      <c r="E4501" s="3" t="inlineStr">
        <is>
          <t>Professor</t>
        </is>
      </c>
      <c r="F4501" s="3" t="inlineStr">
        <is>
          <t>NYC College of Technology</t>
        </is>
      </c>
      <c r="G4501" s="3" t="inlineStr">
        <is>
          <t>Physics</t>
        </is>
      </c>
      <c r="H4501" s="3" t="inlineStr">
        <is>
          <t>AFerroglia@citytech.cuny.edu</t>
        </is>
      </c>
      <c r="I4501" s="3" t="inlineStr">
        <is>
          <t>Journal article</t>
        </is>
      </c>
      <c r="J4501" s="3" t="inlineStr">
        <is>
          <t>Two-loop leading color corrections to heavy-quark pair production in the gluon fusion channel</t>
        </is>
      </c>
      <c r="K4501" s="3" t="n">
        <v>2011</v>
      </c>
      <c r="L4501" s="3" t="inlineStr">
        <is>
          <t>Journal of High Energy Physics</t>
        </is>
      </c>
      <c r="M4501" s="3" t="inlineStr">
        <is>
          <t>Roberto Bonciani; A. Ferroglia; T. Gehrmann; A. von Manteuffel; C. Studerus</t>
        </is>
      </c>
      <c r="N4501" s="3" t="inlineStr"/>
      <c r="O4501" s="3" t="n"/>
      <c r="P4501" s="3" t="inlineStr"/>
      <c r="Q4501" s="3" t="inlineStr">
        <is>
          <t>10.1007/jhep01(2011)102</t>
        </is>
      </c>
      <c r="R4501" s="3" t="inlineStr">
        <is>
          <t>https://doi.org/10.1007/jhep01(2011)102</t>
        </is>
      </c>
      <c r="S4501" s="3" t="inlineStr">
        <is>
          <t>OpenAlex; CUNY Academic Works</t>
        </is>
      </c>
      <c r="T4501" s="3" t="n">
        <v>2</v>
      </c>
      <c r="U4501" s="3" t="inlineStr">
        <is>
          <t>High (City Tech affiliation on paper); 2 sources</t>
        </is>
      </c>
      <c r="V4501" s="3" t="n"/>
      <c r="W4501" s="3" t="inlineStr"/>
      <c r="X4501" s="3" t="inlineStr">
        <is>
          <t>We evaluate the two-loop QCD diagrams contributing to the leading color coefficient of the heavy-quark pair production cross section in the gluon fusion channel. We obtain an analytic expression, which is valid for any value of the Mandelstam invariants s and t and of the heavy-quark mass m . Our findings agree with previous analytic results in the small-mass limit and with recent results for the coefficients of the IR poles.</t>
        </is>
      </c>
      <c r="Y4501" s="3" t="inlineStr">
        <is>
          <t>OpenAlex</t>
        </is>
      </c>
      <c r="Z4501" s="3" t="inlineStr">
        <is>
          <t>https://link.springer.com/content/pdf/10.1007/JHEP01(2011)102.pdf</t>
        </is>
      </c>
      <c r="AA4501" s="3" t="inlineStr">
        <is>
          <t>Open-access PDF (via OpenAlex)</t>
        </is>
      </c>
      <c r="AB4501" s="3" t="inlineStr">
        <is>
          <t>hybrid</t>
        </is>
      </c>
      <c r="AC4501" s="3" t="inlineStr">
        <is>
          <t>School of Arts &amp; Sciences</t>
        </is>
      </c>
      <c r="AD4501" s="3" t="n">
        <v>68</v>
      </c>
      <c r="AE4501" s="3" t="inlineStr">
        <is>
          <t>No</t>
        </is>
      </c>
      <c r="AF4501" s="3" t="inlineStr"/>
      <c r="AG4501" s="4" t="inlineStr"/>
      <c r="AH4501" s="4" t="inlineStr"/>
      <c r="AI4501" s="4" t="inlineStr"/>
    </row>
    <row r="4502">
      <c r="A4502" s="3" t="inlineStr">
        <is>
          <t>PHYS-0531</t>
        </is>
      </c>
      <c r="B4502" s="3" t="inlineStr">
        <is>
          <t>Kolmakov</t>
        </is>
      </c>
      <c r="C4502" s="3" t="inlineStr">
        <is>
          <t>German</t>
        </is>
      </c>
      <c r="D4502" s="3" t="inlineStr">
        <is>
          <t>German Kolmakov</t>
        </is>
      </c>
      <c r="E4502" s="3" t="inlineStr">
        <is>
          <t>Professor</t>
        </is>
      </c>
      <c r="F4502" s="3" t="inlineStr">
        <is>
          <t>NYC College of Technology</t>
        </is>
      </c>
      <c r="G4502" s="3" t="inlineStr">
        <is>
          <t>Physics</t>
        </is>
      </c>
      <c r="H4502" s="3" t="inlineStr">
        <is>
          <t>GKolmakov@citytech.cuny.edu</t>
        </is>
      </c>
      <c r="I4502" s="3" t="inlineStr">
        <is>
          <t>Journal article</t>
        </is>
      </c>
      <c r="J4502" s="3" t="inlineStr">
        <is>
          <t>Using Mesoscopic Models to Design Strong and Tough Biomimetic Polymer Networks</t>
        </is>
      </c>
      <c r="K4502" s="3" t="n">
        <v>2011</v>
      </c>
      <c r="L4502" s="3" t="inlineStr">
        <is>
          <t>Langmuir</t>
        </is>
      </c>
      <c r="M4502" s="3" t="inlineStr">
        <is>
          <t>Isaac G. Salib; G. V. Kolmakov; Benjamin J. Bucior; Orit Peleg; Martin Kröger; Thierry Savin; Viola Vogel B; Krzysztof Aleksander Matyjaszewski; Anna C. Balazs</t>
        </is>
      </c>
      <c r="N4502" s="3" t="inlineStr"/>
      <c r="O4502" s="3" t="n"/>
      <c r="P4502" s="3" t="inlineStr"/>
      <c r="Q4502" s="3" t="inlineStr">
        <is>
          <t>10.1021/la202760z</t>
        </is>
      </c>
      <c r="R4502" s="3" t="inlineStr">
        <is>
          <t>https://doi.org/10.1021/la202760z</t>
        </is>
      </c>
      <c r="S4502" s="3" t="inlineStr">
        <is>
          <t>OpenAlex</t>
        </is>
      </c>
      <c r="T4502" s="3" t="n">
        <v>1</v>
      </c>
      <c r="U4502" s="3" t="inlineStr">
        <is>
          <t>High (City Tech affiliation on paper)</t>
        </is>
      </c>
      <c r="V4502" s="3" t="n"/>
      <c r="W4502" s="3" t="inlineStr"/>
      <c r="X4502" s="3" t="inlineStr">
        <is>
          <t>Using computational modeling, we investigate the mechanical properties of polymeric materials composed of coiled chains, or "globules", which encompass a folded secondary structure and are cross-linked by labile bonds to form a macroscopic network. In the presence of an applied force, the globules can unfold into linear chains and thereby dissipate energy as the network is deformed; the latter attribute can contribute to the toughness of the material. Our goal is to determine how to tailor the labile intra- and intermolecular bonds within the network to produce material exhibiting both toughness and strength. Herein, we use the lattice spring model (LSM) to simulate the globules and the cross-linked network. We also utilize our modified Hierarchical Bell model (MHBM) to simulate the rupture and reforming of N parallel bonds. By applying a tensile deformation, we demonstrate that the mechanical properties of the system are sensitive to the values of N(in) and N(out), the respective values of N for the intra- and intermolecular bonds. We find that the strength of the material is mainly controlled by the value of N(out), with the higher value of N(out) providing a stronger material. We also find that, if N(in) is smaller than N(out), the globules can unfold under the tensile load before the sample fractures and, in this manner, can increase the ductility of the sample. Our results provide effective strategies for exploiting relatively weak, labile interactions (e.g., hydrogen bonding or the thiol/disulfide exchange reaction) in both the intra- and intermolecular bonds to tailor the macroscopic performance of the materials.</t>
        </is>
      </c>
      <c r="Y4502" s="3" t="inlineStr">
        <is>
          <t>OpenAlex</t>
        </is>
      </c>
      <c r="Z4502" s="3" t="inlineStr"/>
      <c r="AA4502" s="3" t="inlineStr">
        <is>
          <t>Not found</t>
        </is>
      </c>
      <c r="AB4502" s="3" t="inlineStr">
        <is>
          <t>closed</t>
        </is>
      </c>
      <c r="AC4502" s="3" t="inlineStr">
        <is>
          <t>School of Arts &amp; Sciences</t>
        </is>
      </c>
      <c r="AD4502" s="3" t="n">
        <v>20</v>
      </c>
      <c r="AE4502" s="3" t="inlineStr">
        <is>
          <t>No</t>
        </is>
      </c>
      <c r="AF4502" s="3" t="inlineStr"/>
      <c r="AG4502" s="4" t="inlineStr"/>
      <c r="AH4502" s="4" t="inlineStr"/>
      <c r="AI4502" s="4" t="inlineStr"/>
    </row>
    <row r="4503">
      <c r="A4503" s="3" t="inlineStr">
        <is>
          <t>PHYS-0532</t>
        </is>
      </c>
      <c r="B4503" s="3" t="inlineStr">
        <is>
          <t>Ferroglia</t>
        </is>
      </c>
      <c r="C4503" s="3" t="inlineStr">
        <is>
          <t>Andrea</t>
        </is>
      </c>
      <c r="D4503" s="3" t="inlineStr">
        <is>
          <t>Andrea Ferroglia</t>
        </is>
      </c>
      <c r="E4503" s="3" t="inlineStr">
        <is>
          <t>Professor</t>
        </is>
      </c>
      <c r="F4503" s="3" t="inlineStr">
        <is>
          <t>NYC College of Technology</t>
        </is>
      </c>
      <c r="G4503" s="3" t="inlineStr">
        <is>
          <t>Physics</t>
        </is>
      </c>
      <c r="H4503" s="3" t="inlineStr">
        <is>
          <t>AFerroglia@citytech.cuny.edu</t>
        </is>
      </c>
      <c r="I4503" s="3" t="inlineStr">
        <is>
          <t>Preprint</t>
        </is>
      </c>
      <c r="J4503" s="3" t="inlineStr">
        <is>
          <t>0 Top-Quark Pair Production Beyond Next-to-Leading Order</t>
        </is>
      </c>
      <c r="K4503" s="3" t="n">
        <v>2012</v>
      </c>
      <c r="L4503" s="3" t="inlineStr"/>
      <c r="M4503" s="3" t="inlineStr">
        <is>
          <t>Valentin Ahrens; Andrea Ferroglia; Matthias Neubert A; Ben D. Pecjak; Li Lin Yang</t>
        </is>
      </c>
      <c r="N4503" s="3" t="inlineStr"/>
      <c r="O4503" s="3" t="n"/>
      <c r="P4503" s="3" t="inlineStr"/>
      <c r="Q4503" s="3" t="inlineStr"/>
      <c r="R4503" s="3" t="inlineStr">
        <is>
          <t>https://openalex.org/W3106055137</t>
        </is>
      </c>
      <c r="S4503" s="3" t="inlineStr">
        <is>
          <t>OpenAlex</t>
        </is>
      </c>
      <c r="T4503" s="3" t="n">
        <v>1</v>
      </c>
      <c r="U4503" s="3" t="inlineStr">
        <is>
          <t>High (City Tech affiliation on paper)</t>
        </is>
      </c>
      <c r="V4503" s="3" t="n"/>
      <c r="W4503" s="3" t="inlineStr"/>
      <c r="X4503" s="3" t="inlineStr">
        <is>
          <t>We report on recent calculations of the differential cross section for top-quark pair production at hadron colliders. The results are differential with respect to the top-pair invariant mass and to the partonic scattering angle. In these calculations, which were carried out by employing soft-collinear effective theory techniques, we resummed threshold logarithms up to next-to-next-to-leading logarithmic order. Starting from the differential cross section, it is possible to obtain theoretical predictions for the invariant-mass distribution and the total cross section. We summarize here our results for these observables, and we compare them with the results obtained from different calculational methods.</t>
        </is>
      </c>
      <c r="Y4503" s="3" t="inlineStr">
        <is>
          <t>OpenAlex</t>
        </is>
      </c>
      <c r="Z4503" s="3" t="inlineStr">
        <is>
          <t>https://bib-pubdb1.desy.de/search?p=id:%22PUBDB-2016-00788%22</t>
        </is>
      </c>
      <c r="AA4503" s="3" t="inlineStr">
        <is>
          <t>Open-access page (via OpenAlex)</t>
        </is>
      </c>
      <c r="AB4503" s="3" t="inlineStr">
        <is>
          <t>green</t>
        </is>
      </c>
      <c r="AC4503" s="3" t="inlineStr">
        <is>
          <t>School of Arts &amp; Sciences</t>
        </is>
      </c>
      <c r="AD4503" s="3" t="n">
        <v>10</v>
      </c>
      <c r="AE4503" s="3" t="inlineStr">
        <is>
          <t>No</t>
        </is>
      </c>
      <c r="AF4503" s="3" t="inlineStr"/>
      <c r="AG4503" s="4" t="inlineStr"/>
      <c r="AH4503" s="4" t="inlineStr"/>
      <c r="AI4503" s="4" t="inlineStr"/>
    </row>
    <row r="4504">
      <c r="A4504" s="3" t="inlineStr">
        <is>
          <t>PHYS-0533</t>
        </is>
      </c>
      <c r="B4504" s="3" t="inlineStr">
        <is>
          <t>Leng</t>
        </is>
      </c>
      <c r="C4504" s="3" t="inlineStr">
        <is>
          <t>Lufeng</t>
        </is>
      </c>
      <c r="D4504" s="3" t="inlineStr">
        <is>
          <t>Lufeng Leng</t>
        </is>
      </c>
      <c r="E4504" s="3" t="inlineStr">
        <is>
          <t>Professor</t>
        </is>
      </c>
      <c r="F4504" s="3" t="inlineStr">
        <is>
          <t>NYC College of Technology</t>
        </is>
      </c>
      <c r="G4504" s="3" t="inlineStr">
        <is>
          <t>Physics</t>
        </is>
      </c>
      <c r="H4504" s="3" t="inlineStr">
        <is>
          <t>LLeng@citytech.cuny.edu</t>
        </is>
      </c>
      <c r="I4504" s="3" t="inlineStr">
        <is>
          <t>Journal article</t>
        </is>
      </c>
      <c r="J4504" s="3" t="inlineStr">
        <is>
          <t>A Raman amplified GPON reach extension system using parameters of a deployed fiber</t>
        </is>
      </c>
      <c r="K4504" s="3" t="n">
        <v>2012</v>
      </c>
      <c r="L4504" s="3" t="inlineStr">
        <is>
          <t>Optics Express</t>
        </is>
      </c>
      <c r="M4504" s="3" t="inlineStr">
        <is>
          <t>Lufeng Leng; Thinh Le</t>
        </is>
      </c>
      <c r="N4504" s="3" t="inlineStr"/>
      <c r="O4504" s="3" t="n"/>
      <c r="P4504" s="3" t="inlineStr"/>
      <c r="Q4504" s="3" t="inlineStr">
        <is>
          <t>10.1364/oe.20.026473</t>
        </is>
      </c>
      <c r="R4504" s="3" t="inlineStr">
        <is>
          <t>https://doi.org/10.1364/oe.20.026473</t>
        </is>
      </c>
      <c r="S4504" s="3" t="inlineStr">
        <is>
          <t>OpenAlex</t>
        </is>
      </c>
      <c r="T4504" s="3" t="n">
        <v>1</v>
      </c>
      <c r="U4504" s="3" t="inlineStr">
        <is>
          <t>High (City Tech affiliation on paper)</t>
        </is>
      </c>
      <c r="V4504" s="3" t="n"/>
      <c r="W4504" s="3" t="inlineStr"/>
      <c r="X4504" s="3" t="inlineStr">
        <is>
          <t>Recently distributed Raman amplification of the upstream signal has been proposed to improve the loss budget for gigabit passive optical networks (GPON), and systems of 60-km reach and up to 128 way split have been demonstrated employing state-of-the-art fibers. However, a deployed fiber plant may not perform as well due to elevated fiber attenuation, splice losses, and back-reflections that are present in a realistic GPON system. In this paper, their effects on the Raman amplified 1310-nm upstream signal in a GPON reach extension system is investigated numerically. Using the parameters of a deployed fiber, a design solution is provided for a purely passive, Raman amplified GPON reach extender. Results show that 55-km logical reach and 1:32 split ratio can be achieved using a realistic fiber plant and class B + transceivers.</t>
        </is>
      </c>
      <c r="Y4504" s="3" t="inlineStr">
        <is>
          <t>OpenAlex</t>
        </is>
      </c>
      <c r="Z4504" s="3" t="inlineStr">
        <is>
          <t>https://doi.org/10.1364/oe.20.026473</t>
        </is>
      </c>
      <c r="AA4504" s="3" t="inlineStr">
        <is>
          <t>Open-access page (via OpenAlex)</t>
        </is>
      </c>
      <c r="AB4504" s="3" t="inlineStr">
        <is>
          <t>gold</t>
        </is>
      </c>
      <c r="AC4504" s="3" t="inlineStr">
        <is>
          <t>School of Arts &amp; Sciences</t>
        </is>
      </c>
      <c r="AD4504" s="3" t="n">
        <v>9</v>
      </c>
      <c r="AE4504" s="3" t="inlineStr">
        <is>
          <t>No</t>
        </is>
      </c>
      <c r="AF4504" s="3" t="inlineStr"/>
      <c r="AG4504" s="4" t="inlineStr"/>
      <c r="AH4504" s="4" t="inlineStr"/>
      <c r="AI4504" s="4" t="inlineStr"/>
    </row>
    <row r="4505">
      <c r="A4505" s="3" t="inlineStr">
        <is>
          <t>PHYS-0534</t>
        </is>
      </c>
      <c r="B4505" s="3" t="inlineStr">
        <is>
          <t>Vazquez-Poritz</t>
        </is>
      </c>
      <c r="C4505" s="3" t="inlineStr">
        <is>
          <t>Justin</t>
        </is>
      </c>
      <c r="D4505" s="3" t="inlineStr">
        <is>
          <t>Justin Vazquez-Poritz</t>
        </is>
      </c>
      <c r="E4505" s="3" t="inlineStr">
        <is>
          <t>Professor</t>
        </is>
      </c>
      <c r="F4505" s="3" t="inlineStr">
        <is>
          <t>NYC College of Technology</t>
        </is>
      </c>
      <c r="G4505" s="3" t="inlineStr">
        <is>
          <t>Physics</t>
        </is>
      </c>
      <c r="H4505" s="3" t="inlineStr">
        <is>
          <t>JVazquez-poritz@citytech.cuny.edu</t>
        </is>
      </c>
      <c r="I4505" s="3" t="inlineStr">
        <is>
          <t>Journal article</t>
        </is>
      </c>
      <c r="J4505" s="3" t="inlineStr">
        <is>
          <t>AdS and Lifshitz black holes in conformal and Einstein-Weyl gravities</t>
        </is>
      </c>
      <c r="K4505" s="3" t="n">
        <v>2012</v>
      </c>
      <c r="L4505" s="3" t="inlineStr">
        <is>
          <t>Physical review. D. Particles, fields, gravitation, and cosmology/Physical review. D. Particles and fields</t>
        </is>
      </c>
      <c r="M4505" s="3" t="inlineStr">
        <is>
          <t>H. Lü; Yi Pang; Christopher N Pope; Justin F. Vázquez-Poritz</t>
        </is>
      </c>
      <c r="N4505" s="3" t="inlineStr"/>
      <c r="O4505" s="3" t="n"/>
      <c r="P4505" s="3" t="inlineStr"/>
      <c r="Q4505" s="3" t="inlineStr">
        <is>
          <t>10.1103/physrevd.86.044011</t>
        </is>
      </c>
      <c r="R4505" s="3" t="inlineStr">
        <is>
          <t>https://doi.org/10.1103/physrevd.86.044011</t>
        </is>
      </c>
      <c r="S4505" s="3" t="inlineStr">
        <is>
          <t>OpenAlex</t>
        </is>
      </c>
      <c r="T4505" s="3" t="n">
        <v>1</v>
      </c>
      <c r="U4505" s="3" t="inlineStr">
        <is>
          <t>High (City Tech affiliation on paper)</t>
        </is>
      </c>
      <c r="V4505" s="3" t="n"/>
      <c r="W4505" s="3" t="inlineStr"/>
      <c r="X4505" s="3" t="inlineStr">
        <is>
          <t>We study black hole solutions in extended gravities with higher-order curvature terms, including conformal and Einstein-Weyl gravities. In addition to the usual anti-de Sitter (AdS) vacuum, the theories admit Lifshitz and Schr\"odinger vacua. The AdS black hole in conformal gravity contains an additional parameter over and above the mass, which may be interpreted as a massive spin-2 hair. By considering the first law of thermodynamics, we find that it is necessary to introduce an associated additional intensive/extensive pair of thermodynamic quantities. We also obtain new Lifshitz black holes in conformal gravity and study their thermodynamics. We use a numerical approach to demonstrate that AdS black holes beyond the Schwarzschild-AdS solution exist in Einstein-Weyl gravity. We also demonstrate the existence of asymptotically Lifshitz black holes in Einstein-Weyl gravity. The Lifshitz black holes arise at the boundary of the parameter ranges for the AdS black holes. Outside the range, the solutions develop naked singularities. The asymptotically AdS and Lifshitz black holes provide an interesting phase transition, in the corresponding boundary field theory, from a relativistic Lorentzian system to a nonrelativistic Lifshitz system.</t>
        </is>
      </c>
      <c r="Y4505" s="3" t="inlineStr">
        <is>
          <t>OpenAlex</t>
        </is>
      </c>
      <c r="Z4505" s="3" t="inlineStr">
        <is>
          <t>https://arxiv.org/pdf/1204.1062</t>
        </is>
      </c>
      <c r="AA4505" s="3" t="inlineStr">
        <is>
          <t>Open-access PDF (via OpenAlex)</t>
        </is>
      </c>
      <c r="AB4505" s="3" t="inlineStr">
        <is>
          <t>green</t>
        </is>
      </c>
      <c r="AC4505" s="3" t="inlineStr">
        <is>
          <t>School of Arts &amp; Sciences</t>
        </is>
      </c>
      <c r="AD4505" s="3" t="n">
        <v>173</v>
      </c>
      <c r="AE4505" s="3" t="inlineStr">
        <is>
          <t>No</t>
        </is>
      </c>
      <c r="AF4505" s="3" t="inlineStr"/>
      <c r="AG4505" s="4" t="inlineStr"/>
      <c r="AH4505" s="4" t="inlineStr"/>
      <c r="AI4505" s="4" t="inlineStr"/>
    </row>
    <row r="4506">
      <c r="A4506" s="3" t="inlineStr">
        <is>
          <t>PHYS-0535</t>
        </is>
      </c>
      <c r="B4506" s="3" t="inlineStr">
        <is>
          <t>Ossola</t>
        </is>
      </c>
      <c r="C4506" s="3" t="inlineStr">
        <is>
          <t>Giovanni</t>
        </is>
      </c>
      <c r="D4506" s="3" t="inlineStr">
        <is>
          <t>Giovanni Ossola</t>
        </is>
      </c>
      <c r="E4506" s="3" t="inlineStr">
        <is>
          <t>Chair</t>
        </is>
      </c>
      <c r="F4506" s="3" t="inlineStr">
        <is>
          <t>NYC College of Technology</t>
        </is>
      </c>
      <c r="G4506" s="3" t="inlineStr">
        <is>
          <t>Physics</t>
        </is>
      </c>
      <c r="H4506" s="3" t="inlineStr">
        <is>
          <t>GOssola@citytech.cuny.edu</t>
        </is>
      </c>
      <c r="I4506" s="3" t="inlineStr">
        <is>
          <t>Journal article</t>
        </is>
      </c>
      <c r="J4506" s="3" t="inlineStr">
        <is>
          <t>Automated one-loop calculations with GoSam</t>
        </is>
      </c>
      <c r="K4506" s="3" t="n">
        <v>2012</v>
      </c>
      <c r="L4506" s="3" t="inlineStr">
        <is>
          <t>The European Physical Journal C</t>
        </is>
      </c>
      <c r="M4506" s="3" t="inlineStr">
        <is>
          <t>G. Cullen; Nicolas Greiner; Gudrun Heinrich; Gionata Luisoni; Pierpaolo Mastrolia; Giovanni Ossola; Thomas Reiter; Francesco Tramontano</t>
        </is>
      </c>
      <c r="N4506" s="3" t="inlineStr"/>
      <c r="O4506" s="3" t="n"/>
      <c r="P4506" s="3" t="inlineStr"/>
      <c r="Q4506" s="3" t="inlineStr">
        <is>
          <t>10.1140/epjc/s10052-012-1889-1</t>
        </is>
      </c>
      <c r="R4506" s="3" t="inlineStr">
        <is>
          <t>https://doi.org/10.1140/epjc/s10052-012-1889-1</t>
        </is>
      </c>
      <c r="S4506" s="3" t="inlineStr">
        <is>
          <t>OpenAlex</t>
        </is>
      </c>
      <c r="T4506" s="3" t="n">
        <v>1</v>
      </c>
      <c r="U4506" s="3" t="inlineStr">
        <is>
          <t>High (City Tech affiliation on paper)</t>
        </is>
      </c>
      <c r="V4506" s="3" t="n"/>
      <c r="W4506" s="3" t="inlineStr"/>
      <c r="X4506" s="3" t="inlineStr">
        <is>
          <t>We present the program package GoSam which is designed for the automated calculation of one-loop amplitudes for multi-particle processes in renormalisable quantum field theories. The amplitudes, which are generated in terms of Feynman diagrams, can be reduced using either D-dimensional integrand-level decomposition or tensor reduction. GoSam can be used to calculate one-loop QCD and/or electroweak corrections to Standard Model processes and offers the flexibility to link model files for theories Beyond the Standard Model. A standard interface to programs calculating real radiation is also implemented. We demonstrate the flexibility of the program by presenting examples of processes with up to six external legs attached to the loop.</t>
        </is>
      </c>
      <c r="Y4506" s="3" t="inlineStr">
        <is>
          <t>OpenAlex</t>
        </is>
      </c>
      <c r="Z4506" s="3" t="inlineStr">
        <is>
          <t>https://link.springer.com/content/pdf/10.1140/epjc/s10052-012-1889-1.pdf</t>
        </is>
      </c>
      <c r="AA4506" s="3" t="inlineStr">
        <is>
          <t>Open-access PDF (via OpenAlex)</t>
        </is>
      </c>
      <c r="AB4506" s="3" t="inlineStr">
        <is>
          <t>hybrid</t>
        </is>
      </c>
      <c r="AC4506" s="3" t="inlineStr">
        <is>
          <t>School of Arts &amp; Sciences</t>
        </is>
      </c>
      <c r="AD4506" s="3" t="n">
        <v>366</v>
      </c>
      <c r="AE4506" s="3" t="inlineStr">
        <is>
          <t>No</t>
        </is>
      </c>
      <c r="AF4506" s="3" t="inlineStr"/>
      <c r="AG4506" s="4" t="inlineStr"/>
      <c r="AH4506" s="4" t="inlineStr"/>
      <c r="AI4506" s="4" t="inlineStr"/>
    </row>
    <row r="4507">
      <c r="A4507" s="3" t="inlineStr">
        <is>
          <t>PHYS-0536</t>
        </is>
      </c>
      <c r="B4507" s="3" t="inlineStr">
        <is>
          <t>Ossola</t>
        </is>
      </c>
      <c r="C4507" s="3" t="inlineStr">
        <is>
          <t>Giovanni</t>
        </is>
      </c>
      <c r="D4507" s="3" t="inlineStr">
        <is>
          <t>Giovanni Ossola</t>
        </is>
      </c>
      <c r="E4507" s="3" t="inlineStr">
        <is>
          <t>Chair</t>
        </is>
      </c>
      <c r="F4507" s="3" t="inlineStr">
        <is>
          <t>NYC College of Technology</t>
        </is>
      </c>
      <c r="G4507" s="3" t="inlineStr">
        <is>
          <t>Physics</t>
        </is>
      </c>
      <c r="H4507" s="3" t="inlineStr">
        <is>
          <t>GOssola@citytech.cuny.edu</t>
        </is>
      </c>
      <c r="I4507" s="3" t="inlineStr">
        <is>
          <t>Conference paper</t>
        </is>
      </c>
      <c r="J4507" s="3" t="inlineStr">
        <is>
          <t>Automation of one-loop scattering amplitudes with Golem/Samurai</t>
        </is>
      </c>
      <c r="K4507" s="3" t="n">
        <v>2012</v>
      </c>
      <c r="L4507" s="3" t="inlineStr">
        <is>
          <t>Proceedings of XXIst International Europhysics Conference on High Energy Physics — PoS(EPS-HEP2011)</t>
        </is>
      </c>
      <c r="M4507" s="3" t="inlineStr">
        <is>
          <t>Giovanni Ossola; G. Cullen; Nicolas Greiner; Gudrun Heinrich; Gionata Luisoni; Pierpaolo Mastrolia; Thomas Reiter; Francesco Tramontano</t>
        </is>
      </c>
      <c r="N4507" s="3" t="inlineStr"/>
      <c r="O4507" s="3" t="n"/>
      <c r="P4507" s="3" t="inlineStr"/>
      <c r="Q4507" s="3" t="inlineStr">
        <is>
          <t>10.22323/1.134.0373</t>
        </is>
      </c>
      <c r="R4507" s="3" t="inlineStr">
        <is>
          <t>https://doi.org/10.22323/1.134.0373</t>
        </is>
      </c>
      <c r="S4507" s="3" t="inlineStr">
        <is>
          <t>OpenAlex</t>
        </is>
      </c>
      <c r="T4507" s="3" t="n">
        <v>1</v>
      </c>
      <c r="U4507" s="3" t="inlineStr">
        <is>
          <t>High (City Tech affiliation on paper)</t>
        </is>
      </c>
      <c r="V4507" s="3" t="n"/>
      <c r="W4507" s="3" t="inlineStr"/>
      <c r="X4507" s="3" t="inlineStr">
        <is>
          <t>After a brief review of the various approaches available for the automated computation of multiparticle scattering amplitudes at the one-loop level, in this presentation we describe the main features of the GOSAM (Golem/Samurai) framework. The GOSAM approach combines a d-dimensional extension of the integrand-level reduction method and improved tensorial techniques, with an automated generation of amplitudes via Feynman diagrams. GOSAM can be used to generate and evaluate one-loop corrections in both QCD and electro-weak theory, and offers the flexibility to link general model files for theories Beyond the Standard Model. The discussion will be accompanied with examples of applications. PoS(EPS-HEP2011)373</t>
        </is>
      </c>
      <c r="Y4507" s="3" t="inlineStr">
        <is>
          <t>OpenAlex</t>
        </is>
      </c>
      <c r="Z4507" s="3" t="inlineStr">
        <is>
          <t>https://pos.sissa.it/134/373/pdf</t>
        </is>
      </c>
      <c r="AA4507" s="3" t="inlineStr">
        <is>
          <t>Open-access PDF (via OpenAlex)</t>
        </is>
      </c>
      <c r="AB4507" s="3" t="inlineStr">
        <is>
          <t>hybrid</t>
        </is>
      </c>
      <c r="AC4507" s="3" t="inlineStr">
        <is>
          <t>School of Arts &amp; Sciences</t>
        </is>
      </c>
      <c r="AD4507" s="3" t="n">
        <v>1</v>
      </c>
      <c r="AE4507" s="3" t="inlineStr">
        <is>
          <t>No</t>
        </is>
      </c>
      <c r="AF4507" s="3" t="inlineStr"/>
      <c r="AG4507" s="4" t="inlineStr"/>
      <c r="AH4507" s="4" t="inlineStr"/>
      <c r="AI4507" s="4" t="inlineStr"/>
    </row>
    <row r="4508">
      <c r="A4508" s="3" t="inlineStr">
        <is>
          <t>PHYS-0537</t>
        </is>
      </c>
      <c r="B4508" s="3" t="inlineStr">
        <is>
          <t>Vazquez-Poritz</t>
        </is>
      </c>
      <c r="C4508" s="3" t="inlineStr">
        <is>
          <t>Justin</t>
        </is>
      </c>
      <c r="D4508" s="3" t="inlineStr">
        <is>
          <t>Justin Vazquez-Poritz</t>
        </is>
      </c>
      <c r="E4508" s="3" t="inlineStr">
        <is>
          <t>Professor</t>
        </is>
      </c>
      <c r="F4508" s="3" t="inlineStr">
        <is>
          <t>NYC College of Technology</t>
        </is>
      </c>
      <c r="G4508" s="3" t="inlineStr">
        <is>
          <t>Physics</t>
        </is>
      </c>
      <c r="H4508" s="3" t="inlineStr">
        <is>
          <t>JVazquez-poritz@citytech.cuny.edu</t>
        </is>
      </c>
      <c r="I4508" s="3" t="inlineStr">
        <is>
          <t>Journal article</t>
        </is>
      </c>
      <c r="J4508" s="3" t="inlineStr">
        <is>
          <t>Black five-branes and fluxbranes on gravitational instantons</t>
        </is>
      </c>
      <c r="K4508" s="3" t="n">
        <v>2012</v>
      </c>
      <c r="L4508" s="3" t="inlineStr">
        <is>
          <t>Physical review. D. Particles, fields, gravitation, and cosmology/Physical review. D. Particles and fields</t>
        </is>
      </c>
      <c r="M4508" s="3" t="inlineStr">
        <is>
          <t>Justin F. Vázquez-Poritz</t>
        </is>
      </c>
      <c r="N4508" s="3" t="inlineStr"/>
      <c r="O4508" s="3" t="n"/>
      <c r="P4508" s="3" t="inlineStr"/>
      <c r="Q4508" s="3" t="inlineStr">
        <is>
          <t>10.1103/physrevd.85.125024</t>
        </is>
      </c>
      <c r="R4508" s="3" t="inlineStr">
        <is>
          <t>https://doi.org/10.1103/physrevd.85.125024</t>
        </is>
      </c>
      <c r="S4508" s="3" t="inlineStr">
        <is>
          <t>OpenAlex</t>
        </is>
      </c>
      <c r="T4508" s="3" t="n">
        <v>1</v>
      </c>
      <c r="U4508" s="3" t="inlineStr">
        <is>
          <t>High (City Tech affiliation on paper)</t>
        </is>
      </c>
      <c r="V4508" s="3" t="n"/>
      <c r="W4508" s="3" t="inlineStr"/>
      <c r="X4508" s="3" t="inlineStr">
        <is>
          <t>We apply a U-duality based solution-generating technique to construct supergravity solutions which describe nonextremal D5-branes and fluxbranes on various gravitational instantons. This includes an F7-brane wrapped on a sphere, which remains weakly coupled in the asymptotic region. We construct various superpositions of nonextremal D5-branes and fluxbranes that have angular momentum fixed by the parameters associated with their mass and two magnetic charges.</t>
        </is>
      </c>
      <c r="Y4508" s="3" t="inlineStr">
        <is>
          <t>OpenAlex</t>
        </is>
      </c>
      <c r="Z4508" s="3" t="inlineStr">
        <is>
          <t>http://link.aps.org/pdf/10.1103/PhysRevD.85.125024</t>
        </is>
      </c>
      <c r="AA4508" s="3" t="inlineStr">
        <is>
          <t>Open-access PDF (via OpenAlex)</t>
        </is>
      </c>
      <c r="AB4508" s="3" t="inlineStr">
        <is>
          <t>bronze</t>
        </is>
      </c>
      <c r="AC4508" s="3" t="inlineStr">
        <is>
          <t>School of Arts &amp; Sciences</t>
        </is>
      </c>
      <c r="AD4508" s="3" t="n">
        <v>3</v>
      </c>
      <c r="AE4508" s="3" t="inlineStr">
        <is>
          <t>No</t>
        </is>
      </c>
      <c r="AF4508" s="3" t="inlineStr"/>
      <c r="AG4508" s="4" t="inlineStr"/>
      <c r="AH4508" s="4" t="inlineStr"/>
      <c r="AI4508" s="4" t="inlineStr"/>
    </row>
    <row r="4509">
      <c r="A4509" s="3" t="inlineStr">
        <is>
          <t>PHYS-0538</t>
        </is>
      </c>
      <c r="B4509" s="3" t="inlineStr">
        <is>
          <t>Vazquez-Poritz</t>
        </is>
      </c>
      <c r="C4509" s="3" t="inlineStr">
        <is>
          <t>Justin</t>
        </is>
      </c>
      <c r="D4509" s="3" t="inlineStr">
        <is>
          <t>Justin Vazquez-Poritz</t>
        </is>
      </c>
      <c r="E4509" s="3" t="inlineStr">
        <is>
          <t>Professor</t>
        </is>
      </c>
      <c r="F4509" s="3" t="inlineStr">
        <is>
          <t>NYC College of Technology</t>
        </is>
      </c>
      <c r="G4509" s="3" t="inlineStr">
        <is>
          <t>Physics</t>
        </is>
      </c>
      <c r="H4509" s="3" t="inlineStr">
        <is>
          <t>JVazquez-poritz@citytech.cuny.edu</t>
        </is>
      </c>
      <c r="I4509" s="3" t="inlineStr">
        <is>
          <t>Journal article</t>
        </is>
      </c>
      <c r="J4509" s="3" t="inlineStr">
        <is>
          <t>Brane resolution through fibration</t>
        </is>
      </c>
      <c r="K4509" s="3" t="n">
        <v>2012</v>
      </c>
      <c r="L4509" s="3" t="inlineStr">
        <is>
          <t>Physical review. D. Particles, fields, gravitation, and cosmology/Physical review. D. Particles and fields</t>
        </is>
      </c>
      <c r="M4509" s="3" t="inlineStr">
        <is>
          <t>Justin F. Vázquez-Poritz; Zhibai Zhang</t>
        </is>
      </c>
      <c r="N4509" s="3" t="inlineStr"/>
      <c r="O4509" s="3" t="n"/>
      <c r="P4509" s="3" t="inlineStr"/>
      <c r="Q4509" s="3" t="inlineStr">
        <is>
          <t>10.1103/physrevd.86.106001</t>
        </is>
      </c>
      <c r="R4509" s="3" t="inlineStr">
        <is>
          <t>https://doi.org/10.1103/physrevd.86.106001</t>
        </is>
      </c>
      <c r="S4509" s="3" t="inlineStr">
        <is>
          <t>OpenAlex</t>
        </is>
      </c>
      <c r="T4509" s="3" t="n">
        <v>1</v>
      </c>
      <c r="U4509" s="3" t="inlineStr">
        <is>
          <t>High (City Tech affiliation on paper)</t>
        </is>
      </c>
      <c r="V4509" s="3" t="n"/>
      <c r="W4509" s="3" t="inlineStr"/>
      <c r="X4509" s="3" t="inlineStr">
        <is>
          <t>We consider $p$-branes with one or more circular directions fibered over the transverse space. The fibration, in conjunction with the transverse space having a blown-up cycle, enables these $p$-brane solutions to be completely regular. Some such circularly wrapped D3-brane solutions describe flows from $SU(N{)}^{3}$ $\mathcal{N}=2$ theory, ${\mathbb{F}}_{0}$ theory, as well as an infinite family of superconformal quiver gauge theories, down to three-dimensional field theories. We discuss the operators that are turned on away from the UV fixed points. Similarly, there are wrapped M2-brane solutions which describe smooth flows from known three-dimensional supersymmetric Chern-Simons matter theories, such as Aharony-Bergman-Jafferis-Maldacena theory. We also consider $p$-brane solutions on gravitational instantons, and discuss various ways in which $U$-duality can be applied to yield other nonsingular solutions.</t>
        </is>
      </c>
      <c r="Y4509" s="3" t="inlineStr">
        <is>
          <t>OpenAlex</t>
        </is>
      </c>
      <c r="Z4509" s="3" t="inlineStr">
        <is>
          <t>https://arxiv.org/pdf/1208.5935</t>
        </is>
      </c>
      <c r="AA4509" s="3" t="inlineStr">
        <is>
          <t>Open-access PDF (via OpenAlex)</t>
        </is>
      </c>
      <c r="AB4509" s="3" t="inlineStr">
        <is>
          <t>green</t>
        </is>
      </c>
      <c r="AC4509" s="3" t="inlineStr">
        <is>
          <t>School of Arts &amp; Sciences</t>
        </is>
      </c>
      <c r="AD4509" s="3" t="n">
        <v>1</v>
      </c>
      <c r="AE4509" s="3" t="inlineStr">
        <is>
          <t>No</t>
        </is>
      </c>
      <c r="AF4509" s="3" t="inlineStr"/>
      <c r="AG4509" s="4" t="inlineStr"/>
      <c r="AH4509" s="4" t="inlineStr"/>
      <c r="AI4509" s="4" t="inlineStr"/>
    </row>
    <row r="4510">
      <c r="A4510" s="3" t="inlineStr">
        <is>
          <t>PHYS-0539</t>
        </is>
      </c>
      <c r="B4510" s="3" t="inlineStr">
        <is>
          <t>Vazquez-Poritz</t>
        </is>
      </c>
      <c r="C4510" s="3" t="inlineStr">
        <is>
          <t>Justin</t>
        </is>
      </c>
      <c r="D4510" s="3" t="inlineStr">
        <is>
          <t>Justin Vazquez-Poritz</t>
        </is>
      </c>
      <c r="E4510" s="3" t="inlineStr">
        <is>
          <t>Professor</t>
        </is>
      </c>
      <c r="F4510" s="3" t="inlineStr">
        <is>
          <t>NYC College of Technology</t>
        </is>
      </c>
      <c r="G4510" s="3" t="inlineStr">
        <is>
          <t>Physics</t>
        </is>
      </c>
      <c r="H4510" s="3" t="inlineStr">
        <is>
          <t>JVazquez-poritz@citytech.cuny.edu</t>
        </is>
      </c>
      <c r="I4510" s="3" t="inlineStr">
        <is>
          <t>Journal article</t>
        </is>
      </c>
      <c r="J4510" s="3" t="inlineStr">
        <is>
          <t>Can solar sails be used to test fundamental physics?</t>
        </is>
      </c>
      <c r="K4510" s="3" t="n">
        <v>2012</v>
      </c>
      <c r="L4510" s="3" t="inlineStr">
        <is>
          <t>Acta Astronautica</t>
        </is>
      </c>
      <c r="M4510" s="3" t="inlineStr">
        <is>
          <t>Roman Ya. Kezerashvili; Justin F. Vázquez-Poritz</t>
        </is>
      </c>
      <c r="N4510" s="3" t="inlineStr"/>
      <c r="O4510" s="3" t="n"/>
      <c r="P4510" s="3" t="inlineStr"/>
      <c r="Q4510" s="3" t="inlineStr">
        <is>
          <t>10.1016/j.actaastro.2012.09.015</t>
        </is>
      </c>
      <c r="R4510" s="3" t="inlineStr">
        <is>
          <t>https://doi.org/10.1016/j.actaastro.2012.09.015</t>
        </is>
      </c>
      <c r="S4510" s="3" t="inlineStr">
        <is>
          <t>OpenAlex</t>
        </is>
      </c>
      <c r="T4510" s="3" t="n">
        <v>1</v>
      </c>
      <c r="U4510" s="3" t="inlineStr">
        <is>
          <t>High (City Tech affiliation on paper)</t>
        </is>
      </c>
      <c r="V4510" s="3" t="n"/>
      <c r="W4510" s="3" t="inlineStr"/>
      <c r="X4510" s="3" t="inlineStr"/>
      <c r="Y4510" s="3" t="inlineStr"/>
      <c r="Z4510" s="3" t="inlineStr"/>
      <c r="AA4510" s="3" t="inlineStr">
        <is>
          <t>Not found</t>
        </is>
      </c>
      <c r="AB4510" s="3" t="inlineStr">
        <is>
          <t>closed</t>
        </is>
      </c>
      <c r="AC4510" s="3" t="inlineStr">
        <is>
          <t>School of Arts &amp; Sciences</t>
        </is>
      </c>
      <c r="AD4510" s="3" t="n">
        <v>10</v>
      </c>
      <c r="AE4510" s="3" t="inlineStr">
        <is>
          <t>No</t>
        </is>
      </c>
      <c r="AF4510" s="3" t="inlineStr"/>
      <c r="AG4510" s="4" t="inlineStr"/>
      <c r="AH4510" s="4" t="inlineStr"/>
      <c r="AI4510" s="4" t="inlineStr"/>
    </row>
    <row r="4511">
      <c r="A4511" s="3" t="inlineStr">
        <is>
          <t>PHYS-0540</t>
        </is>
      </c>
      <c r="B4511" s="3" t="inlineStr">
        <is>
          <t>Kezerashvili</t>
        </is>
      </c>
      <c r="C4511" s="3" t="inlineStr">
        <is>
          <t>Roman</t>
        </is>
      </c>
      <c r="D4511" s="3" t="inlineStr">
        <is>
          <t>Roman Kezerashvili</t>
        </is>
      </c>
      <c r="E4511" s="3" t="inlineStr">
        <is>
          <t>Professor</t>
        </is>
      </c>
      <c r="F4511" s="3" t="inlineStr">
        <is>
          <t>NYC College of Technology</t>
        </is>
      </c>
      <c r="G4511" s="3" t="inlineStr">
        <is>
          <t>Physics</t>
        </is>
      </c>
      <c r="H4511" s="3" t="inlineStr">
        <is>
          <t>RKezerashvili@citytech.cuny.edu</t>
        </is>
      </c>
      <c r="I4511" s="3" t="inlineStr">
        <is>
          <t>Journal article</t>
        </is>
      </c>
      <c r="J4511" s="3" t="inlineStr">
        <is>
          <t>Can solar sails be used to test fundamental physics?</t>
        </is>
      </c>
      <c r="K4511" s="3" t="n">
        <v>2012</v>
      </c>
      <c r="L4511" s="3" t="inlineStr">
        <is>
          <t>Acta Astronautica</t>
        </is>
      </c>
      <c r="M4511" s="3" t="inlineStr">
        <is>
          <t>Roman Ya. Kezerashvili; Justin F. Vázquez-Poritz</t>
        </is>
      </c>
      <c r="N4511" s="3" t="inlineStr"/>
      <c r="O4511" s="3" t="n"/>
      <c r="P4511" s="3" t="inlineStr"/>
      <c r="Q4511" s="3" t="inlineStr">
        <is>
          <t>10.1016/j.actaastro.2012.09.015</t>
        </is>
      </c>
      <c r="R4511" s="3" t="inlineStr">
        <is>
          <t>https://doi.org/10.1016/j.actaastro.2012.09.015</t>
        </is>
      </c>
      <c r="S4511" s="3" t="inlineStr">
        <is>
          <t>OpenAlex</t>
        </is>
      </c>
      <c r="T4511" s="3" t="n">
        <v>1</v>
      </c>
      <c r="U4511" s="3" t="inlineStr">
        <is>
          <t>High (City Tech affiliation on paper)</t>
        </is>
      </c>
      <c r="V4511" s="3" t="n"/>
      <c r="W4511" s="3" t="inlineStr"/>
      <c r="X4511" s="3" t="inlineStr"/>
      <c r="Y4511" s="3" t="inlineStr"/>
      <c r="Z4511" s="3" t="inlineStr"/>
      <c r="AA4511" s="3" t="inlineStr">
        <is>
          <t>Not found</t>
        </is>
      </c>
      <c r="AB4511" s="3" t="inlineStr">
        <is>
          <t>closed</t>
        </is>
      </c>
      <c r="AC4511" s="3" t="inlineStr">
        <is>
          <t>School of Arts &amp; Sciences</t>
        </is>
      </c>
      <c r="AD4511" s="3" t="n">
        <v>10</v>
      </c>
      <c r="AE4511" s="3" t="inlineStr">
        <is>
          <t>No</t>
        </is>
      </c>
      <c r="AF4511" s="3" t="inlineStr"/>
      <c r="AG4511" s="4" t="inlineStr"/>
      <c r="AH4511" s="4" t="inlineStr"/>
      <c r="AI4511" s="4" t="inlineStr"/>
    </row>
    <row r="4512">
      <c r="A4512" s="3" t="inlineStr">
        <is>
          <t>PHYS-0542</t>
        </is>
      </c>
      <c r="B4512" s="3" t="inlineStr">
        <is>
          <t>Vazquez-Poritz</t>
        </is>
      </c>
      <c r="C4512" s="3" t="inlineStr">
        <is>
          <t>Justin</t>
        </is>
      </c>
      <c r="D4512" s="3" t="inlineStr">
        <is>
          <t>Justin Vazquez-Poritz</t>
        </is>
      </c>
      <c r="E4512" s="3" t="inlineStr">
        <is>
          <t>Professor</t>
        </is>
      </c>
      <c r="F4512" s="3" t="inlineStr">
        <is>
          <t>NYC College of Technology</t>
        </is>
      </c>
      <c r="G4512" s="3" t="inlineStr">
        <is>
          <t>Physics</t>
        </is>
      </c>
      <c r="H4512" s="3" t="inlineStr">
        <is>
          <t>JVazquez-poritz@citytech.cuny.edu</t>
        </is>
      </c>
      <c r="I4512" s="3" t="inlineStr">
        <is>
          <t>Journal article</t>
        </is>
      </c>
      <c r="J4512" s="3" t="inlineStr">
        <is>
          <t>Effect of a drag force due to absorption of solar radiation on solar sail orbital dynamics</t>
        </is>
      </c>
      <c r="K4512" s="3" t="n">
        <v>2012</v>
      </c>
      <c r="L4512" s="3" t="inlineStr">
        <is>
          <t>Acta Astronautica</t>
        </is>
      </c>
      <c r="M4512" s="3" t="inlineStr">
        <is>
          <t>Roman Ya. Kezerashvili; Justin F. Vázquez-Poritz</t>
        </is>
      </c>
      <c r="N4512" s="3" t="inlineStr"/>
      <c r="O4512" s="3" t="n"/>
      <c r="P4512" s="3" t="inlineStr"/>
      <c r="Q4512" s="3" t="inlineStr">
        <is>
          <t>10.1016/j.actaastro.2012.11.005</t>
        </is>
      </c>
      <c r="R4512" s="3" t="inlineStr">
        <is>
          <t>https://doi.org/10.1016/j.actaastro.2012.11.005</t>
        </is>
      </c>
      <c r="S4512" s="3" t="inlineStr">
        <is>
          <t>OpenAlex</t>
        </is>
      </c>
      <c r="T4512" s="3" t="n">
        <v>1</v>
      </c>
      <c r="U4512" s="3" t="inlineStr">
        <is>
          <t>High (City Tech affiliation on paper)</t>
        </is>
      </c>
      <c r="V4512" s="3" t="n"/>
      <c r="W4512" s="3" t="inlineStr"/>
      <c r="X4512" s="3" t="inlineStr"/>
      <c r="Y4512" s="3" t="inlineStr"/>
      <c r="Z4512" s="3" t="inlineStr"/>
      <c r="AA4512" s="3" t="inlineStr">
        <is>
          <t>Not found</t>
        </is>
      </c>
      <c r="AB4512" s="3" t="inlineStr">
        <is>
          <t>closed</t>
        </is>
      </c>
      <c r="AC4512" s="3" t="inlineStr">
        <is>
          <t>School of Arts &amp; Sciences</t>
        </is>
      </c>
      <c r="AD4512" s="3" t="n">
        <v>10</v>
      </c>
      <c r="AE4512" s="3" t="inlineStr">
        <is>
          <t>No</t>
        </is>
      </c>
      <c r="AF4512" s="3" t="inlineStr"/>
      <c r="AG4512" s="4" t="inlineStr"/>
      <c r="AH4512" s="4" t="inlineStr"/>
      <c r="AI4512" s="4" t="inlineStr"/>
    </row>
    <row r="4513">
      <c r="A4513" s="3" t="inlineStr">
        <is>
          <t>PHYS-0543</t>
        </is>
      </c>
      <c r="B4513" s="3" t="inlineStr">
        <is>
          <t>Kezerashvili</t>
        </is>
      </c>
      <c r="C4513" s="3" t="inlineStr">
        <is>
          <t>Roman</t>
        </is>
      </c>
      <c r="D4513" s="3" t="inlineStr">
        <is>
          <t>Roman Kezerashvili</t>
        </is>
      </c>
      <c r="E4513" s="3" t="inlineStr">
        <is>
          <t>Professor</t>
        </is>
      </c>
      <c r="F4513" s="3" t="inlineStr">
        <is>
          <t>NYC College of Technology</t>
        </is>
      </c>
      <c r="G4513" s="3" t="inlineStr">
        <is>
          <t>Physics</t>
        </is>
      </c>
      <c r="H4513" s="3" t="inlineStr">
        <is>
          <t>RKezerashvili@citytech.cuny.edu</t>
        </is>
      </c>
      <c r="I4513" s="3" t="inlineStr">
        <is>
          <t>Journal article</t>
        </is>
      </c>
      <c r="J4513" s="3" t="inlineStr">
        <is>
          <t>Effect of a drag force due to absorption of solar radiation on solar sail orbital dynamics</t>
        </is>
      </c>
      <c r="K4513" s="3" t="n">
        <v>2012</v>
      </c>
      <c r="L4513" s="3" t="inlineStr">
        <is>
          <t>Acta Astronautica</t>
        </is>
      </c>
      <c r="M4513" s="3" t="inlineStr">
        <is>
          <t>Roman Ya. Kezerashvili; Justin F. Vázquez-Poritz</t>
        </is>
      </c>
      <c r="N4513" s="3" t="inlineStr"/>
      <c r="O4513" s="3" t="n"/>
      <c r="P4513" s="3" t="inlineStr"/>
      <c r="Q4513" s="3" t="inlineStr">
        <is>
          <t>10.1016/j.actaastro.2012.11.005</t>
        </is>
      </c>
      <c r="R4513" s="3" t="inlineStr">
        <is>
          <t>https://doi.org/10.1016/j.actaastro.2012.11.005</t>
        </is>
      </c>
      <c r="S4513" s="3" t="inlineStr">
        <is>
          <t>OpenAlex</t>
        </is>
      </c>
      <c r="T4513" s="3" t="n">
        <v>1</v>
      </c>
      <c r="U4513" s="3" t="inlineStr">
        <is>
          <t>High (City Tech affiliation on paper)</t>
        </is>
      </c>
      <c r="V4513" s="3" t="n"/>
      <c r="W4513" s="3" t="inlineStr"/>
      <c r="X4513" s="3" t="inlineStr"/>
      <c r="Y4513" s="3" t="inlineStr"/>
      <c r="Z4513" s="3" t="inlineStr"/>
      <c r="AA4513" s="3" t="inlineStr">
        <is>
          <t>Not found</t>
        </is>
      </c>
      <c r="AB4513" s="3" t="inlineStr">
        <is>
          <t>closed</t>
        </is>
      </c>
      <c r="AC4513" s="3" t="inlineStr">
        <is>
          <t>School of Arts &amp; Sciences</t>
        </is>
      </c>
      <c r="AD4513" s="3" t="n">
        <v>10</v>
      </c>
      <c r="AE4513" s="3" t="inlineStr">
        <is>
          <t>No</t>
        </is>
      </c>
      <c r="AF4513" s="3" t="inlineStr"/>
      <c r="AG4513" s="4" t="inlineStr"/>
      <c r="AH4513" s="4" t="inlineStr"/>
      <c r="AI4513" s="4" t="inlineStr"/>
    </row>
    <row r="4514">
      <c r="A4514" s="3" t="inlineStr">
        <is>
          <t>PHYS-0550</t>
        </is>
      </c>
      <c r="B4514" s="3" t="inlineStr">
        <is>
          <t>Ossola</t>
        </is>
      </c>
      <c r="C4514" s="3" t="inlineStr">
        <is>
          <t>Giovanni</t>
        </is>
      </c>
      <c r="D4514" s="3" t="inlineStr">
        <is>
          <t>Giovanni Ossola</t>
        </is>
      </c>
      <c r="E4514" s="3" t="inlineStr">
        <is>
          <t>Chair</t>
        </is>
      </c>
      <c r="F4514" s="3" t="inlineStr">
        <is>
          <t>NYC College of Technology</t>
        </is>
      </c>
      <c r="G4514" s="3" t="inlineStr">
        <is>
          <t>Physics</t>
        </is>
      </c>
      <c r="H4514" s="3" t="inlineStr">
        <is>
          <t>GOssola@citytech.cuny.edu</t>
        </is>
      </c>
      <c r="I4514" s="3" t="inlineStr">
        <is>
          <t>Conference paper</t>
        </is>
      </c>
      <c r="J4514" s="3" t="inlineStr">
        <is>
          <t>GoSam: A program for automated one-loop calculations</t>
        </is>
      </c>
      <c r="K4514" s="3" t="n">
        <v>2012</v>
      </c>
      <c r="L4514" s="3" t="inlineStr">
        <is>
          <t>Journal of Physics Conference Series</t>
        </is>
      </c>
      <c r="M4514" s="3" t="inlineStr">
        <is>
          <t>G. Cullen; Nicolas Greiner; Gudrun Heinrich; Gionata Luisoni; P. Mastrolia; Giovanni Ossola; T. Reiter; Francesco Tramontano</t>
        </is>
      </c>
      <c r="N4514" s="3" t="inlineStr"/>
      <c r="O4514" s="3" t="n"/>
      <c r="P4514" s="3" t="inlineStr"/>
      <c r="Q4514" s="3" t="inlineStr">
        <is>
          <t>10.1088/1742-6596/368/1/012056</t>
        </is>
      </c>
      <c r="R4514" s="3" t="inlineStr">
        <is>
          <t>https://doi.org/10.1088/1742-6596/368/1/012056</t>
        </is>
      </c>
      <c r="S4514" s="3" t="inlineStr">
        <is>
          <t>OpenAlex</t>
        </is>
      </c>
      <c r="T4514" s="3" t="n">
        <v>1</v>
      </c>
      <c r="U4514" s="3" t="inlineStr">
        <is>
          <t>High (City Tech affiliation on paper)</t>
        </is>
      </c>
      <c r="V4514" s="3" t="n"/>
      <c r="W4514" s="3" t="inlineStr"/>
      <c r="X4514" s="3" t="inlineStr">
        <is>
          <t>The program package GoSam is presented which aims at the automated calculation of one-loop amplitudes for multi-particle processes. The amplitudes are generated in terms of Feynman diagrams and can be reduced using either D-dimensional integrand-level decomposition or tensor reduction, or a combination of both. GoSam can be used to calculate one-loop corrections to both QCD and electroweak theory, and model files for theories Beyond the Standard Model can be linked as well. A standard interface to programs calculating real radiation is also included. The flexibility of the program is demonstrated by various examples.</t>
        </is>
      </c>
      <c r="Y4514" s="3" t="inlineStr">
        <is>
          <t>OpenAlex</t>
        </is>
      </c>
      <c r="Z4514" s="3" t="inlineStr">
        <is>
          <t>https://doi.org/10.1088/1742-6596/368/1/012056</t>
        </is>
      </c>
      <c r="AA4514" s="3" t="inlineStr">
        <is>
          <t>Open-access page (via OpenAlex)</t>
        </is>
      </c>
      <c r="AB4514" s="3" t="inlineStr">
        <is>
          <t>diamond</t>
        </is>
      </c>
      <c r="AC4514" s="3" t="inlineStr">
        <is>
          <t>School of Arts &amp; Sciences</t>
        </is>
      </c>
      <c r="AD4514" s="3" t="n">
        <v>29</v>
      </c>
      <c r="AE4514" s="3" t="inlineStr">
        <is>
          <t>No</t>
        </is>
      </c>
      <c r="AF4514" s="3" t="inlineStr"/>
      <c r="AG4514" s="4" t="inlineStr"/>
      <c r="AH4514" s="4" t="inlineStr"/>
      <c r="AI4514" s="4" t="inlineStr"/>
    </row>
    <row r="4515">
      <c r="A4515" s="3" t="inlineStr">
        <is>
          <t>PHYS-0553</t>
        </is>
      </c>
      <c r="B4515" s="3" t="inlineStr">
        <is>
          <t>Leng</t>
        </is>
      </c>
      <c r="C4515" s="3" t="inlineStr">
        <is>
          <t>Lufeng</t>
        </is>
      </c>
      <c r="D4515" s="3" t="inlineStr">
        <is>
          <t>Lufeng Leng</t>
        </is>
      </c>
      <c r="E4515" s="3" t="inlineStr">
        <is>
          <t>Professor</t>
        </is>
      </c>
      <c r="F4515" s="3" t="inlineStr">
        <is>
          <t>NYC College of Technology</t>
        </is>
      </c>
      <c r="G4515" s="3" t="inlineStr">
        <is>
          <t>Physics</t>
        </is>
      </c>
      <c r="H4515" s="3" t="inlineStr">
        <is>
          <t>LLeng@citytech.cuny.edu</t>
        </is>
      </c>
      <c r="I4515" s="3" t="inlineStr">
        <is>
          <t>Conference paper</t>
        </is>
      </c>
      <c r="J4515" s="3" t="inlineStr">
        <is>
          <t>Investigation on Raman pump wavelength allocation in a GPON reach extender</t>
        </is>
      </c>
      <c r="K4515" s="3" t="n">
        <v>2012</v>
      </c>
      <c r="L4515" s="3" t="inlineStr">
        <is>
          <t>Opto-Electronics and Communications Conference (OECC)</t>
        </is>
      </c>
      <c r="M4515" s="3" t="inlineStr">
        <is>
          <t>Lufeng Leng; T. Le; Bin Zhu</t>
        </is>
      </c>
      <c r="N4515" s="3" t="inlineStr"/>
      <c r="O4515" s="3" t="n"/>
      <c r="P4515" s="3" t="inlineStr"/>
      <c r="Q4515" s="3" t="inlineStr">
        <is>
          <t>10.1109/oecc.2012.6276404</t>
        </is>
      </c>
      <c r="R4515" s="3" t="inlineStr">
        <is>
          <t>https://doi.org/10.1109/oecc.2012.6276404</t>
        </is>
      </c>
      <c r="S4515" s="3" t="inlineStr">
        <is>
          <t>OpenAlex</t>
        </is>
      </c>
      <c r="T4515" s="3" t="n">
        <v>1</v>
      </c>
      <c r="U4515" s="3" t="inlineStr">
        <is>
          <t>High (City Tech affiliation on paper)</t>
        </is>
      </c>
      <c r="V4515" s="3" t="n"/>
      <c r="W4515" s="3" t="inlineStr"/>
      <c r="X4515" s="3" t="inlineStr">
        <is>
          <t>The Raman pumps in a GPON reach extender are optimized via numerical investigation employing experimentally measured fiber parameters. With an optimal 1414-nm pump wavelength for the 1490-nm signal, pump powers are reduced by 20%.</t>
        </is>
      </c>
      <c r="Y4515" s="3" t="inlineStr">
        <is>
          <t>OpenAlex</t>
        </is>
      </c>
      <c r="Z4515" s="3" t="inlineStr"/>
      <c r="AA4515" s="3" t="inlineStr">
        <is>
          <t>Not found</t>
        </is>
      </c>
      <c r="AB4515" s="3" t="inlineStr">
        <is>
          <t>closed</t>
        </is>
      </c>
      <c r="AC4515" s="3" t="inlineStr">
        <is>
          <t>School of Arts &amp; Sciences</t>
        </is>
      </c>
      <c r="AD4515" s="3" t="n">
        <v>0</v>
      </c>
      <c r="AE4515" s="3" t="inlineStr">
        <is>
          <t>No</t>
        </is>
      </c>
      <c r="AF4515" s="3" t="inlineStr"/>
      <c r="AG4515" s="4" t="inlineStr"/>
      <c r="AH4515" s="4" t="inlineStr"/>
      <c r="AI4515" s="4" t="inlineStr"/>
    </row>
    <row r="4516">
      <c r="A4516" s="3" t="inlineStr">
        <is>
          <t>PHYS-0555</t>
        </is>
      </c>
      <c r="B4516" s="3" t="inlineStr">
        <is>
          <t>Ossola</t>
        </is>
      </c>
      <c r="C4516" s="3" t="inlineStr">
        <is>
          <t>Giovanni</t>
        </is>
      </c>
      <c r="D4516" s="3" t="inlineStr">
        <is>
          <t>Giovanni Ossola</t>
        </is>
      </c>
      <c r="E4516" s="3" t="inlineStr">
        <is>
          <t>Chair</t>
        </is>
      </c>
      <c r="F4516" s="3" t="inlineStr">
        <is>
          <t>NYC College of Technology</t>
        </is>
      </c>
      <c r="G4516" s="3" t="inlineStr">
        <is>
          <t>Physics</t>
        </is>
      </c>
      <c r="H4516" s="3" t="inlineStr">
        <is>
          <t>GOssola@citytech.cuny.edu</t>
        </is>
      </c>
      <c r="I4516" s="3" t="inlineStr">
        <is>
          <t>Journal article</t>
        </is>
      </c>
      <c r="J4516" s="3" t="inlineStr">
        <is>
          <t>NLO QCD corrections to the production of W+W− plus two jets at the LHC</t>
        </is>
      </c>
      <c r="K4516" s="3" t="n">
        <v>2012</v>
      </c>
      <c r="L4516" s="3" t="inlineStr">
        <is>
          <t>Physics Letters B</t>
        </is>
      </c>
      <c r="M4516" s="3" t="inlineStr">
        <is>
          <t>Nicolas Greiner; Gudrun Heinrich; Pierpaolo Mastrolia; Giovanni Ossola; T. Reiter; Francesco Tramontano</t>
        </is>
      </c>
      <c r="N4516" s="3" t="inlineStr"/>
      <c r="O4516" s="3" t="n"/>
      <c r="P4516" s="3" t="inlineStr"/>
      <c r="Q4516" s="3" t="inlineStr">
        <is>
          <t>10.1016/j.physletb.2012.06.027</t>
        </is>
      </c>
      <c r="R4516" s="3" t="inlineStr">
        <is>
          <t>https://doi.org/10.1016/j.physletb.2012.06.027</t>
        </is>
      </c>
      <c r="S4516" s="3" t="inlineStr">
        <is>
          <t>OpenAlex</t>
        </is>
      </c>
      <c r="T4516" s="3" t="n">
        <v>1</v>
      </c>
      <c r="U4516" s="3" t="inlineStr">
        <is>
          <t>High (City Tech affiliation on paper)</t>
        </is>
      </c>
      <c r="V4516" s="3" t="n"/>
      <c r="W4516" s="3" t="inlineStr"/>
      <c r="X4516" s="3" t="inlineStr"/>
      <c r="Y4516" s="3" t="inlineStr"/>
      <c r="Z4516" s="3" t="inlineStr">
        <is>
          <t>https://arxiv.org/pdf/1202.6004</t>
        </is>
      </c>
      <c r="AA4516" s="3" t="inlineStr">
        <is>
          <t>Open-access PDF (via OpenAlex)</t>
        </is>
      </c>
      <c r="AB4516" s="3" t="inlineStr">
        <is>
          <t>green</t>
        </is>
      </c>
      <c r="AC4516" s="3" t="inlineStr">
        <is>
          <t>School of Arts &amp; Sciences</t>
        </is>
      </c>
      <c r="AD4516" s="3" t="n">
        <v>57</v>
      </c>
      <c r="AE4516" s="3" t="inlineStr">
        <is>
          <t>No</t>
        </is>
      </c>
      <c r="AF4516" s="3" t="inlineStr"/>
      <c r="AG4516" s="4" t="inlineStr"/>
      <c r="AH4516" s="4" t="inlineStr"/>
      <c r="AI4516" s="4" t="inlineStr"/>
    </row>
    <row r="4517">
      <c r="A4517" s="3" t="inlineStr">
        <is>
          <t>PHYS-0556</t>
        </is>
      </c>
      <c r="B4517" s="3" t="inlineStr">
        <is>
          <t>Kolmakov</t>
        </is>
      </c>
      <c r="C4517" s="3" t="inlineStr">
        <is>
          <t>German</t>
        </is>
      </c>
      <c r="D4517" s="3" t="inlineStr">
        <is>
          <t>German Kolmakov</t>
        </is>
      </c>
      <c r="E4517" s="3" t="inlineStr">
        <is>
          <t>Professor</t>
        </is>
      </c>
      <c r="F4517" s="3" t="inlineStr">
        <is>
          <t>NYC College of Technology</t>
        </is>
      </c>
      <c r="G4517" s="3" t="inlineStr">
        <is>
          <t>Physics</t>
        </is>
      </c>
      <c r="H4517" s="3" t="inlineStr">
        <is>
          <t>GKolmakov@citytech.cuny.edu</t>
        </is>
      </c>
      <c r="I4517" s="3" t="inlineStr">
        <is>
          <t>Journal article</t>
        </is>
      </c>
      <c r="J4517" s="3" t="inlineStr">
        <is>
          <t>NONLINEAR SECOND SOUND WAVES IN SUPERFLUID HELIUM: INSTABILITIES, TURBULENCE AND ROGUE WAVES</t>
        </is>
      </c>
      <c r="K4517" s="3" t="n">
        <v>2012</v>
      </c>
      <c r="L4517" s="3" t="inlineStr">
        <is>
          <t>International Journal of Bifurcation and Chaos</t>
        </is>
      </c>
      <c r="M4517" s="3" t="inlineStr">
        <is>
          <t>A. Ganshin; V. B. Efimov; G. V. Kolmakov; Леонид Павлович Межов-Деглин; P. V. E. McClintock</t>
        </is>
      </c>
      <c r="N4517" s="3" t="inlineStr"/>
      <c r="O4517" s="3" t="n"/>
      <c r="P4517" s="3" t="inlineStr"/>
      <c r="Q4517" s="3" t="inlineStr">
        <is>
          <t>10.1142/s0218127412502422</t>
        </is>
      </c>
      <c r="R4517" s="3" t="inlineStr">
        <is>
          <t>https://doi.org/10.1142/s0218127412502422</t>
        </is>
      </c>
      <c r="S4517" s="3" t="inlineStr">
        <is>
          <t>OpenAlex</t>
        </is>
      </c>
      <c r="T4517" s="3" t="n">
        <v>1</v>
      </c>
      <c r="U4517" s="3" t="inlineStr">
        <is>
          <t>High (City Tech affiliation on paper)</t>
        </is>
      </c>
      <c r="V4517" s="3" t="n"/>
      <c r="W4517" s="3" t="inlineStr"/>
      <c r="X4517" s="3" t="inlineStr">
        <is>
          <t>Recent work on nonlinear second sound wave propagation and acoustic turbulence in superfluid 4 He is reviewed. Observations of direct and inverse turbulent energy cascades are described. The direct cascade arises due to the strong nonlinear dependence of the second sound wave velocity on its amplitude. The flux of energy injected at the driving frequency is transformed via successively higher harmonics until it is eventually attenuated by viscous dissipation at the short-wavelength edge of the spectrum. The onset of the inverse cascade occurs above a critical driving energy density, and it is accompanied by giant waves that constitute an acoustic analogue of the rogue waves that occasionally appear on the surface of the ocean. The theory of the phenomena is outlined and shown to be in good agreement with the experiments.</t>
        </is>
      </c>
      <c r="Y4517" s="3" t="inlineStr">
        <is>
          <t>OpenAlex</t>
        </is>
      </c>
      <c r="Z4517" s="3" t="inlineStr">
        <is>
          <t>https://eprints.lancs.ac.uk/id/eprint/61489/1/bifurcation5PostPrint.pdf</t>
        </is>
      </c>
      <c r="AA4517" s="3" t="inlineStr">
        <is>
          <t>Open-access PDF (via OpenAlex)</t>
        </is>
      </c>
      <c r="AB4517" s="3" t="inlineStr">
        <is>
          <t>green</t>
        </is>
      </c>
      <c r="AC4517" s="3" t="inlineStr">
        <is>
          <t>School of Arts &amp; Sciences</t>
        </is>
      </c>
      <c r="AD4517" s="3" t="n">
        <v>0</v>
      </c>
      <c r="AE4517" s="3" t="inlineStr">
        <is>
          <t>No</t>
        </is>
      </c>
      <c r="AF4517" s="3" t="inlineStr"/>
      <c r="AG4517" s="4" t="inlineStr"/>
      <c r="AH4517" s="4" t="inlineStr"/>
      <c r="AI4517" s="4" t="inlineStr"/>
    </row>
    <row r="4518">
      <c r="A4518" s="3" t="inlineStr">
        <is>
          <t>PHYS-0557</t>
        </is>
      </c>
      <c r="B4518" s="3" t="inlineStr">
        <is>
          <t>Berman</t>
        </is>
      </c>
      <c r="C4518" s="3" t="inlineStr">
        <is>
          <t>Oleg</t>
        </is>
      </c>
      <c r="D4518" s="3" t="inlineStr">
        <is>
          <t>Oleg Berman</t>
        </is>
      </c>
      <c r="E4518" s="3" t="inlineStr">
        <is>
          <t>Professor</t>
        </is>
      </c>
      <c r="F4518" s="3" t="inlineStr">
        <is>
          <t>NYC College of Technology</t>
        </is>
      </c>
      <c r="G4518" s="3" t="inlineStr">
        <is>
          <t>Physics</t>
        </is>
      </c>
      <c r="H4518" s="3" t="inlineStr">
        <is>
          <t>OBerman@citytech.cuny.edu</t>
        </is>
      </c>
      <c r="I4518" s="3" t="inlineStr">
        <is>
          <t>Journal article</t>
        </is>
      </c>
      <c r="J4518" s="3" t="inlineStr">
        <is>
          <t>On nonlinear dynamics of a dipolar exciton BEC in two-layer graphene</t>
        </is>
      </c>
      <c r="K4518" s="3" t="n">
        <v>2012</v>
      </c>
      <c r="L4518" s="3" t="inlineStr">
        <is>
          <t>Physics Letters A</t>
        </is>
      </c>
      <c r="M4518" s="3" t="inlineStr">
        <is>
          <t>Oleg L. Berman; Roman Ya. Kezerashvili; G. V. Kolmakov</t>
        </is>
      </c>
      <c r="N4518" s="3" t="inlineStr"/>
      <c r="O4518" s="3" t="n"/>
      <c r="P4518" s="3" t="inlineStr"/>
      <c r="Q4518" s="3" t="inlineStr">
        <is>
          <t>10.1016/j.physleta.2012.10.040</t>
        </is>
      </c>
      <c r="R4518" s="3" t="inlineStr">
        <is>
          <t>https://doi.org/10.1016/j.physleta.2012.10.040</t>
        </is>
      </c>
      <c r="S4518" s="3" t="inlineStr">
        <is>
          <t>OpenAlex</t>
        </is>
      </c>
      <c r="T4518" s="3" t="n">
        <v>1</v>
      </c>
      <c r="U4518" s="3" t="inlineStr">
        <is>
          <t>High (City Tech affiliation on paper)</t>
        </is>
      </c>
      <c r="V4518" s="3" t="n"/>
      <c r="W4518" s="3" t="inlineStr"/>
      <c r="X4518" s="3" t="inlineStr"/>
      <c r="Y4518" s="3" t="inlineStr"/>
      <c r="Z4518" s="3" t="inlineStr"/>
      <c r="AA4518" s="3" t="inlineStr">
        <is>
          <t>Not found</t>
        </is>
      </c>
      <c r="AB4518" s="3" t="inlineStr">
        <is>
          <t>closed</t>
        </is>
      </c>
      <c r="AC4518" s="3" t="inlineStr">
        <is>
          <t>School of Arts &amp; Sciences</t>
        </is>
      </c>
      <c r="AD4518" s="3" t="n">
        <v>5</v>
      </c>
      <c r="AE4518" s="3" t="inlineStr">
        <is>
          <t>No</t>
        </is>
      </c>
      <c r="AF4518" s="3" t="inlineStr"/>
      <c r="AG4518" s="4" t="inlineStr"/>
      <c r="AH4518" s="4" t="inlineStr"/>
      <c r="AI4518" s="4" t="inlineStr"/>
    </row>
    <row r="4519">
      <c r="A4519" s="3" t="inlineStr">
        <is>
          <t>PHYS-0558</t>
        </is>
      </c>
      <c r="B4519" s="3" t="inlineStr">
        <is>
          <t>Kezerashvili</t>
        </is>
      </c>
      <c r="C4519" s="3" t="inlineStr">
        <is>
          <t>Roman</t>
        </is>
      </c>
      <c r="D4519" s="3" t="inlineStr">
        <is>
          <t>Roman Kezerashvili</t>
        </is>
      </c>
      <c r="E4519" s="3" t="inlineStr">
        <is>
          <t>Professor</t>
        </is>
      </c>
      <c r="F4519" s="3" t="inlineStr">
        <is>
          <t>NYC College of Technology</t>
        </is>
      </c>
      <c r="G4519" s="3" t="inlineStr">
        <is>
          <t>Physics</t>
        </is>
      </c>
      <c r="H4519" s="3" t="inlineStr">
        <is>
          <t>RKezerashvili@citytech.cuny.edu</t>
        </is>
      </c>
      <c r="I4519" s="3" t="inlineStr">
        <is>
          <t>Journal article</t>
        </is>
      </c>
      <c r="J4519" s="3" t="inlineStr">
        <is>
          <t>On nonlinear dynamics of a dipolar exciton BEC in two-layer graphene</t>
        </is>
      </c>
      <c r="K4519" s="3" t="n">
        <v>2012</v>
      </c>
      <c r="L4519" s="3" t="inlineStr">
        <is>
          <t>Physics Letters A</t>
        </is>
      </c>
      <c r="M4519" s="3" t="inlineStr">
        <is>
          <t>Oleg L. Berman; Roman Ya. Kezerashvili; G. V. Kolmakov</t>
        </is>
      </c>
      <c r="N4519" s="3" t="inlineStr"/>
      <c r="O4519" s="3" t="n"/>
      <c r="P4519" s="3" t="inlineStr"/>
      <c r="Q4519" s="3" t="inlineStr">
        <is>
          <t>10.1016/j.physleta.2012.10.040</t>
        </is>
      </c>
      <c r="R4519" s="3" t="inlineStr">
        <is>
          <t>https://doi.org/10.1016/j.physleta.2012.10.040</t>
        </is>
      </c>
      <c r="S4519" s="3" t="inlineStr">
        <is>
          <t>OpenAlex</t>
        </is>
      </c>
      <c r="T4519" s="3" t="n">
        <v>1</v>
      </c>
      <c r="U4519" s="3" t="inlineStr">
        <is>
          <t>High (City Tech affiliation on paper)</t>
        </is>
      </c>
      <c r="V4519" s="3" t="n"/>
      <c r="W4519" s="3" t="inlineStr"/>
      <c r="X4519" s="3" t="inlineStr"/>
      <c r="Y4519" s="3" t="inlineStr"/>
      <c r="Z4519" s="3" t="inlineStr"/>
      <c r="AA4519" s="3" t="inlineStr">
        <is>
          <t>Not found</t>
        </is>
      </c>
      <c r="AB4519" s="3" t="inlineStr">
        <is>
          <t>closed</t>
        </is>
      </c>
      <c r="AC4519" s="3" t="inlineStr">
        <is>
          <t>School of Arts &amp; Sciences</t>
        </is>
      </c>
      <c r="AD4519" s="3" t="n">
        <v>5</v>
      </c>
      <c r="AE4519" s="3" t="inlineStr">
        <is>
          <t>No</t>
        </is>
      </c>
      <c r="AF4519" s="3" t="inlineStr"/>
      <c r="AG4519" s="4" t="inlineStr"/>
      <c r="AH4519" s="4" t="inlineStr"/>
      <c r="AI4519" s="4" t="inlineStr"/>
    </row>
    <row r="4520">
      <c r="A4520" s="3" t="inlineStr">
        <is>
          <t>PHYS-0559</t>
        </is>
      </c>
      <c r="B4520" s="3" t="inlineStr">
        <is>
          <t>Kolmakov</t>
        </is>
      </c>
      <c r="C4520" s="3" t="inlineStr">
        <is>
          <t>German</t>
        </is>
      </c>
      <c r="D4520" s="3" t="inlineStr">
        <is>
          <t>German Kolmakov</t>
        </is>
      </c>
      <c r="E4520" s="3" t="inlineStr">
        <is>
          <t>Professor</t>
        </is>
      </c>
      <c r="F4520" s="3" t="inlineStr">
        <is>
          <t>NYC College of Technology</t>
        </is>
      </c>
      <c r="G4520" s="3" t="inlineStr">
        <is>
          <t>Physics</t>
        </is>
      </c>
      <c r="H4520" s="3" t="inlineStr">
        <is>
          <t>GKolmakov@citytech.cuny.edu</t>
        </is>
      </c>
      <c r="I4520" s="3" t="inlineStr">
        <is>
          <t>Journal article</t>
        </is>
      </c>
      <c r="J4520" s="3" t="inlineStr">
        <is>
          <t>On nonlinear dynamics of a dipolar exciton BEC in two-layer graphene</t>
        </is>
      </c>
      <c r="K4520" s="3" t="n">
        <v>2012</v>
      </c>
      <c r="L4520" s="3" t="inlineStr">
        <is>
          <t>Physics Letters A</t>
        </is>
      </c>
      <c r="M4520" s="3" t="inlineStr">
        <is>
          <t>Oleg L. Berman; Roman Ya. Kezerashvili; G. V. Kolmakov</t>
        </is>
      </c>
      <c r="N4520" s="3" t="inlineStr"/>
      <c r="O4520" s="3" t="n"/>
      <c r="P4520" s="3" t="inlineStr"/>
      <c r="Q4520" s="3" t="inlineStr">
        <is>
          <t>10.1016/j.physleta.2012.10.040</t>
        </is>
      </c>
      <c r="R4520" s="3" t="inlineStr">
        <is>
          <t>https://doi.org/10.1016/j.physleta.2012.10.040</t>
        </is>
      </c>
      <c r="S4520" s="3" t="inlineStr">
        <is>
          <t>OpenAlex</t>
        </is>
      </c>
      <c r="T4520" s="3" t="n">
        <v>1</v>
      </c>
      <c r="U4520" s="3" t="inlineStr">
        <is>
          <t>High (City Tech affiliation on paper)</t>
        </is>
      </c>
      <c r="V4520" s="3" t="n"/>
      <c r="W4520" s="3" t="inlineStr"/>
      <c r="X4520" s="3" t="inlineStr"/>
      <c r="Y4520" s="3" t="inlineStr"/>
      <c r="Z4520" s="3" t="inlineStr"/>
      <c r="AA4520" s="3" t="inlineStr">
        <is>
          <t>Not found</t>
        </is>
      </c>
      <c r="AB4520" s="3" t="inlineStr">
        <is>
          <t>closed</t>
        </is>
      </c>
      <c r="AC4520" s="3" t="inlineStr">
        <is>
          <t>School of Arts &amp; Sciences</t>
        </is>
      </c>
      <c r="AD4520" s="3" t="n">
        <v>5</v>
      </c>
      <c r="AE4520" s="3" t="inlineStr">
        <is>
          <t>No</t>
        </is>
      </c>
      <c r="AF4520" s="3" t="inlineStr"/>
      <c r="AG4520" s="4" t="inlineStr"/>
      <c r="AH4520" s="4" t="inlineStr"/>
      <c r="AI4520" s="4" t="inlineStr"/>
    </row>
    <row r="4521">
      <c r="A4521" s="3" t="inlineStr">
        <is>
          <t>PHYS-0565</t>
        </is>
      </c>
      <c r="B4521" s="3" t="inlineStr">
        <is>
          <t>Ossola</t>
        </is>
      </c>
      <c r="C4521" s="3" t="inlineStr">
        <is>
          <t>Giovanni</t>
        </is>
      </c>
      <c r="D4521" s="3" t="inlineStr">
        <is>
          <t>Giovanni Ossola</t>
        </is>
      </c>
      <c r="E4521" s="3" t="inlineStr">
        <is>
          <t>Chair</t>
        </is>
      </c>
      <c r="F4521" s="3" t="inlineStr">
        <is>
          <t>NYC College of Technology</t>
        </is>
      </c>
      <c r="G4521" s="3" t="inlineStr">
        <is>
          <t>Physics</t>
        </is>
      </c>
      <c r="H4521" s="3" t="inlineStr">
        <is>
          <t>GOssola@citytech.cuny.edu</t>
        </is>
      </c>
      <c r="I4521" s="3" t="inlineStr">
        <is>
          <t>Journal article</t>
        </is>
      </c>
      <c r="J4521" s="3" t="inlineStr">
        <is>
          <t>Scattering amplitudes from multivariate polynomial division</t>
        </is>
      </c>
      <c r="K4521" s="3" t="n">
        <v>2012</v>
      </c>
      <c r="L4521" s="3" t="inlineStr">
        <is>
          <t>Physics Letters B</t>
        </is>
      </c>
      <c r="M4521" s="3" t="inlineStr">
        <is>
          <t>Pierpaolo Mastrolia; Edoardo Mirabella; Giovanni Ossola; Tiziano Peraro</t>
        </is>
      </c>
      <c r="N4521" s="3" t="inlineStr"/>
      <c r="O4521" s="3" t="n"/>
      <c r="P4521" s="3" t="inlineStr"/>
      <c r="Q4521" s="3" t="inlineStr">
        <is>
          <t>10.1016/j.physletb.2012.09.053</t>
        </is>
      </c>
      <c r="R4521" s="3" t="inlineStr">
        <is>
          <t>https://doi.org/10.1016/j.physletb.2012.09.053</t>
        </is>
      </c>
      <c r="S4521" s="3" t="inlineStr">
        <is>
          <t>OpenAlex</t>
        </is>
      </c>
      <c r="T4521" s="3" t="n">
        <v>1</v>
      </c>
      <c r="U4521" s="3" t="inlineStr">
        <is>
          <t>High (City Tech affiliation on paper)</t>
        </is>
      </c>
      <c r="V4521" s="3" t="n"/>
      <c r="W4521" s="3" t="inlineStr"/>
      <c r="X4521" s="3" t="inlineStr"/>
      <c r="Y4521" s="3" t="inlineStr"/>
      <c r="Z4521" s="3" t="inlineStr">
        <is>
          <t>https://arxiv.org/pdf/1205.7087</t>
        </is>
      </c>
      <c r="AA4521" s="3" t="inlineStr">
        <is>
          <t>Open-access PDF (via OpenAlex)</t>
        </is>
      </c>
      <c r="AB4521" s="3" t="inlineStr">
        <is>
          <t>green</t>
        </is>
      </c>
      <c r="AC4521" s="3" t="inlineStr">
        <is>
          <t>School of Arts &amp; Sciences</t>
        </is>
      </c>
      <c r="AD4521" s="3" t="n">
        <v>125</v>
      </c>
      <c r="AE4521" s="3" t="inlineStr">
        <is>
          <t>No</t>
        </is>
      </c>
      <c r="AF4521" s="3" t="inlineStr"/>
      <c r="AG4521" s="4" t="inlineStr"/>
      <c r="AH4521" s="4" t="inlineStr"/>
      <c r="AI4521" s="4" t="inlineStr"/>
    </row>
    <row r="4522">
      <c r="A4522" s="3" t="inlineStr">
        <is>
          <t>PHYS-0566</t>
        </is>
      </c>
      <c r="B4522" s="3" t="inlineStr">
        <is>
          <t>Ferroglia</t>
        </is>
      </c>
      <c r="C4522" s="3" t="inlineStr">
        <is>
          <t>Andrea</t>
        </is>
      </c>
      <c r="D4522" s="3" t="inlineStr">
        <is>
          <t>Andrea Ferroglia</t>
        </is>
      </c>
      <c r="E4522" s="3" t="inlineStr">
        <is>
          <t>Professor</t>
        </is>
      </c>
      <c r="F4522" s="3" t="inlineStr">
        <is>
          <t>NYC College of Technology</t>
        </is>
      </c>
      <c r="G4522" s="3" t="inlineStr">
        <is>
          <t>Physics</t>
        </is>
      </c>
      <c r="H4522" s="3" t="inlineStr">
        <is>
          <t>AFerroglia@citytech.cuny.edu</t>
        </is>
      </c>
      <c r="I4522" s="3" t="inlineStr">
        <is>
          <t>Journal article</t>
        </is>
      </c>
      <c r="J4522" s="3" t="inlineStr">
        <is>
          <t>Soft-gluon resummation for boosted top-quark production at hadron colliders</t>
        </is>
      </c>
      <c r="K4522" s="3" t="n">
        <v>2012</v>
      </c>
      <c r="L4522" s="3" t="inlineStr">
        <is>
          <t>Physical review. D. Particles, fields, gravitation, and cosmology/Physical review. D. Particles and fields</t>
        </is>
      </c>
      <c r="M4522" s="3" t="inlineStr">
        <is>
          <t>Andrea Ferroglia; Ben D. Pecjak; Li Lin Yang</t>
        </is>
      </c>
      <c r="N4522" s="3" t="inlineStr"/>
      <c r="O4522" s="3" t="n"/>
      <c r="P4522" s="3" t="inlineStr"/>
      <c r="Q4522" s="3" t="inlineStr">
        <is>
          <t>10.1103/physrevd.86.034010</t>
        </is>
      </c>
      <c r="R4522" s="3" t="inlineStr">
        <is>
          <t>https://doi.org/10.1103/physrevd.86.034010</t>
        </is>
      </c>
      <c r="S4522" s="3" t="inlineStr">
        <is>
          <t>OpenAlex</t>
        </is>
      </c>
      <c r="T4522" s="3" t="n">
        <v>1</v>
      </c>
      <c r="U4522" s="3" t="inlineStr">
        <is>
          <t>High (City Tech affiliation on paper)</t>
        </is>
      </c>
      <c r="V4522" s="3" t="n"/>
      <c r="W4522" s="3" t="inlineStr"/>
      <c r="X4522" s="3" t="inlineStr">
        <is>
          <t>We investigate the production of highly energetic top-quark pairs at hadron colliders, focusing on the case where the invariant mass of the pair is much larger than the mass of the top quark. In particular, we set up a factorization formalism appropriate for describing the differential partonic cross section in the double soft and small-mass limit, and explain how to resum simultaneously logarithmic corrections arising from soft gluon emission and from the ratio of the pair-invariant mass to that of the top quark to next-to-next-to-leading logarithmic accuracy. We explore the implications of our results on approximate next-to-next-to-leading order formulas for the differential cross section in the soft limit, pointing out that they offer a simplified calculational procedure for determining the currently unknown delta-function terms in the limit of high invariant mass.</t>
        </is>
      </c>
      <c r="Y4522" s="3" t="inlineStr">
        <is>
          <t>OpenAlex</t>
        </is>
      </c>
      <c r="Z4522" s="3" t="inlineStr">
        <is>
          <t>https://arxiv.org/pdf/1205.3662</t>
        </is>
      </c>
      <c r="AA4522" s="3" t="inlineStr">
        <is>
          <t>Open-access PDF (via OpenAlex)</t>
        </is>
      </c>
      <c r="AB4522" s="3" t="inlineStr">
        <is>
          <t>green</t>
        </is>
      </c>
      <c r="AC4522" s="3" t="inlineStr">
        <is>
          <t>School of Arts &amp; Sciences</t>
        </is>
      </c>
      <c r="AD4522" s="3" t="n">
        <v>45</v>
      </c>
      <c r="AE4522" s="3" t="inlineStr">
        <is>
          <t>No</t>
        </is>
      </c>
      <c r="AF4522" s="3" t="inlineStr"/>
      <c r="AG4522" s="4" t="inlineStr"/>
      <c r="AH4522" s="4" t="inlineStr"/>
      <c r="AI4522" s="4" t="inlineStr"/>
    </row>
    <row r="4523">
      <c r="A4523" s="3" t="inlineStr">
        <is>
          <t>PHYS-0567</t>
        </is>
      </c>
      <c r="B4523" s="3" t="inlineStr">
        <is>
          <t>Kolmakov</t>
        </is>
      </c>
      <c r="C4523" s="3" t="inlineStr">
        <is>
          <t>German</t>
        </is>
      </c>
      <c r="D4523" s="3" t="inlineStr">
        <is>
          <t>German Kolmakov</t>
        </is>
      </c>
      <c r="E4523" s="3" t="inlineStr">
        <is>
          <t>Professor</t>
        </is>
      </c>
      <c r="F4523" s="3" t="inlineStr">
        <is>
          <t>NYC College of Technology</t>
        </is>
      </c>
      <c r="G4523" s="3" t="inlineStr">
        <is>
          <t>Physics</t>
        </is>
      </c>
      <c r="H4523" s="3" t="inlineStr">
        <is>
          <t>GKolmakov@citytech.cuny.edu</t>
        </is>
      </c>
      <c r="I4523" s="3" t="inlineStr">
        <is>
          <t>Journal article</t>
        </is>
      </c>
      <c r="J4523" s="3" t="inlineStr">
        <is>
          <t>Stability and reconstruction of inverse gravity films (Review Article)</t>
        </is>
      </c>
      <c r="K4523" s="3" t="n">
        <v>2012</v>
      </c>
      <c r="L4523" s="3" t="inlineStr">
        <is>
          <t>Low Temperature Physics</t>
        </is>
      </c>
      <c r="M4523" s="3" t="inlineStr">
        <is>
          <t>G. V. Kolmakov; Kimitoshi Kōno; А. А. Левченко; P. Leǐderer; V. B. Shikin</t>
        </is>
      </c>
      <c r="N4523" s="3" t="inlineStr"/>
      <c r="O4523" s="3" t="n"/>
      <c r="P4523" s="3" t="inlineStr"/>
      <c r="Q4523" s="3" t="inlineStr">
        <is>
          <t>10.1063/1.4767622</t>
        </is>
      </c>
      <c r="R4523" s="3" t="inlineStr">
        <is>
          <t>https://doi.org/10.1063/1.4767622</t>
        </is>
      </c>
      <c r="S4523" s="3" t="inlineStr">
        <is>
          <t>OpenAlex</t>
        </is>
      </c>
      <c r="T4523" s="3" t="n">
        <v>1</v>
      </c>
      <c r="U4523" s="3" t="inlineStr">
        <is>
          <t>High (City Tech affiliation on paper)</t>
        </is>
      </c>
      <c r="V4523" s="3" t="n"/>
      <c r="W4523" s="3" t="inlineStr"/>
      <c r="X4523" s="3" t="inlineStr">
        <is>
          <t>The paper traces retrospectively the development of the concept of stability of liquid films formed on downward facing surfaces (inversed gravity films). The original scenario of the instability development proposed by Rayleigh does not contain the concept of a critical state, after reaching which the flat stable inversed gravity film transforms into a corrugated modification whereas the film thickness is slightly increased. Both the general understanding of the events which occurred at the critical point, and the possibility of discussing the full-scale instability including its definition and various scenarios of inversed gravity films reconstructions, have been developed only recently. The aim of this study is to outline a consistent picture of droplet instability at its different stages starting from the threshold point and up to the formation of a stationary corrugation (surface shape reconstruction). The computational part of the paper is complemented with a series of specially performed experiments, which confirm the main predictions of the theory.</t>
        </is>
      </c>
      <c r="Y4523" s="3" t="inlineStr">
        <is>
          <t>OpenAlex</t>
        </is>
      </c>
      <c r="Z4523" s="3" t="inlineStr"/>
      <c r="AA4523" s="3" t="inlineStr">
        <is>
          <t>Not found</t>
        </is>
      </c>
      <c r="AB4523" s="3" t="inlineStr">
        <is>
          <t>closed</t>
        </is>
      </c>
      <c r="AC4523" s="3" t="inlineStr">
        <is>
          <t>School of Arts &amp; Sciences</t>
        </is>
      </c>
      <c r="AD4523" s="3" t="n">
        <v>0</v>
      </c>
      <c r="AE4523" s="3" t="inlineStr">
        <is>
          <t>No</t>
        </is>
      </c>
      <c r="AF4523" s="3" t="inlineStr"/>
      <c r="AG4523" s="4" t="inlineStr"/>
      <c r="AH4523" s="4" t="inlineStr"/>
      <c r="AI4523" s="4" t="inlineStr"/>
    </row>
    <row r="4524">
      <c r="A4524" s="3" t="inlineStr">
        <is>
          <t>PHYS-0568</t>
        </is>
      </c>
      <c r="B4524" s="3" t="inlineStr">
        <is>
          <t>Vazquez-Poritz</t>
        </is>
      </c>
      <c r="C4524" s="3" t="inlineStr">
        <is>
          <t>Justin</t>
        </is>
      </c>
      <c r="D4524" s="3" t="inlineStr">
        <is>
          <t>Justin Vazquez-Poritz</t>
        </is>
      </c>
      <c r="E4524" s="3" t="inlineStr">
        <is>
          <t>Professor</t>
        </is>
      </c>
      <c r="F4524" s="3" t="inlineStr">
        <is>
          <t>NYC College of Technology</t>
        </is>
      </c>
      <c r="G4524" s="3" t="inlineStr">
        <is>
          <t>Physics</t>
        </is>
      </c>
      <c r="H4524" s="3" t="inlineStr">
        <is>
          <t>JVazquez-poritz@citytech.cuny.edu</t>
        </is>
      </c>
      <c r="I4524" s="3" t="inlineStr">
        <is>
          <t>Journal article</t>
        </is>
      </c>
      <c r="J4524" s="3" t="inlineStr">
        <is>
          <t>Strongly coupled quarks and colorful black holes in AdS/CFT correspondence</t>
        </is>
      </c>
      <c r="K4524" s="3" t="n">
        <v>2012</v>
      </c>
      <c r="L4524" s="3" t="inlineStr">
        <is>
          <t>Physical review. D. Particles, fields, gravitation, and cosmology/Physical review. D. Particles and fields</t>
        </is>
      </c>
      <c r="M4524" s="3" t="inlineStr">
        <is>
          <t>Razikul Islam; Justin F. Vázquez-Poritz</t>
        </is>
      </c>
      <c r="N4524" s="3" t="inlineStr"/>
      <c r="O4524" s="3" t="n"/>
      <c r="P4524" s="3" t="inlineStr"/>
      <c r="Q4524" s="3" t="inlineStr">
        <is>
          <t>10.1103/physrevd.85.126001</t>
        </is>
      </c>
      <c r="R4524" s="3" t="inlineStr">
        <is>
          <t>https://doi.org/10.1103/physrevd.85.126001</t>
        </is>
      </c>
      <c r="S4524" s="3" t="inlineStr">
        <is>
          <t>OpenAlex</t>
        </is>
      </c>
      <c r="T4524" s="3" t="n">
        <v>1</v>
      </c>
      <c r="U4524" s="3" t="inlineStr">
        <is>
          <t>High (City Tech affiliation on paper)</t>
        </is>
      </c>
      <c r="V4524" s="3" t="n"/>
      <c r="W4524" s="3" t="inlineStr"/>
      <c r="X4524" s="3" t="inlineStr">
        <is>
          <t>Small black holes potentially created by the Large Hadron Collider could typically carry color charges inherited from their parton progenitors. The dynamics of quarks near such a black hole depends on the curved spacetime geometry as well as the strong interaction due to the color charge of the black hole. We use the AdS/CFT correspondence to study the behavior of strongly coupled quarks near a color-charged black hole. The supergravity background consists of a six-dimensional Schwarzschild-black string AdS soliton, for which the bulk horizon extends from the AdS boundary down to an infrared floor. By going to higher energy scales, the regime of validity of the classical supergravity background can be extended closer to the singularity than might be expected from the four-dimensional perspective. We study the resulting behavior of quarks and compute the rate at which a quark rotating around the black hole loses energy as a function of its mass parameter and angular velocity. We also analyze the behavior of quark-antiquark string configurations and discuss features such as the quark-antiquark screening length.</t>
        </is>
      </c>
      <c r="Y4524" s="3" t="inlineStr">
        <is>
          <t>OpenAlex</t>
        </is>
      </c>
      <c r="Z4524" s="3" t="inlineStr">
        <is>
          <t>https://arxiv.org/pdf/1110.0779</t>
        </is>
      </c>
      <c r="AA4524" s="3" t="inlineStr">
        <is>
          <t>Open-access PDF (via OpenAlex)</t>
        </is>
      </c>
      <c r="AB4524" s="3" t="inlineStr">
        <is>
          <t>green</t>
        </is>
      </c>
      <c r="AC4524" s="3" t="inlineStr">
        <is>
          <t>School of Arts &amp; Sciences</t>
        </is>
      </c>
      <c r="AD4524" s="3" t="n">
        <v>1</v>
      </c>
      <c r="AE4524" s="3" t="inlineStr">
        <is>
          <t>No</t>
        </is>
      </c>
      <c r="AF4524" s="3" t="inlineStr"/>
      <c r="AG4524" s="4" t="inlineStr"/>
      <c r="AH4524" s="4" t="inlineStr"/>
      <c r="AI4524" s="4" t="inlineStr"/>
    </row>
    <row r="4525">
      <c r="A4525" s="3" t="inlineStr">
        <is>
          <t>PHYS-0569</t>
        </is>
      </c>
      <c r="B4525" s="3" t="inlineStr">
        <is>
          <t>Berman</t>
        </is>
      </c>
      <c r="C4525" s="3" t="inlineStr">
        <is>
          <t>Oleg</t>
        </is>
      </c>
      <c r="D4525" s="3" t="inlineStr">
        <is>
          <t>Oleg Berman</t>
        </is>
      </c>
      <c r="E4525" s="3" t="inlineStr">
        <is>
          <t>Professor</t>
        </is>
      </c>
      <c r="F4525" s="3" t="inlineStr">
        <is>
          <t>NYC College of Technology</t>
        </is>
      </c>
      <c r="G4525" s="3" t="inlineStr">
        <is>
          <t>Physics</t>
        </is>
      </c>
      <c r="H4525" s="3" t="inlineStr">
        <is>
          <t>OBerman@citytech.cuny.edu</t>
        </is>
      </c>
      <c r="I4525" s="3" t="inlineStr">
        <is>
          <t>Journal article</t>
        </is>
      </c>
      <c r="J4525" s="3" t="inlineStr">
        <is>
          <t>Superfluidity and collective properties of excitonic polaritons in gapped graphene in a microcavity</t>
        </is>
      </c>
      <c r="K4525" s="3" t="n">
        <v>2012</v>
      </c>
      <c r="L4525" s="3" t="inlineStr">
        <is>
          <t>Physical Review B</t>
        </is>
      </c>
      <c r="M4525" s="3" t="inlineStr">
        <is>
          <t>Oleg L. Berman; Roman Ya. Kezerashvili; K. Ziegler</t>
        </is>
      </c>
      <c r="N4525" s="3" t="inlineStr"/>
      <c r="O4525" s="3" t="n"/>
      <c r="P4525" s="3" t="inlineStr"/>
      <c r="Q4525" s="3" t="inlineStr">
        <is>
          <t>10.1103/physrevb.86.235404</t>
        </is>
      </c>
      <c r="R4525" s="3" t="inlineStr">
        <is>
          <t>https://doi.org/10.1103/physrevb.86.235404</t>
        </is>
      </c>
      <c r="S4525" s="3" t="inlineStr">
        <is>
          <t>OpenAlex</t>
        </is>
      </c>
      <c r="T4525" s="3" t="n">
        <v>1</v>
      </c>
      <c r="U4525" s="3" t="inlineStr">
        <is>
          <t>High (City Tech affiliation on paper)</t>
        </is>
      </c>
      <c r="V4525" s="3" t="n"/>
      <c r="W4525" s="3" t="inlineStr"/>
      <c r="X4525" s="3" t="inlineStr">
        <is>
          <t>We predict the formation and superfluidity of polaritons in an optical microcavity formed by excitons in gapped graphene embedded there and microcavity photons. The Rabi splitting related to the creation of an exciton in a graphene layer in the presence of the band gap is obtained. It is demonstrated that the Rabi splitting decreases when the energy gap increases, while the larger value of the dielectric constant of the microcavity gives a smaller value for the Rabi splitting. The analysis of collective excitations as well as the sound velocity is presented. We show that the superfluid density ${n}_{s}$ and temperature of the Kosterlitz-Thouless phase transition ${T}_{c}$ are decreasing functions of the energy gap.</t>
        </is>
      </c>
      <c r="Y4525" s="3" t="inlineStr">
        <is>
          <t>OpenAlex</t>
        </is>
      </c>
      <c r="Z4525" s="3" t="inlineStr">
        <is>
          <t>http://link.aps.org/pdf/10.1103/PhysRevB.86.235404</t>
        </is>
      </c>
      <c r="AA4525" s="3" t="inlineStr">
        <is>
          <t>Open-access PDF (via OpenAlex)</t>
        </is>
      </c>
      <c r="AB4525" s="3" t="inlineStr">
        <is>
          <t>bronze</t>
        </is>
      </c>
      <c r="AC4525" s="3" t="inlineStr">
        <is>
          <t>School of Arts &amp; Sciences</t>
        </is>
      </c>
      <c r="AD4525" s="3" t="n">
        <v>16</v>
      </c>
      <c r="AE4525" s="3" t="inlineStr">
        <is>
          <t>No</t>
        </is>
      </c>
      <c r="AF4525" s="3" t="inlineStr"/>
      <c r="AG4525" s="4" t="inlineStr"/>
      <c r="AH4525" s="4" t="inlineStr"/>
      <c r="AI4525" s="4" t="inlineStr"/>
    </row>
    <row r="4526">
      <c r="A4526" s="3" t="inlineStr">
        <is>
          <t>PHYS-0570</t>
        </is>
      </c>
      <c r="B4526" s="3" t="inlineStr">
        <is>
          <t>Kezerashvili</t>
        </is>
      </c>
      <c r="C4526" s="3" t="inlineStr">
        <is>
          <t>Roman</t>
        </is>
      </c>
      <c r="D4526" s="3" t="inlineStr">
        <is>
          <t>Roman Kezerashvili</t>
        </is>
      </c>
      <c r="E4526" s="3" t="inlineStr">
        <is>
          <t>Professor</t>
        </is>
      </c>
      <c r="F4526" s="3" t="inlineStr">
        <is>
          <t>NYC College of Technology</t>
        </is>
      </c>
      <c r="G4526" s="3" t="inlineStr">
        <is>
          <t>Physics</t>
        </is>
      </c>
      <c r="H4526" s="3" t="inlineStr">
        <is>
          <t>RKezerashvili@citytech.cuny.edu</t>
        </is>
      </c>
      <c r="I4526" s="3" t="inlineStr">
        <is>
          <t>Journal article</t>
        </is>
      </c>
      <c r="J4526" s="3" t="inlineStr">
        <is>
          <t>Superfluidity and collective properties of excitonic polaritons in gapped graphene in a microcavity</t>
        </is>
      </c>
      <c r="K4526" s="3" t="n">
        <v>2012</v>
      </c>
      <c r="L4526" s="3" t="inlineStr">
        <is>
          <t>Physical Review B</t>
        </is>
      </c>
      <c r="M4526" s="3" t="inlineStr">
        <is>
          <t>Oleg L. Berman; Roman Ya. Kezerashvili; K. Ziegler</t>
        </is>
      </c>
      <c r="N4526" s="3" t="inlineStr"/>
      <c r="O4526" s="3" t="n"/>
      <c r="P4526" s="3" t="inlineStr"/>
      <c r="Q4526" s="3" t="inlineStr">
        <is>
          <t>10.1103/physrevb.86.235404</t>
        </is>
      </c>
      <c r="R4526" s="3" t="inlineStr">
        <is>
          <t>https://doi.org/10.1103/physrevb.86.235404</t>
        </is>
      </c>
      <c r="S4526" s="3" t="inlineStr">
        <is>
          <t>OpenAlex</t>
        </is>
      </c>
      <c r="T4526" s="3" t="n">
        <v>1</v>
      </c>
      <c r="U4526" s="3" t="inlineStr">
        <is>
          <t>High (City Tech affiliation on paper)</t>
        </is>
      </c>
      <c r="V4526" s="3" t="n"/>
      <c r="W4526" s="3" t="inlineStr"/>
      <c r="X4526" s="3" t="inlineStr">
        <is>
          <t>We predict the formation and superfluidity of polaritons in an optical microcavity formed by excitons in gapped graphene embedded there and microcavity photons. The Rabi splitting related to the creation of an exciton in a graphene layer in the presence of the band gap is obtained. It is demonstrated that the Rabi splitting decreases when the energy gap increases, while the larger value of the dielectric constant of the microcavity gives a smaller value for the Rabi splitting. The analysis of collective excitations as well as the sound velocity is presented. We show that the superfluid density ${n}_{s}$ and temperature of the Kosterlitz-Thouless phase transition ${T}_{c}$ are decreasing functions of the energy gap.</t>
        </is>
      </c>
      <c r="Y4526" s="3" t="inlineStr">
        <is>
          <t>OpenAlex</t>
        </is>
      </c>
      <c r="Z4526" s="3" t="inlineStr">
        <is>
          <t>http://link.aps.org/pdf/10.1103/PhysRevB.86.235404</t>
        </is>
      </c>
      <c r="AA4526" s="3" t="inlineStr">
        <is>
          <t>Open-access PDF (via OpenAlex)</t>
        </is>
      </c>
      <c r="AB4526" s="3" t="inlineStr">
        <is>
          <t>bronze</t>
        </is>
      </c>
      <c r="AC4526" s="3" t="inlineStr">
        <is>
          <t>School of Arts &amp; Sciences</t>
        </is>
      </c>
      <c r="AD4526" s="3" t="n">
        <v>16</v>
      </c>
      <c r="AE4526" s="3" t="inlineStr">
        <is>
          <t>No</t>
        </is>
      </c>
      <c r="AF4526" s="3" t="inlineStr"/>
      <c r="AG4526" s="4" t="inlineStr"/>
      <c r="AH4526" s="4" t="inlineStr"/>
      <c r="AI4526" s="4" t="inlineStr"/>
    </row>
    <row r="4527">
      <c r="A4527" s="3" t="inlineStr">
        <is>
          <t>PHYS-0571</t>
        </is>
      </c>
      <c r="B4527" s="3" t="inlineStr">
        <is>
          <t>Berman</t>
        </is>
      </c>
      <c r="C4527" s="3" t="inlineStr">
        <is>
          <t>Oleg</t>
        </is>
      </c>
      <c r="D4527" s="3" t="inlineStr">
        <is>
          <t>Oleg Berman</t>
        </is>
      </c>
      <c r="E4527" s="3" t="inlineStr">
        <is>
          <t>Professor</t>
        </is>
      </c>
      <c r="F4527" s="3" t="inlineStr">
        <is>
          <t>NYC College of Technology</t>
        </is>
      </c>
      <c r="G4527" s="3" t="inlineStr">
        <is>
          <t>Physics</t>
        </is>
      </c>
      <c r="H4527" s="3" t="inlineStr">
        <is>
          <t>OBerman@citytech.cuny.edu</t>
        </is>
      </c>
      <c r="I4527" s="3" t="inlineStr">
        <is>
          <t>Journal article</t>
        </is>
      </c>
      <c r="J4527" s="3" t="inlineStr">
        <is>
          <t>Superfluidity of dipole excitons in the presence of band gaps in two-layer graphene</t>
        </is>
      </c>
      <c r="K4527" s="3" t="n">
        <v>2012</v>
      </c>
      <c r="L4527" s="3" t="inlineStr">
        <is>
          <t>Physical Review B</t>
        </is>
      </c>
      <c r="M4527" s="3" t="inlineStr">
        <is>
          <t>Oleg L. Berman; Roman Ya. Kezerashvili; K. Ziegler</t>
        </is>
      </c>
      <c r="N4527" s="3" t="inlineStr"/>
      <c r="O4527" s="3" t="n"/>
      <c r="P4527" s="3" t="inlineStr"/>
      <c r="Q4527" s="3" t="inlineStr">
        <is>
          <t>10.1103/physrevb.85.035418</t>
        </is>
      </c>
      <c r="R4527" s="3" t="inlineStr">
        <is>
          <t>https://doi.org/10.1103/physrevb.85.035418</t>
        </is>
      </c>
      <c r="S4527" s="3" t="inlineStr">
        <is>
          <t>OpenAlex</t>
        </is>
      </c>
      <c r="T4527" s="3" t="n">
        <v>1</v>
      </c>
      <c r="U4527" s="3" t="inlineStr">
        <is>
          <t>High (City Tech affiliation on paper)</t>
        </is>
      </c>
      <c r="V4527" s="3" t="n"/>
      <c r="W4527" s="3" t="inlineStr"/>
      <c r="X4527" s="3" t="inlineStr">
        <is>
          <t>We propose to observe superfluidity of quasi-two-dimensional dipole excitons in double-layer graphene in the presence of band gaps. The energy spectrum of the collective excitations, the sound spectrum, and the effective exciton mass are functions of the energy gaps, density, and interlayer separation. The superfluid density ${n}_{s}$ and temperature of the Kosterlitz-Thouless phase transition ${T}_{c}$ are decreasing functions of the energy gaps.</t>
        </is>
      </c>
      <c r="Y4527" s="3" t="inlineStr">
        <is>
          <t>OpenAlex</t>
        </is>
      </c>
      <c r="Z4527" s="3" t="inlineStr">
        <is>
          <t>http://link.aps.org/pdf/10.1103/PhysRevB.85.035418</t>
        </is>
      </c>
      <c r="AA4527" s="3" t="inlineStr">
        <is>
          <t>Open-access PDF (via OpenAlex)</t>
        </is>
      </c>
      <c r="AB4527" s="3" t="inlineStr">
        <is>
          <t>bronze</t>
        </is>
      </c>
      <c r="AC4527" s="3" t="inlineStr">
        <is>
          <t>School of Arts &amp; Sciences</t>
        </is>
      </c>
      <c r="AD4527" s="3" t="n">
        <v>46</v>
      </c>
      <c r="AE4527" s="3" t="inlineStr">
        <is>
          <t>No</t>
        </is>
      </c>
      <c r="AF4527" s="3" t="inlineStr"/>
      <c r="AG4527" s="4" t="inlineStr"/>
      <c r="AH4527" s="4" t="inlineStr"/>
      <c r="AI4527" s="4" t="inlineStr"/>
    </row>
    <row r="4528">
      <c r="A4528" s="3" t="inlineStr">
        <is>
          <t>PHYS-0572</t>
        </is>
      </c>
      <c r="B4528" s="3" t="inlineStr">
        <is>
          <t>Kezerashvili</t>
        </is>
      </c>
      <c r="C4528" s="3" t="inlineStr">
        <is>
          <t>Roman</t>
        </is>
      </c>
      <c r="D4528" s="3" t="inlineStr">
        <is>
          <t>Roman Kezerashvili</t>
        </is>
      </c>
      <c r="E4528" s="3" t="inlineStr">
        <is>
          <t>Professor</t>
        </is>
      </c>
      <c r="F4528" s="3" t="inlineStr">
        <is>
          <t>NYC College of Technology</t>
        </is>
      </c>
      <c r="G4528" s="3" t="inlineStr">
        <is>
          <t>Physics</t>
        </is>
      </c>
      <c r="H4528" s="3" t="inlineStr">
        <is>
          <t>RKezerashvili@citytech.cuny.edu</t>
        </is>
      </c>
      <c r="I4528" s="3" t="inlineStr">
        <is>
          <t>Journal article</t>
        </is>
      </c>
      <c r="J4528" s="3" t="inlineStr">
        <is>
          <t>Superfluidity of dipole excitons in the presence of band gaps in two-layer graphene</t>
        </is>
      </c>
      <c r="K4528" s="3" t="n">
        <v>2012</v>
      </c>
      <c r="L4528" s="3" t="inlineStr">
        <is>
          <t>Physical Review B</t>
        </is>
      </c>
      <c r="M4528" s="3" t="inlineStr">
        <is>
          <t>Oleg L. Berman; Roman Ya. Kezerashvili; K. Ziegler</t>
        </is>
      </c>
      <c r="N4528" s="3" t="inlineStr"/>
      <c r="O4528" s="3" t="n"/>
      <c r="P4528" s="3" t="inlineStr"/>
      <c r="Q4528" s="3" t="inlineStr">
        <is>
          <t>10.1103/physrevb.85.035418</t>
        </is>
      </c>
      <c r="R4528" s="3" t="inlineStr">
        <is>
          <t>https://doi.org/10.1103/physrevb.85.035418</t>
        </is>
      </c>
      <c r="S4528" s="3" t="inlineStr">
        <is>
          <t>OpenAlex</t>
        </is>
      </c>
      <c r="T4528" s="3" t="n">
        <v>1</v>
      </c>
      <c r="U4528" s="3" t="inlineStr">
        <is>
          <t>High (City Tech affiliation on paper)</t>
        </is>
      </c>
      <c r="V4528" s="3" t="n"/>
      <c r="W4528" s="3" t="inlineStr"/>
      <c r="X4528" s="3" t="inlineStr">
        <is>
          <t>We propose to observe superfluidity of quasi-two-dimensional dipole excitons in double-layer graphene in the presence of band gaps. The energy spectrum of the collective excitations, the sound spectrum, and the effective exciton mass are functions of the energy gaps, density, and interlayer separation. The superfluid density ${n}_{s}$ and temperature of the Kosterlitz-Thouless phase transition ${T}_{c}$ are decreasing functions of the energy gaps.</t>
        </is>
      </c>
      <c r="Y4528" s="3" t="inlineStr">
        <is>
          <t>OpenAlex</t>
        </is>
      </c>
      <c r="Z4528" s="3" t="inlineStr">
        <is>
          <t>http://link.aps.org/pdf/10.1103/PhysRevB.85.035418</t>
        </is>
      </c>
      <c r="AA4528" s="3" t="inlineStr">
        <is>
          <t>Open-access PDF (via OpenAlex)</t>
        </is>
      </c>
      <c r="AB4528" s="3" t="inlineStr">
        <is>
          <t>bronze</t>
        </is>
      </c>
      <c r="AC4528" s="3" t="inlineStr">
        <is>
          <t>School of Arts &amp; Sciences</t>
        </is>
      </c>
      <c r="AD4528" s="3" t="n">
        <v>46</v>
      </c>
      <c r="AE4528" s="3" t="inlineStr">
        <is>
          <t>No</t>
        </is>
      </c>
      <c r="AF4528" s="3" t="inlineStr"/>
      <c r="AG4528" s="4" t="inlineStr"/>
      <c r="AH4528" s="4" t="inlineStr"/>
      <c r="AI4528" s="4" t="inlineStr"/>
    </row>
    <row r="4529">
      <c r="A4529" s="3" t="inlineStr">
        <is>
          <t>PHYS-0574</t>
        </is>
      </c>
      <c r="B4529" s="3" t="inlineStr">
        <is>
          <t>Kezerashvili</t>
        </is>
      </c>
      <c r="C4529" s="3" t="inlineStr">
        <is>
          <t>Roman</t>
        </is>
      </c>
      <c r="D4529" s="3" t="inlineStr">
        <is>
          <t>Roman Kezerashvili</t>
        </is>
      </c>
      <c r="E4529" s="3" t="inlineStr">
        <is>
          <t>Professor</t>
        </is>
      </c>
      <c r="F4529" s="3" t="inlineStr">
        <is>
          <t>NYC College of Technology</t>
        </is>
      </c>
      <c r="G4529" s="3" t="inlineStr">
        <is>
          <t>Physics</t>
        </is>
      </c>
      <c r="H4529" s="3" t="inlineStr">
        <is>
          <t>RKezerashvili@citytech.cuny.edu</t>
        </is>
      </c>
      <c r="I4529" s="3" t="inlineStr">
        <is>
          <t>Journal article</t>
        </is>
      </c>
      <c r="J4529" s="3" t="inlineStr">
        <is>
          <t>Teaching RC and RL Circuits Using Computer–supported Experiments</t>
        </is>
      </c>
      <c r="K4529" s="3" t="n">
        <v>2012</v>
      </c>
      <c r="L4529" s="3" t="inlineStr">
        <is>
          <t>IERI Procedia</t>
        </is>
      </c>
      <c r="M4529" s="3" t="inlineStr">
        <is>
          <t>Roman Ya. Kezerashvili</t>
        </is>
      </c>
      <c r="N4529" s="3" t="inlineStr"/>
      <c r="O4529" s="3" t="n"/>
      <c r="P4529" s="3" t="inlineStr"/>
      <c r="Q4529" s="3" t="inlineStr">
        <is>
          <t>10.1016/j.ieri.2012.06.142</t>
        </is>
      </c>
      <c r="R4529" s="3" t="inlineStr">
        <is>
          <t>https://doi.org/10.1016/j.ieri.2012.06.142</t>
        </is>
      </c>
      <c r="S4529" s="3" t="inlineStr">
        <is>
          <t>OpenAlex</t>
        </is>
      </c>
      <c r="T4529" s="3" t="n">
        <v>1</v>
      </c>
      <c r="U4529" s="3" t="inlineStr">
        <is>
          <t>High (City Tech affiliation on paper)</t>
        </is>
      </c>
      <c r="V4529" s="3" t="n"/>
      <c r="W4529" s="3" t="inlineStr"/>
      <c r="X4529" s="3" t="inlineStr">
        <is>
          <t>We suggest the study of the charging and discharging processes in the capacitor in an RC circuit and the rise and decay of current processes in an RL circuit using computer–interfaced experiments. This approach enables students to understand functions of RC and RL circuits through the visualisation of the processes, understand the use of computer interface for data collection, and speed up the data collection and their analyses. Using Excel for data analysis enables the verification of Kirchhoff's loop rule for the RC and RL circuits for each instant of time and the determination of time constants for the circuits through the graphical analyses.</t>
        </is>
      </c>
      <c r="Y4529" s="3" t="inlineStr">
        <is>
          <t>OpenAlex</t>
        </is>
      </c>
      <c r="Z4529" s="3" t="inlineStr">
        <is>
          <t>https://www.sciencedirect.com/science/article/pii/S2212667812001505/pdf</t>
        </is>
      </c>
      <c r="AA4529" s="3" t="inlineStr">
        <is>
          <t>Open-access PDF (via OpenAlex)</t>
        </is>
      </c>
      <c r="AB4529" s="3" t="inlineStr">
        <is>
          <t>hybrid</t>
        </is>
      </c>
      <c r="AC4529" s="3" t="inlineStr">
        <is>
          <t>School of Arts &amp; Sciences</t>
        </is>
      </c>
      <c r="AD4529" s="3" t="n">
        <v>4</v>
      </c>
      <c r="AE4529" s="3" t="inlineStr">
        <is>
          <t>No</t>
        </is>
      </c>
      <c r="AF4529" s="3" t="inlineStr"/>
      <c r="AG4529" s="4" t="inlineStr"/>
      <c r="AH4529" s="4" t="inlineStr"/>
      <c r="AI4529" s="4" t="inlineStr"/>
    </row>
    <row r="4530">
      <c r="A4530" s="3" t="inlineStr">
        <is>
          <t>PHYS-0576</t>
        </is>
      </c>
      <c r="B4530" s="3" t="inlineStr">
        <is>
          <t>Ferroglia</t>
        </is>
      </c>
      <c r="C4530" s="3" t="inlineStr">
        <is>
          <t>Andrea</t>
        </is>
      </c>
      <c r="D4530" s="3" t="inlineStr">
        <is>
          <t>Andrea Ferroglia</t>
        </is>
      </c>
      <c r="E4530" s="3" t="inlineStr">
        <is>
          <t>Professor</t>
        </is>
      </c>
      <c r="F4530" s="3" t="inlineStr">
        <is>
          <t>NYC College of Technology</t>
        </is>
      </c>
      <c r="G4530" s="3" t="inlineStr">
        <is>
          <t>Physics</t>
        </is>
      </c>
      <c r="H4530" s="3" t="inlineStr">
        <is>
          <t>AFerroglia@citytech.cuny.edu</t>
        </is>
      </c>
      <c r="I4530" s="3" t="inlineStr">
        <is>
          <t>Journal article</t>
        </is>
      </c>
      <c r="J4530" s="3" t="inlineStr">
        <is>
          <t>The NNLO soft function for the pair invariant mass distribution of boosted top quarks</t>
        </is>
      </c>
      <c r="K4530" s="3" t="n">
        <v>2012</v>
      </c>
      <c r="L4530" s="3" t="inlineStr">
        <is>
          <t>Journal of High Energy Physics</t>
        </is>
      </c>
      <c r="M4530" s="3" t="inlineStr">
        <is>
          <t>Andrea Ferroglia; Ben D. Pecjak; Li Lin Yang</t>
        </is>
      </c>
      <c r="N4530" s="3" t="inlineStr"/>
      <c r="O4530" s="3" t="n"/>
      <c r="P4530" s="3" t="inlineStr"/>
      <c r="Q4530" s="3" t="inlineStr">
        <is>
          <t>10.1007/jhep10(2012)180</t>
        </is>
      </c>
      <c r="R4530" s="3" t="inlineStr">
        <is>
          <t>https://doi.org/10.1007/jhep10(2012)180</t>
        </is>
      </c>
      <c r="S4530" s="3" t="inlineStr">
        <is>
          <t>OpenAlex</t>
        </is>
      </c>
      <c r="T4530" s="3" t="n">
        <v>1</v>
      </c>
      <c r="U4530" s="3" t="inlineStr">
        <is>
          <t>High (City Tech affiliation on paper)</t>
        </is>
      </c>
      <c r="V4530" s="3" t="n"/>
      <c r="W4530" s="3" t="inlineStr"/>
      <c r="X4530" s="3" t="inlineStr"/>
      <c r="Y4530" s="3" t="inlineStr"/>
      <c r="Z4530" s="3" t="inlineStr">
        <is>
          <t>https://arxiv.org/pdf/1207.4798</t>
        </is>
      </c>
      <c r="AA4530" s="3" t="inlineStr">
        <is>
          <t>Open-access PDF (via OpenAlex)</t>
        </is>
      </c>
      <c r="AB4530" s="3" t="inlineStr">
        <is>
          <t>green</t>
        </is>
      </c>
      <c r="AC4530" s="3" t="inlineStr">
        <is>
          <t>School of Arts &amp; Sciences</t>
        </is>
      </c>
      <c r="AD4530" s="3" t="n">
        <v>37</v>
      </c>
      <c r="AE4530" s="3" t="inlineStr">
        <is>
          <t>No</t>
        </is>
      </c>
      <c r="AF4530" s="3" t="inlineStr"/>
      <c r="AG4530" s="4" t="inlineStr"/>
      <c r="AH4530" s="4" t="inlineStr"/>
      <c r="AI4530" s="4" t="inlineStr"/>
    </row>
    <row r="4531">
      <c r="A4531" s="3" t="inlineStr">
        <is>
          <t>PHYS-0580</t>
        </is>
      </c>
      <c r="B4531" s="3" t="inlineStr">
        <is>
          <t>Berman</t>
        </is>
      </c>
      <c r="C4531" s="3" t="inlineStr">
        <is>
          <t>Oleg</t>
        </is>
      </c>
      <c r="D4531" s="3" t="inlineStr">
        <is>
          <t>Oleg Berman</t>
        </is>
      </c>
      <c r="E4531" s="3" t="inlineStr">
        <is>
          <t>Professor</t>
        </is>
      </c>
      <c r="F4531" s="3" t="inlineStr">
        <is>
          <t>NYC College of Technology</t>
        </is>
      </c>
      <c r="G4531" s="3" t="inlineStr">
        <is>
          <t>Physics</t>
        </is>
      </c>
      <c r="H4531" s="3" t="inlineStr">
        <is>
          <t>OBerman@citytech.cuny.edu</t>
        </is>
      </c>
      <c r="I4531" s="3" t="inlineStr">
        <is>
          <t>Journal article</t>
        </is>
      </c>
      <c r="J4531" s="3" t="inlineStr">
        <is>
          <t>Turbulence in a Bose-Einstein condensate of dipolar excitons in coupled quantum wells</t>
        </is>
      </c>
      <c r="K4531" s="3" t="n">
        <v>2012</v>
      </c>
      <c r="L4531" s="3" t="inlineStr">
        <is>
          <t>Physical Review B</t>
        </is>
      </c>
      <c r="M4531" s="3" t="inlineStr">
        <is>
          <t>Oleg L. Berman; Roman Ya. Kezerashvili; G. V. Kolmakov; Yu. E. Lozovik</t>
        </is>
      </c>
      <c r="N4531" s="3" t="inlineStr"/>
      <c r="O4531" s="3" t="n"/>
      <c r="P4531" s="3" t="inlineStr"/>
      <c r="Q4531" s="3" t="inlineStr">
        <is>
          <t>10.1103/physrevb.86.045108</t>
        </is>
      </c>
      <c r="R4531" s="3" t="inlineStr">
        <is>
          <t>https://doi.org/10.1103/physrevb.86.045108</t>
        </is>
      </c>
      <c r="S4531" s="3" t="inlineStr">
        <is>
          <t>OpenAlex</t>
        </is>
      </c>
      <c r="T4531" s="3" t="n">
        <v>1</v>
      </c>
      <c r="U4531" s="3" t="inlineStr">
        <is>
          <t>High (City Tech affiliation on paper)</t>
        </is>
      </c>
      <c r="V4531" s="3" t="n"/>
      <c r="W4531" s="3" t="inlineStr"/>
      <c r="X4531" s="3" t="inlineStr">
        <is>
          <t>The nonlinear dynamics of a Bose-Einstein condensate (BEC) of dipolar excitons trapped in an external confining potential in coupled quantum wells is analyzed. It is demonstrated that under typical experimental conditions the dipolar exciton BEC can be described by a generalized Gross-Pitaevskii equation with the local interaction between the excitons, which depends on the exciton distribution function. It is shown that, if the system is pumped at sufficiently high frequencies, a steady turbulent state can be formed.</t>
        </is>
      </c>
      <c r="Y4531" s="3" t="inlineStr">
        <is>
          <t>OpenAlex</t>
        </is>
      </c>
      <c r="Z4531" s="3" t="inlineStr">
        <is>
          <t>https://arxiv.org/pdf/1206.0194</t>
        </is>
      </c>
      <c r="AA4531" s="3" t="inlineStr">
        <is>
          <t>Open-access PDF (via OpenAlex)</t>
        </is>
      </c>
      <c r="AB4531" s="3" t="inlineStr">
        <is>
          <t>green</t>
        </is>
      </c>
      <c r="AC4531" s="3" t="inlineStr">
        <is>
          <t>School of Arts &amp; Sciences</t>
        </is>
      </c>
      <c r="AD4531" s="3" t="n">
        <v>23</v>
      </c>
      <c r="AE4531" s="3" t="inlineStr">
        <is>
          <t>No</t>
        </is>
      </c>
      <c r="AF4531" s="3" t="inlineStr"/>
      <c r="AG4531" s="4" t="inlineStr"/>
      <c r="AH4531" s="4" t="inlineStr"/>
      <c r="AI4531" s="4" t="inlineStr"/>
    </row>
    <row r="4532">
      <c r="A4532" s="3" t="inlineStr">
        <is>
          <t>PHYS-0581</t>
        </is>
      </c>
      <c r="B4532" s="3" t="inlineStr">
        <is>
          <t>Kezerashvili</t>
        </is>
      </c>
      <c r="C4532" s="3" t="inlineStr">
        <is>
          <t>Roman</t>
        </is>
      </c>
      <c r="D4532" s="3" t="inlineStr">
        <is>
          <t>Roman Kezerashvili</t>
        </is>
      </c>
      <c r="E4532" s="3" t="inlineStr">
        <is>
          <t>Professor</t>
        </is>
      </c>
      <c r="F4532" s="3" t="inlineStr">
        <is>
          <t>NYC College of Technology</t>
        </is>
      </c>
      <c r="G4532" s="3" t="inlineStr">
        <is>
          <t>Physics</t>
        </is>
      </c>
      <c r="H4532" s="3" t="inlineStr">
        <is>
          <t>RKezerashvili@citytech.cuny.edu</t>
        </is>
      </c>
      <c r="I4532" s="3" t="inlineStr">
        <is>
          <t>Journal article</t>
        </is>
      </c>
      <c r="J4532" s="3" t="inlineStr">
        <is>
          <t>Turbulence in a Bose-Einstein condensate of dipolar excitons in coupled quantum wells</t>
        </is>
      </c>
      <c r="K4532" s="3" t="n">
        <v>2012</v>
      </c>
      <c r="L4532" s="3" t="inlineStr">
        <is>
          <t>Physical Review B</t>
        </is>
      </c>
      <c r="M4532" s="3" t="inlineStr">
        <is>
          <t>Oleg L. Berman; Roman Ya. Kezerashvili; G. V. Kolmakov; Yu. E. Lozovik</t>
        </is>
      </c>
      <c r="N4532" s="3" t="inlineStr"/>
      <c r="O4532" s="3" t="n"/>
      <c r="P4532" s="3" t="inlineStr"/>
      <c r="Q4532" s="3" t="inlineStr">
        <is>
          <t>10.1103/physrevb.86.045108</t>
        </is>
      </c>
      <c r="R4532" s="3" t="inlineStr">
        <is>
          <t>https://doi.org/10.1103/physrevb.86.045108</t>
        </is>
      </c>
      <c r="S4532" s="3" t="inlineStr">
        <is>
          <t>OpenAlex</t>
        </is>
      </c>
      <c r="T4532" s="3" t="n">
        <v>1</v>
      </c>
      <c r="U4532" s="3" t="inlineStr">
        <is>
          <t>High (City Tech affiliation on paper)</t>
        </is>
      </c>
      <c r="V4532" s="3" t="n"/>
      <c r="W4532" s="3" t="inlineStr"/>
      <c r="X4532" s="3" t="inlineStr">
        <is>
          <t>The nonlinear dynamics of a Bose-Einstein condensate (BEC) of dipolar excitons trapped in an external confining potential in coupled quantum wells is analyzed. It is demonstrated that under typical experimental conditions the dipolar exciton BEC can be described by a generalized Gross-Pitaevskii equation with the local interaction between the excitons, which depends on the exciton distribution function. It is shown that, if the system is pumped at sufficiently high frequencies, a steady turbulent state can be formed.</t>
        </is>
      </c>
      <c r="Y4532" s="3" t="inlineStr">
        <is>
          <t>OpenAlex</t>
        </is>
      </c>
      <c r="Z4532" s="3" t="inlineStr">
        <is>
          <t>https://arxiv.org/pdf/1206.0194</t>
        </is>
      </c>
      <c r="AA4532" s="3" t="inlineStr">
        <is>
          <t>Open-access PDF (via OpenAlex)</t>
        </is>
      </c>
      <c r="AB4532" s="3" t="inlineStr">
        <is>
          <t>green</t>
        </is>
      </c>
      <c r="AC4532" s="3" t="inlineStr">
        <is>
          <t>School of Arts &amp; Sciences</t>
        </is>
      </c>
      <c r="AD4532" s="3" t="n">
        <v>23</v>
      </c>
      <c r="AE4532" s="3" t="inlineStr">
        <is>
          <t>No</t>
        </is>
      </c>
      <c r="AF4532" s="3" t="inlineStr"/>
      <c r="AG4532" s="4" t="inlineStr"/>
      <c r="AH4532" s="4" t="inlineStr"/>
      <c r="AI4532" s="4" t="inlineStr"/>
    </row>
    <row r="4533">
      <c r="A4533" s="3" t="inlineStr">
        <is>
          <t>PHYS-0582</t>
        </is>
      </c>
      <c r="B4533" s="3" t="inlineStr">
        <is>
          <t>Kolmakov</t>
        </is>
      </c>
      <c r="C4533" s="3" t="inlineStr">
        <is>
          <t>German</t>
        </is>
      </c>
      <c r="D4533" s="3" t="inlineStr">
        <is>
          <t>German Kolmakov</t>
        </is>
      </c>
      <c r="E4533" s="3" t="inlineStr">
        <is>
          <t>Professor</t>
        </is>
      </c>
      <c r="F4533" s="3" t="inlineStr">
        <is>
          <t>NYC College of Technology</t>
        </is>
      </c>
      <c r="G4533" s="3" t="inlineStr">
        <is>
          <t>Physics</t>
        </is>
      </c>
      <c r="H4533" s="3" t="inlineStr">
        <is>
          <t>GKolmakov@citytech.cuny.edu</t>
        </is>
      </c>
      <c r="I4533" s="3" t="inlineStr">
        <is>
          <t>Journal article</t>
        </is>
      </c>
      <c r="J4533" s="3" t="inlineStr">
        <is>
          <t>Turbulence in a Bose-Einstein condensate of dipolar excitons in coupled quantum wells</t>
        </is>
      </c>
      <c r="K4533" s="3" t="n">
        <v>2012</v>
      </c>
      <c r="L4533" s="3" t="inlineStr">
        <is>
          <t>Physical Review B</t>
        </is>
      </c>
      <c r="M4533" s="3" t="inlineStr">
        <is>
          <t>Oleg L. Berman; Roman Ya. Kezerashvili; G. V. Kolmakov; Yu. E. Lozovik</t>
        </is>
      </c>
      <c r="N4533" s="3" t="inlineStr"/>
      <c r="O4533" s="3" t="n"/>
      <c r="P4533" s="3" t="inlineStr"/>
      <c r="Q4533" s="3" t="inlineStr">
        <is>
          <t>10.1103/physrevb.86.045108</t>
        </is>
      </c>
      <c r="R4533" s="3" t="inlineStr">
        <is>
          <t>https://doi.org/10.1103/physrevb.86.045108</t>
        </is>
      </c>
      <c r="S4533" s="3" t="inlineStr">
        <is>
          <t>OpenAlex</t>
        </is>
      </c>
      <c r="T4533" s="3" t="n">
        <v>1</v>
      </c>
      <c r="U4533" s="3" t="inlineStr">
        <is>
          <t>High (City Tech affiliation on paper)</t>
        </is>
      </c>
      <c r="V4533" s="3" t="n"/>
      <c r="W4533" s="3" t="inlineStr"/>
      <c r="X4533" s="3" t="inlineStr">
        <is>
          <t>The nonlinear dynamics of a Bose-Einstein condensate (BEC) of dipolar excitons trapped in an external confining potential in coupled quantum wells is analyzed. It is demonstrated that under typical experimental conditions the dipolar exciton BEC can be described by a generalized Gross-Pitaevskii equation with the local interaction between the excitons, which depends on the exciton distribution function. It is shown that, if the system is pumped at sufficiently high frequencies, a steady turbulent state can be formed.</t>
        </is>
      </c>
      <c r="Y4533" s="3" t="inlineStr">
        <is>
          <t>OpenAlex</t>
        </is>
      </c>
      <c r="Z4533" s="3" t="inlineStr">
        <is>
          <t>https://arxiv.org/pdf/1206.0194</t>
        </is>
      </c>
      <c r="AA4533" s="3" t="inlineStr">
        <is>
          <t>Open-access PDF (via OpenAlex)</t>
        </is>
      </c>
      <c r="AB4533" s="3" t="inlineStr">
        <is>
          <t>green</t>
        </is>
      </c>
      <c r="AC4533" s="3" t="inlineStr">
        <is>
          <t>School of Arts &amp; Sciences</t>
        </is>
      </c>
      <c r="AD4533" s="3" t="n">
        <v>23</v>
      </c>
      <c r="AE4533" s="3" t="inlineStr">
        <is>
          <t>No</t>
        </is>
      </c>
      <c r="AF4533" s="3" t="inlineStr"/>
      <c r="AG4533" s="4" t="inlineStr"/>
      <c r="AH4533" s="4" t="inlineStr"/>
      <c r="AI4533" s="4" t="inlineStr"/>
    </row>
    <row r="4534">
      <c r="A4534" s="3" t="inlineStr">
        <is>
          <t>PHYS-0583</t>
        </is>
      </c>
      <c r="B4534" s="3" t="inlineStr">
        <is>
          <t>Kezerashvili</t>
        </is>
      </c>
      <c r="C4534" s="3" t="inlineStr">
        <is>
          <t>Roman</t>
        </is>
      </c>
      <c r="D4534" s="3" t="inlineStr">
        <is>
          <t>Roman Kezerashvili</t>
        </is>
      </c>
      <c r="E4534" s="3" t="inlineStr">
        <is>
          <t>Professor</t>
        </is>
      </c>
      <c r="F4534" s="3" t="inlineStr">
        <is>
          <t>NYC College of Technology</t>
        </is>
      </c>
      <c r="G4534" s="3" t="inlineStr">
        <is>
          <t>Physics</t>
        </is>
      </c>
      <c r="H4534" s="3" t="inlineStr">
        <is>
          <t>RKezerashvili@citytech.cuny.edu</t>
        </is>
      </c>
      <c r="I4534" s="3" t="inlineStr">
        <is>
          <t>Journal article</t>
        </is>
      </c>
      <c r="J4534" s="3" t="inlineStr">
        <is>
          <t>Twinning in nanocrystalline materials</t>
        </is>
      </c>
      <c r="K4534" s="3" t="n">
        <v>2012</v>
      </c>
      <c r="L4534" s="3" t="inlineStr">
        <is>
          <t>Physics Letters A</t>
        </is>
      </c>
      <c r="M4534" s="3" t="inlineStr">
        <is>
          <t>Vladimir S. Boyko; Roman Ya. Kezerashvili</t>
        </is>
      </c>
      <c r="N4534" s="3" t="inlineStr"/>
      <c r="O4534" s="3" t="n"/>
      <c r="P4534" s="3" t="inlineStr"/>
      <c r="Q4534" s="3" t="inlineStr">
        <is>
          <t>10.1016/j.physleta.2012.02.010</t>
        </is>
      </c>
      <c r="R4534" s="3" t="inlineStr">
        <is>
          <t>https://doi.org/10.1016/j.physleta.2012.02.010</t>
        </is>
      </c>
      <c r="S4534" s="3" t="inlineStr">
        <is>
          <t>OpenAlex</t>
        </is>
      </c>
      <c r="T4534" s="3" t="n">
        <v>1</v>
      </c>
      <c r="U4534" s="3" t="inlineStr">
        <is>
          <t>High (City Tech affiliation on paper)</t>
        </is>
      </c>
      <c r="V4534" s="3" t="n"/>
      <c r="W4534" s="3" t="inlineStr"/>
      <c r="X4534" s="3" t="inlineStr"/>
      <c r="Y4534" s="3" t="inlineStr"/>
      <c r="Z4534" s="3" t="inlineStr"/>
      <c r="AA4534" s="3" t="inlineStr">
        <is>
          <t>Not found</t>
        </is>
      </c>
      <c r="AB4534" s="3" t="inlineStr">
        <is>
          <t>closed</t>
        </is>
      </c>
      <c r="AC4534" s="3" t="inlineStr">
        <is>
          <t>School of Arts &amp; Sciences</t>
        </is>
      </c>
      <c r="AD4534" s="3" t="n">
        <v>5</v>
      </c>
      <c r="AE4534" s="3" t="inlineStr">
        <is>
          <t>No</t>
        </is>
      </c>
      <c r="AF4534" s="3" t="inlineStr"/>
      <c r="AG4534" s="4" t="inlineStr"/>
      <c r="AH4534" s="4" t="inlineStr"/>
      <c r="AI4534" s="4" t="inlineStr"/>
    </row>
    <row r="4535">
      <c r="A4535" s="3" t="inlineStr">
        <is>
          <t>PHYS-0585</t>
        </is>
      </c>
      <c r="B4535" s="3" t="inlineStr">
        <is>
          <t>Acquaviva</t>
        </is>
      </c>
      <c r="C4535" s="3" t="inlineStr">
        <is>
          <t>Viviana</t>
        </is>
      </c>
      <c r="D4535" s="3" t="inlineStr">
        <is>
          <t>Viviana Acquaviva</t>
        </is>
      </c>
      <c r="E4535" s="3" t="inlineStr">
        <is>
          <t>Professor</t>
        </is>
      </c>
      <c r="F4535" s="3" t="inlineStr">
        <is>
          <t>NYC College of Technology</t>
        </is>
      </c>
      <c r="G4535" s="3" t="inlineStr">
        <is>
          <t>Physics</t>
        </is>
      </c>
      <c r="H4535" s="3" t="inlineStr">
        <is>
          <t>VAcquaviva@citytech.cuny.edu</t>
        </is>
      </c>
      <c r="I4535" s="3" t="inlineStr">
        <is>
          <t>Journal article</t>
        </is>
      </c>
      <c r="J4535" s="3" t="inlineStr">
        <is>
          <t>A CRITICAL ASSESSMENT OF PHOTOMETRIC REDSHIFT METHODS: A CANDELS INVESTIGATION</t>
        </is>
      </c>
      <c r="K4535" s="3" t="n">
        <v>2013</v>
      </c>
      <c r="L4535" s="3" t="inlineStr">
        <is>
          <t>The Astrophysical Journal</t>
        </is>
      </c>
      <c r="M4535" s="3" t="inlineStr">
        <is>
          <t>Tomas Dahlen; Bahram Mobasher; S. M. Faber; Henry C. Ferguson; Guillermo Barro; Steven L. Finkelstein; Kristian Finlator; Adriano Fontana; Ruth Gruetzbauch; Seth Johnson; J. Pforr; Mara Salvato; T. Wiklind; Stijn Wuyts; Viviana Acquaviva; Mark E. Dickinson; Yicheng Guo; Jiasheng Huang; Kuang-Han Huang; Jeffrey A. Newman; Eric F. Bell; Christopher J. Conselice; Audrey Galametz; Eric Gawiser; Mauro Giavalisco; Norman A. Grogin; Nimish P. Hathi; Dale D. Kocevski; Anton M. Koekemoer; David C. Koo; Kyoung-Soo Lee; Elizabeth J. McGrath; Casey Papovich; Michael Peth; Russell Ryan; Rachel Somerville; Benjamin J. Weiner; Grant Wilson</t>
        </is>
      </c>
      <c r="N4535" s="3" t="inlineStr"/>
      <c r="O4535" s="3" t="n"/>
      <c r="P4535" s="3" t="inlineStr"/>
      <c r="Q4535" s="3" t="inlineStr">
        <is>
          <t>10.1088/0004-637x/775/2/93</t>
        </is>
      </c>
      <c r="R4535" s="3" t="inlineStr">
        <is>
          <t>https://doi.org/10.1088/0004-637x/775/2/93</t>
        </is>
      </c>
      <c r="S4535" s="3" t="inlineStr">
        <is>
          <t>OpenAlex</t>
        </is>
      </c>
      <c r="T4535" s="3" t="n">
        <v>1</v>
      </c>
      <c r="U4535" s="3" t="inlineStr">
        <is>
          <t>High (City Tech affiliation on paper)</t>
        </is>
      </c>
      <c r="V4535" s="3" t="n"/>
      <c r="W4535" s="3" t="inlineStr"/>
      <c r="X4535" s="3" t="inlineStr">
        <is>
          <t>We present results from the Cosmic Assembly Near-infrared Deep Extragalactic Legacy Survey (CANDELS) photometric redshift methods investigation. In this investigation, the results from 11 participants, each using a different combination of photometric redshift code, template spectral energy distributions (SEDs), and priors, are used to examine the properties of photometric redshifts applied to deep fields with broadband multi-wavelength coverage. The photometry used includes U -band through mid-infrared filters and was derived using the TFIT method. Comparing the results, we find that there is no particular code or set of template SEDs that results in significantly better photometric redshifts compared to others. However, we find that codes producing the lowest scatter and outlier fraction utilize a training sample to optimize photometric redshifts by adding zero-point offsets, template adjusting, or adding extra smoothing errors. These results therefore stress the importance of the training procedure. We find a strong dependence of the photometric redshift accuracy on the signal-to-noise ratio of the photometry. On the other hand, we find a weak dependence of the photometric redshift scatter with redshift and galaxy color. We find that most photometric redshift codes quote redshift errors (e.g., 68% confidence intervals) that are too small compared to that expected from the spectroscopic control sample. We find that all codes show a statistically significant bias in the photometric redshifts. However, the bias is in all cases smaller than the scatter; the latter therefore dominates the errors. Finally, we find that combining results from multiple codes significantly decreases the photometric redshift scatter and outlier fraction. We discuss different ways of combining data to produce accurate photometric redshifts and error estimates.</t>
        </is>
      </c>
      <c r="Y4535" s="3" t="inlineStr">
        <is>
          <t>OpenAlex</t>
        </is>
      </c>
      <c r="Z4535" s="3" t="inlineStr">
        <is>
          <t>https://arxiv.org/pdf/1308.5353</t>
        </is>
      </c>
      <c r="AA4535" s="3" t="inlineStr">
        <is>
          <t>Open-access PDF (via OpenAlex)</t>
        </is>
      </c>
      <c r="AB4535" s="3" t="inlineStr">
        <is>
          <t>green</t>
        </is>
      </c>
      <c r="AC4535" s="3" t="inlineStr">
        <is>
          <t>School of Arts &amp; Sciences</t>
        </is>
      </c>
      <c r="AD4535" s="3" t="n">
        <v>364</v>
      </c>
      <c r="AE4535" s="3" t="inlineStr">
        <is>
          <t>No</t>
        </is>
      </c>
      <c r="AF4535" s="3" t="inlineStr"/>
      <c r="AG4535" s="4" t="inlineStr"/>
      <c r="AH4535" s="4" t="inlineStr"/>
      <c r="AI4535" s="4" t="inlineStr"/>
    </row>
    <row r="4536">
      <c r="A4536" s="3" t="inlineStr">
        <is>
          <t>PHYS-0589</t>
        </is>
      </c>
      <c r="B4536" s="3" t="inlineStr">
        <is>
          <t>Maller</t>
        </is>
      </c>
      <c r="C4536" s="3" t="inlineStr">
        <is>
          <t>Ari</t>
        </is>
      </c>
      <c r="D4536" s="3" t="inlineStr">
        <is>
          <t>Ari Maller</t>
        </is>
      </c>
      <c r="E4536" s="3" t="inlineStr">
        <is>
          <t>Professor</t>
        </is>
      </c>
      <c r="F4536" s="3" t="inlineStr">
        <is>
          <t>NYC College of Technology</t>
        </is>
      </c>
      <c r="G4536" s="3" t="inlineStr">
        <is>
          <t>Physics</t>
        </is>
      </c>
      <c r="H4536" s="3" t="inlineStr">
        <is>
          <t>AMaller@citytech.cuny.edu</t>
        </is>
      </c>
      <c r="I4536" s="3" t="inlineStr">
        <is>
          <t>Journal article</t>
        </is>
      </c>
      <c r="J4536" s="3" t="inlineStr">
        <is>
          <t>ANGULAR MOMENTUM ACQUISITION IN GALAXY HALOS</t>
        </is>
      </c>
      <c r="K4536" s="3" t="n">
        <v>2013</v>
      </c>
      <c r="L4536" s="3" t="inlineStr">
        <is>
          <t>The Astrophysical Journal</t>
        </is>
      </c>
      <c r="M4536" s="3" t="inlineStr">
        <is>
          <t>Kyle R. Stewart; Alyson M. Brooks; James S. Bullock; Ariyeh H. Maller; Jürg Diemand; James Wadsley; Leonidas A. Moustakas</t>
        </is>
      </c>
      <c r="N4536" s="3" t="inlineStr"/>
      <c r="O4536" s="3" t="n"/>
      <c r="P4536" s="3" t="inlineStr"/>
      <c r="Q4536" s="3" t="inlineStr">
        <is>
          <t>10.1088/0004-637x/769/1/74</t>
        </is>
      </c>
      <c r="R4536" s="3" t="inlineStr">
        <is>
          <t>https://doi.org/10.1088/0004-637x/769/1/74</t>
        </is>
      </c>
      <c r="S4536" s="3" t="inlineStr">
        <is>
          <t>OpenAlex</t>
        </is>
      </c>
      <c r="T4536" s="3" t="n">
        <v>1</v>
      </c>
      <c r="U4536" s="3" t="inlineStr">
        <is>
          <t>High (City Tech affiliation on paper)</t>
        </is>
      </c>
      <c r="V4536" s="3" t="n"/>
      <c r="W4536" s="3" t="inlineStr"/>
      <c r="X4536" s="3" t="inlineStr">
        <is>
          <t>We use high-resolution cosmological hydrodynamic simulations to study the angular momentum acquisition of gaseous halos around Milky-Way-sized galaxies. We find that cold mode accreted gas enters a galaxy halo with ∼70% more specific angular momentum than dark matter averaged over cosmic time (though with a very large dispersion). In fact, we find that all matter has a higher spin parameter when measured at accretion than when averaged over the entire halo lifetime, and is well characterized by λ ∼ 0.1, at accretion. Combined with the fact that cold flow gas spends a relatively short time (1–2 dynamical times) in the halo before sinking to the center, this naturally explains why cold flow halo gas has a specific angular momentum much higher than that of the halo and often forms "cold flow disks." We demonstrate that the higher angular momentum of cold flow gas is related to the fact that it tends to be accreted along filaments.</t>
        </is>
      </c>
      <c r="Y4536" s="3" t="inlineStr">
        <is>
          <t>OpenAlex</t>
        </is>
      </c>
      <c r="Z4536" s="3" t="inlineStr">
        <is>
          <t>https://iopscience.iop.org/article/10.1088/0004-637X/769/1/74/pdf</t>
        </is>
      </c>
      <c r="AA4536" s="3" t="inlineStr">
        <is>
          <t>Open-access PDF (via OpenAlex)</t>
        </is>
      </c>
      <c r="AB4536" s="3" t="inlineStr">
        <is>
          <t>bronze</t>
        </is>
      </c>
      <c r="AC4536" s="3" t="inlineStr">
        <is>
          <t>School of Arts &amp; Sciences</t>
        </is>
      </c>
      <c r="AD4536" s="3" t="n">
        <v>159</v>
      </c>
      <c r="AE4536" s="3" t="inlineStr">
        <is>
          <t>No</t>
        </is>
      </c>
      <c r="AF4536" s="3" t="inlineStr"/>
      <c r="AG4536" s="4" t="inlineStr"/>
      <c r="AH4536" s="4" t="inlineStr"/>
      <c r="AI4536" s="4" t="inlineStr"/>
    </row>
    <row r="4537">
      <c r="A4537" s="3" t="inlineStr">
        <is>
          <t>PHYS-0590</t>
        </is>
      </c>
      <c r="B4537" s="3" t="inlineStr">
        <is>
          <t>Ferroglia</t>
        </is>
      </c>
      <c r="C4537" s="3" t="inlineStr">
        <is>
          <t>Andrea</t>
        </is>
      </c>
      <c r="D4537" s="3" t="inlineStr">
        <is>
          <t>Andrea Ferroglia</t>
        </is>
      </c>
      <c r="E4537" s="3" t="inlineStr">
        <is>
          <t>Professor</t>
        </is>
      </c>
      <c r="F4537" s="3" t="inlineStr">
        <is>
          <t>NYC College of Technology</t>
        </is>
      </c>
      <c r="G4537" s="3" t="inlineStr">
        <is>
          <t>Physics</t>
        </is>
      </c>
      <c r="H4537" s="3" t="inlineStr">
        <is>
          <t>AFerroglia@citytech.cuny.edu</t>
        </is>
      </c>
      <c r="I4537" s="3" t="inlineStr">
        <is>
          <t>Journal article</t>
        </is>
      </c>
      <c r="J4537" s="3" t="inlineStr">
        <is>
          <t>Approximate NNLO predictions for the stop-pair production cross section at the LHC</t>
        </is>
      </c>
      <c r="K4537" s="3" t="n">
        <v>2013</v>
      </c>
      <c r="L4537" s="3" t="inlineStr">
        <is>
          <t>Journal of High Energy Physics</t>
        </is>
      </c>
      <c r="M4537" s="3" t="inlineStr">
        <is>
          <t>Alessandro Broggio; Andrea Ferroglia; Matthias Neubert A; Leonardo Vernazza; Li Lin Yang</t>
        </is>
      </c>
      <c r="N4537" s="3" t="inlineStr"/>
      <c r="O4537" s="3" t="n"/>
      <c r="P4537" s="3" t="inlineStr"/>
      <c r="Q4537" s="3" t="inlineStr">
        <is>
          <t>10.1007/jhep07(2013)042</t>
        </is>
      </c>
      <c r="R4537" s="3" t="inlineStr">
        <is>
          <t>https://doi.org/10.1007/jhep07(2013)042</t>
        </is>
      </c>
      <c r="S4537" s="3" t="inlineStr">
        <is>
          <t>OpenAlex</t>
        </is>
      </c>
      <c r="T4537" s="3" t="n">
        <v>1</v>
      </c>
      <c r="U4537" s="3" t="inlineStr">
        <is>
          <t>High (City Tech affiliation on paper)</t>
        </is>
      </c>
      <c r="V4537" s="3" t="n"/>
      <c r="W4537" s="3" t="inlineStr"/>
      <c r="X4537" s="3" t="inlineStr">
        <is>
          <t>If the minimal supersymmetric standard model at scales of around 1 TeV is realized in nature, the total top-squark pair production cross section should be measurable at the CERN Large Hadron Collider. In this work we present precise predictions for this observable, which are based upon approximate NNLO formulas obtained using soft-collinear effective theory methods. ar X iv</t>
        </is>
      </c>
      <c r="Y4537" s="3" t="inlineStr">
        <is>
          <t>OpenAlex</t>
        </is>
      </c>
      <c r="Z4537" s="3" t="inlineStr">
        <is>
          <t>https://arxiv.org/pdf/1304.2411</t>
        </is>
      </c>
      <c r="AA4537" s="3" t="inlineStr">
        <is>
          <t>Open-access PDF (via OpenAlex)</t>
        </is>
      </c>
      <c r="AB4537" s="3" t="inlineStr">
        <is>
          <t>green</t>
        </is>
      </c>
      <c r="AC4537" s="3" t="inlineStr">
        <is>
          <t>School of Arts &amp; Sciences</t>
        </is>
      </c>
      <c r="AD4537" s="3" t="n">
        <v>32</v>
      </c>
      <c r="AE4537" s="3" t="inlineStr">
        <is>
          <t>No</t>
        </is>
      </c>
      <c r="AF4537" s="3" t="inlineStr"/>
      <c r="AG4537" s="4" t="inlineStr"/>
      <c r="AH4537" s="4" t="inlineStr"/>
      <c r="AI4537" s="4" t="inlineStr"/>
    </row>
    <row r="4538">
      <c r="A4538" s="3" t="inlineStr">
        <is>
          <t>PHYS-0591</t>
        </is>
      </c>
      <c r="B4538" s="3" t="inlineStr">
        <is>
          <t>Kezerashvili</t>
        </is>
      </c>
      <c r="C4538" s="3" t="inlineStr">
        <is>
          <t>Roman</t>
        </is>
      </c>
      <c r="D4538" s="3" t="inlineStr">
        <is>
          <t>Roman Kezerashvili</t>
        </is>
      </c>
      <c r="E4538" s="3" t="inlineStr">
        <is>
          <t>Professor</t>
        </is>
      </c>
      <c r="F4538" s="3" t="inlineStr">
        <is>
          <t>NYC College of Technology</t>
        </is>
      </c>
      <c r="G4538" s="3" t="inlineStr">
        <is>
          <t>Physics</t>
        </is>
      </c>
      <c r="H4538" s="3" t="inlineStr">
        <is>
          <t>RKezerashvili@citytech.cuny.edu</t>
        </is>
      </c>
      <c r="I4538" s="3" t="inlineStr">
        <is>
          <t>Journal article</t>
        </is>
      </c>
      <c r="J4538" s="3" t="inlineStr">
        <is>
          <t>Biexciton and Triexciton States in Quantum Dots</t>
        </is>
      </c>
      <c r="K4538" s="3" t="n">
        <v>2013</v>
      </c>
      <c r="L4538" s="3" t="inlineStr">
        <is>
          <t>Few-Body Systems</t>
        </is>
      </c>
      <c r="M4538" s="3" t="inlineStr">
        <is>
          <t>Roman Ya. Kezerashvili; Sh. M. Tsiklauri</t>
        </is>
      </c>
      <c r="N4538" s="3" t="inlineStr"/>
      <c r="O4538" s="3" t="n"/>
      <c r="P4538" s="3" t="inlineStr"/>
      <c r="Q4538" s="3" t="inlineStr">
        <is>
          <t>10.1007/s00601-013-0613-5</t>
        </is>
      </c>
      <c r="R4538" s="3" t="inlineStr">
        <is>
          <t>https://doi.org/10.1007/s00601-013-0613-5</t>
        </is>
      </c>
      <c r="S4538" s="3" t="inlineStr">
        <is>
          <t>OpenAlex</t>
        </is>
      </c>
      <c r="T4538" s="3" t="n">
        <v>1</v>
      </c>
      <c r="U4538" s="3" t="inlineStr">
        <is>
          <t>High (City Tech affiliation on paper)</t>
        </is>
      </c>
      <c r="V4538" s="3" t="n"/>
      <c r="W4538" s="3" t="inlineStr"/>
      <c r="X4538" s="3" t="inlineStr"/>
      <c r="Y4538" s="3" t="inlineStr"/>
      <c r="Z4538" s="3" t="inlineStr"/>
      <c r="AA4538" s="3" t="inlineStr">
        <is>
          <t>Not found</t>
        </is>
      </c>
      <c r="AB4538" s="3" t="inlineStr">
        <is>
          <t>closed</t>
        </is>
      </c>
      <c r="AC4538" s="3" t="inlineStr">
        <is>
          <t>School of Arts &amp; Sciences</t>
        </is>
      </c>
      <c r="AD4538" s="3" t="n">
        <v>7</v>
      </c>
      <c r="AE4538" s="3" t="inlineStr">
        <is>
          <t>No</t>
        </is>
      </c>
      <c r="AF4538" s="3" t="inlineStr"/>
      <c r="AG4538" s="4" t="inlineStr"/>
      <c r="AH4538" s="4" t="inlineStr"/>
      <c r="AI4538" s="4" t="inlineStr"/>
    </row>
    <row r="4539">
      <c r="A4539" s="3" t="inlineStr">
        <is>
          <t>PHYS-0592</t>
        </is>
      </c>
      <c r="B4539" s="3" t="inlineStr">
        <is>
          <t>Ferroglia</t>
        </is>
      </c>
      <c r="C4539" s="3" t="inlineStr">
        <is>
          <t>Andrea</t>
        </is>
      </c>
      <c r="D4539" s="3" t="inlineStr">
        <is>
          <t>Andrea Ferroglia</t>
        </is>
      </c>
      <c r="E4539" s="3" t="inlineStr">
        <is>
          <t>Professor</t>
        </is>
      </c>
      <c r="F4539" s="3" t="inlineStr">
        <is>
          <t>NYC College of Technology</t>
        </is>
      </c>
      <c r="G4539" s="3" t="inlineStr">
        <is>
          <t>Physics</t>
        </is>
      </c>
      <c r="H4539" s="3" t="inlineStr">
        <is>
          <t>AFerroglia@citytech.cuny.edu</t>
        </is>
      </c>
      <c r="I4539" s="3" t="inlineStr">
        <is>
          <t>Book chapter</t>
        </is>
      </c>
      <c r="J4539" s="3" t="inlineStr">
        <is>
          <t>COMPLETE (O7, O8) CONTRIBUTION TO $\bar{B} \rightarrow X_{s}\gamma$ AT $O(\alpha^{2}_{s})5$ THEORY OF QHE</t>
        </is>
      </c>
      <c r="K4539" s="3" t="n">
        <v>2013</v>
      </c>
      <c r="L4539" s="3" t="inlineStr">
        <is>
          <t>WORLD SCIENTIFIC eBooks</t>
        </is>
      </c>
      <c r="M4539" s="3" t="inlineStr">
        <is>
          <t>H. M. Asatrian; T. Ewerth; Andrea Ferroglia; C. Greub; Giovanni Ossola</t>
        </is>
      </c>
      <c r="N4539" s="3" t="inlineStr"/>
      <c r="O4539" s="3" t="n"/>
      <c r="P4539" s="3" t="inlineStr"/>
      <c r="Q4539" s="3" t="inlineStr">
        <is>
          <t>10.1142/9789814440349_0003</t>
        </is>
      </c>
      <c r="R4539" s="3" t="inlineStr">
        <is>
          <t>https://doi.org/10.1142/9789814440349_0003</t>
        </is>
      </c>
      <c r="S4539" s="3" t="inlineStr">
        <is>
          <t>OpenAlex</t>
        </is>
      </c>
      <c r="T4539" s="3" t="n">
        <v>1</v>
      </c>
      <c r="U4539" s="3" t="inlineStr">
        <is>
          <t>High (City Tech affiliation on paper)</t>
        </is>
      </c>
      <c r="V4539" s="3" t="n"/>
      <c r="W4539" s="3" t="inlineStr"/>
      <c r="X4539" s="3" t="inlineStr"/>
      <c r="Y4539" s="3" t="inlineStr"/>
      <c r="Z4539" s="3" t="inlineStr"/>
      <c r="AA4539" s="3" t="inlineStr">
        <is>
          <t>Not found</t>
        </is>
      </c>
      <c r="AB4539" s="3" t="inlineStr">
        <is>
          <t>closed</t>
        </is>
      </c>
      <c r="AC4539" s="3" t="inlineStr">
        <is>
          <t>School of Arts &amp; Sciences</t>
        </is>
      </c>
      <c r="AD4539" s="3" t="n">
        <v>0</v>
      </c>
      <c r="AE4539" s="3" t="inlineStr">
        <is>
          <t>No</t>
        </is>
      </c>
      <c r="AF4539" s="3" t="inlineStr"/>
      <c r="AG4539" s="4" t="inlineStr"/>
      <c r="AH4539" s="4" t="inlineStr"/>
      <c r="AI4539" s="4" t="inlineStr"/>
    </row>
    <row r="4540">
      <c r="A4540" s="3" t="inlineStr">
        <is>
          <t>PHYS-0593</t>
        </is>
      </c>
      <c r="B4540" s="3" t="inlineStr">
        <is>
          <t>Ossola</t>
        </is>
      </c>
      <c r="C4540" s="3" t="inlineStr">
        <is>
          <t>Giovanni</t>
        </is>
      </c>
      <c r="D4540" s="3" t="inlineStr">
        <is>
          <t>Giovanni Ossola</t>
        </is>
      </c>
      <c r="E4540" s="3" t="inlineStr">
        <is>
          <t>Chair</t>
        </is>
      </c>
      <c r="F4540" s="3" t="inlineStr">
        <is>
          <t>NYC College of Technology</t>
        </is>
      </c>
      <c r="G4540" s="3" t="inlineStr">
        <is>
          <t>Physics</t>
        </is>
      </c>
      <c r="H4540" s="3" t="inlineStr">
        <is>
          <t>GOssola@citytech.cuny.edu</t>
        </is>
      </c>
      <c r="I4540" s="3" t="inlineStr">
        <is>
          <t>Book chapter</t>
        </is>
      </c>
      <c r="J4540" s="3" t="inlineStr">
        <is>
          <t>COMPLETE (O7, O8) CONTRIBUTION TO $\bar{B} \rightarrow X_{s}\gamma$ AT $O(\alpha^{2}_{s})5$ THEORY OF QHE</t>
        </is>
      </c>
      <c r="K4540" s="3" t="n">
        <v>2013</v>
      </c>
      <c r="L4540" s="3" t="inlineStr">
        <is>
          <t>WORLD SCIENTIFIC eBooks</t>
        </is>
      </c>
      <c r="M4540" s="3" t="inlineStr">
        <is>
          <t>H. M. Asatrian; T. Ewerth; Andrea Ferroglia; C. Greub; Giovanni Ossola</t>
        </is>
      </c>
      <c r="N4540" s="3" t="inlineStr"/>
      <c r="O4540" s="3" t="n"/>
      <c r="P4540" s="3" t="inlineStr"/>
      <c r="Q4540" s="3" t="inlineStr">
        <is>
          <t>10.1142/9789814440349_0003</t>
        </is>
      </c>
      <c r="R4540" s="3" t="inlineStr">
        <is>
          <t>https://doi.org/10.1142/9789814440349_0003</t>
        </is>
      </c>
      <c r="S4540" s="3" t="inlineStr">
        <is>
          <t>OpenAlex</t>
        </is>
      </c>
      <c r="T4540" s="3" t="n">
        <v>1</v>
      </c>
      <c r="U4540" s="3" t="inlineStr">
        <is>
          <t>High (City Tech affiliation on paper)</t>
        </is>
      </c>
      <c r="V4540" s="3" t="n"/>
      <c r="W4540" s="3" t="inlineStr"/>
      <c r="X4540" s="3" t="inlineStr"/>
      <c r="Y4540" s="3" t="inlineStr"/>
      <c r="Z4540" s="3" t="inlineStr"/>
      <c r="AA4540" s="3" t="inlineStr">
        <is>
          <t>Not found</t>
        </is>
      </c>
      <c r="AB4540" s="3" t="inlineStr">
        <is>
          <t>closed</t>
        </is>
      </c>
      <c r="AC4540" s="3" t="inlineStr">
        <is>
          <t>School of Arts &amp; Sciences</t>
        </is>
      </c>
      <c r="AD4540" s="3" t="n">
        <v>0</v>
      </c>
      <c r="AE4540" s="3" t="inlineStr">
        <is>
          <t>No</t>
        </is>
      </c>
      <c r="AF4540" s="3" t="inlineStr"/>
      <c r="AG4540" s="4" t="inlineStr"/>
      <c r="AH4540" s="4" t="inlineStr"/>
      <c r="AI4540" s="4" t="inlineStr"/>
    </row>
    <row r="4541">
      <c r="A4541" s="3" t="inlineStr">
        <is>
          <t>PHYS-0594</t>
        </is>
      </c>
      <c r="B4541" s="3" t="inlineStr">
        <is>
          <t>Berman</t>
        </is>
      </c>
      <c r="C4541" s="3" t="inlineStr">
        <is>
          <t>Oleg</t>
        </is>
      </c>
      <c r="D4541" s="3" t="inlineStr">
        <is>
          <t>Oleg Berman</t>
        </is>
      </c>
      <c r="E4541" s="3" t="inlineStr">
        <is>
          <t>Professor</t>
        </is>
      </c>
      <c r="F4541" s="3" t="inlineStr">
        <is>
          <t>NYC College of Technology</t>
        </is>
      </c>
      <c r="G4541" s="3" t="inlineStr">
        <is>
          <t>Physics</t>
        </is>
      </c>
      <c r="H4541" s="3" t="inlineStr">
        <is>
          <t>OBerman@citytech.cuny.edu</t>
        </is>
      </c>
      <c r="I4541" s="3" t="inlineStr">
        <is>
          <t>Conference paper</t>
        </is>
      </c>
      <c r="J4541" s="3" t="inlineStr">
        <is>
          <t>Collective properties of dipolar excitons in double-layer gapped graphene</t>
        </is>
      </c>
      <c r="K4541" s="3" t="n">
        <v>2013</v>
      </c>
      <c r="L4541" s="3" t="inlineStr">
        <is>
          <t>AIP conference proceedings</t>
        </is>
      </c>
      <c r="M4541" s="3" t="inlineStr">
        <is>
          <t>Oleg L. Berman; Roman Ya. Kezerashvili; K. Ziegler</t>
        </is>
      </c>
      <c r="N4541" s="3" t="inlineStr"/>
      <c r="O4541" s="3" t="n"/>
      <c r="P4541" s="3" t="inlineStr"/>
      <c r="Q4541" s="3" t="inlineStr">
        <is>
          <t>10.1063/1.4848502</t>
        </is>
      </c>
      <c r="R4541" s="3" t="inlineStr">
        <is>
          <t>https://doi.org/10.1063/1.4848502</t>
        </is>
      </c>
      <c r="S4541" s="3" t="inlineStr">
        <is>
          <t>OpenAlex</t>
        </is>
      </c>
      <c r="T4541" s="3" t="n">
        <v>1</v>
      </c>
      <c r="U4541" s="3" t="inlineStr">
        <is>
          <t>High (City Tech affiliation on paper)</t>
        </is>
      </c>
      <c r="V4541" s="3" t="n"/>
      <c r="W4541" s="3" t="inlineStr"/>
      <c r="X4541" s="3" t="inlineStr"/>
      <c r="Y4541" s="3" t="inlineStr"/>
      <c r="Z4541" s="3" t="inlineStr"/>
      <c r="AA4541" s="3" t="inlineStr">
        <is>
          <t>Not found</t>
        </is>
      </c>
      <c r="AB4541" s="3" t="inlineStr">
        <is>
          <t>closed</t>
        </is>
      </c>
      <c r="AC4541" s="3" t="inlineStr">
        <is>
          <t>School of Arts &amp; Sciences</t>
        </is>
      </c>
      <c r="AD4541" s="3" t="n">
        <v>0</v>
      </c>
      <c r="AE4541" s="3" t="inlineStr">
        <is>
          <t>No</t>
        </is>
      </c>
      <c r="AF4541" s="3" t="inlineStr"/>
      <c r="AG4541" s="4" t="inlineStr"/>
      <c r="AH4541" s="4" t="inlineStr"/>
      <c r="AI4541" s="4" t="inlineStr"/>
    </row>
    <row r="4542">
      <c r="A4542" s="3" t="inlineStr">
        <is>
          <t>PHYS-0595</t>
        </is>
      </c>
      <c r="B4542" s="3" t="inlineStr">
        <is>
          <t>Kezerashvili</t>
        </is>
      </c>
      <c r="C4542" s="3" t="inlineStr">
        <is>
          <t>Roman</t>
        </is>
      </c>
      <c r="D4542" s="3" t="inlineStr">
        <is>
          <t>Roman Kezerashvili</t>
        </is>
      </c>
      <c r="E4542" s="3" t="inlineStr">
        <is>
          <t>Professor</t>
        </is>
      </c>
      <c r="F4542" s="3" t="inlineStr">
        <is>
          <t>NYC College of Technology</t>
        </is>
      </c>
      <c r="G4542" s="3" t="inlineStr">
        <is>
          <t>Physics</t>
        </is>
      </c>
      <c r="H4542" s="3" t="inlineStr">
        <is>
          <t>RKezerashvili@citytech.cuny.edu</t>
        </is>
      </c>
      <c r="I4542" s="3" t="inlineStr">
        <is>
          <t>Conference paper</t>
        </is>
      </c>
      <c r="J4542" s="3" t="inlineStr">
        <is>
          <t>Collective properties of dipolar excitons in double-layer gapped graphene</t>
        </is>
      </c>
      <c r="K4542" s="3" t="n">
        <v>2013</v>
      </c>
      <c r="L4542" s="3" t="inlineStr">
        <is>
          <t>AIP conference proceedings</t>
        </is>
      </c>
      <c r="M4542" s="3" t="inlineStr">
        <is>
          <t>Oleg L. Berman; Roman Ya. Kezerashvili; K. Ziegler</t>
        </is>
      </c>
      <c r="N4542" s="3" t="inlineStr"/>
      <c r="O4542" s="3" t="n"/>
      <c r="P4542" s="3" t="inlineStr"/>
      <c r="Q4542" s="3" t="inlineStr">
        <is>
          <t>10.1063/1.4848502</t>
        </is>
      </c>
      <c r="R4542" s="3" t="inlineStr">
        <is>
          <t>https://doi.org/10.1063/1.4848502</t>
        </is>
      </c>
      <c r="S4542" s="3" t="inlineStr">
        <is>
          <t>OpenAlex</t>
        </is>
      </c>
      <c r="T4542" s="3" t="n">
        <v>1</v>
      </c>
      <c r="U4542" s="3" t="inlineStr">
        <is>
          <t>High (City Tech affiliation on paper)</t>
        </is>
      </c>
      <c r="V4542" s="3" t="n"/>
      <c r="W4542" s="3" t="inlineStr"/>
      <c r="X4542" s="3" t="inlineStr"/>
      <c r="Y4542" s="3" t="inlineStr"/>
      <c r="Z4542" s="3" t="inlineStr"/>
      <c r="AA4542" s="3" t="inlineStr">
        <is>
          <t>Not found</t>
        </is>
      </c>
      <c r="AB4542" s="3" t="inlineStr">
        <is>
          <t>closed</t>
        </is>
      </c>
      <c r="AC4542" s="3" t="inlineStr">
        <is>
          <t>School of Arts &amp; Sciences</t>
        </is>
      </c>
      <c r="AD4542" s="3" t="n">
        <v>0</v>
      </c>
      <c r="AE4542" s="3" t="inlineStr">
        <is>
          <t>No</t>
        </is>
      </c>
      <c r="AF4542" s="3" t="inlineStr"/>
      <c r="AG4542" s="4" t="inlineStr"/>
      <c r="AH4542" s="4" t="inlineStr"/>
      <c r="AI4542" s="4" t="inlineStr"/>
    </row>
    <row r="4543">
      <c r="A4543" s="3" t="inlineStr">
        <is>
          <t>PHYS-0596</t>
        </is>
      </c>
      <c r="B4543" s="3" t="inlineStr">
        <is>
          <t>Leng</t>
        </is>
      </c>
      <c r="C4543" s="3" t="inlineStr">
        <is>
          <t>Lufeng</t>
        </is>
      </c>
      <c r="D4543" s="3" t="inlineStr">
        <is>
          <t>Lufeng Leng</t>
        </is>
      </c>
      <c r="E4543" s="3" t="inlineStr">
        <is>
          <t>Professor</t>
        </is>
      </c>
      <c r="F4543" s="3" t="inlineStr">
        <is>
          <t>NYC College of Technology</t>
        </is>
      </c>
      <c r="G4543" s="3" t="inlineStr">
        <is>
          <t>Physics</t>
        </is>
      </c>
      <c r="H4543" s="3" t="inlineStr">
        <is>
          <t>LLeng@citytech.cuny.edu</t>
        </is>
      </c>
      <c r="I4543" s="3" t="inlineStr">
        <is>
          <t>Conference paper</t>
        </is>
      </c>
      <c r="J4543" s="3" t="inlineStr">
        <is>
          <t>Comparison of Amplification Schemes Using a Wide Range of Fiber Parameters and System Nonlinearity Tolerance</t>
        </is>
      </c>
      <c r="K4543" s="3" t="n">
        <v>2013</v>
      </c>
      <c r="L4543" s="3" t="inlineStr">
        <is>
          <t>Asia Communications and Photonics Conference</t>
        </is>
      </c>
      <c r="M4543" s="3" t="inlineStr">
        <is>
          <t>Lufeng Leng</t>
        </is>
      </c>
      <c r="N4543" s="3" t="inlineStr"/>
      <c r="O4543" s="3" t="n"/>
      <c r="P4543" s="3" t="inlineStr"/>
      <c r="Q4543" s="3" t="inlineStr">
        <is>
          <t>10.1364/acp.2013.ath4f.1</t>
        </is>
      </c>
      <c r="R4543" s="3" t="inlineStr">
        <is>
          <t>https://doi.org/10.1364/acp.2013.ath4f.1</t>
        </is>
      </c>
      <c r="S4543" s="3" t="inlineStr">
        <is>
          <t>OpenAlex</t>
        </is>
      </c>
      <c r="T4543" s="3" t="n">
        <v>1</v>
      </c>
      <c r="U4543" s="3" t="inlineStr">
        <is>
          <t>High (City Tech affiliation on paper)</t>
        </is>
      </c>
      <c r="V4543" s="3" t="n"/>
      <c r="W4543" s="3" t="inlineStr"/>
      <c r="X4543" s="3" t="inlineStr">
        <is>
          <t>We compare amplification schemes using various fibers and system nonlinearity tolerance. We show the diminishing advantage of all-Raman as nonlinearity tolerance improves; for certain fibers the hybrid Raman/EDFA could perform better than the counter-pumped all-Raman.</t>
        </is>
      </c>
      <c r="Y4543" s="3" t="inlineStr">
        <is>
          <t>OpenAlex</t>
        </is>
      </c>
      <c r="Z4543" s="3" t="inlineStr"/>
      <c r="AA4543" s="3" t="inlineStr">
        <is>
          <t>Not found</t>
        </is>
      </c>
      <c r="AB4543" s="3" t="inlineStr">
        <is>
          <t>closed</t>
        </is>
      </c>
      <c r="AC4543" s="3" t="inlineStr">
        <is>
          <t>School of Arts &amp; Sciences</t>
        </is>
      </c>
      <c r="AD4543" s="3" t="n">
        <v>0</v>
      </c>
      <c r="AE4543" s="3" t="inlineStr">
        <is>
          <t>No</t>
        </is>
      </c>
      <c r="AF4543" s="3" t="inlineStr"/>
      <c r="AG4543" s="4" t="inlineStr"/>
      <c r="AH4543" s="4" t="inlineStr"/>
      <c r="AI4543" s="4" t="inlineStr"/>
    </row>
    <row r="4544">
      <c r="A4544" s="3" t="inlineStr">
        <is>
          <t>PHYS-0597</t>
        </is>
      </c>
      <c r="B4544" s="3" t="inlineStr">
        <is>
          <t>Ferroglia</t>
        </is>
      </c>
      <c r="C4544" s="3" t="inlineStr">
        <is>
          <t>Andrea</t>
        </is>
      </c>
      <c r="D4544" s="3" t="inlineStr">
        <is>
          <t>Andrea Ferroglia</t>
        </is>
      </c>
      <c r="E4544" s="3" t="inlineStr">
        <is>
          <t>Professor</t>
        </is>
      </c>
      <c r="F4544" s="3" t="inlineStr">
        <is>
          <t>NYC College of Technology</t>
        </is>
      </c>
      <c r="G4544" s="3" t="inlineStr">
        <is>
          <t>Physics</t>
        </is>
      </c>
      <c r="H4544" s="3" t="inlineStr">
        <is>
          <t>AFerroglia@citytech.cuny.edu</t>
        </is>
      </c>
      <c r="I4544" s="3" t="inlineStr">
        <is>
          <t>Journal article</t>
        </is>
      </c>
      <c r="J4544" s="3" t="inlineStr">
        <is>
          <t>Comparison of the standard theory predictions of MW and sin2θefflept with their experimental values</t>
        </is>
      </c>
      <c r="K4544" s="3" t="n">
        <v>2013</v>
      </c>
      <c r="L4544" s="3" t="inlineStr">
        <is>
          <t>Physical review. D. Particles, fields, gravitation, and cosmology/Physical review. D. Particles and fields</t>
        </is>
      </c>
      <c r="M4544" s="3" t="inlineStr">
        <is>
          <t>Andrea Ferroglia; A. Sirlin</t>
        </is>
      </c>
      <c r="N4544" s="3" t="inlineStr"/>
      <c r="O4544" s="3" t="n"/>
      <c r="P4544" s="3" t="inlineStr"/>
      <c r="Q4544" s="3" t="inlineStr">
        <is>
          <t>10.1103/physrevd.87.037501</t>
        </is>
      </c>
      <c r="R4544" s="3" t="inlineStr">
        <is>
          <t>https://doi.org/10.1103/physrevd.87.037501</t>
        </is>
      </c>
      <c r="S4544" s="3" t="inlineStr">
        <is>
          <t>OpenAlex</t>
        </is>
      </c>
      <c r="T4544" s="3" t="n">
        <v>1</v>
      </c>
      <c r="U4544" s="3" t="inlineStr">
        <is>
          <t>High (City Tech affiliation on paper)</t>
        </is>
      </c>
      <c r="V4544" s="3" t="n"/>
      <c r="W4544" s="3" t="inlineStr"/>
      <c r="X4544" s="3" t="inlineStr">
        <is>
          <t>Assuming that the recently discovered particle at LHC is the standard theory (ST) Higgs boson, we compare the ST predictions of ${M}_{W}$ and ${sin﻿}^{2}{\ensuremath{\theta}}_{\mathrm{eff}}^{\mathrm{lept}}$ with the experimental values of these basic observables. While the ${sin﻿}^{2}{\ensuremath{\theta}}_{\mathrm{eff}}^{\mathrm{lept}}$ prediction is in excellent agreement with its experimental value, that of ${M}_{W}$ shows a $1.33\ensuremath{\sigma}$ deviation. Implications of these comparisons for possible future developments at LHC and a future GigaZ linear collider are briefly discussed. It is also pointed out that these comparisons are consistent with the conjecture that the newly discovered particle is indeed the ST Higgs boson.</t>
        </is>
      </c>
      <c r="Y4544" s="3" t="inlineStr">
        <is>
          <t>OpenAlex</t>
        </is>
      </c>
      <c r="Z4544" s="3" t="inlineStr">
        <is>
          <t>https://arxiv.org/pdf/1211.1864</t>
        </is>
      </c>
      <c r="AA4544" s="3" t="inlineStr">
        <is>
          <t>Open-access PDF (via OpenAlex)</t>
        </is>
      </c>
      <c r="AB4544" s="3" t="inlineStr">
        <is>
          <t>green</t>
        </is>
      </c>
      <c r="AC4544" s="3" t="inlineStr">
        <is>
          <t>School of Arts &amp; Sciences</t>
        </is>
      </c>
      <c r="AD4544" s="3" t="n">
        <v>14</v>
      </c>
      <c r="AE4544" s="3" t="inlineStr">
        <is>
          <t>No</t>
        </is>
      </c>
      <c r="AF4544" s="3" t="inlineStr"/>
      <c r="AG4544" s="4" t="inlineStr"/>
      <c r="AH4544" s="4" t="inlineStr"/>
      <c r="AI4544" s="4" t="inlineStr"/>
    </row>
    <row r="4545">
      <c r="A4545" s="3" t="inlineStr">
        <is>
          <t>PHYS-0598</t>
        </is>
      </c>
      <c r="B4545" s="3" t="inlineStr">
        <is>
          <t>Ferroglia</t>
        </is>
      </c>
      <c r="C4545" s="3" t="inlineStr">
        <is>
          <t>Andrea</t>
        </is>
      </c>
      <c r="D4545" s="3" t="inlineStr">
        <is>
          <t>Andrea Ferroglia</t>
        </is>
      </c>
      <c r="E4545" s="3" t="inlineStr">
        <is>
          <t>Professor</t>
        </is>
      </c>
      <c r="F4545" s="3" t="inlineStr">
        <is>
          <t>NYC College of Technology</t>
        </is>
      </c>
      <c r="G4545" s="3" t="inlineStr">
        <is>
          <t>Physics</t>
        </is>
      </c>
      <c r="H4545" s="3" t="inlineStr">
        <is>
          <t>AFerroglia@citytech.cuny.edu</t>
        </is>
      </c>
      <c r="I4545" s="3" t="inlineStr">
        <is>
          <t>Journal article</t>
        </is>
      </c>
      <c r="J4545" s="3" t="inlineStr">
        <is>
          <t>Contributions of the W -boson propagator to the μ and τ leptonic decay rates</t>
        </is>
      </c>
      <c r="K4545" s="3" t="n">
        <v>2013</v>
      </c>
      <c r="L4545" s="3" t="inlineStr">
        <is>
          <t>Physical review. D. Particles, fields, gravitation, and cosmology/Physical review. D. Particles and fields</t>
        </is>
      </c>
      <c r="M4545" s="3" t="inlineStr">
        <is>
          <t>Andrea Ferroglia; C. Greub; A. Sirlin; Zhibai Zhang</t>
        </is>
      </c>
      <c r="N4545" s="3" t="inlineStr"/>
      <c r="O4545" s="3" t="n"/>
      <c r="P4545" s="3" t="inlineStr"/>
      <c r="Q4545" s="3" t="inlineStr">
        <is>
          <t>10.1103/physrevd.88.033012</t>
        </is>
      </c>
      <c r="R4545" s="3" t="inlineStr">
        <is>
          <t>https://doi.org/10.1103/physrevd.88.033012</t>
        </is>
      </c>
      <c r="S4545" s="3" t="inlineStr">
        <is>
          <t>OpenAlex</t>
        </is>
      </c>
      <c r="T4545" s="3" t="n">
        <v>1</v>
      </c>
      <c r="U4545" s="3" t="inlineStr">
        <is>
          <t>High (City Tech affiliation on paper)</t>
        </is>
      </c>
      <c r="V4545" s="3" t="n"/>
      <c r="W4545" s="3" t="inlineStr"/>
      <c r="X4545" s="3" t="inlineStr">
        <is>
          <t>We derive closed expressions and useful expansions for the contributions of the tree-level $W$-boson propagator to the muon and $\ensuremath{\tau}$ leptonic decay rates. Calling $M$ and $m$ the masses of the initial and final charged leptons, our results in the limit $m=0$ are valid to all orders in ${M}^{2}/{M}_{W}^{2}$. In the terms of $\mathcal{O}({m}_{j}^{2}/{M}_{W}^{2})$ (${m}_{j}=M$, $m$), our leading corrections, of $\mathcal{O}({M}^{2}/{M}_{W}^{2})$, agree with the canonical value $(3/5){M}^{2}/{M}_{W}^{2}$, while the coefficient of our subleading contributions, of $\mathcal{O}({m}^{2}/{M}_{W}^{2})$, differs from that reported in the recent literature. A possible explanation of the discrepancy is presented. The numerical effect of the $\mathcal{O}({m}_{j}^{2}/{M}_{W}^{2})$ corrections is briefly discussed. A general expression, valid for arbitrary values of ${M}_{W}$, $M$, and $m$ in the range ${M}_{W}&gt;M&gt;m$, is given in the Appendix. The paper also contains a review of the traditional definition and evaluation of the Fermi constant.</t>
        </is>
      </c>
      <c r="Y4545" s="3" t="inlineStr">
        <is>
          <t>OpenAlex</t>
        </is>
      </c>
      <c r="Z4545" s="3" t="inlineStr">
        <is>
          <t>https://arxiv.org/pdf/1307.6900</t>
        </is>
      </c>
      <c r="AA4545" s="3" t="inlineStr">
        <is>
          <t>Open-access PDF (via OpenAlex)</t>
        </is>
      </c>
      <c r="AB4545" s="3" t="inlineStr">
        <is>
          <t>green</t>
        </is>
      </c>
      <c r="AC4545" s="3" t="inlineStr">
        <is>
          <t>School of Arts &amp; Sciences</t>
        </is>
      </c>
      <c r="AD4545" s="3" t="n">
        <v>30</v>
      </c>
      <c r="AE4545" s="3" t="inlineStr">
        <is>
          <t>No</t>
        </is>
      </c>
      <c r="AF4545" s="3" t="inlineStr"/>
      <c r="AG4545" s="4" t="inlineStr"/>
      <c r="AH4545" s="4" t="inlineStr"/>
      <c r="AI4545" s="4" t="inlineStr"/>
    </row>
    <row r="4546">
      <c r="A4546" s="3" t="inlineStr">
        <is>
          <t>PHYS-0599</t>
        </is>
      </c>
      <c r="B4546" s="3" t="inlineStr">
        <is>
          <t>Berman</t>
        </is>
      </c>
      <c r="C4546" s="3" t="inlineStr">
        <is>
          <t>Oleg</t>
        </is>
      </c>
      <c r="D4546" s="3" t="inlineStr">
        <is>
          <t>Oleg Berman</t>
        </is>
      </c>
      <c r="E4546" s="3" t="inlineStr">
        <is>
          <t>Professor</t>
        </is>
      </c>
      <c r="F4546" s="3" t="inlineStr">
        <is>
          <t>NYC College of Technology</t>
        </is>
      </c>
      <c r="G4546" s="3" t="inlineStr">
        <is>
          <t>Physics</t>
        </is>
      </c>
      <c r="H4546" s="3" t="inlineStr">
        <is>
          <t>OBerman@citytech.cuny.edu</t>
        </is>
      </c>
      <c r="I4546" s="3" t="inlineStr">
        <is>
          <t>Journal article</t>
        </is>
      </c>
      <c r="J4546" s="3" t="inlineStr">
        <is>
          <t>Coupling of two Dirac particles</t>
        </is>
      </c>
      <c r="K4546" s="3" t="n">
        <v>2013</v>
      </c>
      <c r="L4546" s="3" t="inlineStr">
        <is>
          <t>Physical Review A</t>
        </is>
      </c>
      <c r="M4546" s="3" t="inlineStr">
        <is>
          <t>Oleg L. Berman; Roman Ya. Kezerashvili; K. Ziegler</t>
        </is>
      </c>
      <c r="N4546" s="3" t="inlineStr"/>
      <c r="O4546" s="3" t="n"/>
      <c r="P4546" s="3" t="inlineStr"/>
      <c r="Q4546" s="3" t="inlineStr">
        <is>
          <t>10.1103/physreva.87.042513</t>
        </is>
      </c>
      <c r="R4546" s="3" t="inlineStr">
        <is>
          <t>https://doi.org/10.1103/physreva.87.042513</t>
        </is>
      </c>
      <c r="S4546" s="3" t="inlineStr">
        <is>
          <t>OpenAlex</t>
        </is>
      </c>
      <c r="T4546" s="3" t="n">
        <v>1</v>
      </c>
      <c r="U4546" s="3" t="inlineStr">
        <is>
          <t>High (City Tech affiliation on paper)</t>
        </is>
      </c>
      <c r="V4546" s="3" t="n"/>
      <c r="W4546" s="3" t="inlineStr"/>
      <c r="X4546" s="3" t="inlineStr">
        <is>
          <t>A study of the formation of excitons as a problem of two Dirac particles in a gapped graphene layer and in two gapped graphene layers separated by a dielectric is presented. In the low-energy limit the separation of the center-of-mass and relative motions is obtained. Analytical solutions for the wave function and energy dispersion for both cases when the electron and the hole interact via a Coulomb potential are found. It is shown that the energy spectrum and the effective exciton mass are functions of the energy gaps as well as of the interlayer separation in the case of two-layer gapped graphene.</t>
        </is>
      </c>
      <c r="Y4546" s="3" t="inlineStr">
        <is>
          <t>OpenAlex</t>
        </is>
      </c>
      <c r="Z4546" s="3" t="inlineStr">
        <is>
          <t>http://link.aps.org/pdf/10.1103/PhysRevA.87.042513</t>
        </is>
      </c>
      <c r="AA4546" s="3" t="inlineStr">
        <is>
          <t>Open-access PDF (via OpenAlex)</t>
        </is>
      </c>
      <c r="AB4546" s="3" t="inlineStr">
        <is>
          <t>bronze</t>
        </is>
      </c>
      <c r="AC4546" s="3" t="inlineStr">
        <is>
          <t>School of Arts &amp; Sciences</t>
        </is>
      </c>
      <c r="AD4546" s="3" t="n">
        <v>37</v>
      </c>
      <c r="AE4546" s="3" t="inlineStr">
        <is>
          <t>No</t>
        </is>
      </c>
      <c r="AF4546" s="3" t="inlineStr"/>
      <c r="AG4546" s="4" t="inlineStr"/>
      <c r="AH4546" s="4" t="inlineStr"/>
      <c r="AI4546" s="4" t="inlineStr"/>
    </row>
    <row r="4547">
      <c r="A4547" s="3" t="inlineStr">
        <is>
          <t>PHYS-0600</t>
        </is>
      </c>
      <c r="B4547" s="3" t="inlineStr">
        <is>
          <t>Kezerashvili</t>
        </is>
      </c>
      <c r="C4547" s="3" t="inlineStr">
        <is>
          <t>Roman</t>
        </is>
      </c>
      <c r="D4547" s="3" t="inlineStr">
        <is>
          <t>Roman Kezerashvili</t>
        </is>
      </c>
      <c r="E4547" s="3" t="inlineStr">
        <is>
          <t>Professor</t>
        </is>
      </c>
      <c r="F4547" s="3" t="inlineStr">
        <is>
          <t>NYC College of Technology</t>
        </is>
      </c>
      <c r="G4547" s="3" t="inlineStr">
        <is>
          <t>Physics</t>
        </is>
      </c>
      <c r="H4547" s="3" t="inlineStr">
        <is>
          <t>RKezerashvili@citytech.cuny.edu</t>
        </is>
      </c>
      <c r="I4547" s="3" t="inlineStr">
        <is>
          <t>Journal article</t>
        </is>
      </c>
      <c r="J4547" s="3" t="inlineStr">
        <is>
          <t>Coupling of two Dirac particles</t>
        </is>
      </c>
      <c r="K4547" s="3" t="n">
        <v>2013</v>
      </c>
      <c r="L4547" s="3" t="inlineStr">
        <is>
          <t>Physical Review A</t>
        </is>
      </c>
      <c r="M4547" s="3" t="inlineStr">
        <is>
          <t>Oleg L. Berman; Roman Ya. Kezerashvili; K. Ziegler</t>
        </is>
      </c>
      <c r="N4547" s="3" t="inlineStr"/>
      <c r="O4547" s="3" t="n"/>
      <c r="P4547" s="3" t="inlineStr"/>
      <c r="Q4547" s="3" t="inlineStr">
        <is>
          <t>10.1103/physreva.87.042513</t>
        </is>
      </c>
      <c r="R4547" s="3" t="inlineStr">
        <is>
          <t>https://doi.org/10.1103/physreva.87.042513</t>
        </is>
      </c>
      <c r="S4547" s="3" t="inlineStr">
        <is>
          <t>OpenAlex</t>
        </is>
      </c>
      <c r="T4547" s="3" t="n">
        <v>1</v>
      </c>
      <c r="U4547" s="3" t="inlineStr">
        <is>
          <t>High (City Tech affiliation on paper)</t>
        </is>
      </c>
      <c r="V4547" s="3" t="n"/>
      <c r="W4547" s="3" t="inlineStr"/>
      <c r="X4547" s="3" t="inlineStr">
        <is>
          <t>A study of the formation of excitons as a problem of two Dirac particles in a gapped graphene layer and in two gapped graphene layers separated by a dielectric is presented. In the low-energy limit the separation of the center-of-mass and relative motions is obtained. Analytical solutions for the wave function and energy dispersion for both cases when the electron and the hole interact via a Coulomb potential are found. It is shown that the energy spectrum and the effective exciton mass are functions of the energy gaps as well as of the interlayer separation in the case of two-layer gapped graphene.</t>
        </is>
      </c>
      <c r="Y4547" s="3" t="inlineStr">
        <is>
          <t>OpenAlex</t>
        </is>
      </c>
      <c r="Z4547" s="3" t="inlineStr">
        <is>
          <t>http://link.aps.org/pdf/10.1103/PhysRevA.87.042513</t>
        </is>
      </c>
      <c r="AA4547" s="3" t="inlineStr">
        <is>
          <t>Open-access PDF (via OpenAlex)</t>
        </is>
      </c>
      <c r="AB4547" s="3" t="inlineStr">
        <is>
          <t>bronze</t>
        </is>
      </c>
      <c r="AC4547" s="3" t="inlineStr">
        <is>
          <t>School of Arts &amp; Sciences</t>
        </is>
      </c>
      <c r="AD4547" s="3" t="n">
        <v>37</v>
      </c>
      <c r="AE4547" s="3" t="inlineStr">
        <is>
          <t>No</t>
        </is>
      </c>
      <c r="AF4547" s="3" t="inlineStr"/>
      <c r="AG4547" s="4" t="inlineStr"/>
      <c r="AH4547" s="4" t="inlineStr"/>
      <c r="AI4547" s="4" t="inlineStr"/>
    </row>
    <row r="4548">
      <c r="A4548" s="3" t="inlineStr">
        <is>
          <t>PHYS-0602</t>
        </is>
      </c>
      <c r="B4548" s="3" t="inlineStr">
        <is>
          <t>Krym</t>
        </is>
      </c>
      <c r="C4548" s="3" t="inlineStr">
        <is>
          <t>Darya</t>
        </is>
      </c>
      <c r="D4548" s="3" t="inlineStr">
        <is>
          <t>Darya Krym</t>
        </is>
      </c>
      <c r="E4548" s="3" t="inlineStr">
        <is>
          <t>Assistant Professor</t>
        </is>
      </c>
      <c r="F4548" s="3" t="inlineStr">
        <is>
          <t>NYC College of Technology</t>
        </is>
      </c>
      <c r="G4548" s="3" t="inlineStr">
        <is>
          <t>Physics</t>
        </is>
      </c>
      <c r="H4548" s="3" t="inlineStr">
        <is>
          <t>DKrym@citytech.cuny.edu</t>
        </is>
      </c>
      <c r="I4548" s="3" t="inlineStr">
        <is>
          <t>Journal article</t>
        </is>
      </c>
      <c r="J4548" s="3" t="inlineStr">
        <is>
          <t>Exact half-BPS flux solutions in M theory with D(2,1;c′;0)2 symmetry: Local solutions</t>
        </is>
      </c>
      <c r="K4548" s="3" t="n">
        <v>2013</v>
      </c>
      <c r="L4548" s="3" t="inlineStr">
        <is>
          <t>Physical review. D. Particles, fields, gravitation, and cosmology/Physical review. D. Particles and fields</t>
        </is>
      </c>
      <c r="M4548" s="3" t="inlineStr">
        <is>
          <t>John Estes; Roman Feldman; Darya Krym</t>
        </is>
      </c>
      <c r="N4548" s="3" t="inlineStr"/>
      <c r="O4548" s="3" t="n"/>
      <c r="P4548" s="3" t="inlineStr"/>
      <c r="Q4548" s="3" t="inlineStr">
        <is>
          <t>10.1103/physrevd.87.046008</t>
        </is>
      </c>
      <c r="R4548" s="3" t="inlineStr">
        <is>
          <t>https://doi.org/10.1103/physrevd.87.046008</t>
        </is>
      </c>
      <c r="S4548" s="3" t="inlineStr">
        <is>
          <t>OpenAlex</t>
        </is>
      </c>
      <c r="T4548" s="3" t="n">
        <v>1</v>
      </c>
      <c r="U4548" s="3" t="inlineStr">
        <is>
          <t>High (City Tech affiliation on paper)</t>
        </is>
      </c>
      <c r="V4548" s="3" t="n"/>
      <c r="W4548" s="3" t="inlineStr"/>
      <c r="X4548" s="3" t="inlineStr">
        <is>
          <t>We construct the most general local solutions to 11-dimensional supergravity (or M theory), which are invariant under the superalgebra $D(2,1;{c}^{\ensuremath{'}};0)\ensuremath{\bigoplus}D(2,1;{c}^{\ensuremath{'}};0)$ for all values of the parameter ${c}^{\ensuremath{'}}$. The BPS constraints are reduced to a single linear partial differential equation on a complex function $G$. The physical fields of the solutions are determined by ${c}^{\ensuremath{'}}$, a freely chosen harmonic function $h$, and the complex function $G$. $h$ and $G$ are both functions on a two-dimensional compact Riemannian manifold. We obtain the expressions for the metric and the field strength in terms of $G$, $h$, and ${c}^{\ensuremath{'}}$ and show that these are indeed valid solutions of the Einstein, Maxwell, and Bianchi equations. Finally we give a construction of one parameter deformations of ${\mathrm{AdS}}_{7}\ifmmode\times\else\texttimes\fi{}{S}^{4}$ and ${\mathrm{AdS}}_{4}\ifmmode\times\else\texttimes\fi{}{S}^{7}$ as a function of ${c}^{\ensuremath{'}}$.</t>
        </is>
      </c>
      <c r="Y4548" s="3" t="inlineStr">
        <is>
          <t>OpenAlex</t>
        </is>
      </c>
      <c r="Z4548" s="3" t="inlineStr">
        <is>
          <t>https://arxiv.org/pdf/1209.1845</t>
        </is>
      </c>
      <c r="AA4548" s="3" t="inlineStr">
        <is>
          <t>Open-access PDF (via OpenAlex)</t>
        </is>
      </c>
      <c r="AB4548" s="3" t="inlineStr">
        <is>
          <t>green</t>
        </is>
      </c>
      <c r="AC4548" s="3" t="inlineStr">
        <is>
          <t>School of Arts &amp; Sciences</t>
        </is>
      </c>
      <c r="AD4548" s="3" t="n">
        <v>23</v>
      </c>
      <c r="AE4548" s="3" t="inlineStr">
        <is>
          <t>No</t>
        </is>
      </c>
      <c r="AF4548" s="3" t="inlineStr"/>
      <c r="AG4548" s="4" t="inlineStr"/>
      <c r="AH4548" s="4" t="inlineStr"/>
      <c r="AI4548" s="4" t="inlineStr"/>
    </row>
    <row r="4549">
      <c r="A4549" s="3" t="inlineStr">
        <is>
          <t>PHYS-0605</t>
        </is>
      </c>
      <c r="B4549" s="3" t="inlineStr">
        <is>
          <t>Berman</t>
        </is>
      </c>
      <c r="C4549" s="3" t="inlineStr">
        <is>
          <t>Oleg</t>
        </is>
      </c>
      <c r="D4549" s="3" t="inlineStr">
        <is>
          <t>Oleg Berman</t>
        </is>
      </c>
      <c r="E4549" s="3" t="inlineStr">
        <is>
          <t>Professor</t>
        </is>
      </c>
      <c r="F4549" s="3" t="inlineStr">
        <is>
          <t>NYC College of Technology</t>
        </is>
      </c>
      <c r="G4549" s="3" t="inlineStr">
        <is>
          <t>Physics</t>
        </is>
      </c>
      <c r="H4549" s="3" t="inlineStr">
        <is>
          <t>OBerman@citytech.cuny.edu</t>
        </is>
      </c>
      <c r="I4549" s="3" t="inlineStr">
        <is>
          <t>Journal article</t>
        </is>
      </c>
      <c r="J4549" s="3" t="inlineStr">
        <is>
          <t>Graphene nanoribbon based spaser</t>
        </is>
      </c>
      <c r="K4549" s="3" t="n">
        <v>2013</v>
      </c>
      <c r="L4549" s="3" t="inlineStr">
        <is>
          <t>Physical Review B</t>
        </is>
      </c>
      <c r="M4549" s="3" t="inlineStr">
        <is>
          <t>Oleg L. Berman; Roman Ya. Kezerashvili; Yu. E. Lozovik</t>
        </is>
      </c>
      <c r="N4549" s="3" t="inlineStr"/>
      <c r="O4549" s="3" t="n"/>
      <c r="P4549" s="3" t="inlineStr"/>
      <c r="Q4549" s="3" t="inlineStr">
        <is>
          <t>10.1103/physrevb.88.235424</t>
        </is>
      </c>
      <c r="R4549" s="3" t="inlineStr">
        <is>
          <t>https://doi.org/10.1103/physrevb.88.235424</t>
        </is>
      </c>
      <c r="S4549" s="3" t="inlineStr">
        <is>
          <t>OpenAlex</t>
        </is>
      </c>
      <c r="T4549" s="3" t="n">
        <v>1</v>
      </c>
      <c r="U4549" s="3" t="inlineStr">
        <is>
          <t>High (City Tech affiliation on paper)</t>
        </is>
      </c>
      <c r="V4549" s="3" t="n"/>
      <c r="W4549" s="3" t="inlineStr"/>
      <c r="X4549" s="3" t="inlineStr">
        <is>
          <t>A novel type of spaser with the net amplification of surface plasmons (SPs) in a doped graphene nanoribbon is proposed. The plasmons in the THz region can be generated in a doped graphene nanoribbon due to nonradiative excitation by emitters like two level quantum dots located along a graphene nanoribbon. The minimal population inversion per unit area, needed for the net amplification of SPs in a doped graphene nanoribbon, is obtained. The dependence of the minimal population inversion on the surface plasmon wave vector, graphene nanoribbon width, doping, and damping parameters necessary for the amplification of surface plasmons in the armchair graphene nanoribbon is studied.</t>
        </is>
      </c>
      <c r="Y4549" s="3" t="inlineStr">
        <is>
          <t>OpenAlex</t>
        </is>
      </c>
      <c r="Z4549" s="3" t="inlineStr">
        <is>
          <t>https://arxiv.org/pdf/1310.0136</t>
        </is>
      </c>
      <c r="AA4549" s="3" t="inlineStr">
        <is>
          <t>Open-access PDF (via OpenAlex)</t>
        </is>
      </c>
      <c r="AB4549" s="3" t="inlineStr">
        <is>
          <t>green</t>
        </is>
      </c>
      <c r="AC4549" s="3" t="inlineStr">
        <is>
          <t>School of Arts &amp; Sciences</t>
        </is>
      </c>
      <c r="AD4549" s="3" t="n">
        <v>33</v>
      </c>
      <c r="AE4549" s="3" t="inlineStr">
        <is>
          <t>No</t>
        </is>
      </c>
      <c r="AF4549" s="3" t="inlineStr"/>
      <c r="AG4549" s="4" t="inlineStr"/>
      <c r="AH4549" s="4" t="inlineStr"/>
      <c r="AI4549" s="4" t="inlineStr"/>
    </row>
    <row r="4550">
      <c r="A4550" s="3" t="inlineStr">
        <is>
          <t>PHYS-0606</t>
        </is>
      </c>
      <c r="B4550" s="3" t="inlineStr">
        <is>
          <t>Kezerashvili</t>
        </is>
      </c>
      <c r="C4550" s="3" t="inlineStr">
        <is>
          <t>Roman</t>
        </is>
      </c>
      <c r="D4550" s="3" t="inlineStr">
        <is>
          <t>Roman Kezerashvili</t>
        </is>
      </c>
      <c r="E4550" s="3" t="inlineStr">
        <is>
          <t>Professor</t>
        </is>
      </c>
      <c r="F4550" s="3" t="inlineStr">
        <is>
          <t>NYC College of Technology</t>
        </is>
      </c>
      <c r="G4550" s="3" t="inlineStr">
        <is>
          <t>Physics</t>
        </is>
      </c>
      <c r="H4550" s="3" t="inlineStr">
        <is>
          <t>RKezerashvili@citytech.cuny.edu</t>
        </is>
      </c>
      <c r="I4550" s="3" t="inlineStr">
        <is>
          <t>Journal article</t>
        </is>
      </c>
      <c r="J4550" s="3" t="inlineStr">
        <is>
          <t>Graphene nanoribbon based spaser</t>
        </is>
      </c>
      <c r="K4550" s="3" t="n">
        <v>2013</v>
      </c>
      <c r="L4550" s="3" t="inlineStr">
        <is>
          <t>Physical Review B</t>
        </is>
      </c>
      <c r="M4550" s="3" t="inlineStr">
        <is>
          <t>Oleg L. Berman; Roman Ya. Kezerashvili; Yu. E. Lozovik</t>
        </is>
      </c>
      <c r="N4550" s="3" t="inlineStr"/>
      <c r="O4550" s="3" t="n"/>
      <c r="P4550" s="3" t="inlineStr"/>
      <c r="Q4550" s="3" t="inlineStr">
        <is>
          <t>10.1103/physrevb.88.235424</t>
        </is>
      </c>
      <c r="R4550" s="3" t="inlineStr">
        <is>
          <t>https://doi.org/10.1103/physrevb.88.235424</t>
        </is>
      </c>
      <c r="S4550" s="3" t="inlineStr">
        <is>
          <t>OpenAlex</t>
        </is>
      </c>
      <c r="T4550" s="3" t="n">
        <v>1</v>
      </c>
      <c r="U4550" s="3" t="inlineStr">
        <is>
          <t>High (City Tech affiliation on paper)</t>
        </is>
      </c>
      <c r="V4550" s="3" t="n"/>
      <c r="W4550" s="3" t="inlineStr"/>
      <c r="X4550" s="3" t="inlineStr">
        <is>
          <t>A novel type of spaser with the net amplification of surface plasmons (SPs) in a doped graphene nanoribbon is proposed. The plasmons in the THz region can be generated in a doped graphene nanoribbon due to nonradiative excitation by emitters like two level quantum dots located along a graphene nanoribbon. The minimal population inversion per unit area, needed for the net amplification of SPs in a doped graphene nanoribbon, is obtained. The dependence of the minimal population inversion on the surface plasmon wave vector, graphene nanoribbon width, doping, and damping parameters necessary for the amplification of surface plasmons in the armchair graphene nanoribbon is studied.</t>
        </is>
      </c>
      <c r="Y4550" s="3" t="inlineStr">
        <is>
          <t>OpenAlex</t>
        </is>
      </c>
      <c r="Z4550" s="3" t="inlineStr">
        <is>
          <t>https://arxiv.org/pdf/1310.0136</t>
        </is>
      </c>
      <c r="AA4550" s="3" t="inlineStr">
        <is>
          <t>Open-access PDF (via OpenAlex)</t>
        </is>
      </c>
      <c r="AB4550" s="3" t="inlineStr">
        <is>
          <t>green</t>
        </is>
      </c>
      <c r="AC4550" s="3" t="inlineStr">
        <is>
          <t>School of Arts &amp; Sciences</t>
        </is>
      </c>
      <c r="AD4550" s="3" t="n">
        <v>33</v>
      </c>
      <c r="AE4550" s="3" t="inlineStr">
        <is>
          <t>No</t>
        </is>
      </c>
      <c r="AF4550" s="3" t="inlineStr"/>
      <c r="AG4550" s="4" t="inlineStr"/>
      <c r="AH4550" s="4" t="inlineStr"/>
      <c r="AI4550" s="4" t="inlineStr"/>
    </row>
    <row r="4551">
      <c r="A4551" s="3" t="inlineStr">
        <is>
          <t>PHYS-0610</t>
        </is>
      </c>
      <c r="B4551" s="3" t="inlineStr">
        <is>
          <t>Maller</t>
        </is>
      </c>
      <c r="C4551" s="3" t="inlineStr">
        <is>
          <t>Ari</t>
        </is>
      </c>
      <c r="D4551" s="3" t="inlineStr">
        <is>
          <t>Ari Maller</t>
        </is>
      </c>
      <c r="E4551" s="3" t="inlineStr">
        <is>
          <t>Professor</t>
        </is>
      </c>
      <c r="F4551" s="3" t="inlineStr">
        <is>
          <t>NYC College of Technology</t>
        </is>
      </c>
      <c r="G4551" s="3" t="inlineStr">
        <is>
          <t>Physics</t>
        </is>
      </c>
      <c r="H4551" s="3" t="inlineStr">
        <is>
          <t>AMaller@citytech.cuny.edu</t>
        </is>
      </c>
      <c r="I4551" s="3" t="inlineStr">
        <is>
          <t>Journal article</t>
        </is>
      </c>
      <c r="J4551" s="3" t="inlineStr">
        <is>
          <t>How to zoom: bias, contamination and Lagrange volumes in multimass cosmological simulations</t>
        </is>
      </c>
      <c r="K4551" s="3" t="n">
        <v>2013</v>
      </c>
      <c r="L4551" s="3" t="inlineStr">
        <is>
          <t>Monthly Notices of the Royal Astronomical Society</t>
        </is>
      </c>
      <c r="M4551" s="3" t="inlineStr">
        <is>
          <t>José Oñorbe; Shea Garrison-Kimmel; Ariyeh H. Maller; James S. Bullock; Miguel Rocha; Oliver Hahn</t>
        </is>
      </c>
      <c r="N4551" s="3" t="inlineStr"/>
      <c r="O4551" s="3" t="n"/>
      <c r="P4551" s="3" t="inlineStr"/>
      <c r="Q4551" s="3" t="inlineStr">
        <is>
          <t>10.1093/mnras/stt2020</t>
        </is>
      </c>
      <c r="R4551" s="3" t="inlineStr">
        <is>
          <t>https://doi.org/10.1093/mnras/stt2020</t>
        </is>
      </c>
      <c r="S4551" s="3" t="inlineStr">
        <is>
          <t>OpenAlex</t>
        </is>
      </c>
      <c r="T4551" s="3" t="n">
        <v>1</v>
      </c>
      <c r="U4551" s="3" t="inlineStr">
        <is>
          <t>High (City Tech affiliation on paper)</t>
        </is>
      </c>
      <c r="V4551" s="3" t="n"/>
      <c r="W4551" s="3" t="inlineStr"/>
      <c r="X4551" s="3" t="inlineStr">
        <is>
          <t>We perform a suite of multimass cosmological zoom simulations of individual dark matter haloes and explore how to best select Lagrangian regions for resimulation without contaminating the halo of interest with low-resolution particles. Such contamination can lead to significant errors in the gas distribution of hydrodynamical simulations, as we show. For a fixed Lagrange volume, we find that the chance of contamination increases systematically with the level of zoom. In order to avoid contamination, the Lagrangian volume selected for resimulation must increase monotonically with the resolution difference between parent box and the zoom region. We provide a simple formula for selecting Lagrangian regions (in units of the halo virial volume) as a function of the level of zoom required. We also explore the degree to which a halo's Lagrangian volume correlates with other halo properties (concentration, spin, formation time, shape, etc.) and find no significant correlation. There is a mild correlation between Lagrange volume and environment, such that haloes living in the most clustered regions have larger Lagrangian volumes. Nevertheless, selecting haloes to be isolated is not the best way to ensure inexpensive zoom simulations. We explain how one can safely choose haloes with the smallest Lagrangian volumes, which are the least expensive to resimulate, without biasing one's sample.</t>
        </is>
      </c>
      <c r="Y4551" s="3" t="inlineStr">
        <is>
          <t>OpenAlex</t>
        </is>
      </c>
      <c r="Z4551" s="3" t="inlineStr">
        <is>
          <t>https://arxiv.org/pdf/1305.6923</t>
        </is>
      </c>
      <c r="AA4551" s="3" t="inlineStr">
        <is>
          <t>Open-access PDF (via OpenAlex)</t>
        </is>
      </c>
      <c r="AB4551" s="3" t="inlineStr">
        <is>
          <t>green</t>
        </is>
      </c>
      <c r="AC4551" s="3" t="inlineStr">
        <is>
          <t>School of Arts &amp; Sciences</t>
        </is>
      </c>
      <c r="AD4551" s="3" t="n">
        <v>141</v>
      </c>
      <c r="AE4551" s="3" t="inlineStr">
        <is>
          <t>No</t>
        </is>
      </c>
      <c r="AF4551" s="3" t="inlineStr"/>
      <c r="AG4551" s="4" t="inlineStr"/>
      <c r="AH4551" s="4" t="inlineStr"/>
      <c r="AI4551" s="4" t="inlineStr"/>
    </row>
    <row r="4552">
      <c r="A4552" s="3" t="inlineStr">
        <is>
          <t>PHYS-0611</t>
        </is>
      </c>
      <c r="B4552" s="3" t="inlineStr">
        <is>
          <t>Kezerashvili</t>
        </is>
      </c>
      <c r="C4552" s="3" t="inlineStr">
        <is>
          <t>Roman</t>
        </is>
      </c>
      <c r="D4552" s="3" t="inlineStr">
        <is>
          <t>Roman Kezerashvili</t>
        </is>
      </c>
      <c r="E4552" s="3" t="inlineStr">
        <is>
          <t>Professor</t>
        </is>
      </c>
      <c r="F4552" s="3" t="inlineStr">
        <is>
          <t>NYC College of Technology</t>
        </is>
      </c>
      <c r="G4552" s="3" t="inlineStr">
        <is>
          <t>Physics</t>
        </is>
      </c>
      <c r="H4552" s="3" t="inlineStr">
        <is>
          <t>RKezerashvili@citytech.cuny.edu</t>
        </is>
      </c>
      <c r="I4552" s="3" t="inlineStr">
        <is>
          <t>Journal article</t>
        </is>
      </c>
      <c r="J4552" s="3" t="inlineStr">
        <is>
          <t>Inelastic processes in K + -He collisions in energy range 0.7–10 keV</t>
        </is>
      </c>
      <c r="K4552" s="3" t="n">
        <v>2013</v>
      </c>
      <c r="L4552" s="3" t="inlineStr">
        <is>
          <t>Physical Review A</t>
        </is>
      </c>
      <c r="M4552" s="3" t="inlineStr">
        <is>
          <t>R. Lomsadze; M. R. Gochitashvili; Roman Ya. Kezerashvili; N. O. Mosulishvili; R. A. Phaneuf</t>
        </is>
      </c>
      <c r="N4552" s="3" t="inlineStr"/>
      <c r="O4552" s="3" t="n"/>
      <c r="P4552" s="3" t="inlineStr"/>
      <c r="Q4552" s="3" t="inlineStr">
        <is>
          <t>10.1103/physreva.87.042710</t>
        </is>
      </c>
      <c r="R4552" s="3" t="inlineStr">
        <is>
          <t>https://doi.org/10.1103/physreva.87.042710</t>
        </is>
      </c>
      <c r="S4552" s="3" t="inlineStr">
        <is>
          <t>OpenAlex</t>
        </is>
      </c>
      <c r="T4552" s="3" t="n">
        <v>1</v>
      </c>
      <c r="U4552" s="3" t="inlineStr">
        <is>
          <t>High (City Tech affiliation on paper)</t>
        </is>
      </c>
      <c r="V4552" s="3" t="n"/>
      <c r="W4552" s="3" t="inlineStr"/>
      <c r="X4552" s="3" t="inlineStr">
        <is>
          <t>Absolute cross sections for charge exchange, ionization, stripping, and excitation in K${}^{+}$-He collisions were measured in the ion energy range 0.7--10 keV. The experimental data and the schematic correlation diagrams are used to analyze and determine the mechanisms for these processes. The increase of the excitation probability of inelastic channels with the angle of scattering is revealed. An exceptionally highly excited state of He is observed and a peculiarity for the excitation function of the resonance line is explained. The intensity ratio for the excitation of the K II $\ensuremath{\lambda}=60.1$ nm and $\ensuremath{\lambda}=61.2$ nm lines is 5:1, which indicates the high probability for excitation of the singlet resonance level ${}^{1}{P}_{1}$ compared to the triplet level ${}^{3}{P}_{1}$. The similarity of the population of the $4p$ state of the potassium ion and atom as well as the anomalously small values of the excitation cross sections are explained.</t>
        </is>
      </c>
      <c r="Y4552" s="3" t="inlineStr">
        <is>
          <t>OpenAlex</t>
        </is>
      </c>
      <c r="Z4552" s="3" t="inlineStr">
        <is>
          <t>https://arxiv.org/pdf/1303.2313</t>
        </is>
      </c>
      <c r="AA4552" s="3" t="inlineStr">
        <is>
          <t>Open-access PDF (via OpenAlex)</t>
        </is>
      </c>
      <c r="AB4552" s="3" t="inlineStr">
        <is>
          <t>green</t>
        </is>
      </c>
      <c r="AC4552" s="3" t="inlineStr">
        <is>
          <t>School of Arts &amp; Sciences</t>
        </is>
      </c>
      <c r="AD4552" s="3" t="n">
        <v>6</v>
      </c>
      <c r="AE4552" s="3" t="inlineStr">
        <is>
          <t>No</t>
        </is>
      </c>
      <c r="AF4552" s="3" t="inlineStr"/>
      <c r="AG4552" s="4" t="inlineStr"/>
      <c r="AH4552" s="4" t="inlineStr"/>
      <c r="AI4552" s="4" t="inlineStr"/>
    </row>
    <row r="4553">
      <c r="A4553" s="3" t="inlineStr">
        <is>
          <t>PHYS-0612</t>
        </is>
      </c>
      <c r="B4553" s="3" t="inlineStr">
        <is>
          <t>Ossola</t>
        </is>
      </c>
      <c r="C4553" s="3" t="inlineStr">
        <is>
          <t>Giovanni</t>
        </is>
      </c>
      <c r="D4553" s="3" t="inlineStr">
        <is>
          <t>Giovanni Ossola</t>
        </is>
      </c>
      <c r="E4553" s="3" t="inlineStr">
        <is>
          <t>Chair</t>
        </is>
      </c>
      <c r="F4553" s="3" t="inlineStr">
        <is>
          <t>NYC College of Technology</t>
        </is>
      </c>
      <c r="G4553" s="3" t="inlineStr">
        <is>
          <t>Physics</t>
        </is>
      </c>
      <c r="H4553" s="3" t="inlineStr">
        <is>
          <t>GOssola@citytech.cuny.edu</t>
        </is>
      </c>
      <c r="I4553" s="3" t="inlineStr">
        <is>
          <t>Journal article</t>
        </is>
      </c>
      <c r="J4553" s="3" t="inlineStr">
        <is>
          <t>Integrand reduction for two-loop scattering amplitudes through multivariate polynomial division</t>
        </is>
      </c>
      <c r="K4553" s="3" t="n">
        <v>2013</v>
      </c>
      <c r="L4553" s="3" t="inlineStr">
        <is>
          <t>Physical review. D. Particles, fields, gravitation, and cosmology/Physical review. D. Particles and fields</t>
        </is>
      </c>
      <c r="M4553" s="3" t="inlineStr">
        <is>
          <t>Pierpaolo Mastrolia; Edoardo Mirabella; Giovanni Ossola; Tiziano Peraro</t>
        </is>
      </c>
      <c r="N4553" s="3" t="inlineStr"/>
      <c r="O4553" s="3" t="n"/>
      <c r="P4553" s="3" t="inlineStr"/>
      <c r="Q4553" s="3" t="inlineStr">
        <is>
          <t>10.1103/physrevd.87.085026</t>
        </is>
      </c>
      <c r="R4553" s="3" t="inlineStr">
        <is>
          <t>https://doi.org/10.1103/physrevd.87.085026</t>
        </is>
      </c>
      <c r="S4553" s="3" t="inlineStr">
        <is>
          <t>OpenAlex</t>
        </is>
      </c>
      <c r="T4553" s="3" t="n">
        <v>1</v>
      </c>
      <c r="U4553" s="3" t="inlineStr">
        <is>
          <t>High (City Tech affiliation on paper)</t>
        </is>
      </c>
      <c r="V4553" s="3" t="n"/>
      <c r="W4553" s="3" t="inlineStr"/>
      <c r="X4553" s="3" t="inlineStr">
        <is>
          <t>We describe the application of a novel approach for the reduction of scattering amplitudes, based on multivariate polynomial division, which we have recently presented. This technique yields the complete integrand decomposition for arbitrary amplitudes, regardless of the number of loops. It allows for the determination of the residue at any multiparticle cut, whose knowledge is a mandatory prerequisite for applying the integrand-reduction procedure. By using the division modulo Gr\"obner basis, we can derive a simple integrand recurrence relation that generates the multiparticle pole decomposition for integrands of arbitrary multiloop amplitudes. We apply the new reduction algorithm to the two-loop planar and nonplanar diagrams contributing to the five-point scattering amplitudes in $\mathcal{N}=4$ super Yang-Mills and $\mathcal{N}=8$ supergravity in four dimensions, whose numerator functions contain up to rank-two terms in the integration momenta. We determine all polynomial residues parametrizing the cuts of the corresponding topologies and subtopologies. We obtain the integral basis for the decomposition of each diagram from the polynomial form of the residues. Our approach is well suited for a seminumerical implementation, and its general mathematical properties provide an effective algorithm for the generalization of the integrand-reduction method to all orders in perturbation theory.</t>
        </is>
      </c>
      <c r="Y4553" s="3" t="inlineStr">
        <is>
          <t>OpenAlex</t>
        </is>
      </c>
      <c r="Z4553" s="3" t="inlineStr">
        <is>
          <t>https://arxiv.org/pdf/1209.4319</t>
        </is>
      </c>
      <c r="AA4553" s="3" t="inlineStr">
        <is>
          <t>Open-access PDF (via OpenAlex)</t>
        </is>
      </c>
      <c r="AB4553" s="3" t="inlineStr">
        <is>
          <t>green</t>
        </is>
      </c>
      <c r="AC4553" s="3" t="inlineStr">
        <is>
          <t>School of Arts &amp; Sciences</t>
        </is>
      </c>
      <c r="AD4553" s="3" t="n">
        <v>60</v>
      </c>
      <c r="AE4553" s="3" t="inlineStr">
        <is>
          <t>No</t>
        </is>
      </c>
      <c r="AF4553" s="3" t="inlineStr"/>
      <c r="AG4553" s="4" t="inlineStr"/>
      <c r="AH4553" s="4" t="inlineStr"/>
      <c r="AI4553" s="4" t="inlineStr"/>
    </row>
    <row r="4554">
      <c r="A4554" s="3" t="inlineStr">
        <is>
          <t>PHYS-0614</t>
        </is>
      </c>
      <c r="B4554" s="3" t="inlineStr">
        <is>
          <t>Ferroglia</t>
        </is>
      </c>
      <c r="C4554" s="3" t="inlineStr">
        <is>
          <t>Andrea</t>
        </is>
      </c>
      <c r="D4554" s="3" t="inlineStr">
        <is>
          <t>Andrea Ferroglia</t>
        </is>
      </c>
      <c r="E4554" s="3" t="inlineStr">
        <is>
          <t>Professor</t>
        </is>
      </c>
      <c r="F4554" s="3" t="inlineStr">
        <is>
          <t>NYC College of Technology</t>
        </is>
      </c>
      <c r="G4554" s="3" t="inlineStr">
        <is>
          <t>Physics</t>
        </is>
      </c>
      <c r="H4554" s="3" t="inlineStr">
        <is>
          <t>AFerroglia@citytech.cuny.edu</t>
        </is>
      </c>
      <c r="I4554" s="3" t="inlineStr">
        <is>
          <t>Journal article</t>
        </is>
      </c>
      <c r="J4554" s="3" t="inlineStr">
        <is>
          <t>Light-quark two-loop corrections to heavy-quark pair production in the gluon fusion channel</t>
        </is>
      </c>
      <c r="K4554" s="3" t="n">
        <v>2013</v>
      </c>
      <c r="L4554" s="3" t="inlineStr">
        <is>
          <t>Journal of High Energy Physics</t>
        </is>
      </c>
      <c r="M4554" s="3" t="inlineStr">
        <is>
          <t>Roberto Bonciani; Andrea Ferroglia; T. Gehrmann; Andreas von Manteuffel; C. Studerus</t>
        </is>
      </c>
      <c r="N4554" s="3" t="inlineStr"/>
      <c r="O4554" s="3" t="n"/>
      <c r="P4554" s="3" t="inlineStr"/>
      <c r="Q4554" s="3" t="inlineStr">
        <is>
          <t>10.1007/jhep12(2013)038</t>
        </is>
      </c>
      <c r="R4554" s="3" t="inlineStr">
        <is>
          <t>https://doi.org/10.1007/jhep12(2013)038</t>
        </is>
      </c>
      <c r="S4554" s="3" t="inlineStr">
        <is>
          <t>OpenAlex</t>
        </is>
      </c>
      <c r="T4554" s="3" t="n">
        <v>1</v>
      </c>
      <c r="U4554" s="3" t="inlineStr">
        <is>
          <t>High (City Tech affiliation on paper)</t>
        </is>
      </c>
      <c r="V4554" s="3" t="n"/>
      <c r="W4554" s="3" t="inlineStr"/>
      <c r="X4554" s="3" t="inlineStr"/>
      <c r="Y4554" s="3" t="inlineStr"/>
      <c r="Z4554" s="3" t="inlineStr">
        <is>
          <t>https://www.zora.uzh.ch/id/eprint/90656/1/0097_lhwpaper.pdf</t>
        </is>
      </c>
      <c r="AA4554" s="3" t="inlineStr">
        <is>
          <t>Open-access PDF (via OpenAlex)</t>
        </is>
      </c>
      <c r="AB4554" s="3" t="inlineStr">
        <is>
          <t>green</t>
        </is>
      </c>
      <c r="AC4554" s="3" t="inlineStr">
        <is>
          <t>School of Arts &amp; Sciences</t>
        </is>
      </c>
      <c r="AD4554" s="3" t="n">
        <v>56</v>
      </c>
      <c r="AE4554" s="3" t="inlineStr">
        <is>
          <t>No</t>
        </is>
      </c>
      <c r="AF4554" s="3" t="inlineStr"/>
      <c r="AG4554" s="4" t="inlineStr"/>
      <c r="AH4554" s="4" t="inlineStr"/>
      <c r="AI4554" s="4" t="inlineStr"/>
    </row>
    <row r="4555">
      <c r="A4555" s="3" t="inlineStr">
        <is>
          <t>PHYS-0618</t>
        </is>
      </c>
      <c r="B4555" s="3" t="inlineStr">
        <is>
          <t>Kolmakov</t>
        </is>
      </c>
      <c r="C4555" s="3" t="inlineStr">
        <is>
          <t>German</t>
        </is>
      </c>
      <c r="D4555" s="3" t="inlineStr">
        <is>
          <t>German Kolmakov</t>
        </is>
      </c>
      <c r="E4555" s="3" t="inlineStr">
        <is>
          <t>Professor</t>
        </is>
      </c>
      <c r="F4555" s="3" t="inlineStr">
        <is>
          <t>NYC College of Technology</t>
        </is>
      </c>
      <c r="G4555" s="3" t="inlineStr">
        <is>
          <t>Physics</t>
        </is>
      </c>
      <c r="H4555" s="3" t="inlineStr">
        <is>
          <t>GKolmakov@citytech.cuny.edu</t>
        </is>
      </c>
      <c r="I4555" s="3" t="inlineStr">
        <is>
          <t>Paper (venue type unclear)</t>
        </is>
      </c>
      <c r="J4555" s="3" t="inlineStr">
        <is>
          <t>Modeling Self‐Healing Processes in Polymers: From Nanogels to Nanoparticle‐Filled Microcapsules</t>
        </is>
      </c>
      <c r="K4555" s="3" t="n">
        <v>2013</v>
      </c>
      <c r="L4555" s="3" t="inlineStr"/>
      <c r="M4555" s="3" t="inlineStr">
        <is>
          <t>G. V. Kolmakov; Isaac G. Salib; Anna C. Balazs</t>
        </is>
      </c>
      <c r="N4555" s="3" t="inlineStr"/>
      <c r="O4555" s="3" t="n"/>
      <c r="P4555" s="3" t="inlineStr"/>
      <c r="Q4555" s="3" t="inlineStr">
        <is>
          <t>10.1002/9783527670185.ch3</t>
        </is>
      </c>
      <c r="R4555" s="3" t="inlineStr">
        <is>
          <t>https://doi.org/10.1002/9783527670185.ch3</t>
        </is>
      </c>
      <c r="S4555" s="3" t="inlineStr">
        <is>
          <t>OpenAlex</t>
        </is>
      </c>
      <c r="T4555" s="3" t="n">
        <v>1</v>
      </c>
      <c r="U4555" s="3" t="inlineStr">
        <is>
          <t>High (City Tech affiliation on paper)</t>
        </is>
      </c>
      <c r="V4555" s="3" t="n"/>
      <c r="W4555" s="3" t="inlineStr"/>
      <c r="X4555" s="3" t="inlineStr">
        <is>
          <t>This chapter contains sections titled: Introduction Designing Self-Healing Dual Cross-Linked Nanogel Networks Designing “Artificial Leukocytes” That Help Heal Damaged Surfaces via the Targeted Delivery of Nanoparticles to Cracks Conclusions References</t>
        </is>
      </c>
      <c r="Y4555" s="3" t="inlineStr">
        <is>
          <t>OpenAlex</t>
        </is>
      </c>
      <c r="Z4555" s="3" t="inlineStr"/>
      <c r="AA4555" s="3" t="inlineStr">
        <is>
          <t>Not found</t>
        </is>
      </c>
      <c r="AB4555" s="3" t="inlineStr">
        <is>
          <t>closed</t>
        </is>
      </c>
      <c r="AC4555" s="3" t="inlineStr">
        <is>
          <t>School of Arts &amp; Sciences</t>
        </is>
      </c>
      <c r="AD4555" s="3" t="n">
        <v>0</v>
      </c>
      <c r="AE4555" s="3" t="inlineStr">
        <is>
          <t>No</t>
        </is>
      </c>
      <c r="AF4555" s="3" t="inlineStr"/>
      <c r="AG4555" s="4" t="inlineStr"/>
      <c r="AH4555" s="4" t="inlineStr"/>
      <c r="AI4555" s="4" t="inlineStr"/>
    </row>
    <row r="4556">
      <c r="A4556" s="3" t="inlineStr">
        <is>
          <t>PHYS-0619</t>
        </is>
      </c>
      <c r="B4556" s="3" t="inlineStr">
        <is>
          <t>Ossola</t>
        </is>
      </c>
      <c r="C4556" s="3" t="inlineStr">
        <is>
          <t>Giovanni</t>
        </is>
      </c>
      <c r="D4556" s="3" t="inlineStr">
        <is>
          <t>Giovanni Ossola</t>
        </is>
      </c>
      <c r="E4556" s="3" t="inlineStr">
        <is>
          <t>Chair</t>
        </is>
      </c>
      <c r="F4556" s="3" t="inlineStr">
        <is>
          <t>NYC College of Technology</t>
        </is>
      </c>
      <c r="G4556" s="3" t="inlineStr">
        <is>
          <t>Physics</t>
        </is>
      </c>
      <c r="H4556" s="3" t="inlineStr">
        <is>
          <t>GOssola@citytech.cuny.edu</t>
        </is>
      </c>
      <c r="I4556" s="3" t="inlineStr">
        <is>
          <t>Preprint</t>
        </is>
      </c>
      <c r="J4556" s="3" t="inlineStr">
        <is>
          <t>Multi-loop Integrand Reduction via Multivariate Polynomial Division</t>
        </is>
      </c>
      <c r="K4556" s="3" t="n">
        <v>2013</v>
      </c>
      <c r="L4556" s="3" t="inlineStr">
        <is>
          <t>arXiv (Cornell University)</t>
        </is>
      </c>
      <c r="M4556" s="3" t="inlineStr">
        <is>
          <t>H. van Deurzen; Gionata Luisoni; Pierpaolo Mastrolia; Edoardo Mirabella; Giovanni Ossola; Tiziano Peraro; Schubert, Ulrich</t>
        </is>
      </c>
      <c r="N4556" s="3" t="inlineStr"/>
      <c r="O4556" s="3" t="n"/>
      <c r="P4556" s="3" t="inlineStr"/>
      <c r="Q4556" s="3" t="inlineStr">
        <is>
          <t>10.48550/arxiv.1312.1627</t>
        </is>
      </c>
      <c r="R4556" s="3" t="inlineStr">
        <is>
          <t>https://doi.org/10.48550/arxiv.1312.1627</t>
        </is>
      </c>
      <c r="S4556" s="3" t="inlineStr">
        <is>
          <t>OpenAlex</t>
        </is>
      </c>
      <c r="T4556" s="3" t="n">
        <v>1</v>
      </c>
      <c r="U4556" s="3" t="inlineStr">
        <is>
          <t>High (City Tech affiliation on paper)</t>
        </is>
      </c>
      <c r="V4556" s="3" t="n"/>
      <c r="W4556" s="3" t="inlineStr"/>
      <c r="X4556" s="3" t="inlineStr">
        <is>
          <t>We present recent developments on the topic of the integrand reduction of scattering amplitudes. Integrand-level methods allow to express an amplitude as a linear combination of Master Integrals, by performing operations on the corresponding integrands. This approach has already been successfully applied and automated at one loop, and recently extended to higher loops. We describe a coherent framework based on simple concepts of algebraic geometry, such as multivariate polynomial division, which can be used in order to obtain the integrand decomposition of any amplitude at any loop order. In the one-loop case, we discuss an improved reduction algorithm, based on the application of the Laurent series expansion to the integrands, which has been implemented in the semi-numerical library Ninja. At two loops, we present the reduction of five-point amplitudes in N=4 SYM, with a unitarity-based construction of the integrand. We also describe the multi-loop divide-and-conquer approach, which can always be used to find the integrand decomposition of any Feynman graph, regardless of the form and the complexity of the integrand, with purely algebraic operations.</t>
        </is>
      </c>
      <c r="Y4556" s="3" t="inlineStr">
        <is>
          <t>OpenAlex</t>
        </is>
      </c>
      <c r="Z4556" s="3" t="inlineStr">
        <is>
          <t>https://arxiv.org/pdf/1312.1627</t>
        </is>
      </c>
      <c r="AA4556" s="3" t="inlineStr">
        <is>
          <t>Open-access PDF (via OpenAlex)</t>
        </is>
      </c>
      <c r="AB4556" s="3" t="inlineStr">
        <is>
          <t>green</t>
        </is>
      </c>
      <c r="AC4556" s="3" t="inlineStr">
        <is>
          <t>School of Arts &amp; Sciences</t>
        </is>
      </c>
      <c r="AD4556" s="3" t="n">
        <v>2</v>
      </c>
      <c r="AE4556" s="3" t="inlineStr">
        <is>
          <t>No</t>
        </is>
      </c>
      <c r="AF4556" s="3" t="inlineStr"/>
      <c r="AG4556" s="4" t="inlineStr"/>
      <c r="AH4556" s="4" t="inlineStr"/>
      <c r="AI4556" s="4" t="inlineStr"/>
    </row>
    <row r="4557">
      <c r="A4557" s="3" t="inlineStr">
        <is>
          <t>PHYS-0620</t>
        </is>
      </c>
      <c r="B4557" s="3" t="inlineStr">
        <is>
          <t>Ossola</t>
        </is>
      </c>
      <c r="C4557" s="3" t="inlineStr">
        <is>
          <t>Giovanni</t>
        </is>
      </c>
      <c r="D4557" s="3" t="inlineStr">
        <is>
          <t>Giovanni Ossola</t>
        </is>
      </c>
      <c r="E4557" s="3" t="inlineStr">
        <is>
          <t>Chair</t>
        </is>
      </c>
      <c r="F4557" s="3" t="inlineStr">
        <is>
          <t>NYC College of Technology</t>
        </is>
      </c>
      <c r="G4557" s="3" t="inlineStr">
        <is>
          <t>Physics</t>
        </is>
      </c>
      <c r="H4557" s="3" t="inlineStr">
        <is>
          <t>GOssola@citytech.cuny.edu</t>
        </is>
      </c>
      <c r="I4557" s="3" t="inlineStr">
        <is>
          <t>Journal article</t>
        </is>
      </c>
      <c r="J4557" s="3" t="inlineStr">
        <is>
          <t>Multiloop integrand reduction for dimensionally regulated amplitudes</t>
        </is>
      </c>
      <c r="K4557" s="3" t="n">
        <v>2013</v>
      </c>
      <c r="L4557" s="3" t="inlineStr">
        <is>
          <t>Physics Letters B</t>
        </is>
      </c>
      <c r="M4557" s="3" t="inlineStr">
        <is>
          <t>Pierpaolo Mastrolia; Edoardo Mirabella; Giovanni Ossola; Tiziano Peraro</t>
        </is>
      </c>
      <c r="N4557" s="3" t="inlineStr"/>
      <c r="O4557" s="3" t="n"/>
      <c r="P4557" s="3" t="inlineStr"/>
      <c r="Q4557" s="3" t="inlineStr">
        <is>
          <t>10.1016/j.physletb.2013.10.066</t>
        </is>
      </c>
      <c r="R4557" s="3" t="inlineStr">
        <is>
          <t>https://doi.org/10.1016/j.physletb.2013.10.066</t>
        </is>
      </c>
      <c r="S4557" s="3" t="inlineStr">
        <is>
          <t>OpenAlex</t>
        </is>
      </c>
      <c r="T4557" s="3" t="n">
        <v>1</v>
      </c>
      <c r="U4557" s="3" t="inlineStr">
        <is>
          <t>High (City Tech affiliation on paper)</t>
        </is>
      </c>
      <c r="V4557" s="3" t="n"/>
      <c r="W4557" s="3" t="inlineStr"/>
      <c r="X4557" s="3" t="inlineStr"/>
      <c r="Y4557" s="3" t="inlineStr"/>
      <c r="Z4557" s="3" t="inlineStr">
        <is>
          <t>https://arxiv.org/pdf/1307.5832</t>
        </is>
      </c>
      <c r="AA4557" s="3" t="inlineStr">
        <is>
          <t>Open-access PDF (via OpenAlex)</t>
        </is>
      </c>
      <c r="AB4557" s="3" t="inlineStr">
        <is>
          <t>green</t>
        </is>
      </c>
      <c r="AC4557" s="3" t="inlineStr">
        <is>
          <t>School of Arts &amp; Sciences</t>
        </is>
      </c>
      <c r="AD4557" s="3" t="n">
        <v>52</v>
      </c>
      <c r="AE4557" s="3" t="inlineStr">
        <is>
          <t>No</t>
        </is>
      </c>
      <c r="AF4557" s="3" t="inlineStr"/>
      <c r="AG4557" s="4" t="inlineStr"/>
      <c r="AH4557" s="4" t="inlineStr"/>
      <c r="AI4557" s="4" t="inlineStr"/>
    </row>
    <row r="4558">
      <c r="A4558" s="3" t="inlineStr">
        <is>
          <t>PHYS-0622</t>
        </is>
      </c>
      <c r="B4558" s="3" t="inlineStr">
        <is>
          <t>Ossola</t>
        </is>
      </c>
      <c r="C4558" s="3" t="inlineStr">
        <is>
          <t>Giovanni</t>
        </is>
      </c>
      <c r="D4558" s="3" t="inlineStr">
        <is>
          <t>Giovanni Ossola</t>
        </is>
      </c>
      <c r="E4558" s="3" t="inlineStr">
        <is>
          <t>Chair</t>
        </is>
      </c>
      <c r="F4558" s="3" t="inlineStr">
        <is>
          <t>NYC College of Technology</t>
        </is>
      </c>
      <c r="G4558" s="3" t="inlineStr">
        <is>
          <t>Physics</t>
        </is>
      </c>
      <c r="H4558" s="3" t="inlineStr">
        <is>
          <t>GOssola@citytech.cuny.edu</t>
        </is>
      </c>
      <c r="I4558" s="3" t="inlineStr">
        <is>
          <t>Journal article</t>
        </is>
      </c>
      <c r="J4558" s="3" t="inlineStr">
        <is>
          <t>NLO QCD corrections to the production of Higgs plus two jets at the LHC</t>
        </is>
      </c>
      <c r="K4558" s="3" t="n">
        <v>2013</v>
      </c>
      <c r="L4558" s="3" t="inlineStr">
        <is>
          <t>Physics Letters B</t>
        </is>
      </c>
      <c r="M4558" s="3" t="inlineStr">
        <is>
          <t>H. van Deurzen; Nicolas Greiner; Gionata Luisoni; Pierpaolo Mastrolia; Edoardo Mirabella; Giovanni Ossola; Tiziano Peraro; J. F. von Soden-Fraunhofen; Francesco Tramontano</t>
        </is>
      </c>
      <c r="N4558" s="3" t="inlineStr"/>
      <c r="O4558" s="3" t="n"/>
      <c r="P4558" s="3" t="inlineStr"/>
      <c r="Q4558" s="3" t="inlineStr">
        <is>
          <t>10.1016/j.physletb.2013.02.051</t>
        </is>
      </c>
      <c r="R4558" s="3" t="inlineStr">
        <is>
          <t>https://doi.org/10.1016/j.physletb.2013.02.051</t>
        </is>
      </c>
      <c r="S4558" s="3" t="inlineStr">
        <is>
          <t>OpenAlex</t>
        </is>
      </c>
      <c r="T4558" s="3" t="n">
        <v>1</v>
      </c>
      <c r="U4558" s="3" t="inlineStr">
        <is>
          <t>High (City Tech affiliation on paper)</t>
        </is>
      </c>
      <c r="V4558" s="3" t="n"/>
      <c r="W4558" s="3" t="inlineStr"/>
      <c r="X4558" s="3" t="inlineStr"/>
      <c r="Y4558" s="3" t="inlineStr"/>
      <c r="Z4558" s="3" t="inlineStr">
        <is>
          <t>https://arxiv.org/pdf/1301.0493</t>
        </is>
      </c>
      <c r="AA4558" s="3" t="inlineStr">
        <is>
          <t>Open-access PDF (via OpenAlex)</t>
        </is>
      </c>
      <c r="AB4558" s="3" t="inlineStr">
        <is>
          <t>green</t>
        </is>
      </c>
      <c r="AC4558" s="3" t="inlineStr">
        <is>
          <t>School of Arts &amp; Sciences</t>
        </is>
      </c>
      <c r="AD4558" s="3" t="n">
        <v>71</v>
      </c>
      <c r="AE4558" s="3" t="inlineStr">
        <is>
          <t>No</t>
        </is>
      </c>
      <c r="AF4558" s="3" t="inlineStr"/>
      <c r="AG4558" s="4" t="inlineStr"/>
      <c r="AH4558" s="4" t="inlineStr"/>
      <c r="AI4558" s="4" t="inlineStr"/>
    </row>
    <row r="4559">
      <c r="A4559" s="3" t="inlineStr">
        <is>
          <t>PHYS-0623</t>
        </is>
      </c>
      <c r="B4559" s="3" t="inlineStr">
        <is>
          <t>Ossola</t>
        </is>
      </c>
      <c r="C4559" s="3" t="inlineStr">
        <is>
          <t>Giovanni</t>
        </is>
      </c>
      <c r="D4559" s="3" t="inlineStr">
        <is>
          <t>Giovanni Ossola</t>
        </is>
      </c>
      <c r="E4559" s="3" t="inlineStr">
        <is>
          <t>Chair</t>
        </is>
      </c>
      <c r="F4559" s="3" t="inlineStr">
        <is>
          <t>NYC College of Technology</t>
        </is>
      </c>
      <c r="G4559" s="3" t="inlineStr">
        <is>
          <t>Physics</t>
        </is>
      </c>
      <c r="H4559" s="3" t="inlineStr">
        <is>
          <t>GOssola@citytech.cuny.edu</t>
        </is>
      </c>
      <c r="I4559" s="3" t="inlineStr">
        <is>
          <t>Journal article</t>
        </is>
      </c>
      <c r="J4559" s="3" t="inlineStr">
        <is>
          <t>Next-to-Leading-Order QCD Corrections to Higgs Boson Production Plus Three Jets in Gluon Fusion</t>
        </is>
      </c>
      <c r="K4559" s="3" t="n">
        <v>2013</v>
      </c>
      <c r="L4559" s="3" t="inlineStr">
        <is>
          <t>Physical Review Letters</t>
        </is>
      </c>
      <c r="M4559" s="3" t="inlineStr">
        <is>
          <t>G. Cullen; H. van Deurzen; Nicolas Greiner; Gionata Luisoni; Pierpaolo Mastrolia; Edoardo Mirabella; Giovanni Ossola; Tiziano Peraro; Francesco Tramontano</t>
        </is>
      </c>
      <c r="N4559" s="3" t="inlineStr"/>
      <c r="O4559" s="3" t="n"/>
      <c r="P4559" s="3" t="inlineStr"/>
      <c r="Q4559" s="3" t="inlineStr">
        <is>
          <t>10.1103/physrevlett.111.131801</t>
        </is>
      </c>
      <c r="R4559" s="3" t="inlineStr">
        <is>
          <t>https://doi.org/10.1103/physrevlett.111.131801</t>
        </is>
      </c>
      <c r="S4559" s="3" t="inlineStr">
        <is>
          <t>OpenAlex</t>
        </is>
      </c>
      <c r="T4559" s="3" t="n">
        <v>1</v>
      </c>
      <c r="U4559" s="3" t="inlineStr">
        <is>
          <t>High (City Tech affiliation on paper)</t>
        </is>
      </c>
      <c r="V4559" s="3" t="n"/>
      <c r="W4559" s="3" t="inlineStr"/>
      <c r="X4559" s="3" t="inlineStr">
        <is>
          <t>We report on the calculation of the cross section for Higgs boson production in association with three jets via gluon fusion, at next-to-leading-order (NLO) accuracy in QCD, in the infinite top-mass approximation. After including the complete NLO QCD corrections, we observe a strong reduction in the scale dependence of the result, and an increased steepness in the transverse momentum distributions of both the Higgs boson and the leading jets. The results are obtained with the combined use of GOSAM, SHERPA, and the MADDIPOLE-MADEVENT framework.</t>
        </is>
      </c>
      <c r="Y4559" s="3" t="inlineStr">
        <is>
          <t>OpenAlex</t>
        </is>
      </c>
      <c r="Z4559" s="3" t="inlineStr">
        <is>
          <t>http://link.aps.org/pdf/10.1103/PhysRevLett.111.131801</t>
        </is>
      </c>
      <c r="AA4559" s="3" t="inlineStr">
        <is>
          <t>Open-access PDF (via OpenAlex)</t>
        </is>
      </c>
      <c r="AB4559" s="3" t="inlineStr">
        <is>
          <t>bronze</t>
        </is>
      </c>
      <c r="AC4559" s="3" t="inlineStr">
        <is>
          <t>School of Arts &amp; Sciences</t>
        </is>
      </c>
      <c r="AD4559" s="3" t="n">
        <v>84</v>
      </c>
      <c r="AE4559" s="3" t="inlineStr">
        <is>
          <t>No</t>
        </is>
      </c>
      <c r="AF4559" s="3" t="inlineStr"/>
      <c r="AG4559" s="4" t="inlineStr"/>
      <c r="AH4559" s="4" t="inlineStr"/>
      <c r="AI4559" s="4" t="inlineStr"/>
    </row>
    <row r="4560">
      <c r="A4560" s="3" t="inlineStr">
        <is>
          <t>PHYS-0624</t>
        </is>
      </c>
      <c r="B4560" s="3" t="inlineStr">
        <is>
          <t>Ossola</t>
        </is>
      </c>
      <c r="C4560" s="3" t="inlineStr">
        <is>
          <t>Giovanni</t>
        </is>
      </c>
      <c r="D4560" s="3" t="inlineStr">
        <is>
          <t>Giovanni Ossola</t>
        </is>
      </c>
      <c r="E4560" s="3" t="inlineStr">
        <is>
          <t>Chair</t>
        </is>
      </c>
      <c r="F4560" s="3" t="inlineStr">
        <is>
          <t>NYC College of Technology</t>
        </is>
      </c>
      <c r="G4560" s="3" t="inlineStr">
        <is>
          <t>Physics</t>
        </is>
      </c>
      <c r="H4560" s="3" t="inlineStr">
        <is>
          <t>GOssola@citytech.cuny.edu</t>
        </is>
      </c>
      <c r="I4560" s="3" t="inlineStr">
        <is>
          <t>Journal article</t>
        </is>
      </c>
      <c r="J4560" s="3" t="inlineStr">
        <is>
          <t>Next-to-Leading-Order QCD Corrections to Higgs Boson Production in Association with a Top Quark Pair and a Jet</t>
        </is>
      </c>
      <c r="K4560" s="3" t="n">
        <v>2013</v>
      </c>
      <c r="L4560" s="3" t="inlineStr">
        <is>
          <t>Physical Review Letters</t>
        </is>
      </c>
      <c r="M4560" s="3" t="inlineStr">
        <is>
          <t>H. van Deurzen; Gionata Luisoni; Pierpaolo Mastrolia; Edoardo Mirabella; Giovanni Ossola; Tiziano Peraro</t>
        </is>
      </c>
      <c r="N4560" s="3" t="inlineStr"/>
      <c r="O4560" s="3" t="n"/>
      <c r="P4560" s="3" t="inlineStr"/>
      <c r="Q4560" s="3" t="inlineStr">
        <is>
          <t>10.1103/physrevlett.111.171801</t>
        </is>
      </c>
      <c r="R4560" s="3" t="inlineStr">
        <is>
          <t>https://doi.org/10.1103/physrevlett.111.171801</t>
        </is>
      </c>
      <c r="S4560" s="3" t="inlineStr">
        <is>
          <t>OpenAlex</t>
        </is>
      </c>
      <c r="T4560" s="3" t="n">
        <v>1</v>
      </c>
      <c r="U4560" s="3" t="inlineStr">
        <is>
          <t>High (City Tech affiliation on paper)</t>
        </is>
      </c>
      <c r="V4560" s="3" t="n"/>
      <c r="W4560" s="3" t="inlineStr"/>
      <c r="X4560" s="3" t="inlineStr">
        <is>
          <t>We present the calculation of the cross section for Higgs boson production in association with a top quark pair plus one jet, at next-to-leading-order accuracy in QCD. All mass dependence is retained without recurring to any approximation. After including the complete next-to-leading-order QCD corrections, we observe a strong reduction in the scale dependence of the result. We also show distributions for the invariant mass of the top quark pair, with and without the additional jet, and for the transverse momentum and the pseudorapidity of the Higgs boson. Results for the virtual contributions are obtained with a novel reduction approach based on integrand decomposition via the Laurent expansion, as implemented in the library, NINJA. Cross sections and differential distributions are obtained with an automated setup which combines the GOSAM and SHERPA frameworks.</t>
        </is>
      </c>
      <c r="Y4560" s="3" t="inlineStr">
        <is>
          <t>OpenAlex</t>
        </is>
      </c>
      <c r="Z4560" s="3" t="inlineStr">
        <is>
          <t>https://arxiv.org/pdf/1307.8437</t>
        </is>
      </c>
      <c r="AA4560" s="3" t="inlineStr">
        <is>
          <t>Open-access PDF (via OpenAlex)</t>
        </is>
      </c>
      <c r="AB4560" s="3" t="inlineStr">
        <is>
          <t>green</t>
        </is>
      </c>
      <c r="AC4560" s="3" t="inlineStr">
        <is>
          <t>School of Arts &amp; Sciences</t>
        </is>
      </c>
      <c r="AD4560" s="3" t="n">
        <v>29</v>
      </c>
      <c r="AE4560" s="3" t="inlineStr">
        <is>
          <t>No</t>
        </is>
      </c>
      <c r="AF4560" s="3" t="inlineStr"/>
      <c r="AG4560" s="4" t="inlineStr"/>
      <c r="AH4560" s="4" t="inlineStr"/>
      <c r="AI4560" s="4" t="inlineStr"/>
    </row>
    <row r="4561">
      <c r="A4561" s="3" t="inlineStr">
        <is>
          <t>PHYS-0625</t>
        </is>
      </c>
      <c r="B4561" s="3" t="inlineStr">
        <is>
          <t>Vazquez-Poritz</t>
        </is>
      </c>
      <c r="C4561" s="3" t="inlineStr">
        <is>
          <t>Justin</t>
        </is>
      </c>
      <c r="D4561" s="3" t="inlineStr">
        <is>
          <t>Justin Vazquez-Poritz</t>
        </is>
      </c>
      <c r="E4561" s="3" t="inlineStr">
        <is>
          <t>Professor</t>
        </is>
      </c>
      <c r="F4561" s="3" t="inlineStr">
        <is>
          <t>NYC College of Technology</t>
        </is>
      </c>
      <c r="G4561" s="3" t="inlineStr">
        <is>
          <t>Physics</t>
        </is>
      </c>
      <c r="H4561" s="3" t="inlineStr">
        <is>
          <t>JVazquez-poritz@citytech.cuny.edu</t>
        </is>
      </c>
      <c r="I4561" s="3" t="inlineStr">
        <is>
          <t>Journal article</t>
        </is>
      </c>
      <c r="J4561" s="3" t="inlineStr">
        <is>
          <t>Not conformally Einstein metrics in conformal gravity</t>
        </is>
      </c>
      <c r="K4561" s="3" t="n">
        <v>2013</v>
      </c>
      <c r="L4561" s="3" t="inlineStr">
        <is>
          <t>Classical and Quantum Gravity</t>
        </is>
      </c>
      <c r="M4561" s="3" t="inlineStr">
        <is>
          <t>Hai-Shan Liu; H Lü; Christopher N Pope; J F Vázquez-Poritz</t>
        </is>
      </c>
      <c r="N4561" s="3" t="inlineStr"/>
      <c r="O4561" s="3" t="n"/>
      <c r="P4561" s="3" t="inlineStr"/>
      <c r="Q4561" s="3" t="inlineStr">
        <is>
          <t>10.1088/0264-9381/30/16/165015</t>
        </is>
      </c>
      <c r="R4561" s="3" t="inlineStr">
        <is>
          <t>https://doi.org/10.1088/0264-9381/30/16/165015</t>
        </is>
      </c>
      <c r="S4561" s="3" t="inlineStr">
        <is>
          <t>OpenAlex</t>
        </is>
      </c>
      <c r="T4561" s="3" t="n">
        <v>1</v>
      </c>
      <c r="U4561" s="3" t="inlineStr">
        <is>
          <t>High (City Tech affiliation on paper)</t>
        </is>
      </c>
      <c r="V4561" s="3" t="n"/>
      <c r="W4561" s="3" t="inlineStr"/>
      <c r="X4561" s="3" t="inlineStr">
        <is>
          <t>The equations of motion of four-dimensional conformal gravity, whose Lagrangian is the square of the Weyl tensor, require that the Bach tensor vanishes. Since E μν is zero for any Einstein metric, and any conformal scaling of such a metric, it follows that large classes of solutions in four-dimensional conformal gravity are simply given by metrics that are conformal to Einstein metrics (including Ricci flat). In fact it becomes more intriguing to find solutions that are not conformally Einstein. We obtain five new such vacua, which are homogeneous and have asymptotic generalized Lifshitz anisotropic scaling symmetry. Four of these solutions can be further generalized to metrics that are conformal to classes of pp-waves, with a covariantly-constant null vector. We also obtain large classes of generalized Lifshitz vacua in Einstein–Weyl gravity.</t>
        </is>
      </c>
      <c r="Y4561" s="3" t="inlineStr">
        <is>
          <t>OpenAlex</t>
        </is>
      </c>
      <c r="Z4561" s="3" t="inlineStr">
        <is>
          <t>https://iopscience.iop.org/article/10.1088/0264-9381/30/16/165015/pdf</t>
        </is>
      </c>
      <c r="AA4561" s="3" t="inlineStr">
        <is>
          <t>Open-access PDF (via OpenAlex)</t>
        </is>
      </c>
      <c r="AB4561" s="3" t="inlineStr">
        <is>
          <t>bronze</t>
        </is>
      </c>
      <c r="AC4561" s="3" t="inlineStr">
        <is>
          <t>School of Arts &amp; Sciences</t>
        </is>
      </c>
      <c r="AD4561" s="3" t="n">
        <v>17</v>
      </c>
      <c r="AE4561" s="3" t="inlineStr">
        <is>
          <t>No</t>
        </is>
      </c>
      <c r="AF4561" s="3" t="inlineStr"/>
      <c r="AG4561" s="4" t="inlineStr"/>
      <c r="AH4561" s="4" t="inlineStr"/>
      <c r="AI4561" s="4" t="inlineStr"/>
    </row>
    <row r="4562">
      <c r="A4562" s="3" t="inlineStr">
        <is>
          <t>PHYS-0626</t>
        </is>
      </c>
      <c r="B4562" s="3" t="inlineStr">
        <is>
          <t>Gelman</t>
        </is>
      </c>
      <c r="C4562" s="3" t="inlineStr">
        <is>
          <t>Boris</t>
        </is>
      </c>
      <c r="D4562" s="3" t="inlineStr">
        <is>
          <t>Boris Gelman</t>
        </is>
      </c>
      <c r="E4562" s="3" t="inlineStr">
        <is>
          <t>Associate Professor</t>
        </is>
      </c>
      <c r="F4562" s="3" t="inlineStr">
        <is>
          <t>NYC College of Technology</t>
        </is>
      </c>
      <c r="G4562" s="3" t="inlineStr">
        <is>
          <t>Physics</t>
        </is>
      </c>
      <c r="H4562" s="3" t="inlineStr">
        <is>
          <t>BGelman@citytech.cuny.edu</t>
        </is>
      </c>
      <c r="I4562" s="3" t="inlineStr">
        <is>
          <t>Conference paper</t>
        </is>
      </c>
      <c r="J4562" s="3" t="inlineStr">
        <is>
          <t>Nucleon-Nucleon Scattering and Large Nc QCD</t>
        </is>
      </c>
      <c r="K4562" s="3" t="n">
        <v>2013</v>
      </c>
      <c r="L4562" s="3" t="inlineStr">
        <is>
          <t>Conference on Quark Confinement and the Hadron Spectrum (Confinement)</t>
        </is>
      </c>
      <c r="M4562" s="3" t="inlineStr">
        <is>
          <t>Boris A. Gelman</t>
        </is>
      </c>
      <c r="N4562" s="3" t="inlineStr"/>
      <c r="O4562" s="3" t="n"/>
      <c r="P4562" s="3" t="inlineStr"/>
      <c r="Q4562" s="3" t="inlineStr">
        <is>
          <t>10.22323/1.171.0246</t>
        </is>
      </c>
      <c r="R4562" s="3" t="inlineStr">
        <is>
          <t>https://doi.org/10.22323/1.171.0246</t>
        </is>
      </c>
      <c r="S4562" s="3" t="inlineStr">
        <is>
          <t>OpenAlex</t>
        </is>
      </c>
      <c r="T4562" s="3" t="n">
        <v>1</v>
      </c>
      <c r="U4562" s="3" t="inlineStr">
        <is>
          <t>High (City Tech affiliation on paper)</t>
        </is>
      </c>
      <c r="V4562" s="3" t="n"/>
      <c r="W4562" s="3" t="inlineStr"/>
      <c r="X4562" s="3" t="inlineStr">
        <is>
          <t>Nucleon-nucleon scattering observables are discussed in the context of large N c QCD.As is well known, the baryon spectrum in the large Nc limit exhibits contracted SU(2N f ) spin-flavor symmetry.This symmetry can be used to derive model-independent relations between proton-proton and proton-neutron total cross sections.These relations are valid in the kinematic regime in which the relative momentum of two nucleons is of order of N c .In this semiclassical regime the nucleon-nucleon scattering can be described in the time-dependent mean field approximation.These model-independent results are compared to experimental data for spin-independent and polarized total nucleon-nucleon cross sections.</t>
        </is>
      </c>
      <c r="Y4562" s="3" t="inlineStr">
        <is>
          <t>OpenAlex</t>
        </is>
      </c>
      <c r="Z4562" s="3" t="inlineStr">
        <is>
          <t>https://pos.sissa.it/171/246/pdf</t>
        </is>
      </c>
      <c r="AA4562" s="3" t="inlineStr">
        <is>
          <t>Open-access PDF (via OpenAlex)</t>
        </is>
      </c>
      <c r="AB4562" s="3" t="inlineStr">
        <is>
          <t>hybrid</t>
        </is>
      </c>
      <c r="AC4562" s="3" t="inlineStr">
        <is>
          <t>School of Arts &amp; Sciences</t>
        </is>
      </c>
      <c r="AD4562" s="3" t="n">
        <v>0</v>
      </c>
      <c r="AE4562" s="3" t="inlineStr">
        <is>
          <t>No</t>
        </is>
      </c>
      <c r="AF4562" s="3" t="inlineStr"/>
      <c r="AG4562" s="4" t="inlineStr"/>
      <c r="AH4562" s="4" t="inlineStr"/>
      <c r="AI4562" s="4" t="inlineStr"/>
    </row>
    <row r="4563">
      <c r="A4563" s="3" t="inlineStr">
        <is>
          <t>PHYS-0628</t>
        </is>
      </c>
      <c r="B4563" s="3" t="inlineStr">
        <is>
          <t>Ossola</t>
        </is>
      </c>
      <c r="C4563" s="3" t="inlineStr">
        <is>
          <t>Giovanni</t>
        </is>
      </c>
      <c r="D4563" s="3" t="inlineStr">
        <is>
          <t>Giovanni Ossola</t>
        </is>
      </c>
      <c r="E4563" s="3" t="inlineStr">
        <is>
          <t>Chair</t>
        </is>
      </c>
      <c r="F4563" s="3" t="inlineStr">
        <is>
          <t>NYC College of Technology</t>
        </is>
      </c>
      <c r="G4563" s="3" t="inlineStr">
        <is>
          <t>Physics</t>
        </is>
      </c>
      <c r="H4563" s="3" t="inlineStr">
        <is>
          <t>GOssola@citytech.cuny.edu</t>
        </is>
      </c>
      <c r="I4563" s="3" t="inlineStr">
        <is>
          <t>Conference paper</t>
        </is>
      </c>
      <c r="J4563" s="3" t="inlineStr">
        <is>
          <t>On the integrand reduction of one and two-loop amplitudes</t>
        </is>
      </c>
      <c r="K4563" s="3" t="n">
        <v>2013</v>
      </c>
      <c r="L4563" s="3" t="inlineStr">
        <is>
          <t>Loops and Legs in Quantum Field Theory (LL)</t>
        </is>
      </c>
      <c r="M4563" s="3" t="inlineStr">
        <is>
          <t>Pierpaolo Mastrolia; Edoardo Mirabella; Giovanni Ossola; Tiziano Peraro; H. van Deurzen</t>
        </is>
      </c>
      <c r="N4563" s="3" t="inlineStr"/>
      <c r="O4563" s="3" t="n"/>
      <c r="P4563" s="3" t="inlineStr"/>
      <c r="Q4563" s="3" t="inlineStr">
        <is>
          <t>10.22323/1.151.0028</t>
        </is>
      </c>
      <c r="R4563" s="3" t="inlineStr">
        <is>
          <t>https://doi.org/10.22323/1.151.0028</t>
        </is>
      </c>
      <c r="S4563" s="3" t="inlineStr">
        <is>
          <t>OpenAlex</t>
        </is>
      </c>
      <c r="T4563" s="3" t="n">
        <v>1</v>
      </c>
      <c r="U4563" s="3" t="inlineStr">
        <is>
          <t>High (City Tech affiliation on paper)</t>
        </is>
      </c>
      <c r="V4563" s="3" t="n"/>
      <c r="W4563" s="3" t="inlineStr"/>
      <c r="X4563" s="3" t="inlineStr">
        <is>
          <t>The integrand-level methods for the reduction of scattering amplitudes are well-established techniques, which have already proven their effectiveness in several applications at one-loop.In addition to the automation and refinement of tools for one-loop calculations, during the past year we observed very interesting progress in developing new techniques for amplitudes at two-and higher-loops, based on similar principles.In this presentation, we review the main features of integrand-level approaches with a particular focus on algebraic techniques, such as Laurent series expansion which we used to improve the one-loop reduction, and multivariate polynomial division which unveils the structure of multi-loop amplitudes.</t>
        </is>
      </c>
      <c r="Y4563" s="3" t="inlineStr">
        <is>
          <t>OpenAlex</t>
        </is>
      </c>
      <c r="Z4563" s="3" t="inlineStr">
        <is>
          <t>https://pos.sissa.it/151/028/pdf</t>
        </is>
      </c>
      <c r="AA4563" s="3" t="inlineStr">
        <is>
          <t>Open-access PDF (via OpenAlex)</t>
        </is>
      </c>
      <c r="AB4563" s="3" t="inlineStr">
        <is>
          <t>hybrid</t>
        </is>
      </c>
      <c r="AC4563" s="3" t="inlineStr">
        <is>
          <t>School of Arts &amp; Sciences</t>
        </is>
      </c>
      <c r="AD4563" s="3" t="n">
        <v>0</v>
      </c>
      <c r="AE4563" s="3" t="inlineStr">
        <is>
          <t>No</t>
        </is>
      </c>
      <c r="AF4563" s="3" t="inlineStr"/>
      <c r="AG4563" s="4" t="inlineStr"/>
      <c r="AH4563" s="4" t="inlineStr"/>
      <c r="AI4563" s="4" t="inlineStr"/>
    </row>
    <row r="4564">
      <c r="A4564" s="3" t="inlineStr">
        <is>
          <t>PHYS-0634</t>
        </is>
      </c>
      <c r="B4564" s="3" t="inlineStr">
        <is>
          <t>Ferroglia</t>
        </is>
      </c>
      <c r="C4564" s="3" t="inlineStr">
        <is>
          <t>Andrea</t>
        </is>
      </c>
      <c r="D4564" s="3" t="inlineStr">
        <is>
          <t>Andrea Ferroglia</t>
        </is>
      </c>
      <c r="E4564" s="3" t="inlineStr">
        <is>
          <t>Professor</t>
        </is>
      </c>
      <c r="F4564" s="3" t="inlineStr">
        <is>
          <t>NYC College of Technology</t>
        </is>
      </c>
      <c r="G4564" s="3" t="inlineStr">
        <is>
          <t>Physics</t>
        </is>
      </c>
      <c r="H4564" s="3" t="inlineStr">
        <is>
          <t>AFerroglia@citytech.cuny.edu</t>
        </is>
      </c>
      <c r="I4564" s="3" t="inlineStr">
        <is>
          <t>Journal article</t>
        </is>
      </c>
      <c r="J4564" s="3" t="inlineStr">
        <is>
          <t>Radiative corrections in precision electroweak physics: A historical perspective</t>
        </is>
      </c>
      <c r="K4564" s="3" t="n">
        <v>2013</v>
      </c>
      <c r="L4564" s="3" t="inlineStr">
        <is>
          <t>Reviews of Modern Physics</t>
        </is>
      </c>
      <c r="M4564" s="3" t="inlineStr">
        <is>
          <t>A. Sirlin; Andrea Ferroglia</t>
        </is>
      </c>
      <c r="N4564" s="3" t="inlineStr"/>
      <c r="O4564" s="3" t="n"/>
      <c r="P4564" s="3" t="inlineStr"/>
      <c r="Q4564" s="3" t="inlineStr">
        <is>
          <t>10.1103/revmodphys.85.263</t>
        </is>
      </c>
      <c r="R4564" s="3" t="inlineStr">
        <is>
          <t>https://doi.org/10.1103/revmodphys.85.263</t>
        </is>
      </c>
      <c r="S4564" s="3" t="inlineStr">
        <is>
          <t>OpenAlex</t>
        </is>
      </c>
      <c r="T4564" s="3" t="n">
        <v>1</v>
      </c>
      <c r="U4564" s="3" t="inlineStr">
        <is>
          <t>High (City Tech affiliation on paper)</t>
        </is>
      </c>
      <c r="V4564" s="3" t="n"/>
      <c r="W4564" s="3" t="inlineStr"/>
      <c r="X4564" s="3" t="inlineStr">
        <is>
          <t>The aim of this article is to review the important role played by radiative corrections in precision electroweak physics, in the framework of both the Fermi theory of weak interactions and the standard theory of particle physics. Important theoretical developments, closely connected with the study and applications of the radiative corrections, are also reviewed. The role of radiative corrections in the analysis of some important signals of new physics is also discussed.</t>
        </is>
      </c>
      <c r="Y4564" s="3" t="inlineStr">
        <is>
          <t>OpenAlex</t>
        </is>
      </c>
      <c r="Z4564" s="3" t="inlineStr">
        <is>
          <t>https://arxiv.org/pdf/1210.5296</t>
        </is>
      </c>
      <c r="AA4564" s="3" t="inlineStr">
        <is>
          <t>Open-access PDF (via OpenAlex)</t>
        </is>
      </c>
      <c r="AB4564" s="3" t="inlineStr">
        <is>
          <t>green</t>
        </is>
      </c>
      <c r="AC4564" s="3" t="inlineStr">
        <is>
          <t>School of Arts &amp; Sciences</t>
        </is>
      </c>
      <c r="AD4564" s="3" t="n">
        <v>64</v>
      </c>
      <c r="AE4564" s="3" t="inlineStr">
        <is>
          <t>No</t>
        </is>
      </c>
      <c r="AF4564" s="3" t="inlineStr"/>
      <c r="AG4564" s="4" t="inlineStr"/>
      <c r="AH4564" s="4" t="inlineStr"/>
      <c r="AI4564" s="4" t="inlineStr"/>
    </row>
    <row r="4565">
      <c r="A4565" s="3" t="inlineStr">
        <is>
          <t>PHYS-0635</t>
        </is>
      </c>
      <c r="B4565" s="3" t="inlineStr">
        <is>
          <t>Acquaviva</t>
        </is>
      </c>
      <c r="C4565" s="3" t="inlineStr">
        <is>
          <t>Viviana</t>
        </is>
      </c>
      <c r="D4565" s="3" t="inlineStr">
        <is>
          <t>Viviana Acquaviva</t>
        </is>
      </c>
      <c r="E4565" s="3" t="inlineStr">
        <is>
          <t>Professor</t>
        </is>
      </c>
      <c r="F4565" s="3" t="inlineStr">
        <is>
          <t>NYC College of Technology</t>
        </is>
      </c>
      <c r="G4565" s="3" t="inlineStr">
        <is>
          <t>Physics</t>
        </is>
      </c>
      <c r="H4565" s="3" t="inlineStr">
        <is>
          <t>VAcquaviva@citytech.cuny.edu</t>
        </is>
      </c>
      <c r="I4565" s="3" t="inlineStr">
        <is>
          <t>Journal article</t>
        </is>
      </c>
      <c r="J4565" s="3" t="inlineStr">
        <is>
          <t>SEARCHING FOR NEUTRAL HYDROGEN HALOS AROUNDz∼ 2.1 ANDz∼ 3.1 Lyα EMITTING GALAXIES</t>
        </is>
      </c>
      <c r="K4565" s="3" t="n">
        <v>2013</v>
      </c>
      <c r="L4565" s="3" t="inlineStr">
        <is>
          <t>The Astrophysical Journal</t>
        </is>
      </c>
      <c r="M4565" s="3" t="inlineStr">
        <is>
          <t>John J. Feldmeier; Alex Hagen; Robin Ciardullo; Caryl A. Gronwall; Eric Gawiser; L. Guaita; L. M. Z. Hagen; Nicholas A. Bond; Viviana Acquaviva; Guillermo A. Blanc; Alvaro A. Orsi; Peter L. Kurczynski</t>
        </is>
      </c>
      <c r="N4565" s="3" t="inlineStr"/>
      <c r="O4565" s="3" t="n"/>
      <c r="P4565" s="3" t="inlineStr"/>
      <c r="Q4565" s="3" t="inlineStr">
        <is>
          <t>10.1088/0004-637x/776/2/75</t>
        </is>
      </c>
      <c r="R4565" s="3" t="inlineStr">
        <is>
          <t>https://doi.org/10.1088/0004-637x/776/2/75</t>
        </is>
      </c>
      <c r="S4565" s="3" t="inlineStr">
        <is>
          <t>OpenAlex</t>
        </is>
      </c>
      <c r="T4565" s="3" t="n">
        <v>1</v>
      </c>
      <c r="U4565" s="3" t="inlineStr">
        <is>
          <t>High (City Tech affiliation on paper)</t>
        </is>
      </c>
      <c r="V4565" s="3" t="n"/>
      <c r="W4565" s="3" t="inlineStr"/>
      <c r="X4565" s="3" t="inlineStr">
        <is>
          <t>We search for evidence of diffuse Lyα emission from extended neutral hydrogen surrounding Lyα emitting galaxies (LAEs) using deep narrow-band images of the Extended Chandra Deep Field South. By stacking the profiles of 187 LAEs at z = 2.06, 241 LAEs at z = 3.10, and 179 LAEs at z = 3.12, and carefully performing low-surface brightness photometry, we obtain mean surface brightness maps that reach 9.9, 8.7, and 6.2 × 10 −19 erg cm −2 s −1 arcsec −2 in the emission line. We undertake a thorough investigation of systematic uncertainties in our surface brightness measurements and find that our limits are 5–10 times larger than would be expected from Poisson background fluctuations; these uncertainties are often underestimated in the literature. At z ∼ 3.1, we find evidence for extended halos with small-scale lengths of 5–8 kpc in some but not all of our sub-samples. We demonstrate that sub-samples of LAEs with low equivalent widths and brighter continuum magnitudes are more likely to possess such halos. At z ∼ 2.1, we find no evidence of extended Lyα emission down to our detection limits. Through Monte-Carlo simulations, we also show that we would have detected large diffuse LAE halos if they were present in our data sets. We compare these findings to other measurements in the literature and discuss possible instrumental and astrophysical reasons for the discrepancies.</t>
        </is>
      </c>
      <c r="Y4565" s="3" t="inlineStr">
        <is>
          <t>OpenAlex</t>
        </is>
      </c>
      <c r="Z4565" s="3" t="inlineStr">
        <is>
          <t>https://iopscience.iop.org/article/10.1088/0004-637X/776/2/75/pdf</t>
        </is>
      </c>
      <c r="AA4565" s="3" t="inlineStr">
        <is>
          <t>Open-access PDF (via OpenAlex)</t>
        </is>
      </c>
      <c r="AB4565" s="3" t="inlineStr">
        <is>
          <t>bronze</t>
        </is>
      </c>
      <c r="AC4565" s="3" t="inlineStr">
        <is>
          <t>School of Arts &amp; Sciences</t>
        </is>
      </c>
      <c r="AD4565" s="3" t="n">
        <v>57</v>
      </c>
      <c r="AE4565" s="3" t="inlineStr">
        <is>
          <t>No</t>
        </is>
      </c>
      <c r="AF4565" s="3" t="inlineStr"/>
      <c r="AG4565" s="4" t="inlineStr"/>
      <c r="AH4565" s="4" t="inlineStr"/>
      <c r="AI4565" s="4" t="inlineStr"/>
    </row>
    <row r="4566">
      <c r="A4566" s="3" t="inlineStr">
        <is>
          <t>PHYS-0639</t>
        </is>
      </c>
      <c r="B4566" s="3" t="inlineStr">
        <is>
          <t>Berman</t>
        </is>
      </c>
      <c r="C4566" s="3" t="inlineStr">
        <is>
          <t>Oleg</t>
        </is>
      </c>
      <c r="D4566" s="3" t="inlineStr">
        <is>
          <t>Oleg Berman</t>
        </is>
      </c>
      <c r="E4566" s="3" t="inlineStr">
        <is>
          <t>Professor</t>
        </is>
      </c>
      <c r="F4566" s="3" t="inlineStr">
        <is>
          <t>NYC College of Technology</t>
        </is>
      </c>
      <c r="G4566" s="3" t="inlineStr">
        <is>
          <t>Physics</t>
        </is>
      </c>
      <c r="H4566" s="3" t="inlineStr">
        <is>
          <t>OBerman@citytech.cuny.edu</t>
        </is>
      </c>
      <c r="I4566" s="3" t="inlineStr">
        <is>
          <t>Journal article</t>
        </is>
      </c>
      <c r="J4566" s="3" t="inlineStr">
        <is>
          <t>Surface plasmon polaritons and optical transmission through a vortex lattice in a film of type-II superconductor</t>
        </is>
      </c>
      <c r="K4566" s="3" t="n">
        <v>2013</v>
      </c>
      <c r="L4566" s="3" t="inlineStr">
        <is>
          <t>Journal of the Optical Society of America B</t>
        </is>
      </c>
      <c r="M4566" s="3" t="inlineStr">
        <is>
          <t>Oleg L. Berman; Yu. E. Lozovik; Anton A. Kolesnikov; Maria V. Bogdanova; Rob D. Coalson</t>
        </is>
      </c>
      <c r="N4566" s="3" t="inlineStr"/>
      <c r="O4566" s="3" t="n"/>
      <c r="P4566" s="3" t="inlineStr"/>
      <c r="Q4566" s="3" t="inlineStr">
        <is>
          <t>10.1364/josab.30.000909</t>
        </is>
      </c>
      <c r="R4566" s="3" t="inlineStr">
        <is>
          <t>https://doi.org/10.1364/josab.30.000909</t>
        </is>
      </c>
      <c r="S4566" s="3" t="inlineStr">
        <is>
          <t>OpenAlex</t>
        </is>
      </c>
      <c r="T4566" s="3" t="n">
        <v>1</v>
      </c>
      <c r="U4566" s="3" t="inlineStr">
        <is>
          <t>High (City Tech affiliation on paper)</t>
        </is>
      </c>
      <c r="V4566" s="3" t="n"/>
      <c r="W4566" s="3" t="inlineStr"/>
      <c r="X4566" s="3" t="inlineStr">
        <is>
          <t>The effect of optical transmission through an array of vortices in a type-II superconducting film subjected to a strong magnetic field is analyzed. The mechanism responsible for this effect is resonance transmission between two surface plasmon polaritons (SPPs) in the system. The SPP band gap in the system is studied as a function of magnetic field. The transmittance through a system consisting of one vortex embedded in such a film is computed using the finite difference time domain method. The control of transmission by varying magnetic field is analyzed. Applications of the studied phenomena for developing tunable sensors are discussed.</t>
        </is>
      </c>
      <c r="Y4566" s="3" t="inlineStr">
        <is>
          <t>OpenAlex</t>
        </is>
      </c>
      <c r="Z4566" s="3" t="inlineStr"/>
      <c r="AA4566" s="3" t="inlineStr">
        <is>
          <t>Not found</t>
        </is>
      </c>
      <c r="AB4566" s="3" t="inlineStr">
        <is>
          <t>closed</t>
        </is>
      </c>
      <c r="AC4566" s="3" t="inlineStr">
        <is>
          <t>School of Arts &amp; Sciences</t>
        </is>
      </c>
      <c r="AD4566" s="3" t="n">
        <v>3</v>
      </c>
      <c r="AE4566" s="3" t="inlineStr">
        <is>
          <t>No</t>
        </is>
      </c>
      <c r="AF4566" s="3" t="inlineStr"/>
      <c r="AG4566" s="4" t="inlineStr"/>
      <c r="AH4566" s="4" t="inlineStr"/>
      <c r="AI4566" s="4" t="inlineStr"/>
    </row>
    <row r="4567">
      <c r="A4567" s="3" t="inlineStr">
        <is>
          <t>PHYS-0640</t>
        </is>
      </c>
      <c r="B4567" s="3" t="inlineStr">
        <is>
          <t>Acquaviva</t>
        </is>
      </c>
      <c r="C4567" s="3" t="inlineStr">
        <is>
          <t>Viviana</t>
        </is>
      </c>
      <c r="D4567" s="3" t="inlineStr">
        <is>
          <t>Viviana Acquaviva</t>
        </is>
      </c>
      <c r="E4567" s="3" t="inlineStr">
        <is>
          <t>Professor</t>
        </is>
      </c>
      <c r="F4567" s="3" t="inlineStr">
        <is>
          <t>NYC College of Technology</t>
        </is>
      </c>
      <c r="G4567" s="3" t="inlineStr">
        <is>
          <t>Physics</t>
        </is>
      </c>
      <c r="H4567" s="3" t="inlineStr">
        <is>
          <t>VAcquaviva@citytech.cuny.edu</t>
        </is>
      </c>
      <c r="I4567" s="3" t="inlineStr">
        <is>
          <t>Journal article</t>
        </is>
      </c>
      <c r="J4567" s="3" t="inlineStr">
        <is>
          <t>The Atacama Cosmology Telescope: cosmological parameters from three seasons of data</t>
        </is>
      </c>
      <c r="K4567" s="3" t="n">
        <v>2013</v>
      </c>
      <c r="L4567" s="3" t="inlineStr">
        <is>
          <t>Journal of Cosmology and Astroparticle Physics</t>
        </is>
      </c>
      <c r="M4567" s="3" t="inlineStr">
        <is>
          <t>Jonathan L. Sievers; Renée Hložek; Michael R. Nolta; Viviana Acquaviva; Graeme E. Addison; Peter A. R. Ade; Paula Aguirre; Mandana Amiri; John W. Appel; L. Felipe Barrientos; E. S. Battistelli; Nicholas Battaglia; John Richard Bond; Ben Brown; Bryce Burger; Erminia Calabrese; Jay Chervenak; Devin Crichton; Sudeep Das; Mark J. Devlin; Simon Dicker; William Bertrand Doriese; Joanna Dunkley; Rolando Dünner; Thomas Essinger-Hileman; David Faber; R. P. Fisher; Joseph W. Fowler; Patricio A. Gallardo; Michael Gordon; Megan Gralla; Amir Hajian; M. Halpern; Matthew Hasselfield; Carlos Hernández-Monteagudo; J. Colin Hill; Gene C Hilton; Matt Hilton; Adam D. Hincks; Dave Holtz; Kevin M. Huffenberger; David H. Hughes; John P. Hughes; Leopoldo Infante; K. D. Irwin; David R. Jacobson; Brittany Johnstone; J. B. Juin; Madhuri Kaul; Jeff Klein; Arthur B. Kosowsky; Judy M. Lau; M. Limon; Yen‐Ting Lin; Thibaut Louis; Robert H. Lupton; Tobias A. Marriage; Danica W. Marsden; Krista Martocci; Philip D. Mauskopf; Michael McLaren; F. Menanteau; Kavilan Moodley; Harvey Moseley; Calvin B. Netterfield; Michael D. Niemack; Lyman A. Page; W. A. Page; Lucas P. Parker; Bruce Partridge; Reed Plimpton; H. Quintana; Erik D. Reese; Beth Reid; Felipe Rojas; Neelima Sehgal; Blake D. Sherwin; Benjamin L. Schmitt; David N. Spergel; Suzanne T. Staggs; O. R. Stryzak; Daniel S. Swetz; Eric R. Switzer; Robert Thornton; Hy Trac; Carole Tucker; Masao Uehara; Katerina Visnjic; Ryan Warne; G. W. Wilson; Edward J. Wollack; Yue Zhao; Caroline Zunckel</t>
        </is>
      </c>
      <c r="N4567" s="3" t="inlineStr"/>
      <c r="O4567" s="3" t="n"/>
      <c r="P4567" s="3" t="inlineStr"/>
      <c r="Q4567" s="3" t="inlineStr">
        <is>
          <t>10.1088/1475-7516/2013/10/060</t>
        </is>
      </c>
      <c r="R4567" s="3" t="inlineStr">
        <is>
          <t>https://doi.org/10.1088/1475-7516/2013/10/060</t>
        </is>
      </c>
      <c r="S4567" s="3" t="inlineStr">
        <is>
          <t>OpenAlex</t>
        </is>
      </c>
      <c r="T4567" s="3" t="n">
        <v>1</v>
      </c>
      <c r="U4567" s="3" t="inlineStr">
        <is>
          <t>High (City Tech affiliation on paper)</t>
        </is>
      </c>
      <c r="V4567" s="3" t="n"/>
      <c r="W4567" s="3" t="inlineStr"/>
      <c r="X4567" s="3" t="inlineStr">
        <is>
          <t>We present constraints on cosmological and astrophysical parameters from high-resolution microwave background maps at 148 GHz and 218 GHz made by the Atacama Cosmology Telescope (ACT) in three seasons of observations from 2008 to 2010. A model of primary cosmological and secondary foreground parameters is fit to the map power spectra and lensing deflection power spectrum, including contributions from both the thermal Sunyaev-Zeldovich (tSZ) effect and the kinematic Sunyaev-Zeldovich (kSZ) effect, Poisson and correlated anisotropy from unresolved infrared sources, radio sources, and the correlation between the tSZ effect and infrared sources. The power ℓ 2 C ℓ /2π of the thermal SZ power spectrum at 148 GHz is measured to be 3.4±1.4 μK 2 at ℓ = 3000, while the corresponding amplitude of the kinematic SZ power spectrum has a 95% confidence level upper limit of 8.6 μK 2 . Combining ACT power spectra with the WMAP 7-year temperature and polarization power spectra, we find excellent consistency with the LCDM model. We constrain the number of effective relativistic degrees of freedom in the early universe to be N eff = 2.79±0.56, in agreement with the canonical value of N eff = 3.046 for three massless neutrinos. We constrain the sum of the neutrino masses to be Σ m ν &lt; 0.39 eV at 95% confidence when combining ACT and WMAP 7-year data with BAO and Hubble constant measurements. We constrain the amount of primordial helium to be Y p = 0.225±0.034, and measure no variation in the fine structure constant α since recombination, with α/α 0 = 1.004±0.005. We also find no evidence for any running of the scalar spectral index, dn s / d ln k = −0.004±0.012.</t>
        </is>
      </c>
      <c r="Y4567" s="3" t="inlineStr">
        <is>
          <t>OpenAlex</t>
        </is>
      </c>
      <c r="Z4567" s="3" t="inlineStr">
        <is>
          <t>https://arxiv.org/pdf/1301.0824</t>
        </is>
      </c>
      <c r="AA4567" s="3" t="inlineStr">
        <is>
          <t>Open-access PDF (via OpenAlex)</t>
        </is>
      </c>
      <c r="AB4567" s="3" t="inlineStr">
        <is>
          <t>green</t>
        </is>
      </c>
      <c r="AC4567" s="3" t="inlineStr">
        <is>
          <t>School of Arts &amp; Sciences</t>
        </is>
      </c>
      <c r="AD4567" s="3" t="n">
        <v>352</v>
      </c>
      <c r="AE4567" s="3" t="inlineStr">
        <is>
          <t>No</t>
        </is>
      </c>
      <c r="AF4567" s="3" t="inlineStr"/>
      <c r="AG4567" s="4" t="inlineStr"/>
      <c r="AH4567" s="4" t="inlineStr"/>
      <c r="AI4567" s="4" t="inlineStr"/>
    </row>
    <row r="4568">
      <c r="A4568" s="3" t="inlineStr">
        <is>
          <t>PHYS-0644</t>
        </is>
      </c>
      <c r="B4568" s="3" t="inlineStr">
        <is>
          <t>Ferroglia</t>
        </is>
      </c>
      <c r="C4568" s="3" t="inlineStr">
        <is>
          <t>Andrea</t>
        </is>
      </c>
      <c r="D4568" s="3" t="inlineStr">
        <is>
          <t>Andrea Ferroglia</t>
        </is>
      </c>
      <c r="E4568" s="3" t="inlineStr">
        <is>
          <t>Professor</t>
        </is>
      </c>
      <c r="F4568" s="3" t="inlineStr">
        <is>
          <t>NYC College of Technology</t>
        </is>
      </c>
      <c r="G4568" s="3" t="inlineStr">
        <is>
          <t>Physics</t>
        </is>
      </c>
      <c r="H4568" s="3" t="inlineStr">
        <is>
          <t>AFerroglia@citytech.cuny.edu</t>
        </is>
      </c>
      <c r="I4568" s="3" t="inlineStr">
        <is>
          <t>Journal article</t>
        </is>
      </c>
      <c r="J4568" s="3" t="inlineStr">
        <is>
          <t>Top-quark pair production at high invariant mass: an NNLO soft plus virtual approximation</t>
        </is>
      </c>
      <c r="K4568" s="3" t="n">
        <v>2013</v>
      </c>
      <c r="L4568" s="3" t="inlineStr">
        <is>
          <t>Journal of High Energy Physics</t>
        </is>
      </c>
      <c r="M4568" s="3" t="inlineStr">
        <is>
          <t>Andrea Ferroglia; Ben D. Pecjak; Li Lin Yang</t>
        </is>
      </c>
      <c r="N4568" s="3" t="inlineStr"/>
      <c r="O4568" s="3" t="n"/>
      <c r="P4568" s="3" t="inlineStr"/>
      <c r="Q4568" s="3" t="inlineStr">
        <is>
          <t>10.1007/jhep09(2013)032</t>
        </is>
      </c>
      <c r="R4568" s="3" t="inlineStr">
        <is>
          <t>https://doi.org/10.1007/jhep09(2013)032</t>
        </is>
      </c>
      <c r="S4568" s="3" t="inlineStr">
        <is>
          <t>OpenAlex</t>
        </is>
      </c>
      <c r="T4568" s="3" t="n">
        <v>1</v>
      </c>
      <c r="U4568" s="3" t="inlineStr">
        <is>
          <t>High (City Tech affiliation on paper)</t>
        </is>
      </c>
      <c r="V4568" s="3" t="n"/>
      <c r="W4568" s="3" t="inlineStr"/>
      <c r="X4568" s="3" t="inlineStr"/>
      <c r="Y4568" s="3" t="inlineStr"/>
      <c r="Z4568" s="3" t="inlineStr">
        <is>
          <t>https://arxiv.org/pdf/1306.1537</t>
        </is>
      </c>
      <c r="AA4568" s="3" t="inlineStr">
        <is>
          <t>Open-access PDF (via OpenAlex)</t>
        </is>
      </c>
      <c r="AB4568" s="3" t="inlineStr">
        <is>
          <t>green</t>
        </is>
      </c>
      <c r="AC4568" s="3" t="inlineStr">
        <is>
          <t>School of Arts &amp; Sciences</t>
        </is>
      </c>
      <c r="AD4568" s="3" t="n">
        <v>21</v>
      </c>
      <c r="AE4568" s="3" t="inlineStr">
        <is>
          <t>No</t>
        </is>
      </c>
      <c r="AF4568" s="3" t="inlineStr"/>
      <c r="AG4568" s="4" t="inlineStr"/>
      <c r="AH4568" s="4" t="inlineStr"/>
      <c r="AI4568" s="4" t="inlineStr"/>
    </row>
    <row r="4569">
      <c r="A4569" s="3" t="inlineStr">
        <is>
          <t>PHYS-0648</t>
        </is>
      </c>
      <c r="B4569" s="3" t="inlineStr">
        <is>
          <t>Leng</t>
        </is>
      </c>
      <c r="C4569" s="3" t="inlineStr">
        <is>
          <t>Lufeng</t>
        </is>
      </c>
      <c r="D4569" s="3" t="inlineStr">
        <is>
          <t>Lufeng Leng</t>
        </is>
      </c>
      <c r="E4569" s="3" t="inlineStr">
        <is>
          <t>Professor</t>
        </is>
      </c>
      <c r="F4569" s="3" t="inlineStr">
        <is>
          <t>NYC College of Technology</t>
        </is>
      </c>
      <c r="G4569" s="3" t="inlineStr">
        <is>
          <t>Physics</t>
        </is>
      </c>
      <c r="H4569" s="3" t="inlineStr">
        <is>
          <t>LLeng@citytech.cuny.edu</t>
        </is>
      </c>
      <c r="I4569" s="3" t="inlineStr">
        <is>
          <t>Conference paper</t>
        </is>
      </c>
      <c r="J4569" s="3" t="inlineStr">
        <is>
          <t>A Fiber Figure of Merit for Uncompensated Nyquist-WDM Links Employing EDFA and/or Distributed Raman Amplification</t>
        </is>
      </c>
      <c r="K4569" s="3" t="n">
        <v>2014</v>
      </c>
      <c r="L4569" s="3" t="inlineStr">
        <is>
          <t>Asia Communications and Photonics Conference</t>
        </is>
      </c>
      <c r="M4569" s="3" t="inlineStr">
        <is>
          <t>Lufeng Leng</t>
        </is>
      </c>
      <c r="N4569" s="3" t="inlineStr"/>
      <c r="O4569" s="3" t="n"/>
      <c r="P4569" s="3" t="inlineStr"/>
      <c r="Q4569" s="3" t="inlineStr">
        <is>
          <t>10.1364/acpc.2014.ath1c.2</t>
        </is>
      </c>
      <c r="R4569" s="3" t="inlineStr">
        <is>
          <t>https://doi.org/10.1364/acpc.2014.ath1c.2</t>
        </is>
      </c>
      <c r="S4569" s="3" t="inlineStr">
        <is>
          <t>OpenAlex</t>
        </is>
      </c>
      <c r="T4569" s="3" t="n">
        <v>1</v>
      </c>
      <c r="U4569" s="3" t="inlineStr">
        <is>
          <t>High (City Tech affiliation on paper)</t>
        </is>
      </c>
      <c r="V4569" s="3" t="n"/>
      <c r="W4569" s="3" t="inlineStr"/>
      <c r="X4569" s="3" t="inlineStr">
        <is>
          <t>We quantify the effect of fiber parameters on the performance of uncompensated Nyquist- WDM links via analytical approaches. We propose a fiber figure-of-merit for systems employing EDFA and/or distributed Raman. Its predictions agree with analytical results.</t>
        </is>
      </c>
      <c r="Y4569" s="3" t="inlineStr">
        <is>
          <t>OpenAlex</t>
        </is>
      </c>
      <c r="Z4569" s="3" t="inlineStr"/>
      <c r="AA4569" s="3" t="inlineStr">
        <is>
          <t>Not found</t>
        </is>
      </c>
      <c r="AB4569" s="3" t="inlineStr">
        <is>
          <t>closed</t>
        </is>
      </c>
      <c r="AC4569" s="3" t="inlineStr">
        <is>
          <t>School of Arts &amp; Sciences</t>
        </is>
      </c>
      <c r="AD4569" s="3" t="n">
        <v>1</v>
      </c>
      <c r="AE4569" s="3" t="inlineStr">
        <is>
          <t>No</t>
        </is>
      </c>
      <c r="AF4569" s="3" t="inlineStr"/>
      <c r="AG4569" s="4" t="inlineStr"/>
      <c r="AH4569" s="4" t="inlineStr"/>
      <c r="AI4569" s="4" t="inlineStr"/>
    </row>
    <row r="4570">
      <c r="A4570" s="3" t="inlineStr">
        <is>
          <t>PHYS-0651</t>
        </is>
      </c>
      <c r="B4570" s="3" t="inlineStr">
        <is>
          <t>Ossola</t>
        </is>
      </c>
      <c r="C4570" s="3" t="inlineStr">
        <is>
          <t>Giovanni</t>
        </is>
      </c>
      <c r="D4570" s="3" t="inlineStr">
        <is>
          <t>Giovanni Ossola</t>
        </is>
      </c>
      <c r="E4570" s="3" t="inlineStr">
        <is>
          <t>Chair</t>
        </is>
      </c>
      <c r="F4570" s="3" t="inlineStr">
        <is>
          <t>NYC College of Technology</t>
        </is>
      </c>
      <c r="G4570" s="3" t="inlineStr">
        <is>
          <t>Physics</t>
        </is>
      </c>
      <c r="H4570" s="3" t="inlineStr">
        <is>
          <t>GOssola@citytech.cuny.edu</t>
        </is>
      </c>
      <c r="I4570" s="3" t="inlineStr">
        <is>
          <t>Conference paper</t>
        </is>
      </c>
      <c r="J4570" s="3" t="inlineStr">
        <is>
          <t>Automated computation of scattering amplitudes</t>
        </is>
      </c>
      <c r="K4570" s="3" t="n">
        <v>2014</v>
      </c>
      <c r="L4570" s="3" t="inlineStr">
        <is>
          <t>Journal of Physics Conference Series</t>
        </is>
      </c>
      <c r="M4570" s="3" t="inlineStr">
        <is>
          <t>Giovanni Ossola</t>
        </is>
      </c>
      <c r="N4570" s="3" t="inlineStr"/>
      <c r="O4570" s="3" t="n"/>
      <c r="P4570" s="3" t="inlineStr"/>
      <c r="Q4570" s="3" t="inlineStr">
        <is>
          <t>10.1088/1742-6596/523/1/012040</t>
        </is>
      </c>
      <c r="R4570" s="3" t="inlineStr">
        <is>
          <t>https://doi.org/10.1088/1742-6596/523/1/012040</t>
        </is>
      </c>
      <c r="S4570" s="3" t="inlineStr">
        <is>
          <t>OpenAlex</t>
        </is>
      </c>
      <c r="T4570" s="3" t="n">
        <v>1</v>
      </c>
      <c r="U4570" s="3" t="inlineStr">
        <is>
          <t>High (City Tech affiliation on paper)</t>
        </is>
      </c>
      <c r="V4570" s="3" t="n"/>
      <c r="W4570" s="3" t="inlineStr"/>
      <c r="X4570" s="3" t="inlineStr">
        <is>
          <t>We review some of the recent advances in the computation of one-loop scattering amplitudes which led to the construction of efficient and automated computational tools for NLO predictions. Particular attention is devoted to unitarity-based methods and integrand-level reduction techniques. Extensions of one-loop integrand-level techniques to higher orders are also briefly illustrated.</t>
        </is>
      </c>
      <c r="Y4570" s="3" t="inlineStr">
        <is>
          <t>OpenAlex</t>
        </is>
      </c>
      <c r="Z4570" s="3" t="inlineStr">
        <is>
          <t>https://iopscience.iop.org/article/10.1088/1742-6596/523/1/012040/pdf</t>
        </is>
      </c>
      <c r="AA4570" s="3" t="inlineStr">
        <is>
          <t>Open-access PDF (via OpenAlex)</t>
        </is>
      </c>
      <c r="AB4570" s="3" t="inlineStr">
        <is>
          <t>diamond</t>
        </is>
      </c>
      <c r="AC4570" s="3" t="inlineStr">
        <is>
          <t>School of Arts &amp; Sciences</t>
        </is>
      </c>
      <c r="AD4570" s="3" t="n">
        <v>2</v>
      </c>
      <c r="AE4570" s="3" t="inlineStr">
        <is>
          <t>No</t>
        </is>
      </c>
      <c r="AF4570" s="3" t="inlineStr"/>
      <c r="AG4570" s="4" t="inlineStr"/>
      <c r="AH4570" s="4" t="inlineStr"/>
      <c r="AI4570" s="4" t="inlineStr"/>
    </row>
    <row r="4571">
      <c r="A4571" s="3" t="inlineStr">
        <is>
          <t>PHYS-0655</t>
        </is>
      </c>
      <c r="B4571" s="3" t="inlineStr">
        <is>
          <t>Ferroglia</t>
        </is>
      </c>
      <c r="C4571" s="3" t="inlineStr">
        <is>
          <t>Andrea</t>
        </is>
      </c>
      <c r="D4571" s="3" t="inlineStr">
        <is>
          <t>Andrea Ferroglia</t>
        </is>
      </c>
      <c r="E4571" s="3" t="inlineStr">
        <is>
          <t>Professor</t>
        </is>
      </c>
      <c r="F4571" s="3" t="inlineStr">
        <is>
          <t>NYC College of Technology</t>
        </is>
      </c>
      <c r="G4571" s="3" t="inlineStr">
        <is>
          <t>Physics</t>
        </is>
      </c>
      <c r="H4571" s="3" t="inlineStr">
        <is>
          <t>AFerroglia@citytech.cuny.edu</t>
        </is>
      </c>
      <c r="I4571" s="3" t="inlineStr">
        <is>
          <t>Journal article</t>
        </is>
      </c>
      <c r="J4571" s="3" t="inlineStr">
        <is>
          <t>Boosted top production: factorization and resummation for single-particle inclusive distributions</t>
        </is>
      </c>
      <c r="K4571" s="3" t="n">
        <v>2014</v>
      </c>
      <c r="L4571" s="3" t="inlineStr">
        <is>
          <t>Journal of High Energy Physics</t>
        </is>
      </c>
      <c r="M4571" s="3" t="inlineStr">
        <is>
          <t>Andrea Ferroglia; Simone Marzani; Ben D. Pecjak; Li Lin Yang</t>
        </is>
      </c>
      <c r="N4571" s="3" t="inlineStr"/>
      <c r="O4571" s="3" t="n"/>
      <c r="P4571" s="3" t="inlineStr"/>
      <c r="Q4571" s="3" t="inlineStr">
        <is>
          <t>10.1007/jhep01(2014)028</t>
        </is>
      </c>
      <c r="R4571" s="3" t="inlineStr">
        <is>
          <t>https://doi.org/10.1007/jhep01(2014)028</t>
        </is>
      </c>
      <c r="S4571" s="3" t="inlineStr">
        <is>
          <t>OpenAlex; CUNY Academic Works</t>
        </is>
      </c>
      <c r="T4571" s="3" t="n">
        <v>2</v>
      </c>
      <c r="U4571" s="3" t="inlineStr">
        <is>
          <t>High (City Tech affiliation on paper); 2 sources</t>
        </is>
      </c>
      <c r="V4571" s="3" t="n"/>
      <c r="W4571" s="3" t="inlineStr"/>
      <c r="X4571" s="3" t="inlineStr">
        <is>
          <t>We study single-particle inclusive (1PI) distributions in top-quark pair production at hadron colliders, working in the highly boosted regime where the top-quark p T is much larger than its mass. In particular, we derive a novel factorization formula valid in the small-mass and soft limits of the differential partonic cross section. This provides a framework for the simultaneous resummation of soft gluon corrections and small-mass logarithms, and also an efficient means of obtaining higher-order corrections to the differential cross section in this limit. The result involves five distinct one-scale functions, three of which arise through the subfactorization of soft real radiation in the small-mass limit. We list the NNLO corrections to each of these functions, building on results in the literature by performing a new calculation of a soft function involving four light-like Wilson lines to this order. We thus obtain a nearly complete description of the small-mass limit of the differential partonic cross section at NNLO near threshold, missing only terms involving closed top-quark loops in the virtual corrections.</t>
        </is>
      </c>
      <c r="Y4571" s="3" t="inlineStr">
        <is>
          <t>OpenAlex</t>
        </is>
      </c>
      <c r="Z4571" s="3" t="inlineStr">
        <is>
          <t>https://link.springer.com/content/pdf/10.1007/JHEP01(2014)028.pdf</t>
        </is>
      </c>
      <c r="AA4571" s="3" t="inlineStr">
        <is>
          <t>Open-access PDF (via OpenAlex)</t>
        </is>
      </c>
      <c r="AB4571" s="3" t="inlineStr">
        <is>
          <t>diamond</t>
        </is>
      </c>
      <c r="AC4571" s="3" t="inlineStr">
        <is>
          <t>School of Arts &amp; Sciences</t>
        </is>
      </c>
      <c r="AD4571" s="3" t="n">
        <v>42</v>
      </c>
      <c r="AE4571" s="3" t="inlineStr">
        <is>
          <t>No</t>
        </is>
      </c>
      <c r="AF4571" s="3" t="inlineStr"/>
      <c r="AG4571" s="4" t="inlineStr"/>
      <c r="AH4571" s="4" t="inlineStr"/>
      <c r="AI4571" s="4" t="inlineStr"/>
    </row>
    <row r="4572">
      <c r="A4572" s="3" t="inlineStr">
        <is>
          <t>PHYS-0656</t>
        </is>
      </c>
      <c r="B4572" s="3" t="inlineStr">
        <is>
          <t>Vazquez-Poritz</t>
        </is>
      </c>
      <c r="C4572" s="3" t="inlineStr">
        <is>
          <t>Justin</t>
        </is>
      </c>
      <c r="D4572" s="3" t="inlineStr">
        <is>
          <t>Justin Vazquez-Poritz</t>
        </is>
      </c>
      <c r="E4572" s="3" t="inlineStr">
        <is>
          <t>Professor</t>
        </is>
      </c>
      <c r="F4572" s="3" t="inlineStr">
        <is>
          <t>NYC College of Technology</t>
        </is>
      </c>
      <c r="G4572" s="3" t="inlineStr">
        <is>
          <t>Physics</t>
        </is>
      </c>
      <c r="H4572" s="3" t="inlineStr">
        <is>
          <t>JVazquez-poritz@citytech.cuny.edu</t>
        </is>
      </c>
      <c r="I4572" s="3" t="inlineStr">
        <is>
          <t>Journal article</t>
        </is>
      </c>
      <c r="J4572" s="3" t="inlineStr">
        <is>
          <t>C-metrics in gauged STU supergravity and beyond</t>
        </is>
      </c>
      <c r="K4572" s="3" t="n">
        <v>2014</v>
      </c>
      <c r="L4572" s="3" t="inlineStr">
        <is>
          <t>Journal of High Energy Physics</t>
        </is>
      </c>
      <c r="M4572" s="3" t="inlineStr">
        <is>
          <t>H. Lü; Justin F. Vázquez-Poritz</t>
        </is>
      </c>
      <c r="N4572" s="3" t="inlineStr"/>
      <c r="O4572" s="3" t="n"/>
      <c r="P4572" s="3" t="inlineStr"/>
      <c r="Q4572" s="3" t="inlineStr">
        <is>
          <t>10.1007/jhep12(2014)057</t>
        </is>
      </c>
      <c r="R4572" s="3" t="inlineStr">
        <is>
          <t>https://doi.org/10.1007/jhep12(2014)057</t>
        </is>
      </c>
      <c r="S4572" s="3" t="inlineStr">
        <is>
          <t>OpenAlex; CUNY Academic Works</t>
        </is>
      </c>
      <c r="T4572" s="3" t="n">
        <v>2</v>
      </c>
      <c r="U4572" s="3" t="inlineStr">
        <is>
          <t>High (City Tech affiliation on paper); 2 sources</t>
        </is>
      </c>
      <c r="V4572" s="3" t="n"/>
      <c r="W4572" s="3" t="inlineStr"/>
      <c r="X4572" s="3" t="inlineStr">
        <is>
          <t>We construct charged generalizations of the dilaton C-metric in various fourdimensional theories, including STU gauged supergravity as well as a one-parameter family of Einstein-Maxwell-dilaton theories whose scalar potential can be expressed in terms of a superpotential. In addition, we present time-dependent generalizations of the dilaton C-metric and dilaton Ernst solutions, for which the time evolution is driven by the dilaton. These C-metric solutions provide holographic descriptions of a strongly-coupled three-dimensional field theory on the background of a black hole, a gravitational soliton, and a black hole undergoing time evolution.</t>
        </is>
      </c>
      <c r="Y4572" s="3" t="inlineStr">
        <is>
          <t>OpenAlex</t>
        </is>
      </c>
      <c r="Z4572" s="3" t="inlineStr">
        <is>
          <t>https://link.springer.com/content/pdf/10.1007/JHEP12(2014)057.pdf</t>
        </is>
      </c>
      <c r="AA4572" s="3" t="inlineStr">
        <is>
          <t>Open-access PDF (via OpenAlex)</t>
        </is>
      </c>
      <c r="AB4572" s="3" t="inlineStr">
        <is>
          <t>diamond</t>
        </is>
      </c>
      <c r="AC4572" s="3" t="inlineStr">
        <is>
          <t>School of Arts &amp; Sciences</t>
        </is>
      </c>
      <c r="AD4572" s="3" t="n">
        <v>18</v>
      </c>
      <c r="AE4572" s="3" t="inlineStr">
        <is>
          <t>No</t>
        </is>
      </c>
      <c r="AF4572" s="3" t="inlineStr"/>
      <c r="AG4572" s="4" t="inlineStr"/>
      <c r="AH4572" s="4" t="inlineStr"/>
      <c r="AI4572" s="4" t="inlineStr"/>
    </row>
    <row r="4573">
      <c r="A4573" s="3" t="inlineStr">
        <is>
          <t>PHYS-0658</t>
        </is>
      </c>
      <c r="B4573" s="3" t="inlineStr">
        <is>
          <t>Maller</t>
        </is>
      </c>
      <c r="C4573" s="3" t="inlineStr">
        <is>
          <t>Ari</t>
        </is>
      </c>
      <c r="D4573" s="3" t="inlineStr">
        <is>
          <t>Ari Maller</t>
        </is>
      </c>
      <c r="E4573" s="3" t="inlineStr">
        <is>
          <t>Professor</t>
        </is>
      </c>
      <c r="F4573" s="3" t="inlineStr">
        <is>
          <t>NYC College of Technology</t>
        </is>
      </c>
      <c r="G4573" s="3" t="inlineStr">
        <is>
          <t>Physics</t>
        </is>
      </c>
      <c r="H4573" s="3" t="inlineStr">
        <is>
          <t>AMaller@citytech.cuny.edu</t>
        </is>
      </c>
      <c r="I4573" s="3" t="inlineStr">
        <is>
          <t>Journal article</t>
        </is>
      </c>
      <c r="J4573" s="3" t="inlineStr">
        <is>
          <t>Damped Lyα absorption systems in semi-analytic models with multiphase gas</t>
        </is>
      </c>
      <c r="K4573" s="3" t="n">
        <v>2014</v>
      </c>
      <c r="L4573" s="3" t="inlineStr">
        <is>
          <t>Monthly Notices of the Royal Astronomical Society</t>
        </is>
      </c>
      <c r="M4573" s="3" t="inlineStr">
        <is>
          <t>Michael Berry; Rachel S. Somerville; M. Haas; Eric Gawiser; Ariyeh H. Maller; Gergö Popping; Scott C. Trager</t>
        </is>
      </c>
      <c r="N4573" s="3" t="inlineStr"/>
      <c r="O4573" s="3" t="n"/>
      <c r="P4573" s="3" t="inlineStr"/>
      <c r="Q4573" s="3" t="inlineStr">
        <is>
          <t>10.1093/mnras/stu613</t>
        </is>
      </c>
      <c r="R4573" s="3" t="inlineStr">
        <is>
          <t>https://doi.org/10.1093/mnras/stu613</t>
        </is>
      </c>
      <c r="S4573" s="3" t="inlineStr">
        <is>
          <t>OpenAlex</t>
        </is>
      </c>
      <c r="T4573" s="3" t="n">
        <v>1</v>
      </c>
      <c r="U4573" s="3" t="inlineStr">
        <is>
          <t>High (City Tech affiliation on paper)</t>
        </is>
      </c>
      <c r="V4573" s="3" t="n"/>
      <c r="W4573" s="3" t="inlineStr"/>
      <c r="X4573" s="3" t="inlineStr">
        <is>
          <t>We investigate the properties of damped Lyα absorption systems (DLAs) in semi-analytic models of galaxy formation, including partitioning of cold gas in galactic discs into atomic, molecular, and ionized phases with a molecular gas-based star formation recipe. We investigate two approaches for partitioning gas into these constituents: a pressure-based and a metallicity-based recipe. We identify DLAs by passing lines of sight through our simulations to compute HI column densities. We find that models with "standard" gas radial profiles - where the average specific angular momentum of the gas disc is equal to that of the host dark matter halo - fail to reproduce the observed column density distribution of DLAs. These models also fail to reproduce the distribution of velocity widths Δv, overproducing low Δv relative to high Δv systems. Models with "extended" radial gas profiles - corresponding to gas discs with higher specific angular momentum - are able to reproduce quite well the column density distribution of absorbers over the column density range 19 &lt; log NHI &lt; 22.5 in the redshift range 2 &lt; z &lt; 3.5. The model with pressure-based gas partitioning also reproduces the observed line density of DLAs, HI gas density, and Δv distribution at z &lt; 3 remarkably well. However all of the models investigated here underproduce DLAs and the HI gas density at z &gt; 3. If this is the case, the flatness in the number of DLAs and HI gas density over the redshift interval 0 &lt; z &lt; 5 may be due to a cosmic coincidence where the majority of DLAs at z &gt; 3 arise from intergalactic gas in filaments while those at z &lt; 3 arise predominantly in galactic discs. We further investigate the dependence of DLA metallicity on redshift and Δv, and find reasonably good agreement with the observations, particularly when including the effects of metallicity gradients (abbrv.).</t>
        </is>
      </c>
      <c r="Y4573" s="3" t="inlineStr">
        <is>
          <t>OpenAlex</t>
        </is>
      </c>
      <c r="Z4573" s="3" t="inlineStr">
        <is>
          <t>https://arxiv.org/pdf/1308.2598</t>
        </is>
      </c>
      <c r="AA4573" s="3" t="inlineStr">
        <is>
          <t>Open-access PDF (via OpenAlex)</t>
        </is>
      </c>
      <c r="AB4573" s="3" t="inlineStr">
        <is>
          <t>green</t>
        </is>
      </c>
      <c r="AC4573" s="3" t="inlineStr">
        <is>
          <t>School of Arts &amp; Sciences</t>
        </is>
      </c>
      <c r="AD4573" s="3" t="n">
        <v>27</v>
      </c>
      <c r="AE4573" s="3" t="inlineStr">
        <is>
          <t>No</t>
        </is>
      </c>
      <c r="AF4573" s="3" t="inlineStr"/>
      <c r="AG4573" s="4" t="inlineStr"/>
      <c r="AH4573" s="4" t="inlineStr"/>
      <c r="AI4573" s="4" t="inlineStr"/>
    </row>
    <row r="4574">
      <c r="A4574" s="3" t="inlineStr">
        <is>
          <t>PHYS-0661</t>
        </is>
      </c>
      <c r="B4574" s="3" t="inlineStr">
        <is>
          <t>Kezerashvili</t>
        </is>
      </c>
      <c r="C4574" s="3" t="inlineStr">
        <is>
          <t>Roman</t>
        </is>
      </c>
      <c r="D4574" s="3" t="inlineStr">
        <is>
          <t>Roman Kezerashvili</t>
        </is>
      </c>
      <c r="E4574" s="3" t="inlineStr">
        <is>
          <t>Professor</t>
        </is>
      </c>
      <c r="F4574" s="3" t="inlineStr">
        <is>
          <t>NYC College of Technology</t>
        </is>
      </c>
      <c r="G4574" s="3" t="inlineStr">
        <is>
          <t>Physics</t>
        </is>
      </c>
      <c r="H4574" s="3" t="inlineStr">
        <is>
          <t>RKezerashvili@citytech.cuny.edu</t>
        </is>
      </c>
      <c r="I4574" s="3" t="inlineStr">
        <is>
          <t>Journal article</t>
        </is>
      </c>
      <c r="J4574" s="3" t="inlineStr">
        <is>
          <t>Effective interaction and condensation of dipolaritons in coupled quantum wells</t>
        </is>
      </c>
      <c r="K4574" s="3" t="n">
        <v>2014</v>
      </c>
      <c r="L4574" s="3" t="inlineStr">
        <is>
          <t>Physical Review B</t>
        </is>
      </c>
      <c r="M4574" s="3" t="inlineStr">
        <is>
          <t>Tim Byrnes; G. V. Kolmakov; Roman Ya. Kezerashvili; Y. Yamamoto</t>
        </is>
      </c>
      <c r="N4574" s="3" t="inlineStr"/>
      <c r="O4574" s="3" t="n"/>
      <c r="P4574" s="3" t="inlineStr"/>
      <c r="Q4574" s="3" t="inlineStr">
        <is>
          <t>10.1103/physrevb.90.125314</t>
        </is>
      </c>
      <c r="R4574" s="3" t="inlineStr">
        <is>
          <t>https://doi.org/10.1103/physrevb.90.125314</t>
        </is>
      </c>
      <c r="S4574" s="3" t="inlineStr">
        <is>
          <t>OpenAlex</t>
        </is>
      </c>
      <c r="T4574" s="3" t="n">
        <v>1</v>
      </c>
      <c r="U4574" s="3" t="inlineStr">
        <is>
          <t>High (City Tech affiliation on paper)</t>
        </is>
      </c>
      <c r="V4574" s="3" t="n"/>
      <c r="W4574" s="3" t="inlineStr"/>
      <c r="X4574" s="3" t="inlineStr">
        <is>
          <t>Dipolaritons are a three-way superposition of a photon, a direct exciton, and an indirect exciton that are formed in coupled quantum well microcavities. As is the case with exciton-polaritons, dipolaritons have a self-interaction due to direct and exchange effects of the underlying electrons and holes. Here we present a theoretical description of dipolaritons and derive simple formulas for their basic parameters. In particular, we derive the effective dipolariton-dipolariton interaction taking into account exchange effects between the excitons. We obtain a simple relation to describe the effective interaction at low densities. We find that dipolaritons should condense under suitable conditions, described by a dissipative Gross-Pitaevskii equation. While the parameters for condensation are promising, we find that the level of tunability of the interactions is limited.</t>
        </is>
      </c>
      <c r="Y4574" s="3" t="inlineStr">
        <is>
          <t>OpenAlex</t>
        </is>
      </c>
      <c r="Z4574" s="3" t="inlineStr">
        <is>
          <t>https://arxiv.org/pdf/1404.5353</t>
        </is>
      </c>
      <c r="AA4574" s="3" t="inlineStr">
        <is>
          <t>Open-access PDF (via OpenAlex)</t>
        </is>
      </c>
      <c r="AB4574" s="3" t="inlineStr">
        <is>
          <t>green</t>
        </is>
      </c>
      <c r="AC4574" s="3" t="inlineStr">
        <is>
          <t>School of Arts &amp; Sciences</t>
        </is>
      </c>
      <c r="AD4574" s="3" t="n">
        <v>45</v>
      </c>
      <c r="AE4574" s="3" t="inlineStr">
        <is>
          <t>No</t>
        </is>
      </c>
      <c r="AF4574" s="3" t="inlineStr"/>
      <c r="AG4574" s="4" t="inlineStr"/>
      <c r="AH4574" s="4" t="inlineStr"/>
      <c r="AI4574" s="4" t="inlineStr"/>
    </row>
    <row r="4575">
      <c r="A4575" s="3" t="inlineStr">
        <is>
          <t>PHYS-0662</t>
        </is>
      </c>
      <c r="B4575" s="3" t="inlineStr">
        <is>
          <t>Kolmakov</t>
        </is>
      </c>
      <c r="C4575" s="3" t="inlineStr">
        <is>
          <t>German</t>
        </is>
      </c>
      <c r="D4575" s="3" t="inlineStr">
        <is>
          <t>German Kolmakov</t>
        </is>
      </c>
      <c r="E4575" s="3" t="inlineStr">
        <is>
          <t>Professor</t>
        </is>
      </c>
      <c r="F4575" s="3" t="inlineStr">
        <is>
          <t>NYC College of Technology</t>
        </is>
      </c>
      <c r="G4575" s="3" t="inlineStr">
        <is>
          <t>Physics</t>
        </is>
      </c>
      <c r="H4575" s="3" t="inlineStr">
        <is>
          <t>GKolmakov@citytech.cuny.edu</t>
        </is>
      </c>
      <c r="I4575" s="3" t="inlineStr">
        <is>
          <t>Journal article</t>
        </is>
      </c>
      <c r="J4575" s="3" t="inlineStr">
        <is>
          <t>Effective interaction and condensation of dipolaritons in coupled quantum wells</t>
        </is>
      </c>
      <c r="K4575" s="3" t="n">
        <v>2014</v>
      </c>
      <c r="L4575" s="3" t="inlineStr">
        <is>
          <t>Physical Review B</t>
        </is>
      </c>
      <c r="M4575" s="3" t="inlineStr">
        <is>
          <t>Tim Byrnes; G. V. Kolmakov; Roman Ya. Kezerashvili; Y. Yamamoto</t>
        </is>
      </c>
      <c r="N4575" s="3" t="inlineStr"/>
      <c r="O4575" s="3" t="n"/>
      <c r="P4575" s="3" t="inlineStr"/>
      <c r="Q4575" s="3" t="inlineStr">
        <is>
          <t>10.1103/physrevb.90.125314</t>
        </is>
      </c>
      <c r="R4575" s="3" t="inlineStr">
        <is>
          <t>https://doi.org/10.1103/physrevb.90.125314</t>
        </is>
      </c>
      <c r="S4575" s="3" t="inlineStr">
        <is>
          <t>OpenAlex</t>
        </is>
      </c>
      <c r="T4575" s="3" t="n">
        <v>1</v>
      </c>
      <c r="U4575" s="3" t="inlineStr">
        <is>
          <t>High (City Tech affiliation on paper)</t>
        </is>
      </c>
      <c r="V4575" s="3" t="n"/>
      <c r="W4575" s="3" t="inlineStr"/>
      <c r="X4575" s="3" t="inlineStr">
        <is>
          <t>Dipolaritons are a three-way superposition of a photon, a direct exciton, and an indirect exciton that are formed in coupled quantum well microcavities. As is the case with exciton-polaritons, dipolaritons have a self-interaction due to direct and exchange effects of the underlying electrons and holes. Here we present a theoretical description of dipolaritons and derive simple formulas for their basic parameters. In particular, we derive the effective dipolariton-dipolariton interaction taking into account exchange effects between the excitons. We obtain a simple relation to describe the effective interaction at low densities. We find that dipolaritons should condense under suitable conditions, described by a dissipative Gross-Pitaevskii equation. While the parameters for condensation are promising, we find that the level of tunability of the interactions is limited.</t>
        </is>
      </c>
      <c r="Y4575" s="3" t="inlineStr">
        <is>
          <t>OpenAlex</t>
        </is>
      </c>
      <c r="Z4575" s="3" t="inlineStr">
        <is>
          <t>https://arxiv.org/pdf/1404.5353</t>
        </is>
      </c>
      <c r="AA4575" s="3" t="inlineStr">
        <is>
          <t>Open-access PDF (via OpenAlex)</t>
        </is>
      </c>
      <c r="AB4575" s="3" t="inlineStr">
        <is>
          <t>green</t>
        </is>
      </c>
      <c r="AC4575" s="3" t="inlineStr">
        <is>
          <t>School of Arts &amp; Sciences</t>
        </is>
      </c>
      <c r="AD4575" s="3" t="n">
        <v>45</v>
      </c>
      <c r="AE4575" s="3" t="inlineStr">
        <is>
          <t>No</t>
        </is>
      </c>
      <c r="AF4575" s="3" t="inlineStr"/>
      <c r="AG4575" s="4" t="inlineStr"/>
      <c r="AH4575" s="4" t="inlineStr"/>
      <c r="AI4575" s="4" t="inlineStr"/>
    </row>
    <row r="4576">
      <c r="A4576" s="3" t="inlineStr">
        <is>
          <t>PHYS-0663</t>
        </is>
      </c>
      <c r="B4576" s="3" t="inlineStr">
        <is>
          <t>Kezerashvili</t>
        </is>
      </c>
      <c r="C4576" s="3" t="inlineStr">
        <is>
          <t>Roman</t>
        </is>
      </c>
      <c r="D4576" s="3" t="inlineStr">
        <is>
          <t>Roman Kezerashvili</t>
        </is>
      </c>
      <c r="E4576" s="3" t="inlineStr">
        <is>
          <t>Professor</t>
        </is>
      </c>
      <c r="F4576" s="3" t="inlineStr">
        <is>
          <t>NYC College of Technology</t>
        </is>
      </c>
      <c r="G4576" s="3" t="inlineStr">
        <is>
          <t>Physics</t>
        </is>
      </c>
      <c r="H4576" s="3" t="inlineStr">
        <is>
          <t>RKezerashvili@citytech.cuny.edu</t>
        </is>
      </c>
      <c r="I4576" s="3" t="inlineStr">
        <is>
          <t>Journal article</t>
        </is>
      </c>
      <c r="J4576" s="3" t="inlineStr">
        <is>
          <t>Energy levels of a particle confined in an ellipsoidal potential well</t>
        </is>
      </c>
      <c r="K4576" s="3" t="n">
        <v>2014</v>
      </c>
      <c r="L4576" s="3" t="inlineStr">
        <is>
          <t>Physica E Low-dimensional Systems and Nanostructures</t>
        </is>
      </c>
      <c r="M4576" s="3" t="inlineStr">
        <is>
          <t>Tamaz Kereselidze; Tamar Tchelidze; Roman Ya. Kezerashvili</t>
        </is>
      </c>
      <c r="N4576" s="3" t="inlineStr"/>
      <c r="O4576" s="3" t="n"/>
      <c r="P4576" s="3" t="inlineStr"/>
      <c r="Q4576" s="3" t="inlineStr">
        <is>
          <t>10.1016/j.physe.2014.12.019</t>
        </is>
      </c>
      <c r="R4576" s="3" t="inlineStr">
        <is>
          <t>https://doi.org/10.1016/j.physe.2014.12.019</t>
        </is>
      </c>
      <c r="S4576" s="3" t="inlineStr">
        <is>
          <t>OpenAlex</t>
        </is>
      </c>
      <c r="T4576" s="3" t="n">
        <v>1</v>
      </c>
      <c r="U4576" s="3" t="inlineStr">
        <is>
          <t>High (City Tech affiliation on paper)</t>
        </is>
      </c>
      <c r="V4576" s="3" t="n"/>
      <c r="W4576" s="3" t="inlineStr"/>
      <c r="X4576" s="3" t="inlineStr">
        <is>
          <t>abstract The Schrodinger equation is solved for a particle conﬁned within the ellipsoidal potential well using theperturbation theory and the Hamiltonian diagonalization method. The explicit expressions are obtainedfor the energy levels that are size and shape dependent and appropriate wave functions. The calculatedenergy levels are in a good qualitative and quantitative agreement with the result obtained by numericalsolution of the Schrodinger equation. It is revealed that for the lowest states of a given symmetry theregion of validity of the perturbation approximation is much larger than it follows from the usual con-dition of applicability of the perturbation theory. The optical properties of nanoparticles of a prolate andoblate ellipsoidal shape are discussed.&amp; 2014 Published by Elsevier B.V. 1. IntroductionThe theoretical and experimental investigation of nanosizedanisotropic particles has a long history due to the fundamentalrelationship between shape and experimentally measurableproperties. Today this problem continues to attract a great atten-tion because of the strong dependence of the electrical, optical andmechanical properties of nanosized objects on their shape. Themost important result that previous investigations revealed is thestrong interdependence between the character of energy spectrumof the nanosized object and its geometrical parameters, such assize and shape [1,2]. Size and shape tunable control of spectral andoptical characteristics of the nanoobjects opens exciting possibi-lities for engineering of new functional materials with a wideapplication potential.The geometrical parameters of nanoobjects depend strongly onthe way they are produced. Thus at the growth of semiconductornanoobjects by means of different methods, the energy spectrumContents lists available at ScienceDirectjournal homepage:www.elsevier.com/locate/physe</t>
        </is>
      </c>
      <c r="Y4576" s="3" t="inlineStr">
        <is>
          <t>OpenAlex</t>
        </is>
      </c>
      <c r="Z4576" s="3" t="inlineStr"/>
      <c r="AA4576" s="3" t="inlineStr">
        <is>
          <t>Not found</t>
        </is>
      </c>
      <c r="AB4576" s="3" t="inlineStr">
        <is>
          <t>closed</t>
        </is>
      </c>
      <c r="AC4576" s="3" t="inlineStr">
        <is>
          <t>School of Arts &amp; Sciences</t>
        </is>
      </c>
      <c r="AD4576" s="3" t="n">
        <v>7</v>
      </c>
      <c r="AE4576" s="3" t="inlineStr">
        <is>
          <t>No</t>
        </is>
      </c>
      <c r="AF4576" s="3" t="inlineStr"/>
      <c r="AG4576" s="4" t="inlineStr"/>
      <c r="AH4576" s="4" t="inlineStr"/>
      <c r="AI4576" s="4" t="inlineStr"/>
    </row>
    <row r="4577">
      <c r="A4577" s="3" t="inlineStr">
        <is>
          <t>PHYS-0665</t>
        </is>
      </c>
      <c r="B4577" s="3" t="inlineStr">
        <is>
          <t>Ossola</t>
        </is>
      </c>
      <c r="C4577" s="3" t="inlineStr">
        <is>
          <t>Giovanni</t>
        </is>
      </c>
      <c r="D4577" s="3" t="inlineStr">
        <is>
          <t>Giovanni Ossola</t>
        </is>
      </c>
      <c r="E4577" s="3" t="inlineStr">
        <is>
          <t>Chair</t>
        </is>
      </c>
      <c r="F4577" s="3" t="inlineStr">
        <is>
          <t>NYC College of Technology</t>
        </is>
      </c>
      <c r="G4577" s="3" t="inlineStr">
        <is>
          <t>Physics</t>
        </is>
      </c>
      <c r="H4577" s="3" t="inlineStr">
        <is>
          <t>GOssola@citytech.cuny.edu</t>
        </is>
      </c>
      <c r="I4577" s="3" t="inlineStr">
        <is>
          <t>Journal article</t>
        </is>
      </c>
      <c r="J4577" s="3" t="inlineStr">
        <is>
          <t>GOSAM-2.0: a tool for automated one-loop calculations within theStandard Model and beyond</t>
        </is>
      </c>
      <c r="K4577" s="3" t="n">
        <v>2014</v>
      </c>
      <c r="L4577" s="3" t="inlineStr">
        <is>
          <t>Publications and Research</t>
        </is>
      </c>
      <c r="M4577" s="3" t="inlineStr">
        <is>
          <t>Cullen, Gavin; Deurzen, Hans van; Greiner, Nicolas; Heinrich, Gudrun; Luisoni, Gionata; Mastrolia, Pierpaolo; Mirabella, Edoardo; Ossola, Giovanni; Peraro, Tiziano; Schlenk, Johannes; von Soden-Fraunhofen, Johann Felix; Tramontano, Francesco</t>
        </is>
      </c>
      <c r="N4577" s="3" t="inlineStr"/>
      <c r="O4577" s="3" t="n"/>
      <c r="P4577" s="3" t="inlineStr"/>
      <c r="Q4577" s="3" t="inlineStr"/>
      <c r="R4577" s="3" t="inlineStr">
        <is>
          <t>https://academicworks.cuny.edu/ny_pubs/524</t>
        </is>
      </c>
      <c r="S4577" s="3" t="inlineStr">
        <is>
          <t>CUNY Academic Works</t>
        </is>
      </c>
      <c r="T4577" s="3" t="n">
        <v>1</v>
      </c>
      <c r="U4577" s="3" t="inlineStr">
        <is>
          <t>High (in CUNY Academic Works)</t>
        </is>
      </c>
      <c r="V4577" s="3" t="n"/>
      <c r="W4577" s="3" t="inlineStr"/>
      <c r="X4577" s="3" t="inlineStr">
        <is>
          <t>We present the version 2.0 of the program pack-ageGoSamfor the automated calculation of one-loop ampli-tudes.GoSamis devised to compute one-loop QCD and/orelectroweak corrections to multi-particle processes withinand beyond the Standard Model. The new code containsimprovements in the generation and in the reduction of theamplitudes, performs better in computing time and numer-ical accuracy, and has an extended range of applicability.The extended version of the âBinoth-Les-Houches-Accordâinterface to Monte Carlo programs is also implemented. Wegive a detailed description of installation and usage of thecode, and illustrate the new features in dedicated examples.</t>
        </is>
      </c>
      <c r="Y4577" s="3" t="inlineStr">
        <is>
          <t>CUNY Academic Works</t>
        </is>
      </c>
      <c r="Z4577" s="3" t="inlineStr">
        <is>
          <t>https://academicworks.cuny.edu/context/ny_pubs/article/1446/viewcontent/Cullen2014_Article_GoSam_20AToolForAutomatedOne_l.pdf</t>
        </is>
      </c>
      <c r="AA4577" s="3" t="inlineStr">
        <is>
          <t>PDF in CUNY Academic Works</t>
        </is>
      </c>
      <c r="AB4577" s="3" t="inlineStr"/>
      <c r="AC4577" s="3" t="inlineStr">
        <is>
          <t>School of Arts &amp; Sciences</t>
        </is>
      </c>
      <c r="AD4577" s="3" t="n"/>
      <c r="AE4577" s="3" t="inlineStr">
        <is>
          <t>No</t>
        </is>
      </c>
      <c r="AF4577" s="3" t="inlineStr"/>
      <c r="AG4577" s="4" t="inlineStr"/>
      <c r="AH4577" s="4" t="inlineStr"/>
      <c r="AI4577" s="4" t="inlineStr"/>
    </row>
    <row r="4578">
      <c r="A4578" s="3" t="inlineStr">
        <is>
          <t>PHYS-0666</t>
        </is>
      </c>
      <c r="B4578" s="3" t="inlineStr">
        <is>
          <t>Ossola</t>
        </is>
      </c>
      <c r="C4578" s="3" t="inlineStr">
        <is>
          <t>Giovanni</t>
        </is>
      </c>
      <c r="D4578" s="3" t="inlineStr">
        <is>
          <t>Giovanni Ossola</t>
        </is>
      </c>
      <c r="E4578" s="3" t="inlineStr">
        <is>
          <t>Chair</t>
        </is>
      </c>
      <c r="F4578" s="3" t="inlineStr">
        <is>
          <t>NYC College of Technology</t>
        </is>
      </c>
      <c r="G4578" s="3" t="inlineStr">
        <is>
          <t>Physics</t>
        </is>
      </c>
      <c r="H4578" s="3" t="inlineStr">
        <is>
          <t>GOssola@citytech.cuny.edu</t>
        </is>
      </c>
      <c r="I4578" s="3" t="inlineStr">
        <is>
          <t>Conference paper</t>
        </is>
      </c>
      <c r="J4578" s="3" t="inlineStr">
        <is>
          <t>GoSam applications for automated NLO calculations</t>
        </is>
      </c>
      <c r="K4578" s="3" t="n">
        <v>2014</v>
      </c>
      <c r="L4578" s="3" t="inlineStr">
        <is>
          <t>Journal of Physics Conference Series</t>
        </is>
      </c>
      <c r="M4578" s="3" t="inlineStr">
        <is>
          <t>G. Cullen; H. van Deurzen; Nicolas Greiner; Gudrun Heinrich; Gionata Luisoni; Pierpaolo Mastrolia; Edoardo Mirabella; Giovanni Ossola; Tiziano Peraro; Joscha Reichel; J. Schlenk; J. F. von Soden-Fraunhofen; Francesco Tramontano</t>
        </is>
      </c>
      <c r="N4578" s="3" t="inlineStr"/>
      <c r="O4578" s="3" t="n"/>
      <c r="P4578" s="3" t="inlineStr"/>
      <c r="Q4578" s="3" t="inlineStr">
        <is>
          <t>10.1088/1742-6596/523/1/012056</t>
        </is>
      </c>
      <c r="R4578" s="3" t="inlineStr">
        <is>
          <t>https://doi.org/10.1088/1742-6596/523/1/012056</t>
        </is>
      </c>
      <c r="S4578" s="3" t="inlineStr">
        <is>
          <t>OpenAlex</t>
        </is>
      </c>
      <c r="T4578" s="3" t="n">
        <v>1</v>
      </c>
      <c r="U4578" s="3" t="inlineStr">
        <is>
          <t>High (City Tech affiliation on paper)</t>
        </is>
      </c>
      <c r="V4578" s="3" t="n"/>
      <c r="W4578" s="3" t="inlineStr"/>
      <c r="X4578" s="3" t="inlineStr">
        <is>
          <t>We present applications of the program GoSam for the automated calculation of one-loop amplitudes. Results for NLO QCD corrections to beyond the Standard Model processes as well as Higgs plus up to three-jet production in gluon fusion are shown. We also discuss some new features of the program.</t>
        </is>
      </c>
      <c r="Y4578" s="3" t="inlineStr">
        <is>
          <t>OpenAlex</t>
        </is>
      </c>
      <c r="Z4578" s="3" t="inlineStr">
        <is>
          <t>https://doi.org/10.1088/1742-6596/523/1/012056</t>
        </is>
      </c>
      <c r="AA4578" s="3" t="inlineStr">
        <is>
          <t>Open-access page (via OpenAlex)</t>
        </is>
      </c>
      <c r="AB4578" s="3" t="inlineStr">
        <is>
          <t>diamond</t>
        </is>
      </c>
      <c r="AC4578" s="3" t="inlineStr">
        <is>
          <t>School of Arts &amp; Sciences</t>
        </is>
      </c>
      <c r="AD4578" s="3" t="n">
        <v>1</v>
      </c>
      <c r="AE4578" s="3" t="inlineStr">
        <is>
          <t>No</t>
        </is>
      </c>
      <c r="AF4578" s="3" t="inlineStr"/>
      <c r="AG4578" s="4" t="inlineStr"/>
      <c r="AH4578" s="4" t="inlineStr"/>
      <c r="AI4578" s="4" t="inlineStr"/>
    </row>
    <row r="4579">
      <c r="A4579" s="3" t="inlineStr">
        <is>
          <t>PHYS-0667</t>
        </is>
      </c>
      <c r="B4579" s="3" t="inlineStr">
        <is>
          <t>Ossola</t>
        </is>
      </c>
      <c r="C4579" s="3" t="inlineStr">
        <is>
          <t>Giovanni</t>
        </is>
      </c>
      <c r="D4579" s="3" t="inlineStr">
        <is>
          <t>Giovanni Ossola</t>
        </is>
      </c>
      <c r="E4579" s="3" t="inlineStr">
        <is>
          <t>Chair</t>
        </is>
      </c>
      <c r="F4579" s="3" t="inlineStr">
        <is>
          <t>NYC College of Technology</t>
        </is>
      </c>
      <c r="G4579" s="3" t="inlineStr">
        <is>
          <t>Physics</t>
        </is>
      </c>
      <c r="H4579" s="3" t="inlineStr">
        <is>
          <t>GOssola@citytech.cuny.edu</t>
        </is>
      </c>
      <c r="I4579" s="3" t="inlineStr">
        <is>
          <t>Journal article</t>
        </is>
      </c>
      <c r="J4579" s="3" t="inlineStr">
        <is>
          <t>GoSam-2.0: a tool for automated one-loop calculations within the Standard Model and beyond</t>
        </is>
      </c>
      <c r="K4579" s="3" t="n">
        <v>2014</v>
      </c>
      <c r="L4579" s="3" t="inlineStr">
        <is>
          <t>The European Physical Journal C</t>
        </is>
      </c>
      <c r="M4579" s="3" t="inlineStr">
        <is>
          <t>G. Cullen; H. van Deurzen; Nicolas Greiner; Gudrun Heinrich; Gionata Luisoni; Pierpaolo Mastrolia; Edoardo Mirabella; Giovanni Ossola; Tiziano Peraro; Johannes Schlenk; J. F. von Soden-Fraunhofen; Francesco Tramontano</t>
        </is>
      </c>
      <c r="N4579" s="3" t="inlineStr"/>
      <c r="O4579" s="3" t="n"/>
      <c r="P4579" s="3" t="inlineStr"/>
      <c r="Q4579" s="3" t="inlineStr">
        <is>
          <t>10.1140/epjc/s10052-014-3001-5</t>
        </is>
      </c>
      <c r="R4579" s="3" t="inlineStr">
        <is>
          <t>https://doi.org/10.1140/epjc/s10052-014-3001-5</t>
        </is>
      </c>
      <c r="S4579" s="3" t="inlineStr">
        <is>
          <t>OpenAlex</t>
        </is>
      </c>
      <c r="T4579" s="3" t="n">
        <v>1</v>
      </c>
      <c r="U4579" s="3" t="inlineStr">
        <is>
          <t>High (City Tech affiliation on paper)</t>
        </is>
      </c>
      <c r="V4579" s="3" t="n"/>
      <c r="W4579" s="3" t="inlineStr"/>
      <c r="X4579" s="3" t="inlineStr">
        <is>
          <t>We present the version 2.0 of the program package GoSam for the automated calculation of one-loop amplitudes. GoSam is devised to compute one-loop QCD and/or electroweak corrections to multi-particle processes within and beyond the Standard Model. The new code contains improvements in the generation and in the reduction of the amplitudes, performs better in computing time and numerical accuracy, and has an extended range of applicability. The extended version of the “Binoth-Les-Houches-Accord” interface to Monte Carlo programs is also implemented. We give a detailed description of installation and usage of the code, and illustrate the new features in dedicated examples.</t>
        </is>
      </c>
      <c r="Y4579" s="3" t="inlineStr">
        <is>
          <t>OpenAlex</t>
        </is>
      </c>
      <c r="Z4579" s="3" t="inlineStr">
        <is>
          <t>https://link.springer.com/content/pdf/10.1140/epjc/s10052-014-3001-5.pdf</t>
        </is>
      </c>
      <c r="AA4579" s="3" t="inlineStr">
        <is>
          <t>Open-access PDF (via OpenAlex)</t>
        </is>
      </c>
      <c r="AB4579" s="3" t="inlineStr">
        <is>
          <t>diamond</t>
        </is>
      </c>
      <c r="AC4579" s="3" t="inlineStr">
        <is>
          <t>School of Arts &amp; Sciences</t>
        </is>
      </c>
      <c r="AD4579" s="3" t="n">
        <v>281</v>
      </c>
      <c r="AE4579" s="3" t="inlineStr">
        <is>
          <t>No</t>
        </is>
      </c>
      <c r="AF4579" s="3" t="inlineStr"/>
      <c r="AG4579" s="4" t="inlineStr"/>
      <c r="AH4579" s="4" t="inlineStr"/>
      <c r="AI4579" s="4" t="inlineStr"/>
    </row>
    <row r="4580">
      <c r="A4580" s="3" t="inlineStr">
        <is>
          <t>PHYS-0668</t>
        </is>
      </c>
      <c r="B4580" s="3" t="inlineStr">
        <is>
          <t>Berman</t>
        </is>
      </c>
      <c r="C4580" s="3" t="inlineStr">
        <is>
          <t>Oleg</t>
        </is>
      </c>
      <c r="D4580" s="3" t="inlineStr">
        <is>
          <t>Oleg Berman</t>
        </is>
      </c>
      <c r="E4580" s="3" t="inlineStr">
        <is>
          <t>Professor</t>
        </is>
      </c>
      <c r="F4580" s="3" t="inlineStr">
        <is>
          <t>NYC College of Technology</t>
        </is>
      </c>
      <c r="G4580" s="3" t="inlineStr">
        <is>
          <t>Physics</t>
        </is>
      </c>
      <c r="H4580" s="3" t="inlineStr">
        <is>
          <t>OBerman@citytech.cuny.edu</t>
        </is>
      </c>
      <c r="I4580" s="3" t="inlineStr">
        <is>
          <t>Journal article</t>
        </is>
      </c>
      <c r="J4580" s="3" t="inlineStr">
        <is>
          <t>Harnessing the Polariton Drag Effect to Design an Electrically Controlled Optical Switch</t>
        </is>
      </c>
      <c r="K4580" s="3" t="n">
        <v>2014</v>
      </c>
      <c r="L4580" s="3" t="inlineStr">
        <is>
          <t>ACS Nano</t>
        </is>
      </c>
      <c r="M4580" s="3" t="inlineStr">
        <is>
          <t>Oleg L. Berman; Roman Ya. Kezerashvili; G. V. Kolmakov</t>
        </is>
      </c>
      <c r="N4580" s="3" t="inlineStr"/>
      <c r="O4580" s="3" t="n"/>
      <c r="P4580" s="3" t="inlineStr"/>
      <c r="Q4580" s="3" t="inlineStr">
        <is>
          <t>10.1021/nn503787q</t>
        </is>
      </c>
      <c r="R4580" s="3" t="inlineStr">
        <is>
          <t>https://doi.org/10.1021/nn503787q</t>
        </is>
      </c>
      <c r="S4580" s="3" t="inlineStr">
        <is>
          <t>OpenAlex</t>
        </is>
      </c>
      <c r="T4580" s="3" t="n">
        <v>1</v>
      </c>
      <c r="U4580" s="3" t="inlineStr">
        <is>
          <t>High (City Tech affiliation on paper)</t>
        </is>
      </c>
      <c r="V4580" s="3" t="n"/>
      <c r="W4580" s="3" t="inlineStr"/>
      <c r="X4580" s="3" t="inlineStr">
        <is>
          <t>We propose a design of a Y-shaped electrically controlled optical switch based on the studies of propagation of an exciton-polariton condensate in a patterned optical microcavity with an embedded quantum well. The polaritons are driven by a time-independent force due to the microcavity wedge shape and by a time-dependent drag force owing to the interaction of excitons in a quantum well and the electric current running in a neighboring quantum well. It is demonstrated that by applying the drag force one can direct more than 90% of the polariton flow toward the desired branch of the switch with no hysteresis. By considering the transient dynamics of the polariton condensate, we estimate the response speed of the switch as 9.1 GHz. We also propose a design of the polariton switch in a flat microcavity based on the geometrically identical Y-shaped quantum wells where the polariton flow is only induced by the drag force. The latter setup enables one to design a multiway switch that can act as an electrically controlled optical transistor with on and off functions. Finally, we performed the simulations for a microcavity with an embedded gapped graphene layer and demonstrated that in this case the response speed of the switch can be increased up to 14 GHz for the same switch size. The simulations also show that the energy gap in the quasiparticle spectrum in graphene can be utilized as an additional parameter that controls the propagation of the signals in the switch.</t>
        </is>
      </c>
      <c r="Y4580" s="3" t="inlineStr">
        <is>
          <t>OpenAlex</t>
        </is>
      </c>
      <c r="Z4580" s="3" t="inlineStr"/>
      <c r="AA4580" s="3" t="inlineStr">
        <is>
          <t>Not found</t>
        </is>
      </c>
      <c r="AB4580" s="3" t="inlineStr">
        <is>
          <t>closed</t>
        </is>
      </c>
      <c r="AC4580" s="3" t="inlineStr">
        <is>
          <t>School of Arts &amp; Sciences</t>
        </is>
      </c>
      <c r="AD4580" s="3" t="n">
        <v>12</v>
      </c>
      <c r="AE4580" s="3" t="inlineStr">
        <is>
          <t>No</t>
        </is>
      </c>
      <c r="AF4580" s="3" t="inlineStr"/>
      <c r="AG4580" s="4" t="inlineStr"/>
      <c r="AH4580" s="4" t="inlineStr"/>
      <c r="AI4580" s="4" t="inlineStr"/>
    </row>
    <row r="4581">
      <c r="A4581" s="3" t="inlineStr">
        <is>
          <t>PHYS-0669</t>
        </is>
      </c>
      <c r="B4581" s="3" t="inlineStr">
        <is>
          <t>Kezerashvili</t>
        </is>
      </c>
      <c r="C4581" s="3" t="inlineStr">
        <is>
          <t>Roman</t>
        </is>
      </c>
      <c r="D4581" s="3" t="inlineStr">
        <is>
          <t>Roman Kezerashvili</t>
        </is>
      </c>
      <c r="E4581" s="3" t="inlineStr">
        <is>
          <t>Professor</t>
        </is>
      </c>
      <c r="F4581" s="3" t="inlineStr">
        <is>
          <t>NYC College of Technology</t>
        </is>
      </c>
      <c r="G4581" s="3" t="inlineStr">
        <is>
          <t>Physics</t>
        </is>
      </c>
      <c r="H4581" s="3" t="inlineStr">
        <is>
          <t>RKezerashvili@citytech.cuny.edu</t>
        </is>
      </c>
      <c r="I4581" s="3" t="inlineStr">
        <is>
          <t>Journal article</t>
        </is>
      </c>
      <c r="J4581" s="3" t="inlineStr">
        <is>
          <t>Harnessing the Polariton Drag Effect to Design an Electrically Controlled Optical Switch</t>
        </is>
      </c>
      <c r="K4581" s="3" t="n">
        <v>2014</v>
      </c>
      <c r="L4581" s="3" t="inlineStr">
        <is>
          <t>ACS Nano</t>
        </is>
      </c>
      <c r="M4581" s="3" t="inlineStr">
        <is>
          <t>Oleg L. Berman; Roman Ya. Kezerashvili; G. V. Kolmakov</t>
        </is>
      </c>
      <c r="N4581" s="3" t="inlineStr"/>
      <c r="O4581" s="3" t="n"/>
      <c r="P4581" s="3" t="inlineStr"/>
      <c r="Q4581" s="3" t="inlineStr">
        <is>
          <t>10.1021/nn503787q</t>
        </is>
      </c>
      <c r="R4581" s="3" t="inlineStr">
        <is>
          <t>https://doi.org/10.1021/nn503787q</t>
        </is>
      </c>
      <c r="S4581" s="3" t="inlineStr">
        <is>
          <t>OpenAlex</t>
        </is>
      </c>
      <c r="T4581" s="3" t="n">
        <v>1</v>
      </c>
      <c r="U4581" s="3" t="inlineStr">
        <is>
          <t>High (City Tech affiliation on paper)</t>
        </is>
      </c>
      <c r="V4581" s="3" t="n"/>
      <c r="W4581" s="3" t="inlineStr"/>
      <c r="X4581" s="3" t="inlineStr">
        <is>
          <t>We propose a design of a Y-shaped electrically controlled optical switch based on the studies of propagation of an exciton-polariton condensate in a patterned optical microcavity with an embedded quantum well. The polaritons are driven by a time-independent force due to the microcavity wedge shape and by a time-dependent drag force owing to the interaction of excitons in a quantum well and the electric current running in a neighboring quantum well. It is demonstrated that by applying the drag force one can direct more than 90% of the polariton flow toward the desired branch of the switch with no hysteresis. By considering the transient dynamics of the polariton condensate, we estimate the response speed of the switch as 9.1 GHz. We also propose a design of the polariton switch in a flat microcavity based on the geometrically identical Y-shaped quantum wells where the polariton flow is only induced by the drag force. The latter setup enables one to design a multiway switch that can act as an electrically controlled optical transistor with on and off functions. Finally, we performed the simulations for a microcavity with an embedded gapped graphene layer and demonstrated that in this case the response speed of the switch can be increased up to 14 GHz for the same switch size. The simulations also show that the energy gap in the quasiparticle spectrum in graphene can be utilized as an additional parameter that controls the propagation of the signals in the switch.</t>
        </is>
      </c>
      <c r="Y4581" s="3" t="inlineStr">
        <is>
          <t>OpenAlex</t>
        </is>
      </c>
      <c r="Z4581" s="3" t="inlineStr"/>
      <c r="AA4581" s="3" t="inlineStr">
        <is>
          <t>Not found</t>
        </is>
      </c>
      <c r="AB4581" s="3" t="inlineStr">
        <is>
          <t>closed</t>
        </is>
      </c>
      <c r="AC4581" s="3" t="inlineStr">
        <is>
          <t>School of Arts &amp; Sciences</t>
        </is>
      </c>
      <c r="AD4581" s="3" t="n">
        <v>12</v>
      </c>
      <c r="AE4581" s="3" t="inlineStr">
        <is>
          <t>No</t>
        </is>
      </c>
      <c r="AF4581" s="3" t="inlineStr"/>
      <c r="AG4581" s="4" t="inlineStr"/>
      <c r="AH4581" s="4" t="inlineStr"/>
      <c r="AI4581" s="4" t="inlineStr"/>
    </row>
    <row r="4582">
      <c r="A4582" s="3" t="inlineStr">
        <is>
          <t>PHYS-0670</t>
        </is>
      </c>
      <c r="B4582" s="3" t="inlineStr">
        <is>
          <t>Kolmakov</t>
        </is>
      </c>
      <c r="C4582" s="3" t="inlineStr">
        <is>
          <t>German</t>
        </is>
      </c>
      <c r="D4582" s="3" t="inlineStr">
        <is>
          <t>German Kolmakov</t>
        </is>
      </c>
      <c r="E4582" s="3" t="inlineStr">
        <is>
          <t>Professor</t>
        </is>
      </c>
      <c r="F4582" s="3" t="inlineStr">
        <is>
          <t>NYC College of Technology</t>
        </is>
      </c>
      <c r="G4582" s="3" t="inlineStr">
        <is>
          <t>Physics</t>
        </is>
      </c>
      <c r="H4582" s="3" t="inlineStr">
        <is>
          <t>GKolmakov@citytech.cuny.edu</t>
        </is>
      </c>
      <c r="I4582" s="3" t="inlineStr">
        <is>
          <t>Journal article</t>
        </is>
      </c>
      <c r="J4582" s="3" t="inlineStr">
        <is>
          <t>Harnessing the Polariton Drag Effect to Design an Electrically Controlled Optical Switch</t>
        </is>
      </c>
      <c r="K4582" s="3" t="n">
        <v>2014</v>
      </c>
      <c r="L4582" s="3" t="inlineStr">
        <is>
          <t>ACS Nano</t>
        </is>
      </c>
      <c r="M4582" s="3" t="inlineStr">
        <is>
          <t>Oleg L. Berman; Roman Ya. Kezerashvili; G. V. Kolmakov</t>
        </is>
      </c>
      <c r="N4582" s="3" t="inlineStr"/>
      <c r="O4582" s="3" t="n"/>
      <c r="P4582" s="3" t="inlineStr"/>
      <c r="Q4582" s="3" t="inlineStr">
        <is>
          <t>10.1021/nn503787q</t>
        </is>
      </c>
      <c r="R4582" s="3" t="inlineStr">
        <is>
          <t>https://doi.org/10.1021/nn503787q</t>
        </is>
      </c>
      <c r="S4582" s="3" t="inlineStr">
        <is>
          <t>OpenAlex</t>
        </is>
      </c>
      <c r="T4582" s="3" t="n">
        <v>1</v>
      </c>
      <c r="U4582" s="3" t="inlineStr">
        <is>
          <t>High (City Tech affiliation on paper)</t>
        </is>
      </c>
      <c r="V4582" s="3" t="n"/>
      <c r="W4582" s="3" t="inlineStr"/>
      <c r="X4582" s="3" t="inlineStr">
        <is>
          <t>We propose a design of a Y-shaped electrically controlled optical switch based on the studies of propagation of an exciton-polariton condensate in a patterned optical microcavity with an embedded quantum well. The polaritons are driven by a time-independent force due to the microcavity wedge shape and by a time-dependent drag force owing to the interaction of excitons in a quantum well and the electric current running in a neighboring quantum well. It is demonstrated that by applying the drag force one can direct more than 90% of the polariton flow toward the desired branch of the switch with no hysteresis. By considering the transient dynamics of the polariton condensate, we estimate the response speed of the switch as 9.1 GHz. We also propose a design of the polariton switch in a flat microcavity based on the geometrically identical Y-shaped quantum wells where the polariton flow is only induced by the drag force. The latter setup enables one to design a multiway switch that can act as an electrically controlled optical transistor with on and off functions. Finally, we performed the simulations for a microcavity with an embedded gapped graphene layer and demonstrated that in this case the response speed of the switch can be increased up to 14 GHz for the same switch size. The simulations also show that the energy gap in the quasiparticle spectrum in graphene can be utilized as an additional parameter that controls the propagation of the signals in the switch.</t>
        </is>
      </c>
      <c r="Y4582" s="3" t="inlineStr">
        <is>
          <t>OpenAlex</t>
        </is>
      </c>
      <c r="Z4582" s="3" t="inlineStr"/>
      <c r="AA4582" s="3" t="inlineStr">
        <is>
          <t>Not found</t>
        </is>
      </c>
      <c r="AB4582" s="3" t="inlineStr">
        <is>
          <t>closed</t>
        </is>
      </c>
      <c r="AC4582" s="3" t="inlineStr">
        <is>
          <t>School of Arts &amp; Sciences</t>
        </is>
      </c>
      <c r="AD4582" s="3" t="n">
        <v>12</v>
      </c>
      <c r="AE4582" s="3" t="inlineStr">
        <is>
          <t>No</t>
        </is>
      </c>
      <c r="AF4582" s="3" t="inlineStr"/>
      <c r="AG4582" s="4" t="inlineStr"/>
      <c r="AH4582" s="4" t="inlineStr"/>
      <c r="AI4582" s="4" t="inlineStr"/>
    </row>
    <row r="4583">
      <c r="A4583" s="3" t="inlineStr">
        <is>
          <t>PHYS-0671</t>
        </is>
      </c>
      <c r="B4583" s="3" t="inlineStr">
        <is>
          <t>Ferroglia</t>
        </is>
      </c>
      <c r="C4583" s="3" t="inlineStr">
        <is>
          <t>Andrea</t>
        </is>
      </c>
      <c r="D4583" s="3" t="inlineStr">
        <is>
          <t>Andrea Ferroglia</t>
        </is>
      </c>
      <c r="E4583" s="3" t="inlineStr">
        <is>
          <t>Professor</t>
        </is>
      </c>
      <c r="F4583" s="3" t="inlineStr">
        <is>
          <t>NYC College of Technology</t>
        </is>
      </c>
      <c r="G4583" s="3" t="inlineStr">
        <is>
          <t>Physics</t>
        </is>
      </c>
      <c r="H4583" s="3" t="inlineStr">
        <is>
          <t>AFerroglia@citytech.cuny.edu</t>
        </is>
      </c>
      <c r="I4583" s="3" t="inlineStr">
        <is>
          <t>Grant</t>
        </is>
      </c>
      <c r="J4583" s="3" t="inlineStr">
        <is>
          <t>Higher-Order Corrections to Massive Particle Production at the Large Hadron Collider</t>
        </is>
      </c>
      <c r="K4583" s="3" t="n">
        <v>2014</v>
      </c>
      <c r="L4583" s="3" t="inlineStr">
        <is>
          <t>NSF: Elem. Particle Physics/Theory</t>
        </is>
      </c>
      <c r="M4583" s="3" t="inlineStr">
        <is>
          <t>Andrea Ferroglia; Giovanni Ossola</t>
        </is>
      </c>
      <c r="N4583" s="3" t="inlineStr">
        <is>
          <t>PI</t>
        </is>
      </c>
      <c r="O4583" s="3" t="n">
        <v>224997</v>
      </c>
      <c r="P4583" s="3" t="inlineStr">
        <is>
          <t>1417354</t>
        </is>
      </c>
      <c r="Q4583" s="3" t="inlineStr"/>
      <c r="R4583" s="3" t="inlineStr">
        <is>
          <t>https://www.nsf.gov/awardsearch/showAward?AWD_ID=1417354</t>
        </is>
      </c>
      <c r="S4583" s="3" t="inlineStr">
        <is>
          <t>NSF</t>
        </is>
      </c>
      <c r="T4583" s="3" t="n">
        <v>1</v>
      </c>
      <c r="U4583" s="3" t="inlineStr">
        <is>
          <t>High (NSF award to City Tech)</t>
        </is>
      </c>
      <c r="V4583" s="3" t="n"/>
      <c r="W4583" s="3" t="inlineStr"/>
      <c r="X4583" s="3" t="inlineStr">
        <is>
          <t>This award funds the research activities of Professors Andrea Ferroglia and Giovanni Ossola at the New York City College of Technology of the City University of New York.
The data collected and analyzed by the experimental collaborations at the Large Hadron Collider (LHC) allowed physicists to achieve the first main goal of the LHC scientific program, namely the discovery of the Higgs boson. In the near future, the primary goals of the LHC will be to study the properties of the new particle and to search for signals of new phenomena which are not described by the current Standard Model of particle physics. Theorists need to provide precise predictions for the measured observables. Additional theoretical challenges are provided by processes with several particles in the final state and by the presence of massive particles, such as top quarks and Higgs bosons.  The PIs are experts in calculations of these complicated processes, which are necessary for fully understanding the properties of the Higgs boson (and any other particles that may be discovered in the next run of the LHC).
The goal of the project is to apply the most advanced technical tools for the calculation of radiative corrections in QCD to processes  involving real and/or virtual massive particles, such as Higgs bosons, top-quark pairs, and pairs of colored supersymmetric partners of quarks and gluons. For many observables,  calculations which go beyond the currently available accuracy are necessary. The PI's plan to employ and further develop the GoSam framework for one-loop calculations, effective field theory methods which allow them to carry out the resummation of large logarithmic corrections directly in momentum space, and recently introduced methods for the analytic or numerical calculation of multiloop and multileg Feynman diagrams.</t>
        </is>
      </c>
      <c r="Y4583" s="3" t="inlineStr">
        <is>
          <t>NSF</t>
        </is>
      </c>
      <c r="Z4583" s="3" t="inlineStr"/>
      <c r="AA4583" s="3" t="inlineStr"/>
      <c r="AB4583" s="3" t="inlineStr"/>
      <c r="AC4583" s="3" t="inlineStr">
        <is>
          <t>School of Arts &amp; Sciences</t>
        </is>
      </c>
      <c r="AD4583" s="3" t="n"/>
      <c r="AE4583" s="3" t="inlineStr">
        <is>
          <t>No</t>
        </is>
      </c>
      <c r="AF4583" s="3" t="inlineStr"/>
      <c r="AG4583" s="4" t="inlineStr"/>
      <c r="AH4583" s="4" t="inlineStr"/>
      <c r="AI4583" s="4" t="inlineStr"/>
    </row>
    <row r="4584">
      <c r="A4584" s="3" t="inlineStr">
        <is>
          <t>PHYS-0672</t>
        </is>
      </c>
      <c r="B4584" s="3" t="inlineStr">
        <is>
          <t>Ossola</t>
        </is>
      </c>
      <c r="C4584" s="3" t="inlineStr">
        <is>
          <t>Giovanni</t>
        </is>
      </c>
      <c r="D4584" s="3" t="inlineStr">
        <is>
          <t>Giovanni Ossola</t>
        </is>
      </c>
      <c r="E4584" s="3" t="inlineStr">
        <is>
          <t>Chair</t>
        </is>
      </c>
      <c r="F4584" s="3" t="inlineStr">
        <is>
          <t>NYC College of Technology</t>
        </is>
      </c>
      <c r="G4584" s="3" t="inlineStr">
        <is>
          <t>Physics</t>
        </is>
      </c>
      <c r="H4584" s="3" t="inlineStr">
        <is>
          <t>GOssola@citytech.cuny.edu</t>
        </is>
      </c>
      <c r="I4584" s="3" t="inlineStr">
        <is>
          <t>Grant</t>
        </is>
      </c>
      <c r="J4584" s="3" t="inlineStr">
        <is>
          <t>Higher-Order Corrections to Massive Particle Production at the Large Hadron Collider</t>
        </is>
      </c>
      <c r="K4584" s="3" t="n">
        <v>2014</v>
      </c>
      <c r="L4584" s="3" t="inlineStr">
        <is>
          <t>NSF: Elem. Particle Physics/Theory</t>
        </is>
      </c>
      <c r="M4584" s="3" t="inlineStr">
        <is>
          <t>Andrea Ferroglia; Giovanni Ossola</t>
        </is>
      </c>
      <c r="N4584" s="3" t="inlineStr">
        <is>
          <t>Co-PI</t>
        </is>
      </c>
      <c r="O4584" s="3" t="n">
        <v>224997</v>
      </c>
      <c r="P4584" s="3" t="inlineStr">
        <is>
          <t>1417354</t>
        </is>
      </c>
      <c r="Q4584" s="3" t="inlineStr"/>
      <c r="R4584" s="3" t="inlineStr">
        <is>
          <t>https://www.nsf.gov/awardsearch/showAward?AWD_ID=1417354</t>
        </is>
      </c>
      <c r="S4584" s="3" t="inlineStr">
        <is>
          <t>NSF</t>
        </is>
      </c>
      <c r="T4584" s="3" t="n">
        <v>1</v>
      </c>
      <c r="U4584" s="3" t="inlineStr">
        <is>
          <t>High (NSF award to City Tech)</t>
        </is>
      </c>
      <c r="V4584" s="3" t="n"/>
      <c r="W4584" s="3" t="inlineStr"/>
      <c r="X4584" s="3" t="inlineStr">
        <is>
          <t>This award funds the research activities of Professors Andrea Ferroglia and Giovanni Ossola at the New York City College of Technology of the City University of New York.
The data collected and analyzed by the experimental collaborations at the Large Hadron Collider (LHC) allowed physicists to achieve the first main goal of the LHC scientific program, namely the discovery of the Higgs boson. In the near future, the primary goals of the LHC will be to study the properties of the new particle and to search for signals of new phenomena which are not described by the current Standard Model of particle physics. Theorists need to provide precise predictions for the measured observables. Additional theoretical challenges are provided by processes with several particles in the final state and by the presence of massive particles, such as top quarks and Higgs bosons.  The PIs are experts in calculations of these complicated processes, which are necessary for fully understanding the properties of the Higgs boson (and any other particles that may be discovered in the next run of the LHC).
The goal of the project is to apply the most advanced technical tools for the calculation of radiative corrections in QCD to processes  involving real and/or virtual massive particles, such as Higgs bosons, top-quark pairs, and pairs of colored supersymmetric partners of quarks and gluons. For many observables,  calculations which go beyond the currently available accuracy are necessary. The PI's plan to employ and further develop the GoSam framework for one-loop calculations, effective field theory methods which allow them to carry out the resummation of large logarithmic corrections directly in momentum space, and recently introduced methods for the analytic or numerical calculation of multiloop and multileg Feynman diagrams.</t>
        </is>
      </c>
      <c r="Y4584" s="3" t="inlineStr">
        <is>
          <t>NSF</t>
        </is>
      </c>
      <c r="Z4584" s="3" t="inlineStr"/>
      <c r="AA4584" s="3" t="inlineStr"/>
      <c r="AB4584" s="3" t="inlineStr"/>
      <c r="AC4584" s="3" t="inlineStr">
        <is>
          <t>School of Arts &amp; Sciences</t>
        </is>
      </c>
      <c r="AD4584" s="3" t="n"/>
      <c r="AE4584" s="3" t="inlineStr">
        <is>
          <t>No</t>
        </is>
      </c>
      <c r="AF4584" s="3" t="inlineStr"/>
      <c r="AG4584" s="4" t="inlineStr"/>
      <c r="AH4584" s="4" t="inlineStr"/>
      <c r="AI4584" s="4" t="inlineStr"/>
    </row>
    <row r="4585">
      <c r="A4585" s="3" t="inlineStr">
        <is>
          <t>PHYS-0675</t>
        </is>
      </c>
      <c r="B4585" s="3" t="inlineStr">
        <is>
          <t>Ossola</t>
        </is>
      </c>
      <c r="C4585" s="3" t="inlineStr">
        <is>
          <t>Giovanni</t>
        </is>
      </c>
      <c r="D4585" s="3" t="inlineStr">
        <is>
          <t>Giovanni Ossola</t>
        </is>
      </c>
      <c r="E4585" s="3" t="inlineStr">
        <is>
          <t>Chair</t>
        </is>
      </c>
      <c r="F4585" s="3" t="inlineStr">
        <is>
          <t>NYC College of Technology</t>
        </is>
      </c>
      <c r="G4585" s="3" t="inlineStr">
        <is>
          <t>Physics</t>
        </is>
      </c>
      <c r="H4585" s="3" t="inlineStr">
        <is>
          <t>GOssola@citytech.cuny.edu</t>
        </is>
      </c>
      <c r="I4585" s="3" t="inlineStr">
        <is>
          <t>Conference paper</t>
        </is>
      </c>
      <c r="J4585" s="3" t="inlineStr">
        <is>
          <t>Integrand reduction at NLO and beyond</t>
        </is>
      </c>
      <c r="K4585" s="3" t="n">
        <v>2014</v>
      </c>
      <c r="L4585" s="3" t="inlineStr">
        <is>
          <t>European Physical Society Conference on High Energy Physics (EPS-HEP)</t>
        </is>
      </c>
      <c r="M4585" s="3" t="inlineStr">
        <is>
          <t>Tiziano Peraro; H. van Deurzen; Gionata Luisoni; Pierpaolo Mastrolia; Edoardo Mirabella; Giovanni Ossola; Ulrich Schubert</t>
        </is>
      </c>
      <c r="N4585" s="3" t="inlineStr"/>
      <c r="O4585" s="3" t="n"/>
      <c r="P4585" s="3" t="inlineStr"/>
      <c r="Q4585" s="3" t="inlineStr">
        <is>
          <t>10.22323/1.180.0449</t>
        </is>
      </c>
      <c r="R4585" s="3" t="inlineStr">
        <is>
          <t>https://doi.org/10.22323/1.180.0449</t>
        </is>
      </c>
      <c r="S4585" s="3" t="inlineStr">
        <is>
          <t>OpenAlex</t>
        </is>
      </c>
      <c r="T4585" s="3" t="n">
        <v>1</v>
      </c>
      <c r="U4585" s="3" t="inlineStr">
        <is>
          <t>High (City Tech affiliation on paper)</t>
        </is>
      </c>
      <c r="V4585" s="3" t="n"/>
      <c r="W4585" s="3" t="inlineStr"/>
      <c r="X4585" s="3" t="inlineStr">
        <is>
          <t>The integrand-level methods for the reduction of scattering amplitudes are powerful techniques for the analysis and the computation of loop integrals, which have already been successfully applied and automated at one-loop. Moreover, some very interesting progress has recently been made towards the higher-loop extension of such techniques. In this presentation, we review the basics principles of integrand-reduction methods within a coherent framework we developed, which can be applied to any integrand at any number of loops and is based on simple concepts of algebraic geometry, such as multivariate polynomial division. We particularly focus on semianalytic and algebraic techniques, such as the Laurent series expansion which we exploited to improve the one-loop reduction with the library NINJA, and the multi-loop divide-and-conquer approach which can always be used to find the integrand decomposition of any Feynman graph in a finite number of algebraic operations.</t>
        </is>
      </c>
      <c r="Y4585" s="3" t="inlineStr">
        <is>
          <t>OpenAlex</t>
        </is>
      </c>
      <c r="Z4585" s="3" t="inlineStr">
        <is>
          <t>https://pos.sissa.it/180/449/pdf</t>
        </is>
      </c>
      <c r="AA4585" s="3" t="inlineStr">
        <is>
          <t>Open-access PDF (via OpenAlex)</t>
        </is>
      </c>
      <c r="AB4585" s="3" t="inlineStr">
        <is>
          <t>hybrid</t>
        </is>
      </c>
      <c r="AC4585" s="3" t="inlineStr">
        <is>
          <t>School of Arts &amp; Sciences</t>
        </is>
      </c>
      <c r="AD4585" s="3" t="n">
        <v>0</v>
      </c>
      <c r="AE4585" s="3" t="inlineStr">
        <is>
          <t>No</t>
        </is>
      </c>
      <c r="AF4585" s="3" t="inlineStr"/>
      <c r="AG4585" s="4" t="inlineStr"/>
      <c r="AH4585" s="4" t="inlineStr"/>
      <c r="AI4585" s="4" t="inlineStr"/>
    </row>
    <row r="4586">
      <c r="A4586" s="3" t="inlineStr">
        <is>
          <t>PHYS-0676</t>
        </is>
      </c>
      <c r="B4586" s="3" t="inlineStr">
        <is>
          <t>Kezerashvili</t>
        </is>
      </c>
      <c r="C4586" s="3" t="inlineStr">
        <is>
          <t>Roman</t>
        </is>
      </c>
      <c r="D4586" s="3" t="inlineStr">
        <is>
          <t>Roman Kezerashvili</t>
        </is>
      </c>
      <c r="E4586" s="3" t="inlineStr">
        <is>
          <t>Professor</t>
        </is>
      </c>
      <c r="F4586" s="3" t="inlineStr">
        <is>
          <t>NYC College of Technology</t>
        </is>
      </c>
      <c r="G4586" s="3" t="inlineStr">
        <is>
          <t>Physics</t>
        </is>
      </c>
      <c r="H4586" s="3" t="inlineStr">
        <is>
          <t>RKezerashvili@citytech.cuny.edu</t>
        </is>
      </c>
      <c r="I4586" s="3" t="inlineStr">
        <is>
          <t>Conference paper</t>
        </is>
      </c>
      <c r="J4586" s="3" t="inlineStr">
        <is>
          <t>Investigation of the structure of the few body kaonic nuclei using the method of hyperspherical functions in momentum space</t>
        </is>
      </c>
      <c r="K4586" s="3" t="n">
        <v>2014</v>
      </c>
      <c r="L4586" s="3" t="inlineStr">
        <is>
          <t>EPJ Web of Conferences</t>
        </is>
      </c>
      <c r="M4586" s="3" t="inlineStr">
        <is>
          <t>Roman Ya. Kezerashvili; Sh. M. Tsiklauri</t>
        </is>
      </c>
      <c r="N4586" s="3" t="inlineStr"/>
      <c r="O4586" s="3" t="n"/>
      <c r="P4586" s="3" t="inlineStr"/>
      <c r="Q4586" s="3" t="inlineStr">
        <is>
          <t>10.1051/epjconf/20148102022</t>
        </is>
      </c>
      <c r="R4586" s="3" t="inlineStr">
        <is>
          <t>https://doi.org/10.1051/epjconf/20148102022</t>
        </is>
      </c>
      <c r="S4586" s="3" t="inlineStr">
        <is>
          <t>OpenAlex</t>
        </is>
      </c>
      <c r="T4586" s="3" t="n">
        <v>1</v>
      </c>
      <c r="U4586" s="3" t="inlineStr">
        <is>
          <t>High (City Tech affiliation on paper)</t>
        </is>
      </c>
      <c r="V4586" s="3" t="n"/>
      <c r="W4586" s="3" t="inlineStr"/>
      <c r="X4586" s="3" t="inlineStr">
        <is>
          <t>The kaonic clusters K̄NN and K̄NNN are studied within the method of hyperspherical functions in the momentum representation. Binding energies and widths of three- and four-body nuclear quasibound states are calculated by employing realistic NN potentials and the energy dependent chiral K̄N interaction, as well as a phenomenological K̄N potential. The comparison of the results of calculations obtained in the framework of the variational method, Faddeev, Faddeev-Yakubovsky equations, and method of hyperspherical functions in configuration space are discussed.</t>
        </is>
      </c>
      <c r="Y4586" s="3" t="inlineStr">
        <is>
          <t>OpenAlex</t>
        </is>
      </c>
      <c r="Z4586" s="3" t="inlineStr">
        <is>
          <t>https://www.epj-conferences.org/articles/epjconf/pdf/2014/18/epjconf_meson2014_02022.pdf</t>
        </is>
      </c>
      <c r="AA4586" s="3" t="inlineStr">
        <is>
          <t>Open-access PDF (via OpenAlex)</t>
        </is>
      </c>
      <c r="AB4586" s="3" t="inlineStr">
        <is>
          <t>diamond</t>
        </is>
      </c>
      <c r="AC4586" s="3" t="inlineStr">
        <is>
          <t>School of Arts &amp; Sciences</t>
        </is>
      </c>
      <c r="AD4586" s="3" t="n">
        <v>9</v>
      </c>
      <c r="AE4586" s="3" t="inlineStr">
        <is>
          <t>No</t>
        </is>
      </c>
      <c r="AF4586" s="3" t="inlineStr"/>
      <c r="AG4586" s="4" t="inlineStr"/>
      <c r="AH4586" s="4" t="inlineStr"/>
      <c r="AI4586" s="4" t="inlineStr"/>
    </row>
    <row r="4587">
      <c r="A4587" s="3" t="inlineStr">
        <is>
          <t>PHYS-0679</t>
        </is>
      </c>
      <c r="B4587" s="3" t="inlineStr">
        <is>
          <t>Acquaviva</t>
        </is>
      </c>
      <c r="C4587" s="3" t="inlineStr">
        <is>
          <t>Viviana</t>
        </is>
      </c>
      <c r="D4587" s="3" t="inlineStr">
        <is>
          <t>Viviana Acquaviva</t>
        </is>
      </c>
      <c r="E4587" s="3" t="inlineStr">
        <is>
          <t>Professor</t>
        </is>
      </c>
      <c r="F4587" s="3" t="inlineStr">
        <is>
          <t>NYC College of Technology</t>
        </is>
      </c>
      <c r="G4587" s="3" t="inlineStr">
        <is>
          <t>Physics</t>
        </is>
      </c>
      <c r="H4587" s="3" t="inlineStr">
        <is>
          <t>VAcquaviva@citytech.cuny.edu</t>
        </is>
      </c>
      <c r="I4587" s="3" t="inlineStr">
        <is>
          <t>Conference paper</t>
        </is>
      </c>
      <c r="J4587" s="3" t="inlineStr">
        <is>
          <t>Low/High Redshift Classification of Emission Line Galaxies in the HETDEX survey</t>
        </is>
      </c>
      <c r="K4587" s="3" t="n">
        <v>2014</v>
      </c>
      <c r="L4587" s="3" t="inlineStr">
        <is>
          <t>Proceedings of the International Astronomical Union</t>
        </is>
      </c>
      <c r="M4587" s="3" t="inlineStr">
        <is>
          <t>Viviana Acquaviva; Eric Gawiser; Andrew S. Leung; Mario R. Martin</t>
        </is>
      </c>
      <c r="N4587" s="3" t="inlineStr"/>
      <c r="O4587" s="3" t="n"/>
      <c r="P4587" s="3" t="inlineStr"/>
      <c r="Q4587" s="3" t="inlineStr">
        <is>
          <t>10.1017/s1743921314013805</t>
        </is>
      </c>
      <c r="R4587" s="3" t="inlineStr">
        <is>
          <t>https://doi.org/10.1017/s1743921314013805</t>
        </is>
      </c>
      <c r="S4587" s="3" t="inlineStr">
        <is>
          <t>OpenAlex</t>
        </is>
      </c>
      <c r="T4587" s="3" t="n">
        <v>1</v>
      </c>
      <c r="U4587" s="3" t="inlineStr">
        <is>
          <t>High (City Tech affiliation on paper)</t>
        </is>
      </c>
      <c r="V4587" s="3" t="n"/>
      <c r="W4587" s="3" t="inlineStr"/>
      <c r="X4587" s="3" t="inlineStr">
        <is>
          <t>Abstract We discuss different methods to separate high- from low-redshift galaxies based on a combination of spectroscopic and photometric observations. Our baseline scenario is the Hobby-Eberly Telescope Dark Energy eXperiment (HETDEX) survey, which will observe several hundred thousand Lyman Alpha Emitting (LAE) galaxies at 1.9 &lt; z &lt; 3.5, and for which the main source of contamination is [OII]-emitting galaxies at z &lt; 0.5. Additional information useful for the separation comes from empirical knowledge of LAE and [OII] luminosity functions and equivalent width distributions as a function of redshift. We consider three separation techniques: a simple cut in equivalent width, a Bayesian separation method, and machine learning algorithms, including support vector machines. These methods can be easily applied to other surveys and used on simulated data in the framework of survey planning.</t>
        </is>
      </c>
      <c r="Y4587" s="3" t="inlineStr">
        <is>
          <t>OpenAlex</t>
        </is>
      </c>
      <c r="Z4587" s="3" t="inlineStr">
        <is>
          <t>https://www.cambridge.org/core/services/aop-cambridge-core/content/view/612B401178EE86BD73CB86693A6AA86F/S1743921314013805a.pdf/div-class-title-low-high-redshift-classification-of-emission-line-galaxies-in-the-hetdex-survey-div.pdf</t>
        </is>
      </c>
      <c r="AA4587" s="3" t="inlineStr">
        <is>
          <t>Open-access PDF (via OpenAlex)</t>
        </is>
      </c>
      <c r="AB4587" s="3" t="inlineStr">
        <is>
          <t>bronze</t>
        </is>
      </c>
      <c r="AC4587" s="3" t="inlineStr">
        <is>
          <t>School of Arts &amp; Sciences</t>
        </is>
      </c>
      <c r="AD4587" s="3" t="n">
        <v>1</v>
      </c>
      <c r="AE4587" s="3" t="inlineStr">
        <is>
          <t>Yes</t>
        </is>
      </c>
      <c r="AF4587" s="3" t="inlineStr">
        <is>
          <t>abstract: machine learning, support vector; keyword: support vector</t>
        </is>
      </c>
      <c r="AG4587" s="4" t="inlineStr"/>
      <c r="AH4587" s="4" t="inlineStr"/>
      <c r="AI4587" s="4" t="inlineStr"/>
    </row>
    <row r="4588">
      <c r="A4588" s="3" t="inlineStr">
        <is>
          <t>PHYS-0680</t>
        </is>
      </c>
      <c r="B4588" s="3" t="inlineStr">
        <is>
          <t>Vazquez-Poritz</t>
        </is>
      </c>
      <c r="C4588" s="3" t="inlineStr">
        <is>
          <t>Justin</t>
        </is>
      </c>
      <c r="D4588" s="3" t="inlineStr">
        <is>
          <t>Justin Vazquez-Poritz</t>
        </is>
      </c>
      <c r="E4588" s="3" t="inlineStr">
        <is>
          <t>Professor</t>
        </is>
      </c>
      <c r="F4588" s="3" t="inlineStr">
        <is>
          <t>NYC College of Technology</t>
        </is>
      </c>
      <c r="G4588" s="3" t="inlineStr">
        <is>
          <t>Physics</t>
        </is>
      </c>
      <c r="H4588" s="3" t="inlineStr">
        <is>
          <t>JVazquez-poritz@citytech.cuny.edu</t>
        </is>
      </c>
      <c r="I4588" s="3" t="inlineStr">
        <is>
          <t>Journal article</t>
        </is>
      </c>
      <c r="J4588" s="3" t="inlineStr">
        <is>
          <t>Marginal deformations of nonrelativistic field theories</t>
        </is>
      </c>
      <c r="K4588" s="3" t="n">
        <v>2014</v>
      </c>
      <c r="L4588" s="3" t="inlineStr">
        <is>
          <t>Physical review. D. Particles, fields, gravitation, and cosmology/Physical review. D. Particles and fields</t>
        </is>
      </c>
      <c r="M4588" s="3" t="inlineStr">
        <is>
          <t>Davron Mallayev; Justin F. Vázquez-Poritz; Zhibai Zhang</t>
        </is>
      </c>
      <c r="N4588" s="3" t="inlineStr"/>
      <c r="O4588" s="3" t="n"/>
      <c r="P4588" s="3" t="inlineStr"/>
      <c r="Q4588" s="3" t="inlineStr">
        <is>
          <t>10.1103/physrevd.90.106007</t>
        </is>
      </c>
      <c r="R4588" s="3" t="inlineStr">
        <is>
          <t>https://doi.org/10.1103/physrevd.90.106007</t>
        </is>
      </c>
      <c r="S4588" s="3" t="inlineStr">
        <is>
          <t>OpenAlex</t>
        </is>
      </c>
      <c r="T4588" s="3" t="n">
        <v>1</v>
      </c>
      <c r="U4588" s="3" t="inlineStr">
        <is>
          <t>High (City Tech affiliation on paper)</t>
        </is>
      </c>
      <c r="V4588" s="3" t="n"/>
      <c r="W4588" s="3" t="inlineStr"/>
      <c r="X4588" s="3" t="inlineStr">
        <is>
          <t>We construct the supergravity duals of marginal deformations of a (0, 2) Landau-Ginsburg theory that describes the supersymmetric lowest Landau level. These deformations preserve supersymmetry and it is proposed that they are associated with the introduction of a phase in the (0, 2) superpotential. We also consider marginal deformations of various field theories that exhibit Schr\"odinger symmetry and Lifshitz scaling. This includes countably infinite examples with dynamical exponent $z=2$ based on the Sasaki-Einstein spaces ${Y}^{p,q}$ and ${L}^{p,q,r}$, as well as an example with general dynamical exponent $z\ensuremath{\ge}1$.</t>
        </is>
      </c>
      <c r="Y4588" s="3" t="inlineStr">
        <is>
          <t>OpenAlex</t>
        </is>
      </c>
      <c r="Z4588" s="3" t="inlineStr">
        <is>
          <t>https://arxiv.org/pdf/1309.3257</t>
        </is>
      </c>
      <c r="AA4588" s="3" t="inlineStr">
        <is>
          <t>Open-access PDF (via OpenAlex)</t>
        </is>
      </c>
      <c r="AB4588" s="3" t="inlineStr">
        <is>
          <t>green</t>
        </is>
      </c>
      <c r="AC4588" s="3" t="inlineStr">
        <is>
          <t>School of Arts &amp; Sciences</t>
        </is>
      </c>
      <c r="AD4588" s="3" t="n">
        <v>3</v>
      </c>
      <c r="AE4588" s="3" t="inlineStr">
        <is>
          <t>No</t>
        </is>
      </c>
      <c r="AF4588" s="3" t="inlineStr"/>
      <c r="AG4588" s="4" t="inlineStr"/>
      <c r="AH4588" s="4" t="inlineStr"/>
      <c r="AI4588" s="4" t="inlineStr"/>
    </row>
    <row r="4589">
      <c r="A4589" s="3" t="inlineStr">
        <is>
          <t>PHYS-0682</t>
        </is>
      </c>
      <c r="B4589" s="3" t="inlineStr">
        <is>
          <t>Ossola</t>
        </is>
      </c>
      <c r="C4589" s="3" t="inlineStr">
        <is>
          <t>Giovanni</t>
        </is>
      </c>
      <c r="D4589" s="3" t="inlineStr">
        <is>
          <t>Giovanni Ossola</t>
        </is>
      </c>
      <c r="E4589" s="3" t="inlineStr">
        <is>
          <t>Chair</t>
        </is>
      </c>
      <c r="F4589" s="3" t="inlineStr">
        <is>
          <t>NYC College of Technology</t>
        </is>
      </c>
      <c r="G4589" s="3" t="inlineStr">
        <is>
          <t>Physics</t>
        </is>
      </c>
      <c r="H4589" s="3" t="inlineStr">
        <is>
          <t>GOssola@citytech.cuny.edu</t>
        </is>
      </c>
      <c r="I4589" s="3" t="inlineStr">
        <is>
          <t>Journal article</t>
        </is>
      </c>
      <c r="J4589" s="3" t="inlineStr">
        <is>
          <t>Multi-leg one-loop massive amplitudes from integrand reduction via Laurent expansion</t>
        </is>
      </c>
      <c r="K4589" s="3" t="n">
        <v>2014</v>
      </c>
      <c r="L4589" s="3" t="inlineStr">
        <is>
          <t>Journal of High Energy Physics</t>
        </is>
      </c>
      <c r="M4589" s="3" t="inlineStr">
        <is>
          <t>H. van Deurzen; Gionata Luisoni; Pierpaolo Mastrolia; Edoardo Mirabella; Giovanni Ossola; Tiziano Peraro</t>
        </is>
      </c>
      <c r="N4589" s="3" t="inlineStr"/>
      <c r="O4589" s="3" t="n"/>
      <c r="P4589" s="3" t="inlineStr"/>
      <c r="Q4589" s="3" t="inlineStr">
        <is>
          <t>10.1007/jhep03(2014)115</t>
        </is>
      </c>
      <c r="R4589" s="3" t="inlineStr">
        <is>
          <t>https://doi.org/10.1007/jhep03(2014)115</t>
        </is>
      </c>
      <c r="S4589" s="3" t="inlineStr">
        <is>
          <t>OpenAlex; CUNY Academic Works</t>
        </is>
      </c>
      <c r="T4589" s="3" t="n">
        <v>2</v>
      </c>
      <c r="U4589" s="3" t="inlineStr">
        <is>
          <t>High (City Tech affiliation on paper); 2 sources</t>
        </is>
      </c>
      <c r="V4589" s="3" t="n"/>
      <c r="W4589" s="3" t="inlineStr"/>
      <c r="X4589" s="3" t="inlineStr">
        <is>
          <t>We present the application of a novel reduction technique for one-loop scattering amplitudes based on the combination of the integrand reduction and Laurent expansion. We describe the general features of its implementation in the computer code Ninja, and its interface to GoSam. We apply the new reduction to a series of selected processes involving massive particles, from six to eight legs.</t>
        </is>
      </c>
      <c r="Y4589" s="3" t="inlineStr">
        <is>
          <t>OpenAlex</t>
        </is>
      </c>
      <c r="Z4589" s="3" t="inlineStr">
        <is>
          <t>https://link.springer.com/content/pdf/10.1007/JHEP03(2014)115.pdf</t>
        </is>
      </c>
      <c r="AA4589" s="3" t="inlineStr">
        <is>
          <t>Open-access PDF (via OpenAlex)</t>
        </is>
      </c>
      <c r="AB4589" s="3" t="inlineStr">
        <is>
          <t>diamond</t>
        </is>
      </c>
      <c r="AC4589" s="3" t="inlineStr">
        <is>
          <t>School of Arts &amp; Sciences</t>
        </is>
      </c>
      <c r="AD4589" s="3" t="n">
        <v>64</v>
      </c>
      <c r="AE4589" s="3" t="inlineStr">
        <is>
          <t>No</t>
        </is>
      </c>
      <c r="AF4589" s="3" t="inlineStr"/>
      <c r="AG4589" s="4" t="inlineStr"/>
      <c r="AH4589" s="4" t="inlineStr"/>
      <c r="AI4589" s="4" t="inlineStr"/>
    </row>
    <row r="4590">
      <c r="A4590" s="3" t="inlineStr">
        <is>
          <t>PHYS-0683</t>
        </is>
      </c>
      <c r="B4590" s="3" t="inlineStr">
        <is>
          <t>Krym</t>
        </is>
      </c>
      <c r="C4590" s="3" t="inlineStr">
        <is>
          <t>Darya</t>
        </is>
      </c>
      <c r="D4590" s="3" t="inlineStr">
        <is>
          <t>Darya Krym</t>
        </is>
      </c>
      <c r="E4590" s="3" t="inlineStr">
        <is>
          <t>Assistant Professor</t>
        </is>
      </c>
      <c r="F4590" s="3" t="inlineStr">
        <is>
          <t>NYC College of Technology</t>
        </is>
      </c>
      <c r="G4590" s="3" t="inlineStr">
        <is>
          <t>Physics</t>
        </is>
      </c>
      <c r="H4590" s="3" t="inlineStr">
        <is>
          <t>DKrym@citytech.cuny.edu</t>
        </is>
      </c>
      <c r="I4590" s="3" t="inlineStr">
        <is>
          <t>Journal article</t>
        </is>
      </c>
      <c r="J4590" s="3" t="inlineStr">
        <is>
          <t>M‐theory solutions invariant under D(2,1; γ) ⊕ D(2,1;γ)</t>
        </is>
      </c>
      <c r="K4590" s="3" t="n">
        <v>2014</v>
      </c>
      <c r="L4590" s="3" t="inlineStr">
        <is>
          <t>Fortschritte der Physik</t>
        </is>
      </c>
      <c r="M4590" s="3" t="inlineStr">
        <is>
          <t>Constantin P. Bachas; Eric D’hoker A; John Estes; Darya Krym</t>
        </is>
      </c>
      <c r="N4590" s="3" t="inlineStr"/>
      <c r="O4590" s="3" t="n"/>
      <c r="P4590" s="3" t="inlineStr"/>
      <c r="Q4590" s="3" t="inlineStr">
        <is>
          <t>10.1002/prop.201300039</t>
        </is>
      </c>
      <c r="R4590" s="3" t="inlineStr">
        <is>
          <t>https://doi.org/10.1002/prop.201300039</t>
        </is>
      </c>
      <c r="S4590" s="3" t="inlineStr">
        <is>
          <t>OpenAlex</t>
        </is>
      </c>
      <c r="T4590" s="3" t="n">
        <v>1</v>
      </c>
      <c r="U4590" s="3" t="inlineStr">
        <is>
          <t>High (City Tech affiliation on paper)</t>
        </is>
      </c>
      <c r="V4590" s="3" t="n"/>
      <c r="W4590" s="3" t="inlineStr"/>
      <c r="X4590" s="3" t="inlineStr">
        <is>
          <t>Abstract We simplify and extend the construction of half‐BPS solutions to 11‐dimensional supergravity, with isometry superalgebra D(2,1;γ) ⊕ D(2,1;γ). Their space‐time has the form AdS3× S3× S3warped over a Riemann surface Σ. It describes near‐horizon geometries of M2 branes ending on, or intersecting with, M5 branes along a common string. The general solution to the BPS equations is specified by a reduced set of data (γ, h, G), where γ is the real parameter of the isometry superalgebra, and h and G are functions on Σ whose differential equations and regularity conditions depend only on the sign of γ. The magnitude of γ enters only through the map of h,G onto the supergravity fields, thereby promoting all solutions into families parametrized by |γ|. By analyzing the regularity conditions for the supergravity fields, we prove two general theorems: (i) that the only solution with a 2‐dimensional CFT dual is AdS3× S3× S3× ℝ2, modulo discrete identifications of the flat ℝ2, and (ii) that solutions with γ &lt; 0 cannot have more than one asymptotic higher‐dimensional AdS region. We classify the allowed singularities of h and G near the boundary of Σ, and identify four local solutions: asymptotic AdS4/Z2or AdS7′regions; highly‐curved M5‐branes; and a coordinate singularity called the “cap”. By putting these “Lego” pieces together we recover all known global regular solutions with the above symmetry, including the self‐dual strings on M5 for γ &lt;0, and the Janus solution for γ &gt; 0, but now promoted to families parametrized by |γ|. We also construct exactly new regular solutions which are asymptotic to AdS4/Z2for γ &lt; 0, and conjecture that they are a different superconformal limit of the self‐dual string. Finally, we construct exactly γ &gt; 0 solutions with highly curved M5‐brane regions, which are the formal continuation of the self‐dual string solutions across the decompactification point at γ = 0.</t>
        </is>
      </c>
      <c r="Y4590" s="3" t="inlineStr">
        <is>
          <t>OpenAlex</t>
        </is>
      </c>
      <c r="Z4590" s="3" t="inlineStr">
        <is>
          <t>https://arxiv.org/pdf/1312.5477</t>
        </is>
      </c>
      <c r="AA4590" s="3" t="inlineStr">
        <is>
          <t>Open-access PDF (via OpenAlex)</t>
        </is>
      </c>
      <c r="AB4590" s="3" t="inlineStr">
        <is>
          <t>green</t>
        </is>
      </c>
      <c r="AC4590" s="3" t="inlineStr">
        <is>
          <t>School of Arts &amp; Sciences</t>
        </is>
      </c>
      <c r="AD4590" s="3" t="n">
        <v>57</v>
      </c>
      <c r="AE4590" s="3" t="inlineStr">
        <is>
          <t>No</t>
        </is>
      </c>
      <c r="AF4590" s="3" t="inlineStr"/>
      <c r="AG4590" s="4" t="inlineStr"/>
      <c r="AH4590" s="4" t="inlineStr"/>
      <c r="AI4590" s="4" t="inlineStr"/>
    </row>
    <row r="4591">
      <c r="A4591" s="3" t="inlineStr">
        <is>
          <t>PHYS-0684</t>
        </is>
      </c>
      <c r="B4591" s="3" t="inlineStr">
        <is>
          <t>Ossola</t>
        </is>
      </c>
      <c r="C4591" s="3" t="inlineStr">
        <is>
          <t>Giovanni</t>
        </is>
      </c>
      <c r="D4591" s="3" t="inlineStr">
        <is>
          <t>Giovanni Ossola</t>
        </is>
      </c>
      <c r="E4591" s="3" t="inlineStr">
        <is>
          <t>Chair</t>
        </is>
      </c>
      <c r="F4591" s="3" t="inlineStr">
        <is>
          <t>NYC College of Technology</t>
        </is>
      </c>
      <c r="G4591" s="3" t="inlineStr">
        <is>
          <t>Physics</t>
        </is>
      </c>
      <c r="H4591" s="3" t="inlineStr">
        <is>
          <t>GOssola@citytech.cuny.edu</t>
        </is>
      </c>
      <c r="I4591" s="3" t="inlineStr">
        <is>
          <t>Conference paper</t>
        </is>
      </c>
      <c r="J4591" s="3" t="inlineStr">
        <is>
          <t>NLO QCD Production of Higgs plus jets with GoSam</t>
        </is>
      </c>
      <c r="K4591" s="3" t="n">
        <v>2014</v>
      </c>
      <c r="L4591" s="3" t="inlineStr">
        <is>
          <t>European Physical Society Conference on High Energy Physics (EPS-HEP)</t>
        </is>
      </c>
      <c r="M4591" s="3" t="inlineStr">
        <is>
          <t>Giovanni Ossola; G. Cullen; H. van Deurzen; Nicolas Greiner; Gudrun Heinrich; Gionata Luisoni; Pierpaolo Mastrolia; Edoardo Mirabella; Tiziano Peraro; Joscha Reichel; Johannes Schlenk; J. F. von Soden-Fraunhofen; Francesco Tramontano</t>
        </is>
      </c>
      <c r="N4591" s="3" t="inlineStr"/>
      <c r="O4591" s="3" t="n"/>
      <c r="P4591" s="3" t="inlineStr"/>
      <c r="Q4591" s="3" t="inlineStr">
        <is>
          <t>10.22323/1.180.0446</t>
        </is>
      </c>
      <c r="R4591" s="3" t="inlineStr">
        <is>
          <t>https://doi.org/10.22323/1.180.0446</t>
        </is>
      </c>
      <c r="S4591" s="3" t="inlineStr">
        <is>
          <t>OpenAlex</t>
        </is>
      </c>
      <c r="T4591" s="3" t="n">
        <v>1</v>
      </c>
      <c r="U4591" s="3" t="inlineStr">
        <is>
          <t>High (City Tech affiliation on paper)</t>
        </is>
      </c>
      <c r="V4591" s="3" t="n"/>
      <c r="W4591" s="3" t="inlineStr"/>
      <c r="X4591" s="3" t="inlineStr">
        <is>
          <t>After reviewing the main features of the GOSAM framework for automated one-loop calculations, we present a selection of recent phenomenological results obtained with it.In particular, we focus on the recent calculation of NLO QCD corrections to the production of a Higgs boson in conjunction with jets at the LHC.</t>
        </is>
      </c>
      <c r="Y4591" s="3" t="inlineStr">
        <is>
          <t>OpenAlex</t>
        </is>
      </c>
      <c r="Z4591" s="3" t="inlineStr">
        <is>
          <t>https://pos.sissa.it/180/446/pdf</t>
        </is>
      </c>
      <c r="AA4591" s="3" t="inlineStr">
        <is>
          <t>Open-access PDF (via OpenAlex)</t>
        </is>
      </c>
      <c r="AB4591" s="3" t="inlineStr">
        <is>
          <t>hybrid</t>
        </is>
      </c>
      <c r="AC4591" s="3" t="inlineStr">
        <is>
          <t>School of Arts &amp; Sciences</t>
        </is>
      </c>
      <c r="AD4591" s="3" t="n">
        <v>0</v>
      </c>
      <c r="AE4591" s="3" t="inlineStr">
        <is>
          <t>No</t>
        </is>
      </c>
      <c r="AF4591" s="3" t="inlineStr"/>
      <c r="AG4591" s="4" t="inlineStr"/>
      <c r="AH4591" s="4" t="inlineStr"/>
      <c r="AI4591" s="4" t="inlineStr"/>
    </row>
    <row r="4592">
      <c r="A4592" s="3" t="inlineStr">
        <is>
          <t>PHYS-0685</t>
        </is>
      </c>
      <c r="B4592" s="3" t="inlineStr">
        <is>
          <t>Ferroglia</t>
        </is>
      </c>
      <c r="C4592" s="3" t="inlineStr">
        <is>
          <t>Andrea</t>
        </is>
      </c>
      <c r="D4592" s="3" t="inlineStr">
        <is>
          <t>Andrea Ferroglia</t>
        </is>
      </c>
      <c r="E4592" s="3" t="inlineStr">
        <is>
          <t>Professor</t>
        </is>
      </c>
      <c r="F4592" s="3" t="inlineStr">
        <is>
          <t>NYC College of Technology</t>
        </is>
      </c>
      <c r="G4592" s="3" t="inlineStr">
        <is>
          <t>Physics</t>
        </is>
      </c>
      <c r="H4592" s="3" t="inlineStr">
        <is>
          <t>AFerroglia@citytech.cuny.edu</t>
        </is>
      </c>
      <c r="I4592" s="3" t="inlineStr">
        <is>
          <t>Journal article</t>
        </is>
      </c>
      <c r="J4592" s="3" t="inlineStr">
        <is>
          <t>NNLL momentum-space resummation for stop-pair production at the LHC</t>
        </is>
      </c>
      <c r="K4592" s="3" t="n">
        <v>2014</v>
      </c>
      <c r="L4592" s="3" t="inlineStr">
        <is>
          <t>Journal of High Energy Physics</t>
        </is>
      </c>
      <c r="M4592" s="3" t="inlineStr">
        <is>
          <t>Alessandro Broggio; Andrea Ferroglia; Matthias Neubert A; Leonardo Vernazza; Li Lin Yang</t>
        </is>
      </c>
      <c r="N4592" s="3" t="inlineStr"/>
      <c r="O4592" s="3" t="n"/>
      <c r="P4592" s="3" t="inlineStr"/>
      <c r="Q4592" s="3" t="inlineStr">
        <is>
          <t>10.1007/jhep03(2014)066</t>
        </is>
      </c>
      <c r="R4592" s="3" t="inlineStr">
        <is>
          <t>https://doi.org/10.1007/jhep03(2014)066</t>
        </is>
      </c>
      <c r="S4592" s="3" t="inlineStr">
        <is>
          <t>OpenAlex; CUNY Academic Works</t>
        </is>
      </c>
      <c r="T4592" s="3" t="n">
        <v>2</v>
      </c>
      <c r="U4592" s="3" t="inlineStr">
        <is>
          <t>High (City Tech affiliation on paper); 2 sources</t>
        </is>
      </c>
      <c r="V4592" s="3" t="n"/>
      <c r="W4592" s="3" t="inlineStr"/>
      <c r="X4592" s="3" t="inlineStr">
        <is>
          <t>If supersymmetry near the TeV scale is realized in Nature, the pair production of scalar top squarks is expected to be observable at the Large Hadron Collider. Recently, effective field-theory methods were employed to obtain approximate predictions for the cross section for this process, which include soft-gluon emission effects up to next-to-next-to-leading order (NNLO) in perturbation theory. In this work we employ the same techniques to resum soft-gluon emission effects to all orders in perturbation theory and with next-to-next-to-logarithmic (NNLL) accuracy. We analyze the effects of NNLL resummation on the stop-pair production cross section by obtaining NLO + NNLL predictions in pair invariant mass and one-particle inclusive kinematics. We compare the results of these calculations to the approximate NNLO predictions for the cross sections.</t>
        </is>
      </c>
      <c r="Y4592" s="3" t="inlineStr">
        <is>
          <t>OpenAlex</t>
        </is>
      </c>
      <c r="Z4592" s="3" t="inlineStr">
        <is>
          <t>https://link.springer.com/content/pdf/10.1007/JHEP03(2014)066.pdf</t>
        </is>
      </c>
      <c r="AA4592" s="3" t="inlineStr">
        <is>
          <t>Open-access PDF (via OpenAlex)</t>
        </is>
      </c>
      <c r="AB4592" s="3" t="inlineStr">
        <is>
          <t>diamond</t>
        </is>
      </c>
      <c r="AC4592" s="3" t="inlineStr">
        <is>
          <t>School of Arts &amp; Sciences</t>
        </is>
      </c>
      <c r="AD4592" s="3" t="n">
        <v>27</v>
      </c>
      <c r="AE4592" s="3" t="inlineStr">
        <is>
          <t>No</t>
        </is>
      </c>
      <c r="AF4592" s="3" t="inlineStr"/>
      <c r="AG4592" s="4" t="inlineStr"/>
      <c r="AH4592" s="4" t="inlineStr"/>
      <c r="AI4592" s="4" t="inlineStr"/>
    </row>
    <row r="4593">
      <c r="A4593" s="3" t="inlineStr">
        <is>
          <t>PHYS-0686</t>
        </is>
      </c>
      <c r="B4593" s="3" t="inlineStr">
        <is>
          <t>Ferroglia</t>
        </is>
      </c>
      <c r="C4593" s="3" t="inlineStr">
        <is>
          <t>Andrea</t>
        </is>
      </c>
      <c r="D4593" s="3" t="inlineStr">
        <is>
          <t>Andrea Ferroglia</t>
        </is>
      </c>
      <c r="E4593" s="3" t="inlineStr">
        <is>
          <t>Professor</t>
        </is>
      </c>
      <c r="F4593" s="3" t="inlineStr">
        <is>
          <t>NYC College of Technology</t>
        </is>
      </c>
      <c r="G4593" s="3" t="inlineStr">
        <is>
          <t>Physics</t>
        </is>
      </c>
      <c r="H4593" s="3" t="inlineStr">
        <is>
          <t>AFerroglia@citytech.cuny.edu</t>
        </is>
      </c>
      <c r="I4593" s="3" t="inlineStr">
        <is>
          <t>Journal article</t>
        </is>
      </c>
      <c r="J4593" s="3" t="inlineStr">
        <is>
          <t>NNLO hard functions in massless QCD</t>
        </is>
      </c>
      <c r="K4593" s="3" t="n">
        <v>2014</v>
      </c>
      <c r="L4593" s="3" t="inlineStr">
        <is>
          <t>Journal of High Energy Physics</t>
        </is>
      </c>
      <c r="M4593" s="3" t="inlineStr">
        <is>
          <t>Alessandro Broggio; Andrea Ferroglia; Ben D. Pecjak; Zhibai Zhang</t>
        </is>
      </c>
      <c r="N4593" s="3" t="inlineStr"/>
      <c r="O4593" s="3" t="n"/>
      <c r="P4593" s="3" t="inlineStr"/>
      <c r="Q4593" s="3" t="inlineStr">
        <is>
          <t>10.1007/jhep12(2014)005</t>
        </is>
      </c>
      <c r="R4593" s="3" t="inlineStr">
        <is>
          <t>https://doi.org/10.1007/jhep12(2014)005</t>
        </is>
      </c>
      <c r="S4593" s="3" t="inlineStr">
        <is>
          <t>OpenAlex; CUNY Academic Works</t>
        </is>
      </c>
      <c r="T4593" s="3" t="n">
        <v>2</v>
      </c>
      <c r="U4593" s="3" t="inlineStr">
        <is>
          <t>High (City Tech affiliation on paper); 2 sources</t>
        </is>
      </c>
      <c r="V4593" s="3" t="n"/>
      <c r="W4593" s="3" t="inlineStr"/>
      <c r="X4593" s="3" t="inlineStr">
        <is>
          <t>We derive the hard functions for all 2 → 2 processes in massless QCD up to next-to-next-to-leading order (NNLO) in the strong coupling constant. By employing the known one- and two-loop helicity amplitudes for these processes, we obtain analytic expressions for the ultraviolet and infrared finite, minimally subtracted hard functions, which are matrices in color space. These hard functions will be useful in carrying out higher-order resummations in processes such as dijet and highly energetic top-quark pair production by means of soft-collinear effective theory methods.</t>
        </is>
      </c>
      <c r="Y4593" s="3" t="inlineStr">
        <is>
          <t>OpenAlex</t>
        </is>
      </c>
      <c r="Z4593" s="3" t="inlineStr">
        <is>
          <t>https://link.springer.com/content/pdf/10.1007/JHEP12(2014)005.pdf</t>
        </is>
      </c>
      <c r="AA4593" s="3" t="inlineStr">
        <is>
          <t>Open-access PDF (via OpenAlex)</t>
        </is>
      </c>
      <c r="AB4593" s="3" t="inlineStr">
        <is>
          <t>diamond</t>
        </is>
      </c>
      <c r="AC4593" s="3" t="inlineStr">
        <is>
          <t>School of Arts &amp; Sciences</t>
        </is>
      </c>
      <c r="AD4593" s="3" t="n">
        <v>44</v>
      </c>
      <c r="AE4593" s="3" t="inlineStr">
        <is>
          <t>No</t>
        </is>
      </c>
      <c r="AF4593" s="3" t="inlineStr"/>
      <c r="AG4593" s="4" t="inlineStr"/>
      <c r="AH4593" s="4" t="inlineStr"/>
      <c r="AI4593" s="4" t="inlineStr"/>
    </row>
    <row r="4594">
      <c r="A4594" s="3" t="inlineStr">
        <is>
          <t>PHYS-0687</t>
        </is>
      </c>
      <c r="B4594" s="3" t="inlineStr">
        <is>
          <t>Kolmakov</t>
        </is>
      </c>
      <c r="C4594" s="3" t="inlineStr">
        <is>
          <t>German</t>
        </is>
      </c>
      <c r="D4594" s="3" t="inlineStr">
        <is>
          <t>German Kolmakov</t>
        </is>
      </c>
      <c r="E4594" s="3" t="inlineStr">
        <is>
          <t>Professor</t>
        </is>
      </c>
      <c r="F4594" s="3" t="inlineStr">
        <is>
          <t>NYC College of Technology</t>
        </is>
      </c>
      <c r="G4594" s="3" t="inlineStr">
        <is>
          <t>Physics</t>
        </is>
      </c>
      <c r="H4594" s="3" t="inlineStr">
        <is>
          <t>GKolmakov@citytech.cuny.edu</t>
        </is>
      </c>
      <c r="I4594" s="3" t="inlineStr">
        <is>
          <t>Journal article</t>
        </is>
      </c>
      <c r="J4594" s="3" t="inlineStr">
        <is>
          <t>Nanocluster magnetic gel in superfluid He-II</t>
        </is>
      </c>
      <c r="K4594" s="3" t="n">
        <v>2014</v>
      </c>
      <c r="L4594" s="3" t="inlineStr">
        <is>
          <t>Journal of Experimental and Theoretical Physics Letters</t>
        </is>
      </c>
      <c r="M4594" s="3" t="inlineStr">
        <is>
          <t>Viktor B. Efimov; Alexey V Lokhov; Леонид Павлович Межов-Деглин; C. D. Dewhurst; Валерий Викторович Несвижевский; G. V. Kolmakov</t>
        </is>
      </c>
      <c r="N4594" s="3" t="inlineStr"/>
      <c r="O4594" s="3" t="n"/>
      <c r="P4594" s="3" t="inlineStr"/>
      <c r="Q4594" s="3" t="inlineStr">
        <is>
          <t>10.1134/s0021364014010044</t>
        </is>
      </c>
      <c r="R4594" s="3" t="inlineStr">
        <is>
          <t>https://doi.org/10.1134/s0021364014010044</t>
        </is>
      </c>
      <c r="S4594" s="3" t="inlineStr">
        <is>
          <t>OpenAlex</t>
        </is>
      </c>
      <c r="T4594" s="3" t="n">
        <v>1</v>
      </c>
      <c r="U4594" s="3" t="inlineStr">
        <is>
          <t>High (City Tech affiliation on paper)</t>
        </is>
      </c>
      <c r="V4594" s="3" t="n"/>
      <c r="W4594" s="3" t="inlineStr"/>
      <c r="X4594" s="3" t="inlineStr">
        <is>
          <t>The first results of the study of the structure of an impurity oxygen gel in superfluid He-II and in normal liquid helium have been obtained by the small-angle neutron scattering (SANS) method with cold neutrons. The angular dependence of the neutron scattering intensity I ( q ) indicates that the characteristic sizes of nanocluster aggregates forming a dispersive system (backbone) of an oxygen gel sample are distributed from 1 to ≈100 nm. According to the estimates made, if the working cell with superfluid helium cooled below 1.8 K is placed in a magnetic field of H ≥ 200 G, the magnetic structure of the nanocluster sample of oxygen gel, which is formed at the condensation of the flow of gaseous 4 He with the impurity of O 2 vapor on the surface of He-II, will be close to ferromagnetic.</t>
        </is>
      </c>
      <c r="Y4594" s="3" t="inlineStr">
        <is>
          <t>OpenAlex</t>
        </is>
      </c>
      <c r="Z4594" s="3" t="inlineStr"/>
      <c r="AA4594" s="3" t="inlineStr">
        <is>
          <t>Not found</t>
        </is>
      </c>
      <c r="AB4594" s="3" t="inlineStr">
        <is>
          <t>closed</t>
        </is>
      </c>
      <c r="AC4594" s="3" t="inlineStr">
        <is>
          <t>School of Arts &amp; Sciences</t>
        </is>
      </c>
      <c r="AD4594" s="3" t="n">
        <v>2</v>
      </c>
      <c r="AE4594" s="3" t="inlineStr">
        <is>
          <t>No</t>
        </is>
      </c>
      <c r="AF4594" s="3" t="inlineStr"/>
      <c r="AG4594" s="4" t="inlineStr"/>
      <c r="AH4594" s="4" t="inlineStr"/>
      <c r="AI4594" s="4" t="inlineStr"/>
    </row>
    <row r="4595">
      <c r="A4595" s="3" t="inlineStr">
        <is>
          <t>PHYS-0688</t>
        </is>
      </c>
      <c r="B4595" s="3" t="inlineStr">
        <is>
          <t>Krym</t>
        </is>
      </c>
      <c r="C4595" s="3" t="inlineStr">
        <is>
          <t>Darya</t>
        </is>
      </c>
      <c r="D4595" s="3" t="inlineStr">
        <is>
          <t>Darya Krym</t>
        </is>
      </c>
      <c r="E4595" s="3" t="inlineStr">
        <is>
          <t>Assistant Professor</t>
        </is>
      </c>
      <c r="F4595" s="3" t="inlineStr">
        <is>
          <t>NYC College of Technology</t>
        </is>
      </c>
      <c r="G4595" s="3" t="inlineStr">
        <is>
          <t>Physics</t>
        </is>
      </c>
      <c r="H4595" s="3" t="inlineStr">
        <is>
          <t>DKrym@citytech.cuny.edu</t>
        </is>
      </c>
      <c r="I4595" s="3" t="inlineStr">
        <is>
          <t>Journal article</t>
        </is>
      </c>
      <c r="J4595" s="3" t="inlineStr">
        <is>
          <t>Near horizon geometry of strings ending on intersecting D8/D4-branes</t>
        </is>
      </c>
      <c r="K4595" s="3" t="n">
        <v>2014</v>
      </c>
      <c r="L4595" s="3" t="inlineStr">
        <is>
          <t>Journal of High Energy Physics</t>
        </is>
      </c>
      <c r="M4595" s="3" t="inlineStr">
        <is>
          <t>John Estes; Darya Krym; B. Van Pol</t>
        </is>
      </c>
      <c r="N4595" s="3" t="inlineStr"/>
      <c r="O4595" s="3" t="n"/>
      <c r="P4595" s="3" t="inlineStr"/>
      <c r="Q4595" s="3" t="inlineStr">
        <is>
          <t>10.1007/jhep10(2014)103</t>
        </is>
      </c>
      <c r="R4595" s="3" t="inlineStr">
        <is>
          <t>https://doi.org/10.1007/jhep10(2014)103</t>
        </is>
      </c>
      <c r="S4595" s="3" t="inlineStr">
        <is>
          <t>OpenAlex; CUNY Academic Works</t>
        </is>
      </c>
      <c r="T4595" s="3" t="n">
        <v>2</v>
      </c>
      <c r="U4595" s="3" t="inlineStr">
        <is>
          <t>High (City Tech affiliation on paper); 2 sources</t>
        </is>
      </c>
      <c r="V4595" s="3" t="n"/>
      <c r="W4595" s="3" t="inlineStr"/>
      <c r="X4595" s="3" t="inlineStr">
        <is>
          <t>We consider solutions of massive IIA supergravity corresponding to the half-BPS intersection of D8/D4-branes with fundamental strings. The 1 + 1-dimensional intersection preserves the symmetry D(2, 1; γ; 1) × SO(4). We give a reduction and partial integration of the BPS equations for this symmetry group. We then specialize to the cases of enhanced supersymmetry corresponding to γ = −1/2, −2 or γ = 1. In the first case, we show that the only solution with enhanced symmetry is given by the AdS 6 geometry describing the near horizon geometry of D8/D4-branes in the presence of an O8-plane. In the second case, we identify novel solutions corresponding to fundamental strings ending on D8-branes and a second set of novel solutions corresponding to fundamental strings ending on an O8-plane. In both cases, the fundamental string geometry contains an asymptotically flat region where the string coupling goes to zero. We also show that there are no solutions corresponding to 1+0-dimensional CFTs, which one may have hoped to construct by suspending fundamental strings between D8-branes.</t>
        </is>
      </c>
      <c r="Y4595" s="3" t="inlineStr">
        <is>
          <t>OpenAlex</t>
        </is>
      </c>
      <c r="Z4595" s="3" t="inlineStr">
        <is>
          <t>https://link.springer.com/content/pdf/10.1007/JHEP10(2014)103.pdf</t>
        </is>
      </c>
      <c r="AA4595" s="3" t="inlineStr">
        <is>
          <t>Open-access PDF (via OpenAlex)</t>
        </is>
      </c>
      <c r="AB4595" s="3" t="inlineStr">
        <is>
          <t>diamond</t>
        </is>
      </c>
      <c r="AC4595" s="3" t="inlineStr">
        <is>
          <t>School of Arts &amp; Sciences</t>
        </is>
      </c>
      <c r="AD4595" s="3" t="n">
        <v>0</v>
      </c>
      <c r="AE4595" s="3" t="inlineStr">
        <is>
          <t>No</t>
        </is>
      </c>
      <c r="AF4595" s="3" t="inlineStr"/>
      <c r="AG4595" s="4" t="inlineStr"/>
      <c r="AH4595" s="4" t="inlineStr"/>
      <c r="AI4595" s="4" t="inlineStr"/>
    </row>
    <row r="4596">
      <c r="A4596" s="3" t="inlineStr">
        <is>
          <t>PHYS-0689</t>
        </is>
      </c>
      <c r="B4596" s="3" t="inlineStr">
        <is>
          <t>Acquaviva</t>
        </is>
      </c>
      <c r="C4596" s="3" t="inlineStr">
        <is>
          <t>Viviana</t>
        </is>
      </c>
      <c r="D4596" s="3" t="inlineStr">
        <is>
          <t>Viviana Acquaviva</t>
        </is>
      </c>
      <c r="E4596" s="3" t="inlineStr">
        <is>
          <t>Professor</t>
        </is>
      </c>
      <c r="F4596" s="3" t="inlineStr">
        <is>
          <t>NYC College of Technology</t>
        </is>
      </c>
      <c r="G4596" s="3" t="inlineStr">
        <is>
          <t>Physics</t>
        </is>
      </c>
      <c r="H4596" s="3" t="inlineStr">
        <is>
          <t>VAcquaviva@citytech.cuny.edu</t>
        </is>
      </c>
      <c r="I4596" s="3" t="inlineStr">
        <is>
          <t>Journal article</t>
        </is>
      </c>
      <c r="J4596" s="3" t="inlineStr">
        <is>
          <t>PROPERTIES OF SUBMILLIMETER GALAXIES IN THE CANDELS GOODS-SOUTH FIELD</t>
        </is>
      </c>
      <c r="K4596" s="3" t="n">
        <v>2014</v>
      </c>
      <c r="L4596" s="3" t="inlineStr">
        <is>
          <t>The Astrophysical Journal</t>
        </is>
      </c>
      <c r="M4596" s="3" t="inlineStr">
        <is>
          <t>Tommy Wiklind; Christopher J. Conselice; T. Dahlén; Mark Dickinson; Henry C. Ferguson; Norman A. Grogin; Yicheng Guo; Anton M. Koekemoer; Bahram Mobasher; Alice Mortlock; A. Fontana; Romeel Davé; Haojing Yan; Viviana Acquaviva; Matthew L N Ashby; Guillermo Barro; K. I. Caputi; M. Castellano; Avishai Dekel; J. L. Donley; Giovanni G. Fazio; Mauro Giavalisco; A. Grazian; Nimish P. Hathi; Peter L. Kurczynski; Yu Lu; Elizabeth J. McGrath; D. F. de Mello; Michael A. Peth; Mohammad Safarzadeh; Mauro Stefanon; T. A. Targett</t>
        </is>
      </c>
      <c r="N4596" s="3" t="inlineStr"/>
      <c r="O4596" s="3" t="n"/>
      <c r="P4596" s="3" t="inlineStr"/>
      <c r="Q4596" s="3" t="inlineStr">
        <is>
          <t>10.1088/0004-637x/785/2/111</t>
        </is>
      </c>
      <c r="R4596" s="3" t="inlineStr">
        <is>
          <t>https://doi.org/10.1088/0004-637x/785/2/111</t>
        </is>
      </c>
      <c r="S4596" s="3" t="inlineStr">
        <is>
          <t>OpenAlex</t>
        </is>
      </c>
      <c r="T4596" s="3" t="n">
        <v>1</v>
      </c>
      <c r="U4596" s="3" t="inlineStr">
        <is>
          <t>High (City Tech affiliation on paper)</t>
        </is>
      </c>
      <c r="V4596" s="3" t="n"/>
      <c r="W4596" s="3" t="inlineStr"/>
      <c r="X4596" s="3" t="inlineStr">
        <is>
          <t>We derive physical properties of 10 submillimeter galaxies located in the CANDELS coverage of the GOODS-S field. The galaxies were first identified as submillimeter sources with the LABOCA bolometer and subsequently targeted for 870 μm continuum observation with ALMA. The high angular resolution of the ALMA imaging allows secure counterparts to be identified in the CANDELS multiband data set. The CANDELS data provide deep photometric data from UV through near-infrared wavelengths. Using synthetic spectral energy distributions, we derive photometric redshifts, stellar masses, extinction, ages, and the star formation history. The redshift range is z = 1.65–4.76, with two of the galaxies located at z &gt; 4. Two submillimeter galaxy (SMG) counterparts have stellar masses 2–3 orders of magnitude lower than the rest. The remaining SMG counterparts have stellar masses around 1 × 10 11 M ☉ . The stellar population in the SMGs is typically older than the expected duration of the submillimeter phase, suggesting that the star formation history of SMGs is more complex than a single burst. Non-parametric morphology indices suggest that the SMG counterparts are among the most asymmetric systems compared with galaxies of the same stellar mass and redshift. The Hubble Space Telescope images show that three of the SMGs are associated with ongoing mergers. The remaining counterparts are isolated. Estimating the dust and molecular gas mass from the submillimeter fluxes, and comparing with our stellar masses shows that the gas mass fraction of SMGs is ∼28% and that the final stellar mass is likely to be ∼(1–2) × 10 11 M ☉ .</t>
        </is>
      </c>
      <c r="Y4596" s="3" t="inlineStr">
        <is>
          <t>OpenAlex</t>
        </is>
      </c>
      <c r="Z4596" s="3" t="inlineStr">
        <is>
          <t>https://iopscience.iop.org/article/10.1088/0004-637X/785/2/111/pdf</t>
        </is>
      </c>
      <c r="AA4596" s="3" t="inlineStr">
        <is>
          <t>Open-access PDF (via OpenAlex)</t>
        </is>
      </c>
      <c r="AB4596" s="3" t="inlineStr">
        <is>
          <t>bronze</t>
        </is>
      </c>
      <c r="AC4596" s="3" t="inlineStr">
        <is>
          <t>School of Arts &amp; Sciences</t>
        </is>
      </c>
      <c r="AD4596" s="3" t="n">
        <v>55</v>
      </c>
      <c r="AE4596" s="3" t="inlineStr">
        <is>
          <t>No</t>
        </is>
      </c>
      <c r="AF4596" s="3" t="inlineStr"/>
      <c r="AG4596" s="4" t="inlineStr"/>
      <c r="AH4596" s="4" t="inlineStr"/>
      <c r="AI4596" s="4" t="inlineStr"/>
    </row>
    <row r="4597">
      <c r="A4597" s="3" t="inlineStr">
        <is>
          <t>PHYS-0690</t>
        </is>
      </c>
      <c r="B4597" s="3" t="inlineStr">
        <is>
          <t>Ferroglia</t>
        </is>
      </c>
      <c r="C4597" s="3" t="inlineStr">
        <is>
          <t>Andrea</t>
        </is>
      </c>
      <c r="D4597" s="3" t="inlineStr">
        <is>
          <t>Andrea Ferroglia</t>
        </is>
      </c>
      <c r="E4597" s="3" t="inlineStr">
        <is>
          <t>Professor</t>
        </is>
      </c>
      <c r="F4597" s="3" t="inlineStr">
        <is>
          <t>NYC College of Technology</t>
        </is>
      </c>
      <c r="G4597" s="3" t="inlineStr">
        <is>
          <t>Physics</t>
        </is>
      </c>
      <c r="H4597" s="3" t="inlineStr">
        <is>
          <t>AFerroglia@citytech.cuny.edu</t>
        </is>
      </c>
      <c r="I4597" s="3" t="inlineStr">
        <is>
          <t>Grant</t>
        </is>
      </c>
      <c r="J4597" s="3" t="inlineStr">
        <is>
          <t>Participation of Young Scientists to the Workshop LoopFest XIII, City Tech, New York, June 2014</t>
        </is>
      </c>
      <c r="K4597" s="3" t="n">
        <v>2014</v>
      </c>
      <c r="L4597" s="3" t="inlineStr">
        <is>
          <t>NSF: Elem. Particle Physics/Theory</t>
        </is>
      </c>
      <c r="M4597" s="3" t="inlineStr">
        <is>
          <t>Giovanni Ossola; Roman Kezerashvili; Andrea Ferroglia</t>
        </is>
      </c>
      <c r="N4597" s="3" t="inlineStr">
        <is>
          <t>Co-PI</t>
        </is>
      </c>
      <c r="O4597" s="3" t="n">
        <v>5000</v>
      </c>
      <c r="P4597" s="3" t="inlineStr">
        <is>
          <t>1417499</t>
        </is>
      </c>
      <c r="Q4597" s="3" t="inlineStr"/>
      <c r="R4597" s="3" t="inlineStr">
        <is>
          <t>https://www.nsf.gov/awardsearch/showAward?AWD_ID=1417499</t>
        </is>
      </c>
      <c r="S4597" s="3" t="inlineStr">
        <is>
          <t>NSF</t>
        </is>
      </c>
      <c r="T4597" s="3" t="n">
        <v>1</v>
      </c>
      <c r="U4597" s="3" t="inlineStr">
        <is>
          <t>High (NSF award to City Tech)</t>
        </is>
      </c>
      <c r="V4597" s="3" t="n"/>
      <c r="W4597" s="3" t="inlineStr"/>
      <c r="X4597" s="3" t="inlineStr">
        <is>
          <t>LoopFest is a series of workshops begun in 2002 and held annually at various universities across the US. This is a large meeting whose goal is to bring participants up to speed on recent developments regarding high-precision strong interaction effects at colliders.   Although the conferences are all in the US, speakers and participants come from all around the world. There are several core members of the scientific organizing committee. These physicists are engaged in a program to advance research in and understanding of quantum chromodynamics. Quantum chromodynamics (QCD) governs the strong interactions of elementary particles, and its study at high energies is increasingly shared by both elementary particle and nuclear physics. 
The aim of the LoopFest workshops is to coordinate activities focused on the Large Hadron Collider (LHC) and on high precision research at a future linear collider. The LHC will be studying the Higgs boson extensively in the next few years, and strong interaction effects provide the biggest uncertainties in this study. There are many processes with a number of loops, virtual interactions that add to the complexity of the process, with a large number of incoming and outgoing gluons, particles that mediate the strong interaction. The workshops not only study these, looking at new computational approaches, but also study how to best interface the new results with event generators used by the experimenters. Thus, although the LoopFest organizers are all theorists, there are a number of experimental talks as well, in order to facilitate exchanges between the two communities. The organizers also ensure that junior physicists in attendance also have the opportunity to interact closely with the senior physicists about their research. 
This award provides support for students to travel to the 2014 LoopFest conference in June and for some of their expenses.</t>
        </is>
      </c>
      <c r="Y4597" s="3" t="inlineStr">
        <is>
          <t>NSF</t>
        </is>
      </c>
      <c r="Z4597" s="3" t="inlineStr"/>
      <c r="AA4597" s="3" t="inlineStr"/>
      <c r="AB4597" s="3" t="inlineStr"/>
      <c r="AC4597" s="3" t="inlineStr">
        <is>
          <t>School of Arts &amp; Sciences</t>
        </is>
      </c>
      <c r="AD4597" s="3" t="n"/>
      <c r="AE4597" s="3" t="inlineStr">
        <is>
          <t>No</t>
        </is>
      </c>
      <c r="AF4597" s="3" t="inlineStr"/>
      <c r="AG4597" s="4" t="inlineStr"/>
      <c r="AH4597" s="4" t="inlineStr"/>
      <c r="AI4597" s="4" t="inlineStr"/>
    </row>
    <row r="4598">
      <c r="A4598" s="3" t="inlineStr">
        <is>
          <t>PHYS-0691</t>
        </is>
      </c>
      <c r="B4598" s="3" t="inlineStr">
        <is>
          <t>Ossola</t>
        </is>
      </c>
      <c r="C4598" s="3" t="inlineStr">
        <is>
          <t>Giovanni</t>
        </is>
      </c>
      <c r="D4598" s="3" t="inlineStr">
        <is>
          <t>Giovanni Ossola</t>
        </is>
      </c>
      <c r="E4598" s="3" t="inlineStr">
        <is>
          <t>Chair</t>
        </is>
      </c>
      <c r="F4598" s="3" t="inlineStr">
        <is>
          <t>NYC College of Technology</t>
        </is>
      </c>
      <c r="G4598" s="3" t="inlineStr">
        <is>
          <t>Physics</t>
        </is>
      </c>
      <c r="H4598" s="3" t="inlineStr">
        <is>
          <t>GOssola@citytech.cuny.edu</t>
        </is>
      </c>
      <c r="I4598" s="3" t="inlineStr">
        <is>
          <t>Grant</t>
        </is>
      </c>
      <c r="J4598" s="3" t="inlineStr">
        <is>
          <t>Participation of Young Scientists to the Workshop LoopFest XIII, City Tech, New York, June 2014</t>
        </is>
      </c>
      <c r="K4598" s="3" t="n">
        <v>2014</v>
      </c>
      <c r="L4598" s="3" t="inlineStr">
        <is>
          <t>NSF: Elem. Particle Physics/Theory</t>
        </is>
      </c>
      <c r="M4598" s="3" t="inlineStr">
        <is>
          <t>Giovanni Ossola; Roman Kezerashvili; Andrea Ferroglia</t>
        </is>
      </c>
      <c r="N4598" s="3" t="inlineStr">
        <is>
          <t>PI</t>
        </is>
      </c>
      <c r="O4598" s="3" t="n">
        <v>5000</v>
      </c>
      <c r="P4598" s="3" t="inlineStr">
        <is>
          <t>1417499</t>
        </is>
      </c>
      <c r="Q4598" s="3" t="inlineStr"/>
      <c r="R4598" s="3" t="inlineStr">
        <is>
          <t>https://www.nsf.gov/awardsearch/showAward?AWD_ID=1417499</t>
        </is>
      </c>
      <c r="S4598" s="3" t="inlineStr">
        <is>
          <t>NSF</t>
        </is>
      </c>
      <c r="T4598" s="3" t="n">
        <v>1</v>
      </c>
      <c r="U4598" s="3" t="inlineStr">
        <is>
          <t>High (NSF award to City Tech)</t>
        </is>
      </c>
      <c r="V4598" s="3" t="n"/>
      <c r="W4598" s="3" t="inlineStr"/>
      <c r="X4598" s="3" t="inlineStr">
        <is>
          <t>LoopFest is a series of workshops begun in 2002 and held annually at various universities across the US. This is a large meeting whose goal is to bring participants up to speed on recent developments regarding high-precision strong interaction effects at colliders.   Although the conferences are all in the US, speakers and participants come from all around the world. There are several core members of the scientific organizing committee. These physicists are engaged in a program to advance research in and understanding of quantum chromodynamics. Quantum chromodynamics (QCD) governs the strong interactions of elementary particles, and its study at high energies is increasingly shared by both elementary particle and nuclear physics. 
The aim of the LoopFest workshops is to coordinate activities focused on the Large Hadron Collider (LHC) and on high precision research at a future linear collider. The LHC will be studying the Higgs boson extensively in the next few years, and strong interaction effects provide the biggest uncertainties in this study. There are many processes with a number of loops, virtual interactions that add to the complexity of the process, with a large number of incoming and outgoing gluons, particles that mediate the strong interaction. The workshops not only study these, looking at new computational approaches, but also study how to best interface the new results with event generators used by the experimenters. Thus, although the LoopFest organizers are all theorists, there are a number of experimental talks as well, in order to facilitate exchanges between the two communities. The organizers also ensure that junior physicists in attendance also have the opportunity to interact closely with the senior physicists about their research. 
This award provides support for students to travel to the 2014 LoopFest conference in June and for some of their expenses.</t>
        </is>
      </c>
      <c r="Y4598" s="3" t="inlineStr">
        <is>
          <t>NSF</t>
        </is>
      </c>
      <c r="Z4598" s="3" t="inlineStr"/>
      <c r="AA4598" s="3" t="inlineStr"/>
      <c r="AB4598" s="3" t="inlineStr"/>
      <c r="AC4598" s="3" t="inlineStr">
        <is>
          <t>School of Arts &amp; Sciences</t>
        </is>
      </c>
      <c r="AD4598" s="3" t="n"/>
      <c r="AE4598" s="3" t="inlineStr">
        <is>
          <t>No</t>
        </is>
      </c>
      <c r="AF4598" s="3" t="inlineStr"/>
      <c r="AG4598" s="4" t="inlineStr"/>
      <c r="AH4598" s="4" t="inlineStr"/>
      <c r="AI4598" s="4" t="inlineStr"/>
    </row>
    <row r="4599">
      <c r="A4599" s="3" t="inlineStr">
        <is>
          <t>PHYS-0692</t>
        </is>
      </c>
      <c r="B4599" s="3" t="inlineStr">
        <is>
          <t>Kezerashvili</t>
        </is>
      </c>
      <c r="C4599" s="3" t="inlineStr">
        <is>
          <t>Roman</t>
        </is>
      </c>
      <c r="D4599" s="3" t="inlineStr">
        <is>
          <t>Roman Kezerashvili</t>
        </is>
      </c>
      <c r="E4599" s="3" t="inlineStr">
        <is>
          <t>Professor</t>
        </is>
      </c>
      <c r="F4599" s="3" t="inlineStr">
        <is>
          <t>NYC College of Technology</t>
        </is>
      </c>
      <c r="G4599" s="3" t="inlineStr">
        <is>
          <t>Physics</t>
        </is>
      </c>
      <c r="H4599" s="3" t="inlineStr">
        <is>
          <t>RKezerashvili@citytech.cuny.edu</t>
        </is>
      </c>
      <c r="I4599" s="3" t="inlineStr">
        <is>
          <t>Grant</t>
        </is>
      </c>
      <c r="J4599" s="3" t="inlineStr">
        <is>
          <t>Participation of Young Scientists to the Workshop LoopFest XIII, City Tech, New York, June 2014</t>
        </is>
      </c>
      <c r="K4599" s="3" t="n">
        <v>2014</v>
      </c>
      <c r="L4599" s="3" t="inlineStr">
        <is>
          <t>NSF: Elem. Particle Physics/Theory</t>
        </is>
      </c>
      <c r="M4599" s="3" t="inlineStr">
        <is>
          <t>Giovanni Ossola; Roman Kezerashvili; Andrea Ferroglia</t>
        </is>
      </c>
      <c r="N4599" s="3" t="inlineStr">
        <is>
          <t>Co-PI</t>
        </is>
      </c>
      <c r="O4599" s="3" t="n">
        <v>5000</v>
      </c>
      <c r="P4599" s="3" t="inlineStr">
        <is>
          <t>1417499</t>
        </is>
      </c>
      <c r="Q4599" s="3" t="inlineStr"/>
      <c r="R4599" s="3" t="inlineStr">
        <is>
          <t>https://www.nsf.gov/awardsearch/showAward?AWD_ID=1417499</t>
        </is>
      </c>
      <c r="S4599" s="3" t="inlineStr">
        <is>
          <t>NSF</t>
        </is>
      </c>
      <c r="T4599" s="3" t="n">
        <v>1</v>
      </c>
      <c r="U4599" s="3" t="inlineStr">
        <is>
          <t>High (NSF award to City Tech)</t>
        </is>
      </c>
      <c r="V4599" s="3" t="n"/>
      <c r="W4599" s="3" t="inlineStr"/>
      <c r="X4599" s="3" t="inlineStr">
        <is>
          <t>LoopFest is a series of workshops begun in 2002 and held annually at various universities across the US. This is a large meeting whose goal is to bring participants up to speed on recent developments regarding high-precision strong interaction effects at colliders.   Although the conferences are all in the US, speakers and participants come from all around the world. There are several core members of the scientific organizing committee. These physicists are engaged in a program to advance research in and understanding of quantum chromodynamics. Quantum chromodynamics (QCD) governs the strong interactions of elementary particles, and its study at high energies is increasingly shared by both elementary particle and nuclear physics. 
The aim of the LoopFest workshops is to coordinate activities focused on the Large Hadron Collider (LHC) and on high precision research at a future linear collider. The LHC will be studying the Higgs boson extensively in the next few years, and strong interaction effects provide the biggest uncertainties in this study. There are many processes with a number of loops, virtual interactions that add to the complexity of the process, with a large number of incoming and outgoing gluons, particles that mediate the strong interaction. The workshops not only study these, looking at new computational approaches, but also study how to best interface the new results with event generators used by the experimenters. Thus, although the LoopFest organizers are all theorists, there are a number of experimental talks as well, in order to facilitate exchanges between the two communities. The organizers also ensure that junior physicists in attendance also have the opportunity to interact closely with the senior physicists about their research. 
This award provides support for students to travel to the 2014 LoopFest conference in June and for some of their expenses.</t>
        </is>
      </c>
      <c r="Y4599" s="3" t="inlineStr">
        <is>
          <t>NSF</t>
        </is>
      </c>
      <c r="Z4599" s="3" t="inlineStr"/>
      <c r="AA4599" s="3" t="inlineStr"/>
      <c r="AB4599" s="3" t="inlineStr"/>
      <c r="AC4599" s="3" t="inlineStr">
        <is>
          <t>School of Arts &amp; Sciences</t>
        </is>
      </c>
      <c r="AD4599" s="3" t="n"/>
      <c r="AE4599" s="3" t="inlineStr">
        <is>
          <t>No</t>
        </is>
      </c>
      <c r="AF4599" s="3" t="inlineStr"/>
      <c r="AG4599" s="4" t="inlineStr"/>
      <c r="AH4599" s="4" t="inlineStr"/>
      <c r="AI4599" s="4" t="inlineStr"/>
    </row>
    <row r="4600">
      <c r="A4600" s="3" t="inlineStr">
        <is>
          <t>PHYS-0701</t>
        </is>
      </c>
      <c r="B4600" s="3" t="inlineStr">
        <is>
          <t>Ossola</t>
        </is>
      </c>
      <c r="C4600" s="3" t="inlineStr">
        <is>
          <t>Giovanni</t>
        </is>
      </c>
      <c r="D4600" s="3" t="inlineStr">
        <is>
          <t>Giovanni Ossola</t>
        </is>
      </c>
      <c r="E4600" s="3" t="inlineStr">
        <is>
          <t>Chair</t>
        </is>
      </c>
      <c r="F4600" s="3" t="inlineStr">
        <is>
          <t>NYC College of Technology</t>
        </is>
      </c>
      <c r="G4600" s="3" t="inlineStr">
        <is>
          <t>Physics</t>
        </is>
      </c>
      <c r="H4600" s="3" t="inlineStr">
        <is>
          <t>GOssola@citytech.cuny.edu</t>
        </is>
      </c>
      <c r="I4600" s="3" t="inlineStr">
        <is>
          <t>Conference paper</t>
        </is>
      </c>
      <c r="J4600" s="3" t="inlineStr">
        <is>
          <t>Recent progress in higher order computations for the physics of the Higgs boson</t>
        </is>
      </c>
      <c r="K4600" s="3" t="n">
        <v>2014</v>
      </c>
      <c r="L4600" s="3" t="inlineStr">
        <is>
          <t>Loops and Legs in Quantum Field Theory (LL)</t>
        </is>
      </c>
      <c r="M4600" s="3" t="inlineStr">
        <is>
          <t>Francesco Tramontano; Nicolas Greiner; H. van Deurzen; Joey Walter Huston; Gionata Luisoni; Pierpaolo Mastrolia; Edoardo Mirabella; Giovanni Ossola; Tiziano Peraro; J. F. von Soden-Fraunhofen; Jan Winter; Valery Yundin</t>
        </is>
      </c>
      <c r="N4600" s="3" t="inlineStr"/>
      <c r="O4600" s="3" t="n"/>
      <c r="P4600" s="3" t="inlineStr"/>
      <c r="Q4600" s="3" t="inlineStr">
        <is>
          <t>10.22323/1.211.0038</t>
        </is>
      </c>
      <c r="R4600" s="3" t="inlineStr">
        <is>
          <t>https://doi.org/10.22323/1.211.0038</t>
        </is>
      </c>
      <c r="S4600" s="3" t="inlineStr">
        <is>
          <t>OpenAlex</t>
        </is>
      </c>
      <c r="T4600" s="3" t="n">
        <v>1</v>
      </c>
      <c r="U4600" s="3" t="inlineStr">
        <is>
          <t>High (City Tech affiliation on paper)</t>
        </is>
      </c>
      <c r="V4600" s="3" t="n"/>
      <c r="W4600" s="3" t="inlineStr"/>
      <c r="X4600" s="3" t="inlineStr">
        <is>
          <t>We have computed the next to leading order QCD correction to the production of an Higgs boson in association with up to three jets in gluon fusion.We have worked in the heavy top mass limit.Preliminary results for event rates and distributions at the LHC energies are shown.Loops and Legs in Quantum Field Theory -LL 2014, 27</t>
        </is>
      </c>
      <c r="Y4600" s="3" t="inlineStr">
        <is>
          <t>OpenAlex</t>
        </is>
      </c>
      <c r="Z4600" s="3" t="inlineStr">
        <is>
          <t>https://pos.sissa.it/211/038/pdf</t>
        </is>
      </c>
      <c r="AA4600" s="3" t="inlineStr">
        <is>
          <t>Open-access PDF (via OpenAlex)</t>
        </is>
      </c>
      <c r="AB4600" s="3" t="inlineStr">
        <is>
          <t>hybrid</t>
        </is>
      </c>
      <c r="AC4600" s="3" t="inlineStr">
        <is>
          <t>School of Arts &amp; Sciences</t>
        </is>
      </c>
      <c r="AD4600" s="3" t="n">
        <v>2</v>
      </c>
      <c r="AE4600" s="3" t="inlineStr">
        <is>
          <t>No</t>
        </is>
      </c>
      <c r="AF4600" s="3" t="inlineStr"/>
      <c r="AG4600" s="4" t="inlineStr"/>
      <c r="AH4600" s="4" t="inlineStr"/>
      <c r="AI4600" s="4" t="inlineStr"/>
    </row>
    <row r="4601">
      <c r="A4601" s="3" t="inlineStr">
        <is>
          <t>PHYS-0702</t>
        </is>
      </c>
      <c r="B4601" s="3" t="inlineStr">
        <is>
          <t>Acquaviva</t>
        </is>
      </c>
      <c r="C4601" s="3" t="inlineStr">
        <is>
          <t>Viviana</t>
        </is>
      </c>
      <c r="D4601" s="3" t="inlineStr">
        <is>
          <t>Viviana Acquaviva</t>
        </is>
      </c>
      <c r="E4601" s="3" t="inlineStr">
        <is>
          <t>Professor</t>
        </is>
      </c>
      <c r="F4601" s="3" t="inlineStr">
        <is>
          <t>NYC College of Technology</t>
        </is>
      </c>
      <c r="G4601" s="3" t="inlineStr">
        <is>
          <t>Physics</t>
        </is>
      </c>
      <c r="H4601" s="3" t="inlineStr">
        <is>
          <t>VAcquaviva@citytech.cuny.edu</t>
        </is>
      </c>
      <c r="I4601" s="3" t="inlineStr">
        <is>
          <t>Journal article</t>
        </is>
      </c>
      <c r="J4601" s="3" t="inlineStr">
        <is>
          <t>SPECTRAL ENERGY DISTRIBUTION FITTING OF HETDEX PILOT SURVEY Lyα EMITTERS IN COSMOS AND GOODS-N</t>
        </is>
      </c>
      <c r="K4601" s="3" t="n">
        <v>2014</v>
      </c>
      <c r="L4601" s="3" t="inlineStr">
        <is>
          <t>The Astrophysical Journal</t>
        </is>
      </c>
      <c r="M4601" s="3" t="inlineStr">
        <is>
          <t>Alex Hagen; Robin Ciardullo; Caryl A. Gronwall; Viviana Acquaviva; Joanna S. Bridge; Gregory R. Zeimann; Guillermo A. Blanc; Nicholas A. Bond; Steven L. Finkelstein; Mimi Song; Eric Gawiser; D. B. Fox; Henry S. Grasshorn Gebhardt; Alex I. Malz; Donald P. Schneider; Niv Drory; Karl Gebhardt; Gary J. Hill</t>
        </is>
      </c>
      <c r="N4601" s="3" t="inlineStr"/>
      <c r="O4601" s="3" t="n"/>
      <c r="P4601" s="3" t="inlineStr"/>
      <c r="Q4601" s="3" t="inlineStr">
        <is>
          <t>10.1088/0004-637x/786/1/59</t>
        </is>
      </c>
      <c r="R4601" s="3" t="inlineStr">
        <is>
          <t>https://doi.org/10.1088/0004-637x/786/1/59</t>
        </is>
      </c>
      <c r="S4601" s="3" t="inlineStr">
        <is>
          <t>OpenAlex</t>
        </is>
      </c>
      <c r="T4601" s="3" t="n">
        <v>1</v>
      </c>
      <c r="U4601" s="3" t="inlineStr">
        <is>
          <t>High (City Tech affiliation on paper)</t>
        </is>
      </c>
      <c r="V4601" s="3" t="n"/>
      <c r="W4601" s="3" t="inlineStr"/>
      <c r="X4601" s="3" t="inlineStr">
        <is>
          <t>We use broadband photometry extending from the rest-frame UV to the near-IR to fit the individual spectral energy distributions of 63 bright ( L (Lyα) &gt; 10 43 erg s −1 ) Lyα emitting galaxies (LAEs) in the redshift range 1.9 &lt; z &lt; 3.6. We find that these LAEs are quite heterogeneous, with stellar masses that span over three orders of magnitude, from 7.5 &lt; log M / M ☉ &lt; 10.5. Moreover, although most LAEs have small amounts of extinction, some high-mass objects have stellar reddenings as large as E ( B − V ) ∼ 0.4. Interestingly, in dusty objects the optical depths for Lyα and the UV continuum are always similar, indicating that Lyα photons are not undergoing many scatters before escaping their galaxy. In contrast, the ratio of optical depths in low-reddening systems can vary widely, illustrating the diverse nature of the systems. Finally, we show that in the star-formation-rate–log-mass diagram, our LAEs fall above the "main-sequence" defined by z ∼ 3 continuum selected star-forming galaxies. In this respect, they are similar to submillimeter-selected galaxies, although most LAEs have much lower mass.</t>
        </is>
      </c>
      <c r="Y4601" s="3" t="inlineStr">
        <is>
          <t>OpenAlex</t>
        </is>
      </c>
      <c r="Z4601" s="3" t="inlineStr">
        <is>
          <t>https://iopscience.iop.org/article/10.1088/0004-637X/786/1/59/pdf</t>
        </is>
      </c>
      <c r="AA4601" s="3" t="inlineStr">
        <is>
          <t>Open-access PDF (via OpenAlex)</t>
        </is>
      </c>
      <c r="AB4601" s="3" t="inlineStr">
        <is>
          <t>bronze</t>
        </is>
      </c>
      <c r="AC4601" s="3" t="inlineStr">
        <is>
          <t>School of Arts &amp; Sciences</t>
        </is>
      </c>
      <c r="AD4601" s="3" t="n">
        <v>57</v>
      </c>
      <c r="AE4601" s="3" t="inlineStr">
        <is>
          <t>No</t>
        </is>
      </c>
      <c r="AF4601" s="3" t="inlineStr"/>
      <c r="AG4601" s="4" t="inlineStr"/>
      <c r="AH4601" s="4" t="inlineStr"/>
      <c r="AI4601" s="4" t="inlineStr"/>
    </row>
    <row r="4602">
      <c r="A4602" s="3" t="inlineStr">
        <is>
          <t>PHYS-0703</t>
        </is>
      </c>
      <c r="B4602" s="3" t="inlineStr">
        <is>
          <t>Kezerashvili</t>
        </is>
      </c>
      <c r="C4602" s="3" t="inlineStr">
        <is>
          <t>Roman</t>
        </is>
      </c>
      <c r="D4602" s="3" t="inlineStr">
        <is>
          <t>Roman Kezerashvili</t>
        </is>
      </c>
      <c r="E4602" s="3" t="inlineStr">
        <is>
          <t>Professor</t>
        </is>
      </c>
      <c r="F4602" s="3" t="inlineStr">
        <is>
          <t>NYC College of Technology</t>
        </is>
      </c>
      <c r="G4602" s="3" t="inlineStr">
        <is>
          <t>Physics</t>
        </is>
      </c>
      <c r="H4602" s="3" t="inlineStr">
        <is>
          <t>RKezerashvili@citytech.cuny.edu</t>
        </is>
      </c>
      <c r="I4602" s="3" t="inlineStr">
        <is>
          <t>Book chapter</t>
        </is>
      </c>
      <c r="J4602" s="3" t="inlineStr">
        <is>
          <t>Solar Sail: Materials and Space Environmental Effects</t>
        </is>
      </c>
      <c r="K4602" s="3" t="n">
        <v>2014</v>
      </c>
      <c r="L4602" s="3" t="inlineStr">
        <is>
          <t>Springer eBooks</t>
        </is>
      </c>
      <c r="M4602" s="3" t="inlineStr">
        <is>
          <t>Roman Ya. Kezerashvili</t>
        </is>
      </c>
      <c r="N4602" s="3" t="inlineStr"/>
      <c r="O4602" s="3" t="n"/>
      <c r="P4602" s="3" t="inlineStr"/>
      <c r="Q4602" s="3" t="inlineStr">
        <is>
          <t>10.1007/978-3-642-34907-2_36</t>
        </is>
      </c>
      <c r="R4602" s="3" t="inlineStr">
        <is>
          <t>https://doi.org/10.1007/978-3-642-34907-2_36</t>
        </is>
      </c>
      <c r="S4602" s="3" t="inlineStr">
        <is>
          <t>OpenAlex</t>
        </is>
      </c>
      <c r="T4602" s="3" t="n">
        <v>1</v>
      </c>
      <c r="U4602" s="3" t="inlineStr">
        <is>
          <t>High (City Tech affiliation on paper)</t>
        </is>
      </c>
      <c r="V4602" s="3" t="n"/>
      <c r="W4602" s="3" t="inlineStr"/>
      <c r="X4602" s="3" t="inlineStr"/>
      <c r="Y4602" s="3" t="inlineStr"/>
      <c r="Z4602" s="3" t="inlineStr">
        <is>
          <t>https://arxiv.org/pdf/1307.7327</t>
        </is>
      </c>
      <c r="AA4602" s="3" t="inlineStr">
        <is>
          <t>Open-access PDF (via OpenAlex)</t>
        </is>
      </c>
      <c r="AB4602" s="3" t="inlineStr">
        <is>
          <t>green</t>
        </is>
      </c>
      <c r="AC4602" s="3" t="inlineStr">
        <is>
          <t>School of Arts &amp; Sciences</t>
        </is>
      </c>
      <c r="AD4602" s="3" t="n">
        <v>22</v>
      </c>
      <c r="AE4602" s="3" t="inlineStr">
        <is>
          <t>No</t>
        </is>
      </c>
      <c r="AF4602" s="3" t="inlineStr"/>
      <c r="AG4602" s="4" t="inlineStr"/>
      <c r="AH4602" s="4" t="inlineStr"/>
      <c r="AI4602" s="4" t="inlineStr"/>
    </row>
    <row r="4603">
      <c r="A4603" s="3" t="inlineStr">
        <is>
          <t>PHYS-0706</t>
        </is>
      </c>
      <c r="B4603" s="3" t="inlineStr">
        <is>
          <t>Vazquez-Poritz</t>
        </is>
      </c>
      <c r="C4603" s="3" t="inlineStr">
        <is>
          <t>Justin</t>
        </is>
      </c>
      <c r="D4603" s="3" t="inlineStr">
        <is>
          <t>Justin Vazquez-Poritz</t>
        </is>
      </c>
      <c r="E4603" s="3" t="inlineStr">
        <is>
          <t>Professor</t>
        </is>
      </c>
      <c r="F4603" s="3" t="inlineStr">
        <is>
          <t>NYC College of Technology</t>
        </is>
      </c>
      <c r="G4603" s="3" t="inlineStr">
        <is>
          <t>Physics</t>
        </is>
      </c>
      <c r="H4603" s="3" t="inlineStr">
        <is>
          <t>JVazquez-poritz@citytech.cuny.edu</t>
        </is>
      </c>
      <c r="I4603" s="3" t="inlineStr">
        <is>
          <t>Journal article</t>
        </is>
      </c>
      <c r="J4603" s="3" t="inlineStr">
        <is>
          <t>Strings on AdS wormholes and nonsingular black holes</t>
        </is>
      </c>
      <c r="K4603" s="3" t="n">
        <v>2014</v>
      </c>
      <c r="L4603" s="3" t="inlineStr">
        <is>
          <t>Classical and Quantum Gravity</t>
        </is>
      </c>
      <c r="M4603" s="3" t="inlineStr">
        <is>
          <t>H. Lü; Justin F. Vázquez-Poritz; Zhibai Zhang</t>
        </is>
      </c>
      <c r="N4603" s="3" t="inlineStr"/>
      <c r="O4603" s="3" t="n"/>
      <c r="P4603" s="3" t="inlineStr"/>
      <c r="Q4603" s="3" t="inlineStr">
        <is>
          <t>10.1088/0264-9381/32/2/025005</t>
        </is>
      </c>
      <c r="R4603" s="3" t="inlineStr">
        <is>
          <t>https://doi.org/10.1088/0264-9381/32/2/025005</t>
        </is>
      </c>
      <c r="S4603" s="3" t="inlineStr">
        <is>
          <t>OpenAlex</t>
        </is>
      </c>
      <c r="T4603" s="3" t="n">
        <v>1</v>
      </c>
      <c r="U4603" s="3" t="inlineStr">
        <is>
          <t>High (City Tech affiliation on paper)</t>
        </is>
      </c>
      <c r="V4603" s="3" t="n"/>
      <c r="W4603" s="3" t="inlineStr"/>
      <c r="X4603" s="3" t="inlineStr">
        <is>
          <t>Certain AdS black holes in the STU model can be conformally scaled to wormhole and black hole solutions of an f(R) type theory which have two asymptotically AdS regions and are completely free of curvature singularities. While there is a delta-function source for the dilaton, classical string probes are not sensitive to this singularity. If the AdS/CFT correspondence can be applied in this context, then the wormhole background describes a phase in which two copies of a conformal field theory interact with each other, whereas the nonsingular black hole describes entangled states. By studying the behavior of open strings on these backgrounds, we extract a number of features of the quarks and anti-quarks that live in the field theories. In the interacting phase, we find that there is a maximum speed with which the quarks can move without losing energy, beyond which energy is transferred from a quark in one field theory to a quark in the other. We also compute the rate at which moving quarks within entangled states lose energy to the two surrounding plasmas. While a quark-antiquark pair within a single field theory exhibits Coulomb interaction for small separation, a quark in one field theory exhibits spring-like confinement with an anti-quark in the other field theory. For the entangled states, we study how the quark-antiquark screening length depends on temperature and chemical potential. In the interacting phase of the two field theories, a quadruplet made up of one quark-antiquark pair in each field theory can undergo transitions involving how the quarks and antiquarks are paired in terms of the screening.</t>
        </is>
      </c>
      <c r="Y4603" s="3" t="inlineStr">
        <is>
          <t>OpenAlex</t>
        </is>
      </c>
      <c r="Z4603" s="3" t="inlineStr">
        <is>
          <t>https://arxiv.org/pdf/1309.2957</t>
        </is>
      </c>
      <c r="AA4603" s="3" t="inlineStr">
        <is>
          <t>Open-access PDF (via OpenAlex)</t>
        </is>
      </c>
      <c r="AB4603" s="3" t="inlineStr">
        <is>
          <t>green</t>
        </is>
      </c>
      <c r="AC4603" s="3" t="inlineStr">
        <is>
          <t>School of Arts &amp; Sciences</t>
        </is>
      </c>
      <c r="AD4603" s="3" t="n">
        <v>4</v>
      </c>
      <c r="AE4603" s="3" t="inlineStr">
        <is>
          <t>No</t>
        </is>
      </c>
      <c r="AF4603" s="3" t="inlineStr"/>
      <c r="AG4603" s="4" t="inlineStr"/>
      <c r="AH4603" s="4" t="inlineStr"/>
      <c r="AI4603" s="4" t="inlineStr"/>
    </row>
    <row r="4604">
      <c r="A4604" s="3" t="inlineStr">
        <is>
          <t>PHYS-0709</t>
        </is>
      </c>
      <c r="B4604" s="3" t="inlineStr">
        <is>
          <t>Acquaviva</t>
        </is>
      </c>
      <c r="C4604" s="3" t="inlineStr">
        <is>
          <t>Viviana</t>
        </is>
      </c>
      <c r="D4604" s="3" t="inlineStr">
        <is>
          <t>Viviana Acquaviva</t>
        </is>
      </c>
      <c r="E4604" s="3" t="inlineStr">
        <is>
          <t>Professor</t>
        </is>
      </c>
      <c r="F4604" s="3" t="inlineStr">
        <is>
          <t>NYC College of Technology</t>
        </is>
      </c>
      <c r="G4604" s="3" t="inlineStr">
        <is>
          <t>Physics</t>
        </is>
      </c>
      <c r="H4604" s="3" t="inlineStr">
        <is>
          <t>VAcquaviva@citytech.cuny.edu</t>
        </is>
      </c>
      <c r="I4604" s="3" t="inlineStr">
        <is>
          <t>Journal article</t>
        </is>
      </c>
      <c r="J4604" s="3" t="inlineStr">
        <is>
          <t>THE UV CONTINUUM OF z &gt; 1 STAR-FORMING GALAXIES IN THE HUBBLE ULTRAVIOLET ULTRADEEP FIELD</t>
        </is>
      </c>
      <c r="K4604" s="3" t="n">
        <v>2014</v>
      </c>
      <c r="L4604" s="3" t="inlineStr">
        <is>
          <t>The Astrophysical Journal Letters</t>
        </is>
      </c>
      <c r="M4604" s="3" t="inlineStr">
        <is>
          <t>Peter Kurczynski; Eric Gawiser; Marc A. Rafelski; Harry I. Teplitz; Viviana Acquaviva; Thomas M. Brown; Dan Coe; Duilia F. de Mello; Steven L. Finkelstein; Norman A. Grogin; Anton M. Koekemoer; Kyoung-soo Lee; Claudia M. Scarlata; Brian D. Siana</t>
        </is>
      </c>
      <c r="N4604" s="3" t="inlineStr"/>
      <c r="O4604" s="3" t="n"/>
      <c r="P4604" s="3" t="inlineStr"/>
      <c r="Q4604" s="3" t="inlineStr">
        <is>
          <t>10.1088/2041-8205/793/1/l5</t>
        </is>
      </c>
      <c r="R4604" s="3" t="inlineStr">
        <is>
          <t>https://doi.org/10.1088/2041-8205/793/1/l5</t>
        </is>
      </c>
      <c r="S4604" s="3" t="inlineStr">
        <is>
          <t>OpenAlex</t>
        </is>
      </c>
      <c r="T4604" s="3" t="n">
        <v>1</v>
      </c>
      <c r="U4604" s="3" t="inlineStr">
        <is>
          <t>High (City Tech affiliation on paper)</t>
        </is>
      </c>
      <c r="V4604" s="3" t="n"/>
      <c r="W4604" s="3" t="inlineStr"/>
      <c r="X4604" s="3" t="inlineStr">
        <is>
          <t>We estimate the UV continuum slope, β, for 923 galaxies in the range 1 &lt; z &lt; 8 in the Hubble Ultradeep Field (HUDF). These data include 460 galaxies at 1 &lt; z &lt; 2 down to an absolute magnitude ), comparable to dwarf galaxies in the local universe. We combine deep HST /UVIS photometry in F 225 W , F 275 W , F 336 W wavebands (UVUDF) with recent data from HST /WFC3/IR (HUDF12). Galaxies in the range 1 &lt; z &lt; 2 are significantly bluer than local dwarf galaxies. We find their mean (median) values &lt;β &gt; = − 1.382(− 1.830) ± 0.002 (random) ± 0.1 (systematic). We find comparable scatter in β (standard deviation = 0.43) to local dwarf galaxies and 30% larger scatter than z &gt; 2 galaxies. We study the trends of β with redshift and absolute magnitude for binned sub-samples and find a modest color–magnitude relation, d β/ dM = −0.11 ± 0.01, and no evolution in d β/ dM with redshift. A modest increase in dust reddening with redshift and luminosity, Δ E ( B − V ) ∼ 0.1, and a comparable increase in the dispersion of dust reddening at z &lt; 2, appears likely to explain the observed trends. At z &gt; 2, we find trends that are consistent with previous works; combining our data with the literature in the range 1 &lt; z &lt; 8, we find a color evolution with redshift, d β/ dz = −0.09 ± 0.01 for low luminosity (0.05 ), and d β/ dz = −0.06 ± 0.01 for medium luminosity (0.25 ) galaxies.</t>
        </is>
      </c>
      <c r="Y4604" s="3" t="inlineStr">
        <is>
          <t>OpenAlex</t>
        </is>
      </c>
      <c r="Z4604" s="3" t="inlineStr">
        <is>
          <t>https://iopscience.iop.org/article/10.1088/2041-8205/793/1/L5/pdf</t>
        </is>
      </c>
      <c r="AA4604" s="3" t="inlineStr">
        <is>
          <t>Open-access PDF (via OpenAlex)</t>
        </is>
      </c>
      <c r="AB4604" s="3" t="inlineStr">
        <is>
          <t>bronze</t>
        </is>
      </c>
      <c r="AC4604" s="3" t="inlineStr">
        <is>
          <t>School of Arts &amp; Sciences</t>
        </is>
      </c>
      <c r="AD4604" s="3" t="n">
        <v>26</v>
      </c>
      <c r="AE4604" s="3" t="inlineStr">
        <is>
          <t>No</t>
        </is>
      </c>
      <c r="AF4604" s="3" t="inlineStr"/>
      <c r="AG4604" s="4" t="inlineStr"/>
      <c r="AH4604" s="4" t="inlineStr"/>
      <c r="AI4604" s="4" t="inlineStr"/>
    </row>
    <row r="4605">
      <c r="A4605" s="3" t="inlineStr">
        <is>
          <t>PHYS-0710</t>
        </is>
      </c>
      <c r="B4605" s="3" t="inlineStr">
        <is>
          <t>Acquaviva</t>
        </is>
      </c>
      <c r="C4605" s="3" t="inlineStr">
        <is>
          <t>Viviana</t>
        </is>
      </c>
      <c r="D4605" s="3" t="inlineStr">
        <is>
          <t>Viviana Acquaviva</t>
        </is>
      </c>
      <c r="E4605" s="3" t="inlineStr">
        <is>
          <t>Professor</t>
        </is>
      </c>
      <c r="F4605" s="3" t="inlineStr">
        <is>
          <t>NYC College of Technology</t>
        </is>
      </c>
      <c r="G4605" s="3" t="inlineStr">
        <is>
          <t>Physics</t>
        </is>
      </c>
      <c r="H4605" s="3" t="inlineStr">
        <is>
          <t>VAcquaviva@citytech.cuny.edu</t>
        </is>
      </c>
      <c r="I4605" s="3" t="inlineStr">
        <is>
          <t>Journal article</t>
        </is>
      </c>
      <c r="J4605" s="3" t="inlineStr">
        <is>
          <t>TO STACK OR NOT TO STACK: SPECTRAL ENERGY DISTRIBUTION PROPERTIES OF Lyα-EMITTING GALAXIES ATz= 2.1</t>
        </is>
      </c>
      <c r="K4605" s="3" t="n">
        <v>2014</v>
      </c>
      <c r="L4605" s="3" t="inlineStr">
        <is>
          <t>The Astrophysical Journal</t>
        </is>
      </c>
      <c r="M4605" s="3" t="inlineStr">
        <is>
          <t>Carlos J. Vargas; Hannah V. Bish; Viviana Acquaviva; Eric Gawiser; Steven L. Finkelstein; Robin Ciardullo; Matthew L N Ashby; John J. Feldmeier; Henry C. Ferguson; Caryl A. Gronwall; L. Guaita; Alex Hagen; Anton M. Koekemoer; Peter L. Kurczynski; Jeffrey A. Newman; Nelson D. Padilla</t>
        </is>
      </c>
      <c r="N4605" s="3" t="inlineStr"/>
      <c r="O4605" s="3" t="n"/>
      <c r="P4605" s="3" t="inlineStr"/>
      <c r="Q4605" s="3" t="inlineStr">
        <is>
          <t>10.1088/0004-637x/783/1/26</t>
        </is>
      </c>
      <c r="R4605" s="3" t="inlineStr">
        <is>
          <t>https://doi.org/10.1088/0004-637x/783/1/26</t>
        </is>
      </c>
      <c r="S4605" s="3" t="inlineStr">
        <is>
          <t>OpenAlex</t>
        </is>
      </c>
      <c r="T4605" s="3" t="n">
        <v>1</v>
      </c>
      <c r="U4605" s="3" t="inlineStr">
        <is>
          <t>High (City Tech affiliation on paper)</t>
        </is>
      </c>
      <c r="V4605" s="3" t="n"/>
      <c r="W4605" s="3" t="inlineStr"/>
      <c r="X4605" s="3" t="inlineStr">
        <is>
          <t>We use the Cosmic Assembly Near-Infrared Deep Extragalactic Legacy Survey (CANDELS) GOODS-S multi-wavelength catalog to identify counterparts for 20 Lyα emitting (LAE) galaxies at z = 2.1. We build several types of stacked spectral energy distributions (SEDs) of these objects. We combine photometry to form average and median flux-stacked SEDs, and postage-stamp images to form average and median image-stacked SEDs. We also introduce scaled flux stacks that eliminate the influence of variation in overall brightness. We use the SED fitting code SpeedyMC to constrain the physical properties of individual objects and stacks. Our LAEs at z = 2.1 have stellar masses ranging from 2 × 10 7 M ☉ to 8 × 10 9 M ☉ (median = 3 × 10 8 M ☉ ), ages ranging from 4 Myr to 500 Myr (median = 100 Myr), and E ( B − V ) between 0.02 and 0.24 (median = 0.12). Although still low, this represents significantly more dust reddening than has been reported for LAEs at higher redshifts. We do not observe strong correlations between Lyα equivalent width (EW) and age or E ( B − V ). The Lyα radiative transfer ( q ) factors of our sample are predominantly close to one and do not correlate strongly with EW or E ( B − V ). The absence of strong correlations with EW or q implies that Lyα radiative transfer is highly anisotropic and/or prevents Lyα photons from scattering in dusty regions. The SED parameters of the flux stacks match the average and median values of the individual objects, with the flux-scaled median SED performing best with uncertainties reduced by a factor of two. Median image-stacked SEDs provide a poor representation of the median individual object, and none of the stacking methods capture the large dispersion of LAE properties.</t>
        </is>
      </c>
      <c r="Y4605" s="3" t="inlineStr">
        <is>
          <t>OpenAlex</t>
        </is>
      </c>
      <c r="Z4605" s="3" t="inlineStr">
        <is>
          <t>https://iopscience.iop.org/article/10.1088/0004-637X/783/1/26/pdf</t>
        </is>
      </c>
      <c r="AA4605" s="3" t="inlineStr">
        <is>
          <t>Open-access PDF (via OpenAlex)</t>
        </is>
      </c>
      <c r="AB4605" s="3" t="inlineStr">
        <is>
          <t>bronze</t>
        </is>
      </c>
      <c r="AC4605" s="3" t="inlineStr">
        <is>
          <t>School of Arts &amp; Sciences</t>
        </is>
      </c>
      <c r="AD4605" s="3" t="n">
        <v>40</v>
      </c>
      <c r="AE4605" s="3" t="inlineStr">
        <is>
          <t>No</t>
        </is>
      </c>
      <c r="AF4605" s="3" t="inlineStr"/>
      <c r="AG4605" s="4" t="inlineStr"/>
      <c r="AH4605" s="4" t="inlineStr"/>
      <c r="AI4605" s="4" t="inlineStr"/>
    </row>
    <row r="4606">
      <c r="A4606" s="3" t="inlineStr">
        <is>
          <t>PHYS-0711</t>
        </is>
      </c>
      <c r="B4606" s="3" t="inlineStr">
        <is>
          <t>Berman</t>
        </is>
      </c>
      <c r="C4606" s="3" t="inlineStr">
        <is>
          <t>Oleg</t>
        </is>
      </c>
      <c r="D4606" s="3" t="inlineStr">
        <is>
          <t>Oleg Berman</t>
        </is>
      </c>
      <c r="E4606" s="3" t="inlineStr">
        <is>
          <t>Professor</t>
        </is>
      </c>
      <c r="F4606" s="3" t="inlineStr">
        <is>
          <t>NYC College of Technology</t>
        </is>
      </c>
      <c r="G4606" s="3" t="inlineStr">
        <is>
          <t>Physics</t>
        </is>
      </c>
      <c r="H4606" s="3" t="inlineStr">
        <is>
          <t>OBerman@citytech.cuny.edu</t>
        </is>
      </c>
      <c r="I4606" s="3" t="inlineStr">
        <is>
          <t>Journal article</t>
        </is>
      </c>
      <c r="J4606" s="3" t="inlineStr">
        <is>
          <t>TRIONS IN COUPLED QUANTUM WELLS AND WIGNER CRYSTALLIZATION</t>
        </is>
      </c>
      <c r="K4606" s="3" t="n">
        <v>2014</v>
      </c>
      <c r="L4606" s="3" t="inlineStr">
        <is>
          <t>International Journal of Modern Physics B</t>
        </is>
      </c>
      <c r="M4606" s="3" t="inlineStr">
        <is>
          <t>Oleg L. Berman; Roman Ya. Kezerashvili; Shalva M. Tsiklauri</t>
        </is>
      </c>
      <c r="N4606" s="3" t="inlineStr"/>
      <c r="O4606" s="3" t="n"/>
      <c r="P4606" s="3" t="inlineStr"/>
      <c r="Q4606" s="3" t="inlineStr">
        <is>
          <t>10.1142/s0217979214500647</t>
        </is>
      </c>
      <c r="R4606" s="3" t="inlineStr">
        <is>
          <t>https://doi.org/10.1142/s0217979214500647</t>
        </is>
      </c>
      <c r="S4606" s="3" t="inlineStr">
        <is>
          <t>OpenAlex</t>
        </is>
      </c>
      <c r="T4606" s="3" t="n">
        <v>1</v>
      </c>
      <c r="U4606" s="3" t="inlineStr">
        <is>
          <t>High (City Tech affiliation on paper)</t>
        </is>
      </c>
      <c r="V4606" s="3" t="n"/>
      <c r="W4606" s="3" t="inlineStr"/>
      <c r="X4606" s="3" t="inlineStr">
        <is>
          <t>We consider a restricted three-body problem, where two interacted particles are located in a two-dimensional (2D) plane and interact with the third one located in the parallel spatially separated plane. The system of such type can be formed in the semiconductor coupled quantum wells, where the electrons (holes) and direct excitons spatially separated in different parallel neighboring quantum wells are sufficiently close to interact and form negative X- or positive X+ indirect trions. It is shown that at large interwell separations, when the interwell separation is much greater than the exciton Bohr radius, this problem can be solved analytically using the cluster approach. Analytical results for the energy spectrum and the wavefunctions of the spatially indirect trion are obtained, their dependencies on the interwell separations is analyzed and a conditional probability distribution is calculated. The formation of 2D Wigner crystal of trions at the low densities is predicted. It is shown that the critical density of the formation of the trion Wigner crystal is sufficiently greater than the critical density of the electron Wigner crystal in the same material.</t>
        </is>
      </c>
      <c r="Y4606" s="3" t="inlineStr">
        <is>
          <t>OpenAlex</t>
        </is>
      </c>
      <c r="Z4606" s="3" t="inlineStr">
        <is>
          <t>https://arxiv.org/pdf/1111.5307</t>
        </is>
      </c>
      <c r="AA4606" s="3" t="inlineStr">
        <is>
          <t>Open-access PDF (via OpenAlex)</t>
        </is>
      </c>
      <c r="AB4606" s="3" t="inlineStr">
        <is>
          <t>green</t>
        </is>
      </c>
      <c r="AC4606" s="3" t="inlineStr">
        <is>
          <t>School of Arts &amp; Sciences</t>
        </is>
      </c>
      <c r="AD4606" s="3" t="n">
        <v>7</v>
      </c>
      <c r="AE4606" s="3" t="inlineStr">
        <is>
          <t>No</t>
        </is>
      </c>
      <c r="AF4606" s="3" t="inlineStr"/>
      <c r="AG4606" s="4" t="inlineStr"/>
      <c r="AH4606" s="4" t="inlineStr"/>
      <c r="AI4606" s="4" t="inlineStr"/>
    </row>
    <row r="4607">
      <c r="A4607" s="3" t="inlineStr">
        <is>
          <t>PHYS-0712</t>
        </is>
      </c>
      <c r="B4607" s="3" t="inlineStr">
        <is>
          <t>Kezerashvili</t>
        </is>
      </c>
      <c r="C4607" s="3" t="inlineStr">
        <is>
          <t>Roman</t>
        </is>
      </c>
      <c r="D4607" s="3" t="inlineStr">
        <is>
          <t>Roman Kezerashvili</t>
        </is>
      </c>
      <c r="E4607" s="3" t="inlineStr">
        <is>
          <t>Professor</t>
        </is>
      </c>
      <c r="F4607" s="3" t="inlineStr">
        <is>
          <t>NYC College of Technology</t>
        </is>
      </c>
      <c r="G4607" s="3" t="inlineStr">
        <is>
          <t>Physics</t>
        </is>
      </c>
      <c r="H4607" s="3" t="inlineStr">
        <is>
          <t>RKezerashvili@citytech.cuny.edu</t>
        </is>
      </c>
      <c r="I4607" s="3" t="inlineStr">
        <is>
          <t>Journal article</t>
        </is>
      </c>
      <c r="J4607" s="3" t="inlineStr">
        <is>
          <t>TRIONS IN COUPLED QUANTUM WELLS AND WIGNER CRYSTALLIZATION</t>
        </is>
      </c>
      <c r="K4607" s="3" t="n">
        <v>2014</v>
      </c>
      <c r="L4607" s="3" t="inlineStr">
        <is>
          <t>International Journal of Modern Physics B</t>
        </is>
      </c>
      <c r="M4607" s="3" t="inlineStr">
        <is>
          <t>Oleg L. Berman; Roman Ya. Kezerashvili; Shalva M. Tsiklauri</t>
        </is>
      </c>
      <c r="N4607" s="3" t="inlineStr"/>
      <c r="O4607" s="3" t="n"/>
      <c r="P4607" s="3" t="inlineStr"/>
      <c r="Q4607" s="3" t="inlineStr">
        <is>
          <t>10.1142/s0217979214500647</t>
        </is>
      </c>
      <c r="R4607" s="3" t="inlineStr">
        <is>
          <t>https://doi.org/10.1142/s0217979214500647</t>
        </is>
      </c>
      <c r="S4607" s="3" t="inlineStr">
        <is>
          <t>OpenAlex</t>
        </is>
      </c>
      <c r="T4607" s="3" t="n">
        <v>1</v>
      </c>
      <c r="U4607" s="3" t="inlineStr">
        <is>
          <t>High (City Tech affiliation on paper)</t>
        </is>
      </c>
      <c r="V4607" s="3" t="n"/>
      <c r="W4607" s="3" t="inlineStr"/>
      <c r="X4607" s="3" t="inlineStr">
        <is>
          <t>We consider a restricted three-body problem, where two interacted particles are located in a two-dimensional (2D) plane and interact with the third one located in the parallel spatially separated plane. The system of such type can be formed in the semiconductor coupled quantum wells, where the electrons (holes) and direct excitons spatially separated in different parallel neighboring quantum wells are sufficiently close to interact and form negative X- or positive X+ indirect trions. It is shown that at large interwell separations, when the interwell separation is much greater than the exciton Bohr radius, this problem can be solved analytically using the cluster approach. Analytical results for the energy spectrum and the wavefunctions of the spatially indirect trion are obtained, their dependencies on the interwell separations is analyzed and a conditional probability distribution is calculated. The formation of 2D Wigner crystal of trions at the low densities is predicted. It is shown that the critical density of the formation of the trion Wigner crystal is sufficiently greater than the critical density of the electron Wigner crystal in the same material.</t>
        </is>
      </c>
      <c r="Y4607" s="3" t="inlineStr">
        <is>
          <t>OpenAlex</t>
        </is>
      </c>
      <c r="Z4607" s="3" t="inlineStr">
        <is>
          <t>https://arxiv.org/pdf/1111.5307</t>
        </is>
      </c>
      <c r="AA4607" s="3" t="inlineStr">
        <is>
          <t>Open-access PDF (via OpenAlex)</t>
        </is>
      </c>
      <c r="AB4607" s="3" t="inlineStr">
        <is>
          <t>green</t>
        </is>
      </c>
      <c r="AC4607" s="3" t="inlineStr">
        <is>
          <t>School of Arts &amp; Sciences</t>
        </is>
      </c>
      <c r="AD4607" s="3" t="n">
        <v>7</v>
      </c>
      <c r="AE4607" s="3" t="inlineStr">
        <is>
          <t>No</t>
        </is>
      </c>
      <c r="AF4607" s="3" t="inlineStr"/>
      <c r="AG4607" s="4" t="inlineStr"/>
      <c r="AH4607" s="4" t="inlineStr"/>
      <c r="AI4607" s="4" t="inlineStr"/>
    </row>
    <row r="4608">
      <c r="A4608" s="3" t="inlineStr">
        <is>
          <t>PHYS-0715</t>
        </is>
      </c>
      <c r="B4608" s="3" t="inlineStr">
        <is>
          <t>Berman</t>
        </is>
      </c>
      <c r="C4608" s="3" t="inlineStr">
        <is>
          <t>Oleg</t>
        </is>
      </c>
      <c r="D4608" s="3" t="inlineStr">
        <is>
          <t>Oleg Berman</t>
        </is>
      </c>
      <c r="E4608" s="3" t="inlineStr">
        <is>
          <t>Professor</t>
        </is>
      </c>
      <c r="F4608" s="3" t="inlineStr">
        <is>
          <t>NYC College of Technology</t>
        </is>
      </c>
      <c r="G4608" s="3" t="inlineStr">
        <is>
          <t>Physics</t>
        </is>
      </c>
      <c r="H4608" s="3" t="inlineStr">
        <is>
          <t>OBerman@citytech.cuny.edu</t>
        </is>
      </c>
      <c r="I4608" s="3" t="inlineStr">
        <is>
          <t>Journal article</t>
        </is>
      </c>
      <c r="J4608" s="3" t="inlineStr">
        <is>
          <t>The electron–hole superfluidity in two coaxial nanotubes</t>
        </is>
      </c>
      <c r="K4608" s="3" t="n">
        <v>2014</v>
      </c>
      <c r="L4608" s="3" t="inlineStr">
        <is>
          <t>Journal of Physics Condensed Matter</t>
        </is>
      </c>
      <c r="M4608" s="3" t="inlineStr">
        <is>
          <t>Oleg L. Berman; Ilya Grigorenko; Roman Ya. Kezerashvili</t>
        </is>
      </c>
      <c r="N4608" s="3" t="inlineStr"/>
      <c r="O4608" s="3" t="n"/>
      <c r="P4608" s="3" t="inlineStr"/>
      <c r="Q4608" s="3" t="inlineStr">
        <is>
          <t>10.1088/0953-8984/26/7/075301</t>
        </is>
      </c>
      <c r="R4608" s="3" t="inlineStr">
        <is>
          <t>https://doi.org/10.1088/0953-8984/26/7/075301</t>
        </is>
      </c>
      <c r="S4608" s="3" t="inlineStr">
        <is>
          <t>OpenAlex</t>
        </is>
      </c>
      <c r="T4608" s="3" t="n">
        <v>1</v>
      </c>
      <c r="U4608" s="3" t="inlineStr">
        <is>
          <t>High (City Tech affiliation on paper)</t>
        </is>
      </c>
      <c r="V4608" s="3" t="n"/>
      <c r="W4608" s="3" t="inlineStr"/>
      <c r="X4608" s="3" t="inlineStr">
        <is>
          <t>The superfluid phase and Coulomb drag effect caused by the pairing in a system of spatially separated electrons and holes in two coaxial cylindrical nanotubes are predicted. It is found that the drag resistance as a function of temperature experiences a jump at the critical temperature and can be used for the manifestation of the superfluid transition. It is demonstrated that at sufficiently low temperatures the order parameter and free energy density exhibit a kink due to the electron-hole asymmetry that is controlled by the radii of the nanotubes.</t>
        </is>
      </c>
      <c r="Y4608" s="3" t="inlineStr">
        <is>
          <t>OpenAlex</t>
        </is>
      </c>
      <c r="Z4608" s="3" t="inlineStr">
        <is>
          <t>https://iopscience.iop.org/article/10.1088/0953-8984/26/7/075301/pdf</t>
        </is>
      </c>
      <c r="AA4608" s="3" t="inlineStr">
        <is>
          <t>Open-access PDF (via OpenAlex)</t>
        </is>
      </c>
      <c r="AB4608" s="3" t="inlineStr">
        <is>
          <t>bronze</t>
        </is>
      </c>
      <c r="AC4608" s="3" t="inlineStr">
        <is>
          <t>School of Arts &amp; Sciences</t>
        </is>
      </c>
      <c r="AD4608" s="3" t="n">
        <v>4</v>
      </c>
      <c r="AE4608" s="3" t="inlineStr">
        <is>
          <t>No</t>
        </is>
      </c>
      <c r="AF4608" s="3" t="inlineStr"/>
      <c r="AG4608" s="4" t="inlineStr"/>
      <c r="AH4608" s="4" t="inlineStr"/>
      <c r="AI4608" s="4" t="inlineStr"/>
    </row>
    <row r="4609">
      <c r="A4609" s="3" t="inlineStr">
        <is>
          <t>PHYS-0716</t>
        </is>
      </c>
      <c r="B4609" s="3" t="inlineStr">
        <is>
          <t>Kezerashvili</t>
        </is>
      </c>
      <c r="C4609" s="3" t="inlineStr">
        <is>
          <t>Roman</t>
        </is>
      </c>
      <c r="D4609" s="3" t="inlineStr">
        <is>
          <t>Roman Kezerashvili</t>
        </is>
      </c>
      <c r="E4609" s="3" t="inlineStr">
        <is>
          <t>Professor</t>
        </is>
      </c>
      <c r="F4609" s="3" t="inlineStr">
        <is>
          <t>NYC College of Technology</t>
        </is>
      </c>
      <c r="G4609" s="3" t="inlineStr">
        <is>
          <t>Physics</t>
        </is>
      </c>
      <c r="H4609" s="3" t="inlineStr">
        <is>
          <t>RKezerashvili@citytech.cuny.edu</t>
        </is>
      </c>
      <c r="I4609" s="3" t="inlineStr">
        <is>
          <t>Journal article</t>
        </is>
      </c>
      <c r="J4609" s="3" t="inlineStr">
        <is>
          <t>The electron–hole superfluidity in two coaxial nanotubes</t>
        </is>
      </c>
      <c r="K4609" s="3" t="n">
        <v>2014</v>
      </c>
      <c r="L4609" s="3" t="inlineStr">
        <is>
          <t>Journal of Physics Condensed Matter</t>
        </is>
      </c>
      <c r="M4609" s="3" t="inlineStr">
        <is>
          <t>Oleg L. Berman; Ilya Grigorenko; Roman Ya. Kezerashvili</t>
        </is>
      </c>
      <c r="N4609" s="3" t="inlineStr"/>
      <c r="O4609" s="3" t="n"/>
      <c r="P4609" s="3" t="inlineStr"/>
      <c r="Q4609" s="3" t="inlineStr">
        <is>
          <t>10.1088/0953-8984/26/7/075301</t>
        </is>
      </c>
      <c r="R4609" s="3" t="inlineStr">
        <is>
          <t>https://doi.org/10.1088/0953-8984/26/7/075301</t>
        </is>
      </c>
      <c r="S4609" s="3" t="inlineStr">
        <is>
          <t>OpenAlex</t>
        </is>
      </c>
      <c r="T4609" s="3" t="n">
        <v>1</v>
      </c>
      <c r="U4609" s="3" t="inlineStr">
        <is>
          <t>High (City Tech affiliation on paper)</t>
        </is>
      </c>
      <c r="V4609" s="3" t="n"/>
      <c r="W4609" s="3" t="inlineStr"/>
      <c r="X4609" s="3" t="inlineStr">
        <is>
          <t>The superfluid phase and Coulomb drag effect caused by the pairing in a system of spatially separated electrons and holes in two coaxial cylindrical nanotubes are predicted. It is found that the drag resistance as a function of temperature experiences a jump at the critical temperature and can be used for the manifestation of the superfluid transition. It is demonstrated that at sufficiently low temperatures the order parameter and free energy density exhibit a kink due to the electron-hole asymmetry that is controlled by the radii of the nanotubes.</t>
        </is>
      </c>
      <c r="Y4609" s="3" t="inlineStr">
        <is>
          <t>OpenAlex</t>
        </is>
      </c>
      <c r="Z4609" s="3" t="inlineStr">
        <is>
          <t>https://iopscience.iop.org/article/10.1088/0953-8984/26/7/075301/pdf</t>
        </is>
      </c>
      <c r="AA4609" s="3" t="inlineStr">
        <is>
          <t>Open-access PDF (via OpenAlex)</t>
        </is>
      </c>
      <c r="AB4609" s="3" t="inlineStr">
        <is>
          <t>bronze</t>
        </is>
      </c>
      <c r="AC4609" s="3" t="inlineStr">
        <is>
          <t>School of Arts &amp; Sciences</t>
        </is>
      </c>
      <c r="AD4609" s="3" t="n">
        <v>4</v>
      </c>
      <c r="AE4609" s="3" t="inlineStr">
        <is>
          <t>No</t>
        </is>
      </c>
      <c r="AF4609" s="3" t="inlineStr"/>
      <c r="AG4609" s="4" t="inlineStr"/>
      <c r="AH4609" s="4" t="inlineStr"/>
      <c r="AI4609" s="4" t="inlineStr"/>
    </row>
    <row r="4610">
      <c r="A4610" s="3" t="inlineStr">
        <is>
          <t>PHYS-0719</t>
        </is>
      </c>
      <c r="B4610" s="3" t="inlineStr">
        <is>
          <t>Kezerashvili</t>
        </is>
      </c>
      <c r="C4610" s="3" t="inlineStr">
        <is>
          <t>Roman</t>
        </is>
      </c>
      <c r="D4610" s="3" t="inlineStr">
        <is>
          <t>Roman Kezerashvili</t>
        </is>
      </c>
      <c r="E4610" s="3" t="inlineStr">
        <is>
          <t>Professor</t>
        </is>
      </c>
      <c r="F4610" s="3" t="inlineStr">
        <is>
          <t>NYC College of Technology</t>
        </is>
      </c>
      <c r="G4610" s="3" t="inlineStr">
        <is>
          <t>Physics</t>
        </is>
      </c>
      <c r="H4610" s="3" t="inlineStr">
        <is>
          <t>RKezerashvili@citytech.cuny.edu</t>
        </is>
      </c>
      <c r="I4610" s="3" t="inlineStr">
        <is>
          <t>Journal article</t>
        </is>
      </c>
      <c r="J4610" s="3" t="inlineStr">
        <is>
          <t>Twinning propensity in nanocrystalline face-centered cubic, body-centered cubic, and hexagonal close-packed metals</t>
        </is>
      </c>
      <c r="K4610" s="3" t="n">
        <v>2014</v>
      </c>
      <c r="L4610" s="3" t="inlineStr">
        <is>
          <t>Journal of Physics and Chemistry of Solids</t>
        </is>
      </c>
      <c r="M4610" s="3" t="inlineStr">
        <is>
          <t>Vladimir S. Boyko; Roman Ya. Kezerashvili</t>
        </is>
      </c>
      <c r="N4610" s="3" t="inlineStr"/>
      <c r="O4610" s="3" t="n"/>
      <c r="P4610" s="3" t="inlineStr"/>
      <c r="Q4610" s="3" t="inlineStr">
        <is>
          <t>10.1016/j.jpcs.2014.05.012</t>
        </is>
      </c>
      <c r="R4610" s="3" t="inlineStr">
        <is>
          <t>https://doi.org/10.1016/j.jpcs.2014.05.012</t>
        </is>
      </c>
      <c r="S4610" s="3" t="inlineStr">
        <is>
          <t>OpenAlex</t>
        </is>
      </c>
      <c r="T4610" s="3" t="n">
        <v>1</v>
      </c>
      <c r="U4610" s="3" t="inlineStr">
        <is>
          <t>High (City Tech affiliation on paper)</t>
        </is>
      </c>
      <c r="V4610" s="3" t="n"/>
      <c r="W4610" s="3" t="inlineStr"/>
      <c r="X4610" s="3" t="inlineStr"/>
      <c r="Y4610" s="3" t="inlineStr"/>
      <c r="Z4610" s="3" t="inlineStr"/>
      <c r="AA4610" s="3" t="inlineStr">
        <is>
          <t>Not found</t>
        </is>
      </c>
      <c r="AB4610" s="3" t="inlineStr">
        <is>
          <t>closed</t>
        </is>
      </c>
      <c r="AC4610" s="3" t="inlineStr">
        <is>
          <t>School of Arts &amp; Sciences</t>
        </is>
      </c>
      <c r="AD4610" s="3" t="n">
        <v>8</v>
      </c>
      <c r="AE4610" s="3" t="inlineStr">
        <is>
          <t>No</t>
        </is>
      </c>
      <c r="AF4610" s="3" t="inlineStr"/>
      <c r="AG4610" s="4" t="inlineStr"/>
      <c r="AH4610" s="4" t="inlineStr"/>
      <c r="AI4610" s="4" t="inlineStr"/>
    </row>
    <row r="4611">
      <c r="A4611" s="3" t="inlineStr">
        <is>
          <t>PHYS-0720</t>
        </is>
      </c>
      <c r="B4611" s="3" t="inlineStr">
        <is>
          <t>Vazquez-Poritz</t>
        </is>
      </c>
      <c r="C4611" s="3" t="inlineStr">
        <is>
          <t>Justin</t>
        </is>
      </c>
      <c r="D4611" s="3" t="inlineStr">
        <is>
          <t>Justin Vazquez-Poritz</t>
        </is>
      </c>
      <c r="E4611" s="3" t="inlineStr">
        <is>
          <t>Professor</t>
        </is>
      </c>
      <c r="F4611" s="3" t="inlineStr">
        <is>
          <t>NYC College of Technology</t>
        </is>
      </c>
      <c r="G4611" s="3" t="inlineStr">
        <is>
          <t>Physics</t>
        </is>
      </c>
      <c r="H4611" s="3" t="inlineStr">
        <is>
          <t>JVazquez-poritz@citytech.cuny.edu</t>
        </is>
      </c>
      <c r="I4611" s="3" t="inlineStr">
        <is>
          <t>Journal article</t>
        </is>
      </c>
      <c r="J4611" s="3" t="inlineStr">
        <is>
          <t>Warped Ricci-flat reductions</t>
        </is>
      </c>
      <c r="K4611" s="3" t="n">
        <v>2014</v>
      </c>
      <c r="L4611" s="3" t="inlineStr">
        <is>
          <t>Physical review. D. Particles, fields, gravitation, and cosmology/Physical review. D. Particles and fields</t>
        </is>
      </c>
      <c r="M4611" s="3" t="inlineStr">
        <is>
          <t>Eoin Ó Colgáin; Mohammad Mehdi Sheikh-Jabbari; Justin F. Vázquez-Poritz; Hossein Yavartanoo; Zihan Zhang</t>
        </is>
      </c>
      <c r="N4611" s="3" t="inlineStr"/>
      <c r="O4611" s="3" t="n"/>
      <c r="P4611" s="3" t="inlineStr"/>
      <c r="Q4611" s="3" t="inlineStr">
        <is>
          <t>10.1103/physrevd.90.045013</t>
        </is>
      </c>
      <c r="R4611" s="3" t="inlineStr">
        <is>
          <t>https://doi.org/10.1103/physrevd.90.045013</t>
        </is>
      </c>
      <c r="S4611" s="3" t="inlineStr">
        <is>
          <t>OpenAlex</t>
        </is>
      </c>
      <c r="T4611" s="3" t="n">
        <v>1</v>
      </c>
      <c r="U4611" s="3" t="inlineStr">
        <is>
          <t>High (City Tech affiliation on paper)</t>
        </is>
      </c>
      <c r="V4611" s="3" t="n"/>
      <c r="W4611" s="3" t="inlineStr"/>
      <c r="X4611" s="3" t="inlineStr">
        <is>
          <t>We present a simple class of warped-product vacuum (Ricci-flat) solutions to ten- and eleven-dimensional supergravity, where the internal space is flat and noncompact and the warp factor supports de Sitter (dS) and anti--de Sitter (AdS) vacua, in addition to trivial Minkowski vacua with compact internal spaces. We outline the construction of consistent Kaluza-Klein reductions and show that, although our vacuum solutions are nonsupersymmetric, these are closely related to the bosonic part of well-known maximally supersymmetric reductions on spheres. We comment on the stability of our solutions, noting that ${(\mathrm{A})\mathrm{dS}}_{3}$ vacua pass routine stability tests.</t>
        </is>
      </c>
      <c r="Y4611" s="3" t="inlineStr">
        <is>
          <t>OpenAlex</t>
        </is>
      </c>
      <c r="Z4611" s="3" t="inlineStr">
        <is>
          <t>https://arxiv.org/pdf/1406.6354</t>
        </is>
      </c>
      <c r="AA4611" s="3" t="inlineStr">
        <is>
          <t>Open-access PDF (via OpenAlex)</t>
        </is>
      </c>
      <c r="AB4611" s="3" t="inlineStr">
        <is>
          <t>green</t>
        </is>
      </c>
      <c r="AC4611" s="3" t="inlineStr">
        <is>
          <t>School of Arts &amp; Sciences</t>
        </is>
      </c>
      <c r="AD4611" s="3" t="n">
        <v>16</v>
      </c>
      <c r="AE4611" s="3" t="inlineStr">
        <is>
          <t>No</t>
        </is>
      </c>
      <c r="AF4611" s="3" t="inlineStr"/>
      <c r="AG4611" s="4" t="inlineStr"/>
      <c r="AH4611" s="4" t="inlineStr"/>
      <c r="AI4611" s="4" t="inlineStr"/>
    </row>
    <row r="4612">
      <c r="A4612" s="3" t="inlineStr">
        <is>
          <t>PHYS-0721</t>
        </is>
      </c>
      <c r="B4612" s="3" t="inlineStr">
        <is>
          <t>Kolmakov</t>
        </is>
      </c>
      <c r="C4612" s="3" t="inlineStr">
        <is>
          <t>German</t>
        </is>
      </c>
      <c r="D4612" s="3" t="inlineStr">
        <is>
          <t>German Kolmakov</t>
        </is>
      </c>
      <c r="E4612" s="3" t="inlineStr">
        <is>
          <t>Professor</t>
        </is>
      </c>
      <c r="F4612" s="3" t="inlineStr">
        <is>
          <t>NYC College of Technology</t>
        </is>
      </c>
      <c r="G4612" s="3" t="inlineStr">
        <is>
          <t>Physics</t>
        </is>
      </c>
      <c r="H4612" s="3" t="inlineStr">
        <is>
          <t>GKolmakov@citytech.cuny.edu</t>
        </is>
      </c>
      <c r="I4612" s="3" t="inlineStr">
        <is>
          <t>Conference paper</t>
        </is>
      </c>
      <c r="J4612" s="3" t="inlineStr">
        <is>
          <t>Wave turbulence in quantum fluids</t>
        </is>
      </c>
      <c r="K4612" s="3" t="n">
        <v>2014</v>
      </c>
      <c r="L4612" s="3" t="inlineStr">
        <is>
          <t>Proceedings of the National Academy of Sciences</t>
        </is>
      </c>
      <c r="M4612" s="3" t="inlineStr">
        <is>
          <t>G. V. Kolmakov; P. V. E. McClintock; Sergey Nazarenko</t>
        </is>
      </c>
      <c r="N4612" s="3" t="inlineStr"/>
      <c r="O4612" s="3" t="n"/>
      <c r="P4612" s="3" t="inlineStr"/>
      <c r="Q4612" s="3" t="inlineStr">
        <is>
          <t>10.1073/pnas.1312575110</t>
        </is>
      </c>
      <c r="R4612" s="3" t="inlineStr">
        <is>
          <t>https://doi.org/10.1073/pnas.1312575110</t>
        </is>
      </c>
      <c r="S4612" s="3" t="inlineStr">
        <is>
          <t>OpenAlex</t>
        </is>
      </c>
      <c r="T4612" s="3" t="n">
        <v>1</v>
      </c>
      <c r="U4612" s="3" t="inlineStr">
        <is>
          <t>High (City Tech affiliation on paper)</t>
        </is>
      </c>
      <c r="V4612" s="3" t="n"/>
      <c r="W4612" s="3" t="inlineStr"/>
      <c r="X4612" s="3" t="inlineStr">
        <is>
          <t>Wave turbulence (WT) occurs in systems of strongly interacting nonlinear waves and can lead to energy flows across length and frequency scales much like those that are well known in vortex turbulence. Typically, the energy passes although a nondissipative inertial range until it reaches a small enough scale that viscosity becomes important and terminates the cascade by dissipating the energy as heat. Wave turbulence in quantum fluids is of particular interest, partly because revealing experiments can be performed on a laboratory scale, and partly because WT among the Kelvin waves on quantized vortices is believed to play a crucial role in the final stages of the decay of (vortex) quantum turbulence. In this short review, we provide a perspective on recent work on WT in quantum fluids, setting it in context and discussing the outlook for the next few years. We outline the theory, review briefly the experiments carried out to date using liquid H2 and liquid (4)He, and discuss some nonequilibrium excitonic superfluids in which WT has been predicted but not yet observed experimentally. By way of conclusion, we consider the medium- and longer-term outlook for the field.</t>
        </is>
      </c>
      <c r="Y4612" s="3" t="inlineStr">
        <is>
          <t>OpenAlex</t>
        </is>
      </c>
      <c r="Z4612" s="3" t="inlineStr">
        <is>
          <t>https://eprints.lancs.ac.uk/id/eprint/75313/1/PNAS2014WaveTurbulencePostPrint.pdf</t>
        </is>
      </c>
      <c r="AA4612" s="3" t="inlineStr">
        <is>
          <t>Open-access PDF (via OpenAlex)</t>
        </is>
      </c>
      <c r="AB4612" s="3" t="inlineStr">
        <is>
          <t>bronze</t>
        </is>
      </c>
      <c r="AC4612" s="3" t="inlineStr">
        <is>
          <t>School of Arts &amp; Sciences</t>
        </is>
      </c>
      <c r="AD4612" s="3" t="n">
        <v>37</v>
      </c>
      <c r="AE4612" s="3" t="inlineStr">
        <is>
          <t>No</t>
        </is>
      </c>
      <c r="AF4612" s="3" t="inlineStr"/>
      <c r="AG4612" s="4" t="inlineStr"/>
      <c r="AH4612" s="4" t="inlineStr"/>
      <c r="AI4612" s="4" t="inlineStr"/>
    </row>
    <row r="4613">
      <c r="A4613" s="3" t="inlineStr">
        <is>
          <t>PHYS-0722</t>
        </is>
      </c>
      <c r="B4613" s="3" t="inlineStr">
        <is>
          <t>Kolmakov</t>
        </is>
      </c>
      <c r="C4613" s="3" t="inlineStr">
        <is>
          <t>German</t>
        </is>
      </c>
      <c r="D4613" s="3" t="inlineStr">
        <is>
          <t>German Kolmakov</t>
        </is>
      </c>
      <c r="E4613" s="3" t="inlineStr">
        <is>
          <t>Professor</t>
        </is>
      </c>
      <c r="F4613" s="3" t="inlineStr">
        <is>
          <t>NYC College of Technology</t>
        </is>
      </c>
      <c r="G4613" s="3" t="inlineStr">
        <is>
          <t>Physics</t>
        </is>
      </c>
      <c r="H4613" s="3" t="inlineStr">
        <is>
          <t>GKolmakov@citytech.cuny.edu</t>
        </is>
      </c>
      <c r="I4613" s="3" t="inlineStr">
        <is>
          <t>Preprint</t>
        </is>
      </c>
      <c r="J4613" s="3" t="inlineStr">
        <is>
          <t>Wave turbulence revisited: Where does the energy flow?</t>
        </is>
      </c>
      <c r="K4613" s="3" t="n">
        <v>2014</v>
      </c>
      <c r="L4613" s="3" t="inlineStr">
        <is>
          <t>arXiv (Cornell University)</t>
        </is>
      </c>
      <c r="M4613" s="3" t="inlineStr">
        <is>
          <t>Leonid Victorovich Abdurakhimov; I. A. Remizov; А. А. Левченко; G. V. Kolmakov; Yuri V. Lvov</t>
        </is>
      </c>
      <c r="N4613" s="3" t="inlineStr"/>
      <c r="O4613" s="3" t="n"/>
      <c r="P4613" s="3" t="inlineStr"/>
      <c r="Q4613" s="3" t="inlineStr">
        <is>
          <t>10.48550/arxiv.1404.1111</t>
        </is>
      </c>
      <c r="R4613" s="3" t="inlineStr">
        <is>
          <t>https://doi.org/10.48550/arxiv.1404.1111</t>
        </is>
      </c>
      <c r="S4613" s="3" t="inlineStr">
        <is>
          <t>OpenAlex</t>
        </is>
      </c>
      <c r="T4613" s="3" t="n">
        <v>1</v>
      </c>
      <c r="U4613" s="3" t="inlineStr">
        <is>
          <t>High (City Tech affiliation on paper)</t>
        </is>
      </c>
      <c r="V4613" s="3" t="n"/>
      <c r="W4613" s="3" t="inlineStr"/>
      <c r="X4613" s="3" t="inlineStr">
        <is>
          <t>Turbulence in a system of nonlinearly interacting waves is referred to as wave turbulence. It has been known since seminal work by Kolmogorov, that turbulent dynamics is controlled by a directional energy flux through the wavelength scales. We demonstrate that an energy cascade in wave turbulence can be bi-directional, that is, can simultaneously flow towards large and small wavelength scales from the pumping scales at which it is injected. This observation is in sharp contrast to existing experiments and wave turbulence theory where the energy flux only flows in one direction. We demonstrate that the bi-directional energy cascade changes the energy budget in the system and leads to formation of large-scale, large-amplitude waves similar to oceanic rogue waves. To study surface wave turbulence, we took advantage of capillary waves on a free, weakly charged surface of superfluid helium He-II at temperature 1.7K. Although He-II demonstrates non-classical thermomechanical effects and quantized vorticity, waves on its surface are identical to those on a classical Newtonian fluid with extremely low viscosity. The possibility of directly driving a charged surface by an oscillating electric field and the low viscosity of He-II have allowed us to isolate the surface dynamics and study nonlinear surface waves in a range of frequencies much wider than in experiments with classical fluids.</t>
        </is>
      </c>
      <c r="Y4613" s="3" t="inlineStr">
        <is>
          <t>OpenAlex</t>
        </is>
      </c>
      <c r="Z4613" s="3" t="inlineStr">
        <is>
          <t>https://arxiv.org/pdf/1404.1111</t>
        </is>
      </c>
      <c r="AA4613" s="3" t="inlineStr">
        <is>
          <t>Open-access PDF (via OpenAlex)</t>
        </is>
      </c>
      <c r="AB4613" s="3" t="inlineStr">
        <is>
          <t>green</t>
        </is>
      </c>
      <c r="AC4613" s="3" t="inlineStr">
        <is>
          <t>School of Arts &amp; Sciences</t>
        </is>
      </c>
      <c r="AD4613" s="3" t="n">
        <v>0</v>
      </c>
      <c r="AE4613" s="3" t="inlineStr">
        <is>
          <t>No</t>
        </is>
      </c>
      <c r="AF4613" s="3" t="inlineStr"/>
      <c r="AG4613" s="4" t="inlineStr"/>
      <c r="AH4613" s="4" t="inlineStr"/>
      <c r="AI4613" s="4" t="inlineStr"/>
    </row>
    <row r="4614">
      <c r="A4614" s="3" t="inlineStr">
        <is>
          <t>PHYS-0723</t>
        </is>
      </c>
      <c r="B4614" s="3" t="inlineStr">
        <is>
          <t>Acquaviva</t>
        </is>
      </c>
      <c r="C4614" s="3" t="inlineStr">
        <is>
          <t>Viviana</t>
        </is>
      </c>
      <c r="D4614" s="3" t="inlineStr">
        <is>
          <t>Viviana Acquaviva</t>
        </is>
      </c>
      <c r="E4614" s="3" t="inlineStr">
        <is>
          <t>Professor</t>
        </is>
      </c>
      <c r="F4614" s="3" t="inlineStr">
        <is>
          <t>NYC College of Technology</t>
        </is>
      </c>
      <c r="G4614" s="3" t="inlineStr">
        <is>
          <t>Physics</t>
        </is>
      </c>
      <c r="H4614" s="3" t="inlineStr">
        <is>
          <t>VAcquaviva@citytech.cuny.edu</t>
        </is>
      </c>
      <c r="I4614" s="3" t="inlineStr">
        <is>
          <t>Journal article</t>
        </is>
      </c>
      <c r="J4614" s="3" t="inlineStr">
        <is>
          <t>A CRITICAL ASSESSMENT OF STELLAR MASS MEASUREMENT METHODS</t>
        </is>
      </c>
      <c r="K4614" s="3" t="n">
        <v>2015</v>
      </c>
      <c r="L4614" s="3" t="inlineStr">
        <is>
          <t>The Astrophysical Journal</t>
        </is>
      </c>
      <c r="M4614" s="3" t="inlineStr">
        <is>
          <t>Bahram Mobasher; Tomas Dahlen; Henry C. Ferguson; Viviana Acquaviva; Guillermo Barro; Steven L. Finkelstein; Adriano Fontana; Ruth Gruetzbauch; Seth Johnson; Yu Lu; Casey J. Papovich; J. Pforr; Mara Salvato; Rachel S. Somerville; Tommy Wiklind; Stijn Wuyts; Matthew L. N. Ashby; Eric Bell; Christopher J. Conselice; Mark E. Dickinson; Sandra M. Faber; Giovanni Fazio; Kristian Finlator; Audrey Galametz; Eric Gawiser; Mauro Giavalisco; Andrea Grazian; Norman A. Grogin; Yicheng Guo; Nimish P. Hathi; Dale D. Kocevski; Anton M. Koekemoer; David C. Koo; Jeffrey A. Newman; Naveen Reddy; Paola Santini; Risa H. Wechsler</t>
        </is>
      </c>
      <c r="N4614" s="3" t="inlineStr"/>
      <c r="O4614" s="3" t="n"/>
      <c r="P4614" s="3" t="inlineStr"/>
      <c r="Q4614" s="3" t="inlineStr">
        <is>
          <t>10.1088/0004-637x/808/1/101</t>
        </is>
      </c>
      <c r="R4614" s="3" t="inlineStr">
        <is>
          <t>https://doi.org/10.1088/0004-637x/808/1/101</t>
        </is>
      </c>
      <c r="S4614" s="3" t="inlineStr">
        <is>
          <t>OpenAlex</t>
        </is>
      </c>
      <c r="T4614" s="3" t="n">
        <v>1</v>
      </c>
      <c r="U4614" s="3" t="inlineStr">
        <is>
          <t>High (City Tech affiliation on paper)</t>
        </is>
      </c>
      <c r="V4614" s="3" t="n"/>
      <c r="W4614" s="3" t="inlineStr"/>
      <c r="X4614" s="3" t="inlineStr">
        <is>
          <t>This is the second paper in a series aimed at investigating the main sources of uncertainty in measuring the observable parameters in galaxies from their spectral energy distributions (SEDs). In the first paper we presented a detailed account of the photometric redshift measurements and an error analysis of this process. In this paper we perform a comprehensive study of the main sources of random and systematic error in stellar mass estimates for galaxies, and their relative contributions to the associated error budget. Since there is no prior knowledge of the stellar mass of galaxies (unlike their photometric redshifts), we use mock galaxy catalogs with simulated multi-waveband photometry and known redshift, stellar mass, age and extinction for individual galaxies. The multi-waveband photometry for the simulated galaxies were generated in 13 filters spanning from U -band to mid-infrared wavelengths. Given different parameters affecting stellar mass measurement (photometric signal-to-noise ratios (S/N), SED fitting errors and systematic effects), the inherent degeneracies and correlated errors, we formulated different simulated galaxy catalogs to quantify these effects individually. For comparison, we also generated catalogs based on observed photometric data of real galaxies in the Great Observatories Origins Deep Survey-South field, spanning the same passbands. The simulated and observed catalogs were provided to a number of teams within the Cosmic Assembly Near-infrared Deep Extragalactic Legacy Survey collaboration to estimate the stellar masses for individual galaxies. A total of 11 teams participated, with different combinations of stellar mass measurement codes/methods, population synthesis models, star formation histories, extinction and age. For each simulated galaxy, the differences between the input stellar masses, M input , and those estimated by each team, M est , is defined as , and used to identify the most fundamental parameters affecting stellar mass estimate in galaxies, with the following results. (1) No significant bias in Δ log( M ) was found among different codes, with all having comparable scatter ( dex). The estimated stellar mass values are seriously affected by low photometric S/N, with the rms scatter increasing for galaxies with mag; (2) A source of error contributing to the scatter in Δ log( M ) is found to be due to photometric uncertainties (0.136 dex) and low resolution in age and extinction grids when generating the SED templates; (3) The median of stellar masses among different methods provides a stable measure of the mass associated with any given galaxy ( dex); (4) The Δ log( M ) values are strongly correlated with deviations in age (defined as the difference between the estimated and expected values), with a weaker correlation with extinction; (5) The rms scatter in the estimated stellar masses due to free parameters (after fixing redshifts and initial mass function) are quantified and found to be dex; (6) Using the observed data, we studied the sensitivity of stellar masses to both the population synthesis codes and inclusion of nebular emission lines and found them to affect the stellar mass by 0.2 and 0.3 dex respectively.</t>
        </is>
      </c>
      <c r="Y4614" s="3" t="inlineStr">
        <is>
          <t>OpenAlex</t>
        </is>
      </c>
      <c r="Z4614" s="3" t="inlineStr">
        <is>
          <t>https://iopscience.iop.org/article/10.1088/0004-637X/808/1/101/pdf</t>
        </is>
      </c>
      <c r="AA4614" s="3" t="inlineStr">
        <is>
          <t>Open-access PDF (via OpenAlex)</t>
        </is>
      </c>
      <c r="AB4614" s="3" t="inlineStr">
        <is>
          <t>bronze</t>
        </is>
      </c>
      <c r="AC4614" s="3" t="inlineStr">
        <is>
          <t>School of Arts &amp; Sciences</t>
        </is>
      </c>
      <c r="AD4614" s="3" t="n">
        <v>152</v>
      </c>
      <c r="AE4614" s="3" t="inlineStr">
        <is>
          <t>No</t>
        </is>
      </c>
      <c r="AF4614" s="3" t="inlineStr"/>
      <c r="AG4614" s="4" t="inlineStr"/>
      <c r="AH4614" s="4" t="inlineStr"/>
      <c r="AI4614" s="4" t="inlineStr"/>
    </row>
    <row r="4615">
      <c r="A4615" s="3" t="inlineStr">
        <is>
          <t>PHYS-0726</t>
        </is>
      </c>
      <c r="B4615" s="3" t="inlineStr">
        <is>
          <t>Ferroglia</t>
        </is>
      </c>
      <c r="C4615" s="3" t="inlineStr">
        <is>
          <t>Andrea</t>
        </is>
      </c>
      <c r="D4615" s="3" t="inlineStr">
        <is>
          <t>Andrea Ferroglia</t>
        </is>
      </c>
      <c r="E4615" s="3" t="inlineStr">
        <is>
          <t>Professor</t>
        </is>
      </c>
      <c r="F4615" s="3" t="inlineStr">
        <is>
          <t>NYC College of Technology</t>
        </is>
      </c>
      <c r="G4615" s="3" t="inlineStr">
        <is>
          <t>Physics</t>
        </is>
      </c>
      <c r="H4615" s="3" t="inlineStr">
        <is>
          <t>AFerroglia@citytech.cuny.edu</t>
        </is>
      </c>
      <c r="I4615" s="3" t="inlineStr">
        <is>
          <t>Book chapter</t>
        </is>
      </c>
      <c r="J4615" s="3" t="inlineStr">
        <is>
          <t>Applications of SCET</t>
        </is>
      </c>
      <c r="K4615" s="3" t="n">
        <v>2015</v>
      </c>
      <c r="L4615" s="3" t="inlineStr">
        <is>
          <t>Lecture notes in physics</t>
        </is>
      </c>
      <c r="M4615" s="3" t="inlineStr">
        <is>
          <t>Thomas Becher; Alessandro Broggio; Andrea Ferroglia</t>
        </is>
      </c>
      <c r="N4615" s="3" t="inlineStr"/>
      <c r="O4615" s="3" t="n"/>
      <c r="P4615" s="3" t="inlineStr"/>
      <c r="Q4615" s="3" t="inlineStr">
        <is>
          <t>10.1007/978-3-319-14848-9_9</t>
        </is>
      </c>
      <c r="R4615" s="3" t="inlineStr">
        <is>
          <t>https://doi.org/10.1007/978-3-319-14848-9_9</t>
        </is>
      </c>
      <c r="S4615" s="3" t="inlineStr">
        <is>
          <t>OpenAlex</t>
        </is>
      </c>
      <c r="T4615" s="3" t="n">
        <v>1</v>
      </c>
      <c r="U4615" s="3" t="inlineStr">
        <is>
          <t>High (City Tech affiliation on paper)</t>
        </is>
      </c>
      <c r="V4615" s="3" t="n"/>
      <c r="W4615" s="3" t="inlineStr"/>
      <c r="X4615" s="3" t="inlineStr"/>
      <c r="Y4615" s="3" t="inlineStr"/>
      <c r="Z4615" s="3" t="inlineStr"/>
      <c r="AA4615" s="3" t="inlineStr">
        <is>
          <t>Not found</t>
        </is>
      </c>
      <c r="AB4615" s="3" t="inlineStr">
        <is>
          <t>closed</t>
        </is>
      </c>
      <c r="AC4615" s="3" t="inlineStr">
        <is>
          <t>School of Arts &amp; Sciences</t>
        </is>
      </c>
      <c r="AD4615" s="3" t="n">
        <v>0</v>
      </c>
      <c r="AE4615" s="3" t="inlineStr">
        <is>
          <t>No</t>
        </is>
      </c>
      <c r="AF4615" s="3" t="inlineStr"/>
      <c r="AG4615" s="4" t="inlineStr"/>
      <c r="AH4615" s="4" t="inlineStr"/>
      <c r="AI4615" s="4" t="inlineStr"/>
    </row>
    <row r="4616">
      <c r="A4616" s="3" t="inlineStr">
        <is>
          <t>PHYS-0728</t>
        </is>
      </c>
      <c r="B4616" s="3" t="inlineStr">
        <is>
          <t>Ossola</t>
        </is>
      </c>
      <c r="C4616" s="3" t="inlineStr">
        <is>
          <t>Giovanni</t>
        </is>
      </c>
      <c r="D4616" s="3" t="inlineStr">
        <is>
          <t>Giovanni Ossola</t>
        </is>
      </c>
      <c r="E4616" s="3" t="inlineStr">
        <is>
          <t>Chair</t>
        </is>
      </c>
      <c r="F4616" s="3" t="inlineStr">
        <is>
          <t>NYC College of Technology</t>
        </is>
      </c>
      <c r="G4616" s="3" t="inlineStr">
        <is>
          <t>Physics</t>
        </is>
      </c>
      <c r="H4616" s="3" t="inlineStr">
        <is>
          <t>GOssola@citytech.cuny.edu</t>
        </is>
      </c>
      <c r="I4616" s="3" t="inlineStr">
        <is>
          <t>Conference paper</t>
        </is>
      </c>
      <c r="J4616" s="3" t="inlineStr">
        <is>
          <t>Automated Computation of Scattering Amplitudes from Integrand Reduction to Monte Carlo tools</t>
        </is>
      </c>
      <c r="K4616" s="3" t="n">
        <v>2015</v>
      </c>
      <c r="L4616" s="3" t="inlineStr">
        <is>
          <t>Nuclear and Particle Physics Proceedings</t>
        </is>
      </c>
      <c r="M4616" s="3" t="inlineStr">
        <is>
          <t>H. van Deurzen; Gionata Luisoni; Pierpaolo Mastrolia; Giovanni Ossola; Zhibai Zhang</t>
        </is>
      </c>
      <c r="N4616" s="3" t="inlineStr"/>
      <c r="O4616" s="3" t="n"/>
      <c r="P4616" s="3" t="inlineStr"/>
      <c r="Q4616" s="3" t="inlineStr">
        <is>
          <t>10.1016/j.nuclphysbps.2015.10.094</t>
        </is>
      </c>
      <c r="R4616" s="3" t="inlineStr">
        <is>
          <t>https://doi.org/10.1016/j.nuclphysbps.2015.10.094</t>
        </is>
      </c>
      <c r="S4616" s="3" t="inlineStr">
        <is>
          <t>OpenAlex</t>
        </is>
      </c>
      <c r="T4616" s="3" t="n">
        <v>1</v>
      </c>
      <c r="U4616" s="3" t="inlineStr">
        <is>
          <t>High (City Tech affiliation on paper)</t>
        </is>
      </c>
      <c r="V4616" s="3" t="n"/>
      <c r="W4616" s="3" t="inlineStr"/>
      <c r="X4616" s="3" t="inlineStr">
        <is>
          <t>After a general introduction about the calculation of one-loop scattering amplitudes via integrand-level techniques, which led to the construction of efficient and automated computational tools for NLO predictions, we briefly describe an approach to the reduction of scattering amplitudes based on integrand-level reduction via multivariate polynomial division also applicable beyond one-loop amplitudes. We also review the main features of the GoSam 2.0 automated framework for NLO calculations and show some of its application to Standard Model processes involving the production massive particles, such as the Higgs boson or top-quark pairs, obtained embedding of the virtual amplitudes produced by GoSam within existing Monte Carlo tools.</t>
        </is>
      </c>
      <c r="Y4616" s="3" t="inlineStr">
        <is>
          <t>OpenAlex</t>
        </is>
      </c>
      <c r="Z4616" s="3" t="inlineStr">
        <is>
          <t>https://doi.org/10.1016/j.nuclphysbps.2015.10.094</t>
        </is>
      </c>
      <c r="AA4616" s="3" t="inlineStr">
        <is>
          <t>Open-access page (via OpenAlex)</t>
        </is>
      </c>
      <c r="AB4616" s="3" t="inlineStr">
        <is>
          <t>hybrid</t>
        </is>
      </c>
      <c r="AC4616" s="3" t="inlineStr">
        <is>
          <t>School of Arts &amp; Sciences</t>
        </is>
      </c>
      <c r="AD4616" s="3" t="n">
        <v>5</v>
      </c>
      <c r="AE4616" s="3" t="inlineStr">
        <is>
          <t>No</t>
        </is>
      </c>
      <c r="AF4616" s="3" t="inlineStr"/>
      <c r="AG4616" s="4" t="inlineStr"/>
      <c r="AH4616" s="4" t="inlineStr"/>
      <c r="AI4616" s="4" t="inlineStr"/>
    </row>
    <row r="4617">
      <c r="A4617" s="3" t="inlineStr">
        <is>
          <t>PHYS-0730</t>
        </is>
      </c>
      <c r="B4617" s="3" t="inlineStr">
        <is>
          <t>Kezerashvili</t>
        </is>
      </c>
      <c r="C4617" s="3" t="inlineStr">
        <is>
          <t>Roman</t>
        </is>
      </c>
      <c r="D4617" s="3" t="inlineStr">
        <is>
          <t>Roman Kezerashvili</t>
        </is>
      </c>
      <c r="E4617" s="3" t="inlineStr">
        <is>
          <t>Professor</t>
        </is>
      </c>
      <c r="F4617" s="3" t="inlineStr">
        <is>
          <t>NYC College of Technology</t>
        </is>
      </c>
      <c r="G4617" s="3" t="inlineStr">
        <is>
          <t>Physics</t>
        </is>
      </c>
      <c r="H4617" s="3" t="inlineStr">
        <is>
          <t>RKezerashvili@citytech.cuny.edu</t>
        </is>
      </c>
      <c r="I4617" s="3" t="inlineStr">
        <is>
          <t>Preprint</t>
        </is>
      </c>
      <c r="J4617" s="3" t="inlineStr">
        <is>
          <t>Benchmark for a quasi-bound state of the $\overset{\_}{K}pp$ system</t>
        </is>
      </c>
      <c r="K4617" s="3" t="n">
        <v>2015</v>
      </c>
      <c r="L4617" s="3" t="inlineStr">
        <is>
          <t>arXiv (Cornell University)</t>
        </is>
      </c>
      <c r="M4617" s="3" t="inlineStr">
        <is>
          <t>Roman Ya. Kezerashvili; Shalva M. Tsiklauri; Igor Filikhin; Vladimir Suslov; Branislav Vlahović</t>
        </is>
      </c>
      <c r="N4617" s="3" t="inlineStr"/>
      <c r="O4617" s="3" t="n"/>
      <c r="P4617" s="3" t="inlineStr"/>
      <c r="Q4617" s="3" t="inlineStr">
        <is>
          <t>10.48550/arxiv.1508.07638</t>
        </is>
      </c>
      <c r="R4617" s="3" t="inlineStr">
        <is>
          <t>https://doi.org/10.48550/arxiv.1508.07638</t>
        </is>
      </c>
      <c r="S4617" s="3" t="inlineStr">
        <is>
          <t>OpenAlex</t>
        </is>
      </c>
      <c r="T4617" s="3" t="n">
        <v>1</v>
      </c>
      <c r="U4617" s="3" t="inlineStr">
        <is>
          <t>High (City Tech affiliation on paper)</t>
        </is>
      </c>
      <c r="V4617" s="3" t="n"/>
      <c r="W4617" s="3" t="inlineStr"/>
      <c r="X4617" s="3" t="inlineStr">
        <is>
          <t>We present three-body nonrelativistic calculations within the framework of a potential model for the kaonic cluster ${K^-}pp$ using two completely different methods: the method of hyperspherical harmonics in the momentum representation and the method of Faddeev equations in configuration space. To perform a numerical benchmark, different $NN$ and antikaon-nucleon interactions are applied. The results of the calculations for the ground state energy for the ${K^-}pp$ system obtained by both methods are in reasonable agreement. Although the ground state energy is not sensitive to the $NN$ interaction, it shows very strong dependence on the $\overset{\_}{K}N$ potential. We show that the dominant clustering of the ${K^-}pp$ system in the configuration $Λ(1405)+p$ allows us to calculate the binding energy to good accuracy within a simple cluster approach for the differential Faddeev equations. The theoretical discrepancies in the binding energy and width for the ${K^-}pp$ system related to the different $NN$ and $\overset{\_}{K}N$ interactions are addressed.</t>
        </is>
      </c>
      <c r="Y4617" s="3" t="inlineStr">
        <is>
          <t>OpenAlex</t>
        </is>
      </c>
      <c r="Z4617" s="3" t="inlineStr">
        <is>
          <t>https://arxiv.org/pdf/1508.07638</t>
        </is>
      </c>
      <c r="AA4617" s="3" t="inlineStr">
        <is>
          <t>Open-access PDF (via OpenAlex)</t>
        </is>
      </c>
      <c r="AB4617" s="3" t="inlineStr">
        <is>
          <t>green</t>
        </is>
      </c>
      <c r="AC4617" s="3" t="inlineStr">
        <is>
          <t>School of Arts &amp; Sciences</t>
        </is>
      </c>
      <c r="AD4617" s="3" t="n">
        <v>2</v>
      </c>
      <c r="AE4617" s="3" t="inlineStr">
        <is>
          <t>No</t>
        </is>
      </c>
      <c r="AF4617" s="3" t="inlineStr"/>
      <c r="AG4617" s="4" t="inlineStr"/>
      <c r="AH4617" s="4" t="inlineStr"/>
      <c r="AI4617" s="4" t="inlineStr"/>
    </row>
    <row r="4618">
      <c r="A4618" s="3" t="inlineStr">
        <is>
          <t>PHYS-0731</t>
        </is>
      </c>
      <c r="B4618" s="3" t="inlineStr">
        <is>
          <t>Kolmakov</t>
        </is>
      </c>
      <c r="C4618" s="3" t="inlineStr">
        <is>
          <t>German</t>
        </is>
      </c>
      <c r="D4618" s="3" t="inlineStr">
        <is>
          <t>German Kolmakov</t>
        </is>
      </c>
      <c r="E4618" s="3" t="inlineStr">
        <is>
          <t>Professor</t>
        </is>
      </c>
      <c r="F4618" s="3" t="inlineStr">
        <is>
          <t>NYC College of Technology</t>
        </is>
      </c>
      <c r="G4618" s="3" t="inlineStr">
        <is>
          <t>Physics</t>
        </is>
      </c>
      <c r="H4618" s="3" t="inlineStr">
        <is>
          <t>GKolmakov@citytech.cuny.edu</t>
        </is>
      </c>
      <c r="I4618" s="3" t="inlineStr">
        <is>
          <t>Journal article</t>
        </is>
      </c>
      <c r="J4618" s="3" t="inlineStr">
        <is>
          <t>Bidirectional energy cascade in surface capillary waves</t>
        </is>
      </c>
      <c r="K4618" s="3" t="n">
        <v>2015</v>
      </c>
      <c r="L4618" s="3" t="inlineStr">
        <is>
          <t>Physical Review E</t>
        </is>
      </c>
      <c r="M4618" s="3" t="inlineStr">
        <is>
          <t>Leonid Victorovich Abdurakhimov; M. Arefin; G. V. Kolmakov; А. А. Левченко; Yu. V. L’vov; I. A. Remizov</t>
        </is>
      </c>
      <c r="N4618" s="3" t="inlineStr"/>
      <c r="O4618" s="3" t="n"/>
      <c r="P4618" s="3" t="inlineStr"/>
      <c r="Q4618" s="3" t="inlineStr">
        <is>
          <t>10.1103/physreve.91.023021</t>
        </is>
      </c>
      <c r="R4618" s="3" t="inlineStr">
        <is>
          <t>https://doi.org/10.1103/physreve.91.023021</t>
        </is>
      </c>
      <c r="S4618" s="3" t="inlineStr">
        <is>
          <t>OpenAlex</t>
        </is>
      </c>
      <c r="T4618" s="3" t="n">
        <v>1</v>
      </c>
      <c r="U4618" s="3" t="inlineStr">
        <is>
          <t>High (City Tech affiliation on paper)</t>
        </is>
      </c>
      <c r="V4618" s="3" t="n"/>
      <c r="W4618" s="3" t="inlineStr"/>
      <c r="X4618" s="3" t="inlineStr">
        <is>
          <t>Based on an experiment and simulations, we report that an energy cascade in surface capillary waves can be bidirectional, that is, can simultaneously flow towards large and small wavelength scales from the pumping scales. The bidirectional energy cascade provides an effective global coupling mechanism between the scales. We show that formation of the bidirectional cascade leads to creation of large-scale, large-amplitude waves on the fluid surface.</t>
        </is>
      </c>
      <c r="Y4618" s="3" t="inlineStr">
        <is>
          <t>OpenAlex</t>
        </is>
      </c>
      <c r="Z4618" s="3" t="inlineStr"/>
      <c r="AA4618" s="3" t="inlineStr">
        <is>
          <t>Not found</t>
        </is>
      </c>
      <c r="AB4618" s="3" t="inlineStr">
        <is>
          <t>closed</t>
        </is>
      </c>
      <c r="AC4618" s="3" t="inlineStr">
        <is>
          <t>School of Arts &amp; Sciences</t>
        </is>
      </c>
      <c r="AD4618" s="3" t="n">
        <v>14</v>
      </c>
      <c r="AE4618" s="3" t="inlineStr">
        <is>
          <t>No</t>
        </is>
      </c>
      <c r="AF4618" s="3" t="inlineStr"/>
      <c r="AG4618" s="4" t="inlineStr"/>
      <c r="AH4618" s="4" t="inlineStr"/>
      <c r="AI4618" s="4" t="inlineStr"/>
    </row>
    <row r="4619">
      <c r="A4619" s="3" t="inlineStr">
        <is>
          <t>PHYS-0734</t>
        </is>
      </c>
      <c r="B4619" s="3" t="inlineStr">
        <is>
          <t>Kolmakov</t>
        </is>
      </c>
      <c r="C4619" s="3" t="inlineStr">
        <is>
          <t>German</t>
        </is>
      </c>
      <c r="D4619" s="3" t="inlineStr">
        <is>
          <t>German Kolmakov</t>
        </is>
      </c>
      <c r="E4619" s="3" t="inlineStr">
        <is>
          <t>Professor</t>
        </is>
      </c>
      <c r="F4619" s="3" t="inlineStr">
        <is>
          <t>NYC College of Technology</t>
        </is>
      </c>
      <c r="G4619" s="3" t="inlineStr">
        <is>
          <t>Physics</t>
        </is>
      </c>
      <c r="H4619" s="3" t="inlineStr">
        <is>
          <t>GKolmakov@citytech.cuny.edu</t>
        </is>
      </c>
      <c r="I4619" s="3" t="inlineStr">
        <is>
          <t>Journal article</t>
        </is>
      </c>
      <c r="J4619" s="3" t="inlineStr">
        <is>
          <t>Designing Synthetic Microcapsules That Undergo Biomimetic Communication and Autonomous Motion</t>
        </is>
      </c>
      <c r="K4619" s="3" t="n">
        <v>2015</v>
      </c>
      <c r="L4619" s="3" t="inlineStr">
        <is>
          <t>Langmuir</t>
        </is>
      </c>
      <c r="M4619" s="3" t="inlineStr">
        <is>
          <t>Victor V. Yashin; G. V. Kolmakov; Henry Shum; Anna C. Balazs</t>
        </is>
      </c>
      <c r="N4619" s="3" t="inlineStr"/>
      <c r="O4619" s="3" t="n"/>
      <c r="P4619" s="3" t="inlineStr"/>
      <c r="Q4619" s="3" t="inlineStr">
        <is>
          <t>10.1021/acs.langmuir.5b01862</t>
        </is>
      </c>
      <c r="R4619" s="3" t="inlineStr">
        <is>
          <t>https://doi.org/10.1021/acs.langmuir.5b01862</t>
        </is>
      </c>
      <c r="S4619" s="3" t="inlineStr">
        <is>
          <t>OpenAlex</t>
        </is>
      </c>
      <c r="T4619" s="3" t="n">
        <v>1</v>
      </c>
      <c r="U4619" s="3" t="inlineStr">
        <is>
          <t>High (City Tech affiliation on paper)</t>
        </is>
      </c>
      <c r="V4619" s="3" t="n"/>
      <c r="W4619" s="3" t="inlineStr"/>
      <c r="X4619" s="3" t="inlineStr">
        <is>
          <t>Inspired by the collective behavior of slime molds and amoebas, we designed synthetic cell-like objects that move and self-organize in response to self-generated chemical gradients, thereby exhibiting autochemotaxis. Using computational modeling, we specifically focused on microcapsules that encompass a permeable shell and are localized on an adhesive surface in solution. Lacking any internal machinery, these spherical, fluid-filled shells might resemble the earliest protocells. Our microcapsules do, however, encase particles that can diffuse through the outer shell and into the surrounding fluid. The released particles play two important, physically realizable roles: (1) they affect the permeability of neighboring capsules and (2) they generate adhesion gradients on the underlying surface. Due to feedback mechanisms provided by the released particles, the self-generated adhesion gradients, and hydrodynamic interactions, the capsules undergo collective, self-sustained motion and even exhibit antlike tracking behavior. With the introduction of a chemically patterned stripe on the surface, a triad of capsules can be driven to pick up four-capsule cargo, transport this cargo, and drop off this payload at a designated site. We also modeled a system where the released particles give rise to a particular cycle of negative feedback loops (mimicking the "repressilator" network), which regulates the production of chemicals within the capsules and hence their release into the solution. By altering the system parameters, three capsules could be controllably driven to self-organize into a stable, close-packed triad that would either translate as a group or remain stationary. Moreover, the stationary triads could be made to switch off after assembly and thus produce minimal quantities of chemicals. Taken together, our models allow us to design a rich variety of self-propelled structures that achieve complex, cooperative behavior through fundamental physicochemical phenomena. The studies can also shed light on factors that enable individual protocells to communicate and self-assemble into larger communities.</t>
        </is>
      </c>
      <c r="Y4619" s="3" t="inlineStr">
        <is>
          <t>OpenAlex</t>
        </is>
      </c>
      <c r="Z4619" s="3" t="inlineStr">
        <is>
          <t>https://pubs.acs.org/doi/pdf/10.1021/acs.langmuir.5b01862?ref=article_openPDF</t>
        </is>
      </c>
      <c r="AA4619" s="3" t="inlineStr">
        <is>
          <t>Open-access PDF (via OpenAlex)</t>
        </is>
      </c>
      <c r="AB4619" s="3" t="inlineStr">
        <is>
          <t>hybrid</t>
        </is>
      </c>
      <c r="AC4619" s="3" t="inlineStr">
        <is>
          <t>School of Arts &amp; Sciences</t>
        </is>
      </c>
      <c r="AD4619" s="3" t="n">
        <v>8</v>
      </c>
      <c r="AE4619" s="3" t="inlineStr">
        <is>
          <t>No</t>
        </is>
      </c>
      <c r="AF4619" s="3" t="inlineStr"/>
      <c r="AG4619" s="4" t="inlineStr"/>
      <c r="AH4619" s="4" t="inlineStr"/>
      <c r="AI4619" s="4" t="inlineStr"/>
    </row>
    <row r="4620">
      <c r="A4620" s="3" t="inlineStr">
        <is>
          <t>PHYS-0735</t>
        </is>
      </c>
      <c r="B4620" s="3" t="inlineStr">
        <is>
          <t>Vazquez-Poritz</t>
        </is>
      </c>
      <c r="C4620" s="3" t="inlineStr">
        <is>
          <t>Justin</t>
        </is>
      </c>
      <c r="D4620" s="3" t="inlineStr">
        <is>
          <t>Justin Vazquez-Poritz</t>
        </is>
      </c>
      <c r="E4620" s="3" t="inlineStr">
        <is>
          <t>Professor</t>
        </is>
      </c>
      <c r="F4620" s="3" t="inlineStr">
        <is>
          <t>NYC College of Technology</t>
        </is>
      </c>
      <c r="G4620" s="3" t="inlineStr">
        <is>
          <t>Physics</t>
        </is>
      </c>
      <c r="H4620" s="3" t="inlineStr">
        <is>
          <t>JVazquez-poritz@citytech.cuny.edu</t>
        </is>
      </c>
      <c r="I4620" s="3" t="inlineStr">
        <is>
          <t>Journal article</t>
        </is>
      </c>
      <c r="J4620" s="3" t="inlineStr">
        <is>
          <t>Dynamic C metrics in gauged supergravities</t>
        </is>
      </c>
      <c r="K4620" s="3" t="n">
        <v>2015</v>
      </c>
      <c r="L4620" s="3" t="inlineStr">
        <is>
          <t>Physical review. D. Particles, fields, gravitation, and cosmology/Physical review. D. Particles and fields</t>
        </is>
      </c>
      <c r="M4620" s="3" t="inlineStr">
        <is>
          <t>H. Lü; Justin F. Vázquez-Poritz</t>
        </is>
      </c>
      <c r="N4620" s="3" t="inlineStr"/>
      <c r="O4620" s="3" t="n"/>
      <c r="P4620" s="3" t="inlineStr"/>
      <c r="Q4620" s="3" t="inlineStr">
        <is>
          <t>10.1103/physrevd.91.064004</t>
        </is>
      </c>
      <c r="R4620" s="3" t="inlineStr">
        <is>
          <t>https://doi.org/10.1103/physrevd.91.064004</t>
        </is>
      </c>
      <c r="S4620" s="3" t="inlineStr">
        <is>
          <t>OpenAlex</t>
        </is>
      </c>
      <c r="T4620" s="3" t="n">
        <v>1</v>
      </c>
      <c r="U4620" s="3" t="inlineStr">
        <is>
          <t>High (City Tech affiliation on paper)</t>
        </is>
      </c>
      <c r="V4620" s="3" t="n"/>
      <c r="W4620" s="3" t="inlineStr"/>
      <c r="X4620" s="3" t="inlineStr">
        <is>
          <t>We construct an exact time-dependent charged dilaton $C$ metric in four-dimensional $\mathcal{N}=4$ gauged supergravity. The scalar field drives the time evolution by transferring energy to the black holes, thereby causing their masses to increase and their acceleration to decrease. The values of the electric/magnetic and scalar charges determine three regions of potential time evolution. This solution holographically describes a strongly coupled three-dimensional conformal field theory on the background of an evolving black hole. We also find new static charged dilaton $C$ metrics, which arise in four-dimensional Einstein-Maxwell-dilaton theories whose scalar potential can be expressed in terms of a superpotential.</t>
        </is>
      </c>
      <c r="Y4620" s="3" t="inlineStr">
        <is>
          <t>OpenAlex</t>
        </is>
      </c>
      <c r="Z4620" s="3" t="inlineStr">
        <is>
          <t>https://arxiv.org/pdf/1408.3124</t>
        </is>
      </c>
      <c r="AA4620" s="3" t="inlineStr">
        <is>
          <t>Open-access PDF (via OpenAlex)</t>
        </is>
      </c>
      <c r="AB4620" s="3" t="inlineStr">
        <is>
          <t>green</t>
        </is>
      </c>
      <c r="AC4620" s="3" t="inlineStr">
        <is>
          <t>School of Arts &amp; Sciences</t>
        </is>
      </c>
      <c r="AD4620" s="3" t="n">
        <v>18</v>
      </c>
      <c r="AE4620" s="3" t="inlineStr">
        <is>
          <t>No</t>
        </is>
      </c>
      <c r="AF4620" s="3" t="inlineStr"/>
      <c r="AG4620" s="4" t="inlineStr"/>
      <c r="AH4620" s="4" t="inlineStr"/>
      <c r="AI4620" s="4" t="inlineStr"/>
    </row>
    <row r="4621">
      <c r="A4621" s="3" t="inlineStr">
        <is>
          <t>PHYS-0739</t>
        </is>
      </c>
      <c r="B4621" s="3" t="inlineStr">
        <is>
          <t>Kolmakov</t>
        </is>
      </c>
      <c r="C4621" s="3" t="inlineStr">
        <is>
          <t>German</t>
        </is>
      </c>
      <c r="D4621" s="3" t="inlineStr">
        <is>
          <t>German Kolmakov</t>
        </is>
      </c>
      <c r="E4621" s="3" t="inlineStr">
        <is>
          <t>Professor</t>
        </is>
      </c>
      <c r="F4621" s="3" t="inlineStr">
        <is>
          <t>NYC College of Technology</t>
        </is>
      </c>
      <c r="G4621" s="3" t="inlineStr">
        <is>
          <t>Physics</t>
        </is>
      </c>
      <c r="H4621" s="3" t="inlineStr">
        <is>
          <t>GKolmakov@citytech.cuny.edu</t>
        </is>
      </c>
      <c r="I4621" s="3" t="inlineStr">
        <is>
          <t>Journal article</t>
        </is>
      </c>
      <c r="J4621" s="3" t="inlineStr">
        <is>
          <t>Formation of the bi-directional energy cascade in low-frequency damped wave-turbulent systems</t>
        </is>
      </c>
      <c r="K4621" s="3" t="n">
        <v>2015</v>
      </c>
      <c r="L4621" s="3" t="inlineStr">
        <is>
          <t>Europhysics Letters (EPL)</t>
        </is>
      </c>
      <c r="M4621" s="3" t="inlineStr">
        <is>
          <t>Yuri V. Lvov; Andy He; G. V. Kolmakov</t>
        </is>
      </c>
      <c r="N4621" s="3" t="inlineStr"/>
      <c r="O4621" s="3" t="n"/>
      <c r="P4621" s="3" t="inlineStr"/>
      <c r="Q4621" s="3" t="inlineStr">
        <is>
          <t>10.1209/0295-5075/112/24004</t>
        </is>
      </c>
      <c r="R4621" s="3" t="inlineStr">
        <is>
          <t>https://doi.org/10.1209/0295-5075/112/24004</t>
        </is>
      </c>
      <c r="S4621" s="3" t="inlineStr">
        <is>
          <t>OpenAlex</t>
        </is>
      </c>
      <c r="T4621" s="3" t="n">
        <v>1</v>
      </c>
      <c r="U4621" s="3" t="inlineStr">
        <is>
          <t>High (City Tech affiliation on paper)</t>
        </is>
      </c>
      <c r="V4621" s="3" t="n"/>
      <c r="W4621" s="3" t="inlineStr"/>
      <c r="X4621" s="3" t="inlineStr">
        <is>
          <t>We demonstrate that in wave-turbulent systems, an inverse energy flux can be formed in addition to the conventional direct energy flux if large-scale wave damping is present. Such a bi-directional energy cascade can be understood in terms of the wave energy transfer on the temperature wave background. The formation of the bi-directional cascade provides an effective mechanism for global coupling between the scales where the turbulent fluctuations at small scales are affected by the wave distribution at large scales due to the total energy conservation. We discuss physical systems where this scenario is realized.</t>
        </is>
      </c>
      <c r="Y4621" s="3" t="inlineStr">
        <is>
          <t>OpenAlex</t>
        </is>
      </c>
      <c r="Z4621" s="3" t="inlineStr">
        <is>
          <t>https://iopscience.iop.org/article/10.1209/0295-5075/112/24004/pdf</t>
        </is>
      </c>
      <c r="AA4621" s="3" t="inlineStr">
        <is>
          <t>Open-access PDF (via OpenAlex)</t>
        </is>
      </c>
      <c r="AB4621" s="3" t="inlineStr">
        <is>
          <t>bronze</t>
        </is>
      </c>
      <c r="AC4621" s="3" t="inlineStr">
        <is>
          <t>School of Arts &amp; Sciences</t>
        </is>
      </c>
      <c r="AD4621" s="3" t="n">
        <v>6</v>
      </c>
      <c r="AE4621" s="3" t="inlineStr">
        <is>
          <t>No</t>
        </is>
      </c>
      <c r="AF4621" s="3" t="inlineStr"/>
      <c r="AG4621" s="4" t="inlineStr"/>
      <c r="AH4621" s="4" t="inlineStr"/>
      <c r="AI4621" s="4" t="inlineStr"/>
    </row>
    <row r="4622">
      <c r="A4622" s="3" t="inlineStr">
        <is>
          <t>PHYS-0741</t>
        </is>
      </c>
      <c r="B4622" s="3" t="inlineStr">
        <is>
          <t>Ferroglia</t>
        </is>
      </c>
      <c r="C4622" s="3" t="inlineStr">
        <is>
          <t>Andrea</t>
        </is>
      </c>
      <c r="D4622" s="3" t="inlineStr">
        <is>
          <t>Andrea Ferroglia</t>
        </is>
      </c>
      <c r="E4622" s="3" t="inlineStr">
        <is>
          <t>Professor</t>
        </is>
      </c>
      <c r="F4622" s="3" t="inlineStr">
        <is>
          <t>NYC College of Technology</t>
        </is>
      </c>
      <c r="G4622" s="3" t="inlineStr">
        <is>
          <t>Physics</t>
        </is>
      </c>
      <c r="H4622" s="3" t="inlineStr">
        <is>
          <t>AFerroglia@citytech.cuny.edu</t>
        </is>
      </c>
      <c r="I4622" s="3" t="inlineStr">
        <is>
          <t>Book chapter</t>
        </is>
      </c>
      <c r="J4622" s="3" t="inlineStr">
        <is>
          <t>Generalization to QCD</t>
        </is>
      </c>
      <c r="K4622" s="3" t="n">
        <v>2015</v>
      </c>
      <c r="L4622" s="3" t="inlineStr">
        <is>
          <t>Lecture notes in physics</t>
        </is>
      </c>
      <c r="M4622" s="3" t="inlineStr">
        <is>
          <t>Thomas Becher; Alessandro Broggio; Andrea Ferroglia</t>
        </is>
      </c>
      <c r="N4622" s="3" t="inlineStr"/>
      <c r="O4622" s="3" t="n"/>
      <c r="P4622" s="3" t="inlineStr"/>
      <c r="Q4622" s="3" t="inlineStr">
        <is>
          <t>10.1007/978-3-319-14848-9_4</t>
        </is>
      </c>
      <c r="R4622" s="3" t="inlineStr">
        <is>
          <t>https://doi.org/10.1007/978-3-319-14848-9_4</t>
        </is>
      </c>
      <c r="S4622" s="3" t="inlineStr">
        <is>
          <t>OpenAlex</t>
        </is>
      </c>
      <c r="T4622" s="3" t="n">
        <v>1</v>
      </c>
      <c r="U4622" s="3" t="inlineStr">
        <is>
          <t>High (City Tech affiliation on paper)</t>
        </is>
      </c>
      <c r="V4622" s="3" t="n"/>
      <c r="W4622" s="3" t="inlineStr"/>
      <c r="X4622" s="3" t="inlineStr"/>
      <c r="Y4622" s="3" t="inlineStr"/>
      <c r="Z4622" s="3" t="inlineStr"/>
      <c r="AA4622" s="3" t="inlineStr">
        <is>
          <t>Not found</t>
        </is>
      </c>
      <c r="AB4622" s="3" t="inlineStr">
        <is>
          <t>closed</t>
        </is>
      </c>
      <c r="AC4622" s="3" t="inlineStr">
        <is>
          <t>School of Arts &amp; Sciences</t>
        </is>
      </c>
      <c r="AD4622" s="3" t="n">
        <v>0</v>
      </c>
      <c r="AE4622" s="3" t="inlineStr">
        <is>
          <t>No</t>
        </is>
      </c>
      <c r="AF4622" s="3" t="inlineStr"/>
      <c r="AG4622" s="4" t="inlineStr"/>
      <c r="AH4622" s="4" t="inlineStr"/>
      <c r="AI4622" s="4" t="inlineStr"/>
    </row>
    <row r="4623">
      <c r="A4623" s="3" t="inlineStr">
        <is>
          <t>PHYS-0744</t>
        </is>
      </c>
      <c r="B4623" s="3" t="inlineStr">
        <is>
          <t>Berman</t>
        </is>
      </c>
      <c r="C4623" s="3" t="inlineStr">
        <is>
          <t>Oleg</t>
        </is>
      </c>
      <c r="D4623" s="3" t="inlineStr">
        <is>
          <t>Oleg Berman</t>
        </is>
      </c>
      <c r="E4623" s="3" t="inlineStr">
        <is>
          <t>Professor</t>
        </is>
      </c>
      <c r="F4623" s="3" t="inlineStr">
        <is>
          <t>NYC College of Technology</t>
        </is>
      </c>
      <c r="G4623" s="3" t="inlineStr">
        <is>
          <t>Physics</t>
        </is>
      </c>
      <c r="H4623" s="3" t="inlineStr">
        <is>
          <t>OBerman@citytech.cuny.edu</t>
        </is>
      </c>
      <c r="I4623" s="3" t="inlineStr">
        <is>
          <t>Book chapter</t>
        </is>
      </c>
      <c r="J4623" s="3" t="inlineStr">
        <is>
          <t>Graphene-Based Photonics and Plasmonics</t>
        </is>
      </c>
      <c r="K4623" s="3" t="n">
        <v>2015</v>
      </c>
      <c r="L4623" s="3" t="inlineStr">
        <is>
          <t>Nanostructure science and technology</t>
        </is>
      </c>
      <c r="M4623" s="3" t="inlineStr">
        <is>
          <t>Oleg L. Berman; Roman Ya. Kezerashvili; Yu. E. Lozovik</t>
        </is>
      </c>
      <c r="N4623" s="3" t="inlineStr"/>
      <c r="O4623" s="3" t="n"/>
      <c r="P4623" s="3" t="inlineStr"/>
      <c r="Q4623" s="3" t="inlineStr">
        <is>
          <t>10.1007/978-3-319-18633-7_3</t>
        </is>
      </c>
      <c r="R4623" s="3" t="inlineStr">
        <is>
          <t>https://doi.org/10.1007/978-3-319-18633-7_3</t>
        </is>
      </c>
      <c r="S4623" s="3" t="inlineStr">
        <is>
          <t>OpenAlex</t>
        </is>
      </c>
      <c r="T4623" s="3" t="n">
        <v>1</v>
      </c>
      <c r="U4623" s="3" t="inlineStr">
        <is>
          <t>High (City Tech affiliation on paper)</t>
        </is>
      </c>
      <c r="V4623" s="3" t="n"/>
      <c r="W4623" s="3" t="inlineStr"/>
      <c r="X4623" s="3" t="inlineStr"/>
      <c r="Y4623" s="3" t="inlineStr"/>
      <c r="Z4623" s="3" t="inlineStr"/>
      <c r="AA4623" s="3" t="inlineStr">
        <is>
          <t>Not found</t>
        </is>
      </c>
      <c r="AB4623" s="3" t="inlineStr">
        <is>
          <t>closed</t>
        </is>
      </c>
      <c r="AC4623" s="3" t="inlineStr">
        <is>
          <t>School of Arts &amp; Sciences</t>
        </is>
      </c>
      <c r="AD4623" s="3" t="n">
        <v>2</v>
      </c>
      <c r="AE4623" s="3" t="inlineStr">
        <is>
          <t>No</t>
        </is>
      </c>
      <c r="AF4623" s="3" t="inlineStr"/>
      <c r="AG4623" s="4" t="inlineStr"/>
      <c r="AH4623" s="4" t="inlineStr"/>
      <c r="AI4623" s="4" t="inlineStr"/>
    </row>
    <row r="4624">
      <c r="A4624" s="3" t="inlineStr">
        <is>
          <t>PHYS-0745</t>
        </is>
      </c>
      <c r="B4624" s="3" t="inlineStr">
        <is>
          <t>Kezerashvili</t>
        </is>
      </c>
      <c r="C4624" s="3" t="inlineStr">
        <is>
          <t>Roman</t>
        </is>
      </c>
      <c r="D4624" s="3" t="inlineStr">
        <is>
          <t>Roman Kezerashvili</t>
        </is>
      </c>
      <c r="E4624" s="3" t="inlineStr">
        <is>
          <t>Professor</t>
        </is>
      </c>
      <c r="F4624" s="3" t="inlineStr">
        <is>
          <t>NYC College of Technology</t>
        </is>
      </c>
      <c r="G4624" s="3" t="inlineStr">
        <is>
          <t>Physics</t>
        </is>
      </c>
      <c r="H4624" s="3" t="inlineStr">
        <is>
          <t>RKezerashvili@citytech.cuny.edu</t>
        </is>
      </c>
      <c r="I4624" s="3" t="inlineStr">
        <is>
          <t>Book chapter</t>
        </is>
      </c>
      <c r="J4624" s="3" t="inlineStr">
        <is>
          <t>Graphene-Based Photonics and Plasmonics</t>
        </is>
      </c>
      <c r="K4624" s="3" t="n">
        <v>2015</v>
      </c>
      <c r="L4624" s="3" t="inlineStr">
        <is>
          <t>Nanostructure science and technology</t>
        </is>
      </c>
      <c r="M4624" s="3" t="inlineStr">
        <is>
          <t>Oleg L. Berman; Roman Ya. Kezerashvili; Yu. E. Lozovik</t>
        </is>
      </c>
      <c r="N4624" s="3" t="inlineStr"/>
      <c r="O4624" s="3" t="n"/>
      <c r="P4624" s="3" t="inlineStr"/>
      <c r="Q4624" s="3" t="inlineStr">
        <is>
          <t>10.1007/978-3-319-18633-7_3</t>
        </is>
      </c>
      <c r="R4624" s="3" t="inlineStr">
        <is>
          <t>https://doi.org/10.1007/978-3-319-18633-7_3</t>
        </is>
      </c>
      <c r="S4624" s="3" t="inlineStr">
        <is>
          <t>OpenAlex</t>
        </is>
      </c>
      <c r="T4624" s="3" t="n">
        <v>1</v>
      </c>
      <c r="U4624" s="3" t="inlineStr">
        <is>
          <t>High (City Tech affiliation on paper)</t>
        </is>
      </c>
      <c r="V4624" s="3" t="n"/>
      <c r="W4624" s="3" t="inlineStr"/>
      <c r="X4624" s="3" t="inlineStr"/>
      <c r="Y4624" s="3" t="inlineStr"/>
      <c r="Z4624" s="3" t="inlineStr"/>
      <c r="AA4624" s="3" t="inlineStr">
        <is>
          <t>Not found</t>
        </is>
      </c>
      <c r="AB4624" s="3" t="inlineStr">
        <is>
          <t>closed</t>
        </is>
      </c>
      <c r="AC4624" s="3" t="inlineStr">
        <is>
          <t>School of Arts &amp; Sciences</t>
        </is>
      </c>
      <c r="AD4624" s="3" t="n">
        <v>2</v>
      </c>
      <c r="AE4624" s="3" t="inlineStr">
        <is>
          <t>No</t>
        </is>
      </c>
      <c r="AF4624" s="3" t="inlineStr"/>
      <c r="AG4624" s="4" t="inlineStr"/>
      <c r="AH4624" s="4" t="inlineStr"/>
      <c r="AI4624" s="4" t="inlineStr"/>
    </row>
    <row r="4625">
      <c r="A4625" s="3" t="inlineStr">
        <is>
          <t>PHYS-0746</t>
        </is>
      </c>
      <c r="B4625" s="3" t="inlineStr">
        <is>
          <t>Acquaviva</t>
        </is>
      </c>
      <c r="C4625" s="3" t="inlineStr">
        <is>
          <t>Viviana</t>
        </is>
      </c>
      <c r="D4625" s="3" t="inlineStr">
        <is>
          <t>Viviana Acquaviva</t>
        </is>
      </c>
      <c r="E4625" s="3" t="inlineStr">
        <is>
          <t>Professor</t>
        </is>
      </c>
      <c r="F4625" s="3" t="inlineStr">
        <is>
          <t>NYC College of Technology</t>
        </is>
      </c>
      <c r="G4625" s="3" t="inlineStr">
        <is>
          <t>Physics</t>
        </is>
      </c>
      <c r="H4625" s="3" t="inlineStr">
        <is>
          <t>VAcquaviva@citytech.cuny.edu</t>
        </is>
      </c>
      <c r="I4625" s="3" t="inlineStr">
        <is>
          <t>Journal article</t>
        </is>
      </c>
      <c r="J4625" s="3" t="inlineStr">
        <is>
          <t>How to measure metallicity from five-band photometry with supervised machine learning algorithms</t>
        </is>
      </c>
      <c r="K4625" s="3" t="n">
        <v>2015</v>
      </c>
      <c r="L4625" s="3" t="inlineStr">
        <is>
          <t>Monthly Notices of the Royal Astronomical Society</t>
        </is>
      </c>
      <c r="M4625" s="3" t="inlineStr">
        <is>
          <t>Viviana Acquaviva</t>
        </is>
      </c>
      <c r="N4625" s="3" t="inlineStr"/>
      <c r="O4625" s="3" t="n"/>
      <c r="P4625" s="3" t="inlineStr"/>
      <c r="Q4625" s="3" t="inlineStr">
        <is>
          <t>10.1093/mnras/stv2703</t>
        </is>
      </c>
      <c r="R4625" s="3" t="inlineStr">
        <is>
          <t>https://doi.org/10.1093/mnras/stv2703</t>
        </is>
      </c>
      <c r="S4625" s="3" t="inlineStr">
        <is>
          <t>OpenAlex; CUNY Academic Works</t>
        </is>
      </c>
      <c r="T4625" s="3" t="n">
        <v>2</v>
      </c>
      <c r="U4625" s="3" t="inlineStr">
        <is>
          <t>High (City Tech affiliation on paper); 2 sources</t>
        </is>
      </c>
      <c r="V4625" s="3" t="n"/>
      <c r="W4625" s="3" t="inlineStr"/>
      <c r="X4625" s="3" t="inlineStr">
        <is>
          <t>We demonstrate that it is possible to measure metallicity from the SDSS five-band photometry to better than 0.1 dex using supervised machine learning algorithms. Using spectroscopic estimates of metallicity as ground truth, we build, optimize and train several estimators to predict metallicity. We use the observed photometry, as well as derived quantities such as stellar mass and photometric redshift, as features, and we build two sample data sets at median redshifts of 0.103 and 0.218 and median r-band magnitude of 17.5 and 18.3, respectively. We find that ensemble methods, such as random forests of trees and extremely randomized trees and support vector machines all perform comparably well and can measure metallicity with a Root Mean Square Error (RMSE) of 0.081 and 0.090 for the two data sets when all objects are included. The fraction of outliers (objects for which |Ztrue − Zpred| &gt; 0.2 dex) is 2.2 and 3.9 per cent, respectively and the RMSE decreases to 0.068 and 0.069 if those objects are excluded. Because of the ability of these algorithms to capture complex relationships between data and target, our technique performs better than previously proposed methods that sought to fit metallicity using an analytic fitting formula, and has 3× more constraining power than SED fitting-based methods. Additionally, this method is extremely forgiving of contamination in the training set, and can be used with very satisfactory results for sample sizes of a few hundred objects. We distribute all the routines to reproduce our results and apply them to other data sets.</t>
        </is>
      </c>
      <c r="Y4625" s="3" t="inlineStr">
        <is>
          <t>OpenAlex</t>
        </is>
      </c>
      <c r="Z4625" s="3" t="inlineStr">
        <is>
          <t>https://academic.oup.com/mnras/article-pdf/456/2/1618/18511379/stv2703.pdf</t>
        </is>
      </c>
      <c r="AA4625" s="3" t="inlineStr">
        <is>
          <t>Open-access PDF (via OpenAlex)</t>
        </is>
      </c>
      <c r="AB4625" s="3" t="inlineStr">
        <is>
          <t>bronze</t>
        </is>
      </c>
      <c r="AC4625" s="3" t="inlineStr">
        <is>
          <t>School of Arts &amp; Sciences</t>
        </is>
      </c>
      <c r="AD4625" s="3" t="n">
        <v>14</v>
      </c>
      <c r="AE4625" s="3" t="inlineStr">
        <is>
          <t>Yes</t>
        </is>
      </c>
      <c r="AF4625" s="3" t="inlineStr">
        <is>
          <t>title: machine learning; abstract: machine learning, random forests, support vector</t>
        </is>
      </c>
      <c r="AG4625" s="4" t="inlineStr"/>
      <c r="AH4625" s="4" t="inlineStr"/>
      <c r="AI4625" s="4" t="inlineStr"/>
    </row>
    <row r="4626">
      <c r="A4626" s="3" t="inlineStr">
        <is>
          <t>PHYS-0747</t>
        </is>
      </c>
      <c r="B4626" s="3" t="inlineStr">
        <is>
          <t>Kezerashvili</t>
        </is>
      </c>
      <c r="C4626" s="3" t="inlineStr">
        <is>
          <t>Roman</t>
        </is>
      </c>
      <c r="D4626" s="3" t="inlineStr">
        <is>
          <t>Roman Kezerashvili</t>
        </is>
      </c>
      <c r="E4626" s="3" t="inlineStr">
        <is>
          <t>Professor</t>
        </is>
      </c>
      <c r="F4626" s="3" t="inlineStr">
        <is>
          <t>NYC College of Technology</t>
        </is>
      </c>
      <c r="G4626" s="3" t="inlineStr">
        <is>
          <t>Physics</t>
        </is>
      </c>
      <c r="H4626" s="3" t="inlineStr">
        <is>
          <t>RKezerashvili@citytech.cuny.edu</t>
        </is>
      </c>
      <c r="I4626" s="3" t="inlineStr">
        <is>
          <t>Journal article</t>
        </is>
      </c>
      <c r="J4626" s="3" t="inlineStr">
        <is>
          <t>Inelastic processes in Na+ -Ne, Na+ -Ar, Ne+ -Na, and Ar+ -Na collisions in the energy range 0.5–14 keV</t>
        </is>
      </c>
      <c r="K4626" s="3" t="n">
        <v>2015</v>
      </c>
      <c r="L4626" s="3" t="inlineStr">
        <is>
          <t>Physical Review A</t>
        </is>
      </c>
      <c r="M4626" s="3" t="inlineStr">
        <is>
          <t>R. Lomsadze; M. R. Gochitashvili; Roman Ya. Kezerashvili</t>
        </is>
      </c>
      <c r="N4626" s="3" t="inlineStr"/>
      <c r="O4626" s="3" t="n"/>
      <c r="P4626" s="3" t="inlineStr"/>
      <c r="Q4626" s="3" t="inlineStr">
        <is>
          <t>10.1103/physreva.92.062703</t>
        </is>
      </c>
      <c r="R4626" s="3" t="inlineStr">
        <is>
          <t>https://doi.org/10.1103/physreva.92.062703</t>
        </is>
      </c>
      <c r="S4626" s="3" t="inlineStr">
        <is>
          <t>OpenAlex</t>
        </is>
      </c>
      <c r="T4626" s="3" t="n">
        <v>1</v>
      </c>
      <c r="U4626" s="3" t="inlineStr">
        <is>
          <t>High (City Tech affiliation on paper)</t>
        </is>
      </c>
      <c r="V4626" s="3" t="n"/>
      <c r="W4626" s="3" t="inlineStr"/>
      <c r="X4626" s="3" t="inlineStr">
        <is>
          <t>Absolute cross sections for charge-exchange, ionization, and excitation in ${\mathrm{Na}}^{+}$-Ne and ${\mathrm{Na}}^{+}$-Ar collisions were measured in the ion energy range $0.5--10$ keV using a refined version of a capacitor method and collision and optical spectroscopy methods simultaneously in the same experimental setup. Ionization cross sections for ${\mathrm{Ne}}^{+}$-Na and ${\mathrm{Ar}}^{+}$-Na collisions are measured at energies of $2--14$ keV using a crossed-beam spectroscopy method. The experimental data and the schematic correlation diagrams are used to analyze and determine the mechanisms for these processes. For the charge-exchange process in ${\mathrm{Na}}^{+}$-Ar collisions two nonadiabatic regions are revealed and mechanisms responsible for these regions are explained. Structural peculiarity on the excitation function for the resonance lines of argon atoms in ${\mathrm{Na}}^{+}$-Ar collisions are observed and the possible mechanisms of this phenomenon are explored. The measured ionization cross sections for ${\mathrm{Na}}^{+}$-Ne and ${\mathrm{Ne}}^{+}$-Na collisions in conjunction with the Landau-Zener formula are used to determine the coupling matrix element and transition probability in a region of pseudocrossing of the potential curves.</t>
        </is>
      </c>
      <c r="Y4626" s="3" t="inlineStr">
        <is>
          <t>OpenAlex</t>
        </is>
      </c>
      <c r="Z4626" s="3" t="inlineStr">
        <is>
          <t>https://arxiv.org/pdf/1510.01418</t>
        </is>
      </c>
      <c r="AA4626" s="3" t="inlineStr">
        <is>
          <t>Open-access PDF (via OpenAlex)</t>
        </is>
      </c>
      <c r="AB4626" s="3" t="inlineStr">
        <is>
          <t>green</t>
        </is>
      </c>
      <c r="AC4626" s="3" t="inlineStr">
        <is>
          <t>School of Arts &amp; Sciences</t>
        </is>
      </c>
      <c r="AD4626" s="3" t="n">
        <v>7</v>
      </c>
      <c r="AE4626" s="3" t="inlineStr">
        <is>
          <t>No</t>
        </is>
      </c>
      <c r="AF4626" s="3" t="inlineStr"/>
      <c r="AG4626" s="4" t="inlineStr"/>
      <c r="AH4626" s="4" t="inlineStr"/>
      <c r="AI4626" s="4" t="inlineStr"/>
    </row>
    <row r="4627">
      <c r="A4627" s="3" t="inlineStr">
        <is>
          <t>PHYS-0749</t>
        </is>
      </c>
      <c r="B4627" s="3" t="inlineStr">
        <is>
          <t>Kezerashvili</t>
        </is>
      </c>
      <c r="C4627" s="3" t="inlineStr">
        <is>
          <t>Roman</t>
        </is>
      </c>
      <c r="D4627" s="3" t="inlineStr">
        <is>
          <t>Roman Kezerashvili</t>
        </is>
      </c>
      <c r="E4627" s="3" t="inlineStr">
        <is>
          <t>Professor</t>
        </is>
      </c>
      <c r="F4627" s="3" t="inlineStr">
        <is>
          <t>NYC College of Technology</t>
        </is>
      </c>
      <c r="G4627" s="3" t="inlineStr">
        <is>
          <t>Physics</t>
        </is>
      </c>
      <c r="H4627" s="3" t="inlineStr">
        <is>
          <t>RKezerashvili@citytech.cuny.edu</t>
        </is>
      </c>
      <c r="I4627" s="3" t="inlineStr">
        <is>
          <t>Conference paper</t>
        </is>
      </c>
      <c r="J4627" s="3" t="inlineStr">
        <is>
          <t>Inelastic processes in low-energy Na+ - Ar, K+ - Ar and K+ - He collisions</t>
        </is>
      </c>
      <c r="K4627" s="3" t="n">
        <v>2015</v>
      </c>
      <c r="L4627" s="3" t="inlineStr">
        <is>
          <t>Journal of Physics Conference Series</t>
        </is>
      </c>
      <c r="M4627" s="3" t="inlineStr">
        <is>
          <t>R. Lomsadze; M. R. Gochitashvili; N Mosulishvili; D. F. Kuparashvili; Roman Ya. Kezerashvili</t>
        </is>
      </c>
      <c r="N4627" s="3" t="inlineStr"/>
      <c r="O4627" s="3" t="n"/>
      <c r="P4627" s="3" t="inlineStr"/>
      <c r="Q4627" s="3" t="inlineStr">
        <is>
          <t>10.1088/1742-6596/635/2/022007</t>
        </is>
      </c>
      <c r="R4627" s="3" t="inlineStr">
        <is>
          <t>https://doi.org/10.1088/1742-6596/635/2/022007</t>
        </is>
      </c>
      <c r="S4627" s="3" t="inlineStr">
        <is>
          <t>OpenAlex</t>
        </is>
      </c>
      <c r="T4627" s="3" t="n">
        <v>1</v>
      </c>
      <c r="U4627" s="3" t="inlineStr">
        <is>
          <t>High (City Tech affiliation on paper)</t>
        </is>
      </c>
      <c r="V4627" s="3" t="n"/>
      <c r="W4627" s="3" t="inlineStr"/>
      <c r="X4627" s="3" t="inlineStr">
        <is>
          <t>The combined experimental approaches, that include a refined version of a condenser plate method, angle- and-energy-dependent collection of product ions, energy loss, and optical spectroscopy, are applied to measure the absolute value of the charge-exchange, ionization, stripping, and excitation cross sections for the collisions of Na + , K + ions in the energy range of 0.7 - 10 keV with the He and Ar atoms. The correlation diagrams of the (NaAr) + and (KHe) + systems have been employed to discuss the mechanisms for these processes.</t>
        </is>
      </c>
      <c r="Y4627" s="3" t="inlineStr">
        <is>
          <t>OpenAlex</t>
        </is>
      </c>
      <c r="Z4627" s="3" t="inlineStr">
        <is>
          <t>https://iopscience.iop.org/article/10.1088/1742-6596/635/2/022007/pdf</t>
        </is>
      </c>
      <c r="AA4627" s="3" t="inlineStr">
        <is>
          <t>Open-access PDF (via OpenAlex)</t>
        </is>
      </c>
      <c r="AB4627" s="3" t="inlineStr">
        <is>
          <t>diamond</t>
        </is>
      </c>
      <c r="AC4627" s="3" t="inlineStr">
        <is>
          <t>School of Arts &amp; Sciences</t>
        </is>
      </c>
      <c r="AD4627" s="3" t="n">
        <v>0</v>
      </c>
      <c r="AE4627" s="3" t="inlineStr">
        <is>
          <t>No</t>
        </is>
      </c>
      <c r="AF4627" s="3" t="inlineStr"/>
      <c r="AG4627" s="4" t="inlineStr"/>
      <c r="AH4627" s="4" t="inlineStr"/>
      <c r="AI4627" s="4" t="inlineStr"/>
    </row>
    <row r="4628">
      <c r="A4628" s="3" t="inlineStr">
        <is>
          <t>PHYS-0750</t>
        </is>
      </c>
      <c r="B4628" s="3" t="inlineStr">
        <is>
          <t>Ferroglia</t>
        </is>
      </c>
      <c r="C4628" s="3" t="inlineStr">
        <is>
          <t>Andrea</t>
        </is>
      </c>
      <c r="D4628" s="3" t="inlineStr">
        <is>
          <t>Andrea Ferroglia</t>
        </is>
      </c>
      <c r="E4628" s="3" t="inlineStr">
        <is>
          <t>Professor</t>
        </is>
      </c>
      <c r="F4628" s="3" t="inlineStr">
        <is>
          <t>NYC College of Technology</t>
        </is>
      </c>
      <c r="G4628" s="3" t="inlineStr">
        <is>
          <t>Physics</t>
        </is>
      </c>
      <c r="H4628" s="3" t="inlineStr">
        <is>
          <t>AFerroglia@citytech.cuny.edu</t>
        </is>
      </c>
      <c r="I4628" s="3" t="inlineStr">
        <is>
          <t>Book chapter</t>
        </is>
      </c>
      <c r="J4628" s="3" t="inlineStr">
        <is>
          <t>Introduction</t>
        </is>
      </c>
      <c r="K4628" s="3" t="n">
        <v>2015</v>
      </c>
      <c r="L4628" s="3" t="inlineStr">
        <is>
          <t>Lecture notes in physics</t>
        </is>
      </c>
      <c r="M4628" s="3" t="inlineStr">
        <is>
          <t>Thomas Becher; Alessandro Broggio; Andrea Ferroglia</t>
        </is>
      </c>
      <c r="N4628" s="3" t="inlineStr"/>
      <c r="O4628" s="3" t="n"/>
      <c r="P4628" s="3" t="inlineStr"/>
      <c r="Q4628" s="3" t="inlineStr">
        <is>
          <t>10.1007/978-3-319-14848-9_1</t>
        </is>
      </c>
      <c r="R4628" s="3" t="inlineStr">
        <is>
          <t>https://doi.org/10.1007/978-3-319-14848-9_1</t>
        </is>
      </c>
      <c r="S4628" s="3" t="inlineStr">
        <is>
          <t>OpenAlex</t>
        </is>
      </c>
      <c r="T4628" s="3" t="n">
        <v>1</v>
      </c>
      <c r="U4628" s="3" t="inlineStr">
        <is>
          <t>High (City Tech affiliation on paper)</t>
        </is>
      </c>
      <c r="V4628" s="3" t="n"/>
      <c r="W4628" s="3" t="inlineStr"/>
      <c r="X4628" s="3" t="inlineStr"/>
      <c r="Y4628" s="3" t="inlineStr"/>
      <c r="Z4628" s="3" t="inlineStr"/>
      <c r="AA4628" s="3" t="inlineStr">
        <is>
          <t>Not found</t>
        </is>
      </c>
      <c r="AB4628" s="3" t="inlineStr">
        <is>
          <t>closed</t>
        </is>
      </c>
      <c r="AC4628" s="3" t="inlineStr">
        <is>
          <t>School of Arts &amp; Sciences</t>
        </is>
      </c>
      <c r="AD4628" s="3" t="n">
        <v>70</v>
      </c>
      <c r="AE4628" s="3" t="inlineStr">
        <is>
          <t>No</t>
        </is>
      </c>
      <c r="AF4628" s="3" t="inlineStr"/>
      <c r="AG4628" s="4" t="inlineStr"/>
      <c r="AH4628" s="4" t="inlineStr"/>
      <c r="AI4628" s="4" t="inlineStr"/>
    </row>
    <row r="4629">
      <c r="A4629" s="3" t="inlineStr">
        <is>
          <t>PHYS-0751</t>
        </is>
      </c>
      <c r="B4629" s="3" t="inlineStr">
        <is>
          <t>Ferroglia</t>
        </is>
      </c>
      <c r="C4629" s="3" t="inlineStr">
        <is>
          <t>Andrea</t>
        </is>
      </c>
      <c r="D4629" s="3" t="inlineStr">
        <is>
          <t>Andrea Ferroglia</t>
        </is>
      </c>
      <c r="E4629" s="3" t="inlineStr">
        <is>
          <t>Professor</t>
        </is>
      </c>
      <c r="F4629" s="3" t="inlineStr">
        <is>
          <t>NYC College of Technology</t>
        </is>
      </c>
      <c r="G4629" s="3" t="inlineStr">
        <is>
          <t>Physics</t>
        </is>
      </c>
      <c r="H4629" s="3" t="inlineStr">
        <is>
          <t>AFerroglia@citytech.cuny.edu</t>
        </is>
      </c>
      <c r="I4629" s="3" t="inlineStr">
        <is>
          <t>Book</t>
        </is>
      </c>
      <c r="J4629" s="3" t="inlineStr">
        <is>
          <t>Introduction to Soft-Collinear Effective Theory</t>
        </is>
      </c>
      <c r="K4629" s="3" t="n">
        <v>2015</v>
      </c>
      <c r="L4629" s="3" t="inlineStr">
        <is>
          <t>Lecture notes in physics</t>
        </is>
      </c>
      <c r="M4629" s="3" t="inlineStr">
        <is>
          <t>Thomas Becher; Alessandro Broggio; Andrea Ferroglia</t>
        </is>
      </c>
      <c r="N4629" s="3" t="inlineStr"/>
      <c r="O4629" s="3" t="n"/>
      <c r="P4629" s="3" t="inlineStr"/>
      <c r="Q4629" s="3" t="inlineStr">
        <is>
          <t>10.1007/978-3-319-14848-9</t>
        </is>
      </c>
      <c r="R4629" s="3" t="inlineStr">
        <is>
          <t>https://doi.org/10.1007/978-3-319-14848-9</t>
        </is>
      </c>
      <c r="S4629" s="3" t="inlineStr">
        <is>
          <t>OpenAlex</t>
        </is>
      </c>
      <c r="T4629" s="3" t="n">
        <v>1</v>
      </c>
      <c r="U4629" s="3" t="inlineStr">
        <is>
          <t>High (City Tech affiliation on paper)</t>
        </is>
      </c>
      <c r="V4629" s="3" t="n"/>
      <c r="W4629" s="3" t="inlineStr"/>
      <c r="X4629" s="3" t="inlineStr">
        <is>
          <t>Among resummation techniques for perturbative QCD in the context of collider and flavor physics, soft-collinear effective theory (SCET) has emerged as both a powerful and versatile tool, having been a</t>
        </is>
      </c>
      <c r="Y4629" s="3" t="inlineStr">
        <is>
          <t>OpenAlex</t>
        </is>
      </c>
      <c r="Z4629" s="3" t="inlineStr">
        <is>
          <t>https://arxiv.org/pdf/1410.1892</t>
        </is>
      </c>
      <c r="AA4629" s="3" t="inlineStr">
        <is>
          <t>Open-access PDF (via OpenAlex)</t>
        </is>
      </c>
      <c r="AB4629" s="3" t="inlineStr">
        <is>
          <t>green</t>
        </is>
      </c>
      <c r="AC4629" s="3" t="inlineStr">
        <is>
          <t>School of Arts &amp; Sciences</t>
        </is>
      </c>
      <c r="AD4629" s="3" t="n">
        <v>76</v>
      </c>
      <c r="AE4629" s="3" t="inlineStr">
        <is>
          <t>No</t>
        </is>
      </c>
      <c r="AF4629" s="3" t="inlineStr"/>
      <c r="AG4629" s="4" t="inlineStr"/>
      <c r="AH4629" s="4" t="inlineStr"/>
      <c r="AI4629" s="4" t="inlineStr"/>
    </row>
    <row r="4630">
      <c r="A4630" s="3" t="inlineStr">
        <is>
          <t>PHYS-0757</t>
        </is>
      </c>
      <c r="B4630" s="3" t="inlineStr">
        <is>
          <t>Berman</t>
        </is>
      </c>
      <c r="C4630" s="3" t="inlineStr">
        <is>
          <t>Oleg</t>
        </is>
      </c>
      <c r="D4630" s="3" t="inlineStr">
        <is>
          <t>Oleg Berman</t>
        </is>
      </c>
      <c r="E4630" s="3" t="inlineStr">
        <is>
          <t>Professor</t>
        </is>
      </c>
      <c r="F4630" s="3" t="inlineStr">
        <is>
          <t>NYC College of Technology</t>
        </is>
      </c>
      <c r="G4630" s="3" t="inlineStr">
        <is>
          <t>Physics</t>
        </is>
      </c>
      <c r="H4630" s="3" t="inlineStr">
        <is>
          <t>OBerman@citytech.cuny.edu</t>
        </is>
      </c>
      <c r="I4630" s="3" t="inlineStr">
        <is>
          <t>Journal article</t>
        </is>
      </c>
      <c r="J4630" s="3" t="inlineStr">
        <is>
          <t>On the phase diagram of a two-dimensional electron–hole system</t>
        </is>
      </c>
      <c r="K4630" s="3" t="n">
        <v>2015</v>
      </c>
      <c r="L4630" s="3" t="inlineStr">
        <is>
          <t>Physica E Low-dimensional Systems and Nanostructures</t>
        </is>
      </c>
      <c r="M4630" s="3" t="inlineStr">
        <is>
          <t>Oleg L. Berman; Roman Ya. Kezerashvili; K. Ziegler</t>
        </is>
      </c>
      <c r="N4630" s="3" t="inlineStr"/>
      <c r="O4630" s="3" t="n"/>
      <c r="P4630" s="3" t="inlineStr"/>
      <c r="Q4630" s="3" t="inlineStr">
        <is>
          <t>10.1016/j.physe.2015.03.016</t>
        </is>
      </c>
      <c r="R4630" s="3" t="inlineStr">
        <is>
          <t>https://doi.org/10.1016/j.physe.2015.03.016</t>
        </is>
      </c>
      <c r="S4630" s="3" t="inlineStr">
        <is>
          <t>OpenAlex</t>
        </is>
      </c>
      <c r="T4630" s="3" t="n">
        <v>1</v>
      </c>
      <c r="U4630" s="3" t="inlineStr">
        <is>
          <t>High (City Tech affiliation on paper)</t>
        </is>
      </c>
      <c r="V4630" s="3" t="n"/>
      <c r="W4630" s="3" t="inlineStr"/>
      <c r="X4630" s="3" t="inlineStr"/>
      <c r="Y4630" s="3" t="inlineStr"/>
      <c r="Z4630" s="3" t="inlineStr">
        <is>
          <t>https://arxiv.org/pdf/1310.4612</t>
        </is>
      </c>
      <c r="AA4630" s="3" t="inlineStr">
        <is>
          <t>Open-access PDF (via OpenAlex)</t>
        </is>
      </c>
      <c r="AB4630" s="3" t="inlineStr">
        <is>
          <t>green</t>
        </is>
      </c>
      <c r="AC4630" s="3" t="inlineStr">
        <is>
          <t>School of Arts &amp; Sciences</t>
        </is>
      </c>
      <c r="AD4630" s="3" t="n">
        <v>10</v>
      </c>
      <c r="AE4630" s="3" t="inlineStr">
        <is>
          <t>No</t>
        </is>
      </c>
      <c r="AF4630" s="3" t="inlineStr"/>
      <c r="AG4630" s="4" t="inlineStr"/>
      <c r="AH4630" s="4" t="inlineStr"/>
      <c r="AI4630" s="4" t="inlineStr"/>
    </row>
    <row r="4631">
      <c r="A4631" s="3" t="inlineStr">
        <is>
          <t>PHYS-0758</t>
        </is>
      </c>
      <c r="B4631" s="3" t="inlineStr">
        <is>
          <t>Kezerashvili</t>
        </is>
      </c>
      <c r="C4631" s="3" t="inlineStr">
        <is>
          <t>Roman</t>
        </is>
      </c>
      <c r="D4631" s="3" t="inlineStr">
        <is>
          <t>Roman Kezerashvili</t>
        </is>
      </c>
      <c r="E4631" s="3" t="inlineStr">
        <is>
          <t>Professor</t>
        </is>
      </c>
      <c r="F4631" s="3" t="inlineStr">
        <is>
          <t>NYC College of Technology</t>
        </is>
      </c>
      <c r="G4631" s="3" t="inlineStr">
        <is>
          <t>Physics</t>
        </is>
      </c>
      <c r="H4631" s="3" t="inlineStr">
        <is>
          <t>RKezerashvili@citytech.cuny.edu</t>
        </is>
      </c>
      <c r="I4631" s="3" t="inlineStr">
        <is>
          <t>Journal article</t>
        </is>
      </c>
      <c r="J4631" s="3" t="inlineStr">
        <is>
          <t>On the phase diagram of a two-dimensional electron–hole system</t>
        </is>
      </c>
      <c r="K4631" s="3" t="n">
        <v>2015</v>
      </c>
      <c r="L4631" s="3" t="inlineStr">
        <is>
          <t>Physica E Low-dimensional Systems and Nanostructures</t>
        </is>
      </c>
      <c r="M4631" s="3" t="inlineStr">
        <is>
          <t>Oleg L. Berman; Roman Ya. Kezerashvili; K. Ziegler</t>
        </is>
      </c>
      <c r="N4631" s="3" t="inlineStr"/>
      <c r="O4631" s="3" t="n"/>
      <c r="P4631" s="3" t="inlineStr"/>
      <c r="Q4631" s="3" t="inlineStr">
        <is>
          <t>10.1016/j.physe.2015.03.016</t>
        </is>
      </c>
      <c r="R4631" s="3" t="inlineStr">
        <is>
          <t>https://doi.org/10.1016/j.physe.2015.03.016</t>
        </is>
      </c>
      <c r="S4631" s="3" t="inlineStr">
        <is>
          <t>OpenAlex</t>
        </is>
      </c>
      <c r="T4631" s="3" t="n">
        <v>1</v>
      </c>
      <c r="U4631" s="3" t="inlineStr">
        <is>
          <t>High (City Tech affiliation on paper)</t>
        </is>
      </c>
      <c r="V4631" s="3" t="n"/>
      <c r="W4631" s="3" t="inlineStr"/>
      <c r="X4631" s="3" t="inlineStr"/>
      <c r="Y4631" s="3" t="inlineStr"/>
      <c r="Z4631" s="3" t="inlineStr">
        <is>
          <t>https://arxiv.org/pdf/1310.4612</t>
        </is>
      </c>
      <c r="AA4631" s="3" t="inlineStr">
        <is>
          <t>Open-access PDF (via OpenAlex)</t>
        </is>
      </c>
      <c r="AB4631" s="3" t="inlineStr">
        <is>
          <t>green</t>
        </is>
      </c>
      <c r="AC4631" s="3" t="inlineStr">
        <is>
          <t>School of Arts &amp; Sciences</t>
        </is>
      </c>
      <c r="AD4631" s="3" t="n">
        <v>10</v>
      </c>
      <c r="AE4631" s="3" t="inlineStr">
        <is>
          <t>No</t>
        </is>
      </c>
      <c r="AF4631" s="3" t="inlineStr"/>
      <c r="AG4631" s="4" t="inlineStr"/>
      <c r="AH4631" s="4" t="inlineStr"/>
      <c r="AI4631" s="4" t="inlineStr"/>
    </row>
    <row r="4632">
      <c r="A4632" s="3" t="inlineStr">
        <is>
          <t>PHYS-0760</t>
        </is>
      </c>
      <c r="B4632" s="3" t="inlineStr">
        <is>
          <t>Acquaviva</t>
        </is>
      </c>
      <c r="C4632" s="3" t="inlineStr">
        <is>
          <t>Viviana</t>
        </is>
      </c>
      <c r="D4632" s="3" t="inlineStr">
        <is>
          <t>Viviana Acquaviva</t>
        </is>
      </c>
      <c r="E4632" s="3" t="inlineStr">
        <is>
          <t>Professor</t>
        </is>
      </c>
      <c r="F4632" s="3" t="inlineStr">
        <is>
          <t>NYC College of Technology</t>
        </is>
      </c>
      <c r="G4632" s="3" t="inlineStr">
        <is>
          <t>Physics</t>
        </is>
      </c>
      <c r="H4632" s="3" t="inlineStr">
        <is>
          <t>VAcquaviva@citytech.cuny.edu</t>
        </is>
      </c>
      <c r="I4632" s="3" t="inlineStr">
        <is>
          <t>Journal article</t>
        </is>
      </c>
      <c r="J4632" s="3" t="inlineStr">
        <is>
          <t>PHYSICAL AND MORPHOLOGICAL PROPERTIES OF [O II] EMITTING GALAXIES IN THE HETDEX PILOT SURVEY</t>
        </is>
      </c>
      <c r="K4632" s="3" t="n">
        <v>2015</v>
      </c>
      <c r="L4632" s="3" t="inlineStr">
        <is>
          <t>The Astrophysical Journal</t>
        </is>
      </c>
      <c r="M4632" s="3" t="inlineStr">
        <is>
          <t>Joanna S. Bridge; Caryl A. Gronwall; Robin Ciardullo; Alex Hagen; Gregory R. Zeimann; Alex I. Malz; Viviana Acquaviva; Donald P. Schneider; Niv Drory; Karl Gebhardt; Shardha Jogee</t>
        </is>
      </c>
      <c r="N4632" s="3" t="inlineStr"/>
      <c r="O4632" s="3" t="n"/>
      <c r="P4632" s="3" t="inlineStr"/>
      <c r="Q4632" s="3" t="inlineStr">
        <is>
          <t>10.1088/0004-637x/799/2/205</t>
        </is>
      </c>
      <c r="R4632" s="3" t="inlineStr">
        <is>
          <t>https://doi.org/10.1088/0004-637x/799/2/205</t>
        </is>
      </c>
      <c r="S4632" s="3" t="inlineStr">
        <is>
          <t>OpenAlex</t>
        </is>
      </c>
      <c r="T4632" s="3" t="n">
        <v>1</v>
      </c>
      <c r="U4632" s="3" t="inlineStr">
        <is>
          <t>High (City Tech affiliation on paper)</t>
        </is>
      </c>
      <c r="V4632" s="3" t="n"/>
      <c r="W4632" s="3" t="inlineStr"/>
      <c r="X4632" s="3" t="inlineStr">
        <is>
          <t>The Hobby–Eberly Dark Energy Experiment pilot survey identified 284 [O ii ] λ3727 emitting galaxies in a 169 arcmin 2 field of sky in the redshift range 0 &lt; z &lt; 0.57. This line flux limited sample provides a bridge between studies in the local universe and higher-redshift [O ii ] surveys. We present an analysis of the star formation rates (SFRs) of these galaxies as a function of stellar mass as determined via spectral energy distribution fitting. The [O ii ] emitters fall on the "main sequence" of star-forming galaxies with SFR decreasing at lower masses and redshifts. However, the slope of our relation is flatter than that found for most other samples, a result of the metallicity dependence of the [O ii ] star formation rate indicator. The mass-specific SFR is higher for lower mass objects, supporting the idea that massive galaxies formed more quickly and efficiently than their lower mass counterparts. This is confirmed by the fact that the equivalent widths of the [O ii ] emission lines trend smaller with larger stellar mass. Examination of the morphologies of the [O ii ] emitters reveals that their star formation is not a result of mergers, and the galaxies' half-light radii do not indicate evolution of physical sizes.</t>
        </is>
      </c>
      <c r="Y4632" s="3" t="inlineStr">
        <is>
          <t>OpenAlex</t>
        </is>
      </c>
      <c r="Z4632" s="3" t="inlineStr">
        <is>
          <t>https://iopscience.iop.org/article/10.1088/0004-637X/799/2/205/pdf</t>
        </is>
      </c>
      <c r="AA4632" s="3" t="inlineStr">
        <is>
          <t>Open-access PDF (via OpenAlex)</t>
        </is>
      </c>
      <c r="AB4632" s="3" t="inlineStr">
        <is>
          <t>bronze</t>
        </is>
      </c>
      <c r="AC4632" s="3" t="inlineStr">
        <is>
          <t>School of Arts &amp; Sciences</t>
        </is>
      </c>
      <c r="AD4632" s="3" t="n">
        <v>10</v>
      </c>
      <c r="AE4632" s="3" t="inlineStr">
        <is>
          <t>No</t>
        </is>
      </c>
      <c r="AF4632" s="3" t="inlineStr"/>
      <c r="AG4632" s="4" t="inlineStr"/>
      <c r="AH4632" s="4" t="inlineStr"/>
      <c r="AI4632" s="4" t="inlineStr"/>
    </row>
    <row r="4633">
      <c r="A4633" s="3" t="inlineStr">
        <is>
          <t>PHYS-0762</t>
        </is>
      </c>
      <c r="B4633" s="3" t="inlineStr">
        <is>
          <t>Ferroglia</t>
        </is>
      </c>
      <c r="C4633" s="3" t="inlineStr">
        <is>
          <t>Andrea</t>
        </is>
      </c>
      <c r="D4633" s="3" t="inlineStr">
        <is>
          <t>Andrea Ferroglia</t>
        </is>
      </c>
      <c r="E4633" s="3" t="inlineStr">
        <is>
          <t>Professor</t>
        </is>
      </c>
      <c r="F4633" s="3" t="inlineStr">
        <is>
          <t>NYC College of Technology</t>
        </is>
      </c>
      <c r="G4633" s="3" t="inlineStr">
        <is>
          <t>Physics</t>
        </is>
      </c>
      <c r="H4633" s="3" t="inlineStr">
        <is>
          <t>AFerroglia@citytech.cuny.edu</t>
        </is>
      </c>
      <c r="I4633" s="3" t="inlineStr">
        <is>
          <t>Preprint</t>
        </is>
      </c>
      <c r="J4633" s="3" t="inlineStr">
        <is>
          <t>QCD resummations for boosted top production</t>
        </is>
      </c>
      <c r="K4633" s="3" t="n">
        <v>2015</v>
      </c>
      <c r="L4633" s="3" t="inlineStr">
        <is>
          <t>arXiv (Cornell University)</t>
        </is>
      </c>
      <c r="M4633" s="3" t="inlineStr">
        <is>
          <t>Andrea Ferroglia; Benjamin D. Pecjak; Darren J. Scott; Li Lin Yang</t>
        </is>
      </c>
      <c r="N4633" s="3" t="inlineStr"/>
      <c r="O4633" s="3" t="n"/>
      <c r="P4633" s="3" t="inlineStr"/>
      <c r="Q4633" s="3" t="inlineStr">
        <is>
          <t>10.48550/arxiv.1512.02535</t>
        </is>
      </c>
      <c r="R4633" s="3" t="inlineStr">
        <is>
          <t>https://doi.org/10.48550/arxiv.1512.02535</t>
        </is>
      </c>
      <c r="S4633" s="3" t="inlineStr">
        <is>
          <t>OpenAlex</t>
        </is>
      </c>
      <c r="T4633" s="3" t="n">
        <v>1</v>
      </c>
      <c r="U4633" s="3" t="inlineStr">
        <is>
          <t>High (City Tech affiliation on paper)</t>
        </is>
      </c>
      <c r="V4633" s="3" t="n"/>
      <c r="W4633" s="3" t="inlineStr"/>
      <c r="X4633" s="3" t="inlineStr">
        <is>
          <t>We present new results for QCD corrections to the top-pair invariant mass and top-quark $p_T$ distributions in boosted top-quark pair production at hadron colliders. They are derived from a formalism which allows the joint resummation of soft and small-mass logarithms at NNLL$'$ order, thus taking into account all potentially large corrections in the boosted regime, where the partonic center-of-mass energy is parameterically much larger than the mass of the top quark. We match these results with those from standard soft-gluon resummation away from the small-mass limit to NNLL order and also with NLO fixed-order calculations, so that our results are valid in the maximum possible range of phase space. The resummation effects on the $p_T$ and top-pair invariant mass distributions are significant, bringing theory predictions into better agreement with experimental data compared to pure NLO calculations.</t>
        </is>
      </c>
      <c r="Y4633" s="3" t="inlineStr">
        <is>
          <t>OpenAlex</t>
        </is>
      </c>
      <c r="Z4633" s="3" t="inlineStr">
        <is>
          <t>https://arxiv.org/pdf/1512.02535</t>
        </is>
      </c>
      <c r="AA4633" s="3" t="inlineStr">
        <is>
          <t>Open-access PDF (via OpenAlex)</t>
        </is>
      </c>
      <c r="AB4633" s="3" t="inlineStr">
        <is>
          <t>green</t>
        </is>
      </c>
      <c r="AC4633" s="3" t="inlineStr">
        <is>
          <t>School of Arts &amp; Sciences</t>
        </is>
      </c>
      <c r="AD4633" s="3" t="n">
        <v>5</v>
      </c>
      <c r="AE4633" s="3" t="inlineStr">
        <is>
          <t>No</t>
        </is>
      </c>
      <c r="AF4633" s="3" t="inlineStr"/>
      <c r="AG4633" s="4" t="inlineStr"/>
      <c r="AH4633" s="4" t="inlineStr"/>
      <c r="AI4633" s="4" t="inlineStr"/>
    </row>
    <row r="4634">
      <c r="A4634" s="3" t="inlineStr">
        <is>
          <t>PHYS-0765</t>
        </is>
      </c>
      <c r="B4634" s="3" t="inlineStr">
        <is>
          <t>Ferroglia</t>
        </is>
      </c>
      <c r="C4634" s="3" t="inlineStr">
        <is>
          <t>Andrea</t>
        </is>
      </c>
      <c r="D4634" s="3" t="inlineStr">
        <is>
          <t>Andrea Ferroglia</t>
        </is>
      </c>
      <c r="E4634" s="3" t="inlineStr">
        <is>
          <t>Professor</t>
        </is>
      </c>
      <c r="F4634" s="3" t="inlineStr">
        <is>
          <t>NYC College of Technology</t>
        </is>
      </c>
      <c r="G4634" s="3" t="inlineStr">
        <is>
          <t>Physics</t>
        </is>
      </c>
      <c r="H4634" s="3" t="inlineStr">
        <is>
          <t>AFerroglia@citytech.cuny.edu</t>
        </is>
      </c>
      <c r="I4634" s="3" t="inlineStr">
        <is>
          <t>Book chapter</t>
        </is>
      </c>
      <c r="J4634" s="3" t="inlineStr">
        <is>
          <t>Resummation by RG Evolution</t>
        </is>
      </c>
      <c r="K4634" s="3" t="n">
        <v>2015</v>
      </c>
      <c r="L4634" s="3" t="inlineStr">
        <is>
          <t>Lecture notes in physics</t>
        </is>
      </c>
      <c r="M4634" s="3" t="inlineStr">
        <is>
          <t>Thomas Becher; Alessandro Broggio; Andrea Ferroglia</t>
        </is>
      </c>
      <c r="N4634" s="3" t="inlineStr"/>
      <c r="O4634" s="3" t="n"/>
      <c r="P4634" s="3" t="inlineStr"/>
      <c r="Q4634" s="3" t="inlineStr">
        <is>
          <t>10.1007/978-3-319-14848-9_5</t>
        </is>
      </c>
      <c r="R4634" s="3" t="inlineStr">
        <is>
          <t>https://doi.org/10.1007/978-3-319-14848-9_5</t>
        </is>
      </c>
      <c r="S4634" s="3" t="inlineStr">
        <is>
          <t>OpenAlex</t>
        </is>
      </c>
      <c r="T4634" s="3" t="n">
        <v>1</v>
      </c>
      <c r="U4634" s="3" t="inlineStr">
        <is>
          <t>High (City Tech affiliation on paper)</t>
        </is>
      </c>
      <c r="V4634" s="3" t="n"/>
      <c r="W4634" s="3" t="inlineStr"/>
      <c r="X4634" s="3" t="inlineStr"/>
      <c r="Y4634" s="3" t="inlineStr"/>
      <c r="Z4634" s="3" t="inlineStr"/>
      <c r="AA4634" s="3" t="inlineStr">
        <is>
          <t>Not found</t>
        </is>
      </c>
      <c r="AB4634" s="3" t="inlineStr">
        <is>
          <t>closed</t>
        </is>
      </c>
      <c r="AC4634" s="3" t="inlineStr">
        <is>
          <t>School of Arts &amp; Sciences</t>
        </is>
      </c>
      <c r="AD4634" s="3" t="n">
        <v>0</v>
      </c>
      <c r="AE4634" s="3" t="inlineStr">
        <is>
          <t>No</t>
        </is>
      </c>
      <c r="AF4634" s="3" t="inlineStr"/>
      <c r="AG4634" s="4" t="inlineStr"/>
      <c r="AH4634" s="4" t="inlineStr"/>
      <c r="AI4634" s="4" t="inlineStr"/>
    </row>
    <row r="4635">
      <c r="A4635" s="3" t="inlineStr">
        <is>
          <t>PHYS-0766</t>
        </is>
      </c>
      <c r="B4635" s="3" t="inlineStr">
        <is>
          <t>Acquaviva</t>
        </is>
      </c>
      <c r="C4635" s="3" t="inlineStr">
        <is>
          <t>Viviana</t>
        </is>
      </c>
      <c r="D4635" s="3" t="inlineStr">
        <is>
          <t>Viviana Acquaviva</t>
        </is>
      </c>
      <c r="E4635" s="3" t="inlineStr">
        <is>
          <t>Professor</t>
        </is>
      </c>
      <c r="F4635" s="3" t="inlineStr">
        <is>
          <t>NYC College of Technology</t>
        </is>
      </c>
      <c r="G4635" s="3" t="inlineStr">
        <is>
          <t>Physics</t>
        </is>
      </c>
      <c r="H4635" s="3" t="inlineStr">
        <is>
          <t>VAcquaviva@citytech.cuny.edu</t>
        </is>
      </c>
      <c r="I4635" s="3" t="inlineStr">
        <is>
          <t>Journal article</t>
        </is>
      </c>
      <c r="J4635" s="3" t="inlineStr">
        <is>
          <t>SIMULTANEOUS ESTIMATION OF PHOTOMETRIC REDSHIFTS AND SED PARAMETERS: IMPROVED TECHNIQUES AND A REALISTIC ERROR BUDGET</t>
        </is>
      </c>
      <c r="K4635" s="3" t="n">
        <v>2015</v>
      </c>
      <c r="L4635" s="3" t="inlineStr">
        <is>
          <t>The Astrophysical Journal</t>
        </is>
      </c>
      <c r="M4635" s="3" t="inlineStr">
        <is>
          <t>Viviana Acquaviva; Anand Raichoor; Eric Gawiser</t>
        </is>
      </c>
      <c r="N4635" s="3" t="inlineStr"/>
      <c r="O4635" s="3" t="n"/>
      <c r="P4635" s="3" t="inlineStr"/>
      <c r="Q4635" s="3" t="inlineStr">
        <is>
          <t>10.1088/0004-637x/804/1/8</t>
        </is>
      </c>
      <c r="R4635" s="3" t="inlineStr">
        <is>
          <t>https://doi.org/10.1088/0004-637x/804/1/8</t>
        </is>
      </c>
      <c r="S4635" s="3" t="inlineStr">
        <is>
          <t>OpenAlex</t>
        </is>
      </c>
      <c r="T4635" s="3" t="n">
        <v>1</v>
      </c>
      <c r="U4635" s="3" t="inlineStr">
        <is>
          <t>High (City Tech affiliation on paper)</t>
        </is>
      </c>
      <c r="V4635" s="3" t="n"/>
      <c r="W4635" s="3" t="inlineStr"/>
      <c r="X4635" s="3" t="inlineStr">
        <is>
          <t>We seek to improve the accuracy of joint galaxy photometric redshift estimation and spectral energy distribution (SED) fitting. By simulating different sources of uncorrected systematic errors, we demonstrate that if the uncertainties in the photometric redshifts are estimated correctly, so are those on the other SED fitting parameters, such as stellar mass, stellar age, and dust reddening. Furthermore, we find that if the redshift uncertainties are over(under)-estimated, the uncertainties in SED parameters tend to be over(under)-estimated by similar amounts. These results hold even in the presence of severe systematics and provide, for the first time, a mechanism to validate the uncertainties on these parameters via comparison with spectroscopic redshifts. We propose a new technique (annealing) to re-calibrate the joint uncertainties in the photo- z and SED fitting parameters without compromising the performance of the SED fitting + photo- z estimation. This procedure provides a consistent estimation of the multi-dimensional probability distribution function in SED fitting + z parameter space, including all correlations. While the performance of joint SED fitting and photo- z estimation might be hindered by template incompleteness, we demonstrate that the latter is "flagged" by a large fraction of outliers in redshift, and that significant improvements can be achieved by using flexible stellar populations synthesis models and more realistic star formation histories. In all cases, we find that the median stellar age is better recovered than the time elapsed from the onset of star formation. Finally, we show that using a photometric redshift code such as EAZY to obtain redshift probability distributions that are then used as priors for SED fitting codes leads to only a modest bias in the SED fitting parameters and is thus a viable alternative to the simultaneous estimation of SED parameters and photometric redshifts.</t>
        </is>
      </c>
      <c r="Y4635" s="3" t="inlineStr">
        <is>
          <t>OpenAlex</t>
        </is>
      </c>
      <c r="Z4635" s="3" t="inlineStr">
        <is>
          <t>https://iopscience.iop.org/article/10.1088/0004-637X/804/1/8/pdf</t>
        </is>
      </c>
      <c r="AA4635" s="3" t="inlineStr">
        <is>
          <t>Open-access PDF (via OpenAlex)</t>
        </is>
      </c>
      <c r="AB4635" s="3" t="inlineStr">
        <is>
          <t>bronze</t>
        </is>
      </c>
      <c r="AC4635" s="3" t="inlineStr">
        <is>
          <t>School of Arts &amp; Sciences</t>
        </is>
      </c>
      <c r="AD4635" s="3" t="n">
        <v>27</v>
      </c>
      <c r="AE4635" s="3" t="inlineStr">
        <is>
          <t>No</t>
        </is>
      </c>
      <c r="AF4635" s="3" t="inlineStr"/>
      <c r="AG4635" s="4" t="inlineStr"/>
      <c r="AH4635" s="4" t="inlineStr"/>
      <c r="AI4635" s="4" t="inlineStr"/>
    </row>
    <row r="4636">
      <c r="A4636" s="3" t="inlineStr">
        <is>
          <t>PHYS-0767</t>
        </is>
      </c>
      <c r="B4636" s="3" t="inlineStr">
        <is>
          <t>Ferroglia</t>
        </is>
      </c>
      <c r="C4636" s="3" t="inlineStr">
        <is>
          <t>Andrea</t>
        </is>
      </c>
      <c r="D4636" s="3" t="inlineStr">
        <is>
          <t>Andrea Ferroglia</t>
        </is>
      </c>
      <c r="E4636" s="3" t="inlineStr">
        <is>
          <t>Professor</t>
        </is>
      </c>
      <c r="F4636" s="3" t="inlineStr">
        <is>
          <t>NYC College of Technology</t>
        </is>
      </c>
      <c r="G4636" s="3" t="inlineStr">
        <is>
          <t>Physics</t>
        </is>
      </c>
      <c r="H4636" s="3" t="inlineStr">
        <is>
          <t>AFerroglia@citytech.cuny.edu</t>
        </is>
      </c>
      <c r="I4636" s="3" t="inlineStr">
        <is>
          <t>Book chapter</t>
        </is>
      </c>
      <c r="J4636" s="3" t="inlineStr">
        <is>
          <t>Scalar SCET</t>
        </is>
      </c>
      <c r="K4636" s="3" t="n">
        <v>2015</v>
      </c>
      <c r="L4636" s="3" t="inlineStr">
        <is>
          <t>Lecture notes in physics</t>
        </is>
      </c>
      <c r="M4636" s="3" t="inlineStr">
        <is>
          <t>Thomas Becher; Alessandro Broggio; Andrea Ferroglia</t>
        </is>
      </c>
      <c r="N4636" s="3" t="inlineStr"/>
      <c r="O4636" s="3" t="n"/>
      <c r="P4636" s="3" t="inlineStr"/>
      <c r="Q4636" s="3" t="inlineStr">
        <is>
          <t>10.1007/978-3-319-14848-9_3</t>
        </is>
      </c>
      <c r="R4636" s="3" t="inlineStr">
        <is>
          <t>https://doi.org/10.1007/978-3-319-14848-9_3</t>
        </is>
      </c>
      <c r="S4636" s="3" t="inlineStr">
        <is>
          <t>OpenAlex</t>
        </is>
      </c>
      <c r="T4636" s="3" t="n">
        <v>1</v>
      </c>
      <c r="U4636" s="3" t="inlineStr">
        <is>
          <t>High (City Tech affiliation on paper)</t>
        </is>
      </c>
      <c r="V4636" s="3" t="n"/>
      <c r="W4636" s="3" t="inlineStr"/>
      <c r="X4636" s="3" t="inlineStr"/>
      <c r="Y4636" s="3" t="inlineStr"/>
      <c r="Z4636" s="3" t="inlineStr"/>
      <c r="AA4636" s="3" t="inlineStr">
        <is>
          <t>Not found</t>
        </is>
      </c>
      <c r="AB4636" s="3" t="inlineStr">
        <is>
          <t>closed</t>
        </is>
      </c>
      <c r="AC4636" s="3" t="inlineStr">
        <is>
          <t>School of Arts &amp; Sciences</t>
        </is>
      </c>
      <c r="AD4636" s="3" t="n">
        <v>0</v>
      </c>
      <c r="AE4636" s="3" t="inlineStr">
        <is>
          <t>No</t>
        </is>
      </c>
      <c r="AF4636" s="3" t="inlineStr"/>
      <c r="AG4636" s="4" t="inlineStr"/>
      <c r="AH4636" s="4" t="inlineStr"/>
      <c r="AI4636" s="4" t="inlineStr"/>
    </row>
    <row r="4637">
      <c r="A4637" s="3" t="inlineStr">
        <is>
          <t>PHYS-0768</t>
        </is>
      </c>
      <c r="B4637" s="3" t="inlineStr">
        <is>
          <t>Vazquez-Poritz</t>
        </is>
      </c>
      <c r="C4637" s="3" t="inlineStr">
        <is>
          <t>Justin</t>
        </is>
      </c>
      <c r="D4637" s="3" t="inlineStr">
        <is>
          <t>Justin Vazquez-Poritz</t>
        </is>
      </c>
      <c r="E4637" s="3" t="inlineStr">
        <is>
          <t>Professor</t>
        </is>
      </c>
      <c r="F4637" s="3" t="inlineStr">
        <is>
          <t>NYC College of Technology</t>
        </is>
      </c>
      <c r="G4637" s="3" t="inlineStr">
        <is>
          <t>Physics</t>
        </is>
      </c>
      <c r="H4637" s="3" t="inlineStr">
        <is>
          <t>JVazquez-poritz@citytech.cuny.edu</t>
        </is>
      </c>
      <c r="I4637" s="3" t="inlineStr">
        <is>
          <t>Journal article</t>
        </is>
      </c>
      <c r="J4637" s="3" t="inlineStr">
        <is>
          <t>Singly-spinning black rings in D = 5 U(1)3 supergravity</t>
        </is>
      </c>
      <c r="K4637" s="3" t="n">
        <v>2015</v>
      </c>
      <c r="L4637" s="3" t="inlineStr">
        <is>
          <t>Journal of High Energy Physics</t>
        </is>
      </c>
      <c r="M4637" s="3" t="inlineStr">
        <is>
          <t>H. Lü; Christopher N Pope; Justin F. Vázquez-Poritz; Zhibai Zhang</t>
        </is>
      </c>
      <c r="N4637" s="3" t="inlineStr"/>
      <c r="O4637" s="3" t="n"/>
      <c r="P4637" s="3" t="inlineStr"/>
      <c r="Q4637" s="3" t="inlineStr">
        <is>
          <t>10.1007/jhep06(2015)112</t>
        </is>
      </c>
      <c r="R4637" s="3" t="inlineStr">
        <is>
          <t>https://doi.org/10.1007/jhep06(2015)112</t>
        </is>
      </c>
      <c r="S4637" s="3" t="inlineStr">
        <is>
          <t>OpenAlex</t>
        </is>
      </c>
      <c r="T4637" s="3" t="n">
        <v>1</v>
      </c>
      <c r="U4637" s="3" t="inlineStr">
        <is>
          <t>High (City Tech affiliation on paper)</t>
        </is>
      </c>
      <c r="V4637" s="3" t="n"/>
      <c r="W4637" s="3" t="inlineStr"/>
      <c r="X4637" s="3" t="inlineStr">
        <is>
          <t>We construct black ring solutions in five-dimensional U(1)3 supergravity which carry three dipole charges, three electric charges and one angular momentum parameter. These solutions are written in a form that is sufficiently compact that their global and thermodynamic properties can be studied explicitly. In particular, we find that the Smarr formula is obeyed regardless of whether or not conical singularities are present, whereas the first law of thermodynamics holds only in the absence of conical singularities. We also present black ring solutions with three background magnetic fields.</t>
        </is>
      </c>
      <c r="Y4637" s="3" t="inlineStr">
        <is>
          <t>OpenAlex</t>
        </is>
      </c>
      <c r="Z4637" s="3" t="inlineStr">
        <is>
          <t>https://link.springer.com/content/pdf/10.1007/JHEP06(2015)112.pdf</t>
        </is>
      </c>
      <c r="AA4637" s="3" t="inlineStr">
        <is>
          <t>Open-access PDF (via OpenAlex)</t>
        </is>
      </c>
      <c r="AB4637" s="3" t="inlineStr">
        <is>
          <t>diamond</t>
        </is>
      </c>
      <c r="AC4637" s="3" t="inlineStr">
        <is>
          <t>School of Arts &amp; Sciences</t>
        </is>
      </c>
      <c r="AD4637" s="3" t="n">
        <v>1</v>
      </c>
      <c r="AE4637" s="3" t="inlineStr">
        <is>
          <t>No</t>
        </is>
      </c>
      <c r="AF4637" s="3" t="inlineStr"/>
      <c r="AG4637" s="4" t="inlineStr"/>
      <c r="AH4637" s="4" t="inlineStr"/>
      <c r="AI4637" s="4" t="inlineStr"/>
    </row>
    <row r="4638">
      <c r="A4638" s="3" t="inlineStr">
        <is>
          <t>PHYS-0769</t>
        </is>
      </c>
      <c r="B4638" s="3" t="inlineStr">
        <is>
          <t>Vazquez-Poritz</t>
        </is>
      </c>
      <c r="C4638" s="3" t="inlineStr">
        <is>
          <t>Justin</t>
        </is>
      </c>
      <c r="D4638" s="3" t="inlineStr">
        <is>
          <t>Justin Vazquez-Poritz</t>
        </is>
      </c>
      <c r="E4638" s="3" t="inlineStr">
        <is>
          <t>Professor</t>
        </is>
      </c>
      <c r="F4638" s="3" t="inlineStr">
        <is>
          <t>NYC College of Technology</t>
        </is>
      </c>
      <c r="G4638" s="3" t="inlineStr">
        <is>
          <t>Physics</t>
        </is>
      </c>
      <c r="H4638" s="3" t="inlineStr">
        <is>
          <t>JVazquez-poritz@citytech.cuny.edu</t>
        </is>
      </c>
      <c r="I4638" s="3" t="inlineStr">
        <is>
          <t>Journal article</t>
        </is>
      </c>
      <c r="J4638" s="3" t="inlineStr">
        <is>
          <t>Singly-spinning black rings inD= 5 U(1)3 supergravity</t>
        </is>
      </c>
      <c r="K4638" s="3" t="n">
        <v>2015</v>
      </c>
      <c r="L4638" s="3" t="inlineStr">
        <is>
          <t>Publications and Research</t>
        </is>
      </c>
      <c r="M4638" s="3" t="inlineStr">
        <is>
          <t>Lu, H.; Pope, C. N.; VÃ¡zquez-Poritz, Justin F.; Zhang, Zhibai</t>
        </is>
      </c>
      <c r="N4638" s="3" t="inlineStr"/>
      <c r="O4638" s="3" t="n"/>
      <c r="P4638" s="3" t="inlineStr"/>
      <c r="Q4638" s="3" t="inlineStr"/>
      <c r="R4638" s="3" t="inlineStr">
        <is>
          <t>https://academicworks.cuny.edu/ny_pubs/523</t>
        </is>
      </c>
      <c r="S4638" s="3" t="inlineStr">
        <is>
          <t>CUNY Academic Works</t>
        </is>
      </c>
      <c r="T4638" s="3" t="n">
        <v>1</v>
      </c>
      <c r="U4638" s="3" t="inlineStr">
        <is>
          <t>High (in CUNY Academic Works)</t>
        </is>
      </c>
      <c r="V4638" s="3" t="n"/>
      <c r="W4638" s="3" t="inlineStr"/>
      <c r="X4638" s="3" t="inlineStr">
        <is>
          <t>We construct black ring solutions in five-dimensional U(1)3supergravity which carry three dipole charges, three electric charges and one angular momentum parameter.These solutions are written in a form that is sufficiently compact that their global and thermodynamic properties can be studied explicitly. In particular, we find that the Smarrformula is obeyed regardless of whether or not conical singularities are present, where as the first law of thermodynamics holds only in the absence of conical singularities. We also present black ring solutions with three background magnetic fields.</t>
        </is>
      </c>
      <c r="Y4638" s="3" t="inlineStr">
        <is>
          <t>CUNY Academic Works</t>
        </is>
      </c>
      <c r="Z4638" s="3" t="inlineStr">
        <is>
          <t>https://academicworks.cuny.edu/context/ny_pubs/article/1448/viewcontent/LÃ¼2015_Article_Singly_spinningBlackRingsInD5U.pdf</t>
        </is>
      </c>
      <c r="AA4638" s="3" t="inlineStr">
        <is>
          <t>PDF in CUNY Academic Works</t>
        </is>
      </c>
      <c r="AB4638" s="3" t="inlineStr"/>
      <c r="AC4638" s="3" t="inlineStr">
        <is>
          <t>School of Arts &amp; Sciences</t>
        </is>
      </c>
      <c r="AD4638" s="3" t="n"/>
      <c r="AE4638" s="3" t="inlineStr">
        <is>
          <t>No</t>
        </is>
      </c>
      <c r="AF4638" s="3" t="inlineStr"/>
      <c r="AG4638" s="4" t="inlineStr"/>
      <c r="AH4638" s="4" t="inlineStr"/>
      <c r="AI4638" s="4" t="inlineStr"/>
    </row>
    <row r="4639">
      <c r="A4639" s="3" t="inlineStr">
        <is>
          <t>PHYS-0770</t>
        </is>
      </c>
      <c r="B4639" s="3" t="inlineStr">
        <is>
          <t>Kezerashvili</t>
        </is>
      </c>
      <c r="C4639" s="3" t="inlineStr">
        <is>
          <t>Roman</t>
        </is>
      </c>
      <c r="D4639" s="3" t="inlineStr">
        <is>
          <t>Roman Kezerashvili</t>
        </is>
      </c>
      <c r="E4639" s="3" t="inlineStr">
        <is>
          <t>Professor</t>
        </is>
      </c>
      <c r="F4639" s="3" t="inlineStr">
        <is>
          <t>NYC College of Technology</t>
        </is>
      </c>
      <c r="G4639" s="3" t="inlineStr">
        <is>
          <t>Physics</t>
        </is>
      </c>
      <c r="H4639" s="3" t="inlineStr">
        <is>
          <t>RKezerashvili@citytech.cuny.edu</t>
        </is>
      </c>
      <c r="I4639" s="3" t="inlineStr">
        <is>
          <t>Journal article</t>
        </is>
      </c>
      <c r="J4639" s="3" t="inlineStr">
        <is>
          <t>Space exploration with a solar sail coated by materials that undergo thermal desorption</t>
        </is>
      </c>
      <c r="K4639" s="3" t="n">
        <v>2015</v>
      </c>
      <c r="L4639" s="3" t="inlineStr">
        <is>
          <t>Acta Astronautica</t>
        </is>
      </c>
      <c r="M4639" s="3" t="inlineStr">
        <is>
          <t>Roman Ya. Kezerashvili</t>
        </is>
      </c>
      <c r="N4639" s="3" t="inlineStr"/>
      <c r="O4639" s="3" t="n"/>
      <c r="P4639" s="3" t="inlineStr"/>
      <c r="Q4639" s="3" t="inlineStr">
        <is>
          <t>10.1016/j.actaastro.2015.08.007</t>
        </is>
      </c>
      <c r="R4639" s="3" t="inlineStr">
        <is>
          <t>https://doi.org/10.1016/j.actaastro.2015.08.007</t>
        </is>
      </c>
      <c r="S4639" s="3" t="inlineStr">
        <is>
          <t>OpenAlex</t>
        </is>
      </c>
      <c r="T4639" s="3" t="n">
        <v>1</v>
      </c>
      <c r="U4639" s="3" t="inlineStr">
        <is>
          <t>High (City Tech affiliation on paper)</t>
        </is>
      </c>
      <c r="V4639" s="3" t="n"/>
      <c r="W4639" s="3" t="inlineStr"/>
      <c r="X4639" s="3" t="inlineStr"/>
      <c r="Y4639" s="3" t="inlineStr"/>
      <c r="Z4639" s="3" t="inlineStr"/>
      <c r="AA4639" s="3" t="inlineStr">
        <is>
          <t>Not found</t>
        </is>
      </c>
      <c r="AB4639" s="3" t="inlineStr">
        <is>
          <t>closed</t>
        </is>
      </c>
      <c r="AC4639" s="3" t="inlineStr">
        <is>
          <t>School of Arts &amp; Sciences</t>
        </is>
      </c>
      <c r="AD4639" s="3" t="n">
        <v>16</v>
      </c>
      <c r="AE4639" s="3" t="inlineStr">
        <is>
          <t>No</t>
        </is>
      </c>
      <c r="AF4639" s="3" t="inlineStr"/>
      <c r="AG4639" s="4" t="inlineStr"/>
      <c r="AH4639" s="4" t="inlineStr"/>
      <c r="AI4639" s="4" t="inlineStr"/>
    </row>
    <row r="4640">
      <c r="A4640" s="3" t="inlineStr">
        <is>
          <t>PHYS-0771</t>
        </is>
      </c>
      <c r="B4640" s="3" t="inlineStr">
        <is>
          <t>Berman</t>
        </is>
      </c>
      <c r="C4640" s="3" t="inlineStr">
        <is>
          <t>Oleg</t>
        </is>
      </c>
      <c r="D4640" s="3" t="inlineStr">
        <is>
          <t>Oleg Berman</t>
        </is>
      </c>
      <c r="E4640" s="3" t="inlineStr">
        <is>
          <t>Professor</t>
        </is>
      </c>
      <c r="F4640" s="3" t="inlineStr">
        <is>
          <t>NYC College of Technology</t>
        </is>
      </c>
      <c r="G4640" s="3" t="inlineStr">
        <is>
          <t>Physics</t>
        </is>
      </c>
      <c r="H4640" s="3" t="inlineStr">
        <is>
          <t>OBerman@citytech.cuny.edu</t>
        </is>
      </c>
      <c r="I4640" s="3" t="inlineStr">
        <is>
          <t>Journal article</t>
        </is>
      </c>
      <c r="J4640" s="3" t="inlineStr">
        <is>
          <t>Spontaneous formation and nonequilibrium dynamics of a soliton-shaped Bose-Einstein condensate in a trap</t>
        </is>
      </c>
      <c r="K4640" s="3" t="n">
        <v>2015</v>
      </c>
      <c r="L4640" s="3" t="inlineStr">
        <is>
          <t>Physical Review E</t>
        </is>
      </c>
      <c r="M4640" s="3" t="inlineStr">
        <is>
          <t>Oleg L. Berman; Roman Ya. Kezerashvili; G. V. Kolmakov; Leonid M. Pomirchi</t>
        </is>
      </c>
      <c r="N4640" s="3" t="inlineStr"/>
      <c r="O4640" s="3" t="n"/>
      <c r="P4640" s="3" t="inlineStr"/>
      <c r="Q4640" s="3" t="inlineStr">
        <is>
          <t>10.1103/physreve.91.062901</t>
        </is>
      </c>
      <c r="R4640" s="3" t="inlineStr">
        <is>
          <t>https://doi.org/10.1103/physreve.91.062901</t>
        </is>
      </c>
      <c r="S4640" s="3" t="inlineStr">
        <is>
          <t>OpenAlex</t>
        </is>
      </c>
      <c r="T4640" s="3" t="n">
        <v>1</v>
      </c>
      <c r="U4640" s="3" t="inlineStr">
        <is>
          <t>High (City Tech affiliation on paper)</t>
        </is>
      </c>
      <c r="V4640" s="3" t="n"/>
      <c r="W4640" s="3" t="inlineStr"/>
      <c r="X4640" s="3" t="inlineStr">
        <is>
          <t>The Bose-stimulated self-organization of a quasi-two-dimensional nonequilibrium Bose-Einstein condensate in an in-plane potential is proposed. We obtained the solution of the nonlinear, driven-dissipative Gross-Pitaevskii equation for a Bose-Einstein condensate trapped in an external asymmetric parabolic potential within the method of the spectral expansion. We found that, in sharp contrast to previous observations, the condensate can spontaneously acquire a solitonlike shape for spatially homogeneous pumping. This condensate soliton performs oscillatory motion in a parabolic trap and, also, can spontaneously rotate. Stability of the condensate soliton in the spatially asymmetric trap is analyzed. In addition to the nonlinear dynamics of nonequilibrium Bose-Einstein condensates of ultracold atoms, our findings can be applied to the condensates of quantum well excitons and cavity polaritons in semiconductor heterostructure, and to the condensates of photons.</t>
        </is>
      </c>
      <c r="Y4640" s="3" t="inlineStr">
        <is>
          <t>OpenAlex</t>
        </is>
      </c>
      <c r="Z4640" s="3" t="inlineStr">
        <is>
          <t>https://arxiv.org/pdf/1506.03020</t>
        </is>
      </c>
      <c r="AA4640" s="3" t="inlineStr">
        <is>
          <t>Open-access PDF (via OpenAlex)</t>
        </is>
      </c>
      <c r="AB4640" s="3" t="inlineStr">
        <is>
          <t>green</t>
        </is>
      </c>
      <c r="AC4640" s="3" t="inlineStr">
        <is>
          <t>School of Arts &amp; Sciences</t>
        </is>
      </c>
      <c r="AD4640" s="3" t="n">
        <v>11</v>
      </c>
      <c r="AE4640" s="3" t="inlineStr">
        <is>
          <t>No</t>
        </is>
      </c>
      <c r="AF4640" s="3" t="inlineStr"/>
      <c r="AG4640" s="4" t="inlineStr"/>
      <c r="AH4640" s="4" t="inlineStr"/>
      <c r="AI4640" s="4" t="inlineStr"/>
    </row>
    <row r="4641">
      <c r="A4641" s="3" t="inlineStr">
        <is>
          <t>PHYS-0772</t>
        </is>
      </c>
      <c r="B4641" s="3" t="inlineStr">
        <is>
          <t>Kezerashvili</t>
        </is>
      </c>
      <c r="C4641" s="3" t="inlineStr">
        <is>
          <t>Roman</t>
        </is>
      </c>
      <c r="D4641" s="3" t="inlineStr">
        <is>
          <t>Roman Kezerashvili</t>
        </is>
      </c>
      <c r="E4641" s="3" t="inlineStr">
        <is>
          <t>Professor</t>
        </is>
      </c>
      <c r="F4641" s="3" t="inlineStr">
        <is>
          <t>NYC College of Technology</t>
        </is>
      </c>
      <c r="G4641" s="3" t="inlineStr">
        <is>
          <t>Physics</t>
        </is>
      </c>
      <c r="H4641" s="3" t="inlineStr">
        <is>
          <t>RKezerashvili@citytech.cuny.edu</t>
        </is>
      </c>
      <c r="I4641" s="3" t="inlineStr">
        <is>
          <t>Journal article</t>
        </is>
      </c>
      <c r="J4641" s="3" t="inlineStr">
        <is>
          <t>Spontaneous formation and nonequilibrium dynamics of a soliton-shaped Bose-Einstein condensate in a trap</t>
        </is>
      </c>
      <c r="K4641" s="3" t="n">
        <v>2015</v>
      </c>
      <c r="L4641" s="3" t="inlineStr">
        <is>
          <t>Physical Review E</t>
        </is>
      </c>
      <c r="M4641" s="3" t="inlineStr">
        <is>
          <t>Oleg L. Berman; Roman Ya. Kezerashvili; G. V. Kolmakov; Leonid M. Pomirchi</t>
        </is>
      </c>
      <c r="N4641" s="3" t="inlineStr"/>
      <c r="O4641" s="3" t="n"/>
      <c r="P4641" s="3" t="inlineStr"/>
      <c r="Q4641" s="3" t="inlineStr">
        <is>
          <t>10.1103/physreve.91.062901</t>
        </is>
      </c>
      <c r="R4641" s="3" t="inlineStr">
        <is>
          <t>https://doi.org/10.1103/physreve.91.062901</t>
        </is>
      </c>
      <c r="S4641" s="3" t="inlineStr">
        <is>
          <t>OpenAlex</t>
        </is>
      </c>
      <c r="T4641" s="3" t="n">
        <v>1</v>
      </c>
      <c r="U4641" s="3" t="inlineStr">
        <is>
          <t>High (City Tech affiliation on paper)</t>
        </is>
      </c>
      <c r="V4641" s="3" t="n"/>
      <c r="W4641" s="3" t="inlineStr"/>
      <c r="X4641" s="3" t="inlineStr">
        <is>
          <t>The Bose-stimulated self-organization of a quasi-two-dimensional nonequilibrium Bose-Einstein condensate in an in-plane potential is proposed. We obtained the solution of the nonlinear, driven-dissipative Gross-Pitaevskii equation for a Bose-Einstein condensate trapped in an external asymmetric parabolic potential within the method of the spectral expansion. We found that, in sharp contrast to previous observations, the condensate can spontaneously acquire a solitonlike shape for spatially homogeneous pumping. This condensate soliton performs oscillatory motion in a parabolic trap and, also, can spontaneously rotate. Stability of the condensate soliton in the spatially asymmetric trap is analyzed. In addition to the nonlinear dynamics of nonequilibrium Bose-Einstein condensates of ultracold atoms, our findings can be applied to the condensates of quantum well excitons and cavity polaritons in semiconductor heterostructure, and to the condensates of photons.</t>
        </is>
      </c>
      <c r="Y4641" s="3" t="inlineStr">
        <is>
          <t>OpenAlex</t>
        </is>
      </c>
      <c r="Z4641" s="3" t="inlineStr">
        <is>
          <t>https://arxiv.org/pdf/1506.03020</t>
        </is>
      </c>
      <c r="AA4641" s="3" t="inlineStr">
        <is>
          <t>Open-access PDF (via OpenAlex)</t>
        </is>
      </c>
      <c r="AB4641" s="3" t="inlineStr">
        <is>
          <t>green</t>
        </is>
      </c>
      <c r="AC4641" s="3" t="inlineStr">
        <is>
          <t>School of Arts &amp; Sciences</t>
        </is>
      </c>
      <c r="AD4641" s="3" t="n">
        <v>11</v>
      </c>
      <c r="AE4641" s="3" t="inlineStr">
        <is>
          <t>No</t>
        </is>
      </c>
      <c r="AF4641" s="3" t="inlineStr"/>
      <c r="AG4641" s="4" t="inlineStr"/>
      <c r="AH4641" s="4" t="inlineStr"/>
      <c r="AI4641" s="4" t="inlineStr"/>
    </row>
    <row r="4642">
      <c r="A4642" s="3" t="inlineStr">
        <is>
          <t>PHYS-0773</t>
        </is>
      </c>
      <c r="B4642" s="3" t="inlineStr">
        <is>
          <t>Kolmakov</t>
        </is>
      </c>
      <c r="C4642" s="3" t="inlineStr">
        <is>
          <t>German</t>
        </is>
      </c>
      <c r="D4642" s="3" t="inlineStr">
        <is>
          <t>German Kolmakov</t>
        </is>
      </c>
      <c r="E4642" s="3" t="inlineStr">
        <is>
          <t>Professor</t>
        </is>
      </c>
      <c r="F4642" s="3" t="inlineStr">
        <is>
          <t>NYC College of Technology</t>
        </is>
      </c>
      <c r="G4642" s="3" t="inlineStr">
        <is>
          <t>Physics</t>
        </is>
      </c>
      <c r="H4642" s="3" t="inlineStr">
        <is>
          <t>GKolmakov@citytech.cuny.edu</t>
        </is>
      </c>
      <c r="I4642" s="3" t="inlineStr">
        <is>
          <t>Journal article</t>
        </is>
      </c>
      <c r="J4642" s="3" t="inlineStr">
        <is>
          <t>Spontaneous formation and nonequilibrium dynamics of a soliton-shaped Bose-Einstein condensate in a trap</t>
        </is>
      </c>
      <c r="K4642" s="3" t="n">
        <v>2015</v>
      </c>
      <c r="L4642" s="3" t="inlineStr">
        <is>
          <t>Physical Review E</t>
        </is>
      </c>
      <c r="M4642" s="3" t="inlineStr">
        <is>
          <t>Oleg L. Berman; Roman Ya. Kezerashvili; G. V. Kolmakov; Leonid M. Pomirchi</t>
        </is>
      </c>
      <c r="N4642" s="3" t="inlineStr"/>
      <c r="O4642" s="3" t="n"/>
      <c r="P4642" s="3" t="inlineStr"/>
      <c r="Q4642" s="3" t="inlineStr">
        <is>
          <t>10.1103/physreve.91.062901</t>
        </is>
      </c>
      <c r="R4642" s="3" t="inlineStr">
        <is>
          <t>https://doi.org/10.1103/physreve.91.062901</t>
        </is>
      </c>
      <c r="S4642" s="3" t="inlineStr">
        <is>
          <t>OpenAlex</t>
        </is>
      </c>
      <c r="T4642" s="3" t="n">
        <v>1</v>
      </c>
      <c r="U4642" s="3" t="inlineStr">
        <is>
          <t>High (City Tech affiliation on paper)</t>
        </is>
      </c>
      <c r="V4642" s="3" t="n"/>
      <c r="W4642" s="3" t="inlineStr"/>
      <c r="X4642" s="3" t="inlineStr">
        <is>
          <t>The Bose-stimulated self-organization of a quasi-two-dimensional nonequilibrium Bose-Einstein condensate in an in-plane potential is proposed. We obtained the solution of the nonlinear, driven-dissipative Gross-Pitaevskii equation for a Bose-Einstein condensate trapped in an external asymmetric parabolic potential within the method of the spectral expansion. We found that, in sharp contrast to previous observations, the condensate can spontaneously acquire a solitonlike shape for spatially homogeneous pumping. This condensate soliton performs oscillatory motion in a parabolic trap and, also, can spontaneously rotate. Stability of the condensate soliton in the spatially asymmetric trap is analyzed. In addition to the nonlinear dynamics of nonequilibrium Bose-Einstein condensates of ultracold atoms, our findings can be applied to the condensates of quantum well excitons and cavity polaritons in semiconductor heterostructure, and to the condensates of photons.</t>
        </is>
      </c>
      <c r="Y4642" s="3" t="inlineStr">
        <is>
          <t>OpenAlex</t>
        </is>
      </c>
      <c r="Z4642" s="3" t="inlineStr">
        <is>
          <t>https://arxiv.org/pdf/1506.03020</t>
        </is>
      </c>
      <c r="AA4642" s="3" t="inlineStr">
        <is>
          <t>Open-access PDF (via OpenAlex)</t>
        </is>
      </c>
      <c r="AB4642" s="3" t="inlineStr">
        <is>
          <t>green</t>
        </is>
      </c>
      <c r="AC4642" s="3" t="inlineStr">
        <is>
          <t>School of Arts &amp; Sciences</t>
        </is>
      </c>
      <c r="AD4642" s="3" t="n">
        <v>11</v>
      </c>
      <c r="AE4642" s="3" t="inlineStr">
        <is>
          <t>No</t>
        </is>
      </c>
      <c r="AF4642" s="3" t="inlineStr"/>
      <c r="AG4642" s="4" t="inlineStr"/>
      <c r="AH4642" s="4" t="inlineStr"/>
      <c r="AI4642" s="4" t="inlineStr"/>
    </row>
    <row r="4643">
      <c r="A4643" s="3" t="inlineStr">
        <is>
          <t>PHYS-0775</t>
        </is>
      </c>
      <c r="B4643" s="3" t="inlineStr">
        <is>
          <t>Kezerashvili</t>
        </is>
      </c>
      <c r="C4643" s="3" t="inlineStr">
        <is>
          <t>Roman</t>
        </is>
      </c>
      <c r="D4643" s="3" t="inlineStr">
        <is>
          <t>Roman Kezerashvili</t>
        </is>
      </c>
      <c r="E4643" s="3" t="inlineStr">
        <is>
          <t>Professor</t>
        </is>
      </c>
      <c r="F4643" s="3" t="inlineStr">
        <is>
          <t>NYC College of Technology</t>
        </is>
      </c>
      <c r="G4643" s="3" t="inlineStr">
        <is>
          <t>Physics</t>
        </is>
      </c>
      <c r="H4643" s="3" t="inlineStr">
        <is>
          <t>RKezerashvili@citytech.cuny.edu</t>
        </is>
      </c>
      <c r="I4643" s="3" t="inlineStr">
        <is>
          <t>Journal article</t>
        </is>
      </c>
      <c r="J4643" s="3" t="inlineStr">
        <is>
          <t>Superfluidity of electron–hole pairs between two critical temperatures</t>
        </is>
      </c>
      <c r="K4643" s="3" t="n">
        <v>2015</v>
      </c>
      <c r="L4643" s="3" t="inlineStr">
        <is>
          <t>International Journal of Modern Physics B</t>
        </is>
      </c>
      <c r="M4643" s="3" t="inlineStr">
        <is>
          <t>Ilya Grigorenko; Roman Ya. Kezerashvili</t>
        </is>
      </c>
      <c r="N4643" s="3" t="inlineStr"/>
      <c r="O4643" s="3" t="n"/>
      <c r="P4643" s="3" t="inlineStr"/>
      <c r="Q4643" s="3" t="inlineStr">
        <is>
          <t>10.1142/s021797921550188x</t>
        </is>
      </c>
      <c r="R4643" s="3" t="inlineStr">
        <is>
          <t>https://doi.org/10.1142/s021797921550188x</t>
        </is>
      </c>
      <c r="S4643" s="3" t="inlineStr">
        <is>
          <t>OpenAlex</t>
        </is>
      </c>
      <c r="T4643" s="3" t="n">
        <v>1</v>
      </c>
      <c r="U4643" s="3" t="inlineStr">
        <is>
          <t>High (City Tech affiliation on paper)</t>
        </is>
      </c>
      <c r="V4643" s="3" t="n"/>
      <c r="W4643" s="3" t="inlineStr"/>
      <c r="X4643" s="3" t="inlineStr">
        <is>
          <t>We study a system of spatially separated electrons and holes, assuming the carriers are confined to two parallel planes. The existence of the superfluid state of electron–hole pairs between two critical temperatures is predicted for such system in a case of electron–hole asymmetry caused by the difference in the carrier masses and their chemical potentials. The stability of the superfluid state is studied with respect to the changes of the asymmetry between electrons and holes. It is found that one type of the asymmetry can compensate another one, so the superfluid state is possible in a wide range of the asymmetry parameters when they satisfy a simple linear equation.</t>
        </is>
      </c>
      <c r="Y4643" s="3" t="inlineStr">
        <is>
          <t>OpenAlex</t>
        </is>
      </c>
      <c r="Z4643" s="3" t="inlineStr"/>
      <c r="AA4643" s="3" t="inlineStr">
        <is>
          <t>Not found</t>
        </is>
      </c>
      <c r="AB4643" s="3" t="inlineStr">
        <is>
          <t>closed</t>
        </is>
      </c>
      <c r="AC4643" s="3" t="inlineStr">
        <is>
          <t>School of Arts &amp; Sciences</t>
        </is>
      </c>
      <c r="AD4643" s="3" t="n">
        <v>2</v>
      </c>
      <c r="AE4643" s="3" t="inlineStr">
        <is>
          <t>No</t>
        </is>
      </c>
      <c r="AF4643" s="3" t="inlineStr"/>
      <c r="AG4643" s="4" t="inlineStr"/>
      <c r="AH4643" s="4" t="inlineStr"/>
      <c r="AI4643" s="4" t="inlineStr"/>
    </row>
    <row r="4644">
      <c r="A4644" s="3" t="inlineStr">
        <is>
          <t>PHYS-0776</t>
        </is>
      </c>
      <c r="B4644" s="3" t="inlineStr">
        <is>
          <t>Ferroglia</t>
        </is>
      </c>
      <c r="C4644" s="3" t="inlineStr">
        <is>
          <t>Andrea</t>
        </is>
      </c>
      <c r="D4644" s="3" t="inlineStr">
        <is>
          <t>Andrea Ferroglia</t>
        </is>
      </c>
      <c r="E4644" s="3" t="inlineStr">
        <is>
          <t>Professor</t>
        </is>
      </c>
      <c r="F4644" s="3" t="inlineStr">
        <is>
          <t>NYC College of Technology</t>
        </is>
      </c>
      <c r="G4644" s="3" t="inlineStr">
        <is>
          <t>Physics</t>
        </is>
      </c>
      <c r="H4644" s="3" t="inlineStr">
        <is>
          <t>AFerroglia@citytech.cuny.edu</t>
        </is>
      </c>
      <c r="I4644" s="3" t="inlineStr">
        <is>
          <t>Book chapter</t>
        </is>
      </c>
      <c r="J4644" s="3" t="inlineStr">
        <is>
          <t>The Strategy of Regions</t>
        </is>
      </c>
      <c r="K4644" s="3" t="n">
        <v>2015</v>
      </c>
      <c r="L4644" s="3" t="inlineStr">
        <is>
          <t>Lecture notes in physics</t>
        </is>
      </c>
      <c r="M4644" s="3" t="inlineStr">
        <is>
          <t>Thomas Becher; Alessandro Broggio; Andrea Ferroglia</t>
        </is>
      </c>
      <c r="N4644" s="3" t="inlineStr"/>
      <c r="O4644" s="3" t="n"/>
      <c r="P4644" s="3" t="inlineStr"/>
      <c r="Q4644" s="3" t="inlineStr">
        <is>
          <t>10.1007/978-3-319-14848-9_2</t>
        </is>
      </c>
      <c r="R4644" s="3" t="inlineStr">
        <is>
          <t>https://doi.org/10.1007/978-3-319-14848-9_2</t>
        </is>
      </c>
      <c r="S4644" s="3" t="inlineStr">
        <is>
          <t>OpenAlex</t>
        </is>
      </c>
      <c r="T4644" s="3" t="n">
        <v>1</v>
      </c>
      <c r="U4644" s="3" t="inlineStr">
        <is>
          <t>High (City Tech affiliation on paper)</t>
        </is>
      </c>
      <c r="V4644" s="3" t="n"/>
      <c r="W4644" s="3" t="inlineStr"/>
      <c r="X4644" s="3" t="inlineStr"/>
      <c r="Y4644" s="3" t="inlineStr"/>
      <c r="Z4644" s="3" t="inlineStr"/>
      <c r="AA4644" s="3" t="inlineStr">
        <is>
          <t>Not found</t>
        </is>
      </c>
      <c r="AB4644" s="3" t="inlineStr">
        <is>
          <t>closed</t>
        </is>
      </c>
      <c r="AC4644" s="3" t="inlineStr">
        <is>
          <t>School of Arts &amp; Sciences</t>
        </is>
      </c>
      <c r="AD4644" s="3" t="n">
        <v>0</v>
      </c>
      <c r="AE4644" s="3" t="inlineStr">
        <is>
          <t>No</t>
        </is>
      </c>
      <c r="AF4644" s="3" t="inlineStr"/>
      <c r="AG4644" s="4" t="inlineStr"/>
      <c r="AH4644" s="4" t="inlineStr"/>
      <c r="AI4644" s="4" t="inlineStr"/>
    </row>
    <row r="4645">
      <c r="A4645" s="3" t="inlineStr">
        <is>
          <t>PHYS-0777</t>
        </is>
      </c>
      <c r="B4645" s="3" t="inlineStr">
        <is>
          <t>Kezerashvili</t>
        </is>
      </c>
      <c r="C4645" s="3" t="inlineStr">
        <is>
          <t>Roman</t>
        </is>
      </c>
      <c r="D4645" s="3" t="inlineStr">
        <is>
          <t>Roman Kezerashvili</t>
        </is>
      </c>
      <c r="E4645" s="3" t="inlineStr">
        <is>
          <t>Professor</t>
        </is>
      </c>
      <c r="F4645" s="3" t="inlineStr">
        <is>
          <t>NYC College of Technology</t>
        </is>
      </c>
      <c r="G4645" s="3" t="inlineStr">
        <is>
          <t>Physics</t>
        </is>
      </c>
      <c r="H4645" s="3" t="inlineStr">
        <is>
          <t>RKezerashvili@citytech.cuny.edu</t>
        </is>
      </c>
      <c r="I4645" s="3" t="inlineStr">
        <is>
          <t>Journal article</t>
        </is>
      </c>
      <c r="J4645" s="3" t="inlineStr">
        <is>
          <t>The role of asymmetry in formation of the superfluid state in electron–hole systems</t>
        </is>
      </c>
      <c r="K4645" s="3" t="n">
        <v>2015</v>
      </c>
      <c r="L4645" s="3" t="inlineStr">
        <is>
          <t>Physics Letters A</t>
        </is>
      </c>
      <c r="M4645" s="3" t="inlineStr">
        <is>
          <t>Ilya Grigorenko; Roman Ya. Kezerashvili</t>
        </is>
      </c>
      <c r="N4645" s="3" t="inlineStr"/>
      <c r="O4645" s="3" t="n"/>
      <c r="P4645" s="3" t="inlineStr"/>
      <c r="Q4645" s="3" t="inlineStr">
        <is>
          <t>10.1016/j.physleta.2015.07.021</t>
        </is>
      </c>
      <c r="R4645" s="3" t="inlineStr">
        <is>
          <t>https://doi.org/10.1016/j.physleta.2015.07.021</t>
        </is>
      </c>
      <c r="S4645" s="3" t="inlineStr">
        <is>
          <t>OpenAlex</t>
        </is>
      </c>
      <c r="T4645" s="3" t="n">
        <v>1</v>
      </c>
      <c r="U4645" s="3" t="inlineStr">
        <is>
          <t>High (City Tech affiliation on paper)</t>
        </is>
      </c>
      <c r="V4645" s="3" t="n"/>
      <c r="W4645" s="3" t="inlineStr"/>
      <c r="X4645" s="3" t="inlineStr"/>
      <c r="Y4645" s="3" t="inlineStr"/>
      <c r="Z4645" s="3" t="inlineStr"/>
      <c r="AA4645" s="3" t="inlineStr">
        <is>
          <t>Not found</t>
        </is>
      </c>
      <c r="AB4645" s="3" t="inlineStr">
        <is>
          <t>closed</t>
        </is>
      </c>
      <c r="AC4645" s="3" t="inlineStr">
        <is>
          <t>School of Arts &amp; Sciences</t>
        </is>
      </c>
      <c r="AD4645" s="3" t="n">
        <v>2</v>
      </c>
      <c r="AE4645" s="3" t="inlineStr">
        <is>
          <t>No</t>
        </is>
      </c>
      <c r="AF4645" s="3" t="inlineStr"/>
      <c r="AG4645" s="4" t="inlineStr"/>
      <c r="AH4645" s="4" t="inlineStr"/>
      <c r="AI4645" s="4" t="inlineStr"/>
    </row>
    <row r="4646">
      <c r="A4646" s="3" t="inlineStr">
        <is>
          <t>PHYS-0778</t>
        </is>
      </c>
      <c r="B4646" s="3" t="inlineStr">
        <is>
          <t>Ferroglia</t>
        </is>
      </c>
      <c r="C4646" s="3" t="inlineStr">
        <is>
          <t>Andrea</t>
        </is>
      </c>
      <c r="D4646" s="3" t="inlineStr">
        <is>
          <t>Andrea Ferroglia</t>
        </is>
      </c>
      <c r="E4646" s="3" t="inlineStr">
        <is>
          <t>Professor</t>
        </is>
      </c>
      <c r="F4646" s="3" t="inlineStr">
        <is>
          <t>NYC College of Technology</t>
        </is>
      </c>
      <c r="G4646" s="3" t="inlineStr">
        <is>
          <t>Physics</t>
        </is>
      </c>
      <c r="H4646" s="3" t="inlineStr">
        <is>
          <t>AFerroglia@citytech.cuny.edu</t>
        </is>
      </c>
      <c r="I4646" s="3" t="inlineStr">
        <is>
          <t>Book chapter</t>
        </is>
      </c>
      <c r="J4646" s="3" t="inlineStr">
        <is>
          <t>Threshold Resummation in Drell-Yan Production</t>
        </is>
      </c>
      <c r="K4646" s="3" t="n">
        <v>2015</v>
      </c>
      <c r="L4646" s="3" t="inlineStr">
        <is>
          <t>Lecture notes in physics</t>
        </is>
      </c>
      <c r="M4646" s="3" t="inlineStr">
        <is>
          <t>Thomas Becher; Alessandro Broggio; Andrea Ferroglia</t>
        </is>
      </c>
      <c r="N4646" s="3" t="inlineStr"/>
      <c r="O4646" s="3" t="n"/>
      <c r="P4646" s="3" t="inlineStr"/>
      <c r="Q4646" s="3" t="inlineStr">
        <is>
          <t>10.1007/978-3-319-14848-9_6</t>
        </is>
      </c>
      <c r="R4646" s="3" t="inlineStr">
        <is>
          <t>https://doi.org/10.1007/978-3-319-14848-9_6</t>
        </is>
      </c>
      <c r="S4646" s="3" t="inlineStr">
        <is>
          <t>OpenAlex</t>
        </is>
      </c>
      <c r="T4646" s="3" t="n">
        <v>1</v>
      </c>
      <c r="U4646" s="3" t="inlineStr">
        <is>
          <t>High (City Tech affiliation on paper)</t>
        </is>
      </c>
      <c r="V4646" s="3" t="n"/>
      <c r="W4646" s="3" t="inlineStr"/>
      <c r="X4646" s="3" t="inlineStr"/>
      <c r="Y4646" s="3" t="inlineStr"/>
      <c r="Z4646" s="3" t="inlineStr"/>
      <c r="AA4646" s="3" t="inlineStr">
        <is>
          <t>Not found</t>
        </is>
      </c>
      <c r="AB4646" s="3" t="inlineStr">
        <is>
          <t>closed</t>
        </is>
      </c>
      <c r="AC4646" s="3" t="inlineStr">
        <is>
          <t>School of Arts &amp; Sciences</t>
        </is>
      </c>
      <c r="AD4646" s="3" t="n">
        <v>0</v>
      </c>
      <c r="AE4646" s="3" t="inlineStr">
        <is>
          <t>No</t>
        </is>
      </c>
      <c r="AF4646" s="3" t="inlineStr"/>
      <c r="AG4646" s="4" t="inlineStr"/>
      <c r="AH4646" s="4" t="inlineStr"/>
      <c r="AI4646" s="4" t="inlineStr"/>
    </row>
    <row r="4647">
      <c r="A4647" s="3" t="inlineStr">
        <is>
          <t>PHYS-0779</t>
        </is>
      </c>
      <c r="B4647" s="3" t="inlineStr">
        <is>
          <t>Ferroglia</t>
        </is>
      </c>
      <c r="C4647" s="3" t="inlineStr">
        <is>
          <t>Andrea</t>
        </is>
      </c>
      <c r="D4647" s="3" t="inlineStr">
        <is>
          <t>Andrea Ferroglia</t>
        </is>
      </c>
      <c r="E4647" s="3" t="inlineStr">
        <is>
          <t>Professor</t>
        </is>
      </c>
      <c r="F4647" s="3" t="inlineStr">
        <is>
          <t>NYC College of Technology</t>
        </is>
      </c>
      <c r="G4647" s="3" t="inlineStr">
        <is>
          <t>Physics</t>
        </is>
      </c>
      <c r="H4647" s="3" t="inlineStr">
        <is>
          <t>AFerroglia@citytech.cuny.edu</t>
        </is>
      </c>
      <c r="I4647" s="3" t="inlineStr">
        <is>
          <t>Book chapter</t>
        </is>
      </c>
      <c r="J4647" s="3" t="inlineStr">
        <is>
          <t>Transverse Momentum Resummation</t>
        </is>
      </c>
      <c r="K4647" s="3" t="n">
        <v>2015</v>
      </c>
      <c r="L4647" s="3" t="inlineStr">
        <is>
          <t>Lecture notes in physics</t>
        </is>
      </c>
      <c r="M4647" s="3" t="inlineStr">
        <is>
          <t>Thomas Becher; Alessandro Broggio; Andrea Ferroglia</t>
        </is>
      </c>
      <c r="N4647" s="3" t="inlineStr"/>
      <c r="O4647" s="3" t="n"/>
      <c r="P4647" s="3" t="inlineStr"/>
      <c r="Q4647" s="3" t="inlineStr">
        <is>
          <t>10.1007/978-3-319-14848-9_7</t>
        </is>
      </c>
      <c r="R4647" s="3" t="inlineStr">
        <is>
          <t>https://doi.org/10.1007/978-3-319-14848-9_7</t>
        </is>
      </c>
      <c r="S4647" s="3" t="inlineStr">
        <is>
          <t>OpenAlex</t>
        </is>
      </c>
      <c r="T4647" s="3" t="n">
        <v>1</v>
      </c>
      <c r="U4647" s="3" t="inlineStr">
        <is>
          <t>High (City Tech affiliation on paper)</t>
        </is>
      </c>
      <c r="V4647" s="3" t="n"/>
      <c r="W4647" s="3" t="inlineStr"/>
      <c r="X4647" s="3" t="inlineStr"/>
      <c r="Y4647" s="3" t="inlineStr"/>
      <c r="Z4647" s="3" t="inlineStr"/>
      <c r="AA4647" s="3" t="inlineStr">
        <is>
          <t>Not found</t>
        </is>
      </c>
      <c r="AB4647" s="3" t="inlineStr">
        <is>
          <t>closed</t>
        </is>
      </c>
      <c r="AC4647" s="3" t="inlineStr">
        <is>
          <t>School of Arts &amp; Sciences</t>
        </is>
      </c>
      <c r="AD4647" s="3" t="n">
        <v>0</v>
      </c>
      <c r="AE4647" s="3" t="inlineStr">
        <is>
          <t>No</t>
        </is>
      </c>
      <c r="AF4647" s="3" t="inlineStr"/>
      <c r="AG4647" s="4" t="inlineStr"/>
      <c r="AH4647" s="4" t="inlineStr"/>
      <c r="AI4647" s="4" t="inlineStr"/>
    </row>
    <row r="4648">
      <c r="A4648" s="3" t="inlineStr">
        <is>
          <t>PHYS-0780</t>
        </is>
      </c>
      <c r="B4648" s="3" t="inlineStr">
        <is>
          <t>Ferroglia</t>
        </is>
      </c>
      <c r="C4648" s="3" t="inlineStr">
        <is>
          <t>Andrea</t>
        </is>
      </c>
      <c r="D4648" s="3" t="inlineStr">
        <is>
          <t>Andrea Ferroglia</t>
        </is>
      </c>
      <c r="E4648" s="3" t="inlineStr">
        <is>
          <t>Professor</t>
        </is>
      </c>
      <c r="F4648" s="3" t="inlineStr">
        <is>
          <t>NYC College of Technology</t>
        </is>
      </c>
      <c r="G4648" s="3" t="inlineStr">
        <is>
          <t>Physics</t>
        </is>
      </c>
      <c r="H4648" s="3" t="inlineStr">
        <is>
          <t>AFerroglia@citytech.cuny.edu</t>
        </is>
      </c>
      <c r="I4648" s="3" t="inlineStr">
        <is>
          <t>Journal article</t>
        </is>
      </c>
      <c r="J4648" s="3" t="inlineStr">
        <is>
          <t>Updated Next-to-Next-to-Leading-Order QCD Predictions for the Weak Radiative B -Meson Decays</t>
        </is>
      </c>
      <c r="K4648" s="3" t="n">
        <v>2015</v>
      </c>
      <c r="L4648" s="3" t="inlineStr">
        <is>
          <t>Physical Review Letters</t>
        </is>
      </c>
      <c r="M4648" s="3" t="inlineStr">
        <is>
          <t>Mikołaj Misiak; H. M. Asatrian; Radja Boughezal; Michał Czakon; T. Ewerth; Andrea Ferroglia; P. Fiedler; Paolo Gambino B; C. Greub; Ulrich Haisch; Tobias Huber; M. Kamiński; Giovanni Ossola; M. Poradziński; A. Rehman; Thomas Schutzmeier; Matthias Steinhauser; Javier Virto</t>
        </is>
      </c>
      <c r="N4648" s="3" t="inlineStr"/>
      <c r="O4648" s="3" t="n"/>
      <c r="P4648" s="3" t="inlineStr"/>
      <c r="Q4648" s="3" t="inlineStr">
        <is>
          <t>10.1103/physrevlett.114.221801</t>
        </is>
      </c>
      <c r="R4648" s="3" t="inlineStr">
        <is>
          <t>https://doi.org/10.1103/physrevlett.114.221801</t>
        </is>
      </c>
      <c r="S4648" s="3" t="inlineStr">
        <is>
          <t>OpenAlex</t>
        </is>
      </c>
      <c r="T4648" s="3" t="n">
        <v>1</v>
      </c>
      <c r="U4648" s="3" t="inlineStr">
        <is>
          <t>High (City Tech affiliation on paper)</t>
        </is>
      </c>
      <c r="V4648" s="3" t="n"/>
      <c r="W4648" s="3" t="inlineStr"/>
      <c r="X4648" s="3" t="inlineStr">
        <is>
          <t>Weak radiative decays of the B mesons belong to the most important flavor changing processes that provide constraints on physics at the TeV scale. In the derivation of such constraints, accurate standard model predictions for the inclusive branching ratios play a crucial role. In the current Letter we present an update of these predictions, incorporating all our results for the O(α_{s}^{2}) and lower-order perturbative corrections that have been calculated after 2006. New estimates of nonperturbative effects are taken into account, too. For the CP- and isospin-averaged branching ratios, we find B_{sγ}=(3.36±0.23)×10^{-4} and B_{dγ}=(1.73_{-0.22}^{+0.12})×10^{-5}, for E_{γ}&gt;1.6 GeV. Both results remain in agreement with the current experimental averages. Normalizing their sum to the inclusive semileptonic branching ratio, we obtain R_{γ}≡(B_{sγ}+B_{dγ})/B_{cℓν}=(3.31±0.22)×10^{-3}. A new bound from B_{sγ} on the charged Higgs boson mass in the two-Higgs-doublet-model II reads M_{H^{±}}&gt;480 GeV at 95% C.L.</t>
        </is>
      </c>
      <c r="Y4648" s="3" t="inlineStr">
        <is>
          <t>OpenAlex</t>
        </is>
      </c>
      <c r="Z4648" s="3" t="inlineStr">
        <is>
          <t>http://link.aps.org/pdf/10.1103/PhysRevLett.114.221801</t>
        </is>
      </c>
      <c r="AA4648" s="3" t="inlineStr">
        <is>
          <t>Open-access PDF (via OpenAlex)</t>
        </is>
      </c>
      <c r="AB4648" s="3" t="inlineStr">
        <is>
          <t>hybrid</t>
        </is>
      </c>
      <c r="AC4648" s="3" t="inlineStr">
        <is>
          <t>School of Arts &amp; Sciences</t>
        </is>
      </c>
      <c r="AD4648" s="3" t="n">
        <v>434</v>
      </c>
      <c r="AE4648" s="3" t="inlineStr">
        <is>
          <t>No</t>
        </is>
      </c>
      <c r="AF4648" s="3" t="inlineStr"/>
      <c r="AG4648" s="4" t="inlineStr"/>
      <c r="AH4648" s="4" t="inlineStr"/>
      <c r="AI4648" s="4" t="inlineStr"/>
    </row>
    <row r="4649">
      <c r="A4649" s="3" t="inlineStr">
        <is>
          <t>PHYS-0781</t>
        </is>
      </c>
      <c r="B4649" s="3" t="inlineStr">
        <is>
          <t>Ossola</t>
        </is>
      </c>
      <c r="C4649" s="3" t="inlineStr">
        <is>
          <t>Giovanni</t>
        </is>
      </c>
      <c r="D4649" s="3" t="inlineStr">
        <is>
          <t>Giovanni Ossola</t>
        </is>
      </c>
      <c r="E4649" s="3" t="inlineStr">
        <is>
          <t>Chair</t>
        </is>
      </c>
      <c r="F4649" s="3" t="inlineStr">
        <is>
          <t>NYC College of Technology</t>
        </is>
      </c>
      <c r="G4649" s="3" t="inlineStr">
        <is>
          <t>Physics</t>
        </is>
      </c>
      <c r="H4649" s="3" t="inlineStr">
        <is>
          <t>GOssola@citytech.cuny.edu</t>
        </is>
      </c>
      <c r="I4649" s="3" t="inlineStr">
        <is>
          <t>Journal article</t>
        </is>
      </c>
      <c r="J4649" s="3" t="inlineStr">
        <is>
          <t>Updated Next-to-Next-to-Leading-Order QCD Predictions for the Weak Radiative B -Meson Decays</t>
        </is>
      </c>
      <c r="K4649" s="3" t="n">
        <v>2015</v>
      </c>
      <c r="L4649" s="3" t="inlineStr">
        <is>
          <t>Physical Review Letters</t>
        </is>
      </c>
      <c r="M4649" s="3" t="inlineStr">
        <is>
          <t>Mikołaj Misiak; H. M. Asatrian; Radja Boughezal; Michał Czakon; T. Ewerth; Andrea Ferroglia; P. Fiedler; Paolo Gambino B; C. Greub; Ulrich Haisch; Tobias Huber; M. Kamiński; Giovanni Ossola; M. Poradziński; A. Rehman; Thomas Schutzmeier; Matthias Steinhauser; Javier Virto</t>
        </is>
      </c>
      <c r="N4649" s="3" t="inlineStr"/>
      <c r="O4649" s="3" t="n"/>
      <c r="P4649" s="3" t="inlineStr"/>
      <c r="Q4649" s="3" t="inlineStr">
        <is>
          <t>10.1103/physrevlett.114.221801</t>
        </is>
      </c>
      <c r="R4649" s="3" t="inlineStr">
        <is>
          <t>https://doi.org/10.1103/physrevlett.114.221801</t>
        </is>
      </c>
      <c r="S4649" s="3" t="inlineStr">
        <is>
          <t>OpenAlex</t>
        </is>
      </c>
      <c r="T4649" s="3" t="n">
        <v>1</v>
      </c>
      <c r="U4649" s="3" t="inlineStr">
        <is>
          <t>High (City Tech affiliation on paper)</t>
        </is>
      </c>
      <c r="V4649" s="3" t="n"/>
      <c r="W4649" s="3" t="inlineStr"/>
      <c r="X4649" s="3" t="inlineStr">
        <is>
          <t>Weak radiative decays of the B mesons belong to the most important flavor changing processes that provide constraints on physics at the TeV scale. In the derivation of such constraints, accurate standard model predictions for the inclusive branching ratios play a crucial role. In the current Letter we present an update of these predictions, incorporating all our results for the O(α_{s}^{2}) and lower-order perturbative corrections that have been calculated after 2006. New estimates of nonperturbative effects are taken into account, too. For the CP- and isospin-averaged branching ratios, we find B_{sγ}=(3.36±0.23)×10^{-4} and B_{dγ}=(1.73_{-0.22}^{+0.12})×10^{-5}, for E_{γ}&gt;1.6 GeV. Both results remain in agreement with the current experimental averages. Normalizing their sum to the inclusive semileptonic branching ratio, we obtain R_{γ}≡(B_{sγ}+B_{dγ})/B_{cℓν}=(3.31±0.22)×10^{-3}. A new bound from B_{sγ} on the charged Higgs boson mass in the two-Higgs-doublet-model II reads M_{H^{±}}&gt;480 GeV at 95% C.L.</t>
        </is>
      </c>
      <c r="Y4649" s="3" t="inlineStr">
        <is>
          <t>OpenAlex</t>
        </is>
      </c>
      <c r="Z4649" s="3" t="inlineStr">
        <is>
          <t>http://link.aps.org/pdf/10.1103/PhysRevLett.114.221801</t>
        </is>
      </c>
      <c r="AA4649" s="3" t="inlineStr">
        <is>
          <t>Open-access PDF (via OpenAlex)</t>
        </is>
      </c>
      <c r="AB4649" s="3" t="inlineStr">
        <is>
          <t>hybrid</t>
        </is>
      </c>
      <c r="AC4649" s="3" t="inlineStr">
        <is>
          <t>School of Arts &amp; Sciences</t>
        </is>
      </c>
      <c r="AD4649" s="3" t="n">
        <v>434</v>
      </c>
      <c r="AE4649" s="3" t="inlineStr">
        <is>
          <t>No</t>
        </is>
      </c>
      <c r="AF4649" s="3" t="inlineStr"/>
      <c r="AG4649" s="4" t="inlineStr"/>
      <c r="AH4649" s="4" t="inlineStr"/>
      <c r="AI4649" s="4" t="inlineStr"/>
    </row>
    <row r="4650">
      <c r="A4650" s="3" t="inlineStr">
        <is>
          <t>PHYS-0783</t>
        </is>
      </c>
      <c r="B4650" s="3" t="inlineStr">
        <is>
          <t>Ferroglia</t>
        </is>
      </c>
      <c r="C4650" s="3" t="inlineStr">
        <is>
          <t>Andrea</t>
        </is>
      </c>
      <c r="D4650" s="3" t="inlineStr">
        <is>
          <t>Andrea Ferroglia</t>
        </is>
      </c>
      <c r="E4650" s="3" t="inlineStr">
        <is>
          <t>Professor</t>
        </is>
      </c>
      <c r="F4650" s="3" t="inlineStr">
        <is>
          <t>NYC College of Technology</t>
        </is>
      </c>
      <c r="G4650" s="3" t="inlineStr">
        <is>
          <t>Physics</t>
        </is>
      </c>
      <c r="H4650" s="3" t="inlineStr">
        <is>
          <t>AFerroglia@citytech.cuny.edu</t>
        </is>
      </c>
      <c r="I4650" s="3" t="inlineStr">
        <is>
          <t>Book chapter</t>
        </is>
      </c>
      <c r="J4650" s="3" t="inlineStr">
        <is>
          <t>n-Jet Processes and IR Divergences of Gauge Theory Amplitudes</t>
        </is>
      </c>
      <c r="K4650" s="3" t="n">
        <v>2015</v>
      </c>
      <c r="L4650" s="3" t="inlineStr">
        <is>
          <t>Lecture notes in physics</t>
        </is>
      </c>
      <c r="M4650" s="3" t="inlineStr">
        <is>
          <t>Thomas Becher; Alessandro Broggio; Andrea Ferroglia</t>
        </is>
      </c>
      <c r="N4650" s="3" t="inlineStr"/>
      <c r="O4650" s="3" t="n"/>
      <c r="P4650" s="3" t="inlineStr"/>
      <c r="Q4650" s="3" t="inlineStr">
        <is>
          <t>10.1007/978-3-319-14848-9_8</t>
        </is>
      </c>
      <c r="R4650" s="3" t="inlineStr">
        <is>
          <t>https://doi.org/10.1007/978-3-319-14848-9_8</t>
        </is>
      </c>
      <c r="S4650" s="3" t="inlineStr">
        <is>
          <t>OpenAlex</t>
        </is>
      </c>
      <c r="T4650" s="3" t="n">
        <v>1</v>
      </c>
      <c r="U4650" s="3" t="inlineStr">
        <is>
          <t>High (City Tech affiliation on paper)</t>
        </is>
      </c>
      <c r="V4650" s="3" t="n"/>
      <c r="W4650" s="3" t="inlineStr"/>
      <c r="X4650" s="3" t="inlineStr"/>
      <c r="Y4650" s="3" t="inlineStr"/>
      <c r="Z4650" s="3" t="inlineStr"/>
      <c r="AA4650" s="3" t="inlineStr">
        <is>
          <t>Not found</t>
        </is>
      </c>
      <c r="AB4650" s="3" t="inlineStr">
        <is>
          <t>closed</t>
        </is>
      </c>
      <c r="AC4650" s="3" t="inlineStr">
        <is>
          <t>School of Arts &amp; Sciences</t>
        </is>
      </c>
      <c r="AD4650" s="3" t="n">
        <v>0</v>
      </c>
      <c r="AE4650" s="3" t="inlineStr">
        <is>
          <t>No</t>
        </is>
      </c>
      <c r="AF4650" s="3" t="inlineStr"/>
      <c r="AG4650" s="4" t="inlineStr"/>
      <c r="AH4650" s="4" t="inlineStr"/>
      <c r="AI4650" s="4" t="inlineStr"/>
    </row>
    <row r="4651">
      <c r="A4651" s="3" t="inlineStr">
        <is>
          <t>PHYS-0785</t>
        </is>
      </c>
      <c r="B4651" s="3" t="inlineStr">
        <is>
          <t>Ferroglia</t>
        </is>
      </c>
      <c r="C4651" s="3" t="inlineStr">
        <is>
          <t>Andrea</t>
        </is>
      </c>
      <c r="D4651" s="3" t="inlineStr">
        <is>
          <t>Andrea Ferroglia</t>
        </is>
      </c>
      <c r="E4651" s="3" t="inlineStr">
        <is>
          <t>Professor</t>
        </is>
      </c>
      <c r="F4651" s="3" t="inlineStr">
        <is>
          <t>NYC College of Technology</t>
        </is>
      </c>
      <c r="G4651" s="3" t="inlineStr">
        <is>
          <t>Physics</t>
        </is>
      </c>
      <c r="H4651" s="3" t="inlineStr">
        <is>
          <t>AFerroglia@citytech.cuny.edu</t>
        </is>
      </c>
      <c r="I4651" s="3" t="inlineStr">
        <is>
          <t>Paper (venue type unclear)</t>
        </is>
      </c>
      <c r="J4651" s="3" t="inlineStr">
        <is>
          <t>Associated Production of a Top Pair and a W boson at Next-to-next-to-leading Logarithmic Accuracy</t>
        </is>
      </c>
      <c r="K4651" s="3" t="n">
        <v>2016</v>
      </c>
      <c r="L4651" s="3" t="inlineStr">
        <is>
          <t>CUNY Academic Works (City University of New York)</t>
        </is>
      </c>
      <c r="M4651" s="3" t="inlineStr">
        <is>
          <t>Alessandro Broggio; Andrea Ferroglia; Giovanni Ossola; Ben D. Pecjak</t>
        </is>
      </c>
      <c r="N4651" s="3" t="inlineStr"/>
      <c r="O4651" s="3" t="n"/>
      <c r="P4651" s="3" t="inlineStr"/>
      <c r="Q4651" s="3" t="inlineStr">
        <is>
          <t>10.1007/jhep09(2016)089</t>
        </is>
      </c>
      <c r="R4651" s="3" t="inlineStr">
        <is>
          <t>https://openalex.org/W3103985605</t>
        </is>
      </c>
      <c r="S4651" s="3" t="inlineStr">
        <is>
          <t>OpenAlex; CUNY Academic Works</t>
        </is>
      </c>
      <c r="T4651" s="3" t="n">
        <v>2</v>
      </c>
      <c r="U4651" s="3" t="inlineStr">
        <is>
          <t>High (City Tech affiliation on paper); 2 sources</t>
        </is>
      </c>
      <c r="V4651" s="3" t="n"/>
      <c r="W4651" s="3" t="inlineStr"/>
      <c r="X4651" s="3" t="inlineStr">
        <is>
          <t>We consider soft gluon emission corrections to the production of a top-antitop pair in association with a W boson at the Large Hadron Collider. We obtain a soft-gluon resummation formula for this production process which is valid up to next-to-next-to-leading logarithmic accuracy. We evaluate the soft gluon resummation formula in Mellin space by means of an in-house parton level Monte Carlo code which allows us to obtain predictions for the total cross section as well as for several differential distributions. We study the impact of the soft-gluon resummation corrections in comparison to fixed order calculations.</t>
        </is>
      </c>
      <c r="Y4651" s="3" t="inlineStr">
        <is>
          <t>OpenAlex</t>
        </is>
      </c>
      <c r="Z4651" s="3" t="inlineStr">
        <is>
          <t>https://academicworks.cuny.edu/ny_pubs/291</t>
        </is>
      </c>
      <c r="AA4651" s="3" t="inlineStr">
        <is>
          <t>Open-access page (via OpenAlex)</t>
        </is>
      </c>
      <c r="AB4651" s="3" t="inlineStr">
        <is>
          <t>green</t>
        </is>
      </c>
      <c r="AC4651" s="3" t="inlineStr">
        <is>
          <t>School of Arts &amp; Sciences</t>
        </is>
      </c>
      <c r="AD4651" s="3" t="n">
        <v>37</v>
      </c>
      <c r="AE4651" s="3" t="inlineStr">
        <is>
          <t>No</t>
        </is>
      </c>
      <c r="AF4651" s="3" t="inlineStr"/>
      <c r="AG4651" s="4" t="inlineStr"/>
      <c r="AH4651" s="4" t="inlineStr"/>
      <c r="AI4651" s="4" t="inlineStr"/>
    </row>
    <row r="4652">
      <c r="A4652" s="3" t="inlineStr">
        <is>
          <t>PHYS-0786</t>
        </is>
      </c>
      <c r="B4652" s="3" t="inlineStr">
        <is>
          <t>Ossola</t>
        </is>
      </c>
      <c r="C4652" s="3" t="inlineStr">
        <is>
          <t>Giovanni</t>
        </is>
      </c>
      <c r="D4652" s="3" t="inlineStr">
        <is>
          <t>Giovanni Ossola</t>
        </is>
      </c>
      <c r="E4652" s="3" t="inlineStr">
        <is>
          <t>Chair</t>
        </is>
      </c>
      <c r="F4652" s="3" t="inlineStr">
        <is>
          <t>NYC College of Technology</t>
        </is>
      </c>
      <c r="G4652" s="3" t="inlineStr">
        <is>
          <t>Physics</t>
        </is>
      </c>
      <c r="H4652" s="3" t="inlineStr">
        <is>
          <t>GOssola@citytech.cuny.edu</t>
        </is>
      </c>
      <c r="I4652" s="3" t="inlineStr">
        <is>
          <t>Paper (venue type unclear)</t>
        </is>
      </c>
      <c r="J4652" s="3" t="inlineStr">
        <is>
          <t>Associated Production of a Top Pair and a W boson at Next-to-next-to-leading Logarithmic Accuracy</t>
        </is>
      </c>
      <c r="K4652" s="3" t="n">
        <v>2016</v>
      </c>
      <c r="L4652" s="3" t="inlineStr">
        <is>
          <t>CUNY Academic Works (City University of New York)</t>
        </is>
      </c>
      <c r="M4652" s="3" t="inlineStr">
        <is>
          <t>Alessandro Broggio; Andrea Ferroglia; Giovanni Ossola; Ben D. Pecjak</t>
        </is>
      </c>
      <c r="N4652" s="3" t="inlineStr"/>
      <c r="O4652" s="3" t="n"/>
      <c r="P4652" s="3" t="inlineStr"/>
      <c r="Q4652" s="3" t="inlineStr">
        <is>
          <t>10.1007/jhep09(2016)089</t>
        </is>
      </c>
      <c r="R4652" s="3" t="inlineStr">
        <is>
          <t>https://openalex.org/W3103985605</t>
        </is>
      </c>
      <c r="S4652" s="3" t="inlineStr">
        <is>
          <t>OpenAlex; CUNY Academic Works</t>
        </is>
      </c>
      <c r="T4652" s="3" t="n">
        <v>2</v>
      </c>
      <c r="U4652" s="3" t="inlineStr">
        <is>
          <t>High (City Tech affiliation on paper); 2 sources</t>
        </is>
      </c>
      <c r="V4652" s="3" t="n"/>
      <c r="W4652" s="3" t="inlineStr"/>
      <c r="X4652" s="3" t="inlineStr">
        <is>
          <t>We consider soft gluon emission corrections to the production of a top-antitop pair in association with a W boson at the Large Hadron Collider. We obtain a soft-gluon resummation formula for this production process which is valid up to next-to-next-to-leading logarithmic accuracy. We evaluate the soft gluon resummation formula in Mellin space by means of an in-house parton level Monte Carlo code which allows us to obtain predictions for the total cross section as well as for several differential distributions. We study the impact of the soft-gluon resummation corrections in comparison to fixed order calculations.</t>
        </is>
      </c>
      <c r="Y4652" s="3" t="inlineStr">
        <is>
          <t>OpenAlex</t>
        </is>
      </c>
      <c r="Z4652" s="3" t="inlineStr">
        <is>
          <t>https://academicworks.cuny.edu/ny_pubs/291</t>
        </is>
      </c>
      <c r="AA4652" s="3" t="inlineStr">
        <is>
          <t>Open-access page (via OpenAlex)</t>
        </is>
      </c>
      <c r="AB4652" s="3" t="inlineStr">
        <is>
          <t>green</t>
        </is>
      </c>
      <c r="AC4652" s="3" t="inlineStr">
        <is>
          <t>School of Arts &amp; Sciences</t>
        </is>
      </c>
      <c r="AD4652" s="3" t="n">
        <v>37</v>
      </c>
      <c r="AE4652" s="3" t="inlineStr">
        <is>
          <t>No</t>
        </is>
      </c>
      <c r="AF4652" s="3" t="inlineStr"/>
      <c r="AG4652" s="4" t="inlineStr"/>
      <c r="AH4652" s="4" t="inlineStr"/>
      <c r="AI4652" s="4" t="inlineStr"/>
    </row>
    <row r="4653">
      <c r="A4653" s="3" t="inlineStr">
        <is>
          <t>PHYS-0787</t>
        </is>
      </c>
      <c r="B4653" s="3" t="inlineStr">
        <is>
          <t>Ferroglia</t>
        </is>
      </c>
      <c r="C4653" s="3" t="inlineStr">
        <is>
          <t>Andrea</t>
        </is>
      </c>
      <c r="D4653" s="3" t="inlineStr">
        <is>
          <t>Andrea Ferroglia</t>
        </is>
      </c>
      <c r="E4653" s="3" t="inlineStr">
        <is>
          <t>Professor</t>
        </is>
      </c>
      <c r="F4653" s="3" t="inlineStr">
        <is>
          <t>NYC College of Technology</t>
        </is>
      </c>
      <c r="G4653" s="3" t="inlineStr">
        <is>
          <t>Physics</t>
        </is>
      </c>
      <c r="H4653" s="3" t="inlineStr">
        <is>
          <t>AFerroglia@citytech.cuny.edu</t>
        </is>
      </c>
      <c r="I4653" s="3" t="inlineStr">
        <is>
          <t>Journal article</t>
        </is>
      </c>
      <c r="J4653" s="3" t="inlineStr">
        <is>
          <t>Associated production of a top pair and a Higgs boson beyond NLO</t>
        </is>
      </c>
      <c r="K4653" s="3" t="n">
        <v>2016</v>
      </c>
      <c r="L4653" s="3" t="inlineStr">
        <is>
          <t>Journal of High Energy Physics</t>
        </is>
      </c>
      <c r="M4653" s="3" t="inlineStr">
        <is>
          <t>Alessandro Broggio; Andrea Ferroglia; Ben D. Pecjak; Adrian Signer; Li Lin Yang</t>
        </is>
      </c>
      <c r="N4653" s="3" t="inlineStr"/>
      <c r="O4653" s="3" t="n"/>
      <c r="P4653" s="3" t="inlineStr"/>
      <c r="Q4653" s="3" t="inlineStr">
        <is>
          <t>10.1007/jhep03(2016)124</t>
        </is>
      </c>
      <c r="R4653" s="3" t="inlineStr">
        <is>
          <t>https://doi.org/10.1007/jhep03(2016)124</t>
        </is>
      </c>
      <c r="S4653" s="3" t="inlineStr">
        <is>
          <t>OpenAlex; CUNY Academic Works</t>
        </is>
      </c>
      <c r="T4653" s="3" t="n">
        <v>2</v>
      </c>
      <c r="U4653" s="3" t="inlineStr">
        <is>
          <t>High (City Tech affiliation on paper); 2 sources</t>
        </is>
      </c>
      <c r="V4653" s="3" t="n"/>
      <c r="W4653" s="3" t="inlineStr"/>
      <c r="X4653" s="3" t="inlineStr">
        <is>
          <t>We consider soft gluon emission corrections to the production of a top-antitop pair in association with a Higgs boson at hadron colliders. In particular, we present a soft-gluon resummation formula for this production process and gather all elements needed to evaluate it at next-to-next-to-leading logarithmic order. We employ these results to obtain approximate next-to-next-to-leading order (NNLO) formulas, and implement them in a bespoke parton-level Monte Carlo program which can be used to calculate the total cross section along with arbitrary differential distributions. We use this tool to study the phenomenological impact of the approximate NNLO corrections, finding that they increase the total cross section and the differential distributions which we evaluated in this work.</t>
        </is>
      </c>
      <c r="Y4653" s="3" t="inlineStr">
        <is>
          <t>OpenAlex</t>
        </is>
      </c>
      <c r="Z4653" s="3" t="inlineStr">
        <is>
          <t>https://link.springer.com/content/pdf/10.1007/JHEP03(2016)124.pdf</t>
        </is>
      </c>
      <c r="AA4653" s="3" t="inlineStr">
        <is>
          <t>Open-access PDF (via OpenAlex)</t>
        </is>
      </c>
      <c r="AB4653" s="3" t="inlineStr">
        <is>
          <t>diamond</t>
        </is>
      </c>
      <c r="AC4653" s="3" t="inlineStr">
        <is>
          <t>School of Arts &amp; Sciences</t>
        </is>
      </c>
      <c r="AD4653" s="3" t="n">
        <v>64</v>
      </c>
      <c r="AE4653" s="3" t="inlineStr">
        <is>
          <t>No</t>
        </is>
      </c>
      <c r="AF4653" s="3" t="inlineStr"/>
      <c r="AG4653" s="4" t="inlineStr"/>
      <c r="AH4653" s="4" t="inlineStr"/>
      <c r="AI4653" s="4" t="inlineStr"/>
    </row>
    <row r="4654">
      <c r="A4654" s="3" t="inlineStr">
        <is>
          <t>PHYS-0788</t>
        </is>
      </c>
      <c r="B4654" s="3" t="inlineStr">
        <is>
          <t>Ossola</t>
        </is>
      </c>
      <c r="C4654" s="3" t="inlineStr">
        <is>
          <t>Giovanni</t>
        </is>
      </c>
      <c r="D4654" s="3" t="inlineStr">
        <is>
          <t>Giovanni Ossola</t>
        </is>
      </c>
      <c r="E4654" s="3" t="inlineStr">
        <is>
          <t>Chair</t>
        </is>
      </c>
      <c r="F4654" s="3" t="inlineStr">
        <is>
          <t>NYC College of Technology</t>
        </is>
      </c>
      <c r="G4654" s="3" t="inlineStr">
        <is>
          <t>Physics</t>
        </is>
      </c>
      <c r="H4654" s="3" t="inlineStr">
        <is>
          <t>GOssola@citytech.cuny.edu</t>
        </is>
      </c>
      <c r="I4654" s="3" t="inlineStr">
        <is>
          <t>Conference paper</t>
        </is>
      </c>
      <c r="J4654" s="3" t="inlineStr">
        <is>
          <t>Automated higher-order calculations: Status and prospects</t>
        </is>
      </c>
      <c r="K4654" s="3" t="n">
        <v>2016</v>
      </c>
      <c r="L4654" s="3" t="inlineStr">
        <is>
          <t>International Workshop on Deep-Inelastic Scattering and Related Subjects (DIS)</t>
        </is>
      </c>
      <c r="M4654" s="3" t="inlineStr">
        <is>
          <t>Giovanni Ossola</t>
        </is>
      </c>
      <c r="N4654" s="3" t="inlineStr"/>
      <c r="O4654" s="3" t="n"/>
      <c r="P4654" s="3" t="inlineStr"/>
      <c r="Q4654" s="3" t="inlineStr">
        <is>
          <t>10.22323/1.247.0150</t>
        </is>
      </c>
      <c r="R4654" s="3" t="inlineStr">
        <is>
          <t>https://doi.org/10.22323/1.247.0150</t>
        </is>
      </c>
      <c r="S4654" s="3" t="inlineStr">
        <is>
          <t>OpenAlex</t>
        </is>
      </c>
      <c r="T4654" s="3" t="n">
        <v>1</v>
      </c>
      <c r="U4654" s="3" t="inlineStr">
        <is>
          <t>High (City Tech affiliation on paper)</t>
        </is>
      </c>
      <c r="V4654" s="3" t="n"/>
      <c r="W4654" s="3" t="inlineStr"/>
      <c r="X4654" s="3" t="inlineStr">
        <is>
          <t>In this presentation we review the current status in the automated evaluation of scattering amplitudes, with particular attention to the developments related with NLO calculations, which led to the construction of powerful multi-purpose computational tools.After a general overview, we will devote a short section to describe the GOSAM framework for NLO calculations and its application to the production of Higgs boson plus jets.We will then briefly comment on the challenges presented by NNLO calculations, whose structure is considerably more complicated.Finally, we will describe some of the features of the integrand-reduction techniques beyond NLO, an alternative promising approach to multi-loop calculations which is currently under development.</t>
        </is>
      </c>
      <c r="Y4654" s="3" t="inlineStr">
        <is>
          <t>OpenAlex</t>
        </is>
      </c>
      <c r="Z4654" s="3" t="inlineStr">
        <is>
          <t>https://pos.sissa.it/247/150/pdf</t>
        </is>
      </c>
      <c r="AA4654" s="3" t="inlineStr">
        <is>
          <t>Open-access PDF (via OpenAlex)</t>
        </is>
      </c>
      <c r="AB4654" s="3" t="inlineStr">
        <is>
          <t>hybrid</t>
        </is>
      </c>
      <c r="AC4654" s="3" t="inlineStr">
        <is>
          <t>School of Arts &amp; Sciences</t>
        </is>
      </c>
      <c r="AD4654" s="3" t="n">
        <v>1</v>
      </c>
      <c r="AE4654" s="3" t="inlineStr">
        <is>
          <t>No</t>
        </is>
      </c>
      <c r="AF4654" s="3" t="inlineStr"/>
      <c r="AG4654" s="4" t="inlineStr"/>
      <c r="AH4654" s="4" t="inlineStr"/>
      <c r="AI4654" s="4" t="inlineStr"/>
    </row>
    <row r="4655">
      <c r="A4655" s="3" t="inlineStr">
        <is>
          <t>PHYS-0790</t>
        </is>
      </c>
      <c r="B4655" s="3" t="inlineStr">
        <is>
          <t>Acquaviva</t>
        </is>
      </c>
      <c r="C4655" s="3" t="inlineStr">
        <is>
          <t>Viviana</t>
        </is>
      </c>
      <c r="D4655" s="3" t="inlineStr">
        <is>
          <t>Viviana Acquaviva</t>
        </is>
      </c>
      <c r="E4655" s="3" t="inlineStr">
        <is>
          <t>Professor</t>
        </is>
      </c>
      <c r="F4655" s="3" t="inlineStr">
        <is>
          <t>NYC College of Technology</t>
        </is>
      </c>
      <c r="G4655" s="3" t="inlineStr">
        <is>
          <t>Physics</t>
        </is>
      </c>
      <c r="H4655" s="3" t="inlineStr">
        <is>
          <t>VAcquaviva@citytech.cuny.edu</t>
        </is>
      </c>
      <c r="I4655" s="3" t="inlineStr">
        <is>
          <t>Journal article</t>
        </is>
      </c>
      <c r="J4655" s="3" t="inlineStr">
        <is>
          <t>EVOLUTION OF INTRINSIC SCATTER IN THE SFR–STELLAR MASS CORRELATION AT 0.5 &lt; z &lt; 3</t>
        </is>
      </c>
      <c r="K4655" s="3" t="n">
        <v>2016</v>
      </c>
      <c r="L4655" s="3" t="inlineStr">
        <is>
          <t>The Astrophysical Journal Letters</t>
        </is>
      </c>
      <c r="M4655" s="3" t="inlineStr">
        <is>
          <t>Peter Kurczynski; Eric Gawiser; Viviana Acquaviva; Eric F. Bell; Avishai Dekel; Duilia F. de Mello; Henry C. Ferguson; Jonathan P. Gardner; Norman A. Grogin; Yicheng Guo; Philip F. Hopkins; Anton M. Koekemoer; David C. Koo; Seong-Kook Lee; Bahram Mobasher; Joel R. Primack; Marc Rafelski; Emmaris Soto; Harry I. Teplitz</t>
        </is>
      </c>
      <c r="N4655" s="3" t="inlineStr"/>
      <c r="O4655" s="3" t="n"/>
      <c r="P4655" s="3" t="inlineStr"/>
      <c r="Q4655" s="3" t="inlineStr">
        <is>
          <t>10.3847/2041-8205/820/1/l1</t>
        </is>
      </c>
      <c r="R4655" s="3" t="inlineStr">
        <is>
          <t>https://doi.org/10.3847/2041-8205/820/1/l1</t>
        </is>
      </c>
      <c r="S4655" s="3" t="inlineStr">
        <is>
          <t>OpenAlex</t>
        </is>
      </c>
      <c r="T4655" s="3" t="n">
        <v>1</v>
      </c>
      <c r="U4655" s="3" t="inlineStr">
        <is>
          <t>High (City Tech affiliation on paper)</t>
        </is>
      </c>
      <c r="V4655" s="3" t="n"/>
      <c r="W4655" s="3" t="inlineStr"/>
      <c r="X4655" s="3" t="inlineStr">
        <is>
          <t>ABSTRACT We present estimates of intrinsic scatter in the star formation rate (SFR)–stellar mass (M *) correlation in the redshift range and in the mass range M ⊙. We utilize photometry in the Hubble Ultradeep Field (HUDF12) and Ultraviolet Ultra Deep Field (UVUDF) campaigns and CANDELS/GOODS-S and estimate SFR, M * from broadband spectral energy distributions and the best-available redshifts. The maximum depth of the UDF photometry (F160W 29.9 AB, 5σ depth) probes the SFR–M * correlation down to 107 M ⊙, a factor of 10–100× lower in M * than previous studies, and comparable to dwarf galaxies in the local universe. We find the slope of the SFR–M * relationship to be near unity at all redshifts and the normalization to decrease with cosmic time. We find a moderate increase in intrinsic scatter with cosmic time from 0.2 to 0.4 dex across the epoch of peak cosmic star formation. None of our redshift bins show a statistically significant increase in intrinsic scatter at low mass. However, it remains possible that intrinsic scatter increases at low mass on timescales shorter than ∼100 Myr. Our results are consistent with a picture of gradual and self-similar assembly of galaxies across more than three orders of magnitude in stellar mass from as low as 107 M ⊙.</t>
        </is>
      </c>
      <c r="Y4655" s="3" t="inlineStr">
        <is>
          <t>OpenAlex</t>
        </is>
      </c>
      <c r="Z4655" s="3" t="inlineStr">
        <is>
          <t>https://iopscience.iop.org/article/10.3847/2041-8205/820/1/L1/pdf</t>
        </is>
      </c>
      <c r="AA4655" s="3" t="inlineStr">
        <is>
          <t>Open-access PDF (via OpenAlex)</t>
        </is>
      </c>
      <c r="AB4655" s="3" t="inlineStr">
        <is>
          <t>bronze</t>
        </is>
      </c>
      <c r="AC4655" s="3" t="inlineStr">
        <is>
          <t>School of Arts &amp; Sciences</t>
        </is>
      </c>
      <c r="AD4655" s="3" t="n">
        <v>77</v>
      </c>
      <c r="AE4655" s="3" t="inlineStr">
        <is>
          <t>No</t>
        </is>
      </c>
      <c r="AF4655" s="3" t="inlineStr"/>
      <c r="AG4655" s="4" t="inlineStr"/>
      <c r="AH4655" s="4" t="inlineStr"/>
      <c r="AI4655" s="4" t="inlineStr"/>
    </row>
    <row r="4656">
      <c r="A4656" s="3" t="inlineStr">
        <is>
          <t>PHYS-0792</t>
        </is>
      </c>
      <c r="B4656" s="3" t="inlineStr">
        <is>
          <t>Kezerashvili</t>
        </is>
      </c>
      <c r="C4656" s="3" t="inlineStr">
        <is>
          <t>Roman</t>
        </is>
      </c>
      <c r="D4656" s="3" t="inlineStr">
        <is>
          <t>Roman Kezerashvili</t>
        </is>
      </c>
      <c r="E4656" s="3" t="inlineStr">
        <is>
          <t>Professor</t>
        </is>
      </c>
      <c r="F4656" s="3" t="inlineStr">
        <is>
          <t>NYC College of Technology</t>
        </is>
      </c>
      <c r="G4656" s="3" t="inlineStr">
        <is>
          <t>Physics</t>
        </is>
      </c>
      <c r="H4656" s="3" t="inlineStr">
        <is>
          <t>RKezerashvili@citytech.cuny.edu</t>
        </is>
      </c>
      <c r="I4656" s="3" t="inlineStr">
        <is>
          <t>Journal article</t>
        </is>
      </c>
      <c r="J4656" s="3" t="inlineStr">
        <is>
          <t>Energy spectra of a particle confined in a finite ellipsoidal shaped potential well</t>
        </is>
      </c>
      <c r="K4656" s="3" t="n">
        <v>2016</v>
      </c>
      <c r="L4656" s="3" t="inlineStr">
        <is>
          <t>Physica E Low-dimensional Systems and Nanostructures</t>
        </is>
      </c>
      <c r="M4656" s="3" t="inlineStr">
        <is>
          <t>Tamaz Kereselidze; Tamar Tchelidze; Teimuraz Nadareishvili; Roman Ya. Kezerashvili</t>
        </is>
      </c>
      <c r="N4656" s="3" t="inlineStr"/>
      <c r="O4656" s="3" t="n"/>
      <c r="P4656" s="3" t="inlineStr"/>
      <c r="Q4656" s="3" t="inlineStr">
        <is>
          <t>10.1016/j.physe.2016.03.013</t>
        </is>
      </c>
      <c r="R4656" s="3" t="inlineStr">
        <is>
          <t>https://doi.org/10.1016/j.physe.2016.03.013</t>
        </is>
      </c>
      <c r="S4656" s="3" t="inlineStr">
        <is>
          <t>OpenAlex</t>
        </is>
      </c>
      <c r="T4656" s="3" t="n">
        <v>1</v>
      </c>
      <c r="U4656" s="3" t="inlineStr">
        <is>
          <t>High (City Tech affiliation on paper)</t>
        </is>
      </c>
      <c r="V4656" s="3" t="n"/>
      <c r="W4656" s="3" t="inlineStr"/>
      <c r="X4656" s="3" t="inlineStr"/>
      <c r="Y4656" s="3" t="inlineStr"/>
      <c r="Z4656" s="3" t="inlineStr">
        <is>
          <t>https://doi.org/10.1016/j.physe.2016.03.013</t>
        </is>
      </c>
      <c r="AA4656" s="3" t="inlineStr">
        <is>
          <t>Open-access page (via OpenAlex)</t>
        </is>
      </c>
      <c r="AB4656" s="3" t="inlineStr">
        <is>
          <t>bronze</t>
        </is>
      </c>
      <c r="AC4656" s="3" t="inlineStr">
        <is>
          <t>School of Arts &amp; Sciences</t>
        </is>
      </c>
      <c r="AD4656" s="3" t="n">
        <v>5</v>
      </c>
      <c r="AE4656" s="3" t="inlineStr">
        <is>
          <t>No</t>
        </is>
      </c>
      <c r="AF4656" s="3" t="inlineStr"/>
      <c r="AG4656" s="4" t="inlineStr"/>
      <c r="AH4656" s="4" t="inlineStr"/>
      <c r="AI4656" s="4" t="inlineStr"/>
    </row>
    <row r="4657">
      <c r="A4657" s="3" t="inlineStr">
        <is>
          <t>PHYS-0796</t>
        </is>
      </c>
      <c r="B4657" s="3" t="inlineStr">
        <is>
          <t>Kezerashvili</t>
        </is>
      </c>
      <c r="C4657" s="3" t="inlineStr">
        <is>
          <t>Roman</t>
        </is>
      </c>
      <c r="D4657" s="3" t="inlineStr">
        <is>
          <t>Roman Kezerashvili</t>
        </is>
      </c>
      <c r="E4657" s="3" t="inlineStr">
        <is>
          <t>Professor</t>
        </is>
      </c>
      <c r="F4657" s="3" t="inlineStr">
        <is>
          <t>NYC College of Technology</t>
        </is>
      </c>
      <c r="G4657" s="3" t="inlineStr">
        <is>
          <t>Physics</t>
        </is>
      </c>
      <c r="H4657" s="3" t="inlineStr">
        <is>
          <t>RKezerashvili@citytech.cuny.edu</t>
        </is>
      </c>
      <c r="I4657" s="3" t="inlineStr">
        <is>
          <t>Journal article</t>
        </is>
      </c>
      <c r="J4657" s="3" t="inlineStr">
        <is>
          <t>Few-body neutron and kaonic clusters</t>
        </is>
      </c>
      <c r="K4657" s="3" t="n">
        <v>2016</v>
      </c>
      <c r="L4657" s="3" t="inlineStr">
        <is>
          <t>Physical Sciences and Technology</t>
        </is>
      </c>
      <c r="M4657" s="3" t="inlineStr">
        <is>
          <t>Roman Ya. Kezerashvili</t>
        </is>
      </c>
      <c r="N4657" s="3" t="inlineStr"/>
      <c r="O4657" s="3" t="n"/>
      <c r="P4657" s="3" t="inlineStr"/>
      <c r="Q4657" s="3" t="inlineStr">
        <is>
          <t>10.26577/phst-2016-1-95</t>
        </is>
      </c>
      <c r="R4657" s="3" t="inlineStr">
        <is>
          <t>https://doi.org/10.26577/phst-2016-1-95</t>
        </is>
      </c>
      <c r="S4657" s="3" t="inlineStr">
        <is>
          <t>OpenAlex</t>
        </is>
      </c>
      <c r="T4657" s="3" t="n">
        <v>1</v>
      </c>
      <c r="U4657" s="3" t="inlineStr">
        <is>
          <t>High (City Tech affiliation on paper)</t>
        </is>
      </c>
      <c r="V4657" s="3" t="n"/>
      <c r="W4657" s="3" t="inlineStr"/>
      <c r="X4657" s="3" t="inlineStr">
        <is>
          <t>In this review, we try to summarize the results of experimental search and theoretical studies within variational methods, the method of Faddeev and Faddeev-Yakubovsky equations, and the method of hyperspherical harmonics for the lightest neutron and kaonic clusters. In particular, we discuss few-body neutron clusters: bineutron, trineutron and tetraneutron. Related to few-body kaonic clusters the results of calculations for binding energies and widths for the К–рр and KNNN kaonic systems are presented and discussed.</t>
        </is>
      </c>
      <c r="Y4657" s="3" t="inlineStr">
        <is>
          <t>OpenAlex</t>
        </is>
      </c>
      <c r="Z4657" s="3" t="inlineStr">
        <is>
          <t>http://phst.kaznu.kz/index.php/journal/article/download/95/145</t>
        </is>
      </c>
      <c r="AA4657" s="3" t="inlineStr">
        <is>
          <t>Open-access PDF (via OpenAlex)</t>
        </is>
      </c>
      <c r="AB4657" s="3" t="inlineStr">
        <is>
          <t>diamond</t>
        </is>
      </c>
      <c r="AC4657" s="3" t="inlineStr">
        <is>
          <t>School of Arts &amp; Sciences</t>
        </is>
      </c>
      <c r="AD4657" s="3" t="n">
        <v>1</v>
      </c>
      <c r="AE4657" s="3" t="inlineStr">
        <is>
          <t>No</t>
        </is>
      </c>
      <c r="AF4657" s="3" t="inlineStr"/>
      <c r="AG4657" s="4" t="inlineStr"/>
      <c r="AH4657" s="4" t="inlineStr"/>
      <c r="AI4657" s="4" t="inlineStr"/>
    </row>
    <row r="4658">
      <c r="A4658" s="3" t="inlineStr">
        <is>
          <t>PHYS-0797</t>
        </is>
      </c>
      <c r="B4658" s="3" t="inlineStr">
        <is>
          <t>Berman</t>
        </is>
      </c>
      <c r="C4658" s="3" t="inlineStr">
        <is>
          <t>Oleg</t>
        </is>
      </c>
      <c r="D4658" s="3" t="inlineStr">
        <is>
          <t>Oleg Berman</t>
        </is>
      </c>
      <c r="E4658" s="3" t="inlineStr">
        <is>
          <t>Professor</t>
        </is>
      </c>
      <c r="F4658" s="3" t="inlineStr">
        <is>
          <t>NYC College of Technology</t>
        </is>
      </c>
      <c r="G4658" s="3" t="inlineStr">
        <is>
          <t>Physics</t>
        </is>
      </c>
      <c r="H4658" s="3" t="inlineStr">
        <is>
          <t>OBerman@citytech.cuny.edu</t>
        </is>
      </c>
      <c r="I4658" s="3" t="inlineStr">
        <is>
          <t>Journal article</t>
        </is>
      </c>
      <c r="J4658" s="3" t="inlineStr">
        <is>
          <t>High-temperature superfluidity of the two-component Bose gas in a transition metal dichalcogenide bilayer</t>
        </is>
      </c>
      <c r="K4658" s="3" t="n">
        <v>2016</v>
      </c>
      <c r="L4658" s="3" t="inlineStr">
        <is>
          <t>Physical review. B./Physical review. B</t>
        </is>
      </c>
      <c r="M4658" s="3" t="inlineStr">
        <is>
          <t>Oleg L. Berman; Roman Ya. Kezerashvili</t>
        </is>
      </c>
      <c r="N4658" s="3" t="inlineStr"/>
      <c r="O4658" s="3" t="n"/>
      <c r="P4658" s="3" t="inlineStr"/>
      <c r="Q4658" s="3" t="inlineStr">
        <is>
          <t>10.1103/physrevb.93.245410</t>
        </is>
      </c>
      <c r="R4658" s="3" t="inlineStr">
        <is>
          <t>https://doi.org/10.1103/physrevb.93.245410</t>
        </is>
      </c>
      <c r="S4658" s="3" t="inlineStr">
        <is>
          <t>OpenAlex</t>
        </is>
      </c>
      <c r="T4658" s="3" t="n">
        <v>1</v>
      </c>
      <c r="U4658" s="3" t="inlineStr">
        <is>
          <t>High (City Tech affiliation on paper)</t>
        </is>
      </c>
      <c r="V4658" s="3" t="n"/>
      <c r="W4658" s="3" t="inlineStr"/>
      <c r="X4658" s="3" t="inlineStr">
        <is>
          <t>The high-temperature superfluidity of two-dimensional dipolar excitons in two parallel transition metal dichalcogenide (TMDC) layers is predicted. We study Bose-Einstein condensation in the two-component system of dipolar $A$ and $B$ excitons. The effective mass, energy spectrum of the collective excitations, the sound velocity, and critical temperature are obtained for different TMDC materials. It is shown that in the Bogoliubov approximation, the sound velocity in the two-component dilute exciton Bose gas is always larger than in any one-component exciton system. The difference between the sound velocities for two-component and one-component dilute gases is caused by the fact that the sound velocity for a two-component system depends on the reduced mass of $A$ and $B$ excitons, which is always smaller than the individual mass of $A$ or $B$ exciton. Due to this fact, the critical temperature ${T}_{c}$ for superfluidity for the two-component exciton system in a TMDC bilayer is about one order of magnitude higher than ${T}_{c}$ in any one-component exciton system. We propose to observe the superfluidity of two-dimensional dipolar excitons in two parallel TMDC layers, which causes two opposite superconducting currents in each TMDC layer.</t>
        </is>
      </c>
      <c r="Y4658" s="3" t="inlineStr">
        <is>
          <t>OpenAlex</t>
        </is>
      </c>
      <c r="Z4658" s="3" t="inlineStr">
        <is>
          <t>https://arxiv.org/pdf/1601.07981</t>
        </is>
      </c>
      <c r="AA4658" s="3" t="inlineStr">
        <is>
          <t>Open-access PDF (via OpenAlex)</t>
        </is>
      </c>
      <c r="AB4658" s="3" t="inlineStr">
        <is>
          <t>green</t>
        </is>
      </c>
      <c r="AC4658" s="3" t="inlineStr">
        <is>
          <t>School of Arts &amp; Sciences</t>
        </is>
      </c>
      <c r="AD4658" s="3" t="n">
        <v>90</v>
      </c>
      <c r="AE4658" s="3" t="inlineStr">
        <is>
          <t>No</t>
        </is>
      </c>
      <c r="AF4658" s="3" t="inlineStr"/>
      <c r="AG4658" s="4" t="inlineStr"/>
      <c r="AH4658" s="4" t="inlineStr"/>
      <c r="AI4658" s="4" t="inlineStr"/>
    </row>
    <row r="4659">
      <c r="A4659" s="3" t="inlineStr">
        <is>
          <t>PHYS-0798</t>
        </is>
      </c>
      <c r="B4659" s="3" t="inlineStr">
        <is>
          <t>Kezerashvili</t>
        </is>
      </c>
      <c r="C4659" s="3" t="inlineStr">
        <is>
          <t>Roman</t>
        </is>
      </c>
      <c r="D4659" s="3" t="inlineStr">
        <is>
          <t>Roman Kezerashvili</t>
        </is>
      </c>
      <c r="E4659" s="3" t="inlineStr">
        <is>
          <t>Professor</t>
        </is>
      </c>
      <c r="F4659" s="3" t="inlineStr">
        <is>
          <t>NYC College of Technology</t>
        </is>
      </c>
      <c r="G4659" s="3" t="inlineStr">
        <is>
          <t>Physics</t>
        </is>
      </c>
      <c r="H4659" s="3" t="inlineStr">
        <is>
          <t>RKezerashvili@citytech.cuny.edu</t>
        </is>
      </c>
      <c r="I4659" s="3" t="inlineStr">
        <is>
          <t>Journal article</t>
        </is>
      </c>
      <c r="J4659" s="3" t="inlineStr">
        <is>
          <t>High-temperature superfluidity of the two-component Bose gas in a transition metal dichalcogenide bilayer</t>
        </is>
      </c>
      <c r="K4659" s="3" t="n">
        <v>2016</v>
      </c>
      <c r="L4659" s="3" t="inlineStr">
        <is>
          <t>Physical review. B./Physical review. B</t>
        </is>
      </c>
      <c r="M4659" s="3" t="inlineStr">
        <is>
          <t>Oleg L. Berman; Roman Ya. Kezerashvili</t>
        </is>
      </c>
      <c r="N4659" s="3" t="inlineStr"/>
      <c r="O4659" s="3" t="n"/>
      <c r="P4659" s="3" t="inlineStr"/>
      <c r="Q4659" s="3" t="inlineStr">
        <is>
          <t>10.1103/physrevb.93.245410</t>
        </is>
      </c>
      <c r="R4659" s="3" t="inlineStr">
        <is>
          <t>https://doi.org/10.1103/physrevb.93.245410</t>
        </is>
      </c>
      <c r="S4659" s="3" t="inlineStr">
        <is>
          <t>OpenAlex</t>
        </is>
      </c>
      <c r="T4659" s="3" t="n">
        <v>1</v>
      </c>
      <c r="U4659" s="3" t="inlineStr">
        <is>
          <t>High (City Tech affiliation on paper)</t>
        </is>
      </c>
      <c r="V4659" s="3" t="n"/>
      <c r="W4659" s="3" t="inlineStr"/>
      <c r="X4659" s="3" t="inlineStr">
        <is>
          <t>The high-temperature superfluidity of two-dimensional dipolar excitons in two parallel transition metal dichalcogenide (TMDC) layers is predicted. We study Bose-Einstein condensation in the two-component system of dipolar $A$ and $B$ excitons. The effective mass, energy spectrum of the collective excitations, the sound velocity, and critical temperature are obtained for different TMDC materials. It is shown that in the Bogoliubov approximation, the sound velocity in the two-component dilute exciton Bose gas is always larger than in any one-component exciton system. The difference between the sound velocities for two-component and one-component dilute gases is caused by the fact that the sound velocity for a two-component system depends on the reduced mass of $A$ and $B$ excitons, which is always smaller than the individual mass of $A$ or $B$ exciton. Due to this fact, the critical temperature ${T}_{c}$ for superfluidity for the two-component exciton system in a TMDC bilayer is about one order of magnitude higher than ${T}_{c}$ in any one-component exciton system. We propose to observe the superfluidity of two-dimensional dipolar excitons in two parallel TMDC layers, which causes two opposite superconducting currents in each TMDC layer.</t>
        </is>
      </c>
      <c r="Y4659" s="3" t="inlineStr">
        <is>
          <t>OpenAlex</t>
        </is>
      </c>
      <c r="Z4659" s="3" t="inlineStr">
        <is>
          <t>https://arxiv.org/pdf/1601.07981</t>
        </is>
      </c>
      <c r="AA4659" s="3" t="inlineStr">
        <is>
          <t>Open-access PDF (via OpenAlex)</t>
        </is>
      </c>
      <c r="AB4659" s="3" t="inlineStr">
        <is>
          <t>green</t>
        </is>
      </c>
      <c r="AC4659" s="3" t="inlineStr">
        <is>
          <t>School of Arts &amp; Sciences</t>
        </is>
      </c>
      <c r="AD4659" s="3" t="n">
        <v>90</v>
      </c>
      <c r="AE4659" s="3" t="inlineStr">
        <is>
          <t>No</t>
        </is>
      </c>
      <c r="AF4659" s="3" t="inlineStr"/>
      <c r="AG4659" s="4" t="inlineStr"/>
      <c r="AH4659" s="4" t="inlineStr"/>
      <c r="AI4659" s="4" t="inlineStr"/>
    </row>
    <row r="4660">
      <c r="A4660" s="3" t="inlineStr">
        <is>
          <t>PHYS-0802</t>
        </is>
      </c>
      <c r="B4660" s="3" t="inlineStr">
        <is>
          <t>Ossola</t>
        </is>
      </c>
      <c r="C4660" s="3" t="inlineStr">
        <is>
          <t>Giovanni</t>
        </is>
      </c>
      <c r="D4660" s="3" t="inlineStr">
        <is>
          <t>Giovanni Ossola</t>
        </is>
      </c>
      <c r="E4660" s="3" t="inlineStr">
        <is>
          <t>Chair</t>
        </is>
      </c>
      <c r="F4660" s="3" t="inlineStr">
        <is>
          <t>NYC College of Technology</t>
        </is>
      </c>
      <c r="G4660" s="3" t="inlineStr">
        <is>
          <t>Physics</t>
        </is>
      </c>
      <c r="H4660" s="3" t="inlineStr">
        <is>
          <t>GOssola@citytech.cuny.edu</t>
        </is>
      </c>
      <c r="I4660" s="3" t="inlineStr">
        <is>
          <t>Conference paper</t>
        </is>
      </c>
      <c r="J4660" s="3" t="inlineStr">
        <is>
          <t>Integrand-reduction techniques for NLO and beyond</t>
        </is>
      </c>
      <c r="K4660" s="3" t="n">
        <v>2016</v>
      </c>
      <c r="L4660" s="3" t="inlineStr">
        <is>
          <t>International Symposium on Radiative Corrections (RADCOR)</t>
        </is>
      </c>
      <c r="M4660" s="3" t="inlineStr">
        <is>
          <t>Giovanni Ossola</t>
        </is>
      </c>
      <c r="N4660" s="3" t="inlineStr"/>
      <c r="O4660" s="3" t="n"/>
      <c r="P4660" s="3" t="inlineStr"/>
      <c r="Q4660" s="3" t="inlineStr">
        <is>
          <t>10.22323/1.235.0039</t>
        </is>
      </c>
      <c r="R4660" s="3" t="inlineStr">
        <is>
          <t>https://doi.org/10.22323/1.235.0039</t>
        </is>
      </c>
      <c r="S4660" s="3" t="inlineStr">
        <is>
          <t>OpenAlex</t>
        </is>
      </c>
      <c r="T4660" s="3" t="n">
        <v>1</v>
      </c>
      <c r="U4660" s="3" t="inlineStr">
        <is>
          <t>High (City Tech affiliation on paper)</t>
        </is>
      </c>
      <c r="V4660" s="3" t="n"/>
      <c r="W4660" s="3" t="inlineStr"/>
      <c r="X4660" s="3" t="inlineStr">
        <is>
          <t>After a brief general introduction about the integrand-reduction method, we will review the main features of the GOSAM 2.0 automated framework for one-loop calculations and illustrate its application to SM processes involving the production massive particles in conjunction with jets and photons.These results have been obtained by interfacing GOSAM with different Monte Carlo frameworks, thus combining the NLO calculation with parton shower effects.In the second part of the presentation, we will focus on the applications of GOSAM beyond NLO.The code has already been used within NNLO calculations for the computation of real-virtual contributions and for the evaluation of the hard functions needed by approximate NNLO and resummation techniques.We will finally briefly discuss a promising approach for the reduction of scattering amplitudes beyond one loop based on integrand reduction via multivariate polynomial division.</t>
        </is>
      </c>
      <c r="Y4660" s="3" t="inlineStr">
        <is>
          <t>OpenAlex</t>
        </is>
      </c>
      <c r="Z4660" s="3" t="inlineStr">
        <is>
          <t>https://pos.sissa.it/235/039/pdf</t>
        </is>
      </c>
      <c r="AA4660" s="3" t="inlineStr">
        <is>
          <t>Open-access PDF (via OpenAlex)</t>
        </is>
      </c>
      <c r="AB4660" s="3" t="inlineStr">
        <is>
          <t>hybrid</t>
        </is>
      </c>
      <c r="AC4660" s="3" t="inlineStr">
        <is>
          <t>School of Arts &amp; Sciences</t>
        </is>
      </c>
      <c r="AD4660" s="3" t="n">
        <v>0</v>
      </c>
      <c r="AE4660" s="3" t="inlineStr">
        <is>
          <t>No</t>
        </is>
      </c>
      <c r="AF4660" s="3" t="inlineStr"/>
      <c r="AG4660" s="4" t="inlineStr"/>
      <c r="AH4660" s="4" t="inlineStr"/>
      <c r="AI4660" s="4" t="inlineStr"/>
    </row>
    <row r="4661">
      <c r="A4661" s="3" t="inlineStr">
        <is>
          <t>PHYS-0803</t>
        </is>
      </c>
      <c r="B4661" s="3" t="inlineStr">
        <is>
          <t>Kezerashvili</t>
        </is>
      </c>
      <c r="C4661" s="3" t="inlineStr">
        <is>
          <t>Roman</t>
        </is>
      </c>
      <c r="D4661" s="3" t="inlineStr">
        <is>
          <t>Roman Kezerashvili</t>
        </is>
      </c>
      <c r="E4661" s="3" t="inlineStr">
        <is>
          <t>Professor</t>
        </is>
      </c>
      <c r="F4661" s="3" t="inlineStr">
        <is>
          <t>NYC College of Technology</t>
        </is>
      </c>
      <c r="G4661" s="3" t="inlineStr">
        <is>
          <t>Physics</t>
        </is>
      </c>
      <c r="H4661" s="3" t="inlineStr">
        <is>
          <t>RKezerashvili@citytech.cuny.edu</t>
        </is>
      </c>
      <c r="I4661" s="3" t="inlineStr">
        <is>
          <t>Conference paper</t>
        </is>
      </c>
      <c r="J4661" s="3" t="inlineStr">
        <is>
          <t>KppandKKpClusters</t>
        </is>
      </c>
      <c r="K4661" s="3" t="n">
        <v>2016</v>
      </c>
      <c r="L4661" s="3" t="inlineStr">
        <is>
          <t>EPJ Web of Conferences</t>
        </is>
      </c>
      <c r="M4661" s="3" t="inlineStr">
        <is>
          <t>Roman Ya. Kezerashvili; Shalva M. Tsiklauri; Igor Filikhin; Vladimir Suslov; Branislav Vlahović</t>
        </is>
      </c>
      <c r="N4661" s="3" t="inlineStr"/>
      <c r="O4661" s="3" t="n"/>
      <c r="P4661" s="3" t="inlineStr"/>
      <c r="Q4661" s="3" t="inlineStr">
        <is>
          <t>10.1051/epjconf/201611307005</t>
        </is>
      </c>
      <c r="R4661" s="3" t="inlineStr">
        <is>
          <t>https://doi.org/10.1051/epjconf/201611307005</t>
        </is>
      </c>
      <c r="S4661" s="3" t="inlineStr">
        <is>
          <t>OpenAlex</t>
        </is>
      </c>
      <c r="T4661" s="3" t="n">
        <v>1</v>
      </c>
      <c r="U4661" s="3" t="inlineStr">
        <is>
          <t>High (City Tech affiliation on paper)</t>
        </is>
      </c>
      <c r="V4661" s="3" t="n"/>
      <c r="W4661" s="3" t="inlineStr"/>
      <c r="X4661" s="3" t="inlineStr">
        <is>
          <t>The three-body kaonic K̅pp and K̅K̅p clusters are studied using the method of hyperspherical harmonics (HH) in momentum representation and differential Faddeev equations (DFE). We use different NN and K̅N interactions. Results obtained by the methods of HH and DFE are in reasonable agreement. The binding energy and the width show very strong dependence on the K̅N potential. We have two different classes of results: the results based on phenomenological strong K̅N potential, and the results obtained with much weaker chiral SU(3)-based K̅N potential.</t>
        </is>
      </c>
      <c r="Y4661" s="3" t="inlineStr">
        <is>
          <t>OpenAlex</t>
        </is>
      </c>
      <c r="Z4661" s="3" t="inlineStr">
        <is>
          <t>https://www.epj-conferences.org/articles/epjconf/pdf/2016/08/epjconf_fb2016_07005.pdf</t>
        </is>
      </c>
      <c r="AA4661" s="3" t="inlineStr">
        <is>
          <t>Open-access PDF (via OpenAlex)</t>
        </is>
      </c>
      <c r="AB4661" s="3" t="inlineStr">
        <is>
          <t>diamond</t>
        </is>
      </c>
      <c r="AC4661" s="3" t="inlineStr">
        <is>
          <t>School of Arts &amp; Sciences</t>
        </is>
      </c>
      <c r="AD4661" s="3" t="n">
        <v>1</v>
      </c>
      <c r="AE4661" s="3" t="inlineStr">
        <is>
          <t>No</t>
        </is>
      </c>
      <c r="AF4661" s="3" t="inlineStr"/>
      <c r="AG4661" s="4" t="inlineStr"/>
      <c r="AH4661" s="4" t="inlineStr"/>
      <c r="AI4661" s="4" t="inlineStr"/>
    </row>
    <row r="4662">
      <c r="A4662" s="3" t="inlineStr">
        <is>
          <t>PHYS-0804</t>
        </is>
      </c>
      <c r="B4662" s="3" t="inlineStr">
        <is>
          <t>Kezerashvili</t>
        </is>
      </c>
      <c r="C4662" s="3" t="inlineStr">
        <is>
          <t>Roman</t>
        </is>
      </c>
      <c r="D4662" s="3" t="inlineStr">
        <is>
          <t>Roman Kezerashvili</t>
        </is>
      </c>
      <c r="E4662" s="3" t="inlineStr">
        <is>
          <t>Professor</t>
        </is>
      </c>
      <c r="F4662" s="3" t="inlineStr">
        <is>
          <t>NYC College of Technology</t>
        </is>
      </c>
      <c r="G4662" s="3" t="inlineStr">
        <is>
          <t>Physics</t>
        </is>
      </c>
      <c r="H4662" s="3" t="inlineStr">
        <is>
          <t>RKezerashvili@citytech.cuny.edu</t>
        </is>
      </c>
      <c r="I4662" s="3" t="inlineStr">
        <is>
          <t>Journal article</t>
        </is>
      </c>
      <c r="J4662" s="3" t="inlineStr">
        <is>
          <t>Lightest Kaonic Nuclear Clust</t>
        </is>
      </c>
      <c r="K4662" s="3" t="n">
        <v>2016</v>
      </c>
      <c r="L4662" s="3" t="inlineStr">
        <is>
          <t>Physical Sciences and Technology</t>
        </is>
      </c>
      <c r="M4662" s="3" t="inlineStr">
        <is>
          <t>Roman Ya. Kezerashvili; Sh. M. Tsiklauri; Nurgali Zh. Takibayev</t>
        </is>
      </c>
      <c r="N4662" s="3" t="inlineStr"/>
      <c r="O4662" s="3" t="n"/>
      <c r="P4662" s="3" t="inlineStr"/>
      <c r="Q4662" s="3" t="inlineStr">
        <is>
          <t>10.26577/phst-2016-1-94</t>
        </is>
      </c>
      <c r="R4662" s="3" t="inlineStr">
        <is>
          <t>https://doi.org/10.26577/phst-2016-1-94</t>
        </is>
      </c>
      <c r="S4662" s="3" t="inlineStr">
        <is>
          <t>OpenAlex</t>
        </is>
      </c>
      <c r="T4662" s="3" t="n">
        <v>1</v>
      </c>
      <c r="U4662" s="3" t="inlineStr">
        <is>
          <t>High (City Tech affiliation on paper)</t>
        </is>
      </c>
      <c r="V4662" s="3" t="n"/>
      <c r="W4662" s="3" t="inlineStr"/>
      <c r="X4662" s="3" t="inlineStr">
        <is>
          <t>We present our study of kaonic three-body KNN , KNN and KKK and four-body KNNN , and KKNN clusters within the framework of a potential model using the method of hyperspherical functions in momentum representation. To perform a numerical calculations for the bound state energy of the light kaonic system, we use a set of different potentials for the nucleon-nucleon and KN interactions, as well as for the kaon-kaon interaction. The calculations show that a quasibound state energy is not sensitive to the NN interaction, and it shows very strong dependence on the KN potential. We also compare our results with those obtained using different theoretical approaches. The theoretical discrepancies in the binding energy and width for the lightest kaonic system related to the different NN and KN interactions are addressed.</t>
        </is>
      </c>
      <c r="Y4662" s="3" t="inlineStr">
        <is>
          <t>OpenAlex</t>
        </is>
      </c>
      <c r="Z4662" s="3" t="inlineStr">
        <is>
          <t>http://phst.kaznu.kz/index.php/journal/article/download/94/144</t>
        </is>
      </c>
      <c r="AA4662" s="3" t="inlineStr">
        <is>
          <t>Open-access PDF (via OpenAlex)</t>
        </is>
      </c>
      <c r="AB4662" s="3" t="inlineStr">
        <is>
          <t>diamond</t>
        </is>
      </c>
      <c r="AC4662" s="3" t="inlineStr">
        <is>
          <t>School of Arts &amp; Sciences</t>
        </is>
      </c>
      <c r="AD4662" s="3" t="n">
        <v>1</v>
      </c>
      <c r="AE4662" s="3" t="inlineStr">
        <is>
          <t>No</t>
        </is>
      </c>
      <c r="AF4662" s="3" t="inlineStr"/>
      <c r="AG4662" s="4" t="inlineStr"/>
      <c r="AH4662" s="4" t="inlineStr"/>
      <c r="AI4662" s="4" t="inlineStr"/>
    </row>
    <row r="4663">
      <c r="A4663" s="3" t="inlineStr">
        <is>
          <t>PHYS-0809</t>
        </is>
      </c>
      <c r="B4663" s="3" t="inlineStr">
        <is>
          <t>Kezerashvili</t>
        </is>
      </c>
      <c r="C4663" s="3" t="inlineStr">
        <is>
          <t>Roman</t>
        </is>
      </c>
      <c r="D4663" s="3" t="inlineStr">
        <is>
          <t>Roman Kezerashvili</t>
        </is>
      </c>
      <c r="E4663" s="3" t="inlineStr">
        <is>
          <t>Professor</t>
        </is>
      </c>
      <c r="F4663" s="3" t="inlineStr">
        <is>
          <t>NYC College of Technology</t>
        </is>
      </c>
      <c r="G4663" s="3" t="inlineStr">
        <is>
          <t>Physics</t>
        </is>
      </c>
      <c r="H4663" s="3" t="inlineStr">
        <is>
          <t>RKezerashvili@citytech.cuny.edu</t>
        </is>
      </c>
      <c r="I4663" s="3" t="inlineStr">
        <is>
          <t>Journal article</t>
        </is>
      </c>
      <c r="J4663" s="3" t="inlineStr">
        <is>
          <t>On superfluidity of asymmetric mixture of fermions: How two wrongs make a right</t>
        </is>
      </c>
      <c r="K4663" s="3" t="n">
        <v>2016</v>
      </c>
      <c r="L4663" s="3" t="inlineStr">
        <is>
          <t>Physics Letters A</t>
        </is>
      </c>
      <c r="M4663" s="3" t="inlineStr">
        <is>
          <t>Ilya Grigorenko; Roman Ya. Kezerashvili</t>
        </is>
      </c>
      <c r="N4663" s="3" t="inlineStr"/>
      <c r="O4663" s="3" t="n"/>
      <c r="P4663" s="3" t="inlineStr"/>
      <c r="Q4663" s="3" t="inlineStr">
        <is>
          <t>10.1016/j.physleta.2016.08.023</t>
        </is>
      </c>
      <c r="R4663" s="3" t="inlineStr">
        <is>
          <t>https://doi.org/10.1016/j.physleta.2016.08.023</t>
        </is>
      </c>
      <c r="S4663" s="3" t="inlineStr">
        <is>
          <t>OpenAlex</t>
        </is>
      </c>
      <c r="T4663" s="3" t="n">
        <v>1</v>
      </c>
      <c r="U4663" s="3" t="inlineStr">
        <is>
          <t>High (City Tech affiliation on paper)</t>
        </is>
      </c>
      <c r="V4663" s="3" t="n"/>
      <c r="W4663" s="3" t="inlineStr"/>
      <c r="X4663" s="3" t="inlineStr"/>
      <c r="Y4663" s="3" t="inlineStr"/>
      <c r="Z4663" s="3" t="inlineStr"/>
      <c r="AA4663" s="3" t="inlineStr">
        <is>
          <t>Not found</t>
        </is>
      </c>
      <c r="AB4663" s="3" t="inlineStr">
        <is>
          <t>closed</t>
        </is>
      </c>
      <c r="AC4663" s="3" t="inlineStr">
        <is>
          <t>School of Arts &amp; Sciences</t>
        </is>
      </c>
      <c r="AD4663" s="3" t="n">
        <v>0</v>
      </c>
      <c r="AE4663" s="3" t="inlineStr">
        <is>
          <t>No</t>
        </is>
      </c>
      <c r="AF4663" s="3" t="inlineStr"/>
      <c r="AG4663" s="4" t="inlineStr"/>
      <c r="AH4663" s="4" t="inlineStr"/>
      <c r="AI4663" s="4" t="inlineStr"/>
    </row>
    <row r="4664">
      <c r="A4664" s="3" t="inlineStr">
        <is>
          <t>PHYS-0811</t>
        </is>
      </c>
      <c r="B4664" s="3" t="inlineStr">
        <is>
          <t>Kezerashvili</t>
        </is>
      </c>
      <c r="C4664" s="3" t="inlineStr">
        <is>
          <t>Roman</t>
        </is>
      </c>
      <c r="D4664" s="3" t="inlineStr">
        <is>
          <t>Roman Kezerashvili</t>
        </is>
      </c>
      <c r="E4664" s="3" t="inlineStr">
        <is>
          <t>Professor</t>
        </is>
      </c>
      <c r="F4664" s="3" t="inlineStr">
        <is>
          <t>NYC College of Technology</t>
        </is>
      </c>
      <c r="G4664" s="3" t="inlineStr">
        <is>
          <t>Physics</t>
        </is>
      </c>
      <c r="H4664" s="3" t="inlineStr">
        <is>
          <t>RKezerashvili@citytech.cuny.edu</t>
        </is>
      </c>
      <c r="I4664" s="3" t="inlineStr">
        <is>
          <t>Journal article</t>
        </is>
      </c>
      <c r="J4664" s="3" t="inlineStr">
        <is>
          <t>Precision measurements of cross-sections for inelastic processes in collisions of alkali metal ions with atoms of rare gases</t>
        </is>
      </c>
      <c r="K4664" s="3" t="n">
        <v>2016</v>
      </c>
      <c r="L4664" s="3" t="inlineStr">
        <is>
          <t>International Journal of Modern Physics B</t>
        </is>
      </c>
      <c r="M4664" s="3" t="inlineStr">
        <is>
          <t>R. Lomsadze; M. R. Gochitashvili; Roman Ya. Kezerashvili</t>
        </is>
      </c>
      <c r="N4664" s="3" t="inlineStr"/>
      <c r="O4664" s="3" t="n"/>
      <c r="P4664" s="3" t="inlineStr"/>
      <c r="Q4664" s="3" t="inlineStr">
        <is>
          <t>10.1142/s021797921650257x</t>
        </is>
      </c>
      <c r="R4664" s="3" t="inlineStr">
        <is>
          <t>https://doi.org/10.1142/s021797921650257x</t>
        </is>
      </c>
      <c r="S4664" s="3" t="inlineStr">
        <is>
          <t>OpenAlex</t>
        </is>
      </c>
      <c r="T4664" s="3" t="n">
        <v>1</v>
      </c>
      <c r="U4664" s="3" t="inlineStr">
        <is>
          <t>High (City Tech affiliation on paper)</t>
        </is>
      </c>
      <c r="V4664" s="3" t="n"/>
      <c r="W4664" s="3" t="inlineStr"/>
      <c r="X4664" s="3" t="inlineStr">
        <is>
          <t>A multifaceted experimental study of collisions of Na[Formula: see text] and K[Formula: see text] ions in the energy range of 0.5–10 keV with He and Ar atoms is presented. Absolute cross-sections for charge-exchange, ionization, stripping and excitation processes were measured using a refined version of the transfer electric field method, angle- and energy-dependent collection of product ions, energy loss and optical spectroscopy methods. The experimental data and the schematic correlation diagrams are employed to analyze and determine the mechanisms for these processes.</t>
        </is>
      </c>
      <c r="Y4664" s="3" t="inlineStr">
        <is>
          <t>OpenAlex</t>
        </is>
      </c>
      <c r="Z4664" s="3" t="inlineStr"/>
      <c r="AA4664" s="3" t="inlineStr">
        <is>
          <t>Not found</t>
        </is>
      </c>
      <c r="AB4664" s="3" t="inlineStr">
        <is>
          <t>closed</t>
        </is>
      </c>
      <c r="AC4664" s="3" t="inlineStr">
        <is>
          <t>School of Arts &amp; Sciences</t>
        </is>
      </c>
      <c r="AD4664" s="3" t="n">
        <v>1</v>
      </c>
      <c r="AE4664" s="3" t="inlineStr">
        <is>
          <t>No</t>
        </is>
      </c>
      <c r="AF4664" s="3" t="inlineStr"/>
      <c r="AG4664" s="4" t="inlineStr"/>
      <c r="AH4664" s="4" t="inlineStr"/>
      <c r="AI4664" s="4" t="inlineStr"/>
    </row>
    <row r="4665">
      <c r="A4665" s="3" t="inlineStr">
        <is>
          <t>PHYS-0813</t>
        </is>
      </c>
      <c r="B4665" s="3" t="inlineStr">
        <is>
          <t>Maller</t>
        </is>
      </c>
      <c r="C4665" s="3" t="inlineStr">
        <is>
          <t>Ari</t>
        </is>
      </c>
      <c r="D4665" s="3" t="inlineStr">
        <is>
          <t>Ari Maller</t>
        </is>
      </c>
      <c r="E4665" s="3" t="inlineStr">
        <is>
          <t>Professor</t>
        </is>
      </c>
      <c r="F4665" s="3" t="inlineStr">
        <is>
          <t>NYC College of Technology</t>
        </is>
      </c>
      <c r="G4665" s="3" t="inlineStr">
        <is>
          <t>Physics</t>
        </is>
      </c>
      <c r="H4665" s="3" t="inlineStr">
        <is>
          <t>AMaller@citytech.cuny.edu</t>
        </is>
      </c>
      <c r="I4665" s="3" t="inlineStr">
        <is>
          <t>Journal article</t>
        </is>
      </c>
      <c r="J4665" s="3" t="inlineStr">
        <is>
          <t>Properties of damped Ly α absorption systems and star-forming galaxies in semi-analytic models atz = 2</t>
        </is>
      </c>
      <c r="K4665" s="3" t="n">
        <v>2016</v>
      </c>
      <c r="L4665" s="3" t="inlineStr">
        <is>
          <t>Monthly Notices of the Royal Astronomical Society</t>
        </is>
      </c>
      <c r="M4665" s="3" t="inlineStr">
        <is>
          <t>Michael Berry; Rachel S. Somerville; Eric Gawiser; Ariyeh H. Maller; Gergö Popping; Scott C. Trager</t>
        </is>
      </c>
      <c r="N4665" s="3" t="inlineStr"/>
      <c r="O4665" s="3" t="n"/>
      <c r="P4665" s="3" t="inlineStr"/>
      <c r="Q4665" s="3" t="inlineStr">
        <is>
          <t>10.1093/mnras/stw231</t>
        </is>
      </c>
      <c r="R4665" s="3" t="inlineStr">
        <is>
          <t>https://doi.org/10.1093/mnras/stw231</t>
        </is>
      </c>
      <c r="S4665" s="3" t="inlineStr">
        <is>
          <t>OpenAlex</t>
        </is>
      </c>
      <c r="T4665" s="3" t="n">
        <v>1</v>
      </c>
      <c r="U4665" s="3" t="inlineStr">
        <is>
          <t>High (City Tech affiliation on paper)</t>
        </is>
      </c>
      <c r="V4665" s="3" t="n"/>
      <c r="W4665" s="3" t="inlineStr"/>
      <c r="X4665" s="3" t="inlineStr">
        <is>
          <t>We investigate predictions from semi-analytic cosmological models of galaxy formation for the properties of star-forming galaxies (SFGs) and damped Ly α absorption systems (DLAS), and the relationship between these two populations. Our models reproduce fairly well the observed distributions of redshift, stellar mass, star formation rate (SFR), and dust extinction for z ∼ 2 SFGs. We predict that DLA hosts span a broad range of properties, with broad and relatively flat distributions of stellar and halo mass, SFR, and luminosity. The photometric colours of DLA host galaxies trace the colours of galaxies with similar luminosities, but the majority are much fainter than the limits of most existing surveys of SFGs. Generally, DLA host galaxies and SFGs at z = 2 follow similar trends between stellar mass, DLA cross-section, cold gas fraction, SFR, metallicity, and dust extinction as the global population of galaxies with the same stellar mass. Since DLAS select galaxies with larger cold gas masses, they tend to have larger cold gas fractions, lower metallicities, higher SFRs, and less dust extinction than galaxies at the same stellar mass. Our models reproduce the observed relations between impact parameter, column density, and metallicity, suggesting that the sizes of the gas discs giving rise to DLAS in our models are roughly correct. We find that molecular fractions and SFRs are in general significantly lower at the location of the DLA line of sight than the galaxy-averaged value.</t>
        </is>
      </c>
      <c r="Y4665" s="3" t="inlineStr">
        <is>
          <t>OpenAlex</t>
        </is>
      </c>
      <c r="Z4665" s="3" t="inlineStr">
        <is>
          <t>https://research.rug.nl/en/publications/a8e817d4-58cc-4565-bf99-d9981e396ffe</t>
        </is>
      </c>
      <c r="AA4665" s="3" t="inlineStr">
        <is>
          <t>Open-access page (via OpenAlex)</t>
        </is>
      </c>
      <c r="AB4665" s="3" t="inlineStr">
        <is>
          <t>green</t>
        </is>
      </c>
      <c r="AC4665" s="3" t="inlineStr">
        <is>
          <t>School of Arts &amp; Sciences</t>
        </is>
      </c>
      <c r="AD4665" s="3" t="n">
        <v>12</v>
      </c>
      <c r="AE4665" s="3" t="inlineStr">
        <is>
          <t>No</t>
        </is>
      </c>
      <c r="AF4665" s="3" t="inlineStr"/>
      <c r="AG4665" s="4" t="inlineStr"/>
      <c r="AH4665" s="4" t="inlineStr"/>
      <c r="AI4665" s="4" t="inlineStr"/>
    </row>
    <row r="4666">
      <c r="A4666" s="3" t="inlineStr">
        <is>
          <t>PHYS-0814</t>
        </is>
      </c>
      <c r="B4666" s="3" t="inlineStr">
        <is>
          <t>Berman</t>
        </is>
      </c>
      <c r="C4666" s="3" t="inlineStr">
        <is>
          <t>Oleg</t>
        </is>
      </c>
      <c r="D4666" s="3" t="inlineStr">
        <is>
          <t>Oleg Berman</t>
        </is>
      </c>
      <c r="E4666" s="3" t="inlineStr">
        <is>
          <t>Professor</t>
        </is>
      </c>
      <c r="F4666" s="3" t="inlineStr">
        <is>
          <t>NYC College of Technology</t>
        </is>
      </c>
      <c r="G4666" s="3" t="inlineStr">
        <is>
          <t>Physics</t>
        </is>
      </c>
      <c r="H4666" s="3" t="inlineStr">
        <is>
          <t>OBerman@citytech.cuny.edu</t>
        </is>
      </c>
      <c r="I4666" s="3" t="inlineStr">
        <is>
          <t>Journal article</t>
        </is>
      </c>
      <c r="J4666" s="3" t="inlineStr">
        <is>
          <t>Quantum entanglement for two qubits in a nonstationary cavity</t>
        </is>
      </c>
      <c r="K4666" s="3" t="n">
        <v>2016</v>
      </c>
      <c r="L4666" s="3" t="inlineStr">
        <is>
          <t>Physical Review A</t>
        </is>
      </c>
      <c r="M4666" s="3" t="inlineStr">
        <is>
          <t>Oleg L. Berman; Roman Ya. Kezerashvili; Yu. E. Lozovik</t>
        </is>
      </c>
      <c r="N4666" s="3" t="inlineStr"/>
      <c r="O4666" s="3" t="n"/>
      <c r="P4666" s="3" t="inlineStr"/>
      <c r="Q4666" s="3" t="inlineStr">
        <is>
          <t>10.1103/physreva.94.052308</t>
        </is>
      </c>
      <c r="R4666" s="3" t="inlineStr">
        <is>
          <t>https://doi.org/10.1103/physreva.94.052308</t>
        </is>
      </c>
      <c r="S4666" s="3" t="inlineStr">
        <is>
          <t>OpenAlex</t>
        </is>
      </c>
      <c r="T4666" s="3" t="n">
        <v>1</v>
      </c>
      <c r="U4666" s="3" t="inlineStr">
        <is>
          <t>High (City Tech affiliation on paper)</t>
        </is>
      </c>
      <c r="V4666" s="3" t="n"/>
      <c r="W4666" s="3" t="inlineStr"/>
      <c r="X4666" s="3" t="inlineStr">
        <is>
          <t>The quantum entanglement and the probability of the dynamical Lamb effect for two qubits caused by nonadiabatic fast change of the boundary conditions are studied. The conditional concurrence of the qubits for each fixed number of created photons in a nonstationary cavity is obtained as a measure of the dynamical quantum entanglement due to the dynamical Lamb effect. We discuss the physical realization of the dynamical Lamb effect, based on superconducting qubits.</t>
        </is>
      </c>
      <c r="Y4666" s="3" t="inlineStr">
        <is>
          <t>OpenAlex</t>
        </is>
      </c>
      <c r="Z4666" s="3" t="inlineStr">
        <is>
          <t>https://arxiv.org/pdf/1610.04665</t>
        </is>
      </c>
      <c r="AA4666" s="3" t="inlineStr">
        <is>
          <t>Open-access PDF (via OpenAlex)</t>
        </is>
      </c>
      <c r="AB4666" s="3" t="inlineStr">
        <is>
          <t>green</t>
        </is>
      </c>
      <c r="AC4666" s="3" t="inlineStr">
        <is>
          <t>School of Arts &amp; Sciences</t>
        </is>
      </c>
      <c r="AD4666" s="3" t="n">
        <v>10</v>
      </c>
      <c r="AE4666" s="3" t="inlineStr">
        <is>
          <t>No</t>
        </is>
      </c>
      <c r="AF4666" s="3" t="inlineStr"/>
      <c r="AG4666" s="4" t="inlineStr"/>
      <c r="AH4666" s="4" t="inlineStr"/>
      <c r="AI4666" s="4" t="inlineStr"/>
    </row>
    <row r="4667">
      <c r="A4667" s="3" t="inlineStr">
        <is>
          <t>PHYS-0815</t>
        </is>
      </c>
      <c r="B4667" s="3" t="inlineStr">
        <is>
          <t>Kezerashvili</t>
        </is>
      </c>
      <c r="C4667" s="3" t="inlineStr">
        <is>
          <t>Roman</t>
        </is>
      </c>
      <c r="D4667" s="3" t="inlineStr">
        <is>
          <t>Roman Kezerashvili</t>
        </is>
      </c>
      <c r="E4667" s="3" t="inlineStr">
        <is>
          <t>Professor</t>
        </is>
      </c>
      <c r="F4667" s="3" t="inlineStr">
        <is>
          <t>NYC College of Technology</t>
        </is>
      </c>
      <c r="G4667" s="3" t="inlineStr">
        <is>
          <t>Physics</t>
        </is>
      </c>
      <c r="H4667" s="3" t="inlineStr">
        <is>
          <t>RKezerashvili@citytech.cuny.edu</t>
        </is>
      </c>
      <c r="I4667" s="3" t="inlineStr">
        <is>
          <t>Journal article</t>
        </is>
      </c>
      <c r="J4667" s="3" t="inlineStr">
        <is>
          <t>Quantum entanglement for two qubits in a nonstationary cavity</t>
        </is>
      </c>
      <c r="K4667" s="3" t="n">
        <v>2016</v>
      </c>
      <c r="L4667" s="3" t="inlineStr">
        <is>
          <t>Physical Review A</t>
        </is>
      </c>
      <c r="M4667" s="3" t="inlineStr">
        <is>
          <t>Oleg L. Berman; Roman Ya. Kezerashvili; Yu. E. Lozovik</t>
        </is>
      </c>
      <c r="N4667" s="3" t="inlineStr"/>
      <c r="O4667" s="3" t="n"/>
      <c r="P4667" s="3" t="inlineStr"/>
      <c r="Q4667" s="3" t="inlineStr">
        <is>
          <t>10.1103/physreva.94.052308</t>
        </is>
      </c>
      <c r="R4667" s="3" t="inlineStr">
        <is>
          <t>https://doi.org/10.1103/physreva.94.052308</t>
        </is>
      </c>
      <c r="S4667" s="3" t="inlineStr">
        <is>
          <t>OpenAlex</t>
        </is>
      </c>
      <c r="T4667" s="3" t="n">
        <v>1</v>
      </c>
      <c r="U4667" s="3" t="inlineStr">
        <is>
          <t>High (City Tech affiliation on paper)</t>
        </is>
      </c>
      <c r="V4667" s="3" t="n"/>
      <c r="W4667" s="3" t="inlineStr"/>
      <c r="X4667" s="3" t="inlineStr">
        <is>
          <t>The quantum entanglement and the probability of the dynamical Lamb effect for two qubits caused by nonadiabatic fast change of the boundary conditions are studied. The conditional concurrence of the qubits for each fixed number of created photons in a nonstationary cavity is obtained as a measure of the dynamical quantum entanglement due to the dynamical Lamb effect. We discuss the physical realization of the dynamical Lamb effect, based on superconducting qubits.</t>
        </is>
      </c>
      <c r="Y4667" s="3" t="inlineStr">
        <is>
          <t>OpenAlex</t>
        </is>
      </c>
      <c r="Z4667" s="3" t="inlineStr">
        <is>
          <t>https://arxiv.org/pdf/1610.04665</t>
        </is>
      </c>
      <c r="AA4667" s="3" t="inlineStr">
        <is>
          <t>Open-access PDF (via OpenAlex)</t>
        </is>
      </c>
      <c r="AB4667" s="3" t="inlineStr">
        <is>
          <t>green</t>
        </is>
      </c>
      <c r="AC4667" s="3" t="inlineStr">
        <is>
          <t>School of Arts &amp; Sciences</t>
        </is>
      </c>
      <c r="AD4667" s="3" t="n">
        <v>10</v>
      </c>
      <c r="AE4667" s="3" t="inlineStr">
        <is>
          <t>No</t>
        </is>
      </c>
      <c r="AF4667" s="3" t="inlineStr"/>
      <c r="AG4667" s="4" t="inlineStr"/>
      <c r="AH4667" s="4" t="inlineStr"/>
      <c r="AI4667" s="4" t="inlineStr"/>
    </row>
    <row r="4668">
      <c r="A4668" s="3" t="inlineStr">
        <is>
          <t>PHYS-0817</t>
        </is>
      </c>
      <c r="B4668" s="3" t="inlineStr">
        <is>
          <t>Berman</t>
        </is>
      </c>
      <c r="C4668" s="3" t="inlineStr">
        <is>
          <t>Oleg</t>
        </is>
      </c>
      <c r="D4668" s="3" t="inlineStr">
        <is>
          <t>Oleg Berman</t>
        </is>
      </c>
      <c r="E4668" s="3" t="inlineStr">
        <is>
          <t>Professor</t>
        </is>
      </c>
      <c r="F4668" s="3" t="inlineStr">
        <is>
          <t>NYC College of Technology</t>
        </is>
      </c>
      <c r="G4668" s="3" t="inlineStr">
        <is>
          <t>Physics</t>
        </is>
      </c>
      <c r="H4668" s="3" t="inlineStr">
        <is>
          <t>OBerman@citytech.cuny.edu</t>
        </is>
      </c>
      <c r="I4668" s="3" t="inlineStr">
        <is>
          <t>Journal article</t>
        </is>
      </c>
      <c r="J4668" s="3" t="inlineStr">
        <is>
          <t>Short note on the excitonic Mott phase</t>
        </is>
      </c>
      <c r="K4668" s="3" t="n">
        <v>2016</v>
      </c>
      <c r="L4668" s="3" t="inlineStr">
        <is>
          <t>The Philosophical Magazine A Journal of Theoretical Experimental and Applied Physics</t>
        </is>
      </c>
      <c r="M4668" s="3" t="inlineStr">
        <is>
          <t>K. Ziegler; Oleg L. Berman; Roman Ya. Kezerashvili</t>
        </is>
      </c>
      <c r="N4668" s="3" t="inlineStr"/>
      <c r="O4668" s="3" t="n"/>
      <c r="P4668" s="3" t="inlineStr"/>
      <c r="Q4668" s="3" t="inlineStr">
        <is>
          <t>10.1080/14786435.2016.1161860</t>
        </is>
      </c>
      <c r="R4668" s="3" t="inlineStr">
        <is>
          <t>https://doi.org/10.1080/14786435.2016.1161860</t>
        </is>
      </c>
      <c r="S4668" s="3" t="inlineStr">
        <is>
          <t>OpenAlex</t>
        </is>
      </c>
      <c r="T4668" s="3" t="n">
        <v>1</v>
      </c>
      <c r="U4668" s="3" t="inlineStr">
        <is>
          <t>High (City Tech affiliation on paper)</t>
        </is>
      </c>
      <c r="V4668" s="3" t="n"/>
      <c r="W4668" s="3" t="inlineStr"/>
      <c r="X4668" s="3" t="inlineStr">
        <is>
          <t>An exciton gas on a lattice is analysed in terms of a convergent hopping expansion. For a given chemical potential, our calculation provides a sufficient condition for the hopping rate to obtain an exponential decay of the exciton correlation function. This result indicates the existence of a Mott phase in which strong fluctuations destroy the long range correlations in the exciton gas at any temperature, either by thermal or by quantum fluctuations.</t>
        </is>
      </c>
      <c r="Y4668" s="3" t="inlineStr">
        <is>
          <t>OpenAlex</t>
        </is>
      </c>
      <c r="Z4668" s="3" t="inlineStr">
        <is>
          <t>https://arxiv.org/pdf/1508.03904</t>
        </is>
      </c>
      <c r="AA4668" s="3" t="inlineStr">
        <is>
          <t>Open-access PDF (via OpenAlex)</t>
        </is>
      </c>
      <c r="AB4668" s="3" t="inlineStr">
        <is>
          <t>green</t>
        </is>
      </c>
      <c r="AC4668" s="3" t="inlineStr">
        <is>
          <t>School of Arts &amp; Sciences</t>
        </is>
      </c>
      <c r="AD4668" s="3" t="n">
        <v>1</v>
      </c>
      <c r="AE4668" s="3" t="inlineStr">
        <is>
          <t>No</t>
        </is>
      </c>
      <c r="AF4668" s="3" t="inlineStr"/>
      <c r="AG4668" s="4" t="inlineStr"/>
      <c r="AH4668" s="4" t="inlineStr"/>
      <c r="AI4668" s="4" t="inlineStr"/>
    </row>
    <row r="4669">
      <c r="A4669" s="3" t="inlineStr">
        <is>
          <t>PHYS-0818</t>
        </is>
      </c>
      <c r="B4669" s="3" t="inlineStr">
        <is>
          <t>Kezerashvili</t>
        </is>
      </c>
      <c r="C4669" s="3" t="inlineStr">
        <is>
          <t>Roman</t>
        </is>
      </c>
      <c r="D4669" s="3" t="inlineStr">
        <is>
          <t>Roman Kezerashvili</t>
        </is>
      </c>
      <c r="E4669" s="3" t="inlineStr">
        <is>
          <t>Professor</t>
        </is>
      </c>
      <c r="F4669" s="3" t="inlineStr">
        <is>
          <t>NYC College of Technology</t>
        </is>
      </c>
      <c r="G4669" s="3" t="inlineStr">
        <is>
          <t>Physics</t>
        </is>
      </c>
      <c r="H4669" s="3" t="inlineStr">
        <is>
          <t>RKezerashvili@citytech.cuny.edu</t>
        </is>
      </c>
      <c r="I4669" s="3" t="inlineStr">
        <is>
          <t>Journal article</t>
        </is>
      </c>
      <c r="J4669" s="3" t="inlineStr">
        <is>
          <t>Short note on the excitonic Mott phase</t>
        </is>
      </c>
      <c r="K4669" s="3" t="n">
        <v>2016</v>
      </c>
      <c r="L4669" s="3" t="inlineStr">
        <is>
          <t>The Philosophical Magazine A Journal of Theoretical Experimental and Applied Physics</t>
        </is>
      </c>
      <c r="M4669" s="3" t="inlineStr">
        <is>
          <t>K. Ziegler; Oleg L. Berman; Roman Ya. Kezerashvili</t>
        </is>
      </c>
      <c r="N4669" s="3" t="inlineStr"/>
      <c r="O4669" s="3" t="n"/>
      <c r="P4669" s="3" t="inlineStr"/>
      <c r="Q4669" s="3" t="inlineStr">
        <is>
          <t>10.1080/14786435.2016.1161860</t>
        </is>
      </c>
      <c r="R4669" s="3" t="inlineStr">
        <is>
          <t>https://doi.org/10.1080/14786435.2016.1161860</t>
        </is>
      </c>
      <c r="S4669" s="3" t="inlineStr">
        <is>
          <t>OpenAlex</t>
        </is>
      </c>
      <c r="T4669" s="3" t="n">
        <v>1</v>
      </c>
      <c r="U4669" s="3" t="inlineStr">
        <is>
          <t>High (City Tech affiliation on paper)</t>
        </is>
      </c>
      <c r="V4669" s="3" t="n"/>
      <c r="W4669" s="3" t="inlineStr"/>
      <c r="X4669" s="3" t="inlineStr">
        <is>
          <t>An exciton gas on a lattice is analysed in terms of a convergent hopping expansion. For a given chemical potential, our calculation provides a sufficient condition for the hopping rate to obtain an exponential decay of the exciton correlation function. This result indicates the existence of a Mott phase in which strong fluctuations destroy the long range correlations in the exciton gas at any temperature, either by thermal or by quantum fluctuations.</t>
        </is>
      </c>
      <c r="Y4669" s="3" t="inlineStr">
        <is>
          <t>OpenAlex</t>
        </is>
      </c>
      <c r="Z4669" s="3" t="inlineStr">
        <is>
          <t>https://arxiv.org/pdf/1508.03904</t>
        </is>
      </c>
      <c r="AA4669" s="3" t="inlineStr">
        <is>
          <t>Open-access PDF (via OpenAlex)</t>
        </is>
      </c>
      <c r="AB4669" s="3" t="inlineStr">
        <is>
          <t>green</t>
        </is>
      </c>
      <c r="AC4669" s="3" t="inlineStr">
        <is>
          <t>School of Arts &amp; Sciences</t>
        </is>
      </c>
      <c r="AD4669" s="3" t="n">
        <v>1</v>
      </c>
      <c r="AE4669" s="3" t="inlineStr">
        <is>
          <t>No</t>
        </is>
      </c>
      <c r="AF4669" s="3" t="inlineStr"/>
      <c r="AG4669" s="4" t="inlineStr"/>
      <c r="AH4669" s="4" t="inlineStr"/>
      <c r="AI4669" s="4" t="inlineStr"/>
    </row>
    <row r="4670">
      <c r="A4670" s="3" t="inlineStr">
        <is>
          <t>PHYS-0819</t>
        </is>
      </c>
      <c r="B4670" s="3" t="inlineStr">
        <is>
          <t>Ossola</t>
        </is>
      </c>
      <c r="C4670" s="3" t="inlineStr">
        <is>
          <t>Giovanni</t>
        </is>
      </c>
      <c r="D4670" s="3" t="inlineStr">
        <is>
          <t>Giovanni Ossola</t>
        </is>
      </c>
      <c r="E4670" s="3" t="inlineStr">
        <is>
          <t>Chair</t>
        </is>
      </c>
      <c r="F4670" s="3" t="inlineStr">
        <is>
          <t>NYC College of Technology</t>
        </is>
      </c>
      <c r="G4670" s="3" t="inlineStr">
        <is>
          <t>Physics</t>
        </is>
      </c>
      <c r="H4670" s="3" t="inlineStr">
        <is>
          <t>GOssola@citytech.cuny.edu</t>
        </is>
      </c>
      <c r="I4670" s="3" t="inlineStr">
        <is>
          <t>Journal article</t>
        </is>
      </c>
      <c r="J4670" s="3" t="inlineStr">
        <is>
          <t>Spin polarisation of $$t\bar{t}\gamma \gamma $$ production at NLO+PS with GoSam interfaced to MadGraph5_aMC@NLO</t>
        </is>
      </c>
      <c r="K4670" s="3" t="n">
        <v>2016</v>
      </c>
      <c r="L4670" s="3" t="inlineStr">
        <is>
          <t>The European Physical Journal C</t>
        </is>
      </c>
      <c r="M4670" s="3" t="inlineStr">
        <is>
          <t>Hans van Deurzen; Rikkert Frederix; Valentin Hirschi; Gionata Luisoni; Pierpaolo Mastrolia; Giovanni Ossola</t>
        </is>
      </c>
      <c r="N4670" s="3" t="inlineStr"/>
      <c r="O4670" s="3" t="n"/>
      <c r="P4670" s="3" t="inlineStr"/>
      <c r="Q4670" s="3" t="inlineStr">
        <is>
          <t>10.1140/epjc/s10052-016-4048-2</t>
        </is>
      </c>
      <c r="R4670" s="3" t="inlineStr">
        <is>
          <t>https://doi.org/10.1140/epjc/s10052-016-4048-2</t>
        </is>
      </c>
      <c r="S4670" s="3" t="inlineStr">
        <is>
          <t>OpenAlex</t>
        </is>
      </c>
      <c r="T4670" s="3" t="n">
        <v>1</v>
      </c>
      <c r="U4670" s="3" t="inlineStr">
        <is>
          <t>High (City Tech affiliation on paper)</t>
        </is>
      </c>
      <c r="V4670" s="3" t="n"/>
      <c r="W4670" s="3" t="inlineStr"/>
      <c r="X4670" s="3" t="inlineStr">
        <is>
          <t>We present an interface between the multipurpose Monte Carlo tool MadGraph5_aMC@NLO and the automated amplitude generator GoSam. As a first application of this novel framework, we compute the NLO corrections to $$pp \rightarrow $$ $$t\bar{t}H$$ and $$pp \rightarrow $$ $$t\bar{t}\gamma \gamma $$ matched to a parton shower. In the phenomenological analyses of these processes, we focus our attention on observables which are sensitive to the polarisation of the top quarks.</t>
        </is>
      </c>
      <c r="Y4670" s="3" t="inlineStr">
        <is>
          <t>OpenAlex</t>
        </is>
      </c>
      <c r="Z4670" s="3" t="inlineStr">
        <is>
          <t>https://link.springer.com/content/pdf/10.1140/epjc/s10052-016-4048-2.pdf</t>
        </is>
      </c>
      <c r="AA4670" s="3" t="inlineStr">
        <is>
          <t>Open-access PDF (via OpenAlex)</t>
        </is>
      </c>
      <c r="AB4670" s="3" t="inlineStr">
        <is>
          <t>diamond</t>
        </is>
      </c>
      <c r="AC4670" s="3" t="inlineStr">
        <is>
          <t>School of Arts &amp; Sciences</t>
        </is>
      </c>
      <c r="AD4670" s="3" t="n">
        <v>12</v>
      </c>
      <c r="AE4670" s="3" t="inlineStr">
        <is>
          <t>No</t>
        </is>
      </c>
      <c r="AF4670" s="3" t="inlineStr"/>
      <c r="AG4670" s="4" t="inlineStr"/>
      <c r="AH4670" s="4" t="inlineStr"/>
      <c r="AI4670" s="4" t="inlineStr"/>
    </row>
    <row r="4671">
      <c r="A4671" s="3" t="inlineStr">
        <is>
          <t>PHYS-0820</t>
        </is>
      </c>
      <c r="B4671" s="3" t="inlineStr">
        <is>
          <t>Ossola</t>
        </is>
      </c>
      <c r="C4671" s="3" t="inlineStr">
        <is>
          <t>Giovanni</t>
        </is>
      </c>
      <c r="D4671" s="3" t="inlineStr">
        <is>
          <t>Giovanni Ossola</t>
        </is>
      </c>
      <c r="E4671" s="3" t="inlineStr">
        <is>
          <t>Chair</t>
        </is>
      </c>
      <c r="F4671" s="3" t="inlineStr">
        <is>
          <t>NYC College of Technology</t>
        </is>
      </c>
      <c r="G4671" s="3" t="inlineStr">
        <is>
          <t>Physics</t>
        </is>
      </c>
      <c r="H4671" s="3" t="inlineStr">
        <is>
          <t>GOssola@citytech.cuny.edu</t>
        </is>
      </c>
      <c r="I4671" s="3" t="inlineStr">
        <is>
          <t>Journal article</t>
        </is>
      </c>
      <c r="J4671" s="3" t="inlineStr">
        <is>
          <t>Spin polarisation oft ÌtÎ³Î³production at NLO+PS with GOSAM interfaced to MADGRAPH5_AMC@NLO</t>
        </is>
      </c>
      <c r="K4671" s="3" t="n">
        <v>2016</v>
      </c>
      <c r="L4671" s="3" t="inlineStr">
        <is>
          <t>Publications and Research</t>
        </is>
      </c>
      <c r="M4671" s="3" t="inlineStr">
        <is>
          <t>Deurzen, Hans van; Frederix, Rikkert; Hirschi, Valentin; Luisoni, Gionata; Mastrolia, Pierpaolo; Ossola, Giovanni</t>
        </is>
      </c>
      <c r="N4671" s="3" t="inlineStr"/>
      <c r="O4671" s="3" t="n"/>
      <c r="P4671" s="3" t="inlineStr"/>
      <c r="Q4671" s="3" t="inlineStr"/>
      <c r="R4671" s="3" t="inlineStr">
        <is>
          <t>https://academicworks.cuny.edu/ny_pubs/525</t>
        </is>
      </c>
      <c r="S4671" s="3" t="inlineStr">
        <is>
          <t>CUNY Academic Works</t>
        </is>
      </c>
      <c r="T4671" s="3" t="n">
        <v>1</v>
      </c>
      <c r="U4671" s="3" t="inlineStr">
        <is>
          <t>High (in CUNY Academic Works)</t>
        </is>
      </c>
      <c r="V4671" s="3" t="n"/>
      <c r="W4671" s="3" t="inlineStr"/>
      <c r="X4671" s="3" t="inlineStr">
        <is>
          <t>We present an interface between the multipurpose Monte Carlo toolMadGraph5_aMC@NLOand the automated amplitude generator GoSam. As a first application of this novel framework, we compute the NLO corrections toppât ÌtHandppât ÌtÎ³Î³matched to a parton shower. In the phenomenological analyses of these processes, we focus our attention on observables which are sensitive to the polarisation of the top quarks.</t>
        </is>
      </c>
      <c r="Y4671" s="3" t="inlineStr">
        <is>
          <t>CUNY Academic Works</t>
        </is>
      </c>
      <c r="Z4671" s="3" t="inlineStr">
        <is>
          <t>https://academicworks.cuny.edu/context/ny_pubs/article/1447/viewcontent/Deurzen2016_Article_SpinPolarisationOfTBarTGammaGa_1_.pdf</t>
        </is>
      </c>
      <c r="AA4671" s="3" t="inlineStr">
        <is>
          <t>PDF in CUNY Academic Works</t>
        </is>
      </c>
      <c r="AB4671" s="3" t="inlineStr"/>
      <c r="AC4671" s="3" t="inlineStr">
        <is>
          <t>School of Arts &amp; Sciences</t>
        </is>
      </c>
      <c r="AD4671" s="3" t="n"/>
      <c r="AE4671" s="3" t="inlineStr">
        <is>
          <t>No</t>
        </is>
      </c>
      <c r="AF4671" s="3" t="inlineStr"/>
      <c r="AG4671" s="4" t="inlineStr"/>
      <c r="AH4671" s="4" t="inlineStr"/>
      <c r="AI4671" s="4" t="inlineStr"/>
    </row>
    <row r="4672">
      <c r="A4672" s="3" t="inlineStr">
        <is>
          <t>PHYS-0821</t>
        </is>
      </c>
      <c r="B4672" s="3" t="inlineStr">
        <is>
          <t>Kezerashvili</t>
        </is>
      </c>
      <c r="C4672" s="3" t="inlineStr">
        <is>
          <t>Roman</t>
        </is>
      </c>
      <c r="D4672" s="3" t="inlineStr">
        <is>
          <t>Roman Kezerashvili</t>
        </is>
      </c>
      <c r="E4672" s="3" t="inlineStr">
        <is>
          <t>Professor</t>
        </is>
      </c>
      <c r="F4672" s="3" t="inlineStr">
        <is>
          <t>NYC College of Technology</t>
        </is>
      </c>
      <c r="G4672" s="3" t="inlineStr">
        <is>
          <t>Physics</t>
        </is>
      </c>
      <c r="H4672" s="3" t="inlineStr">
        <is>
          <t>RKezerashvili@citytech.cuny.edu</t>
        </is>
      </c>
      <c r="I4672" s="3" t="inlineStr">
        <is>
          <t>Conference paper</t>
        </is>
      </c>
      <c r="J4672" s="3" t="inlineStr">
        <is>
          <t>Study of theKKKsystem in hyperspherical formalism</t>
        </is>
      </c>
      <c r="K4672" s="3" t="n">
        <v>2016</v>
      </c>
      <c r="L4672" s="3" t="inlineStr">
        <is>
          <t>EPJ Web of Conferences</t>
        </is>
      </c>
      <c r="M4672" s="3" t="inlineStr">
        <is>
          <t>Roman Ya. Kezerashvili; Shalva M. Tsiklauri</t>
        </is>
      </c>
      <c r="N4672" s="3" t="inlineStr"/>
      <c r="O4672" s="3" t="n"/>
      <c r="P4672" s="3" t="inlineStr"/>
      <c r="Q4672" s="3" t="inlineStr">
        <is>
          <t>10.1051/epjconf/201611308019</t>
        </is>
      </c>
      <c r="R4672" s="3" t="inlineStr">
        <is>
          <t>https://doi.org/10.1051/epjconf/201611308019</t>
        </is>
      </c>
      <c r="S4672" s="3" t="inlineStr">
        <is>
          <t>OpenAlex</t>
        </is>
      </c>
      <c r="T4672" s="3" t="n">
        <v>1</v>
      </c>
      <c r="U4672" s="3" t="inlineStr">
        <is>
          <t>High (City Tech affiliation on paper)</t>
        </is>
      </c>
      <c r="V4672" s="3" t="n"/>
      <c r="W4672" s="3" t="inlineStr"/>
      <c r="X4672" s="3" t="inlineStr">
        <is>
          <t>The three-body kaonic system KKK̅ is studied in the framework of a single-channel potential nonrelativistic model using the method of hyperspherical harmonics in momentum representation. Calculations are performed with two sets of KK and KK̅ potentials. A quasibound state for the KKK̅ system with spin-parity 0− and isospin 1/2 is found below the three-kaon threshold.</t>
        </is>
      </c>
      <c r="Y4672" s="3" t="inlineStr">
        <is>
          <t>OpenAlex</t>
        </is>
      </c>
      <c r="Z4672" s="3" t="inlineStr">
        <is>
          <t>https://www.epj-conferences.org/articles/epjconf/pdf/2016/08/epjconf_fb2016_08019.pdf</t>
        </is>
      </c>
      <c r="AA4672" s="3" t="inlineStr">
        <is>
          <t>Open-access PDF (via OpenAlex)</t>
        </is>
      </c>
      <c r="AB4672" s="3" t="inlineStr">
        <is>
          <t>diamond</t>
        </is>
      </c>
      <c r="AC4672" s="3" t="inlineStr">
        <is>
          <t>School of Arts &amp; Sciences</t>
        </is>
      </c>
      <c r="AD4672" s="3" t="n">
        <v>2</v>
      </c>
      <c r="AE4672" s="3" t="inlineStr">
        <is>
          <t>No</t>
        </is>
      </c>
      <c r="AF4672" s="3" t="inlineStr"/>
      <c r="AG4672" s="4" t="inlineStr"/>
      <c r="AH4672" s="4" t="inlineStr"/>
      <c r="AI4672" s="4" t="inlineStr"/>
    </row>
    <row r="4673">
      <c r="A4673" s="3" t="inlineStr">
        <is>
          <t>PHYS-0825</t>
        </is>
      </c>
      <c r="B4673" s="3" t="inlineStr">
        <is>
          <t>Kezerashvili</t>
        </is>
      </c>
      <c r="C4673" s="3" t="inlineStr">
        <is>
          <t>Roman</t>
        </is>
      </c>
      <c r="D4673" s="3" t="inlineStr">
        <is>
          <t>Roman Kezerashvili</t>
        </is>
      </c>
      <c r="E4673" s="3" t="inlineStr">
        <is>
          <t>Professor</t>
        </is>
      </c>
      <c r="F4673" s="3" t="inlineStr">
        <is>
          <t>NYC College of Technology</t>
        </is>
      </c>
      <c r="G4673" s="3" t="inlineStr">
        <is>
          <t>Physics</t>
        </is>
      </c>
      <c r="H4673" s="3" t="inlineStr">
        <is>
          <t>RKezerashvili@citytech.cuny.edu</t>
        </is>
      </c>
      <c r="I4673" s="3" t="inlineStr">
        <is>
          <t>Journal article</t>
        </is>
      </c>
      <c r="J4673" s="3" t="inlineStr">
        <is>
          <t>Three-body calculations for the K − pp system within potential models</t>
        </is>
      </c>
      <c r="K4673" s="3" t="n">
        <v>2016</v>
      </c>
      <c r="L4673" s="3" t="inlineStr">
        <is>
          <t>Journal of Physics G Nuclear and Particle Physics</t>
        </is>
      </c>
      <c r="M4673" s="3" t="inlineStr">
        <is>
          <t>Roman Ya. Kezerashvili; Sh. M. Tsiklauri; Igor Filikhin; Vladimir Suslov; Branislav Vlahović</t>
        </is>
      </c>
      <c r="N4673" s="3" t="inlineStr"/>
      <c r="O4673" s="3" t="n"/>
      <c r="P4673" s="3" t="inlineStr"/>
      <c r="Q4673" s="3" t="inlineStr">
        <is>
          <t>10.1088/0954-3899/43/6/065104</t>
        </is>
      </c>
      <c r="R4673" s="3" t="inlineStr">
        <is>
          <t>https://doi.org/10.1088/0954-3899/43/6/065104</t>
        </is>
      </c>
      <c r="S4673" s="3" t="inlineStr">
        <is>
          <t>OpenAlex</t>
        </is>
      </c>
      <c r="T4673" s="3" t="n">
        <v>1</v>
      </c>
      <c r="U4673" s="3" t="inlineStr">
        <is>
          <t>High (City Tech affiliation on paper)</t>
        </is>
      </c>
      <c r="V4673" s="3" t="n"/>
      <c r="W4673" s="3" t="inlineStr"/>
      <c r="X4673" s="3" t="inlineStr">
        <is>
          <t>Abstract We present three-body nonrelativistic calculations within the framework of a potential model for the kaonic cluster K − pp using two methods: the method of hyperspherical harmonics in the momentum representation and the method of Faddeev equations in configuration space. To perform numerical calculations, different NN and antikaon–nucleon interactions are applied. The results of the calculations for the ground-state energy for the K − pp system obtained by both methods are in reasonable agreement. Although the ground-state energy is not sensitive to the pp interaction, it shows very strong dependence on the K − p potential. We show that the dominant clustering of the K − pp system in the configuration Λ (1405) + p allows us to calculate the binding energy to good accuracy within a simple cluster approach for the differential Faddeev equations. The theoretical discrepancies in the binding energy and width for the K − pp system related to the different pp and K − p interactions are addressed.</t>
        </is>
      </c>
      <c r="Y4673" s="3" t="inlineStr">
        <is>
          <t>OpenAlex</t>
        </is>
      </c>
      <c r="Z4673" s="3" t="inlineStr">
        <is>
          <t>https://iopscience.iop.org/article/10.1088/0954-3899/43/6/065104/pdf</t>
        </is>
      </c>
      <c r="AA4673" s="3" t="inlineStr">
        <is>
          <t>Open-access PDF (via OpenAlex)</t>
        </is>
      </c>
      <c r="AB4673" s="3" t="inlineStr">
        <is>
          <t>bronze</t>
        </is>
      </c>
      <c r="AC4673" s="3" t="inlineStr">
        <is>
          <t>School of Arts &amp; Sciences</t>
        </is>
      </c>
      <c r="AD4673" s="3" t="n">
        <v>24</v>
      </c>
      <c r="AE4673" s="3" t="inlineStr">
        <is>
          <t>No</t>
        </is>
      </c>
      <c r="AF4673" s="3" t="inlineStr"/>
      <c r="AG4673" s="4" t="inlineStr"/>
      <c r="AH4673" s="4" t="inlineStr"/>
      <c r="AI4673" s="4" t="inlineStr"/>
    </row>
    <row r="4674">
      <c r="A4674" s="3" t="inlineStr">
        <is>
          <t>PHYS-0826</t>
        </is>
      </c>
      <c r="B4674" s="3" t="inlineStr">
        <is>
          <t>Kezerashvili</t>
        </is>
      </c>
      <c r="C4674" s="3" t="inlineStr">
        <is>
          <t>Roman</t>
        </is>
      </c>
      <c r="D4674" s="3" t="inlineStr">
        <is>
          <t>Roman Kezerashvili</t>
        </is>
      </c>
      <c r="E4674" s="3" t="inlineStr">
        <is>
          <t>Professor</t>
        </is>
      </c>
      <c r="F4674" s="3" t="inlineStr">
        <is>
          <t>NYC College of Technology</t>
        </is>
      </c>
      <c r="G4674" s="3" t="inlineStr">
        <is>
          <t>Physics</t>
        </is>
      </c>
      <c r="H4674" s="3" t="inlineStr">
        <is>
          <t>RKezerashvili@citytech.cuny.edu</t>
        </is>
      </c>
      <c r="I4674" s="3" t="inlineStr">
        <is>
          <t>Journal article</t>
        </is>
      </c>
      <c r="J4674" s="3" t="inlineStr">
        <is>
          <t>Toward room-temperature superfluidity of exciton polaritons in an optical microcavity with an embedded MoS_2 monolayer</t>
        </is>
      </c>
      <c r="K4674" s="3" t="n">
        <v>2016</v>
      </c>
      <c r="L4674" s="3" t="inlineStr">
        <is>
          <t>Journal of the Optical Society of America B</t>
        </is>
      </c>
      <c r="M4674" s="3" t="inlineStr">
        <is>
          <t>G. V. Kolmakov; Leonid M. Pomirchi; Roman Ya. Kezerashvili</t>
        </is>
      </c>
      <c r="N4674" s="3" t="inlineStr"/>
      <c r="O4674" s="3" t="n"/>
      <c r="P4674" s="3" t="inlineStr"/>
      <c r="Q4674" s="3" t="inlineStr">
        <is>
          <t>10.1364/josab.33.000c72</t>
        </is>
      </c>
      <c r="R4674" s="3" t="inlineStr">
        <is>
          <t>https://doi.org/10.1364/josab.33.000c72</t>
        </is>
      </c>
      <c r="S4674" s="3" t="inlineStr">
        <is>
          <t>OpenAlex</t>
        </is>
      </c>
      <c r="T4674" s="3" t="n">
        <v>1</v>
      </c>
      <c r="U4674" s="3" t="inlineStr">
        <is>
          <t>High (City Tech affiliation on paper)</t>
        </is>
      </c>
      <c r="V4674" s="3" t="n"/>
      <c r="W4674" s="3" t="inlineStr"/>
      <c r="X4674" s="3" t="inlineStr">
        <is>
          <t>By considering driven diffusive dynamics of exciton polaritons in an optical microcavity with an embedded molybdenum disulfide (MoS2) monolayer, we determine an experimentally relevant range of parameters at which room-temperature superfluidity can be observed. It is shown that the superfluid transitions occur in a trapped polariton gas at a laser pumping power of P&gt;600 mW and a trapping potential strength of k&gt;50 eV/cm2. We also propose a simple analytic model that provides a useful estimate for the polariton gas density, which enables one to determine the conditions for the observation of room-temperature polariton superfluidity.</t>
        </is>
      </c>
      <c r="Y4674" s="3" t="inlineStr">
        <is>
          <t>OpenAlex</t>
        </is>
      </c>
      <c r="Z4674" s="3" t="inlineStr">
        <is>
          <t>https://arxiv.org/pdf/1602.04342</t>
        </is>
      </c>
      <c r="AA4674" s="3" t="inlineStr">
        <is>
          <t>Open-access PDF (via OpenAlex)</t>
        </is>
      </c>
      <c r="AB4674" s="3" t="inlineStr">
        <is>
          <t>green</t>
        </is>
      </c>
      <c r="AC4674" s="3" t="inlineStr">
        <is>
          <t>School of Arts &amp; Sciences</t>
        </is>
      </c>
      <c r="AD4674" s="3" t="n">
        <v>10</v>
      </c>
      <c r="AE4674" s="3" t="inlineStr">
        <is>
          <t>No</t>
        </is>
      </c>
      <c r="AF4674" s="3" t="inlineStr"/>
      <c r="AG4674" s="4" t="inlineStr"/>
      <c r="AH4674" s="4" t="inlineStr"/>
      <c r="AI4674" s="4" t="inlineStr"/>
    </row>
    <row r="4675">
      <c r="A4675" s="3" t="inlineStr">
        <is>
          <t>PHYS-0827</t>
        </is>
      </c>
      <c r="B4675" s="3" t="inlineStr">
        <is>
          <t>Kolmakov</t>
        </is>
      </c>
      <c r="C4675" s="3" t="inlineStr">
        <is>
          <t>German</t>
        </is>
      </c>
      <c r="D4675" s="3" t="inlineStr">
        <is>
          <t>German Kolmakov</t>
        </is>
      </c>
      <c r="E4675" s="3" t="inlineStr">
        <is>
          <t>Professor</t>
        </is>
      </c>
      <c r="F4675" s="3" t="inlineStr">
        <is>
          <t>NYC College of Technology</t>
        </is>
      </c>
      <c r="G4675" s="3" t="inlineStr">
        <is>
          <t>Physics</t>
        </is>
      </c>
      <c r="H4675" s="3" t="inlineStr">
        <is>
          <t>GKolmakov@citytech.cuny.edu</t>
        </is>
      </c>
      <c r="I4675" s="3" t="inlineStr">
        <is>
          <t>Journal article</t>
        </is>
      </c>
      <c r="J4675" s="3" t="inlineStr">
        <is>
          <t>Toward room-temperature superfluidity of exciton polaritons in an optical microcavity with an embedded MoS_2 monolayer</t>
        </is>
      </c>
      <c r="K4675" s="3" t="n">
        <v>2016</v>
      </c>
      <c r="L4675" s="3" t="inlineStr">
        <is>
          <t>Journal of the Optical Society of America B</t>
        </is>
      </c>
      <c r="M4675" s="3" t="inlineStr">
        <is>
          <t>G. V. Kolmakov; Leonid M. Pomirchi; Roman Ya. Kezerashvili</t>
        </is>
      </c>
      <c r="N4675" s="3" t="inlineStr"/>
      <c r="O4675" s="3" t="n"/>
      <c r="P4675" s="3" t="inlineStr"/>
      <c r="Q4675" s="3" t="inlineStr">
        <is>
          <t>10.1364/josab.33.000c72</t>
        </is>
      </c>
      <c r="R4675" s="3" t="inlineStr">
        <is>
          <t>https://doi.org/10.1364/josab.33.000c72</t>
        </is>
      </c>
      <c r="S4675" s="3" t="inlineStr">
        <is>
          <t>OpenAlex</t>
        </is>
      </c>
      <c r="T4675" s="3" t="n">
        <v>1</v>
      </c>
      <c r="U4675" s="3" t="inlineStr">
        <is>
          <t>High (City Tech affiliation on paper)</t>
        </is>
      </c>
      <c r="V4675" s="3" t="n"/>
      <c r="W4675" s="3" t="inlineStr"/>
      <c r="X4675" s="3" t="inlineStr">
        <is>
          <t>By considering driven diffusive dynamics of exciton polaritons in an optical microcavity with an embedded molybdenum disulfide (MoS2) monolayer, we determine an experimentally relevant range of parameters at which room-temperature superfluidity can be observed. It is shown that the superfluid transitions occur in a trapped polariton gas at a laser pumping power of P&gt;600 mW and a trapping potential strength of k&gt;50 eV/cm2. We also propose a simple analytic model that provides a useful estimate for the polariton gas density, which enables one to determine the conditions for the observation of room-temperature polariton superfluidity.</t>
        </is>
      </c>
      <c r="Y4675" s="3" t="inlineStr">
        <is>
          <t>OpenAlex</t>
        </is>
      </c>
      <c r="Z4675" s="3" t="inlineStr">
        <is>
          <t>https://arxiv.org/pdf/1602.04342</t>
        </is>
      </c>
      <c r="AA4675" s="3" t="inlineStr">
        <is>
          <t>Open-access PDF (via OpenAlex)</t>
        </is>
      </c>
      <c r="AB4675" s="3" t="inlineStr">
        <is>
          <t>green</t>
        </is>
      </c>
      <c r="AC4675" s="3" t="inlineStr">
        <is>
          <t>School of Arts &amp; Sciences</t>
        </is>
      </c>
      <c r="AD4675" s="3" t="n">
        <v>10</v>
      </c>
      <c r="AE4675" s="3" t="inlineStr">
        <is>
          <t>No</t>
        </is>
      </c>
      <c r="AF4675" s="3" t="inlineStr"/>
      <c r="AG4675" s="4" t="inlineStr"/>
      <c r="AH4675" s="4" t="inlineStr"/>
      <c r="AI4675" s="4" t="inlineStr"/>
    </row>
    <row r="4676">
      <c r="A4676" s="3" t="inlineStr">
        <is>
          <t>PHYS-0830</t>
        </is>
      </c>
      <c r="B4676" s="3" t="inlineStr">
        <is>
          <t>Kezerashvili</t>
        </is>
      </c>
      <c r="C4676" s="3" t="inlineStr">
        <is>
          <t>Roman</t>
        </is>
      </c>
      <c r="D4676" s="3" t="inlineStr">
        <is>
          <t>Roman Kezerashvili</t>
        </is>
      </c>
      <c r="E4676" s="3" t="inlineStr">
        <is>
          <t>Professor</t>
        </is>
      </c>
      <c r="F4676" s="3" t="inlineStr">
        <is>
          <t>NYC College of Technology</t>
        </is>
      </c>
      <c r="G4676" s="3" t="inlineStr">
        <is>
          <t>Physics</t>
        </is>
      </c>
      <c r="H4676" s="3" t="inlineStr">
        <is>
          <t>RKezerashvili@citytech.cuny.edu</t>
        </is>
      </c>
      <c r="I4676" s="3" t="inlineStr">
        <is>
          <t>Journal article</t>
        </is>
      </c>
      <c r="J4676" s="3" t="inlineStr">
        <is>
          <t>Trion and Biexciton in Monolayer Transition Metal Dichalcogenides</t>
        </is>
      </c>
      <c r="K4676" s="3" t="n">
        <v>2016</v>
      </c>
      <c r="L4676" s="3" t="inlineStr">
        <is>
          <t>Few-Body Systems</t>
        </is>
      </c>
      <c r="M4676" s="3" t="inlineStr">
        <is>
          <t>Roman Ya. Kezerashvili; Shalva M. Tsiklauri</t>
        </is>
      </c>
      <c r="N4676" s="3" t="inlineStr"/>
      <c r="O4676" s="3" t="n"/>
      <c r="P4676" s="3" t="inlineStr"/>
      <c r="Q4676" s="3" t="inlineStr">
        <is>
          <t>10.1007/s00601-016-1186-x</t>
        </is>
      </c>
      <c r="R4676" s="3" t="inlineStr">
        <is>
          <t>https://doi.org/10.1007/s00601-016-1186-x</t>
        </is>
      </c>
      <c r="S4676" s="3" t="inlineStr">
        <is>
          <t>OpenAlex</t>
        </is>
      </c>
      <c r="T4676" s="3" t="n">
        <v>1</v>
      </c>
      <c r="U4676" s="3" t="inlineStr">
        <is>
          <t>High (City Tech affiliation on paper)</t>
        </is>
      </c>
      <c r="V4676" s="3" t="n"/>
      <c r="W4676" s="3" t="inlineStr"/>
      <c r="X4676" s="3" t="inlineStr"/>
      <c r="Y4676" s="3" t="inlineStr"/>
      <c r="Z4676" s="3" t="inlineStr">
        <is>
          <t>https://arxiv.org/pdf/1701.01686</t>
        </is>
      </c>
      <c r="AA4676" s="3" t="inlineStr">
        <is>
          <t>Open-access PDF (via OpenAlex)</t>
        </is>
      </c>
      <c r="AB4676" s="3" t="inlineStr">
        <is>
          <t>green</t>
        </is>
      </c>
      <c r="AC4676" s="3" t="inlineStr">
        <is>
          <t>School of Arts &amp; Sciences</t>
        </is>
      </c>
      <c r="AD4676" s="3" t="n">
        <v>47</v>
      </c>
      <c r="AE4676" s="3" t="inlineStr">
        <is>
          <t>No</t>
        </is>
      </c>
      <c r="AF4676" s="3" t="inlineStr"/>
      <c r="AG4676" s="4" t="inlineStr"/>
      <c r="AH4676" s="4" t="inlineStr"/>
      <c r="AI4676" s="4" t="inlineStr"/>
    </row>
    <row r="4677">
      <c r="A4677" s="3" t="inlineStr">
        <is>
          <t>PHYS-0833</t>
        </is>
      </c>
      <c r="B4677" s="3" t="inlineStr">
        <is>
          <t>Kolmakov</t>
        </is>
      </c>
      <c r="C4677" s="3" t="inlineStr">
        <is>
          <t>German</t>
        </is>
      </c>
      <c r="D4677" s="3" t="inlineStr">
        <is>
          <t>German Kolmakov</t>
        </is>
      </c>
      <c r="E4677" s="3" t="inlineStr">
        <is>
          <t>Professor</t>
        </is>
      </c>
      <c r="F4677" s="3" t="inlineStr">
        <is>
          <t>NYC College of Technology</t>
        </is>
      </c>
      <c r="G4677" s="3" t="inlineStr">
        <is>
          <t>Physics</t>
        </is>
      </c>
      <c r="H4677" s="3" t="inlineStr">
        <is>
          <t>GKolmakov@citytech.cuny.edu</t>
        </is>
      </c>
      <c r="I4677" s="3" t="inlineStr">
        <is>
          <t>Journal article</t>
        </is>
      </c>
      <c r="J4677" s="3" t="inlineStr">
        <is>
          <t>Adsorption and Diffusion of Fluids in Defective Carbon Nanotubes: Insights from Molecular Simulations</t>
        </is>
      </c>
      <c r="K4677" s="3" t="n">
        <v>2017</v>
      </c>
      <c r="L4677" s="3" t="inlineStr">
        <is>
          <t>Langmuir</t>
        </is>
      </c>
      <c r="M4677" s="3" t="inlineStr">
        <is>
          <t>Benjamin J. Bucior; G. V. Kolmakov; JoAnna M. Male; Jinchen Liu; De‐Li Chen; Prashant Kumar; J. Karl Johnson</t>
        </is>
      </c>
      <c r="N4677" s="3" t="inlineStr"/>
      <c r="O4677" s="3" t="n"/>
      <c r="P4677" s="3" t="inlineStr"/>
      <c r="Q4677" s="3" t="inlineStr">
        <is>
          <t>10.1021/acs.langmuir.7b02841</t>
        </is>
      </c>
      <c r="R4677" s="3" t="inlineStr">
        <is>
          <t>https://doi.org/10.1021/acs.langmuir.7b02841</t>
        </is>
      </c>
      <c r="S4677" s="3" t="inlineStr">
        <is>
          <t>OpenAlex</t>
        </is>
      </c>
      <c r="T4677" s="3" t="n">
        <v>1</v>
      </c>
      <c r="U4677" s="3" t="inlineStr">
        <is>
          <t>High (City Tech affiliation on paper)</t>
        </is>
      </c>
      <c r="V4677" s="3" t="n"/>
      <c r="W4677" s="3" t="inlineStr"/>
      <c r="X4677" s="3" t="inlineStr">
        <is>
          <t>Single-walled carbon nanotubes (SWNTs) have been shown from both simulations and experiments to have remarkably low resistance to gas and liquid transport. This has been attributed to the remarkably smooth interior surface of pristine SWNTs. However, real SWNTs are known to have various defects that depend on the synthesis method and procedure used to activate the SWNTs. In this paper, we study adsorption and transport properties of atomic and molecular fluids in SWNTs having vacancy point defects. We construct models of defective nanotubes that have either unrelaxed defects, where the overall structure of the SWNT is not changed, or reconstructed defects, where the bonding topology and therefore the shape of the SWNT is allowed to change. Furthermore, we include partial atomic charges on the SWNT carbon atoms due to the reconstructed defects. We consider adsorption and diffusion of Ar atoms and CO 2 and H 2 O molecules as examples of a noble gas, a linear quadrupolar fluid, and a polar fluid. Adsorption isotherms were found to be fairly insensitive to the defects, even for the case of water in the charged, reconstructed SWNT. We have computed both the self-diffusivities and corrected diffusivities (which are directly related to the transport diffusivities) for each of these fluids. In general, we found that at zero loading that defects can dramatically reduce the self- and corrected diffusivities. However, at high, liquidlike loadings, the self-diffusion coefficients for pristine and defective nanotubes are very similar, indicating that fluid–fluid collisions dominate the dynamics over the fluid–SWNT collisions. In contrast, the corrected diffusion coefficients can be more than an order of magnitude lower for water in defective SWNTs. This dramatic decrease in the transport diffusion is due to the formation of an ordered structure of water, which forms around a local defect site. It is therefore important to properly characterize the level and types of defects when accurate transport diffusivities are needed.</t>
        </is>
      </c>
      <c r="Y4677" s="3" t="inlineStr">
        <is>
          <t>OpenAlex</t>
        </is>
      </c>
      <c r="Z4677" s="3" t="inlineStr"/>
      <c r="AA4677" s="3" t="inlineStr">
        <is>
          <t>Not found</t>
        </is>
      </c>
      <c r="AB4677" s="3" t="inlineStr">
        <is>
          <t>closed</t>
        </is>
      </c>
      <c r="AC4677" s="3" t="inlineStr">
        <is>
          <t>School of Arts &amp; Sciences</t>
        </is>
      </c>
      <c r="AD4677" s="3" t="n">
        <v>17</v>
      </c>
      <c r="AE4677" s="3" t="inlineStr">
        <is>
          <t>No</t>
        </is>
      </c>
      <c r="AF4677" s="3" t="inlineStr"/>
      <c r="AG4677" s="4" t="inlineStr"/>
      <c r="AH4677" s="4" t="inlineStr"/>
      <c r="AI4677" s="4" t="inlineStr"/>
    </row>
    <row r="4678">
      <c r="A4678" s="3" t="inlineStr">
        <is>
          <t>PHYS-0834</t>
        </is>
      </c>
      <c r="B4678" s="3" t="inlineStr">
        <is>
          <t>Ferroglia</t>
        </is>
      </c>
      <c r="C4678" s="3" t="inlineStr">
        <is>
          <t>Andrea</t>
        </is>
      </c>
      <c r="D4678" s="3" t="inlineStr">
        <is>
          <t>Andrea Ferroglia</t>
        </is>
      </c>
      <c r="E4678" s="3" t="inlineStr">
        <is>
          <t>Professor</t>
        </is>
      </c>
      <c r="F4678" s="3" t="inlineStr">
        <is>
          <t>NYC College of Technology</t>
        </is>
      </c>
      <c r="G4678" s="3" t="inlineStr">
        <is>
          <t>Physics</t>
        </is>
      </c>
      <c r="H4678" s="3" t="inlineStr">
        <is>
          <t>AFerroglia@citytech.cuny.edu</t>
        </is>
      </c>
      <c r="I4678" s="3" t="inlineStr">
        <is>
          <t>Journal article</t>
        </is>
      </c>
      <c r="J4678" s="3" t="inlineStr">
        <is>
          <t>Associated production of a top pair and a Z boson at the LHC to NNLL accuracy</t>
        </is>
      </c>
      <c r="K4678" s="3" t="n">
        <v>2017</v>
      </c>
      <c r="L4678" s="3" t="inlineStr">
        <is>
          <t>Journal of High Energy Physics</t>
        </is>
      </c>
      <c r="M4678" s="3" t="inlineStr">
        <is>
          <t>Alessandro Broggio; Andrea Ferroglia; Giovanni Ossola; Ben D. Pecjak; Ray D. Sameshima</t>
        </is>
      </c>
      <c r="N4678" s="3" t="inlineStr"/>
      <c r="O4678" s="3" t="n"/>
      <c r="P4678" s="3" t="inlineStr"/>
      <c r="Q4678" s="3" t="inlineStr">
        <is>
          <t>10.1007/jhep04(2017)105</t>
        </is>
      </c>
      <c r="R4678" s="3" t="inlineStr">
        <is>
          <t>https://doi.org/10.1007/jhep04(2017)105</t>
        </is>
      </c>
      <c r="S4678" s="3" t="inlineStr">
        <is>
          <t>OpenAlex; CUNY Academic Works</t>
        </is>
      </c>
      <c r="T4678" s="3" t="n">
        <v>2</v>
      </c>
      <c r="U4678" s="3" t="inlineStr">
        <is>
          <t>High (City Tech affiliation on paper); 2 sources</t>
        </is>
      </c>
      <c r="V4678" s="3" t="n"/>
      <c r="W4678" s="3" t="inlineStr"/>
      <c r="X4678" s="3" t="inlineStr">
        <is>
          <t>We study the resummation of soft gluon emission corrections to the production of a top-antitop pair in association with a Z boson at the Large Hadron Collider to next-to-next-to-leading logarithmic accuracy. By means of an in-house parton level Monte Carlo code we evaluate the resummation formula for the total cross section and several differential distributions at a center-of-mass energy of 13 TeV, and we match these calculations to next-to-leading order results.</t>
        </is>
      </c>
      <c r="Y4678" s="3" t="inlineStr">
        <is>
          <t>OpenAlex</t>
        </is>
      </c>
      <c r="Z4678" s="3" t="inlineStr">
        <is>
          <t>https://link.springer.com/content/pdf/10.1007/JHEP04(2017)105.pdf</t>
        </is>
      </c>
      <c r="AA4678" s="3" t="inlineStr">
        <is>
          <t>Open-access PDF (via OpenAlex)</t>
        </is>
      </c>
      <c r="AB4678" s="3" t="inlineStr">
        <is>
          <t>diamond</t>
        </is>
      </c>
      <c r="AC4678" s="3" t="inlineStr">
        <is>
          <t>School of Arts &amp; Sciences</t>
        </is>
      </c>
      <c r="AD4678" s="3" t="n">
        <v>37</v>
      </c>
      <c r="AE4678" s="3" t="inlineStr">
        <is>
          <t>No</t>
        </is>
      </c>
      <c r="AF4678" s="3" t="inlineStr"/>
      <c r="AG4678" s="4" t="inlineStr"/>
      <c r="AH4678" s="4" t="inlineStr"/>
      <c r="AI4678" s="4" t="inlineStr"/>
    </row>
    <row r="4679">
      <c r="A4679" s="3" t="inlineStr">
        <is>
          <t>PHYS-0835</t>
        </is>
      </c>
      <c r="B4679" s="3" t="inlineStr">
        <is>
          <t>Ossola</t>
        </is>
      </c>
      <c r="C4679" s="3" t="inlineStr">
        <is>
          <t>Giovanni</t>
        </is>
      </c>
      <c r="D4679" s="3" t="inlineStr">
        <is>
          <t>Giovanni Ossola</t>
        </is>
      </c>
      <c r="E4679" s="3" t="inlineStr">
        <is>
          <t>Chair</t>
        </is>
      </c>
      <c r="F4679" s="3" t="inlineStr">
        <is>
          <t>NYC College of Technology</t>
        </is>
      </c>
      <c r="G4679" s="3" t="inlineStr">
        <is>
          <t>Physics</t>
        </is>
      </c>
      <c r="H4679" s="3" t="inlineStr">
        <is>
          <t>GOssola@citytech.cuny.edu</t>
        </is>
      </c>
      <c r="I4679" s="3" t="inlineStr">
        <is>
          <t>Journal article</t>
        </is>
      </c>
      <c r="J4679" s="3" t="inlineStr">
        <is>
          <t>Associated production of a top pair and a Z boson at the LHC to NNLL accuracy</t>
        </is>
      </c>
      <c r="K4679" s="3" t="n">
        <v>2017</v>
      </c>
      <c r="L4679" s="3" t="inlineStr">
        <is>
          <t>Journal of High Energy Physics</t>
        </is>
      </c>
      <c r="M4679" s="3" t="inlineStr">
        <is>
          <t>Alessandro Broggio; Andrea Ferroglia; Giovanni Ossola; Ben D. Pecjak; Ray D. Sameshima</t>
        </is>
      </c>
      <c r="N4679" s="3" t="inlineStr"/>
      <c r="O4679" s="3" t="n"/>
      <c r="P4679" s="3" t="inlineStr"/>
      <c r="Q4679" s="3" t="inlineStr">
        <is>
          <t>10.1007/jhep04(2017)105</t>
        </is>
      </c>
      <c r="R4679" s="3" t="inlineStr">
        <is>
          <t>https://doi.org/10.1007/jhep04(2017)105</t>
        </is>
      </c>
      <c r="S4679" s="3" t="inlineStr">
        <is>
          <t>OpenAlex; CUNY Academic Works</t>
        </is>
      </c>
      <c r="T4679" s="3" t="n">
        <v>2</v>
      </c>
      <c r="U4679" s="3" t="inlineStr">
        <is>
          <t>High (City Tech affiliation on paper); 2 sources</t>
        </is>
      </c>
      <c r="V4679" s="3" t="n"/>
      <c r="W4679" s="3" t="inlineStr"/>
      <c r="X4679" s="3" t="inlineStr">
        <is>
          <t>We study the resummation of soft gluon emission corrections to the production of a top-antitop pair in association with a Z boson at the Large Hadron Collider to next-to-next-to-leading logarithmic accuracy. By means of an in-house parton level Monte Carlo code we evaluate the resummation formula for the total cross section and several differential distributions at a center-of-mass energy of 13 TeV, and we match these calculations to next-to-leading order results.</t>
        </is>
      </c>
      <c r="Y4679" s="3" t="inlineStr">
        <is>
          <t>OpenAlex</t>
        </is>
      </c>
      <c r="Z4679" s="3" t="inlineStr">
        <is>
          <t>https://link.springer.com/content/pdf/10.1007/JHEP04(2017)105.pdf</t>
        </is>
      </c>
      <c r="AA4679" s="3" t="inlineStr">
        <is>
          <t>Open-access PDF (via OpenAlex)</t>
        </is>
      </c>
      <c r="AB4679" s="3" t="inlineStr">
        <is>
          <t>diamond</t>
        </is>
      </c>
      <c r="AC4679" s="3" t="inlineStr">
        <is>
          <t>School of Arts &amp; Sciences</t>
        </is>
      </c>
      <c r="AD4679" s="3" t="n">
        <v>37</v>
      </c>
      <c r="AE4679" s="3" t="inlineStr">
        <is>
          <t>No</t>
        </is>
      </c>
      <c r="AF4679" s="3" t="inlineStr"/>
      <c r="AG4679" s="4" t="inlineStr"/>
      <c r="AH4679" s="4" t="inlineStr"/>
      <c r="AI4679" s="4" t="inlineStr"/>
    </row>
    <row r="4680">
      <c r="A4680" s="3" t="inlineStr">
        <is>
          <t>PHYS-0836</t>
        </is>
      </c>
      <c r="B4680" s="3" t="inlineStr">
        <is>
          <t>Acquaviva</t>
        </is>
      </c>
      <c r="C4680" s="3" t="inlineStr">
        <is>
          <t>Viviana</t>
        </is>
      </c>
      <c r="D4680" s="3" t="inlineStr">
        <is>
          <t>Viviana Acquaviva</t>
        </is>
      </c>
      <c r="E4680" s="3" t="inlineStr">
        <is>
          <t>Professor</t>
        </is>
      </c>
      <c r="F4680" s="3" t="inlineStr">
        <is>
          <t>NYC College of Technology</t>
        </is>
      </c>
      <c r="G4680" s="3" t="inlineStr">
        <is>
          <t>Physics</t>
        </is>
      </c>
      <c r="H4680" s="3" t="inlineStr">
        <is>
          <t>VAcquaviva@citytech.cuny.edu</t>
        </is>
      </c>
      <c r="I4680" s="3" t="inlineStr">
        <is>
          <t>Journal article</t>
        </is>
      </c>
      <c r="J4680" s="3" t="inlineStr">
        <is>
          <t>Bayesian Redshift Classification of Emission-line Galaxies with Photometric Equivalent Widths</t>
        </is>
      </c>
      <c r="K4680" s="3" t="n">
        <v>2017</v>
      </c>
      <c r="L4680" s="3" t="inlineStr">
        <is>
          <t>The Astrophysical Journal</t>
        </is>
      </c>
      <c r="M4680" s="3" t="inlineStr">
        <is>
          <t>Andrew S. Leung; Viviana Acquaviva; Eric Gawiser; Robin Ciardullo; Eiichiro Komatsu; Alex I. Malz; Gregory R. Zeimann; Joanna S. Bridge; Niv Drory; John J. Feldmeier; Steven L. Finkelstein; Karl Gebhardt; Caryl A. Gronwall; Alex Hagen; Gary J. Hill; Donald P. Schneider</t>
        </is>
      </c>
      <c r="N4680" s="3" t="inlineStr"/>
      <c r="O4680" s="3" t="n"/>
      <c r="P4680" s="3" t="inlineStr"/>
      <c r="Q4680" s="3" t="inlineStr">
        <is>
          <t>10.3847/1538-4357/aa71af</t>
        </is>
      </c>
      <c r="R4680" s="3" t="inlineStr">
        <is>
          <t>https://doi.org/10.3847/1538-4357/aa71af</t>
        </is>
      </c>
      <c r="S4680" s="3" t="inlineStr">
        <is>
          <t>OpenAlex</t>
        </is>
      </c>
      <c r="T4680" s="3" t="n">
        <v>1</v>
      </c>
      <c r="U4680" s="3" t="inlineStr">
        <is>
          <t>High (City Tech affiliation on paper)</t>
        </is>
      </c>
      <c r="V4680" s="3" t="n"/>
      <c r="W4680" s="3" t="inlineStr"/>
      <c r="X4680" s="3" t="inlineStr">
        <is>
          <t>Abstract We present a Bayesian approach to the redshift classification of emission-line galaxies when only a single emission line is detected spectroscopically. We consider the case of surveys for high-redshift Lyα-emitting galaxies (LAEs), which have traditionally been classified via an inferred rest-frame equivalent width (EW; ) greater than 20 Å. Our Bayesian method relies on known prior probabilities in measured emission-line luminosity functions and EW distributions for the galaxy populations, and returns the probability that an object in question is an LAE given the characteristics observed. This approach will be directly relevant for the Hobby–Eberly Telescope Dark Energy Experiment (HETDEX), which seeks to classify ∼106 emission-line galaxies into LAEs and low-redshift emitters. For a simulated HETDEX catalog with realistic measurement noise, our Bayesian method recovers 86% of LAEs missed by the traditional &gt; 20 Å cutoff over 2 &lt; z &lt; 3, outperforming the EW cut in both contamination and incompleteness. This is due to the method’s ability to trade off between the two types of binary classification error by adjusting the stringency of the probability requirement for classifying an observed object as an LAE. In our simulations of HETDEX, this method reduces the uncertainty in cosmological distance measurements by 14% with respect to the EW cut, equivalent to recovering 29% more cosmological information. Rather than using binary object labels, this method enables the use of classification probabilities in large-scale structure analyses. It can be applied to narrowband emission-line surveys as well as upcoming large spectroscopic surveys including Euclid and WFIRST.</t>
        </is>
      </c>
      <c r="Y4680" s="3" t="inlineStr">
        <is>
          <t>OpenAlex</t>
        </is>
      </c>
      <c r="Z4680" s="3" t="inlineStr">
        <is>
          <t>https://iopscience.iop.org/article/10.3847/1538-4357/aa71af/pdf</t>
        </is>
      </c>
      <c r="AA4680" s="3" t="inlineStr">
        <is>
          <t>Open-access PDF (via OpenAlex)</t>
        </is>
      </c>
      <c r="AB4680" s="3" t="inlineStr">
        <is>
          <t>bronze</t>
        </is>
      </c>
      <c r="AC4680" s="3" t="inlineStr">
        <is>
          <t>School of Arts &amp; Sciences</t>
        </is>
      </c>
      <c r="AD4680" s="3" t="n">
        <v>32</v>
      </c>
      <c r="AE4680" s="3" t="inlineStr">
        <is>
          <t>No</t>
        </is>
      </c>
      <c r="AF4680" s="3" t="inlineStr"/>
      <c r="AG4680" s="4" t="inlineStr"/>
      <c r="AH4680" s="4" t="inlineStr"/>
      <c r="AI4680" s="4" t="inlineStr"/>
    </row>
    <row r="4681">
      <c r="A4681" s="3" t="inlineStr">
        <is>
          <t>PHYS-0838</t>
        </is>
      </c>
      <c r="B4681" s="3" t="inlineStr">
        <is>
          <t>Acquaviva</t>
        </is>
      </c>
      <c r="C4681" s="3" t="inlineStr">
        <is>
          <t>Viviana</t>
        </is>
      </c>
      <c r="D4681" s="3" t="inlineStr">
        <is>
          <t>Viviana Acquaviva</t>
        </is>
      </c>
      <c r="E4681" s="3" t="inlineStr">
        <is>
          <t>Professor</t>
        </is>
      </c>
      <c r="F4681" s="3" t="inlineStr">
        <is>
          <t>NYC College of Technology</t>
        </is>
      </c>
      <c r="G4681" s="3" t="inlineStr">
        <is>
          <t>Physics</t>
        </is>
      </c>
      <c r="H4681" s="3" t="inlineStr">
        <is>
          <t>VAcquaviva@citytech.cuny.edu</t>
        </is>
      </c>
      <c r="I4681" s="3" t="inlineStr">
        <is>
          <t>Conference paper</t>
        </is>
      </c>
      <c r="J4681" s="3" t="inlineStr">
        <is>
          <t>Big Data In Shela: Investigating Star-Formation Regulation At High Redshift With Progenitors Of Massive Quiescent Galaxies</t>
        </is>
      </c>
      <c r="K4681" s="3" t="n">
        <v>2017</v>
      </c>
      <c r="L4681" s="3" t="inlineStr">
        <is>
          <t>Zenodo (CERN European Organization for Nuclear Research)</t>
        </is>
      </c>
      <c r="M4681" s="3" t="inlineStr">
        <is>
          <t>Matthew L. Stevans; Steven L. Finkelstein; Isak Wold; Lalitwadee Kawinwanichakij; Casey Papovich; Sydney Sherman; Karl Gebhardt; Shardha Jogee; Robin Ciardullo; Caryl A. Gronwall; Eric Gawiser; Viviana Acquaviva; Caitlin M. Casey; Jonathan Florez</t>
        </is>
      </c>
      <c r="N4681" s="3" t="inlineStr"/>
      <c r="O4681" s="3" t="n"/>
      <c r="P4681" s="3" t="inlineStr"/>
      <c r="Q4681" s="3" t="inlineStr">
        <is>
          <t>10.5281/zenodo.805989</t>
        </is>
      </c>
      <c r="R4681" s="3" t="inlineStr">
        <is>
          <t>https://doi.org/10.5281/zenodo.805989</t>
        </is>
      </c>
      <c r="S4681" s="3" t="inlineStr">
        <is>
          <t>OpenAlex</t>
        </is>
      </c>
      <c r="T4681" s="3" t="n">
        <v>1</v>
      </c>
      <c r="U4681" s="3" t="inlineStr">
        <is>
          <t>High (City Tech affiliation on paper)</t>
        </is>
      </c>
      <c r="V4681" s="3" t="n"/>
      <c r="W4681" s="3" t="inlineStr"/>
      <c r="X4681" s="3" t="inlineStr">
        <is>
          <t>We present the most-detailed probe yet into the impact of active galactic nuclei feedback on star formation by measuring the shape of the bright end of the galaxy UV luminosity function at z~4.</t>
        </is>
      </c>
      <c r="Y4681" s="3" t="inlineStr">
        <is>
          <t>OpenAlex</t>
        </is>
      </c>
      <c r="Z4681" s="3" t="inlineStr">
        <is>
          <t>https://zenodo.org/record/805990</t>
        </is>
      </c>
      <c r="AA4681" s="3" t="inlineStr">
        <is>
          <t>Open-access page (via OpenAlex)</t>
        </is>
      </c>
      <c r="AB4681" s="3" t="inlineStr">
        <is>
          <t>green</t>
        </is>
      </c>
      <c r="AC4681" s="3" t="inlineStr">
        <is>
          <t>School of Arts &amp; Sciences</t>
        </is>
      </c>
      <c r="AD4681" s="3" t="n">
        <v>0</v>
      </c>
      <c r="AE4681" s="3" t="inlineStr">
        <is>
          <t>No</t>
        </is>
      </c>
      <c r="AF4681" s="3" t="inlineStr"/>
      <c r="AG4681" s="4" t="inlineStr"/>
      <c r="AH4681" s="4" t="inlineStr"/>
      <c r="AI4681" s="4" t="inlineStr"/>
    </row>
    <row r="4682">
      <c r="A4682" s="3" t="inlineStr">
        <is>
          <t>PHYS-0840</t>
        </is>
      </c>
      <c r="B4682" s="3" t="inlineStr">
        <is>
          <t>Berman</t>
        </is>
      </c>
      <c r="C4682" s="3" t="inlineStr">
        <is>
          <t>Oleg</t>
        </is>
      </c>
      <c r="D4682" s="3" t="inlineStr">
        <is>
          <t>Oleg Berman</t>
        </is>
      </c>
      <c r="E4682" s="3" t="inlineStr">
        <is>
          <t>Professor</t>
        </is>
      </c>
      <c r="F4682" s="3" t="inlineStr">
        <is>
          <t>NYC College of Technology</t>
        </is>
      </c>
      <c r="G4682" s="3" t="inlineStr">
        <is>
          <t>Physics</t>
        </is>
      </c>
      <c r="H4682" s="3" t="inlineStr">
        <is>
          <t>OBerman@citytech.cuny.edu</t>
        </is>
      </c>
      <c r="I4682" s="3" t="inlineStr">
        <is>
          <t>Journal article</t>
        </is>
      </c>
      <c r="J4682" s="3" t="inlineStr">
        <is>
          <t>Bose-Einstein condensation and superfluidity of dipolar excitons in a phosphorene double layer</t>
        </is>
      </c>
      <c r="K4682" s="3" t="n">
        <v>2017</v>
      </c>
      <c r="L4682" s="3" t="inlineStr">
        <is>
          <t>Physical review. B./Physical review. B</t>
        </is>
      </c>
      <c r="M4682" s="3" t="inlineStr">
        <is>
          <t>Oleg L. Berman; Godfrey A. Gumbs; Roman Ya. Kezerashvili</t>
        </is>
      </c>
      <c r="N4682" s="3" t="inlineStr"/>
      <c r="O4682" s="3" t="n"/>
      <c r="P4682" s="3" t="inlineStr"/>
      <c r="Q4682" s="3" t="inlineStr">
        <is>
          <t>10.1103/physrevb.96.014505</t>
        </is>
      </c>
      <c r="R4682" s="3" t="inlineStr">
        <is>
          <t>https://doi.org/10.1103/physrevb.96.014505</t>
        </is>
      </c>
      <c r="S4682" s="3" t="inlineStr">
        <is>
          <t>OpenAlex</t>
        </is>
      </c>
      <c r="T4682" s="3" t="n">
        <v>1</v>
      </c>
      <c r="U4682" s="3" t="inlineStr">
        <is>
          <t>High (City Tech affiliation on paper)</t>
        </is>
      </c>
      <c r="V4682" s="3" t="n"/>
      <c r="W4682" s="3" t="inlineStr"/>
      <c r="X4682" s="3" t="inlineStr">
        <is>
          <t>We study the formation of dipolar excitons and their superfluidity in a phosphorene double layer. The analytical expressions for the single dipolar exciton energy spectrum and wave function are obtained. It is predicted that a weakly interacting gas of dipolar excitons in a double layer of black phosphorus exhibits superfluidity due to the dipole-dipole repulsion between the dipolar excitons. In calculations are employed the Keldysh and Coulomb potentials for the interaction between the charge carriers to analyze the influence of the screening effects on the studied phenomena. It is shown that the critical velocity of superfluidity, the spectrum of collective excitations, concentrations of the superfluid and normal component, and mean-field critical temperature for superfluidity are anisotropic and demonstrate the dependence on the direction of motion of dipolar excitons. The critical temperature for superfluidity increases if the exciton concentration and the interlayer separation increase. It is shown that the dipolar exciton binding energy and mean-field critical temperature for superfluidity are sensitive to the electron and hole effective masses. The proposed experiment to observe a directional superfluidity of excitons is addressed.</t>
        </is>
      </c>
      <c r="Y4682" s="3" t="inlineStr">
        <is>
          <t>OpenAlex</t>
        </is>
      </c>
      <c r="Z4682" s="3" t="inlineStr"/>
      <c r="AA4682" s="3" t="inlineStr">
        <is>
          <t>Not found</t>
        </is>
      </c>
      <c r="AB4682" s="3" t="inlineStr">
        <is>
          <t>closed</t>
        </is>
      </c>
      <c r="AC4682" s="3" t="inlineStr">
        <is>
          <t>School of Arts &amp; Sciences</t>
        </is>
      </c>
      <c r="AD4682" s="3" t="n">
        <v>47</v>
      </c>
      <c r="AE4682" s="3" t="inlineStr">
        <is>
          <t>No</t>
        </is>
      </c>
      <c r="AF4682" s="3" t="inlineStr"/>
      <c r="AG4682" s="4" t="inlineStr"/>
      <c r="AH4682" s="4" t="inlineStr"/>
      <c r="AI4682" s="4" t="inlineStr"/>
    </row>
    <row r="4683">
      <c r="A4683" s="3" t="inlineStr">
        <is>
          <t>PHYS-0841</t>
        </is>
      </c>
      <c r="B4683" s="3" t="inlineStr">
        <is>
          <t>Kezerashvili</t>
        </is>
      </c>
      <c r="C4683" s="3" t="inlineStr">
        <is>
          <t>Roman</t>
        </is>
      </c>
      <c r="D4683" s="3" t="inlineStr">
        <is>
          <t>Roman Kezerashvili</t>
        </is>
      </c>
      <c r="E4683" s="3" t="inlineStr">
        <is>
          <t>Professor</t>
        </is>
      </c>
      <c r="F4683" s="3" t="inlineStr">
        <is>
          <t>NYC College of Technology</t>
        </is>
      </c>
      <c r="G4683" s="3" t="inlineStr">
        <is>
          <t>Physics</t>
        </is>
      </c>
      <c r="H4683" s="3" t="inlineStr">
        <is>
          <t>RKezerashvili@citytech.cuny.edu</t>
        </is>
      </c>
      <c r="I4683" s="3" t="inlineStr">
        <is>
          <t>Journal article</t>
        </is>
      </c>
      <c r="J4683" s="3" t="inlineStr">
        <is>
          <t>Bose-Einstein condensation and superfluidity of dipolar excitons in a phosphorene double layer</t>
        </is>
      </c>
      <c r="K4683" s="3" t="n">
        <v>2017</v>
      </c>
      <c r="L4683" s="3" t="inlineStr">
        <is>
          <t>Physical review. B./Physical review. B</t>
        </is>
      </c>
      <c r="M4683" s="3" t="inlineStr">
        <is>
          <t>Oleg L. Berman; Godfrey A. Gumbs; Roman Ya. Kezerashvili</t>
        </is>
      </c>
      <c r="N4683" s="3" t="inlineStr"/>
      <c r="O4683" s="3" t="n"/>
      <c r="P4683" s="3" t="inlineStr"/>
      <c r="Q4683" s="3" t="inlineStr">
        <is>
          <t>10.1103/physrevb.96.014505</t>
        </is>
      </c>
      <c r="R4683" s="3" t="inlineStr">
        <is>
          <t>https://doi.org/10.1103/physrevb.96.014505</t>
        </is>
      </c>
      <c r="S4683" s="3" t="inlineStr">
        <is>
          <t>OpenAlex</t>
        </is>
      </c>
      <c r="T4683" s="3" t="n">
        <v>1</v>
      </c>
      <c r="U4683" s="3" t="inlineStr">
        <is>
          <t>High (City Tech affiliation on paper)</t>
        </is>
      </c>
      <c r="V4683" s="3" t="n"/>
      <c r="W4683" s="3" t="inlineStr"/>
      <c r="X4683" s="3" t="inlineStr">
        <is>
          <t>We study the formation of dipolar excitons and their superfluidity in a phosphorene double layer. The analytical expressions for the single dipolar exciton energy spectrum and wave function are obtained. It is predicted that a weakly interacting gas of dipolar excitons in a double layer of black phosphorus exhibits superfluidity due to the dipole-dipole repulsion between the dipolar excitons. In calculations are employed the Keldysh and Coulomb potentials for the interaction between the charge carriers to analyze the influence of the screening effects on the studied phenomena. It is shown that the critical velocity of superfluidity, the spectrum of collective excitations, concentrations of the superfluid and normal component, and mean-field critical temperature for superfluidity are anisotropic and demonstrate the dependence on the direction of motion of dipolar excitons. The critical temperature for superfluidity increases if the exciton concentration and the interlayer separation increase. It is shown that the dipolar exciton binding energy and mean-field critical temperature for superfluidity are sensitive to the electron and hole effective masses. The proposed experiment to observe a directional superfluidity of excitons is addressed.</t>
        </is>
      </c>
      <c r="Y4683" s="3" t="inlineStr">
        <is>
          <t>OpenAlex</t>
        </is>
      </c>
      <c r="Z4683" s="3" t="inlineStr"/>
      <c r="AA4683" s="3" t="inlineStr">
        <is>
          <t>Not found</t>
        </is>
      </c>
      <c r="AB4683" s="3" t="inlineStr">
        <is>
          <t>closed</t>
        </is>
      </c>
      <c r="AC4683" s="3" t="inlineStr">
        <is>
          <t>School of Arts &amp; Sciences</t>
        </is>
      </c>
      <c r="AD4683" s="3" t="n">
        <v>47</v>
      </c>
      <c r="AE4683" s="3" t="inlineStr">
        <is>
          <t>No</t>
        </is>
      </c>
      <c r="AF4683" s="3" t="inlineStr"/>
      <c r="AG4683" s="4" t="inlineStr"/>
      <c r="AH4683" s="4" t="inlineStr"/>
      <c r="AI4683" s="4" t="inlineStr"/>
    </row>
    <row r="4684">
      <c r="A4684" s="3" t="inlineStr">
        <is>
          <t>PHYS-0844</t>
        </is>
      </c>
      <c r="B4684" s="3" t="inlineStr">
        <is>
          <t>Kolmakov</t>
        </is>
      </c>
      <c r="C4684" s="3" t="inlineStr">
        <is>
          <t>German</t>
        </is>
      </c>
      <c r="D4684" s="3" t="inlineStr">
        <is>
          <t>German Kolmakov</t>
        </is>
      </c>
      <c r="E4684" s="3" t="inlineStr">
        <is>
          <t>Professor</t>
        </is>
      </c>
      <c r="F4684" s="3" t="inlineStr">
        <is>
          <t>NYC College of Technology</t>
        </is>
      </c>
      <c r="G4684" s="3" t="inlineStr">
        <is>
          <t>Physics</t>
        </is>
      </c>
      <c r="H4684" s="3" t="inlineStr">
        <is>
          <t>GKolmakov@citytech.cuny.edu</t>
        </is>
      </c>
      <c r="I4684" s="3" t="inlineStr">
        <is>
          <t>Journal article</t>
        </is>
      </c>
      <c r="J4684" s="3" t="inlineStr">
        <is>
          <t>Dynamic self-assembly and self-organized transport of magnetic micro-swimmers</t>
        </is>
      </c>
      <c r="K4684" s="3" t="n">
        <v>2017</v>
      </c>
      <c r="L4684" s="3" t="inlineStr">
        <is>
          <t>Scientific Reports</t>
        </is>
      </c>
      <c r="M4684" s="3" t="inlineStr">
        <is>
          <t>Gašper Kokot; G. V. Kolmakov; Igor S. Aranson; Alexey Snezhko</t>
        </is>
      </c>
      <c r="N4684" s="3" t="inlineStr"/>
      <c r="O4684" s="3" t="n"/>
      <c r="P4684" s="3" t="inlineStr"/>
      <c r="Q4684" s="3" t="inlineStr">
        <is>
          <t>10.1038/s41598-017-15193-z</t>
        </is>
      </c>
      <c r="R4684" s="3" t="inlineStr">
        <is>
          <t>https://doi.org/10.1038/s41598-017-15193-z</t>
        </is>
      </c>
      <c r="S4684" s="3" t="inlineStr">
        <is>
          <t>OpenAlex; CUNY Academic Works</t>
        </is>
      </c>
      <c r="T4684" s="3" t="n">
        <v>2</v>
      </c>
      <c r="U4684" s="3" t="inlineStr">
        <is>
          <t>High (City Tech affiliation on paper); 2 sources</t>
        </is>
      </c>
      <c r="V4684" s="3" t="n"/>
      <c r="W4684" s="3" t="inlineStr"/>
      <c r="X4684" s="3" t="inlineStr">
        <is>
          <t>We demonstrate experimentally and in computer simulations that magnetic microfloaters can self-organize into various functional structures while energized by an external alternating (ac) magnetic field. The structures exhibit self-propelled motion and an ability to carry a cargo along a pre-defined path. The morphology of the self-assembled swimmers is controlled by the frequency and amplitude of the magnetic field.</t>
        </is>
      </c>
      <c r="Y4684" s="3" t="inlineStr">
        <is>
          <t>OpenAlex</t>
        </is>
      </c>
      <c r="Z4684" s="3" t="inlineStr">
        <is>
          <t>https://www.nature.com/articles/s41598-017-15193-z.pdf</t>
        </is>
      </c>
      <c r="AA4684" s="3" t="inlineStr">
        <is>
          <t>Open-access PDF (via OpenAlex)</t>
        </is>
      </c>
      <c r="AB4684" s="3" t="inlineStr">
        <is>
          <t>gold</t>
        </is>
      </c>
      <c r="AC4684" s="3" t="inlineStr">
        <is>
          <t>School of Arts &amp; Sciences</t>
        </is>
      </c>
      <c r="AD4684" s="3" t="n">
        <v>37</v>
      </c>
      <c r="AE4684" s="3" t="inlineStr">
        <is>
          <t>No</t>
        </is>
      </c>
      <c r="AF4684" s="3" t="inlineStr"/>
      <c r="AG4684" s="4" t="inlineStr"/>
      <c r="AH4684" s="4" t="inlineStr"/>
      <c r="AI4684" s="4" t="inlineStr"/>
    </row>
    <row r="4685">
      <c r="A4685" s="3" t="inlineStr">
        <is>
          <t>PHYS-0846</t>
        </is>
      </c>
      <c r="B4685" s="3" t="inlineStr">
        <is>
          <t>Maller</t>
        </is>
      </c>
      <c r="C4685" s="3" t="inlineStr">
        <is>
          <t>Ari</t>
        </is>
      </c>
      <c r="D4685" s="3" t="inlineStr">
        <is>
          <t>Ari Maller</t>
        </is>
      </c>
      <c r="E4685" s="3" t="inlineStr">
        <is>
          <t>Professor</t>
        </is>
      </c>
      <c r="F4685" s="3" t="inlineStr">
        <is>
          <t>NYC College of Technology</t>
        </is>
      </c>
      <c r="G4685" s="3" t="inlineStr">
        <is>
          <t>Physics</t>
        </is>
      </c>
      <c r="H4685" s="3" t="inlineStr">
        <is>
          <t>AMaller@citytech.cuny.edu</t>
        </is>
      </c>
      <c r="I4685" s="3" t="inlineStr">
        <is>
          <t>Journal article</t>
        </is>
      </c>
      <c r="J4685" s="3" t="inlineStr">
        <is>
          <t>High Angular Momentum Halo Gas: A Feedback and Code-independent Prediction of LCDM</t>
        </is>
      </c>
      <c r="K4685" s="3" t="n">
        <v>2017</v>
      </c>
      <c r="L4685" s="3" t="inlineStr">
        <is>
          <t>The Astrophysical Journal</t>
        </is>
      </c>
      <c r="M4685" s="3" t="inlineStr">
        <is>
          <t>Kyle R. Stewart; Ariyeh H. Maller; José Oñorbe; James S. Bullock; M. Ryan Joung; Julien Devriendt; Daniel Ceverino; Dušan Kereš; Philip F. Hopkins; Claude-André Faucher-Giguère</t>
        </is>
      </c>
      <c r="N4685" s="3" t="inlineStr"/>
      <c r="O4685" s="3" t="n"/>
      <c r="P4685" s="3" t="inlineStr"/>
      <c r="Q4685" s="3" t="inlineStr">
        <is>
          <t>10.3847/1538-4357/aa6dff</t>
        </is>
      </c>
      <c r="R4685" s="3" t="inlineStr">
        <is>
          <t>https://doi.org/10.3847/1538-4357/aa6dff</t>
        </is>
      </c>
      <c r="S4685" s="3" t="inlineStr">
        <is>
          <t>OpenAlex</t>
        </is>
      </c>
      <c r="T4685" s="3" t="n">
        <v>1</v>
      </c>
      <c r="U4685" s="3" t="inlineStr">
        <is>
          <t>High (City Tech affiliation on paper)</t>
        </is>
      </c>
      <c r="V4685" s="3" t="n"/>
      <c r="W4685" s="3" t="inlineStr"/>
      <c r="X4685" s="3" t="inlineStr">
        <is>
          <t>Abstract We investigate angular momentum acquisition in Milky Way-sized galaxies by comparing five high resolution zoom-in simulations, each implementing identical cosmological initial conditions but utilizing different hydrodynamic codes: Enzo, Art, Ramses, Arepo, and Gizmo-PSPH. Each code implements a distinct set of feedback and star formation prescriptions. We find that while many galaxy and halo properties vary between the different codes (and feedback prescriptions), there is qualitative agreement on the process of angular momentum acquisition in the galaxy’s halo. In all simulations, cold filamentary gas accretion to the halo results in ∼4 times more specific angular momentum in cold halo gas (λ cold ≳ 0.1) than in the dark matter halo. At z &gt; 1, this inflow takes the form of inspiraling cold streams that are co-directional in the halo of the galaxy and are fueled, aligned, and kinematically connected to filamentary gas infall along the cosmic web. Due to the qualitative agreement among disparate simulations, we conclude that the buildup of high angular momentum halo gas and the presence of these inspiraling cold streams are robust predictions of Lambda Cold Dark Matter galaxy formation, though the detailed morphology of these streams is significantly less certain. A growing body of observational evidence suggests that this process is borne out in the real universe.</t>
        </is>
      </c>
      <c r="Y4685" s="3" t="inlineStr">
        <is>
          <t>OpenAlex</t>
        </is>
      </c>
      <c r="Z4685" s="3" t="inlineStr">
        <is>
          <t>https://iopscience.iop.org/article/10.3847/1538-4357/aa6dff/pdf</t>
        </is>
      </c>
      <c r="AA4685" s="3" t="inlineStr">
        <is>
          <t>Open-access PDF (via OpenAlex)</t>
        </is>
      </c>
      <c r="AB4685" s="3" t="inlineStr">
        <is>
          <t>bronze</t>
        </is>
      </c>
      <c r="AC4685" s="3" t="inlineStr">
        <is>
          <t>School of Arts &amp; Sciences</t>
        </is>
      </c>
      <c r="AD4685" s="3" t="n">
        <v>92</v>
      </c>
      <c r="AE4685" s="3" t="inlineStr">
        <is>
          <t>No</t>
        </is>
      </c>
      <c r="AF4685" s="3" t="inlineStr"/>
      <c r="AG4685" s="4" t="inlineStr"/>
      <c r="AH4685" s="4" t="inlineStr"/>
      <c r="AI4685" s="4" t="inlineStr"/>
    </row>
    <row r="4686">
      <c r="A4686" s="3" t="inlineStr">
        <is>
          <t>PHYS-0847</t>
        </is>
      </c>
      <c r="B4686" s="3" t="inlineStr">
        <is>
          <t>Leng</t>
        </is>
      </c>
      <c r="C4686" s="3" t="inlineStr">
        <is>
          <t>Lufeng</t>
        </is>
      </c>
      <c r="D4686" s="3" t="inlineStr">
        <is>
          <t>Lufeng Leng</t>
        </is>
      </c>
      <c r="E4686" s="3" t="inlineStr">
        <is>
          <t>Professor</t>
        </is>
      </c>
      <c r="F4686" s="3" t="inlineStr">
        <is>
          <t>NYC College of Technology</t>
        </is>
      </c>
      <c r="G4686" s="3" t="inlineStr">
        <is>
          <t>Physics</t>
        </is>
      </c>
      <c r="H4686" s="3" t="inlineStr">
        <is>
          <t>LLeng@citytech.cuny.edu</t>
        </is>
      </c>
      <c r="I4686" s="3" t="inlineStr">
        <is>
          <t>Conference paper</t>
        </is>
      </c>
      <c r="J4686" s="3" t="inlineStr">
        <is>
          <t>Impact of multiple-path interference on the performance of coherent transmission systems employing distributed Raman amplification</t>
        </is>
      </c>
      <c r="K4686" s="3" t="n">
        <v>2017</v>
      </c>
      <c r="L4686" s="3" t="inlineStr">
        <is>
          <t>Wireless and Optical Communication Conference (WOCC)</t>
        </is>
      </c>
      <c r="M4686" s="3" t="inlineStr">
        <is>
          <t>Lufeng Leng</t>
        </is>
      </c>
      <c r="N4686" s="3" t="inlineStr"/>
      <c r="O4686" s="3" t="n"/>
      <c r="P4686" s="3" t="inlineStr"/>
      <c r="Q4686" s="3" t="inlineStr">
        <is>
          <t>10.1109/wocc.2017.7928984</t>
        </is>
      </c>
      <c r="R4686" s="3" t="inlineStr">
        <is>
          <t>https://doi.org/10.1109/wocc.2017.7928984</t>
        </is>
      </c>
      <c r="S4686" s="3" t="inlineStr">
        <is>
          <t>OpenAlex</t>
        </is>
      </c>
      <c r="T4686" s="3" t="n">
        <v>1</v>
      </c>
      <c r="U4686" s="3" t="inlineStr">
        <is>
          <t>High (City Tech affiliation on paper)</t>
        </is>
      </c>
      <c r="V4686" s="3" t="n"/>
      <c r="W4686" s="3" t="inlineStr"/>
      <c r="X4686" s="3" t="inlineStr">
        <is>
          <t>It is well known that distributed Raman amplification (DRA) may suffer from multiple-path interference, which is mainly due to double back-reflections (DBR) at discontinuities such as connectors/splices and double Rayleigh backscattering (DRB) within the fiber amplifier. In this work, the impact of DBR and DRB noise on the system performance is analytically assessed for standard single mode and large effective area low loss fiber links employing PDM-16QAM and DRA. Performance prediction errors due to negligence of DRB noise are estimated, and operation criteria are provided for mitigating back-reflection induced impairments.</t>
        </is>
      </c>
      <c r="Y4686" s="3" t="inlineStr">
        <is>
          <t>OpenAlex</t>
        </is>
      </c>
      <c r="Z4686" s="3" t="inlineStr"/>
      <c r="AA4686" s="3" t="inlineStr">
        <is>
          <t>Not found</t>
        </is>
      </c>
      <c r="AB4686" s="3" t="inlineStr">
        <is>
          <t>closed</t>
        </is>
      </c>
      <c r="AC4686" s="3" t="inlineStr">
        <is>
          <t>School of Arts &amp; Sciences</t>
        </is>
      </c>
      <c r="AD4686" s="3" t="n">
        <v>0</v>
      </c>
      <c r="AE4686" s="3" t="inlineStr">
        <is>
          <t>No</t>
        </is>
      </c>
      <c r="AF4686" s="3" t="inlineStr"/>
      <c r="AG4686" s="4" t="inlineStr"/>
      <c r="AH4686" s="4" t="inlineStr"/>
      <c r="AI4686" s="4" t="inlineStr"/>
    </row>
    <row r="4687">
      <c r="A4687" s="3" t="inlineStr">
        <is>
          <t>PHYS-0851</t>
        </is>
      </c>
      <c r="B4687" s="3" t="inlineStr">
        <is>
          <t>Ferroglia</t>
        </is>
      </c>
      <c r="C4687" s="3" t="inlineStr">
        <is>
          <t>Andrea</t>
        </is>
      </c>
      <c r="D4687" s="3" t="inlineStr">
        <is>
          <t>Andrea Ferroglia</t>
        </is>
      </c>
      <c r="E4687" s="3" t="inlineStr">
        <is>
          <t>Professor</t>
        </is>
      </c>
      <c r="F4687" s="3" t="inlineStr">
        <is>
          <t>NYC College of Technology</t>
        </is>
      </c>
      <c r="G4687" s="3" t="inlineStr">
        <is>
          <t>Physics</t>
        </is>
      </c>
      <c r="H4687" s="3" t="inlineStr">
        <is>
          <t>AFerroglia@citytech.cuny.edu</t>
        </is>
      </c>
      <c r="I4687" s="3" t="inlineStr">
        <is>
          <t>Paper (venue type unclear)</t>
        </is>
      </c>
      <c r="J4687" s="3" t="inlineStr">
        <is>
          <t>NNLL Resummation for the Associated Production of a Top Pair and a Higgs Boson at the LHC</t>
        </is>
      </c>
      <c r="K4687" s="3" t="n">
        <v>2017</v>
      </c>
      <c r="L4687" s="3" t="inlineStr">
        <is>
          <t>CUNY Academic Works (City University of New York)</t>
        </is>
      </c>
      <c r="M4687" s="3" t="inlineStr">
        <is>
          <t>Alessandro Broggio; Andrea Ferroglia; Ben D. Pecjak; Li Lin Yang</t>
        </is>
      </c>
      <c r="N4687" s="3" t="inlineStr"/>
      <c r="O4687" s="3" t="n"/>
      <c r="P4687" s="3" t="inlineStr"/>
      <c r="Q4687" s="3" t="inlineStr">
        <is>
          <t>10.1007/jhep02(2017)126</t>
        </is>
      </c>
      <c r="R4687" s="3" t="inlineStr">
        <is>
          <t>https://openalex.org/W3104407843</t>
        </is>
      </c>
      <c r="S4687" s="3" t="inlineStr">
        <is>
          <t>OpenAlex; CUNY Academic Works</t>
        </is>
      </c>
      <c r="T4687" s="3" t="n">
        <v>2</v>
      </c>
      <c r="U4687" s="3" t="inlineStr">
        <is>
          <t>High (City Tech affiliation on paper); 2 sources</t>
        </is>
      </c>
      <c r="V4687" s="3" t="n"/>
      <c r="W4687" s="3" t="inlineStr"/>
      <c r="X4687" s="3" t="inlineStr">
        <is>
          <t>We study the resummation of soft gluon emission corrections to the production of a top-antitop pair in association with a Higgs boson at the Large Hadron Collider. Starting from a soft-gluon resummation formula derived in previous work, we develop a bespoke parton-level Monte Carlo program which can be used to calculate the total cross section along with differential distributions. We use this tool to study the phenomenological impact of the resummation to next-to-next-to-leading logarithmic (NNLL) accuracy, finding that these corrections increase the total cross section and the differential distributions with respect to NLO calculations of the same observables.</t>
        </is>
      </c>
      <c r="Y4687" s="3" t="inlineStr">
        <is>
          <t>OpenAlex</t>
        </is>
      </c>
      <c r="Z4687" s="3" t="inlineStr">
        <is>
          <t>https://academicworks.cuny.edu/ny_pubs/298</t>
        </is>
      </c>
      <c r="AA4687" s="3" t="inlineStr">
        <is>
          <t>Open-access page (via OpenAlex)</t>
        </is>
      </c>
      <c r="AB4687" s="3" t="inlineStr">
        <is>
          <t>green</t>
        </is>
      </c>
      <c r="AC4687" s="3" t="inlineStr">
        <is>
          <t>School of Arts &amp; Sciences</t>
        </is>
      </c>
      <c r="AD4687" s="3" t="n">
        <v>48</v>
      </c>
      <c r="AE4687" s="3" t="inlineStr">
        <is>
          <t>No</t>
        </is>
      </c>
      <c r="AF4687" s="3" t="inlineStr"/>
      <c r="AG4687" s="4" t="inlineStr"/>
      <c r="AH4687" s="4" t="inlineStr"/>
      <c r="AI4687" s="4" t="inlineStr"/>
    </row>
    <row r="4688">
      <c r="A4688" s="3" t="inlineStr">
        <is>
          <t>PHYS-0852</t>
        </is>
      </c>
      <c r="B4688" s="3" t="inlineStr">
        <is>
          <t>Berman</t>
        </is>
      </c>
      <c r="C4688" s="3" t="inlineStr">
        <is>
          <t>Oleg</t>
        </is>
      </c>
      <c r="D4688" s="3" t="inlineStr">
        <is>
          <t>Oleg Berman</t>
        </is>
      </c>
      <c r="E4688" s="3" t="inlineStr">
        <is>
          <t>Professor</t>
        </is>
      </c>
      <c r="F4688" s="3" t="inlineStr">
        <is>
          <t>NYC College of Technology</t>
        </is>
      </c>
      <c r="G4688" s="3" t="inlineStr">
        <is>
          <t>Physics</t>
        </is>
      </c>
      <c r="H4688" s="3" t="inlineStr">
        <is>
          <t>OBerman@citytech.cuny.edu</t>
        </is>
      </c>
      <c r="I4688" s="3" t="inlineStr">
        <is>
          <t>Journal article</t>
        </is>
      </c>
      <c r="J4688" s="3" t="inlineStr">
        <is>
          <t>On Bose–Einstein condensation and superfluidity of trapped photons with coordinate-dependent mass and interactions</t>
        </is>
      </c>
      <c r="K4688" s="3" t="n">
        <v>2017</v>
      </c>
      <c r="L4688" s="3" t="inlineStr">
        <is>
          <t>Journal of the Optical Society of America B</t>
        </is>
      </c>
      <c r="M4688" s="3" t="inlineStr">
        <is>
          <t>Oleg L. Berman; Roman Ya. Kezerashvili; Yu. E. Lozovik</t>
        </is>
      </c>
      <c r="N4688" s="3" t="inlineStr"/>
      <c r="O4688" s="3" t="n"/>
      <c r="P4688" s="3" t="inlineStr"/>
      <c r="Q4688" s="3" t="inlineStr">
        <is>
          <t>10.1364/josab.34.001649</t>
        </is>
      </c>
      <c r="R4688" s="3" t="inlineStr">
        <is>
          <t>https://doi.org/10.1364/josab.34.001649</t>
        </is>
      </c>
      <c r="S4688" s="3" t="inlineStr">
        <is>
          <t>OpenAlex</t>
        </is>
      </c>
      <c r="T4688" s="3" t="n">
        <v>1</v>
      </c>
      <c r="U4688" s="3" t="inlineStr">
        <is>
          <t>High (City Tech affiliation on paper)</t>
        </is>
      </c>
      <c r="V4688" s="3" t="n"/>
      <c r="W4688" s="3" t="inlineStr"/>
      <c r="X4688" s="3" t="inlineStr">
        <is>
          <t>The condensate density profile of trapped two-dimensional gas of photons in an optical microcavity, filled by a dye solution, is analyzed taking into account a coordinate-dependent effective mass of cavity photons and photon–photon coupling parameter. The profiles for the densities of the superfluid and normal phases of trapped photons in the different regions of the system at the fixed temperature are analyzed. The radial dependencies of local mean-field phase transition temperature Tc0(r) and local Kosterlitz–Thouless transition temperature Tc(r) for trapped microcavity photons are obtained. The coordinate dependence of cavity photon effective mass and photon–photon coupling parameter is important for the mirrors of smaller radius with the high trapping frequency, which provides Bose–Einstein condensation and superfluidity for smaller critical number of photons at the same temperature. We discuss a possibility of an experimental study of the density profiles for the normal and superfluid components in the system under consideration.</t>
        </is>
      </c>
      <c r="Y4688" s="3" t="inlineStr">
        <is>
          <t>OpenAlex</t>
        </is>
      </c>
      <c r="Z4688" s="3" t="inlineStr">
        <is>
          <t>https://arxiv.org/pdf/1706.09062</t>
        </is>
      </c>
      <c r="AA4688" s="3" t="inlineStr">
        <is>
          <t>Open-access PDF (via OpenAlex)</t>
        </is>
      </c>
      <c r="AB4688" s="3" t="inlineStr">
        <is>
          <t>green</t>
        </is>
      </c>
      <c r="AC4688" s="3" t="inlineStr">
        <is>
          <t>School of Arts &amp; Sciences</t>
        </is>
      </c>
      <c r="AD4688" s="3" t="n">
        <v>6</v>
      </c>
      <c r="AE4688" s="3" t="inlineStr">
        <is>
          <t>No</t>
        </is>
      </c>
      <c r="AF4688" s="3" t="inlineStr"/>
      <c r="AG4688" s="4" t="inlineStr"/>
      <c r="AH4688" s="4" t="inlineStr"/>
      <c r="AI4688" s="4" t="inlineStr"/>
    </row>
    <row r="4689">
      <c r="A4689" s="3" t="inlineStr">
        <is>
          <t>PHYS-0853</t>
        </is>
      </c>
      <c r="B4689" s="3" t="inlineStr">
        <is>
          <t>Kezerashvili</t>
        </is>
      </c>
      <c r="C4689" s="3" t="inlineStr">
        <is>
          <t>Roman</t>
        </is>
      </c>
      <c r="D4689" s="3" t="inlineStr">
        <is>
          <t>Roman Kezerashvili</t>
        </is>
      </c>
      <c r="E4689" s="3" t="inlineStr">
        <is>
          <t>Professor</t>
        </is>
      </c>
      <c r="F4689" s="3" t="inlineStr">
        <is>
          <t>NYC College of Technology</t>
        </is>
      </c>
      <c r="G4689" s="3" t="inlineStr">
        <is>
          <t>Physics</t>
        </is>
      </c>
      <c r="H4689" s="3" t="inlineStr">
        <is>
          <t>RKezerashvili@citytech.cuny.edu</t>
        </is>
      </c>
      <c r="I4689" s="3" t="inlineStr">
        <is>
          <t>Journal article</t>
        </is>
      </c>
      <c r="J4689" s="3" t="inlineStr">
        <is>
          <t>On Bose–Einstein condensation and superfluidity of trapped photons with coordinate-dependent mass and interactions</t>
        </is>
      </c>
      <c r="K4689" s="3" t="n">
        <v>2017</v>
      </c>
      <c r="L4689" s="3" t="inlineStr">
        <is>
          <t>Journal of the Optical Society of America B</t>
        </is>
      </c>
      <c r="M4689" s="3" t="inlineStr">
        <is>
          <t>Oleg L. Berman; Roman Ya. Kezerashvili; Yu. E. Lozovik</t>
        </is>
      </c>
      <c r="N4689" s="3" t="inlineStr"/>
      <c r="O4689" s="3" t="n"/>
      <c r="P4689" s="3" t="inlineStr"/>
      <c r="Q4689" s="3" t="inlineStr">
        <is>
          <t>10.1364/josab.34.001649</t>
        </is>
      </c>
      <c r="R4689" s="3" t="inlineStr">
        <is>
          <t>https://doi.org/10.1364/josab.34.001649</t>
        </is>
      </c>
      <c r="S4689" s="3" t="inlineStr">
        <is>
          <t>OpenAlex</t>
        </is>
      </c>
      <c r="T4689" s="3" t="n">
        <v>1</v>
      </c>
      <c r="U4689" s="3" t="inlineStr">
        <is>
          <t>High (City Tech affiliation on paper)</t>
        </is>
      </c>
      <c r="V4689" s="3" t="n"/>
      <c r="W4689" s="3" t="inlineStr"/>
      <c r="X4689" s="3" t="inlineStr">
        <is>
          <t>The condensate density profile of trapped two-dimensional gas of photons in an optical microcavity, filled by a dye solution, is analyzed taking into account a coordinate-dependent effective mass of cavity photons and photon–photon coupling parameter. The profiles for the densities of the superfluid and normal phases of trapped photons in the different regions of the system at the fixed temperature are analyzed. The radial dependencies of local mean-field phase transition temperature Tc0(r) and local Kosterlitz–Thouless transition temperature Tc(r) for trapped microcavity photons are obtained. The coordinate dependence of cavity photon effective mass and photon–photon coupling parameter is important for the mirrors of smaller radius with the high trapping frequency, which provides Bose–Einstein condensation and superfluidity for smaller critical number of photons at the same temperature. We discuss a possibility of an experimental study of the density profiles for the normal and superfluid components in the system under consideration.</t>
        </is>
      </c>
      <c r="Y4689" s="3" t="inlineStr">
        <is>
          <t>OpenAlex</t>
        </is>
      </c>
      <c r="Z4689" s="3" t="inlineStr">
        <is>
          <t>https://arxiv.org/pdf/1706.09062</t>
        </is>
      </c>
      <c r="AA4689" s="3" t="inlineStr">
        <is>
          <t>Open-access PDF (via OpenAlex)</t>
        </is>
      </c>
      <c r="AB4689" s="3" t="inlineStr">
        <is>
          <t>green</t>
        </is>
      </c>
      <c r="AC4689" s="3" t="inlineStr">
        <is>
          <t>School of Arts &amp; Sciences</t>
        </is>
      </c>
      <c r="AD4689" s="3" t="n">
        <v>6</v>
      </c>
      <c r="AE4689" s="3" t="inlineStr">
        <is>
          <t>No</t>
        </is>
      </c>
      <c r="AF4689" s="3" t="inlineStr"/>
      <c r="AG4689" s="4" t="inlineStr"/>
      <c r="AH4689" s="4" t="inlineStr"/>
      <c r="AI4689" s="4" t="inlineStr"/>
    </row>
    <row r="4690">
      <c r="A4690" s="3" t="inlineStr">
        <is>
          <t>PHYS-0857</t>
        </is>
      </c>
      <c r="B4690" s="3" t="inlineStr">
        <is>
          <t>Kezerashvili</t>
        </is>
      </c>
      <c r="C4690" s="3" t="inlineStr">
        <is>
          <t>Roman</t>
        </is>
      </c>
      <c r="D4690" s="3" t="inlineStr">
        <is>
          <t>Roman Kezerashvili</t>
        </is>
      </c>
      <c r="E4690" s="3" t="inlineStr">
        <is>
          <t>Professor</t>
        </is>
      </c>
      <c r="F4690" s="3" t="inlineStr">
        <is>
          <t>NYC College of Technology</t>
        </is>
      </c>
      <c r="G4690" s="3" t="inlineStr">
        <is>
          <t>Physics</t>
        </is>
      </c>
      <c r="H4690" s="3" t="inlineStr">
        <is>
          <t>RKezerashvili@citytech.cuny.edu</t>
        </is>
      </c>
      <c r="I4690" s="3" t="inlineStr">
        <is>
          <t>Preprint</t>
        </is>
      </c>
      <c r="J4690" s="3" t="inlineStr">
        <is>
          <t>Optical Absorption by Indirect Excitons in a Transition Metal Dichalcogenide Double Layer</t>
        </is>
      </c>
      <c r="K4690" s="3" t="n">
        <v>2017</v>
      </c>
      <c r="L4690" s="3" t="inlineStr">
        <is>
          <t>arXiv (Cornell University)</t>
        </is>
      </c>
      <c r="M4690" s="3" t="inlineStr">
        <is>
          <t>Matthew Brunetti; Oleg L. Berman; Roman Ya. Kezerashvili</t>
        </is>
      </c>
      <c r="N4690" s="3" t="inlineStr"/>
      <c r="O4690" s="3" t="n"/>
      <c r="P4690" s="3" t="inlineStr"/>
      <c r="Q4690" s="3" t="inlineStr">
        <is>
          <t>10.48550/arxiv.1711.04529</t>
        </is>
      </c>
      <c r="R4690" s="3" t="inlineStr">
        <is>
          <t>https://doi.org/10.48550/arxiv.1711.04529</t>
        </is>
      </c>
      <c r="S4690" s="3" t="inlineStr">
        <is>
          <t>OpenAlex</t>
        </is>
      </c>
      <c r="T4690" s="3" t="n">
        <v>1</v>
      </c>
      <c r="U4690" s="3" t="inlineStr">
        <is>
          <t>High (City Tech affiliation on paper)</t>
        </is>
      </c>
      <c r="V4690" s="3" t="n"/>
      <c r="W4690" s="3" t="inlineStr"/>
      <c r="X4690" s="3" t="inlineStr">
        <is>
          <t>We calculate the binding energy, transition energies, oscillator strength, and absorption coefficient of indirect excitons in transition metal dichalcogenide (TMDC) double layers separated by an integer number of hexagonal boron nitride (h-BN) monolayers. The absorption factor, a dimensionless quantity which gives the fraction of incoming photons absorbed by the indirect excitons in the double layer, is evaluated. The aforementioned optical quantities are obtained for transitions from the ground state to the first two excited states. All quantities are studied as a function of the interlayer separation, which may be experimentally controlled by varying the number of h-BN monolayers between the TMDC layers. Calculations are performed by using the exciton wave function and eigenenergies obtained for the Keldysh potential. For each material, we choose a combination of the exciton reduced mass and the dielectric screening length from the existing literature which give the largest and the smallest indirect exciton binding energy. These combinations of material parameters provide upper and lower bounds on all quantities presented. Our findings can be examined experimentally via two-photon spectroscopy.</t>
        </is>
      </c>
      <c r="Y4690" s="3" t="inlineStr">
        <is>
          <t>OpenAlex</t>
        </is>
      </c>
      <c r="Z4690" s="3" t="inlineStr">
        <is>
          <t>https://arxiv.org/pdf/1711.04529</t>
        </is>
      </c>
      <c r="AA4690" s="3" t="inlineStr">
        <is>
          <t>Open-access PDF (via OpenAlex)</t>
        </is>
      </c>
      <c r="AB4690" s="3" t="inlineStr">
        <is>
          <t>green</t>
        </is>
      </c>
      <c r="AC4690" s="3" t="inlineStr">
        <is>
          <t>School of Arts &amp; Sciences</t>
        </is>
      </c>
      <c r="AD4690" s="3" t="n">
        <v>0</v>
      </c>
      <c r="AE4690" s="3" t="inlineStr">
        <is>
          <t>No</t>
        </is>
      </c>
      <c r="AF4690" s="3" t="inlineStr"/>
      <c r="AG4690" s="4" t="inlineStr"/>
      <c r="AH4690" s="4" t="inlineStr"/>
      <c r="AI4690" s="4" t="inlineStr"/>
    </row>
    <row r="4691">
      <c r="A4691" s="3" t="inlineStr">
        <is>
          <t>PHYS-0858</t>
        </is>
      </c>
      <c r="B4691" s="3" t="inlineStr">
        <is>
          <t>Leng</t>
        </is>
      </c>
      <c r="C4691" s="3" t="inlineStr">
        <is>
          <t>Lufeng</t>
        </is>
      </c>
      <c r="D4691" s="3" t="inlineStr">
        <is>
          <t>Lufeng Leng</t>
        </is>
      </c>
      <c r="E4691" s="3" t="inlineStr">
        <is>
          <t>Professor</t>
        </is>
      </c>
      <c r="F4691" s="3" t="inlineStr">
        <is>
          <t>NYC College of Technology</t>
        </is>
      </c>
      <c r="G4691" s="3" t="inlineStr">
        <is>
          <t>Physics</t>
        </is>
      </c>
      <c r="H4691" s="3" t="inlineStr">
        <is>
          <t>LLeng@citytech.cuny.edu</t>
        </is>
      </c>
      <c r="I4691" s="3" t="inlineStr">
        <is>
          <t>Conference paper</t>
        </is>
      </c>
      <c r="J4691" s="3" t="inlineStr">
        <is>
          <t>Performance and Reach Comparison of Large-Effective-Area Low-Loss Fiber Links via 256-Gb/s PDM-16QAM WDM Transmissions</t>
        </is>
      </c>
      <c r="K4691" s="3" t="n">
        <v>2017</v>
      </c>
      <c r="L4691" s="3" t="inlineStr">
        <is>
          <t>Asia Communications and Photonics Conference</t>
        </is>
      </c>
      <c r="M4691" s="3" t="inlineStr">
        <is>
          <t>Lufeng Leng</t>
        </is>
      </c>
      <c r="N4691" s="3" t="inlineStr"/>
      <c r="O4691" s="3" t="n"/>
      <c r="P4691" s="3" t="inlineStr"/>
      <c r="Q4691" s="3" t="inlineStr">
        <is>
          <t>10.1364/acpc.2017.su4a.2</t>
        </is>
      </c>
      <c r="R4691" s="3" t="inlineStr">
        <is>
          <t>https://doi.org/10.1364/acpc.2017.su4a.2</t>
        </is>
      </c>
      <c r="S4691" s="3" t="inlineStr">
        <is>
          <t>OpenAlex</t>
        </is>
      </c>
      <c r="T4691" s="3" t="n">
        <v>1</v>
      </c>
      <c r="U4691" s="3" t="inlineStr">
        <is>
          <t>High (City Tech affiliation on paper)</t>
        </is>
      </c>
      <c r="V4691" s="3" t="n"/>
      <c r="W4691" s="3" t="inlineStr"/>
      <c r="X4691" s="3" t="inlineStr">
        <is>
          <t>Impact of fiber parameters on the performance and reach of 256-Gb/s PDM-16QAM WDM transmissions has been investigated using experimentally validated EGN model. OSNR improvement and reach extension are assessed for systems employing large-effective-area low-loss fibers.</t>
        </is>
      </c>
      <c r="Y4691" s="3" t="inlineStr">
        <is>
          <t>OpenAlex</t>
        </is>
      </c>
      <c r="Z4691" s="3" t="inlineStr"/>
      <c r="AA4691" s="3" t="inlineStr">
        <is>
          <t>Not found</t>
        </is>
      </c>
      <c r="AB4691" s="3" t="inlineStr">
        <is>
          <t>closed</t>
        </is>
      </c>
      <c r="AC4691" s="3" t="inlineStr">
        <is>
          <t>School of Arts &amp; Sciences</t>
        </is>
      </c>
      <c r="AD4691" s="3" t="n">
        <v>0</v>
      </c>
      <c r="AE4691" s="3" t="inlineStr">
        <is>
          <t>No</t>
        </is>
      </c>
      <c r="AF4691" s="3" t="inlineStr"/>
      <c r="AG4691" s="4" t="inlineStr"/>
      <c r="AH4691" s="4" t="inlineStr"/>
      <c r="AI4691" s="4" t="inlineStr"/>
    </row>
    <row r="4692">
      <c r="A4692" s="3" t="inlineStr">
        <is>
          <t>PHYS-0859</t>
        </is>
      </c>
      <c r="B4692" s="3" t="inlineStr">
        <is>
          <t>Ferroglia</t>
        </is>
      </c>
      <c r="C4692" s="3" t="inlineStr">
        <is>
          <t>Andrea</t>
        </is>
      </c>
      <c r="D4692" s="3" t="inlineStr">
        <is>
          <t>Andrea Ferroglia</t>
        </is>
      </c>
      <c r="E4692" s="3" t="inlineStr">
        <is>
          <t>Professor</t>
        </is>
      </c>
      <c r="F4692" s="3" t="inlineStr">
        <is>
          <t>NYC College of Technology</t>
        </is>
      </c>
      <c r="G4692" s="3" t="inlineStr">
        <is>
          <t>Physics</t>
        </is>
      </c>
      <c r="H4692" s="3" t="inlineStr">
        <is>
          <t>AFerroglia@citytech.cuny.edu</t>
        </is>
      </c>
      <c r="I4692" s="3" t="inlineStr">
        <is>
          <t>Journal article</t>
        </is>
      </c>
      <c r="J4692" s="3" t="inlineStr">
        <is>
          <t>Pseudoscalar couplings in tt¯H production at NLO+NLL accuracy</t>
        </is>
      </c>
      <c r="K4692" s="3" t="n">
        <v>2017</v>
      </c>
      <c r="L4692" s="3" t="inlineStr">
        <is>
          <t>Physical review. D/Physical review. D.</t>
        </is>
      </c>
      <c r="M4692" s="3" t="inlineStr">
        <is>
          <t>Alessandro Broggio; Andrea Ferroglia; M. C. N. Fiolhais; António Onofre</t>
        </is>
      </c>
      <c r="N4692" s="3" t="inlineStr"/>
      <c r="O4692" s="3" t="n"/>
      <c r="P4692" s="3" t="inlineStr"/>
      <c r="Q4692" s="3" t="inlineStr">
        <is>
          <t>10.1103/physrevd.96.073005</t>
        </is>
      </c>
      <c r="R4692" s="3" t="inlineStr">
        <is>
          <t>https://doi.org/10.1103/physrevd.96.073005</t>
        </is>
      </c>
      <c r="S4692" s="3" t="inlineStr">
        <is>
          <t>OpenAlex</t>
        </is>
      </c>
      <c r="T4692" s="3" t="n">
        <v>1</v>
      </c>
      <c r="U4692" s="3" t="inlineStr">
        <is>
          <t>High (City Tech affiliation on paper)</t>
        </is>
      </c>
      <c r="V4692" s="3" t="n"/>
      <c r="W4692" s="3" t="inlineStr"/>
      <c r="X4692" s="3" t="inlineStr">
        <is>
          <t>We study the production of a Higgs boson in association to a top-antitop pair at the Large Hadron Collider (LHC). We show how precise predictions for the differential distributions with respect to the transverse momentum of the Higgs boson, to the invariant mass of the top-antitop-Higgs system and to the invariant mass of the top-antitop pair can provide useful information on the possible presence of a pseudoscalar component in the coupling of the top quark with the Higgs boson. We evaluate the production of a top-antitop pair and a Higgs boson to next-to-leading order in fixed order perturbation theory and we carry out the resummation of soft emission corrections to next-to-leading-logarithmic accuracy for the LHC operating at a center of mass energy of 13 TeV. We discuss how the shape of these distributions can be employed experimentally, making a physics case for the kinematic reconstruction of dilepton channels.</t>
        </is>
      </c>
      <c r="Y4692" s="3" t="inlineStr">
        <is>
          <t>OpenAlex</t>
        </is>
      </c>
      <c r="Z4692" s="3" t="inlineStr">
        <is>
          <t>https://arxiv.org/pdf/1707.01803</t>
        </is>
      </c>
      <c r="AA4692" s="3" t="inlineStr">
        <is>
          <t>Open-access PDF (via OpenAlex)</t>
        </is>
      </c>
      <c r="AB4692" s="3" t="inlineStr">
        <is>
          <t>green</t>
        </is>
      </c>
      <c r="AC4692" s="3" t="inlineStr">
        <is>
          <t>School of Arts &amp; Sciences</t>
        </is>
      </c>
      <c r="AD4692" s="3" t="n">
        <v>13</v>
      </c>
      <c r="AE4692" s="3" t="inlineStr">
        <is>
          <t>No</t>
        </is>
      </c>
      <c r="AF4692" s="3" t="inlineStr"/>
      <c r="AG4692" s="4" t="inlineStr"/>
      <c r="AH4692" s="4" t="inlineStr"/>
      <c r="AI4692" s="4" t="inlineStr"/>
    </row>
    <row r="4693">
      <c r="A4693" s="3" t="inlineStr">
        <is>
          <t>PHYS-0863</t>
        </is>
      </c>
      <c r="B4693" s="3" t="inlineStr">
        <is>
          <t>Ferroglia</t>
        </is>
      </c>
      <c r="C4693" s="3" t="inlineStr">
        <is>
          <t>Andrea</t>
        </is>
      </c>
      <c r="D4693" s="3" t="inlineStr">
        <is>
          <t>Andrea Ferroglia</t>
        </is>
      </c>
      <c r="E4693" s="3" t="inlineStr">
        <is>
          <t>Professor</t>
        </is>
      </c>
      <c r="F4693" s="3" t="inlineStr">
        <is>
          <t>NYC College of Technology</t>
        </is>
      </c>
      <c r="G4693" s="3" t="inlineStr">
        <is>
          <t>Physics</t>
        </is>
      </c>
      <c r="H4693" s="3" t="inlineStr">
        <is>
          <t>AFerroglia@citytech.cuny.edu</t>
        </is>
      </c>
      <c r="I4693" s="3" t="inlineStr">
        <is>
          <t>Preprint</t>
        </is>
      </c>
      <c r="J4693" s="3" t="inlineStr">
        <is>
          <t>Recent Developments in Higher-Order Calculations: Hard Functions at NLO with GoSam</t>
        </is>
      </c>
      <c r="K4693" s="3" t="n">
        <v>2017</v>
      </c>
      <c r="L4693" s="3" t="inlineStr">
        <is>
          <t>arXiv (Cornell University)</t>
        </is>
      </c>
      <c r="M4693" s="3" t="inlineStr">
        <is>
          <t>Alessandro Broggio; Andrea Ferroglia; Nicolas Greiner; Giovanni Ossola</t>
        </is>
      </c>
      <c r="N4693" s="3" t="inlineStr"/>
      <c r="O4693" s="3" t="n"/>
      <c r="P4693" s="3" t="inlineStr"/>
      <c r="Q4693" s="3" t="inlineStr">
        <is>
          <t>10.48550/arxiv.1711.09462</t>
        </is>
      </c>
      <c r="R4693" s="3" t="inlineStr">
        <is>
          <t>https://doi.org/10.48550/arxiv.1711.09462</t>
        </is>
      </c>
      <c r="S4693" s="3" t="inlineStr">
        <is>
          <t>OpenAlex</t>
        </is>
      </c>
      <c r="T4693" s="3" t="n">
        <v>1</v>
      </c>
      <c r="U4693" s="3" t="inlineStr">
        <is>
          <t>High (City Tech affiliation on paper)</t>
        </is>
      </c>
      <c r="V4693" s="3" t="n"/>
      <c r="W4693" s="3" t="inlineStr"/>
      <c r="X4693" s="3" t="inlineStr">
        <is>
          <t>In this presentation, we will focus on a recent applications of the GoSam 2.0 automated framework which goes beyond the official scope of this code, originally designed for one-loop fixed order calculations. In particular, we describe a customized version of GoSam that has been recently employed to study the production of a top-antitop pair in association with a vector boson or with the Higgs boson to next-to-next-to-leading logarithmic accuracy. In the context of these calculations, the modified version of GoSam was used to evaluate the NLO hard functions which are needed to carry out the resummation of soft gluon emission effects. We also briefly comment on the ongoing efforts to generalize integrand reduction and unitarity for higher order calculation, towards the goal of developing efficient alternative computational techniques for the evaluation of scattering amplitudes beyond one loop.</t>
        </is>
      </c>
      <c r="Y4693" s="3" t="inlineStr">
        <is>
          <t>OpenAlex</t>
        </is>
      </c>
      <c r="Z4693" s="3" t="inlineStr">
        <is>
          <t>https://arxiv.org/pdf/1711.09462</t>
        </is>
      </c>
      <c r="AA4693" s="3" t="inlineStr">
        <is>
          <t>Open-access PDF (via OpenAlex)</t>
        </is>
      </c>
      <c r="AB4693" s="3" t="inlineStr">
        <is>
          <t>green</t>
        </is>
      </c>
      <c r="AC4693" s="3" t="inlineStr">
        <is>
          <t>School of Arts &amp; Sciences</t>
        </is>
      </c>
      <c r="AD4693" s="3" t="n">
        <v>1</v>
      </c>
      <c r="AE4693" s="3" t="inlineStr">
        <is>
          <t>No</t>
        </is>
      </c>
      <c r="AF4693" s="3" t="inlineStr"/>
      <c r="AG4693" s="4" t="inlineStr"/>
      <c r="AH4693" s="4" t="inlineStr"/>
      <c r="AI4693" s="4" t="inlineStr"/>
    </row>
    <row r="4694">
      <c r="A4694" s="3" t="inlineStr">
        <is>
          <t>PHYS-0864</t>
        </is>
      </c>
      <c r="B4694" s="3" t="inlineStr">
        <is>
          <t>Ossola</t>
        </is>
      </c>
      <c r="C4694" s="3" t="inlineStr">
        <is>
          <t>Giovanni</t>
        </is>
      </c>
      <c r="D4694" s="3" t="inlineStr">
        <is>
          <t>Giovanni Ossola</t>
        </is>
      </c>
      <c r="E4694" s="3" t="inlineStr">
        <is>
          <t>Chair</t>
        </is>
      </c>
      <c r="F4694" s="3" t="inlineStr">
        <is>
          <t>NYC College of Technology</t>
        </is>
      </c>
      <c r="G4694" s="3" t="inlineStr">
        <is>
          <t>Physics</t>
        </is>
      </c>
      <c r="H4694" s="3" t="inlineStr">
        <is>
          <t>GOssola@citytech.cuny.edu</t>
        </is>
      </c>
      <c r="I4694" s="3" t="inlineStr">
        <is>
          <t>Preprint</t>
        </is>
      </c>
      <c r="J4694" s="3" t="inlineStr">
        <is>
          <t>Recent Developments in Higher-Order Calculations: Hard Functions at NLO with GoSam</t>
        </is>
      </c>
      <c r="K4694" s="3" t="n">
        <v>2017</v>
      </c>
      <c r="L4694" s="3" t="inlineStr">
        <is>
          <t>arXiv (Cornell University)</t>
        </is>
      </c>
      <c r="M4694" s="3" t="inlineStr">
        <is>
          <t>Alessandro Broggio; Andrea Ferroglia; Nicolas Greiner; Giovanni Ossola</t>
        </is>
      </c>
      <c r="N4694" s="3" t="inlineStr"/>
      <c r="O4694" s="3" t="n"/>
      <c r="P4694" s="3" t="inlineStr"/>
      <c r="Q4694" s="3" t="inlineStr">
        <is>
          <t>10.48550/arxiv.1711.09462</t>
        </is>
      </c>
      <c r="R4694" s="3" t="inlineStr">
        <is>
          <t>https://doi.org/10.48550/arxiv.1711.09462</t>
        </is>
      </c>
      <c r="S4694" s="3" t="inlineStr">
        <is>
          <t>OpenAlex</t>
        </is>
      </c>
      <c r="T4694" s="3" t="n">
        <v>1</v>
      </c>
      <c r="U4694" s="3" t="inlineStr">
        <is>
          <t>High (City Tech affiliation on paper)</t>
        </is>
      </c>
      <c r="V4694" s="3" t="n"/>
      <c r="W4694" s="3" t="inlineStr"/>
      <c r="X4694" s="3" t="inlineStr">
        <is>
          <t>In this presentation, we will focus on a recent applications of the GoSam 2.0 automated framework which goes beyond the official scope of this code, originally designed for one-loop fixed order calculations. In particular, we describe a customized version of GoSam that has been recently employed to study the production of a top-antitop pair in association with a vector boson or with the Higgs boson to next-to-next-to-leading logarithmic accuracy. In the context of these calculations, the modified version of GoSam was used to evaluate the NLO hard functions which are needed to carry out the resummation of soft gluon emission effects. We also briefly comment on the ongoing efforts to generalize integrand reduction and unitarity for higher order calculation, towards the goal of developing efficient alternative computational techniques for the evaluation of scattering amplitudes beyond one loop.</t>
        </is>
      </c>
      <c r="Y4694" s="3" t="inlineStr">
        <is>
          <t>OpenAlex</t>
        </is>
      </c>
      <c r="Z4694" s="3" t="inlineStr">
        <is>
          <t>https://arxiv.org/pdf/1711.09462</t>
        </is>
      </c>
      <c r="AA4694" s="3" t="inlineStr">
        <is>
          <t>Open-access PDF (via OpenAlex)</t>
        </is>
      </c>
      <c r="AB4694" s="3" t="inlineStr">
        <is>
          <t>green</t>
        </is>
      </c>
      <c r="AC4694" s="3" t="inlineStr">
        <is>
          <t>School of Arts &amp; Sciences</t>
        </is>
      </c>
      <c r="AD4694" s="3" t="n">
        <v>1</v>
      </c>
      <c r="AE4694" s="3" t="inlineStr">
        <is>
          <t>No</t>
        </is>
      </c>
      <c r="AF4694" s="3" t="inlineStr"/>
      <c r="AG4694" s="4" t="inlineStr"/>
      <c r="AH4694" s="4" t="inlineStr"/>
      <c r="AI4694" s="4" t="inlineStr"/>
    </row>
    <row r="4695">
      <c r="A4695" s="3" t="inlineStr">
        <is>
          <t>PHYS-0865</t>
        </is>
      </c>
      <c r="B4695" s="3" t="inlineStr">
        <is>
          <t>Ferroglia</t>
        </is>
      </c>
      <c r="C4695" s="3" t="inlineStr">
        <is>
          <t>Andrea</t>
        </is>
      </c>
      <c r="D4695" s="3" t="inlineStr">
        <is>
          <t>Andrea Ferroglia</t>
        </is>
      </c>
      <c r="E4695" s="3" t="inlineStr">
        <is>
          <t>Professor</t>
        </is>
      </c>
      <c r="F4695" s="3" t="inlineStr">
        <is>
          <t>NYC College of Technology</t>
        </is>
      </c>
      <c r="G4695" s="3" t="inlineStr">
        <is>
          <t>Physics</t>
        </is>
      </c>
      <c r="H4695" s="3" t="inlineStr">
        <is>
          <t>AFerroglia@citytech.cuny.edu</t>
        </is>
      </c>
      <c r="I4695" s="3" t="inlineStr">
        <is>
          <t>Conference paper</t>
        </is>
      </c>
      <c r="J4695" s="3" t="inlineStr">
        <is>
          <t>Resummation for Top Quark Pair Production at the LHC</t>
        </is>
      </c>
      <c r="K4695" s="3" t="n">
        <v>2017</v>
      </c>
      <c r="L4695" s="3" t="inlineStr">
        <is>
          <t>International Workshop on Deep-Inelastic Scattering and Related Subjects (DIS)</t>
        </is>
      </c>
      <c r="M4695" s="3" t="inlineStr">
        <is>
          <t>Darren J. Scott; Michał Czakon; Andrea Ferroglia; David Heymes; Alexander Mitov; Ben D. Pecjak; Xing Wang; Li Lin Yang</t>
        </is>
      </c>
      <c r="N4695" s="3" t="inlineStr"/>
      <c r="O4695" s="3" t="n"/>
      <c r="P4695" s="3" t="inlineStr"/>
      <c r="Q4695" s="3" t="inlineStr">
        <is>
          <t>10.22323/1.297.0132</t>
        </is>
      </c>
      <c r="R4695" s="3" t="inlineStr">
        <is>
          <t>https://doi.org/10.22323/1.297.0132</t>
        </is>
      </c>
      <c r="S4695" s="3" t="inlineStr">
        <is>
          <t>OpenAlex</t>
        </is>
      </c>
      <c r="T4695" s="3" t="n">
        <v>1</v>
      </c>
      <c r="U4695" s="3" t="inlineStr">
        <is>
          <t>High (City Tech affiliation on paper)</t>
        </is>
      </c>
      <c r="V4695" s="3" t="n"/>
      <c r="W4695" s="3" t="inlineStr"/>
      <c r="X4695" s="3" t="inlineStr">
        <is>
          <t>In this talk we apply two factorisation theorems to top quark pair production at hadron colliders. The factorisation theorems allow for the resummation of threshold logarithms as well as the resummation of small-mass logarithms in the threshold limit. We combine these two resummed results performing a joint resummation and match to NNLO fixed order results yielding predictions for the pair invariant mass (PIM) and top quark \(p_T\) distributions at NNLO+NNLL\('\) accuracy. In particular we find the resummed results for the PIM distributions are much more stable with respect to the parametric choice of factorisation scale.</t>
        </is>
      </c>
      <c r="Y4695" s="3" t="inlineStr">
        <is>
          <t>OpenAlex</t>
        </is>
      </c>
      <c r="Z4695" s="3" t="inlineStr">
        <is>
          <t>https://pos.sissa.it/297/132/pdf</t>
        </is>
      </c>
      <c r="AA4695" s="3" t="inlineStr">
        <is>
          <t>Open-access PDF (via OpenAlex)</t>
        </is>
      </c>
      <c r="AB4695" s="3" t="inlineStr">
        <is>
          <t>hybrid</t>
        </is>
      </c>
      <c r="AC4695" s="3" t="inlineStr">
        <is>
          <t>School of Arts &amp; Sciences</t>
        </is>
      </c>
      <c r="AD4695" s="3" t="n">
        <v>0</v>
      </c>
      <c r="AE4695" s="3" t="inlineStr">
        <is>
          <t>No</t>
        </is>
      </c>
      <c r="AF4695" s="3" t="inlineStr"/>
      <c r="AG4695" s="4" t="inlineStr"/>
      <c r="AH4695" s="4" t="inlineStr"/>
      <c r="AI4695" s="4" t="inlineStr"/>
    </row>
    <row r="4696">
      <c r="A4696" s="3" t="inlineStr">
        <is>
          <t>PHYS-0866</t>
        </is>
      </c>
      <c r="B4696" s="3" t="inlineStr">
        <is>
          <t>Kezerashvili</t>
        </is>
      </c>
      <c r="C4696" s="3" t="inlineStr">
        <is>
          <t>Roman</t>
        </is>
      </c>
      <c r="D4696" s="3" t="inlineStr">
        <is>
          <t>Roman Kezerashvili</t>
        </is>
      </c>
      <c r="E4696" s="3" t="inlineStr">
        <is>
          <t>Professor</t>
        </is>
      </c>
      <c r="F4696" s="3" t="inlineStr">
        <is>
          <t>NYC College of Technology</t>
        </is>
      </c>
      <c r="G4696" s="3" t="inlineStr">
        <is>
          <t>Physics</t>
        </is>
      </c>
      <c r="H4696" s="3" t="inlineStr">
        <is>
          <t>RKezerashvili@citytech.cuny.edu</t>
        </is>
      </c>
      <c r="I4696" s="3" t="inlineStr">
        <is>
          <t>Conference paper</t>
        </is>
      </c>
      <c r="J4696" s="3" t="inlineStr">
        <is>
          <t>Search of Trineutron and Tetraneutron</t>
        </is>
      </c>
      <c r="K4696" s="3" t="n">
        <v>2017</v>
      </c>
      <c r="L4696" s="3" t="inlineStr">
        <is>
          <t>International Conference on Fission and Properties of Neutron-Rich Nuclei (ICFN)</t>
        </is>
      </c>
      <c r="M4696" s="3" t="inlineStr">
        <is>
          <t>Roman Ya. Kezerashvili</t>
        </is>
      </c>
      <c r="N4696" s="3" t="inlineStr"/>
      <c r="O4696" s="3" t="n"/>
      <c r="P4696" s="3" t="inlineStr"/>
      <c r="Q4696" s="3" t="inlineStr">
        <is>
          <t>10.1142/9789813229426_0074</t>
        </is>
      </c>
      <c r="R4696" s="3" t="inlineStr">
        <is>
          <t>https://doi.org/10.1142/9789813229426_0074</t>
        </is>
      </c>
      <c r="S4696" s="3" t="inlineStr">
        <is>
          <t>OpenAlex</t>
        </is>
      </c>
      <c r="T4696" s="3" t="n">
        <v>1</v>
      </c>
      <c r="U4696" s="3" t="inlineStr">
        <is>
          <t>High (City Tech affiliation on paper)</t>
        </is>
      </c>
      <c r="V4696" s="3" t="n"/>
      <c r="W4696" s="3" t="inlineStr"/>
      <c r="X4696" s="3" t="inlineStr">
        <is>
          <t>In light of a new experiment which claims an identification of tetraneutron [3], we discuss the results of experimental search of trineutron and tetraneutron in different nuclear reactions. A summary of theoretical studies for trineutron and tetraneutron within variety of approaches such as variational methods, the method of Faddeev and Faddeev-Yakubovsky equations, and the method of hyperspherical harmonics are presented.</t>
        </is>
      </c>
      <c r="Y4696" s="3" t="inlineStr">
        <is>
          <t>OpenAlex</t>
        </is>
      </c>
      <c r="Z4696" s="3" t="inlineStr">
        <is>
          <t>https://arxiv.org/pdf/1608.00169</t>
        </is>
      </c>
      <c r="AA4696" s="3" t="inlineStr">
        <is>
          <t>Open-access PDF (via OpenAlex)</t>
        </is>
      </c>
      <c r="AB4696" s="3" t="inlineStr">
        <is>
          <t>green</t>
        </is>
      </c>
      <c r="AC4696" s="3" t="inlineStr">
        <is>
          <t>School of Arts &amp; Sciences</t>
        </is>
      </c>
      <c r="AD4696" s="3" t="n">
        <v>6</v>
      </c>
      <c r="AE4696" s="3" t="inlineStr">
        <is>
          <t>No</t>
        </is>
      </c>
      <c r="AF4696" s="3" t="inlineStr"/>
      <c r="AG4696" s="4" t="inlineStr"/>
      <c r="AH4696" s="4" t="inlineStr"/>
      <c r="AI4696" s="4" t="inlineStr"/>
    </row>
    <row r="4697">
      <c r="A4697" s="3" t="inlineStr">
        <is>
          <t>PHYS-0867</t>
        </is>
      </c>
      <c r="B4697" s="3" t="inlineStr">
        <is>
          <t>Berman</t>
        </is>
      </c>
      <c r="C4697" s="3" t="inlineStr">
        <is>
          <t>Oleg</t>
        </is>
      </c>
      <c r="D4697" s="3" t="inlineStr">
        <is>
          <t>Oleg Berman</t>
        </is>
      </c>
      <c r="E4697" s="3" t="inlineStr">
        <is>
          <t>Professor</t>
        </is>
      </c>
      <c r="F4697" s="3" t="inlineStr">
        <is>
          <t>NYC College of Technology</t>
        </is>
      </c>
      <c r="G4697" s="3" t="inlineStr">
        <is>
          <t>Physics</t>
        </is>
      </c>
      <c r="H4697" s="3" t="inlineStr">
        <is>
          <t>OBerman@citytech.cuny.edu</t>
        </is>
      </c>
      <c r="I4697" s="3" t="inlineStr">
        <is>
          <t>Journal article</t>
        </is>
      </c>
      <c r="J4697" s="3" t="inlineStr">
        <is>
          <t>Sensitive linear response of an electron-hole superfluid in a periodic potential</t>
        </is>
      </c>
      <c r="K4697" s="3" t="n">
        <v>2017</v>
      </c>
      <c r="L4697" s="3" t="inlineStr">
        <is>
          <t>Physica E Low-dimensional Systems and Nanostructures</t>
        </is>
      </c>
      <c r="M4697" s="3" t="inlineStr">
        <is>
          <t>Oleg L. Berman; Roman Ya. Kezerashvili; Yu. E. Lozovik; K. Ziegler</t>
        </is>
      </c>
      <c r="N4697" s="3" t="inlineStr"/>
      <c r="O4697" s="3" t="n"/>
      <c r="P4697" s="3" t="inlineStr"/>
      <c r="Q4697" s="3" t="inlineStr">
        <is>
          <t>10.1016/j.physe.2017.05.001</t>
        </is>
      </c>
      <c r="R4697" s="3" t="inlineStr">
        <is>
          <t>https://doi.org/10.1016/j.physe.2017.05.001</t>
        </is>
      </c>
      <c r="S4697" s="3" t="inlineStr">
        <is>
          <t>OpenAlex</t>
        </is>
      </c>
      <c r="T4697" s="3" t="n">
        <v>1</v>
      </c>
      <c r="U4697" s="3" t="inlineStr">
        <is>
          <t>High (City Tech affiliation on paper)</t>
        </is>
      </c>
      <c r="V4697" s="3" t="n"/>
      <c r="W4697" s="3" t="inlineStr"/>
      <c r="X4697" s="3" t="inlineStr"/>
      <c r="Y4697" s="3" t="inlineStr"/>
      <c r="Z4697" s="3" t="inlineStr">
        <is>
          <t>https://arxiv.org/pdf/1609.01076</t>
        </is>
      </c>
      <c r="AA4697" s="3" t="inlineStr">
        <is>
          <t>Open-access PDF (via OpenAlex)</t>
        </is>
      </c>
      <c r="AB4697" s="3" t="inlineStr">
        <is>
          <t>green</t>
        </is>
      </c>
      <c r="AC4697" s="3" t="inlineStr">
        <is>
          <t>School of Arts &amp; Sciences</t>
        </is>
      </c>
      <c r="AD4697" s="3" t="n">
        <v>2</v>
      </c>
      <c r="AE4697" s="3" t="inlineStr">
        <is>
          <t>No</t>
        </is>
      </c>
      <c r="AF4697" s="3" t="inlineStr"/>
      <c r="AG4697" s="4" t="inlineStr"/>
      <c r="AH4697" s="4" t="inlineStr"/>
      <c r="AI4697" s="4" t="inlineStr"/>
    </row>
    <row r="4698">
      <c r="A4698" s="3" t="inlineStr">
        <is>
          <t>PHYS-0868</t>
        </is>
      </c>
      <c r="B4698" s="3" t="inlineStr">
        <is>
          <t>Kezerashvili</t>
        </is>
      </c>
      <c r="C4698" s="3" t="inlineStr">
        <is>
          <t>Roman</t>
        </is>
      </c>
      <c r="D4698" s="3" t="inlineStr">
        <is>
          <t>Roman Kezerashvili</t>
        </is>
      </c>
      <c r="E4698" s="3" t="inlineStr">
        <is>
          <t>Professor</t>
        </is>
      </c>
      <c r="F4698" s="3" t="inlineStr">
        <is>
          <t>NYC College of Technology</t>
        </is>
      </c>
      <c r="G4698" s="3" t="inlineStr">
        <is>
          <t>Physics</t>
        </is>
      </c>
      <c r="H4698" s="3" t="inlineStr">
        <is>
          <t>RKezerashvili@citytech.cuny.edu</t>
        </is>
      </c>
      <c r="I4698" s="3" t="inlineStr">
        <is>
          <t>Journal article</t>
        </is>
      </c>
      <c r="J4698" s="3" t="inlineStr">
        <is>
          <t>Sensitive linear response of an electron-hole superfluid in a periodic potential</t>
        </is>
      </c>
      <c r="K4698" s="3" t="n">
        <v>2017</v>
      </c>
      <c r="L4698" s="3" t="inlineStr">
        <is>
          <t>Physica E Low-dimensional Systems and Nanostructures</t>
        </is>
      </c>
      <c r="M4698" s="3" t="inlineStr">
        <is>
          <t>Oleg L. Berman; Roman Ya. Kezerashvili; Yu. E. Lozovik; K. Ziegler</t>
        </is>
      </c>
      <c r="N4698" s="3" t="inlineStr"/>
      <c r="O4698" s="3" t="n"/>
      <c r="P4698" s="3" t="inlineStr"/>
      <c r="Q4698" s="3" t="inlineStr">
        <is>
          <t>10.1016/j.physe.2017.05.001</t>
        </is>
      </c>
      <c r="R4698" s="3" t="inlineStr">
        <is>
          <t>https://doi.org/10.1016/j.physe.2017.05.001</t>
        </is>
      </c>
      <c r="S4698" s="3" t="inlineStr">
        <is>
          <t>OpenAlex</t>
        </is>
      </c>
      <c r="T4698" s="3" t="n">
        <v>1</v>
      </c>
      <c r="U4698" s="3" t="inlineStr">
        <is>
          <t>High (City Tech affiliation on paper)</t>
        </is>
      </c>
      <c r="V4698" s="3" t="n"/>
      <c r="W4698" s="3" t="inlineStr"/>
      <c r="X4698" s="3" t="inlineStr"/>
      <c r="Y4698" s="3" t="inlineStr"/>
      <c r="Z4698" s="3" t="inlineStr">
        <is>
          <t>https://arxiv.org/pdf/1609.01076</t>
        </is>
      </c>
      <c r="AA4698" s="3" t="inlineStr">
        <is>
          <t>Open-access PDF (via OpenAlex)</t>
        </is>
      </c>
      <c r="AB4698" s="3" t="inlineStr">
        <is>
          <t>green</t>
        </is>
      </c>
      <c r="AC4698" s="3" t="inlineStr">
        <is>
          <t>School of Arts &amp; Sciences</t>
        </is>
      </c>
      <c r="AD4698" s="3" t="n">
        <v>2</v>
      </c>
      <c r="AE4698" s="3" t="inlineStr">
        <is>
          <t>No</t>
        </is>
      </c>
      <c r="AF4698" s="3" t="inlineStr"/>
      <c r="AG4698" s="4" t="inlineStr"/>
      <c r="AH4698" s="4" t="inlineStr"/>
      <c r="AI4698" s="4" t="inlineStr"/>
    </row>
    <row r="4699">
      <c r="A4699" s="3" t="inlineStr">
        <is>
          <t>PHYS-0869</t>
        </is>
      </c>
      <c r="B4699" s="3" t="inlineStr">
        <is>
          <t>Kezerashvili</t>
        </is>
      </c>
      <c r="C4699" s="3" t="inlineStr">
        <is>
          <t>Roman</t>
        </is>
      </c>
      <c r="D4699" s="3" t="inlineStr">
        <is>
          <t>Roman Kezerashvili</t>
        </is>
      </c>
      <c r="E4699" s="3" t="inlineStr">
        <is>
          <t>Professor</t>
        </is>
      </c>
      <c r="F4699" s="3" t="inlineStr">
        <is>
          <t>NYC College of Technology</t>
        </is>
      </c>
      <c r="G4699" s="3" t="inlineStr">
        <is>
          <t>Physics</t>
        </is>
      </c>
      <c r="H4699" s="3" t="inlineStr">
        <is>
          <t>RKezerashvili@citytech.cuny.edu</t>
        </is>
      </c>
      <c r="I4699" s="3" t="inlineStr">
        <is>
          <t>Journal article</t>
        </is>
      </c>
      <c r="J4699" s="3" t="inlineStr">
        <is>
          <t>Study of inelastic processes in Li + –Ar, K + –Ar, and Na + –He collisions in the energy range 0.5–10 keV</t>
        </is>
      </c>
      <c r="K4699" s="3" t="n">
        <v>2017</v>
      </c>
      <c r="L4699" s="3" t="inlineStr">
        <is>
          <t>Journal of Physics B Atomic Molecular and Optical Physics</t>
        </is>
      </c>
      <c r="M4699" s="3" t="inlineStr">
        <is>
          <t>R. Lomsadze; M. R. Gochitashvili; Roman Ya. Kezerashvili; Michael Schulz</t>
        </is>
      </c>
      <c r="N4699" s="3" t="inlineStr"/>
      <c r="O4699" s="3" t="n"/>
      <c r="P4699" s="3" t="inlineStr"/>
      <c r="Q4699" s="3" t="inlineStr">
        <is>
          <t>10.1088/1361-6455/aa8dd3</t>
        </is>
      </c>
      <c r="R4699" s="3" t="inlineStr">
        <is>
          <t>https://doi.org/10.1088/1361-6455/aa8dd3</t>
        </is>
      </c>
      <c r="S4699" s="3" t="inlineStr">
        <is>
          <t>OpenAlex</t>
        </is>
      </c>
      <c r="T4699" s="3" t="n">
        <v>1</v>
      </c>
      <c r="U4699" s="3" t="inlineStr">
        <is>
          <t>High (City Tech affiliation on paper)</t>
        </is>
      </c>
      <c r="V4699" s="3" t="n"/>
      <c r="W4699" s="3" t="inlineStr"/>
      <c r="X4699" s="3" t="inlineStr">
        <is>
          <t>Abstract Absolute cross sections are measured for charge-exchange, ionization, and excitation processes within the same experimental setup for the Li + − Ar, K + − Ar, and Na + − He collisions in the ion energy range of 0.5–10 keV. The results of the measurements and schematic correlation diagrams are used to analyze and determine the mechanisms for these processes. The experimental results show that the charge-exchange processes occur with high probabilities and electrons are predominantly captured in ground states. The contributions of various partial inelastic channels to the total ionization cross section are estimated, and a primary mechanism for the process is identified. In addition, the energy-loss spectrum is applied in order to estimate the relative contribution of different inelastic channels, and to determine the mechanisms for the ionization and for some excitation processes of Ar resonance lines for the K + − Ar collision system. The excitation cross sections for the helium and for the sodium doublet lines for the Na + − He collision system both reveal some unexpected features. A mechanism to explain this observation is suggested.</t>
        </is>
      </c>
      <c r="Y4699" s="3" t="inlineStr">
        <is>
          <t>OpenAlex</t>
        </is>
      </c>
      <c r="Z4699" s="3" t="inlineStr">
        <is>
          <t>https://iopscience.iop.org/article/10.1088/1361-6455/aa8dd3/pdf</t>
        </is>
      </c>
      <c r="AA4699" s="3" t="inlineStr">
        <is>
          <t>Open-access PDF (via OpenAlex)</t>
        </is>
      </c>
      <c r="AB4699" s="3" t="inlineStr">
        <is>
          <t>bronze</t>
        </is>
      </c>
      <c r="AC4699" s="3" t="inlineStr">
        <is>
          <t>School of Arts &amp; Sciences</t>
        </is>
      </c>
      <c r="AD4699" s="3" t="n">
        <v>4</v>
      </c>
      <c r="AE4699" s="3" t="inlineStr">
        <is>
          <t>No</t>
        </is>
      </c>
      <c r="AF4699" s="3" t="inlineStr"/>
      <c r="AG4699" s="4" t="inlineStr"/>
      <c r="AH4699" s="4" t="inlineStr"/>
      <c r="AI4699" s="4" t="inlineStr"/>
    </row>
    <row r="4700">
      <c r="A4700" s="3" t="inlineStr">
        <is>
          <t>PHYS-0870</t>
        </is>
      </c>
      <c r="B4700" s="3" t="inlineStr">
        <is>
          <t>Berman</t>
        </is>
      </c>
      <c r="C4700" s="3" t="inlineStr">
        <is>
          <t>Oleg</t>
        </is>
      </c>
      <c r="D4700" s="3" t="inlineStr">
        <is>
          <t>Oleg Berman</t>
        </is>
      </c>
      <c r="E4700" s="3" t="inlineStr">
        <is>
          <t>Professor</t>
        </is>
      </c>
      <c r="F4700" s="3" t="inlineStr">
        <is>
          <t>NYC College of Technology</t>
        </is>
      </c>
      <c r="G4700" s="3" t="inlineStr">
        <is>
          <t>Physics</t>
        </is>
      </c>
      <c r="H4700" s="3" t="inlineStr">
        <is>
          <t>OBerman@citytech.cuny.edu</t>
        </is>
      </c>
      <c r="I4700" s="3" t="inlineStr">
        <is>
          <t>Journal article</t>
        </is>
      </c>
      <c r="J4700" s="3" t="inlineStr">
        <is>
          <t>Superfluidity of dipolar excitons in a transition metal dichalcogenide double layer</t>
        </is>
      </c>
      <c r="K4700" s="3" t="n">
        <v>2017</v>
      </c>
      <c r="L4700" s="3" t="inlineStr">
        <is>
          <t>Physical review. B./Physical review. B</t>
        </is>
      </c>
      <c r="M4700" s="3" t="inlineStr">
        <is>
          <t>Oleg L. Berman; Roman Ya. Kezerashvili</t>
        </is>
      </c>
      <c r="N4700" s="3" t="inlineStr"/>
      <c r="O4700" s="3" t="n"/>
      <c r="P4700" s="3" t="inlineStr"/>
      <c r="Q4700" s="3" t="inlineStr">
        <is>
          <t>10.1103/physrevb.96.094502</t>
        </is>
      </c>
      <c r="R4700" s="3" t="inlineStr">
        <is>
          <t>https://doi.org/10.1103/physrevb.96.094502</t>
        </is>
      </c>
      <c r="S4700" s="3" t="inlineStr">
        <is>
          <t>OpenAlex</t>
        </is>
      </c>
      <c r="T4700" s="3" t="n">
        <v>1</v>
      </c>
      <c r="U4700" s="3" t="inlineStr">
        <is>
          <t>High (City Tech affiliation on paper)</t>
        </is>
      </c>
      <c r="V4700" s="3" t="n"/>
      <c r="W4700" s="3" t="inlineStr"/>
      <c r="X4700" s="3" t="inlineStr">
        <is>
          <t>We study formation and superfluidity of dipolar excitons in double layer heterostructures formed by two transition metal dichalcogenide (TMDC) atomically thin layers. Considering screening effects for an electron-hole interaction via the harmonic oscillator approximation for the Keldysh potential, the analytical expressions for the exciton energy spectrum and the mean field critical temperature ${T}_{c}$ for the superfluidity are obtained. It is shown that binding energies of $A$ excitons are larger than for $B$ excitons. The mean field critical temperature for a two-component dilute exciton system in a TMDC double layer is analyzed and shown that the latter is an increasing function of the factor $Q$, determined by the effective masses of $A$ and $B$ excitons and their reduced mass. Comparison of the calculations for ${T}_{c}$ performed by employing the Coulomb and Keldysh interactions demonstrates the importance of screening effects in TMDC.</t>
        </is>
      </c>
      <c r="Y4700" s="3" t="inlineStr">
        <is>
          <t>OpenAlex</t>
        </is>
      </c>
      <c r="Z4700" s="3" t="inlineStr">
        <is>
          <t>https://arxiv.org/pdf/1704.04569</t>
        </is>
      </c>
      <c r="AA4700" s="3" t="inlineStr">
        <is>
          <t>Open-access PDF (via OpenAlex)</t>
        </is>
      </c>
      <c r="AB4700" s="3" t="inlineStr">
        <is>
          <t>green</t>
        </is>
      </c>
      <c r="AC4700" s="3" t="inlineStr">
        <is>
          <t>School of Arts &amp; Sciences</t>
        </is>
      </c>
      <c r="AD4700" s="3" t="n">
        <v>63</v>
      </c>
      <c r="AE4700" s="3" t="inlineStr">
        <is>
          <t>No</t>
        </is>
      </c>
      <c r="AF4700" s="3" t="inlineStr"/>
      <c r="AG4700" s="4" t="inlineStr"/>
      <c r="AH4700" s="4" t="inlineStr"/>
      <c r="AI4700" s="4" t="inlineStr"/>
    </row>
    <row r="4701">
      <c r="A4701" s="3" t="inlineStr">
        <is>
          <t>PHYS-0871</t>
        </is>
      </c>
      <c r="B4701" s="3" t="inlineStr">
        <is>
          <t>Kezerashvili</t>
        </is>
      </c>
      <c r="C4701" s="3" t="inlineStr">
        <is>
          <t>Roman</t>
        </is>
      </c>
      <c r="D4701" s="3" t="inlineStr">
        <is>
          <t>Roman Kezerashvili</t>
        </is>
      </c>
      <c r="E4701" s="3" t="inlineStr">
        <is>
          <t>Professor</t>
        </is>
      </c>
      <c r="F4701" s="3" t="inlineStr">
        <is>
          <t>NYC College of Technology</t>
        </is>
      </c>
      <c r="G4701" s="3" t="inlineStr">
        <is>
          <t>Physics</t>
        </is>
      </c>
      <c r="H4701" s="3" t="inlineStr">
        <is>
          <t>RKezerashvili@citytech.cuny.edu</t>
        </is>
      </c>
      <c r="I4701" s="3" t="inlineStr">
        <is>
          <t>Journal article</t>
        </is>
      </c>
      <c r="J4701" s="3" t="inlineStr">
        <is>
          <t>Superfluidity of dipolar excitons in a transition metal dichalcogenide double layer</t>
        </is>
      </c>
      <c r="K4701" s="3" t="n">
        <v>2017</v>
      </c>
      <c r="L4701" s="3" t="inlineStr">
        <is>
          <t>Physical review. B./Physical review. B</t>
        </is>
      </c>
      <c r="M4701" s="3" t="inlineStr">
        <is>
          <t>Oleg L. Berman; Roman Ya. Kezerashvili</t>
        </is>
      </c>
      <c r="N4701" s="3" t="inlineStr"/>
      <c r="O4701" s="3" t="n"/>
      <c r="P4701" s="3" t="inlineStr"/>
      <c r="Q4701" s="3" t="inlineStr">
        <is>
          <t>10.1103/physrevb.96.094502</t>
        </is>
      </c>
      <c r="R4701" s="3" t="inlineStr">
        <is>
          <t>https://doi.org/10.1103/physrevb.96.094502</t>
        </is>
      </c>
      <c r="S4701" s="3" t="inlineStr">
        <is>
          <t>OpenAlex</t>
        </is>
      </c>
      <c r="T4701" s="3" t="n">
        <v>1</v>
      </c>
      <c r="U4701" s="3" t="inlineStr">
        <is>
          <t>High (City Tech affiliation on paper)</t>
        </is>
      </c>
      <c r="V4701" s="3" t="n"/>
      <c r="W4701" s="3" t="inlineStr"/>
      <c r="X4701" s="3" t="inlineStr">
        <is>
          <t>We study formation and superfluidity of dipolar excitons in double layer heterostructures formed by two transition metal dichalcogenide (TMDC) atomically thin layers. Considering screening effects for an electron-hole interaction via the harmonic oscillator approximation for the Keldysh potential, the analytical expressions for the exciton energy spectrum and the mean field critical temperature ${T}_{c}$ for the superfluidity are obtained. It is shown that binding energies of $A$ excitons are larger than for $B$ excitons. The mean field critical temperature for a two-component dilute exciton system in a TMDC double layer is analyzed and shown that the latter is an increasing function of the factor $Q$, determined by the effective masses of $A$ and $B$ excitons and their reduced mass. Comparison of the calculations for ${T}_{c}$ performed by employing the Coulomb and Keldysh interactions demonstrates the importance of screening effects in TMDC.</t>
        </is>
      </c>
      <c r="Y4701" s="3" t="inlineStr">
        <is>
          <t>OpenAlex</t>
        </is>
      </c>
      <c r="Z4701" s="3" t="inlineStr">
        <is>
          <t>https://arxiv.org/pdf/1704.04569</t>
        </is>
      </c>
      <c r="AA4701" s="3" t="inlineStr">
        <is>
          <t>Open-access PDF (via OpenAlex)</t>
        </is>
      </c>
      <c r="AB4701" s="3" t="inlineStr">
        <is>
          <t>green</t>
        </is>
      </c>
      <c r="AC4701" s="3" t="inlineStr">
        <is>
          <t>School of Arts &amp; Sciences</t>
        </is>
      </c>
      <c r="AD4701" s="3" t="n">
        <v>63</v>
      </c>
      <c r="AE4701" s="3" t="inlineStr">
        <is>
          <t>No</t>
        </is>
      </c>
      <c r="AF4701" s="3" t="inlineStr"/>
      <c r="AG4701" s="4" t="inlineStr"/>
      <c r="AH4701" s="4" t="inlineStr"/>
      <c r="AI4701" s="4" t="inlineStr"/>
    </row>
    <row r="4702">
      <c r="A4702" s="3" t="inlineStr">
        <is>
          <t>PHYS-0872</t>
        </is>
      </c>
      <c r="B4702" s="3" t="inlineStr">
        <is>
          <t>Kezerashvili</t>
        </is>
      </c>
      <c r="C4702" s="3" t="inlineStr">
        <is>
          <t>Roman</t>
        </is>
      </c>
      <c r="D4702" s="3" t="inlineStr">
        <is>
          <t>Roman Kezerashvili</t>
        </is>
      </c>
      <c r="E4702" s="3" t="inlineStr">
        <is>
          <t>Professor</t>
        </is>
      </c>
      <c r="F4702" s="3" t="inlineStr">
        <is>
          <t>NYC College of Technology</t>
        </is>
      </c>
      <c r="G4702" s="3" t="inlineStr">
        <is>
          <t>Physics</t>
        </is>
      </c>
      <c r="H4702" s="3" t="inlineStr">
        <is>
          <t>RKezerashvili@citytech.cuny.edu</t>
        </is>
      </c>
      <c r="I4702" s="3" t="inlineStr">
        <is>
          <t>Journal article</t>
        </is>
      </c>
      <c r="J4702" s="3" t="inlineStr">
        <is>
          <t>Temperature restrictions for materials used in aerospace industry for the near-Sun orbits</t>
        </is>
      </c>
      <c r="K4702" s="3" t="n">
        <v>2017</v>
      </c>
      <c r="L4702" s="3" t="inlineStr">
        <is>
          <t>Acta Astronautica</t>
        </is>
      </c>
      <c r="M4702" s="3" t="inlineStr">
        <is>
          <t>Elena Ancona; Roman Ya. Kezerashvili</t>
        </is>
      </c>
      <c r="N4702" s="3" t="inlineStr"/>
      <c r="O4702" s="3" t="n"/>
      <c r="P4702" s="3" t="inlineStr"/>
      <c r="Q4702" s="3" t="inlineStr">
        <is>
          <t>10.1016/j.actaastro.2017.09.002</t>
        </is>
      </c>
      <c r="R4702" s="3" t="inlineStr">
        <is>
          <t>https://doi.org/10.1016/j.actaastro.2017.09.002</t>
        </is>
      </c>
      <c r="S4702" s="3" t="inlineStr">
        <is>
          <t>OpenAlex</t>
        </is>
      </c>
      <c r="T4702" s="3" t="n">
        <v>1</v>
      </c>
      <c r="U4702" s="3" t="inlineStr">
        <is>
          <t>High (City Tech affiliation on paper)</t>
        </is>
      </c>
      <c r="V4702" s="3" t="n"/>
      <c r="W4702" s="3" t="inlineStr"/>
      <c r="X4702" s="3" t="inlineStr"/>
      <c r="Y4702" s="3" t="inlineStr"/>
      <c r="Z4702" s="3" t="inlineStr">
        <is>
          <t>https://arxiv.org/pdf/1609.03094</t>
        </is>
      </c>
      <c r="AA4702" s="3" t="inlineStr">
        <is>
          <t>Open-access PDF (via OpenAlex)</t>
        </is>
      </c>
      <c r="AB4702" s="3" t="inlineStr">
        <is>
          <t>green</t>
        </is>
      </c>
      <c r="AC4702" s="3" t="inlineStr">
        <is>
          <t>School of Arts &amp; Sciences</t>
        </is>
      </c>
      <c r="AD4702" s="3" t="n">
        <v>29</v>
      </c>
      <c r="AE4702" s="3" t="inlineStr">
        <is>
          <t>No</t>
        </is>
      </c>
      <c r="AF4702" s="3" t="inlineStr"/>
      <c r="AG4702" s="4" t="inlineStr"/>
      <c r="AH4702" s="4" t="inlineStr"/>
      <c r="AI4702" s="4" t="inlineStr"/>
    </row>
    <row r="4703">
      <c r="A4703" s="3" t="inlineStr">
        <is>
          <t>PHYS-0875</t>
        </is>
      </c>
      <c r="B4703" s="3" t="inlineStr">
        <is>
          <t>Berman</t>
        </is>
      </c>
      <c r="C4703" s="3" t="inlineStr">
        <is>
          <t>Oleg</t>
        </is>
      </c>
      <c r="D4703" s="3" t="inlineStr">
        <is>
          <t>Oleg Berman</t>
        </is>
      </c>
      <c r="E4703" s="3" t="inlineStr">
        <is>
          <t>Professor</t>
        </is>
      </c>
      <c r="F4703" s="3" t="inlineStr">
        <is>
          <t>NYC College of Technology</t>
        </is>
      </c>
      <c r="G4703" s="3" t="inlineStr">
        <is>
          <t>Physics</t>
        </is>
      </c>
      <c r="H4703" s="3" t="inlineStr">
        <is>
          <t>OBerman@citytech.cuny.edu</t>
        </is>
      </c>
      <c r="I4703" s="3" t="inlineStr">
        <is>
          <t>Journal article</t>
        </is>
      </c>
      <c r="J4703" s="3" t="inlineStr">
        <is>
          <t>Tunable quantum entanglement of three qubits in a nonstationary cavity</t>
        </is>
      </c>
      <c r="K4703" s="3" t="n">
        <v>2017</v>
      </c>
      <c r="L4703" s="3" t="inlineStr">
        <is>
          <t>Physical Review A</t>
        </is>
      </c>
      <c r="M4703" s="3" t="inlineStr">
        <is>
          <t>Mirko Amico; Oleg L. Berman; Roman Ya. Kezerashvili</t>
        </is>
      </c>
      <c r="N4703" s="3" t="inlineStr"/>
      <c r="O4703" s="3" t="n"/>
      <c r="P4703" s="3" t="inlineStr"/>
      <c r="Q4703" s="3" t="inlineStr">
        <is>
          <t>10.1103/physreva.96.032328</t>
        </is>
      </c>
      <c r="R4703" s="3" t="inlineStr">
        <is>
          <t>https://doi.org/10.1103/physreva.96.032328</t>
        </is>
      </c>
      <c r="S4703" s="3" t="inlineStr">
        <is>
          <t>OpenAlex</t>
        </is>
      </c>
      <c r="T4703" s="3" t="n">
        <v>1</v>
      </c>
      <c r="U4703" s="3" t="inlineStr">
        <is>
          <t>High (City Tech affiliation on paper)</t>
        </is>
      </c>
      <c r="V4703" s="3" t="n"/>
      <c r="W4703" s="3" t="inlineStr"/>
      <c r="X4703" s="3" t="inlineStr">
        <is>
          <t>We investigate the tunable quantum entanglement and the probabilities of excitations in a system of three qubits in a nonstationary cavity due to the dynamical Lamb effect, caused by nonadiabatic fast change of the boundary conditions of the cavity. The transition amplitudes and the probabilities of excitation of qubits due to the dynamical Lamb effect have been evaluated. The conditional concurrence and the conditional residual tangle for each fixed amount of created photons are introduced and calculated as measures of the pairwise or three-way dynamical quantum entanglement of the qubits. We also give a prescription on how to increase the values of those quantities by controlling the frequency of the cavity photons. A physical realization of the system with three superconducting qubits, coupled to a coplanar waveguide entangled due to the nonadiabatic fast change of boundary conditions of the cavity is proposed.</t>
        </is>
      </c>
      <c r="Y4703" s="3" t="inlineStr">
        <is>
          <t>OpenAlex</t>
        </is>
      </c>
      <c r="Z4703" s="3" t="inlineStr">
        <is>
          <t>https://arxiv.org/pdf/1705.01182</t>
        </is>
      </c>
      <c r="AA4703" s="3" t="inlineStr">
        <is>
          <t>Open-access PDF (via OpenAlex)</t>
        </is>
      </c>
      <c r="AB4703" s="3" t="inlineStr">
        <is>
          <t>green</t>
        </is>
      </c>
      <c r="AC4703" s="3" t="inlineStr">
        <is>
          <t>School of Arts &amp; Sciences</t>
        </is>
      </c>
      <c r="AD4703" s="3" t="n">
        <v>6</v>
      </c>
      <c r="AE4703" s="3" t="inlineStr">
        <is>
          <t>No</t>
        </is>
      </c>
      <c r="AF4703" s="3" t="inlineStr"/>
      <c r="AG4703" s="4" t="inlineStr"/>
      <c r="AH4703" s="4" t="inlineStr"/>
      <c r="AI4703" s="4" t="inlineStr"/>
    </row>
    <row r="4704">
      <c r="A4704" s="3" t="inlineStr">
        <is>
          <t>PHYS-0876</t>
        </is>
      </c>
      <c r="B4704" s="3" t="inlineStr">
        <is>
          <t>Kezerashvili</t>
        </is>
      </c>
      <c r="C4704" s="3" t="inlineStr">
        <is>
          <t>Roman</t>
        </is>
      </c>
      <c r="D4704" s="3" t="inlineStr">
        <is>
          <t>Roman Kezerashvili</t>
        </is>
      </c>
      <c r="E4704" s="3" t="inlineStr">
        <is>
          <t>Professor</t>
        </is>
      </c>
      <c r="F4704" s="3" t="inlineStr">
        <is>
          <t>NYC College of Technology</t>
        </is>
      </c>
      <c r="G4704" s="3" t="inlineStr">
        <is>
          <t>Physics</t>
        </is>
      </c>
      <c r="H4704" s="3" t="inlineStr">
        <is>
          <t>RKezerashvili@citytech.cuny.edu</t>
        </is>
      </c>
      <c r="I4704" s="3" t="inlineStr">
        <is>
          <t>Journal article</t>
        </is>
      </c>
      <c r="J4704" s="3" t="inlineStr">
        <is>
          <t>Tunable quantum entanglement of three qubits in a nonstationary cavity</t>
        </is>
      </c>
      <c r="K4704" s="3" t="n">
        <v>2017</v>
      </c>
      <c r="L4704" s="3" t="inlineStr">
        <is>
          <t>Physical Review A</t>
        </is>
      </c>
      <c r="M4704" s="3" t="inlineStr">
        <is>
          <t>Mirko Amico; Oleg L. Berman; Roman Ya. Kezerashvili</t>
        </is>
      </c>
      <c r="N4704" s="3" t="inlineStr"/>
      <c r="O4704" s="3" t="n"/>
      <c r="P4704" s="3" t="inlineStr"/>
      <c r="Q4704" s="3" t="inlineStr">
        <is>
          <t>10.1103/physreva.96.032328</t>
        </is>
      </c>
      <c r="R4704" s="3" t="inlineStr">
        <is>
          <t>https://doi.org/10.1103/physreva.96.032328</t>
        </is>
      </c>
      <c r="S4704" s="3" t="inlineStr">
        <is>
          <t>OpenAlex</t>
        </is>
      </c>
      <c r="T4704" s="3" t="n">
        <v>1</v>
      </c>
      <c r="U4704" s="3" t="inlineStr">
        <is>
          <t>High (City Tech affiliation on paper)</t>
        </is>
      </c>
      <c r="V4704" s="3" t="n"/>
      <c r="W4704" s="3" t="inlineStr"/>
      <c r="X4704" s="3" t="inlineStr">
        <is>
          <t>We investigate the tunable quantum entanglement and the probabilities of excitations in a system of three qubits in a nonstationary cavity due to the dynamical Lamb effect, caused by nonadiabatic fast change of the boundary conditions of the cavity. The transition amplitudes and the probabilities of excitation of qubits due to the dynamical Lamb effect have been evaluated. The conditional concurrence and the conditional residual tangle for each fixed amount of created photons are introduced and calculated as measures of the pairwise or three-way dynamical quantum entanglement of the qubits. We also give a prescription on how to increase the values of those quantities by controlling the frequency of the cavity photons. A physical realization of the system with three superconducting qubits, coupled to a coplanar waveguide entangled due to the nonadiabatic fast change of boundary conditions of the cavity is proposed.</t>
        </is>
      </c>
      <c r="Y4704" s="3" t="inlineStr">
        <is>
          <t>OpenAlex</t>
        </is>
      </c>
      <c r="Z4704" s="3" t="inlineStr">
        <is>
          <t>https://arxiv.org/pdf/1705.01182</t>
        </is>
      </c>
      <c r="AA4704" s="3" t="inlineStr">
        <is>
          <t>Open-access PDF (via OpenAlex)</t>
        </is>
      </c>
      <c r="AB4704" s="3" t="inlineStr">
        <is>
          <t>green</t>
        </is>
      </c>
      <c r="AC4704" s="3" t="inlineStr">
        <is>
          <t>School of Arts &amp; Sciences</t>
        </is>
      </c>
      <c r="AD4704" s="3" t="n">
        <v>6</v>
      </c>
      <c r="AE4704" s="3" t="inlineStr">
        <is>
          <t>No</t>
        </is>
      </c>
      <c r="AF4704" s="3" t="inlineStr"/>
      <c r="AG4704" s="4" t="inlineStr"/>
      <c r="AH4704" s="4" t="inlineStr"/>
      <c r="AI4704" s="4" t="inlineStr"/>
    </row>
    <row r="4705">
      <c r="A4705" s="3" t="inlineStr">
        <is>
          <t>PHYS-0880</t>
        </is>
      </c>
      <c r="B4705" s="3" t="inlineStr">
        <is>
          <t>Berman</t>
        </is>
      </c>
      <c r="C4705" s="3" t="inlineStr">
        <is>
          <t>Oleg</t>
        </is>
      </c>
      <c r="D4705" s="3" t="inlineStr">
        <is>
          <t>Oleg Berman</t>
        </is>
      </c>
      <c r="E4705" s="3" t="inlineStr">
        <is>
          <t>Professor</t>
        </is>
      </c>
      <c r="F4705" s="3" t="inlineStr">
        <is>
          <t>NYC College of Technology</t>
        </is>
      </c>
      <c r="G4705" s="3" t="inlineStr">
        <is>
          <t>Physics</t>
        </is>
      </c>
      <c r="H4705" s="3" t="inlineStr">
        <is>
          <t>OBerman@citytech.cuny.edu</t>
        </is>
      </c>
      <c r="I4705" s="3" t="inlineStr">
        <is>
          <t>Journal article</t>
        </is>
      </c>
      <c r="J4705" s="3" t="inlineStr">
        <is>
          <t>Can freestanding Xene monolayers behave as excitonic insulators?</t>
        </is>
      </c>
      <c r="K4705" s="3" t="n">
        <v>2018</v>
      </c>
      <c r="L4705" s="3" t="inlineStr">
        <is>
          <t>Physics Letters A</t>
        </is>
      </c>
      <c r="M4705" s="3" t="inlineStr">
        <is>
          <t>Matthew Brunetti; Oleg L. Berman; Roman Ya. Kezerashvili</t>
        </is>
      </c>
      <c r="N4705" s="3" t="inlineStr"/>
      <c r="O4705" s="3" t="n"/>
      <c r="P4705" s="3" t="inlineStr"/>
      <c r="Q4705" s="3" t="inlineStr">
        <is>
          <t>10.1016/j.physleta.2018.11.018</t>
        </is>
      </c>
      <c r="R4705" s="3" t="inlineStr">
        <is>
          <t>https://doi.org/10.1016/j.physleta.2018.11.018</t>
        </is>
      </c>
      <c r="S4705" s="3" t="inlineStr">
        <is>
          <t>OpenAlex</t>
        </is>
      </c>
      <c r="T4705" s="3" t="n">
        <v>1</v>
      </c>
      <c r="U4705" s="3" t="inlineStr">
        <is>
          <t>High (City Tech affiliation on paper)</t>
        </is>
      </c>
      <c r="V4705" s="3" t="n"/>
      <c r="W4705" s="3" t="inlineStr"/>
      <c r="X4705" s="3" t="inlineStr"/>
      <c r="Y4705" s="3" t="inlineStr"/>
      <c r="Z4705" s="3" t="inlineStr">
        <is>
          <t>https://doi.org/10.1016/j.physleta.2018.11.018</t>
        </is>
      </c>
      <c r="AA4705" s="3" t="inlineStr">
        <is>
          <t>Open-access page (via OpenAlex)</t>
        </is>
      </c>
      <c r="AB4705" s="3" t="inlineStr">
        <is>
          <t>bronze</t>
        </is>
      </c>
      <c r="AC4705" s="3" t="inlineStr">
        <is>
          <t>School of Arts &amp; Sciences</t>
        </is>
      </c>
      <c r="AD4705" s="3" t="n">
        <v>15</v>
      </c>
      <c r="AE4705" s="3" t="inlineStr">
        <is>
          <t>No</t>
        </is>
      </c>
      <c r="AF4705" s="3" t="inlineStr"/>
      <c r="AG4705" s="4" t="inlineStr"/>
      <c r="AH4705" s="4" t="inlineStr"/>
      <c r="AI4705" s="4" t="inlineStr"/>
    </row>
    <row r="4706">
      <c r="A4706" s="3" t="inlineStr">
        <is>
          <t>PHYS-0881</t>
        </is>
      </c>
      <c r="B4706" s="3" t="inlineStr">
        <is>
          <t>Kezerashvili</t>
        </is>
      </c>
      <c r="C4706" s="3" t="inlineStr">
        <is>
          <t>Roman</t>
        </is>
      </c>
      <c r="D4706" s="3" t="inlineStr">
        <is>
          <t>Roman Kezerashvili</t>
        </is>
      </c>
      <c r="E4706" s="3" t="inlineStr">
        <is>
          <t>Professor</t>
        </is>
      </c>
      <c r="F4706" s="3" t="inlineStr">
        <is>
          <t>NYC College of Technology</t>
        </is>
      </c>
      <c r="G4706" s="3" t="inlineStr">
        <is>
          <t>Physics</t>
        </is>
      </c>
      <c r="H4706" s="3" t="inlineStr">
        <is>
          <t>RKezerashvili@citytech.cuny.edu</t>
        </is>
      </c>
      <c r="I4706" s="3" t="inlineStr">
        <is>
          <t>Journal article</t>
        </is>
      </c>
      <c r="J4706" s="3" t="inlineStr">
        <is>
          <t>Can freestanding Xene monolayers behave as excitonic insulators?</t>
        </is>
      </c>
      <c r="K4706" s="3" t="n">
        <v>2018</v>
      </c>
      <c r="L4706" s="3" t="inlineStr">
        <is>
          <t>Physics Letters A</t>
        </is>
      </c>
      <c r="M4706" s="3" t="inlineStr">
        <is>
          <t>Matthew Brunetti; Oleg L. Berman; Roman Ya. Kezerashvili</t>
        </is>
      </c>
      <c r="N4706" s="3" t="inlineStr"/>
      <c r="O4706" s="3" t="n"/>
      <c r="P4706" s="3" t="inlineStr"/>
      <c r="Q4706" s="3" t="inlineStr">
        <is>
          <t>10.1016/j.physleta.2018.11.018</t>
        </is>
      </c>
      <c r="R4706" s="3" t="inlineStr">
        <is>
          <t>https://doi.org/10.1016/j.physleta.2018.11.018</t>
        </is>
      </c>
      <c r="S4706" s="3" t="inlineStr">
        <is>
          <t>OpenAlex</t>
        </is>
      </c>
      <c r="T4706" s="3" t="n">
        <v>1</v>
      </c>
      <c r="U4706" s="3" t="inlineStr">
        <is>
          <t>High (City Tech affiliation on paper)</t>
        </is>
      </c>
      <c r="V4706" s="3" t="n"/>
      <c r="W4706" s="3" t="inlineStr"/>
      <c r="X4706" s="3" t="inlineStr"/>
      <c r="Y4706" s="3" t="inlineStr"/>
      <c r="Z4706" s="3" t="inlineStr">
        <is>
          <t>https://doi.org/10.1016/j.physleta.2018.11.018</t>
        </is>
      </c>
      <c r="AA4706" s="3" t="inlineStr">
        <is>
          <t>Open-access page (via OpenAlex)</t>
        </is>
      </c>
      <c r="AB4706" s="3" t="inlineStr">
        <is>
          <t>bronze</t>
        </is>
      </c>
      <c r="AC4706" s="3" t="inlineStr">
        <is>
          <t>School of Arts &amp; Sciences</t>
        </is>
      </c>
      <c r="AD4706" s="3" t="n">
        <v>15</v>
      </c>
      <c r="AE4706" s="3" t="inlineStr">
        <is>
          <t>No</t>
        </is>
      </c>
      <c r="AF4706" s="3" t="inlineStr"/>
      <c r="AG4706" s="4" t="inlineStr"/>
      <c r="AH4706" s="4" t="inlineStr"/>
      <c r="AI4706" s="4" t="inlineStr"/>
    </row>
    <row r="4707">
      <c r="A4707" s="3" t="inlineStr">
        <is>
          <t>PHYS-0882</t>
        </is>
      </c>
      <c r="B4707" s="3" t="inlineStr">
        <is>
          <t>Acquaviva</t>
        </is>
      </c>
      <c r="C4707" s="3" t="inlineStr">
        <is>
          <t>Viviana</t>
        </is>
      </c>
      <c r="D4707" s="3" t="inlineStr">
        <is>
          <t>Viviana Acquaviva</t>
        </is>
      </c>
      <c r="E4707" s="3" t="inlineStr">
        <is>
          <t>Professor</t>
        </is>
      </c>
      <c r="F4707" s="3" t="inlineStr">
        <is>
          <t>NYC College of Technology</t>
        </is>
      </c>
      <c r="G4707" s="3" t="inlineStr">
        <is>
          <t>Physics</t>
        </is>
      </c>
      <c r="H4707" s="3" t="inlineStr">
        <is>
          <t>VAcquaviva@citytech.cuny.edu</t>
        </is>
      </c>
      <c r="I4707" s="3" t="inlineStr">
        <is>
          <t>Journal article</t>
        </is>
      </c>
      <c r="J4707" s="3" t="inlineStr">
        <is>
          <t>Demographics of Star-forming Galaxies since z ∼ 2.5. I. The UVJ Diagram in CANDELS</t>
        </is>
      </c>
      <c r="K4707" s="3" t="n">
        <v>2018</v>
      </c>
      <c r="L4707" s="3" t="inlineStr">
        <is>
          <t>The Astrophysical Journal</t>
        </is>
      </c>
      <c r="M4707" s="3" t="inlineStr">
        <is>
          <t>Jerome J. Fang; S. M. Faber; David C. Koo; Aldo Rodríguez-Puebla; Yicheng Guo; Guillermo Barro; Peter Behroozi; Gabriel Brammer; Zhu Chen; Avishai Dekel; Henry C. Ferguson; Eric Gawiser; Mauro Giavalisco; Jeyhan S. Kartaltepe; Dale D. Kocevski; Anton M. Koekemoer; Elizabeth J. McGrath; Daniel McIntosh; Jeffrey A. Newman; Camilla Pacifici; Viraj Pandya; Pablo G. Pérez‐González; Joel R. Primack; Brett Salmon; Jonathan R. Trump; Benjamin J. Weiner; S. P. Willner; Viviana Acquaviva; Tomas Dahlen; Steven L. Finkelstein; Kristian Finlator; Adriano Fontana; Audrey Galametz; Norman A. Grogin; Ruth Gruetzbauch; Seth Johnson; Bahram Mobasher; Casey J. Papovich; J. Pforr; Mara Salvato; P. Santini; Arjen van der Wel; Tommy Wiklind; Stijn Wuyts</t>
        </is>
      </c>
      <c r="N4707" s="3" t="inlineStr"/>
      <c r="O4707" s="3" t="n"/>
      <c r="P4707" s="3" t="inlineStr"/>
      <c r="Q4707" s="3" t="inlineStr">
        <is>
          <t>10.3847/1538-4357/aabcba</t>
        </is>
      </c>
      <c r="R4707" s="3" t="inlineStr">
        <is>
          <t>https://doi.org/10.3847/1538-4357/aabcba</t>
        </is>
      </c>
      <c r="S4707" s="3" t="inlineStr">
        <is>
          <t>OpenAlex</t>
        </is>
      </c>
      <c r="T4707" s="3" t="n">
        <v>1</v>
      </c>
      <c r="U4707" s="3" t="inlineStr">
        <is>
          <t>High (City Tech affiliation on paper)</t>
        </is>
      </c>
      <c r="V4707" s="3" t="n"/>
      <c r="W4707" s="3" t="inlineStr"/>
      <c r="X4707" s="3" t="inlineStr">
        <is>
          <t>Abstract This is the first in a series of papers examining the demographics of star-forming (SF) galaxies at 0.2 &lt; z &lt; 2.5 in CANDELS. We study 9100 galaxies from GOODS-S and UDS, having published values of redshifts, masses, star formation rates (SFRs), and dust attenuation (A V ) derived from UV–optical spectral energy distribution fitting. In agreement with previous works, we find that the UVJ colors of a galaxy are closely correlated with its specific star formation rate (SSFR) and A V . We define rotated UVJ coordinate axes, termed S SED and C SED, that are parallel and perpendicular to the SF sequence and derive a quantitative calibration that predicts SSFR from C SED with an accuracy of ∼0.2 dex. SFRs from UV–optical fitting and from UV+IR values based on Spitzer/MIPS 24 μm agree well overall, but systematic differences of order 0.2 dex exist at high and low redshifts. A novel plotting scheme conveys the evolution of multiple galaxy properties simultaneously, and dust growth, as well as star formation decline and quenching, exhibit “mass-accelerated evolution” (“downsizing”). A population of transition galaxies below the SF main sequence is identified. These objects are located between SF and quiescent galaxies in UVJ space, and have lower A V and smaller radii than galaxies on the main sequence. Their properties are consistent with their being in transit between the two regions. The relative numbers of quenched, transition, and SF galaxies are given as a function of mass and redshift.</t>
        </is>
      </c>
      <c r="Y4707" s="3" t="inlineStr">
        <is>
          <t>OpenAlex</t>
        </is>
      </c>
      <c r="Z4707" s="3" t="inlineStr">
        <is>
          <t>https://iopscience.iop.org/article/10.3847/1538-4357/aabcba/pdf</t>
        </is>
      </c>
      <c r="AA4707" s="3" t="inlineStr">
        <is>
          <t>Open-access PDF (via OpenAlex)</t>
        </is>
      </c>
      <c r="AB4707" s="3" t="inlineStr">
        <is>
          <t>bronze</t>
        </is>
      </c>
      <c r="AC4707" s="3" t="inlineStr">
        <is>
          <t>School of Arts &amp; Sciences</t>
        </is>
      </c>
      <c r="AD4707" s="3" t="n">
        <v>102</v>
      </c>
      <c r="AE4707" s="3" t="inlineStr">
        <is>
          <t>No</t>
        </is>
      </c>
      <c r="AF4707" s="3" t="inlineStr"/>
      <c r="AG4707" s="4" t="inlineStr"/>
      <c r="AH4707" s="4" t="inlineStr"/>
      <c r="AI4707" s="4" t="inlineStr"/>
    </row>
    <row r="4708">
      <c r="A4708" s="3" t="inlineStr">
        <is>
          <t>PHYS-0883</t>
        </is>
      </c>
      <c r="B4708" s="3" t="inlineStr">
        <is>
          <t>Berman</t>
        </is>
      </c>
      <c r="C4708" s="3" t="inlineStr">
        <is>
          <t>Oleg</t>
        </is>
      </c>
      <c r="D4708" s="3" t="inlineStr">
        <is>
          <t>Oleg Berman</t>
        </is>
      </c>
      <c r="E4708" s="3" t="inlineStr">
        <is>
          <t>Professor</t>
        </is>
      </c>
      <c r="F4708" s="3" t="inlineStr">
        <is>
          <t>NYC College of Technology</t>
        </is>
      </c>
      <c r="G4708" s="3" t="inlineStr">
        <is>
          <t>Physics</t>
        </is>
      </c>
      <c r="H4708" s="3" t="inlineStr">
        <is>
          <t>OBerman@citytech.cuny.edu</t>
        </is>
      </c>
      <c r="I4708" s="3" t="inlineStr">
        <is>
          <t>Journal article</t>
        </is>
      </c>
      <c r="J4708" s="3" t="inlineStr">
        <is>
          <t>Dissipative quantum entanglement dynamics of two and three qubits due to the dynamical Lamb effect</t>
        </is>
      </c>
      <c r="K4708" s="3" t="n">
        <v>2018</v>
      </c>
      <c r="L4708" s="3" t="inlineStr">
        <is>
          <t>Physical Review A</t>
        </is>
      </c>
      <c r="M4708" s="3" t="inlineStr">
        <is>
          <t>Mirko Amico; Oleg L. Berman; Roman Ya. Kezerashvili</t>
        </is>
      </c>
      <c r="N4708" s="3" t="inlineStr"/>
      <c r="O4708" s="3" t="n"/>
      <c r="P4708" s="3" t="inlineStr"/>
      <c r="Q4708" s="3" t="inlineStr">
        <is>
          <t>10.1103/physreva.98.042325</t>
        </is>
      </c>
      <c r="R4708" s="3" t="inlineStr">
        <is>
          <t>https://doi.org/10.1103/physreva.98.042325</t>
        </is>
      </c>
      <c r="S4708" s="3" t="inlineStr">
        <is>
          <t>OpenAlex</t>
        </is>
      </c>
      <c r="T4708" s="3" t="n">
        <v>1</v>
      </c>
      <c r="U4708" s="3" t="inlineStr">
        <is>
          <t>High (City Tech affiliation on paper)</t>
        </is>
      </c>
      <c r="V4708" s="3" t="n"/>
      <c r="W4708" s="3" t="inlineStr"/>
      <c r="X4708" s="3" t="inlineStr">
        <is>
          <t>A theoretical framework to investigate the time evolution of the quantum entanglement due to the dynamical Lamb effect between two and three superconducting qubits coupled to a coplanar waveguide in the presence of different sources of dissipation is developed. Guidelines on how to proceed in the $N$-qubit case are also given. We quantitatively analyze the case of single switching of the coupling and absence of dissipation within a perturbative approach and show that it is a good approximation to the case of periodic switching of the coupling for high frequencies of switching. The same systems are analyzed for the general case of periodic switching of the coupling at any frequency and in the presence of dissipation via numerical calculations. Different measures of entanglement compatible with mixed states are adopted. It is demonstrated that the different measures show a different level of detail of the latter. The concurrence and the negativity are obtained in the two-qubit case; the three-$\ensuremath{\pi}$ and the negativity are obtained in the three-qubit case. It is shown that time-dependent Greenberger-Horne-Zeilinger states can be created even in the presence of dissipation. To maximize the quantum entanglement between the qubits, the effects of tuning several parameters of the system are investigated.</t>
        </is>
      </c>
      <c r="Y4708" s="3" t="inlineStr">
        <is>
          <t>OpenAlex</t>
        </is>
      </c>
      <c r="Z4708" s="3" t="inlineStr">
        <is>
          <t>https://arxiv.org/pdf/1806.07126</t>
        </is>
      </c>
      <c r="AA4708" s="3" t="inlineStr">
        <is>
          <t>Open-access PDF (via OpenAlex)</t>
        </is>
      </c>
      <c r="AB4708" s="3" t="inlineStr">
        <is>
          <t>green</t>
        </is>
      </c>
      <c r="AC4708" s="3" t="inlineStr">
        <is>
          <t>School of Arts &amp; Sciences</t>
        </is>
      </c>
      <c r="AD4708" s="3" t="n">
        <v>8</v>
      </c>
      <c r="AE4708" s="3" t="inlineStr">
        <is>
          <t>No</t>
        </is>
      </c>
      <c r="AF4708" s="3" t="inlineStr"/>
      <c r="AG4708" s="4" t="inlineStr"/>
      <c r="AH4708" s="4" t="inlineStr"/>
      <c r="AI4708" s="4" t="inlineStr"/>
    </row>
    <row r="4709">
      <c r="A4709" s="3" t="inlineStr">
        <is>
          <t>PHYS-0884</t>
        </is>
      </c>
      <c r="B4709" s="3" t="inlineStr">
        <is>
          <t>Kezerashvili</t>
        </is>
      </c>
      <c r="C4709" s="3" t="inlineStr">
        <is>
          <t>Roman</t>
        </is>
      </c>
      <c r="D4709" s="3" t="inlineStr">
        <is>
          <t>Roman Kezerashvili</t>
        </is>
      </c>
      <c r="E4709" s="3" t="inlineStr">
        <is>
          <t>Professor</t>
        </is>
      </c>
      <c r="F4709" s="3" t="inlineStr">
        <is>
          <t>NYC College of Technology</t>
        </is>
      </c>
      <c r="G4709" s="3" t="inlineStr">
        <is>
          <t>Physics</t>
        </is>
      </c>
      <c r="H4709" s="3" t="inlineStr">
        <is>
          <t>RKezerashvili@citytech.cuny.edu</t>
        </is>
      </c>
      <c r="I4709" s="3" t="inlineStr">
        <is>
          <t>Journal article</t>
        </is>
      </c>
      <c r="J4709" s="3" t="inlineStr">
        <is>
          <t>Dissipative quantum entanglement dynamics of two and three qubits due to the dynamical Lamb effect</t>
        </is>
      </c>
      <c r="K4709" s="3" t="n">
        <v>2018</v>
      </c>
      <c r="L4709" s="3" t="inlineStr">
        <is>
          <t>Physical Review A</t>
        </is>
      </c>
      <c r="M4709" s="3" t="inlineStr">
        <is>
          <t>Mirko Amico; Oleg L. Berman; Roman Ya. Kezerashvili</t>
        </is>
      </c>
      <c r="N4709" s="3" t="inlineStr"/>
      <c r="O4709" s="3" t="n"/>
      <c r="P4709" s="3" t="inlineStr"/>
      <c r="Q4709" s="3" t="inlineStr">
        <is>
          <t>10.1103/physreva.98.042325</t>
        </is>
      </c>
      <c r="R4709" s="3" t="inlineStr">
        <is>
          <t>https://doi.org/10.1103/physreva.98.042325</t>
        </is>
      </c>
      <c r="S4709" s="3" t="inlineStr">
        <is>
          <t>OpenAlex</t>
        </is>
      </c>
      <c r="T4709" s="3" t="n">
        <v>1</v>
      </c>
      <c r="U4709" s="3" t="inlineStr">
        <is>
          <t>High (City Tech affiliation on paper)</t>
        </is>
      </c>
      <c r="V4709" s="3" t="n"/>
      <c r="W4709" s="3" t="inlineStr"/>
      <c r="X4709" s="3" t="inlineStr">
        <is>
          <t>A theoretical framework to investigate the time evolution of the quantum entanglement due to the dynamical Lamb effect between two and three superconducting qubits coupled to a coplanar waveguide in the presence of different sources of dissipation is developed. Guidelines on how to proceed in the $N$-qubit case are also given. We quantitatively analyze the case of single switching of the coupling and absence of dissipation within a perturbative approach and show that it is a good approximation to the case of periodic switching of the coupling for high frequencies of switching. The same systems are analyzed for the general case of periodic switching of the coupling at any frequency and in the presence of dissipation via numerical calculations. Different measures of entanglement compatible with mixed states are adopted. It is demonstrated that the different measures show a different level of detail of the latter. The concurrence and the negativity are obtained in the two-qubit case; the three-$\ensuremath{\pi}$ and the negativity are obtained in the three-qubit case. It is shown that time-dependent Greenberger-Horne-Zeilinger states can be created even in the presence of dissipation. To maximize the quantum entanglement between the qubits, the effects of tuning several parameters of the system are investigated.</t>
        </is>
      </c>
      <c r="Y4709" s="3" t="inlineStr">
        <is>
          <t>OpenAlex</t>
        </is>
      </c>
      <c r="Z4709" s="3" t="inlineStr">
        <is>
          <t>https://arxiv.org/pdf/1806.07126</t>
        </is>
      </c>
      <c r="AA4709" s="3" t="inlineStr">
        <is>
          <t>Open-access PDF (via OpenAlex)</t>
        </is>
      </c>
      <c r="AB4709" s="3" t="inlineStr">
        <is>
          <t>green</t>
        </is>
      </c>
      <c r="AC4709" s="3" t="inlineStr">
        <is>
          <t>School of Arts &amp; Sciences</t>
        </is>
      </c>
      <c r="AD4709" s="3" t="n">
        <v>8</v>
      </c>
      <c r="AE4709" s="3" t="inlineStr">
        <is>
          <t>No</t>
        </is>
      </c>
      <c r="AF4709" s="3" t="inlineStr"/>
      <c r="AG4709" s="4" t="inlineStr"/>
      <c r="AH4709" s="4" t="inlineStr"/>
      <c r="AI4709" s="4" t="inlineStr"/>
    </row>
    <row r="4710">
      <c r="A4710" s="3" t="inlineStr">
        <is>
          <t>PHYS-0886</t>
        </is>
      </c>
      <c r="B4710" s="3" t="inlineStr">
        <is>
          <t>Kezerashvili</t>
        </is>
      </c>
      <c r="C4710" s="3" t="inlineStr">
        <is>
          <t>Roman</t>
        </is>
      </c>
      <c r="D4710" s="3" t="inlineStr">
        <is>
          <t>Roman Kezerashvili</t>
        </is>
      </c>
      <c r="E4710" s="3" t="inlineStr">
        <is>
          <t>Professor</t>
        </is>
      </c>
      <c r="F4710" s="3" t="inlineStr">
        <is>
          <t>NYC College of Technology</t>
        </is>
      </c>
      <c r="G4710" s="3" t="inlineStr">
        <is>
          <t>Physics</t>
        </is>
      </c>
      <c r="H4710" s="3" t="inlineStr">
        <is>
          <t>RKezerashvili@citytech.cuny.edu</t>
        </is>
      </c>
      <c r="I4710" s="3" t="inlineStr">
        <is>
          <t>Journal article</t>
        </is>
      </c>
      <c r="J4710" s="3" t="inlineStr">
        <is>
          <t>Extrasolar space exploration by a solar sail accelerated via thermal desorption of coating</t>
        </is>
      </c>
      <c r="K4710" s="3" t="n">
        <v>2018</v>
      </c>
      <c r="L4710" s="3" t="inlineStr">
        <is>
          <t>Advances in Space Research</t>
        </is>
      </c>
      <c r="M4710" s="3" t="inlineStr">
        <is>
          <t>Elena Ancona; Roman Ya. Kezerashvili</t>
        </is>
      </c>
      <c r="N4710" s="3" t="inlineStr"/>
      <c r="O4710" s="3" t="n"/>
      <c r="P4710" s="3" t="inlineStr"/>
      <c r="Q4710" s="3" t="inlineStr">
        <is>
          <t>10.1016/j.asr.2018.12.016</t>
        </is>
      </c>
      <c r="R4710" s="3" t="inlineStr">
        <is>
          <t>https://doi.org/10.1016/j.asr.2018.12.016</t>
        </is>
      </c>
      <c r="S4710" s="3" t="inlineStr">
        <is>
          <t>OpenAlex</t>
        </is>
      </c>
      <c r="T4710" s="3" t="n">
        <v>1</v>
      </c>
      <c r="U4710" s="3" t="inlineStr">
        <is>
          <t>High (City Tech affiliation on paper)</t>
        </is>
      </c>
      <c r="V4710" s="3" t="n"/>
      <c r="W4710" s="3" t="inlineStr"/>
      <c r="X4710" s="3" t="inlineStr"/>
      <c r="Y4710" s="3" t="inlineStr"/>
      <c r="Z4710" s="3" t="inlineStr"/>
      <c r="AA4710" s="3" t="inlineStr">
        <is>
          <t>Not found</t>
        </is>
      </c>
      <c r="AB4710" s="3" t="inlineStr">
        <is>
          <t>closed</t>
        </is>
      </c>
      <c r="AC4710" s="3" t="inlineStr">
        <is>
          <t>School of Arts &amp; Sciences</t>
        </is>
      </c>
      <c r="AD4710" s="3" t="n">
        <v>14</v>
      </c>
      <c r="AE4710" s="3" t="inlineStr">
        <is>
          <t>No</t>
        </is>
      </c>
      <c r="AF4710" s="3" t="inlineStr"/>
      <c r="AG4710" s="4" t="inlineStr"/>
      <c r="AH4710" s="4" t="inlineStr"/>
      <c r="AI4710" s="4" t="inlineStr"/>
    </row>
    <row r="4711">
      <c r="A4711" s="3" t="inlineStr">
        <is>
          <t>PHYS-0889</t>
        </is>
      </c>
      <c r="B4711" s="3" t="inlineStr">
        <is>
          <t>Leng</t>
        </is>
      </c>
      <c r="C4711" s="3" t="inlineStr">
        <is>
          <t>Lufeng</t>
        </is>
      </c>
      <c r="D4711" s="3" t="inlineStr">
        <is>
          <t>Lufeng Leng</t>
        </is>
      </c>
      <c r="E4711" s="3" t="inlineStr">
        <is>
          <t>Professor</t>
        </is>
      </c>
      <c r="F4711" s="3" t="inlineStr">
        <is>
          <t>NYC College of Technology</t>
        </is>
      </c>
      <c r="G4711" s="3" t="inlineStr">
        <is>
          <t>Physics</t>
        </is>
      </c>
      <c r="H4711" s="3" t="inlineStr">
        <is>
          <t>LLeng@citytech.cuny.edu</t>
        </is>
      </c>
      <c r="I4711" s="3" t="inlineStr">
        <is>
          <t>Journal article</t>
        </is>
      </c>
      <c r="J4711" s="3" t="inlineStr">
        <is>
          <t>Impact of fiber parameters on EDFA and/or Raman amplified high-spectral-efficiency coherent WDM transmissions</t>
        </is>
      </c>
      <c r="K4711" s="3" t="n">
        <v>2018</v>
      </c>
      <c r="L4711" s="3" t="inlineStr">
        <is>
          <t>Optics Express</t>
        </is>
      </c>
      <c r="M4711" s="3" t="inlineStr">
        <is>
          <t>Lufeng Leng</t>
        </is>
      </c>
      <c r="N4711" s="3" t="inlineStr"/>
      <c r="O4711" s="3" t="n"/>
      <c r="P4711" s="3" t="inlineStr"/>
      <c r="Q4711" s="3" t="inlineStr">
        <is>
          <t>10.1364/oe.26.029945</t>
        </is>
      </c>
      <c r="R4711" s="3" t="inlineStr">
        <is>
          <t>https://doi.org/10.1364/oe.26.029945</t>
        </is>
      </c>
      <c r="S4711" s="3" t="inlineStr">
        <is>
          <t>OpenAlex; CUNY Academic Works</t>
        </is>
      </c>
      <c r="T4711" s="3" t="n">
        <v>2</v>
      </c>
      <c r="U4711" s="3" t="inlineStr">
        <is>
          <t>High (City Tech affiliation on paper); 2 sources</t>
        </is>
      </c>
      <c r="V4711" s="3" t="n"/>
      <c r="W4711" s="3" t="inlineStr"/>
      <c r="X4711" s="3" t="inlineStr">
        <is>
          <t>The impact of fiber properties is investigated for coherent systems employing polarization-division multiplexed high-level quadrature amplitude modulation, wavelength-division multiplexing, and erbium-doped fiber amplifier and/or distributed Raman amplification. This is done by comparing the performances of fiber links of various attenuation coefficients and effective areas via experimentally verified analytical methods. Results show that the excess noise, which originates at amplifiers compensating for the losses of filters and switches located between fiber spans, can weaken or even diminish the performance enhancement brought about by lowering the fiber attenuation coefficient, especially if distributed Raman amplification is employed. This leads to the difference in the link performance assessment between our analytical results and some previously published figures of merit (FOM). On the other hand, increasing the fiber effective area results in the same amount of performance improvement regardless of the amplification scheme or the excess noise, which agrees with the FOMs. Since the larger effective area causes poorer pumping efficiency for systems employing distributed Raman amplification, a tradeoff between high performance and low power consumption needs to be determined for such systems.</t>
        </is>
      </c>
      <c r="Y4711" s="3" t="inlineStr">
        <is>
          <t>OpenAlex</t>
        </is>
      </c>
      <c r="Z4711" s="3" t="inlineStr">
        <is>
          <t>https://doi.org/10.1364/oe.26.029945</t>
        </is>
      </c>
      <c r="AA4711" s="3" t="inlineStr">
        <is>
          <t>Open-access page (via OpenAlex)</t>
        </is>
      </c>
      <c r="AB4711" s="3" t="inlineStr">
        <is>
          <t>gold</t>
        </is>
      </c>
      <c r="AC4711" s="3" t="inlineStr">
        <is>
          <t>School of Arts &amp; Sciences</t>
        </is>
      </c>
      <c r="AD4711" s="3" t="n">
        <v>1</v>
      </c>
      <c r="AE4711" s="3" t="inlineStr">
        <is>
          <t>No</t>
        </is>
      </c>
      <c r="AF4711" s="3" t="inlineStr"/>
      <c r="AG4711" s="4" t="inlineStr"/>
      <c r="AH4711" s="4" t="inlineStr"/>
      <c r="AI4711" s="4" t="inlineStr"/>
    </row>
    <row r="4712">
      <c r="A4712" s="3" t="inlineStr">
        <is>
          <t>PHYS-0891</t>
        </is>
      </c>
      <c r="B4712" s="3" t="inlineStr">
        <is>
          <t>Berman</t>
        </is>
      </c>
      <c r="C4712" s="3" t="inlineStr">
        <is>
          <t>Oleg</t>
        </is>
      </c>
      <c r="D4712" s="3" t="inlineStr">
        <is>
          <t>Oleg Berman</t>
        </is>
      </c>
      <c r="E4712" s="3" t="inlineStr">
        <is>
          <t>Professor</t>
        </is>
      </c>
      <c r="F4712" s="3" t="inlineStr">
        <is>
          <t>NYC College of Technology</t>
        </is>
      </c>
      <c r="G4712" s="3" t="inlineStr">
        <is>
          <t>Physics</t>
        </is>
      </c>
      <c r="H4712" s="3" t="inlineStr">
        <is>
          <t>OBerman@citytech.cuny.edu</t>
        </is>
      </c>
      <c r="I4712" s="3" t="inlineStr">
        <is>
          <t>Journal article</t>
        </is>
      </c>
      <c r="J4712" s="3" t="inlineStr">
        <is>
          <t>Laplace transform approach for the dynamics of N qubits coupled to a resonator</t>
        </is>
      </c>
      <c r="K4712" s="3" t="n">
        <v>2018</v>
      </c>
      <c r="L4712" s="3" t="inlineStr">
        <is>
          <t>Physics Letters A</t>
        </is>
      </c>
      <c r="M4712" s="3" t="inlineStr">
        <is>
          <t>Mirko Amico; Oleg L. Berman; Roman Ya. Kezerashvili</t>
        </is>
      </c>
      <c r="N4712" s="3" t="inlineStr"/>
      <c r="O4712" s="3" t="n"/>
      <c r="P4712" s="3" t="inlineStr"/>
      <c r="Q4712" s="3" t="inlineStr">
        <is>
          <t>10.1016/j.physleta.2018.11.031</t>
        </is>
      </c>
      <c r="R4712" s="3" t="inlineStr">
        <is>
          <t>https://doi.org/10.1016/j.physleta.2018.11.031</t>
        </is>
      </c>
      <c r="S4712" s="3" t="inlineStr">
        <is>
          <t>OpenAlex</t>
        </is>
      </c>
      <c r="T4712" s="3" t="n">
        <v>1</v>
      </c>
      <c r="U4712" s="3" t="inlineStr">
        <is>
          <t>High (City Tech affiliation on paper)</t>
        </is>
      </c>
      <c r="V4712" s="3" t="n"/>
      <c r="W4712" s="3" t="inlineStr"/>
      <c r="X4712" s="3" t="inlineStr"/>
      <c r="Y4712" s="3" t="inlineStr"/>
      <c r="Z4712" s="3" t="inlineStr">
        <is>
          <t>https://arxiv.org/pdf/1809.02881</t>
        </is>
      </c>
      <c r="AA4712" s="3" t="inlineStr">
        <is>
          <t>Open-access PDF (via OpenAlex)</t>
        </is>
      </c>
      <c r="AB4712" s="3" t="inlineStr">
        <is>
          <t>green</t>
        </is>
      </c>
      <c r="AC4712" s="3" t="inlineStr">
        <is>
          <t>School of Arts &amp; Sciences</t>
        </is>
      </c>
      <c r="AD4712" s="3" t="n">
        <v>2</v>
      </c>
      <c r="AE4712" s="3" t="inlineStr">
        <is>
          <t>No</t>
        </is>
      </c>
      <c r="AF4712" s="3" t="inlineStr"/>
      <c r="AG4712" s="4" t="inlineStr"/>
      <c r="AH4712" s="4" t="inlineStr"/>
      <c r="AI4712" s="4" t="inlineStr"/>
    </row>
    <row r="4713">
      <c r="A4713" s="3" t="inlineStr">
        <is>
          <t>PHYS-0892</t>
        </is>
      </c>
      <c r="B4713" s="3" t="inlineStr">
        <is>
          <t>Kezerashvili</t>
        </is>
      </c>
      <c r="C4713" s="3" t="inlineStr">
        <is>
          <t>Roman</t>
        </is>
      </c>
      <c r="D4713" s="3" t="inlineStr">
        <is>
          <t>Roman Kezerashvili</t>
        </is>
      </c>
      <c r="E4713" s="3" t="inlineStr">
        <is>
          <t>Professor</t>
        </is>
      </c>
      <c r="F4713" s="3" t="inlineStr">
        <is>
          <t>NYC College of Technology</t>
        </is>
      </c>
      <c r="G4713" s="3" t="inlineStr">
        <is>
          <t>Physics</t>
        </is>
      </c>
      <c r="H4713" s="3" t="inlineStr">
        <is>
          <t>RKezerashvili@citytech.cuny.edu</t>
        </is>
      </c>
      <c r="I4713" s="3" t="inlineStr">
        <is>
          <t>Journal article</t>
        </is>
      </c>
      <c r="J4713" s="3" t="inlineStr">
        <is>
          <t>Laplace transform approach for the dynamics of N qubits coupled to a resonator</t>
        </is>
      </c>
      <c r="K4713" s="3" t="n">
        <v>2018</v>
      </c>
      <c r="L4713" s="3" t="inlineStr">
        <is>
          <t>Physics Letters A</t>
        </is>
      </c>
      <c r="M4713" s="3" t="inlineStr">
        <is>
          <t>Mirko Amico; Oleg L. Berman; Roman Ya. Kezerashvili</t>
        </is>
      </c>
      <c r="N4713" s="3" t="inlineStr"/>
      <c r="O4713" s="3" t="n"/>
      <c r="P4713" s="3" t="inlineStr"/>
      <c r="Q4713" s="3" t="inlineStr">
        <is>
          <t>10.1016/j.physleta.2018.11.031</t>
        </is>
      </c>
      <c r="R4713" s="3" t="inlineStr">
        <is>
          <t>https://doi.org/10.1016/j.physleta.2018.11.031</t>
        </is>
      </c>
      <c r="S4713" s="3" t="inlineStr">
        <is>
          <t>OpenAlex</t>
        </is>
      </c>
      <c r="T4713" s="3" t="n">
        <v>1</v>
      </c>
      <c r="U4713" s="3" t="inlineStr">
        <is>
          <t>High (City Tech affiliation on paper)</t>
        </is>
      </c>
      <c r="V4713" s="3" t="n"/>
      <c r="W4713" s="3" t="inlineStr"/>
      <c r="X4713" s="3" t="inlineStr"/>
      <c r="Y4713" s="3" t="inlineStr"/>
      <c r="Z4713" s="3" t="inlineStr">
        <is>
          <t>https://arxiv.org/pdf/1809.02881</t>
        </is>
      </c>
      <c r="AA4713" s="3" t="inlineStr">
        <is>
          <t>Open-access PDF (via OpenAlex)</t>
        </is>
      </c>
      <c r="AB4713" s="3" t="inlineStr">
        <is>
          <t>green</t>
        </is>
      </c>
      <c r="AC4713" s="3" t="inlineStr">
        <is>
          <t>School of Arts &amp; Sciences</t>
        </is>
      </c>
      <c r="AD4713" s="3" t="n">
        <v>2</v>
      </c>
      <c r="AE4713" s="3" t="inlineStr">
        <is>
          <t>No</t>
        </is>
      </c>
      <c r="AF4713" s="3" t="inlineStr"/>
      <c r="AG4713" s="4" t="inlineStr"/>
      <c r="AH4713" s="4" t="inlineStr"/>
      <c r="AI4713" s="4" t="inlineStr"/>
    </row>
    <row r="4714">
      <c r="A4714" s="3" t="inlineStr">
        <is>
          <t>PHYS-0895</t>
        </is>
      </c>
      <c r="B4714" s="3" t="inlineStr">
        <is>
          <t>Ferroglia</t>
        </is>
      </c>
      <c r="C4714" s="3" t="inlineStr">
        <is>
          <t>Andrea</t>
        </is>
      </c>
      <c r="D4714" s="3" t="inlineStr">
        <is>
          <t>Andrea Ferroglia</t>
        </is>
      </c>
      <c r="E4714" s="3" t="inlineStr">
        <is>
          <t>Professor</t>
        </is>
      </c>
      <c r="F4714" s="3" t="inlineStr">
        <is>
          <t>NYC College of Technology</t>
        </is>
      </c>
      <c r="G4714" s="3" t="inlineStr">
        <is>
          <t>Physics</t>
        </is>
      </c>
      <c r="H4714" s="3" t="inlineStr">
        <is>
          <t>AFerroglia@citytech.cuny.edu</t>
        </is>
      </c>
      <c r="I4714" s="3" t="inlineStr">
        <is>
          <t>Journal article</t>
        </is>
      </c>
      <c r="J4714" s="3" t="inlineStr">
        <is>
          <t>Master integrals for double real radiation emission in heavy-to-light quark decay</t>
        </is>
      </c>
      <c r="K4714" s="3" t="n">
        <v>2018</v>
      </c>
      <c r="L4714" s="3" t="inlineStr">
        <is>
          <t>The European Physical Journal C</t>
        </is>
      </c>
      <c r="M4714" s="3" t="inlineStr">
        <is>
          <t>Roberto Bonciani; Alessandro Broggio; Leandro Cieri; Andrea Ferroglia</t>
        </is>
      </c>
      <c r="N4714" s="3" t="inlineStr"/>
      <c r="O4714" s="3" t="n"/>
      <c r="P4714" s="3" t="inlineStr"/>
      <c r="Q4714" s="3" t="inlineStr">
        <is>
          <t>10.1140/epjc/s10052-018-6157-6</t>
        </is>
      </c>
      <c r="R4714" s="3" t="inlineStr">
        <is>
          <t>https://doi.org/10.1140/epjc/s10052-018-6157-6</t>
        </is>
      </c>
      <c r="S4714" s="3" t="inlineStr">
        <is>
          <t>OpenAlex; CUNY Academic Works</t>
        </is>
      </c>
      <c r="T4714" s="3" t="n">
        <v>2</v>
      </c>
      <c r="U4714" s="3" t="inlineStr">
        <is>
          <t>High (City Tech affiliation on paper); 2 sources</t>
        </is>
      </c>
      <c r="V4714" s="3" t="n"/>
      <c r="W4714" s="3" t="inlineStr"/>
      <c r="X4714" s="3" t="inlineStr">
        <is>
          <t>We evaluate analytically the master integrals for double real radiation emission in the $$b \rightarrow u W^*$$ decay, where b and u are a massive and massless quark, respectively, while $$W^{*}$$ is an off-shell charged weak boson. Since the W boson can subsequently decay in a lepton anti-neutrino pair, the results of the present paper constitute a further step toward a fully analytic computation of differential distributions for the semileptonic decay of a b quark at NNLO in QCD. The latter partonic process plays a crucial role in the study of inclusive semileptonic charmless decays of B mesons. Our results are expressed in terms of multiple polylogarithms of maximum weight four.</t>
        </is>
      </c>
      <c r="Y4714" s="3" t="inlineStr">
        <is>
          <t>OpenAlex</t>
        </is>
      </c>
      <c r="Z4714" s="3" t="inlineStr">
        <is>
          <t>https://link.springer.com/content/pdf/10.1140/epjc/s10052-018-6157-6.pdf</t>
        </is>
      </c>
      <c r="AA4714" s="3" t="inlineStr">
        <is>
          <t>Open-access PDF (via OpenAlex)</t>
        </is>
      </c>
      <c r="AB4714" s="3" t="inlineStr">
        <is>
          <t>diamond</t>
        </is>
      </c>
      <c r="AC4714" s="3" t="inlineStr">
        <is>
          <t>School of Arts &amp; Sciences</t>
        </is>
      </c>
      <c r="AD4714" s="3" t="n">
        <v>2</v>
      </c>
      <c r="AE4714" s="3" t="inlineStr">
        <is>
          <t>No</t>
        </is>
      </c>
      <c r="AF4714" s="3" t="inlineStr"/>
      <c r="AG4714" s="4" t="inlineStr"/>
      <c r="AH4714" s="4" t="inlineStr"/>
      <c r="AI4714" s="4" t="inlineStr"/>
    </row>
    <row r="4715">
      <c r="A4715" s="3" t="inlineStr">
        <is>
          <t>PHYS-0896</t>
        </is>
      </c>
      <c r="B4715" s="3" t="inlineStr">
        <is>
          <t>Kezerashvili</t>
        </is>
      </c>
      <c r="C4715" s="3" t="inlineStr">
        <is>
          <t>Roman</t>
        </is>
      </c>
      <c r="D4715" s="3" t="inlineStr">
        <is>
          <t>Roman Kezerashvili</t>
        </is>
      </c>
      <c r="E4715" s="3" t="inlineStr">
        <is>
          <t>Professor</t>
        </is>
      </c>
      <c r="F4715" s="3" t="inlineStr">
        <is>
          <t>NYC College of Technology</t>
        </is>
      </c>
      <c r="G4715" s="3" t="inlineStr">
        <is>
          <t>Physics</t>
        </is>
      </c>
      <c r="H4715" s="3" t="inlineStr">
        <is>
          <t>RKezerashvili@citytech.cuny.edu</t>
        </is>
      </c>
      <c r="I4715" s="3" t="inlineStr">
        <is>
          <t>Journal article</t>
        </is>
      </c>
      <c r="J4715" s="3" t="inlineStr">
        <is>
          <t>On Mass Polarization Effect in Three-Body Nuclear Systems</t>
        </is>
      </c>
      <c r="K4715" s="3" t="n">
        <v>2018</v>
      </c>
      <c r="L4715" s="3" t="inlineStr">
        <is>
          <t>Few-Body Systems</t>
        </is>
      </c>
      <c r="M4715" s="3" t="inlineStr">
        <is>
          <t>Igor Filikhin; Roman Ya. Kezerashvili; Vladimir Suslov; Branislav Vlahović</t>
        </is>
      </c>
      <c r="N4715" s="3" t="inlineStr"/>
      <c r="O4715" s="3" t="n"/>
      <c r="P4715" s="3" t="inlineStr"/>
      <c r="Q4715" s="3" t="inlineStr">
        <is>
          <t>10.1007/s00601-018-1353-3</t>
        </is>
      </c>
      <c r="R4715" s="3" t="inlineStr">
        <is>
          <t>https://doi.org/10.1007/s00601-018-1353-3</t>
        </is>
      </c>
      <c r="S4715" s="3" t="inlineStr">
        <is>
          <t>OpenAlex</t>
        </is>
      </c>
      <c r="T4715" s="3" t="n">
        <v>1</v>
      </c>
      <c r="U4715" s="3" t="inlineStr">
        <is>
          <t>High (City Tech affiliation on paper)</t>
        </is>
      </c>
      <c r="V4715" s="3" t="n"/>
      <c r="W4715" s="3" t="inlineStr"/>
      <c r="X4715" s="3" t="inlineStr"/>
      <c r="Y4715" s="3" t="inlineStr"/>
      <c r="Z4715" s="3" t="inlineStr">
        <is>
          <t>https://arxiv.org/pdf/1704.03900</t>
        </is>
      </c>
      <c r="AA4715" s="3" t="inlineStr">
        <is>
          <t>Open-access PDF (via OpenAlex)</t>
        </is>
      </c>
      <c r="AB4715" s="3" t="inlineStr">
        <is>
          <t>green</t>
        </is>
      </c>
      <c r="AC4715" s="3" t="inlineStr">
        <is>
          <t>School of Arts &amp; Sciences</t>
        </is>
      </c>
      <c r="AD4715" s="3" t="n">
        <v>14</v>
      </c>
      <c r="AE4715" s="3" t="inlineStr">
        <is>
          <t>No</t>
        </is>
      </c>
      <c r="AF4715" s="3" t="inlineStr"/>
      <c r="AG4715" s="4" t="inlineStr"/>
      <c r="AH4715" s="4" t="inlineStr"/>
      <c r="AI4715" s="4" t="inlineStr"/>
    </row>
    <row r="4716">
      <c r="A4716" s="3" t="inlineStr">
        <is>
          <t>PHYS-0897</t>
        </is>
      </c>
      <c r="B4716" s="3" t="inlineStr">
        <is>
          <t>Kezerashvili</t>
        </is>
      </c>
      <c r="C4716" s="3" t="inlineStr">
        <is>
          <t>Roman</t>
        </is>
      </c>
      <c r="D4716" s="3" t="inlineStr">
        <is>
          <t>Roman Kezerashvili</t>
        </is>
      </c>
      <c r="E4716" s="3" t="inlineStr">
        <is>
          <t>Professor</t>
        </is>
      </c>
      <c r="F4716" s="3" t="inlineStr">
        <is>
          <t>NYC College of Technology</t>
        </is>
      </c>
      <c r="G4716" s="3" t="inlineStr">
        <is>
          <t>Physics</t>
        </is>
      </c>
      <c r="H4716" s="3" t="inlineStr">
        <is>
          <t>RKezerashvili@citytech.cuny.edu</t>
        </is>
      </c>
      <c r="I4716" s="3" t="inlineStr">
        <is>
          <t>Journal article</t>
        </is>
      </c>
      <c r="J4716" s="3" t="inlineStr">
        <is>
          <t>On binding energy of trions in bulk materials</t>
        </is>
      </c>
      <c r="K4716" s="3" t="n">
        <v>2018</v>
      </c>
      <c r="L4716" s="3" t="inlineStr">
        <is>
          <t>Physics Letters A</t>
        </is>
      </c>
      <c r="M4716" s="3" t="inlineStr">
        <is>
          <t>Igor Filikhin; Roman Ya. Kezerashvili; Branislav Vlahović</t>
        </is>
      </c>
      <c r="N4716" s="3" t="inlineStr"/>
      <c r="O4716" s="3" t="n"/>
      <c r="P4716" s="3" t="inlineStr"/>
      <c r="Q4716" s="3" t="inlineStr">
        <is>
          <t>10.1016/j.physleta.2018.01.017</t>
        </is>
      </c>
      <c r="R4716" s="3" t="inlineStr">
        <is>
          <t>https://doi.org/10.1016/j.physleta.2018.01.017</t>
        </is>
      </c>
      <c r="S4716" s="3" t="inlineStr">
        <is>
          <t>OpenAlex</t>
        </is>
      </c>
      <c r="T4716" s="3" t="n">
        <v>1</v>
      </c>
      <c r="U4716" s="3" t="inlineStr">
        <is>
          <t>High (City Tech affiliation on paper)</t>
        </is>
      </c>
      <c r="V4716" s="3" t="n"/>
      <c r="W4716" s="3" t="inlineStr"/>
      <c r="X4716" s="3" t="inlineStr"/>
      <c r="Y4716" s="3" t="inlineStr"/>
      <c r="Z4716" s="3" t="inlineStr">
        <is>
          <t>https://doi.org/10.1016/j.physleta.2018.01.017</t>
        </is>
      </c>
      <c r="AA4716" s="3" t="inlineStr">
        <is>
          <t>Open-access page (via OpenAlex)</t>
        </is>
      </c>
      <c r="AB4716" s="3" t="inlineStr">
        <is>
          <t>bronze</t>
        </is>
      </c>
      <c r="AC4716" s="3" t="inlineStr">
        <is>
          <t>School of Arts &amp; Sciences</t>
        </is>
      </c>
      <c r="AD4716" s="3" t="n">
        <v>17</v>
      </c>
      <c r="AE4716" s="3" t="inlineStr">
        <is>
          <t>No</t>
        </is>
      </c>
      <c r="AF4716" s="3" t="inlineStr"/>
      <c r="AG4716" s="4" t="inlineStr"/>
      <c r="AH4716" s="4" t="inlineStr"/>
      <c r="AI4716" s="4" t="inlineStr"/>
    </row>
    <row r="4717">
      <c r="A4717" s="3" t="inlineStr">
        <is>
          <t>PHYS-0898</t>
        </is>
      </c>
      <c r="B4717" s="3" t="inlineStr">
        <is>
          <t>Berman</t>
        </is>
      </c>
      <c r="C4717" s="3" t="inlineStr">
        <is>
          <t>Oleg</t>
        </is>
      </c>
      <c r="D4717" s="3" t="inlineStr">
        <is>
          <t>Oleg Berman</t>
        </is>
      </c>
      <c r="E4717" s="3" t="inlineStr">
        <is>
          <t>Professor</t>
        </is>
      </c>
      <c r="F4717" s="3" t="inlineStr">
        <is>
          <t>NYC College of Technology</t>
        </is>
      </c>
      <c r="G4717" s="3" t="inlineStr">
        <is>
          <t>Physics</t>
        </is>
      </c>
      <c r="H4717" s="3" t="inlineStr">
        <is>
          <t>OBerman@citytech.cuny.edu</t>
        </is>
      </c>
      <c r="I4717" s="3" t="inlineStr">
        <is>
          <t>Journal article</t>
        </is>
      </c>
      <c r="J4717" s="3" t="inlineStr">
        <is>
          <t>On transmittance and localization of the electromagnetic wave in two-dimensional graphene-based photonic crystals</t>
        </is>
      </c>
      <c r="K4717" s="3" t="n">
        <v>2018</v>
      </c>
      <c r="L4717" s="3" t="inlineStr">
        <is>
          <t>Physics Letters A</t>
        </is>
      </c>
      <c r="M4717" s="3" t="inlineStr">
        <is>
          <t>Oleg L. Berman; Vladimir S. Boyko; Roman Ya. Kezerashvili; Anton A. Kolesnikov; Yu. E. Lozovik</t>
        </is>
      </c>
      <c r="N4717" s="3" t="inlineStr"/>
      <c r="O4717" s="3" t="n"/>
      <c r="P4717" s="3" t="inlineStr"/>
      <c r="Q4717" s="3" t="inlineStr">
        <is>
          <t>10.1016/j.physleta.2018.05.023</t>
        </is>
      </c>
      <c r="R4717" s="3" t="inlineStr">
        <is>
          <t>https://doi.org/10.1016/j.physleta.2018.05.023</t>
        </is>
      </c>
      <c r="S4717" s="3" t="inlineStr">
        <is>
          <t>OpenAlex</t>
        </is>
      </c>
      <c r="T4717" s="3" t="n">
        <v>1</v>
      </c>
      <c r="U4717" s="3" t="inlineStr">
        <is>
          <t>High (City Tech affiliation on paper)</t>
        </is>
      </c>
      <c r="V4717" s="3" t="n"/>
      <c r="W4717" s="3" t="inlineStr"/>
      <c r="X4717" s="3" t="inlineStr"/>
      <c r="Y4717" s="3" t="inlineStr"/>
      <c r="Z4717" s="3" t="inlineStr"/>
      <c r="AA4717" s="3" t="inlineStr">
        <is>
          <t>Not found</t>
        </is>
      </c>
      <c r="AB4717" s="3" t="inlineStr">
        <is>
          <t>closed</t>
        </is>
      </c>
      <c r="AC4717" s="3" t="inlineStr">
        <is>
          <t>School of Arts &amp; Sciences</t>
        </is>
      </c>
      <c r="AD4717" s="3" t="n">
        <v>11</v>
      </c>
      <c r="AE4717" s="3" t="inlineStr">
        <is>
          <t>No</t>
        </is>
      </c>
      <c r="AF4717" s="3" t="inlineStr"/>
      <c r="AG4717" s="4" t="inlineStr"/>
      <c r="AH4717" s="4" t="inlineStr"/>
      <c r="AI4717" s="4" t="inlineStr"/>
    </row>
    <row r="4718">
      <c r="A4718" s="3" t="inlineStr">
        <is>
          <t>PHYS-0899</t>
        </is>
      </c>
      <c r="B4718" s="3" t="inlineStr">
        <is>
          <t>Kezerashvili</t>
        </is>
      </c>
      <c r="C4718" s="3" t="inlineStr">
        <is>
          <t>Roman</t>
        </is>
      </c>
      <c r="D4718" s="3" t="inlineStr">
        <is>
          <t>Roman Kezerashvili</t>
        </is>
      </c>
      <c r="E4718" s="3" t="inlineStr">
        <is>
          <t>Professor</t>
        </is>
      </c>
      <c r="F4718" s="3" t="inlineStr">
        <is>
          <t>NYC College of Technology</t>
        </is>
      </c>
      <c r="G4718" s="3" t="inlineStr">
        <is>
          <t>Physics</t>
        </is>
      </c>
      <c r="H4718" s="3" t="inlineStr">
        <is>
          <t>RKezerashvili@citytech.cuny.edu</t>
        </is>
      </c>
      <c r="I4718" s="3" t="inlineStr">
        <is>
          <t>Journal article</t>
        </is>
      </c>
      <c r="J4718" s="3" t="inlineStr">
        <is>
          <t>On transmittance and localization of the electromagnetic wave in two-dimensional graphene-based photonic crystals</t>
        </is>
      </c>
      <c r="K4718" s="3" t="n">
        <v>2018</v>
      </c>
      <c r="L4718" s="3" t="inlineStr">
        <is>
          <t>Physics Letters A</t>
        </is>
      </c>
      <c r="M4718" s="3" t="inlineStr">
        <is>
          <t>Oleg L. Berman; Vladimir S. Boyko; Roman Ya. Kezerashvili; Anton A. Kolesnikov; Yu. E. Lozovik</t>
        </is>
      </c>
      <c r="N4718" s="3" t="inlineStr"/>
      <c r="O4718" s="3" t="n"/>
      <c r="P4718" s="3" t="inlineStr"/>
      <c r="Q4718" s="3" t="inlineStr">
        <is>
          <t>10.1016/j.physleta.2018.05.023</t>
        </is>
      </c>
      <c r="R4718" s="3" t="inlineStr">
        <is>
          <t>https://doi.org/10.1016/j.physleta.2018.05.023</t>
        </is>
      </c>
      <c r="S4718" s="3" t="inlineStr">
        <is>
          <t>OpenAlex</t>
        </is>
      </c>
      <c r="T4718" s="3" t="n">
        <v>1</v>
      </c>
      <c r="U4718" s="3" t="inlineStr">
        <is>
          <t>High (City Tech affiliation on paper)</t>
        </is>
      </c>
      <c r="V4718" s="3" t="n"/>
      <c r="W4718" s="3" t="inlineStr"/>
      <c r="X4718" s="3" t="inlineStr"/>
      <c r="Y4718" s="3" t="inlineStr"/>
      <c r="Z4718" s="3" t="inlineStr"/>
      <c r="AA4718" s="3" t="inlineStr">
        <is>
          <t>Not found</t>
        </is>
      </c>
      <c r="AB4718" s="3" t="inlineStr">
        <is>
          <t>closed</t>
        </is>
      </c>
      <c r="AC4718" s="3" t="inlineStr">
        <is>
          <t>School of Arts &amp; Sciences</t>
        </is>
      </c>
      <c r="AD4718" s="3" t="n">
        <v>11</v>
      </c>
      <c r="AE4718" s="3" t="inlineStr">
        <is>
          <t>No</t>
        </is>
      </c>
      <c r="AF4718" s="3" t="inlineStr"/>
      <c r="AG4718" s="4" t="inlineStr"/>
      <c r="AH4718" s="4" t="inlineStr"/>
      <c r="AI4718" s="4" t="inlineStr"/>
    </row>
    <row r="4719">
      <c r="A4719" s="3" t="inlineStr">
        <is>
          <t>PHYS-0902</t>
        </is>
      </c>
      <c r="B4719" s="3" t="inlineStr">
        <is>
          <t>Berman</t>
        </is>
      </c>
      <c r="C4719" s="3" t="inlineStr">
        <is>
          <t>Oleg</t>
        </is>
      </c>
      <c r="D4719" s="3" t="inlineStr">
        <is>
          <t>Oleg Berman</t>
        </is>
      </c>
      <c r="E4719" s="3" t="inlineStr">
        <is>
          <t>Professor</t>
        </is>
      </c>
      <c r="F4719" s="3" t="inlineStr">
        <is>
          <t>NYC College of Technology</t>
        </is>
      </c>
      <c r="G4719" s="3" t="inlineStr">
        <is>
          <t>Physics</t>
        </is>
      </c>
      <c r="H4719" s="3" t="inlineStr">
        <is>
          <t>OBerman@citytech.cuny.edu</t>
        </is>
      </c>
      <c r="I4719" s="3" t="inlineStr">
        <is>
          <t>Journal article</t>
        </is>
      </c>
      <c r="J4719" s="3" t="inlineStr">
        <is>
          <t>Optical absorption by indirect excitons in a transition metal dichalcogenide/hexagonal boron nitride heterostructure</t>
        </is>
      </c>
      <c r="K4719" s="3" t="n">
        <v>2018</v>
      </c>
      <c r="L4719" s="3" t="inlineStr">
        <is>
          <t>Journal of Physics Condensed Matter</t>
        </is>
      </c>
      <c r="M4719" s="3" t="inlineStr">
        <is>
          <t>Matthew Brunetti; Oleg L Berman; Roman Ya. Kezerashvili</t>
        </is>
      </c>
      <c r="N4719" s="3" t="inlineStr"/>
      <c r="O4719" s="3" t="n"/>
      <c r="P4719" s="3" t="inlineStr"/>
      <c r="Q4719" s="3" t="inlineStr">
        <is>
          <t>10.1088/1361-648x/aabe53</t>
        </is>
      </c>
      <c r="R4719" s="3" t="inlineStr">
        <is>
          <t>https://doi.org/10.1088/1361-648x/aabe53</t>
        </is>
      </c>
      <c r="S4719" s="3" t="inlineStr">
        <is>
          <t>OpenAlex</t>
        </is>
      </c>
      <c r="T4719" s="3" t="n">
        <v>1</v>
      </c>
      <c r="U4719" s="3" t="inlineStr">
        <is>
          <t>High (City Tech affiliation on paper)</t>
        </is>
      </c>
      <c r="V4719" s="3" t="n"/>
      <c r="W4719" s="3" t="inlineStr"/>
      <c r="X4719" s="3" t="inlineStr">
        <is>
          <t>We study optical transitions in spatially indirect excitons in transition metal dichalcogenide (TMDC) heterostructures separated by an integer number of hexagonal boron nitride (h-BN) monolayers. By solving the Schrödinger equation with the Keldysh potential for a spatially indirect exciton, we obtain eigenfunctions and eigenenergies for the ground and excited states and study their dependence on the interlayer separation, controlled by varying the number of h-BN monolayers. The oscillator strength, optical absorption coefficient, and optical absorption factor, the fraction of incoming photons absorbed in the TMDC/h-BN/TMDC heterostructure, are evaluated and studied as a function of the interlayer separation. Using input parameters from the existing literature which give the largest and the smallest spatially indirect exciton binding energy, we provide upper and lower bounds on all quantities presented.</t>
        </is>
      </c>
      <c r="Y4719" s="3" t="inlineStr">
        <is>
          <t>OpenAlex</t>
        </is>
      </c>
      <c r="Z4719" s="3" t="inlineStr"/>
      <c r="AA4719" s="3" t="inlineStr">
        <is>
          <t>Not found</t>
        </is>
      </c>
      <c r="AB4719" s="3" t="inlineStr">
        <is>
          <t>closed</t>
        </is>
      </c>
      <c r="AC4719" s="3" t="inlineStr">
        <is>
          <t>School of Arts &amp; Sciences</t>
        </is>
      </c>
      <c r="AD4719" s="3" t="n">
        <v>27</v>
      </c>
      <c r="AE4719" s="3" t="inlineStr">
        <is>
          <t>No</t>
        </is>
      </c>
      <c r="AF4719" s="3" t="inlineStr"/>
      <c r="AG4719" s="4" t="inlineStr"/>
      <c r="AH4719" s="4" t="inlineStr"/>
      <c r="AI4719" s="4" t="inlineStr"/>
    </row>
    <row r="4720">
      <c r="A4720" s="3" t="inlineStr">
        <is>
          <t>PHYS-0903</t>
        </is>
      </c>
      <c r="B4720" s="3" t="inlineStr">
        <is>
          <t>Kezerashvili</t>
        </is>
      </c>
      <c r="C4720" s="3" t="inlineStr">
        <is>
          <t>Roman</t>
        </is>
      </c>
      <c r="D4720" s="3" t="inlineStr">
        <is>
          <t>Roman Kezerashvili</t>
        </is>
      </c>
      <c r="E4720" s="3" t="inlineStr">
        <is>
          <t>Professor</t>
        </is>
      </c>
      <c r="F4720" s="3" t="inlineStr">
        <is>
          <t>NYC College of Technology</t>
        </is>
      </c>
      <c r="G4720" s="3" t="inlineStr">
        <is>
          <t>Physics</t>
        </is>
      </c>
      <c r="H4720" s="3" t="inlineStr">
        <is>
          <t>RKezerashvili@citytech.cuny.edu</t>
        </is>
      </c>
      <c r="I4720" s="3" t="inlineStr">
        <is>
          <t>Journal article</t>
        </is>
      </c>
      <c r="J4720" s="3" t="inlineStr">
        <is>
          <t>Optical absorption by indirect excitons in a transition metal dichalcogenide/hexagonal boron nitride heterostructure</t>
        </is>
      </c>
      <c r="K4720" s="3" t="n">
        <v>2018</v>
      </c>
      <c r="L4720" s="3" t="inlineStr">
        <is>
          <t>Journal of Physics Condensed Matter</t>
        </is>
      </c>
      <c r="M4720" s="3" t="inlineStr">
        <is>
          <t>Matthew Brunetti; Oleg L Berman; Roman Ya. Kezerashvili</t>
        </is>
      </c>
      <c r="N4720" s="3" t="inlineStr"/>
      <c r="O4720" s="3" t="n"/>
      <c r="P4720" s="3" t="inlineStr"/>
      <c r="Q4720" s="3" t="inlineStr">
        <is>
          <t>10.1088/1361-648x/aabe53</t>
        </is>
      </c>
      <c r="R4720" s="3" t="inlineStr">
        <is>
          <t>https://doi.org/10.1088/1361-648x/aabe53</t>
        </is>
      </c>
      <c r="S4720" s="3" t="inlineStr">
        <is>
          <t>OpenAlex</t>
        </is>
      </c>
      <c r="T4720" s="3" t="n">
        <v>1</v>
      </c>
      <c r="U4720" s="3" t="inlineStr">
        <is>
          <t>High (City Tech affiliation on paper)</t>
        </is>
      </c>
      <c r="V4720" s="3" t="n"/>
      <c r="W4720" s="3" t="inlineStr"/>
      <c r="X4720" s="3" t="inlineStr">
        <is>
          <t>We study optical transitions in spatially indirect excitons in transition metal dichalcogenide (TMDC) heterostructures separated by an integer number of hexagonal boron nitride (h-BN) monolayers. By solving the Schrödinger equation with the Keldysh potential for a spatially indirect exciton, we obtain eigenfunctions and eigenenergies for the ground and excited states and study their dependence on the interlayer separation, controlled by varying the number of h-BN monolayers. The oscillator strength, optical absorption coefficient, and optical absorption factor, the fraction of incoming photons absorbed in the TMDC/h-BN/TMDC heterostructure, are evaluated and studied as a function of the interlayer separation. Using input parameters from the existing literature which give the largest and the smallest spatially indirect exciton binding energy, we provide upper and lower bounds on all quantities presented.</t>
        </is>
      </c>
      <c r="Y4720" s="3" t="inlineStr">
        <is>
          <t>OpenAlex</t>
        </is>
      </c>
      <c r="Z4720" s="3" t="inlineStr"/>
      <c r="AA4720" s="3" t="inlineStr">
        <is>
          <t>Not found</t>
        </is>
      </c>
      <c r="AB4720" s="3" t="inlineStr">
        <is>
          <t>closed</t>
        </is>
      </c>
      <c r="AC4720" s="3" t="inlineStr">
        <is>
          <t>School of Arts &amp; Sciences</t>
        </is>
      </c>
      <c r="AD4720" s="3" t="n">
        <v>27</v>
      </c>
      <c r="AE4720" s="3" t="inlineStr">
        <is>
          <t>No</t>
        </is>
      </c>
      <c r="AF4720" s="3" t="inlineStr"/>
      <c r="AG4720" s="4" t="inlineStr"/>
      <c r="AH4720" s="4" t="inlineStr"/>
      <c r="AI4720" s="4" t="inlineStr"/>
    </row>
    <row r="4721">
      <c r="A4721" s="3" t="inlineStr">
        <is>
          <t>PHYS-0904</t>
        </is>
      </c>
      <c r="B4721" s="3" t="inlineStr">
        <is>
          <t>Berman</t>
        </is>
      </c>
      <c r="C4721" s="3" t="inlineStr">
        <is>
          <t>Oleg</t>
        </is>
      </c>
      <c r="D4721" s="3" t="inlineStr">
        <is>
          <t>Oleg Berman</t>
        </is>
      </c>
      <c r="E4721" s="3" t="inlineStr">
        <is>
          <t>Professor</t>
        </is>
      </c>
      <c r="F4721" s="3" t="inlineStr">
        <is>
          <t>NYC College of Technology</t>
        </is>
      </c>
      <c r="G4721" s="3" t="inlineStr">
        <is>
          <t>Physics</t>
        </is>
      </c>
      <c r="H4721" s="3" t="inlineStr">
        <is>
          <t>OBerman@citytech.cuny.edu</t>
        </is>
      </c>
      <c r="I4721" s="3" t="inlineStr">
        <is>
          <t>Journal article</t>
        </is>
      </c>
      <c r="J4721" s="3" t="inlineStr">
        <is>
          <t>Optical properties of excitons in buckled two-dimensional materials in an external electric field</t>
        </is>
      </c>
      <c r="K4721" s="3" t="n">
        <v>2018</v>
      </c>
      <c r="L4721" s="3" t="inlineStr">
        <is>
          <t>Physical review. B./Physical review. B</t>
        </is>
      </c>
      <c r="M4721" s="3" t="inlineStr">
        <is>
          <t>Matthew Brunetti; Oleg L. Berman; Roman Ya. Kezerashvili</t>
        </is>
      </c>
      <c r="N4721" s="3" t="inlineStr"/>
      <c r="O4721" s="3" t="n"/>
      <c r="P4721" s="3" t="inlineStr"/>
      <c r="Q4721" s="3" t="inlineStr">
        <is>
          <t>10.1103/physrevb.98.125406</t>
        </is>
      </c>
      <c r="R4721" s="3" t="inlineStr">
        <is>
          <t>https://doi.org/10.1103/physrevb.98.125406</t>
        </is>
      </c>
      <c r="S4721" s="3" t="inlineStr">
        <is>
          <t>OpenAlex</t>
        </is>
      </c>
      <c r="T4721" s="3" t="n">
        <v>1</v>
      </c>
      <c r="U4721" s="3" t="inlineStr">
        <is>
          <t>High (City Tech affiliation on paper)</t>
        </is>
      </c>
      <c r="V4721" s="3" t="n"/>
      <c r="W4721" s="3" t="inlineStr"/>
      <c r="X4721" s="3" t="inlineStr">
        <is>
          <t>We study the binding energies and optical properties of direct and indirect excitons in monolayers and double-layer heterostructures of Xenes: silicene, germanene, and stanene. It is demonstrated that an external electric field can be used to tune the eigenenergies and optical properties of excitons by changing the effective mass of charge carriers. Our calculations show that the existence of the excitonic insulator phase is plausible in freestanding Xenes at small electric fields. The Schr\"odinger equation with field-dependent exciton reduced mass is solved by using the Rytova-Keldysh (RK) potential for direct excitons, while both the RK and Coulomb potentials are used for indirect excitons. It is shown that for indirect excitons, the choice of interaction potential can cause huge differences in the eigenenergies at large electric fields and significant differences even at small electric fields. Furthermore, our calculations show that the choice of material parameters has a significant effect on the binding energies and optical properties of direct and indirect excitons. These calculations contribute to the rapidly growing body of research regarding the excitonic and optical properties of this new class of two-dimensional semiconductors.</t>
        </is>
      </c>
      <c r="Y4721" s="3" t="inlineStr">
        <is>
          <t>OpenAlex</t>
        </is>
      </c>
      <c r="Z4721" s="3" t="inlineStr">
        <is>
          <t>https://arxiv.org/pdf/1807.00407</t>
        </is>
      </c>
      <c r="AA4721" s="3" t="inlineStr">
        <is>
          <t>Open-access PDF (via OpenAlex)</t>
        </is>
      </c>
      <c r="AB4721" s="3" t="inlineStr">
        <is>
          <t>green</t>
        </is>
      </c>
      <c r="AC4721" s="3" t="inlineStr">
        <is>
          <t>School of Arts &amp; Sciences</t>
        </is>
      </c>
      <c r="AD4721" s="3" t="n">
        <v>35</v>
      </c>
      <c r="AE4721" s="3" t="inlineStr">
        <is>
          <t>No</t>
        </is>
      </c>
      <c r="AF4721" s="3" t="inlineStr"/>
      <c r="AG4721" s="4" t="inlineStr"/>
      <c r="AH4721" s="4" t="inlineStr"/>
      <c r="AI4721" s="4" t="inlineStr"/>
    </row>
    <row r="4722">
      <c r="A4722" s="3" t="inlineStr">
        <is>
          <t>PHYS-0905</t>
        </is>
      </c>
      <c r="B4722" s="3" t="inlineStr">
        <is>
          <t>Kezerashvili</t>
        </is>
      </c>
      <c r="C4722" s="3" t="inlineStr">
        <is>
          <t>Roman</t>
        </is>
      </c>
      <c r="D4722" s="3" t="inlineStr">
        <is>
          <t>Roman Kezerashvili</t>
        </is>
      </c>
      <c r="E4722" s="3" t="inlineStr">
        <is>
          <t>Professor</t>
        </is>
      </c>
      <c r="F4722" s="3" t="inlineStr">
        <is>
          <t>NYC College of Technology</t>
        </is>
      </c>
      <c r="G4722" s="3" t="inlineStr">
        <is>
          <t>Physics</t>
        </is>
      </c>
      <c r="H4722" s="3" t="inlineStr">
        <is>
          <t>RKezerashvili@citytech.cuny.edu</t>
        </is>
      </c>
      <c r="I4722" s="3" t="inlineStr">
        <is>
          <t>Journal article</t>
        </is>
      </c>
      <c r="J4722" s="3" t="inlineStr">
        <is>
          <t>Optical properties of excitons in buckled two-dimensional materials in an external electric field</t>
        </is>
      </c>
      <c r="K4722" s="3" t="n">
        <v>2018</v>
      </c>
      <c r="L4722" s="3" t="inlineStr">
        <is>
          <t>Physical review. B./Physical review. B</t>
        </is>
      </c>
      <c r="M4722" s="3" t="inlineStr">
        <is>
          <t>Matthew Brunetti; Oleg L. Berman; Roman Ya. Kezerashvili</t>
        </is>
      </c>
      <c r="N4722" s="3" t="inlineStr"/>
      <c r="O4722" s="3" t="n"/>
      <c r="P4722" s="3" t="inlineStr"/>
      <c r="Q4722" s="3" t="inlineStr">
        <is>
          <t>10.1103/physrevb.98.125406</t>
        </is>
      </c>
      <c r="R4722" s="3" t="inlineStr">
        <is>
          <t>https://doi.org/10.1103/physrevb.98.125406</t>
        </is>
      </c>
      <c r="S4722" s="3" t="inlineStr">
        <is>
          <t>OpenAlex</t>
        </is>
      </c>
      <c r="T4722" s="3" t="n">
        <v>1</v>
      </c>
      <c r="U4722" s="3" t="inlineStr">
        <is>
          <t>High (City Tech affiliation on paper)</t>
        </is>
      </c>
      <c r="V4722" s="3" t="n"/>
      <c r="W4722" s="3" t="inlineStr"/>
      <c r="X4722" s="3" t="inlineStr">
        <is>
          <t>We study the binding energies and optical properties of direct and indirect excitons in monolayers and double-layer heterostructures of Xenes: silicene, germanene, and stanene. It is demonstrated that an external electric field can be used to tune the eigenenergies and optical properties of excitons by changing the effective mass of charge carriers. Our calculations show that the existence of the excitonic insulator phase is plausible in freestanding Xenes at small electric fields. The Schr\"odinger equation with field-dependent exciton reduced mass is solved by using the Rytova-Keldysh (RK) potential for direct excitons, while both the RK and Coulomb potentials are used for indirect excitons. It is shown that for indirect excitons, the choice of interaction potential can cause huge differences in the eigenenergies at large electric fields and significant differences even at small electric fields. Furthermore, our calculations show that the choice of material parameters has a significant effect on the binding energies and optical properties of direct and indirect excitons. These calculations contribute to the rapidly growing body of research regarding the excitonic and optical properties of this new class of two-dimensional semiconductors.</t>
        </is>
      </c>
      <c r="Y4722" s="3" t="inlineStr">
        <is>
          <t>OpenAlex</t>
        </is>
      </c>
      <c r="Z4722" s="3" t="inlineStr">
        <is>
          <t>https://arxiv.org/pdf/1807.00407</t>
        </is>
      </c>
      <c r="AA4722" s="3" t="inlineStr">
        <is>
          <t>Open-access PDF (via OpenAlex)</t>
        </is>
      </c>
      <c r="AB4722" s="3" t="inlineStr">
        <is>
          <t>green</t>
        </is>
      </c>
      <c r="AC4722" s="3" t="inlineStr">
        <is>
          <t>School of Arts &amp; Sciences</t>
        </is>
      </c>
      <c r="AD4722" s="3" t="n">
        <v>35</v>
      </c>
      <c r="AE4722" s="3" t="inlineStr">
        <is>
          <t>No</t>
        </is>
      </c>
      <c r="AF4722" s="3" t="inlineStr"/>
      <c r="AG4722" s="4" t="inlineStr"/>
      <c r="AH4722" s="4" t="inlineStr"/>
      <c r="AI4722" s="4" t="inlineStr"/>
    </row>
    <row r="4723">
      <c r="A4723" s="3" t="inlineStr">
        <is>
          <t>PHYS-0906</t>
        </is>
      </c>
      <c r="B4723" s="3" t="inlineStr">
        <is>
          <t>Ferroglia</t>
        </is>
      </c>
      <c r="C4723" s="3" t="inlineStr">
        <is>
          <t>Andrea</t>
        </is>
      </c>
      <c r="D4723" s="3" t="inlineStr">
        <is>
          <t>Andrea Ferroglia</t>
        </is>
      </c>
      <c r="E4723" s="3" t="inlineStr">
        <is>
          <t>Professor</t>
        </is>
      </c>
      <c r="F4723" s="3" t="inlineStr">
        <is>
          <t>NYC College of Technology</t>
        </is>
      </c>
      <c r="G4723" s="3" t="inlineStr">
        <is>
          <t>Physics</t>
        </is>
      </c>
      <c r="H4723" s="3" t="inlineStr">
        <is>
          <t>AFerroglia@citytech.cuny.edu</t>
        </is>
      </c>
      <c r="I4723" s="3" t="inlineStr">
        <is>
          <t>Conference paper</t>
        </is>
      </c>
      <c r="J4723" s="3" t="inlineStr">
        <is>
          <t>Recent Developments in Higher-Order Calculations: Hard Functions at NLO with G O S AM</t>
        </is>
      </c>
      <c r="K4723" s="3" t="n">
        <v>2018</v>
      </c>
      <c r="L4723" s="3" t="inlineStr">
        <is>
          <t>European Physical Society Conference on High Energy Physics (EPS-HEP)</t>
        </is>
      </c>
      <c r="M4723" s="3" t="inlineStr">
        <is>
          <t>Giovanni Ossola; Alessandro Broggio; Andrea Ferroglia; Nicolas Greiner</t>
        </is>
      </c>
      <c r="N4723" s="3" t="inlineStr"/>
      <c r="O4723" s="3" t="n"/>
      <c r="P4723" s="3" t="inlineStr"/>
      <c r="Q4723" s="3" t="inlineStr">
        <is>
          <t>10.22323/1.314.0392</t>
        </is>
      </c>
      <c r="R4723" s="3" t="inlineStr">
        <is>
          <t>https://doi.org/10.22323/1.314.0392</t>
        </is>
      </c>
      <c r="S4723" s="3" t="inlineStr">
        <is>
          <t>OpenAlex</t>
        </is>
      </c>
      <c r="T4723" s="3" t="n">
        <v>1</v>
      </c>
      <c r="U4723" s="3" t="inlineStr">
        <is>
          <t>High (City Tech affiliation on paper)</t>
        </is>
      </c>
      <c r="V4723" s="3" t="n"/>
      <c r="W4723" s="3" t="inlineStr"/>
      <c r="X4723" s="3" t="inlineStr">
        <is>
          <t>In this presentation, we will focus on a recent applications of the GOSAM 2.0 automated framework which goes beyond the official scope of this code, originally designed for one-loop fixed order calculations. In particular, we describe a customized version of GOSAM that has been recently employed to study the production of a top-antitop pair in association with a vector boson or with the Higgs boson to next-to-next-to-leading logarithmic accuracy. In the context of these calculations, the modified version of GOSAM was used to evaluate the NLO hard functions which are needed to carry out the resummation of soft gluon emission effects. We also briefly comment on the ongoing efforts to generalize integrand reduction and unitarity for higher order calculation, towards the goal of developing efficient alternative computational techniques for the evaluation of scattering amplitudes beyond one loop.</t>
        </is>
      </c>
      <c r="Y4723" s="3" t="inlineStr">
        <is>
          <t>OpenAlex</t>
        </is>
      </c>
      <c r="Z4723" s="3" t="inlineStr">
        <is>
          <t>https://pos.sissa.it/314/392/pdf</t>
        </is>
      </c>
      <c r="AA4723" s="3" t="inlineStr">
        <is>
          <t>Open-access PDF (via OpenAlex)</t>
        </is>
      </c>
      <c r="AB4723" s="3" t="inlineStr">
        <is>
          <t>hybrid</t>
        </is>
      </c>
      <c r="AC4723" s="3" t="inlineStr">
        <is>
          <t>School of Arts &amp; Sciences</t>
        </is>
      </c>
      <c r="AD4723" s="3" t="n">
        <v>2</v>
      </c>
      <c r="AE4723" s="3" t="inlineStr">
        <is>
          <t>No</t>
        </is>
      </c>
      <c r="AF4723" s="3" t="inlineStr"/>
      <c r="AG4723" s="4" t="inlineStr"/>
      <c r="AH4723" s="4" t="inlineStr"/>
      <c r="AI4723" s="4" t="inlineStr"/>
    </row>
    <row r="4724">
      <c r="A4724" s="3" t="inlineStr">
        <is>
          <t>PHYS-0907</t>
        </is>
      </c>
      <c r="B4724" s="3" t="inlineStr">
        <is>
          <t>Ossola</t>
        </is>
      </c>
      <c r="C4724" s="3" t="inlineStr">
        <is>
          <t>Giovanni</t>
        </is>
      </c>
      <c r="D4724" s="3" t="inlineStr">
        <is>
          <t>Giovanni Ossola</t>
        </is>
      </c>
      <c r="E4724" s="3" t="inlineStr">
        <is>
          <t>Chair</t>
        </is>
      </c>
      <c r="F4724" s="3" t="inlineStr">
        <is>
          <t>NYC College of Technology</t>
        </is>
      </c>
      <c r="G4724" s="3" t="inlineStr">
        <is>
          <t>Physics</t>
        </is>
      </c>
      <c r="H4724" s="3" t="inlineStr">
        <is>
          <t>GOssola@citytech.cuny.edu</t>
        </is>
      </c>
      <c r="I4724" s="3" t="inlineStr">
        <is>
          <t>Conference paper</t>
        </is>
      </c>
      <c r="J4724" s="3" t="inlineStr">
        <is>
          <t>Recent Developments in Higher-Order Calculations: Hard Functions at NLO with G O S AM</t>
        </is>
      </c>
      <c r="K4724" s="3" t="n">
        <v>2018</v>
      </c>
      <c r="L4724" s="3" t="inlineStr">
        <is>
          <t>European Physical Society Conference on High Energy Physics (EPS-HEP)</t>
        </is>
      </c>
      <c r="M4724" s="3" t="inlineStr">
        <is>
          <t>Giovanni Ossola; Alessandro Broggio; Andrea Ferroglia; Nicolas Greiner</t>
        </is>
      </c>
      <c r="N4724" s="3" t="inlineStr"/>
      <c r="O4724" s="3" t="n"/>
      <c r="P4724" s="3" t="inlineStr"/>
      <c r="Q4724" s="3" t="inlineStr">
        <is>
          <t>10.22323/1.314.0392</t>
        </is>
      </c>
      <c r="R4724" s="3" t="inlineStr">
        <is>
          <t>https://doi.org/10.22323/1.314.0392</t>
        </is>
      </c>
      <c r="S4724" s="3" t="inlineStr">
        <is>
          <t>OpenAlex</t>
        </is>
      </c>
      <c r="T4724" s="3" t="n">
        <v>1</v>
      </c>
      <c r="U4724" s="3" t="inlineStr">
        <is>
          <t>High (City Tech affiliation on paper)</t>
        </is>
      </c>
      <c r="V4724" s="3" t="n"/>
      <c r="W4724" s="3" t="inlineStr"/>
      <c r="X4724" s="3" t="inlineStr">
        <is>
          <t>In this presentation, we will focus on a recent applications of the GOSAM 2.0 automated framework which goes beyond the official scope of this code, originally designed for one-loop fixed order calculations. In particular, we describe a customized version of GOSAM that has been recently employed to study the production of a top-antitop pair in association with a vector boson or with the Higgs boson to next-to-next-to-leading logarithmic accuracy. In the context of these calculations, the modified version of GOSAM was used to evaluate the NLO hard functions which are needed to carry out the resummation of soft gluon emission effects. We also briefly comment on the ongoing efforts to generalize integrand reduction and unitarity for higher order calculation, towards the goal of developing efficient alternative computational techniques for the evaluation of scattering amplitudes beyond one loop.</t>
        </is>
      </c>
      <c r="Y4724" s="3" t="inlineStr">
        <is>
          <t>OpenAlex</t>
        </is>
      </c>
      <c r="Z4724" s="3" t="inlineStr">
        <is>
          <t>https://pos.sissa.it/314/392/pdf</t>
        </is>
      </c>
      <c r="AA4724" s="3" t="inlineStr">
        <is>
          <t>Open-access PDF (via OpenAlex)</t>
        </is>
      </c>
      <c r="AB4724" s="3" t="inlineStr">
        <is>
          <t>hybrid</t>
        </is>
      </c>
      <c r="AC4724" s="3" t="inlineStr">
        <is>
          <t>School of Arts &amp; Sciences</t>
        </is>
      </c>
      <c r="AD4724" s="3" t="n">
        <v>2</v>
      </c>
      <c r="AE4724" s="3" t="inlineStr">
        <is>
          <t>No</t>
        </is>
      </c>
      <c r="AF4724" s="3" t="inlineStr"/>
      <c r="AG4724" s="4" t="inlineStr"/>
      <c r="AH4724" s="4" t="inlineStr"/>
      <c r="AI4724" s="4" t="inlineStr"/>
    </row>
    <row r="4725">
      <c r="A4725" s="3" t="inlineStr">
        <is>
          <t>PHYS-0908</t>
        </is>
      </c>
      <c r="B4725" s="3" t="inlineStr">
        <is>
          <t>Ferroglia</t>
        </is>
      </c>
      <c r="C4725" s="3" t="inlineStr">
        <is>
          <t>Andrea</t>
        </is>
      </c>
      <c r="D4725" s="3" t="inlineStr">
        <is>
          <t>Andrea Ferroglia</t>
        </is>
      </c>
      <c r="E4725" s="3" t="inlineStr">
        <is>
          <t>Professor</t>
        </is>
      </c>
      <c r="F4725" s="3" t="inlineStr">
        <is>
          <t>NYC College of Technology</t>
        </is>
      </c>
      <c r="G4725" s="3" t="inlineStr">
        <is>
          <t>Physics</t>
        </is>
      </c>
      <c r="H4725" s="3" t="inlineStr">
        <is>
          <t>AFerroglia@citytech.cuny.edu</t>
        </is>
      </c>
      <c r="I4725" s="3" t="inlineStr">
        <is>
          <t>Journal article</t>
        </is>
      </c>
      <c r="J4725" s="3" t="inlineStr">
        <is>
          <t>Resummation for (boosted) top-quark pair production at NNLO+NNLLâ² in QCD</t>
        </is>
      </c>
      <c r="K4725" s="3" t="n">
        <v>2018</v>
      </c>
      <c r="L4725" s="3" t="inlineStr">
        <is>
          <t>Publications and Research</t>
        </is>
      </c>
      <c r="M4725" s="3" t="inlineStr">
        <is>
          <t>Czakon, Michal; Ferroglia, Andrea; Heymes, David; Mitov, Alexander; Pecjak, Ben D.; Scott, Darren J.; Wang, Xing; Yang, Li Lin</t>
        </is>
      </c>
      <c r="N4725" s="3" t="inlineStr"/>
      <c r="O4725" s="3" t="n"/>
      <c r="P4725" s="3" t="inlineStr"/>
      <c r="Q4725" s="3" t="inlineStr"/>
      <c r="R4725" s="3" t="inlineStr">
        <is>
          <t>https://academicworks.cuny.edu/ny_pubs/1170</t>
        </is>
      </c>
      <c r="S4725" s="3" t="inlineStr">
        <is>
          <t>CUNY Academic Works</t>
        </is>
      </c>
      <c r="T4725" s="3" t="n">
        <v>1</v>
      </c>
      <c r="U4725" s="3" t="inlineStr">
        <is>
          <t>High (in CUNY Academic Works)</t>
        </is>
      </c>
      <c r="V4725" s="3" t="n"/>
      <c r="W4725" s="3" t="inlineStr"/>
      <c r="X4725" s="3" t="inlineStr">
        <is>
          <t>We construct predictions for top quark pair differential distributions at hadron colliders that combine state-of-the-art NNLO QCD calculations with double resummation at NNLLâ² accuracy of threshold logarithms arising from soft gluon emissions and of small mass logarithms. This is the first time a resummed calculation at full NNLO+NNLLâ² accuracy in QCD for a process with non-trivial color structure has been completed at the differential level. Of main interest to us is the stability of the MttÂ¯" role="presentation" style="box-sizing: inherit; display: inline-block; line-height: normal; word-spacing: normal; overflow-wrap: normal; text-wrap: nowrap; float: none; direction: ltr; max-width: none; max-height: none; min-width: 0px; min-height: 0px; border: 0px; padding: 0px; margin: 0px; position: relative;"&gt;ï¿½ï¿½ï¿½ï¿½ï¿½ï¿½Â¯ and top-quark pT distributions in the boosted regime where fixed order calculations may become strongly dependent on the choice of dynamic scales. With the help of numeric and analytic arguments we confirm that the choice for the factorization and renormalization scales advocated recently by some of the authors is indeed optimal. We further derive a set of optimized kinematics-dependent scales for the matching functions which appear in the resummed calculations. Our NNLO+NNLLâ² prediction for the top-pair invariant mass is significantly less sensitive to the choice of factorization scale than the fixed order prediction, even at NNLO. Notably, the resummed and fixed order calculations are in nearly perfect agreement with each other in the full MttÂ¯" role="presentation" style="box-sizing: inherit; display: inline-block; line-height: normal; word-spacing: normal; overflow-wrap: normal; text-wrap: nowrap; float: none; direction: ltr; max-width: none; max-height: none; min-width: 0px; min-height: 0px; border: 0px; padding: 0px; margin: 0px; position: relative;"&gt;ï¿½ï¿½ï¿½ï¿½ï¿½ï¿½Â¯ range when the optimal dynamic scale is used. For the top-quark pT distribution the resummation performed here has less of an impact and instead we find that upgrading the matching with fixed-order from NLO+NNLLâ² to NNLO+NNLLâ² to be an important effect, a point to be kept in mind when using NLO-based Monte Carlo event generators to calculate this distribution.</t>
        </is>
      </c>
      <c r="Y4725" s="3" t="inlineStr">
        <is>
          <t>CUNY Academic Works</t>
        </is>
      </c>
      <c r="Z4725" s="3" t="inlineStr">
        <is>
          <t>https://academicworks.cuny.edu/context/ny_pubs/article/2198/viewcontent/JHEP05_2018_149.pdf</t>
        </is>
      </c>
      <c r="AA4725" s="3" t="inlineStr">
        <is>
          <t>PDF in CUNY Academic Works</t>
        </is>
      </c>
      <c r="AB4725" s="3" t="inlineStr"/>
      <c r="AC4725" s="3" t="inlineStr">
        <is>
          <t>School of Arts &amp; Sciences</t>
        </is>
      </c>
      <c r="AD4725" s="3" t="n"/>
      <c r="AE4725" s="3" t="inlineStr">
        <is>
          <t>No</t>
        </is>
      </c>
      <c r="AF4725" s="3" t="inlineStr"/>
      <c r="AG4725" s="4" t="inlineStr"/>
      <c r="AH4725" s="4" t="inlineStr"/>
      <c r="AI4725" s="4" t="inlineStr"/>
    </row>
    <row r="4726">
      <c r="A4726" s="3" t="inlineStr">
        <is>
          <t>PHYS-0909</t>
        </is>
      </c>
      <c r="B4726" s="3" t="inlineStr">
        <is>
          <t>Ferroglia</t>
        </is>
      </c>
      <c r="C4726" s="3" t="inlineStr">
        <is>
          <t>Andrea</t>
        </is>
      </c>
      <c r="D4726" s="3" t="inlineStr">
        <is>
          <t>Andrea Ferroglia</t>
        </is>
      </c>
      <c r="E4726" s="3" t="inlineStr">
        <is>
          <t>Professor</t>
        </is>
      </c>
      <c r="F4726" s="3" t="inlineStr">
        <is>
          <t>NYC College of Technology</t>
        </is>
      </c>
      <c r="G4726" s="3" t="inlineStr">
        <is>
          <t>Physics</t>
        </is>
      </c>
      <c r="H4726" s="3" t="inlineStr">
        <is>
          <t>AFerroglia@citytech.cuny.edu</t>
        </is>
      </c>
      <c r="I4726" s="3" t="inlineStr">
        <is>
          <t>Journal article</t>
        </is>
      </c>
      <c r="J4726" s="3" t="inlineStr">
        <is>
          <t>Resummation for (boosted) top-quark pair production at NNLO+NNLL′ in QCD</t>
        </is>
      </c>
      <c r="K4726" s="3" t="n">
        <v>2018</v>
      </c>
      <c r="L4726" s="3" t="inlineStr">
        <is>
          <t>Journal of High Energy Physics</t>
        </is>
      </c>
      <c r="M4726" s="3" t="inlineStr">
        <is>
          <t>Michał Czakon; Andrea Ferroglia; David Heymes; Alexander Mitov; Ben D. Pecjak; Darren J. Scott; Xing Wang; Li Lin Yang</t>
        </is>
      </c>
      <c r="N4726" s="3" t="inlineStr"/>
      <c r="O4726" s="3" t="n"/>
      <c r="P4726" s="3" t="inlineStr"/>
      <c r="Q4726" s="3" t="inlineStr">
        <is>
          <t>10.1007/jhep05(2018)149</t>
        </is>
      </c>
      <c r="R4726" s="3" t="inlineStr">
        <is>
          <t>https://doi.org/10.1007/jhep05(2018)149</t>
        </is>
      </c>
      <c r="S4726" s="3" t="inlineStr">
        <is>
          <t>OpenAlex</t>
        </is>
      </c>
      <c r="T4726" s="3" t="n">
        <v>1</v>
      </c>
      <c r="U4726" s="3" t="inlineStr">
        <is>
          <t>High (City Tech affiliation on paper)</t>
        </is>
      </c>
      <c r="V4726" s="3" t="n"/>
      <c r="W4726" s="3" t="inlineStr"/>
      <c r="X4726" s="3" t="inlineStr">
        <is>
          <t>Abstract We construct predictions for top quark pair differential distributions at hadron colliders that combine state-of-the-art NNLO QCD calculations with double resummation at NNLL′ accuracy of threshold logarithms arising from soft gluon emissions and of small mass logarithms. This is the first time a resummed calculation at full NNLO+NNLL′ accuracy in QCD for a process with non-trivial color structure has been completed at the differential level. Of main interest to us is the stability of the $$ {M}_{t\overline{t}} $$ M t t ¯ and top-quark p T distributions in the boosted regime where fixed order calculations may become strongly dependent on the choice of dynamic scales. With the help of numeric and analytic arguments we confirm that the choice for the factorization and renormalization scales advocated recently by some of the authors is indeed optimal. We further derive a set of optimized kinematics-dependent scales for the matching functions which appear in the resummed calculations. Our NNLO+NNLL′ prediction for the top-pair invariant mass is significantly less sensitive to the choice of factorization scale than the fixed order prediction, even at NNLO. Notably, the resummed and fixed order calculations are in nearly perfect agreement with each other in the full $$ {M}_{t\overline{t}} $$ M t t ¯ range when the optimal dynamic scale is used. For the top-quark p T distribution the resummation performed here has less of an impact and instead we find that upgrading the matching with fixed-order from NLO+NNLL′ to NNLO+NNLL′ to be an important effect, a point to be kept in mind when using NLO-based Monte Carlo event generators to calculate this distribution.</t>
        </is>
      </c>
      <c r="Y4726" s="3" t="inlineStr">
        <is>
          <t>OpenAlex</t>
        </is>
      </c>
      <c r="Z4726" s="3" t="inlineStr">
        <is>
          <t>https://link.springer.com/content/pdf/10.1007/JHEP05(2018)149.pdf</t>
        </is>
      </c>
      <c r="AA4726" s="3" t="inlineStr">
        <is>
          <t>Open-access PDF (via OpenAlex)</t>
        </is>
      </c>
      <c r="AB4726" s="3" t="inlineStr">
        <is>
          <t>diamond</t>
        </is>
      </c>
      <c r="AC4726" s="3" t="inlineStr">
        <is>
          <t>School of Arts &amp; Sciences</t>
        </is>
      </c>
      <c r="AD4726" s="3" t="n">
        <v>57</v>
      </c>
      <c r="AE4726" s="3" t="inlineStr">
        <is>
          <t>No</t>
        </is>
      </c>
      <c r="AF4726" s="3" t="inlineStr"/>
      <c r="AG4726" s="4" t="inlineStr"/>
      <c r="AH4726" s="4" t="inlineStr"/>
      <c r="AI4726" s="4" t="inlineStr"/>
    </row>
    <row r="4727">
      <c r="A4727" s="3" t="inlineStr">
        <is>
          <t>PHYS-0911</t>
        </is>
      </c>
      <c r="B4727" s="3" t="inlineStr">
        <is>
          <t>Maller</t>
        </is>
      </c>
      <c r="C4727" s="3" t="inlineStr">
        <is>
          <t>Ari</t>
        </is>
      </c>
      <c r="D4727" s="3" t="inlineStr">
        <is>
          <t>Ari Maller</t>
        </is>
      </c>
      <c r="E4727" s="3" t="inlineStr">
        <is>
          <t>Professor</t>
        </is>
      </c>
      <c r="F4727" s="3" t="inlineStr">
        <is>
          <t>NYC College of Technology</t>
        </is>
      </c>
      <c r="G4727" s="3" t="inlineStr">
        <is>
          <t>Physics</t>
        </is>
      </c>
      <c r="H4727" s="3" t="inlineStr">
        <is>
          <t>AMaller@citytech.cuny.edu</t>
        </is>
      </c>
      <c r="I4727" s="3" t="inlineStr">
        <is>
          <t>Journal article</t>
        </is>
      </c>
      <c r="J4727" s="3" t="inlineStr">
        <is>
          <t>Spatial clustering of dark matter haloes: secondary bias, neighbour bias, and the influence of massive neighbours on halo properties</t>
        </is>
      </c>
      <c r="K4727" s="3" t="n">
        <v>2018</v>
      </c>
      <c r="L4727" s="3" t="inlineStr">
        <is>
          <t>Monthly Notices of the Royal Astronomical Society</t>
        </is>
      </c>
      <c r="M4727" s="3" t="inlineStr">
        <is>
          <t>Andrés N. Salcedo; Ariyeh H. Maller; Andreas A. Berlind; Manodeep Sinha; Cameron K. McBride; Peter Behroozi; Risa H. Wechsler; David H. Weinberg</t>
        </is>
      </c>
      <c r="N4727" s="3" t="inlineStr"/>
      <c r="O4727" s="3" t="n"/>
      <c r="P4727" s="3" t="inlineStr"/>
      <c r="Q4727" s="3" t="inlineStr">
        <is>
          <t>10.1093/mnras/sty109</t>
        </is>
      </c>
      <c r="R4727" s="3" t="inlineStr">
        <is>
          <t>https://doi.org/10.1093/mnras/sty109</t>
        </is>
      </c>
      <c r="S4727" s="3" t="inlineStr">
        <is>
          <t>OpenAlex</t>
        </is>
      </c>
      <c r="T4727" s="3" t="n">
        <v>1</v>
      </c>
      <c r="U4727" s="3" t="inlineStr">
        <is>
          <t>High (City Tech affiliation on paper)</t>
        </is>
      </c>
      <c r="V4727" s="3" t="n"/>
      <c r="W4727" s="3" t="inlineStr"/>
      <c r="X4727" s="3" t="inlineStr">
        <is>
          <t>We explore the phenomenon commonly known as halo assembly bias, whereby dark matter haloes of the same mass are found to be more or less clustered when a second halo property is considered, for haloes in the mass range 3.7 × 10 11 -5.0 × 10 13 h -1 M .Using the Large Suite of Dark Matter Simulations (LasDamas) we consider nine commonly used halo properties and find that a clustering bias exists if haloes are binned by mass or by any other halo property.This secondary bias implies that no single halo property encompasses all the spatial clustering information of the halo population.The mean values of some halo properties depend on their halo's distance to a more massive neighbour.Halo samples selected by having high values of one of these properties therefore inherit a neighbour bias such that they are much more likely to be close to a much more massive neighbour.This neighbour bias largely accounts for the secondary bias seen in haloes binned by mass and split by concentration or age.However, haloes binned by other mass-like properties still show a secondary bias even when the neighbour bias is removed.The secondary bias of haloes selected by their spin behaves differently than that for other halo properties, suggesting that the origin of the spin bias is different than of other secondary biases.</t>
        </is>
      </c>
      <c r="Y4727" s="3" t="inlineStr">
        <is>
          <t>OpenAlex</t>
        </is>
      </c>
      <c r="Z4727" s="3" t="inlineStr">
        <is>
          <t>https://academic.oup.com/mnras/article-pdf/475/4/4411/23957814/sty109.pdf</t>
        </is>
      </c>
      <c r="AA4727" s="3" t="inlineStr">
        <is>
          <t>Open-access PDF (via OpenAlex)</t>
        </is>
      </c>
      <c r="AB4727" s="3" t="inlineStr">
        <is>
          <t>bronze</t>
        </is>
      </c>
      <c r="AC4727" s="3" t="inlineStr">
        <is>
          <t>School of Arts &amp; Sciences</t>
        </is>
      </c>
      <c r="AD4727" s="3" t="n">
        <v>86</v>
      </c>
      <c r="AE4727" s="3" t="inlineStr">
        <is>
          <t>No</t>
        </is>
      </c>
      <c r="AF4727" s="3" t="inlineStr"/>
      <c r="AG4727" s="4" t="inlineStr"/>
      <c r="AH4727" s="4" t="inlineStr"/>
      <c r="AI4727" s="4" t="inlineStr"/>
    </row>
    <row r="4728">
      <c r="A4728" s="3" t="inlineStr">
        <is>
          <t>PHYS-0917</t>
        </is>
      </c>
      <c r="B4728" s="3" t="inlineStr">
        <is>
          <t>Acquaviva</t>
        </is>
      </c>
      <c r="C4728" s="3" t="inlineStr">
        <is>
          <t>Viviana</t>
        </is>
      </c>
      <c r="D4728" s="3" t="inlineStr">
        <is>
          <t>Viviana Acquaviva</t>
        </is>
      </c>
      <c r="E4728" s="3" t="inlineStr">
        <is>
          <t>Professor</t>
        </is>
      </c>
      <c r="F4728" s="3" t="inlineStr">
        <is>
          <t>NYC College of Technology</t>
        </is>
      </c>
      <c r="G4728" s="3" t="inlineStr">
        <is>
          <t>Physics</t>
        </is>
      </c>
      <c r="H4728" s="3" t="inlineStr">
        <is>
          <t>VAcquaviva@citytech.cuny.edu</t>
        </is>
      </c>
      <c r="I4728" s="3" t="inlineStr">
        <is>
          <t>Journal article</t>
        </is>
      </c>
      <c r="J4728" s="3" t="inlineStr">
        <is>
          <t>The Intrinsic Characteristics of Galaxies on the SFR–M∗ Plane at 1.2 &lt; z &lt; 4: I. The Correlation between Stellar Age, Central Density, and Position Relative to the Main Sequence</t>
        </is>
      </c>
      <c r="K4728" s="3" t="n">
        <v>2018</v>
      </c>
      <c r="L4728" s="3" t="inlineStr">
        <is>
          <t>The Astrophysical Journal</t>
        </is>
      </c>
      <c r="M4728" s="3" t="inlineStr">
        <is>
          <t>Bomee Lee; Mauro Giavalisco; Katherine E. Whitaker; Christina C. Williams; Henry C. Ferguson; Viviana Acquaviva; Anton M. Koekemoer; Amber N. Straughn; Yicheng Guo; Jeyhan S. Kartaltepe; Jennifer Lotz; Camilla Pacifici; Darren Croton; Rachel S. Somerville; Yu Lu</t>
        </is>
      </c>
      <c r="N4728" s="3" t="inlineStr"/>
      <c r="O4728" s="3" t="n"/>
      <c r="P4728" s="3" t="inlineStr"/>
      <c r="Q4728" s="3" t="inlineStr">
        <is>
          <t>10.3847/1538-4357/aaa40f</t>
        </is>
      </c>
      <c r="R4728" s="3" t="inlineStr">
        <is>
          <t>https://doi.org/10.3847/1538-4357/aaa40f</t>
        </is>
      </c>
      <c r="S4728" s="3" t="inlineStr">
        <is>
          <t>OpenAlex</t>
        </is>
      </c>
      <c r="T4728" s="3" t="n">
        <v>1</v>
      </c>
      <c r="U4728" s="3" t="inlineStr">
        <is>
          <t>High (City Tech affiliation on paper)</t>
        </is>
      </c>
      <c r="V4728" s="3" t="n"/>
      <c r="W4728" s="3" t="inlineStr"/>
      <c r="X4728" s="3" t="inlineStr">
        <is>
          <t>Abstract We use the deep CANDELS observations in the GOODS North and South fields to revisit the correlations between stellar mass (M *), star formation rate (SFR) and morphology, and to introduce a fourth dimension, the mass-weighted stellar age, in galaxies at . We do this by making new measures of M *, SFR, and stellar age thanks to an improved SED fitting procedure that allows various star formation history for each galaxy. Like others, we find that the slope of the main sequence (MS) of star formation in the plane bends at high mass. We observe clear morphological differences among galaxies across the MS, which also correlate with stellar age. At all redshifts, galaxies that are quenching or quenched, and thus old, have high (the projected density within the central 1 kpc), while younger, star-forming galaxies span a much broader range of , which includes the high values observed for quenched galaxies, but also extends to much lower values. As galaxies age and quench, the stellar age and the dispersion of for fixed values of M * shows two different regimes: one at the low-mass end, where quenching might be driven by causes external to the galaxies; the other at the high-mass end, where quenching is driven by internal causes, very likely the mass given the low scatter of (mass quenching). We suggest that the monotonic increase of central density as galaxies grow is one manifestation of a more general phenomenon of structural transformation that galaxies undergo as they evolve.</t>
        </is>
      </c>
      <c r="Y4728" s="3" t="inlineStr">
        <is>
          <t>OpenAlex</t>
        </is>
      </c>
      <c r="Z4728" s="3" t="inlineStr">
        <is>
          <t>https://iopscience.iop.org/article/10.3847/1538-4357/aaa40f/pdf</t>
        </is>
      </c>
      <c r="AA4728" s="3" t="inlineStr">
        <is>
          <t>Open-access PDF (via OpenAlex)</t>
        </is>
      </c>
      <c r="AB4728" s="3" t="inlineStr">
        <is>
          <t>bronze</t>
        </is>
      </c>
      <c r="AC4728" s="3" t="inlineStr">
        <is>
          <t>School of Arts &amp; Sciences</t>
        </is>
      </c>
      <c r="AD4728" s="3" t="n">
        <v>66</v>
      </c>
      <c r="AE4728" s="3" t="inlineStr">
        <is>
          <t>No</t>
        </is>
      </c>
      <c r="AF4728" s="3" t="inlineStr"/>
      <c r="AG4728" s="4" t="inlineStr"/>
      <c r="AH4728" s="4" t="inlineStr"/>
      <c r="AI4728" s="4" t="inlineStr"/>
    </row>
    <row r="4729">
      <c r="A4729" s="3" t="inlineStr">
        <is>
          <t>PHYS-0920</t>
        </is>
      </c>
      <c r="B4729" s="3" t="inlineStr">
        <is>
          <t>Kezerashvili</t>
        </is>
      </c>
      <c r="C4729" s="3" t="inlineStr">
        <is>
          <t>Roman</t>
        </is>
      </c>
      <c r="D4729" s="3" t="inlineStr">
        <is>
          <t>Roman Kezerashvili</t>
        </is>
      </c>
      <c r="E4729" s="3" t="inlineStr">
        <is>
          <t>Professor</t>
        </is>
      </c>
      <c r="F4729" s="3" t="inlineStr">
        <is>
          <t>NYC College of Technology</t>
        </is>
      </c>
      <c r="G4729" s="3" t="inlineStr">
        <is>
          <t>Physics</t>
        </is>
      </c>
      <c r="H4729" s="3" t="inlineStr">
        <is>
          <t>RKezerashvili@citytech.cuny.edu</t>
        </is>
      </c>
      <c r="I4729" s="3" t="inlineStr">
        <is>
          <t>Journal article</t>
        </is>
      </c>
      <c r="J4729" s="3" t="inlineStr">
        <is>
          <t>Trions in bulk and monolayer materials: Faddeev equations and hyperspherical harmonics</t>
        </is>
      </c>
      <c r="K4729" s="3" t="n">
        <v>2018</v>
      </c>
      <c r="L4729" s="3" t="inlineStr">
        <is>
          <t>Nanotechnology</t>
        </is>
      </c>
      <c r="M4729" s="3" t="inlineStr">
        <is>
          <t>Igor Filikhin; Roman Ya. Kezerashvili; Sh. M. Tsiklauri; Branislav Vlahović</t>
        </is>
      </c>
      <c r="N4729" s="3" t="inlineStr"/>
      <c r="O4729" s="3" t="n"/>
      <c r="P4729" s="3" t="inlineStr"/>
      <c r="Q4729" s="3" t="inlineStr">
        <is>
          <t>10.1088/1361-6528/aaa94d</t>
        </is>
      </c>
      <c r="R4729" s="3" t="inlineStr">
        <is>
          <t>https://doi.org/10.1088/1361-6528/aaa94d</t>
        </is>
      </c>
      <c r="S4729" s="3" t="inlineStr">
        <is>
          <t>OpenAlex</t>
        </is>
      </c>
      <c r="T4729" s="3" t="n">
        <v>1</v>
      </c>
      <c r="U4729" s="3" t="inlineStr">
        <is>
          <t>High (City Tech affiliation on paper)</t>
        </is>
      </c>
      <c r="V4729" s="3" t="n"/>
      <c r="W4729" s="3" t="inlineStr"/>
      <c r="X4729" s="3" t="inlineStr">
        <is>
          <t>Abstract The negatively T − and positively T + charged trions in bulk and monolayer semiconductors are studied in the effective mass approximation within the framework of a potential model. The binding energies of trions in various semiconductors are calculated by employing the Faddeev equation with the Coulomb potential in 3D configuration space. Results of calculations of the binding energies for T − are consistent with previous computational studies, while the T + is unbound for all considered cases. The binding energies of trions in monolayer semiconductors are calculated using the method of hyperspherical harmonics by employing the Keldysh potential. It is shown that 2D T − and T + trions are bound and the binding energy of the positive trion is always greater than for the negative trion due to the heavier effective mass of holes. Our calculations demonstrate that screening effects play an important role in the formation of bound states of trions in 2D semiconductors.</t>
        </is>
      </c>
      <c r="Y4729" s="3" t="inlineStr">
        <is>
          <t>OpenAlex</t>
        </is>
      </c>
      <c r="Z4729" s="3" t="inlineStr">
        <is>
          <t>https://iopscience.iop.org/article/10.1088/1361-6528/aaa94d/pdf</t>
        </is>
      </c>
      <c r="AA4729" s="3" t="inlineStr">
        <is>
          <t>Open-access PDF (via OpenAlex)</t>
        </is>
      </c>
      <c r="AB4729" s="3" t="inlineStr">
        <is>
          <t>bronze</t>
        </is>
      </c>
      <c r="AC4729" s="3" t="inlineStr">
        <is>
          <t>School of Arts &amp; Sciences</t>
        </is>
      </c>
      <c r="AD4729" s="3" t="n">
        <v>26</v>
      </c>
      <c r="AE4729" s="3" t="inlineStr">
        <is>
          <t>No</t>
        </is>
      </c>
      <c r="AF4729" s="3" t="inlineStr"/>
      <c r="AG4729" s="4" t="inlineStr"/>
      <c r="AH4729" s="4" t="inlineStr"/>
      <c r="AI4729" s="4" t="inlineStr"/>
    </row>
    <row r="4730">
      <c r="A4730" s="3" t="inlineStr">
        <is>
          <t>PHYS-0929</t>
        </is>
      </c>
      <c r="B4730" s="3" t="inlineStr">
        <is>
          <t>Berman</t>
        </is>
      </c>
      <c r="C4730" s="3" t="inlineStr">
        <is>
          <t>Oleg</t>
        </is>
      </c>
      <c r="D4730" s="3" t="inlineStr">
        <is>
          <t>Oleg Berman</t>
        </is>
      </c>
      <c r="E4730" s="3" t="inlineStr">
        <is>
          <t>Professor</t>
        </is>
      </c>
      <c r="F4730" s="3" t="inlineStr">
        <is>
          <t>NYC College of Technology</t>
        </is>
      </c>
      <c r="G4730" s="3" t="inlineStr">
        <is>
          <t>Physics</t>
        </is>
      </c>
      <c r="H4730" s="3" t="inlineStr">
        <is>
          <t>OBerman@citytech.cuny.edu</t>
        </is>
      </c>
      <c r="I4730" s="3" t="inlineStr">
        <is>
          <t>Journal article</t>
        </is>
      </c>
      <c r="J4730" s="3" t="inlineStr">
        <is>
          <t>Dynamical Lamb effect in a superconducting circuit</t>
        </is>
      </c>
      <c r="K4730" s="3" t="n">
        <v>2019</v>
      </c>
      <c r="L4730" s="3" t="inlineStr">
        <is>
          <t>Physical Review A</t>
        </is>
      </c>
      <c r="M4730" s="3" t="inlineStr">
        <is>
          <t>Mirko Amico; Oleg L. Berman; Roman Ya. Kezerashvili</t>
        </is>
      </c>
      <c r="N4730" s="3" t="inlineStr"/>
      <c r="O4730" s="3" t="n"/>
      <c r="P4730" s="3" t="inlineStr"/>
      <c r="Q4730" s="3" t="inlineStr">
        <is>
          <t>10.1103/physreva.100.013841</t>
        </is>
      </c>
      <c r="R4730" s="3" t="inlineStr">
        <is>
          <t>https://doi.org/10.1103/physreva.100.013841</t>
        </is>
      </c>
      <c r="S4730" s="3" t="inlineStr">
        <is>
          <t>OpenAlex</t>
        </is>
      </c>
      <c r="T4730" s="3" t="n">
        <v>1</v>
      </c>
      <c r="U4730" s="3" t="inlineStr">
        <is>
          <t>High (City Tech affiliation on paper)</t>
        </is>
      </c>
      <c r="V4730" s="3" t="n"/>
      <c r="W4730" s="3" t="inlineStr"/>
      <c r="X4730" s="3" t="inlineStr">
        <is>
          <t>The dynamical Lamb effect is predicted to arise in superconducting circuits when the coupling of a superconducting qubit with a resonator is periodically switched ``on'' and ``off'' nonadiabatically. We show that by using a superconducting circuit which allows one to switch between longitudinal and transverse coupling of a qubit to a resonator, it is possible to observe the dynamical Lamb effect. The switching between longitudinal and transverse coupling can be achieved by modulating the magnetic flux through the circuit loops. By solving the Schr\"odinger equation for a qubit coupled to a resonator, we calculate the time evolution of the number of excitations in the qubit and the resonator due to the dynamical Lamb effect. The number of excitations created in the system is maximum when the coupling is periodically switched between longitudinal and transverse using a square-wave or sinusoidal modulation of the magnetic flux with frequency equal to the sum of the average qubit and photon transition frequencies.</t>
        </is>
      </c>
      <c r="Y4730" s="3" t="inlineStr">
        <is>
          <t>OpenAlex</t>
        </is>
      </c>
      <c r="Z4730" s="3" t="inlineStr">
        <is>
          <t>https://arxiv.org/pdf/1903.06880</t>
        </is>
      </c>
      <c r="AA4730" s="3" t="inlineStr">
        <is>
          <t>Open-access PDF (via OpenAlex)</t>
        </is>
      </c>
      <c r="AB4730" s="3" t="inlineStr">
        <is>
          <t>green</t>
        </is>
      </c>
      <c r="AC4730" s="3" t="inlineStr">
        <is>
          <t>School of Arts &amp; Sciences</t>
        </is>
      </c>
      <c r="AD4730" s="3" t="n">
        <v>2</v>
      </c>
      <c r="AE4730" s="3" t="inlineStr">
        <is>
          <t>No</t>
        </is>
      </c>
      <c r="AF4730" s="3" t="inlineStr"/>
      <c r="AG4730" s="4" t="inlineStr"/>
      <c r="AH4730" s="4" t="inlineStr"/>
      <c r="AI4730" s="4" t="inlineStr"/>
    </row>
    <row r="4731">
      <c r="A4731" s="3" t="inlineStr">
        <is>
          <t>PHYS-0930</t>
        </is>
      </c>
      <c r="B4731" s="3" t="inlineStr">
        <is>
          <t>Kezerashvili</t>
        </is>
      </c>
      <c r="C4731" s="3" t="inlineStr">
        <is>
          <t>Roman</t>
        </is>
      </c>
      <c r="D4731" s="3" t="inlineStr">
        <is>
          <t>Roman Kezerashvili</t>
        </is>
      </c>
      <c r="E4731" s="3" t="inlineStr">
        <is>
          <t>Professor</t>
        </is>
      </c>
      <c r="F4731" s="3" t="inlineStr">
        <is>
          <t>NYC College of Technology</t>
        </is>
      </c>
      <c r="G4731" s="3" t="inlineStr">
        <is>
          <t>Physics</t>
        </is>
      </c>
      <c r="H4731" s="3" t="inlineStr">
        <is>
          <t>RKezerashvili@citytech.cuny.edu</t>
        </is>
      </c>
      <c r="I4731" s="3" t="inlineStr">
        <is>
          <t>Journal article</t>
        </is>
      </c>
      <c r="J4731" s="3" t="inlineStr">
        <is>
          <t>Dynamical Lamb effect in a superconducting circuit</t>
        </is>
      </c>
      <c r="K4731" s="3" t="n">
        <v>2019</v>
      </c>
      <c r="L4731" s="3" t="inlineStr">
        <is>
          <t>Physical Review A</t>
        </is>
      </c>
      <c r="M4731" s="3" t="inlineStr">
        <is>
          <t>Mirko Amico; Oleg L. Berman; Roman Ya. Kezerashvili</t>
        </is>
      </c>
      <c r="N4731" s="3" t="inlineStr"/>
      <c r="O4731" s="3" t="n"/>
      <c r="P4731" s="3" t="inlineStr"/>
      <c r="Q4731" s="3" t="inlineStr">
        <is>
          <t>10.1103/physreva.100.013841</t>
        </is>
      </c>
      <c r="R4731" s="3" t="inlineStr">
        <is>
          <t>https://doi.org/10.1103/physreva.100.013841</t>
        </is>
      </c>
      <c r="S4731" s="3" t="inlineStr">
        <is>
          <t>OpenAlex</t>
        </is>
      </c>
      <c r="T4731" s="3" t="n">
        <v>1</v>
      </c>
      <c r="U4731" s="3" t="inlineStr">
        <is>
          <t>High (City Tech affiliation on paper)</t>
        </is>
      </c>
      <c r="V4731" s="3" t="n"/>
      <c r="W4731" s="3" t="inlineStr"/>
      <c r="X4731" s="3" t="inlineStr">
        <is>
          <t>The dynamical Lamb effect is predicted to arise in superconducting circuits when the coupling of a superconducting qubit with a resonator is periodically switched ``on'' and ``off'' nonadiabatically. We show that by using a superconducting circuit which allows one to switch between longitudinal and transverse coupling of a qubit to a resonator, it is possible to observe the dynamical Lamb effect. The switching between longitudinal and transverse coupling can be achieved by modulating the magnetic flux through the circuit loops. By solving the Schr\"odinger equation for a qubit coupled to a resonator, we calculate the time evolution of the number of excitations in the qubit and the resonator due to the dynamical Lamb effect. The number of excitations created in the system is maximum when the coupling is periodically switched between longitudinal and transverse using a square-wave or sinusoidal modulation of the magnetic flux with frequency equal to the sum of the average qubit and photon transition frequencies.</t>
        </is>
      </c>
      <c r="Y4731" s="3" t="inlineStr">
        <is>
          <t>OpenAlex</t>
        </is>
      </c>
      <c r="Z4731" s="3" t="inlineStr">
        <is>
          <t>https://arxiv.org/pdf/1903.06880</t>
        </is>
      </c>
      <c r="AA4731" s="3" t="inlineStr">
        <is>
          <t>Open-access PDF (via OpenAlex)</t>
        </is>
      </c>
      <c r="AB4731" s="3" t="inlineStr">
        <is>
          <t>green</t>
        </is>
      </c>
      <c r="AC4731" s="3" t="inlineStr">
        <is>
          <t>School of Arts &amp; Sciences</t>
        </is>
      </c>
      <c r="AD4731" s="3" t="n">
        <v>2</v>
      </c>
      <c r="AE4731" s="3" t="inlineStr">
        <is>
          <t>No</t>
        </is>
      </c>
      <c r="AF4731" s="3" t="inlineStr"/>
      <c r="AG4731" s="4" t="inlineStr"/>
      <c r="AH4731" s="4" t="inlineStr"/>
      <c r="AI4731" s="4" t="inlineStr"/>
    </row>
    <row r="4732">
      <c r="A4732" s="3" t="inlineStr">
        <is>
          <t>PHYS-0931</t>
        </is>
      </c>
      <c r="B4732" s="3" t="inlineStr">
        <is>
          <t>Berman</t>
        </is>
      </c>
      <c r="C4732" s="3" t="inlineStr">
        <is>
          <t>Oleg</t>
        </is>
      </c>
      <c r="D4732" s="3" t="inlineStr">
        <is>
          <t>Oleg Berman</t>
        </is>
      </c>
      <c r="E4732" s="3" t="inlineStr">
        <is>
          <t>Professor</t>
        </is>
      </c>
      <c r="F4732" s="3" t="inlineStr">
        <is>
          <t>NYC College of Technology</t>
        </is>
      </c>
      <c r="G4732" s="3" t="inlineStr">
        <is>
          <t>Physics</t>
        </is>
      </c>
      <c r="H4732" s="3" t="inlineStr">
        <is>
          <t>OBerman@citytech.cuny.edu</t>
        </is>
      </c>
      <c r="I4732" s="3" t="inlineStr">
        <is>
          <t>Journal article</t>
        </is>
      </c>
      <c r="J4732" s="3" t="inlineStr">
        <is>
          <t>Electron-hole superfluidity controlled by a periodic potential</t>
        </is>
      </c>
      <c r="K4732" s="3" t="n">
        <v>2019</v>
      </c>
      <c r="L4732" s="3" t="inlineStr">
        <is>
          <t>Physical review. B./Physical review. B</t>
        </is>
      </c>
      <c r="M4732" s="3" t="inlineStr">
        <is>
          <t>Oleg L. Berman; Roman Ya. Kezerashvili; Yu. E. Lozovik; K. Ziegler</t>
        </is>
      </c>
      <c r="N4732" s="3" t="inlineStr"/>
      <c r="O4732" s="3" t="n"/>
      <c r="P4732" s="3" t="inlineStr"/>
      <c r="Q4732" s="3" t="inlineStr">
        <is>
          <t>10.1103/physrevb.100.134514</t>
        </is>
      </c>
      <c r="R4732" s="3" t="inlineStr">
        <is>
          <t>https://doi.org/10.1103/physrevb.100.134514</t>
        </is>
      </c>
      <c r="S4732" s="3" t="inlineStr">
        <is>
          <t>OpenAlex</t>
        </is>
      </c>
      <c r="T4732" s="3" t="n">
        <v>1</v>
      </c>
      <c r="U4732" s="3" t="inlineStr">
        <is>
          <t>High (City Tech affiliation on paper)</t>
        </is>
      </c>
      <c r="V4732" s="3" t="n"/>
      <c r="W4732" s="3" t="inlineStr"/>
      <c r="X4732" s="3" t="inlineStr">
        <is>
          <t>We propose controlling an electron-hole superfluid in semiconductor coupled quantum wells and double layers of a two-dimensional (2D) material by an external periodic field. This can be created either by the gates periodically located and attached to the quantum wells or double layers of the 2D material or by the moir\'e pattern of two twisted layers. The dependence of the electron-hole pairing order parameter on the temperature, the charge carrier density, and the gate parameters is obtained by minimization of the mean-field free energy. The second-order phase transition between superfluid and electron-hole plasma, controlled by the external periodic gate field, is analyzed for different parameters.</t>
        </is>
      </c>
      <c r="Y4732" s="3" t="inlineStr">
        <is>
          <t>OpenAlex</t>
        </is>
      </c>
      <c r="Z4732" s="3" t="inlineStr">
        <is>
          <t>http://link.aps.org/pdf/10.1103/PhysRevB.100.134514</t>
        </is>
      </c>
      <c r="AA4732" s="3" t="inlineStr">
        <is>
          <t>Open-access PDF (via OpenAlex)</t>
        </is>
      </c>
      <c r="AB4732" s="3" t="inlineStr">
        <is>
          <t>bronze</t>
        </is>
      </c>
      <c r="AC4732" s="3" t="inlineStr">
        <is>
          <t>School of Arts &amp; Sciences</t>
        </is>
      </c>
      <c r="AD4732" s="3" t="n">
        <v>4</v>
      </c>
      <c r="AE4732" s="3" t="inlineStr">
        <is>
          <t>No</t>
        </is>
      </c>
      <c r="AF4732" s="3" t="inlineStr"/>
      <c r="AG4732" s="4" t="inlineStr"/>
      <c r="AH4732" s="4" t="inlineStr"/>
      <c r="AI4732" s="4" t="inlineStr"/>
    </row>
    <row r="4733">
      <c r="A4733" s="3" t="inlineStr">
        <is>
          <t>PHYS-0932</t>
        </is>
      </c>
      <c r="B4733" s="3" t="inlineStr">
        <is>
          <t>Kezerashvili</t>
        </is>
      </c>
      <c r="C4733" s="3" t="inlineStr">
        <is>
          <t>Roman</t>
        </is>
      </c>
      <c r="D4733" s="3" t="inlineStr">
        <is>
          <t>Roman Kezerashvili</t>
        </is>
      </c>
      <c r="E4733" s="3" t="inlineStr">
        <is>
          <t>Professor</t>
        </is>
      </c>
      <c r="F4733" s="3" t="inlineStr">
        <is>
          <t>NYC College of Technology</t>
        </is>
      </c>
      <c r="G4733" s="3" t="inlineStr">
        <is>
          <t>Physics</t>
        </is>
      </c>
      <c r="H4733" s="3" t="inlineStr">
        <is>
          <t>RKezerashvili@citytech.cuny.edu</t>
        </is>
      </c>
      <c r="I4733" s="3" t="inlineStr">
        <is>
          <t>Journal article</t>
        </is>
      </c>
      <c r="J4733" s="3" t="inlineStr">
        <is>
          <t>Electron-hole superfluidity controlled by a periodic potential</t>
        </is>
      </c>
      <c r="K4733" s="3" t="n">
        <v>2019</v>
      </c>
      <c r="L4733" s="3" t="inlineStr">
        <is>
          <t>Physical review. B./Physical review. B</t>
        </is>
      </c>
      <c r="M4733" s="3" t="inlineStr">
        <is>
          <t>Oleg L. Berman; Roman Ya. Kezerashvili; Yu. E. Lozovik; K. Ziegler</t>
        </is>
      </c>
      <c r="N4733" s="3" t="inlineStr"/>
      <c r="O4733" s="3" t="n"/>
      <c r="P4733" s="3" t="inlineStr"/>
      <c r="Q4733" s="3" t="inlineStr">
        <is>
          <t>10.1103/physrevb.100.134514</t>
        </is>
      </c>
      <c r="R4733" s="3" t="inlineStr">
        <is>
          <t>https://doi.org/10.1103/physrevb.100.134514</t>
        </is>
      </c>
      <c r="S4733" s="3" t="inlineStr">
        <is>
          <t>OpenAlex</t>
        </is>
      </c>
      <c r="T4733" s="3" t="n">
        <v>1</v>
      </c>
      <c r="U4733" s="3" t="inlineStr">
        <is>
          <t>High (City Tech affiliation on paper)</t>
        </is>
      </c>
      <c r="V4733" s="3" t="n"/>
      <c r="W4733" s="3" t="inlineStr"/>
      <c r="X4733" s="3" t="inlineStr">
        <is>
          <t>We propose controlling an electron-hole superfluid in semiconductor coupled quantum wells and double layers of a two-dimensional (2D) material by an external periodic field. This can be created either by the gates periodically located and attached to the quantum wells or double layers of the 2D material or by the moir\'e pattern of two twisted layers. The dependence of the electron-hole pairing order parameter on the temperature, the charge carrier density, and the gate parameters is obtained by minimization of the mean-field free energy. The second-order phase transition between superfluid and electron-hole plasma, controlled by the external periodic gate field, is analyzed for different parameters.</t>
        </is>
      </c>
      <c r="Y4733" s="3" t="inlineStr">
        <is>
          <t>OpenAlex</t>
        </is>
      </c>
      <c r="Z4733" s="3" t="inlineStr">
        <is>
          <t>http://link.aps.org/pdf/10.1103/PhysRevB.100.134514</t>
        </is>
      </c>
      <c r="AA4733" s="3" t="inlineStr">
        <is>
          <t>Open-access PDF (via OpenAlex)</t>
        </is>
      </c>
      <c r="AB4733" s="3" t="inlineStr">
        <is>
          <t>bronze</t>
        </is>
      </c>
      <c r="AC4733" s="3" t="inlineStr">
        <is>
          <t>School of Arts &amp; Sciences</t>
        </is>
      </c>
      <c r="AD4733" s="3" t="n">
        <v>4</v>
      </c>
      <c r="AE4733" s="3" t="inlineStr">
        <is>
          <t>No</t>
        </is>
      </c>
      <c r="AF4733" s="3" t="inlineStr"/>
      <c r="AG4733" s="4" t="inlineStr"/>
      <c r="AH4733" s="4" t="inlineStr"/>
      <c r="AI4733" s="4" t="inlineStr"/>
    </row>
    <row r="4734">
      <c r="A4734" s="3" t="inlineStr">
        <is>
          <t>PHYS-0934</t>
        </is>
      </c>
      <c r="B4734" s="3" t="inlineStr">
        <is>
          <t>Acquaviva</t>
        </is>
      </c>
      <c r="C4734" s="3" t="inlineStr">
        <is>
          <t>Viviana</t>
        </is>
      </c>
      <c r="D4734" s="3" t="inlineStr">
        <is>
          <t>Viviana Acquaviva</t>
        </is>
      </c>
      <c r="E4734" s="3" t="inlineStr">
        <is>
          <t>Professor</t>
        </is>
      </c>
      <c r="F4734" s="3" t="inlineStr">
        <is>
          <t>NYC College of Technology</t>
        </is>
      </c>
      <c r="G4734" s="3" t="inlineStr">
        <is>
          <t>Physics</t>
        </is>
      </c>
      <c r="H4734" s="3" t="inlineStr">
        <is>
          <t>VAcquaviva@citytech.cuny.edu</t>
        </is>
      </c>
      <c r="I4734" s="3" t="inlineStr">
        <is>
          <t>Grant</t>
        </is>
      </c>
      <c r="J4734" s="3" t="inlineStr">
        <is>
          <t>Engaging, Empowering, and Retaining New Scholars in Science, Technology, Engineering and Mathematics</t>
        </is>
      </c>
      <c r="K4734" s="3" t="n">
        <v>2019</v>
      </c>
      <c r="L4734" s="3" t="inlineStr">
        <is>
          <t>NSF: S-STEM-Schlr Sci Tech Eng&amp;Math</t>
        </is>
      </c>
      <c r="M4734" s="3" t="inlineStr">
        <is>
          <t>Urmi Duttagupta; Viviana Acquaviva; Diana Samaroo; Joanne Weinreb; Nadia Kennedy</t>
        </is>
      </c>
      <c r="N4734" s="3" t="inlineStr">
        <is>
          <t>Co-PI</t>
        </is>
      </c>
      <c r="O4734" s="3" t="n">
        <v>999625</v>
      </c>
      <c r="P4734" s="3" t="inlineStr">
        <is>
          <t>1930437</t>
        </is>
      </c>
      <c r="Q4734" s="3" t="inlineStr"/>
      <c r="R4734" s="3" t="inlineStr">
        <is>
          <t>https://www.nsf.gov/awardsearch/showAward?AWD_ID=1930437</t>
        </is>
      </c>
      <c r="S4734" s="3" t="inlineStr">
        <is>
          <t>NSF</t>
        </is>
      </c>
      <c r="T4734" s="3" t="n">
        <v>1</v>
      </c>
      <c r="U4734" s="3" t="inlineStr">
        <is>
          <t>High (NSF award to City Tech)</t>
        </is>
      </c>
      <c r="V4734" s="3" t="n"/>
      <c r="W4734" s="3" t="inlineStr"/>
      <c r="X4734" s="3" t="inlineStr">
        <is>
          <t>This project will contribute to the national need for well-educated scientists, mathematicians, engineers, and technicians by supporting the retention and graduation of high-achieving, low-income students with demonstrated financial need at CUNY New York City College of Technology (City Tech), a Hispanic Serving Institution. Over its 5-year duration, this project will fund 40 scholarships per year to students pursuing bachelor's degrees in Applied Chemistry, Applied Computational Physics, Applied Mathematics and Biomedical Informatics or associate's degrees in Computer Science and Chemical Technology. Scholars are eligible for support for up to nine semesters for bachelor's degrees and five semesters for associate's degrees. With the goal of expanding the STEM degree pipeline, this project aims to improve retention and graduation in STEM fields by linking scholarships with effective mandatory support activities, including enhanced academic and professional advising, cohort meetings, undergraduate research experiences, graduate school preparation, and participation in discipline-specific conferences. Project personnel will encourage scholarship recipients to develop both learning cohorts with STEM peers and non-academic endeavors such as enrichment and extracurricular activities designed to foster a connection to the community at large. Because City Tech is a minority-serving institution, this project will impact underrepresented students, especially women, in STEM undergraduate and graduate programs as well as the the New York City workforce. This project is also expected to develop successful evidence-based interventions in support of this larger workforce aim.
Four primary objectives inform this project. First, to recruit students in the targeted majors, focusing on underrepresented students. Second, to leverage scholarships to retain and graduate academically talented, low-income City Tech students. Third, to provide comprehensive support and programmatic activities to promote both timely progress to graduation and professional STEM identity formation. Fourth, to increase the transfer of students from associate to baccalaureate degree programs and beyond. The project will provide five evidence-based types of support to STEM students: a) increased exposure to research experiences; b) participation in a learning community of STEM peers; c) use of both robust peer-mentor counseling and one-on-one faculty mentoring; d) seminars and informal meetings with STEM researchers and professionals (especially emphasizing women and other underrepresented minorities), and e) the development of a website and a blog dedicated to STEM students. In addition, the educational literature can benefit from further studies describing structural factors that foster STEM identities. This project aims to fill this gap by identifying the key characteristics of student experiences in both academic and non-academic areas that support success and contribute to fostering a STEM identity. To ensure that the impact of the project is maximized, an independent external evaluator will conduct both formative and summative project assessments and results will be disseminated at conferences, via peer-reviewed research journals, and through a project website and LinkedIn accounts. This project is funded by NSF's Scholarships in Science, Technology, Engineering, and Mathematics program, which seeks to increase the number of low-income academically talented students with demonstrated financial need who earn degrees in STEM fields. It also aims to improve the education of future STEM workers, and to generate knowledge about academic success, retention, transfer, graduation, and academic/career pathways of low-income students.
This award reflects NSF's statutory mission and has been deemed worthy of support through evaluation using the Foundation's intellectual merit and broader impacts review criteria.</t>
        </is>
      </c>
      <c r="Y4734" s="3" t="inlineStr">
        <is>
          <t>NSF</t>
        </is>
      </c>
      <c r="Z4734" s="3" t="inlineStr"/>
      <c r="AA4734" s="3" t="inlineStr"/>
      <c r="AB4734" s="3" t="inlineStr"/>
      <c r="AC4734" s="3" t="inlineStr">
        <is>
          <t>School of Arts &amp; Sciences</t>
        </is>
      </c>
      <c r="AD4734" s="3" t="n"/>
      <c r="AE4734" s="3" t="inlineStr">
        <is>
          <t>No</t>
        </is>
      </c>
      <c r="AF4734" s="3" t="inlineStr"/>
      <c r="AG4734" s="4" t="inlineStr"/>
      <c r="AH4734" s="4" t="inlineStr"/>
      <c r="AI4734" s="4" t="inlineStr"/>
    </row>
    <row r="4735">
      <c r="A4735" s="3" t="inlineStr">
        <is>
          <t>PHYS-0936</t>
        </is>
      </c>
      <c r="B4735" s="3" t="inlineStr">
        <is>
          <t>Kezerashvili</t>
        </is>
      </c>
      <c r="C4735" s="3" t="inlineStr">
        <is>
          <t>Roman</t>
        </is>
      </c>
      <c r="D4735" s="3" t="inlineStr">
        <is>
          <t>Roman Kezerashvili</t>
        </is>
      </c>
      <c r="E4735" s="3" t="inlineStr">
        <is>
          <t>Professor</t>
        </is>
      </c>
      <c r="F4735" s="3" t="inlineStr">
        <is>
          <t>NYC College of Technology</t>
        </is>
      </c>
      <c r="G4735" s="3" t="inlineStr">
        <is>
          <t>Physics</t>
        </is>
      </c>
      <c r="H4735" s="3" t="inlineStr">
        <is>
          <t>RKezerashvili@citytech.cuny.edu</t>
        </is>
      </c>
      <c r="I4735" s="3" t="inlineStr">
        <is>
          <t>Journal article</t>
        </is>
      </c>
      <c r="J4735" s="3" t="inlineStr">
        <is>
          <t>Exploring the Kuiper Belt with sun-diving solar sails</t>
        </is>
      </c>
      <c r="K4735" s="3" t="n">
        <v>2019</v>
      </c>
      <c r="L4735" s="3" t="inlineStr">
        <is>
          <t>Acta Astronautica</t>
        </is>
      </c>
      <c r="M4735" s="3" t="inlineStr">
        <is>
          <t>Elena Ancona; Roman Ya. Kezerashvili; Gregory L. Matloff</t>
        </is>
      </c>
      <c r="N4735" s="3" t="inlineStr"/>
      <c r="O4735" s="3" t="n"/>
      <c r="P4735" s="3" t="inlineStr"/>
      <c r="Q4735" s="3" t="inlineStr">
        <is>
          <t>10.1016/j.actaastro.2019.02.019</t>
        </is>
      </c>
      <c r="R4735" s="3" t="inlineStr">
        <is>
          <t>https://doi.org/10.1016/j.actaastro.2019.02.019</t>
        </is>
      </c>
      <c r="S4735" s="3" t="inlineStr">
        <is>
          <t>OpenAlex</t>
        </is>
      </c>
      <c r="T4735" s="3" t="n">
        <v>1</v>
      </c>
      <c r="U4735" s="3" t="inlineStr">
        <is>
          <t>High (City Tech affiliation on paper)</t>
        </is>
      </c>
      <c r="V4735" s="3" t="n"/>
      <c r="W4735" s="3" t="inlineStr"/>
      <c r="X4735" s="3" t="inlineStr"/>
      <c r="Y4735" s="3" t="inlineStr"/>
      <c r="Z4735" s="3" t="inlineStr">
        <is>
          <t>https://arxiv.org/pdf/1810.00407</t>
        </is>
      </c>
      <c r="AA4735" s="3" t="inlineStr">
        <is>
          <t>Open-access PDF (via OpenAlex)</t>
        </is>
      </c>
      <c r="AB4735" s="3" t="inlineStr">
        <is>
          <t>green</t>
        </is>
      </c>
      <c r="AC4735" s="3" t="inlineStr">
        <is>
          <t>School of Arts &amp; Sciences</t>
        </is>
      </c>
      <c r="AD4735" s="3" t="n">
        <v>15</v>
      </c>
      <c r="AE4735" s="3" t="inlineStr">
        <is>
          <t>No</t>
        </is>
      </c>
      <c r="AF4735" s="3" t="inlineStr"/>
      <c r="AG4735" s="4" t="inlineStr"/>
      <c r="AH4735" s="4" t="inlineStr"/>
      <c r="AI4735" s="4" t="inlineStr"/>
    </row>
    <row r="4736">
      <c r="A4736" s="3" t="inlineStr">
        <is>
          <t>PHYS-0937</t>
        </is>
      </c>
      <c r="B4736" s="3" t="inlineStr">
        <is>
          <t>Acquaviva</t>
        </is>
      </c>
      <c r="C4736" s="3" t="inlineStr">
        <is>
          <t>Viviana</t>
        </is>
      </c>
      <c r="D4736" s="3" t="inlineStr">
        <is>
          <t>Viviana Acquaviva</t>
        </is>
      </c>
      <c r="E4736" s="3" t="inlineStr">
        <is>
          <t>Professor</t>
        </is>
      </c>
      <c r="F4736" s="3" t="inlineStr">
        <is>
          <t>NYC College of Technology</t>
        </is>
      </c>
      <c r="G4736" s="3" t="inlineStr">
        <is>
          <t>Physics</t>
        </is>
      </c>
      <c r="H4736" s="3" t="inlineStr">
        <is>
          <t>VAcquaviva@citytech.cuny.edu</t>
        </is>
      </c>
      <c r="I4736" s="3" t="inlineStr">
        <is>
          <t>Journal article</t>
        </is>
      </c>
      <c r="J4736" s="3" t="inlineStr">
        <is>
          <t>Exploring the high-mass end of the stellar mass function of star-forming galaxies at cosmic noon</t>
        </is>
      </c>
      <c r="K4736" s="3" t="n">
        <v>2019</v>
      </c>
      <c r="L4736" s="3" t="inlineStr">
        <is>
          <t>Monthly Notices of the Royal Astronomical Society</t>
        </is>
      </c>
      <c r="M4736" s="3" t="inlineStr">
        <is>
          <t>Sydney Sherman; Shardha Jogee; Jonathan Florez; Matthew L. Stevans; Lalitwadee Kawinwanichakij; Isak Wold; Steven L. Finkelstein; Casey Papovich; Viviana Acquaviva; Robin Ciardullo; Caryl A. Gronwall; Zacharias Escalante</t>
        </is>
      </c>
      <c r="N4736" s="3" t="inlineStr"/>
      <c r="O4736" s="3" t="n"/>
      <c r="P4736" s="3" t="inlineStr"/>
      <c r="Q4736" s="3" t="inlineStr">
        <is>
          <t>10.1093/mnras/stz3229</t>
        </is>
      </c>
      <c r="R4736" s="3" t="inlineStr">
        <is>
          <t>https://doi.org/10.1093/mnras/stz3229</t>
        </is>
      </c>
      <c r="S4736" s="3" t="inlineStr">
        <is>
          <t>OpenAlex</t>
        </is>
      </c>
      <c r="T4736" s="3" t="n">
        <v>1</v>
      </c>
      <c r="U4736" s="3" t="inlineStr">
        <is>
          <t>High (City Tech affiliation on paper)</t>
        </is>
      </c>
      <c r="V4736" s="3" t="n"/>
      <c r="W4736" s="3" t="inlineStr"/>
      <c r="X4736" s="3" t="inlineStr">
        <is>
          <t>ABSTRACT We present the high-mass end of the galaxy stellar mass function using the largest sample to date (5352) of star-forming galaxies with M⋆ &gt; 1011 M⊙ at cosmic noon, 1.5 &lt; z &lt; 3.5. This sample is uniformly selected across 17.2 deg2 (∼0.44 Gpc3 comoving volume from 1.5 &lt; z &lt; 3.5), mitigating the effects of cosmic variance and encompassing a wide range of environments. This area, a factor of 10 larger than previous studies, provides robust statistics at the high-mass end. Using multiwavelength data in the Spitzer/HETDEX Exploratory Large Area (SHELA) footprint, we find that the SHELA footprint star-forming galaxy stellar mass function is steeply declining at the high-mass end probing values as high as ∼10−4 Mpc3 dex−1 and as low as ∼5 × 10−8 Mpc3 dex−1 across a stellar mass range of log(M⋆/M⊙) ∼ 11–12. We compare our empirical star-forming galaxy stellar mass function at the high-mass end to three types of numerical models: hydrodynamical models from IllustrisTNG, abundance matching from the UniverseMachine, and three different semi-analytical models (SAMs; SAG, SAGE, GALACTICUS). At redshifts 1.5 &lt; z &lt; 3.5, we find that results from IllustrisTNG and abundance matching models agree within a factor of ∼2–10, however the three SAMs strongly underestimate (up to a factor of 1000) the number density of massive galaxies. We discuss the implications of these results for our understanding of galaxy evolution.</t>
        </is>
      </c>
      <c r="Y4736" s="3" t="inlineStr">
        <is>
          <t>OpenAlex</t>
        </is>
      </c>
      <c r="Z4736" s="3" t="inlineStr">
        <is>
          <t>https://arxiv.org/pdf/1911.06829</t>
        </is>
      </c>
      <c r="AA4736" s="3" t="inlineStr">
        <is>
          <t>Open-access PDF (via OpenAlex)</t>
        </is>
      </c>
      <c r="AB4736" s="3" t="inlineStr">
        <is>
          <t>green</t>
        </is>
      </c>
      <c r="AC4736" s="3" t="inlineStr">
        <is>
          <t>School of Arts &amp; Sciences</t>
        </is>
      </c>
      <c r="AD4736" s="3" t="n">
        <v>16</v>
      </c>
      <c r="AE4736" s="3" t="inlineStr">
        <is>
          <t>No</t>
        </is>
      </c>
      <c r="AF4736" s="3" t="inlineStr"/>
      <c r="AG4736" s="4" t="inlineStr"/>
      <c r="AH4736" s="4" t="inlineStr"/>
      <c r="AI4736" s="4" t="inlineStr"/>
    </row>
    <row r="4737">
      <c r="A4737" s="3" t="inlineStr">
        <is>
          <t>PHYS-0938</t>
        </is>
      </c>
      <c r="B4737" s="3" t="inlineStr">
        <is>
          <t>Kezerashvili</t>
        </is>
      </c>
      <c r="C4737" s="3" t="inlineStr">
        <is>
          <t>Roman</t>
        </is>
      </c>
      <c r="D4737" s="3" t="inlineStr">
        <is>
          <t>Roman Kezerashvili</t>
        </is>
      </c>
      <c r="E4737" s="3" t="inlineStr">
        <is>
          <t>Professor</t>
        </is>
      </c>
      <c r="F4737" s="3" t="inlineStr">
        <is>
          <t>NYC College of Technology</t>
        </is>
      </c>
      <c r="G4737" s="3" t="inlineStr">
        <is>
          <t>Physics</t>
        </is>
      </c>
      <c r="H4737" s="3" t="inlineStr">
        <is>
          <t>RKezerashvili@citytech.cuny.edu</t>
        </is>
      </c>
      <c r="I4737" s="3" t="inlineStr">
        <is>
          <t>Journal article</t>
        </is>
      </c>
      <c r="J4737" s="3" t="inlineStr">
        <is>
          <t>Few-Body Systems in Condensed Matter Physics</t>
        </is>
      </c>
      <c r="K4737" s="3" t="n">
        <v>2019</v>
      </c>
      <c r="L4737" s="3" t="inlineStr">
        <is>
          <t>Few-Body Systems</t>
        </is>
      </c>
      <c r="M4737" s="3" t="inlineStr">
        <is>
          <t>Roman Ya. Kezerashvili</t>
        </is>
      </c>
      <c r="N4737" s="3" t="inlineStr"/>
      <c r="O4737" s="3" t="n"/>
      <c r="P4737" s="3" t="inlineStr"/>
      <c r="Q4737" s="3" t="inlineStr">
        <is>
          <t>10.1007/s00601-019-1520-1</t>
        </is>
      </c>
      <c r="R4737" s="3" t="inlineStr">
        <is>
          <t>https://doi.org/10.1007/s00601-019-1520-1</t>
        </is>
      </c>
      <c r="S4737" s="3" t="inlineStr">
        <is>
          <t>OpenAlex</t>
        </is>
      </c>
      <c r="T4737" s="3" t="n">
        <v>1</v>
      </c>
      <c r="U4737" s="3" t="inlineStr">
        <is>
          <t>High (City Tech affiliation on paper)</t>
        </is>
      </c>
      <c r="V4737" s="3" t="n"/>
      <c r="W4737" s="3" t="inlineStr"/>
      <c r="X4737" s="3" t="inlineStr"/>
      <c r="Y4737" s="3" t="inlineStr"/>
      <c r="Z4737" s="3" t="inlineStr">
        <is>
          <t>https://arxiv.org/pdf/1902.07843</t>
        </is>
      </c>
      <c r="AA4737" s="3" t="inlineStr">
        <is>
          <t>Open-access PDF (via OpenAlex)</t>
        </is>
      </c>
      <c r="AB4737" s="3" t="inlineStr">
        <is>
          <t>green</t>
        </is>
      </c>
      <c r="AC4737" s="3" t="inlineStr">
        <is>
          <t>School of Arts &amp; Sciences</t>
        </is>
      </c>
      <c r="AD4737" s="3" t="n">
        <v>34</v>
      </c>
      <c r="AE4737" s="3" t="inlineStr">
        <is>
          <t>No</t>
        </is>
      </c>
      <c r="AF4737" s="3" t="inlineStr"/>
      <c r="AG4737" s="4" t="inlineStr"/>
      <c r="AH4737" s="4" t="inlineStr"/>
      <c r="AI4737" s="4" t="inlineStr"/>
    </row>
    <row r="4738">
      <c r="A4738" s="3" t="inlineStr">
        <is>
          <t>PHYS-0942</t>
        </is>
      </c>
      <c r="B4738" s="3" t="inlineStr">
        <is>
          <t>Berman</t>
        </is>
      </c>
      <c r="C4738" s="3" t="inlineStr">
        <is>
          <t>Oleg</t>
        </is>
      </c>
      <c r="D4738" s="3" t="inlineStr">
        <is>
          <t>Oleg Berman</t>
        </is>
      </c>
      <c r="E4738" s="3" t="inlineStr">
        <is>
          <t>Professor</t>
        </is>
      </c>
      <c r="F4738" s="3" t="inlineStr">
        <is>
          <t>NYC College of Technology</t>
        </is>
      </c>
      <c r="G4738" s="3" t="inlineStr">
        <is>
          <t>Physics</t>
        </is>
      </c>
      <c r="H4738" s="3" t="inlineStr">
        <is>
          <t>OBerman@citytech.cuny.edu</t>
        </is>
      </c>
      <c r="I4738" s="3" t="inlineStr">
        <is>
          <t>Journal article</t>
        </is>
      </c>
      <c r="J4738" s="3" t="inlineStr">
        <is>
          <t>High-temperature tunable superfluidity of polaritons in Xene monolayers in an optical microcavity</t>
        </is>
      </c>
      <c r="K4738" s="3" t="n">
        <v>2019</v>
      </c>
      <c r="L4738" s="3" t="inlineStr">
        <is>
          <t>Physical review. B./Physical review. B</t>
        </is>
      </c>
      <c r="M4738" s="3" t="inlineStr">
        <is>
          <t>Matthew Brunetti; Oleg L. Berman; Roman Ya. Kezerashvili</t>
        </is>
      </c>
      <c r="N4738" s="3" t="inlineStr"/>
      <c r="O4738" s="3" t="n"/>
      <c r="P4738" s="3" t="inlineStr"/>
      <c r="Q4738" s="3" t="inlineStr">
        <is>
          <t>10.1103/physrevb.99.195417</t>
        </is>
      </c>
      <c r="R4738" s="3" t="inlineStr">
        <is>
          <t>https://doi.org/10.1103/physrevb.99.195417</t>
        </is>
      </c>
      <c r="S4738" s="3" t="inlineStr">
        <is>
          <t>OpenAlex</t>
        </is>
      </c>
      <c r="T4738" s="3" t="n">
        <v>1</v>
      </c>
      <c r="U4738" s="3" t="inlineStr">
        <is>
          <t>High (City Tech affiliation on paper)</t>
        </is>
      </c>
      <c r="V4738" s="3" t="n"/>
      <c r="W4738" s="3" t="inlineStr"/>
      <c r="X4738" s="3" t="inlineStr">
        <is>
          <t>We study tunable polaritons in monolayers of silicene, germanene, and stanene ($\mathrm{Xenes}$) via an external electric field in an open optical microcavity whose length can be adjusted. An external electric field applied perpendicular to the plane of the $\mathrm{Xene}$ monolayer simultaneously changes the band gap and the exciton binding energy, while the variable length of the open microcavity allows one to keep the exciton and cavity photon modes in resonance. First, the Schr\"odinger equation for an electron and hole in an $\mathrm{Xene}$ monolayer is solved, yielding the eigenergies and eigenfunctions of the exciton as a function of the external electric field. The dependence of the polaritonic properties, such as the Rabi splitting, on the external electric field and on the cavity length, is analyzed. The Berezinskii-Kosterlitz-Thouless (BKT) transition temperature of polaritons is calculated as a function of the external electric field. We analyze and present the conditions for a room-temperature superfluid of lower polaritons by simultaneously maximizing the Rabi splitting and BKT transition temperature.</t>
        </is>
      </c>
      <c r="Y4738" s="3" t="inlineStr">
        <is>
          <t>OpenAlex</t>
        </is>
      </c>
      <c r="Z4738" s="3" t="inlineStr">
        <is>
          <t>https://arxiv.org/pdf/1903.09861</t>
        </is>
      </c>
      <c r="AA4738" s="3" t="inlineStr">
        <is>
          <t>Open-access PDF (via OpenAlex)</t>
        </is>
      </c>
      <c r="AB4738" s="3" t="inlineStr">
        <is>
          <t>green</t>
        </is>
      </c>
      <c r="AC4738" s="3" t="inlineStr">
        <is>
          <t>School of Arts &amp; Sciences</t>
        </is>
      </c>
      <c r="AD4738" s="3" t="n">
        <v>3</v>
      </c>
      <c r="AE4738" s="3" t="inlineStr">
        <is>
          <t>No</t>
        </is>
      </c>
      <c r="AF4738" s="3" t="inlineStr"/>
      <c r="AG4738" s="4" t="inlineStr"/>
      <c r="AH4738" s="4" t="inlineStr"/>
      <c r="AI4738" s="4" t="inlineStr"/>
    </row>
    <row r="4739">
      <c r="A4739" s="3" t="inlineStr">
        <is>
          <t>PHYS-0943</t>
        </is>
      </c>
      <c r="B4739" s="3" t="inlineStr">
        <is>
          <t>Kezerashvili</t>
        </is>
      </c>
      <c r="C4739" s="3" t="inlineStr">
        <is>
          <t>Roman</t>
        </is>
      </c>
      <c r="D4739" s="3" t="inlineStr">
        <is>
          <t>Roman Kezerashvili</t>
        </is>
      </c>
      <c r="E4739" s="3" t="inlineStr">
        <is>
          <t>Professor</t>
        </is>
      </c>
      <c r="F4739" s="3" t="inlineStr">
        <is>
          <t>NYC College of Technology</t>
        </is>
      </c>
      <c r="G4739" s="3" t="inlineStr">
        <is>
          <t>Physics</t>
        </is>
      </c>
      <c r="H4739" s="3" t="inlineStr">
        <is>
          <t>RKezerashvili@citytech.cuny.edu</t>
        </is>
      </c>
      <c r="I4739" s="3" t="inlineStr">
        <is>
          <t>Journal article</t>
        </is>
      </c>
      <c r="J4739" s="3" t="inlineStr">
        <is>
          <t>High-temperature tunable superfluidity of polaritons in Xene monolayers in an optical microcavity</t>
        </is>
      </c>
      <c r="K4739" s="3" t="n">
        <v>2019</v>
      </c>
      <c r="L4739" s="3" t="inlineStr">
        <is>
          <t>Physical review. B./Physical review. B</t>
        </is>
      </c>
      <c r="M4739" s="3" t="inlineStr">
        <is>
          <t>Matthew Brunetti; Oleg L. Berman; Roman Ya. Kezerashvili</t>
        </is>
      </c>
      <c r="N4739" s="3" t="inlineStr"/>
      <c r="O4739" s="3" t="n"/>
      <c r="P4739" s="3" t="inlineStr"/>
      <c r="Q4739" s="3" t="inlineStr">
        <is>
          <t>10.1103/physrevb.99.195417</t>
        </is>
      </c>
      <c r="R4739" s="3" t="inlineStr">
        <is>
          <t>https://doi.org/10.1103/physrevb.99.195417</t>
        </is>
      </c>
      <c r="S4739" s="3" t="inlineStr">
        <is>
          <t>OpenAlex</t>
        </is>
      </c>
      <c r="T4739" s="3" t="n">
        <v>1</v>
      </c>
      <c r="U4739" s="3" t="inlineStr">
        <is>
          <t>High (City Tech affiliation on paper)</t>
        </is>
      </c>
      <c r="V4739" s="3" t="n"/>
      <c r="W4739" s="3" t="inlineStr"/>
      <c r="X4739" s="3" t="inlineStr">
        <is>
          <t>We study tunable polaritons in monolayers of silicene, germanene, and stanene ($\mathrm{Xenes}$) via an external electric field in an open optical microcavity whose length can be adjusted. An external electric field applied perpendicular to the plane of the $\mathrm{Xene}$ monolayer simultaneously changes the band gap and the exciton binding energy, while the variable length of the open microcavity allows one to keep the exciton and cavity photon modes in resonance. First, the Schr\"odinger equation for an electron and hole in an $\mathrm{Xene}$ monolayer is solved, yielding the eigenergies and eigenfunctions of the exciton as a function of the external electric field. The dependence of the polaritonic properties, such as the Rabi splitting, on the external electric field and on the cavity length, is analyzed. The Berezinskii-Kosterlitz-Thouless (BKT) transition temperature of polaritons is calculated as a function of the external electric field. We analyze and present the conditions for a room-temperature superfluid of lower polaritons by simultaneously maximizing the Rabi splitting and BKT transition temperature.</t>
        </is>
      </c>
      <c r="Y4739" s="3" t="inlineStr">
        <is>
          <t>OpenAlex</t>
        </is>
      </c>
      <c r="Z4739" s="3" t="inlineStr">
        <is>
          <t>https://arxiv.org/pdf/1903.09861</t>
        </is>
      </c>
      <c r="AA4739" s="3" t="inlineStr">
        <is>
          <t>Open-access PDF (via OpenAlex)</t>
        </is>
      </c>
      <c r="AB4739" s="3" t="inlineStr">
        <is>
          <t>green</t>
        </is>
      </c>
      <c r="AC4739" s="3" t="inlineStr">
        <is>
          <t>School of Arts &amp; Sciences</t>
        </is>
      </c>
      <c r="AD4739" s="3" t="n">
        <v>3</v>
      </c>
      <c r="AE4739" s="3" t="inlineStr">
        <is>
          <t>No</t>
        </is>
      </c>
      <c r="AF4739" s="3" t="inlineStr"/>
      <c r="AG4739" s="4" t="inlineStr"/>
      <c r="AH4739" s="4" t="inlineStr"/>
      <c r="AI4739" s="4" t="inlineStr"/>
    </row>
    <row r="4740">
      <c r="A4740" s="3" t="inlineStr">
        <is>
          <t>PHYS-0944</t>
        </is>
      </c>
      <c r="B4740" s="3" t="inlineStr">
        <is>
          <t>Kolmakov</t>
        </is>
      </c>
      <c r="C4740" s="3" t="inlineStr">
        <is>
          <t>German</t>
        </is>
      </c>
      <c r="D4740" s="3" t="inlineStr">
        <is>
          <t>German Kolmakov</t>
        </is>
      </c>
      <c r="E4740" s="3" t="inlineStr">
        <is>
          <t>Professor</t>
        </is>
      </c>
      <c r="F4740" s="3" t="inlineStr">
        <is>
          <t>NYC College of Technology</t>
        </is>
      </c>
      <c r="G4740" s="3" t="inlineStr">
        <is>
          <t>Physics</t>
        </is>
      </c>
      <c r="H4740" s="3" t="inlineStr">
        <is>
          <t>GKolmakov@citytech.cuny.edu</t>
        </is>
      </c>
      <c r="I4740" s="3" t="inlineStr">
        <is>
          <t>Grant</t>
        </is>
      </c>
      <c r="J4740" s="3" t="inlineStr">
        <is>
          <t>I-Corps: Low-energy High-speed Optical Interconnects for Quantum Computers</t>
        </is>
      </c>
      <c r="K4740" s="3" t="n">
        <v>2019</v>
      </c>
      <c r="L4740" s="3" t="inlineStr">
        <is>
          <t>NSF: I-Corps</t>
        </is>
      </c>
      <c r="M4740" s="3" t="inlineStr">
        <is>
          <t>German Kolmakov</t>
        </is>
      </c>
      <c r="N4740" s="3" t="inlineStr">
        <is>
          <t>PI</t>
        </is>
      </c>
      <c r="O4740" s="3" t="n">
        <v>50000</v>
      </c>
      <c r="P4740" s="3" t="inlineStr">
        <is>
          <t>1936031</t>
        </is>
      </c>
      <c r="Q4740" s="3" t="inlineStr"/>
      <c r="R4740" s="3" t="inlineStr">
        <is>
          <t>https://www.nsf.gov/awardsearch/showAward?AWD_ID=1936031</t>
        </is>
      </c>
      <c r="S4740" s="3" t="inlineStr">
        <is>
          <t>NSF</t>
        </is>
      </c>
      <c r="T4740" s="3" t="n">
        <v>1</v>
      </c>
      <c r="U4740" s="3" t="inlineStr">
        <is>
          <t>High (NSF award to City Tech)</t>
        </is>
      </c>
      <c r="V4740" s="3" t="n"/>
      <c r="W4740" s="3" t="inlineStr"/>
      <c r="X4740" s="3" t="inlineStr">
        <is>
          <t>The broader impact/commercial potential of this I-Corps project is to improve interconnects between low-temperature quantum computing systems and the end users by using optical signal transmission. This method provides an alternative to the current electric signal transmission lines, which are easily disturbed by thermal noise. The project will address the current technological challenge of combining, as a single information circuit, the quantum computing systems and high-speed optical information distribution networks. Specifically, the project will (i) enable significant increases to the data processing and transfer rates for the end user and (ii) reduce the overall power consumption of the system.  The proposed innovation will potentially enable to shift the quantum computing paradigm from the current experimental stage to large-scale applications in industry including big data science, artificial intelligence, biotechnology and drag discovery, and financial forecasting, as well as national security by including robust quantum-encrypted communication and quantum sensing.
This I-Corps project will further develop optical interconnects for quantum computing. The proposed technology utilizes cavity polaritons, which are photons dressed with charges in a semiconductor optical microcavity and, unlike photons in vacuum or dielectrics, are extremely sensitive to electric fields. This enables re-routing, switching on and off the light by means of the electric pulses from the qubit readout system. The use of emergent two-dimensional excitonic materials such as transition metal chalcogenides helps to significantly increase the light-matter interactions and thereby to improve the stability of the data transfer protocol by increasing the working speed, lowering latency and reducing the power consumption in the system. The latter will allow mitigation of the cooling power constraints for maintaining the cryogenic quantum computing data-transfer module.
This award reflects NSF's statutory mission and has been deemed worthy of support through evaluation using the Foundation's intellectual merit and broader impacts review criteria.</t>
        </is>
      </c>
      <c r="Y4740" s="3" t="inlineStr">
        <is>
          <t>NSF</t>
        </is>
      </c>
      <c r="Z4740" s="3" t="inlineStr"/>
      <c r="AA4740" s="3" t="inlineStr"/>
      <c r="AB4740" s="3" t="inlineStr"/>
      <c r="AC4740" s="3" t="inlineStr">
        <is>
          <t>School of Arts &amp; Sciences</t>
        </is>
      </c>
      <c r="AD4740" s="3" t="n"/>
      <c r="AE4740" s="3" t="inlineStr">
        <is>
          <t>No</t>
        </is>
      </c>
      <c r="AF4740" s="3" t="inlineStr"/>
      <c r="AG4740" s="4" t="inlineStr"/>
      <c r="AH4740" s="4" t="inlineStr"/>
      <c r="AI4740" s="4" t="inlineStr"/>
    </row>
    <row r="4741">
      <c r="A4741" s="3" t="inlineStr">
        <is>
          <t>PHYS-0945</t>
        </is>
      </c>
      <c r="B4741" s="3" t="inlineStr">
        <is>
          <t>Maller</t>
        </is>
      </c>
      <c r="C4741" s="3" t="inlineStr">
        <is>
          <t>Ari</t>
        </is>
      </c>
      <c r="D4741" s="3" t="inlineStr">
        <is>
          <t>Ari Maller</t>
        </is>
      </c>
      <c r="E4741" s="3" t="inlineStr">
        <is>
          <t>Professor</t>
        </is>
      </c>
      <c r="F4741" s="3" t="inlineStr">
        <is>
          <t>NYC College of Technology</t>
        </is>
      </c>
      <c r="G4741" s="3" t="inlineStr">
        <is>
          <t>Physics</t>
        </is>
      </c>
      <c r="H4741" s="3" t="inlineStr">
        <is>
          <t>AMaller@citytech.cuny.edu</t>
        </is>
      </c>
      <c r="I4741" s="3" t="inlineStr">
        <is>
          <t>Journal article</t>
        </is>
      </c>
      <c r="J4741" s="3" t="inlineStr">
        <is>
          <t>IQ-Collaboratory 1.1: The Star-forming Sequence of Simulated Central Galaxies</t>
        </is>
      </c>
      <c r="K4741" s="3" t="n">
        <v>2019</v>
      </c>
      <c r="L4741" s="3" t="inlineStr">
        <is>
          <t>The Astrophysical Journal</t>
        </is>
      </c>
      <c r="M4741" s="3" t="inlineStr">
        <is>
          <t>ChangHoon Hahn; Tjitske Starkenburg; Ena Choi; Romeel Davé; Claire M. Dickey; Marla C. Geha; Shy Genel; Christopher C. Hayward; Ariyeh H. Maller; Nityasri Mandyam; Viraj Pandya; Gergö Popping; Mika Rafieferantsoa; Rachel S. Somerville; Jeremy L. Tinker</t>
        </is>
      </c>
      <c r="N4741" s="3" t="inlineStr"/>
      <c r="O4741" s="3" t="n"/>
      <c r="P4741" s="3" t="inlineStr"/>
      <c r="Q4741" s="3" t="inlineStr">
        <is>
          <t>10.3847/1538-4357/aafedd</t>
        </is>
      </c>
      <c r="R4741" s="3" t="inlineStr">
        <is>
          <t>https://doi.org/10.3847/1538-4357/aafedd</t>
        </is>
      </c>
      <c r="S4741" s="3" t="inlineStr">
        <is>
          <t>OpenAlex</t>
        </is>
      </c>
      <c r="T4741" s="3" t="n">
        <v>1</v>
      </c>
      <c r="U4741" s="3" t="inlineStr">
        <is>
          <t>High (City Tech affiliation on paper)</t>
        </is>
      </c>
      <c r="V4741" s="3" t="n"/>
      <c r="W4741" s="3" t="inlineStr"/>
      <c r="X4741" s="3" t="inlineStr">
        <is>
          <t>Abstract A tightly correlated star formation rate (SFR)–stellar mass relation of star-forming galaxies, or star-forming sequence (SFS), is a key feature in galaxy property-space that is predicted by modern galaxy formation models. We present a flexible data-driven approach for identifying this SFS over a wide range of SFRs and stellar masses using Gaussian mixture modeling (GMM). Using this method, we present a consistent comparison of the z = 0 SFSs of central galaxies in the Illustris, Evolution and Assembly of GaLaxies and their Environment, and Mufasa hydrodynamic simulations and the Santa Cruz semianalytic model (SC-SAM), alongside data from the Sloan Digital Sky Survey. We find, surprisingly, that the amplitude of the SFS varies by up to ∼0.7 dex (factor of ∼5) among the simulations with power-law slopes ranging from 0.7 to 1.2. In addition to the SFS, our GMM method also identifies subcomponents in the SFR–stellar mass plane corresponding to starburst, transitioning, and quiescent subpopulations. The hydrodynamic simulations are similarly dominated by SFS and quiescent subpopulations unlike the SC-SAM, which predicts substantial fractions of transitioning and starburst galaxies at stellar masses above and below , respectively. All of the simulations also produce an abundance of low mass quiescent central galaxies in apparent tension with observations. These results illustrate that, even among models that well reproduce many observables of the galaxy population, the z = 0 SFS and other subpopulations still show marked differences that can provide strong constraints on galaxy formation models.</t>
        </is>
      </c>
      <c r="Y4741" s="3" t="inlineStr">
        <is>
          <t>OpenAlex</t>
        </is>
      </c>
      <c r="Z4741" s="3" t="inlineStr">
        <is>
          <t>https://iopscience.iop.org/article/10.3847/1538-4357/aafedd/pdf</t>
        </is>
      </c>
      <c r="AA4741" s="3" t="inlineStr">
        <is>
          <t>Open-access PDF (via OpenAlex)</t>
        </is>
      </c>
      <c r="AB4741" s="3" t="inlineStr">
        <is>
          <t>bronze</t>
        </is>
      </c>
      <c r="AC4741" s="3" t="inlineStr">
        <is>
          <t>School of Arts &amp; Sciences</t>
        </is>
      </c>
      <c r="AD4741" s="3" t="n">
        <v>31</v>
      </c>
      <c r="AE4741" s="3" t="inlineStr">
        <is>
          <t>No</t>
        </is>
      </c>
      <c r="AF4741" s="3" t="inlineStr"/>
      <c r="AG4741" s="4" t="inlineStr"/>
      <c r="AH4741" s="4" t="inlineStr"/>
      <c r="AI4741" s="4" t="inlineStr"/>
    </row>
    <row r="4742">
      <c r="A4742" s="3" t="inlineStr">
        <is>
          <t>PHYS-0946</t>
        </is>
      </c>
      <c r="B4742" s="3" t="inlineStr">
        <is>
          <t>Kezerashvili</t>
        </is>
      </c>
      <c r="C4742" s="3" t="inlineStr">
        <is>
          <t>Roman</t>
        </is>
      </c>
      <c r="D4742" s="3" t="inlineStr">
        <is>
          <t>Roman Kezerashvili</t>
        </is>
      </c>
      <c r="E4742" s="3" t="inlineStr">
        <is>
          <t>Professor</t>
        </is>
      </c>
      <c r="F4742" s="3" t="inlineStr">
        <is>
          <t>NYC College of Technology</t>
        </is>
      </c>
      <c r="G4742" s="3" t="inlineStr">
        <is>
          <t>Physics</t>
        </is>
      </c>
      <c r="H4742" s="3" t="inlineStr">
        <is>
          <t>RKezerashvili@citytech.cuny.edu</t>
        </is>
      </c>
      <c r="I4742" s="3" t="inlineStr">
        <is>
          <t>Journal article</t>
        </is>
      </c>
      <c r="J4742" s="3" t="inlineStr">
        <is>
          <t>Integer and half-integer channel spins for elastic scattering cross sections</t>
        </is>
      </c>
      <c r="K4742" s="3" t="n">
        <v>2019</v>
      </c>
      <c r="L4742" s="3" t="inlineStr">
        <is>
          <t>Nuclear Physics A</t>
        </is>
      </c>
      <c r="M4742" s="3" t="inlineStr">
        <is>
          <t>A. S. Tkachenko; Roman Ya. Kezerashvili; N. А. Burkova; Sergey Borisovich Dubovichenko</t>
        </is>
      </c>
      <c r="N4742" s="3" t="inlineStr"/>
      <c r="O4742" s="3" t="n"/>
      <c r="P4742" s="3" t="inlineStr"/>
      <c r="Q4742" s="3" t="inlineStr">
        <is>
          <t>10.1016/j.nuclphysa.2019.121609</t>
        </is>
      </c>
      <c r="R4742" s="3" t="inlineStr">
        <is>
          <t>https://doi.org/10.1016/j.nuclphysa.2019.121609</t>
        </is>
      </c>
      <c r="S4742" s="3" t="inlineStr">
        <is>
          <t>OpenAlex</t>
        </is>
      </c>
      <c r="T4742" s="3" t="n">
        <v>1</v>
      </c>
      <c r="U4742" s="3" t="inlineStr">
        <is>
          <t>High (City Tech affiliation on paper)</t>
        </is>
      </c>
      <c r="V4742" s="3" t="n"/>
      <c r="W4742" s="3" t="inlineStr"/>
      <c r="X4742" s="3" t="inlineStr"/>
      <c r="Y4742" s="3" t="inlineStr"/>
      <c r="Z4742" s="3" t="inlineStr">
        <is>
          <t>https://arxiv.org/pdf/1905.01819</t>
        </is>
      </c>
      <c r="AA4742" s="3" t="inlineStr">
        <is>
          <t>Open-access PDF (via OpenAlex)</t>
        </is>
      </c>
      <c r="AB4742" s="3" t="inlineStr">
        <is>
          <t>green</t>
        </is>
      </c>
      <c r="AC4742" s="3" t="inlineStr">
        <is>
          <t>School of Arts &amp; Sciences</t>
        </is>
      </c>
      <c r="AD4742" s="3" t="n">
        <v>1</v>
      </c>
      <c r="AE4742" s="3" t="inlineStr">
        <is>
          <t>No</t>
        </is>
      </c>
      <c r="AF4742" s="3" t="inlineStr"/>
      <c r="AG4742" s="4" t="inlineStr"/>
      <c r="AH4742" s="4" t="inlineStr"/>
      <c r="AI4742" s="4" t="inlineStr"/>
    </row>
    <row r="4743">
      <c r="A4743" s="3" t="inlineStr">
        <is>
          <t>PHYS-0947</t>
        </is>
      </c>
      <c r="B4743" s="3" t="inlineStr">
        <is>
          <t>Acquaviva</t>
        </is>
      </c>
      <c r="C4743" s="3" t="inlineStr">
        <is>
          <t>Viviana</t>
        </is>
      </c>
      <c r="D4743" s="3" t="inlineStr">
        <is>
          <t>Viviana Acquaviva</t>
        </is>
      </c>
      <c r="E4743" s="3" t="inlineStr">
        <is>
          <t>Professor</t>
        </is>
      </c>
      <c r="F4743" s="3" t="inlineStr">
        <is>
          <t>NYC College of Technology</t>
        </is>
      </c>
      <c r="G4743" s="3" t="inlineStr">
        <is>
          <t>Physics</t>
        </is>
      </c>
      <c r="H4743" s="3" t="inlineStr">
        <is>
          <t>VAcquaviva@citytech.cuny.edu</t>
        </is>
      </c>
      <c r="I4743" s="3" t="inlineStr">
        <is>
          <t>Journal article</t>
        </is>
      </c>
      <c r="J4743" s="3" t="inlineStr">
        <is>
          <t>Learning the relationship between galaxies spectra and their star formation histories using convolutional neural networks and cosmological simulations</t>
        </is>
      </c>
      <c r="K4743" s="3" t="n">
        <v>2019</v>
      </c>
      <c r="L4743" s="3" t="inlineStr">
        <is>
          <t>Monthly Notices of the Royal Astronomical Society</t>
        </is>
      </c>
      <c r="M4743" s="3" t="inlineStr">
        <is>
          <t>Christopher C. Lovell; Viviana Acquaviva; Peter A Thomas; Kartheik G. Iyer; Eric Gawiser; Stephen M. Wilkins</t>
        </is>
      </c>
      <c r="N4743" s="3" t="inlineStr"/>
      <c r="O4743" s="3" t="n"/>
      <c r="P4743" s="3" t="inlineStr"/>
      <c r="Q4743" s="3" t="inlineStr">
        <is>
          <t>10.1093/mnras/stz2851</t>
        </is>
      </c>
      <c r="R4743" s="3" t="inlineStr">
        <is>
          <t>https://doi.org/10.1093/mnras/stz2851</t>
        </is>
      </c>
      <c r="S4743" s="3" t="inlineStr">
        <is>
          <t>OpenAlex</t>
        </is>
      </c>
      <c r="T4743" s="3" t="n">
        <v>1</v>
      </c>
      <c r="U4743" s="3" t="inlineStr">
        <is>
          <t>High (City Tech affiliation on paper)</t>
        </is>
      </c>
      <c r="V4743" s="3" t="n"/>
      <c r="W4743" s="3" t="inlineStr"/>
      <c r="X4743" s="3" t="inlineStr">
        <is>
          <t>ABSTRACT We present a new method for inferring galaxy star formation histories (SFH) using machine learning methods coupled with two cosmological hydrodynamic simulations. We train convolutional neural networks to learn the relationship between synthetic galaxy spectra and high-resolution SFHs from the eagle and Illustris models. To evaluate our SFH reconstruction we use Symmetric Mean Absolute Percentage Error (SMAPE), which acts as a true percentage error in the low error regime. On dust-attenuated spectra we achieve high test accuracy (median SMAPE = 10.5 per cent). Including the effects of simulated observational noise increases the error (12.5 per cent), however this is alleviated by including multiple realizations of the noise, which increases the training set size and reduces overfitting (10.9 per cent). We also make estimates for the observational and modelling errors. To further evaluate the generalization properties we apply models trained on one simulation to spectra from the other, which leads to only a small increase in the error (median SMAPE $\sim 15{\,{\rm {per\, cent}}}$). We apply each trained model to SDSS DR7 spectra, and find smoother histories than in the $\textsf{vespa}$ catalogue. This new approach complements the results of existing spectral energy distribution fitting techniques, providing SFHs directly motivated by the results of the latest cosmological simulations.</t>
        </is>
      </c>
      <c r="Y4743" s="3" t="inlineStr">
        <is>
          <t>OpenAlex</t>
        </is>
      </c>
      <c r="Z4743" s="3" t="inlineStr">
        <is>
          <t>https://academic.oup.com/mnras/article-pdf/490/4/5503/30774300/stz2851.pdf</t>
        </is>
      </c>
      <c r="AA4743" s="3" t="inlineStr">
        <is>
          <t>Open-access PDF (via OpenAlex)</t>
        </is>
      </c>
      <c r="AB4743" s="3" t="inlineStr">
        <is>
          <t>bronze</t>
        </is>
      </c>
      <c r="AC4743" s="3" t="inlineStr">
        <is>
          <t>School of Arts &amp; Sciences</t>
        </is>
      </c>
      <c r="AD4743" s="3" t="n">
        <v>49</v>
      </c>
      <c r="AE4743" s="3" t="inlineStr">
        <is>
          <t>Yes</t>
        </is>
      </c>
      <c r="AF4743" s="3" t="inlineStr">
        <is>
          <t>title: convolutional neural; abstract: machine learning, convolutional neural</t>
        </is>
      </c>
      <c r="AG4743" s="4" t="inlineStr"/>
      <c r="AH4743" s="4" t="inlineStr"/>
      <c r="AI4743" s="4" t="inlineStr"/>
    </row>
    <row r="4744">
      <c r="A4744" s="3" t="inlineStr">
        <is>
          <t>PHYS-0948</t>
        </is>
      </c>
      <c r="B4744" s="3" t="inlineStr">
        <is>
          <t>Ferroglia</t>
        </is>
      </c>
      <c r="C4744" s="3" t="inlineStr">
        <is>
          <t>Andrea</t>
        </is>
      </c>
      <c r="D4744" s="3" t="inlineStr">
        <is>
          <t>Andrea Ferroglia</t>
        </is>
      </c>
      <c r="E4744" s="3" t="inlineStr">
        <is>
          <t>Professor</t>
        </is>
      </c>
      <c r="F4744" s="3" t="inlineStr">
        <is>
          <t>NYC College of Technology</t>
        </is>
      </c>
      <c r="G4744" s="3" t="inlineStr">
        <is>
          <t>Physics</t>
        </is>
      </c>
      <c r="H4744" s="3" t="inlineStr">
        <is>
          <t>AFerroglia@citytech.cuny.edu</t>
        </is>
      </c>
      <c r="I4744" s="3" t="inlineStr">
        <is>
          <t>Journal article</t>
        </is>
      </c>
      <c r="J4744" s="3" t="inlineStr">
        <is>
          <t>Master Integrals for the two-loop, non-planar QCD corrections to top-quark pair production in the quark-annihilation channel</t>
        </is>
      </c>
      <c r="K4744" s="3" t="n">
        <v>2019</v>
      </c>
      <c r="L4744" s="3" t="inlineStr">
        <is>
          <t>Journal of High Energy Physics</t>
        </is>
      </c>
      <c r="M4744" s="3" t="inlineStr">
        <is>
          <t>Matteo Becchetti; Roberto Bonciani; Valerio Casconi; Andrea Ferroglia; Simone Lavacca; Andreas von Manteuffel</t>
        </is>
      </c>
      <c r="N4744" s="3" t="inlineStr"/>
      <c r="O4744" s="3" t="n"/>
      <c r="P4744" s="3" t="inlineStr"/>
      <c r="Q4744" s="3" t="inlineStr">
        <is>
          <t>10.1007/jhep08(2019)071</t>
        </is>
      </c>
      <c r="R4744" s="3" t="inlineStr">
        <is>
          <t>https://doi.org/10.1007/jhep08(2019)071</t>
        </is>
      </c>
      <c r="S4744" s="3" t="inlineStr">
        <is>
          <t>OpenAlex; CUNY Academic Works</t>
        </is>
      </c>
      <c r="T4744" s="3" t="n">
        <v>2</v>
      </c>
      <c r="U4744" s="3" t="inlineStr">
        <is>
          <t>High (City Tech affiliation on paper); 2 sources</t>
        </is>
      </c>
      <c r="V4744" s="3" t="n"/>
      <c r="W4744" s="3" t="inlineStr"/>
      <c r="X4744" s="3" t="inlineStr">
        <is>
          <t>Abstract We present the analytic calculation of the Master Integrals for the twoloop, non-planar topologies that enter the calculation of the amplitude for top-quark pair hadroproduction in the quark-annihilation channel. Using the method of differential equations, we expand the integrals in powers of the dimensional regulator ϵ and determine the expansion coefficients in terms of generalized harmonic polylogarithms of two dimensionless variables through to weight four.</t>
        </is>
      </c>
      <c r="Y4744" s="3" t="inlineStr">
        <is>
          <t>OpenAlex</t>
        </is>
      </c>
      <c r="Z4744" s="3" t="inlineStr">
        <is>
          <t>https://link.springer.com/content/pdf/10.1007/JHEP08(2019)071.pdf</t>
        </is>
      </c>
      <c r="AA4744" s="3" t="inlineStr">
        <is>
          <t>Open-access PDF (via OpenAlex)</t>
        </is>
      </c>
      <c r="AB4744" s="3" t="inlineStr">
        <is>
          <t>diamond</t>
        </is>
      </c>
      <c r="AC4744" s="3" t="inlineStr">
        <is>
          <t>School of Arts &amp; Sciences</t>
        </is>
      </c>
      <c r="AD4744" s="3" t="n">
        <v>21</v>
      </c>
      <c r="AE4744" s="3" t="inlineStr">
        <is>
          <t>No</t>
        </is>
      </c>
      <c r="AF4744" s="3" t="inlineStr"/>
      <c r="AG4744" s="4" t="inlineStr"/>
      <c r="AH4744" s="4" t="inlineStr"/>
      <c r="AI4744" s="4" t="inlineStr"/>
    </row>
    <row r="4745">
      <c r="A4745" s="3" t="inlineStr">
        <is>
          <t>PHYS-0952</t>
        </is>
      </c>
      <c r="B4745" s="3" t="inlineStr">
        <is>
          <t>Kolmakov</t>
        </is>
      </c>
      <c r="C4745" s="3" t="inlineStr">
        <is>
          <t>German</t>
        </is>
      </c>
      <c r="D4745" s="3" t="inlineStr">
        <is>
          <t>German Kolmakov</t>
        </is>
      </c>
      <c r="E4745" s="3" t="inlineStr">
        <is>
          <t>Professor</t>
        </is>
      </c>
      <c r="F4745" s="3" t="inlineStr">
        <is>
          <t>NYC College of Technology</t>
        </is>
      </c>
      <c r="G4745" s="3" t="inlineStr">
        <is>
          <t>Physics</t>
        </is>
      </c>
      <c r="H4745" s="3" t="inlineStr">
        <is>
          <t>GKolmakov@citytech.cuny.edu</t>
        </is>
      </c>
      <c r="I4745" s="3" t="inlineStr">
        <is>
          <t>Journal article</t>
        </is>
      </c>
      <c r="J4745" s="3" t="inlineStr">
        <is>
          <t>Optical detection and storage of entanglement in plasmonically coupled quantum-dot qubits</t>
        </is>
      </c>
      <c r="K4745" s="3" t="n">
        <v>2019</v>
      </c>
      <c r="L4745" s="3" t="inlineStr">
        <is>
          <t>Physical Review A</t>
        </is>
      </c>
      <c r="M4745" s="3" t="inlineStr">
        <is>
          <t>Matthew Otten; Stephen K. Gray; G. V. Kolmakov</t>
        </is>
      </c>
      <c r="N4745" s="3" t="inlineStr"/>
      <c r="O4745" s="3" t="n"/>
      <c r="P4745" s="3" t="inlineStr"/>
      <c r="Q4745" s="3" t="inlineStr">
        <is>
          <t>10.1103/physreva.99.032339</t>
        </is>
      </c>
      <c r="R4745" s="3" t="inlineStr">
        <is>
          <t>https://doi.org/10.1103/physreva.99.032339</t>
        </is>
      </c>
      <c r="S4745" s="3" t="inlineStr">
        <is>
          <t>OpenAlex; CUNY Academic Works</t>
        </is>
      </c>
      <c r="T4745" s="3" t="n">
        <v>2</v>
      </c>
      <c r="U4745" s="3" t="inlineStr">
        <is>
          <t>High (City Tech affiliation on paper); 2 sources</t>
        </is>
      </c>
      <c r="V4745" s="3" t="n"/>
      <c r="W4745" s="3" t="inlineStr"/>
      <c r="X4745" s="3" t="inlineStr">
        <is>
          <t>Recent proposals and advances in quantum simulations, quantum cryptography, and quantum communications substantially rely on quantum entanglement formation. Contrary to the conventional wisdom that dissipation destroys quantum coherence, coupling with a dissipative environment can also generate entanglement. We consider a system composed of two quantum-dot qubits coupled with a common, damped surface plasmon mode; each quantum dot is also coupled to a separate photonic cavity mode. Cavity quantum electrodynamics calculations show that upon optical excitation by a femtosecond laser pulse, entanglement of the quantum-dot excitons occurs, and the time evolution of the ${g}^{(2)}$ pair correlation function of the cavity photons is an indicator of the entanglement. We also show that the degree of entanglement is conserved during the time evolution of the system. Furthermore, if coupling of the photonic cavity and quantum-dot modes is large enough, the quantum-dot entanglement can be transferred to the cavity modes to increase the overall entanglement lifetime. This latter phenomenon can be viewed as a signature of entangled, long-lived quantum-dot exciton-polariton formation. The preservation of total entanglement in the strong-coupling limit of the cavity--quantum-dot interactions suggests a novel means of entanglement storage and manipulation in high-quality optical cavities.</t>
        </is>
      </c>
      <c r="Y4745" s="3" t="inlineStr">
        <is>
          <t>OpenAlex</t>
        </is>
      </c>
      <c r="Z4745" s="3" t="inlineStr">
        <is>
          <t>https://arxiv.org/pdf/1811.12232</t>
        </is>
      </c>
      <c r="AA4745" s="3" t="inlineStr">
        <is>
          <t>Open-access PDF (via OpenAlex)</t>
        </is>
      </c>
      <c r="AB4745" s="3" t="inlineStr">
        <is>
          <t>green</t>
        </is>
      </c>
      <c r="AC4745" s="3" t="inlineStr">
        <is>
          <t>School of Arts &amp; Sciences</t>
        </is>
      </c>
      <c r="AD4745" s="3" t="n">
        <v>12</v>
      </c>
      <c r="AE4745" s="3" t="inlineStr">
        <is>
          <t>No</t>
        </is>
      </c>
      <c r="AF4745" s="3" t="inlineStr"/>
      <c r="AG4745" s="4" t="inlineStr"/>
      <c r="AH4745" s="4" t="inlineStr"/>
      <c r="AI4745" s="4" t="inlineStr"/>
    </row>
    <row r="4746">
      <c r="A4746" s="3" t="inlineStr">
        <is>
          <t>PHYS-0954</t>
        </is>
      </c>
      <c r="B4746" s="3" t="inlineStr">
        <is>
          <t>Berman</t>
        </is>
      </c>
      <c r="C4746" s="3" t="inlineStr">
        <is>
          <t>Oleg</t>
        </is>
      </c>
      <c r="D4746" s="3" t="inlineStr">
        <is>
          <t>Oleg Berman</t>
        </is>
      </c>
      <c r="E4746" s="3" t="inlineStr">
        <is>
          <t>Professor</t>
        </is>
      </c>
      <c r="F4746" s="3" t="inlineStr">
        <is>
          <t>NYC College of Technology</t>
        </is>
      </c>
      <c r="G4746" s="3" t="inlineStr">
        <is>
          <t>Physics</t>
        </is>
      </c>
      <c r="H4746" s="3" t="inlineStr">
        <is>
          <t>OBerman@citytech.cuny.edu</t>
        </is>
      </c>
      <c r="I4746" s="3" t="inlineStr">
        <is>
          <t>Journal article</t>
        </is>
      </c>
      <c r="J4746" s="3" t="inlineStr">
        <is>
          <t>Optical properties of anisotropic excitons in phosphorene</t>
        </is>
      </c>
      <c r="K4746" s="3" t="n">
        <v>2019</v>
      </c>
      <c r="L4746" s="3" t="inlineStr">
        <is>
          <t>Physical review. B./Physical review. B</t>
        </is>
      </c>
      <c r="M4746" s="3" t="inlineStr">
        <is>
          <t>Matthew Brunetti; Oleg L. Berman; Roman Ya. Kezerashvili</t>
        </is>
      </c>
      <c r="N4746" s="3" t="inlineStr"/>
      <c r="O4746" s="3" t="n"/>
      <c r="P4746" s="3" t="inlineStr"/>
      <c r="Q4746" s="3" t="inlineStr">
        <is>
          <t>10.1103/physrevb.100.155433</t>
        </is>
      </c>
      <c r="R4746" s="3" t="inlineStr">
        <is>
          <t>https://doi.org/10.1103/physrevb.100.155433</t>
        </is>
      </c>
      <c r="S4746" s="3" t="inlineStr">
        <is>
          <t>OpenAlex</t>
        </is>
      </c>
      <c r="T4746" s="3" t="n">
        <v>1</v>
      </c>
      <c r="U4746" s="3" t="inlineStr">
        <is>
          <t>High (City Tech affiliation on paper)</t>
        </is>
      </c>
      <c r="V4746" s="3" t="n"/>
      <c r="W4746" s="3" t="inlineStr"/>
      <c r="X4746" s="3" t="inlineStr">
        <is>
          <t>We study the eigenenergies and optical properties of both direct excitons in a phosphorene monolayer in different dielectric environments and indirect excitons in heterostructures of phosphorene with hexagonal boron nitride. For these systems, we solve the 2D Schr\"odinger equation using the Rytova-Keldysh (RK) potential for direct and both the RK and Coulomb potentials for indirect excitons. The results show that excitons formed from charge carriers with anisotropic effective mass exhibit enhanced (suppressed) optical absorption, compared to their 2D isotropic counterparts, under linearly polarized excitations along the crystal axis with relatively smaller (larger) effective carrier masses. This anisotropy leads to dramatically different excited states than the isotropic exciton. The direct exciton binding energy depends strongly on the dielectric environment, and shows good agreement with previously published data. For indirect excitons, the oscillator strength and absorption coefficient increase as the interlayer separation increases. The choice of RK or Coulomb potential does not significantly change the indirect exciton optical properties, but leads to significant differences in the binding energy for small interlayer separation.</t>
        </is>
      </c>
      <c r="Y4746" s="3" t="inlineStr">
        <is>
          <t>OpenAlex</t>
        </is>
      </c>
      <c r="Z4746" s="3" t="inlineStr">
        <is>
          <t>https://arxiv.org/pdf/1907.11344</t>
        </is>
      </c>
      <c r="AA4746" s="3" t="inlineStr">
        <is>
          <t>Open-access PDF (via OpenAlex)</t>
        </is>
      </c>
      <c r="AB4746" s="3" t="inlineStr">
        <is>
          <t>green</t>
        </is>
      </c>
      <c r="AC4746" s="3" t="inlineStr">
        <is>
          <t>School of Arts &amp; Sciences</t>
        </is>
      </c>
      <c r="AD4746" s="3" t="n">
        <v>26</v>
      </c>
      <c r="AE4746" s="3" t="inlineStr">
        <is>
          <t>No</t>
        </is>
      </c>
      <c r="AF4746" s="3" t="inlineStr"/>
      <c r="AG4746" s="4" t="inlineStr"/>
      <c r="AH4746" s="4" t="inlineStr"/>
      <c r="AI4746" s="4" t="inlineStr"/>
    </row>
    <row r="4747">
      <c r="A4747" s="3" t="inlineStr">
        <is>
          <t>PHYS-0955</t>
        </is>
      </c>
      <c r="B4747" s="3" t="inlineStr">
        <is>
          <t>Kezerashvili</t>
        </is>
      </c>
      <c r="C4747" s="3" t="inlineStr">
        <is>
          <t>Roman</t>
        </is>
      </c>
      <c r="D4747" s="3" t="inlineStr">
        <is>
          <t>Roman Kezerashvili</t>
        </is>
      </c>
      <c r="E4747" s="3" t="inlineStr">
        <is>
          <t>Professor</t>
        </is>
      </c>
      <c r="F4747" s="3" t="inlineStr">
        <is>
          <t>NYC College of Technology</t>
        </is>
      </c>
      <c r="G4747" s="3" t="inlineStr">
        <is>
          <t>Physics</t>
        </is>
      </c>
      <c r="H4747" s="3" t="inlineStr">
        <is>
          <t>RKezerashvili@citytech.cuny.edu</t>
        </is>
      </c>
      <c r="I4747" s="3" t="inlineStr">
        <is>
          <t>Journal article</t>
        </is>
      </c>
      <c r="J4747" s="3" t="inlineStr">
        <is>
          <t>Optical properties of anisotropic excitons in phosphorene</t>
        </is>
      </c>
      <c r="K4747" s="3" t="n">
        <v>2019</v>
      </c>
      <c r="L4747" s="3" t="inlineStr">
        <is>
          <t>Physical review. B./Physical review. B</t>
        </is>
      </c>
      <c r="M4747" s="3" t="inlineStr">
        <is>
          <t>Matthew Brunetti; Oleg L. Berman; Roman Ya. Kezerashvili</t>
        </is>
      </c>
      <c r="N4747" s="3" t="inlineStr"/>
      <c r="O4747" s="3" t="n"/>
      <c r="P4747" s="3" t="inlineStr"/>
      <c r="Q4747" s="3" t="inlineStr">
        <is>
          <t>10.1103/physrevb.100.155433</t>
        </is>
      </c>
      <c r="R4747" s="3" t="inlineStr">
        <is>
          <t>https://doi.org/10.1103/physrevb.100.155433</t>
        </is>
      </c>
      <c r="S4747" s="3" t="inlineStr">
        <is>
          <t>OpenAlex</t>
        </is>
      </c>
      <c r="T4747" s="3" t="n">
        <v>1</v>
      </c>
      <c r="U4747" s="3" t="inlineStr">
        <is>
          <t>High (City Tech affiliation on paper)</t>
        </is>
      </c>
      <c r="V4747" s="3" t="n"/>
      <c r="W4747" s="3" t="inlineStr"/>
      <c r="X4747" s="3" t="inlineStr">
        <is>
          <t>We study the eigenenergies and optical properties of both direct excitons in a phosphorene monolayer in different dielectric environments and indirect excitons in heterostructures of phosphorene with hexagonal boron nitride. For these systems, we solve the 2D Schr\"odinger equation using the Rytova-Keldysh (RK) potential for direct and both the RK and Coulomb potentials for indirect excitons. The results show that excitons formed from charge carriers with anisotropic effective mass exhibit enhanced (suppressed) optical absorption, compared to their 2D isotropic counterparts, under linearly polarized excitations along the crystal axis with relatively smaller (larger) effective carrier masses. This anisotropy leads to dramatically different excited states than the isotropic exciton. The direct exciton binding energy depends strongly on the dielectric environment, and shows good agreement with previously published data. For indirect excitons, the oscillator strength and absorption coefficient increase as the interlayer separation increases. The choice of RK or Coulomb potential does not significantly change the indirect exciton optical properties, but leads to significant differences in the binding energy for small interlayer separation.</t>
        </is>
      </c>
      <c r="Y4747" s="3" t="inlineStr">
        <is>
          <t>OpenAlex</t>
        </is>
      </c>
      <c r="Z4747" s="3" t="inlineStr">
        <is>
          <t>https://arxiv.org/pdf/1907.11344</t>
        </is>
      </c>
      <c r="AA4747" s="3" t="inlineStr">
        <is>
          <t>Open-access PDF (via OpenAlex)</t>
        </is>
      </c>
      <c r="AB4747" s="3" t="inlineStr">
        <is>
          <t>green</t>
        </is>
      </c>
      <c r="AC4747" s="3" t="inlineStr">
        <is>
          <t>School of Arts &amp; Sciences</t>
        </is>
      </c>
      <c r="AD4747" s="3" t="n">
        <v>26</v>
      </c>
      <c r="AE4747" s="3" t="inlineStr">
        <is>
          <t>No</t>
        </is>
      </c>
      <c r="AF4747" s="3" t="inlineStr"/>
      <c r="AG4747" s="4" t="inlineStr"/>
      <c r="AH4747" s="4" t="inlineStr"/>
      <c r="AI4747" s="4" t="inlineStr"/>
    </row>
    <row r="4748">
      <c r="A4748" s="3" t="inlineStr">
        <is>
          <t>PHYS-0956</t>
        </is>
      </c>
      <c r="B4748" s="3" t="inlineStr">
        <is>
          <t>Acquaviva</t>
        </is>
      </c>
      <c r="C4748" s="3" t="inlineStr">
        <is>
          <t>Viviana</t>
        </is>
      </c>
      <c r="D4748" s="3" t="inlineStr">
        <is>
          <t>Viviana Acquaviva</t>
        </is>
      </c>
      <c r="E4748" s="3" t="inlineStr">
        <is>
          <t>Professor</t>
        </is>
      </c>
      <c r="F4748" s="3" t="inlineStr">
        <is>
          <t>NYC College of Technology</t>
        </is>
      </c>
      <c r="G4748" s="3" t="inlineStr">
        <is>
          <t>Physics</t>
        </is>
      </c>
      <c r="H4748" s="3" t="inlineStr">
        <is>
          <t>VAcquaviva@citytech.cuny.edu</t>
        </is>
      </c>
      <c r="I4748" s="3" t="inlineStr">
        <is>
          <t>Conference paper</t>
        </is>
      </c>
      <c r="J4748" s="3" t="inlineStr">
        <is>
          <t>Pushing the technical frontier: From overwhelmingly large data sets to machine learning</t>
        </is>
      </c>
      <c r="K4748" s="3" t="n">
        <v>2019</v>
      </c>
      <c r="L4748" s="3" t="inlineStr">
        <is>
          <t>Proceedings of the International Astronomical Union</t>
        </is>
      </c>
      <c r="M4748" s="3" t="inlineStr">
        <is>
          <t>Viviana Acquaviva</t>
        </is>
      </c>
      <c r="N4748" s="3" t="inlineStr"/>
      <c r="O4748" s="3" t="n"/>
      <c r="P4748" s="3" t="inlineStr"/>
      <c r="Q4748" s="3" t="inlineStr">
        <is>
          <t>10.1017/s1743921319003077</t>
        </is>
      </c>
      <c r="R4748" s="3" t="inlineStr">
        <is>
          <t>https://doi.org/10.1017/s1743921319003077</t>
        </is>
      </c>
      <c r="S4748" s="3" t="inlineStr">
        <is>
          <t>OpenAlex</t>
        </is>
      </c>
      <c r="T4748" s="3" t="n">
        <v>1</v>
      </c>
      <c r="U4748" s="3" t="inlineStr">
        <is>
          <t>High (City Tech affiliation on paper)</t>
        </is>
      </c>
      <c r="V4748" s="3" t="n"/>
      <c r="W4748" s="3" t="inlineStr"/>
      <c r="X4748" s="3" t="inlineStr">
        <is>
          <t>Abstract This paper summarizes my thoughts, given in an invited review at the IAU symposium 341 “Challenges in Panchromatical Galaxy Modelling with Next Generation Facilities”, about how machine learning methods can help us solve some of the big data problems associated with current and upcoming large galaxy surveys.</t>
        </is>
      </c>
      <c r="Y4748" s="3" t="inlineStr">
        <is>
          <t>OpenAlex</t>
        </is>
      </c>
      <c r="Z4748" s="3" t="inlineStr">
        <is>
          <t>https://www.cambridge.org/core/services/aop-cambridge-core/content/view/ED486825A243C57019D7BB3CF476BA34/S1743921319003077a.pdf/div-class-title-pushing-the-technical-frontier-from-overwhelmingly-large-data-sets-to-machine-learning-div.pdf</t>
        </is>
      </c>
      <c r="AA4748" s="3" t="inlineStr">
        <is>
          <t>Open-access PDF (via OpenAlex)</t>
        </is>
      </c>
      <c r="AB4748" s="3" t="inlineStr">
        <is>
          <t>bronze</t>
        </is>
      </c>
      <c r="AC4748" s="3" t="inlineStr">
        <is>
          <t>School of Arts &amp; Sciences</t>
        </is>
      </c>
      <c r="AD4748" s="3" t="n">
        <v>1</v>
      </c>
      <c r="AE4748" s="3" t="inlineStr">
        <is>
          <t>Yes</t>
        </is>
      </c>
      <c r="AF4748" s="3" t="inlineStr">
        <is>
          <t>title: machine learning; abstract: machine learning</t>
        </is>
      </c>
      <c r="AG4748" s="4" t="inlineStr"/>
      <c r="AH4748" s="4" t="inlineStr"/>
      <c r="AI4748" s="4" t="inlineStr"/>
    </row>
    <row r="4749">
      <c r="A4749" s="3" t="inlineStr">
        <is>
          <t>PHYS-0959</t>
        </is>
      </c>
      <c r="B4749" s="3" t="inlineStr">
        <is>
          <t>Kezerashvili</t>
        </is>
      </c>
      <c r="C4749" s="3" t="inlineStr">
        <is>
          <t>Roman</t>
        </is>
      </c>
      <c r="D4749" s="3" t="inlineStr">
        <is>
          <t>Roman Kezerashvili</t>
        </is>
      </c>
      <c r="E4749" s="3" t="inlineStr">
        <is>
          <t>Professor</t>
        </is>
      </c>
      <c r="F4749" s="3" t="inlineStr">
        <is>
          <t>NYC College of Technology</t>
        </is>
      </c>
      <c r="G4749" s="3" t="inlineStr">
        <is>
          <t>Physics</t>
        </is>
      </c>
      <c r="H4749" s="3" t="inlineStr">
        <is>
          <t>RKezerashvili@citytech.cuny.edu</t>
        </is>
      </c>
      <c r="I4749" s="3" t="inlineStr">
        <is>
          <t>Journal article</t>
        </is>
      </c>
      <c r="J4749" s="3" t="inlineStr">
        <is>
          <t>Radiative 3He(2H, γ)5Li capture at astrophysical energy and its role in accumulation of 6Li at the BBN</t>
        </is>
      </c>
      <c r="K4749" s="3" t="n">
        <v>2019</v>
      </c>
      <c r="L4749" s="3" t="inlineStr">
        <is>
          <t>Nuclear Physics A</t>
        </is>
      </c>
      <c r="M4749" s="3" t="inlineStr">
        <is>
          <t>Sergey Borisovich Dubovichenko; N. А. Burkova; A. V. Dzhazairov-Kakhramanov; Roman Ya. Kezerashvili; Chingis T. Omarov; A. S. Tkachenko; D. M. Zazulin</t>
        </is>
      </c>
      <c r="N4749" s="3" t="inlineStr"/>
      <c r="O4749" s="3" t="n"/>
      <c r="P4749" s="3" t="inlineStr"/>
      <c r="Q4749" s="3" t="inlineStr">
        <is>
          <t>10.1016/j.nuclphysa.2019.03.017</t>
        </is>
      </c>
      <c r="R4749" s="3" t="inlineStr">
        <is>
          <t>https://doi.org/10.1016/j.nuclphysa.2019.03.017</t>
        </is>
      </c>
      <c r="S4749" s="3" t="inlineStr">
        <is>
          <t>OpenAlex</t>
        </is>
      </c>
      <c r="T4749" s="3" t="n">
        <v>1</v>
      </c>
      <c r="U4749" s="3" t="inlineStr">
        <is>
          <t>High (City Tech affiliation on paper)</t>
        </is>
      </c>
      <c r="V4749" s="3" t="n"/>
      <c r="W4749" s="3" t="inlineStr"/>
      <c r="X4749" s="3" t="inlineStr"/>
      <c r="Y4749" s="3" t="inlineStr"/>
      <c r="Z4749" s="3" t="inlineStr">
        <is>
          <t>https://arxiv.org/pdf/1811.03746</t>
        </is>
      </c>
      <c r="AA4749" s="3" t="inlineStr">
        <is>
          <t>Open-access PDF (via OpenAlex)</t>
        </is>
      </c>
      <c r="AB4749" s="3" t="inlineStr">
        <is>
          <t>green</t>
        </is>
      </c>
      <c r="AC4749" s="3" t="inlineStr">
        <is>
          <t>School of Arts &amp; Sciences</t>
        </is>
      </c>
      <c r="AD4749" s="3" t="n">
        <v>9</v>
      </c>
      <c r="AE4749" s="3" t="inlineStr">
        <is>
          <t>No</t>
        </is>
      </c>
      <c r="AF4749" s="3" t="inlineStr"/>
      <c r="AG4749" s="4" t="inlineStr"/>
      <c r="AH4749" s="4" t="inlineStr"/>
      <c r="AI4749" s="4" t="inlineStr"/>
    </row>
    <row r="4750">
      <c r="A4750" s="3" t="inlineStr">
        <is>
          <t>PHYS-0960</t>
        </is>
      </c>
      <c r="B4750" s="3" t="inlineStr">
        <is>
          <t>Ferroglia</t>
        </is>
      </c>
      <c r="C4750" s="3" t="inlineStr">
        <is>
          <t>Andrea</t>
        </is>
      </c>
      <c r="D4750" s="3" t="inlineStr">
        <is>
          <t>Andrea Ferroglia</t>
        </is>
      </c>
      <c r="E4750" s="3" t="inlineStr">
        <is>
          <t>Professor</t>
        </is>
      </c>
      <c r="F4750" s="3" t="inlineStr">
        <is>
          <t>NYC College of Technology</t>
        </is>
      </c>
      <c r="G4750" s="3" t="inlineStr">
        <is>
          <t>Physics</t>
        </is>
      </c>
      <c r="H4750" s="3" t="inlineStr">
        <is>
          <t>AFerroglia@citytech.cuny.edu</t>
        </is>
      </c>
      <c r="I4750" s="3" t="inlineStr">
        <is>
          <t>Journal article</t>
        </is>
      </c>
      <c r="J4750" s="3" t="inlineStr">
        <is>
          <t>Reconstruction of top quark pair dilepton decays in electron-positron collisions</t>
        </is>
      </c>
      <c r="K4750" s="3" t="n">
        <v>2019</v>
      </c>
      <c r="L4750" s="3" t="inlineStr">
        <is>
          <t>Physical review. D/Physical review. D.</t>
        </is>
      </c>
      <c r="M4750" s="3" t="inlineStr">
        <is>
          <t>Helenka Casler; Matthew Manganel; M. C. N. Fiolhais; Andrea Ferroglia; António Onofre</t>
        </is>
      </c>
      <c r="N4750" s="3" t="inlineStr"/>
      <c r="O4750" s="3" t="n"/>
      <c r="P4750" s="3" t="inlineStr"/>
      <c r="Q4750" s="3" t="inlineStr">
        <is>
          <t>10.1103/physrevd.99.054011</t>
        </is>
      </c>
      <c r="R4750" s="3" t="inlineStr">
        <is>
          <t>https://doi.org/10.1103/physrevd.99.054011</t>
        </is>
      </c>
      <c r="S4750" s="3" t="inlineStr">
        <is>
          <t>OpenAlex</t>
        </is>
      </c>
      <c r="T4750" s="3" t="n">
        <v>1</v>
      </c>
      <c r="U4750" s="3" t="inlineStr">
        <is>
          <t>High (City Tech affiliation on paper)</t>
        </is>
      </c>
      <c r="V4750" s="3" t="n"/>
      <c r="W4750" s="3" t="inlineStr"/>
      <c r="X4750" s="3" t="inlineStr">
        <is>
          <t>A new algorithm is presented to perform the full kinematic reconstruction of top quark pair events produced at future electron-positron colliders in the case of dilepton decays of the $W$ bosons to electrons or muons. The momentum components of the undetected neutrino and antineutrino in the event are reconstructed by employing several kinematic conditions comprising a nonlinear system of six equations. This system is solved numerically using two independent methods, and the selection of the best candidate real solution for each event is determined by a likelihood discriminant. Results are presented for several reconstructed kinematic properties of the ${W}^{\ifmmode\pm\else\textpm\fi{}}$ bosons, top (and antitop) quarks using generator level information produced at leading order.</t>
        </is>
      </c>
      <c r="Y4750" s="3" t="inlineStr">
        <is>
          <t>OpenAlex</t>
        </is>
      </c>
      <c r="Z4750" s="3" t="inlineStr">
        <is>
          <t>http://link.aps.org/pdf/10.1103/PhysRevD.99.054011</t>
        </is>
      </c>
      <c r="AA4750" s="3" t="inlineStr">
        <is>
          <t>Open-access PDF (via OpenAlex)</t>
        </is>
      </c>
      <c r="AB4750" s="3" t="inlineStr">
        <is>
          <t>hybrid</t>
        </is>
      </c>
      <c r="AC4750" s="3" t="inlineStr">
        <is>
          <t>School of Arts &amp; Sciences</t>
        </is>
      </c>
      <c r="AD4750" s="3" t="n">
        <v>4</v>
      </c>
      <c r="AE4750" s="3" t="inlineStr">
        <is>
          <t>No</t>
        </is>
      </c>
      <c r="AF4750" s="3" t="inlineStr"/>
      <c r="AG4750" s="4" t="inlineStr"/>
      <c r="AH4750" s="4" t="inlineStr"/>
      <c r="AI4750" s="4" t="inlineStr"/>
    </row>
    <row r="4751">
      <c r="A4751" s="3" t="inlineStr">
        <is>
          <t>PHYS-0961</t>
        </is>
      </c>
      <c r="B4751" s="3" t="inlineStr">
        <is>
          <t>Ferroglia</t>
        </is>
      </c>
      <c r="C4751" s="3" t="inlineStr">
        <is>
          <t>Andrea</t>
        </is>
      </c>
      <c r="D4751" s="3" t="inlineStr">
        <is>
          <t>Andrea Ferroglia</t>
        </is>
      </c>
      <c r="E4751" s="3" t="inlineStr">
        <is>
          <t>Professor</t>
        </is>
      </c>
      <c r="F4751" s="3" t="inlineStr">
        <is>
          <t>NYC College of Technology</t>
        </is>
      </c>
      <c r="G4751" s="3" t="inlineStr">
        <is>
          <t>Physics</t>
        </is>
      </c>
      <c r="H4751" s="3" t="inlineStr">
        <is>
          <t>AFerroglia@citytech.cuny.edu</t>
        </is>
      </c>
      <c r="I4751" s="3" t="inlineStr">
        <is>
          <t>Journal article</t>
        </is>
      </c>
      <c r="J4751" s="3" t="inlineStr">
        <is>
          <t>Role of the tt¯h rest frame in direct top-quark Yukawa coupling measurements</t>
        </is>
      </c>
      <c r="K4751" s="3" t="n">
        <v>2019</v>
      </c>
      <c r="L4751" s="3" t="inlineStr">
        <is>
          <t>Physical review. D/Physical review. D.</t>
        </is>
      </c>
      <c r="M4751" s="3" t="inlineStr">
        <is>
          <t>Andrea Ferroglia; M. C. N. Fiolhais; E. D. Mendes Gouveia; António Onofre</t>
        </is>
      </c>
      <c r="N4751" s="3" t="inlineStr"/>
      <c r="O4751" s="3" t="n"/>
      <c r="P4751" s="3" t="inlineStr"/>
      <c r="Q4751" s="3" t="inlineStr">
        <is>
          <t>10.1103/physrevd.100.075034</t>
        </is>
      </c>
      <c r="R4751" s="3" t="inlineStr">
        <is>
          <t>https://doi.org/10.1103/physrevd.100.075034</t>
        </is>
      </c>
      <c r="S4751" s="3" t="inlineStr">
        <is>
          <t>OpenAlex</t>
        </is>
      </c>
      <c r="T4751" s="3" t="n">
        <v>1</v>
      </c>
      <c r="U4751" s="3" t="inlineStr">
        <is>
          <t>High (City Tech affiliation on paper)</t>
        </is>
      </c>
      <c r="V4751" s="3" t="n"/>
      <c r="W4751" s="3" t="inlineStr"/>
      <c r="X4751" s="3" t="inlineStr">
        <is>
          <t>This paper studies new possibilities to directly measure a hypothetical $CP$-odd (pseudoscalar) component in the top-quark Yukawa coupling. In particular, the role of the $t\overline{t}h$ center-of-mass rest frame in the associated production of a top pair and a $h$ boson at the LHC is explored. The $h$ boson is assumed to have both a $CP$-even (scalar) and a $CP$-odd coupling to the top quark. The relative strength of the scalar and pseudoscalar components is regulated by an angle $\ensuremath{\alpha}$. Observables sensitive to the nature of the top-quark Yukawa coupling are proposed. These observables are defined in terms of the transverse and longitudinal projections of $t$, $\overline{t}$ and $h$ momenta with respect to the beam axis in the $t\overline{t}h$ rest frame. Distributions differential with respect to those observables are evaluated up to next-to-leading order in QCD. These distributions are found to be sensitive to the $CP$ nature of the coupling. Dileptonic final states of the $t\overline{t}h$ system (with $h\ensuremath{\rightarrow}b\overline{b}$) are used, after fast dELPHES detector simulation and full event reconstruction through a kinematic fit, as a case study to test the observables' sensitivity to the $CP$ nature of the coupling. Confidence levels are presented as a function of the total integrated LHC luminosity for the case of exclusion of a pure $CP$-odd coupling against the Standard Model $CP$-even hypothesis. By using observables evaluated in the $t\overline{t}h$ system, the luminosity needed to directly probe the $CP$ properties of the top-quark Yukawa coupling at the High-Luminosity run of the LHC can be decreased by a few hundred inverse femtobarns, when compared to analyses that use observables in the laboratory rest frame. In addition, transverse momentum distributions of the $h$ boson and top quarks are found to provide no more discriminant power than a counting experiment.</t>
        </is>
      </c>
      <c r="Y4751" s="3" t="inlineStr">
        <is>
          <t>OpenAlex</t>
        </is>
      </c>
      <c r="Z4751" s="3" t="inlineStr">
        <is>
          <t>http://link.aps.org/pdf/10.1103/PhysRevD.100.075034</t>
        </is>
      </c>
      <c r="AA4751" s="3" t="inlineStr">
        <is>
          <t>Open-access PDF (via OpenAlex)</t>
        </is>
      </c>
      <c r="AB4751" s="3" t="inlineStr">
        <is>
          <t>hybrid</t>
        </is>
      </c>
      <c r="AC4751" s="3" t="inlineStr">
        <is>
          <t>School of Arts &amp; Sciences</t>
        </is>
      </c>
      <c r="AD4751" s="3" t="n">
        <v>15</v>
      </c>
      <c r="AE4751" s="3" t="inlineStr">
        <is>
          <t>No</t>
        </is>
      </c>
      <c r="AF4751" s="3" t="inlineStr"/>
      <c r="AG4751" s="4" t="inlineStr"/>
      <c r="AH4751" s="4" t="inlineStr"/>
      <c r="AI4751" s="4" t="inlineStr"/>
    </row>
    <row r="4752">
      <c r="A4752" s="3" t="inlineStr">
        <is>
          <t>PHYS-0962</t>
        </is>
      </c>
      <c r="B4752" s="3" t="inlineStr">
        <is>
          <t>Berman</t>
        </is>
      </c>
      <c r="C4752" s="3" t="inlineStr">
        <is>
          <t>Oleg</t>
        </is>
      </c>
      <c r="D4752" s="3" t="inlineStr">
        <is>
          <t>Oleg Berman</t>
        </is>
      </c>
      <c r="E4752" s="3" t="inlineStr">
        <is>
          <t>Professor</t>
        </is>
      </c>
      <c r="F4752" s="3" t="inlineStr">
        <is>
          <t>NYC College of Technology</t>
        </is>
      </c>
      <c r="G4752" s="3" t="inlineStr">
        <is>
          <t>Physics</t>
        </is>
      </c>
      <c r="H4752" s="3" t="inlineStr">
        <is>
          <t>OBerman@citytech.cuny.edu</t>
        </is>
      </c>
      <c r="I4752" s="3" t="inlineStr">
        <is>
          <t>Journal article</t>
        </is>
      </c>
      <c r="J4752" s="3" t="inlineStr">
        <is>
          <t>Spin Hall effect for polaritons in a transition metal dichalcogenide embedded in a microcavity</t>
        </is>
      </c>
      <c r="K4752" s="3" t="n">
        <v>2019</v>
      </c>
      <c r="L4752" s="3" t="inlineStr">
        <is>
          <t>Physical review. B./Physical review. B</t>
        </is>
      </c>
      <c r="M4752" s="3" t="inlineStr">
        <is>
          <t>Oleg L. Berman; Roman Ya. Kezerashvili; Yu. E. Lozovik</t>
        </is>
      </c>
      <c r="N4752" s="3" t="inlineStr"/>
      <c r="O4752" s="3" t="n"/>
      <c r="P4752" s="3" t="inlineStr"/>
      <c r="Q4752" s="3" t="inlineStr">
        <is>
          <t>10.1103/physrevb.99.085438</t>
        </is>
      </c>
      <c r="R4752" s="3" t="inlineStr">
        <is>
          <t>https://doi.org/10.1103/physrevb.99.085438</t>
        </is>
      </c>
      <c r="S4752" s="3" t="inlineStr">
        <is>
          <t>OpenAlex</t>
        </is>
      </c>
      <c r="T4752" s="3" t="n">
        <v>1</v>
      </c>
      <c r="U4752" s="3" t="inlineStr">
        <is>
          <t>High (City Tech affiliation on paper)</t>
        </is>
      </c>
      <c r="V4752" s="3" t="n"/>
      <c r="W4752" s="3" t="inlineStr"/>
      <c r="X4752" s="3" t="inlineStr">
        <is>
          <t>The spin Hall effect for polaritons (SHEP) in a transition metal dichalcogenides (TMDC) monolayer embedded in a microcavity is predicted. We demonstrate that two counterpropagating laser beams incident on a TMDC monolayer can deflect a superfluid polariton flow due to the generation the effective gauge vector and scalar potentials. The components of polariton conductivity tensor for both noninteracting polaritons without Bose-Einstein condensation (BEC) and for weakly interacting Bose gas of polaritons in the presence of BEC and superfluidity are obtained. It is shown that the polariton flows in the same valley are splitting: the superfluid components of the $A$ and $B$ polariton flows propagate in opposite directions along the counterpropagating beams, while the normal components of the flows slightly deflect in opposite directions and propagate almost perpendicularly to the beams. The possible experimental observation of SHEP in a microcavity is proposed.</t>
        </is>
      </c>
      <c r="Y4752" s="3" t="inlineStr">
        <is>
          <t>OpenAlex</t>
        </is>
      </c>
      <c r="Z4752" s="3" t="inlineStr"/>
      <c r="AA4752" s="3" t="inlineStr">
        <is>
          <t>Not found</t>
        </is>
      </c>
      <c r="AB4752" s="3" t="inlineStr">
        <is>
          <t>closed</t>
        </is>
      </c>
      <c r="AC4752" s="3" t="inlineStr">
        <is>
          <t>School of Arts &amp; Sciences</t>
        </is>
      </c>
      <c r="AD4752" s="3" t="n">
        <v>6</v>
      </c>
      <c r="AE4752" s="3" t="inlineStr">
        <is>
          <t>No</t>
        </is>
      </c>
      <c r="AF4752" s="3" t="inlineStr"/>
      <c r="AG4752" s="4" t="inlineStr"/>
      <c r="AH4752" s="4" t="inlineStr"/>
      <c r="AI4752" s="4" t="inlineStr"/>
    </row>
    <row r="4753">
      <c r="A4753" s="3" t="inlineStr">
        <is>
          <t>PHYS-0963</t>
        </is>
      </c>
      <c r="B4753" s="3" t="inlineStr">
        <is>
          <t>Kezerashvili</t>
        </is>
      </c>
      <c r="C4753" s="3" t="inlineStr">
        <is>
          <t>Roman</t>
        </is>
      </c>
      <c r="D4753" s="3" t="inlineStr">
        <is>
          <t>Roman Kezerashvili</t>
        </is>
      </c>
      <c r="E4753" s="3" t="inlineStr">
        <is>
          <t>Professor</t>
        </is>
      </c>
      <c r="F4753" s="3" t="inlineStr">
        <is>
          <t>NYC College of Technology</t>
        </is>
      </c>
      <c r="G4753" s="3" t="inlineStr">
        <is>
          <t>Physics</t>
        </is>
      </c>
      <c r="H4753" s="3" t="inlineStr">
        <is>
          <t>RKezerashvili@citytech.cuny.edu</t>
        </is>
      </c>
      <c r="I4753" s="3" t="inlineStr">
        <is>
          <t>Journal article</t>
        </is>
      </c>
      <c r="J4753" s="3" t="inlineStr">
        <is>
          <t>Spin Hall effect for polaritons in a transition metal dichalcogenide embedded in a microcavity</t>
        </is>
      </c>
      <c r="K4753" s="3" t="n">
        <v>2019</v>
      </c>
      <c r="L4753" s="3" t="inlineStr">
        <is>
          <t>Physical review. B./Physical review. B</t>
        </is>
      </c>
      <c r="M4753" s="3" t="inlineStr">
        <is>
          <t>Oleg L. Berman; Roman Ya. Kezerashvili; Yu. E. Lozovik</t>
        </is>
      </c>
      <c r="N4753" s="3" t="inlineStr"/>
      <c r="O4753" s="3" t="n"/>
      <c r="P4753" s="3" t="inlineStr"/>
      <c r="Q4753" s="3" t="inlineStr">
        <is>
          <t>10.1103/physrevb.99.085438</t>
        </is>
      </c>
      <c r="R4753" s="3" t="inlineStr">
        <is>
          <t>https://doi.org/10.1103/physrevb.99.085438</t>
        </is>
      </c>
      <c r="S4753" s="3" t="inlineStr">
        <is>
          <t>OpenAlex</t>
        </is>
      </c>
      <c r="T4753" s="3" t="n">
        <v>1</v>
      </c>
      <c r="U4753" s="3" t="inlineStr">
        <is>
          <t>High (City Tech affiliation on paper)</t>
        </is>
      </c>
      <c r="V4753" s="3" t="n"/>
      <c r="W4753" s="3" t="inlineStr"/>
      <c r="X4753" s="3" t="inlineStr">
        <is>
          <t>The spin Hall effect for polaritons (SHEP) in a transition metal dichalcogenides (TMDC) monolayer embedded in a microcavity is predicted. We demonstrate that two counterpropagating laser beams incident on a TMDC monolayer can deflect a superfluid polariton flow due to the generation the effective gauge vector and scalar potentials. The components of polariton conductivity tensor for both noninteracting polaritons without Bose-Einstein condensation (BEC) and for weakly interacting Bose gas of polaritons in the presence of BEC and superfluidity are obtained. It is shown that the polariton flows in the same valley are splitting: the superfluid components of the $A$ and $B$ polariton flows propagate in opposite directions along the counterpropagating beams, while the normal components of the flows slightly deflect in opposite directions and propagate almost perpendicularly to the beams. The possible experimental observation of SHEP in a microcavity is proposed.</t>
        </is>
      </c>
      <c r="Y4753" s="3" t="inlineStr">
        <is>
          <t>OpenAlex</t>
        </is>
      </c>
      <c r="Z4753" s="3" t="inlineStr"/>
      <c r="AA4753" s="3" t="inlineStr">
        <is>
          <t>Not found</t>
        </is>
      </c>
      <c r="AB4753" s="3" t="inlineStr">
        <is>
          <t>closed</t>
        </is>
      </c>
      <c r="AC4753" s="3" t="inlineStr">
        <is>
          <t>School of Arts &amp; Sciences</t>
        </is>
      </c>
      <c r="AD4753" s="3" t="n">
        <v>6</v>
      </c>
      <c r="AE4753" s="3" t="inlineStr">
        <is>
          <t>No</t>
        </is>
      </c>
      <c r="AF4753" s="3" t="inlineStr"/>
      <c r="AG4753" s="4" t="inlineStr"/>
      <c r="AH4753" s="4" t="inlineStr"/>
      <c r="AI4753" s="4" t="inlineStr"/>
    </row>
    <row r="4754">
      <c r="A4754" s="3" t="inlineStr">
        <is>
          <t>PHYS-0968</t>
        </is>
      </c>
      <c r="B4754" s="3" t="inlineStr">
        <is>
          <t>Maller</t>
        </is>
      </c>
      <c r="C4754" s="3" t="inlineStr">
        <is>
          <t>Ari</t>
        </is>
      </c>
      <c r="D4754" s="3" t="inlineStr">
        <is>
          <t>Ari Maller</t>
        </is>
      </c>
      <c r="E4754" s="3" t="inlineStr">
        <is>
          <t>Professor</t>
        </is>
      </c>
      <c r="F4754" s="3" t="inlineStr">
        <is>
          <t>NYC College of Technology</t>
        </is>
      </c>
      <c r="G4754" s="3" t="inlineStr">
        <is>
          <t>Physics</t>
        </is>
      </c>
      <c r="H4754" s="3" t="inlineStr">
        <is>
          <t>AMaller@citytech.cuny.edu</t>
        </is>
      </c>
      <c r="I4754" s="3" t="inlineStr">
        <is>
          <t>Journal article</t>
        </is>
      </c>
      <c r="J4754" s="3" t="inlineStr">
        <is>
          <t>The secondary spin bias of dark matter haloes</t>
        </is>
      </c>
      <c r="K4754" s="3" t="n">
        <v>2019</v>
      </c>
      <c r="L4754" s="3" t="inlineStr">
        <is>
          <t>Monthly Notices of the Royal Astronomical Society</t>
        </is>
      </c>
      <c r="M4754" s="3" t="inlineStr">
        <is>
          <t>James W. Johnson; Ariyeh H. Maller; Andreas A. Berlind; Manodeep Sinha; Kelly Holley‐Bockelmann</t>
        </is>
      </c>
      <c r="N4754" s="3" t="inlineStr"/>
      <c r="O4754" s="3" t="n"/>
      <c r="P4754" s="3" t="inlineStr"/>
      <c r="Q4754" s="3" t="inlineStr">
        <is>
          <t>10.1093/mnras/stz942</t>
        </is>
      </c>
      <c r="R4754" s="3" t="inlineStr">
        <is>
          <t>https://doi.org/10.1093/mnras/stz942</t>
        </is>
      </c>
      <c r="S4754" s="3" t="inlineStr">
        <is>
          <t>OpenAlex</t>
        </is>
      </c>
      <c r="T4754" s="3" t="n">
        <v>1</v>
      </c>
      <c r="U4754" s="3" t="inlineStr">
        <is>
          <t>High (City Tech affiliation on paper)</t>
        </is>
      </c>
      <c r="V4754" s="3" t="n"/>
      <c r="W4754" s="3" t="inlineStr"/>
      <c r="X4754" s="3" t="inlineStr">
        <is>
          <t>We investigate the role of angular momentum in the clustering of dark matter haloes. We make use of data from two high-resolution N-body simulations spanning over four orders of magnitude in halo mass, from 109.8 to 1014 h−1 M⊙. We explore the hypothesis that mass accretion in filamentary environments alters the angular momentum of a halo, thereby driving a correlation between the spin parameter λ and the strength of clustering. However, we do not find evidence that the distribution of matter on large scales is related to the spin of haloes. We find that a halo’s spin is correlated with its age, concentration, sphericity, and mass accretion rate. Removing these correlations strongly affects the strength of secondary spin bias at low halo masses. We also find that high-spin haloes are slightly more likely to be found near another halo of comparable mass. These haloes that are found near a comparable mass neighbour – a twin – are strongly spatially biased. We demonstrate that this twin bias, along with the relationship between spin and mass accretion rates, statistically accounts for halo spin secondary bias.</t>
        </is>
      </c>
      <c r="Y4754" s="3" t="inlineStr">
        <is>
          <t>OpenAlex</t>
        </is>
      </c>
      <c r="Z4754" s="3" t="inlineStr">
        <is>
          <t>https://arxiv.org/pdf/1812.02206</t>
        </is>
      </c>
      <c r="AA4754" s="3" t="inlineStr">
        <is>
          <t>Open-access PDF (via OpenAlex)</t>
        </is>
      </c>
      <c r="AB4754" s="3" t="inlineStr">
        <is>
          <t>green</t>
        </is>
      </c>
      <c r="AC4754" s="3" t="inlineStr">
        <is>
          <t>School of Arts &amp; Sciences</t>
        </is>
      </c>
      <c r="AD4754" s="3" t="n">
        <v>38</v>
      </c>
      <c r="AE4754" s="3" t="inlineStr">
        <is>
          <t>No</t>
        </is>
      </c>
      <c r="AF4754" s="3" t="inlineStr"/>
      <c r="AG4754" s="4" t="inlineStr"/>
      <c r="AH4754" s="4" t="inlineStr"/>
      <c r="AI4754" s="4" t="inlineStr"/>
    </row>
    <row r="4755">
      <c r="A4755" s="3" t="inlineStr">
        <is>
          <t>PHYS-0971</t>
        </is>
      </c>
      <c r="B4755" s="3" t="inlineStr">
        <is>
          <t>Ferroglia</t>
        </is>
      </c>
      <c r="C4755" s="3" t="inlineStr">
        <is>
          <t>Andrea</t>
        </is>
      </c>
      <c r="D4755" s="3" t="inlineStr">
        <is>
          <t>Andrea Ferroglia</t>
        </is>
      </c>
      <c r="E4755" s="3" t="inlineStr">
        <is>
          <t>Professor</t>
        </is>
      </c>
      <c r="F4755" s="3" t="inlineStr">
        <is>
          <t>NYC College of Technology</t>
        </is>
      </c>
      <c r="G4755" s="3" t="inlineStr">
        <is>
          <t>Physics</t>
        </is>
      </c>
      <c r="H4755" s="3" t="inlineStr">
        <is>
          <t>AFerroglia@citytech.cuny.edu</t>
        </is>
      </c>
      <c r="I4755" s="3" t="inlineStr">
        <is>
          <t>Journal article</t>
        </is>
      </c>
      <c r="J4755" s="3" t="inlineStr">
        <is>
          <t>Top-quark pair hadroproduction in association with a heavy boson at NLO+NNLL including EW corrections</t>
        </is>
      </c>
      <c r="K4755" s="3" t="n">
        <v>2019</v>
      </c>
      <c r="L4755" s="3" t="inlineStr">
        <is>
          <t>Journal of High Energy Physics</t>
        </is>
      </c>
      <c r="M4755" s="3" t="inlineStr">
        <is>
          <t>Alessandro Broggio; Andrea Ferroglia; Rikkert Frederix; Davide Pagani; Benjamin D. Pecjak; Ioannis Tsinikos</t>
        </is>
      </c>
      <c r="N4755" s="3" t="inlineStr"/>
      <c r="O4755" s="3" t="n"/>
      <c r="P4755" s="3" t="inlineStr"/>
      <c r="Q4755" s="3" t="inlineStr">
        <is>
          <t>10.1007/jhep08(2019)039</t>
        </is>
      </c>
      <c r="R4755" s="3" t="inlineStr">
        <is>
          <t>https://doi.org/10.1007/jhep08(2019)039</t>
        </is>
      </c>
      <c r="S4755" s="3" t="inlineStr">
        <is>
          <t>OpenAlex; CUNY Academic Works</t>
        </is>
      </c>
      <c r="T4755" s="3" t="n">
        <v>2</v>
      </c>
      <c r="U4755" s="3" t="inlineStr">
        <is>
          <t>High (City Tech affiliation on paper); 2 sources</t>
        </is>
      </c>
      <c r="V4755" s="3" t="n"/>
      <c r="W4755" s="3" t="inlineStr"/>
      <c r="X4755" s="3" t="inlineStr">
        <is>
          <t>Abstract This work studies the associated production of a top-quark pair with a W, Z, or Higgs boson at the LHC. Predictions for the total cross sections as well as for several differential distributions of the massive particles in the final state are provided. These predictions, valid for the LHC operating at 13 TeV, include without any approximation all the NLO electroweak and QCD contributions of O (αsαj+1) with i + j = 2, 3. In addition, the predictions presented here improve upon the NLO QCD results by adding the effects of soft gluon emission corrections resummed to next-to-next-to-leading logarithmic accuracy. The residual dependence of the predictions on scale and PDF choices is analyzed.</t>
        </is>
      </c>
      <c r="Y4755" s="3" t="inlineStr">
        <is>
          <t>OpenAlex</t>
        </is>
      </c>
      <c r="Z4755" s="3" t="inlineStr">
        <is>
          <t>https://link.springer.com/content/pdf/10.1007/JHEP08(2019)039.pdf</t>
        </is>
      </c>
      <c r="AA4755" s="3" t="inlineStr">
        <is>
          <t>Open-access PDF (via OpenAlex)</t>
        </is>
      </c>
      <c r="AB4755" s="3" t="inlineStr">
        <is>
          <t>diamond</t>
        </is>
      </c>
      <c r="AC4755" s="3" t="inlineStr">
        <is>
          <t>School of Arts &amp; Sciences</t>
        </is>
      </c>
      <c r="AD4755" s="3" t="n">
        <v>109</v>
      </c>
      <c r="AE4755" s="3" t="inlineStr">
        <is>
          <t>No</t>
        </is>
      </c>
      <c r="AF4755" s="3" t="inlineStr"/>
      <c r="AG4755" s="4" t="inlineStr"/>
      <c r="AH4755" s="4" t="inlineStr"/>
      <c r="AI4755" s="4" t="inlineStr"/>
    </row>
    <row r="4756">
      <c r="A4756" s="3" t="inlineStr">
        <is>
          <t>PHYS-0972</t>
        </is>
      </c>
      <c r="B4756" s="3" t="inlineStr">
        <is>
          <t>Kezerashvili</t>
        </is>
      </c>
      <c r="C4756" s="3" t="inlineStr">
        <is>
          <t>Roman</t>
        </is>
      </c>
      <c r="D4756" s="3" t="inlineStr">
        <is>
          <t>Roman Kezerashvili</t>
        </is>
      </c>
      <c r="E4756" s="3" t="inlineStr">
        <is>
          <t>Professor</t>
        </is>
      </c>
      <c r="F4756" s="3" t="inlineStr">
        <is>
          <t>NYC College of Technology</t>
        </is>
      </c>
      <c r="G4756" s="3" t="inlineStr">
        <is>
          <t>Physics</t>
        </is>
      </c>
      <c r="H4756" s="3" t="inlineStr">
        <is>
          <t>RKezerashvili@citytech.cuny.edu</t>
        </is>
      </c>
      <c r="I4756" s="3" t="inlineStr">
        <is>
          <t>Journal article</t>
        </is>
      </c>
      <c r="J4756" s="3" t="inlineStr">
        <is>
          <t>Trions and biexcitons in ZnO/ZnMgO, CdSe/ZnS and CdSe/CdS core/shell nanowires</t>
        </is>
      </c>
      <c r="K4756" s="3" t="n">
        <v>2019</v>
      </c>
      <c r="L4756" s="3" t="inlineStr">
        <is>
          <t>Physica E Low-dimensional Systems and Nanostructures</t>
        </is>
      </c>
      <c r="M4756" s="3" t="inlineStr">
        <is>
          <t>Roman Ya. Kezerashvili; Z S Machavariani; Bachana Beradze; Tamar Tchelidze</t>
        </is>
      </c>
      <c r="N4756" s="3" t="inlineStr"/>
      <c r="O4756" s="3" t="n"/>
      <c r="P4756" s="3" t="inlineStr"/>
      <c r="Q4756" s="3" t="inlineStr">
        <is>
          <t>10.1016/j.physe.2019.01.019</t>
        </is>
      </c>
      <c r="R4756" s="3" t="inlineStr">
        <is>
          <t>https://doi.org/10.1016/j.physe.2019.01.019</t>
        </is>
      </c>
      <c r="S4756" s="3" t="inlineStr">
        <is>
          <t>OpenAlex</t>
        </is>
      </c>
      <c r="T4756" s="3" t="n">
        <v>1</v>
      </c>
      <c r="U4756" s="3" t="inlineStr">
        <is>
          <t>High (City Tech affiliation on paper)</t>
        </is>
      </c>
      <c r="V4756" s="3" t="n"/>
      <c r="W4756" s="3" t="inlineStr"/>
      <c r="X4756" s="3" t="inlineStr"/>
      <c r="Y4756" s="3" t="inlineStr"/>
      <c r="Z4756" s="3" t="inlineStr">
        <is>
          <t>https://doi.org/10.1016/j.physe.2019.01.019</t>
        </is>
      </c>
      <c r="AA4756" s="3" t="inlineStr">
        <is>
          <t>Open-access page (via OpenAlex)</t>
        </is>
      </c>
      <c r="AB4756" s="3" t="inlineStr">
        <is>
          <t>bronze</t>
        </is>
      </c>
      <c r="AC4756" s="3" t="inlineStr">
        <is>
          <t>School of Arts &amp; Sciences</t>
        </is>
      </c>
      <c r="AD4756" s="3" t="n">
        <v>7</v>
      </c>
      <c r="AE4756" s="3" t="inlineStr">
        <is>
          <t>No</t>
        </is>
      </c>
      <c r="AF4756" s="3" t="inlineStr"/>
      <c r="AG4756" s="4" t="inlineStr"/>
      <c r="AH4756" s="4" t="inlineStr"/>
      <c r="AI4756" s="4" t="inlineStr"/>
    </row>
    <row r="4757">
      <c r="A4757" s="3" t="inlineStr">
        <is>
          <t>PHYS-0975</t>
        </is>
      </c>
      <c r="B4757" s="3" t="inlineStr">
        <is>
          <t>Ferroglia</t>
        </is>
      </c>
      <c r="C4757" s="3" t="inlineStr">
        <is>
          <t>Andrea</t>
        </is>
      </c>
      <c r="D4757" s="3" t="inlineStr">
        <is>
          <t>Andrea Ferroglia</t>
        </is>
      </c>
      <c r="E4757" s="3" t="inlineStr">
        <is>
          <t>Professor</t>
        </is>
      </c>
      <c r="F4757" s="3" t="inlineStr">
        <is>
          <t>NYC College of Technology</t>
        </is>
      </c>
      <c r="G4757" s="3" t="inlineStr">
        <is>
          <t>Physics</t>
        </is>
      </c>
      <c r="H4757" s="3" t="inlineStr">
        <is>
          <t>AFerroglia@citytech.cuny.edu</t>
        </is>
      </c>
      <c r="I4757" s="3" t="inlineStr">
        <is>
          <t>Conference paper</t>
        </is>
      </c>
      <c r="J4757" s="3" t="inlineStr">
        <is>
          <t>Two-loop non-planar master integrals for top-pair production in the quark-annihilation channel</t>
        </is>
      </c>
      <c r="K4757" s="3" t="n">
        <v>2019</v>
      </c>
      <c r="L4757" s="3" t="inlineStr">
        <is>
          <t>International Symposium on Radiative Corrections (RADCOR)</t>
        </is>
      </c>
      <c r="M4757" s="3" t="inlineStr">
        <is>
          <t>Matteo Becchetti; Roberto Bonciani; Valerio Casconi; Andrea Ferroglia; Simone Lavacca; Andreas von Manteuffel</t>
        </is>
      </c>
      <c r="N4757" s="3" t="inlineStr"/>
      <c r="O4757" s="3" t="n"/>
      <c r="P4757" s="3" t="inlineStr"/>
      <c r="Q4757" s="3" t="inlineStr">
        <is>
          <t>10.22323/1.375.0068</t>
        </is>
      </c>
      <c r="R4757" s="3" t="inlineStr">
        <is>
          <t>https://doi.org/10.22323/1.375.0068</t>
        </is>
      </c>
      <c r="S4757" s="3" t="inlineStr">
        <is>
          <t>OpenAlex</t>
        </is>
      </c>
      <c r="T4757" s="3" t="n">
        <v>1</v>
      </c>
      <c r="U4757" s="3" t="inlineStr">
        <is>
          <t>High (City Tech affiliation on paper)</t>
        </is>
      </c>
      <c r="V4757" s="3" t="n"/>
      <c r="W4757" s="3" t="inlineStr"/>
      <c r="X4757" s="3" t="inlineStr">
        <is>
          <t>We present the analytic computation of the master integrals associated to certain two-loop non-planar topologies, which are needed to complete the evaluation of the last two color coefficients for the top-pair production in the quark-annihilation channel, which are not yet known analytically. The master integrals have been computed exploiting the differential equations method in canonical form. The solution is given as a series expansion in the dimensional regularization parameter through to weight four, the expansion coefficients are given in terms of multiple polylogarithms.</t>
        </is>
      </c>
      <c r="Y4757" s="3" t="inlineStr">
        <is>
          <t>OpenAlex</t>
        </is>
      </c>
      <c r="Z4757" s="3" t="inlineStr">
        <is>
          <t>https://pos.sissa.it/375/068/pdf</t>
        </is>
      </c>
      <c r="AA4757" s="3" t="inlineStr">
        <is>
          <t>Open-access PDF (via OpenAlex)</t>
        </is>
      </c>
      <c r="AB4757" s="3" t="inlineStr">
        <is>
          <t>hybrid</t>
        </is>
      </c>
      <c r="AC4757" s="3" t="inlineStr">
        <is>
          <t>School of Arts &amp; Sciences</t>
        </is>
      </c>
      <c r="AD4757" s="3" t="n">
        <v>0</v>
      </c>
      <c r="AE4757" s="3" t="inlineStr">
        <is>
          <t>No</t>
        </is>
      </c>
      <c r="AF4757" s="3" t="inlineStr"/>
      <c r="AG4757" s="4" t="inlineStr"/>
      <c r="AH4757" s="4" t="inlineStr"/>
      <c r="AI4757" s="4" t="inlineStr"/>
    </row>
    <row r="4758">
      <c r="A4758" s="3" t="inlineStr">
        <is>
          <t>PHYS-0976</t>
        </is>
      </c>
      <c r="B4758" s="3" t="inlineStr">
        <is>
          <t>Leng</t>
        </is>
      </c>
      <c r="C4758" s="3" t="inlineStr">
        <is>
          <t>Lufeng</t>
        </is>
      </c>
      <c r="D4758" s="3" t="inlineStr">
        <is>
          <t>Lufeng Leng</t>
        </is>
      </c>
      <c r="E4758" s="3" t="inlineStr">
        <is>
          <t>Professor</t>
        </is>
      </c>
      <c r="F4758" s="3" t="inlineStr">
        <is>
          <t>NYC College of Technology</t>
        </is>
      </c>
      <c r="G4758" s="3" t="inlineStr">
        <is>
          <t>Physics</t>
        </is>
      </c>
      <c r="H4758" s="3" t="inlineStr">
        <is>
          <t>LLeng@citytech.cuny.edu</t>
        </is>
      </c>
      <c r="I4758" s="3" t="inlineStr">
        <is>
          <t>Journal article</t>
        </is>
      </c>
      <c r="J4758" s="3" t="inlineStr">
        <is>
          <t>Ultra-Long Reach 4 × 100 Gb/s Unrepeatered Transmissions With Real-Time Signal Processing Using Large Aeff Ultra-Low Loss Fiber</t>
        </is>
      </c>
      <c r="K4758" s="3" t="n">
        <v>2019</v>
      </c>
      <c r="L4758" s="3" t="inlineStr">
        <is>
          <t>Journal of Lightwave Technology</t>
        </is>
      </c>
      <c r="M4758" s="3" t="inlineStr">
        <is>
          <t>Benyuan Zhu; R. Lingle; Durgesh S. Vaidya; M. F. Yan; Patrick W. Wisk; David J. DiGiovanni; Peter Ingo Borel; T. Geisler; Lufeng Leng; Rasmus Jensen; Matthias Stegmaier; Bera Pálsdóttir; D. W. Peckham; A.H. McCurdy</t>
        </is>
      </c>
      <c r="N4758" s="3" t="inlineStr"/>
      <c r="O4758" s="3" t="n"/>
      <c r="P4758" s="3" t="inlineStr"/>
      <c r="Q4758" s="3" t="inlineStr">
        <is>
          <t>10.1109/jlt.2019.2946504</t>
        </is>
      </c>
      <c r="R4758" s="3" t="inlineStr">
        <is>
          <t>https://doi.org/10.1109/jlt.2019.2946504</t>
        </is>
      </c>
      <c r="S4758" s="3" t="inlineStr">
        <is>
          <t>OpenAlex</t>
        </is>
      </c>
      <c r="T4758" s="3" t="n">
        <v>1</v>
      </c>
      <c r="U4758" s="3" t="inlineStr">
        <is>
          <t>High (City Tech affiliation on paper)</t>
        </is>
      </c>
      <c r="V4758" s="3" t="n"/>
      <c r="W4758" s="3" t="inlineStr"/>
      <c r="X4758" s="3" t="inlineStr">
        <is>
          <t>This paper describes the enabling fiber and amplifier technologies for ultra-long reach unrepeatered transmission submarine cable systems. The key enabling technologies include the large-area ultra-low attenuation fibers, high-efficient Remote Optically Pumped Amplifier (ROPA), and second order pumped distributed Raman amplification. The benefits of the technologies are illustrated, and their physical limiting factors for unrepeatered transmission are discussed. We then present the design and experimental demonstrations of ultra-long reach total capacity of 400 Gb/s (4 × 100 Gb/s) unrepeatered transmission links with real-time signal processing. The unrepeatered transmissions are achieved by using commercially available large-area ultra-low attenuation fibers and transceiver modules. This 4 × 100 Gb/s unrepeatered transmission over 557 km fiber is demonstrated with single fiber configuration. TeraWave SCUBA150 fibers with an effective area of 153 μm2and an average attenuation of 0.153 dB/km at 1550 nm, and forward and backward ROPAs with second-order Raman pumping schemes are employed in this demonstration. Long-term real-time error free transmission results are also reported. In addition, we report the experimental demonstration of real-time transmission of 4 × 100 Gb/s unrepeatered link over 578 km fiber by employing an additional dedicated pump fiber path.</t>
        </is>
      </c>
      <c r="Y4758" s="3" t="inlineStr">
        <is>
          <t>OpenAlex</t>
        </is>
      </c>
      <c r="Z4758" s="3" t="inlineStr"/>
      <c r="AA4758" s="3" t="inlineStr">
        <is>
          <t>Not found</t>
        </is>
      </c>
      <c r="AB4758" s="3" t="inlineStr">
        <is>
          <t>closed</t>
        </is>
      </c>
      <c r="AC4758" s="3" t="inlineStr">
        <is>
          <t>School of Arts &amp; Sciences</t>
        </is>
      </c>
      <c r="AD4758" s="3" t="n">
        <v>7</v>
      </c>
      <c r="AE4758" s="3" t="inlineStr">
        <is>
          <t>No</t>
        </is>
      </c>
      <c r="AF4758" s="3" t="inlineStr"/>
      <c r="AG4758" s="4" t="inlineStr"/>
      <c r="AH4758" s="4" t="inlineStr"/>
      <c r="AI4758" s="4" t="inlineStr"/>
    </row>
    <row r="4759">
      <c r="A4759" s="3" t="inlineStr">
        <is>
          <t>PHYS-0977</t>
        </is>
      </c>
      <c r="B4759" s="3" t="inlineStr">
        <is>
          <t>Krym</t>
        </is>
      </c>
      <c r="C4759" s="3" t="inlineStr">
        <is>
          <t>Darya</t>
        </is>
      </c>
      <c r="D4759" s="3" t="inlineStr">
        <is>
          <t>Darya Krym</t>
        </is>
      </c>
      <c r="E4759" s="3" t="inlineStr">
        <is>
          <t>Assistant Professor</t>
        </is>
      </c>
      <c r="F4759" s="3" t="inlineStr">
        <is>
          <t>NYC College of Technology</t>
        </is>
      </c>
      <c r="G4759" s="3" t="inlineStr">
        <is>
          <t>Physics</t>
        </is>
      </c>
      <c r="H4759" s="3" t="inlineStr">
        <is>
          <t>DKrym@citytech.cuny.edu</t>
        </is>
      </c>
      <c r="I4759" s="3" t="inlineStr">
        <is>
          <t>Journal article</t>
        </is>
      </c>
      <c r="J4759" s="3" t="inlineStr">
        <is>
          <t>Wilson surface central charge from holographic entanglement entropy</t>
        </is>
      </c>
      <c r="K4759" s="3" t="n">
        <v>2019</v>
      </c>
      <c r="L4759" s="3" t="inlineStr">
        <is>
          <t>Journal of High Energy Physics</t>
        </is>
      </c>
      <c r="M4759" s="3" t="inlineStr">
        <is>
          <t>John Estes; Darya Krym; Andy O’Bannon; Brandon Robinson; Ronnie Rodgers</t>
        </is>
      </c>
      <c r="N4759" s="3" t="inlineStr"/>
      <c r="O4759" s="3" t="n"/>
      <c r="P4759" s="3" t="inlineStr"/>
      <c r="Q4759" s="3" t="inlineStr">
        <is>
          <t>10.1007/jhep05(2019)032</t>
        </is>
      </c>
      <c r="R4759" s="3" t="inlineStr">
        <is>
          <t>https://doi.org/10.1007/jhep05(2019)032</t>
        </is>
      </c>
      <c r="S4759" s="3" t="inlineStr">
        <is>
          <t>OpenAlex</t>
        </is>
      </c>
      <c r="T4759" s="3" t="n">
        <v>1</v>
      </c>
      <c r="U4759" s="3" t="inlineStr">
        <is>
          <t>High (City Tech affiliation on paper)</t>
        </is>
      </c>
      <c r="V4759" s="3" t="n"/>
      <c r="W4759" s="3" t="inlineStr"/>
      <c r="X4759" s="3" t="inlineStr">
        <is>
          <t>Abstract We use entanglement entropy to define a central charge associated to a twodimensional defect or boundary in a conformal field theory (CFT). We present holographic calculations of this central charge for several maximally supersymmetric CFTs dual to eleven-dimensional supergravity in Anti-de Sitter space, namely the M5-brane theory with a Wilson surface defect and three-dimensional CFTs related to the M2-brane theory with a boundary. Our results for the central charge depend on a partition ofNM2-branes ending onMM5-branes. For the Wilson surface, the partition specifies a representation of the gauge algebra, and we write our result for the central charge in a compact form in terms of the algebra’s Weyl vector and the representation’s highest weight vector. We explore how the central charge scales withNandMfor some examples of partitions. In general the central charge does not scale asM3orN3/2, the number of degrees of freedom of the M5- or M2-brane theory at largeMorN, respectively.</t>
        </is>
      </c>
      <c r="Y4759" s="3" t="inlineStr">
        <is>
          <t>OpenAlex</t>
        </is>
      </c>
      <c r="Z4759" s="3" t="inlineStr">
        <is>
          <t>https://link.springer.com/content/pdf/10.1007/JHEP05(2019)032.pdf</t>
        </is>
      </c>
      <c r="AA4759" s="3" t="inlineStr">
        <is>
          <t>Open-access PDF (via OpenAlex)</t>
        </is>
      </c>
      <c r="AB4759" s="3" t="inlineStr">
        <is>
          <t>diamond</t>
        </is>
      </c>
      <c r="AC4759" s="3" t="inlineStr">
        <is>
          <t>School of Arts &amp; Sciences</t>
        </is>
      </c>
      <c r="AD4759" s="3" t="n">
        <v>36</v>
      </c>
      <c r="AE4759" s="3" t="inlineStr">
        <is>
          <t>No</t>
        </is>
      </c>
      <c r="AF4759" s="3" t="inlineStr"/>
      <c r="AG4759" s="4" t="inlineStr"/>
      <c r="AH4759" s="4" t="inlineStr"/>
      <c r="AI4759" s="4" t="inlineStr"/>
    </row>
    <row r="4760">
      <c r="A4760" s="3" t="inlineStr">
        <is>
          <t>PHYS-0978</t>
        </is>
      </c>
      <c r="B4760" s="3" t="inlineStr">
        <is>
          <t>Gelman</t>
        </is>
      </c>
      <c r="C4760" s="3" t="inlineStr">
        <is>
          <t>Boris</t>
        </is>
      </c>
      <c r="D4760" s="3" t="inlineStr">
        <is>
          <t>Boris Gelman</t>
        </is>
      </c>
      <c r="E4760" s="3" t="inlineStr">
        <is>
          <t>Associate Professor</t>
        </is>
      </c>
      <c r="F4760" s="3" t="inlineStr">
        <is>
          <t>NYC College of Technology</t>
        </is>
      </c>
      <c r="G4760" s="3" t="inlineStr">
        <is>
          <t>Physics</t>
        </is>
      </c>
      <c r="H4760" s="3" t="inlineStr">
        <is>
          <t>BGelman@citytech.cuny.edu</t>
        </is>
      </c>
      <c r="I4760" s="3" t="inlineStr">
        <is>
          <t>Journal article</t>
        </is>
      </c>
      <c r="J4760" s="3" t="inlineStr">
        <is>
          <t>Yields of weakly bound light nuclei as a probe of the statistical hadronization model</t>
        </is>
      </c>
      <c r="K4760" s="3" t="n">
        <v>2019</v>
      </c>
      <c r="L4760" s="3" t="inlineStr">
        <is>
          <t>Physical Review C</t>
        </is>
      </c>
      <c r="M4760" s="3" t="inlineStr">
        <is>
          <t>Yiming Cai; Thomas D. Cohen; Boris A. Gelman; Yukari Yamauchi</t>
        </is>
      </c>
      <c r="N4760" s="3" t="inlineStr"/>
      <c r="O4760" s="3" t="n"/>
      <c r="P4760" s="3" t="inlineStr"/>
      <c r="Q4760" s="3" t="inlineStr">
        <is>
          <t>10.1103/physrevc.100.024911</t>
        </is>
      </c>
      <c r="R4760" s="3" t="inlineStr">
        <is>
          <t>https://doi.org/10.1103/physrevc.100.024911</t>
        </is>
      </c>
      <c r="S4760" s="3" t="inlineStr">
        <is>
          <t>OpenAlex; CUNY Academic Works</t>
        </is>
      </c>
      <c r="T4760" s="3" t="n">
        <v>2</v>
      </c>
      <c r="U4760" s="3" t="inlineStr">
        <is>
          <t>High (City Tech affiliation on paper); 2 sources</t>
        </is>
      </c>
      <c r="V4760" s="3" t="n"/>
      <c r="W4760" s="3" t="inlineStr"/>
      <c r="X4760" s="3" t="inlineStr">
        <is>
          <t>The statistical hadronization model successfully describes the yields of hadrons and light nuclei from central heavy-ion collisions over a wide range of energies. It is a simple and efficient phenomenological framework in which the relative yields for very high energy collisions are essentially determined by a single model parameter---the chemical freeze-out temperature. Recent measurements of yields of hadrons and light nuclei covering over nine orders of magnitudes from the ALICE collaboration at the Large Hadron Collider were described by the model with remarkable accuracy with a chemical freeze-out temperature of 156.5 $\ifmmode\pm\else\textpm\fi{}$ 1.5 MeV. A key physical question is whether (at least to a good approximation) the freeze-out temperature can be understood, literally, as the temperature at which the various species of an equilibrated gas of hadrons (including resonances) and nuclei chemically freeze out, as the model assumes, or whether it successfully parametrizes the yield data for a different reason. This paper analyzes the yields of weakly bound light nuclei---the deuteron and the hypertriton---to probe this issue. Such nuclei are particularly sensitive to assumptions of the model because their binding energies are at a scale far below both typical hadronic scales and the freeze-out temperature. The analysis depends only on outputs of the statistical hadronization model, known hadronic properties and standard assumptions of kinetic theory while making no additional dynamical assumptions about the dynamics of heavy-ion collisions. The analysis indicates that a key assumption underlying the model---that hadrons (and nuclei), just prior to chemical freeze-out temperature, are in thermal equilibrium and are sufficiently dilute as to have particle distributions accurately described statistically by a nearly ideal gas of hadrons and nuclei with masses given by their free space values---appears to be inconsistent with the chemical freeze-out temperature output by the model, at least for these weakly bound nuclei. Implications of this analysis for the interpretation of parameters extracted from the model are discussed.</t>
        </is>
      </c>
      <c r="Y4760" s="3" t="inlineStr">
        <is>
          <t>OpenAlex</t>
        </is>
      </c>
      <c r="Z4760" s="3" t="inlineStr">
        <is>
          <t>https://arxiv.org/pdf/1905.02753</t>
        </is>
      </c>
      <c r="AA4760" s="3" t="inlineStr">
        <is>
          <t>Open-access PDF (via OpenAlex)</t>
        </is>
      </c>
      <c r="AB4760" s="3" t="inlineStr">
        <is>
          <t>green</t>
        </is>
      </c>
      <c r="AC4760" s="3" t="inlineStr">
        <is>
          <t>School of Arts &amp; Sciences</t>
        </is>
      </c>
      <c r="AD4760" s="3" t="n">
        <v>22</v>
      </c>
      <c r="AE4760" s="3" t="inlineStr">
        <is>
          <t>No</t>
        </is>
      </c>
      <c r="AF4760" s="3" t="inlineStr"/>
      <c r="AG4760" s="4" t="inlineStr"/>
      <c r="AH4760" s="4" t="inlineStr"/>
      <c r="AI4760" s="4" t="inlineStr"/>
    </row>
    <row r="4761">
      <c r="A4761" s="3" t="inlineStr">
        <is>
          <t>PHYS-0981</t>
        </is>
      </c>
      <c r="B4761" s="3" t="inlineStr">
        <is>
          <t>Kezerashvili</t>
        </is>
      </c>
      <c r="C4761" s="3" t="inlineStr">
        <is>
          <t>Roman</t>
        </is>
      </c>
      <c r="D4761" s="3" t="inlineStr">
        <is>
          <t>Roman Kezerashvili</t>
        </is>
      </c>
      <c r="E4761" s="3" t="inlineStr">
        <is>
          <t>Professor</t>
        </is>
      </c>
      <c r="F4761" s="3" t="inlineStr">
        <is>
          <t>NYC College of Technology</t>
        </is>
      </c>
      <c r="G4761" s="3" t="inlineStr">
        <is>
          <t>Physics</t>
        </is>
      </c>
      <c r="H4761" s="3" t="inlineStr">
        <is>
          <t>RKezerashvili@citytech.cuny.edu</t>
        </is>
      </c>
      <c r="I4761" s="3" t="inlineStr">
        <is>
          <t>Journal article</t>
        </is>
      </c>
      <c r="J4761" s="3" t="inlineStr">
        <is>
          <t>A Titan mission using the Direct Fusion Drive</t>
        </is>
      </c>
      <c r="K4761" s="3" t="n">
        <v>2020</v>
      </c>
      <c r="L4761" s="3" t="inlineStr">
        <is>
          <t>Acta Astronautica</t>
        </is>
      </c>
      <c r="M4761" s="3" t="inlineStr">
        <is>
          <t>Marco Gajeri; Paolo Aime; Roman Ya. Kezerashvili</t>
        </is>
      </c>
      <c r="N4761" s="3" t="inlineStr"/>
      <c r="O4761" s="3" t="n"/>
      <c r="P4761" s="3" t="inlineStr"/>
      <c r="Q4761" s="3" t="inlineStr">
        <is>
          <t>10.1016/j.actaastro.2020.12.013</t>
        </is>
      </c>
      <c r="R4761" s="3" t="inlineStr">
        <is>
          <t>https://doi.org/10.1016/j.actaastro.2020.12.013</t>
        </is>
      </c>
      <c r="S4761" s="3" t="inlineStr">
        <is>
          <t>OpenAlex</t>
        </is>
      </c>
      <c r="T4761" s="3" t="n">
        <v>1</v>
      </c>
      <c r="U4761" s="3" t="inlineStr">
        <is>
          <t>High (City Tech affiliation on paper)</t>
        </is>
      </c>
      <c r="V4761" s="3" t="n"/>
      <c r="W4761" s="3" t="inlineStr"/>
      <c r="X4761" s="3" t="inlineStr"/>
      <c r="Y4761" s="3" t="inlineStr"/>
      <c r="Z4761" s="3" t="inlineStr">
        <is>
          <t>https://doi.org/10.1016/j.actaastro.2020.12.013</t>
        </is>
      </c>
      <c r="AA4761" s="3" t="inlineStr">
        <is>
          <t>Open-access page (via OpenAlex)</t>
        </is>
      </c>
      <c r="AB4761" s="3" t="inlineStr">
        <is>
          <t>bronze</t>
        </is>
      </c>
      <c r="AC4761" s="3" t="inlineStr">
        <is>
          <t>School of Arts &amp; Sciences</t>
        </is>
      </c>
      <c r="AD4761" s="3" t="n">
        <v>12</v>
      </c>
      <c r="AE4761" s="3" t="inlineStr">
        <is>
          <t>No</t>
        </is>
      </c>
      <c r="AF4761" s="3" t="inlineStr"/>
      <c r="AG4761" s="4" t="inlineStr"/>
      <c r="AH4761" s="4" t="inlineStr"/>
      <c r="AI4761" s="4" t="inlineStr"/>
    </row>
    <row r="4762">
      <c r="A4762" s="3" t="inlineStr">
        <is>
          <t>PHYS-0982</t>
        </is>
      </c>
      <c r="B4762" s="3" t="inlineStr">
        <is>
          <t>Kezerashvili</t>
        </is>
      </c>
      <c r="C4762" s="3" t="inlineStr">
        <is>
          <t>Roman</t>
        </is>
      </c>
      <c r="D4762" s="3" t="inlineStr">
        <is>
          <t>Roman Kezerashvili</t>
        </is>
      </c>
      <c r="E4762" s="3" t="inlineStr">
        <is>
          <t>Professor</t>
        </is>
      </c>
      <c r="F4762" s="3" t="inlineStr">
        <is>
          <t>NYC College of Technology</t>
        </is>
      </c>
      <c r="G4762" s="3" t="inlineStr">
        <is>
          <t>Physics</t>
        </is>
      </c>
      <c r="H4762" s="3" t="inlineStr">
        <is>
          <t>RKezerashvili@citytech.cuny.edu</t>
        </is>
      </c>
      <c r="I4762" s="3" t="inlineStr">
        <is>
          <t>Journal article</t>
        </is>
      </c>
      <c r="J4762" s="3" t="inlineStr">
        <is>
          <t>A torus-shaped solar sail accelerated via thermal desorption of coating</t>
        </is>
      </c>
      <c r="K4762" s="3" t="n">
        <v>2020</v>
      </c>
      <c r="L4762" s="3" t="inlineStr">
        <is>
          <t>Advances in Space Research</t>
        </is>
      </c>
      <c r="M4762" s="3" t="inlineStr">
        <is>
          <t>Roman Ya. Kezerashvili; Olga Starinova; A S Chekashov; Dylan J. Slocki</t>
        </is>
      </c>
      <c r="N4762" s="3" t="inlineStr"/>
      <c r="O4762" s="3" t="n"/>
      <c r="P4762" s="3" t="inlineStr"/>
      <c r="Q4762" s="3" t="inlineStr">
        <is>
          <t>10.1016/j.asr.2020.06.041</t>
        </is>
      </c>
      <c r="R4762" s="3" t="inlineStr">
        <is>
          <t>https://doi.org/10.1016/j.asr.2020.06.041</t>
        </is>
      </c>
      <c r="S4762" s="3" t="inlineStr">
        <is>
          <t>OpenAlex</t>
        </is>
      </c>
      <c r="T4762" s="3" t="n">
        <v>1</v>
      </c>
      <c r="U4762" s="3" t="inlineStr">
        <is>
          <t>High (City Tech affiliation on paper)</t>
        </is>
      </c>
      <c r="V4762" s="3" t="n"/>
      <c r="W4762" s="3" t="inlineStr"/>
      <c r="X4762" s="3" t="inlineStr"/>
      <c r="Y4762" s="3" t="inlineStr"/>
      <c r="Z4762" s="3" t="inlineStr">
        <is>
          <t>https://arxiv.org/pdf/1908.06761</t>
        </is>
      </c>
      <c r="AA4762" s="3" t="inlineStr">
        <is>
          <t>Open-access PDF (via OpenAlex)</t>
        </is>
      </c>
      <c r="AB4762" s="3" t="inlineStr">
        <is>
          <t>green</t>
        </is>
      </c>
      <c r="AC4762" s="3" t="inlineStr">
        <is>
          <t>School of Arts &amp; Sciences</t>
        </is>
      </c>
      <c r="AD4762" s="3" t="n">
        <v>9</v>
      </c>
      <c r="AE4762" s="3" t="inlineStr">
        <is>
          <t>No</t>
        </is>
      </c>
      <c r="AF4762" s="3" t="inlineStr"/>
      <c r="AG4762" s="4" t="inlineStr"/>
      <c r="AH4762" s="4" t="inlineStr"/>
      <c r="AI4762" s="4" t="inlineStr"/>
    </row>
    <row r="4763">
      <c r="A4763" s="3" t="inlineStr">
        <is>
          <t>PHYS-0983</t>
        </is>
      </c>
      <c r="B4763" s="3" t="inlineStr">
        <is>
          <t>Kezerashvili</t>
        </is>
      </c>
      <c r="C4763" s="3" t="inlineStr">
        <is>
          <t>Roman</t>
        </is>
      </c>
      <c r="D4763" s="3" t="inlineStr">
        <is>
          <t>Roman Kezerashvili</t>
        </is>
      </c>
      <c r="E4763" s="3" t="inlineStr">
        <is>
          <t>Professor</t>
        </is>
      </c>
      <c r="F4763" s="3" t="inlineStr">
        <is>
          <t>NYC College of Technology</t>
        </is>
      </c>
      <c r="G4763" s="3" t="inlineStr">
        <is>
          <t>Physics</t>
        </is>
      </c>
      <c r="H4763" s="3" t="inlineStr">
        <is>
          <t>RKezerashvili@citytech.cuny.edu</t>
        </is>
      </c>
      <c r="I4763" s="3" t="inlineStr">
        <is>
          <t>Journal article</t>
        </is>
      </c>
      <c r="J4763" s="3" t="inlineStr">
        <is>
          <t>Achieving the required mobility in the solar system through direct fusion drive</t>
        </is>
      </c>
      <c r="K4763" s="3" t="n">
        <v>2020</v>
      </c>
      <c r="L4763" s="3" t="inlineStr">
        <is>
          <t>Acta Astronautica</t>
        </is>
      </c>
      <c r="M4763" s="3" t="inlineStr">
        <is>
          <t>Giancarlo Genta; Roman Ya. Kezerashvili</t>
        </is>
      </c>
      <c r="N4763" s="3" t="inlineStr"/>
      <c r="O4763" s="3" t="n"/>
      <c r="P4763" s="3" t="inlineStr"/>
      <c r="Q4763" s="3" t="inlineStr">
        <is>
          <t>10.1016/j.actaastro.2020.04.047</t>
        </is>
      </c>
      <c r="R4763" s="3" t="inlineStr">
        <is>
          <t>https://doi.org/10.1016/j.actaastro.2020.04.047</t>
        </is>
      </c>
      <c r="S4763" s="3" t="inlineStr">
        <is>
          <t>OpenAlex</t>
        </is>
      </c>
      <c r="T4763" s="3" t="n">
        <v>1</v>
      </c>
      <c r="U4763" s="3" t="inlineStr">
        <is>
          <t>High (City Tech affiliation on paper)</t>
        </is>
      </c>
      <c r="V4763" s="3" t="n"/>
      <c r="W4763" s="3" t="inlineStr"/>
      <c r="X4763" s="3" t="inlineStr"/>
      <c r="Y4763" s="3" t="inlineStr"/>
      <c r="Z4763" s="3" t="inlineStr">
        <is>
          <t>https://arxiv.org/pdf/2002.12686</t>
        </is>
      </c>
      <c r="AA4763" s="3" t="inlineStr">
        <is>
          <t>Open-access PDF (via OpenAlex)</t>
        </is>
      </c>
      <c r="AB4763" s="3" t="inlineStr">
        <is>
          <t>green</t>
        </is>
      </c>
      <c r="AC4763" s="3" t="inlineStr">
        <is>
          <t>School of Arts &amp; Sciences</t>
        </is>
      </c>
      <c r="AD4763" s="3" t="n">
        <v>19</v>
      </c>
      <c r="AE4763" s="3" t="inlineStr">
        <is>
          <t>No</t>
        </is>
      </c>
      <c r="AF4763" s="3" t="inlineStr"/>
      <c r="AG4763" s="4" t="inlineStr"/>
      <c r="AH4763" s="4" t="inlineStr"/>
      <c r="AI4763" s="4" t="inlineStr"/>
    </row>
    <row r="4764">
      <c r="A4764" s="3" t="inlineStr">
        <is>
          <t>PHYS-0985</t>
        </is>
      </c>
      <c r="B4764" s="3" t="inlineStr">
        <is>
          <t>Ferroglia</t>
        </is>
      </c>
      <c r="C4764" s="3" t="inlineStr">
        <is>
          <t>Andrea</t>
        </is>
      </c>
      <c r="D4764" s="3" t="inlineStr">
        <is>
          <t>Andrea Ferroglia</t>
        </is>
      </c>
      <c r="E4764" s="3" t="inlineStr">
        <is>
          <t>Professor</t>
        </is>
      </c>
      <c r="F4764" s="3" t="inlineStr">
        <is>
          <t>NYC College of Technology</t>
        </is>
      </c>
      <c r="G4764" s="3" t="inlineStr">
        <is>
          <t>Physics</t>
        </is>
      </c>
      <c r="H4764" s="3" t="inlineStr">
        <is>
          <t>AFerroglia@citytech.cuny.edu</t>
        </is>
      </c>
      <c r="I4764" s="3" t="inlineStr">
        <is>
          <t>Grant</t>
        </is>
      </c>
      <c r="J4764" s="3" t="inlineStr">
        <is>
          <t>CC* Planning: Designing a Process to Improve Research Computing Infrastructure at City Tech</t>
        </is>
      </c>
      <c r="K4764" s="3" t="n">
        <v>2020</v>
      </c>
      <c r="L4764" s="3" t="inlineStr">
        <is>
          <t>NSF: Campus Cyberinfrastructure</t>
        </is>
      </c>
      <c r="M4764" s="3" t="inlineStr">
        <is>
          <t>Justin Vazquez-Poritz; Ariyeh Maller; Andrea Ferroglia; Jeremy Seto; Mai Zahran</t>
        </is>
      </c>
      <c r="N4764" s="3" t="inlineStr">
        <is>
          <t>Co-PI</t>
        </is>
      </c>
      <c r="O4764" s="3" t="n">
        <v>99183</v>
      </c>
      <c r="P4764" s="3" t="inlineStr">
        <is>
          <t>2018892</t>
        </is>
      </c>
      <c r="Q4764" s="3" t="inlineStr"/>
      <c r="R4764" s="3" t="inlineStr">
        <is>
          <t>https://www.nsf.gov/awardsearch/showAward?AWD_ID=2018892</t>
        </is>
      </c>
      <c r="S4764" s="3" t="inlineStr">
        <is>
          <t>NSF</t>
        </is>
      </c>
      <c r="T4764" s="3" t="n">
        <v>1</v>
      </c>
      <c r="U4764" s="3" t="inlineStr">
        <is>
          <t>High (NSF award to City Tech)</t>
        </is>
      </c>
      <c r="V4764" s="3" t="n"/>
      <c r="W4764" s="3" t="inlineStr"/>
      <c r="X4764" s="3" t="inlineStr">
        <is>
          <t>New York City College of Technology, a comprehensive college within the City University of New York and a Hispanic-Serving Institution, is creating a five-year strategic plan for cyberinfrastructure (CI) and future investments and strategic management in research computing resources.  A team of faculty engaged in international high-performance computing projects are convening a broad-based stakeholder group to consider issues of CI governance and leadership, high-performance computing, data infrastructure, and faculty training and workforce development. The ecosystem of CI users includes researchers working on particle physics, galaxy formation, genomics and integrative systems biology, and protein dynamics and drug discovery, as well as faculty in a broad range of domains who need to learn the fundamentals of research computing, and students who are exposed to CI through their faculty mentors. These stakeholders are considering how to construct laterally and vertically integrated partnerships that draw upon the expertise of practitioners from New York State Education and Research Network, The Carpentries, and the NSF Established Program to Stimulate Competitive Research.
The goal of the CC* planning initiative is to design a flexible, extensible, accessible research cyberinfrastructure (CI) that is capable of meeting the evolving computational needs of City Tech’s most advanced CI users while cultivating a long tail of impact within the larger CI ecosystem. Identified institutional needs include a faculty-led governance structure, systematic rather than ad hoc resource acquisition policies to avoid the creation of silos, increased professional CI support for users, and the creation of a stable and sustainable starting point for systemic CI planning and governance. This planning grant provides that starting point. The work of the project will proceed through a combination of forums, Working Groups, and consultations from entities with expertise in CI development. Topics for investigation include a faculty led leadership structure, data, HPC, and stakeholder engagement. Project deliverables are a five-year Cyberinfrastructure Master Plan and planning for future proposal submissions to the NSF MRI and CC* programs to seek partial support for implementation of the Master Plan.
This award reflects NSF's statutory mission and has been deemed worthy of support through evaluation using the Foundation's intellectual merit and broader impacts review criteria.</t>
        </is>
      </c>
      <c r="Y4764" s="3" t="inlineStr">
        <is>
          <t>NSF</t>
        </is>
      </c>
      <c r="Z4764" s="3" t="inlineStr"/>
      <c r="AA4764" s="3" t="inlineStr"/>
      <c r="AB4764" s="3" t="inlineStr"/>
      <c r="AC4764" s="3" t="inlineStr">
        <is>
          <t>School of Arts &amp; Sciences</t>
        </is>
      </c>
      <c r="AD4764" s="3" t="n"/>
      <c r="AE4764" s="3" t="inlineStr">
        <is>
          <t>No</t>
        </is>
      </c>
      <c r="AF4764" s="3" t="inlineStr"/>
      <c r="AG4764" s="4" t="inlineStr"/>
      <c r="AH4764" s="4" t="inlineStr"/>
      <c r="AI4764" s="4" t="inlineStr"/>
    </row>
    <row r="4765">
      <c r="A4765" s="3" t="inlineStr">
        <is>
          <t>PHYS-0986</t>
        </is>
      </c>
      <c r="B4765" s="3" t="inlineStr">
        <is>
          <t>Maller</t>
        </is>
      </c>
      <c r="C4765" s="3" t="inlineStr">
        <is>
          <t>Ari</t>
        </is>
      </c>
      <c r="D4765" s="3" t="inlineStr">
        <is>
          <t>Ari Maller</t>
        </is>
      </c>
      <c r="E4765" s="3" t="inlineStr">
        <is>
          <t>Professor</t>
        </is>
      </c>
      <c r="F4765" s="3" t="inlineStr">
        <is>
          <t>NYC College of Technology</t>
        </is>
      </c>
      <c r="G4765" s="3" t="inlineStr">
        <is>
          <t>Physics</t>
        </is>
      </c>
      <c r="H4765" s="3" t="inlineStr">
        <is>
          <t>AMaller@citytech.cuny.edu</t>
        </is>
      </c>
      <c r="I4765" s="3" t="inlineStr">
        <is>
          <t>Grant</t>
        </is>
      </c>
      <c r="J4765" s="3" t="inlineStr">
        <is>
          <t>CC* Planning: Designing a Process to Improve Research Computing Infrastructure at City Tech</t>
        </is>
      </c>
      <c r="K4765" s="3" t="n">
        <v>2020</v>
      </c>
      <c r="L4765" s="3" t="inlineStr">
        <is>
          <t>NSF: Campus Cyberinfrastructure</t>
        </is>
      </c>
      <c r="M4765" s="3" t="inlineStr">
        <is>
          <t>Justin Vazquez-Poritz; Ariyeh Maller; Andrea Ferroglia; Jeremy Seto; Mai Zahran</t>
        </is>
      </c>
      <c r="N4765" s="3" t="inlineStr">
        <is>
          <t>Co-PI</t>
        </is>
      </c>
      <c r="O4765" s="3" t="n">
        <v>99183</v>
      </c>
      <c r="P4765" s="3" t="inlineStr">
        <is>
          <t>2018892</t>
        </is>
      </c>
      <c r="Q4765" s="3" t="inlineStr"/>
      <c r="R4765" s="3" t="inlineStr">
        <is>
          <t>https://www.nsf.gov/awardsearch/showAward?AWD_ID=2018892</t>
        </is>
      </c>
      <c r="S4765" s="3" t="inlineStr">
        <is>
          <t>NSF</t>
        </is>
      </c>
      <c r="T4765" s="3" t="n">
        <v>1</v>
      </c>
      <c r="U4765" s="3" t="inlineStr">
        <is>
          <t>High (NSF award to City Tech)</t>
        </is>
      </c>
      <c r="V4765" s="3" t="n"/>
      <c r="W4765" s="3" t="inlineStr"/>
      <c r="X4765" s="3" t="inlineStr">
        <is>
          <t>New York City College of Technology, a comprehensive college within the City University of New York and a Hispanic-Serving Institution, is creating a five-year strategic plan for cyberinfrastructure (CI) and future investments and strategic management in research computing resources.  A team of faculty engaged in international high-performance computing projects are convening a broad-based stakeholder group to consider issues of CI governance and leadership, high-performance computing, data infrastructure, and faculty training and workforce development. The ecosystem of CI users includes researchers working on particle physics, galaxy formation, genomics and integrative systems biology, and protein dynamics and drug discovery, as well as faculty in a broad range of domains who need to learn the fundamentals of research computing, and students who are exposed to CI through their faculty mentors. These stakeholders are considering how to construct laterally and vertically integrated partnerships that draw upon the expertise of practitioners from New York State Education and Research Network, The Carpentries, and the NSF Established Program to Stimulate Competitive Research.
The goal of the CC* planning initiative is to design a flexible, extensible, accessible research cyberinfrastructure (CI) that is capable of meeting the evolving computational needs of City Tech’s most advanced CI users while cultivating a long tail of impact within the larger CI ecosystem. Identified institutional needs include a faculty-led governance structure, systematic rather than ad hoc resource acquisition policies to avoid the creation of silos, increased professional CI support for users, and the creation of a stable and sustainable starting point for systemic CI planning and governance. This planning grant provides that starting point. The work of the project will proceed through a combination of forums, Working Groups, and consultations from entities with expertise in CI development. Topics for investigation include a faculty led leadership structure, data, HPC, and stakeholder engagement. Project deliverables are a five-year Cyberinfrastructure Master Plan and planning for future proposal submissions to the NSF MRI and CC* programs to seek partial support for implementation of the Master Plan.
This award reflects NSF's statutory mission and has been deemed worthy of support through evaluation using the Foundation's intellectual merit and broader impacts review criteria.</t>
        </is>
      </c>
      <c r="Y4765" s="3" t="inlineStr">
        <is>
          <t>NSF</t>
        </is>
      </c>
      <c r="Z4765" s="3" t="inlineStr"/>
      <c r="AA4765" s="3" t="inlineStr"/>
      <c r="AB4765" s="3" t="inlineStr"/>
      <c r="AC4765" s="3" t="inlineStr">
        <is>
          <t>School of Arts &amp; Sciences</t>
        </is>
      </c>
      <c r="AD4765" s="3" t="n"/>
      <c r="AE4765" s="3" t="inlineStr">
        <is>
          <t>No</t>
        </is>
      </c>
      <c r="AF4765" s="3" t="inlineStr"/>
      <c r="AG4765" s="4" t="inlineStr"/>
      <c r="AH4765" s="4" t="inlineStr"/>
      <c r="AI4765" s="4" t="inlineStr"/>
    </row>
    <row r="4766">
      <c r="A4766" s="3" t="inlineStr">
        <is>
          <t>PHYS-0987</t>
        </is>
      </c>
      <c r="B4766" s="3" t="inlineStr">
        <is>
          <t>Vazquez-Poritz</t>
        </is>
      </c>
      <c r="C4766" s="3" t="inlineStr">
        <is>
          <t>Justin</t>
        </is>
      </c>
      <c r="D4766" s="3" t="inlineStr">
        <is>
          <t>Justin Vazquez-Poritz</t>
        </is>
      </c>
      <c r="E4766" s="3" t="inlineStr">
        <is>
          <t>Professor</t>
        </is>
      </c>
      <c r="F4766" s="3" t="inlineStr">
        <is>
          <t>NYC College of Technology</t>
        </is>
      </c>
      <c r="G4766" s="3" t="inlineStr">
        <is>
          <t>Physics</t>
        </is>
      </c>
      <c r="H4766" s="3" t="inlineStr">
        <is>
          <t>JVazquez-poritz@citytech.cuny.edu</t>
        </is>
      </c>
      <c r="I4766" s="3" t="inlineStr">
        <is>
          <t>Grant</t>
        </is>
      </c>
      <c r="J4766" s="3" t="inlineStr">
        <is>
          <t>CC* Planning: Designing a Process to Improve Research Computing Infrastructure at City Tech</t>
        </is>
      </c>
      <c r="K4766" s="3" t="n">
        <v>2020</v>
      </c>
      <c r="L4766" s="3" t="inlineStr">
        <is>
          <t>NSF: Campus Cyberinfrastructure</t>
        </is>
      </c>
      <c r="M4766" s="3" t="inlineStr">
        <is>
          <t>Justin Vazquez-Poritz; Ariyeh Maller; Andrea Ferroglia; Jeremy Seto; Mai Zahran</t>
        </is>
      </c>
      <c r="N4766" s="3" t="inlineStr">
        <is>
          <t>PI</t>
        </is>
      </c>
      <c r="O4766" s="3" t="n">
        <v>99183</v>
      </c>
      <c r="P4766" s="3" t="inlineStr">
        <is>
          <t>2018892</t>
        </is>
      </c>
      <c r="Q4766" s="3" t="inlineStr"/>
      <c r="R4766" s="3" t="inlineStr">
        <is>
          <t>https://www.nsf.gov/awardsearch/showAward?AWD_ID=2018892</t>
        </is>
      </c>
      <c r="S4766" s="3" t="inlineStr">
        <is>
          <t>NSF</t>
        </is>
      </c>
      <c r="T4766" s="3" t="n">
        <v>1</v>
      </c>
      <c r="U4766" s="3" t="inlineStr">
        <is>
          <t>High (NSF award to City Tech)</t>
        </is>
      </c>
      <c r="V4766" s="3" t="n"/>
      <c r="W4766" s="3" t="inlineStr"/>
      <c r="X4766" s="3" t="inlineStr">
        <is>
          <t>New York City College of Technology, a comprehensive college within the City University of New York and a Hispanic-Serving Institution, is creating a five-year strategic plan for cyberinfrastructure (CI) and future investments and strategic management in research computing resources.  A team of faculty engaged in international high-performance computing projects are convening a broad-based stakeholder group to consider issues of CI governance and leadership, high-performance computing, data infrastructure, and faculty training and workforce development. The ecosystem of CI users includes researchers working on particle physics, galaxy formation, genomics and integrative systems biology, and protein dynamics and drug discovery, as well as faculty in a broad range of domains who need to learn the fundamentals of research computing, and students who are exposed to CI through their faculty mentors. These stakeholders are considering how to construct laterally and vertically integrated partnerships that draw upon the expertise of practitioners from New York State Education and Research Network, The Carpentries, and the NSF Established Program to Stimulate Competitive Research.
The goal of the CC* planning initiative is to design a flexible, extensible, accessible research cyberinfrastructure (CI) that is capable of meeting the evolving computational needs of City Tech’s most advanced CI users while cultivating a long tail of impact within the larger CI ecosystem. Identified institutional needs include a faculty-led governance structure, systematic rather than ad hoc resource acquisition policies to avoid the creation of silos, increased professional CI support for users, and the creation of a stable and sustainable starting point for systemic CI planning and governance. This planning grant provides that starting point. The work of the project will proceed through a combination of forums, Working Groups, and consultations from entities with expertise in CI development. Topics for investigation include a faculty led leadership structure, data, HPC, and stakeholder engagement. Project deliverables are a five-year Cyberinfrastructure Master Plan and planning for future proposal submissions to the NSF MRI and CC* programs to seek partial support for implementation of the Master Plan.
This award reflects NSF's statutory mission and has been deemed worthy of support through evaluation using the Foundation's intellectual merit and broader impacts review criteria.</t>
        </is>
      </c>
      <c r="Y4766" s="3" t="inlineStr">
        <is>
          <t>NSF</t>
        </is>
      </c>
      <c r="Z4766" s="3" t="inlineStr"/>
      <c r="AA4766" s="3" t="inlineStr"/>
      <c r="AB4766" s="3" t="inlineStr"/>
      <c r="AC4766" s="3" t="inlineStr">
        <is>
          <t>School of Arts &amp; Sciences</t>
        </is>
      </c>
      <c r="AD4766" s="3" t="n"/>
      <c r="AE4766" s="3" t="inlineStr">
        <is>
          <t>No</t>
        </is>
      </c>
      <c r="AF4766" s="3" t="inlineStr"/>
      <c r="AG4766" s="4" t="inlineStr"/>
      <c r="AH4766" s="4" t="inlineStr"/>
      <c r="AI4766" s="4" t="inlineStr"/>
    </row>
    <row r="4767">
      <c r="A4767" s="3" t="inlineStr">
        <is>
          <t>PHYS-0990</t>
        </is>
      </c>
      <c r="B4767" s="3" t="inlineStr">
        <is>
          <t>Acquaviva</t>
        </is>
      </c>
      <c r="C4767" s="3" t="inlineStr">
        <is>
          <t>Viviana</t>
        </is>
      </c>
      <c r="D4767" s="3" t="inlineStr">
        <is>
          <t>Viviana Acquaviva</t>
        </is>
      </c>
      <c r="E4767" s="3" t="inlineStr">
        <is>
          <t>Professor</t>
        </is>
      </c>
      <c r="F4767" s="3" t="inlineStr">
        <is>
          <t>NYC College of Technology</t>
        </is>
      </c>
      <c r="G4767" s="3" t="inlineStr">
        <is>
          <t>Physics</t>
        </is>
      </c>
      <c r="H4767" s="3" t="inlineStr">
        <is>
          <t>VAcquaviva@citytech.cuny.edu</t>
        </is>
      </c>
      <c r="I4767" s="3" t="inlineStr">
        <is>
          <t>Preprint</t>
        </is>
      </c>
      <c r="J4767" s="3" t="inlineStr">
        <is>
          <t>Debunking Generalization Error or: How I Learned to Stop Worrying and Love My Training Set</t>
        </is>
      </c>
      <c r="K4767" s="3" t="n">
        <v>2020</v>
      </c>
      <c r="L4767" s="3" t="inlineStr">
        <is>
          <t>arXiv (Cornell University)</t>
        </is>
      </c>
      <c r="M4767" s="3" t="inlineStr">
        <is>
          <t>Viviana Acquaviva; Chistopher Lovell; Émille E. O. Ishida</t>
        </is>
      </c>
      <c r="N4767" s="3" t="inlineStr"/>
      <c r="O4767" s="3" t="n"/>
      <c r="P4767" s="3" t="inlineStr"/>
      <c r="Q4767" s="3" t="inlineStr">
        <is>
          <t>10.48550/arxiv.2012.00066</t>
        </is>
      </c>
      <c r="R4767" s="3" t="inlineStr">
        <is>
          <t>https://doi.org/10.48550/arxiv.2012.00066</t>
        </is>
      </c>
      <c r="S4767" s="3" t="inlineStr">
        <is>
          <t>OpenAlex</t>
        </is>
      </c>
      <c r="T4767" s="3" t="n">
        <v>1</v>
      </c>
      <c r="U4767" s="3" t="inlineStr">
        <is>
          <t>High (City Tech affiliation on paper)</t>
        </is>
      </c>
      <c r="V4767" s="3" t="n"/>
      <c r="W4767" s="3" t="inlineStr"/>
      <c r="X4767" s="3" t="inlineStr">
        <is>
          <t>We aim to determine some physical properties of distant galaxies (for example, stellar mass, star formation history, or chemical enrichment history) from their observed spectra, using supervised machine learning methods. We know that different astrophysical processes leave their imprint in various regions of the spectra with characteristic signatures. Unfortunately, identifying a training set for this problem is very hard, because labels are not readily available - we have no way of knowing the true history of how galaxies have formed. One possible approach to this problem is to train machine learning models on state-of-the-art cosmological simulations. However, when algorithms are trained on the simulations, it is unclear how well they will perform once applied to real data. In this paper, we attempt to model the generalization error as a function of an appropriate measure of distance between the source domain and the application domain. Our goal is to obtain a reliable estimate of how a model trained on simulations might behave on data.</t>
        </is>
      </c>
      <c r="Y4767" s="3" t="inlineStr">
        <is>
          <t>OpenAlex</t>
        </is>
      </c>
      <c r="Z4767" s="3" t="inlineStr">
        <is>
          <t>https://arxiv.org/pdf/2012.00066</t>
        </is>
      </c>
      <c r="AA4767" s="3" t="inlineStr">
        <is>
          <t>Open-access PDF (via OpenAlex)</t>
        </is>
      </c>
      <c r="AB4767" s="3" t="inlineStr">
        <is>
          <t>green</t>
        </is>
      </c>
      <c r="AC4767" s="3" t="inlineStr">
        <is>
          <t>School of Arts &amp; Sciences</t>
        </is>
      </c>
      <c r="AD4767" s="3" t="n">
        <v>0</v>
      </c>
      <c r="AE4767" s="3" t="inlineStr">
        <is>
          <t>Yes</t>
        </is>
      </c>
      <c r="AF4767" s="3" t="inlineStr">
        <is>
          <t>keyword: supervised learning; abstract: machine learning</t>
        </is>
      </c>
      <c r="AG4767" s="4" t="inlineStr"/>
      <c r="AH4767" s="4" t="inlineStr"/>
      <c r="AI4767" s="4" t="inlineStr"/>
    </row>
    <row r="4768">
      <c r="A4768" s="3" t="inlineStr">
        <is>
          <t>PHYS-0991</t>
        </is>
      </c>
      <c r="B4768" s="3" t="inlineStr">
        <is>
          <t>Kolmakov</t>
        </is>
      </c>
      <c r="C4768" s="3" t="inlineStr">
        <is>
          <t>German</t>
        </is>
      </c>
      <c r="D4768" s="3" t="inlineStr">
        <is>
          <t>German Kolmakov</t>
        </is>
      </c>
      <c r="E4768" s="3" t="inlineStr">
        <is>
          <t>Professor</t>
        </is>
      </c>
      <c r="F4768" s="3" t="inlineStr">
        <is>
          <t>NYC College of Technology</t>
        </is>
      </c>
      <c r="G4768" s="3" t="inlineStr">
        <is>
          <t>Physics</t>
        </is>
      </c>
      <c r="H4768" s="3" t="inlineStr">
        <is>
          <t>GKolmakov@citytech.cuny.edu</t>
        </is>
      </c>
      <c r="I4768" s="3" t="inlineStr">
        <is>
          <t>Journal article</t>
        </is>
      </c>
      <c r="J4768" s="3" t="inlineStr">
        <is>
          <t>Driven dipolariton transistors in Y-shaped channels</t>
        </is>
      </c>
      <c r="K4768" s="3" t="n">
        <v>2020</v>
      </c>
      <c r="L4768" s="3" t="inlineStr">
        <is>
          <t>Physics Letters A</t>
        </is>
      </c>
      <c r="M4768" s="3" t="inlineStr">
        <is>
          <t>Patrick Serafin; Tim Byrnes; G. V. Kolmakov</t>
        </is>
      </c>
      <c r="N4768" s="3" t="inlineStr"/>
      <c r="O4768" s="3" t="n"/>
      <c r="P4768" s="3" t="inlineStr"/>
      <c r="Q4768" s="3" t="inlineStr">
        <is>
          <t>10.1016/j.physleta.2020.126855</t>
        </is>
      </c>
      <c r="R4768" s="3" t="inlineStr">
        <is>
          <t>https://doi.org/10.1016/j.physleta.2020.126855</t>
        </is>
      </c>
      <c r="S4768" s="3" t="inlineStr">
        <is>
          <t>OpenAlex; CUNY Academic Works</t>
        </is>
      </c>
      <c r="T4768" s="3" t="n">
        <v>2</v>
      </c>
      <c r="U4768" s="3" t="inlineStr">
        <is>
          <t>High (City Tech affiliation on paper); 2 sources</t>
        </is>
      </c>
      <c r="V4768" s="3" t="n"/>
      <c r="W4768" s="3" t="inlineStr"/>
      <c r="X4768" s="3" t="inlineStr">
        <is>
          <t>Exciton-dipolaritons are investigated as a platform for realizing working elements of a polaritronic transistor. Exciton-dipolaritons are three-way superposition of cavity photons, direct and indirect excitons in a bilayer semiconducting system embedded in an optical microcavity. Using the forced diffusion equation for dipolaritons, we study the room-temperature dynamics of dipolaritons in a transition-metal dichalcogenide (TMD) heterogeneous bilayer. Specifically, we considered a MoSe2-WS2 heterostructure, where a Y-shaped channel guiding the dipolariton propagation is produced. We demonstrate that polaritronic signals can be redistributed in the channels by applying a driving voltage in an optimal direction. Our findings open a route towards the design of an efficient room-temperature dipolariton-based optical transistor.</t>
        </is>
      </c>
      <c r="Y4768" s="3" t="inlineStr">
        <is>
          <t>CUNY Academic Works</t>
        </is>
      </c>
      <c r="Z4768" s="3" t="inlineStr">
        <is>
          <t>https://doi.org/10.1016/j.physleta.2020.126855</t>
        </is>
      </c>
      <c r="AA4768" s="3" t="inlineStr">
        <is>
          <t>Open-access page (via OpenAlex)</t>
        </is>
      </c>
      <c r="AB4768" s="3" t="inlineStr">
        <is>
          <t>bronze</t>
        </is>
      </c>
      <c r="AC4768" s="3" t="inlineStr">
        <is>
          <t>School of Arts &amp; Sciences</t>
        </is>
      </c>
      <c r="AD4768" s="3" t="n">
        <v>4</v>
      </c>
      <c r="AE4768" s="3" t="inlineStr">
        <is>
          <t>No</t>
        </is>
      </c>
      <c r="AF4768" s="3" t="inlineStr"/>
      <c r="AG4768" s="4" t="inlineStr"/>
      <c r="AH4768" s="4" t="inlineStr"/>
      <c r="AI4768" s="4" t="inlineStr"/>
    </row>
    <row r="4769">
      <c r="A4769" s="3" t="inlineStr">
        <is>
          <t>PHYS-0992</t>
        </is>
      </c>
      <c r="B4769" s="3" t="inlineStr">
        <is>
          <t>Kezerashvili</t>
        </is>
      </c>
      <c r="C4769" s="3" t="inlineStr">
        <is>
          <t>Roman</t>
        </is>
      </c>
      <c r="D4769" s="3" t="inlineStr">
        <is>
          <t>Roman Kezerashvili</t>
        </is>
      </c>
      <c r="E4769" s="3" t="inlineStr">
        <is>
          <t>Professor</t>
        </is>
      </c>
      <c r="F4769" s="3" t="inlineStr">
        <is>
          <t>NYC College of Technology</t>
        </is>
      </c>
      <c r="G4769" s="3" t="inlineStr">
        <is>
          <t>Physics</t>
        </is>
      </c>
      <c r="H4769" s="3" t="inlineStr">
        <is>
          <t>RKezerashvili@citytech.cuny.edu</t>
        </is>
      </c>
      <c r="I4769" s="3" t="inlineStr">
        <is>
          <t>Journal article</t>
        </is>
      </c>
      <c r="J4769" s="3" t="inlineStr">
        <is>
          <t>Dynamics of a qubit-oscillator system with periodically varying coupling</t>
        </is>
      </c>
      <c r="K4769" s="3" t="n">
        <v>2020</v>
      </c>
      <c r="L4769" s="3" t="inlineStr">
        <is>
          <t>Journal of Physics B Atomic Molecular and Optical Physics</t>
        </is>
      </c>
      <c r="M4769" s="3" t="inlineStr">
        <is>
          <t>Mirko Amico; Roman Ya. Kezerashvili</t>
        </is>
      </c>
      <c r="N4769" s="3" t="inlineStr"/>
      <c r="O4769" s="3" t="n"/>
      <c r="P4769" s="3" t="inlineStr"/>
      <c r="Q4769" s="3" t="inlineStr">
        <is>
          <t>10.1088/1361-6455/abc7fc</t>
        </is>
      </c>
      <c r="R4769" s="3" t="inlineStr">
        <is>
          <t>https://doi.org/10.1088/1361-6455/abc7fc</t>
        </is>
      </c>
      <c r="S4769" s="3" t="inlineStr">
        <is>
          <t>OpenAlex</t>
        </is>
      </c>
      <c r="T4769" s="3" t="n">
        <v>1</v>
      </c>
      <c r="U4769" s="3" t="inlineStr">
        <is>
          <t>High (City Tech affiliation on paper)</t>
        </is>
      </c>
      <c r="V4769" s="3" t="n"/>
      <c r="W4769" s="3" t="inlineStr"/>
      <c r="X4769" s="3" t="inlineStr">
        <is>
          <t>Abstract The dynamics of qubits coupled to a harmonic oscillator with time-periodic coupling is investigated in the framework of Floquet theory. This system can be used to model nonadiabatic phenomena that require a periodic modulation of the qubit/oscillator coupling. The case of a single qubit coupled to a resonator populated with n = 0, 1 photon is explicitly treated. The time-dependent Schrödinger equation describing the system’s dynamics is solved within the Floquet formalism and compared to a solution obtained with perturbative approaches in the time- and Laplace-domain. Excellent quantitative agreement is found between the analytical and numerical calculations within the Floquet approach, demonstrating the effectiveness of the technique for the study of the dynamical Lamb effect.</t>
        </is>
      </c>
      <c r="Y4769" s="3" t="inlineStr">
        <is>
          <t>OpenAlex</t>
        </is>
      </c>
      <c r="Z4769" s="3" t="inlineStr">
        <is>
          <t>https://iopscience.iop.org/article/10.1088/1361-6455/abc7fc/pdf</t>
        </is>
      </c>
      <c r="AA4769" s="3" t="inlineStr">
        <is>
          <t>Open-access PDF (via OpenAlex)</t>
        </is>
      </c>
      <c r="AB4769" s="3" t="inlineStr">
        <is>
          <t>bronze</t>
        </is>
      </c>
      <c r="AC4769" s="3" t="inlineStr">
        <is>
          <t>School of Arts &amp; Sciences</t>
        </is>
      </c>
      <c r="AD4769" s="3" t="n">
        <v>0</v>
      </c>
      <c r="AE4769" s="3" t="inlineStr">
        <is>
          <t>No</t>
        </is>
      </c>
      <c r="AF4769" s="3" t="inlineStr"/>
      <c r="AG4769" s="4" t="inlineStr"/>
      <c r="AH4769" s="4" t="inlineStr"/>
      <c r="AI4769" s="4" t="inlineStr"/>
    </row>
    <row r="4770">
      <c r="A4770" s="3" t="inlineStr">
        <is>
          <t>PHYS-0993</t>
        </is>
      </c>
      <c r="B4770" s="3" t="inlineStr">
        <is>
          <t>Kezerashvili</t>
        </is>
      </c>
      <c r="C4770" s="3" t="inlineStr">
        <is>
          <t>Roman</t>
        </is>
      </c>
      <c r="D4770" s="3" t="inlineStr">
        <is>
          <t>Roman Kezerashvili</t>
        </is>
      </c>
      <c r="E4770" s="3" t="inlineStr">
        <is>
          <t>Professor</t>
        </is>
      </c>
      <c r="F4770" s="3" t="inlineStr">
        <is>
          <t>NYC College of Technology</t>
        </is>
      </c>
      <c r="G4770" s="3" t="inlineStr">
        <is>
          <t>Physics</t>
        </is>
      </c>
      <c r="H4770" s="3" t="inlineStr">
        <is>
          <t>RKezerashvili@citytech.cuny.edu</t>
        </is>
      </c>
      <c r="I4770" s="3" t="inlineStr">
        <is>
          <t>Journal article</t>
        </is>
      </c>
      <c r="J4770" s="3" t="inlineStr">
        <is>
          <t>Emission cross sections for energetic O+(4S,2D,2P)–N2 collisions</t>
        </is>
      </c>
      <c r="K4770" s="3" t="n">
        <v>2020</v>
      </c>
      <c r="L4770" s="3" t="inlineStr">
        <is>
          <t>International Journal of Modern Physics B</t>
        </is>
      </c>
      <c r="M4770" s="3" t="inlineStr">
        <is>
          <t>M. R. Gochitashvili; R. Y. Kezerashvili; D. F. Kuparashvili; Michael Schulz; N. O. Mosulishvili; O. G. Taboridze; R. A. Lomsadze</t>
        </is>
      </c>
      <c r="N4770" s="3" t="inlineStr"/>
      <c r="O4770" s="3" t="n"/>
      <c r="P4770" s="3" t="inlineStr"/>
      <c r="Q4770" s="3" t="inlineStr">
        <is>
          <t>10.1142/s021797922050280x</t>
        </is>
      </c>
      <c r="R4770" s="3" t="inlineStr">
        <is>
          <t>https://doi.org/10.1142/s021797922050280x</t>
        </is>
      </c>
      <c r="S4770" s="3" t="inlineStr">
        <is>
          <t>OpenAlex</t>
        </is>
      </c>
      <c r="T4770" s="3" t="n">
        <v>1</v>
      </c>
      <c r="U4770" s="3" t="inlineStr">
        <is>
          <t>High (City Tech affiliation on paper)</t>
        </is>
      </c>
      <c r="V4770" s="3" t="n"/>
      <c r="W4770" s="3" t="inlineStr"/>
      <c r="X4770" s="3" t="inlineStr">
        <is>
          <t>Measurements of emission cross sections for the [Formula: see text] collision system with the incident beam of 1–10 keV [Formula: see text] in the ground [Formula: see text]) and metastable [Formula: see text] and [Formula: see text] states are reported. The emission cross section induced by incident ions in the metastable state [Formula: see text] is much larger than that for the ground [Formula: see text] state. The emission cross section of [Formula: see text] ion for [Formula: see text], [Formula: see text], and [Formula: see text] bands system is measured and the ratio of intensities for these bands is established as [Formula: see text] It is shown that the cross sections for the [Formula: see text] ions emissions in the dissociative charge exchange processes increase with the increase of the incident ion energy. The energy dependence of the emission cross section of the band [Formula: see text] [Formula: see text] nm of the first-negative band system of the [Formula: see text] and degree of linear polarization of emission in [Formula: see text] collision are measured for the first time. An influence of an admixture of the ion metastable state on a degree of linear polarization is revealed. The mechanism of the processes realized during collisions of ground and metastable oxygen ions on molecular nitrogen have been established. It is demonstrated that for [Formula: see text] collision system the degree of linear polarization by metastable [Formula: see text] ions is less compared to those that are in the ground [Formula: see text] state and the sign of emission of degree of linear polarization of excited molecular ions does not change.</t>
        </is>
      </c>
      <c r="Y4770" s="3" t="inlineStr">
        <is>
          <t>OpenAlex</t>
        </is>
      </c>
      <c r="Z4770" s="3" t="inlineStr">
        <is>
          <t>https://arxiv.org/pdf/1905.01146</t>
        </is>
      </c>
      <c r="AA4770" s="3" t="inlineStr">
        <is>
          <t>Open-access PDF (via OpenAlex)</t>
        </is>
      </c>
      <c r="AB4770" s="3" t="inlineStr">
        <is>
          <t>green</t>
        </is>
      </c>
      <c r="AC4770" s="3" t="inlineStr">
        <is>
          <t>School of Arts &amp; Sciences</t>
        </is>
      </c>
      <c r="AD4770" s="3" t="n">
        <v>1</v>
      </c>
      <c r="AE4770" s="3" t="inlineStr">
        <is>
          <t>No</t>
        </is>
      </c>
      <c r="AF4770" s="3" t="inlineStr"/>
      <c r="AG4770" s="4" t="inlineStr"/>
      <c r="AH4770" s="4" t="inlineStr"/>
      <c r="AI4770" s="4" t="inlineStr"/>
    </row>
    <row r="4771">
      <c r="A4771" s="3" t="inlineStr">
        <is>
          <t>PHYS-0994</t>
        </is>
      </c>
      <c r="B4771" s="3" t="inlineStr">
        <is>
          <t>Kezerashvili</t>
        </is>
      </c>
      <c r="C4771" s="3" t="inlineStr">
        <is>
          <t>Roman</t>
        </is>
      </c>
      <c r="D4771" s="3" t="inlineStr">
        <is>
          <t>Roman Kezerashvili</t>
        </is>
      </c>
      <c r="E4771" s="3" t="inlineStr">
        <is>
          <t>Professor</t>
        </is>
      </c>
      <c r="F4771" s="3" t="inlineStr">
        <is>
          <t>NYC College of Technology</t>
        </is>
      </c>
      <c r="G4771" s="3" t="inlineStr">
        <is>
          <t>Physics</t>
        </is>
      </c>
      <c r="H4771" s="3" t="inlineStr">
        <is>
          <t>RKezerashvili@citytech.cuny.edu</t>
        </is>
      </c>
      <c r="I4771" s="3" t="inlineStr">
        <is>
          <t>Journal article</t>
        </is>
      </c>
      <c r="J4771" s="3" t="inlineStr">
        <is>
          <t>Exploration of trans-Neptunian objects using the Direct Fusion Drive</t>
        </is>
      </c>
      <c r="K4771" s="3" t="n">
        <v>2020</v>
      </c>
      <c r="L4771" s="3" t="inlineStr">
        <is>
          <t>Acta Astronautica</t>
        </is>
      </c>
      <c r="M4771" s="3" t="inlineStr">
        <is>
          <t>Paolo Aime; Marco Gajeri; Roman Ya. Kezerashvili</t>
        </is>
      </c>
      <c r="N4771" s="3" t="inlineStr"/>
      <c r="O4771" s="3" t="n"/>
      <c r="P4771" s="3" t="inlineStr"/>
      <c r="Q4771" s="3" t="inlineStr">
        <is>
          <t>10.1016/j.actaastro.2020.09.022</t>
        </is>
      </c>
      <c r="R4771" s="3" t="inlineStr">
        <is>
          <t>https://doi.org/10.1016/j.actaastro.2020.09.022</t>
        </is>
      </c>
      <c r="S4771" s="3" t="inlineStr">
        <is>
          <t>OpenAlex</t>
        </is>
      </c>
      <c r="T4771" s="3" t="n">
        <v>1</v>
      </c>
      <c r="U4771" s="3" t="inlineStr">
        <is>
          <t>High (City Tech affiliation on paper)</t>
        </is>
      </c>
      <c r="V4771" s="3" t="n"/>
      <c r="W4771" s="3" t="inlineStr"/>
      <c r="X4771" s="3" t="inlineStr"/>
      <c r="Y4771" s="3" t="inlineStr"/>
      <c r="Z4771" s="3" t="inlineStr">
        <is>
          <t>https://doi.org/10.1016/j.actaastro.2020.09.022</t>
        </is>
      </c>
      <c r="AA4771" s="3" t="inlineStr">
        <is>
          <t>Open-access page (via OpenAlex)</t>
        </is>
      </c>
      <c r="AB4771" s="3" t="inlineStr">
        <is>
          <t>bronze</t>
        </is>
      </c>
      <c r="AC4771" s="3" t="inlineStr">
        <is>
          <t>School of Arts &amp; Sciences</t>
        </is>
      </c>
      <c r="AD4771" s="3" t="n">
        <v>15</v>
      </c>
      <c r="AE4771" s="3" t="inlineStr">
        <is>
          <t>No</t>
        </is>
      </c>
      <c r="AF4771" s="3" t="inlineStr"/>
      <c r="AG4771" s="4" t="inlineStr"/>
      <c r="AH4771" s="4" t="inlineStr"/>
      <c r="AI4771" s="4" t="inlineStr"/>
    </row>
    <row r="4772">
      <c r="A4772" s="3" t="inlineStr">
        <is>
          <t>PHYS-1006</t>
        </is>
      </c>
      <c r="B4772" s="3" t="inlineStr">
        <is>
          <t>Kezerashvili</t>
        </is>
      </c>
      <c r="C4772" s="3" t="inlineStr">
        <is>
          <t>Roman</t>
        </is>
      </c>
      <c r="D4772" s="3" t="inlineStr">
        <is>
          <t>Roman Kezerashvili</t>
        </is>
      </c>
      <c r="E4772" s="3" t="inlineStr">
        <is>
          <t>Professor</t>
        </is>
      </c>
      <c r="F4772" s="3" t="inlineStr">
        <is>
          <t>NYC College of Technology</t>
        </is>
      </c>
      <c r="G4772" s="3" t="inlineStr">
        <is>
          <t>Physics</t>
        </is>
      </c>
      <c r="H4772" s="3" t="inlineStr">
        <is>
          <t>RKezerashvili@citytech.cuny.edu</t>
        </is>
      </c>
      <c r="I4772" s="3" t="inlineStr">
        <is>
          <t>Conference paper</t>
        </is>
      </c>
      <c r="J4772" s="3" t="inlineStr">
        <is>
          <t>Radiative 3He(2H,γ)5Li Capture at Astrophysical Energy and Its Possible Role in Accumulation of 6Li at the BBN</t>
        </is>
      </c>
      <c r="K4772" s="3" t="n">
        <v>2020</v>
      </c>
      <c r="L4772" s="3" t="inlineStr">
        <is>
          <t>Springer proceedings in physics</t>
        </is>
      </c>
      <c r="M4772" s="3" t="inlineStr">
        <is>
          <t>Sergey Borisovich Dubovichenko; N. А. Burkova; A. V. Dzhazairov-Kakhramanov; A. S. Tkachenko; Roman Ya. Kezerashvili</t>
        </is>
      </c>
      <c r="N4772" s="3" t="inlineStr"/>
      <c r="O4772" s="3" t="n"/>
      <c r="P4772" s="3" t="inlineStr"/>
      <c r="Q4772" s="3" t="inlineStr">
        <is>
          <t>10.1007/978-3-030-32357-8_40</t>
        </is>
      </c>
      <c r="R4772" s="3" t="inlineStr">
        <is>
          <t>https://doi.org/10.1007/978-3-030-32357-8_40</t>
        </is>
      </c>
      <c r="S4772" s="3" t="inlineStr">
        <is>
          <t>OpenAlex</t>
        </is>
      </c>
      <c r="T4772" s="3" t="n">
        <v>1</v>
      </c>
      <c r="U4772" s="3" t="inlineStr">
        <is>
          <t>High (City Tech affiliation on paper)</t>
        </is>
      </c>
      <c r="V4772" s="3" t="n"/>
      <c r="W4772" s="3" t="inlineStr"/>
      <c r="X4772" s="3" t="inlineStr"/>
      <c r="Y4772" s="3" t="inlineStr"/>
      <c r="Z4772" s="3" t="inlineStr"/>
      <c r="AA4772" s="3" t="inlineStr">
        <is>
          <t>Not found</t>
        </is>
      </c>
      <c r="AB4772" s="3" t="inlineStr">
        <is>
          <t>closed</t>
        </is>
      </c>
      <c r="AC4772" s="3" t="inlineStr">
        <is>
          <t>School of Arts &amp; Sciences</t>
        </is>
      </c>
      <c r="AD4772" s="3" t="n">
        <v>0</v>
      </c>
      <c r="AE4772" s="3" t="inlineStr">
        <is>
          <t>No</t>
        </is>
      </c>
      <c r="AF4772" s="3" t="inlineStr"/>
      <c r="AG4772" s="4" t="inlineStr"/>
      <c r="AH4772" s="4" t="inlineStr"/>
      <c r="AI4772" s="4" t="inlineStr"/>
    </row>
    <row r="4773">
      <c r="A4773" s="3" t="inlineStr">
        <is>
          <t>PHYS-1008</t>
        </is>
      </c>
      <c r="B4773" s="3" t="inlineStr">
        <is>
          <t>Kezerashvili</t>
        </is>
      </c>
      <c r="C4773" s="3" t="inlineStr">
        <is>
          <t>Roman</t>
        </is>
      </c>
      <c r="D4773" s="3" t="inlineStr">
        <is>
          <t>Roman Kezerashvili</t>
        </is>
      </c>
      <c r="E4773" s="3" t="inlineStr">
        <is>
          <t>Professor</t>
        </is>
      </c>
      <c r="F4773" s="3" t="inlineStr">
        <is>
          <t>NYC College of Technology</t>
        </is>
      </c>
      <c r="G4773" s="3" t="inlineStr">
        <is>
          <t>Physics</t>
        </is>
      </c>
      <c r="H4773" s="3" t="inlineStr">
        <is>
          <t>RKezerashvili@citytech.cuny.edu</t>
        </is>
      </c>
      <c r="I4773" s="3" t="inlineStr">
        <is>
          <t>Journal article</t>
        </is>
      </c>
      <c r="J4773" s="3" t="inlineStr">
        <is>
          <t>Reanalysis of the N13(p,γ)O14 reaction and its role in the stellar CNO cycle</t>
        </is>
      </c>
      <c r="K4773" s="3" t="n">
        <v>2020</v>
      </c>
      <c r="L4773" s="3" t="inlineStr">
        <is>
          <t>Physical Review C</t>
        </is>
      </c>
      <c r="M4773" s="3" t="inlineStr">
        <is>
          <t>Sergey Borisovich Dubovichenko; Roman Ya. Kezerashvili; N. А. Burkova; A. V. Dzhazairov-Kakhramanov; B. U. Beisenov</t>
        </is>
      </c>
      <c r="N4773" s="3" t="inlineStr"/>
      <c r="O4773" s="3" t="n"/>
      <c r="P4773" s="3" t="inlineStr"/>
      <c r="Q4773" s="3" t="inlineStr">
        <is>
          <t>10.1103/physrevc.102.045805</t>
        </is>
      </c>
      <c r="R4773" s="3" t="inlineStr">
        <is>
          <t>https://doi.org/10.1103/physrevc.102.045805</t>
        </is>
      </c>
      <c r="S4773" s="3" t="inlineStr">
        <is>
          <t>OpenAlex</t>
        </is>
      </c>
      <c r="T4773" s="3" t="n">
        <v>1</v>
      </c>
      <c r="U4773" s="3" t="inlineStr">
        <is>
          <t>High (City Tech affiliation on paper)</t>
        </is>
      </c>
      <c r="V4773" s="3" t="n"/>
      <c r="W4773" s="3" t="inlineStr"/>
      <c r="X4773" s="3" t="inlineStr">
        <is>
          <t>Within the framework of the modified potential cluster model with forbidden states, the $^{13}\mathrm{N}(p,\ensuremath{\gamma})^{14}\mathrm{O}$ reaction rate and the astrophysical $S$ factor are considered. It is shown that the first ${p}^{13}$ N resonance determines the $S$ factor and contributions of the $M1$ and $E2$ transitions are negligible at energies $E&lt;1\phantom{\rule{4pt}{0ex}}\mathrm{MeV}$, but are significant at high energies. The $S$ factor strongly depends on the $^{3}S_{1}$ resonance parameters. The influence of the width of the $^{3}S_{1}$ resonance on the $S$ factor is demonstrated. The reaction rate is calculated and an analytical approximation for the reaction rate is proposed. A comparison of our calculation with existing data is addressed. Results of our calculations for the $^{13}\mathrm{N}(p,\ensuremath{\gamma})^{14}\mathrm{O}$ reaction rate provide the contribution to the steadily improving reaction-rate database libraries. Our calculations of the $^{13}\mathrm{N}(p,\ensuremath{\gamma})^{14}\mathrm{O}$ reaction rate along with results for the rates of the $^{14}\mathrm{N}(p,\ensuremath{\gamma})^{15}\mathrm{O}$ and $^{12}\mathrm{C}(p,\ensuremath{\gamma})^{13}\mathrm{N}$ processes provide the temperature range $0.13&lt;{T}_{9}&lt;0.97$ for the conversion of the carbon-nitrogen-oxygen (CNO) cycle to the hot CNO cycle. Our results demonstrate that, at the early stages of a nova explosion at temperatures of about $0.1{T}_{9}$ and at late stages of evolution of supermassive stars at temperatures of about $1.0{T}_{9}$, the ignition of the hot CNO cycle could occur at much lower densities of a stellar medium.</t>
        </is>
      </c>
      <c r="Y4773" s="3" t="inlineStr">
        <is>
          <t>OpenAlex</t>
        </is>
      </c>
      <c r="Z4773" s="3" t="inlineStr">
        <is>
          <t>https://arxiv.org/pdf/2002.10308</t>
        </is>
      </c>
      <c r="AA4773" s="3" t="inlineStr">
        <is>
          <t>Open-access PDF (via OpenAlex)</t>
        </is>
      </c>
      <c r="AB4773" s="3" t="inlineStr">
        <is>
          <t>green</t>
        </is>
      </c>
      <c r="AC4773" s="3" t="inlineStr">
        <is>
          <t>School of Arts &amp; Sciences</t>
        </is>
      </c>
      <c r="AD4773" s="3" t="n">
        <v>4</v>
      </c>
      <c r="AE4773" s="3" t="inlineStr">
        <is>
          <t>No</t>
        </is>
      </c>
      <c r="AF4773" s="3" t="inlineStr"/>
      <c r="AG4773" s="4" t="inlineStr"/>
      <c r="AH4773" s="4" t="inlineStr"/>
      <c r="AI4773" s="4" t="inlineStr"/>
    </row>
    <row r="4774">
      <c r="A4774" s="3" t="inlineStr">
        <is>
          <t>PHYS-1009</t>
        </is>
      </c>
      <c r="B4774" s="3" t="inlineStr">
        <is>
          <t>Ferroglia</t>
        </is>
      </c>
      <c r="C4774" s="3" t="inlineStr">
        <is>
          <t>Andrea</t>
        </is>
      </c>
      <c r="D4774" s="3" t="inlineStr">
        <is>
          <t>Andrea Ferroglia</t>
        </is>
      </c>
      <c r="E4774" s="3" t="inlineStr">
        <is>
          <t>Professor</t>
        </is>
      </c>
      <c r="F4774" s="3" t="inlineStr">
        <is>
          <t>NYC College of Technology</t>
        </is>
      </c>
      <c r="G4774" s="3" t="inlineStr">
        <is>
          <t>Physics</t>
        </is>
      </c>
      <c r="H4774" s="3" t="inlineStr">
        <is>
          <t>AFerroglia@citytech.cuny.edu</t>
        </is>
      </c>
      <c r="I4774" s="3" t="inlineStr">
        <is>
          <t>Journal article</t>
        </is>
      </c>
      <c r="J4774" s="3" t="inlineStr">
        <is>
          <t>Resummation of non-global logarithms in cross sections with massive particles</t>
        </is>
      </c>
      <c r="K4774" s="3" t="n">
        <v>2020</v>
      </c>
      <c r="L4774" s="3" t="inlineStr">
        <is>
          <t>Journal of High Energy Physics</t>
        </is>
      </c>
      <c r="M4774" s="3" t="inlineStr">
        <is>
          <t>Marcel Balsiger; Thomas Becher; Andrea Ferroglia</t>
        </is>
      </c>
      <c r="N4774" s="3" t="inlineStr"/>
      <c r="O4774" s="3" t="n"/>
      <c r="P4774" s="3" t="inlineStr"/>
      <c r="Q4774" s="3" t="inlineStr">
        <is>
          <t>10.1007/jhep09(2020)029</t>
        </is>
      </c>
      <c r="R4774" s="3" t="inlineStr">
        <is>
          <t>https://doi.org/10.1007/jhep09(2020)029</t>
        </is>
      </c>
      <c r="S4774" s="3" t="inlineStr">
        <is>
          <t>OpenAlex; CUNY Academic Works</t>
        </is>
      </c>
      <c r="T4774" s="3" t="n">
        <v>2</v>
      </c>
      <c r="U4774" s="3" t="inlineStr">
        <is>
          <t>High (City Tech affiliation on paper); 2 sources</t>
        </is>
      </c>
      <c r="V4774" s="3" t="n"/>
      <c r="W4774" s="3" t="inlineStr"/>
      <c r="X4774" s="3" t="inlineStr">
        <is>
          <t>Abstract A factorization formalism for jet processes involving massive colored particles such as the top quark is developed, extending earlier results for the massless case. The factorization of soft emissions from the underlying hard process is implemented in an effective field theory framework, which forms the basis for the resummation of large logarithms. The renormalization group evolution giving rise to non-global logarithms is implemented into a parton shower code in the large-Nc limit. After a comparison of the massive and massless radiation patterns, the cross section for $$ t\overline{t} $$ t t ¯ production with a veto on additional central jet activity is computed, taking into account radiation both from the production and the decay of the top quarks. The resummation of the leading logarithms leads to an improved description of ATLAS measurements at $$ \sqrt{s} $$ s = 7 TeV.</t>
        </is>
      </c>
      <c r="Y4774" s="3" t="inlineStr">
        <is>
          <t>OpenAlex</t>
        </is>
      </c>
      <c r="Z4774" s="3" t="inlineStr">
        <is>
          <t>https://link.springer.com/content/pdf/10.1007/JHEP09(2020)029.pdf</t>
        </is>
      </c>
      <c r="AA4774" s="3" t="inlineStr">
        <is>
          <t>Open-access PDF (via OpenAlex)</t>
        </is>
      </c>
      <c r="AB4774" s="3" t="inlineStr">
        <is>
          <t>diamond</t>
        </is>
      </c>
      <c r="AC4774" s="3" t="inlineStr">
        <is>
          <t>School of Arts &amp; Sciences</t>
        </is>
      </c>
      <c r="AD4774" s="3" t="n">
        <v>23</v>
      </c>
      <c r="AE4774" s="3" t="inlineStr">
        <is>
          <t>No</t>
        </is>
      </c>
      <c r="AF4774" s="3" t="inlineStr"/>
      <c r="AG4774" s="4" t="inlineStr"/>
      <c r="AH4774" s="4" t="inlineStr"/>
      <c r="AI4774" s="4" t="inlineStr"/>
    </row>
    <row r="4775">
      <c r="A4775" s="3" t="inlineStr">
        <is>
          <t>PHYS-1013</t>
        </is>
      </c>
      <c r="B4775" s="3" t="inlineStr">
        <is>
          <t>Berman</t>
        </is>
      </c>
      <c r="C4775" s="3" t="inlineStr">
        <is>
          <t>Oleg</t>
        </is>
      </c>
      <c r="D4775" s="3" t="inlineStr">
        <is>
          <t>Oleg Berman</t>
        </is>
      </c>
      <c r="E4775" s="3" t="inlineStr">
        <is>
          <t>Professor</t>
        </is>
      </c>
      <c r="F4775" s="3" t="inlineStr">
        <is>
          <t>NYC College of Technology</t>
        </is>
      </c>
      <c r="G4775" s="3" t="inlineStr">
        <is>
          <t>Physics</t>
        </is>
      </c>
      <c r="H4775" s="3" t="inlineStr">
        <is>
          <t>OBerman@citytech.cuny.edu</t>
        </is>
      </c>
      <c r="I4775" s="3" t="inlineStr">
        <is>
          <t>Journal article</t>
        </is>
      </c>
      <c r="J4775" s="3" t="inlineStr">
        <is>
          <t>Superfluidity of dipolar excitons in doped double-layered hexagonal lattice in a strong magnetic field</t>
        </is>
      </c>
      <c r="K4775" s="3" t="n">
        <v>2020</v>
      </c>
      <c r="L4775" s="3" t="inlineStr">
        <is>
          <t>Physical review. B./Physical review. B</t>
        </is>
      </c>
      <c r="M4775" s="3" t="inlineStr">
        <is>
          <t>Yonatan Abranyos; Oleg L. Berman; Godfrey A. Gumbs</t>
        </is>
      </c>
      <c r="N4775" s="3" t="inlineStr"/>
      <c r="O4775" s="3" t="n"/>
      <c r="P4775" s="3" t="inlineStr"/>
      <c r="Q4775" s="3" t="inlineStr">
        <is>
          <t>10.1103/physrevb.102.155408</t>
        </is>
      </c>
      <c r="R4775" s="3" t="inlineStr">
        <is>
          <t>https://doi.org/10.1103/physrevb.102.155408</t>
        </is>
      </c>
      <c r="S4775" s="3" t="inlineStr">
        <is>
          <t>OpenAlex</t>
        </is>
      </c>
      <c r="T4775" s="3" t="n">
        <v>1</v>
      </c>
      <c r="U4775" s="3" t="inlineStr">
        <is>
          <t>High (City Tech affiliation on paper)</t>
        </is>
      </c>
      <c r="V4775" s="3" t="n"/>
      <c r="W4775" s="3" t="inlineStr"/>
      <c r="X4775" s="3" t="inlineStr">
        <is>
          <t>We examine the occurrence of Bose-Einstein condensation and superfluidity of dipolar excitons for a pair of quasi-two-dimensional spatially separated hexagonal $\ensuremath{\alpha}\text{\ensuremath{-}}{\mathcal{T}}_{3}$ layers. In the $\ensuremath{\alpha}\text{\ensuremath{-}}{\mathcal{T}}_{3}$ model, the $AB$-honeycomb lattice structure is supplemented with C atoms, located at the centers of the hexagonal lattice. We have solved a two-body problem for an electron and a hole for the model Hamiltonian for the $\ensuremath{\alpha}\text{\ensuremath{-}}{\mathcal{T}}_{3}$ double layer in a magnetic field. The exciton binding energy is changed due to the magnetic field, and magnetoexcitons are formed as excitons in a magnetic field. The energy dispersion of collective excitations, the spectrum of sound velocity, and the effective magnetic mass of magnetoexcitons are obtained in the integer quantum Hall regime for high magnetic fields. The superfluid density and the temperature of the Kosterlitz-Thouless phase transition are probed as functions of the excitonic density, the magnetic field, and the interlayer separation.</t>
        </is>
      </c>
      <c r="Y4775" s="3" t="inlineStr">
        <is>
          <t>OpenAlex</t>
        </is>
      </c>
      <c r="Z4775" s="3" t="inlineStr">
        <is>
          <t>https://arxiv.org/pdf/2005.03207</t>
        </is>
      </c>
      <c r="AA4775" s="3" t="inlineStr">
        <is>
          <t>Open-access PDF (via OpenAlex)</t>
        </is>
      </c>
      <c r="AB4775" s="3" t="inlineStr">
        <is>
          <t>green</t>
        </is>
      </c>
      <c r="AC4775" s="3" t="inlineStr">
        <is>
          <t>School of Arts &amp; Sciences</t>
        </is>
      </c>
      <c r="AD4775" s="3" t="n">
        <v>7</v>
      </c>
      <c r="AE4775" s="3" t="inlineStr">
        <is>
          <t>No</t>
        </is>
      </c>
      <c r="AF4775" s="3" t="inlineStr"/>
      <c r="AG4775" s="4" t="inlineStr"/>
      <c r="AH4775" s="4" t="inlineStr"/>
      <c r="AI4775" s="4" t="inlineStr"/>
    </row>
    <row r="4776">
      <c r="A4776" s="3" t="inlineStr">
        <is>
          <t>PHYS-1014</t>
        </is>
      </c>
      <c r="B4776" s="3" t="inlineStr">
        <is>
          <t>Kezerashvili</t>
        </is>
      </c>
      <c r="C4776" s="3" t="inlineStr">
        <is>
          <t>Roman</t>
        </is>
      </c>
      <c r="D4776" s="3" t="inlineStr">
        <is>
          <t>Roman Kezerashvili</t>
        </is>
      </c>
      <c r="E4776" s="3" t="inlineStr">
        <is>
          <t>Professor</t>
        </is>
      </c>
      <c r="F4776" s="3" t="inlineStr">
        <is>
          <t>NYC College of Technology</t>
        </is>
      </c>
      <c r="G4776" s="3" t="inlineStr">
        <is>
          <t>Physics</t>
        </is>
      </c>
      <c r="H4776" s="3" t="inlineStr">
        <is>
          <t>RKezerashvili@citytech.cuny.edu</t>
        </is>
      </c>
      <c r="I4776" s="3" t="inlineStr">
        <is>
          <t>Conference paper</t>
        </is>
      </c>
      <c r="J4776" s="3" t="inlineStr">
        <is>
          <t>Support Of Study On Engineering Technology From Physics And Mathematics</t>
        </is>
      </c>
      <c r="K4776" s="3" t="n">
        <v>2020</v>
      </c>
      <c r="L4776" s="3" t="inlineStr">
        <is>
          <t>ASEE Annual Conference &amp; Exposition</t>
        </is>
      </c>
      <c r="M4776" s="3" t="inlineStr">
        <is>
          <t>Djafar K. Mynbaev; Cándido Cabo; Roman Ya. Kezerashvili; Janet Liou-Mark</t>
        </is>
      </c>
      <c r="N4776" s="3" t="inlineStr"/>
      <c r="O4776" s="3" t="n"/>
      <c r="P4776" s="3" t="inlineStr"/>
      <c r="Q4776" s="3" t="inlineStr">
        <is>
          <t>10.18260/1-2--4035</t>
        </is>
      </c>
      <c r="R4776" s="3" t="inlineStr">
        <is>
          <t>https://doi.org/10.18260/1-2--4035</t>
        </is>
      </c>
      <c r="S4776" s="3" t="inlineStr">
        <is>
          <t>OpenAlex</t>
        </is>
      </c>
      <c r="T4776" s="3" t="n">
        <v>1</v>
      </c>
      <c r="U4776" s="3" t="inlineStr">
        <is>
          <t>High (City Tech affiliation on paper)</t>
        </is>
      </c>
      <c r="V4776" s="3" t="n"/>
      <c r="W4776" s="3" t="inlineStr"/>
      <c r="X4776" s="3" t="inlineStr">
        <is>
          <t>with M.S. (1963) and Ph.D. (1969) degrees, both in electrical engineering.He worked for more than twenty years for industrial, research, and academic institutions in the former Soviet Union</t>
        </is>
      </c>
      <c r="Y4776" s="3" t="inlineStr">
        <is>
          <t>OpenAlex</t>
        </is>
      </c>
      <c r="Z4776" s="3" t="inlineStr">
        <is>
          <t>https://peer.asee.org/4035.pdf</t>
        </is>
      </c>
      <c r="AA4776" s="3" t="inlineStr">
        <is>
          <t>Open-access PDF (via OpenAlex)</t>
        </is>
      </c>
      <c r="AB4776" s="3" t="inlineStr">
        <is>
          <t>bronze</t>
        </is>
      </c>
      <c r="AC4776" s="3" t="inlineStr">
        <is>
          <t>School of Arts &amp; Sciences</t>
        </is>
      </c>
      <c r="AD4776" s="3" t="n">
        <v>1</v>
      </c>
      <c r="AE4776" s="3" t="inlineStr">
        <is>
          <t>No</t>
        </is>
      </c>
      <c r="AF4776" s="3" t="inlineStr"/>
      <c r="AG4776" s="4" t="inlineStr"/>
      <c r="AH4776" s="4" t="inlineStr"/>
      <c r="AI4776" s="4" t="inlineStr"/>
    </row>
    <row r="4777">
      <c r="A4777" s="3" t="inlineStr">
        <is>
          <t>PHYS-1017</t>
        </is>
      </c>
      <c r="B4777" s="3" t="inlineStr">
        <is>
          <t>Ossola</t>
        </is>
      </c>
      <c r="C4777" s="3" t="inlineStr">
        <is>
          <t>Giovanni</t>
        </is>
      </c>
      <c r="D4777" s="3" t="inlineStr">
        <is>
          <t>Giovanni Ossola</t>
        </is>
      </c>
      <c r="E4777" s="3" t="inlineStr">
        <is>
          <t>Chair</t>
        </is>
      </c>
      <c r="F4777" s="3" t="inlineStr">
        <is>
          <t>NYC College of Technology</t>
        </is>
      </c>
      <c r="G4777" s="3" t="inlineStr">
        <is>
          <t>Physics</t>
        </is>
      </c>
      <c r="H4777" s="3" t="inlineStr">
        <is>
          <t>GOssola@citytech.cuny.edu</t>
        </is>
      </c>
      <c r="I4777" s="3" t="inlineStr">
        <is>
          <t>Journal article</t>
        </is>
      </c>
      <c r="J4777" s="3" t="inlineStr">
        <is>
          <t>Theory for muon-electron scattering @ 10 ppm</t>
        </is>
      </c>
      <c r="K4777" s="3" t="n">
        <v>2020</v>
      </c>
      <c r="L4777" s="3" t="inlineStr">
        <is>
          <t>The European Physical Journal C</t>
        </is>
      </c>
      <c r="M4777" s="3" t="inlineStr">
        <is>
          <t>P. Banerjee; C. M. Carloni Calame; Mauro Chiesa; S. Di Vita; T. Engel; M. Fael; S. Laporta; P. Mastrolia; G. Montagna; O. Nicrosini; G. Ossola; M. Passera; F. Piccinini; A. Primo; J. Ronca; Adrian Signer; W. J. Torres Bobadilla; Luca Trentadue; Y. Ulrich; G. Venanzoni</t>
        </is>
      </c>
      <c r="N4777" s="3" t="inlineStr"/>
      <c r="O4777" s="3" t="n"/>
      <c r="P4777" s="3" t="inlineStr"/>
      <c r="Q4777" s="3" t="inlineStr">
        <is>
          <t>10.1140/epjc/s10052-020-8138-9</t>
        </is>
      </c>
      <c r="R4777" s="3" t="inlineStr">
        <is>
          <t>https://doi.org/10.1140/epjc/s10052-020-8138-9</t>
        </is>
      </c>
      <c r="S4777" s="3" t="inlineStr">
        <is>
          <t>OpenAlex</t>
        </is>
      </c>
      <c r="T4777" s="3" t="n">
        <v>1</v>
      </c>
      <c r="U4777" s="3" t="inlineStr">
        <is>
          <t>High (City Tech affiliation on paper)</t>
        </is>
      </c>
      <c r="V4777" s="3" t="n"/>
      <c r="W4777" s="3" t="inlineStr"/>
      <c r="X4777" s="3" t="inlineStr">
        <is>
          <t>Abstract We review the current status of the theory predictions for elastic $$\mu $$ μ -escattering, describing the recent activities and future plans of the theory initiative related to the proposed MUonE experiment.</t>
        </is>
      </c>
      <c r="Y4777" s="3" t="inlineStr">
        <is>
          <t>OpenAlex</t>
        </is>
      </c>
      <c r="Z4777" s="3" t="inlineStr">
        <is>
          <t>https://link.springer.com/content/pdf/10.1140/epjc/s10052-020-8138-9.pdf</t>
        </is>
      </c>
      <c r="AA4777" s="3" t="inlineStr">
        <is>
          <t>Open-access PDF (via OpenAlex)</t>
        </is>
      </c>
      <c r="AB4777" s="3" t="inlineStr">
        <is>
          <t>diamond</t>
        </is>
      </c>
      <c r="AC4777" s="3" t="inlineStr">
        <is>
          <t>School of Arts &amp; Sciences</t>
        </is>
      </c>
      <c r="AD4777" s="3" t="n">
        <v>83</v>
      </c>
      <c r="AE4777" s="3" t="inlineStr">
        <is>
          <t>No</t>
        </is>
      </c>
      <c r="AF4777" s="3" t="inlineStr"/>
      <c r="AG4777" s="4" t="inlineStr"/>
      <c r="AH4777" s="4" t="inlineStr"/>
      <c r="AI4777" s="4" t="inlineStr"/>
    </row>
    <row r="4778">
      <c r="A4778" s="3" t="inlineStr">
        <is>
          <t>PHYS-1018</t>
        </is>
      </c>
      <c r="B4778" s="3" t="inlineStr">
        <is>
          <t>Kezerashvili</t>
        </is>
      </c>
      <c r="C4778" s="3" t="inlineStr">
        <is>
          <t>Roman</t>
        </is>
      </c>
      <c r="D4778" s="3" t="inlineStr">
        <is>
          <t>Roman Kezerashvili</t>
        </is>
      </c>
      <c r="E4778" s="3" t="inlineStr">
        <is>
          <t>Professor</t>
        </is>
      </c>
      <c r="F4778" s="3" t="inlineStr">
        <is>
          <t>NYC College of Technology</t>
        </is>
      </c>
      <c r="G4778" s="3" t="inlineStr">
        <is>
          <t>Physics</t>
        </is>
      </c>
      <c r="H4778" s="3" t="inlineStr">
        <is>
          <t>RKezerashvili@citytech.cuny.edu</t>
        </is>
      </c>
      <c r="I4778" s="3" t="inlineStr">
        <is>
          <t>Journal article</t>
        </is>
      </c>
      <c r="J4778" s="3" t="inlineStr">
        <is>
          <t>Three-body model for K(1460) resonance</t>
        </is>
      </c>
      <c r="K4778" s="3" t="n">
        <v>2020</v>
      </c>
      <c r="L4778" s="3" t="inlineStr">
        <is>
          <t>Physical review. D/Physical review. D.</t>
        </is>
      </c>
      <c r="M4778" s="3" t="inlineStr">
        <is>
          <t>Igor Filikhin; Roman Ya. Kezerashvili; Vladimir Suslov; Sh. M. Tsiklauri; Branislav Vlahović</t>
        </is>
      </c>
      <c r="N4778" s="3" t="inlineStr"/>
      <c r="O4778" s="3" t="n"/>
      <c r="P4778" s="3" t="inlineStr"/>
      <c r="Q4778" s="3" t="inlineStr">
        <is>
          <t>10.1103/physrevd.102.094027</t>
        </is>
      </c>
      <c r="R4778" s="3" t="inlineStr">
        <is>
          <t>https://doi.org/10.1103/physrevd.102.094027</t>
        </is>
      </c>
      <c r="S4778" s="3" t="inlineStr">
        <is>
          <t>OpenAlex</t>
        </is>
      </c>
      <c r="T4778" s="3" t="n">
        <v>1</v>
      </c>
      <c r="U4778" s="3" t="inlineStr">
        <is>
          <t>High (City Tech affiliation on paper)</t>
        </is>
      </c>
      <c r="V4778" s="3" t="n"/>
      <c r="W4778" s="3" t="inlineStr"/>
      <c r="X4778" s="3" t="inlineStr">
        <is>
          <t>We develop the three-body $KK\overline{K}$ model for the $K(1460)$ resonance based on the Faddeev equations in configuration space. A single-channel approach is utilized that takes into account the difference of masses of neutral and charged kaons. It is demonstrated that the mass splitting of the $K(1460)$ resonance takes a place around 1460 MeV according to ${K}^{0}{K}^{0}{\overline{K}}^{0}$, ${K}^{0}{K}^{+}{K}^{\ensuremath{-}}$ and ${K}^{+}{K}^{0}{\overline{K}}^{0}$, ${K}^{+}{K}^{+}{K}^{\ensuremath{-}}$ neutral and charged particle configurations, respectively. The calculations are performed with two sets of $KK$ and $K\overline{K}$ phenomenological potentials, where strength interactions are considered the same for the isospin singlet and triplet states. We study the effect of repulsion of the $KK$ interaction on the mass of the $KK\overline{K}$ system and evaluate the effect of the mass polarization. The Coulomb interaction for description of the $K(1460)$ resonance is considered for the first time. The mass splitting in the $K(1460)$ resonances is evaluated to be in the range of 10 MeV with taking into account the Coulomb force. The three-body model with the $K\overline{K}$ potential, which has the different strengths of the isospin singlet and triplet interactions and is related to the condition of obtaining a quasibound three-body state is also considered. Our results are in reasonable agreement with the experimental mass of the $K(1460)$ resonance.</t>
        </is>
      </c>
      <c r="Y4778" s="3" t="inlineStr">
        <is>
          <t>OpenAlex</t>
        </is>
      </c>
      <c r="Z4778" s="3" t="inlineStr">
        <is>
          <t>https://arxiv.org/pdf/2008.00111</t>
        </is>
      </c>
      <c r="AA4778" s="3" t="inlineStr">
        <is>
          <t>Open-access PDF (via OpenAlex)</t>
        </is>
      </c>
      <c r="AB4778" s="3" t="inlineStr">
        <is>
          <t>green</t>
        </is>
      </c>
      <c r="AC4778" s="3" t="inlineStr">
        <is>
          <t>School of Arts &amp; Sciences</t>
        </is>
      </c>
      <c r="AD4778" s="3" t="n">
        <v>17</v>
      </c>
      <c r="AE4778" s="3" t="inlineStr">
        <is>
          <t>No</t>
        </is>
      </c>
      <c r="AF4778" s="3" t="inlineStr"/>
      <c r="AG4778" s="4" t="inlineStr"/>
      <c r="AH4778" s="4" t="inlineStr"/>
      <c r="AI4778" s="4" t="inlineStr"/>
    </row>
    <row r="4779">
      <c r="A4779" s="3" t="inlineStr">
        <is>
          <t>PHYS-1019</t>
        </is>
      </c>
      <c r="B4779" s="3" t="inlineStr">
        <is>
          <t>Ferroglia</t>
        </is>
      </c>
      <c r="C4779" s="3" t="inlineStr">
        <is>
          <t>Andrea</t>
        </is>
      </c>
      <c r="D4779" s="3" t="inlineStr">
        <is>
          <t>Andrea Ferroglia</t>
        </is>
      </c>
      <c r="E4779" s="3" t="inlineStr">
        <is>
          <t>Professor</t>
        </is>
      </c>
      <c r="F4779" s="3" t="inlineStr">
        <is>
          <t>NYC College of Technology</t>
        </is>
      </c>
      <c r="G4779" s="3" t="inlineStr">
        <is>
          <t>Physics</t>
        </is>
      </c>
      <c r="H4779" s="3" t="inlineStr">
        <is>
          <t>AFerroglia@citytech.cuny.edu</t>
        </is>
      </c>
      <c r="I4779" s="3" t="inlineStr">
        <is>
          <t>Journal article</t>
        </is>
      </c>
      <c r="J4779" s="3" t="inlineStr">
        <is>
          <t>Tidal locking and the gravitational fold catastrophe</t>
        </is>
      </c>
      <c r="K4779" s="3" t="n">
        <v>2020</v>
      </c>
      <c r="L4779" s="3" t="inlineStr">
        <is>
          <t>American Journal of Physics</t>
        </is>
      </c>
      <c r="M4779" s="3" t="inlineStr">
        <is>
          <t>Andrea Ferroglia; M. C. N. Fiolhais</t>
        </is>
      </c>
      <c r="N4779" s="3" t="inlineStr"/>
      <c r="O4779" s="3" t="n"/>
      <c r="P4779" s="3" t="inlineStr"/>
      <c r="Q4779" s="3" t="inlineStr">
        <is>
          <t>10.1119/10.0001772</t>
        </is>
      </c>
      <c r="R4779" s="3" t="inlineStr">
        <is>
          <t>https://doi.org/10.1119/10.0001772</t>
        </is>
      </c>
      <c r="S4779" s="3" t="inlineStr">
        <is>
          <t>OpenAlex; CUNY Academic Works</t>
        </is>
      </c>
      <c r="T4779" s="3" t="n">
        <v>2</v>
      </c>
      <c r="U4779" s="3" t="inlineStr">
        <is>
          <t>High (City Tech affiliation on paper); 2 sources</t>
        </is>
      </c>
      <c r="V4779" s="3" t="n"/>
      <c r="W4779" s="3" t="inlineStr"/>
      <c r="X4779" s="3" t="inlineStr">
        <is>
          <t>The purpose of this work is to study the phenomenon of tidal locking in a pedagogical framework by analyzing the effective gravitational potential of a two-body system with two spinning objects. It is shown that the effective potential of such a system is an example of a fold catastrophe. In fact, the existence of a local minimum and saddle point, corresponding to tidally locked circular orbits, is regulated by a single dimensionless control parameter that depends on the properties of the two bodies and on the total angular momentum of the system. The method described in this work results in compact expressions for the radius of the circular orbit and the tidally locked spin/orbital frequency. The limiting case in which one of the two orbiting objects is point-like is studied in detail. An analysis of the effective potential, which in this limit depends on only two parameters, allows one to clearly visualize the properties of the system. The notorious case of the Mars' moon Phobos is presented as an example of a satellite that is past the no return point and, therefore, will not reach a stable or unstable tidally locked orbit.</t>
        </is>
      </c>
      <c r="Y4779" s="3" t="inlineStr">
        <is>
          <t>OpenAlex</t>
        </is>
      </c>
      <c r="Z4779" s="3" t="inlineStr">
        <is>
          <t>https://arxiv.org/pdf/2011.10833</t>
        </is>
      </c>
      <c r="AA4779" s="3" t="inlineStr">
        <is>
          <t>Open-access PDF (via OpenAlex)</t>
        </is>
      </c>
      <c r="AB4779" s="3" t="inlineStr">
        <is>
          <t>green</t>
        </is>
      </c>
      <c r="AC4779" s="3" t="inlineStr">
        <is>
          <t>School of Arts &amp; Sciences</t>
        </is>
      </c>
      <c r="AD4779" s="3" t="n">
        <v>3</v>
      </c>
      <c r="AE4779" s="3" t="inlineStr">
        <is>
          <t>No</t>
        </is>
      </c>
      <c r="AF4779" s="3" t="inlineStr"/>
      <c r="AG4779" s="4" t="inlineStr"/>
      <c r="AH4779" s="4" t="inlineStr"/>
      <c r="AI4779" s="4" t="inlineStr"/>
    </row>
    <row r="4780">
      <c r="A4780" s="3" t="inlineStr">
        <is>
          <t>PHYS-1020</t>
        </is>
      </c>
      <c r="B4780" s="3" t="inlineStr">
        <is>
          <t>Ferroglia</t>
        </is>
      </c>
      <c r="C4780" s="3" t="inlineStr">
        <is>
          <t>Andrea</t>
        </is>
      </c>
      <c r="D4780" s="3" t="inlineStr">
        <is>
          <t>Andrea Ferroglia</t>
        </is>
      </c>
      <c r="E4780" s="3" t="inlineStr">
        <is>
          <t>Professor</t>
        </is>
      </c>
      <c r="F4780" s="3" t="inlineStr">
        <is>
          <t>NYC College of Technology</t>
        </is>
      </c>
      <c r="G4780" s="3" t="inlineStr">
        <is>
          <t>Physics</t>
        </is>
      </c>
      <c r="H4780" s="3" t="inlineStr">
        <is>
          <t>AFerroglia@citytech.cuny.edu</t>
        </is>
      </c>
      <c r="I4780" s="3" t="inlineStr">
        <is>
          <t>Journal article</t>
        </is>
      </c>
      <c r="J4780" s="3" t="inlineStr">
        <is>
          <t>Top quark pair production at complete NLO accuracy with NNLO+NNLL′ corrections in QCD *</t>
        </is>
      </c>
      <c r="K4780" s="3" t="n">
        <v>2020</v>
      </c>
      <c r="L4780" s="3" t="inlineStr">
        <is>
          <t>Chinese Physics C</t>
        </is>
      </c>
      <c r="M4780" s="3" t="inlineStr">
        <is>
          <t>Michał Czakon; Andrea Ferroglia; Alexander Mitov; Davide Pagani; Andrew S. Papanastasiou; Benjamin D. Pecjak; Darren J. Scott; Ioannis Tsinikos; Xing Wang; Li Lin Yang; Marco Zaro</t>
        </is>
      </c>
      <c r="N4780" s="3" t="inlineStr"/>
      <c r="O4780" s="3" t="n"/>
      <c r="P4780" s="3" t="inlineStr"/>
      <c r="Q4780" s="3" t="inlineStr">
        <is>
          <t>10.1088/1674-1137/44/8/083104</t>
        </is>
      </c>
      <c r="R4780" s="3" t="inlineStr">
        <is>
          <t>https://doi.org/10.1088/1674-1137/44/8/083104</t>
        </is>
      </c>
      <c r="S4780" s="3" t="inlineStr">
        <is>
          <t>OpenAlex</t>
        </is>
      </c>
      <c r="T4780" s="3" t="n">
        <v>1</v>
      </c>
      <c r="U4780" s="3" t="inlineStr">
        <is>
          <t>High (City Tech affiliation on paper)</t>
        </is>
      </c>
      <c r="V4780" s="3" t="n"/>
      <c r="W4780" s="3" t="inlineStr"/>
      <c r="X4780" s="3" t="inlineStr">
        <is>
          <t>Abstract We describe predictions for top quark pair differential distributions at hadron colliders, by combining the next-to-next-to-leading order quantum chromodynamics calculations and next-to-leading order electroweak corrections with double resummation at the next-to-next-to-leading logarithmic accuracy of threshold logarithms and small-mass logarithms. To the best of our knowledge, this is the first study to present such a combination, which incorporates all known perturbative information. Numerical results are presented for the invariant-mass distribution, transverse-momentum distribution, and rapidity distributions.</t>
        </is>
      </c>
      <c r="Y4780" s="3" t="inlineStr">
        <is>
          <t>OpenAlex</t>
        </is>
      </c>
      <c r="Z4780" s="3" t="inlineStr">
        <is>
          <t>https://iopscience.iop.org/article/10.1088/1674-1137/44/8/083104/pdf</t>
        </is>
      </c>
      <c r="AA4780" s="3" t="inlineStr">
        <is>
          <t>Open-access PDF (via OpenAlex)</t>
        </is>
      </c>
      <c r="AB4780" s="3" t="inlineStr">
        <is>
          <t>hybrid</t>
        </is>
      </c>
      <c r="AC4780" s="3" t="inlineStr">
        <is>
          <t>School of Arts &amp; Sciences</t>
        </is>
      </c>
      <c r="AD4780" s="3" t="n">
        <v>14</v>
      </c>
      <c r="AE4780" s="3" t="inlineStr">
        <is>
          <t>No</t>
        </is>
      </c>
      <c r="AF4780" s="3" t="inlineStr"/>
      <c r="AG4780" s="4" t="inlineStr"/>
      <c r="AH4780" s="4" t="inlineStr"/>
      <c r="AI4780" s="4" t="inlineStr"/>
    </row>
    <row r="4781">
      <c r="A4781" s="3" t="inlineStr">
        <is>
          <t>PHYS-1021</t>
        </is>
      </c>
      <c r="B4781" s="3" t="inlineStr">
        <is>
          <t>Kezerashvili</t>
        </is>
      </c>
      <c r="C4781" s="3" t="inlineStr">
        <is>
          <t>Roman</t>
        </is>
      </c>
      <c r="D4781" s="3" t="inlineStr">
        <is>
          <t>Roman Kezerashvili</t>
        </is>
      </c>
      <c r="E4781" s="3" t="inlineStr">
        <is>
          <t>Professor</t>
        </is>
      </c>
      <c r="F4781" s="3" t="inlineStr">
        <is>
          <t>NYC College of Technology</t>
        </is>
      </c>
      <c r="G4781" s="3" t="inlineStr">
        <is>
          <t>Physics</t>
        </is>
      </c>
      <c r="H4781" s="3" t="inlineStr">
        <is>
          <t>RKezerashvili@citytech.cuny.edu</t>
        </is>
      </c>
      <c r="I4781" s="3" t="inlineStr">
        <is>
          <t>Conference paper</t>
        </is>
      </c>
      <c r="J4781" s="3" t="inlineStr">
        <is>
          <t>Trions in Three-, Two- and One-Dimensional Materials</t>
        </is>
      </c>
      <c r="K4781" s="3" t="n">
        <v>2020</v>
      </c>
      <c r="L4781" s="3" t="inlineStr">
        <is>
          <t>Springer proceedings in physics</t>
        </is>
      </c>
      <c r="M4781" s="3" t="inlineStr">
        <is>
          <t>Roman Ya. Kezerashvili</t>
        </is>
      </c>
      <c r="N4781" s="3" t="inlineStr"/>
      <c r="O4781" s="3" t="n"/>
      <c r="P4781" s="3" t="inlineStr"/>
      <c r="Q4781" s="3" t="inlineStr">
        <is>
          <t>10.1007/978-3-030-32357-8_129</t>
        </is>
      </c>
      <c r="R4781" s="3" t="inlineStr">
        <is>
          <t>https://doi.org/10.1007/978-3-030-32357-8_129</t>
        </is>
      </c>
      <c r="S4781" s="3" t="inlineStr">
        <is>
          <t>OpenAlex</t>
        </is>
      </c>
      <c r="T4781" s="3" t="n">
        <v>1</v>
      </c>
      <c r="U4781" s="3" t="inlineStr">
        <is>
          <t>High (City Tech affiliation on paper)</t>
        </is>
      </c>
      <c r="V4781" s="3" t="n"/>
      <c r="W4781" s="3" t="inlineStr"/>
      <c r="X4781" s="3" t="inlineStr"/>
      <c r="Y4781" s="3" t="inlineStr"/>
      <c r="Z4781" s="3" t="inlineStr"/>
      <c r="AA4781" s="3" t="inlineStr">
        <is>
          <t>Not found</t>
        </is>
      </c>
      <c r="AB4781" s="3" t="inlineStr">
        <is>
          <t>closed</t>
        </is>
      </c>
      <c r="AC4781" s="3" t="inlineStr">
        <is>
          <t>School of Arts &amp; Sciences</t>
        </is>
      </c>
      <c r="AD4781" s="3" t="n">
        <v>2</v>
      </c>
      <c r="AE4781" s="3" t="inlineStr">
        <is>
          <t>No</t>
        </is>
      </c>
      <c r="AF4781" s="3" t="inlineStr"/>
      <c r="AG4781" s="4" t="inlineStr"/>
      <c r="AH4781" s="4" t="inlineStr"/>
      <c r="AI4781" s="4" t="inlineStr"/>
    </row>
    <row r="4782">
      <c r="A4782" s="3" t="inlineStr">
        <is>
          <t>PHYS-1026</t>
        </is>
      </c>
      <c r="B4782" s="3" t="inlineStr">
        <is>
          <t>Berman</t>
        </is>
      </c>
      <c r="C4782" s="3" t="inlineStr">
        <is>
          <t>Oleg</t>
        </is>
      </c>
      <c r="D4782" s="3" t="inlineStr">
        <is>
          <t>Oleg Berman</t>
        </is>
      </c>
      <c r="E4782" s="3" t="inlineStr">
        <is>
          <t>Professor</t>
        </is>
      </c>
      <c r="F4782" s="3" t="inlineStr">
        <is>
          <t>NYC College of Technology</t>
        </is>
      </c>
      <c r="G4782" s="3" t="inlineStr">
        <is>
          <t>Physics</t>
        </is>
      </c>
      <c r="H4782" s="3" t="inlineStr">
        <is>
          <t>OBerman@citytech.cuny.edu</t>
        </is>
      </c>
      <c r="I4782" s="3" t="inlineStr">
        <is>
          <t>Journal article</t>
        </is>
      </c>
      <c r="J4782" s="3" t="inlineStr">
        <is>
          <t>Chiral filtration of light by Weyl-semimetal medium</t>
        </is>
      </c>
      <c r="K4782" s="3" t="n">
        <v>2021</v>
      </c>
      <c r="L4782" s="3" t="inlineStr">
        <is>
          <t>Physics Letters A</t>
        </is>
      </c>
      <c r="M4782" s="3" t="inlineStr">
        <is>
          <t>N. M. Chtchelkatchev; Oleg L. Berman; Roman Ya. Kezerashvili; Yu. E. Lozovik</t>
        </is>
      </c>
      <c r="N4782" s="3" t="inlineStr"/>
      <c r="O4782" s="3" t="n"/>
      <c r="P4782" s="3" t="inlineStr"/>
      <c r="Q4782" s="3" t="inlineStr">
        <is>
          <t>10.1016/j.physleta.2021.127294</t>
        </is>
      </c>
      <c r="R4782" s="3" t="inlineStr">
        <is>
          <t>https://doi.org/10.1016/j.physleta.2021.127294</t>
        </is>
      </c>
      <c r="S4782" s="3" t="inlineStr">
        <is>
          <t>OpenAlex</t>
        </is>
      </c>
      <c r="T4782" s="3" t="n">
        <v>1</v>
      </c>
      <c r="U4782" s="3" t="inlineStr">
        <is>
          <t>High (City Tech affiliation on paper)</t>
        </is>
      </c>
      <c r="V4782" s="3" t="n"/>
      <c r="W4782" s="3" t="inlineStr"/>
      <c r="X4782" s="3" t="inlineStr"/>
      <c r="Y4782" s="3" t="inlineStr"/>
      <c r="Z4782" s="3" t="inlineStr">
        <is>
          <t>https://doi.org/10.1016/j.physleta.2021.127294</t>
        </is>
      </c>
      <c r="AA4782" s="3" t="inlineStr">
        <is>
          <t>Open-access page (via OpenAlex)</t>
        </is>
      </c>
      <c r="AB4782" s="3" t="inlineStr">
        <is>
          <t>bronze</t>
        </is>
      </c>
      <c r="AC4782" s="3" t="inlineStr">
        <is>
          <t>School of Arts &amp; Sciences</t>
        </is>
      </c>
      <c r="AD4782" s="3" t="n">
        <v>7</v>
      </c>
      <c r="AE4782" s="3" t="inlineStr">
        <is>
          <t>No</t>
        </is>
      </c>
      <c r="AF4782" s="3" t="inlineStr"/>
      <c r="AG4782" s="4" t="inlineStr"/>
      <c r="AH4782" s="4" t="inlineStr"/>
      <c r="AI4782" s="4" t="inlineStr"/>
    </row>
    <row r="4783">
      <c r="A4783" s="3" t="inlineStr">
        <is>
          <t>PHYS-1027</t>
        </is>
      </c>
      <c r="B4783" s="3" t="inlineStr">
        <is>
          <t>Kezerashvili</t>
        </is>
      </c>
      <c r="C4783" s="3" t="inlineStr">
        <is>
          <t>Roman</t>
        </is>
      </c>
      <c r="D4783" s="3" t="inlineStr">
        <is>
          <t>Roman Kezerashvili</t>
        </is>
      </c>
      <c r="E4783" s="3" t="inlineStr">
        <is>
          <t>Professor</t>
        </is>
      </c>
      <c r="F4783" s="3" t="inlineStr">
        <is>
          <t>NYC College of Technology</t>
        </is>
      </c>
      <c r="G4783" s="3" t="inlineStr">
        <is>
          <t>Physics</t>
        </is>
      </c>
      <c r="H4783" s="3" t="inlineStr">
        <is>
          <t>RKezerashvili@citytech.cuny.edu</t>
        </is>
      </c>
      <c r="I4783" s="3" t="inlineStr">
        <is>
          <t>Journal article</t>
        </is>
      </c>
      <c r="J4783" s="3" t="inlineStr">
        <is>
          <t>Chiral filtration of light by Weyl-semimetal medium</t>
        </is>
      </c>
      <c r="K4783" s="3" t="n">
        <v>2021</v>
      </c>
      <c r="L4783" s="3" t="inlineStr">
        <is>
          <t>Physics Letters A</t>
        </is>
      </c>
      <c r="M4783" s="3" t="inlineStr">
        <is>
          <t>N. M. Chtchelkatchev; Oleg L. Berman; Roman Ya. Kezerashvili; Yu. E. Lozovik</t>
        </is>
      </c>
      <c r="N4783" s="3" t="inlineStr"/>
      <c r="O4783" s="3" t="n"/>
      <c r="P4783" s="3" t="inlineStr"/>
      <c r="Q4783" s="3" t="inlineStr">
        <is>
          <t>10.1016/j.physleta.2021.127294</t>
        </is>
      </c>
      <c r="R4783" s="3" t="inlineStr">
        <is>
          <t>https://doi.org/10.1016/j.physleta.2021.127294</t>
        </is>
      </c>
      <c r="S4783" s="3" t="inlineStr">
        <is>
          <t>OpenAlex</t>
        </is>
      </c>
      <c r="T4783" s="3" t="n">
        <v>1</v>
      </c>
      <c r="U4783" s="3" t="inlineStr">
        <is>
          <t>High (City Tech affiliation on paper)</t>
        </is>
      </c>
      <c r="V4783" s="3" t="n"/>
      <c r="W4783" s="3" t="inlineStr"/>
      <c r="X4783" s="3" t="inlineStr"/>
      <c r="Y4783" s="3" t="inlineStr"/>
      <c r="Z4783" s="3" t="inlineStr">
        <is>
          <t>https://doi.org/10.1016/j.physleta.2021.127294</t>
        </is>
      </c>
      <c r="AA4783" s="3" t="inlineStr">
        <is>
          <t>Open-access page (via OpenAlex)</t>
        </is>
      </c>
      <c r="AB4783" s="3" t="inlineStr">
        <is>
          <t>bronze</t>
        </is>
      </c>
      <c r="AC4783" s="3" t="inlineStr">
        <is>
          <t>School of Arts &amp; Sciences</t>
        </is>
      </c>
      <c r="AD4783" s="3" t="n">
        <v>7</v>
      </c>
      <c r="AE4783" s="3" t="inlineStr">
        <is>
          <t>No</t>
        </is>
      </c>
      <c r="AF4783" s="3" t="inlineStr"/>
      <c r="AG4783" s="4" t="inlineStr"/>
      <c r="AH4783" s="4" t="inlineStr"/>
      <c r="AI4783" s="4" t="inlineStr"/>
    </row>
    <row r="4784">
      <c r="A4784" s="3" t="inlineStr">
        <is>
          <t>PHYS-1028</t>
        </is>
      </c>
      <c r="B4784" s="3" t="inlineStr">
        <is>
          <t>Berman</t>
        </is>
      </c>
      <c r="C4784" s="3" t="inlineStr">
        <is>
          <t>Oleg</t>
        </is>
      </c>
      <c r="D4784" s="3" t="inlineStr">
        <is>
          <t>Oleg Berman</t>
        </is>
      </c>
      <c r="E4784" s="3" t="inlineStr">
        <is>
          <t>Professor</t>
        </is>
      </c>
      <c r="F4784" s="3" t="inlineStr">
        <is>
          <t>NYC College of Technology</t>
        </is>
      </c>
      <c r="G4784" s="3" t="inlineStr">
        <is>
          <t>Physics</t>
        </is>
      </c>
      <c r="H4784" s="3" t="inlineStr">
        <is>
          <t>OBerman@citytech.cuny.edu</t>
        </is>
      </c>
      <c r="I4784" s="3" t="inlineStr">
        <is>
          <t>Journal article</t>
        </is>
      </c>
      <c r="J4784" s="3" t="inlineStr">
        <is>
          <t>Crystal phases of charged interlayer excitons in van der Waals heterostructures</t>
        </is>
      </c>
      <c r="K4784" s="3" t="n">
        <v>2021</v>
      </c>
      <c r="L4784" s="3" t="inlineStr">
        <is>
          <t>Communications Physics</t>
        </is>
      </c>
      <c r="M4784" s="3" t="inlineStr">
        <is>
          <t>Igor V. Bondarev; Oleg L. Berman; Roman Ya. Kezerashvili; Yu. E. Lozovik</t>
        </is>
      </c>
      <c r="N4784" s="3" t="inlineStr"/>
      <c r="O4784" s="3" t="n"/>
      <c r="P4784" s="3" t="inlineStr"/>
      <c r="Q4784" s="3" t="inlineStr">
        <is>
          <t>10.1038/s42005-021-00624-1</t>
        </is>
      </c>
      <c r="R4784" s="3" t="inlineStr">
        <is>
          <t>https://doi.org/10.1038/s42005-021-00624-1</t>
        </is>
      </c>
      <c r="S4784" s="3" t="inlineStr">
        <is>
          <t>OpenAlex</t>
        </is>
      </c>
      <c r="T4784" s="3" t="n">
        <v>1</v>
      </c>
      <c r="U4784" s="3" t="inlineStr">
        <is>
          <t>High (City Tech affiliation on paper)</t>
        </is>
      </c>
      <c r="V4784" s="3" t="n"/>
      <c r="W4784" s="3" t="inlineStr"/>
      <c r="X4784" s="3" t="inlineStr">
        <is>
          <t>Abstract Throughout the years, strongly correlated coherent states of excitons have been the subject of intense theoretical and experimental studies. This topic has recently boomed due to new emerging quantum materials such as van der Waals (vdW) bound atomically thin layers of transition metal dichalcogenides (TMDs). We analyze the collective properties of charged interlayer excitons observed recently in bilayer TMD heterostructures. We predict strongly correlated phases—crystal and Wigner crystal—that can be selectively realized with TMD bilayers of properly chosen electron-hole effective masses by just varying their interlayer separation distance. Our results can be used for nonlinear coherent control, charge transport and spinoptronics application development with quantum vdW heterostuctures.</t>
        </is>
      </c>
      <c r="Y4784" s="3" t="inlineStr">
        <is>
          <t>OpenAlex</t>
        </is>
      </c>
      <c r="Z4784" s="3" t="inlineStr">
        <is>
          <t>https://www.nature.com/articles/s42005-021-00624-1.pdf</t>
        </is>
      </c>
      <c r="AA4784" s="3" t="inlineStr">
        <is>
          <t>Open-access PDF (via OpenAlex)</t>
        </is>
      </c>
      <c r="AB4784" s="3" t="inlineStr">
        <is>
          <t>gold</t>
        </is>
      </c>
      <c r="AC4784" s="3" t="inlineStr">
        <is>
          <t>School of Arts &amp; Sciences</t>
        </is>
      </c>
      <c r="AD4784" s="3" t="n">
        <v>15</v>
      </c>
      <c r="AE4784" s="3" t="inlineStr">
        <is>
          <t>No</t>
        </is>
      </c>
      <c r="AF4784" s="3" t="inlineStr"/>
      <c r="AG4784" s="4" t="inlineStr"/>
      <c r="AH4784" s="4" t="inlineStr"/>
      <c r="AI4784" s="4" t="inlineStr"/>
    </row>
    <row r="4785">
      <c r="A4785" s="3" t="inlineStr">
        <is>
          <t>PHYS-1029</t>
        </is>
      </c>
      <c r="B4785" s="3" t="inlineStr">
        <is>
          <t>Kezerashvili</t>
        </is>
      </c>
      <c r="C4785" s="3" t="inlineStr">
        <is>
          <t>Roman</t>
        </is>
      </c>
      <c r="D4785" s="3" t="inlineStr">
        <is>
          <t>Roman Kezerashvili</t>
        </is>
      </c>
      <c r="E4785" s="3" t="inlineStr">
        <is>
          <t>Professor</t>
        </is>
      </c>
      <c r="F4785" s="3" t="inlineStr">
        <is>
          <t>NYC College of Technology</t>
        </is>
      </c>
      <c r="G4785" s="3" t="inlineStr">
        <is>
          <t>Physics</t>
        </is>
      </c>
      <c r="H4785" s="3" t="inlineStr">
        <is>
          <t>RKezerashvili@citytech.cuny.edu</t>
        </is>
      </c>
      <c r="I4785" s="3" t="inlineStr">
        <is>
          <t>Journal article</t>
        </is>
      </c>
      <c r="J4785" s="3" t="inlineStr">
        <is>
          <t>Crystal phases of charged interlayer excitons in van der Waals heterostructures</t>
        </is>
      </c>
      <c r="K4785" s="3" t="n">
        <v>2021</v>
      </c>
      <c r="L4785" s="3" t="inlineStr">
        <is>
          <t>Communications Physics</t>
        </is>
      </c>
      <c r="M4785" s="3" t="inlineStr">
        <is>
          <t>Igor V. Bondarev; Oleg L. Berman; Roman Ya. Kezerashvili; Yu. E. Lozovik</t>
        </is>
      </c>
      <c r="N4785" s="3" t="inlineStr"/>
      <c r="O4785" s="3" t="n"/>
      <c r="P4785" s="3" t="inlineStr"/>
      <c r="Q4785" s="3" t="inlineStr">
        <is>
          <t>10.1038/s42005-021-00624-1</t>
        </is>
      </c>
      <c r="R4785" s="3" t="inlineStr">
        <is>
          <t>https://doi.org/10.1038/s42005-021-00624-1</t>
        </is>
      </c>
      <c r="S4785" s="3" t="inlineStr">
        <is>
          <t>OpenAlex</t>
        </is>
      </c>
      <c r="T4785" s="3" t="n">
        <v>1</v>
      </c>
      <c r="U4785" s="3" t="inlineStr">
        <is>
          <t>High (City Tech affiliation on paper)</t>
        </is>
      </c>
      <c r="V4785" s="3" t="n"/>
      <c r="W4785" s="3" t="inlineStr"/>
      <c r="X4785" s="3" t="inlineStr">
        <is>
          <t>Abstract Throughout the years, strongly correlated coherent states of excitons have been the subject of intense theoretical and experimental studies. This topic has recently boomed due to new emerging quantum materials such as van der Waals (vdW) bound atomically thin layers of transition metal dichalcogenides (TMDs). We analyze the collective properties of charged interlayer excitons observed recently in bilayer TMD heterostructures. We predict strongly correlated phases—crystal and Wigner crystal—that can be selectively realized with TMD bilayers of properly chosen electron-hole effective masses by just varying their interlayer separation distance. Our results can be used for nonlinear coherent control, charge transport and spinoptronics application development with quantum vdW heterostuctures.</t>
        </is>
      </c>
      <c r="Y4785" s="3" t="inlineStr">
        <is>
          <t>OpenAlex</t>
        </is>
      </c>
      <c r="Z4785" s="3" t="inlineStr">
        <is>
          <t>https://www.nature.com/articles/s42005-021-00624-1.pdf</t>
        </is>
      </c>
      <c r="AA4785" s="3" t="inlineStr">
        <is>
          <t>Open-access PDF (via OpenAlex)</t>
        </is>
      </c>
      <c r="AB4785" s="3" t="inlineStr">
        <is>
          <t>gold</t>
        </is>
      </c>
      <c r="AC4785" s="3" t="inlineStr">
        <is>
          <t>School of Arts &amp; Sciences</t>
        </is>
      </c>
      <c r="AD4785" s="3" t="n">
        <v>15</v>
      </c>
      <c r="AE4785" s="3" t="inlineStr">
        <is>
          <t>No</t>
        </is>
      </c>
      <c r="AF4785" s="3" t="inlineStr"/>
      <c r="AG4785" s="4" t="inlineStr"/>
      <c r="AH4785" s="4" t="inlineStr"/>
      <c r="AI4785" s="4" t="inlineStr"/>
    </row>
    <row r="4786">
      <c r="A4786" s="3" t="inlineStr">
        <is>
          <t>PHYS-1030</t>
        </is>
      </c>
      <c r="B4786" s="3" t="inlineStr">
        <is>
          <t>Acquaviva</t>
        </is>
      </c>
      <c r="C4786" s="3" t="inlineStr">
        <is>
          <t>Viviana</t>
        </is>
      </c>
      <c r="D4786" s="3" t="inlineStr">
        <is>
          <t>Viviana Acquaviva</t>
        </is>
      </c>
      <c r="E4786" s="3" t="inlineStr">
        <is>
          <t>Professor</t>
        </is>
      </c>
      <c r="F4786" s="3" t="inlineStr">
        <is>
          <t>NYC College of Technology</t>
        </is>
      </c>
      <c r="G4786" s="3" t="inlineStr">
        <is>
          <t>Physics</t>
        </is>
      </c>
      <c r="H4786" s="3" t="inlineStr">
        <is>
          <t>VAcquaviva@citytech.cuny.edu</t>
        </is>
      </c>
      <c r="I4786" s="3" t="inlineStr">
        <is>
          <t>Journal article</t>
        </is>
      </c>
      <c r="J4786" s="3" t="inlineStr">
        <is>
          <t>Detecting episodes of star formation using Bayesian model selection</t>
        </is>
      </c>
      <c r="K4786" s="3" t="n">
        <v>2021</v>
      </c>
      <c r="L4786" s="3" t="inlineStr">
        <is>
          <t>Monthly Notices of the Royal Astronomical Society</t>
        </is>
      </c>
      <c r="M4786" s="3" t="inlineStr">
        <is>
          <t>Andrew J Lawler; Viviana Acquaviva</t>
        </is>
      </c>
      <c r="N4786" s="3" t="inlineStr"/>
      <c r="O4786" s="3" t="n"/>
      <c r="P4786" s="3" t="inlineStr"/>
      <c r="Q4786" s="3" t="inlineStr">
        <is>
          <t>10.1093/mnras/stab138</t>
        </is>
      </c>
      <c r="R4786" s="3" t="inlineStr">
        <is>
          <t>https://doi.org/10.1093/mnras/stab138</t>
        </is>
      </c>
      <c r="S4786" s="3" t="inlineStr">
        <is>
          <t>OpenAlex</t>
        </is>
      </c>
      <c r="T4786" s="3" t="n">
        <v>1</v>
      </c>
      <c r="U4786" s="3" t="inlineStr">
        <is>
          <t>High (City Tech affiliation on paper)</t>
        </is>
      </c>
      <c r="V4786" s="3" t="n"/>
      <c r="W4786" s="3" t="inlineStr"/>
      <c r="X4786" s="3" t="inlineStr">
        <is>
          <t>ABSTRACT Bayesian model comparison frameworks can be used when fitting models to data in order to infer the appropriate model complexity in a data-driven manner. We aim to use them to detect the correct number of major episodes of star formation from the analysis of the spectral energy distributions (SEDs) of galaxies, modelled after 3D-HST galaxies at z ∼ 1. Starting from the published stellar population properties of these galaxies, we use kernel density estimates to build multivariate input parameter distributions to obtain realistic simulations. We create simulated sets of spectra of varying degrees of complexity (identified by the number of parameters), and derive SED fitting results and pieces of evidence for pairs of nested models, including the correct model as well as more simplistic ones, using the bagpipes codebase with nested sampling algorithm multinest. We then ask the question: is it true – as expected in Bayesian model comparison frameworks – that the correct model has larger evidence? Our results indicate that the ratio of pieces of evidence (the Bayes factor) is able to identify the correct underlying model in the vast majority of cases. The quality of the results improves primarily as a function of the total S/N in the SED. We also compare the Bayes factors obtained using the evidence to those obtained via the Savage–Dickey density ratio (SDDR), an analytic approximation that can be calculated using samples from regular Markov Chain Monte Carlo methods. We show that the SDDR ratio can satisfactorily replace a full evidence calculation provided that the sampling density is sufficient.</t>
        </is>
      </c>
      <c r="Y4786" s="3" t="inlineStr">
        <is>
          <t>OpenAlex</t>
        </is>
      </c>
      <c r="Z4786" s="3" t="inlineStr">
        <is>
          <t>https://arxiv.org/pdf/2012.02285</t>
        </is>
      </c>
      <c r="AA4786" s="3" t="inlineStr">
        <is>
          <t>Open-access PDF (via OpenAlex)</t>
        </is>
      </c>
      <c r="AB4786" s="3" t="inlineStr">
        <is>
          <t>green</t>
        </is>
      </c>
      <c r="AC4786" s="3" t="inlineStr">
        <is>
          <t>School of Arts &amp; Sciences</t>
        </is>
      </c>
      <c r="AD4786" s="3" t="n">
        <v>5</v>
      </c>
      <c r="AE4786" s="3" t="inlineStr">
        <is>
          <t>No</t>
        </is>
      </c>
      <c r="AF4786" s="3" t="inlineStr"/>
      <c r="AG4786" s="4" t="inlineStr"/>
      <c r="AH4786" s="4" t="inlineStr"/>
      <c r="AI4786" s="4" t="inlineStr"/>
    </row>
    <row r="4787">
      <c r="A4787" s="3" t="inlineStr">
        <is>
          <t>PHYS-1031</t>
        </is>
      </c>
      <c r="B4787" s="3" t="inlineStr">
        <is>
          <t>Kolmakov</t>
        </is>
      </c>
      <c r="C4787" s="3" t="inlineStr">
        <is>
          <t>German</t>
        </is>
      </c>
      <c r="D4787" s="3" t="inlineStr">
        <is>
          <t>German Kolmakov</t>
        </is>
      </c>
      <c r="E4787" s="3" t="inlineStr">
        <is>
          <t>Professor</t>
        </is>
      </c>
      <c r="F4787" s="3" t="inlineStr">
        <is>
          <t>NYC College of Technology</t>
        </is>
      </c>
      <c r="G4787" s="3" t="inlineStr">
        <is>
          <t>Physics</t>
        </is>
      </c>
      <c r="H4787" s="3" t="inlineStr">
        <is>
          <t>GKolmakov@citytech.cuny.edu</t>
        </is>
      </c>
      <c r="I4787" s="3" t="inlineStr">
        <is>
          <t>Conference presentation</t>
        </is>
      </c>
      <c r="J4787" s="3" t="inlineStr">
        <is>
          <t>Dipolariton propagation in a van der Waals TMDC with Î¨-shaped channel guides and buffered channel branches</t>
        </is>
      </c>
      <c r="K4787" s="3" t="n">
        <v>2021</v>
      </c>
      <c r="L4787" s="3" t="inlineStr">
        <is>
          <t>Publications and Research</t>
        </is>
      </c>
      <c r="M4787" s="3" t="inlineStr">
        <is>
          <t>Serafin, Patrick; Kolmakov, German</t>
        </is>
      </c>
      <c r="N4787" s="3" t="inlineStr"/>
      <c r="O4787" s="3" t="n"/>
      <c r="P4787" s="3" t="inlineStr"/>
      <c r="Q4787" s="3" t="inlineStr"/>
      <c r="R4787" s="3" t="inlineStr">
        <is>
          <t>https://academicworks.cuny.edu/ny_pubs/862</t>
        </is>
      </c>
      <c r="S4787" s="3" t="inlineStr">
        <is>
          <t>CUNY Academic Works</t>
        </is>
      </c>
      <c r="T4787" s="3" t="n">
        <v>1</v>
      </c>
      <c r="U4787" s="3" t="inlineStr">
        <is>
          <t>High (in CUNY Academic Works)</t>
        </is>
      </c>
      <c r="V4787" s="3" t="n"/>
      <c r="W4787" s="3" t="inlineStr"/>
      <c r="X4787" s="3" t="inlineStr">
        <is>
          <t>Using a computational approach based on the driven diffusion equation for a dipolariton wave packet, we simulate the diffusive dynamics of dipolaritons in an optical microcavity embedded with a transition metal dichalcogenide (TMDC) heterogeneous bilayer encompassing a Î¨-shaped channel. By considering exciton dipolaritons, which are a three way superposition of direct excitons, indirect excitons and cavity photons; we are able to drive the dipolaritons in our system by the use of an electric voltage and investigate their diffusive properties. More precisely, we study the propagation of dipolaritons present in a MoSe2-WS2 heterostructure, where the dipolariton propagation is guided by a Î¨-shaped channel. We also consider the propagation of dipolaritons in the presence of a buffer in the Î¨-shaped channel and study the resulting changes in efficiency. By our consideration of a geometrically novel dipolariton channel guide, we are able to replicate the dipolariton redistribution efficiencies of previously proposed polaritronic applications and introduce novel designs for optical routers at room temperature.</t>
        </is>
      </c>
      <c r="Y4787" s="3" t="inlineStr">
        <is>
          <t>CUNY Academic Works</t>
        </is>
      </c>
      <c r="Z4787" s="3" t="inlineStr">
        <is>
          <t>https://academicworks.cuny.edu/context/ny_pubs/article/1882/type/native/viewcontent/Poster_for_APS_2021.pptx</t>
        </is>
      </c>
      <c r="AA4787" s="3" t="inlineStr">
        <is>
          <t>PDF in CUNY Academic Works</t>
        </is>
      </c>
      <c r="AB4787" s="3" t="inlineStr"/>
      <c r="AC4787" s="3" t="inlineStr">
        <is>
          <t>School of Arts &amp; Sciences</t>
        </is>
      </c>
      <c r="AD4787" s="3" t="n"/>
      <c r="AE4787" s="3" t="inlineStr">
        <is>
          <t>No</t>
        </is>
      </c>
      <c r="AF4787" s="3" t="inlineStr"/>
      <c r="AG4787" s="4" t="inlineStr"/>
      <c r="AH4787" s="4" t="inlineStr"/>
      <c r="AI4787" s="4" t="inlineStr"/>
    </row>
    <row r="4788">
      <c r="A4788" s="3" t="inlineStr">
        <is>
          <t>PHYS-1032</t>
        </is>
      </c>
      <c r="B4788" s="3" t="inlineStr">
        <is>
          <t>Kolmakov</t>
        </is>
      </c>
      <c r="C4788" s="3" t="inlineStr">
        <is>
          <t>German</t>
        </is>
      </c>
      <c r="D4788" s="3" t="inlineStr">
        <is>
          <t>German Kolmakov</t>
        </is>
      </c>
      <c r="E4788" s="3" t="inlineStr">
        <is>
          <t>Professor</t>
        </is>
      </c>
      <c r="F4788" s="3" t="inlineStr">
        <is>
          <t>NYC College of Technology</t>
        </is>
      </c>
      <c r="G4788" s="3" t="inlineStr">
        <is>
          <t>Physics</t>
        </is>
      </c>
      <c r="H4788" s="3" t="inlineStr">
        <is>
          <t>GKolmakov@citytech.cuny.edu</t>
        </is>
      </c>
      <c r="I4788" s="3" t="inlineStr">
        <is>
          <t>Journal article</t>
        </is>
      </c>
      <c r="J4788" s="3" t="inlineStr">
        <is>
          <t>Dipolariton propagation in a van der Waals TMDC with Ψ-shaped channel guides and buffered channel branches</t>
        </is>
      </c>
      <c r="K4788" s="3" t="n">
        <v>2021</v>
      </c>
      <c r="L4788" s="3" t="inlineStr">
        <is>
          <t>International Journal of Modern Physics B</t>
        </is>
      </c>
      <c r="M4788" s="3" t="inlineStr">
        <is>
          <t>Patrick Serafin; G. V. Kolmakov</t>
        </is>
      </c>
      <c r="N4788" s="3" t="inlineStr"/>
      <c r="O4788" s="3" t="n"/>
      <c r="P4788" s="3" t="inlineStr"/>
      <c r="Q4788" s="3" t="inlineStr">
        <is>
          <t>10.1142/s0217979221502532</t>
        </is>
      </c>
      <c r="R4788" s="3" t="inlineStr">
        <is>
          <t>https://doi.org/10.1142/s0217979221502532</t>
        </is>
      </c>
      <c r="S4788" s="3" t="inlineStr">
        <is>
          <t>OpenAlex</t>
        </is>
      </c>
      <c r="T4788" s="3" t="n">
        <v>1</v>
      </c>
      <c r="U4788" s="3" t="inlineStr">
        <is>
          <t>High (City Tech affiliation on paper)</t>
        </is>
      </c>
      <c r="V4788" s="3" t="n"/>
      <c r="W4788" s="3" t="inlineStr"/>
      <c r="X4788" s="3" t="inlineStr">
        <is>
          <t>Using a computational approach based on the driven diffusion equation for dipolariton wave packets, we simulate the diffusive dynamics of dipolaritons in an optical microcavity embedded with a transition metal dichalcogenide (TMDC) heterogeneous bilayer encompassing a [Formula: see text]-shaped channel. By considering exciton-dipolaritons, which are a three-way superposition of direct excitons, indirect excitons and cavity photons, we are able to drive the dipolaritons in our system by the use of an electric voltage and investigate their diffusive properties. More precisely, we study the propagation of dipolaritons present in a MoSe2-WS2 heterostructure, where the dipolariton propagation is guided by a [Formula: see text]-shaped channel. We also consider the propagation of dipolaritons in the presence of a buffer in the [Formula: see text]-shaped channel and study resulting changes in efficiency. We introduce designs for optical routers at room-temperature as well as show that system parameters including driving forces of [Formula: see text] eV/mm and electric field angles of [Formula: see text] optimize the dipolariton redistribution efficiencies in our channel guide.</t>
        </is>
      </c>
      <c r="Y4788" s="3" t="inlineStr">
        <is>
          <t>OpenAlex</t>
        </is>
      </c>
      <c r="Z4788" s="3" t="inlineStr">
        <is>
          <t>https://figshare.com/articles/preprint/Dipolariton_propagation_in_a_van_der_Waals_TMDC_with_Psi_-shaped_channel_guides_and_buffered_channel_branches/24706506</t>
        </is>
      </c>
      <c r="AA4788" s="3" t="inlineStr">
        <is>
          <t>Open-access page (via OpenAlex)</t>
        </is>
      </c>
      <c r="AB4788" s="3" t="inlineStr">
        <is>
          <t>green</t>
        </is>
      </c>
      <c r="AC4788" s="3" t="inlineStr">
        <is>
          <t>School of Arts &amp; Sciences</t>
        </is>
      </c>
      <c r="AD4788" s="3" t="n">
        <v>0</v>
      </c>
      <c r="AE4788" s="3" t="inlineStr">
        <is>
          <t>No</t>
        </is>
      </c>
      <c r="AF4788" s="3" t="inlineStr"/>
      <c r="AG4788" s="4" t="inlineStr"/>
      <c r="AH4788" s="4" t="inlineStr"/>
      <c r="AI4788" s="4" t="inlineStr"/>
    </row>
    <row r="4789">
      <c r="A4789" s="3" t="inlineStr">
        <is>
          <t>PHYS-1034</t>
        </is>
      </c>
      <c r="B4789" s="3" t="inlineStr">
        <is>
          <t>Kezerashvili</t>
        </is>
      </c>
      <c r="C4789" s="3" t="inlineStr">
        <is>
          <t>Roman</t>
        </is>
      </c>
      <c r="D4789" s="3" t="inlineStr">
        <is>
          <t>Roman Kezerashvili</t>
        </is>
      </c>
      <c r="E4789" s="3" t="inlineStr">
        <is>
          <t>Professor</t>
        </is>
      </c>
      <c r="F4789" s="3" t="inlineStr">
        <is>
          <t>NYC College of Technology</t>
        </is>
      </c>
      <c r="G4789" s="3" t="inlineStr">
        <is>
          <t>Physics</t>
        </is>
      </c>
      <c r="H4789" s="3" t="inlineStr">
        <is>
          <t>RKezerashvili@citytech.cuny.edu</t>
        </is>
      </c>
      <c r="I4789" s="3" t="inlineStr">
        <is>
          <t>Journal article</t>
        </is>
      </c>
      <c r="J4789" s="3" t="inlineStr">
        <is>
          <t>Effects of parallel electric and magnetic fields on Rydberg excitons in buckled two-dimensional materials</t>
        </is>
      </c>
      <c r="K4789" s="3" t="n">
        <v>2021</v>
      </c>
      <c r="L4789" s="3" t="inlineStr">
        <is>
          <t>Physical review. B./Physical review. B</t>
        </is>
      </c>
      <c r="M4789" s="3" t="inlineStr">
        <is>
          <t>Roman Ya. Kezerashvili; Anastasia Spiridonova</t>
        </is>
      </c>
      <c r="N4789" s="3" t="inlineStr"/>
      <c r="O4789" s="3" t="n"/>
      <c r="P4789" s="3" t="inlineStr"/>
      <c r="Q4789" s="3" t="inlineStr">
        <is>
          <t>10.1103/physrevb.103.165410</t>
        </is>
      </c>
      <c r="R4789" s="3" t="inlineStr">
        <is>
          <t>https://doi.org/10.1103/physrevb.103.165410</t>
        </is>
      </c>
      <c r="S4789" s="3" t="inlineStr">
        <is>
          <t>OpenAlex</t>
        </is>
      </c>
      <c r="T4789" s="3" t="n">
        <v>1</v>
      </c>
      <c r="U4789" s="3" t="inlineStr">
        <is>
          <t>High (City Tech affiliation on paper)</t>
        </is>
      </c>
      <c r="V4789" s="3" t="n"/>
      <c r="W4789" s="3" t="inlineStr"/>
      <c r="X4789" s="3" t="inlineStr">
        <is>
          <t>We study direct and indirect magnetoexcitons in Rydberg states in monolayers and double-layer heterostructures of Xenes (silicene, germanene, and stanene) in external parallel electric and magnetic fields applied perpendicular to the monolayer and heterostructure. We calculate binding energies of magnetoexcitons for the Rydberg states, $1s$, $2s$, $3s$, and $4s$ by numerical integration of the Schr\"odinger equation using the Rytova-Keldysh potential for direct and both the Rytova-Keldysh and Coulomb potentials for indirect magnetoexcitons, respectively. The latter allows understanding a role of screening in Xenes. In the external perpendicular electric field, the buckled structure of the Xene monolayers leads to the appearance of potential difference between sublattices allowing us to tune electron and hole masses and, therefore, the binding energies and diamagnetic coefficients (DMCs) of magnetoexcitons. We report the energy contribution from electric and magnetic fields to the binding energies and DMCs. The tunability of the energy contribution of direct and indirect magnetoexcitons by electric and magnetic fields is demonstrated. It is also shown that DMCs of direct excitons can be tuned by the electric field, and the DMCs of indirect magnetoexcitons can be tuned by the electric field and manipulated by the number of hBN layers, therefore allowing the possibility of electronic devices design that can be controlled by external electric and magnetic fields and the number of hBN layers. The calculations of the binding energies and DMCs of magnetoexcitons in Xenes monolayers and heterostructures can be compared with the experimental results when they are available.</t>
        </is>
      </c>
      <c r="Y4789" s="3" t="inlineStr">
        <is>
          <t>OpenAlex</t>
        </is>
      </c>
      <c r="Z4789" s="3" t="inlineStr">
        <is>
          <t>https://arxiv.org/pdf/2011.03093</t>
        </is>
      </c>
      <c r="AA4789" s="3" t="inlineStr">
        <is>
          <t>Open-access PDF (via OpenAlex)</t>
        </is>
      </c>
      <c r="AB4789" s="3" t="inlineStr">
        <is>
          <t>green</t>
        </is>
      </c>
      <c r="AC4789" s="3" t="inlineStr">
        <is>
          <t>School of Arts &amp; Sciences</t>
        </is>
      </c>
      <c r="AD4789" s="3" t="n">
        <v>13</v>
      </c>
      <c r="AE4789" s="3" t="inlineStr">
        <is>
          <t>No</t>
        </is>
      </c>
      <c r="AF4789" s="3" t="inlineStr"/>
      <c r="AG4789" s="4" t="inlineStr"/>
      <c r="AH4789" s="4" t="inlineStr"/>
      <c r="AI4789" s="4" t="inlineStr"/>
    </row>
    <row r="4790">
      <c r="A4790" s="3" t="inlineStr">
        <is>
          <t>PHYS-1035</t>
        </is>
      </c>
      <c r="B4790" s="3" t="inlineStr">
        <is>
          <t>Kezerashvili</t>
        </is>
      </c>
      <c r="C4790" s="3" t="inlineStr">
        <is>
          <t>Roman</t>
        </is>
      </c>
      <c r="D4790" s="3" t="inlineStr">
        <is>
          <t>Roman Kezerashvili</t>
        </is>
      </c>
      <c r="E4790" s="3" t="inlineStr">
        <is>
          <t>Professor</t>
        </is>
      </c>
      <c r="F4790" s="3" t="inlineStr">
        <is>
          <t>NYC College of Technology</t>
        </is>
      </c>
      <c r="G4790" s="3" t="inlineStr">
        <is>
          <t>Physics</t>
        </is>
      </c>
      <c r="H4790" s="3" t="inlineStr">
        <is>
          <t>RKezerashvili@citytech.cuny.edu</t>
        </is>
      </c>
      <c r="I4790" s="3" t="inlineStr">
        <is>
          <t>Journal article</t>
        </is>
      </c>
      <c r="J4790" s="3" t="inlineStr">
        <is>
          <t>Electron-impact ionization and ionic fragmentation of O2from threshold to 120 eV energy range</t>
        </is>
      </c>
      <c r="K4790" s="3" t="n">
        <v>2021</v>
      </c>
      <c r="L4790" s="3" t="inlineStr">
        <is>
          <t>International Journal of Modern Physics B</t>
        </is>
      </c>
      <c r="M4790" s="3" t="inlineStr">
        <is>
          <t>R. Lomsadze; M. R. Gochitashvili; Roman Ya. Kezerashvili; Michael Schulz</t>
        </is>
      </c>
      <c r="N4790" s="3" t="inlineStr"/>
      <c r="O4790" s="3" t="n"/>
      <c r="P4790" s="3" t="inlineStr"/>
      <c r="Q4790" s="3" t="inlineStr">
        <is>
          <t>10.1142/s0217979221501046</t>
        </is>
      </c>
      <c r="R4790" s="3" t="inlineStr">
        <is>
          <t>https://doi.org/10.1142/s0217979221501046</t>
        </is>
      </c>
      <c r="S4790" s="3" t="inlineStr">
        <is>
          <t>OpenAlex</t>
        </is>
      </c>
      <c r="T4790" s="3" t="n">
        <v>1</v>
      </c>
      <c r="U4790" s="3" t="inlineStr">
        <is>
          <t>High (City Tech affiliation on paper)</t>
        </is>
      </c>
      <c r="V4790" s="3" t="n"/>
      <c r="W4790" s="3" t="inlineStr"/>
      <c r="X4790" s="3" t="inlineStr">
        <is>
          <t>We study the electron-impact induced ionization of O2from threshold to 120 eV using the electron spectroscopy method. Our approach is simple in concept and embodies the ion source with a collision chamber and a mass spectrometer with a quadruple filter as a selector for the product ions. The combination of these two devices makes it possible to unequivocally collect all energetic fragment ions formed in ionization and dissociative processes and to detect them with known efficiency. The ion source allows varying and tuning the electron-impact ionization energy and the target-gas pressure. We demonstrate that for obtaining reliable results of cross-sections for inelastic processes and determining mechanisms for the formation of O[Formula: see text] ions, it is crucial to control the electron-impact energy for production of ion and the pressure in the ion source. A comparison of our results with other experimental and theoretical data shows good agreement and proves the validity of our approach.</t>
        </is>
      </c>
      <c r="Y4790" s="3" t="inlineStr">
        <is>
          <t>OpenAlex</t>
        </is>
      </c>
      <c r="Z4790" s="3" t="inlineStr">
        <is>
          <t>https://arxiv.org/pdf/2011.12784</t>
        </is>
      </c>
      <c r="AA4790" s="3" t="inlineStr">
        <is>
          <t>Open-access PDF (via OpenAlex)</t>
        </is>
      </c>
      <c r="AB4790" s="3" t="inlineStr">
        <is>
          <t>green</t>
        </is>
      </c>
      <c r="AC4790" s="3" t="inlineStr">
        <is>
          <t>School of Arts &amp; Sciences</t>
        </is>
      </c>
      <c r="AD4790" s="3" t="n">
        <v>2</v>
      </c>
      <c r="AE4790" s="3" t="inlineStr">
        <is>
          <t>No</t>
        </is>
      </c>
      <c r="AF4790" s="3" t="inlineStr"/>
      <c r="AG4790" s="4" t="inlineStr"/>
      <c r="AH4790" s="4" t="inlineStr"/>
      <c r="AI4790" s="4" t="inlineStr"/>
    </row>
    <row r="4791">
      <c r="A4791" s="3" t="inlineStr">
        <is>
          <t>PHYS-1037</t>
        </is>
      </c>
      <c r="B4791" s="3" t="inlineStr">
        <is>
          <t>Acquaviva</t>
        </is>
      </c>
      <c r="C4791" s="3" t="inlineStr">
        <is>
          <t>Viviana</t>
        </is>
      </c>
      <c r="D4791" s="3" t="inlineStr">
        <is>
          <t>Viviana Acquaviva</t>
        </is>
      </c>
      <c r="E4791" s="3" t="inlineStr">
        <is>
          <t>Professor</t>
        </is>
      </c>
      <c r="F4791" s="3" t="inlineStr">
        <is>
          <t>NYC College of Technology</t>
        </is>
      </c>
      <c r="G4791" s="3" t="inlineStr">
        <is>
          <t>Physics</t>
        </is>
      </c>
      <c r="H4791" s="3" t="inlineStr">
        <is>
          <t>VAcquaviva@citytech.cuny.edu</t>
        </is>
      </c>
      <c r="I4791" s="3" t="inlineStr">
        <is>
          <t>Journal article</t>
        </is>
      </c>
      <c r="J4791" s="3" t="inlineStr">
        <is>
          <t>First HETDEX Spectroscopic Determinations of Lyα and UV Luminosity Functions at z = 2–3: Bridging a Gap between Faint AGNs and Bright Galaxies</t>
        </is>
      </c>
      <c r="K4791" s="3" t="n">
        <v>2021</v>
      </c>
      <c r="L4791" s="3" t="inlineStr">
        <is>
          <t>The Astrophysical Journal</t>
        </is>
      </c>
      <c r="M4791" s="3" t="inlineStr">
        <is>
          <t>Yechi Zhang; Masami Ouchi; Karl Gebhardt; Erin Mentuch Cooper; Chenxu Liu; Dustin Davis; Donghui Jeong; Daniel J. Farrow; Steven L. Finkelstein; Eric Gawiser; Gary J. Hill; Yuichi Harikane; Ryota Kakuma; Viviana Acquaviva; Caitlin M. Casey; Maximilian Fabricius; Ulrich Hopp; M. J. Jarvis; Martin Landriau; Ken Mawatari; Shiro Mukae; Yoshiaki Ono; Nao Sakai; Donald P. Schneider</t>
        </is>
      </c>
      <c r="N4791" s="3" t="inlineStr"/>
      <c r="O4791" s="3" t="n"/>
      <c r="P4791" s="3" t="inlineStr"/>
      <c r="Q4791" s="3" t="inlineStr">
        <is>
          <t>10.3847/1538-4357/ac1e97</t>
        </is>
      </c>
      <c r="R4791" s="3" t="inlineStr">
        <is>
          <t>https://doi.org/10.3847/1538-4357/ac1e97</t>
        </is>
      </c>
      <c r="S4791" s="3" t="inlineStr">
        <is>
          <t>OpenAlex</t>
        </is>
      </c>
      <c r="T4791" s="3" t="n">
        <v>1</v>
      </c>
      <c r="U4791" s="3" t="inlineStr">
        <is>
          <t>High (City Tech affiliation on paper)</t>
        </is>
      </c>
      <c r="V4791" s="3" t="n"/>
      <c r="W4791" s="3" t="inlineStr"/>
      <c r="X4791" s="3" t="inlineStr">
        <is>
          <t>Abstract We present Lyα and ultraviolet (UV)-continuum luminosity functions (LFs) of galaxies and active galactic nuclei (AGNs) at z = 2.0–3.5 determined by the untargeted optical spectroscopic survey of the Hobby–Eberly Telescope Dark Energy Experiment (HETDEX). We combine deep Subaru imaging with HETDEX spectra resulting in 11.4 deg2 of fiber spectra sky coverage, obtaining 18,320 galaxies spectroscopically identified with Lyα emission, 2126 of which host type 1 AGNs showing broad (FWHM &gt; 1000 km s−1) Lyα emission lines. We derive the Lyα (UV) LF over 2 orders of magnitude covering bright galaxies and AGNs in log L Ly α / [ erg s − 1 ] = 43.3 – 45.5 (−27 &lt; M UV &lt; −20) by the 1/V max estimator. Our results reveal that the bright-end hump of the Lyα LF is composed of type 1 AGNs. In conjunction with previous spectroscopic results at the faint end, we measure a slope of the best-fit Schechter function to be α Sch = − 1.70 − 0.14 + 0.13 , which indicates that α Sch steepens from z = 2–3 toward high redshift. Our UV LF agrees well with previous AGN UV LFs and extends to faint-AGN and bright-galaxy regimes. The number fraction of Lyα-emitting objects (X LAE) increases from M UV * ∼ − 21 to bright magnitude due to the contribution of type 1 AGNs, while previous studies claim that X Lyα decreases from faint magnitudes to M UV * , suggesting a valley in the X Lyα –magnitude relation at M UV * . Comparing our UV LF of type 1 AGNs at z = 2–3 with those at z = 0, we find that the number density of faint (M UV &gt; −21) type 1 AGNs increases from z ∼ 2 to 0, as opposed to the evolution of bright (M UV &lt; −21) type 1 AGNs, suggesting AGN downsizing in the rest-frame UV luminosity.</t>
        </is>
      </c>
      <c r="Y4791" s="3" t="inlineStr">
        <is>
          <t>OpenAlex</t>
        </is>
      </c>
      <c r="Z4791" s="3" t="inlineStr">
        <is>
          <t>https://iopscience.iop.org/article/10.3847/1538-4357/ac1e97/pdf</t>
        </is>
      </c>
      <c r="AA4791" s="3" t="inlineStr">
        <is>
          <t>Open-access PDF (via OpenAlex)</t>
        </is>
      </c>
      <c r="AB4791" s="3" t="inlineStr">
        <is>
          <t>bronze</t>
        </is>
      </c>
      <c r="AC4791" s="3" t="inlineStr">
        <is>
          <t>School of Arts &amp; Sciences</t>
        </is>
      </c>
      <c r="AD4791" s="3" t="n">
        <v>29</v>
      </c>
      <c r="AE4791" s="3" t="inlineStr">
        <is>
          <t>No</t>
        </is>
      </c>
      <c r="AF4791" s="3" t="inlineStr"/>
      <c r="AG4791" s="4" t="inlineStr"/>
      <c r="AH4791" s="4" t="inlineStr"/>
      <c r="AI4791" s="4" t="inlineStr"/>
    </row>
    <row r="4792">
      <c r="A4792" s="3" t="inlineStr">
        <is>
          <t>PHYS-1038</t>
        </is>
      </c>
      <c r="B4792" s="3" t="inlineStr">
        <is>
          <t>Maller</t>
        </is>
      </c>
      <c r="C4792" s="3" t="inlineStr">
        <is>
          <t>Ari</t>
        </is>
      </c>
      <c r="D4792" s="3" t="inlineStr">
        <is>
          <t>Ari Maller</t>
        </is>
      </c>
      <c r="E4792" s="3" t="inlineStr">
        <is>
          <t>Professor</t>
        </is>
      </c>
      <c r="F4792" s="3" t="inlineStr">
        <is>
          <t>NYC College of Technology</t>
        </is>
      </c>
      <c r="G4792" s="3" t="inlineStr">
        <is>
          <t>Physics</t>
        </is>
      </c>
      <c r="H4792" s="3" t="inlineStr">
        <is>
          <t>AMaller@citytech.cuny.edu</t>
        </is>
      </c>
      <c r="I4792" s="3" t="inlineStr">
        <is>
          <t>Journal article</t>
        </is>
      </c>
      <c r="J4792" s="3" t="inlineStr">
        <is>
          <t>IQ Collaboratory. II. The Quiescent Fraction of Isolated, Low-mass Galaxies across Simulations and Observations</t>
        </is>
      </c>
      <c r="K4792" s="3" t="n">
        <v>2021</v>
      </c>
      <c r="L4792" s="3" t="inlineStr">
        <is>
          <t>The Astrophysical Journal</t>
        </is>
      </c>
      <c r="M4792" s="3" t="inlineStr">
        <is>
          <t>Claire M. Dickey; Tjitske Starkenburg; Marla Geha; ChangHoon Hahn; Daniel Anglés‐Alcázar; Ena Choi; Romeel Davé; Shy Genel; Kartheik G. Iyer; Ariyeh H. Maller; Nir Mandelker; Rachel S. Somerville; L. Y. Aaron Yung</t>
        </is>
      </c>
      <c r="N4792" s="3" t="inlineStr"/>
      <c r="O4792" s="3" t="n"/>
      <c r="P4792" s="3" t="inlineStr"/>
      <c r="Q4792" s="3" t="inlineStr">
        <is>
          <t>10.3847/1538-4357/abc014</t>
        </is>
      </c>
      <c r="R4792" s="3" t="inlineStr">
        <is>
          <t>https://doi.org/10.3847/1538-4357/abc014</t>
        </is>
      </c>
      <c r="S4792" s="3" t="inlineStr">
        <is>
          <t>OpenAlex</t>
        </is>
      </c>
      <c r="T4792" s="3" t="n">
        <v>1</v>
      </c>
      <c r="U4792" s="3" t="inlineStr">
        <is>
          <t>High (City Tech affiliation on paper)</t>
        </is>
      </c>
      <c r="V4792" s="3" t="n"/>
      <c r="W4792" s="3" t="inlineStr"/>
      <c r="X4792" s="3" t="inlineStr">
        <is>
          <t>Abstract We compare three major large-scale hydrodynamical galaxy simulations (EAGLE, Illustris-TNG, and SIMBA) by forward modeling simulated galaxies into observational space and computing the fraction of isolated and quiescent low-mass galaxies as a function of stellar mass. Using SDSS as our observational template, we create mock surveys and synthetic spectroscopic and photometric observations of each simulation, adding realistic noise and observational limits. All three simulations show a decrease in the number of quiescent, isolated galaxies in the mass range M * = 10 9−10 M ⊙ , in broad agreement with observations. However, even after accounting for observational and selection biases, none of the simulations reproduce the observed absence of quiescent field galaxies below M * = 10 9 M ⊙ . We find that the low-mass quiescent populations selected via synthetic observations have consistent quenching timescales, despite an apparent variation in the late-time star formation histories. The effect of increased numerical resolution is not uniform across simulations and cannot fully mitigate the differences between the simulations and the observations. The framework presented here demonstrates a path toward more robust and accurate comparisons between theoretical simulations and galaxy survey observations, while the quenching threshold serves as a sensitive probe of feedback implementations.</t>
        </is>
      </c>
      <c r="Y4792" s="3" t="inlineStr">
        <is>
          <t>OpenAlex</t>
        </is>
      </c>
      <c r="Z4792" s="3" t="inlineStr">
        <is>
          <t>https://iopscience.iop.org/article/10.3847/1538-4357/abc014/pdf</t>
        </is>
      </c>
      <c r="AA4792" s="3" t="inlineStr">
        <is>
          <t>Open-access PDF (via OpenAlex)</t>
        </is>
      </c>
      <c r="AB4792" s="3" t="inlineStr">
        <is>
          <t>bronze</t>
        </is>
      </c>
      <c r="AC4792" s="3" t="inlineStr">
        <is>
          <t>School of Arts &amp; Sciences</t>
        </is>
      </c>
      <c r="AD4792" s="3" t="n">
        <v>33</v>
      </c>
      <c r="AE4792" s="3" t="inlineStr">
        <is>
          <t>No</t>
        </is>
      </c>
      <c r="AF4792" s="3" t="inlineStr"/>
      <c r="AG4792" s="4" t="inlineStr"/>
      <c r="AH4792" s="4" t="inlineStr"/>
      <c r="AI4792" s="4" t="inlineStr"/>
    </row>
    <row r="4793">
      <c r="A4793" s="3" t="inlineStr">
        <is>
          <t>PHYS-1040</t>
        </is>
      </c>
      <c r="B4793" s="3" t="inlineStr">
        <is>
          <t>Kezerashvili</t>
        </is>
      </c>
      <c r="C4793" s="3" t="inlineStr">
        <is>
          <t>Roman</t>
        </is>
      </c>
      <c r="D4793" s="3" t="inlineStr">
        <is>
          <t>Roman Kezerashvili</t>
        </is>
      </c>
      <c r="E4793" s="3" t="inlineStr">
        <is>
          <t>Professor</t>
        </is>
      </c>
      <c r="F4793" s="3" t="inlineStr">
        <is>
          <t>NYC College of Technology</t>
        </is>
      </c>
      <c r="G4793" s="3" t="inlineStr">
        <is>
          <t>Physics</t>
        </is>
      </c>
      <c r="H4793" s="3" t="inlineStr">
        <is>
          <t>RKezerashvili@citytech.cuny.edu</t>
        </is>
      </c>
      <c r="I4793" s="3" t="inlineStr">
        <is>
          <t>Journal article</t>
        </is>
      </c>
      <c r="J4793" s="3" t="inlineStr">
        <is>
          <t>Magnetoexcitons in transition metal dichalcogenides monolayers, bilayers, and van der Waals heterostructures</t>
        </is>
      </c>
      <c r="K4793" s="3" t="n">
        <v>2021</v>
      </c>
      <c r="L4793" s="3" t="inlineStr">
        <is>
          <t>Physical Review Research</t>
        </is>
      </c>
      <c r="M4793" s="3" t="inlineStr">
        <is>
          <t>Roman Ya. Kezerashvili; Anastasia Spiridonova</t>
        </is>
      </c>
      <c r="N4793" s="3" t="inlineStr"/>
      <c r="O4793" s="3" t="n"/>
      <c r="P4793" s="3" t="inlineStr"/>
      <c r="Q4793" s="3" t="inlineStr">
        <is>
          <t>10.1103/physrevresearch.3.033078</t>
        </is>
      </c>
      <c r="R4793" s="3" t="inlineStr">
        <is>
          <t>https://doi.org/10.1103/physrevresearch.3.033078</t>
        </is>
      </c>
      <c r="S4793" s="3" t="inlineStr">
        <is>
          <t>OpenAlex</t>
        </is>
      </c>
      <c r="T4793" s="3" t="n">
        <v>1</v>
      </c>
      <c r="U4793" s="3" t="inlineStr">
        <is>
          <t>High (City Tech affiliation on paper)</t>
        </is>
      </c>
      <c r="V4793" s="3" t="n"/>
      <c r="W4793" s="3" t="inlineStr"/>
      <c r="X4793" s="3" t="inlineStr">
        <is>
          <t>We study direct and indirect magnetoexcitons in Rydberg states in monolayers and heterostructures of transition metal dichalcogenices (TMDCs) in an external magnetic field, applied perpendicular to the monolayer or heterostructures in the framework of a Mott-Wannier model of excitons. We calculate binding energies of magnetoexcitons for the Rydberg states $1s, 2s, 3s$, and $4s$ by numerical integration of the Schr\"odinger equation using the Rytova-Keldysh potential for direct magnetoexcitons and both the Rytova-Keldysh and Coulomb potentials for indirect magnetoexcitons. The latter allows understanding the role of screening in TMDCs heterostructures. We report the magnetic field energy contribution to the binding energies and diamagnetic coefficients (DMCs) for direct and indirect magnetoexcitons. The tunability of the energy contribution of direct and indirect magnetoexcitons by the magnetic field is demonstrated. It is shown that binding energies and DMCs of indirect magnetoexcitons can be manipulated by the number of hBN layers. Therefore, our study raises the possibility of controlling the binding energies of direct and indirect magnetoexcitons in TMDC monolayers, bilayers, and van der Waals heterostructures using magnetic field and opens an additional degree of freedom to tailor the binding energies and DMCs for heterostructures by varying the number of hBN sheets between TMDC layers. The calculations of the binding energies and DMCs of indirect magnetoexcitons in TMDC heterostructures can be compared with the experimental results when they are available.</t>
        </is>
      </c>
      <c r="Y4793" s="3" t="inlineStr">
        <is>
          <t>OpenAlex</t>
        </is>
      </c>
      <c r="Z4793" s="3" t="inlineStr">
        <is>
          <t>http://link.aps.org/pdf/10.1103/PhysRevResearch.3.033078</t>
        </is>
      </c>
      <c r="AA4793" s="3" t="inlineStr">
        <is>
          <t>Open-access PDF (via OpenAlex)</t>
        </is>
      </c>
      <c r="AB4793" s="3" t="inlineStr">
        <is>
          <t>gold</t>
        </is>
      </c>
      <c r="AC4793" s="3" t="inlineStr">
        <is>
          <t>School of Arts &amp; Sciences</t>
        </is>
      </c>
      <c r="AD4793" s="3" t="n">
        <v>18</v>
      </c>
      <c r="AE4793" s="3" t="inlineStr">
        <is>
          <t>No</t>
        </is>
      </c>
      <c r="AF4793" s="3" t="inlineStr"/>
      <c r="AG4793" s="4" t="inlineStr"/>
      <c r="AH4793" s="4" t="inlineStr"/>
      <c r="AI4793" s="4" t="inlineStr"/>
    </row>
    <row r="4794">
      <c r="A4794" s="3" t="inlineStr">
        <is>
          <t>PHYS-1041</t>
        </is>
      </c>
      <c r="B4794" s="3" t="inlineStr">
        <is>
          <t>Kezerashvili</t>
        </is>
      </c>
      <c r="C4794" s="3" t="inlineStr">
        <is>
          <t>Roman</t>
        </is>
      </c>
      <c r="D4794" s="3" t="inlineStr">
        <is>
          <t>Roman Kezerashvili</t>
        </is>
      </c>
      <c r="E4794" s="3" t="inlineStr">
        <is>
          <t>Professor</t>
        </is>
      </c>
      <c r="F4794" s="3" t="inlineStr">
        <is>
          <t>NYC College of Technology</t>
        </is>
      </c>
      <c r="G4794" s="3" t="inlineStr">
        <is>
          <t>Physics</t>
        </is>
      </c>
      <c r="H4794" s="3" t="inlineStr">
        <is>
          <t>RKezerashvili@citytech.cuny.edu</t>
        </is>
      </c>
      <c r="I4794" s="3" t="inlineStr">
        <is>
          <t>Journal article</t>
        </is>
      </c>
      <c r="J4794" s="3" t="inlineStr">
        <is>
          <t>On deployment of solar sail with superconducting current-carrying wire</t>
        </is>
      </c>
      <c r="K4794" s="3" t="n">
        <v>2021</v>
      </c>
      <c r="L4794" s="3" t="inlineStr">
        <is>
          <t>Acta Astronautica</t>
        </is>
      </c>
      <c r="M4794" s="3" t="inlineStr">
        <is>
          <t>Vladimir Ya. Kezerashvili; Roman Ya. Kezerashvili</t>
        </is>
      </c>
      <c r="N4794" s="3" t="inlineStr"/>
      <c r="O4794" s="3" t="n"/>
      <c r="P4794" s="3" t="inlineStr"/>
      <c r="Q4794" s="3" t="inlineStr">
        <is>
          <t>10.1016/j.actaastro.2021.08.018</t>
        </is>
      </c>
      <c r="R4794" s="3" t="inlineStr">
        <is>
          <t>https://doi.org/10.1016/j.actaastro.2021.08.018</t>
        </is>
      </c>
      <c r="S4794" s="3" t="inlineStr">
        <is>
          <t>OpenAlex</t>
        </is>
      </c>
      <c r="T4794" s="3" t="n">
        <v>1</v>
      </c>
      <c r="U4794" s="3" t="inlineStr">
        <is>
          <t>High (City Tech affiliation on paper)</t>
        </is>
      </c>
      <c r="V4794" s="3" t="n"/>
      <c r="W4794" s="3" t="inlineStr"/>
      <c r="X4794" s="3" t="inlineStr"/>
      <c r="Y4794" s="3" t="inlineStr"/>
      <c r="Z4794" s="3" t="inlineStr">
        <is>
          <t>https://doi.org/10.1016/j.actaastro.2021.08.018</t>
        </is>
      </c>
      <c r="AA4794" s="3" t="inlineStr">
        <is>
          <t>Open-access page (via OpenAlex)</t>
        </is>
      </c>
      <c r="AB4794" s="3" t="inlineStr">
        <is>
          <t>bronze</t>
        </is>
      </c>
      <c r="AC4794" s="3" t="inlineStr">
        <is>
          <t>School of Arts &amp; Sciences</t>
        </is>
      </c>
      <c r="AD4794" s="3" t="n">
        <v>5</v>
      </c>
      <c r="AE4794" s="3" t="inlineStr">
        <is>
          <t>No</t>
        </is>
      </c>
      <c r="AF4794" s="3" t="inlineStr"/>
      <c r="AG4794" s="4" t="inlineStr"/>
      <c r="AH4794" s="4" t="inlineStr"/>
      <c r="AI4794" s="4" t="inlineStr"/>
    </row>
    <row r="4795">
      <c r="A4795" s="3" t="inlineStr">
        <is>
          <t>PHYS-1042</t>
        </is>
      </c>
      <c r="B4795" s="3" t="inlineStr">
        <is>
          <t>Kezerashvili</t>
        </is>
      </c>
      <c r="C4795" s="3" t="inlineStr">
        <is>
          <t>Roman</t>
        </is>
      </c>
      <c r="D4795" s="3" t="inlineStr">
        <is>
          <t>Roman Kezerashvili</t>
        </is>
      </c>
      <c r="E4795" s="3" t="inlineStr">
        <is>
          <t>Professor</t>
        </is>
      </c>
      <c r="F4795" s="3" t="inlineStr">
        <is>
          <t>NYC College of Technology</t>
        </is>
      </c>
      <c r="G4795" s="3" t="inlineStr">
        <is>
          <t>Physics</t>
        </is>
      </c>
      <c r="H4795" s="3" t="inlineStr">
        <is>
          <t>RKezerashvili@citytech.cuny.edu</t>
        </is>
      </c>
      <c r="I4795" s="3" t="inlineStr">
        <is>
          <t>Other</t>
        </is>
      </c>
      <c r="J4795" s="3" t="inlineStr">
        <is>
          <t>Preface: Solar sailing: Concepts, technology, and missions II</t>
        </is>
      </c>
      <c r="K4795" s="3" t="n">
        <v>2021</v>
      </c>
      <c r="L4795" s="3" t="inlineStr">
        <is>
          <t>Advances in Space Research</t>
        </is>
      </c>
      <c r="M4795" s="3" t="inlineStr">
        <is>
          <t>Roman Ya. Kezerashvili; Bernd Dachwald</t>
        </is>
      </c>
      <c r="N4795" s="3" t="inlineStr"/>
      <c r="O4795" s="3" t="n"/>
      <c r="P4795" s="3" t="inlineStr"/>
      <c r="Q4795" s="3" t="inlineStr">
        <is>
          <t>10.1016/j.asr.2021.01.037</t>
        </is>
      </c>
      <c r="R4795" s="3" t="inlineStr">
        <is>
          <t>https://doi.org/10.1016/j.asr.2021.01.037</t>
        </is>
      </c>
      <c r="S4795" s="3" t="inlineStr">
        <is>
          <t>OpenAlex</t>
        </is>
      </c>
      <c r="T4795" s="3" t="n">
        <v>1</v>
      </c>
      <c r="U4795" s="3" t="inlineStr">
        <is>
          <t>High (City Tech affiliation on paper)</t>
        </is>
      </c>
      <c r="V4795" s="3" t="n"/>
      <c r="W4795" s="3" t="inlineStr"/>
      <c r="X4795" s="3" t="inlineStr"/>
      <c r="Y4795" s="3" t="inlineStr"/>
      <c r="Z4795" s="3" t="inlineStr"/>
      <c r="AA4795" s="3" t="inlineStr">
        <is>
          <t>Not found</t>
        </is>
      </c>
      <c r="AB4795" s="3" t="inlineStr">
        <is>
          <t>closed</t>
        </is>
      </c>
      <c r="AC4795" s="3" t="inlineStr">
        <is>
          <t>School of Arts &amp; Sciences</t>
        </is>
      </c>
      <c r="AD4795" s="3" t="n">
        <v>1</v>
      </c>
      <c r="AE4795" s="3" t="inlineStr">
        <is>
          <t>No</t>
        </is>
      </c>
      <c r="AF4795" s="3" t="inlineStr"/>
      <c r="AG4795" s="4" t="inlineStr"/>
      <c r="AH4795" s="4" t="inlineStr"/>
      <c r="AI4795" s="4" t="inlineStr"/>
    </row>
    <row r="4796">
      <c r="A4796" s="3" t="inlineStr">
        <is>
          <t>PHYS-1044</t>
        </is>
      </c>
      <c r="B4796" s="3" t="inlineStr">
        <is>
          <t>Kolmakov</t>
        </is>
      </c>
      <c r="C4796" s="3" t="inlineStr">
        <is>
          <t>German</t>
        </is>
      </c>
      <c r="D4796" s="3" t="inlineStr">
        <is>
          <t>German Kolmakov</t>
        </is>
      </c>
      <c r="E4796" s="3" t="inlineStr">
        <is>
          <t>Professor</t>
        </is>
      </c>
      <c r="F4796" s="3" t="inlineStr">
        <is>
          <t>NYC College of Technology</t>
        </is>
      </c>
      <c r="G4796" s="3" t="inlineStr">
        <is>
          <t>Physics</t>
        </is>
      </c>
      <c r="H4796" s="3" t="inlineStr">
        <is>
          <t>GKolmakov@citytech.cuny.edu</t>
        </is>
      </c>
      <c r="I4796" s="3" t="inlineStr">
        <is>
          <t>Conference presentation</t>
        </is>
      </c>
      <c r="J4796" s="3" t="inlineStr">
        <is>
          <t>Research in Recent Trends in Fundamental and Applied Physics and Quantum Computing</t>
        </is>
      </c>
      <c r="K4796" s="3" t="n">
        <v>2021</v>
      </c>
      <c r="L4796" s="3" t="inlineStr">
        <is>
          <t>Publications and Research</t>
        </is>
      </c>
      <c r="M4796" s="3" t="inlineStr">
        <is>
          <t>Privman, Olga; Kolmakov, German</t>
        </is>
      </c>
      <c r="N4796" s="3" t="inlineStr"/>
      <c r="O4796" s="3" t="n"/>
      <c r="P4796" s="3" t="inlineStr"/>
      <c r="Q4796" s="3" t="inlineStr"/>
      <c r="R4796" s="3" t="inlineStr">
        <is>
          <t>https://academicworks.cuny.edu/ny_pubs/864</t>
        </is>
      </c>
      <c r="S4796" s="3" t="inlineStr">
        <is>
          <t>CUNY Academic Works</t>
        </is>
      </c>
      <c r="T4796" s="3" t="n">
        <v>1</v>
      </c>
      <c r="U4796" s="3" t="inlineStr">
        <is>
          <t>High (in CUNY Academic Works)</t>
        </is>
      </c>
      <c r="V4796" s="3" t="n"/>
      <c r="W4796" s="3" t="inlineStr"/>
      <c r="X4796" s="3" t="inlineStr">
        <is>
          <t>Quantum computing, artificial intelligence, machine learning â these are all highly engaging, though oft-mysterious fields. Graced with the mystique of quantum mechanics, its applied offspring â quantum computing â is often subject to the same scientific misinformation, with many articles on the internet providing a false and often intentionally misleading depiction of the science. This project focuses, then, primarily on research in recent trends in fundamental and applied physics, with an emphasis on quantum computing. The outcome is an electronic newsletter published on Open Lab by the end of the Spring 2021 semester, each issue of which will contain no less than seven accurate and reputable articles about quantum computing and related fields.
The purpose of this newsletter is to provide reliable information to students, professors, and the general public about this innovative and often mysterious field. To make them more accessible, each article link contains an originally-written blurb to contextualize information. Information for the newsletter was found, researched, analyzed via scientific and academic articles on the internet, open-source journals, and journals accessible through the City Tech Library. Additional understanding of the material is provided by City Techâs own Introduction to Quantum Computing course.</t>
        </is>
      </c>
      <c r="Y4796" s="3" t="inlineStr">
        <is>
          <t>CUNY Academic Works</t>
        </is>
      </c>
      <c r="Z4796" s="3" t="inlineStr">
        <is>
          <t>https://academicworks.cuny.edu/context/ny_pubs/article/1884/type/native/viewcontent/OlgaPrivmanQCPoster2.pptx</t>
        </is>
      </c>
      <c r="AA4796" s="3" t="inlineStr">
        <is>
          <t>PDF in CUNY Academic Works</t>
        </is>
      </c>
      <c r="AB4796" s="3" t="inlineStr"/>
      <c r="AC4796" s="3" t="inlineStr">
        <is>
          <t>School of Arts &amp; Sciences</t>
        </is>
      </c>
      <c r="AD4796" s="3" t="n"/>
      <c r="AE4796" s="3" t="inlineStr">
        <is>
          <t>Yes</t>
        </is>
      </c>
      <c r="AF4796" s="3" t="inlineStr">
        <is>
          <t>abstract: machine learning, artificial intelligence</t>
        </is>
      </c>
      <c r="AG4796" s="4" t="inlineStr"/>
      <c r="AH4796" s="4" t="inlineStr"/>
      <c r="AI4796" s="4" t="inlineStr"/>
    </row>
    <row r="4797">
      <c r="A4797" s="3" t="inlineStr">
        <is>
          <t>PHYS-1045</t>
        </is>
      </c>
      <c r="B4797" s="3" t="inlineStr">
        <is>
          <t>Kezerashvili</t>
        </is>
      </c>
      <c r="C4797" s="3" t="inlineStr">
        <is>
          <t>Roman</t>
        </is>
      </c>
      <c r="D4797" s="3" t="inlineStr">
        <is>
          <t>Roman Kezerashvili</t>
        </is>
      </c>
      <c r="E4797" s="3" t="inlineStr">
        <is>
          <t>Professor</t>
        </is>
      </c>
      <c r="F4797" s="3" t="inlineStr">
        <is>
          <t>NYC College of Technology</t>
        </is>
      </c>
      <c r="G4797" s="3" t="inlineStr">
        <is>
          <t>Physics</t>
        </is>
      </c>
      <c r="H4797" s="3" t="inlineStr">
        <is>
          <t>RKezerashvili@citytech.cuny.edu</t>
        </is>
      </c>
      <c r="I4797" s="3" t="inlineStr">
        <is>
          <t>Journal article</t>
        </is>
      </c>
      <c r="J4797" s="3" t="inlineStr">
        <is>
          <t>Search and research of KNNN and KKNN antikaonic clusters</t>
        </is>
      </c>
      <c r="K4797" s="3" t="n">
        <v>2021</v>
      </c>
      <c r="L4797" s="3" t="inlineStr">
        <is>
          <t>Progress in Particle and Nuclear Physics</t>
        </is>
      </c>
      <c r="M4797" s="3" t="inlineStr">
        <is>
          <t>Roman Ya. Kezerashvili; Shalva M. Tsiklauri; Nurgali Zh. Takibayev</t>
        </is>
      </c>
      <c r="N4797" s="3" t="inlineStr"/>
      <c r="O4797" s="3" t="n"/>
      <c r="P4797" s="3" t="inlineStr"/>
      <c r="Q4797" s="3" t="inlineStr">
        <is>
          <t>10.1016/j.ppnp.2021.103909</t>
        </is>
      </c>
      <c r="R4797" s="3" t="inlineStr">
        <is>
          <t>https://doi.org/10.1016/j.ppnp.2021.103909</t>
        </is>
      </c>
      <c r="S4797" s="3" t="inlineStr">
        <is>
          <t>OpenAlex</t>
        </is>
      </c>
      <c r="T4797" s="3" t="n">
        <v>1</v>
      </c>
      <c r="U4797" s="3" t="inlineStr">
        <is>
          <t>High (City Tech affiliation on paper)</t>
        </is>
      </c>
      <c r="V4797" s="3" t="n"/>
      <c r="W4797" s="3" t="inlineStr"/>
      <c r="X4797" s="3" t="inlineStr"/>
      <c r="Y4797" s="3" t="inlineStr"/>
      <c r="Z4797" s="3" t="inlineStr"/>
      <c r="AA4797" s="3" t="inlineStr">
        <is>
          <t>Not found</t>
        </is>
      </c>
      <c r="AB4797" s="3" t="inlineStr">
        <is>
          <t>closed</t>
        </is>
      </c>
      <c r="AC4797" s="3" t="inlineStr">
        <is>
          <t>School of Arts &amp; Sciences</t>
        </is>
      </c>
      <c r="AD4797" s="3" t="n">
        <v>10</v>
      </c>
      <c r="AE4797" s="3" t="inlineStr">
        <is>
          <t>No</t>
        </is>
      </c>
      <c r="AF4797" s="3" t="inlineStr"/>
      <c r="AG4797" s="4" t="inlineStr"/>
      <c r="AH4797" s="4" t="inlineStr"/>
      <c r="AI4797" s="4" t="inlineStr"/>
    </row>
    <row r="4798">
      <c r="A4798" s="3" t="inlineStr">
        <is>
          <t>PHYS-1046</t>
        </is>
      </c>
      <c r="B4798" s="3" t="inlineStr">
        <is>
          <t>Kezerashvili</t>
        </is>
      </c>
      <c r="C4798" s="3" t="inlineStr">
        <is>
          <t>Roman</t>
        </is>
      </c>
      <c r="D4798" s="3" t="inlineStr">
        <is>
          <t>Roman Kezerashvili</t>
        </is>
      </c>
      <c r="E4798" s="3" t="inlineStr">
        <is>
          <t>Professor</t>
        </is>
      </c>
      <c r="F4798" s="3" t="inlineStr">
        <is>
          <t>NYC College of Technology</t>
        </is>
      </c>
      <c r="G4798" s="3" t="inlineStr">
        <is>
          <t>Physics</t>
        </is>
      </c>
      <c r="H4798" s="3" t="inlineStr">
        <is>
          <t>RKezerashvili@citytech.cuny.edu</t>
        </is>
      </c>
      <c r="I4798" s="3" t="inlineStr">
        <is>
          <t>Journal article</t>
        </is>
      </c>
      <c r="J4798" s="3" t="inlineStr">
        <is>
          <t>Shifting Paradigms</t>
        </is>
      </c>
      <c r="K4798" s="3" t="n">
        <v>2021</v>
      </c>
      <c r="L4798" s="3" t="inlineStr">
        <is>
          <t>Journal of consciousness exploration &amp; research</t>
        </is>
      </c>
      <c r="M4798" s="3" t="inlineStr">
        <is>
          <t>Gregory L. Matloff; Roman Ya. Kezerashvili</t>
        </is>
      </c>
      <c r="N4798" s="3" t="inlineStr"/>
      <c r="O4798" s="3" t="n"/>
      <c r="P4798" s="3" t="inlineStr"/>
      <c r="Q4798" s="3" t="inlineStr"/>
      <c r="R4798" s="3" t="inlineStr">
        <is>
          <t>https://openalex.org/W7220647371</t>
        </is>
      </c>
      <c r="S4798" s="3" t="inlineStr">
        <is>
          <t>OpenAlex</t>
        </is>
      </c>
      <c r="T4798" s="3" t="n">
        <v>1</v>
      </c>
      <c r="U4798" s="3" t="inlineStr">
        <is>
          <t>High (City Tech affiliation on paper)</t>
        </is>
      </c>
      <c r="V4798" s="3" t="n"/>
      <c r="W4798" s="3" t="inlineStr"/>
      <c r="X4798" s="3" t="inlineStr">
        <is>
          <t>A scientific paradigm is defined as a framework of basic assumptions, methodology and ways of thinking that is commonly accepted by members of a scientific discipline. One such paradigm is the assumption that astrophysical processes can be explained by purely materialistic concepts without the need to invoke consciousness. A peer-reviewed analysis of observational data obtained by the Gaia space observatory reveals that stars in our galactic vicinity are generally much older than the Sun and that stars accelerate as they age along their trajectories of galactic revolution. The authors have recently published an investigation of possible physical mechanisms of stellar acceleration. If future research validates the stellar acceleration result, the astrophysical paradigm might shift to include the possibilities of a sentient, self-organizing Universe or the activities of a hyper-advanced galaxy-wide civilization.</t>
        </is>
      </c>
      <c r="Y4798" s="3" t="inlineStr">
        <is>
          <t>OpenAlex</t>
        </is>
      </c>
      <c r="Z4798" s="3" t="inlineStr"/>
      <c r="AA4798" s="3" t="inlineStr">
        <is>
          <t>Not found</t>
        </is>
      </c>
      <c r="AB4798" s="3" t="inlineStr">
        <is>
          <t>closed</t>
        </is>
      </c>
      <c r="AC4798" s="3" t="inlineStr">
        <is>
          <t>School of Arts &amp; Sciences</t>
        </is>
      </c>
      <c r="AD4798" s="3" t="n">
        <v>0</v>
      </c>
      <c r="AE4798" s="3" t="inlineStr">
        <is>
          <t>No</t>
        </is>
      </c>
      <c r="AF4798" s="3" t="inlineStr"/>
      <c r="AG4798" s="4" t="inlineStr"/>
      <c r="AH4798" s="4" t="inlineStr"/>
      <c r="AI4798" s="4" t="inlineStr"/>
    </row>
    <row r="4799">
      <c r="A4799" s="3" t="inlineStr">
        <is>
          <t>PHYS-1047</t>
        </is>
      </c>
      <c r="B4799" s="3" t="inlineStr">
        <is>
          <t>Kezerashvili</t>
        </is>
      </c>
      <c r="C4799" s="3" t="inlineStr">
        <is>
          <t>Roman</t>
        </is>
      </c>
      <c r="D4799" s="3" t="inlineStr">
        <is>
          <t>Roman Kezerashvili</t>
        </is>
      </c>
      <c r="E4799" s="3" t="inlineStr">
        <is>
          <t>Professor</t>
        </is>
      </c>
      <c r="F4799" s="3" t="inlineStr">
        <is>
          <t>NYC College of Technology</t>
        </is>
      </c>
      <c r="G4799" s="3" t="inlineStr">
        <is>
          <t>Physics</t>
        </is>
      </c>
      <c r="H4799" s="3" t="inlineStr">
        <is>
          <t>RKezerashvili@citytech.cuny.edu</t>
        </is>
      </c>
      <c r="I4799" s="3" t="inlineStr">
        <is>
          <t>Journal article</t>
        </is>
      </c>
      <c r="J4799" s="3" t="inlineStr">
        <is>
          <t>Solar sail with superconducting circular current-carrying wire</t>
        </is>
      </c>
      <c r="K4799" s="3" t="n">
        <v>2021</v>
      </c>
      <c r="L4799" s="3" t="inlineStr">
        <is>
          <t>Advances in Space Research</t>
        </is>
      </c>
      <c r="M4799" s="3" t="inlineStr">
        <is>
          <t>Vladimir Ya. Kezerashvili; Roman Ya. Kezerashvili</t>
        </is>
      </c>
      <c r="N4799" s="3" t="inlineStr"/>
      <c r="O4799" s="3" t="n"/>
      <c r="P4799" s="3" t="inlineStr"/>
      <c r="Q4799" s="3" t="inlineStr">
        <is>
          <t>10.1016/j.asr.2021.10.052</t>
        </is>
      </c>
      <c r="R4799" s="3" t="inlineStr">
        <is>
          <t>https://doi.org/10.1016/j.asr.2021.10.052</t>
        </is>
      </c>
      <c r="S4799" s="3" t="inlineStr">
        <is>
          <t>OpenAlex</t>
        </is>
      </c>
      <c r="T4799" s="3" t="n">
        <v>1</v>
      </c>
      <c r="U4799" s="3" t="inlineStr">
        <is>
          <t>High (City Tech affiliation on paper)</t>
        </is>
      </c>
      <c r="V4799" s="3" t="n"/>
      <c r="W4799" s="3" t="inlineStr"/>
      <c r="X4799" s="3" t="inlineStr"/>
      <c r="Y4799" s="3" t="inlineStr"/>
      <c r="Z4799" s="3" t="inlineStr">
        <is>
          <t>https://doi.org/10.1016/j.asr.2021.10.052</t>
        </is>
      </c>
      <c r="AA4799" s="3" t="inlineStr">
        <is>
          <t>Open-access page (via OpenAlex)</t>
        </is>
      </c>
      <c r="AB4799" s="3" t="inlineStr">
        <is>
          <t>bronze</t>
        </is>
      </c>
      <c r="AC4799" s="3" t="inlineStr">
        <is>
          <t>School of Arts &amp; Sciences</t>
        </is>
      </c>
      <c r="AD4799" s="3" t="n">
        <v>10</v>
      </c>
      <c r="AE4799" s="3" t="inlineStr">
        <is>
          <t>No</t>
        </is>
      </c>
      <c r="AF4799" s="3" t="inlineStr"/>
      <c r="AG4799" s="4" t="inlineStr"/>
      <c r="AH4799" s="4" t="inlineStr"/>
      <c r="AI4799" s="4" t="inlineStr"/>
    </row>
    <row r="4800">
      <c r="A4800" s="3" t="inlineStr">
        <is>
          <t>PHYS-1048</t>
        </is>
      </c>
      <c r="B4800" s="3" t="inlineStr">
        <is>
          <t>Kolmakov</t>
        </is>
      </c>
      <c r="C4800" s="3" t="inlineStr">
        <is>
          <t>German</t>
        </is>
      </c>
      <c r="D4800" s="3" t="inlineStr">
        <is>
          <t>German Kolmakov</t>
        </is>
      </c>
      <c r="E4800" s="3" t="inlineStr">
        <is>
          <t>Professor</t>
        </is>
      </c>
      <c r="F4800" s="3" t="inlineStr">
        <is>
          <t>NYC College of Technology</t>
        </is>
      </c>
      <c r="G4800" s="3" t="inlineStr">
        <is>
          <t>Physics</t>
        </is>
      </c>
      <c r="H4800" s="3" t="inlineStr">
        <is>
          <t>GKolmakov@citytech.cuny.edu</t>
        </is>
      </c>
      <c r="I4800" s="3" t="inlineStr">
        <is>
          <t>Journal article</t>
        </is>
      </c>
      <c r="J4800" s="3" t="inlineStr">
        <is>
          <t>Superfluid swimmers</t>
        </is>
      </c>
      <c r="K4800" s="3" t="n">
        <v>2021</v>
      </c>
      <c r="L4800" s="3" t="inlineStr">
        <is>
          <t>Physical Review Research</t>
        </is>
      </c>
      <c r="M4800" s="3" t="inlineStr">
        <is>
          <t>G. V. Kolmakov; Igor S. Aranson</t>
        </is>
      </c>
      <c r="N4800" s="3" t="inlineStr"/>
      <c r="O4800" s="3" t="n"/>
      <c r="P4800" s="3" t="inlineStr"/>
      <c r="Q4800" s="3" t="inlineStr">
        <is>
          <t>10.1103/physrevresearch.3.013188</t>
        </is>
      </c>
      <c r="R4800" s="3" t="inlineStr">
        <is>
          <t>https://doi.org/10.1103/physrevresearch.3.013188</t>
        </is>
      </c>
      <c r="S4800" s="3" t="inlineStr">
        <is>
          <t>OpenAlex; CUNY Academic Works</t>
        </is>
      </c>
      <c r="T4800" s="3" t="n">
        <v>2</v>
      </c>
      <c r="U4800" s="3" t="inlineStr">
        <is>
          <t>High (City Tech affiliation on paper); 2 sources</t>
        </is>
      </c>
      <c r="V4800" s="3" t="n"/>
      <c r="W4800" s="3" t="inlineStr"/>
      <c r="X4800" s="3" t="inlineStr">
        <is>
          <t>The propulsion of living microorganisms ultimately relies on viscous drag for body-fluid interactions.The selflocomotion in superfluids such as 4 He is deemed impossible due to the apparent lack of viscous resistance.Here, we investigate the self-propulsion of a Janus (two-face) light-absorbing particle suspended in superfluid helium 4 He (He-II).The particle is energized by the heat flux due to the absorption of light from an external source.We show that a quantum mechanical propulsion force originates due to the transformation of the superfluid to a normal fluid on the heated particle face.The theoretical analysis is supported by the numerical solution of the Ginzburg-Landau-Khalatnikov model for a superfluid.Our results shed light on the dynamics of inclusions in a superfluid and stimulate experiments.</t>
        </is>
      </c>
      <c r="Y4800" s="3" t="inlineStr">
        <is>
          <t>OpenAlex</t>
        </is>
      </c>
      <c r="Z4800" s="3" t="inlineStr">
        <is>
          <t>http://link.aps.org/pdf/10.1103/PhysRevResearch.3.013188</t>
        </is>
      </c>
      <c r="AA4800" s="3" t="inlineStr">
        <is>
          <t>Open-access PDF (via OpenAlex)</t>
        </is>
      </c>
      <c r="AB4800" s="3" t="inlineStr">
        <is>
          <t>gold</t>
        </is>
      </c>
      <c r="AC4800" s="3" t="inlineStr">
        <is>
          <t>School of Arts &amp; Sciences</t>
        </is>
      </c>
      <c r="AD4800" s="3" t="n">
        <v>13</v>
      </c>
      <c r="AE4800" s="3" t="inlineStr">
        <is>
          <t>No</t>
        </is>
      </c>
      <c r="AF4800" s="3" t="inlineStr"/>
      <c r="AG4800" s="4" t="inlineStr"/>
      <c r="AH4800" s="4" t="inlineStr"/>
      <c r="AI4800" s="4" t="inlineStr"/>
    </row>
    <row r="4801">
      <c r="A4801" s="3" t="inlineStr">
        <is>
          <t>PHYS-1050</t>
        </is>
      </c>
      <c r="B4801" s="3" t="inlineStr">
        <is>
          <t>Acquaviva</t>
        </is>
      </c>
      <c r="C4801" s="3" t="inlineStr">
        <is>
          <t>Viviana</t>
        </is>
      </c>
      <c r="D4801" s="3" t="inlineStr">
        <is>
          <t>Viviana Acquaviva</t>
        </is>
      </c>
      <c r="E4801" s="3" t="inlineStr">
        <is>
          <t>Professor</t>
        </is>
      </c>
      <c r="F4801" s="3" t="inlineStr">
        <is>
          <t>NYC College of Technology</t>
        </is>
      </c>
      <c r="G4801" s="3" t="inlineStr">
        <is>
          <t>Physics</t>
        </is>
      </c>
      <c r="H4801" s="3" t="inlineStr">
        <is>
          <t>VAcquaviva@citytech.cuny.edu</t>
        </is>
      </c>
      <c r="I4801" s="3" t="inlineStr">
        <is>
          <t>Preprint</t>
        </is>
      </c>
      <c r="J4801" s="3" t="inlineStr">
        <is>
          <t>Teaching Machine Learning for the Physical Sciences: A summary of lessons learned and challenges</t>
        </is>
      </c>
      <c r="K4801" s="3" t="n">
        <v>2021</v>
      </c>
      <c r="L4801" s="3" t="inlineStr">
        <is>
          <t>arXiv (Cornell University)</t>
        </is>
      </c>
      <c r="M4801" s="3" t="inlineStr">
        <is>
          <t>Viviana Acquaviva</t>
        </is>
      </c>
      <c r="N4801" s="3" t="inlineStr"/>
      <c r="O4801" s="3" t="n"/>
      <c r="P4801" s="3" t="inlineStr"/>
      <c r="Q4801" s="3" t="inlineStr">
        <is>
          <t>10.48550/arxiv.2108.08313</t>
        </is>
      </c>
      <c r="R4801" s="3" t="inlineStr">
        <is>
          <t>https://doi.org/10.48550/arxiv.2108.08313</t>
        </is>
      </c>
      <c r="S4801" s="3" t="inlineStr">
        <is>
          <t>OpenAlex; CUNY Academic Works</t>
        </is>
      </c>
      <c r="T4801" s="3" t="n">
        <v>2</v>
      </c>
      <c r="U4801" s="3" t="inlineStr">
        <is>
          <t>High (City Tech affiliation on paper); 2 sources</t>
        </is>
      </c>
      <c r="V4801" s="3" t="n"/>
      <c r="W4801" s="3" t="inlineStr"/>
      <c r="X4801" s="3" t="inlineStr">
        <is>
          <t>This paper summarizes some challenges encountered and best practices established in several years of teaching Machine Learning for the Physical Sciences at the undergraduate and graduate level. I discuss motivations for teaching ML to physicists, desirable properties of pedagogical materials, such as accessibility, relevance, and likeness to real-world research problems, and give examples of components of teaching units.</t>
        </is>
      </c>
      <c r="Y4801" s="3" t="inlineStr">
        <is>
          <t>OpenAlex</t>
        </is>
      </c>
      <c r="Z4801" s="3" t="inlineStr">
        <is>
          <t>https://arxiv.org/pdf/2108.08313</t>
        </is>
      </c>
      <c r="AA4801" s="3" t="inlineStr">
        <is>
          <t>Open-access PDF (via OpenAlex)</t>
        </is>
      </c>
      <c r="AB4801" s="3" t="inlineStr">
        <is>
          <t>green</t>
        </is>
      </c>
      <c r="AC4801" s="3" t="inlineStr">
        <is>
          <t>School of Arts &amp; Sciences</t>
        </is>
      </c>
      <c r="AD4801" s="3" t="n">
        <v>1</v>
      </c>
      <c r="AE4801" s="3" t="inlineStr">
        <is>
          <t>Yes</t>
        </is>
      </c>
      <c r="AF4801" s="3" t="inlineStr">
        <is>
          <t>title: machine learning; abstract: machine learning</t>
        </is>
      </c>
      <c r="AG4801" s="4" t="inlineStr"/>
      <c r="AH4801" s="4" t="inlineStr"/>
      <c r="AI4801" s="4" t="inlineStr"/>
    </row>
    <row r="4802">
      <c r="A4802" s="3" t="inlineStr">
        <is>
          <t>PHYS-1051</t>
        </is>
      </c>
      <c r="B4802" s="3" t="inlineStr">
        <is>
          <t>Acquaviva</t>
        </is>
      </c>
      <c r="C4802" s="3" t="inlineStr">
        <is>
          <t>Viviana</t>
        </is>
      </c>
      <c r="D4802" s="3" t="inlineStr">
        <is>
          <t>Viviana Acquaviva</t>
        </is>
      </c>
      <c r="E4802" s="3" t="inlineStr">
        <is>
          <t>Professor</t>
        </is>
      </c>
      <c r="F4802" s="3" t="inlineStr">
        <is>
          <t>NYC College of Technology</t>
        </is>
      </c>
      <c r="G4802" s="3" t="inlineStr">
        <is>
          <t>Physics</t>
        </is>
      </c>
      <c r="H4802" s="3" t="inlineStr">
        <is>
          <t>VAcquaviva@citytech.cuny.edu</t>
        </is>
      </c>
      <c r="I4802" s="3" t="inlineStr">
        <is>
          <t>Journal article</t>
        </is>
      </c>
      <c r="J4802" s="3" t="inlineStr">
        <is>
          <t>The Hobby–Eberly Telescope Dark Energy Experiment (HETDEX) Survey Design, Reductions, and Detections*</t>
        </is>
      </c>
      <c r="K4802" s="3" t="n">
        <v>2021</v>
      </c>
      <c r="L4802" s="3" t="inlineStr">
        <is>
          <t>The Astrophysical Journal</t>
        </is>
      </c>
      <c r="M4802" s="3" t="inlineStr">
        <is>
          <t>Karl Gebhardt; Erin Mentuch Cooper; Robin Ciardullo; Viviana Acquaviva; Ralf Bender; William P. Bowman; B. G. Castanheira; Gavin Dalton; Dustin Davis; Roelof S. de Jong; Darren L. DePoy; Yaswant Devarakonda; Sun Dongsheng; Niv Drory; Maximilian Fabricius; Daniel J. Farrow; John J. Feldmeier; Steven L. Finkelstein; Cynthia S. Froning; Eric Gawiser; Caryl A. Gronwall; Laura Herold; Gary J. Hill; Ulrich Hopp; Lindsay R. House; Steven Janowiecki; Matthew Jarvis; Donghui Jeong; Shardha Jogee; Ryota Kakuma; Andreas Kelz; W. Kollatschny; Eiichiro Komatsu; M. Krumpe; Martin Landriau; Chenxu Liu; Maja Lujan Niemeyer; Phillip J. MacQueen; Jennifer L. Marshall; Ken Mawatari; Emily McLinden; Shiro Mukae; Gautam Nagaraj; Yoshiaki Ono; Masami Ouchi; Casey Papovich; Nao Sakai; Shun Saito; Donald P. Schneider; Andreas Schulze; K. Shanmugasundararaj; Matthew D. Shetrone; Christopher A. Sneden; Jan M. Snigula; Matthias Steinmetz; Benjamin P. Thomas; Brianna Thomas; Sarah E. Tuttle; T. Urrutia; L. Wisotzki; Isak Wold; Gregory R. Zeimann; Yechi Zhang</t>
        </is>
      </c>
      <c r="N4802" s="3" t="inlineStr"/>
      <c r="O4802" s="3" t="n"/>
      <c r="P4802" s="3" t="inlineStr"/>
      <c r="Q4802" s="3" t="inlineStr">
        <is>
          <t>10.3847/1538-4357/ac2e03</t>
        </is>
      </c>
      <c r="R4802" s="3" t="inlineStr">
        <is>
          <t>https://doi.org/10.3847/1538-4357/ac2e03</t>
        </is>
      </c>
      <c r="S4802" s="3" t="inlineStr">
        <is>
          <t>OpenAlex</t>
        </is>
      </c>
      <c r="T4802" s="3" t="n">
        <v>1</v>
      </c>
      <c r="U4802" s="3" t="inlineStr">
        <is>
          <t>High (City Tech affiliation on paper)</t>
        </is>
      </c>
      <c r="V4802" s="3" t="n"/>
      <c r="W4802" s="3" t="inlineStr"/>
      <c r="X4802" s="3" t="inlineStr">
        <is>
          <t>Abstract We describe the survey design, calibration, commissioning, and emission-line detection algorithms for the Hobby–Eberly Telescope Dark Energy Experiment (HETDEX). The goal of HETDEX is to measure the redshifts of over a million Lyα emitting galaxies between 1.88 &lt; z &lt; 3.52, in a 540 deg2 area encompassing a comoving volume of 10.9 Gpc3. No preselection of targets is involved; instead the HETDEX measurements are accomplished via a spectroscopic survey using a suite of wide-field integral field units distributed over the focal plane of the telescope. This survey measures the Hubble expansion parameter and angular diameter distance, with a final expected accuracy of better than 1%. We detail the project’s observational strategy, reduction pipeline, source detection, and catalog generation, and present initial results for science verification in the Cosmological Evolution Survey, Extended Groth Strip, and Great Observatories Origins Deep Survey North fields. We demonstrate that our data reach the required specifications in throughput, astrometric accuracy, flux limit, and object detection, with the end products being a catalog of emission-line sources, their object classifications, and flux-calibrated spectra.</t>
        </is>
      </c>
      <c r="Y4802" s="3" t="inlineStr">
        <is>
          <t>OpenAlex</t>
        </is>
      </c>
      <c r="Z4802" s="3" t="inlineStr">
        <is>
          <t>https://iopscience.iop.org/article/10.3847/1538-4357/ac2e03/pdf</t>
        </is>
      </c>
      <c r="AA4802" s="3" t="inlineStr">
        <is>
          <t>Open-access PDF (via OpenAlex)</t>
        </is>
      </c>
      <c r="AB4802" s="3" t="inlineStr">
        <is>
          <t>hybrid</t>
        </is>
      </c>
      <c r="AC4802" s="3" t="inlineStr">
        <is>
          <t>School of Arts &amp; Sciences</t>
        </is>
      </c>
      <c r="AD4802" s="3" t="n">
        <v>115</v>
      </c>
      <c r="AE4802" s="3" t="inlineStr">
        <is>
          <t>No</t>
        </is>
      </c>
      <c r="AF4802" s="3" t="inlineStr"/>
      <c r="AG4802" s="4" t="inlineStr"/>
      <c r="AH4802" s="4" t="inlineStr"/>
      <c r="AI4802" s="4" t="inlineStr"/>
    </row>
    <row r="4803">
      <c r="A4803" s="3" t="inlineStr">
        <is>
          <t>PHYS-1055</t>
        </is>
      </c>
      <c r="B4803" s="3" t="inlineStr">
        <is>
          <t>Ferroglia</t>
        </is>
      </c>
      <c r="C4803" s="3" t="inlineStr">
        <is>
          <t>Andrea</t>
        </is>
      </c>
      <c r="D4803" s="3" t="inlineStr">
        <is>
          <t>Andrea Ferroglia</t>
        </is>
      </c>
      <c r="E4803" s="3" t="inlineStr">
        <is>
          <t>Professor</t>
        </is>
      </c>
      <c r="F4803" s="3" t="inlineStr">
        <is>
          <t>NYC College of Technology</t>
        </is>
      </c>
      <c r="G4803" s="3" t="inlineStr">
        <is>
          <t>Physics</t>
        </is>
      </c>
      <c r="H4803" s="3" t="inlineStr">
        <is>
          <t>AFerroglia@citytech.cuny.edu</t>
        </is>
      </c>
      <c r="I4803" s="3" t="inlineStr">
        <is>
          <t>Conference paper</t>
        </is>
      </c>
      <c r="J4803" s="3" t="inlineStr">
        <is>
          <t>ttX calculations and modeling</t>
        </is>
      </c>
      <c r="K4803" s="3" t="n">
        <v>2021</v>
      </c>
      <c r="L4803" s="3" t="inlineStr">
        <is>
          <t>Annual Conference on Large Hadron Collider Physics (LHCP)</t>
        </is>
      </c>
      <c r="M4803" s="3" t="inlineStr">
        <is>
          <t>Andrea Ferroglia; Alessandro Broggio; Rikkert Frederix; Davide Pagani; Benjamin D. Pecjak; Ioannis Tsinikos</t>
        </is>
      </c>
      <c r="N4803" s="3" t="inlineStr"/>
      <c r="O4803" s="3" t="n"/>
      <c r="P4803" s="3" t="inlineStr"/>
      <c r="Q4803" s="3" t="inlineStr">
        <is>
          <t>10.22323/1.397.0073</t>
        </is>
      </c>
      <c r="R4803" s="3" t="inlineStr">
        <is>
          <t>https://doi.org/10.22323/1.397.0073</t>
        </is>
      </c>
      <c r="S4803" s="3" t="inlineStr">
        <is>
          <t>OpenAlex</t>
        </is>
      </c>
      <c r="T4803" s="3" t="n">
        <v>1</v>
      </c>
      <c r="U4803" s="3" t="inlineStr">
        <is>
          <t>High (City Tech affiliation on paper)</t>
        </is>
      </c>
      <c r="V4803" s="3" t="n"/>
      <c r="W4803" s="3" t="inlineStr"/>
      <c r="X4803" s="3" t="inlineStr">
        <is>
          <t>In this talk, we review the status of calculations for the associated production of a top pair and a Higgs, $W$ or $Z$ boson at the Large Hadron Collider. In particular, we focus on the resummation of soft gluon emission effects and on their combination with the complete set of next-to-leading-order corrections of both QCD and electroweak origin, in calculations in which the final state top pair and massive boson are kept on shell. The impact of these corrections on the total cross-section and several differential distributions is studied.</t>
        </is>
      </c>
      <c r="Y4803" s="3" t="inlineStr">
        <is>
          <t>OpenAlex</t>
        </is>
      </c>
      <c r="Z4803" s="3" t="inlineStr">
        <is>
          <t>https://pos.sissa.it/397/073/pdf</t>
        </is>
      </c>
      <c r="AA4803" s="3" t="inlineStr">
        <is>
          <t>Open-access PDF (via OpenAlex)</t>
        </is>
      </c>
      <c r="AB4803" s="3" t="inlineStr">
        <is>
          <t>hybrid</t>
        </is>
      </c>
      <c r="AC4803" s="3" t="inlineStr">
        <is>
          <t>School of Arts &amp; Sciences</t>
        </is>
      </c>
      <c r="AD4803" s="3" t="n">
        <v>0</v>
      </c>
      <c r="AE4803" s="3" t="inlineStr">
        <is>
          <t>No</t>
        </is>
      </c>
      <c r="AF4803" s="3" t="inlineStr"/>
      <c r="AG4803" s="4" t="inlineStr"/>
      <c r="AH4803" s="4" t="inlineStr"/>
      <c r="AI4803" s="4" t="inlineStr"/>
    </row>
    <row r="4804">
      <c r="A4804" s="3" t="inlineStr">
        <is>
          <t>PHYS-1056</t>
        </is>
      </c>
      <c r="B4804" s="3" t="inlineStr">
        <is>
          <t>Kezerashvili</t>
        </is>
      </c>
      <c r="C4804" s="3" t="inlineStr">
        <is>
          <t>Roman</t>
        </is>
      </c>
      <c r="D4804" s="3" t="inlineStr">
        <is>
          <t>Roman Kezerashvili</t>
        </is>
      </c>
      <c r="E4804" s="3" t="inlineStr">
        <is>
          <t>Professor</t>
        </is>
      </c>
      <c r="F4804" s="3" t="inlineStr">
        <is>
          <t>NYC College of Technology</t>
        </is>
      </c>
      <c r="G4804" s="3" t="inlineStr">
        <is>
          <t>Physics</t>
        </is>
      </c>
      <c r="H4804" s="3" t="inlineStr">
        <is>
          <t>RKezerashvili@citytech.cuny.edu</t>
        </is>
      </c>
      <c r="I4804" s="3" t="inlineStr">
        <is>
          <t>Journal article</t>
        </is>
      </c>
      <c r="J4804" s="3" t="inlineStr">
        <is>
          <t>Anisotropic magnetoexcitons in two-dimensional transition metal trichalcogenide semiconductors</t>
        </is>
      </c>
      <c r="K4804" s="3" t="n">
        <v>2022</v>
      </c>
      <c r="L4804" s="3" t="inlineStr">
        <is>
          <t>Physical Review Research</t>
        </is>
      </c>
      <c r="M4804" s="3" t="inlineStr">
        <is>
          <t>Roman Ya. Kezerashvili; Anastasia Spiridonova</t>
        </is>
      </c>
      <c r="N4804" s="3" t="inlineStr"/>
      <c r="O4804" s="3" t="n"/>
      <c r="P4804" s="3" t="inlineStr"/>
      <c r="Q4804" s="3" t="inlineStr">
        <is>
          <t>10.1103/physrevresearch.4.033016</t>
        </is>
      </c>
      <c r="R4804" s="3" t="inlineStr">
        <is>
          <t>https://doi.org/10.1103/physrevresearch.4.033016</t>
        </is>
      </c>
      <c r="S4804" s="3" t="inlineStr">
        <is>
          <t>OpenAlex; CUNY Academic Works</t>
        </is>
      </c>
      <c r="T4804" s="3" t="n">
        <v>2</v>
      </c>
      <c r="U4804" s="3" t="inlineStr">
        <is>
          <t>High (City Tech affiliation on paper); 2 sources</t>
        </is>
      </c>
      <c r="V4804" s="3" t="n"/>
      <c r="W4804" s="3" t="inlineStr"/>
      <c r="X4804" s="3" t="inlineStr">
        <is>
          <t>Direct and indirect excitons in Rydberg states in transition metal trichalcogenide (TMTC) monolayers, bilayers, and van der Waals (vdW) heterostructures in an external magnetic field are studied within the framework of the effective mass approximation. Binding energies of magnetoexcitons are calculated using the Rytova-Keldysh potential for direct magnetoexcitons and both the Rytova-Keldysh and Coulomb potentials for indirect magnetoexcitons. We report the magnetic field energy contribution to the binding energies and diamagnetic coefficients for magnetoexcitons that depend strongly on the effective mass anisotropy of electrons and holes. The comparative study of TMTCs and phosphorene is given. In ${\mathrm{TiS}}_{3}$, ${\mathrm{TiSe}}_{3}$, and ${\mathrm{ZrSe}}_{3}$ the excitonic binding energies and diamagnetic coefficients demonstrate the same kind of anisotropy as in phosphorene. In contrast, ${\mathrm{ZrS}}_{3}$ has the opposite anisotropy to phosphorene. The tunability of the binding energy of direct and indirect magnetoexcitons by the external magnetic field and the possibility to control the binding energy of magnetoexcitons in vdW heterostructures by manipulation of numbers of hBN monolayers are shown.</t>
        </is>
      </c>
      <c r="Y4804" s="3" t="inlineStr">
        <is>
          <t>OpenAlex</t>
        </is>
      </c>
      <c r="Z4804" s="3" t="inlineStr">
        <is>
          <t>http://link.aps.org/pdf/10.1103/PhysRevResearch.4.033016</t>
        </is>
      </c>
      <c r="AA4804" s="3" t="inlineStr">
        <is>
          <t>Open-access PDF (via OpenAlex)</t>
        </is>
      </c>
      <c r="AB4804" s="3" t="inlineStr">
        <is>
          <t>gold</t>
        </is>
      </c>
      <c r="AC4804" s="3" t="inlineStr">
        <is>
          <t>School of Arts &amp; Sciences</t>
        </is>
      </c>
      <c r="AD4804" s="3" t="n">
        <v>8</v>
      </c>
      <c r="AE4804" s="3" t="inlineStr">
        <is>
          <t>No</t>
        </is>
      </c>
      <c r="AF4804" s="3" t="inlineStr"/>
      <c r="AG4804" s="4" t="inlineStr"/>
      <c r="AH4804" s="4" t="inlineStr"/>
      <c r="AI4804" s="4" t="inlineStr"/>
    </row>
    <row r="4805">
      <c r="A4805" s="3" t="inlineStr">
        <is>
          <t>PHYS-1057</t>
        </is>
      </c>
      <c r="B4805" s="3" t="inlineStr">
        <is>
          <t>Kezerashvili</t>
        </is>
      </c>
      <c r="C4805" s="3" t="inlineStr">
        <is>
          <t>Roman</t>
        </is>
      </c>
      <c r="D4805" s="3" t="inlineStr">
        <is>
          <t>Roman Kezerashvili</t>
        </is>
      </c>
      <c r="E4805" s="3" t="inlineStr">
        <is>
          <t>Professor</t>
        </is>
      </c>
      <c r="F4805" s="3" t="inlineStr">
        <is>
          <t>NYC College of Technology</t>
        </is>
      </c>
      <c r="G4805" s="3" t="inlineStr">
        <is>
          <t>Physics</t>
        </is>
      </c>
      <c r="H4805" s="3" t="inlineStr">
        <is>
          <t>RKezerashvili@citytech.cuny.edu</t>
        </is>
      </c>
      <c r="I4805" s="3" t="inlineStr">
        <is>
          <t>Journal article</t>
        </is>
      </c>
      <c r="J4805" s="3" t="inlineStr">
        <is>
          <t>Charge-dipole and dipole-dipole interactions in two-dimensional materials</t>
        </is>
      </c>
      <c r="K4805" s="3" t="n">
        <v>2022</v>
      </c>
      <c r="L4805" s="3" t="inlineStr">
        <is>
          <t>Physical review. B./Physical review. B</t>
        </is>
      </c>
      <c r="M4805" s="3" t="inlineStr">
        <is>
          <t>Roman Ya. Kezerashvili; Vladimir Ya. Kezerashvili</t>
        </is>
      </c>
      <c r="N4805" s="3" t="inlineStr"/>
      <c r="O4805" s="3" t="n"/>
      <c r="P4805" s="3" t="inlineStr"/>
      <c r="Q4805" s="3" t="inlineStr">
        <is>
          <t>10.1103/physrevb.105.205416</t>
        </is>
      </c>
      <c r="R4805" s="3" t="inlineStr">
        <is>
          <t>https://doi.org/10.1103/physrevb.105.205416</t>
        </is>
      </c>
      <c r="S4805" s="3" t="inlineStr">
        <is>
          <t>OpenAlex</t>
        </is>
      </c>
      <c r="T4805" s="3" t="n">
        <v>1</v>
      </c>
      <c r="U4805" s="3" t="inlineStr">
        <is>
          <t>High (City Tech affiliation on paper)</t>
        </is>
      </c>
      <c r="V4805" s="3" t="n"/>
      <c r="W4805" s="3" t="inlineStr"/>
      <c r="X4805" s="3" t="inlineStr">
        <is>
          <t>We derive the explicit analytical form for the charge-dipole and dipole-dipole interactions in two-dimensional (2D) configuration space. We demonstrate that the reduction of dimensionality can alter the charge-dipole and dipole-dipole interactions in the 2D case. The asymptotics of these interactions at long distances coincide to the charge-dipole and dipole-dipole interactions in three-dimensional configuration space. The obtained charge-dipole and dipole-dipole interactions will find wide application and contribute to the advancement of research on novel two-dimensional materials.</t>
        </is>
      </c>
      <c r="Y4805" s="3" t="inlineStr">
        <is>
          <t>OpenAlex</t>
        </is>
      </c>
      <c r="Z4805" s="3" t="inlineStr">
        <is>
          <t>https://doi.org/10.1103/physrevb.105.205416</t>
        </is>
      </c>
      <c r="AA4805" s="3" t="inlineStr">
        <is>
          <t>Open-access page (via OpenAlex)</t>
        </is>
      </c>
      <c r="AB4805" s="3" t="inlineStr">
        <is>
          <t>hybrid</t>
        </is>
      </c>
      <c r="AC4805" s="3" t="inlineStr">
        <is>
          <t>School of Arts &amp; Sciences</t>
        </is>
      </c>
      <c r="AD4805" s="3" t="n">
        <v>10</v>
      </c>
      <c r="AE4805" s="3" t="inlineStr">
        <is>
          <t>No</t>
        </is>
      </c>
      <c r="AF4805" s="3" t="inlineStr"/>
      <c r="AG4805" s="4" t="inlineStr"/>
      <c r="AH4805" s="4" t="inlineStr"/>
      <c r="AI4805" s="4" t="inlineStr"/>
    </row>
    <row r="4806">
      <c r="A4806" s="3" t="inlineStr">
        <is>
          <t>PHYS-1059</t>
        </is>
      </c>
      <c r="B4806" s="3" t="inlineStr">
        <is>
          <t>Kezerashvili</t>
        </is>
      </c>
      <c r="C4806" s="3" t="inlineStr">
        <is>
          <t>Roman</t>
        </is>
      </c>
      <c r="D4806" s="3" t="inlineStr">
        <is>
          <t>Roman Kezerashvili</t>
        </is>
      </c>
      <c r="E4806" s="3" t="inlineStr">
        <is>
          <t>Professor</t>
        </is>
      </c>
      <c r="F4806" s="3" t="inlineStr">
        <is>
          <t>NYC College of Technology</t>
        </is>
      </c>
      <c r="G4806" s="3" t="inlineStr">
        <is>
          <t>Physics</t>
        </is>
      </c>
      <c r="H4806" s="3" t="inlineStr">
        <is>
          <t>RKezerashvili@citytech.cuny.edu</t>
        </is>
      </c>
      <c r="I4806" s="3" t="inlineStr">
        <is>
          <t>Journal article</t>
        </is>
      </c>
      <c r="J4806" s="3" t="inlineStr">
        <is>
          <t>DISSOCIATIVE EXCITATION, IONIZATION, AND FRAGMENTATION PROCESSES FOR NITROGEN, OXYGEN, METHANE, AND WATER MOLECULES BY ELECTRON BOMBARDMENT</t>
        </is>
      </c>
      <c r="K4806" s="3" t="n">
        <v>2022</v>
      </c>
      <c r="L4806" s="3" t="inlineStr">
        <is>
          <t>Publications and Research</t>
        </is>
      </c>
      <c r="M4806" s="3" t="inlineStr">
        <is>
          <t>Gochitashvili, M.; Lomsazde, R.; Kuparashvili, D.; Taboridze, O.; Kezerashvili, Roman Ya.</t>
        </is>
      </c>
      <c r="N4806" s="3" t="inlineStr"/>
      <c r="O4806" s="3" t="n"/>
      <c r="P4806" s="3" t="inlineStr"/>
      <c r="Q4806" s="3" t="inlineStr"/>
      <c r="R4806" s="3" t="inlineStr">
        <is>
          <t>https://academicworks.cuny.edu/ny_pubs/953</t>
        </is>
      </c>
      <c r="S4806" s="3" t="inlineStr">
        <is>
          <t>CUNY Academic Works</t>
        </is>
      </c>
      <c r="T4806" s="3" t="n">
        <v>1</v>
      </c>
      <c r="U4806" s="3" t="inlineStr">
        <is>
          <t>High (in CUNY Academic Works)</t>
        </is>
      </c>
      <c r="V4806" s="3" t="n"/>
      <c r="W4806" s="3" t="inlineStr"/>
      <c r="X4806" s="3" t="inlineStr">
        <is>
          <t>Electronâimpact ionization and fragmentation of molecules are investigated by the chromatography mass-spectrometry device. While the excitation processes are investigated by an optical spectroscopy method. The spectral analysis is performed in the vacuum ultraviolet 50-130 nm spectral regions. The absolute value of the fragmentation cross-section in the dissociative ionization and excitation processes is determined. Measurements are performed in the electron energy range 25-120eV for ionization and 200-500eV for excitation processes respectively.</t>
        </is>
      </c>
      <c r="Y4806" s="3" t="inlineStr">
        <is>
          <t>CUNY Academic Works</t>
        </is>
      </c>
      <c r="Z4806" s="3" t="inlineStr">
        <is>
          <t>https://academicworks.cuny.edu/context/ny_pubs/article/1981/viewcontent/download.php</t>
        </is>
      </c>
      <c r="AA4806" s="3" t="inlineStr">
        <is>
          <t>PDF in CUNY Academic Works</t>
        </is>
      </c>
      <c r="AB4806" s="3" t="inlineStr"/>
      <c r="AC4806" s="3" t="inlineStr">
        <is>
          <t>School of Arts &amp; Sciences</t>
        </is>
      </c>
      <c r="AD4806" s="3" t="n"/>
      <c r="AE4806" s="3" t="inlineStr">
        <is>
          <t>No</t>
        </is>
      </c>
      <c r="AF4806" s="3" t="inlineStr"/>
      <c r="AG4806" s="4" t="inlineStr"/>
      <c r="AH4806" s="4" t="inlineStr"/>
      <c r="AI4806" s="4" t="inlineStr"/>
    </row>
    <row r="4807">
      <c r="A4807" s="3" t="inlineStr">
        <is>
          <t>PHYS-1061</t>
        </is>
      </c>
      <c r="B4807" s="3" t="inlineStr">
        <is>
          <t>Acquaviva</t>
        </is>
      </c>
      <c r="C4807" s="3" t="inlineStr">
        <is>
          <t>Viviana</t>
        </is>
      </c>
      <c r="D4807" s="3" t="inlineStr">
        <is>
          <t>Viviana Acquaviva</t>
        </is>
      </c>
      <c r="E4807" s="3" t="inlineStr">
        <is>
          <t>Professor</t>
        </is>
      </c>
      <c r="F4807" s="3" t="inlineStr">
        <is>
          <t>NYC College of Technology</t>
        </is>
      </c>
      <c r="G4807" s="3" t="inlineStr">
        <is>
          <t>Physics</t>
        </is>
      </c>
      <c r="H4807" s="3" t="inlineStr">
        <is>
          <t>VAcquaviva@citytech.cuny.edu</t>
        </is>
      </c>
      <c r="I4807" s="3" t="inlineStr">
        <is>
          <t>Journal article</t>
        </is>
      </c>
      <c r="J4807" s="3" t="inlineStr">
        <is>
          <t>Galaxy and mass assembly (GAMA): Self-Organizing Map application on nearby galaxies</t>
        </is>
      </c>
      <c r="K4807" s="3" t="n">
        <v>2022</v>
      </c>
      <c r="L4807" s="3" t="inlineStr">
        <is>
          <t>Monthly Notices of the Royal Astronomical Society</t>
        </is>
      </c>
      <c r="M4807" s="3" t="inlineStr">
        <is>
          <t>Benne Willem Holwerda; Dominic Smith; Lori Porter; Chris Henry; Ren Porter-Temple; Kyle Cook; Kevin A. Pimbblet; Andrew Hopkins; Maciej Bilicki; Sebastian Turner; Viviana Acquaviva; Lingyu Wang; Angus H. Wright; L. S. Kelvin; Meiert W. Grootes</t>
        </is>
      </c>
      <c r="N4807" s="3" t="inlineStr"/>
      <c r="O4807" s="3" t="n"/>
      <c r="P4807" s="3" t="inlineStr"/>
      <c r="Q4807" s="3" t="inlineStr">
        <is>
          <t>10.1093/mnras/stac889</t>
        </is>
      </c>
      <c r="R4807" s="3" t="inlineStr">
        <is>
          <t>https://doi.org/10.1093/mnras/stac889</t>
        </is>
      </c>
      <c r="S4807" s="3" t="inlineStr">
        <is>
          <t>OpenAlex</t>
        </is>
      </c>
      <c r="T4807" s="3" t="n">
        <v>1</v>
      </c>
      <c r="U4807" s="3" t="inlineStr">
        <is>
          <t>High (City Tech affiliation on paper)</t>
        </is>
      </c>
      <c r="V4807" s="3" t="n"/>
      <c r="W4807" s="3" t="inlineStr"/>
      <c r="X4807" s="3" t="inlineStr">
        <is>
          <t>ABSTRACT Galaxy populations show bimodality in a variety of properties: stellar mass, colour, specific star-formation rate, size, and Sérsic index. These parameters are our feature space. We use an existing sample of 7556 galaxies from the Galaxy and Mass Assembly (GAMA) survey, represented using five features and the K-means clustering technique, showed that the bimodalities are the manifestation of a more complex population structure, represented by between two and six clusters. Here we use Self-Organizing Maps (SOM), an unsupervised learning technique that can be used to visualize similarity in a higher dimensional space using a 2D representation, to map these 5D clusters in the feature space on to 2D projections. To further analyse these clusters, using the SOM information, we agree with previous results that the sub-populations found in the feature space can be reasonably mapped on to three or five clusters. We explore where the ‘green valley’ galaxies are mapped on to the SOM, indicating multiple interstitial populations within the green valley population. Finally, we use the projection of the SOM to verify whether morphological information provided by GalaxyZoo users, for example, if features are visible, can be mapped on to the SOM-generated map. Voting on whether galaxies are smooth, likely ellipticals, or ‘featured’ can reasonably be separated but smaller morphological features (bar, spiral arms) can not. SOMs promise to be a useful tool to map and identify instructive sub-populations in multidimensional galaxy survey feature space, provided they are large enough.</t>
        </is>
      </c>
      <c r="Y4807" s="3" t="inlineStr">
        <is>
          <t>OpenAlex</t>
        </is>
      </c>
      <c r="Z4807" s="3" t="inlineStr">
        <is>
          <t>https://academic.oup.com/mnras/article-pdf/513/2/1972/43548427/stac889.pdf</t>
        </is>
      </c>
      <c r="AA4807" s="3" t="inlineStr">
        <is>
          <t>Open-access PDF (via OpenAlex)</t>
        </is>
      </c>
      <c r="AB4807" s="3" t="inlineStr">
        <is>
          <t>bronze</t>
        </is>
      </c>
      <c r="AC4807" s="3" t="inlineStr">
        <is>
          <t>School of Arts &amp; Sciences</t>
        </is>
      </c>
      <c r="AD4807" s="3" t="n">
        <v>11</v>
      </c>
      <c r="AE4807" s="3" t="inlineStr">
        <is>
          <t>No</t>
        </is>
      </c>
      <c r="AF4807" s="3" t="inlineStr"/>
      <c r="AG4807" s="4" t="inlineStr"/>
      <c r="AH4807" s="4" t="inlineStr"/>
      <c r="AI4807" s="4" t="inlineStr"/>
    </row>
    <row r="4808">
      <c r="A4808" s="3" t="inlineStr">
        <is>
          <t>PHYS-1062</t>
        </is>
      </c>
      <c r="B4808" s="3" t="inlineStr">
        <is>
          <t>Maller</t>
        </is>
      </c>
      <c r="C4808" s="3" t="inlineStr">
        <is>
          <t>Ari</t>
        </is>
      </c>
      <c r="D4808" s="3" t="inlineStr">
        <is>
          <t>Ari Maller</t>
        </is>
      </c>
      <c r="E4808" s="3" t="inlineStr">
        <is>
          <t>Professor</t>
        </is>
      </c>
      <c r="F4808" s="3" t="inlineStr">
        <is>
          <t>NYC College of Technology</t>
        </is>
      </c>
      <c r="G4808" s="3" t="inlineStr">
        <is>
          <t>Physics</t>
        </is>
      </c>
      <c r="H4808" s="3" t="inlineStr">
        <is>
          <t>AMaller@citytech.cuny.edu</t>
        </is>
      </c>
      <c r="I4808" s="3" t="inlineStr">
        <is>
          <t>Journal article</t>
        </is>
      </c>
      <c r="J4808" s="3" t="inlineStr">
        <is>
          <t>IQ Collaboratory. III. The Empirical Dust Attenuation Framework—Taking Hydrodynamical Simulations with a Grain of Dust</t>
        </is>
      </c>
      <c r="K4808" s="3" t="n">
        <v>2022</v>
      </c>
      <c r="L4808" s="3" t="inlineStr">
        <is>
          <t>The Astrophysical Journal</t>
        </is>
      </c>
      <c r="M4808" s="3" t="inlineStr">
        <is>
          <t>ChangHoon Hahn; Tjitske Starkenburg; Daniel Anglés‐Alcázar; Ena Choi; Romeel Davé; Claire M. Dickey; Kartheik G. Iyer; Ariyeh H. Maller; Rachel S. Somerville; Jeremy L. Tinker; L. Y. Aaron Yung</t>
        </is>
      </c>
      <c r="N4808" s="3" t="inlineStr"/>
      <c r="O4808" s="3" t="n"/>
      <c r="P4808" s="3" t="inlineStr"/>
      <c r="Q4808" s="3" t="inlineStr">
        <is>
          <t>10.3847/1538-4357/ac4253</t>
        </is>
      </c>
      <c r="R4808" s="3" t="inlineStr">
        <is>
          <t>https://doi.org/10.3847/1538-4357/ac4253</t>
        </is>
      </c>
      <c r="S4808" s="3" t="inlineStr">
        <is>
          <t>OpenAlex</t>
        </is>
      </c>
      <c r="T4808" s="3" t="n">
        <v>1</v>
      </c>
      <c r="U4808" s="3" t="inlineStr">
        <is>
          <t>High (City Tech affiliation on paper)</t>
        </is>
      </c>
      <c r="V4808" s="3" t="n"/>
      <c r="W4808" s="3" t="inlineStr"/>
      <c r="X4808" s="3" t="inlineStr">
        <is>
          <t>Abstract We present the empirical dust attenuation (EDA) framework—a flexible prescription for assigning realistic dust attenuation to simulated galaxies based on their physical properties. We use the EDA to forward model synthetic observations for three state-of-the-art large-scale cosmological hydrodynamical simulations: SIMBA, IllustrisTNG, and EAGLE. We then compare the optical and UV color–magnitude relations, (g − r) − M r and (far-UV −near-UV) − M r , of the simulations to a M r &lt; − 20 and UV complete Sloan Digital Sky Survey galaxy sample using likelihood-free inference. Without dust, none of the simulations match observations, as expected. With the EDA, however, we can reproduce the observed color–magnitude with all three simulations. Furthermore, the attenuation curves predicted by our dust prescription are in good agreement with the observed attenuation–slope relations and attenuation curves of star-forming galaxies. However, the EDA does not predict star-forming galaxies with low A V since simulated star-forming galaxies are intrinsically much brighter than observations. Additionally, the EDA provides, for the first time, predictions on the attenuation curves of quiescent galaxies, which are challenging to measure observationally. Simulated quiescent galaxies require shallower attenuation curves with lower amplitude than star-forming galaxies. The EDA, combined with forward modeling, provides an effective approach for shedding light on dust in galaxies and probing hydrodynamical simulations. This work also illustrates a major limitation in comparing galaxy formation models: by adjusting dust attenuation, simulations that predict significantly different galaxy populations can reproduce the same UV and optical observations.</t>
        </is>
      </c>
      <c r="Y4808" s="3" t="inlineStr">
        <is>
          <t>OpenAlex</t>
        </is>
      </c>
      <c r="Z4808" s="3" t="inlineStr">
        <is>
          <t>https://iopscience.iop.org/article/10.3847/1538-4357/ac4253/pdf</t>
        </is>
      </c>
      <c r="AA4808" s="3" t="inlineStr">
        <is>
          <t>Open-access PDF (via OpenAlex)</t>
        </is>
      </c>
      <c r="AB4808" s="3" t="inlineStr">
        <is>
          <t>gold</t>
        </is>
      </c>
      <c r="AC4808" s="3" t="inlineStr">
        <is>
          <t>School of Arts &amp; Sciences</t>
        </is>
      </c>
      <c r="AD4808" s="3" t="n">
        <v>0</v>
      </c>
      <c r="AE4808" s="3" t="inlineStr">
        <is>
          <t>No</t>
        </is>
      </c>
      <c r="AF4808" s="3" t="inlineStr"/>
      <c r="AG4808" s="4" t="inlineStr"/>
      <c r="AH4808" s="4" t="inlineStr"/>
      <c r="AI4808" s="4" t="inlineStr"/>
    </row>
    <row r="4809">
      <c r="A4809" s="3" t="inlineStr">
        <is>
          <t>PHYS-1063</t>
        </is>
      </c>
      <c r="B4809" s="3" t="inlineStr">
        <is>
          <t>Kezerashvili</t>
        </is>
      </c>
      <c r="C4809" s="3" t="inlineStr">
        <is>
          <t>Roman</t>
        </is>
      </c>
      <c r="D4809" s="3" t="inlineStr">
        <is>
          <t>Roman Kezerashvili</t>
        </is>
      </c>
      <c r="E4809" s="3" t="inlineStr">
        <is>
          <t>Professor</t>
        </is>
      </c>
      <c r="F4809" s="3" t="inlineStr">
        <is>
          <t>NYC College of Technology</t>
        </is>
      </c>
      <c r="G4809" s="3" t="inlineStr">
        <is>
          <t>Physics</t>
        </is>
      </c>
      <c r="H4809" s="3" t="inlineStr">
        <is>
          <t>RKezerashvili@citytech.cuny.edu</t>
        </is>
      </c>
      <c r="I4809" s="3" t="inlineStr">
        <is>
          <t>Journal article</t>
        </is>
      </c>
      <c r="J4809" s="3" t="inlineStr">
        <is>
          <t>Li6(p,γ)Be7 reaction rate in the light of the new data of the Laboratory for Underground Nuclear Astrophysics</t>
        </is>
      </c>
      <c r="K4809" s="3" t="n">
        <v>2022</v>
      </c>
      <c r="L4809" s="3" t="inlineStr">
        <is>
          <t>Physical Review C</t>
        </is>
      </c>
      <c r="M4809" s="3" t="inlineStr">
        <is>
          <t>Sergey Borisovich Dubovichenko; A. S. Tkachenko; Roman Ya. Kezerashvili; N. А. Burkova; A. V. Dzhazairov-Kakhramanov</t>
        </is>
      </c>
      <c r="N4809" s="3" t="inlineStr"/>
      <c r="O4809" s="3" t="n"/>
      <c r="P4809" s="3" t="inlineStr"/>
      <c r="Q4809" s="3" t="inlineStr">
        <is>
          <t>10.1103/physrevc.105.065806</t>
        </is>
      </c>
      <c r="R4809" s="3" t="inlineStr">
        <is>
          <t>https://doi.org/10.1103/physrevc.105.065806</t>
        </is>
      </c>
      <c r="S4809" s="3" t="inlineStr">
        <is>
          <t>OpenAlex</t>
        </is>
      </c>
      <c r="T4809" s="3" t="n">
        <v>1</v>
      </c>
      <c r="U4809" s="3" t="inlineStr">
        <is>
          <t>High (City Tech affiliation on paper)</t>
        </is>
      </c>
      <c r="V4809" s="3" t="n"/>
      <c r="W4809" s="3" t="inlineStr"/>
      <c r="X4809" s="3" t="inlineStr">
        <is>
          <t>We present new calculations of the astrophysical $S$ factor and reaction rate for the $^{6}\mathrm{Li}(p,\ensuremath{\gamma})^{7}\mathrm{Be}$ reaction at energies of 10 keV to 5 MeV in the framework of a modified potential cluster model with forbidden states, including low lying resonances. The astrophysical $S(E)$ factor is compared with the available experimental data and calculations done within different models. The results for the $S$ factor are in good agreement with the data set (for $E&lt;0.3$ MeV) and calculations (for $E&lt;0.6$ MeV) of the LUNA Collaboration [Phys. Rev. C 102, 052802(R) (2020)]. The recommended extrapolated zero value $S(0)$ turned out to be 101 eV b. Using the theoretical total cross sections, the $^{6}\mathrm{Li}(p,\ensuremath{\gamma})^{7}\mathrm{Be}$ capture reaction rate is calculated at temperatures ranging from $0.01{T}_{9}$ to $10{T}_{9}$ and compared with NACRE and NACRE II. Analytical expressions for the $S$ factor and reaction rate are given, and the effect of low-lying resonances on the reaction rate is estimated. We suggest updating the NACRE and NACRE II databases in light of the new LUNA data and present calculations.</t>
        </is>
      </c>
      <c r="Y4809" s="3" t="inlineStr">
        <is>
          <t>OpenAlex</t>
        </is>
      </c>
      <c r="Z4809" s="3" t="inlineStr">
        <is>
          <t>https://arxiv.org/pdf/2201.07987</t>
        </is>
      </c>
      <c r="AA4809" s="3" t="inlineStr">
        <is>
          <t>Open-access PDF (via OpenAlex)</t>
        </is>
      </c>
      <c r="AB4809" s="3" t="inlineStr">
        <is>
          <t>green</t>
        </is>
      </c>
      <c r="AC4809" s="3" t="inlineStr">
        <is>
          <t>School of Arts &amp; Sciences</t>
        </is>
      </c>
      <c r="AD4809" s="3" t="n">
        <v>17</v>
      </c>
      <c r="AE4809" s="3" t="inlineStr">
        <is>
          <t>No</t>
        </is>
      </c>
      <c r="AF4809" s="3" t="inlineStr"/>
      <c r="AG4809" s="4" t="inlineStr"/>
      <c r="AH4809" s="4" t="inlineStr"/>
      <c r="AI4809" s="4" t="inlineStr"/>
    </row>
    <row r="4810">
      <c r="A4810" s="3" t="inlineStr">
        <is>
          <t>PHYS-1064</t>
        </is>
      </c>
      <c r="B4810" s="3" t="inlineStr">
        <is>
          <t>Kezerashvili</t>
        </is>
      </c>
      <c r="C4810" s="3" t="inlineStr">
        <is>
          <t>Roman</t>
        </is>
      </c>
      <c r="D4810" s="3" t="inlineStr">
        <is>
          <t>Roman Kezerashvili</t>
        </is>
      </c>
      <c r="E4810" s="3" t="inlineStr">
        <is>
          <t>Professor</t>
        </is>
      </c>
      <c r="F4810" s="3" t="inlineStr">
        <is>
          <t>NYC College of Technology</t>
        </is>
      </c>
      <c r="G4810" s="3" t="inlineStr">
        <is>
          <t>Physics</t>
        </is>
      </c>
      <c r="H4810" s="3" t="inlineStr">
        <is>
          <t>RKezerashvili@citytech.cuny.edu</t>
        </is>
      </c>
      <c r="I4810" s="3" t="inlineStr">
        <is>
          <t>Journal article</t>
        </is>
      </c>
      <c r="J4810" s="3" t="inlineStr">
        <is>
          <t>Magnetoexcitons in phosphorene monolayers, bilayers, and van der Waals heterostructures</t>
        </is>
      </c>
      <c r="K4810" s="3" t="n">
        <v>2022</v>
      </c>
      <c r="L4810" s="3" t="inlineStr">
        <is>
          <t>Physical Review Research</t>
        </is>
      </c>
      <c r="M4810" s="3" t="inlineStr">
        <is>
          <t>Roman Ya. Kezerashvili; Anastasia Spiridonova; Andrew H. Dublin</t>
        </is>
      </c>
      <c r="N4810" s="3" t="inlineStr"/>
      <c r="O4810" s="3" t="n"/>
      <c r="P4810" s="3" t="inlineStr"/>
      <c r="Q4810" s="3" t="inlineStr">
        <is>
          <t>10.1103/physrevresearch.4.013154</t>
        </is>
      </c>
      <c r="R4810" s="3" t="inlineStr">
        <is>
          <t>https://doi.org/10.1103/physrevresearch.4.013154</t>
        </is>
      </c>
      <c r="S4810" s="3" t="inlineStr">
        <is>
          <t>OpenAlex</t>
        </is>
      </c>
      <c r="T4810" s="3" t="n">
        <v>1</v>
      </c>
      <c r="U4810" s="3" t="inlineStr">
        <is>
          <t>High (City Tech affiliation on paper)</t>
        </is>
      </c>
      <c r="V4810" s="3" t="n"/>
      <c r="W4810" s="3" t="inlineStr"/>
      <c r="X4810" s="3" t="inlineStr">
        <is>
          <t>We study direct and indirect excitons in Rydberg states in phosphorene monolayers, bilayers, and van der Waals (vdW) heterostructure in an external magnetic field within the framework of the effective-mass approximation. The magnetic field is applied perpendicular to the monolayer or heterostructure and is varied between 0 and 60 T. Binding energies of magnetoexcitons are calculated by numerical integration of the Schr\"odinger equation using the Rytova-Keldysh potential for direct magnetoexcitons and both the Rytova-Keldysh and Coulomb potentials for indirect magnetoexcitons. The latter aids in the understanding of the role of screening in phosphorene. We report the magnetic field energy contribution to the binding energies and diamagnetic coefficients (DMCs) for magnetoexcitons, which depend strongly on the effective anisotropic masses of electrons and holes and can be tuned by the external magnetic field. We demonstrate that the vdW phosphorene heterostructure is a novel category of two-dimensional semiconductors with magnetoexcitonic binding energies tunable by means of the external magnetic field. The binding energies and DMCs are controlled by the number of hexagonal boron nitride layers separating two phosphorene sheets. Such tunability is potentially useful for the device design.</t>
        </is>
      </c>
      <c r="Y4810" s="3" t="inlineStr">
        <is>
          <t>OpenAlex</t>
        </is>
      </c>
      <c r="Z4810" s="3" t="inlineStr">
        <is>
          <t>http://link.aps.org/pdf/10.1103/PhysRevResearch.4.013154</t>
        </is>
      </c>
      <c r="AA4810" s="3" t="inlineStr">
        <is>
          <t>Open-access PDF (via OpenAlex)</t>
        </is>
      </c>
      <c r="AB4810" s="3" t="inlineStr">
        <is>
          <t>gold</t>
        </is>
      </c>
      <c r="AC4810" s="3" t="inlineStr">
        <is>
          <t>School of Arts &amp; Sciences</t>
        </is>
      </c>
      <c r="AD4810" s="3" t="n">
        <v>5</v>
      </c>
      <c r="AE4810" s="3" t="inlineStr">
        <is>
          <t>No</t>
        </is>
      </c>
      <c r="AF4810" s="3" t="inlineStr"/>
      <c r="AG4810" s="4" t="inlineStr"/>
      <c r="AH4810" s="4" t="inlineStr"/>
      <c r="AI4810" s="4" t="inlineStr"/>
    </row>
    <row r="4811">
      <c r="A4811" s="3" t="inlineStr">
        <is>
          <t>PHYS-1065</t>
        </is>
      </c>
      <c r="B4811" s="3" t="inlineStr">
        <is>
          <t>Kolmakov</t>
        </is>
      </c>
      <c r="C4811" s="3" t="inlineStr">
        <is>
          <t>German</t>
        </is>
      </c>
      <c r="D4811" s="3" t="inlineStr">
        <is>
          <t>German Kolmakov</t>
        </is>
      </c>
      <c r="E4811" s="3" t="inlineStr">
        <is>
          <t>Professor</t>
        </is>
      </c>
      <c r="F4811" s="3" t="inlineStr">
        <is>
          <t>NYC College of Technology</t>
        </is>
      </c>
      <c r="G4811" s="3" t="inlineStr">
        <is>
          <t>Physics</t>
        </is>
      </c>
      <c r="H4811" s="3" t="inlineStr">
        <is>
          <t>GKolmakov@citytech.cuny.edu</t>
        </is>
      </c>
      <c r="I4811" s="3" t="inlineStr">
        <is>
          <t>Grant</t>
        </is>
      </c>
      <c r="J4811" s="3" t="inlineStr">
        <is>
          <t>PFI-TT: Prototyping a quantum-powered AI building platform</t>
        </is>
      </c>
      <c r="K4811" s="3" t="n">
        <v>2022</v>
      </c>
      <c r="L4811" s="3" t="inlineStr">
        <is>
          <t>NSF: PFI-Partnrships for Innovation</t>
        </is>
      </c>
      <c r="M4811" s="3" t="inlineStr">
        <is>
          <t>German Kolmakov; Arber Ruci</t>
        </is>
      </c>
      <c r="N4811" s="3" t="inlineStr">
        <is>
          <t>PI</t>
        </is>
      </c>
      <c r="O4811" s="3" t="n">
        <v>250000</v>
      </c>
      <c r="P4811" s="3" t="inlineStr">
        <is>
          <t>2141058</t>
        </is>
      </c>
      <c r="Q4811" s="3" t="inlineStr"/>
      <c r="R4811" s="3" t="inlineStr">
        <is>
          <t>https://www.nsf.gov/awardsearch/showAward?AWD_ID=2141058</t>
        </is>
      </c>
      <c r="S4811" s="3" t="inlineStr">
        <is>
          <t>NSF</t>
        </is>
      </c>
      <c r="T4811" s="3" t="n">
        <v>1</v>
      </c>
      <c r="U4811" s="3" t="inlineStr">
        <is>
          <t>High (NSF award to City Tech)</t>
        </is>
      </c>
      <c r="V4811" s="3" t="n"/>
      <c r="W4811" s="3" t="inlineStr"/>
      <c r="X4811" s="3" t="inlineStr">
        <is>
          <t>The broader impact/commercial potential of this Partnerships for Innovation - Technology Translation (PFI-TT) project is in significant improvement of artificial intelligence (AI) systems by acceleration of the model creation, training, and operation using modern quantum computers. The project's outcomes can stimulate advances in chemistry, create new materials and new drugs, improve manufacturing and retail, reduce risks in high-tech, exploration and mission planning, and improve decision-making in arenas such as the public sector, banking, and healthcare. The project will nurture a new generation of entrepreneurs and scientists who can move easily between disciplines as varied as engineering, physics, computer science, and high-performance simulations.
The proposed project will develop an AI-building software platform that enables training the models “on the fly” on fast-evolving and fast-growing datasets. This will significantly improve their prediction and classification functions, reducing training time on large datasets by ten-fold. With the quantum-accelerated AI, a significant part of decision-making tasks can be automated to reduce human errors, thereby reducing mission failure risks.
This award reflects NSF's statutory mission and has been deemed worthy of support through evaluation using the Foundation's intellectual merit and broader impacts review criteria.</t>
        </is>
      </c>
      <c r="Y4811" s="3" t="inlineStr">
        <is>
          <t>NSF</t>
        </is>
      </c>
      <c r="Z4811" s="3" t="inlineStr"/>
      <c r="AA4811" s="3" t="inlineStr"/>
      <c r="AB4811" s="3" t="inlineStr"/>
      <c r="AC4811" s="3" t="inlineStr">
        <is>
          <t>School of Arts &amp; Sciences</t>
        </is>
      </c>
      <c r="AD4811" s="3" t="n"/>
      <c r="AE4811" s="3" t="inlineStr">
        <is>
          <t>Yes</t>
        </is>
      </c>
      <c r="AF4811" s="3" t="inlineStr">
        <is>
          <t>title: AI; abstract: artificial intelligence</t>
        </is>
      </c>
      <c r="AG4811" s="4" t="inlineStr"/>
      <c r="AH4811" s="4" t="inlineStr"/>
      <c r="AI4811" s="4" t="inlineStr"/>
    </row>
    <row r="4812">
      <c r="A4812" s="3" t="inlineStr">
        <is>
          <t>PHYS-1067</t>
        </is>
      </c>
      <c r="B4812" s="3" t="inlineStr">
        <is>
          <t>Berman</t>
        </is>
      </c>
      <c r="C4812" s="3" t="inlineStr">
        <is>
          <t>Oleg</t>
        </is>
      </c>
      <c r="D4812" s="3" t="inlineStr">
        <is>
          <t>Oleg Berman</t>
        </is>
      </c>
      <c r="E4812" s="3" t="inlineStr">
        <is>
          <t>Professor</t>
        </is>
      </c>
      <c r="F4812" s="3" t="inlineStr">
        <is>
          <t>NYC College of Technology</t>
        </is>
      </c>
      <c r="G4812" s="3" t="inlineStr">
        <is>
          <t>Physics</t>
        </is>
      </c>
      <c r="H4812" s="3" t="inlineStr">
        <is>
          <t>OBerman@citytech.cuny.edu</t>
        </is>
      </c>
      <c r="I4812" s="3" t="inlineStr">
        <is>
          <t>Journal article</t>
        </is>
      </c>
      <c r="J4812" s="3" t="inlineStr">
        <is>
          <t>Quantum entanglement between excitons in two-dimensional materials</t>
        </is>
      </c>
      <c r="K4812" s="3" t="n">
        <v>2022</v>
      </c>
      <c r="L4812" s="3" t="inlineStr">
        <is>
          <t>Physical review. B./Physical review. B</t>
        </is>
      </c>
      <c r="M4812" s="3" t="inlineStr">
        <is>
          <t>Gabriel P. Martins; Oleg L. Berman; Godfrey A. Gumbs; Yu. E. Lozovik</t>
        </is>
      </c>
      <c r="N4812" s="3" t="inlineStr"/>
      <c r="O4812" s="3" t="n"/>
      <c r="P4812" s="3" t="inlineStr"/>
      <c r="Q4812" s="3" t="inlineStr">
        <is>
          <t>10.1103/physrevb.106.104304</t>
        </is>
      </c>
      <c r="R4812" s="3" t="inlineStr">
        <is>
          <t>https://doi.org/10.1103/physrevb.106.104304</t>
        </is>
      </c>
      <c r="S4812" s="3" t="inlineStr">
        <is>
          <t>OpenAlex</t>
        </is>
      </c>
      <c r="T4812" s="3" t="n">
        <v>1</v>
      </c>
      <c r="U4812" s="3" t="inlineStr">
        <is>
          <t>High (City Tech affiliation on paper)</t>
        </is>
      </c>
      <c r="V4812" s="3" t="n"/>
      <c r="W4812" s="3" t="inlineStr"/>
      <c r="X4812" s="3" t="inlineStr">
        <is>
          <t>The quantum entanglement between two excitons in two-dimensional materials, embedded in an optical microcavity, was investigated. The energy eigenstates of a Jaynes-Cummings like Hamiltonian for two qubits coupled to a single cavity mode have been calculated. The quantum entanglement between such states was estimated by calculating the concurrence between two qubits in each of these eigenstates. According to the results of our calculations, if the system is allowed to decay only through the emission of cavity photons at low temperatures, then there is a maximally entangled eigenstate, protected from decay. We demonstrated that the existence of such a state results in the counterintuitive conclusion that, for some initial states of the system, the fact that the cavity is leaky can actually lead to an increase in the average concurrence on the timescales of the average photonic lifetime. By briefly analyzing the three-qubit model, we have demonstrated that the probability for the entanglement to be preserved is enhanced when the number of qubits is increased. In addition, we calculated the time evolution of the concurrence between a pair of excitons in a strained graphene monolayer.</t>
        </is>
      </c>
      <c r="Y4812" s="3" t="inlineStr">
        <is>
          <t>OpenAlex</t>
        </is>
      </c>
      <c r="Z4812" s="3" t="inlineStr">
        <is>
          <t>https://arxiv.org/pdf/2112.03064</t>
        </is>
      </c>
      <c r="AA4812" s="3" t="inlineStr">
        <is>
          <t>Open-access PDF (via OpenAlex)</t>
        </is>
      </c>
      <c r="AB4812" s="3" t="inlineStr">
        <is>
          <t>green</t>
        </is>
      </c>
      <c r="AC4812" s="3" t="inlineStr">
        <is>
          <t>School of Arts &amp; Sciences</t>
        </is>
      </c>
      <c r="AD4812" s="3" t="n">
        <v>3</v>
      </c>
      <c r="AE4812" s="3" t="inlineStr">
        <is>
          <t>No</t>
        </is>
      </c>
      <c r="AF4812" s="3" t="inlineStr"/>
      <c r="AG4812" s="4" t="inlineStr"/>
      <c r="AH4812" s="4" t="inlineStr"/>
      <c r="AI4812" s="4" t="inlineStr"/>
    </row>
    <row r="4813">
      <c r="A4813" s="3" t="inlineStr">
        <is>
          <t>PHYS-1068</t>
        </is>
      </c>
      <c r="B4813" s="3" t="inlineStr">
        <is>
          <t>Kezerashvili</t>
        </is>
      </c>
      <c r="C4813" s="3" t="inlineStr">
        <is>
          <t>Roman</t>
        </is>
      </c>
      <c r="D4813" s="3" t="inlineStr">
        <is>
          <t>Roman Kezerashvili</t>
        </is>
      </c>
      <c r="E4813" s="3" t="inlineStr">
        <is>
          <t>Professor</t>
        </is>
      </c>
      <c r="F4813" s="3" t="inlineStr">
        <is>
          <t>NYC College of Technology</t>
        </is>
      </c>
      <c r="G4813" s="3" t="inlineStr">
        <is>
          <t>Physics</t>
        </is>
      </c>
      <c r="H4813" s="3" t="inlineStr">
        <is>
          <t>RKezerashvili@citytech.cuny.edu</t>
        </is>
      </c>
      <c r="I4813" s="3" t="inlineStr">
        <is>
          <t>Journal article</t>
        </is>
      </c>
      <c r="J4813" s="3" t="inlineStr">
        <is>
          <t>Solar sail with inflatable toroidal shell</t>
        </is>
      </c>
      <c r="K4813" s="3" t="n">
        <v>2022</v>
      </c>
      <c r="L4813" s="3" t="inlineStr">
        <is>
          <t>Acta Astronautica</t>
        </is>
      </c>
      <c r="M4813" s="3" t="inlineStr">
        <is>
          <t>Vladimir Ya. Kezerashvili; Roman Ya. Kezerashvili; Olga Starinova</t>
        </is>
      </c>
      <c r="N4813" s="3" t="inlineStr"/>
      <c r="O4813" s="3" t="n"/>
      <c r="P4813" s="3" t="inlineStr"/>
      <c r="Q4813" s="3" t="inlineStr">
        <is>
          <t>10.1016/j.actaastro.2022.09.039</t>
        </is>
      </c>
      <c r="R4813" s="3" t="inlineStr">
        <is>
          <t>https://doi.org/10.1016/j.actaastro.2022.09.039</t>
        </is>
      </c>
      <c r="S4813" s="3" t="inlineStr">
        <is>
          <t>OpenAlex</t>
        </is>
      </c>
      <c r="T4813" s="3" t="n">
        <v>1</v>
      </c>
      <c r="U4813" s="3" t="inlineStr">
        <is>
          <t>High (City Tech affiliation on paper)</t>
        </is>
      </c>
      <c r="V4813" s="3" t="n"/>
      <c r="W4813" s="3" t="inlineStr"/>
      <c r="X4813" s="3" t="inlineStr"/>
      <c r="Y4813" s="3" t="inlineStr"/>
      <c r="Z4813" s="3" t="inlineStr">
        <is>
          <t>https://arxiv.org/pdf/2208.05255</t>
        </is>
      </c>
      <c r="AA4813" s="3" t="inlineStr">
        <is>
          <t>Open-access PDF (via OpenAlex)</t>
        </is>
      </c>
      <c r="AB4813" s="3" t="inlineStr">
        <is>
          <t>green</t>
        </is>
      </c>
      <c r="AC4813" s="3" t="inlineStr">
        <is>
          <t>School of Arts &amp; Sciences</t>
        </is>
      </c>
      <c r="AD4813" s="3" t="n">
        <v>23</v>
      </c>
      <c r="AE4813" s="3" t="inlineStr">
        <is>
          <t>No</t>
        </is>
      </c>
      <c r="AF4813" s="3" t="inlineStr"/>
      <c r="AG4813" s="4" t="inlineStr"/>
      <c r="AH4813" s="4" t="inlineStr"/>
      <c r="AI4813" s="4" t="inlineStr"/>
    </row>
    <row r="4814">
      <c r="A4814" s="3" t="inlineStr">
        <is>
          <t>PHYS-1069</t>
        </is>
      </c>
      <c r="B4814" s="3" t="inlineStr">
        <is>
          <t>Ferroglia</t>
        </is>
      </c>
      <c r="C4814" s="3" t="inlineStr">
        <is>
          <t>Andrea</t>
        </is>
      </c>
      <c r="D4814" s="3" t="inlineStr">
        <is>
          <t>Andrea Ferroglia</t>
        </is>
      </c>
      <c r="E4814" s="3" t="inlineStr">
        <is>
          <t>Professor</t>
        </is>
      </c>
      <c r="F4814" s="3" t="inlineStr">
        <is>
          <t>NYC College of Technology</t>
        </is>
      </c>
      <c r="G4814" s="3" t="inlineStr">
        <is>
          <t>Physics</t>
        </is>
      </c>
      <c r="H4814" s="3" t="inlineStr">
        <is>
          <t>AFerroglia@citytech.cuny.edu</t>
        </is>
      </c>
      <c r="I4814" s="3" t="inlineStr">
        <is>
          <t>Journal article</t>
        </is>
      </c>
      <c r="J4814" s="3" t="inlineStr">
        <is>
          <t>Spin–orbit gravitational locking—an effective potential approach</t>
        </is>
      </c>
      <c r="K4814" s="3" t="n">
        <v>2022</v>
      </c>
      <c r="L4814" s="3" t="inlineStr">
        <is>
          <t>European Journal of Physics</t>
        </is>
      </c>
      <c r="M4814" s="3" t="inlineStr">
        <is>
          <t>Christopher Clouse; Andrea Ferroglia; M. C. N. Fiolhais</t>
        </is>
      </c>
      <c r="N4814" s="3" t="inlineStr"/>
      <c r="O4814" s="3" t="n"/>
      <c r="P4814" s="3" t="inlineStr"/>
      <c r="Q4814" s="3" t="inlineStr">
        <is>
          <t>10.1088/1361-6404/ac5638</t>
        </is>
      </c>
      <c r="R4814" s="3" t="inlineStr">
        <is>
          <t>https://doi.org/10.1088/1361-6404/ac5638</t>
        </is>
      </c>
      <c r="S4814" s="3" t="inlineStr">
        <is>
          <t>OpenAlex; CUNY Academic Works</t>
        </is>
      </c>
      <c r="T4814" s="3" t="n">
        <v>2</v>
      </c>
      <c r="U4814" s="3" t="inlineStr">
        <is>
          <t>High (City Tech affiliation on paper); 2 sources</t>
        </is>
      </c>
      <c r="V4814" s="3" t="n"/>
      <c r="W4814" s="3" t="inlineStr"/>
      <c r="X4814" s="3" t="inlineStr">
        <is>
          <t>Abstract The objective of this paper is to study the tidally locked 3:2 spin–orbit resonance of Mercury around the Sun. In order to achieve this goal, the effective potential energy that determines the spinning motion of an ellipsoidal planet around its axis is considered. By studying the rotational potential energy of an ellipsoidal planet orbiting a spherical star on an elliptic orbit with fixed eccentricity and semi-major axis, it is shown that the system presents an infinite number of metastable equilibrium configurations. These states correspond to local minima of the rotational potential energy averaged over an orbit, where the ratio between the rotational period of the planet around its axis and the revolution period around the star is fixed. The configurations in which this ratio is an integer or an half integer are of particular interest. Among these configurations, the deepest minimum in the average potential energy corresponds to a situation where the rotational and orbital motion of the planet are synchronous, and the system is tidally locked. The next-to-the deepest minimum corresponds to the case in which the planet rotates three times around its axis in the time that it needs to complete two orbits around the Sun. The latter is indeed the case that describes Mercury’s motion. The method discussed in this work allows one to identify the integer and half-integer ratios that correspond to spin–orbit resonances and to describe the motion of the planet in the resonant orbit.</t>
        </is>
      </c>
      <c r="Y4814" s="3" t="inlineStr">
        <is>
          <t>OpenAlex</t>
        </is>
      </c>
      <c r="Z4814" s="3" t="inlineStr">
        <is>
          <t>https://arxiv.org/pdf/2203.09297</t>
        </is>
      </c>
      <c r="AA4814" s="3" t="inlineStr">
        <is>
          <t>Open-access PDF (via OpenAlex)</t>
        </is>
      </c>
      <c r="AB4814" s="3" t="inlineStr">
        <is>
          <t>green</t>
        </is>
      </c>
      <c r="AC4814" s="3" t="inlineStr">
        <is>
          <t>School of Arts &amp; Sciences</t>
        </is>
      </c>
      <c r="AD4814" s="3" t="n">
        <v>1</v>
      </c>
      <c r="AE4814" s="3" t="inlineStr">
        <is>
          <t>No</t>
        </is>
      </c>
      <c r="AF4814" s="3" t="inlineStr"/>
      <c r="AG4814" s="4" t="inlineStr"/>
      <c r="AH4814" s="4" t="inlineStr"/>
      <c r="AI4814" s="4" t="inlineStr"/>
    </row>
    <row r="4815">
      <c r="A4815" s="3" t="inlineStr">
        <is>
          <t>PHYS-1070</t>
        </is>
      </c>
      <c r="B4815" s="3" t="inlineStr">
        <is>
          <t>Acquaviva</t>
        </is>
      </c>
      <c r="C4815" s="3" t="inlineStr">
        <is>
          <t>Viviana</t>
        </is>
      </c>
      <c r="D4815" s="3" t="inlineStr">
        <is>
          <t>Viviana Acquaviva</t>
        </is>
      </c>
      <c r="E4815" s="3" t="inlineStr">
        <is>
          <t>Professor</t>
        </is>
      </c>
      <c r="F4815" s="3" t="inlineStr">
        <is>
          <t>NYC College of Technology</t>
        </is>
      </c>
      <c r="G4815" s="3" t="inlineStr">
        <is>
          <t>Physics</t>
        </is>
      </c>
      <c r="H4815" s="3" t="inlineStr">
        <is>
          <t>VAcquaviva@citytech.cuny.edu</t>
        </is>
      </c>
      <c r="I4815" s="3" t="inlineStr">
        <is>
          <t>Journal article</t>
        </is>
      </c>
      <c r="J4815" s="3" t="inlineStr">
        <is>
          <t>Stellar Populations of Lyα-emitting Galaxies in the HETDEX Survey. I. An Analysis of LAEs in the GOODS-N Field</t>
        </is>
      </c>
      <c r="K4815" s="3" t="n">
        <v>2022</v>
      </c>
      <c r="L4815" s="3" t="inlineStr">
        <is>
          <t>The Astrophysical Journal</t>
        </is>
      </c>
      <c r="M4815" s="3" t="inlineStr">
        <is>
          <t>Adam P. McCarron; Steven L. Finkelstein; Óscar A. Chávez Ortiz; Dustin Davis; Erin Mentuch Cooper; Intae Jung; Delaney R. White; Gene C. K. Leung; Karl Gebhardt; Viviana Acquaviva; William P. Bowman; Robin Ciardullo; Eric Gawiser; Caryl A. Gronwall; Gary J. Hill; W. Kollatschny; Martin Landriau; Chenxu Liu; Daniel Mock; Ariel G. Sánchez</t>
        </is>
      </c>
      <c r="N4815" s="3" t="inlineStr"/>
      <c r="O4815" s="3" t="n"/>
      <c r="P4815" s="3" t="inlineStr"/>
      <c r="Q4815" s="3" t="inlineStr">
        <is>
          <t>10.3847/1538-4357/ac8546</t>
        </is>
      </c>
      <c r="R4815" s="3" t="inlineStr">
        <is>
          <t>https://doi.org/10.3847/1538-4357/ac8546</t>
        </is>
      </c>
      <c r="S4815" s="3" t="inlineStr">
        <is>
          <t>OpenAlex</t>
        </is>
      </c>
      <c r="T4815" s="3" t="n">
        <v>1</v>
      </c>
      <c r="U4815" s="3" t="inlineStr">
        <is>
          <t>High (City Tech affiliation on paper)</t>
        </is>
      </c>
      <c r="V4815" s="3" t="n"/>
      <c r="W4815" s="3" t="inlineStr"/>
      <c r="X4815" s="3" t="inlineStr">
        <is>
          <t>Abstract We present the results of a stellar population analysis of 72 Lyα-emitting galaxies (LAEs) in GOODS-N at 1.9 &lt; z &lt; 3.5 spectroscopically identified by the Hobby−Eberly Telescope Dark Energy Experiment (HETDEX). We provide a method for connecting emission-line detections from the blind spectroscopic survey to imaging counterparts, a crucial tool needed as HETDEX builds a massive database of ∼1 million Lyα detections. Using photometric data spanning as many as 11 filters covering 0.4 &lt; λ (μm) &lt; 4.5 from the Hubble Space Telescope and Spitzer Space Telescope, we study the objects’ global properties and explore which properties impact the strength of Lyα emission. We measure a median stellar mass of 0.8 − 0.5 + 2.9 × 10 9 M ⊙ and conclude that the physical properties of HETDEX spectroscopically selected LAEs are comparable to LAEs selected by previous deep narrowband studies. We find that stellar mass and star formation rate correlate strongly with the Lyα equivalent width. We then use a known sample of z &gt; 7 LAEs to perform a protostudy of predicting Lyα emission from galaxies in the epoch of reionization, finding agreement at the 1σ level between prediction and observation for the majority of strong emitters.</t>
        </is>
      </c>
      <c r="Y4815" s="3" t="inlineStr">
        <is>
          <t>OpenAlex</t>
        </is>
      </c>
      <c r="Z4815" s="3" t="inlineStr">
        <is>
          <t>https://iopscience.iop.org/article/10.3847/1538-4357/ac8546/pdf</t>
        </is>
      </c>
      <c r="AA4815" s="3" t="inlineStr">
        <is>
          <t>Open-access PDF (via OpenAlex)</t>
        </is>
      </c>
      <c r="AB4815" s="3" t="inlineStr">
        <is>
          <t>gold</t>
        </is>
      </c>
      <c r="AC4815" s="3" t="inlineStr">
        <is>
          <t>School of Arts &amp; Sciences</t>
        </is>
      </c>
      <c r="AD4815" s="3" t="n">
        <v>13</v>
      </c>
      <c r="AE4815" s="3" t="inlineStr">
        <is>
          <t>No</t>
        </is>
      </c>
      <c r="AF4815" s="3" t="inlineStr"/>
      <c r="AG4815" s="4" t="inlineStr"/>
      <c r="AH4815" s="4" t="inlineStr"/>
      <c r="AI4815" s="4" t="inlineStr"/>
    </row>
    <row r="4816">
      <c r="A4816" s="3" t="inlineStr">
        <is>
          <t>PHYS-1071</t>
        </is>
      </c>
      <c r="B4816" s="3" t="inlineStr">
        <is>
          <t>Berman</t>
        </is>
      </c>
      <c r="C4816" s="3" t="inlineStr">
        <is>
          <t>Oleg</t>
        </is>
      </c>
      <c r="D4816" s="3" t="inlineStr">
        <is>
          <t>Oleg Berman</t>
        </is>
      </c>
      <c r="E4816" s="3" t="inlineStr">
        <is>
          <t>Professor</t>
        </is>
      </c>
      <c r="F4816" s="3" t="inlineStr">
        <is>
          <t>NYC College of Technology</t>
        </is>
      </c>
      <c r="G4816" s="3" t="inlineStr">
        <is>
          <t>Physics</t>
        </is>
      </c>
      <c r="H4816" s="3" t="inlineStr">
        <is>
          <t>OBerman@citytech.cuny.edu</t>
        </is>
      </c>
      <c r="I4816" s="3" t="inlineStr">
        <is>
          <t>Journal article</t>
        </is>
      </c>
      <c r="J4816" s="3" t="inlineStr">
        <is>
          <t>Strain-induced quantum Hall phenomena of excitons in graphene</t>
        </is>
      </c>
      <c r="K4816" s="3" t="n">
        <v>2022</v>
      </c>
      <c r="L4816" s="3" t="inlineStr">
        <is>
          <t>Scientific Reports</t>
        </is>
      </c>
      <c r="M4816" s="3" t="inlineStr">
        <is>
          <t>Oleg L. Berman; Roman Ya. Kezerashvili; Yu. E. Lozovik; K. Ziegler</t>
        </is>
      </c>
      <c r="N4816" s="3" t="inlineStr"/>
      <c r="O4816" s="3" t="n"/>
      <c r="P4816" s="3" t="inlineStr"/>
      <c r="Q4816" s="3" t="inlineStr">
        <is>
          <t>10.1038/s41598-022-06486-z</t>
        </is>
      </c>
      <c r="R4816" s="3" t="inlineStr">
        <is>
          <t>https://doi.org/10.1038/s41598-022-06486-z</t>
        </is>
      </c>
      <c r="S4816" s="3" t="inlineStr">
        <is>
          <t>OpenAlex</t>
        </is>
      </c>
      <c r="T4816" s="3" t="n">
        <v>1</v>
      </c>
      <c r="U4816" s="3" t="inlineStr">
        <is>
          <t>High (City Tech affiliation on paper)</t>
        </is>
      </c>
      <c r="V4816" s="3" t="n"/>
      <c r="W4816" s="3" t="inlineStr"/>
      <c r="X4816" s="3" t="inlineStr">
        <is>
          <t>We study direct and indirect pseudomagnetoexcitons, formed by an electron and a hole in the layers of gapped graphene under strain-induced gauge pseudomagnetic field. Since the strain-induced pseudomagnetic field acts on electrons and holes the same way, it occurs that the properties of single pseudomagnetoexcitons, their collective effects and phase diagram are cardinally different from those of magnetoexcitons in a real magnetic field. We have derived wave functions and energy spectrum of direct in a monolayer and indirect pseudomagnetoexcitons in a double layer of gapped graphene. The quantum Hall effect for direct and indirect excitons was predicted in the monolayers and double layers of gapped graphene under strain-induced gauge pseudomagnetic field, correspondingly.</t>
        </is>
      </c>
      <c r="Y4816" s="3" t="inlineStr">
        <is>
          <t>OpenAlex</t>
        </is>
      </c>
      <c r="Z4816" s="3" t="inlineStr">
        <is>
          <t>https://www.nature.com/articles/s41598-022-06486-z.pdf</t>
        </is>
      </c>
      <c r="AA4816" s="3" t="inlineStr">
        <is>
          <t>Open-access PDF (via OpenAlex)</t>
        </is>
      </c>
      <c r="AB4816" s="3" t="inlineStr">
        <is>
          <t>gold</t>
        </is>
      </c>
      <c r="AC4816" s="3" t="inlineStr">
        <is>
          <t>School of Arts &amp; Sciences</t>
        </is>
      </c>
      <c r="AD4816" s="3" t="n">
        <v>11</v>
      </c>
      <c r="AE4816" s="3" t="inlineStr">
        <is>
          <t>No</t>
        </is>
      </c>
      <c r="AF4816" s="3" t="inlineStr"/>
      <c r="AG4816" s="4" t="inlineStr"/>
      <c r="AH4816" s="4" t="inlineStr"/>
      <c r="AI4816" s="4" t="inlineStr"/>
    </row>
    <row r="4817">
      <c r="A4817" s="3" t="inlineStr">
        <is>
          <t>PHYS-1072</t>
        </is>
      </c>
      <c r="B4817" s="3" t="inlineStr">
        <is>
          <t>Kezerashvili</t>
        </is>
      </c>
      <c r="C4817" s="3" t="inlineStr">
        <is>
          <t>Roman</t>
        </is>
      </c>
      <c r="D4817" s="3" t="inlineStr">
        <is>
          <t>Roman Kezerashvili</t>
        </is>
      </c>
      <c r="E4817" s="3" t="inlineStr">
        <is>
          <t>Professor</t>
        </is>
      </c>
      <c r="F4817" s="3" t="inlineStr">
        <is>
          <t>NYC College of Technology</t>
        </is>
      </c>
      <c r="G4817" s="3" t="inlineStr">
        <is>
          <t>Physics</t>
        </is>
      </c>
      <c r="H4817" s="3" t="inlineStr">
        <is>
          <t>RKezerashvili@citytech.cuny.edu</t>
        </is>
      </c>
      <c r="I4817" s="3" t="inlineStr">
        <is>
          <t>Journal article</t>
        </is>
      </c>
      <c r="J4817" s="3" t="inlineStr">
        <is>
          <t>Strain-induced quantum Hall phenomena of excitons in graphene</t>
        </is>
      </c>
      <c r="K4817" s="3" t="n">
        <v>2022</v>
      </c>
      <c r="L4817" s="3" t="inlineStr">
        <is>
          <t>Scientific Reports</t>
        </is>
      </c>
      <c r="M4817" s="3" t="inlineStr">
        <is>
          <t>Oleg L. Berman; Roman Ya. Kezerashvili; Yu. E. Lozovik; K. Ziegler</t>
        </is>
      </c>
      <c r="N4817" s="3" t="inlineStr"/>
      <c r="O4817" s="3" t="n"/>
      <c r="P4817" s="3" t="inlineStr"/>
      <c r="Q4817" s="3" t="inlineStr">
        <is>
          <t>10.1038/s41598-022-06486-z</t>
        </is>
      </c>
      <c r="R4817" s="3" t="inlineStr">
        <is>
          <t>https://doi.org/10.1038/s41598-022-06486-z</t>
        </is>
      </c>
      <c r="S4817" s="3" t="inlineStr">
        <is>
          <t>OpenAlex</t>
        </is>
      </c>
      <c r="T4817" s="3" t="n">
        <v>1</v>
      </c>
      <c r="U4817" s="3" t="inlineStr">
        <is>
          <t>High (City Tech affiliation on paper)</t>
        </is>
      </c>
      <c r="V4817" s="3" t="n"/>
      <c r="W4817" s="3" t="inlineStr"/>
      <c r="X4817" s="3" t="inlineStr">
        <is>
          <t>We study direct and indirect pseudomagnetoexcitons, formed by an electron and a hole in the layers of gapped graphene under strain-induced gauge pseudomagnetic field. Since the strain-induced pseudomagnetic field acts on electrons and holes the same way, it occurs that the properties of single pseudomagnetoexcitons, their collective effects and phase diagram are cardinally different from those of magnetoexcitons in a real magnetic field. We have derived wave functions and energy spectrum of direct in a monolayer and indirect pseudomagnetoexcitons in a double layer of gapped graphene. The quantum Hall effect for direct and indirect excitons was predicted in the monolayers and double layers of gapped graphene under strain-induced gauge pseudomagnetic field, correspondingly.</t>
        </is>
      </c>
      <c r="Y4817" s="3" t="inlineStr">
        <is>
          <t>OpenAlex</t>
        </is>
      </c>
      <c r="Z4817" s="3" t="inlineStr">
        <is>
          <t>https://www.nature.com/articles/s41598-022-06486-z.pdf</t>
        </is>
      </c>
      <c r="AA4817" s="3" t="inlineStr">
        <is>
          <t>Open-access PDF (via OpenAlex)</t>
        </is>
      </c>
      <c r="AB4817" s="3" t="inlineStr">
        <is>
          <t>gold</t>
        </is>
      </c>
      <c r="AC4817" s="3" t="inlineStr">
        <is>
          <t>School of Arts &amp; Sciences</t>
        </is>
      </c>
      <c r="AD4817" s="3" t="n">
        <v>11</v>
      </c>
      <c r="AE4817" s="3" t="inlineStr">
        <is>
          <t>No</t>
        </is>
      </c>
      <c r="AF4817" s="3" t="inlineStr"/>
      <c r="AG4817" s="4" t="inlineStr"/>
      <c r="AH4817" s="4" t="inlineStr"/>
      <c r="AI4817" s="4" t="inlineStr"/>
    </row>
    <row r="4818">
      <c r="A4818" s="3" t="inlineStr">
        <is>
          <t>PHYS-1073</t>
        </is>
      </c>
      <c r="B4818" s="3" t="inlineStr">
        <is>
          <t>Berman</t>
        </is>
      </c>
      <c r="C4818" s="3" t="inlineStr">
        <is>
          <t>Oleg</t>
        </is>
      </c>
      <c r="D4818" s="3" t="inlineStr">
        <is>
          <t>Oleg Berman</t>
        </is>
      </c>
      <c r="E4818" s="3" t="inlineStr">
        <is>
          <t>Professor</t>
        </is>
      </c>
      <c r="F4818" s="3" t="inlineStr">
        <is>
          <t>NYC College of Technology</t>
        </is>
      </c>
      <c r="G4818" s="3" t="inlineStr">
        <is>
          <t>Physics</t>
        </is>
      </c>
      <c r="H4818" s="3" t="inlineStr">
        <is>
          <t>OBerman@citytech.cuny.edu</t>
        </is>
      </c>
      <c r="I4818" s="3" t="inlineStr">
        <is>
          <t>Journal article</t>
        </is>
      </c>
      <c r="J4818" s="3" t="inlineStr">
        <is>
          <t>Superfluidity of Dipolar Excitons in a Double Layer of Î± -T3 with a Mass Term</t>
        </is>
      </c>
      <c r="K4818" s="3" t="n">
        <v>2022</v>
      </c>
      <c r="L4818" s="3" t="inlineStr">
        <is>
          <t>Publications and Research</t>
        </is>
      </c>
      <c r="M4818" s="3" t="inlineStr">
        <is>
          <t>Berman, Oleg L.; Gumbs, Godfrey; Martins, Gabriel P.; Fekete, Paula</t>
        </is>
      </c>
      <c r="N4818" s="3" t="inlineStr"/>
      <c r="O4818" s="3" t="n"/>
      <c r="P4818" s="3" t="inlineStr"/>
      <c r="Q4818" s="3" t="inlineStr"/>
      <c r="R4818" s="3" t="inlineStr">
        <is>
          <t>https://academicworks.cuny.edu/ny_pubs/894</t>
        </is>
      </c>
      <c r="S4818" s="3" t="inlineStr">
        <is>
          <t>CUNY Academic Works</t>
        </is>
      </c>
      <c r="T4818" s="3" t="n">
        <v>1</v>
      </c>
      <c r="U4818" s="3" t="inlineStr">
        <is>
          <t>High (in CUNY Academic Works)</t>
        </is>
      </c>
      <c r="V4818" s="3" t="n"/>
      <c r="W4818" s="3" t="inlineStr"/>
      <c r="X4818" s="3" t="inlineStr">
        <is>
          <t>We predict Bose-Einstein condensation and superfluidity of dipolar excitons, formed by electron-hole pairs in spatially separated gapped hexagonal Î± â T3 (GHAT3) layers. In the Î± â T3 model, the AB-honeycomb lattice structure is supplemented with C atoms located at the centers of the hexagons in the lattice. We considered the Î± â T3 model in the presence of a mass term which opens a gap in the energy-dispersive spectrum. The gap opening mass term, caused by a weak magnetic field, plays the role of Zeeman splitting at low magnetic fields for this pseudospin-1 system. The band structure of GHAT3 monolayers leads to the formation of two distinct types of excitons in the GHAT3 double layer. We consider two types of dipolar excitons in double-layer GHAT3: (a) âA excitonsâ, which are bound states of electrons in the conduction band (CB) and holes in the intermediate band (IB), and (b) âB excitonsâ, which are bound states of electrons in the CB and holes in the valence band (VB). The binding energy of A and B dipolar excitons is calculated. For a two-component weakly interacting Bose gas of dipolar excitons in a GHAT3 double layer, we obtain the energy dispersion of collective excitations, the sound velocity, the superfluid density, and the mean-field critical temperature Tc for superfluidity.</t>
        </is>
      </c>
      <c r="Y4818" s="3" t="inlineStr">
        <is>
          <t>CUNY Academic Works</t>
        </is>
      </c>
      <c r="Z4818" s="3" t="inlineStr">
        <is>
          <t>https://academicworks.cuny.edu/context/ny_pubs/article/1914/viewcontent/pdf.pdf</t>
        </is>
      </c>
      <c r="AA4818" s="3" t="inlineStr">
        <is>
          <t>PDF in CUNY Academic Works</t>
        </is>
      </c>
      <c r="AB4818" s="3" t="inlineStr"/>
      <c r="AC4818" s="3" t="inlineStr">
        <is>
          <t>School of Arts &amp; Sciences</t>
        </is>
      </c>
      <c r="AD4818" s="3" t="n"/>
      <c r="AE4818" s="3" t="inlineStr">
        <is>
          <t>No</t>
        </is>
      </c>
      <c r="AF4818" s="3" t="inlineStr"/>
      <c r="AG4818" s="4" t="inlineStr"/>
      <c r="AH4818" s="4" t="inlineStr"/>
      <c r="AI4818" s="4" t="inlineStr"/>
    </row>
    <row r="4819">
      <c r="A4819" s="3" t="inlineStr">
        <is>
          <t>PHYS-1074</t>
        </is>
      </c>
      <c r="B4819" s="3" t="inlineStr">
        <is>
          <t>Berman</t>
        </is>
      </c>
      <c r="C4819" s="3" t="inlineStr">
        <is>
          <t>Oleg</t>
        </is>
      </c>
      <c r="D4819" s="3" t="inlineStr">
        <is>
          <t>Oleg Berman</t>
        </is>
      </c>
      <c r="E4819" s="3" t="inlineStr">
        <is>
          <t>Professor</t>
        </is>
      </c>
      <c r="F4819" s="3" t="inlineStr">
        <is>
          <t>NYC College of Technology</t>
        </is>
      </c>
      <c r="G4819" s="3" t="inlineStr">
        <is>
          <t>Physics</t>
        </is>
      </c>
      <c r="H4819" s="3" t="inlineStr">
        <is>
          <t>OBerman@citytech.cuny.edu</t>
        </is>
      </c>
      <c r="I4819" s="3" t="inlineStr">
        <is>
          <t>Journal article</t>
        </is>
      </c>
      <c r="J4819" s="3" t="inlineStr">
        <is>
          <t>Superfluidity of Dipolar Excitons in a Double Layer of α − T3 with a Mass Term</t>
        </is>
      </c>
      <c r="K4819" s="3" t="n">
        <v>2022</v>
      </c>
      <c r="L4819" s="3" t="inlineStr">
        <is>
          <t>Nanomaterials</t>
        </is>
      </c>
      <c r="M4819" s="3" t="inlineStr">
        <is>
          <t>Oleg L. Berman; Godfrey A. Gumbs; Gabriel P. Martins; Paula Fekete</t>
        </is>
      </c>
      <c r="N4819" s="3" t="inlineStr"/>
      <c r="O4819" s="3" t="n"/>
      <c r="P4819" s="3" t="inlineStr"/>
      <c r="Q4819" s="3" t="inlineStr">
        <is>
          <t>10.3390/nano12091437</t>
        </is>
      </c>
      <c r="R4819" s="3" t="inlineStr">
        <is>
          <t>https://doi.org/10.3390/nano12091437</t>
        </is>
      </c>
      <c r="S4819" s="3" t="inlineStr">
        <is>
          <t>OpenAlex</t>
        </is>
      </c>
      <c r="T4819" s="3" t="n">
        <v>1</v>
      </c>
      <c r="U4819" s="3" t="inlineStr">
        <is>
          <t>High (City Tech affiliation on paper)</t>
        </is>
      </c>
      <c r="V4819" s="3" t="n"/>
      <c r="W4819" s="3" t="inlineStr"/>
      <c r="X4819" s="3" t="inlineStr">
        <is>
          <t>We predict Bose-Einstein condensation and superfluidity of dipolar excitons, formed by electron-hole pairs in spatially separated gapped hexagonal α-T3 (GHAT3) layers. In the α-T3 model, the AB-honeycomb lattice structure is supplemented with C atoms located at the centers of the hexagons in the lattice. We considered the α-T3 model in the presence of a mass term which opens a gap in the energy-dispersive spectrum. The gap opening mass term, caused by a weak magnetic field, plays the role of Zeeman splitting at low magnetic fields for this pseudospin-1 system. The band structure of GHAT3 monolayers leads to the formation of two distinct types of excitons in the GHAT3 double layer. We consider two types of dipolar excitons in double-layer GHAT3: (a) "A excitons", which are bound states of electrons in the conduction band (CB) and holes in the intermediate band (IB), and (b) "B excitons", which are bound states of electrons in the CB and holes in the valence band (VB). The binding energy of A and B dipolar excitons is calculated. For a two-component weakly interacting Bose gas of dipolar excitons in a GHAT3 double layer, we obtain the energy dispersion of collective excitations, the sound velocity, the superfluid density, and the mean-field critical temperature Tc for superfluidity.</t>
        </is>
      </c>
      <c r="Y4819" s="3" t="inlineStr">
        <is>
          <t>OpenAlex</t>
        </is>
      </c>
      <c r="Z4819" s="3" t="inlineStr">
        <is>
          <t>https://www.mdpi.com/2079-4991/12/9/1437/pdf?version=1650779527</t>
        </is>
      </c>
      <c r="AA4819" s="3" t="inlineStr">
        <is>
          <t>Open-access PDF (via OpenAlex)</t>
        </is>
      </c>
      <c r="AB4819" s="3" t="inlineStr">
        <is>
          <t>gold</t>
        </is>
      </c>
      <c r="AC4819" s="3" t="inlineStr">
        <is>
          <t>School of Arts &amp; Sciences</t>
        </is>
      </c>
      <c r="AD4819" s="3" t="n">
        <v>6</v>
      </c>
      <c r="AE4819" s="3" t="inlineStr">
        <is>
          <t>No</t>
        </is>
      </c>
      <c r="AF4819" s="3" t="inlineStr"/>
      <c r="AG4819" s="4" t="inlineStr"/>
      <c r="AH4819" s="4" t="inlineStr"/>
      <c r="AI4819" s="4" t="inlineStr"/>
    </row>
    <row r="4820">
      <c r="A4820" s="3" t="inlineStr">
        <is>
          <t>PHYS-1075</t>
        </is>
      </c>
      <c r="B4820" s="3" t="inlineStr">
        <is>
          <t>Kezerashvili</t>
        </is>
      </c>
      <c r="C4820" s="3" t="inlineStr">
        <is>
          <t>Roman</t>
        </is>
      </c>
      <c r="D4820" s="3" t="inlineStr">
        <is>
          <t>Roman Kezerashvili</t>
        </is>
      </c>
      <c r="E4820" s="3" t="inlineStr">
        <is>
          <t>Professor</t>
        </is>
      </c>
      <c r="F4820" s="3" t="inlineStr">
        <is>
          <t>NYC College of Technology</t>
        </is>
      </c>
      <c r="G4820" s="3" t="inlineStr">
        <is>
          <t>Physics</t>
        </is>
      </c>
      <c r="H4820" s="3" t="inlineStr">
        <is>
          <t>RKezerashvili@citytech.cuny.edu</t>
        </is>
      </c>
      <c r="I4820" s="3" t="inlineStr">
        <is>
          <t>Journal article</t>
        </is>
      </c>
      <c r="J4820" s="3" t="inlineStr">
        <is>
          <t>Superfluidity of indirect excitons in van der Waals heterostructures of transition metal trichalcogenides</t>
        </is>
      </c>
      <c r="K4820" s="3" t="n">
        <v>2022</v>
      </c>
      <c r="L4820" s="3" t="inlineStr">
        <is>
          <t>Physical review. B./Physical review. B</t>
        </is>
      </c>
      <c r="M4820" s="3" t="inlineStr">
        <is>
          <t>Roman Ya. Kezerashvili; Anastasia Spiridonova</t>
        </is>
      </c>
      <c r="N4820" s="3" t="inlineStr"/>
      <c r="O4820" s="3" t="n"/>
      <c r="P4820" s="3" t="inlineStr"/>
      <c r="Q4820" s="3" t="inlineStr">
        <is>
          <t>10.1103/physrevb.106.245306</t>
        </is>
      </c>
      <c r="R4820" s="3" t="inlineStr">
        <is>
          <t>https://doi.org/10.1103/physrevb.106.245306</t>
        </is>
      </c>
      <c r="S4820" s="3" t="inlineStr">
        <is>
          <t>OpenAlex</t>
        </is>
      </c>
      <c r="T4820" s="3" t="n">
        <v>1</v>
      </c>
      <c r="U4820" s="3" t="inlineStr">
        <is>
          <t>High (City Tech affiliation on paper)</t>
        </is>
      </c>
      <c r="V4820" s="3" t="n"/>
      <c r="W4820" s="3" t="inlineStr"/>
      <c r="X4820" s="3" t="inlineStr">
        <is>
          <t>We predict angle-dependent superfluidity for a new class of two-dimensional materials: transition metal trichalcogenides (TMTC). Within a mean-field approach superfluidity of indirect excitons in TMTC van der Waals heterostructures (vdWHs) is studied. We use different potentials for charged carrier interaction to analyze the influence of the screening on the studied phenomena. Our study demonstrates the angle-dependent superfluidity temperature in TMTC vdWHs: for a given density a maximum and minimum ${T}_{c}$ of superfluidity occurs along the chain and $a$ directions, respectively. This work can guide experimental research toward the realization of anisotropic superfluidity in TMTC vdWH. We suggest an experiment for the observation of anisotropic superfluidity in TMTC vdWH.</t>
        </is>
      </c>
      <c r="Y4820" s="3" t="inlineStr">
        <is>
          <t>OpenAlex</t>
        </is>
      </c>
      <c r="Z4820" s="3" t="inlineStr">
        <is>
          <t>https://arxiv.org/pdf/2208.12202</t>
        </is>
      </c>
      <c r="AA4820" s="3" t="inlineStr">
        <is>
          <t>Open-access PDF (via OpenAlex)</t>
        </is>
      </c>
      <c r="AB4820" s="3" t="inlineStr">
        <is>
          <t>green</t>
        </is>
      </c>
      <c r="AC4820" s="3" t="inlineStr">
        <is>
          <t>School of Arts &amp; Sciences</t>
        </is>
      </c>
      <c r="AD4820" s="3" t="n">
        <v>4</v>
      </c>
      <c r="AE4820" s="3" t="inlineStr">
        <is>
          <t>No</t>
        </is>
      </c>
      <c r="AF4820" s="3" t="inlineStr"/>
      <c r="AG4820" s="4" t="inlineStr"/>
      <c r="AH4820" s="4" t="inlineStr"/>
      <c r="AI4820" s="4" t="inlineStr"/>
    </row>
    <row r="4821">
      <c r="A4821" s="3" t="inlineStr">
        <is>
          <t>PHYS-1078</t>
        </is>
      </c>
      <c r="B4821" s="3" t="inlineStr">
        <is>
          <t>Ferroglia</t>
        </is>
      </c>
      <c r="C4821" s="3" t="inlineStr">
        <is>
          <t>Andrea</t>
        </is>
      </c>
      <c r="D4821" s="3" t="inlineStr">
        <is>
          <t>Andrea Ferroglia</t>
        </is>
      </c>
      <c r="E4821" s="3" t="inlineStr">
        <is>
          <t>Professor</t>
        </is>
      </c>
      <c r="F4821" s="3" t="inlineStr">
        <is>
          <t>NYC College of Technology</t>
        </is>
      </c>
      <c r="G4821" s="3" t="inlineStr">
        <is>
          <t>Physics</t>
        </is>
      </c>
      <c r="H4821" s="3" t="inlineStr">
        <is>
          <t>AFerroglia@citytech.cuny.edu</t>
        </is>
      </c>
      <c r="I4821" s="3" t="inlineStr">
        <is>
          <t>Journal article</t>
        </is>
      </c>
      <c r="J4821" s="3" t="inlineStr">
        <is>
          <t>Two-Loop Four-Fermion Scattering Amplitude in QED</t>
        </is>
      </c>
      <c r="K4821" s="3" t="n">
        <v>2022</v>
      </c>
      <c r="L4821" s="3" t="inlineStr">
        <is>
          <t>Physical Review Letters</t>
        </is>
      </c>
      <c r="M4821" s="3" t="inlineStr">
        <is>
          <t>Roberto Bonciani; Alessandro Broggio; Stefano Di Vita; Andrea Ferroglia; M. K. Mandal; P. Mastrolia; Luca Mattiazzi; Amedeo Primo; Jonathan Ronca; U. Schubert; William J. Torres Bobadilla; Francesco Tramontano</t>
        </is>
      </c>
      <c r="N4821" s="3" t="inlineStr"/>
      <c r="O4821" s="3" t="n"/>
      <c r="P4821" s="3" t="inlineStr"/>
      <c r="Q4821" s="3" t="inlineStr">
        <is>
          <t>10.1103/physrevlett.128.022002</t>
        </is>
      </c>
      <c r="R4821" s="3" t="inlineStr">
        <is>
          <t>https://doi.org/10.1103/physrevlett.128.022002</t>
        </is>
      </c>
      <c r="S4821" s="3" t="inlineStr">
        <is>
          <t>OpenAlex</t>
        </is>
      </c>
      <c r="T4821" s="3" t="n">
        <v>1</v>
      </c>
      <c r="U4821" s="3" t="inlineStr">
        <is>
          <t>High (City Tech affiliation on paper)</t>
        </is>
      </c>
      <c r="V4821" s="3" t="n"/>
      <c r="W4821" s="3" t="inlineStr"/>
      <c r="X4821" s="3" t="inlineStr">
        <is>
          <t>We present the first fully analytic evaluation of the transition amplitude for the scattering of a massless into a massive pair of fermions at the two-loop level in quantum electrodynamics. Our result is an essential ingredient for the determination of the electromagnetic coupling within scattering reactions, beyond the currently known accuracy, which has a crucial impact on the evaluation of the anomalous magnetic moment of the muon. It will allow, in particular, for a precise determination of the leading hadronic contribution to the (g-2)_{μ} in the MUonE experiment at CERN, and therefore can be used to shed light on the current discrepancy between the standard model prediction and the experimental measurement for this important physical observable.</t>
        </is>
      </c>
      <c r="Y4821" s="3" t="inlineStr">
        <is>
          <t>OpenAlex</t>
        </is>
      </c>
      <c r="Z4821" s="3" t="inlineStr">
        <is>
          <t>http://link.aps.org/pdf/10.1103/PhysRevLett.128.022002</t>
        </is>
      </c>
      <c r="AA4821" s="3" t="inlineStr">
        <is>
          <t>Open-access PDF (via OpenAlex)</t>
        </is>
      </c>
      <c r="AB4821" s="3" t="inlineStr">
        <is>
          <t>hybrid</t>
        </is>
      </c>
      <c r="AC4821" s="3" t="inlineStr">
        <is>
          <t>School of Arts &amp; Sciences</t>
        </is>
      </c>
      <c r="AD4821" s="3" t="n">
        <v>3</v>
      </c>
      <c r="AE4821" s="3" t="inlineStr">
        <is>
          <t>No</t>
        </is>
      </c>
      <c r="AF4821" s="3" t="inlineStr"/>
      <c r="AG4821" s="4" t="inlineStr"/>
      <c r="AH4821" s="4" t="inlineStr"/>
      <c r="AI4821" s="4" t="inlineStr"/>
    </row>
    <row r="4822">
      <c r="A4822" s="3" t="inlineStr">
        <is>
          <t>PHYS-1079</t>
        </is>
      </c>
      <c r="B4822" s="3" t="inlineStr">
        <is>
          <t>Berman</t>
        </is>
      </c>
      <c r="C4822" s="3" t="inlineStr">
        <is>
          <t>Oleg</t>
        </is>
      </c>
      <c r="D4822" s="3" t="inlineStr">
        <is>
          <t>Oleg Berman</t>
        </is>
      </c>
      <c r="E4822" s="3" t="inlineStr">
        <is>
          <t>Professor</t>
        </is>
      </c>
      <c r="F4822" s="3" t="inlineStr">
        <is>
          <t>NYC College of Technology</t>
        </is>
      </c>
      <c r="G4822" s="3" t="inlineStr">
        <is>
          <t>Physics</t>
        </is>
      </c>
      <c r="H4822" s="3" t="inlineStr">
        <is>
          <t>OBerman@citytech.cuny.edu</t>
        </is>
      </c>
      <c r="I4822" s="3" t="inlineStr">
        <is>
          <t>Journal article</t>
        </is>
      </c>
      <c r="J4822" s="3" t="inlineStr">
        <is>
          <t>Anisotropic optical conductivities of model topological nodal-line semimetals</t>
        </is>
      </c>
      <c r="K4822" s="3" t="n">
        <v>2023</v>
      </c>
      <c r="L4822" s="3" t="inlineStr">
        <is>
          <t>Journal of Physics Condensed Matter</t>
        </is>
      </c>
      <c r="M4822" s="3" t="inlineStr">
        <is>
          <t>Sita Kandel; Godfrey A. Gumbs; Oleg L. Berman</t>
        </is>
      </c>
      <c r="N4822" s="3" t="inlineStr"/>
      <c r="O4822" s="3" t="n"/>
      <c r="P4822" s="3" t="inlineStr"/>
      <c r="Q4822" s="3" t="inlineStr">
        <is>
          <t>10.1088/1361-648x/acfde8</t>
        </is>
      </c>
      <c r="R4822" s="3" t="inlineStr">
        <is>
          <t>https://doi.org/10.1088/1361-648x/acfde8</t>
        </is>
      </c>
      <c r="S4822" s="3" t="inlineStr">
        <is>
          <t>OpenAlex</t>
        </is>
      </c>
      <c r="T4822" s="3" t="n">
        <v>1</v>
      </c>
      <c r="U4822" s="3" t="inlineStr">
        <is>
          <t>High (City Tech affiliation on paper)</t>
        </is>
      </c>
      <c r="V4822" s="3" t="n"/>
      <c r="W4822" s="3" t="inlineStr"/>
      <c r="X4822" s="3" t="inlineStr">
        <is>
          <t>Abstract With the use of simple models, we investigated the optical conductivity of a nodal-line semimetal (NLSM) whose crossing of the conduction and valence bands near the origin ( O point) in the ( k x , k y ) plane of a small cubic region can be adjusted by a parameter α . The Hamiltonian of the NLSM is based on the k ⋅ p model for the low-lying energy bands. When α = 0, these bands touch each other along a continuous closed loop but the opening of a band gap corresponding to finite values of α and the varying of the carrier concentration can be adjusted. This provides a tunable semiconductor gap, around the O point and the valence and conduction bands can meet at a pair of points within the small cubic region in k space. The optical conductivity of such a NLSM is calculated using the Kubo formula with emphasis on the optical spectral weight redistribution, deduced from appropriate Green’s functions, brought about by changes in gap and chemical potential due to modifying α . We derived closed-form semi-analytic expressions for the longitudinal components of the optical conductivity for these model systems of NLSM and compare results for chosen α and chemical potential. We also present results for the heat capacity when the system is in thermal equilibrium for various chosen α and chemical potential.</t>
        </is>
      </c>
      <c r="Y4822" s="3" t="inlineStr">
        <is>
          <t>OpenAlex</t>
        </is>
      </c>
      <c r="Z4822" s="3" t="inlineStr">
        <is>
          <t>https://iopscience.iop.org/article/10.1088/1361-648X/acfde8/pdf</t>
        </is>
      </c>
      <c r="AA4822" s="3" t="inlineStr">
        <is>
          <t>Open-access PDF (via OpenAlex)</t>
        </is>
      </c>
      <c r="AB4822" s="3" t="inlineStr">
        <is>
          <t>bronze</t>
        </is>
      </c>
      <c r="AC4822" s="3" t="inlineStr">
        <is>
          <t>School of Arts &amp; Sciences</t>
        </is>
      </c>
      <c r="AD4822" s="3" t="n">
        <v>2</v>
      </c>
      <c r="AE4822" s="3" t="inlineStr">
        <is>
          <t>No</t>
        </is>
      </c>
      <c r="AF4822" s="3" t="inlineStr"/>
      <c r="AG4822" s="4" t="inlineStr"/>
      <c r="AH4822" s="4" t="inlineStr"/>
      <c r="AI4822" s="4" t="inlineStr"/>
    </row>
    <row r="4823">
      <c r="A4823" s="3" t="inlineStr">
        <is>
          <t>PHYS-1081</t>
        </is>
      </c>
      <c r="B4823" s="3" t="inlineStr">
        <is>
          <t>Acquaviva</t>
        </is>
      </c>
      <c r="C4823" s="3" t="inlineStr">
        <is>
          <t>Viviana</t>
        </is>
      </c>
      <c r="D4823" s="3" t="inlineStr">
        <is>
          <t>Viviana Acquaviva</t>
        </is>
      </c>
      <c r="E4823" s="3" t="inlineStr">
        <is>
          <t>Professor</t>
        </is>
      </c>
      <c r="F4823" s="3" t="inlineStr">
        <is>
          <t>NYC College of Technology</t>
        </is>
      </c>
      <c r="G4823" s="3" t="inlineStr">
        <is>
          <t>Physics</t>
        </is>
      </c>
      <c r="H4823" s="3" t="inlineStr">
        <is>
          <t>VAcquaviva@citytech.cuny.edu</t>
        </is>
      </c>
      <c r="I4823" s="3" t="inlineStr">
        <is>
          <t>Journal article</t>
        </is>
      </c>
      <c r="J4823" s="3" t="inlineStr">
        <is>
          <t>Emulating radiative transfer with artificial neural networks</t>
        </is>
      </c>
      <c r="K4823" s="3" t="n">
        <v>2023</v>
      </c>
      <c r="L4823" s="3" t="inlineStr">
        <is>
          <t>Monthly Notices of the Royal Astronomical Society</t>
        </is>
      </c>
      <c r="M4823" s="3" t="inlineStr">
        <is>
          <t>Snigdaa S. Sethuram; R. K. Cochrane; Christopher C. Hayward; Viviana Acquaviva; Francisco Villaescusa-Navarro; Gergö Popping; John Wise</t>
        </is>
      </c>
      <c r="N4823" s="3" t="inlineStr"/>
      <c r="O4823" s="3" t="n"/>
      <c r="P4823" s="3" t="inlineStr"/>
      <c r="Q4823" s="3" t="inlineStr">
        <is>
          <t>10.1093/mnras/stad2524</t>
        </is>
      </c>
      <c r="R4823" s="3" t="inlineStr">
        <is>
          <t>https://doi.org/10.1093/mnras/stad2524</t>
        </is>
      </c>
      <c r="S4823" s="3" t="inlineStr">
        <is>
          <t>OpenAlex</t>
        </is>
      </c>
      <c r="T4823" s="3" t="n">
        <v>1</v>
      </c>
      <c r="U4823" s="3" t="inlineStr">
        <is>
          <t>High (City Tech affiliation on paper)</t>
        </is>
      </c>
      <c r="V4823" s="3" t="n"/>
      <c r="W4823" s="3" t="inlineStr"/>
      <c r="X4823" s="3" t="inlineStr">
        <is>
          <t>ABSTRACT Forward-modeling observables from galaxy simulations enables direct comparisons between theory and observations. To generate synthetic spectral energy distributions (SEDs) that include dust absorption, re-emission, and scattering, Monte Carlo radiative transfer is often used in post-processing on a galaxy-by-galaxy basis. However, this is computationally expensive, especially if one wants to make predictions for suites of many cosmological simulations. To alleviate this computational burden, we have developed a radiative transfer emulator using an artificial neural network (ANN), ANNgelina, that can reliably predict SEDs of simulated galaxies using a small number of integrated properties of the simulated galaxies: star formation rate, stellar and dust masses, and mass-weighted metallicities of all star particles and of only star particles with age &lt;10 Myr. Here, we present the methodology and quantify the accuracy of the predictions. We train the ANN on SEDs computed for galaxies from the IllustrisTNG project’s TNG50 cosmological magnetohydrodynamical simulation. ANNgelina is able to predict the SEDs of TNG50 galaxies in the ultraviolet (UV) to millimetre regime with a typical median absolute error of ∼7 per cent. The prediction error is the greatest in the UV, possibly due to the viewing-angle dependence being greatest in this wavelength regime. Our results demonstrate that our ANN-based emulator is a promising computationally inexpensive alternative for forward-modeling galaxy SEDs from cosmological simulations.</t>
        </is>
      </c>
      <c r="Y4823" s="3" t="inlineStr">
        <is>
          <t>OpenAlex</t>
        </is>
      </c>
      <c r="Z4823" s="3" t="inlineStr">
        <is>
          <t>https://arxiv.org/pdf/2308.13648</t>
        </is>
      </c>
      <c r="AA4823" s="3" t="inlineStr">
        <is>
          <t>Open-access PDF (via OpenAlex)</t>
        </is>
      </c>
      <c r="AB4823" s="3" t="inlineStr">
        <is>
          <t>green</t>
        </is>
      </c>
      <c r="AC4823" s="3" t="inlineStr">
        <is>
          <t>School of Arts &amp; Sciences</t>
        </is>
      </c>
      <c r="AD4823" s="3" t="n">
        <v>3</v>
      </c>
      <c r="AE4823" s="3" t="inlineStr">
        <is>
          <t>Yes</t>
        </is>
      </c>
      <c r="AF4823" s="3" t="inlineStr">
        <is>
          <t>title: neural networks; abstract: neural network</t>
        </is>
      </c>
      <c r="AG4823" s="4" t="inlineStr"/>
      <c r="AH4823" s="4" t="inlineStr"/>
      <c r="AI4823" s="4" t="inlineStr"/>
    </row>
    <row r="4824">
      <c r="A4824" s="3" t="inlineStr">
        <is>
          <t>PHYS-1084</t>
        </is>
      </c>
      <c r="B4824" s="3" t="inlineStr">
        <is>
          <t>Welker</t>
        </is>
      </c>
      <c r="C4824" s="3" t="inlineStr">
        <is>
          <t>Charlotte</t>
        </is>
      </c>
      <c r="D4824" s="3" t="inlineStr">
        <is>
          <t>Charlotte Welker</t>
        </is>
      </c>
      <c r="E4824" s="3" t="inlineStr">
        <is>
          <t>Assistant Professor</t>
        </is>
      </c>
      <c r="F4824" s="3" t="inlineStr">
        <is>
          <t>NYC College of Technology</t>
        </is>
      </c>
      <c r="G4824" s="3" t="inlineStr">
        <is>
          <t>Physics</t>
        </is>
      </c>
      <c r="H4824" s="3" t="inlineStr">
        <is>
          <t>CWelker@citytech.cuny.edu</t>
        </is>
      </c>
      <c r="I4824" s="3" t="inlineStr">
        <is>
          <t>Grant</t>
        </is>
      </c>
      <c r="J4824" s="3" t="inlineStr">
        <is>
          <t>LEAPS-MPS: Where galaxies keep their cool in the heat: A Pathfinder to detect cool cosmic gas filaments and their effects on galaxy properties in clusters.</t>
        </is>
      </c>
      <c r="K4824" s="3" t="n">
        <v>2023</v>
      </c>
      <c r="L4824" s="3" t="inlineStr">
        <is>
          <t>NSF: LEAPS-MPS</t>
        </is>
      </c>
      <c r="M4824" s="3" t="inlineStr">
        <is>
          <t>charlotte welker</t>
        </is>
      </c>
      <c r="N4824" s="3" t="inlineStr">
        <is>
          <t>PI</t>
        </is>
      </c>
      <c r="O4824" s="3" t="n">
        <v>223210</v>
      </c>
      <c r="P4824" s="3" t="inlineStr">
        <is>
          <t>2316862</t>
        </is>
      </c>
      <c r="Q4824" s="3" t="inlineStr"/>
      <c r="R4824" s="3" t="inlineStr">
        <is>
          <t>https://www.nsf.gov/awardsearch/showAward?AWD_ID=2316862</t>
        </is>
      </c>
      <c r="S4824" s="3" t="inlineStr">
        <is>
          <t>NSF</t>
        </is>
      </c>
      <c r="T4824" s="3" t="n">
        <v>1</v>
      </c>
      <c r="U4824" s="3" t="inlineStr">
        <is>
          <t>High (NSF award to City Tech)</t>
        </is>
      </c>
      <c r="V4824" s="3" t="n"/>
      <c r="W4824" s="3" t="inlineStr"/>
      <c r="X4824" s="3" t="inlineStr">
        <is>
          <t>On the largest scales, galaxies are found to be arranged along vast networks of filamentary structures, commonly referred to as the cosmic web, that evolved from minute density fluctuations in the very early universe. Recent work by a team including the principal investigator (PI) concluded that cool, low-turbulence gas can flow along the cosmic web and penetrate deep into galaxy clusters and shield galaxies from the hot intra-cluster medium, effectively prolonging their ability to form stars. This research program will allow (1) a more precise characterization of the filamentary "shielding" mechanism on the dynamics and star formation activity of cluster galaxies, with the added potential to (2) indirectly trace the cool gas streams themselves. This program will provide unique research and professional experiences for at least six undergraduate students from groups underrepresented in STEM, with each student acting as a mentor and role model for another student at an earlier career stage.
The PI will conduct a follow-up pilot study combining a completed integral-field spectroscopic (IFS) survey of 3,068 low redshift galaxies (SAMI) with mock IFS data cubes for 150,000 galaxies generated using the Horizon-AGN cosmological simulation.  The PI and her students will extend the pipeline used to create mock IFS image cubes for simulated galaxies occupying filaments and cluster environments to include newly developed quenching diagnostics. These will be used in conjunction with standard IFS measures of galactic dynamics (e.g., maps of rotational velocity, velocity dispersion, and rotation asymmetry) to find observational signatures best suited to trace galaxy-filament interactions, assess how galaxies are affected by their proximity to intra-cluster filaments, and determine how the merging status of filaments might influence the results. This LEAPS-MPS research program promises to make a significant contribution regarding the interplay between galaxies and the cosmic web.
This award reflects NSF's statutory mission and has been deemed worthy of support through evaluation using the Foundation's intellectual merit and broader impacts review criteria.</t>
        </is>
      </c>
      <c r="Y4824" s="3" t="inlineStr">
        <is>
          <t>NSF</t>
        </is>
      </c>
      <c r="Z4824" s="3" t="inlineStr"/>
      <c r="AA4824" s="3" t="inlineStr"/>
      <c r="AB4824" s="3" t="inlineStr"/>
      <c r="AC4824" s="3" t="inlineStr">
        <is>
          <t>School of Arts &amp; Sciences</t>
        </is>
      </c>
      <c r="AD4824" s="3" t="n"/>
      <c r="AE4824" s="3" t="inlineStr">
        <is>
          <t>No</t>
        </is>
      </c>
      <c r="AF4824" s="3" t="inlineStr"/>
      <c r="AG4824" s="4" t="inlineStr"/>
      <c r="AH4824" s="4" t="inlineStr"/>
      <c r="AI4824" s="4" t="inlineStr"/>
    </row>
    <row r="4825">
      <c r="A4825" s="3" t="inlineStr">
        <is>
          <t>PHYS-1085</t>
        </is>
      </c>
      <c r="B4825" s="3" t="inlineStr">
        <is>
          <t>Ferroglia</t>
        </is>
      </c>
      <c r="C4825" s="3" t="inlineStr">
        <is>
          <t>Andrea</t>
        </is>
      </c>
      <c r="D4825" s="3" t="inlineStr">
        <is>
          <t>Andrea Ferroglia</t>
        </is>
      </c>
      <c r="E4825" s="3" t="inlineStr">
        <is>
          <t>Professor</t>
        </is>
      </c>
      <c r="F4825" s="3" t="inlineStr">
        <is>
          <t>NYC College of Technology</t>
        </is>
      </c>
      <c r="G4825" s="3" t="inlineStr">
        <is>
          <t>Physics</t>
        </is>
      </c>
      <c r="H4825" s="3" t="inlineStr">
        <is>
          <t>AFerroglia@citytech.cuny.edu</t>
        </is>
      </c>
      <c r="I4825" s="3" t="inlineStr">
        <is>
          <t>Journal article</t>
        </is>
      </c>
      <c r="J4825" s="3" t="inlineStr">
        <is>
          <t>Muon-electron scattering at NNLO</t>
        </is>
      </c>
      <c r="K4825" s="3" t="n">
        <v>2023</v>
      </c>
      <c r="L4825" s="3" t="inlineStr">
        <is>
          <t>Journal of High Energy Physics</t>
        </is>
      </c>
      <c r="M4825" s="3" t="inlineStr">
        <is>
          <t>Alessandro Broggio; Tim Engel; Andrea Ferroglia; Manoj Kumar Mandal; Pierpaolo Mastrolia; Marco Rocco; Jonathan Ronca; Adrian Signer; William J. Torres Bobadilla; Yannick Ulrich; Max Frederik Zoller</t>
        </is>
      </c>
      <c r="N4825" s="3" t="inlineStr"/>
      <c r="O4825" s="3" t="n"/>
      <c r="P4825" s="3" t="inlineStr"/>
      <c r="Q4825" s="3" t="inlineStr">
        <is>
          <t>10.1007/jhep01(2023)112</t>
        </is>
      </c>
      <c r="R4825" s="3" t="inlineStr">
        <is>
          <t>https://doi.org/10.1007/jhep01(2023)112</t>
        </is>
      </c>
      <c r="S4825" s="3" t="inlineStr">
        <is>
          <t>OpenAlex; CUNY Academic Works</t>
        </is>
      </c>
      <c r="T4825" s="3" t="n">
        <v>2</v>
      </c>
      <c r="U4825" s="3" t="inlineStr">
        <is>
          <t>High (City Tech affiliation on paper); 2 sources</t>
        </is>
      </c>
      <c r="V4825" s="3" t="n"/>
      <c r="W4825" s="3" t="inlineStr"/>
      <c r="X4825" s="3" t="inlineStr">
        <is>
          <t>Abstract We present the first calculation of the complete set of NNLO QED corrections for muon-electron scattering. This includes leptonic, non-perturbative hadronic, and photonic contributions. All fermionic corrections as well as the photonic subset that only corrects the electron or the muon line are included with full mass dependence. The genuine four-point two-loop topologies are computed as an expansion in the small electron mass, taking into account both, logarithmically enhanced as well as constant mass effects using massification. A fast and stable implementation of the numerically delicate real-virtual contribution is achieved by combining OpenLoops with next-to-soft stabilisation. All matrix elements are implemented in the McMule framework, which allows for the fully-differential calculation of any infrared-safe observable. This calculation is to be viewed in the context of the MUonE experiment requiring a background prediction at the level of 10 ppm. Our results thus represent a major milestone towards this ambitious precision goal.</t>
        </is>
      </c>
      <c r="Y4825" s="3" t="inlineStr">
        <is>
          <t>OpenAlex</t>
        </is>
      </c>
      <c r="Z4825" s="3" t="inlineStr">
        <is>
          <t>https://link.springer.com/content/pdf/10.1007/JHEP01(2023)112.pdf</t>
        </is>
      </c>
      <c r="AA4825" s="3" t="inlineStr">
        <is>
          <t>Open-access PDF (via OpenAlex)</t>
        </is>
      </c>
      <c r="AB4825" s="3" t="inlineStr">
        <is>
          <t>diamond</t>
        </is>
      </c>
      <c r="AC4825" s="3" t="inlineStr">
        <is>
          <t>School of Arts &amp; Sciences</t>
        </is>
      </c>
      <c r="AD4825" s="3" t="n">
        <v>35</v>
      </c>
      <c r="AE4825" s="3" t="inlineStr">
        <is>
          <t>No</t>
        </is>
      </c>
      <c r="AF4825" s="3" t="inlineStr"/>
      <c r="AG4825" s="4" t="inlineStr"/>
      <c r="AH4825" s="4" t="inlineStr"/>
      <c r="AI4825" s="4" t="inlineStr"/>
    </row>
    <row r="4826">
      <c r="A4826" s="3" t="inlineStr">
        <is>
          <t>PHYS-1086</t>
        </is>
      </c>
      <c r="B4826" s="3" t="inlineStr">
        <is>
          <t>Kezerashvili</t>
        </is>
      </c>
      <c r="C4826" s="3" t="inlineStr">
        <is>
          <t>Roman</t>
        </is>
      </c>
      <c r="D4826" s="3" t="inlineStr">
        <is>
          <t>Roman Kezerashvili</t>
        </is>
      </c>
      <c r="E4826" s="3" t="inlineStr">
        <is>
          <t>Professor</t>
        </is>
      </c>
      <c r="F4826" s="3" t="inlineStr">
        <is>
          <t>NYC College of Technology</t>
        </is>
      </c>
      <c r="G4826" s="3" t="inlineStr">
        <is>
          <t>Physics</t>
        </is>
      </c>
      <c r="H4826" s="3" t="inlineStr">
        <is>
          <t>RKezerashvili@citytech.cuny.edu</t>
        </is>
      </c>
      <c r="I4826" s="3" t="inlineStr">
        <is>
          <t>Journal article</t>
        </is>
      </c>
      <c r="J4826" s="3" t="inlineStr">
        <is>
          <t>On an Exactly Solvable Two-Body Problem in Two-Dimensional Quantum Mechanics</t>
        </is>
      </c>
      <c r="K4826" s="3" t="n">
        <v>2023</v>
      </c>
      <c r="L4826" s="3" t="inlineStr">
        <is>
          <t>Few-Body Systems</t>
        </is>
      </c>
      <c r="M4826" s="3" t="inlineStr">
        <is>
          <t>Roman Ya. Kezerashvili; Jianning Luo; Claudio R. Malvino</t>
        </is>
      </c>
      <c r="N4826" s="3" t="inlineStr"/>
      <c r="O4826" s="3" t="n"/>
      <c r="P4826" s="3" t="inlineStr"/>
      <c r="Q4826" s="3" t="inlineStr">
        <is>
          <t>10.1007/s00601-023-01859-0</t>
        </is>
      </c>
      <c r="R4826" s="3" t="inlineStr">
        <is>
          <t>https://doi.org/10.1007/s00601-023-01859-0</t>
        </is>
      </c>
      <c r="S4826" s="3" t="inlineStr">
        <is>
          <t>OpenAlex</t>
        </is>
      </c>
      <c r="T4826" s="3" t="n">
        <v>1</v>
      </c>
      <c r="U4826" s="3" t="inlineStr">
        <is>
          <t>High (City Tech affiliation on paper)</t>
        </is>
      </c>
      <c r="V4826" s="3" t="n"/>
      <c r="W4826" s="3" t="inlineStr"/>
      <c r="X4826" s="3" t="inlineStr"/>
      <c r="Y4826" s="3" t="inlineStr"/>
      <c r="Z4826" s="3" t="inlineStr"/>
      <c r="AA4826" s="3" t="inlineStr">
        <is>
          <t>Not found</t>
        </is>
      </c>
      <c r="AB4826" s="3" t="inlineStr">
        <is>
          <t>closed</t>
        </is>
      </c>
      <c r="AC4826" s="3" t="inlineStr">
        <is>
          <t>School of Arts &amp; Sciences</t>
        </is>
      </c>
      <c r="AD4826" s="3" t="n">
        <v>9</v>
      </c>
      <c r="AE4826" s="3" t="inlineStr">
        <is>
          <t>No</t>
        </is>
      </c>
      <c r="AF4826" s="3" t="inlineStr"/>
      <c r="AG4826" s="4" t="inlineStr"/>
      <c r="AH4826" s="4" t="inlineStr"/>
      <c r="AI4826" s="4" t="inlineStr"/>
    </row>
    <row r="4827">
      <c r="A4827" s="3" t="inlineStr">
        <is>
          <t>PHYS-1087</t>
        </is>
      </c>
      <c r="B4827" s="3" t="inlineStr">
        <is>
          <t>Berman</t>
        </is>
      </c>
      <c r="C4827" s="3" t="inlineStr">
        <is>
          <t>Oleg</t>
        </is>
      </c>
      <c r="D4827" s="3" t="inlineStr">
        <is>
          <t>Oleg Berman</t>
        </is>
      </c>
      <c r="E4827" s="3" t="inlineStr">
        <is>
          <t>Professor</t>
        </is>
      </c>
      <c r="F4827" s="3" t="inlineStr">
        <is>
          <t>NYC College of Technology</t>
        </is>
      </c>
      <c r="G4827" s="3" t="inlineStr">
        <is>
          <t>Physics</t>
        </is>
      </c>
      <c r="H4827" s="3" t="inlineStr">
        <is>
          <t>OBerman@citytech.cuny.edu</t>
        </is>
      </c>
      <c r="I4827" s="3" t="inlineStr">
        <is>
          <t>Book chapter</t>
        </is>
      </c>
      <c r="J4827" s="3" t="inlineStr">
        <is>
          <t>Optical Response of 3D Model Topological Nodal-line Semimetal</t>
        </is>
      </c>
      <c r="K4827" s="3" t="n">
        <v>2023</v>
      </c>
      <c r="L4827" s="3" t="inlineStr">
        <is>
          <t>IntechOpen eBooks</t>
        </is>
      </c>
      <c r="M4827" s="3" t="inlineStr">
        <is>
          <t>Sita Kandel; Godfrey A. Gumbs; Oleg L. Berman</t>
        </is>
      </c>
      <c r="N4827" s="3" t="inlineStr"/>
      <c r="O4827" s="3" t="n"/>
      <c r="P4827" s="3" t="inlineStr"/>
      <c r="Q4827" s="3" t="inlineStr">
        <is>
          <t>10.5772/intechopen.1001440</t>
        </is>
      </c>
      <c r="R4827" s="3" t="inlineStr">
        <is>
          <t>https://doi.org/10.5772/intechopen.1001440</t>
        </is>
      </c>
      <c r="S4827" s="3" t="inlineStr">
        <is>
          <t>OpenAlex; CUNY Academic Works</t>
        </is>
      </c>
      <c r="T4827" s="3" t="n">
        <v>2</v>
      </c>
      <c r="U4827" s="3" t="inlineStr">
        <is>
          <t>High (City Tech affiliation on paper); 2 sources</t>
        </is>
      </c>
      <c r="V4827" s="3" t="n"/>
      <c r="W4827" s="3" t="inlineStr"/>
      <c r="X4827" s="3" t="inlineStr">
        <is>
          <t>Topological nodal-line semimetals (TNLSM) have attracted significant attention in nanotechnology research due to their novel electronic and optical phenomena. In this work, we present a semi-analytical expression for both longitudinal and transverse optical conductivities of a model TNLSM employing the Kubo formula with emphasis on the optical spectral weight redistribution, deduced from appropriate Green's functions. We considered a simple model of a three-dimensional (3D) TNLSM consisting of a slab containing several nanosheets of single atoms along the $z$ axis. In this semimetal, the conduction and valence bands cross each other along a one-dimensional curve in the 3D Brillouin zone and any perturbation that preserves a certain symmetry group cannot remove this crossing line and open a full direct gap between the two bands. Although the crossing is stable against perturbations, it can be adjusted by continuous tuning of the Hamiltonian with a parameter $\alpha$. When $\alpha&gt;0$, the two bands cross each other near the $\Gamma$ point in the ($k_x, k_y$) plane of the first Brillouin zone making a nodal circle of radius $\sqrt{\alpha}$. The circle shrinks to point when $\alpha=0$ and for $\alpha&lt;0$, the nodal circle vanishes and a gap opens around $\Gamma$. Numerical results for the longitudinal optical response of such TNLSM are investigated by varying the gap due to modifying $\alpha$, the chemical potential $\mu$, temperature $T$ and the dephasing parameter $\eta$. The longitudinal optical conductivity is anisotropic along the direction parallel or perpendicular to the nodal ring due to anisotropic energy band dispersion along the ($k_x, k_y$) plane and the $k_z$ direction. Additionally, the transverse optical conductivity vanishes due to rotational symmetry.</t>
        </is>
      </c>
      <c r="Y4827" s="3" t="inlineStr">
        <is>
          <t>OpenAlex</t>
        </is>
      </c>
      <c r="Z4827" s="3" t="inlineStr">
        <is>
          <t>https://www.intechopen.com/citation-pdf-url/1133620</t>
        </is>
      </c>
      <c r="AA4827" s="3" t="inlineStr">
        <is>
          <t>Open-access PDF (via OpenAlex)</t>
        </is>
      </c>
      <c r="AB4827" s="3" t="inlineStr">
        <is>
          <t>hybrid</t>
        </is>
      </c>
      <c r="AC4827" s="3" t="inlineStr">
        <is>
          <t>School of Arts &amp; Sciences</t>
        </is>
      </c>
      <c r="AD4827" s="3" t="n">
        <v>1</v>
      </c>
      <c r="AE4827" s="3" t="inlineStr">
        <is>
          <t>No</t>
        </is>
      </c>
      <c r="AF4827" s="3" t="inlineStr"/>
      <c r="AG4827" s="4" t="inlineStr"/>
      <c r="AH4827" s="4" t="inlineStr"/>
      <c r="AI4827" s="4" t="inlineStr"/>
    </row>
    <row r="4828">
      <c r="A4828" s="3" t="inlineStr">
        <is>
          <t>PHYS-1088</t>
        </is>
      </c>
      <c r="B4828" s="3" t="inlineStr">
        <is>
          <t>Ferroglia</t>
        </is>
      </c>
      <c r="C4828" s="3" t="inlineStr">
        <is>
          <t>Andrea</t>
        </is>
      </c>
      <c r="D4828" s="3" t="inlineStr">
        <is>
          <t>Andrea Ferroglia</t>
        </is>
      </c>
      <c r="E4828" s="3" t="inlineStr">
        <is>
          <t>Professor</t>
        </is>
      </c>
      <c r="F4828" s="3" t="inlineStr">
        <is>
          <t>NYC College of Technology</t>
        </is>
      </c>
      <c r="G4828" s="3" t="inlineStr">
        <is>
          <t>Physics</t>
        </is>
      </c>
      <c r="H4828" s="3" t="inlineStr">
        <is>
          <t>AFerroglia@citytech.cuny.edu</t>
        </is>
      </c>
      <c r="I4828" s="3" t="inlineStr">
        <is>
          <t>Journal article</t>
        </is>
      </c>
      <c r="J4828" s="3" t="inlineStr">
        <is>
          <t>Orbital Decay in the Classroom</t>
        </is>
      </c>
      <c r="K4828" s="3" t="n">
        <v>2023</v>
      </c>
      <c r="L4828" s="3" t="inlineStr">
        <is>
          <t>The Physics Teacher</t>
        </is>
      </c>
      <c r="M4828" s="3" t="inlineStr">
        <is>
          <t>M. C. N. Fiolhais; Luis González-Urbina; Tomasz Milewski; Carlos Chaparro; Andrea Ferroglia</t>
        </is>
      </c>
      <c r="N4828" s="3" t="inlineStr"/>
      <c r="O4828" s="3" t="n"/>
      <c r="P4828" s="3" t="inlineStr"/>
      <c r="Q4828" s="3" t="inlineStr">
        <is>
          <t>10.1119/5.0063725</t>
        </is>
      </c>
      <c r="R4828" s="3" t="inlineStr">
        <is>
          <t>https://doi.org/10.1119/5.0063725</t>
        </is>
      </c>
      <c r="S4828" s="3" t="inlineStr">
        <is>
          <t>OpenAlex; CUNY Academic Works</t>
        </is>
      </c>
      <c r="T4828" s="3" t="n">
        <v>2</v>
      </c>
      <c r="U4828" s="3" t="inlineStr">
        <is>
          <t>High (City Tech affiliation on paper); 2 sources</t>
        </is>
      </c>
      <c r="V4828" s="3" t="n"/>
      <c r="W4828" s="3" t="inlineStr"/>
      <c r="X4828" s="3" t="inlineStr">
        <is>
          <t>The objective of this paper is to provide a pedagogical framework for the phenomenon of orbital decay of satellites in low Earth orbit. The dynamics of orbital decay are derived considering atmospheric drag as the only dissipative mechanism and using an educational approach suitable for undergraduate calculus-based physics and engineering courses. The resulting nonlinear first-order differential equation for the altitude as a function of time is solved numerically for the isothermal-barotropic atmospheric model with a fixed scale height. The model is validated using the uncontrolled reentry data of the Chinese space station Tiangong-1.</t>
        </is>
      </c>
      <c r="Y4828" s="3" t="inlineStr">
        <is>
          <t>OpenAlex</t>
        </is>
      </c>
      <c r="Z4828" s="3" t="inlineStr">
        <is>
          <t>https://arxiv.org/pdf/2303.02099</t>
        </is>
      </c>
      <c r="AA4828" s="3" t="inlineStr">
        <is>
          <t>Open-access PDF (via OpenAlex)</t>
        </is>
      </c>
      <c r="AB4828" s="3" t="inlineStr">
        <is>
          <t>green</t>
        </is>
      </c>
      <c r="AC4828" s="3" t="inlineStr">
        <is>
          <t>School of Arts &amp; Sciences</t>
        </is>
      </c>
      <c r="AD4828" s="3" t="n">
        <v>3</v>
      </c>
      <c r="AE4828" s="3" t="inlineStr">
        <is>
          <t>No</t>
        </is>
      </c>
      <c r="AF4828" s="3" t="inlineStr"/>
      <c r="AG4828" s="4" t="inlineStr"/>
      <c r="AH4828" s="4" t="inlineStr"/>
      <c r="AI4828" s="4" t="inlineStr"/>
    </row>
    <row r="4829">
      <c r="A4829" s="3" t="inlineStr">
        <is>
          <t>PHYS-1089</t>
        </is>
      </c>
      <c r="B4829" s="3" t="inlineStr">
        <is>
          <t>Berman</t>
        </is>
      </c>
      <c r="C4829" s="3" t="inlineStr">
        <is>
          <t>Oleg</t>
        </is>
      </c>
      <c r="D4829" s="3" t="inlineStr">
        <is>
          <t>Oleg Berman</t>
        </is>
      </c>
      <c r="E4829" s="3" t="inlineStr">
        <is>
          <t>Professor</t>
        </is>
      </c>
      <c r="F4829" s="3" t="inlineStr">
        <is>
          <t>NYC College of Technology</t>
        </is>
      </c>
      <c r="G4829" s="3" t="inlineStr">
        <is>
          <t>Physics</t>
        </is>
      </c>
      <c r="H4829" s="3" t="inlineStr">
        <is>
          <t>OBerman@citytech.cuny.edu</t>
        </is>
      </c>
      <c r="I4829" s="3" t="inlineStr">
        <is>
          <t>Journal article</t>
        </is>
      </c>
      <c r="J4829" s="3" t="inlineStr">
        <is>
          <t>Polaritonic and excitonic semiclassical time crystals based on TMDC strips in an external periodic potential</t>
        </is>
      </c>
      <c r="K4829" s="3" t="n">
        <v>2023</v>
      </c>
      <c r="L4829" s="3" t="inlineStr">
        <is>
          <t>Scientific Reports</t>
        </is>
      </c>
      <c r="M4829" s="3" t="inlineStr">
        <is>
          <t>Gabriel P. Martins; Oleg L. Berman; Godfrey A. Gumbs</t>
        </is>
      </c>
      <c r="N4829" s="3" t="inlineStr"/>
      <c r="O4829" s="3" t="n"/>
      <c r="P4829" s="3" t="inlineStr"/>
      <c r="Q4829" s="3" t="inlineStr">
        <is>
          <t>10.1038/s41598-023-46077-0</t>
        </is>
      </c>
      <c r="R4829" s="3" t="inlineStr">
        <is>
          <t>https://doi.org/10.1038/s41598-023-46077-0</t>
        </is>
      </c>
      <c r="S4829" s="3" t="inlineStr">
        <is>
          <t>OpenAlex</t>
        </is>
      </c>
      <c r="T4829" s="3" t="n">
        <v>1</v>
      </c>
      <c r="U4829" s="3" t="inlineStr">
        <is>
          <t>High (City Tech affiliation on paper)</t>
        </is>
      </c>
      <c r="V4829" s="3" t="n"/>
      <c r="W4829" s="3" t="inlineStr"/>
      <c r="X4829" s="3" t="inlineStr">
        <is>
          <t>We investigated the dynamics of Bose-Einstein condensates (BECs) under an external periodic potential. We consider two such systems, the first being made of exciton-polaritons in a nanoribbon of transition metal dichalcogenides (TMDCs), such as MoSe[Formula: see text], embedded in a microcavity with a spatial curvature, which serves as the source of the external periodic potential. The second, made of bare excitons in a nanoribbon of twisted TMDC bilayer, which naturally creates a periodic Moiré potential that can be controlled by the twist angle. We proved that such systems behave as semiclassical time crystals (TCs). This was demonstrated by the fact that the calculated BEC spatial density profile shows a non-trivial long-range two-point correlator that oscillates in time. These BECs density profiles were calculated by solving the quantum Lindblad master equations for the density matrix within the mean-field approximation. We then go beyond the usual mean-field approach by adding a stochastic term to the master equation which corresponds to quantum corrections. We show that the TC phase is still present.</t>
        </is>
      </c>
      <c r="Y4829" s="3" t="inlineStr">
        <is>
          <t>OpenAlex</t>
        </is>
      </c>
      <c r="Z4829" s="3" t="inlineStr">
        <is>
          <t>https://www.nature.com/articles/s41598-023-46077-0.pdf</t>
        </is>
      </c>
      <c r="AA4829" s="3" t="inlineStr">
        <is>
          <t>Open-access PDF (via OpenAlex)</t>
        </is>
      </c>
      <c r="AB4829" s="3" t="inlineStr">
        <is>
          <t>gold</t>
        </is>
      </c>
      <c r="AC4829" s="3" t="inlineStr">
        <is>
          <t>School of Arts &amp; Sciences</t>
        </is>
      </c>
      <c r="AD4829" s="3" t="n">
        <v>4</v>
      </c>
      <c r="AE4829" s="3" t="inlineStr">
        <is>
          <t>No</t>
        </is>
      </c>
      <c r="AF4829" s="3" t="inlineStr"/>
      <c r="AG4829" s="4" t="inlineStr"/>
      <c r="AH4829" s="4" t="inlineStr"/>
      <c r="AI4829" s="4" t="inlineStr"/>
    </row>
    <row r="4830">
      <c r="A4830" s="3" t="inlineStr">
        <is>
          <t>PHYS-1090</t>
        </is>
      </c>
      <c r="B4830" s="3" t="inlineStr">
        <is>
          <t>Kezerashvili</t>
        </is>
      </c>
      <c r="C4830" s="3" t="inlineStr">
        <is>
          <t>Roman</t>
        </is>
      </c>
      <c r="D4830" s="3" t="inlineStr">
        <is>
          <t>Roman Kezerashvili</t>
        </is>
      </c>
      <c r="E4830" s="3" t="inlineStr">
        <is>
          <t>Professor</t>
        </is>
      </c>
      <c r="F4830" s="3" t="inlineStr">
        <is>
          <t>NYC College of Technology</t>
        </is>
      </c>
      <c r="G4830" s="3" t="inlineStr">
        <is>
          <t>Physics</t>
        </is>
      </c>
      <c r="H4830" s="3" t="inlineStr">
        <is>
          <t>RKezerashvili@citytech.cuny.edu</t>
        </is>
      </c>
      <c r="I4830" s="3" t="inlineStr">
        <is>
          <t>Conference paper</t>
        </is>
      </c>
      <c r="J4830" s="3" t="inlineStr">
        <is>
          <t>Solar Sail Propulsion by 2050: An Enabling Capability for Heliophysics Missions</t>
        </is>
      </c>
      <c r="K4830" s="3" t="n">
        <v>2023</v>
      </c>
      <c r="L4830" s="3" t="inlineStr">
        <is>
          <t>ENLIGHTEN (Jurnal Bimbingan dan Konseling Islam)</t>
        </is>
      </c>
      <c r="M4830" s="3" t="inlineStr">
        <is>
          <t>Les Johnson; Nathan C. Barnes; Matteo Ceriotti; Chen, Thomas Y.; Artur R. Davoyan; Louis Friedman; Darren Garber; Roman Ya. Kezerashvili; Ken Kobayashi; G. L. Matloff; Colin Robert McInnes; P. Mulligan; Grover A. Swartzlander; Slava G. Turyshev</t>
        </is>
      </c>
      <c r="N4830" s="3" t="inlineStr"/>
      <c r="O4830" s="3" t="n"/>
      <c r="P4830" s="3" t="inlineStr"/>
      <c r="Q4830" s="3" t="inlineStr">
        <is>
          <t>10.48550/arxiv.2301.01297</t>
        </is>
      </c>
      <c r="R4830" s="3" t="inlineStr">
        <is>
          <t>https://doi.org/10.48550/arxiv.2301.01297</t>
        </is>
      </c>
      <c r="S4830" s="3" t="inlineStr">
        <is>
          <t>OpenAlex</t>
        </is>
      </c>
      <c r="T4830" s="3" t="n">
        <v>1</v>
      </c>
      <c r="U4830" s="3" t="inlineStr">
        <is>
          <t>High (City Tech affiliation on paper)</t>
        </is>
      </c>
      <c r="V4830" s="3" t="n"/>
      <c r="W4830" s="3" t="inlineStr"/>
      <c r="X4830" s="3" t="inlineStr">
        <is>
          <t>Solar sails enable missions to observe the solar environment from unique vantage points, such as sustained observations away from the Sun-Earth line; sub-L1 station keeping; high inclination solar orbits; Earth polar-sitting and polar-viewing observatories; fast transit missions to study heliosphere to interstellar medium transition, as well as missions of interest across a broad user community. Recent and planned demonstration missions make this technology ready for use on near-term science missions.</t>
        </is>
      </c>
      <c r="Y4830" s="3" t="inlineStr">
        <is>
          <t>OpenAlex</t>
        </is>
      </c>
      <c r="Z4830" s="3" t="inlineStr">
        <is>
          <t>https://eprints.gla.ac.uk/243278/1/243278.pdf</t>
        </is>
      </c>
      <c r="AA4830" s="3" t="inlineStr">
        <is>
          <t>Open-access PDF (via OpenAlex)</t>
        </is>
      </c>
      <c r="AB4830" s="3" t="inlineStr">
        <is>
          <t>green</t>
        </is>
      </c>
      <c r="AC4830" s="3" t="inlineStr">
        <is>
          <t>School of Arts &amp; Sciences</t>
        </is>
      </c>
      <c r="AD4830" s="3" t="n">
        <v>1</v>
      </c>
      <c r="AE4830" s="3" t="inlineStr">
        <is>
          <t>No</t>
        </is>
      </c>
      <c r="AF4830" s="3" t="inlineStr"/>
      <c r="AG4830" s="4" t="inlineStr"/>
      <c r="AH4830" s="4" t="inlineStr"/>
      <c r="AI4830" s="4" t="inlineStr"/>
    </row>
    <row r="4831">
      <c r="A4831" s="3" t="inlineStr">
        <is>
          <t>PHYS-1091</t>
        </is>
      </c>
      <c r="B4831" s="3" t="inlineStr">
        <is>
          <t>Acquaviva</t>
        </is>
      </c>
      <c r="C4831" s="3" t="inlineStr">
        <is>
          <t>Viviana</t>
        </is>
      </c>
      <c r="D4831" s="3" t="inlineStr">
        <is>
          <t>Viviana Acquaviva</t>
        </is>
      </c>
      <c r="E4831" s="3" t="inlineStr">
        <is>
          <t>Professor</t>
        </is>
      </c>
      <c r="F4831" s="3" t="inlineStr">
        <is>
          <t>NYC College of Technology</t>
        </is>
      </c>
      <c r="G4831" s="3" t="inlineStr">
        <is>
          <t>Physics</t>
        </is>
      </c>
      <c r="H4831" s="3" t="inlineStr">
        <is>
          <t>VAcquaviva@citytech.cuny.edu</t>
        </is>
      </c>
      <c r="I4831" s="3" t="inlineStr">
        <is>
          <t>Journal article</t>
        </is>
      </c>
      <c r="J4831" s="3" t="inlineStr">
        <is>
          <t>The Art of Measuring Physical Parameters in Galaxies: A Critical Assessment of Spectral Energy Distribution Fitting Techniques</t>
        </is>
      </c>
      <c r="K4831" s="3" t="n">
        <v>2023</v>
      </c>
      <c r="L4831" s="3" t="inlineStr">
        <is>
          <t>The Astrophysical Journal</t>
        </is>
      </c>
      <c r="M4831" s="3" t="inlineStr">
        <is>
          <t>Camilla Pacifici; Kartheik G. Iyer; Bahram Mobasher; Elisabete da Cunha; Viviana Acquaviva; D. Burgarella; G. Calistro Rivera; Adam C. Carnall; Yu-Yen Chang; Nima Chartab; Kevin C. Cooke; Ciaran Fairhurst; Jeyhan S. Kartaltepe; Joel Leja; K. Małek; Brett Salmon; M. Torelli; Alba Vidal-García; Médéric Boquien; Gabriel Brammer; M. J. I. Brown; Peter Lawrence Capak; Jacopo Chevallard; Chiara Circosta; Darren Croton; I. Davidzon; Mark Dickinson; K. J. Duncan; S. M. Faber; Henry C. Ferguson; A. Fontana; Yicheng Guo; Boris Häußler; Shoubaneh Hemmati; Marziye Jafariyazani; Susan A. Kassin; Rebecca L. Larson; Bomee Lee; Kameswara Bharadwaj Mantha; Francesca Marchi; Hooshang Nayyeri; Jeffrey A. Newman; Viraj Pandya; J. Pforr; Naveen A. Reddy; Ryan L. Sanders; Ekta A. Shah; Abtin Shahidi; Matthew L. Stevans; Dian P. Triani; K. D. Tyler; Brittany N. Vanderhoof; Alexander de la Vega; Weichen Wang; Madalyn E. Weston</t>
        </is>
      </c>
      <c r="N4831" s="3" t="inlineStr"/>
      <c r="O4831" s="3" t="n"/>
      <c r="P4831" s="3" t="inlineStr"/>
      <c r="Q4831" s="3" t="inlineStr">
        <is>
          <t>10.3847/1538-4357/acacff</t>
        </is>
      </c>
      <c r="R4831" s="3" t="inlineStr">
        <is>
          <t>https://doi.org/10.3847/1538-4357/acacff</t>
        </is>
      </c>
      <c r="S4831" s="3" t="inlineStr">
        <is>
          <t>OpenAlex</t>
        </is>
      </c>
      <c r="T4831" s="3" t="n">
        <v>1</v>
      </c>
      <c r="U4831" s="3" t="inlineStr">
        <is>
          <t>High (City Tech affiliation on paper)</t>
        </is>
      </c>
      <c r="V4831" s="3" t="n"/>
      <c r="W4831" s="3" t="inlineStr"/>
      <c r="X4831" s="3" t="inlineStr">
        <is>
          <t>Abstract The study of galaxy evolution hinges on our ability to interpret multiwavelength galaxy observations in terms of their physical properties. To do this, we rely on spectral energy distribution (SED) models, which allow us to infer physical parameters from spectrophotometric data. In recent years, thanks to wide and deep multiwave band galaxy surveys, the volume of high-quality data have significantly increased. Alongside the increased data, algorithms performing SED fitting have improved, including better modeling prescriptions, newer templates, and more extensive sampling in wavelength space. We present a comprehensive analysis of different SED-fitting codes including their methods and output with the aim of measuring the uncertainties caused by the modeling assumptions. We apply 14 of the most commonly used SED-fitting codes on samples from the CANDELS photometric catalogs at z ∼ 1 and z ∼ 3. We find agreement on the stellar mass, while we observe some discrepancies in the star formation rate (SFR) and dust-attenuation results. To explore the differences and biases among the codes, we explore the impact of the various modeling assumptions as they are set in the codes (e.g., star formation histories, nebular, dust and active galactic nucleus models) on the derived stellar masses, SFRs, and A V values. We then assess the difference among the codes on the SFR–stellar mass relation and we measure the contribution to the uncertainties by the modeling choices (i.e., the modeling uncertainties) in stellar mass (∼0.1 dex), SFR (∼0.3 dex), and dust attenuation (∼0.3 mag). Finally, we present some resources summarizing best practices in SED fitting.</t>
        </is>
      </c>
      <c r="Y4831" s="3" t="inlineStr">
        <is>
          <t>OpenAlex</t>
        </is>
      </c>
      <c r="Z4831" s="3" t="inlineStr">
        <is>
          <t>https://iopscience.iop.org/article/10.3847/1538-4357/acacff/pdf</t>
        </is>
      </c>
      <c r="AA4831" s="3" t="inlineStr">
        <is>
          <t>Open-access PDF (via OpenAlex)</t>
        </is>
      </c>
      <c r="AB4831" s="3" t="inlineStr">
        <is>
          <t>gold</t>
        </is>
      </c>
      <c r="AC4831" s="3" t="inlineStr">
        <is>
          <t>School of Arts &amp; Sciences</t>
        </is>
      </c>
      <c r="AD4831" s="3" t="n">
        <v>175</v>
      </c>
      <c r="AE4831" s="3" t="inlineStr">
        <is>
          <t>No</t>
        </is>
      </c>
      <c r="AF4831" s="3" t="inlineStr"/>
      <c r="AG4831" s="4" t="inlineStr"/>
      <c r="AH4831" s="4" t="inlineStr"/>
      <c r="AI4831" s="4" t="inlineStr"/>
    </row>
    <row r="4832">
      <c r="A4832" s="3" t="inlineStr">
        <is>
          <t>PHYS-1092</t>
        </is>
      </c>
      <c r="B4832" s="3" t="inlineStr">
        <is>
          <t>Welker</t>
        </is>
      </c>
      <c r="C4832" s="3" t="inlineStr">
        <is>
          <t>Charlotte</t>
        </is>
      </c>
      <c r="D4832" s="3" t="inlineStr">
        <is>
          <t>Charlotte Welker</t>
        </is>
      </c>
      <c r="E4832" s="3" t="inlineStr">
        <is>
          <t>Assistant Professor</t>
        </is>
      </c>
      <c r="F4832" s="3" t="inlineStr">
        <is>
          <t>NYC College of Technology</t>
        </is>
      </c>
      <c r="G4832" s="3" t="inlineStr">
        <is>
          <t>Physics</t>
        </is>
      </c>
      <c r="H4832" s="3" t="inlineStr">
        <is>
          <t>CWelker@citytech.cuny.edu</t>
        </is>
      </c>
      <c r="I4832" s="3" t="inlineStr">
        <is>
          <t>Journal article</t>
        </is>
      </c>
      <c r="J4832" s="3" t="inlineStr">
        <is>
          <t>The SAMI galaxy survey: impact of black hole activity on galaxy spin–filament alignments</t>
        </is>
      </c>
      <c r="K4832" s="3" t="n">
        <v>2023</v>
      </c>
      <c r="L4832" s="3" t="inlineStr">
        <is>
          <t>Monthly Notices of the Royal Astronomical Society</t>
        </is>
      </c>
      <c r="M4832" s="3" t="inlineStr">
        <is>
          <t>Stefania Barsanti; Matthew Colless; Francesco D’Eugenio; Sree Oh; Julia J. Bryant; Sarah Casura; S. M. Croom; Yifan Mai; Andrei Ristea; Jesse van de Sande; Charlotte Welker; Henry R. M. Zovaro</t>
        </is>
      </c>
      <c r="N4832" s="3" t="inlineStr"/>
      <c r="O4832" s="3" t="n"/>
      <c r="P4832" s="3" t="inlineStr"/>
      <c r="Q4832" s="3" t="inlineStr">
        <is>
          <t>10.1093/mnras/stad2728</t>
        </is>
      </c>
      <c r="R4832" s="3" t="inlineStr">
        <is>
          <t>https://doi.org/10.1093/mnras/stad2728</t>
        </is>
      </c>
      <c r="S4832" s="3" t="inlineStr">
        <is>
          <t>OpenAlex</t>
        </is>
      </c>
      <c r="T4832" s="3" t="n">
        <v>1</v>
      </c>
      <c r="U4832" s="3" t="inlineStr">
        <is>
          <t>High (City Tech affiliation on paper)</t>
        </is>
      </c>
      <c r="V4832" s="3" t="n"/>
      <c r="W4832" s="3" t="inlineStr"/>
      <c r="X4832" s="3" t="inlineStr">
        <is>
          <t>ABSTRACT The activity of central supermassive black holes might affect the alignment of galaxy spin axes with respect to the closest cosmic filaments. We exploit the Sydney–AAO Multi-object Integral-field Galaxy Survey to study possible relations between black hole activity and the spin–filament alignments of stars and ionized gas separately. To explore the impact of instantaneous black hole activity, active galaxies are selected according to emission-line diagnostics. Central stellar velocity dispersion (σc) is used as a proxy for black hole mass and its integrated activity. We find evidence for the gas spin–filament alignments to be influenced by AGN, with Seyfert galaxies showing a stronger perpendicular alignment at fixed bulge mass with respect to galaxies, where ionization is consequence of low-ionization nuclear emission-line regions (LINERs) or old stellar populations (retired galaxies). On the other hand, the greater perpendicular tendency for the stellar spin–filament alignments of high-bulge mass galaxies is dominated by retired galaxies. Stellar alignments show a stronger correlation with σc compared to the gas alignments. We confirm that bulge mass (Mbulge) is the primary parameter of correlation for both stellar and gas spin–filament alignments (with no residual dependency left for σc), while σc is the most important property for secular star formation quenching (with no residual dependency left for Mbulge). These findings indicate that Mbulge and σc are the most predictive parameters of two different galaxy evolution processes, suggesting mergers trigger spin–filament alignment flips and integrated black hole activity drives star formation quenching.</t>
        </is>
      </c>
      <c r="Y4832" s="3" t="inlineStr">
        <is>
          <t>OpenAlex</t>
        </is>
      </c>
      <c r="Z4832" s="3" t="inlineStr">
        <is>
          <t>https://academic.oup.com/mnras/advance-article-pdf/doi/10.1093/mnras/stad2728/51531621/stad2728.pdf</t>
        </is>
      </c>
      <c r="AA4832" s="3" t="inlineStr">
        <is>
          <t>Open-access PDF (via OpenAlex)</t>
        </is>
      </c>
      <c r="AB4832" s="3" t="inlineStr">
        <is>
          <t>hybrid</t>
        </is>
      </c>
      <c r="AC4832" s="3" t="inlineStr">
        <is>
          <t>School of Arts &amp; Sciences</t>
        </is>
      </c>
      <c r="AD4832" s="3" t="n">
        <v>16</v>
      </c>
      <c r="AE4832" s="3" t="inlineStr">
        <is>
          <t>No</t>
        </is>
      </c>
      <c r="AF4832" s="3" t="inlineStr"/>
      <c r="AG4832" s="4" t="inlineStr"/>
      <c r="AH4832" s="4" t="inlineStr"/>
      <c r="AI4832" s="4" t="inlineStr"/>
    </row>
    <row r="4833">
      <c r="A4833" s="3" t="inlineStr">
        <is>
          <t>PHYS-1094</t>
        </is>
      </c>
      <c r="B4833" s="3" t="inlineStr">
        <is>
          <t>Kezerashvili</t>
        </is>
      </c>
      <c r="C4833" s="3" t="inlineStr">
        <is>
          <t>Roman</t>
        </is>
      </c>
      <c r="D4833" s="3" t="inlineStr">
        <is>
          <t>Roman Kezerashvili</t>
        </is>
      </c>
      <c r="E4833" s="3" t="inlineStr">
        <is>
          <t>Professor</t>
        </is>
      </c>
      <c r="F4833" s="3" t="inlineStr">
        <is>
          <t>NYC College of Technology</t>
        </is>
      </c>
      <c r="G4833" s="3" t="inlineStr">
        <is>
          <t>Physics</t>
        </is>
      </c>
      <c r="H4833" s="3" t="inlineStr">
        <is>
          <t>RKezerashvili@citytech.cuny.edu</t>
        </is>
      </c>
      <c r="I4833" s="3" t="inlineStr">
        <is>
          <t>Journal article</t>
        </is>
      </c>
      <c r="J4833" s="3" t="inlineStr">
        <is>
          <t>The charge and mass symmetry breaking in the KK K ¯ system</t>
        </is>
      </c>
      <c r="K4833" s="3" t="n">
        <v>2023</v>
      </c>
      <c r="L4833" s="3" t="inlineStr">
        <is>
          <t>Journal of Physics G Nuclear and Particle Physics</t>
        </is>
      </c>
      <c r="M4833" s="3" t="inlineStr">
        <is>
          <t>Igor Filikhin; Roman Ya. Kezerashvili; Branislav Vlahović</t>
        </is>
      </c>
      <c r="N4833" s="3" t="inlineStr"/>
      <c r="O4833" s="3" t="n"/>
      <c r="P4833" s="3" t="inlineStr"/>
      <c r="Q4833" s="3" t="inlineStr">
        <is>
          <t>10.1088/1361-6471/ad133c</t>
        </is>
      </c>
      <c r="R4833" s="3" t="inlineStr">
        <is>
          <t>https://doi.org/10.1088/1361-6471/ad133c</t>
        </is>
      </c>
      <c r="S4833" s="3" t="inlineStr">
        <is>
          <t>OpenAlex</t>
        </is>
      </c>
      <c r="T4833" s="3" t="n">
        <v>1</v>
      </c>
      <c r="U4833" s="3" t="inlineStr">
        <is>
          <t>High (City Tech affiliation on paper)</t>
        </is>
      </c>
      <c r="V4833" s="3" t="n"/>
      <c r="W4833" s="3" t="inlineStr"/>
      <c r="X4833" s="3" t="inlineStr">
        <is>
          <t>Abstract In the framework of the Faddeev equations in configuration space, we investigate the K (1460) meson as a resonant state of the KK K ¯ kaonic system. We perform calculations for the particle configurations K 0 K + K − and K 0 K + K 0 ¯ within two models: the ABC model, in which all three particles are distinguishable, and the AAC model when two particles are identical. The models differ in their treatment of the kaon mass difference and the attractive Coulomb force between the K + K − pair. We found that the Coulomb shift adds over 1 MeV to the three-body binding energy. The expected correction to the binding energy due to mass redistribution from AA to AB is found to be negligible, up to a maximum of 6% of the relative mass correction. At the same time, the symmetry of the wave function is distorted depending on the mass ratio value. We found that the repulsive KK interaction plays an essential role in the binding energy of the KK K ¯ system and reports the mass of 1461.8 or 1464.1 MeV for the neutral K 0 (1460) and 1466.5 or 1468.8 MeV for the charged K + (1460) resonances, respectively, depending on the parameter sets for KK and K K ¯ interactions.</t>
        </is>
      </c>
      <c r="Y4833" s="3" t="inlineStr">
        <is>
          <t>OpenAlex</t>
        </is>
      </c>
      <c r="Z4833" s="3" t="inlineStr">
        <is>
          <t>https://arxiv.org/pdf/2308.02980</t>
        </is>
      </c>
      <c r="AA4833" s="3" t="inlineStr">
        <is>
          <t>Open-access PDF (via OpenAlex)</t>
        </is>
      </c>
      <c r="AB4833" s="3" t="inlineStr">
        <is>
          <t>green</t>
        </is>
      </c>
      <c r="AC4833" s="3" t="inlineStr">
        <is>
          <t>School of Arts &amp; Sciences</t>
        </is>
      </c>
      <c r="AD4833" s="3" t="n">
        <v>11</v>
      </c>
      <c r="AE4833" s="3" t="inlineStr">
        <is>
          <t>No</t>
        </is>
      </c>
      <c r="AF4833" s="3" t="inlineStr"/>
      <c r="AG4833" s="4" t="inlineStr"/>
      <c r="AH4833" s="4" t="inlineStr"/>
      <c r="AI4833" s="4" t="inlineStr"/>
    </row>
    <row r="4834">
      <c r="A4834" s="3" t="inlineStr">
        <is>
          <t>PHYS-1095</t>
        </is>
      </c>
      <c r="B4834" s="3" t="inlineStr">
        <is>
          <t>Welker</t>
        </is>
      </c>
      <c r="C4834" s="3" t="inlineStr">
        <is>
          <t>Charlotte</t>
        </is>
      </c>
      <c r="D4834" s="3" t="inlineStr">
        <is>
          <t>Charlotte Welker</t>
        </is>
      </c>
      <c r="E4834" s="3" t="inlineStr">
        <is>
          <t>Assistant Professor</t>
        </is>
      </c>
      <c r="F4834" s="3" t="inlineStr">
        <is>
          <t>NYC College of Technology</t>
        </is>
      </c>
      <c r="G4834" s="3" t="inlineStr">
        <is>
          <t>Physics</t>
        </is>
      </c>
      <c r="H4834" s="3" t="inlineStr">
        <is>
          <t>CWelker@citytech.cuny.edu</t>
        </is>
      </c>
      <c r="I4834" s="3" t="inlineStr">
        <is>
          <t>Journal article</t>
        </is>
      </c>
      <c r="J4834" s="3" t="inlineStr">
        <is>
          <t>The three hundred project: thermodynamical properties, shocks, and gas dynamics in simulated galaxy cluster filaments and their surroundings</t>
        </is>
      </c>
      <c r="K4834" s="3" t="n">
        <v>2023</v>
      </c>
      <c r="L4834" s="3" t="inlineStr">
        <is>
          <t>Monthly Notices of the Royal Astronomical Society</t>
        </is>
      </c>
      <c r="M4834" s="3" t="inlineStr">
        <is>
          <t>Agustín Rost; Sebastián E. Nuza; Federico A. Stasyszyn; Ulrike Kuchner; M. Hoeft; Charlotte Welker; Frazer R. Pearce; Meghan E. Gray; Alexander Knebe; Weiguang Cui; Gustavo Yepes</t>
        </is>
      </c>
      <c r="N4834" s="3" t="inlineStr"/>
      <c r="O4834" s="3" t="n"/>
      <c r="P4834" s="3" t="inlineStr"/>
      <c r="Q4834" s="3" t="inlineStr">
        <is>
          <t>10.1093/mnras/stad3208</t>
        </is>
      </c>
      <c r="R4834" s="3" t="inlineStr">
        <is>
          <t>https://doi.org/10.1093/mnras/stad3208</t>
        </is>
      </c>
      <c r="S4834" s="3" t="inlineStr">
        <is>
          <t>OpenAlex</t>
        </is>
      </c>
      <c r="T4834" s="3" t="n">
        <v>1</v>
      </c>
      <c r="U4834" s="3" t="inlineStr">
        <is>
          <t>High (City Tech affiliation on paper)</t>
        </is>
      </c>
      <c r="V4834" s="3" t="n"/>
      <c r="W4834" s="3" t="inlineStr"/>
      <c r="X4834" s="3" t="inlineStr">
        <is>
          <t>ABSTRACT Using cosmological simulations of galaxy cluster regions from The Three Hundred project, we study the nature of gas in filaments feeding massive clusters. By stacking the diffuse material of filaments throughout the cluster sample, we measure average gas properties such as density, temperature, pressure, entropy and Mach number and construct one-dimensional profiles for a sample of larger, radially oriented filaments to determine their characteristic features as cosmological objects. Despite the similarity in velocity space between the gas and dark matter accretion patterns on to filaments and their central clusters, we confirm some differences, especially concerning the more ordered radial velocity dispersion of dark matter around the cluster and the larger accretion velocity of gas relative to dark matter in filaments. We also study the distribution of shocked gas around filaments and galaxy clusters, showing that the surrounding shocks allow an efficient internal transport of material, suggesting a laminar infall. The stacked temperature profile of filaments is typically colder towards the spine, in line with the cosmological rarefaction of matter. Therefore, filaments are able to isolate their inner regions, maintaining lower gas temperatures and entropy. Finally, we study the evolution of the gas density–temperature phase diagram of our stacked filament, showing that filamentary gas does not behave fully adiabatically through time but it is subject to shocks during its evolution, establishing a characteristic z = 0, entropy-enhanced distribution at intermediate distances from the spine of about $1{-}2\, h^{-1}\,$ Mpc for a typical galaxy cluster in our sample.</t>
        </is>
      </c>
      <c r="Y4834" s="3" t="inlineStr">
        <is>
          <t>OpenAlex</t>
        </is>
      </c>
      <c r="Z4834" s="3" t="inlineStr">
        <is>
          <t>https://academic.oup.com/mnras/advance-article-pdf/doi/10.1093/mnras/stad3208/52365244/stad3208.pdf</t>
        </is>
      </c>
      <c r="AA4834" s="3" t="inlineStr">
        <is>
          <t>Open-access PDF (via OpenAlex)</t>
        </is>
      </c>
      <c r="AB4834" s="3" t="inlineStr">
        <is>
          <t>hybrid</t>
        </is>
      </c>
      <c r="AC4834" s="3" t="inlineStr">
        <is>
          <t>School of Arts &amp; Sciences</t>
        </is>
      </c>
      <c r="AD4834" s="3" t="n">
        <v>15</v>
      </c>
      <c r="AE4834" s="3" t="inlineStr">
        <is>
          <t>No</t>
        </is>
      </c>
      <c r="AF4834" s="3" t="inlineStr"/>
      <c r="AG4834" s="4" t="inlineStr"/>
      <c r="AH4834" s="4" t="inlineStr"/>
      <c r="AI4834" s="4" t="inlineStr"/>
    </row>
    <row r="4835">
      <c r="A4835" s="3" t="inlineStr">
        <is>
          <t>PHYS-1097</t>
        </is>
      </c>
      <c r="B4835" s="3" t="inlineStr">
        <is>
          <t>Kezerashvili</t>
        </is>
      </c>
      <c r="C4835" s="3" t="inlineStr">
        <is>
          <t>Roman</t>
        </is>
      </c>
      <c r="D4835" s="3" t="inlineStr">
        <is>
          <t>Roman Kezerashvili</t>
        </is>
      </c>
      <c r="E4835" s="3" t="inlineStr">
        <is>
          <t>Professor</t>
        </is>
      </c>
      <c r="F4835" s="3" t="inlineStr">
        <is>
          <t>NYC College of Technology</t>
        </is>
      </c>
      <c r="G4835" s="3" t="inlineStr">
        <is>
          <t>Physics</t>
        </is>
      </c>
      <c r="H4835" s="3" t="inlineStr">
        <is>
          <t>RKezerashvili@citytech.cuny.edu</t>
        </is>
      </c>
      <c r="I4835" s="3" t="inlineStr">
        <is>
          <t>Journal article</t>
        </is>
      </c>
      <c r="J4835" s="3" t="inlineStr">
        <is>
          <t>Astrophysical S-factor and reaction rate for 15N(p,γ)16O within the modified potential cluster model*</t>
        </is>
      </c>
      <c r="K4835" s="3" t="n">
        <v>2024</v>
      </c>
      <c r="L4835" s="3" t="inlineStr">
        <is>
          <t>Chinese Physics C</t>
        </is>
      </c>
      <c r="M4835" s="3" t="inlineStr">
        <is>
          <t>Sergey Borisovich Dubovichenko; A. S. Tkachenko; Roman Ya. Kezerashvili; N. А. Burkova; B. M. Yeleusheva</t>
        </is>
      </c>
      <c r="N4835" s="3" t="inlineStr"/>
      <c r="O4835" s="3" t="n"/>
      <c r="P4835" s="3" t="inlineStr"/>
      <c r="Q4835" s="3" t="inlineStr">
        <is>
          <t>10.1088/1674-1137/ad1fe7</t>
        </is>
      </c>
      <c r="R4835" s="3" t="inlineStr">
        <is>
          <t>https://doi.org/10.1088/1674-1137/ad1fe7</t>
        </is>
      </c>
      <c r="S4835" s="3" t="inlineStr">
        <is>
          <t>OpenAlex</t>
        </is>
      </c>
      <c r="T4835" s="3" t="n">
        <v>1</v>
      </c>
      <c r="U4835" s="3" t="inlineStr">
        <is>
          <t>High (City Tech affiliation on paper)</t>
        </is>
      </c>
      <c r="V4835" s="3" t="n"/>
      <c r="W4835" s="3" t="inlineStr"/>
      <c r="X4835" s="3" t="inlineStr">
        <is>
          <t>Abstract We study radiative capture on the ground state of 16O at stellar energies within the framework of a modified potential cluster model (MPCM) with forbidden states, including low-lying resonances. The investigation of the 15N( )16O reaction includes the consideration of resonances due to transitions and the contribution of the scattering wave in the p + 15N channel due to the transition. We calculated the astrophysical low-energy S-factor, and the extrapolated turned out to be within 34.7−40.4 keV·b. The important role of the asymptotic constant (AC) for the 15N( )16O process with interfering (312) and (962) resonances is elucidated. A comparison of our calculation for the S-factor with existing experimental and theoretical data is addressed, and a reasonable agreement is found. The reaction rate is calculated and compared with the existing rates. It has negligible dependence on the variation of AC but shows a strong impact of the interference of (312) and (962) resonances in reference to the CNO Gamow windows, especially at low temperatures. We estimate the contribution of cascade transitions to the reaction rate based on the exclusive experimental data from Phys. Rev. C. 85, 065810 (2012). The reaction rate enhancement due to the cascade transitions is observed from and reaches the maximum factor ~ 1.3 at . We present the Gamow energy window and a comparison of rates for radiative proton capture reactions 12N( )13O, 13N( ) 14O, 14N( )15O, and 15N( )16O obtained in the framework of the MPCM and provide the temperature windows, prevalence, and significance of each process.</t>
        </is>
      </c>
      <c r="Y4835" s="3" t="inlineStr">
        <is>
          <t>OpenAlex</t>
        </is>
      </c>
      <c r="Z4835" s="3" t="inlineStr"/>
      <c r="AA4835" s="3" t="inlineStr">
        <is>
          <t>Not found</t>
        </is>
      </c>
      <c r="AB4835" s="3" t="inlineStr">
        <is>
          <t>closed</t>
        </is>
      </c>
      <c r="AC4835" s="3" t="inlineStr">
        <is>
          <t>School of Arts &amp; Sciences</t>
        </is>
      </c>
      <c r="AD4835" s="3" t="n">
        <v>3</v>
      </c>
      <c r="AE4835" s="3" t="inlineStr">
        <is>
          <t>No</t>
        </is>
      </c>
      <c r="AF4835" s="3" t="inlineStr"/>
      <c r="AG4835" s="4" t="inlineStr"/>
      <c r="AH4835" s="4" t="inlineStr"/>
      <c r="AI4835" s="4" t="inlineStr"/>
    </row>
    <row r="4836">
      <c r="A4836" s="3" t="inlineStr">
        <is>
          <t>PHYS-1098</t>
        </is>
      </c>
      <c r="B4836" s="3" t="inlineStr">
        <is>
          <t>Acquaviva</t>
        </is>
      </c>
      <c r="C4836" s="3" t="inlineStr">
        <is>
          <t>Viviana</t>
        </is>
      </c>
      <c r="D4836" s="3" t="inlineStr">
        <is>
          <t>Viviana Acquaviva</t>
        </is>
      </c>
      <c r="E4836" s="3" t="inlineStr">
        <is>
          <t>Professor</t>
        </is>
      </c>
      <c r="F4836" s="3" t="inlineStr">
        <is>
          <t>NYC College of Technology</t>
        </is>
      </c>
      <c r="G4836" s="3" t="inlineStr">
        <is>
          <t>Physics</t>
        </is>
      </c>
      <c r="H4836" s="3" t="inlineStr">
        <is>
          <t>VAcquaviva@citytech.cuny.edu</t>
        </is>
      </c>
      <c r="I4836" s="3" t="inlineStr">
        <is>
          <t>Conference paper</t>
        </is>
      </c>
      <c r="J4836" s="3" t="inlineStr">
        <is>
          <t>BOARD 436: Challenges and Celebration a NSF S-STEM Supported Program</t>
        </is>
      </c>
      <c r="K4836" s="3" t="n">
        <v>2024</v>
      </c>
      <c r="L4836" s="3" t="inlineStr">
        <is>
          <t>ASEE Annual Conference &amp; Exposition</t>
        </is>
      </c>
      <c r="M4836" s="3" t="inlineStr">
        <is>
          <t>Urmi Duttagupta; Nadia Stoyanova Kennedy; Diana Samaroo; Viviana Acquaviva; Armando Solis</t>
        </is>
      </c>
      <c r="N4836" s="3" t="inlineStr"/>
      <c r="O4836" s="3" t="n"/>
      <c r="P4836" s="3" t="inlineStr"/>
      <c r="Q4836" s="3" t="inlineStr">
        <is>
          <t>10.18260/1-2--42805</t>
        </is>
      </c>
      <c r="R4836" s="3" t="inlineStr">
        <is>
          <t>https://doi.org/10.18260/1-2--42805</t>
        </is>
      </c>
      <c r="S4836" s="3" t="inlineStr">
        <is>
          <t>OpenAlex</t>
        </is>
      </c>
      <c r="T4836" s="3" t="n">
        <v>1</v>
      </c>
      <c r="U4836" s="3" t="inlineStr">
        <is>
          <t>High (City Tech affiliation on paper)</t>
        </is>
      </c>
      <c r="V4836" s="3" t="n"/>
      <c r="W4836" s="3" t="inlineStr"/>
      <c r="X4836" s="3" t="inlineStr">
        <is>
          <t>include parameter estimation via optimization, infectious disease modeling, applications of graph theory in biology and chemistry, and developing and applying bio-math related undergraduate modules in various SENCER related projects.She has several publications in peer-reviewed journals and is the recipient of several MAA NREUP grants, Department of Homeland Security grants, a SENCER leadership fellowship, and several NSF and PSC-CUNY grants/awards.She also has an extensive experience of mentoring undergraduate students in various research projects.</t>
        </is>
      </c>
      <c r="Y4836" s="3" t="inlineStr">
        <is>
          <t>OpenAlex</t>
        </is>
      </c>
      <c r="Z4836" s="3" t="inlineStr">
        <is>
          <t>https://peer.asee.org/42805.pdf</t>
        </is>
      </c>
      <c r="AA4836" s="3" t="inlineStr">
        <is>
          <t>Open-access PDF (via OpenAlex)</t>
        </is>
      </c>
      <c r="AB4836" s="3" t="inlineStr">
        <is>
          <t>bronze</t>
        </is>
      </c>
      <c r="AC4836" s="3" t="inlineStr">
        <is>
          <t>School of Arts &amp; Sciences</t>
        </is>
      </c>
      <c r="AD4836" s="3" t="n">
        <v>0</v>
      </c>
      <c r="AE4836" s="3" t="inlineStr">
        <is>
          <t>No</t>
        </is>
      </c>
      <c r="AF4836" s="3" t="inlineStr"/>
      <c r="AG4836" s="4" t="inlineStr"/>
      <c r="AH4836" s="4" t="inlineStr"/>
      <c r="AI4836" s="4" t="inlineStr"/>
    </row>
    <row r="4837">
      <c r="A4837" s="3" t="inlineStr">
        <is>
          <t>PHYS-1099</t>
        </is>
      </c>
      <c r="B4837" s="3" t="inlineStr">
        <is>
          <t>Kezerashvili</t>
        </is>
      </c>
      <c r="C4837" s="3" t="inlineStr">
        <is>
          <t>Roman</t>
        </is>
      </c>
      <c r="D4837" s="3" t="inlineStr">
        <is>
          <t>Roman Kezerashvili</t>
        </is>
      </c>
      <c r="E4837" s="3" t="inlineStr">
        <is>
          <t>Professor</t>
        </is>
      </c>
      <c r="F4837" s="3" t="inlineStr">
        <is>
          <t>NYC College of Technology</t>
        </is>
      </c>
      <c r="G4837" s="3" t="inlineStr">
        <is>
          <t>Physics</t>
        </is>
      </c>
      <c r="H4837" s="3" t="inlineStr">
        <is>
          <t>RKezerashvili@citytech.cuny.edu</t>
        </is>
      </c>
      <c r="I4837" s="3" t="inlineStr">
        <is>
          <t>Journal article</t>
        </is>
      </c>
      <c r="J4837" s="3" t="inlineStr">
        <is>
          <t>Bound states of Be ϕ 9 and He ϕ ϕ 6 within ϕ + α + α and ϕ + ϕ + α cluster models</t>
        </is>
      </c>
      <c r="K4837" s="3" t="n">
        <v>2024</v>
      </c>
      <c r="L4837" s="3" t="inlineStr">
        <is>
          <t>Physical Review C</t>
        </is>
      </c>
      <c r="M4837" s="3" t="inlineStr">
        <is>
          <t>Igor Filikhin; Roman Ya. Kezerashvili; Branislav Vlahović</t>
        </is>
      </c>
      <c r="N4837" s="3" t="inlineStr"/>
      <c r="O4837" s="3" t="n"/>
      <c r="P4837" s="3" t="inlineStr"/>
      <c r="Q4837" s="3" t="inlineStr">
        <is>
          <t>10.1103/physrevc.110.065202</t>
        </is>
      </c>
      <c r="R4837" s="3" t="inlineStr">
        <is>
          <t>https://doi.org/10.1103/physrevc.110.065202</t>
        </is>
      </c>
      <c r="S4837" s="3" t="inlineStr">
        <is>
          <t>OpenAlex</t>
        </is>
      </c>
      <c r="T4837" s="3" t="n">
        <v>1</v>
      </c>
      <c r="U4837" s="3" t="inlineStr">
        <is>
          <t>High (City Tech affiliation on paper)</t>
        </is>
      </c>
      <c r="V4837" s="3" t="n"/>
      <c r="W4837" s="3" t="inlineStr"/>
      <c r="X4837" s="3" t="inlineStr">
        <is>
          <t>We investigate the $_{\ensuremath{\phi}}^{9}\mathrm{Be}$ and $_{\ensuremath{\phi}\ensuremath{\phi}}^{6}\mathrm{He} \ensuremath{\phi}$ mesic nuclei within the framework of the three-body cluster model as the $\ensuremath{\phi}+\ensuremath{\alpha}+\ensuremath{\alpha}$ and $\ensuremath{\phi}+\ensuremath{\phi}+\ensuremath{\alpha}$ systems, using the Faddeev formalism in configuration space. The $\ensuremath{\phi}\text{\ensuremath{-}}\ensuremath{\alpha}$ potential is determined through a folding procedure of the HAL QCD $\ensuremath{\phi}\text{\ensuremath{-}}N$ interaction in the $^{4}S_{3/2}$ channel with the matter distribution of $^{4}\mathrm{He}$. The phenomenological $\ensuremath{\alpha}\text{\ensuremath{-}}\ensuremath{\alpha}$ and $\ensuremath{\phi}\text{\ensuremath{-}}\ensuremath{\phi}$ potentials are taken from the literature. Additionally, we construct a Wood-Saxon (WS) type interaction to simulate the $\ensuremath{\phi}\text{\ensuremath{-}}\ensuremath{\alpha}$ potential, also taken from the literature, based on an effective Lagrangian approach that includes $K\overline{K}$ meson loops in the $\ensuremath{\phi}$-meson self-energy. A comparison of binding energies obtained for both types of the $\ensuremath{\phi}\text{\ensuremath{-}}\ensuremath{\alpha}$ interactions reveals qualitative agreement. We predict the binding energy for the $_{\ensuremath{\phi}}^{9}\mathrm{Be}$ and $_{\ensuremath{\phi}\ensuremath{\phi}}^{6}\mathrm{He} \ensuremath{\phi}$ mesic nuclei as the mirror $\ensuremath{\phi}+\ensuremath{\alpha}+\ensuremath{\alpha}$ and $\ensuremath{\phi}+\ensuremath{\phi}+\ensuremath{\alpha}$ systems in the ranges of 1--11 and 3--10 MeV, respectively. The range of values of the binding energies relies on the choice of the WS $\ensuremath{\phi}\text{\ensuremath{-}}\ensuremath{\alpha}$ interaction parameters.</t>
        </is>
      </c>
      <c r="Y4837" s="3" t="inlineStr">
        <is>
          <t>OpenAlex</t>
        </is>
      </c>
      <c r="Z4837" s="3" t="inlineStr">
        <is>
          <t>https://arxiv.org/pdf/2408.13415</t>
        </is>
      </c>
      <c r="AA4837" s="3" t="inlineStr">
        <is>
          <t>Open-access PDF (via OpenAlex)</t>
        </is>
      </c>
      <c r="AB4837" s="3" t="inlineStr">
        <is>
          <t>green</t>
        </is>
      </c>
      <c r="AC4837" s="3" t="inlineStr">
        <is>
          <t>School of Arts &amp; Sciences</t>
        </is>
      </c>
      <c r="AD4837" s="3" t="n">
        <v>11</v>
      </c>
      <c r="AE4837" s="3" t="inlineStr">
        <is>
          <t>No</t>
        </is>
      </c>
      <c r="AF4837" s="3" t="inlineStr"/>
      <c r="AG4837" s="4" t="inlineStr"/>
      <c r="AH4837" s="4" t="inlineStr"/>
      <c r="AI4837" s="4" t="inlineStr"/>
    </row>
    <row r="4838">
      <c r="A4838" s="3" t="inlineStr">
        <is>
          <t>PHYS-1100</t>
        </is>
      </c>
      <c r="B4838" s="3" t="inlineStr">
        <is>
          <t>Kezerashvili</t>
        </is>
      </c>
      <c r="C4838" s="3" t="inlineStr">
        <is>
          <t>Roman</t>
        </is>
      </c>
      <c r="D4838" s="3" t="inlineStr">
        <is>
          <t>Roman Kezerashvili</t>
        </is>
      </c>
      <c r="E4838" s="3" t="inlineStr">
        <is>
          <t>Professor</t>
        </is>
      </c>
      <c r="F4838" s="3" t="inlineStr">
        <is>
          <t>NYC College of Technology</t>
        </is>
      </c>
      <c r="G4838" s="3" t="inlineStr">
        <is>
          <t>Physics</t>
        </is>
      </c>
      <c r="H4838" s="3" t="inlineStr">
        <is>
          <t>RKezerashvili@citytech.cuny.edu</t>
        </is>
      </c>
      <c r="I4838" s="3" t="inlineStr">
        <is>
          <t>Journal article</t>
        </is>
      </c>
      <c r="J4838" s="3" t="inlineStr">
        <is>
          <t>Chemical Synthesis of Cobalt Nanowires in an External Magnetic Field and Their Characterization by NMR</t>
        </is>
      </c>
      <c r="K4838" s="3" t="n">
        <v>2024</v>
      </c>
      <c r="L4838" s="3" t="inlineStr">
        <is>
          <t>Journal of Applied Spectroscopy</t>
        </is>
      </c>
      <c r="M4838" s="3" t="inlineStr">
        <is>
          <t>Г. И. Мамниашвили; Т. О. Гегечкори; Tinatin I. Zedginidze; Tamar Petriashvili; M. Janjalia; Tsisana Gavasheli; Roman Ya. Kezerashvili</t>
        </is>
      </c>
      <c r="N4838" s="3" t="inlineStr"/>
      <c r="O4838" s="3" t="n"/>
      <c r="P4838" s="3" t="inlineStr"/>
      <c r="Q4838" s="3" t="inlineStr">
        <is>
          <t>10.1007/s10812-024-01685-0</t>
        </is>
      </c>
      <c r="R4838" s="3" t="inlineStr">
        <is>
          <t>https://doi.org/10.1007/s10812-024-01685-0</t>
        </is>
      </c>
      <c r="S4838" s="3" t="inlineStr">
        <is>
          <t>OpenAlex</t>
        </is>
      </c>
      <c r="T4838" s="3" t="n">
        <v>1</v>
      </c>
      <c r="U4838" s="3" t="inlineStr">
        <is>
          <t>High (City Tech affiliation on paper)</t>
        </is>
      </c>
      <c r="V4838" s="3" t="n"/>
      <c r="W4838" s="3" t="inlineStr"/>
      <c r="X4838" s="3" t="inlineStr"/>
      <c r="Y4838" s="3" t="inlineStr"/>
      <c r="Z4838" s="3" t="inlineStr"/>
      <c r="AA4838" s="3" t="inlineStr">
        <is>
          <t>Not found</t>
        </is>
      </c>
      <c r="AB4838" s="3" t="inlineStr">
        <is>
          <t>closed</t>
        </is>
      </c>
      <c r="AC4838" s="3" t="inlineStr">
        <is>
          <t>School of Arts &amp; Sciences</t>
        </is>
      </c>
      <c r="AD4838" s="3" t="n">
        <v>3</v>
      </c>
      <c r="AE4838" s="3" t="inlineStr">
        <is>
          <t>No</t>
        </is>
      </c>
      <c r="AF4838" s="3" t="inlineStr"/>
      <c r="AG4838" s="4" t="inlineStr"/>
      <c r="AH4838" s="4" t="inlineStr"/>
      <c r="AI4838" s="4" t="inlineStr"/>
    </row>
    <row r="4839">
      <c r="A4839" s="3" t="inlineStr">
        <is>
          <t>PHYS-1101</t>
        </is>
      </c>
      <c r="B4839" s="3" t="inlineStr">
        <is>
          <t>Kezerashvili</t>
        </is>
      </c>
      <c r="C4839" s="3" t="inlineStr">
        <is>
          <t>Roman</t>
        </is>
      </c>
      <c r="D4839" s="3" t="inlineStr">
        <is>
          <t>Roman Kezerashvili</t>
        </is>
      </c>
      <c r="E4839" s="3" t="inlineStr">
        <is>
          <t>Professor</t>
        </is>
      </c>
      <c r="F4839" s="3" t="inlineStr">
        <is>
          <t>NYC College of Technology</t>
        </is>
      </c>
      <c r="G4839" s="3" t="inlineStr">
        <is>
          <t>Physics</t>
        </is>
      </c>
      <c r="H4839" s="3" t="inlineStr">
        <is>
          <t>RKezerashvili@citytech.cuny.edu</t>
        </is>
      </c>
      <c r="I4839" s="3" t="inlineStr">
        <is>
          <t>Journal article</t>
        </is>
      </c>
      <c r="J4839" s="3" t="inlineStr">
        <is>
          <t>Comment on “Detailed study of the astrophysical direct capture reaction Li 6 ( p , γ ) Be 7 in a potential model approach”</t>
        </is>
      </c>
      <c r="K4839" s="3" t="n">
        <v>2024</v>
      </c>
      <c r="L4839" s="3" t="inlineStr">
        <is>
          <t>Physical Review C</t>
        </is>
      </c>
      <c r="M4839" s="3" t="inlineStr">
        <is>
          <t>Sergey Borisovich Dubovichenko; A. S. Tkachenko; Roman Ya. Kezerashvili</t>
        </is>
      </c>
      <c r="N4839" s="3" t="inlineStr"/>
      <c r="O4839" s="3" t="n"/>
      <c r="P4839" s="3" t="inlineStr"/>
      <c r="Q4839" s="3" t="inlineStr">
        <is>
          <t>10.1103/physrevc.110.059801</t>
        </is>
      </c>
      <c r="R4839" s="3" t="inlineStr">
        <is>
          <t>https://doi.org/10.1103/physrevc.110.059801</t>
        </is>
      </c>
      <c r="S4839" s="3" t="inlineStr">
        <is>
          <t>OpenAlex</t>
        </is>
      </c>
      <c r="T4839" s="3" t="n">
        <v>1</v>
      </c>
      <c r="U4839" s="3" t="inlineStr">
        <is>
          <t>High (City Tech affiliation on paper)</t>
        </is>
      </c>
      <c r="V4839" s="3" t="n"/>
      <c r="W4839" s="3" t="inlineStr"/>
      <c r="X4839" s="3" t="inlineStr">
        <is>
          <t>We explicitly present the comparison of the results for the astrophysical $S$ factor and reaction rate for the $^{6}\mathrm{Li}(p,\ensuremath{\gamma})^{7}\mathrm{Be}$ capture process at astrophysical energies, presented by Dubovichenko et al. [Phys. Rev. C 105, 065806 (2022)] and Tursunov et al. [Phys. Rev. C 108, 065801 (2023)] obtained within the framework of potential models. We demonstrate that both potential model approaches describe successfully the astrophysical $S$ factor and reaction rate simultaneously and reproduce the LUNA Collaboration [Phys. Rev. C 102, 052802(R) (2020)] results.</t>
        </is>
      </c>
      <c r="Y4839" s="3" t="inlineStr">
        <is>
          <t>OpenAlex</t>
        </is>
      </c>
      <c r="Z4839" s="3" t="inlineStr"/>
      <c r="AA4839" s="3" t="inlineStr">
        <is>
          <t>Not found</t>
        </is>
      </c>
      <c r="AB4839" s="3" t="inlineStr">
        <is>
          <t>closed</t>
        </is>
      </c>
      <c r="AC4839" s="3" t="inlineStr">
        <is>
          <t>School of Arts &amp; Sciences</t>
        </is>
      </c>
      <c r="AD4839" s="3" t="n">
        <v>1</v>
      </c>
      <c r="AE4839" s="3" t="inlineStr">
        <is>
          <t>No</t>
        </is>
      </c>
      <c r="AF4839" s="3" t="inlineStr"/>
      <c r="AG4839" s="4" t="inlineStr"/>
      <c r="AH4839" s="4" t="inlineStr"/>
      <c r="AI4839" s="4" t="inlineStr"/>
    </row>
    <row r="4840">
      <c r="A4840" s="3" t="inlineStr">
        <is>
          <t>PHYS-1102</t>
        </is>
      </c>
      <c r="B4840" s="3" t="inlineStr">
        <is>
          <t>Kezerashvili</t>
        </is>
      </c>
      <c r="C4840" s="3" t="inlineStr">
        <is>
          <t>Roman</t>
        </is>
      </c>
      <c r="D4840" s="3" t="inlineStr">
        <is>
          <t>Roman Kezerashvili</t>
        </is>
      </c>
      <c r="E4840" s="3" t="inlineStr">
        <is>
          <t>Professor</t>
        </is>
      </c>
      <c r="F4840" s="3" t="inlineStr">
        <is>
          <t>NYC College of Technology</t>
        </is>
      </c>
      <c r="G4840" s="3" t="inlineStr">
        <is>
          <t>Physics</t>
        </is>
      </c>
      <c r="H4840" s="3" t="inlineStr">
        <is>
          <t>RKezerashvili@citytech.cuny.edu</t>
        </is>
      </c>
      <c r="I4840" s="3" t="inlineStr">
        <is>
          <t>Preprint</t>
        </is>
      </c>
      <c r="J4840" s="3" t="inlineStr">
        <is>
          <t>Comments to the Paper 'detailed Study of the Astrophysical Direct Capture Reaction 6li(P,g)7be in a Potential Model Approach'</t>
        </is>
      </c>
      <c r="K4840" s="3" t="n">
        <v>2024</v>
      </c>
      <c r="L4840" s="3" t="inlineStr">
        <is>
          <t>SSRN Electronic Journal</t>
        </is>
      </c>
      <c r="M4840" s="3" t="inlineStr">
        <is>
          <t>Sergey Borisovich Dubovichenko; A. S. Tkachenko; Roman Ya. Kezerashvili</t>
        </is>
      </c>
      <c r="N4840" s="3" t="inlineStr"/>
      <c r="O4840" s="3" t="n"/>
      <c r="P4840" s="3" t="inlineStr"/>
      <c r="Q4840" s="3" t="inlineStr">
        <is>
          <t>10.2139/ssrn.4691007</t>
        </is>
      </c>
      <c r="R4840" s="3" t="inlineStr">
        <is>
          <t>https://doi.org/10.2139/ssrn.4691007</t>
        </is>
      </c>
      <c r="S4840" s="3" t="inlineStr">
        <is>
          <t>OpenAlex</t>
        </is>
      </c>
      <c r="T4840" s="3" t="n">
        <v>1</v>
      </c>
      <c r="U4840" s="3" t="inlineStr">
        <is>
          <t>High (City Tech affiliation on paper)</t>
        </is>
      </c>
      <c r="V4840" s="3" t="n"/>
      <c r="W4840" s="3" t="inlineStr"/>
      <c r="X4840" s="3" t="inlineStr"/>
      <c r="Y4840" s="3" t="inlineStr"/>
      <c r="Z4840" s="3" t="inlineStr">
        <is>
          <t>https://doi.org/10.2139/ssrn.4691007</t>
        </is>
      </c>
      <c r="AA4840" s="3" t="inlineStr">
        <is>
          <t>Open-access page (via OpenAlex)</t>
        </is>
      </c>
      <c r="AB4840" s="3" t="inlineStr">
        <is>
          <t>green</t>
        </is>
      </c>
      <c r="AC4840" s="3" t="inlineStr">
        <is>
          <t>School of Arts &amp; Sciences</t>
        </is>
      </c>
      <c r="AD4840" s="3" t="n">
        <v>0</v>
      </c>
      <c r="AE4840" s="3" t="inlineStr">
        <is>
          <t>No</t>
        </is>
      </c>
      <c r="AF4840" s="3" t="inlineStr"/>
      <c r="AG4840" s="4" t="inlineStr"/>
      <c r="AH4840" s="4" t="inlineStr"/>
      <c r="AI4840" s="4" t="inlineStr"/>
    </row>
    <row r="4841">
      <c r="A4841" s="3" t="inlineStr">
        <is>
          <t>PHYS-1104</t>
        </is>
      </c>
      <c r="B4841" s="3" t="inlineStr">
        <is>
          <t>Kezerashvili</t>
        </is>
      </c>
      <c r="C4841" s="3" t="inlineStr">
        <is>
          <t>Roman</t>
        </is>
      </c>
      <c r="D4841" s="3" t="inlineStr">
        <is>
          <t>Roman Kezerashvili</t>
        </is>
      </c>
      <c r="E4841" s="3" t="inlineStr">
        <is>
          <t>Professor</t>
        </is>
      </c>
      <c r="F4841" s="3" t="inlineStr">
        <is>
          <t>NYC College of Technology</t>
        </is>
      </c>
      <c r="G4841" s="3" t="inlineStr">
        <is>
          <t>Physics</t>
        </is>
      </c>
      <c r="H4841" s="3" t="inlineStr">
        <is>
          <t>RKezerashvili@citytech.cuny.edu</t>
        </is>
      </c>
      <c r="I4841" s="3" t="inlineStr">
        <is>
          <t>Journal article</t>
        </is>
      </c>
      <c r="J4841" s="3" t="inlineStr">
        <is>
          <t>Controllable trions in buckled two-dimensional materials</t>
        </is>
      </c>
      <c r="K4841" s="3" t="n">
        <v>2024</v>
      </c>
      <c r="L4841" s="3" t="inlineStr">
        <is>
          <t>Physical review. B./Physical review. B</t>
        </is>
      </c>
      <c r="M4841" s="3" t="inlineStr">
        <is>
          <t>Roman Ya. Kezerashvili; Shalva M. Tsiklauri; Anastasia Spiridonova</t>
        </is>
      </c>
      <c r="N4841" s="3" t="inlineStr"/>
      <c r="O4841" s="3" t="n"/>
      <c r="P4841" s="3" t="inlineStr"/>
      <c r="Q4841" s="3" t="inlineStr">
        <is>
          <t>10.1103/physrevb.110.035425</t>
        </is>
      </c>
      <c r="R4841" s="3" t="inlineStr">
        <is>
          <t>https://doi.org/10.1103/physrevb.110.035425</t>
        </is>
      </c>
      <c r="S4841" s="3" t="inlineStr">
        <is>
          <t>OpenAlex</t>
        </is>
      </c>
      <c r="T4841" s="3" t="n">
        <v>1</v>
      </c>
      <c r="U4841" s="3" t="inlineStr">
        <is>
          <t>High (City Tech affiliation on paper)</t>
        </is>
      </c>
      <c r="V4841" s="3" t="n"/>
      <c r="W4841" s="3" t="inlineStr"/>
      <c r="X4841" s="3" t="inlineStr">
        <is>
          <t>We predict the formation of intravalley and intervalley controllable trions in buckled two-dimensional (2D) materials such as silicene, germanene, and stanene monolayers in an external electric field. A study is performed within the framework of a nonrelativistic potential model using the method of hyperspherical harmonics (HH). We solve the three-body Schr\"odinger equation with the Rytova-Keldysh potential by expanding the wave functions of a trion in terms of the HH. A resultant system of coupled differential equations is solved numerically. Controllable ground-state energies of intravalley and intervalley trions by the external electric field are presented. The dependencies of the binding energy (BE) of trions in silicene, germanene, and stanene as a function of the electric field are qualitatively similar. BEs of trions formed by $A$ and $B$ excitons have a non-negligible difference that increases slightly as the electric field increases. It is demonstrated that trion BEs can be controlled by the external electric field, and the dielectric environment has a significant effect on the trion BE. The capability to control the BE and compactness of trions in buckled 2D materials by an external electric field suggests a possible trions crystallization in Xenes.</t>
        </is>
      </c>
      <c r="Y4841" s="3" t="inlineStr">
        <is>
          <t>OpenAlex</t>
        </is>
      </c>
      <c r="Z4841" s="3" t="inlineStr"/>
      <c r="AA4841" s="3" t="inlineStr">
        <is>
          <t>Not found</t>
        </is>
      </c>
      <c r="AB4841" s="3" t="inlineStr">
        <is>
          <t>closed</t>
        </is>
      </c>
      <c r="AC4841" s="3" t="inlineStr">
        <is>
          <t>School of Arts &amp; Sciences</t>
        </is>
      </c>
      <c r="AD4841" s="3" t="n">
        <v>3</v>
      </c>
      <c r="AE4841" s="3" t="inlineStr">
        <is>
          <t>No</t>
        </is>
      </c>
      <c r="AF4841" s="3" t="inlineStr"/>
      <c r="AG4841" s="4" t="inlineStr"/>
      <c r="AH4841" s="4" t="inlineStr"/>
      <c r="AI4841" s="4" t="inlineStr"/>
    </row>
    <row r="4842">
      <c r="A4842" s="3" t="inlineStr">
        <is>
          <t>PHYS-1105</t>
        </is>
      </c>
      <c r="B4842" s="3" t="inlineStr">
        <is>
          <t>Kezerashvili</t>
        </is>
      </c>
      <c r="C4842" s="3" t="inlineStr">
        <is>
          <t>Roman</t>
        </is>
      </c>
      <c r="D4842" s="3" t="inlineStr">
        <is>
          <t>Roman Kezerashvili</t>
        </is>
      </c>
      <c r="E4842" s="3" t="inlineStr">
        <is>
          <t>Professor</t>
        </is>
      </c>
      <c r="F4842" s="3" t="inlineStr">
        <is>
          <t>NYC College of Technology</t>
        </is>
      </c>
      <c r="G4842" s="3" t="inlineStr">
        <is>
          <t>Physics</t>
        </is>
      </c>
      <c r="H4842" s="3" t="inlineStr">
        <is>
          <t>RKezerashvili@citytech.cuny.edu</t>
        </is>
      </c>
      <c r="I4842" s="3" t="inlineStr">
        <is>
          <t>Journal article</t>
        </is>
      </c>
      <c r="J4842" s="3" t="inlineStr">
        <is>
          <t>Electric-field-tuned Binding Energies of Trions in Silicene, Germanene, and Stanene Monolayers</t>
        </is>
      </c>
      <c r="K4842" s="3" t="n">
        <v>2024</v>
      </c>
      <c r="L4842" s="3" t="inlineStr">
        <is>
          <t>International Journal of Physics</t>
        </is>
      </c>
      <c r="M4842" s="3" t="inlineStr">
        <is>
          <t>Roman Ya. Kezerashvili; Shalva M. Tsiklauri; Anastasia Spiridonova</t>
        </is>
      </c>
      <c r="N4842" s="3" t="inlineStr"/>
      <c r="O4842" s="3" t="n"/>
      <c r="P4842" s="3" t="inlineStr"/>
      <c r="Q4842" s="3" t="inlineStr">
        <is>
          <t>10.12691/ijp-12-5-5</t>
        </is>
      </c>
      <c r="R4842" s="3" t="inlineStr">
        <is>
          <t>https://doi.org/10.12691/ijp-12-5-5</t>
        </is>
      </c>
      <c r="S4842" s="3" t="inlineStr">
        <is>
          <t>OpenAlex</t>
        </is>
      </c>
      <c r="T4842" s="3" t="n">
        <v>1</v>
      </c>
      <c r="U4842" s="3" t="inlineStr">
        <is>
          <t>High (City Tech affiliation on paper)</t>
        </is>
      </c>
      <c r="V4842" s="3" t="n"/>
      <c r="W4842" s="3" t="inlineStr"/>
      <c r="X4842" s="3" t="inlineStr">
        <is>
          <t>We predict the formation of intravalley controllable trions in buckled two-dimensional (2D) materials such as silicene, germanene, and stanene monolayers in an external electric field. Performing a study within the framework of a nonrelativistic potential model using the method of hyperspherical harmonics (HH), the three-body Schrödinger equation is solved with the Rytova-Keldysh potential by expanding the wave functions of a trion in terms of the HH. Then, we numerically solve a resultant system of coupled differential equations. The ground state energies of intravalley trions controlled by the external electric field are presented. The dependencies of the binding energy (BE) of trions in silicene, germanene, and stanene as a function of the electric field are shown to be qualitatively similar. BEs of trions formed by A and B excitons have a non-negligible difference that increases slightly as the electric field increases. We demonstrate that trion BEs can be controlled by the external electric field.</t>
        </is>
      </c>
      <c r="Y4842" s="3" t="inlineStr">
        <is>
          <t>OpenAlex</t>
        </is>
      </c>
      <c r="Z4842" s="3" t="inlineStr">
        <is>
          <t>https://pubs.sciepub.com/ijp/12/5/5/ijp-12-5-5.pdf</t>
        </is>
      </c>
      <c r="AA4842" s="3" t="inlineStr">
        <is>
          <t>Open-access PDF (via OpenAlex)</t>
        </is>
      </c>
      <c r="AB4842" s="3" t="inlineStr">
        <is>
          <t>diamond</t>
        </is>
      </c>
      <c r="AC4842" s="3" t="inlineStr">
        <is>
          <t>School of Arts &amp; Sciences</t>
        </is>
      </c>
      <c r="AD4842" s="3" t="n">
        <v>1</v>
      </c>
      <c r="AE4842" s="3" t="inlineStr">
        <is>
          <t>No</t>
        </is>
      </c>
      <c r="AF4842" s="3" t="inlineStr"/>
      <c r="AG4842" s="4" t="inlineStr"/>
      <c r="AH4842" s="4" t="inlineStr"/>
      <c r="AI4842" s="4" t="inlineStr"/>
    </row>
    <row r="4843">
      <c r="A4843" s="3" t="inlineStr">
        <is>
          <t>PHYS-1106</t>
        </is>
      </c>
      <c r="B4843" s="3" t="inlineStr">
        <is>
          <t>Acquaviva</t>
        </is>
      </c>
      <c r="C4843" s="3" t="inlineStr">
        <is>
          <t>Viviana</t>
        </is>
      </c>
      <c r="D4843" s="3" t="inlineStr">
        <is>
          <t>Viviana Acquaviva</t>
        </is>
      </c>
      <c r="E4843" s="3" t="inlineStr">
        <is>
          <t>Professor</t>
        </is>
      </c>
      <c r="F4843" s="3" t="inlineStr">
        <is>
          <t>NYC College of Technology</t>
        </is>
      </c>
      <c r="G4843" s="3" t="inlineStr">
        <is>
          <t>Physics</t>
        </is>
      </c>
      <c r="H4843" s="3" t="inlineStr">
        <is>
          <t>VAcquaviva@citytech.cuny.edu</t>
        </is>
      </c>
      <c r="I4843" s="3" t="inlineStr">
        <is>
          <t>Journal article</t>
        </is>
      </c>
      <c r="J4843" s="3" t="inlineStr">
        <is>
          <t>Ethics in climate AI: From theory to practice</t>
        </is>
      </c>
      <c r="K4843" s="3" t="n">
        <v>2024</v>
      </c>
      <c r="L4843" s="3" t="inlineStr">
        <is>
          <t>PLOS Climate</t>
        </is>
      </c>
      <c r="M4843" s="3" t="inlineStr">
        <is>
          <t>Viviana Acquaviva; Elizabeth A. Barnes; David John Gagne; Galen A. McKinley; S. J. Thais</t>
        </is>
      </c>
      <c r="N4843" s="3" t="inlineStr"/>
      <c r="O4843" s="3" t="n"/>
      <c r="P4843" s="3" t="inlineStr"/>
      <c r="Q4843" s="3" t="inlineStr">
        <is>
          <t>10.1371/journal.pclm.0000465</t>
        </is>
      </c>
      <c r="R4843" s="3" t="inlineStr">
        <is>
          <t>https://doi.org/10.1371/journal.pclm.0000465</t>
        </is>
      </c>
      <c r="S4843" s="3" t="inlineStr">
        <is>
          <t>OpenAlex; CUNY Academic Works</t>
        </is>
      </c>
      <c r="T4843" s="3" t="n">
        <v>2</v>
      </c>
      <c r="U4843" s="3" t="inlineStr">
        <is>
          <t>High (City Tech affiliation on paper); 2 sources</t>
        </is>
      </c>
      <c r="V4843" s="3" t="n"/>
      <c r="W4843" s="3" t="inlineStr"/>
      <c r="X4843" s="3" t="inlineStr">
        <is>
          <t>Climate science, and climate artificial intelligence (AI) in particular, cannot be disconnected from ethical societal issues, such as resource access, conservation, and public health.An apparently apolitical choice-for example, treating all data points used to train an AI model equally -can result in models that are more accurate in regions where the density and quality of data is higher; these often coincide with the northern and western areas of the world (e.g., [1,2]).Inequity in the access to data and computational resources exacerbates gaps between communities in understanding climate change impacts and acting towards mitigation and adaptation, often in ways that are detrimental to those who are most affected (e.g., [3,4]).While these issues are not exclusive to AI, widespread opacity in the development and functioning of AI models, presentation of AI model outcomes, and the rapid evolution of the AI field further increase the inequality in power and agency among differently resourced parties.This creates an opportunity for climate scientists to rethink the role of ethics in their approach to research.There are many ways in which climate scientists can interact with society.Here we focus on the process of scientific research, identifying some good practices for building trustworthy and responsible models and then providing some resources.In creating and training models, we encourage researchers to recognize that science cannot claim to be purely "objective", and that the choice of priors, data, and metrics all carry biases (e.g., [5]).Resolving or eliminating them is not realistic, as the interpretation of a "better" model or result is highly dependent on the user's specific goal.Hence, it is crucial to be open and specific about the assumptions made, the algorithms and hyperparameters used, and the evaluation metrics and processes, and ideally to also make data and code available, following the principles of reproducible science (e.g., [6]).In evaluating and presenting the performance of statistical or machine learning models, considering possible failure modes can be a useful lens through which to examine systems' behaviors.Good starting points are the taxonomy proposed by [7], which considers flaws in design, implementation, and communication, and, specifically for climate science, the list compiled by [8].Failure modes that are particularly relevant for AI models from the climate domain include robustness under distribution shifts; for example, for models trained on historical data, it is difficult to predict how they will perform in the unseen conditions brought about by climate change.Good practices induced by consideration of failure modes may include efforts to quantify expected model performance through simulations, transparency in defining the anticipated range of applicability of the model, and considering how existing physics/climate knowledge can be applied in defining an evaluation strategy and in validating</t>
        </is>
      </c>
      <c r="Y4843" s="3" t="inlineStr">
        <is>
          <t>OpenAlex</t>
        </is>
      </c>
      <c r="Z4843" s="3" t="inlineStr">
        <is>
          <t>https://doi.org/10.1371/journal.pclm.0000465</t>
        </is>
      </c>
      <c r="AA4843" s="3" t="inlineStr">
        <is>
          <t>Open-access page (via OpenAlex)</t>
        </is>
      </c>
      <c r="AB4843" s="3" t="inlineStr">
        <is>
          <t>gold</t>
        </is>
      </c>
      <c r="AC4843" s="3" t="inlineStr">
        <is>
          <t>School of Arts &amp; Sciences</t>
        </is>
      </c>
      <c r="AD4843" s="3" t="n">
        <v>6</v>
      </c>
      <c r="AE4843" s="3" t="inlineStr">
        <is>
          <t>Yes</t>
        </is>
      </c>
      <c r="AF4843" s="3" t="inlineStr">
        <is>
          <t>title: AI; abstract: machine learning, artificial intelligence; keyword: ai ethics</t>
        </is>
      </c>
      <c r="AG4843" s="4" t="inlineStr"/>
      <c r="AH4843" s="4" t="inlineStr"/>
      <c r="AI4843" s="4" t="inlineStr"/>
    </row>
    <row r="4844">
      <c r="A4844" s="3" t="inlineStr">
        <is>
          <t>PHYS-1107</t>
        </is>
      </c>
      <c r="B4844" s="3" t="inlineStr">
        <is>
          <t>Maller</t>
        </is>
      </c>
      <c r="C4844" s="3" t="inlineStr">
        <is>
          <t>Ari</t>
        </is>
      </c>
      <c r="D4844" s="3" t="inlineStr">
        <is>
          <t>Ari Maller</t>
        </is>
      </c>
      <c r="E4844" s="3" t="inlineStr">
        <is>
          <t>Professor</t>
        </is>
      </c>
      <c r="F4844" s="3" t="inlineStr">
        <is>
          <t>NYC College of Technology</t>
        </is>
      </c>
      <c r="G4844" s="3" t="inlineStr">
        <is>
          <t>Physics</t>
        </is>
      </c>
      <c r="H4844" s="3" t="inlineStr">
        <is>
          <t>AMaller@citytech.cuny.edu</t>
        </is>
      </c>
      <c r="I4844" s="3" t="inlineStr">
        <is>
          <t>Conference presentation</t>
        </is>
      </c>
      <c r="J4844" s="3" t="inlineStr">
        <is>
          <t>Examining Galaxy Bulge Regions with the Sloan Digital Sky Survey</t>
        </is>
      </c>
      <c r="K4844" s="3" t="n">
        <v>2024</v>
      </c>
      <c r="L4844" s="3" t="inlineStr">
        <is>
          <t>Publications and Research</t>
        </is>
      </c>
      <c r="M4844" s="3" t="inlineStr">
        <is>
          <t>Draves, Sarah E; Maller, Ariyeh</t>
        </is>
      </c>
      <c r="N4844" s="3" t="inlineStr"/>
      <c r="O4844" s="3" t="n"/>
      <c r="P4844" s="3" t="inlineStr"/>
      <c r="Q4844" s="3" t="inlineStr"/>
      <c r="R4844" s="3" t="inlineStr">
        <is>
          <t>https://academicworks.cuny.edu/ny_pubs/1137</t>
        </is>
      </c>
      <c r="S4844" s="3" t="inlineStr">
        <is>
          <t>CUNY Academic Works</t>
        </is>
      </c>
      <c r="T4844" s="3" t="n">
        <v>1</v>
      </c>
      <c r="U4844" s="3" t="inlineStr">
        <is>
          <t>High (in CUNY Academic Works)</t>
        </is>
      </c>
      <c r="V4844" s="3" t="n"/>
      <c r="W4844" s="3" t="inlineStr"/>
      <c r="X4844" s="3" t="inlineStr">
        <is>
          <t>Nearly all of the ordinary matter in the universe is located in galaxies, which are made up stars, gas, dust, and black holes, and range in size from a few thousand to a few hundred thousand light years across. Galaxies come in different shapes, but many of them are spiral shaped, and some of those have a central bulge region that is distinct from the rest of the galactic disk. This project used a large data set of galaxies that had their bulge and disk components separated to see what correlations those fractions of each galaxy have with other galaxy properties, including total stellar mass and redshift. Binned statistics techniques were used to reduce the noise in the data. The relationships between the bulge radius and total mass and the disk radius and total mass showed strong linear correlations. The relationship between bulge to total ratio and total mass showed that the bulge fraction increases with mass dramatically at first and then declines slowly with mass, for both the mass ratio and the luminosity ratio. This information can be used to constrain galaxy formation models to learn more about how the universe came to be as it is today.</t>
        </is>
      </c>
      <c r="Y4844" s="3" t="inlineStr">
        <is>
          <t>CUNY Academic Works</t>
        </is>
      </c>
      <c r="Z4844" s="3" t="inlineStr">
        <is>
          <t>https://academicworks.cuny.edu/context/ny_pubs/article/2166/type/native/viewcontent/draves_poster.pptx</t>
        </is>
      </c>
      <c r="AA4844" s="3" t="inlineStr">
        <is>
          <t>PDF in CUNY Academic Works</t>
        </is>
      </c>
      <c r="AB4844" s="3" t="inlineStr"/>
      <c r="AC4844" s="3" t="inlineStr">
        <is>
          <t>School of Arts &amp; Sciences</t>
        </is>
      </c>
      <c r="AD4844" s="3" t="n"/>
      <c r="AE4844" s="3" t="inlineStr">
        <is>
          <t>No</t>
        </is>
      </c>
      <c r="AF4844" s="3" t="inlineStr"/>
      <c r="AG4844" s="4" t="inlineStr"/>
      <c r="AH4844" s="4" t="inlineStr"/>
      <c r="AI4844" s="4" t="inlineStr"/>
    </row>
    <row r="4845">
      <c r="A4845" s="3" t="inlineStr">
        <is>
          <t>PHYS-1108</t>
        </is>
      </c>
      <c r="B4845" s="3" t="inlineStr">
        <is>
          <t>Kezerashvili</t>
        </is>
      </c>
      <c r="C4845" s="3" t="inlineStr">
        <is>
          <t>Roman</t>
        </is>
      </c>
      <c r="D4845" s="3" t="inlineStr">
        <is>
          <t>Roman Kezerashvili</t>
        </is>
      </c>
      <c r="E4845" s="3" t="inlineStr">
        <is>
          <t>Professor</t>
        </is>
      </c>
      <c r="F4845" s="3" t="inlineStr">
        <is>
          <t>NYC College of Technology</t>
        </is>
      </c>
      <c r="G4845" s="3" t="inlineStr">
        <is>
          <t>Physics</t>
        </is>
      </c>
      <c r="H4845" s="3" t="inlineStr">
        <is>
          <t>RKezerashvili@citytech.cuny.edu</t>
        </is>
      </c>
      <c r="I4845" s="3" t="inlineStr">
        <is>
          <t>Journal article</t>
        </is>
      </c>
      <c r="J4845" s="3" t="inlineStr">
        <is>
          <t>Folding Procedure for $$\Omega $$-$$\alpha $$ Potential</t>
        </is>
      </c>
      <c r="K4845" s="3" t="n">
        <v>2024</v>
      </c>
      <c r="L4845" s="3" t="inlineStr">
        <is>
          <t>Few-Body Systems</t>
        </is>
      </c>
      <c r="M4845" s="3" t="inlineStr">
        <is>
          <t>Igor Filikhin; Roman Ya. Kezerashvili; Branislav Vlahović</t>
        </is>
      </c>
      <c r="N4845" s="3" t="inlineStr"/>
      <c r="O4845" s="3" t="n"/>
      <c r="P4845" s="3" t="inlineStr"/>
      <c r="Q4845" s="3" t="inlineStr">
        <is>
          <t>10.1007/s00601-024-01973-7</t>
        </is>
      </c>
      <c r="R4845" s="3" t="inlineStr">
        <is>
          <t>https://doi.org/10.1007/s00601-024-01973-7</t>
        </is>
      </c>
      <c r="S4845" s="3" t="inlineStr">
        <is>
          <t>OpenAlex</t>
        </is>
      </c>
      <c r="T4845" s="3" t="n">
        <v>1</v>
      </c>
      <c r="U4845" s="3" t="inlineStr">
        <is>
          <t>High (City Tech affiliation on paper)</t>
        </is>
      </c>
      <c r="V4845" s="3" t="n"/>
      <c r="W4845" s="3" t="inlineStr"/>
      <c r="X4845" s="3" t="inlineStr"/>
      <c r="Y4845" s="3" t="inlineStr"/>
      <c r="Z4845" s="3" t="inlineStr">
        <is>
          <t>https://arxiv.org/pdf/2411.02021</t>
        </is>
      </c>
      <c r="AA4845" s="3" t="inlineStr">
        <is>
          <t>Open-access PDF (via OpenAlex)</t>
        </is>
      </c>
      <c r="AB4845" s="3" t="inlineStr">
        <is>
          <t>green</t>
        </is>
      </c>
      <c r="AC4845" s="3" t="inlineStr">
        <is>
          <t>School of Arts &amp; Sciences</t>
        </is>
      </c>
      <c r="AD4845" s="3" t="n">
        <v>7</v>
      </c>
      <c r="AE4845" s="3" t="inlineStr">
        <is>
          <t>No</t>
        </is>
      </c>
      <c r="AF4845" s="3" t="inlineStr"/>
      <c r="AG4845" s="4" t="inlineStr"/>
      <c r="AH4845" s="4" t="inlineStr"/>
      <c r="AI4845" s="4" t="inlineStr"/>
    </row>
    <row r="4846">
      <c r="A4846" s="3" t="inlineStr">
        <is>
          <t>PHYS-1109</t>
        </is>
      </c>
      <c r="B4846" s="3" t="inlineStr">
        <is>
          <t>Kezerashvili</t>
        </is>
      </c>
      <c r="C4846" s="3" t="inlineStr">
        <is>
          <t>Roman</t>
        </is>
      </c>
      <c r="D4846" s="3" t="inlineStr">
        <is>
          <t>Roman Kezerashvili</t>
        </is>
      </c>
      <c r="E4846" s="3" t="inlineStr">
        <is>
          <t>Professor</t>
        </is>
      </c>
      <c r="F4846" s="3" t="inlineStr">
        <is>
          <t>NYC College of Technology</t>
        </is>
      </c>
      <c r="G4846" s="3" t="inlineStr">
        <is>
          <t>Physics</t>
        </is>
      </c>
      <c r="H4846" s="3" t="inlineStr">
        <is>
          <t>RKezerashvili@citytech.cuny.edu</t>
        </is>
      </c>
      <c r="I4846" s="3" t="inlineStr">
        <is>
          <t>Journal article</t>
        </is>
      </c>
      <c r="J4846" s="3" t="inlineStr">
        <is>
          <t>Possible H ϕ 3 hypernucleus with the HAL QCD interaction</t>
        </is>
      </c>
      <c r="K4846" s="3" t="n">
        <v>2024</v>
      </c>
      <c r="L4846" s="3" t="inlineStr">
        <is>
          <t>Physical review. D/Physical review. D.</t>
        </is>
      </c>
      <c r="M4846" s="3" t="inlineStr">
        <is>
          <t>Igor Filikhin; Roman Ya. Kezerashvili; Branislav Vlahović</t>
        </is>
      </c>
      <c r="N4846" s="3" t="inlineStr"/>
      <c r="O4846" s="3" t="n"/>
      <c r="P4846" s="3" t="inlineStr"/>
      <c r="Q4846" s="3" t="inlineStr">
        <is>
          <t>10.1103/physrevd.110.l031502</t>
        </is>
      </c>
      <c r="R4846" s="3" t="inlineStr">
        <is>
          <t>https://doi.org/10.1103/physrevd.110.l031502</t>
        </is>
      </c>
      <c r="S4846" s="3" t="inlineStr">
        <is>
          <t>OpenAlex</t>
        </is>
      </c>
      <c r="T4846" s="3" t="n">
        <v>1</v>
      </c>
      <c r="U4846" s="3" t="inlineStr">
        <is>
          <t>High (City Tech affiliation on paper)</t>
        </is>
      </c>
      <c r="V4846" s="3" t="n"/>
      <c r="W4846" s="3" t="inlineStr"/>
      <c r="X4846" s="3" t="inlineStr">
        <is>
          <t>Within the framework of the Faddeev formalism in configuration space, we investigate bound states in the $\ensuremath{\phi}NN$ system with total isospin $T=0$ and $T=1$. The recently proposed lattice HAL QCD $\ensuremath{\phi}N$ potential in the ${^{4}S}_{3/2}$ channel does not support either $\ensuremath{\phi}N$ or $\ensuremath{\phi}NN$ bound states. The HAL QCD $\ensuremath{\phi}N$ potential in the ${^{2}S}_{1/2}$ channel suggests the bound states for $\ensuremath{\phi}N$ and $\ensuremath{\phi}NN(S=0)$ systems. However, the binding energies are highly sensitive to variations of the enhancement factor $\ensuremath{\beta}$, and the $\ensuremath{\phi}NN$ system is extremely strongly bound in the state $S=0$. Considering a spin-averaged potential for the state $S=1$ yields a bound state for the $_{\ensuremath{\phi}}^{3}\mathrm{H}$ ($S=1$) hypernucleus with the binding energy (BE) 14.9 MeV when $\ensuremath{\beta}=6.9$. The evaluation of the BE for the $S=1$, $T=1$ three-body state results in 5.47 MeV. Additionally, calculations using our approach confirm the bound states for the $\ensuremath{\phi}NN$ ($S=2$, $T=0$ and $S=1$, $T=1$) system previously predicted with the Yukawa-type potential motivated by the QCD van der Waals attractive force, mediated by multigluon exchanges.</t>
        </is>
      </c>
      <c r="Y4846" s="3" t="inlineStr">
        <is>
          <t>OpenAlex</t>
        </is>
      </c>
      <c r="Z4846" s="3" t="inlineStr">
        <is>
          <t>https://arxiv.org/pdf/2407.12190</t>
        </is>
      </c>
      <c r="AA4846" s="3" t="inlineStr">
        <is>
          <t>Open-access PDF (via OpenAlex)</t>
        </is>
      </c>
      <c r="AB4846" s="3" t="inlineStr">
        <is>
          <t>green</t>
        </is>
      </c>
      <c r="AC4846" s="3" t="inlineStr">
        <is>
          <t>School of Arts &amp; Sciences</t>
        </is>
      </c>
      <c r="AD4846" s="3" t="n">
        <v>17</v>
      </c>
      <c r="AE4846" s="3" t="inlineStr">
        <is>
          <t>No</t>
        </is>
      </c>
      <c r="AF4846" s="3" t="inlineStr"/>
      <c r="AG4846" s="4" t="inlineStr"/>
      <c r="AH4846" s="4" t="inlineStr"/>
      <c r="AI4846" s="4" t="inlineStr"/>
    </row>
    <row r="4847">
      <c r="A4847" s="3" t="inlineStr">
        <is>
          <t>PHYS-1110</t>
        </is>
      </c>
      <c r="B4847" s="3" t="inlineStr">
        <is>
          <t>Berman</t>
        </is>
      </c>
      <c r="C4847" s="3" t="inlineStr">
        <is>
          <t>Oleg</t>
        </is>
      </c>
      <c r="D4847" s="3" t="inlineStr">
        <is>
          <t>Oleg Berman</t>
        </is>
      </c>
      <c r="E4847" s="3" t="inlineStr">
        <is>
          <t>Professor</t>
        </is>
      </c>
      <c r="F4847" s="3" t="inlineStr">
        <is>
          <t>NYC College of Technology</t>
        </is>
      </c>
      <c r="G4847" s="3" t="inlineStr">
        <is>
          <t>Physics</t>
        </is>
      </c>
      <c r="H4847" s="3" t="inlineStr">
        <is>
          <t>OBerman@citytech.cuny.edu</t>
        </is>
      </c>
      <c r="I4847" s="3" t="inlineStr">
        <is>
          <t>Preprint</t>
        </is>
      </c>
      <c r="J4847" s="3" t="inlineStr">
        <is>
          <t>Quantum entanglement of multiple excitons in strained graphene</t>
        </is>
      </c>
      <c r="K4847" s="3" t="n">
        <v>2024</v>
      </c>
      <c r="L4847" s="3" t="inlineStr">
        <is>
          <t>arXiv (Cornell University)</t>
        </is>
      </c>
      <c r="M4847" s="3" t="inlineStr">
        <is>
          <t>Gabriel P. Martins; Oleg L. Berman; Godfrey A. Gumbs; Yu. E. Lozovik</t>
        </is>
      </c>
      <c r="N4847" s="3" t="inlineStr"/>
      <c r="O4847" s="3" t="n"/>
      <c r="P4847" s="3" t="inlineStr"/>
      <c r="Q4847" s="3" t="inlineStr">
        <is>
          <t>10.48550/arxiv.2405.16024</t>
        </is>
      </c>
      <c r="R4847" s="3" t="inlineStr">
        <is>
          <t>https://doi.org/10.48550/arxiv.2405.16024</t>
        </is>
      </c>
      <c r="S4847" s="3" t="inlineStr">
        <is>
          <t>OpenAlex</t>
        </is>
      </c>
      <c r="T4847" s="3" t="n">
        <v>1</v>
      </c>
      <c r="U4847" s="3" t="inlineStr">
        <is>
          <t>High (City Tech affiliation on paper)</t>
        </is>
      </c>
      <c r="V4847" s="3" t="n"/>
      <c r="W4847" s="3" t="inlineStr"/>
      <c r="X4847" s="3" t="inlineStr">
        <is>
          <t>We studied the effects arising from a coherent source of photons on the entanglement between excitons in a strained graphene monolayer. The graphene layer was considered to be embedded in an imperfect optical microcavity. In our investigation, we have studied the entanglement dynamics of systems consisting of up to five excitons, which are treated as atomic-like qubits. Entangled states of multiple qubits are useful in quantum error correction codes. We have monitored the time evolution of the concurrence, three-$π$, mutual information, and especially the negativity. We have demonstrated that coherent pumping can create lasting entanglement between the excitons. However, the entanglement only persists when the rate at which photons are pumped is smaller than the decay rate of the cavity. Our results show that the degree in entanglement between the excitons is increased with the intensity of the strain-induced pseudomagnetic field in the graphene sheet. Additionally, we have shown that a maximum amount of entanglement occurs at a finite number of excitons in the system which depends on the parameters describing the structure.</t>
        </is>
      </c>
      <c r="Y4847" s="3" t="inlineStr">
        <is>
          <t>OpenAlex</t>
        </is>
      </c>
      <c r="Z4847" s="3" t="inlineStr">
        <is>
          <t>https://arxiv.org/pdf/2405.16024</t>
        </is>
      </c>
      <c r="AA4847" s="3" t="inlineStr">
        <is>
          <t>Open-access PDF (via OpenAlex)</t>
        </is>
      </c>
      <c r="AB4847" s="3" t="inlineStr">
        <is>
          <t>green</t>
        </is>
      </c>
      <c r="AC4847" s="3" t="inlineStr">
        <is>
          <t>School of Arts &amp; Sciences</t>
        </is>
      </c>
      <c r="AD4847" s="3" t="n">
        <v>0</v>
      </c>
      <c r="AE4847" s="3" t="inlineStr">
        <is>
          <t>No</t>
        </is>
      </c>
      <c r="AF4847" s="3" t="inlineStr"/>
      <c r="AG4847" s="4" t="inlineStr"/>
      <c r="AH4847" s="4" t="inlineStr"/>
      <c r="AI4847" s="4" t="inlineStr"/>
    </row>
    <row r="4848">
      <c r="A4848" s="3" t="inlineStr">
        <is>
          <t>PHYS-1111</t>
        </is>
      </c>
      <c r="B4848" s="3" t="inlineStr">
        <is>
          <t>Kezerashvili</t>
        </is>
      </c>
      <c r="C4848" s="3" t="inlineStr">
        <is>
          <t>Roman</t>
        </is>
      </c>
      <c r="D4848" s="3" t="inlineStr">
        <is>
          <t>Roman Kezerashvili</t>
        </is>
      </c>
      <c r="E4848" s="3" t="inlineStr">
        <is>
          <t>Professor</t>
        </is>
      </c>
      <c r="F4848" s="3" t="inlineStr">
        <is>
          <t>NYC College of Technology</t>
        </is>
      </c>
      <c r="G4848" s="3" t="inlineStr">
        <is>
          <t>Physics</t>
        </is>
      </c>
      <c r="H4848" s="3" t="inlineStr">
        <is>
          <t>RKezerashvili@citytech.cuny.edu</t>
        </is>
      </c>
      <c r="I4848" s="3" t="inlineStr">
        <is>
          <t>Journal article</t>
        </is>
      </c>
      <c r="J4848" s="3" t="inlineStr">
        <is>
          <t>Radiative emissions from charge exchange processes in collisions of 0.7–10.0 keV He + with N 2 and O2 molecules</t>
        </is>
      </c>
      <c r="K4848" s="3" t="n">
        <v>2024</v>
      </c>
      <c r="L4848" s="3" t="inlineStr">
        <is>
          <t>Journal of Molecular Spectroscopy</t>
        </is>
      </c>
      <c r="M4848" s="3" t="inlineStr">
        <is>
          <t>M. R. Gochitashvili; R. Lomsadze; Roman Ya. Kezerashvili; Irakli Noselidze; Michael Schulz</t>
        </is>
      </c>
      <c r="N4848" s="3" t="inlineStr"/>
      <c r="O4848" s="3" t="n"/>
      <c r="P4848" s="3" t="inlineStr"/>
      <c r="Q4848" s="3" t="inlineStr">
        <is>
          <t>10.1016/j.jms.2024.111916</t>
        </is>
      </c>
      <c r="R4848" s="3" t="inlineStr">
        <is>
          <t>https://doi.org/10.1016/j.jms.2024.111916</t>
        </is>
      </c>
      <c r="S4848" s="3" t="inlineStr">
        <is>
          <t>OpenAlex</t>
        </is>
      </c>
      <c r="T4848" s="3" t="n">
        <v>1</v>
      </c>
      <c r="U4848" s="3" t="inlineStr">
        <is>
          <t>High (City Tech affiliation on paper)</t>
        </is>
      </c>
      <c r="V4848" s="3" t="n"/>
      <c r="W4848" s="3" t="inlineStr"/>
      <c r="X4848" s="3" t="inlineStr"/>
      <c r="Y4848" s="3" t="inlineStr"/>
      <c r="Z4848" s="3" t="inlineStr"/>
      <c r="AA4848" s="3" t="inlineStr">
        <is>
          <t>Not found</t>
        </is>
      </c>
      <c r="AB4848" s="3" t="inlineStr">
        <is>
          <t>closed</t>
        </is>
      </c>
      <c r="AC4848" s="3" t="inlineStr">
        <is>
          <t>School of Arts &amp; Sciences</t>
        </is>
      </c>
      <c r="AD4848" s="3" t="n">
        <v>1</v>
      </c>
      <c r="AE4848" s="3" t="inlineStr">
        <is>
          <t>No</t>
        </is>
      </c>
      <c r="AF4848" s="3" t="inlineStr"/>
      <c r="AG4848" s="4" t="inlineStr"/>
      <c r="AH4848" s="4" t="inlineStr"/>
      <c r="AI4848" s="4" t="inlineStr"/>
    </row>
    <row r="4849">
      <c r="A4849" s="3" t="inlineStr">
        <is>
          <t>PHYS-1112</t>
        </is>
      </c>
      <c r="B4849" s="3" t="inlineStr">
        <is>
          <t>Welker</t>
        </is>
      </c>
      <c r="C4849" s="3" t="inlineStr">
        <is>
          <t>Charlotte</t>
        </is>
      </c>
      <c r="D4849" s="3" t="inlineStr">
        <is>
          <t>Charlotte Welker</t>
        </is>
      </c>
      <c r="E4849" s="3" t="inlineStr">
        <is>
          <t>Assistant Professor</t>
        </is>
      </c>
      <c r="F4849" s="3" t="inlineStr">
        <is>
          <t>NYC College of Technology</t>
        </is>
      </c>
      <c r="G4849" s="3" t="inlineStr">
        <is>
          <t>Physics</t>
        </is>
      </c>
      <c r="H4849" s="3" t="inlineStr">
        <is>
          <t>CWelker@citytech.cuny.edu</t>
        </is>
      </c>
      <c r="I4849" s="3" t="inlineStr">
        <is>
          <t>Conference presentation</t>
        </is>
      </c>
      <c r="J4849" s="3" t="inlineStr">
        <is>
          <t>Reconstructing Cosmic Filaments around Dwarf Galaxies with the Rubin Observatory</t>
        </is>
      </c>
      <c r="K4849" s="3" t="n">
        <v>2024</v>
      </c>
      <c r="L4849" s="3" t="inlineStr">
        <is>
          <t>Publications and Research</t>
        </is>
      </c>
      <c r="M4849" s="3" t="inlineStr">
        <is>
          <t>Draves, Sarah E; Welker, Charlotte; Olsen, Charlotte</t>
        </is>
      </c>
      <c r="N4849" s="3" t="inlineStr"/>
      <c r="O4849" s="3" t="n"/>
      <c r="P4849" s="3" t="inlineStr"/>
      <c r="Q4849" s="3" t="inlineStr"/>
      <c r="R4849" s="3" t="inlineStr">
        <is>
          <t>https://academicworks.cuny.edu/ny_pubs/1222</t>
        </is>
      </c>
      <c r="S4849" s="3" t="inlineStr">
        <is>
          <t>CUNY Academic Works</t>
        </is>
      </c>
      <c r="T4849" s="3" t="n">
        <v>1</v>
      </c>
      <c r="U4849" s="3" t="inlineStr">
        <is>
          <t>High (in CUNY Academic Works)</t>
        </is>
      </c>
      <c r="V4849" s="3" t="n"/>
      <c r="W4849" s="3" t="inlineStr"/>
      <c r="X4849" s="3" t="inlineStr">
        <is>
          <t>The cosmic web is the largest structure in the universe, consisting of streams of gas and dust that connect galaxies made of stars, dark matter, and more gas and dust. Denser areas of the cosmic web tend to have more massive and redder galaxies, which implies a strong connection between cosmic structure and galaxy evolution. The degree to which galaxies are influenced by the cosmic web outside of relatively dense areas, particularly in the case of small filaments near galaxies, is still an area of active study. Low mass galaxies, known as dwarf galaxies, are particularly sensitive to the environment around them and are thus an ideal way to identify smaller filaments and investigate how exactly they impact galactic evolution. We use simulated observations for the upcoming Legacy Survey of Space and Time (LSST) conducted by the Rubin Observatory, which is expected to discover 20 billion new galaxies including a wealth of dwarfs in the nearby universe. We use these data to identify and select low mass galaxies and infer their properties, such as position, distance from our galaxy, stellar mass, and star formation rate. We use the distance and position of the galaxies to reconstruct two-dimensional filaments in a way that is consistent with what will be available from observations. This will allow us to study how the properties of the dwarf galaxies are correlated with their proximity to a filament and apply this process to the upcoming LSST data. This work, combined with the unprecedented amount of data from LSST, promises to unlock deep insights into the details of how the cosmic web drives galaxy evolution.</t>
        </is>
      </c>
      <c r="Y4849" s="3" t="inlineStr">
        <is>
          <t>CUNY Academic Works</t>
        </is>
      </c>
      <c r="Z4849" s="3" t="inlineStr">
        <is>
          <t>https://academicworks.cuny.edu/context/ny_pubs/article/2249/viewcontent/draves_poster.pdf</t>
        </is>
      </c>
      <c r="AA4849" s="3" t="inlineStr">
        <is>
          <t>PDF in CUNY Academic Works</t>
        </is>
      </c>
      <c r="AB4849" s="3" t="inlineStr"/>
      <c r="AC4849" s="3" t="inlineStr">
        <is>
          <t>School of Arts &amp; Sciences</t>
        </is>
      </c>
      <c r="AD4849" s="3" t="n"/>
      <c r="AE4849" s="3" t="inlineStr">
        <is>
          <t>No</t>
        </is>
      </c>
      <c r="AF4849" s="3" t="inlineStr"/>
      <c r="AG4849" s="4" t="inlineStr"/>
      <c r="AH4849" s="4" t="inlineStr"/>
      <c r="AI4849" s="4" t="inlineStr"/>
    </row>
    <row r="4850">
      <c r="A4850" s="3" t="inlineStr">
        <is>
          <t>PHYS-1113</t>
        </is>
      </c>
      <c r="B4850" s="3" t="inlineStr">
        <is>
          <t>Berman</t>
        </is>
      </c>
      <c r="C4850" s="3" t="inlineStr">
        <is>
          <t>Oleg</t>
        </is>
      </c>
      <c r="D4850" s="3" t="inlineStr">
        <is>
          <t>Oleg Berman</t>
        </is>
      </c>
      <c r="E4850" s="3" t="inlineStr">
        <is>
          <t>Professor</t>
        </is>
      </c>
      <c r="F4850" s="3" t="inlineStr">
        <is>
          <t>NYC College of Technology</t>
        </is>
      </c>
      <c r="G4850" s="3" t="inlineStr">
        <is>
          <t>Physics</t>
        </is>
      </c>
      <c r="H4850" s="3" t="inlineStr">
        <is>
          <t>OBerman@citytech.cuny.edu</t>
        </is>
      </c>
      <c r="I4850" s="3" t="inlineStr">
        <is>
          <t>Journal article</t>
        </is>
      </c>
      <c r="J4850" s="3" t="inlineStr">
        <is>
          <t>Superfluidity of indirect momentum space dark dipolar excitons in a double layer with anisotropic tilted semi-Dirac bands</t>
        </is>
      </c>
      <c r="K4850" s="3" t="n">
        <v>2024</v>
      </c>
      <c r="L4850" s="3" t="inlineStr">
        <is>
          <t>Physical review. B./Physical review. B</t>
        </is>
      </c>
      <c r="M4850" s="3" t="inlineStr">
        <is>
          <t>A. Nafis Arafat; Oleg L. Berman; Godfrey A. Gumbs</t>
        </is>
      </c>
      <c r="N4850" s="3" t="inlineStr"/>
      <c r="O4850" s="3" t="n"/>
      <c r="P4850" s="3" t="inlineStr"/>
      <c r="Q4850" s="3" t="inlineStr">
        <is>
          <t>10.1103/physrevb.109.224506</t>
        </is>
      </c>
      <c r="R4850" s="3" t="inlineStr">
        <is>
          <t>https://doi.org/10.1103/physrevb.109.224506</t>
        </is>
      </c>
      <c r="S4850" s="3" t="inlineStr">
        <is>
          <t>OpenAlex</t>
        </is>
      </c>
      <c r="T4850" s="3" t="n">
        <v>1</v>
      </c>
      <c r="U4850" s="3" t="inlineStr">
        <is>
          <t>High (City Tech affiliation on paper)</t>
        </is>
      </c>
      <c r="V4850" s="3" t="n"/>
      <c r="W4850" s="3" t="inlineStr"/>
      <c r="X4850" s="3" t="inlineStr">
        <is>
          <t>We have theoretically investigated the spin- and valley-dependent superfluid properties of indirect momentum space dark dipolar excitons in double layers with massive anisotropic tilted semi-Dirac energy bands in the presence of circularly polarized irradiation. An external vertical electric field is also applied to the structure and is responsible for tilting and gap opening of the energy bands. In our numerical calculations, we employed the parameters appropriate for a double layer of ${\mathrm{1T}}^{\ensuremath{'}}$ -${\mathrm{MoS}}_{2}$. Closed form analytical expressions are presented for the energy spectrum for excitons, their associated wave functions and binding energies. Additionally, we examine the effects which varying the intensity and frequency of circularly polarized irradiation has for $1{\mathrm{T}}^{\ensuremath{'}}\text{\ensuremath{-}}{\mathrm{MoS}}_{2}$ on the effective mass of the excitons since it has been demonstrated that the application of an external high-frequency dressing field could tailor the crucial electronic properties including the exciton binding energy as well as the critical temperature for superfluidity. We also calculated the sound velocity in the anisotropic weakly interacting Bose gas of two-component indirect momentum space dark excitons for a double layer of $1{\mathrm{T}}^{\ensuremath{'}}\text{\ensuremath{-}}{\mathrm{MoS}}_{2}$. We show that the critical velocity of superfluidity, the spectrum of collective excitations, concentrations of the superfluid and normal component, and mean field critical temperature for superfluidity are anisotropic and formed by a two-component system. The critical temperature for superfluidity is increased when the exciton concentration and interlayer separation are increased. We propose the use of phonon-assisted photoluminescence to experimentally confirm directional superfluidity of indirect momentum space dark excitons in a double layer with massive anisotropic tilted semi-Dirac energy bands.</t>
        </is>
      </c>
      <c r="Y4850" s="3" t="inlineStr">
        <is>
          <t>OpenAlex</t>
        </is>
      </c>
      <c r="Z4850" s="3" t="inlineStr"/>
      <c r="AA4850" s="3" t="inlineStr">
        <is>
          <t>Not found</t>
        </is>
      </c>
      <c r="AB4850" s="3" t="inlineStr">
        <is>
          <t>closed</t>
        </is>
      </c>
      <c r="AC4850" s="3" t="inlineStr">
        <is>
          <t>School of Arts &amp; Sciences</t>
        </is>
      </c>
      <c r="AD4850" s="3" t="n">
        <v>5</v>
      </c>
      <c r="AE4850" s="3" t="inlineStr">
        <is>
          <t>No</t>
        </is>
      </c>
      <c r="AF4850" s="3" t="inlineStr"/>
      <c r="AG4850" s="4" t="inlineStr"/>
      <c r="AH4850" s="4" t="inlineStr"/>
      <c r="AI4850" s="4" t="inlineStr"/>
    </row>
    <row r="4851">
      <c r="A4851" s="3" t="inlineStr">
        <is>
          <t>PHYS-1115</t>
        </is>
      </c>
      <c r="B4851" s="3" t="inlineStr">
        <is>
          <t>Ferroglia</t>
        </is>
      </c>
      <c r="C4851" s="3" t="inlineStr">
        <is>
          <t>Andrea</t>
        </is>
      </c>
      <c r="D4851" s="3" t="inlineStr">
        <is>
          <t>Andrea Ferroglia</t>
        </is>
      </c>
      <c r="E4851" s="3" t="inlineStr">
        <is>
          <t>Professor</t>
        </is>
      </c>
      <c r="F4851" s="3" t="inlineStr">
        <is>
          <t>NYC College of Technology</t>
        </is>
      </c>
      <c r="G4851" s="3" t="inlineStr">
        <is>
          <t>Physics</t>
        </is>
      </c>
      <c r="H4851" s="3" t="inlineStr">
        <is>
          <t>AFerroglia@citytech.cuny.edu</t>
        </is>
      </c>
      <c r="I4851" s="3" t="inlineStr">
        <is>
          <t>Preprint</t>
        </is>
      </c>
      <c r="J4851" s="3" t="inlineStr">
        <is>
          <t>The Dirac-Delta Rogue Wave</t>
        </is>
      </c>
      <c r="K4851" s="3" t="n">
        <v>2024</v>
      </c>
      <c r="L4851" s="3" t="inlineStr">
        <is>
          <t>arXiv (Cornell University)</t>
        </is>
      </c>
      <c r="M4851" s="3" t="inlineStr">
        <is>
          <t>M. C. N. Fiolhais; Andrea Ferroglia</t>
        </is>
      </c>
      <c r="N4851" s="3" t="inlineStr"/>
      <c r="O4851" s="3" t="n"/>
      <c r="P4851" s="3" t="inlineStr"/>
      <c r="Q4851" s="3" t="inlineStr">
        <is>
          <t>10.48550/arxiv.2402.15519</t>
        </is>
      </c>
      <c r="R4851" s="3" t="inlineStr">
        <is>
          <t>https://doi.org/10.48550/arxiv.2402.15519</t>
        </is>
      </c>
      <c r="S4851" s="3" t="inlineStr">
        <is>
          <t>OpenAlex</t>
        </is>
      </c>
      <c r="T4851" s="3" t="n">
        <v>1</v>
      </c>
      <c r="U4851" s="3" t="inlineStr">
        <is>
          <t>High (City Tech affiliation on paper)</t>
        </is>
      </c>
      <c r="V4851" s="3" t="n"/>
      <c r="W4851" s="3" t="inlineStr"/>
      <c r="X4851" s="3" t="inlineStr">
        <is>
          <t>This paper presents a double spatio-temporal localized Dirac-delta solution for the linear wave equation. The solution arises from the interference of sinusoidal waves with frequencies that vary as a function of the time of emission. It is shown that the time-dependent frequency function required to produce a localized Dirac-delta wave is exclusively determined by the dispersion relation of the medium in which the wave is traveling. Both numerical and exact analytical solutions for a typical physical scenario are obtained and displayed. The application of this result to possible practical uses is discussed.</t>
        </is>
      </c>
      <c r="Y4851" s="3" t="inlineStr">
        <is>
          <t>OpenAlex</t>
        </is>
      </c>
      <c r="Z4851" s="3" t="inlineStr">
        <is>
          <t>https://arxiv.org/pdf/2402.15519</t>
        </is>
      </c>
      <c r="AA4851" s="3" t="inlineStr">
        <is>
          <t>Open-access PDF (via OpenAlex)</t>
        </is>
      </c>
      <c r="AB4851" s="3" t="inlineStr">
        <is>
          <t>green</t>
        </is>
      </c>
      <c r="AC4851" s="3" t="inlineStr">
        <is>
          <t>School of Arts &amp; Sciences</t>
        </is>
      </c>
      <c r="AD4851" s="3" t="n">
        <v>0</v>
      </c>
      <c r="AE4851" s="3" t="inlineStr">
        <is>
          <t>No</t>
        </is>
      </c>
      <c r="AF4851" s="3" t="inlineStr"/>
      <c r="AG4851" s="4" t="inlineStr"/>
      <c r="AH4851" s="4" t="inlineStr"/>
      <c r="AI4851" s="4" t="inlineStr"/>
    </row>
    <row r="4852">
      <c r="A4852" s="3" t="inlineStr">
        <is>
          <t>PHYS-1116</t>
        </is>
      </c>
      <c r="B4852" s="3" t="inlineStr">
        <is>
          <t>Kezerashvili</t>
        </is>
      </c>
      <c r="C4852" s="3" t="inlineStr">
        <is>
          <t>Roman</t>
        </is>
      </c>
      <c r="D4852" s="3" t="inlineStr">
        <is>
          <t>Roman Kezerashvili</t>
        </is>
      </c>
      <c r="E4852" s="3" t="inlineStr">
        <is>
          <t>Professor</t>
        </is>
      </c>
      <c r="F4852" s="3" t="inlineStr">
        <is>
          <t>NYC College of Technology</t>
        </is>
      </c>
      <c r="G4852" s="3" t="inlineStr">
        <is>
          <t>Physics</t>
        </is>
      </c>
      <c r="H4852" s="3" t="inlineStr">
        <is>
          <t>RKezerashvili@citytech.cuny.edu</t>
        </is>
      </c>
      <c r="I4852" s="3" t="inlineStr">
        <is>
          <t>Journal article</t>
        </is>
      </c>
      <c r="J4852" s="3" t="inlineStr">
        <is>
          <t>Theoretical approach to circular solar sail deployment</t>
        </is>
      </c>
      <c r="K4852" s="3" t="n">
        <v>2024</v>
      </c>
      <c r="L4852" s="3" t="inlineStr">
        <is>
          <t>Advances in Space Research</t>
        </is>
      </c>
      <c r="M4852" s="3" t="inlineStr">
        <is>
          <t>Vladimir Ya. Kezerashvili; Roman Ya. Kezerashvili</t>
        </is>
      </c>
      <c r="N4852" s="3" t="inlineStr"/>
      <c r="O4852" s="3" t="n"/>
      <c r="P4852" s="3" t="inlineStr"/>
      <c r="Q4852" s="3" t="inlineStr">
        <is>
          <t>10.1016/j.asr.2024.02.002</t>
        </is>
      </c>
      <c r="R4852" s="3" t="inlineStr">
        <is>
          <t>https://doi.org/10.1016/j.asr.2024.02.002</t>
        </is>
      </c>
      <c r="S4852" s="3" t="inlineStr">
        <is>
          <t>OpenAlex</t>
        </is>
      </c>
      <c r="T4852" s="3" t="n">
        <v>1</v>
      </c>
      <c r="U4852" s="3" t="inlineStr">
        <is>
          <t>High (City Tech affiliation on paper)</t>
        </is>
      </c>
      <c r="V4852" s="3" t="n"/>
      <c r="W4852" s="3" t="inlineStr"/>
      <c r="X4852" s="3" t="inlineStr"/>
      <c r="Y4852" s="3" t="inlineStr"/>
      <c r="Z4852" s="3" t="inlineStr"/>
      <c r="AA4852" s="3" t="inlineStr">
        <is>
          <t>Not found</t>
        </is>
      </c>
      <c r="AB4852" s="3" t="inlineStr">
        <is>
          <t>closed</t>
        </is>
      </c>
      <c r="AC4852" s="3" t="inlineStr">
        <is>
          <t>School of Arts &amp; Sciences</t>
        </is>
      </c>
      <c r="AD4852" s="3" t="n">
        <v>9</v>
      </c>
      <c r="AE4852" s="3" t="inlineStr">
        <is>
          <t>No</t>
        </is>
      </c>
      <c r="AF4852" s="3" t="inlineStr"/>
      <c r="AG4852" s="4" t="inlineStr"/>
      <c r="AH4852" s="4" t="inlineStr"/>
      <c r="AI4852" s="4" t="inlineStr"/>
    </row>
    <row r="4853">
      <c r="A4853" s="3" t="inlineStr">
        <is>
          <t>PHYS-1117</t>
        </is>
      </c>
      <c r="B4853" s="3" t="inlineStr">
        <is>
          <t>Kezerashvili</t>
        </is>
      </c>
      <c r="C4853" s="3" t="inlineStr">
        <is>
          <t>Roman</t>
        </is>
      </c>
      <c r="D4853" s="3" t="inlineStr">
        <is>
          <t>Roman Kezerashvili</t>
        </is>
      </c>
      <c r="E4853" s="3" t="inlineStr">
        <is>
          <t>Professor</t>
        </is>
      </c>
      <c r="F4853" s="3" t="inlineStr">
        <is>
          <t>NYC College of Technology</t>
        </is>
      </c>
      <c r="G4853" s="3" t="inlineStr">
        <is>
          <t>Physics</t>
        </is>
      </c>
      <c r="H4853" s="3" t="inlineStr">
        <is>
          <t>RKezerashvili@citytech.cuny.edu</t>
        </is>
      </c>
      <c r="I4853" s="3" t="inlineStr">
        <is>
          <t>Journal article</t>
        </is>
      </c>
      <c r="J4853" s="3" t="inlineStr">
        <is>
          <t>Trions in two-dimensional monolayers within the hyperspherical harmonics method: Application to transition metal dichalcogenides</t>
        </is>
      </c>
      <c r="K4853" s="3" t="n">
        <v>2024</v>
      </c>
      <c r="L4853" s="3" t="inlineStr">
        <is>
          <t>Physical review. B./Physical review. B</t>
        </is>
      </c>
      <c r="M4853" s="3" t="inlineStr">
        <is>
          <t>Roman Ya. Kezerashvili; Shalva M. Tsiklauri; Andrew H. Dublin</t>
        </is>
      </c>
      <c r="N4853" s="3" t="inlineStr"/>
      <c r="O4853" s="3" t="n"/>
      <c r="P4853" s="3" t="inlineStr"/>
      <c r="Q4853" s="3" t="inlineStr">
        <is>
          <t>10.1103/physrevb.109.085406</t>
        </is>
      </c>
      <c r="R4853" s="3" t="inlineStr">
        <is>
          <t>https://doi.org/10.1103/physrevb.109.085406</t>
        </is>
      </c>
      <c r="S4853" s="3" t="inlineStr">
        <is>
          <t>OpenAlex</t>
        </is>
      </c>
      <c r="T4853" s="3" t="n">
        <v>1</v>
      </c>
      <c r="U4853" s="3" t="inlineStr">
        <is>
          <t>High (City Tech affiliation on paper)</t>
        </is>
      </c>
      <c r="V4853" s="3" t="n"/>
      <c r="W4853" s="3" t="inlineStr"/>
      <c r="X4853" s="3" t="inlineStr">
        <is>
          <t>We develop the theoretical formalism and study the formation of valley trions in two-dimensional monolayers within the framework of a nonrelativistic potential model using the method of hyperspherical harmonics (HH) in four-dimensional space. We present the solution of the three-body Schr\"odinger equation with the Rytova-Keldysh (RK) potential by expanding the wave function of a trion in terms of the HH. We consider a long-range approximation when the RK potential is approximated by the Coulomb potential and a short-range limit when this potential is approximated by the logarithmic potential. In a diagonal approximation, the coupled system of differential equations for the hyperradial functions is decoupled in both limits. Our approach yields the analytical solution for binding energy and wave function of trions in the diagonal approximation for these two limiting cases: the Coulomb and logarithmic potentials. We obtain exact analytical expressions for eigenvalues and eigenfunctions for negatively and positively charged trions. The corresponding eigenvalues can be considered as the lower and upper limits for the trions binding energies. We apply the proposed theoretical approach to describe trions in transition metal dichalcogenides (TMDC) and address the energy difference between the binding energies of ${X}^{\ensuremath{-}}$ and ${X}^{+}$ in TMDC. Results of numerical calculations for the ground state energies with the RK potential are in good agreement with similar calculations and in reasonable agreement with experimental measurements of trion binding energies.</t>
        </is>
      </c>
      <c r="Y4853" s="3" t="inlineStr">
        <is>
          <t>OpenAlex</t>
        </is>
      </c>
      <c r="Z4853" s="3" t="inlineStr">
        <is>
          <t>https://arxiv.org/pdf/2310.19196</t>
        </is>
      </c>
      <c r="AA4853" s="3" t="inlineStr">
        <is>
          <t>Open-access PDF (via OpenAlex)</t>
        </is>
      </c>
      <c r="AB4853" s="3" t="inlineStr">
        <is>
          <t>green</t>
        </is>
      </c>
      <c r="AC4853" s="3" t="inlineStr">
        <is>
          <t>School of Arts &amp; Sciences</t>
        </is>
      </c>
      <c r="AD4853" s="3" t="n">
        <v>8</v>
      </c>
      <c r="AE4853" s="3" t="inlineStr">
        <is>
          <t>No</t>
        </is>
      </c>
      <c r="AF4853" s="3" t="inlineStr"/>
      <c r="AG4853" s="4" t="inlineStr"/>
      <c r="AH4853" s="4" t="inlineStr"/>
      <c r="AI4853" s="4" t="inlineStr"/>
    </row>
    <row r="4854">
      <c r="A4854" s="3" t="inlineStr">
        <is>
          <t>PHYS-1118</t>
        </is>
      </c>
      <c r="B4854" s="3" t="inlineStr">
        <is>
          <t>Ferroglia</t>
        </is>
      </c>
      <c r="C4854" s="3" t="inlineStr">
        <is>
          <t>Andrea</t>
        </is>
      </c>
      <c r="D4854" s="3" t="inlineStr">
        <is>
          <t>Andrea Ferroglia</t>
        </is>
      </c>
      <c r="E4854" s="3" t="inlineStr">
        <is>
          <t>Professor</t>
        </is>
      </c>
      <c r="F4854" s="3" t="inlineStr">
        <is>
          <t>NYC College of Technology</t>
        </is>
      </c>
      <c r="G4854" s="3" t="inlineStr">
        <is>
          <t>Physics</t>
        </is>
      </c>
      <c r="H4854" s="3" t="inlineStr">
        <is>
          <t>AFerroglia@citytech.cuny.edu</t>
        </is>
      </c>
      <c r="I4854" s="3" t="inlineStr">
        <is>
          <t>Conference paper</t>
        </is>
      </c>
      <c r="J4854" s="3" t="inlineStr">
        <is>
          <t>Using Smartphones to Innovate Laboratories in Introductory Physics Courses</t>
        </is>
      </c>
      <c r="K4854" s="3" t="n">
        <v>2024</v>
      </c>
      <c r="L4854" s="3" t="inlineStr">
        <is>
          <t>Journal of Physics Conference Series</t>
        </is>
      </c>
      <c r="M4854" s="3" t="inlineStr">
        <is>
          <t>E. Bernardini; Marta Carli; M.Y Elkhashab; Andrea Ferroglia; M. Fiolhais; Lucia Gabelli; Henrik Jessen Munch; Darya Krym; Pierpaolo Mastrolia; Giovanni Ossola; Ornella Pantano; J Postiglione; J S Poveda Correa; C. Sirignano; Francesca Soramel</t>
        </is>
      </c>
      <c r="N4854" s="3" t="inlineStr"/>
      <c r="O4854" s="3" t="n"/>
      <c r="P4854" s="3" t="inlineStr"/>
      <c r="Q4854" s="3" t="inlineStr">
        <is>
          <t>10.1088/1742-6596/2750/1/012014</t>
        </is>
      </c>
      <c r="R4854" s="3" t="inlineStr">
        <is>
          <t>https://doi.org/10.1088/1742-6596/2750/1/012014</t>
        </is>
      </c>
      <c r="S4854" s="3" t="inlineStr">
        <is>
          <t>OpenAlex; CUNY Academic Works</t>
        </is>
      </c>
      <c r="T4854" s="3" t="n">
        <v>2</v>
      </c>
      <c r="U4854" s="3" t="inlineStr">
        <is>
          <t>High (City Tech affiliation on paper); 2 sources</t>
        </is>
      </c>
      <c r="V4854" s="3" t="n"/>
      <c r="W4854" s="3" t="inlineStr"/>
      <c r="X4854" s="3" t="inlineStr">
        <is>
          <t>Abstract The SmartPhysics project involved two higher education institutions, one in Italy and one in the US, with the aim of exploring the use of smartphones for laboratory experiments in introductory Physics courses. Here we present and discuss two experiments that were developed in the project: the pendulum experiment, consisting in the measurement of the gravitational constant using a proximity stopwatch, and the ‘bouncing ball’ experiment, aimed at measuring the energy lost inelastic collisions with a hard surface. Both experiments were tested with the students in the academic year 2021-22. Our results and didactical reflections contain suggestions for the use of smartphone-based experiments in university settings, in comparison with traditional experiments and considering the specificities of different contexts.</t>
        </is>
      </c>
      <c r="Y4854" s="3" t="inlineStr">
        <is>
          <t>OpenAlex</t>
        </is>
      </c>
      <c r="Z4854" s="3" t="inlineStr">
        <is>
          <t>https://doi.org/10.1088/1742-6596/2750/1/012014</t>
        </is>
      </c>
      <c r="AA4854" s="3" t="inlineStr">
        <is>
          <t>Open-access page (via OpenAlex)</t>
        </is>
      </c>
      <c r="AB4854" s="3" t="inlineStr">
        <is>
          <t>diamond</t>
        </is>
      </c>
      <c r="AC4854" s="3" t="inlineStr">
        <is>
          <t>School of Arts &amp; Sciences</t>
        </is>
      </c>
      <c r="AD4854" s="3" t="n">
        <v>4</v>
      </c>
      <c r="AE4854" s="3" t="inlineStr">
        <is>
          <t>No</t>
        </is>
      </c>
      <c r="AF4854" s="3" t="inlineStr"/>
      <c r="AG4854" s="4" t="inlineStr"/>
      <c r="AH4854" s="4" t="inlineStr"/>
      <c r="AI4854" s="4" t="inlineStr"/>
    </row>
    <row r="4855">
      <c r="A4855" s="3" t="inlineStr">
        <is>
          <t>PHYS-1119</t>
        </is>
      </c>
      <c r="B4855" s="3" t="inlineStr">
        <is>
          <t>Ossola</t>
        </is>
      </c>
      <c r="C4855" s="3" t="inlineStr">
        <is>
          <t>Giovanni</t>
        </is>
      </c>
      <c r="D4855" s="3" t="inlineStr">
        <is>
          <t>Giovanni Ossola</t>
        </is>
      </c>
      <c r="E4855" s="3" t="inlineStr">
        <is>
          <t>Chair</t>
        </is>
      </c>
      <c r="F4855" s="3" t="inlineStr">
        <is>
          <t>NYC College of Technology</t>
        </is>
      </c>
      <c r="G4855" s="3" t="inlineStr">
        <is>
          <t>Physics</t>
        </is>
      </c>
      <c r="H4855" s="3" t="inlineStr">
        <is>
          <t>GOssola@citytech.cuny.edu</t>
        </is>
      </c>
      <c r="I4855" s="3" t="inlineStr">
        <is>
          <t>Conference paper</t>
        </is>
      </c>
      <c r="J4855" s="3" t="inlineStr">
        <is>
          <t>Using Smartphones to Innovate Laboratories in Introductory Physics Courses</t>
        </is>
      </c>
      <c r="K4855" s="3" t="n">
        <v>2024</v>
      </c>
      <c r="L4855" s="3" t="inlineStr">
        <is>
          <t>Journal of Physics Conference Series</t>
        </is>
      </c>
      <c r="M4855" s="3" t="inlineStr">
        <is>
          <t>E. Bernardini; Marta Carli; M.Y Elkhashab; Andrea Ferroglia; M. Fiolhais; Lucia Gabelli; Henrik Jessen Munch; Darya Krym; Pierpaolo Mastrolia; Giovanni Ossola; Ornella Pantano; J Postiglione; J S Poveda Correa; C. Sirignano; Francesca Soramel</t>
        </is>
      </c>
      <c r="N4855" s="3" t="inlineStr"/>
      <c r="O4855" s="3" t="n"/>
      <c r="P4855" s="3" t="inlineStr"/>
      <c r="Q4855" s="3" t="inlineStr">
        <is>
          <t>10.1088/1742-6596/2750/1/012014</t>
        </is>
      </c>
      <c r="R4855" s="3" t="inlineStr">
        <is>
          <t>https://doi.org/10.1088/1742-6596/2750/1/012014</t>
        </is>
      </c>
      <c r="S4855" s="3" t="inlineStr">
        <is>
          <t>OpenAlex; CUNY Academic Works</t>
        </is>
      </c>
      <c r="T4855" s="3" t="n">
        <v>2</v>
      </c>
      <c r="U4855" s="3" t="inlineStr">
        <is>
          <t>High (City Tech affiliation on paper); 2 sources</t>
        </is>
      </c>
      <c r="V4855" s="3" t="n"/>
      <c r="W4855" s="3" t="inlineStr"/>
      <c r="X4855" s="3" t="inlineStr">
        <is>
          <t>Abstract The SmartPhysics project involved two higher education institutions, one in Italy and one in the US, with the aim of exploring the use of smartphones for laboratory experiments in introductory Physics courses. Here we present and discuss two experiments that were developed in the project: the pendulum experiment, consisting in the measurement of the gravitational constant using a proximity stopwatch, and the ‘bouncing ball’ experiment, aimed at measuring the energy lost inelastic collisions with a hard surface. Both experiments were tested with the students in the academic year 2021-22. Our results and didactical reflections contain suggestions for the use of smartphone-based experiments in university settings, in comparison with traditional experiments and considering the specificities of different contexts.</t>
        </is>
      </c>
      <c r="Y4855" s="3" t="inlineStr">
        <is>
          <t>OpenAlex</t>
        </is>
      </c>
      <c r="Z4855" s="3" t="inlineStr">
        <is>
          <t>https://doi.org/10.1088/1742-6596/2750/1/012014</t>
        </is>
      </c>
      <c r="AA4855" s="3" t="inlineStr">
        <is>
          <t>Open-access page (via OpenAlex)</t>
        </is>
      </c>
      <c r="AB4855" s="3" t="inlineStr">
        <is>
          <t>diamond</t>
        </is>
      </c>
      <c r="AC4855" s="3" t="inlineStr">
        <is>
          <t>School of Arts &amp; Sciences</t>
        </is>
      </c>
      <c r="AD4855" s="3" t="n">
        <v>4</v>
      </c>
      <c r="AE4855" s="3" t="inlineStr">
        <is>
          <t>No</t>
        </is>
      </c>
      <c r="AF4855" s="3" t="inlineStr"/>
      <c r="AG4855" s="4" t="inlineStr"/>
      <c r="AH4855" s="4" t="inlineStr"/>
      <c r="AI4855" s="4" t="inlineStr"/>
    </row>
    <row r="4856">
      <c r="A4856" s="3" t="inlineStr">
        <is>
          <t>PHYS-1120</t>
        </is>
      </c>
      <c r="B4856" s="3" t="inlineStr">
        <is>
          <t>Krym</t>
        </is>
      </c>
      <c r="C4856" s="3" t="inlineStr">
        <is>
          <t>Darya</t>
        </is>
      </c>
      <c r="D4856" s="3" t="inlineStr">
        <is>
          <t>Darya Krym</t>
        </is>
      </c>
      <c r="E4856" s="3" t="inlineStr">
        <is>
          <t>Assistant Professor</t>
        </is>
      </c>
      <c r="F4856" s="3" t="inlineStr">
        <is>
          <t>NYC College of Technology</t>
        </is>
      </c>
      <c r="G4856" s="3" t="inlineStr">
        <is>
          <t>Physics</t>
        </is>
      </c>
      <c r="H4856" s="3" t="inlineStr">
        <is>
          <t>DKrym@citytech.cuny.edu</t>
        </is>
      </c>
      <c r="I4856" s="3" t="inlineStr">
        <is>
          <t>Conference paper</t>
        </is>
      </c>
      <c r="J4856" s="3" t="inlineStr">
        <is>
          <t>Using Smartphones to Innovate Laboratories in Introductory Physics Courses</t>
        </is>
      </c>
      <c r="K4856" s="3" t="n">
        <v>2024</v>
      </c>
      <c r="L4856" s="3" t="inlineStr">
        <is>
          <t>Journal of Physics Conference Series</t>
        </is>
      </c>
      <c r="M4856" s="3" t="inlineStr">
        <is>
          <t>E. Bernardini; Marta Carli; M.Y Elkhashab; Andrea Ferroglia; M. Fiolhais; Lucia Gabelli; Henrik Jessen Munch; Darya Krym; Pierpaolo Mastrolia; Giovanni Ossola; Ornella Pantano; J Postiglione; J S Poveda Correa; C. Sirignano; Francesca Soramel</t>
        </is>
      </c>
      <c r="N4856" s="3" t="inlineStr"/>
      <c r="O4856" s="3" t="n"/>
      <c r="P4856" s="3" t="inlineStr"/>
      <c r="Q4856" s="3" t="inlineStr">
        <is>
          <t>10.1088/1742-6596/2750/1/012014</t>
        </is>
      </c>
      <c r="R4856" s="3" t="inlineStr">
        <is>
          <t>https://doi.org/10.1088/1742-6596/2750/1/012014</t>
        </is>
      </c>
      <c r="S4856" s="3" t="inlineStr">
        <is>
          <t>OpenAlex; CUNY Academic Works</t>
        </is>
      </c>
      <c r="T4856" s="3" t="n">
        <v>2</v>
      </c>
      <c r="U4856" s="3" t="inlineStr">
        <is>
          <t>High (City Tech affiliation on paper); 2 sources</t>
        </is>
      </c>
      <c r="V4856" s="3" t="n"/>
      <c r="W4856" s="3" t="inlineStr"/>
      <c r="X4856" s="3" t="inlineStr">
        <is>
          <t>Abstract The SmartPhysics project involved two higher education institutions, one in Italy and one in the US, with the aim of exploring the use of smartphones for laboratory experiments in introductory Physics courses. Here we present and discuss two experiments that were developed in the project: the pendulum experiment, consisting in the measurement of the gravitational constant using a proximity stopwatch, and the ‘bouncing ball’ experiment, aimed at measuring the energy lost inelastic collisions with a hard surface. Both experiments were tested with the students in the academic year 2021-22. Our results and didactical reflections contain suggestions for the use of smartphone-based experiments in university settings, in comparison with traditional experiments and considering the specificities of different contexts.</t>
        </is>
      </c>
      <c r="Y4856" s="3" t="inlineStr">
        <is>
          <t>OpenAlex</t>
        </is>
      </c>
      <c r="Z4856" s="3" t="inlineStr">
        <is>
          <t>https://doi.org/10.1088/1742-6596/2750/1/012014</t>
        </is>
      </c>
      <c r="AA4856" s="3" t="inlineStr">
        <is>
          <t>Open-access page (via OpenAlex)</t>
        </is>
      </c>
      <c r="AB4856" s="3" t="inlineStr">
        <is>
          <t>diamond</t>
        </is>
      </c>
      <c r="AC4856" s="3" t="inlineStr">
        <is>
          <t>School of Arts &amp; Sciences</t>
        </is>
      </c>
      <c r="AD4856" s="3" t="n">
        <v>4</v>
      </c>
      <c r="AE4856" s="3" t="inlineStr">
        <is>
          <t>No</t>
        </is>
      </c>
      <c r="AF4856" s="3" t="inlineStr"/>
      <c r="AG4856" s="4" t="inlineStr"/>
      <c r="AH4856" s="4" t="inlineStr"/>
      <c r="AI4856" s="4" t="inlineStr"/>
    </row>
    <row r="4857">
      <c r="A4857" s="3" t="inlineStr">
        <is>
          <t>PHYS-1123</t>
        </is>
      </c>
      <c r="B4857" s="3" t="inlineStr">
        <is>
          <t>Acquaviva</t>
        </is>
      </c>
      <c r="C4857" s="3" t="inlineStr">
        <is>
          <t>Viviana</t>
        </is>
      </c>
      <c r="D4857" s="3" t="inlineStr">
        <is>
          <t>Viviana Acquaviva</t>
        </is>
      </c>
      <c r="E4857" s="3" t="inlineStr">
        <is>
          <t>Professor</t>
        </is>
      </c>
      <c r="F4857" s="3" t="inlineStr">
        <is>
          <t>NYC College of Technology</t>
        </is>
      </c>
      <c r="G4857" s="3" t="inlineStr">
        <is>
          <t>Physics</t>
        </is>
      </c>
      <c r="H4857" s="3" t="inlineStr">
        <is>
          <t>VAcquaviva@citytech.cuny.edu</t>
        </is>
      </c>
      <c r="I4857" s="3" t="inlineStr">
        <is>
          <t>Preprint</t>
        </is>
      </c>
      <c r="J4857" s="3" t="inlineStr">
        <is>
          <t>An update of the LDEO fCO2-Residual method: algorithmic choices improve ocean carbon sink estimates</t>
        </is>
      </c>
      <c r="K4857" s="3" t="n">
        <v>2025</v>
      </c>
      <c r="L4857" s="3" t="inlineStr"/>
      <c r="M4857" s="3" t="inlineStr">
        <is>
          <t>Thea Hatlen Heimdal; Amanda R. Fay; Abby P. Shaum; Viviana Acquaviva; Val Bennington; Amelie Sharples; Nicoline Joenson; Galen A. McKinley</t>
        </is>
      </c>
      <c r="N4857" s="3" t="inlineStr"/>
      <c r="O4857" s="3" t="n"/>
      <c r="P4857" s="3" t="inlineStr"/>
      <c r="Q4857" s="3" t="inlineStr">
        <is>
          <t>10.31223/x5dx9v</t>
        </is>
      </c>
      <c r="R4857" s="3" t="inlineStr">
        <is>
          <t>https://doi.org/10.31223/x5dx9v</t>
        </is>
      </c>
      <c r="S4857" s="3" t="inlineStr">
        <is>
          <t>OpenAlex</t>
        </is>
      </c>
      <c r="T4857" s="3" t="n">
        <v>1</v>
      </c>
      <c r="U4857" s="3" t="inlineStr">
        <is>
          <t>High (City Tech affiliation on paper)</t>
        </is>
      </c>
      <c r="V4857" s="3" t="n"/>
      <c r="W4857" s="3" t="inlineStr"/>
      <c r="X4857" s="3" t="inlineStr">
        <is>
          <t>We evaluate the impact of various algorithmic design choices on reconstruction skill and estimated air-sea CO2 flux using the fCO2-Residual machine learning (ML) method (Bennington et al., 2022a) to reconstruct surface ocean fCO2. We reconstruct fCO2 globally over the period 1982-2023 by optimizing the hyperparameter selection process (ResidualOPT) and/or using ΔfCO2-Residual (subtracting fCO2atm from fCO2ocn) as a target variable (ΔResidualOPT). We compare these reconstructions to the original fCO2-Residual approach (ResidualORG) from Bennington et al. (2022a). We find general agreement between the three approaches for the majority of the analysis period, but there are significant differences towards the beginning and end. Compared to ResidualORG, ΔResidualOPT and ResidualOPT show stronger ocean carbon uptake in the 1980s, with a global mean difference over 1982-1987 of 0.6 and 0.4 PgC/yr, respectively. In 2023, the global mean air-sea CO2 flux for both approaches is reduced by 0.4 PgC/yr. The test error metrics show that the highest reconstruction skill is achieved for ΔResidualOPT. We present an additional analysis of reconstruction fidelity of the fCO2-Residual method by using a testbed of CMIP6 Earth System Models to reconstruct fCO2. The testbed analysis is in agreement with the observation-based test error metrics; both approaches improve reconstruction skill compared to ResidualORG, but ΔResidualOPT leads to the lowest reconstruction errors for the full analysis period (1982-2023). We conclude that, for the fCO2-Residual method, the impacts of algorithmic design choices (i.e., hyperparameters or target variable) on reconstruction skill and estimated air-sea CO2 fluxes are significant, and it is possible to improve reconstruction fidelity even without the availability of additional observations.</t>
        </is>
      </c>
      <c r="Y4857" s="3" t="inlineStr">
        <is>
          <t>OpenAlex</t>
        </is>
      </c>
      <c r="Z4857" s="3" t="inlineStr">
        <is>
          <t>https://eartharxiv.org/repository/object/11157/download/20296/</t>
        </is>
      </c>
      <c r="AA4857" s="3" t="inlineStr">
        <is>
          <t>Open-access PDF (via OpenAlex)</t>
        </is>
      </c>
      <c r="AB4857" s="3" t="inlineStr">
        <is>
          <t>green</t>
        </is>
      </c>
      <c r="AC4857" s="3" t="inlineStr">
        <is>
          <t>School of Arts &amp; Sciences</t>
        </is>
      </c>
      <c r="AD4857" s="3" t="n">
        <v>0</v>
      </c>
      <c r="AE4857" s="3" t="inlineStr">
        <is>
          <t>No</t>
        </is>
      </c>
      <c r="AF4857" s="3" t="inlineStr"/>
      <c r="AG4857" s="4" t="inlineStr"/>
      <c r="AH4857" s="4" t="inlineStr"/>
      <c r="AI4857" s="4" t="inlineStr"/>
    </row>
    <row r="4858">
      <c r="A4858" s="3" t="inlineStr">
        <is>
          <t>PHYS-1124</t>
        </is>
      </c>
      <c r="B4858" s="3" t="inlineStr">
        <is>
          <t>Acquaviva</t>
        </is>
      </c>
      <c r="C4858" s="3" t="inlineStr">
        <is>
          <t>Viviana</t>
        </is>
      </c>
      <c r="D4858" s="3" t="inlineStr">
        <is>
          <t>Viviana Acquaviva</t>
        </is>
      </c>
      <c r="E4858" s="3" t="inlineStr">
        <is>
          <t>Professor</t>
        </is>
      </c>
      <c r="F4858" s="3" t="inlineStr">
        <is>
          <t>NYC College of Technology</t>
        </is>
      </c>
      <c r="G4858" s="3" t="inlineStr">
        <is>
          <t>Physics</t>
        </is>
      </c>
      <c r="H4858" s="3" t="inlineStr">
        <is>
          <t>VAcquaviva@citytech.cuny.edu</t>
        </is>
      </c>
      <c r="I4858" s="3" t="inlineStr">
        <is>
          <t>Conference paper</t>
        </is>
      </c>
      <c r="J4858" s="3" t="inlineStr">
        <is>
          <t>BOARD # 363: Effective Strategies to Support Student Success in an NSF S-STEM Program</t>
        </is>
      </c>
      <c r="K4858" s="3" t="n">
        <v>2025</v>
      </c>
      <c r="L4858" s="3" t="inlineStr">
        <is>
          <t>ASEE Annual Conference &amp; Exposition</t>
        </is>
      </c>
      <c r="M4858" s="3" t="inlineStr">
        <is>
          <t>Diana Samaroo; Urmi Duttagupta; Nadia Stoyanova Kennedy; Armando Solis; Viviana Acquaviva</t>
        </is>
      </c>
      <c r="N4858" s="3" t="inlineStr"/>
      <c r="O4858" s="3" t="n"/>
      <c r="P4858" s="3" t="inlineStr"/>
      <c r="Q4858" s="3" t="inlineStr">
        <is>
          <t>10.18260/1-2--55734</t>
        </is>
      </c>
      <c r="R4858" s="3" t="inlineStr">
        <is>
          <t>https://doi.org/10.18260/1-2--55734</t>
        </is>
      </c>
      <c r="S4858" s="3" t="inlineStr">
        <is>
          <t>OpenAlex; CUNY Academic Works</t>
        </is>
      </c>
      <c r="T4858" s="3" t="n">
        <v>2</v>
      </c>
      <c r="U4858" s="3" t="inlineStr">
        <is>
          <t>High (City Tech affiliation on paper); 2 sources</t>
        </is>
      </c>
      <c r="V4858" s="3" t="n"/>
      <c r="W4858" s="3" t="inlineStr"/>
      <c r="X4858" s="3" t="inlineStr">
        <is>
          <t>Her current research interests include parameter estimation via optimization, infectious disease modeling, applications of graph theory in criminal network analysis and developing and applying bio-math related undergraduate modules in various SENCER related projects.She has several publications in peer-reviewed journals and is the recipient of several MAA NREUP grants, a SENCER leadership fellowship, Department of Homeland Security grants, and several NSF S-STEM and PSC-CUNY grants/awards.She also has an extensive experience of mentoring undergraduate students in various research projects.She has mentored more than 45 students in various research projects through Emerging Scholars program, Honors Scholars program, NYC LSAMP grant, CURM mini-grant, MAA NREUP grant, and DHS grant for undergraduate research.She is originally from Kolkata (Calcutta), a cosmopolitan city located in Eastern part of India.As an Asian American, she embraces multiculturalism and diversity.She considers herself a lifelong learner and is always eager to learn from her students about their cultures and traditions.Besides solving math problems, she enjoys reading, painting, writing, singing, whimsical dancing, and enjoys cooking spicy Indian food.</t>
        </is>
      </c>
      <c r="Y4858" s="3" t="inlineStr">
        <is>
          <t>OpenAlex</t>
        </is>
      </c>
      <c r="Z4858" s="3" t="inlineStr">
        <is>
          <t>https://peer.asee.org/55734.pdf</t>
        </is>
      </c>
      <c r="AA4858" s="3" t="inlineStr">
        <is>
          <t>Open-access PDF (via OpenAlex)</t>
        </is>
      </c>
      <c r="AB4858" s="3" t="inlineStr">
        <is>
          <t>bronze</t>
        </is>
      </c>
      <c r="AC4858" s="3" t="inlineStr">
        <is>
          <t>School of Arts &amp; Sciences</t>
        </is>
      </c>
      <c r="AD4858" s="3" t="n">
        <v>0</v>
      </c>
      <c r="AE4858" s="3" t="inlineStr">
        <is>
          <t>No</t>
        </is>
      </c>
      <c r="AF4858" s="3" t="inlineStr"/>
      <c r="AG4858" s="4" t="inlineStr"/>
      <c r="AH4858" s="4" t="inlineStr"/>
      <c r="AI4858" s="4" t="inlineStr"/>
    </row>
    <row r="4859">
      <c r="A4859" s="3" t="inlineStr">
        <is>
          <t>PHYS-1125</t>
        </is>
      </c>
      <c r="B4859" s="3" t="inlineStr">
        <is>
          <t>Dorogan</t>
        </is>
      </c>
      <c r="C4859" s="3" t="inlineStr">
        <is>
          <t>Vitaliy</t>
        </is>
      </c>
      <c r="D4859" s="3" t="inlineStr">
        <is>
          <t>Vitaliy Dorogan</t>
        </is>
      </c>
      <c r="E4859" s="3" t="inlineStr">
        <is>
          <t>Assistant Professor</t>
        </is>
      </c>
      <c r="F4859" s="3" t="inlineStr">
        <is>
          <t>NYC College of Technology</t>
        </is>
      </c>
      <c r="G4859" s="3" t="inlineStr">
        <is>
          <t>Physics</t>
        </is>
      </c>
      <c r="H4859" s="3" t="inlineStr">
        <is>
          <t>VITALIY.DOROGAN88@CITYTECH.CUNY.EDU</t>
        </is>
      </c>
      <c r="I4859" s="3" t="inlineStr">
        <is>
          <t>Grant</t>
        </is>
      </c>
      <c r="J4859" s="3" t="inlineStr">
        <is>
          <t>Beginnings: A Quest to Understand and Experience Semiconductor Technologies for a Quantum Future</t>
        </is>
      </c>
      <c r="K4859" s="3" t="n">
        <v>2025</v>
      </c>
      <c r="L4859" s="3" t="inlineStr">
        <is>
          <t>NSF: ExLENT</t>
        </is>
      </c>
      <c r="M4859" s="3" t="inlineStr">
        <is>
          <t>Vitaliy Dorogan; Wenli Guo; Ivana Radivojevic Jovanovic</t>
        </is>
      </c>
      <c r="N4859" s="3" t="inlineStr">
        <is>
          <t>PI</t>
        </is>
      </c>
      <c r="O4859" s="3" t="n">
        <v>804391</v>
      </c>
      <c r="P4859" s="3" t="inlineStr">
        <is>
          <t>2526072</t>
        </is>
      </c>
      <c r="Q4859" s="3" t="inlineStr"/>
      <c r="R4859" s="3" t="inlineStr">
        <is>
          <t>https://www.nsf.gov/awardsearch/showAward?AWD_ID=2526072</t>
        </is>
      </c>
      <c r="S4859" s="3" t="inlineStr">
        <is>
          <t>NSF</t>
        </is>
      </c>
      <c r="T4859" s="3" t="n">
        <v>1</v>
      </c>
      <c r="U4859" s="3" t="inlineStr">
        <is>
          <t>High (NSF award to City Tech)</t>
        </is>
      </c>
      <c r="V4859" s="3" t="n"/>
      <c r="W4859" s="3" t="inlineStr"/>
      <c r="X4859" s="3" t="inlineStr">
        <is>
          <t>This ExLENT Beginnings Track project aims to serve the national interest by developing robust experiential learning pathways in Semiconductor Quantum Technologies (SQT) that expand workforce opportunities across the state of New York. Encompassing advanced semiconductor manufacturing, quantum information science, microelectronics, and photonics, the SQT sector underpins many next-generation technologies, yet the United States faces an urgent workforce shortage in this critically important area.  This challenge has been intensified by an aging workforce, increasingly complex production demands, and a surging global need driven by rapid advances in AI and Quantum computing. Importantly, New York state is home to an expanding semiconductor ecosystem, positioning it to lead workforce development efforts that may serve as a model for other parts of the country. This initiative brings together a cross-sector partnership that includes New York City College of Technology and Queensborough Community College, the CUNY Advanced Science Research Center (ASRC), and two industry partners. Through immersive, hands-on experiences, associate and bachelor's level STEM students engage in the full technology development cycle. By supporting entry into careers across the SQT landscape, this effort responds to urgent workforce needs while advancing national competitiveness. 
The project pursues five key objectives: 1) provide students with hands-on experiences in traditional semiconductor manufacturing and quantum computing applications through practical training and internships, 2) introduce students to advanced semiconductor research by utilizing ASRC's Photonics Core facilities, 3) leverage industrial expertise to ensure curriculum alignment with current manufacturing needs, 4) incorporate innovative perspective to prepare students for emerging technologies, and 5) establish clear pathways into careers in the advanced semiconductor manufacturing and quantum computing sectors. To implement these objectives, the initiative integrates a sequence of structured experiences, including a winter seminar on semiconductor fundamentals, spring professional development and virtual industry sessions, summer site visits, and intensive research boot camps and internships. Distinct tracks for associate- and bachelor-level students engage more than 45 participants over three years. City Tech's newly developed quantum technology curriculum combined with industry exposure and mentorship, equips students with both theoretical knowledge and practical skills. Evaluation and assessment efforts employ a mixed-methods approach with a focus on project implementation fidelity and the impact of program activities on participant outcomes. Dissemination occurs through local and national channels, including the CUNY Teaching and Learning Conference, publications and professional presentations. Overall, this effort advances the development of a collaborative, replicable model to advance both technology development and workforce preparation. The NSF ExLENT Program, supported by the NSF TIP and EDU Directorates, seeks to support experiential learning opportunities for individuals to increase their interest in and their access to career pathways in emerging technology fields.
This award reflects NSF's statutory mission and has been deemed worthy of support through evaluation using the Foundation's intellectual merit and broader impacts review criteria.</t>
        </is>
      </c>
      <c r="Y4859" s="3" t="inlineStr">
        <is>
          <t>NSF</t>
        </is>
      </c>
      <c r="Z4859" s="3" t="inlineStr"/>
      <c r="AA4859" s="3" t="inlineStr"/>
      <c r="AB4859" s="3" t="inlineStr"/>
      <c r="AC4859" s="3" t="inlineStr">
        <is>
          <t>School of Arts &amp; Sciences</t>
        </is>
      </c>
      <c r="AD4859" s="3" t="n"/>
      <c r="AE4859" s="3" t="inlineStr">
        <is>
          <t>No</t>
        </is>
      </c>
      <c r="AF4859" s="3" t="inlineStr"/>
      <c r="AG4859" s="4" t="inlineStr"/>
      <c r="AH4859" s="4" t="inlineStr"/>
      <c r="AI4859" s="4" t="inlineStr"/>
    </row>
    <row r="4860">
      <c r="A4860" s="3" t="inlineStr">
        <is>
          <t>PHYS-1126</t>
        </is>
      </c>
      <c r="B4860" s="3" t="inlineStr">
        <is>
          <t>Kezerashvili</t>
        </is>
      </c>
      <c r="C4860" s="3" t="inlineStr">
        <is>
          <t>Roman</t>
        </is>
      </c>
      <c r="D4860" s="3" t="inlineStr">
        <is>
          <t>Roman Kezerashvili</t>
        </is>
      </c>
      <c r="E4860" s="3" t="inlineStr">
        <is>
          <t>Professor</t>
        </is>
      </c>
      <c r="F4860" s="3" t="inlineStr">
        <is>
          <t>NYC College of Technology</t>
        </is>
      </c>
      <c r="G4860" s="3" t="inlineStr">
        <is>
          <t>Physics</t>
        </is>
      </c>
      <c r="H4860" s="3" t="inlineStr">
        <is>
          <t>RKezerashvili@citytech.cuny.edu</t>
        </is>
      </c>
      <c r="I4860" s="3" t="inlineStr">
        <is>
          <t>Journal article</t>
        </is>
      </c>
      <c r="J4860" s="3" t="inlineStr">
        <is>
          <t>Bound states of Ω baryons in light nuclei</t>
        </is>
      </c>
      <c r="K4860" s="3" t="n">
        <v>2025</v>
      </c>
      <c r="L4860" s="3" t="inlineStr">
        <is>
          <t>Physical Review C</t>
        </is>
      </c>
      <c r="M4860" s="3" t="inlineStr">
        <is>
          <t>I. Filikhin; R. Ya. Kezerashvili; Branislav Vlahović</t>
        </is>
      </c>
      <c r="N4860" s="3" t="inlineStr"/>
      <c r="O4860" s="3" t="n"/>
      <c r="P4860" s="3" t="inlineStr"/>
      <c r="Q4860" s="3" t="inlineStr">
        <is>
          <t>10.1103/cjvn-7kph</t>
        </is>
      </c>
      <c r="R4860" s="3" t="inlineStr">
        <is>
          <t>https://doi.org/10.1103/cjvn-7kph</t>
        </is>
      </c>
      <c r="S4860" s="3" t="inlineStr">
        <is>
          <t>OpenAlex</t>
        </is>
      </c>
      <c r="T4860" s="3" t="n">
        <v>1</v>
      </c>
      <c r="U4860" s="3" t="inlineStr">
        <is>
          <t>High (City Tech affiliation on paper)</t>
        </is>
      </c>
      <c r="V4860" s="3" t="n"/>
      <c r="W4860" s="3" t="inlineStr"/>
      <c r="X4860" s="3" t="inlineStr">
        <is>
          <t>We investigate bound states of light $Ω_{3x}$-clusters ($x = s, c$), motivated by the $Ω_{3s}N$ potential recently developed by the HAL QCD collaboration. To regularize this potential, we remove the deeply attractive core at $r &lt; 0.4~\mathrm{fm}$ and parametrize the long-range component ($r &gt; 0.4~\mathrm{fm}$) using a two-range Gaussian form. This procedure preserves the relevant two-body bound state energy while having a negligible effect on the $Ω_{3s}NN$ and $Ω_{3s}Ω_{3s}N$ systems. An effective $Ω_{3s}α$ potential is then constructed by fitting a two-range Gaussian function to the long-range component of the folding potential, enabling calculations of the bound state energies of the $Ω_{3s}α$, $Ω_{3s}αα$, and $Ω_{3s}Ω_{3s}α$ systems. The regularization procedure leads to a substantial reduction in bound state energies compared to those obtained with the original potential. We further extend the analysis to $Ω_{3c}$-cluster systems by introducing an $Ω_{3c}N$ interaction, derived by comparing the existing $Ω_{3s}Ω_{3s}$ and $Ω_{3c}Ω_{3c}$ potentials. Our results suggest that several parametrizations predict bound states in $Ω_{3c}$-containing clusters. Finally, the $Ω_{3s}Ω_{3s}$ interaction is described using a contact-like potential approach, motivated by the effective field theory.</t>
        </is>
      </c>
      <c r="Y4860" s="3" t="inlineStr">
        <is>
          <t>OpenAlex</t>
        </is>
      </c>
      <c r="Z4860" s="3" t="inlineStr">
        <is>
          <t>https://arxiv.org/pdf/2512.22600</t>
        </is>
      </c>
      <c r="AA4860" s="3" t="inlineStr">
        <is>
          <t>Open-access PDF (via OpenAlex)</t>
        </is>
      </c>
      <c r="AB4860" s="3" t="inlineStr">
        <is>
          <t>green</t>
        </is>
      </c>
      <c r="AC4860" s="3" t="inlineStr">
        <is>
          <t>School of Arts &amp; Sciences</t>
        </is>
      </c>
      <c r="AD4860" s="3" t="n">
        <v>3</v>
      </c>
      <c r="AE4860" s="3" t="inlineStr">
        <is>
          <t>No</t>
        </is>
      </c>
      <c r="AF4860" s="3" t="inlineStr"/>
      <c r="AG4860" s="4" t="inlineStr"/>
      <c r="AH4860" s="4" t="inlineStr"/>
      <c r="AI4860" s="4" t="inlineStr"/>
    </row>
    <row r="4861">
      <c r="A4861" s="3" t="inlineStr">
        <is>
          <t>PHYS-1127</t>
        </is>
      </c>
      <c r="B4861" s="3" t="inlineStr">
        <is>
          <t>Acquaviva</t>
        </is>
      </c>
      <c r="C4861" s="3" t="inlineStr">
        <is>
          <t>Viviana</t>
        </is>
      </c>
      <c r="D4861" s="3" t="inlineStr">
        <is>
          <t>Viviana Acquaviva</t>
        </is>
      </c>
      <c r="E4861" s="3" t="inlineStr">
        <is>
          <t>Professor</t>
        </is>
      </c>
      <c r="F4861" s="3" t="inlineStr">
        <is>
          <t>NYC College of Technology</t>
        </is>
      </c>
      <c r="G4861" s="3" t="inlineStr">
        <is>
          <t>Physics</t>
        </is>
      </c>
      <c r="H4861" s="3" t="inlineStr">
        <is>
          <t>VAcquaviva@citytech.cuny.edu</t>
        </is>
      </c>
      <c r="I4861" s="3" t="inlineStr">
        <is>
          <t>Journal article</t>
        </is>
      </c>
      <c r="J4861" s="3" t="inlineStr">
        <is>
          <t>Can We Discover Physical Models Using Machine Learning? A Case Study of Galaxy Sizes</t>
        </is>
      </c>
      <c r="K4861" s="3" t="n">
        <v>2025</v>
      </c>
      <c r="L4861" s="3" t="inlineStr">
        <is>
          <t>The Astrophysical Journal</t>
        </is>
      </c>
      <c r="M4861" s="3" t="inlineStr">
        <is>
          <t>Festa Bucinca-Cupallari; Ariyeh H. Maller; Viviana Acquaviva; Austen Gabrielpillai; Rachel S. Somerville</t>
        </is>
      </c>
      <c r="N4861" s="3" t="inlineStr"/>
      <c r="O4861" s="3" t="n"/>
      <c r="P4861" s="3" t="inlineStr"/>
      <c r="Q4861" s="3" t="inlineStr">
        <is>
          <t>10.3847/1538-4357/addc75</t>
        </is>
      </c>
      <c r="R4861" s="3" t="inlineStr">
        <is>
          <t>https://doi.org/10.3847/1538-4357/addc75</t>
        </is>
      </c>
      <c r="S4861" s="3" t="inlineStr">
        <is>
          <t>OpenAlex; CUNY Academic Works</t>
        </is>
      </c>
      <c r="T4861" s="3" t="n">
        <v>2</v>
      </c>
      <c r="U4861" s="3" t="inlineStr">
        <is>
          <t>High (City Tech affiliation on paper); 2 sources</t>
        </is>
      </c>
      <c r="V4861" s="3" t="n"/>
      <c r="W4861" s="3" t="inlineStr"/>
      <c r="X4861" s="3" t="inlineStr">
        <is>
          <t>Abstract We explore the ability of machine learning methods to discover underlying equations of physics by searching for the equations governing galaxy size in a semianalytic model. This case study allows us to evaluate the process as we know the ground truth. We find that we fail to find an equation to predict galaxy size on the entire data set, but are successful when we separate out disk galaxies where we expect the physics driving galaxy size to be different than in bulge-dominated systems. We are also able to find an equation for bulge size, but not without adding an additional feature based on our knowledge of elliptical galaxy scaling relations.</t>
        </is>
      </c>
      <c r="Y4861" s="3" t="inlineStr">
        <is>
          <t>OpenAlex</t>
        </is>
      </c>
      <c r="Z4861" s="3" t="inlineStr">
        <is>
          <t>https://iopscience.iop.org/article/10.3847/1538-4357/addc75/pdf</t>
        </is>
      </c>
      <c r="AA4861" s="3" t="inlineStr">
        <is>
          <t>Open-access PDF (via OpenAlex)</t>
        </is>
      </c>
      <c r="AB4861" s="3" t="inlineStr">
        <is>
          <t>gold</t>
        </is>
      </c>
      <c r="AC4861" s="3" t="inlineStr">
        <is>
          <t>School of Arts &amp; Sciences</t>
        </is>
      </c>
      <c r="AD4861" s="3" t="n">
        <v>1</v>
      </c>
      <c r="AE4861" s="3" t="inlineStr">
        <is>
          <t>Yes</t>
        </is>
      </c>
      <c r="AF4861" s="3" t="inlineStr">
        <is>
          <t>title: machine learning; abstract: machine learning</t>
        </is>
      </c>
      <c r="AG4861" s="4" t="inlineStr"/>
      <c r="AH4861" s="4" t="inlineStr"/>
      <c r="AI4861" s="4" t="inlineStr"/>
    </row>
    <row r="4862">
      <c r="A4862" s="3" t="inlineStr">
        <is>
          <t>PHYS-1128</t>
        </is>
      </c>
      <c r="B4862" s="3" t="inlineStr">
        <is>
          <t>Maller</t>
        </is>
      </c>
      <c r="C4862" s="3" t="inlineStr">
        <is>
          <t>Ari</t>
        </is>
      </c>
      <c r="D4862" s="3" t="inlineStr">
        <is>
          <t>Ari Maller</t>
        </is>
      </c>
      <c r="E4862" s="3" t="inlineStr">
        <is>
          <t>Professor</t>
        </is>
      </c>
      <c r="F4862" s="3" t="inlineStr">
        <is>
          <t>NYC College of Technology</t>
        </is>
      </c>
      <c r="G4862" s="3" t="inlineStr">
        <is>
          <t>Physics</t>
        </is>
      </c>
      <c r="H4862" s="3" t="inlineStr">
        <is>
          <t>AMaller@citytech.cuny.edu</t>
        </is>
      </c>
      <c r="I4862" s="3" t="inlineStr">
        <is>
          <t>Journal article</t>
        </is>
      </c>
      <c r="J4862" s="3" t="inlineStr">
        <is>
          <t>Can We Discover Physical Models Using Machine Learning? A Case Study of Galaxy Sizes</t>
        </is>
      </c>
      <c r="K4862" s="3" t="n">
        <v>2025</v>
      </c>
      <c r="L4862" s="3" t="inlineStr">
        <is>
          <t>The Astrophysical Journal</t>
        </is>
      </c>
      <c r="M4862" s="3" t="inlineStr">
        <is>
          <t>Festa Bucinca-Cupallari; Ariyeh H. Maller; Viviana Acquaviva; Austen Gabrielpillai; Rachel S. Somerville</t>
        </is>
      </c>
      <c r="N4862" s="3" t="inlineStr"/>
      <c r="O4862" s="3" t="n"/>
      <c r="P4862" s="3" t="inlineStr"/>
      <c r="Q4862" s="3" t="inlineStr">
        <is>
          <t>10.3847/1538-4357/addc75</t>
        </is>
      </c>
      <c r="R4862" s="3" t="inlineStr">
        <is>
          <t>https://doi.org/10.3847/1538-4357/addc75</t>
        </is>
      </c>
      <c r="S4862" s="3" t="inlineStr">
        <is>
          <t>OpenAlex; CUNY Academic Works</t>
        </is>
      </c>
      <c r="T4862" s="3" t="n">
        <v>2</v>
      </c>
      <c r="U4862" s="3" t="inlineStr">
        <is>
          <t>High (City Tech affiliation on paper); 2 sources</t>
        </is>
      </c>
      <c r="V4862" s="3" t="n"/>
      <c r="W4862" s="3" t="inlineStr"/>
      <c r="X4862" s="3" t="inlineStr">
        <is>
          <t>Abstract We explore the ability of machine learning methods to discover underlying equations of physics by searching for the equations governing galaxy size in a semianalytic model. This case study allows us to evaluate the process as we know the ground truth. We find that we fail to find an equation to predict galaxy size on the entire data set, but are successful when we separate out disk galaxies where we expect the physics driving galaxy size to be different than in bulge-dominated systems. We are also able to find an equation for bulge size, but not without adding an additional feature based on our knowledge of elliptical galaxy scaling relations.</t>
        </is>
      </c>
      <c r="Y4862" s="3" t="inlineStr">
        <is>
          <t>OpenAlex</t>
        </is>
      </c>
      <c r="Z4862" s="3" t="inlineStr">
        <is>
          <t>https://iopscience.iop.org/article/10.3847/1538-4357/addc75/pdf</t>
        </is>
      </c>
      <c r="AA4862" s="3" t="inlineStr">
        <is>
          <t>Open-access PDF (via OpenAlex)</t>
        </is>
      </c>
      <c r="AB4862" s="3" t="inlineStr">
        <is>
          <t>gold</t>
        </is>
      </c>
      <c r="AC4862" s="3" t="inlineStr">
        <is>
          <t>School of Arts &amp; Sciences</t>
        </is>
      </c>
      <c r="AD4862" s="3" t="n">
        <v>1</v>
      </c>
      <c r="AE4862" s="3" t="inlineStr">
        <is>
          <t>Yes</t>
        </is>
      </c>
      <c r="AF4862" s="3" t="inlineStr">
        <is>
          <t>title: machine learning; abstract: machine learning</t>
        </is>
      </c>
      <c r="AG4862" s="4" t="inlineStr"/>
      <c r="AH4862" s="4" t="inlineStr"/>
      <c r="AI4862" s="4" t="inlineStr"/>
    </row>
    <row r="4863">
      <c r="A4863" s="3" t="inlineStr">
        <is>
          <t>PHYS-1129</t>
        </is>
      </c>
      <c r="B4863" s="3" t="inlineStr">
        <is>
          <t>Ferroglia</t>
        </is>
      </c>
      <c r="C4863" s="3" t="inlineStr">
        <is>
          <t>Andrea</t>
        </is>
      </c>
      <c r="D4863" s="3" t="inlineStr">
        <is>
          <t>Andrea Ferroglia</t>
        </is>
      </c>
      <c r="E4863" s="3" t="inlineStr">
        <is>
          <t>Professor</t>
        </is>
      </c>
      <c r="F4863" s="3" t="inlineStr">
        <is>
          <t>NYC College of Technology</t>
        </is>
      </c>
      <c r="G4863" s="3" t="inlineStr">
        <is>
          <t>Physics</t>
        </is>
      </c>
      <c r="H4863" s="3" t="inlineStr">
        <is>
          <t>AFerroglia@citytech.cuny.edu</t>
        </is>
      </c>
      <c r="I4863" s="3" t="inlineStr">
        <is>
          <t>Journal article</t>
        </is>
      </c>
      <c r="J4863" s="3" t="inlineStr">
        <is>
          <t>Christoph Greub’s impact and legacy</t>
        </is>
      </c>
      <c r="K4863" s="3" t="n">
        <v>2025</v>
      </c>
      <c r="L4863" s="3" t="inlineStr">
        <is>
          <t>The European Physical Journal Special Topics</t>
        </is>
      </c>
      <c r="M4863" s="3" t="inlineStr">
        <is>
          <t>Jason Aebischer; Ahmed Ali; Thomas Becher; Lukas Born; Francesca Borzumati; Andreas Crivellin; Julian Eicher; Matteo Fael; Andrea Ferroglia; Tobias Hurth; Alexander J. Lenz; Mikołaj Misiak; Matthias Steinhauser; Javier Virto; D. Wyler</t>
        </is>
      </c>
      <c r="N4863" s="3" t="inlineStr"/>
      <c r="O4863" s="3" t="n"/>
      <c r="P4863" s="3" t="inlineStr"/>
      <c r="Q4863" s="3" t="inlineStr">
        <is>
          <t>10.1140/epjs/s11734-025-01778-7</t>
        </is>
      </c>
      <c r="R4863" s="3" t="inlineStr">
        <is>
          <t>https://doi.org/10.1140/epjs/s11734-025-01778-7</t>
        </is>
      </c>
      <c r="S4863" s="3" t="inlineStr">
        <is>
          <t>OpenAlex</t>
        </is>
      </c>
      <c r="T4863" s="3" t="n">
        <v>1</v>
      </c>
      <c r="U4863" s="3" t="inlineStr">
        <is>
          <t>High (City Tech affiliation on paper)</t>
        </is>
      </c>
      <c r="V4863" s="3" t="n"/>
      <c r="W4863" s="3" t="inlineStr"/>
      <c r="X4863" s="3" t="inlineStr">
        <is>
          <t>Abstract As Christoph Greub embarks on a well-deserved retirement, we take this opportunity to celebrate his remarkable career and lasting contributions. Over the years, Christoph has been a pillar of excellence, known for his unwavering commitment and expertise in B physics. This tribute reflects on his professional journey, the impact he has had on colleagues, young collaborators and the legacy he leaves behind. With deep appreciation, we honour Christoph’s accomplishments and wish him the best in this exciting new chapter of life.</t>
        </is>
      </c>
      <c r="Y4863" s="3" t="inlineStr">
        <is>
          <t>OpenAlex</t>
        </is>
      </c>
      <c r="Z4863" s="3" t="inlineStr">
        <is>
          <t>https://link.springer.com/content/pdf/10.1140/epjs/s11734-025-01778-7.pdf</t>
        </is>
      </c>
      <c r="AA4863" s="3" t="inlineStr">
        <is>
          <t>Open-access PDF (via OpenAlex)</t>
        </is>
      </c>
      <c r="AB4863" s="3" t="inlineStr">
        <is>
          <t>hybrid</t>
        </is>
      </c>
      <c r="AC4863" s="3" t="inlineStr">
        <is>
          <t>School of Arts &amp; Sciences</t>
        </is>
      </c>
      <c r="AD4863" s="3" t="n">
        <v>0</v>
      </c>
      <c r="AE4863" s="3" t="inlineStr">
        <is>
          <t>No</t>
        </is>
      </c>
      <c r="AF4863" s="3" t="inlineStr"/>
      <c r="AG4863" s="4" t="inlineStr"/>
      <c r="AH4863" s="4" t="inlineStr"/>
      <c r="AI4863" s="4" t="inlineStr"/>
    </row>
    <row r="4864">
      <c r="A4864" s="3" t="inlineStr">
        <is>
          <t>PHYS-1130</t>
        </is>
      </c>
      <c r="B4864" s="3" t="inlineStr">
        <is>
          <t>Acquaviva</t>
        </is>
      </c>
      <c r="C4864" s="3" t="inlineStr">
        <is>
          <t>Viviana</t>
        </is>
      </c>
      <c r="D4864" s="3" t="inlineStr">
        <is>
          <t>Viviana Acquaviva</t>
        </is>
      </c>
      <c r="E4864" s="3" t="inlineStr">
        <is>
          <t>Professor</t>
        </is>
      </c>
      <c r="F4864" s="3" t="inlineStr">
        <is>
          <t>NYC College of Technology</t>
        </is>
      </c>
      <c r="G4864" s="3" t="inlineStr">
        <is>
          <t>Physics</t>
        </is>
      </c>
      <c r="H4864" s="3" t="inlineStr">
        <is>
          <t>VAcquaviva@citytech.cuny.edu</t>
        </is>
      </c>
      <c r="I4864" s="3" t="inlineStr">
        <is>
          <t>Grant</t>
        </is>
      </c>
      <c r="J4864" s="3" t="inlineStr">
        <is>
          <t>Collaborative Research: EPIIC: Accelerating sustainable partnerships for innovation, research, and entrepreneurship in AI (ASPIRE-AI)</t>
        </is>
      </c>
      <c r="K4864" s="3" t="n">
        <v>2025</v>
      </c>
      <c r="L4864" s="3" t="inlineStr">
        <is>
          <t>NSF: EPIIC-Enbl Part Incr Innov Cap</t>
        </is>
      </c>
      <c r="M4864" s="3" t="inlineStr">
        <is>
          <t>Hamidreza Norouzi; Reginald A Blake; Viviana Acquaviva; Pegah Khosravi</t>
        </is>
      </c>
      <c r="N4864" s="3" t="inlineStr">
        <is>
          <t>Co-PI</t>
        </is>
      </c>
      <c r="O4864" s="3" t="n">
        <v>400000</v>
      </c>
      <c r="P4864" s="3" t="inlineStr">
        <is>
          <t>2519918</t>
        </is>
      </c>
      <c r="Q4864" s="3" t="inlineStr"/>
      <c r="R4864" s="3" t="inlineStr">
        <is>
          <t>https://www.nsf.gov/awardsearch/showAward?AWD_ID=2519918</t>
        </is>
      </c>
      <c r="S4864" s="3" t="inlineStr">
        <is>
          <t>NSF</t>
        </is>
      </c>
      <c r="T4864" s="3" t="n">
        <v>1</v>
      </c>
      <c r="U4864" s="3" t="inlineStr">
        <is>
          <t>High (NSF award to City Tech)</t>
        </is>
      </c>
      <c r="V4864" s="3" t="n"/>
      <c r="W4864" s="3" t="inlineStr"/>
      <c r="X4864" s="3" t="inlineStr">
        <is>
          <t>ASPIRE-AI will accelerate sustainable external partnerships in artificial intelligence (AI) and applying AI to drive innovation, research, and entrepreneurship. The project aims to enhance regional economic growth and workforce development by establishing institutional structures for partnership development, strengthening faculty engagement, and advance workforce preparedness. Each collaborating institution brings unique strengths, leveraging regional and disciplinary expertise to address barriers such as limited infrastructure and fragmented institutional cultures. By promoting interdisciplinary research collaborations and building sustainable industry and community partnerships, ASPIRE-AI generates actionable knowledge and tools to advance applied AI research and innovation.
The cohort collaboration will create a model for non-R1 institutions to leverage external partnerships to enhance regional capacity in responding to emerging technologies and the impact it will have on workforce development. ASPIRE-AI will establish centralized partnership hubs, implement comprehensive faculty development programs, and facilitate interdisciplinary research initiatives that generate actionable knowledge and tools to advance applied AI research and innovation. These efforts are supported by shared resources and a focus on scaling successes across cohort institutions, which naturally form a community of practice to augment mutual support for capacity building. The project will produce intellectual contributions including toolkits for managing external partnerships, faculty engagement playbooks, and technology transfer frameworks tailored to the challenges of under-resourced institutions. ASPIRE-AI will also integrate AI into research and curricula across fields such as agriculture, healthcare, climate adaptation, and advanced manufacturing, equipping students with the skills needed to address critical societal challenges through experiential learning activities. Additionally, ASPIRE-AI will drive institutional cultural change that encourages and supports external collaboration in use-inspired research, innovation, and workforce initiatives. Through these efforts, the participating institutions have the opportunity to emerge as regional leaders in AI-driven research and innovation and become vital contributors to their regional innovation ecosystems.
This award reflects NSF's statutory mission and has been deemed worthy of support through evaluation using the Foundation's intellectual merit and broader impacts review criteria.</t>
        </is>
      </c>
      <c r="Y4864" s="3" t="inlineStr">
        <is>
          <t>NSF</t>
        </is>
      </c>
      <c r="Z4864" s="3" t="inlineStr"/>
      <c r="AA4864" s="3" t="inlineStr"/>
      <c r="AB4864" s="3" t="inlineStr"/>
      <c r="AC4864" s="3" t="inlineStr">
        <is>
          <t>School of Arts &amp; Sciences</t>
        </is>
      </c>
      <c r="AD4864" s="3" t="n"/>
      <c r="AE4864" s="3" t="inlineStr">
        <is>
          <t>Yes</t>
        </is>
      </c>
      <c r="AF4864" s="3" t="inlineStr">
        <is>
          <t>title: AI; abstract: artificial intelligence, ai-driven</t>
        </is>
      </c>
      <c r="AG4864" s="4" t="inlineStr"/>
      <c r="AH4864" s="4" t="inlineStr"/>
      <c r="AI4864" s="4" t="inlineStr"/>
    </row>
    <row r="4865">
      <c r="A4865" s="3" t="inlineStr">
        <is>
          <t>PHYS-1131</t>
        </is>
      </c>
      <c r="B4865" s="3" t="inlineStr">
        <is>
          <t>Kezerashvili</t>
        </is>
      </c>
      <c r="C4865" s="3" t="inlineStr">
        <is>
          <t>Roman</t>
        </is>
      </c>
      <c r="D4865" s="3" t="inlineStr">
        <is>
          <t>Roman Kezerashvili</t>
        </is>
      </c>
      <c r="E4865" s="3" t="inlineStr">
        <is>
          <t>Professor</t>
        </is>
      </c>
      <c r="F4865" s="3" t="inlineStr">
        <is>
          <t>NYC College of Technology</t>
        </is>
      </c>
      <c r="G4865" s="3" t="inlineStr">
        <is>
          <t>Physics</t>
        </is>
      </c>
      <c r="H4865" s="3" t="inlineStr">
        <is>
          <t>RKezerashvili@citytech.cuny.edu</t>
        </is>
      </c>
      <c r="I4865" s="3" t="inlineStr">
        <is>
          <t>Journal article</t>
        </is>
      </c>
      <c r="J4865" s="3" t="inlineStr">
        <is>
          <t>Determination of the Charge of an Electron Using Faraday’s Law of Electrolysis</t>
        </is>
      </c>
      <c r="K4865" s="3" t="n">
        <v>2025</v>
      </c>
      <c r="L4865" s="3" t="inlineStr">
        <is>
          <t>The Physics Teacher</t>
        </is>
      </c>
      <c r="M4865" s="3" t="inlineStr">
        <is>
          <t>Vladimir Ya. Kezerashvili; Roman Ya. Kezerashvili</t>
        </is>
      </c>
      <c r="N4865" s="3" t="inlineStr"/>
      <c r="O4865" s="3" t="n"/>
      <c r="P4865" s="3" t="inlineStr"/>
      <c r="Q4865" s="3" t="inlineStr">
        <is>
          <t>10.1119/5.0215174</t>
        </is>
      </c>
      <c r="R4865" s="3" t="inlineStr">
        <is>
          <t>https://doi.org/10.1119/5.0215174</t>
        </is>
      </c>
      <c r="S4865" s="3" t="inlineStr">
        <is>
          <t>OpenAlex</t>
        </is>
      </c>
      <c r="T4865" s="3" t="n">
        <v>1</v>
      </c>
      <c r="U4865" s="3" t="inlineStr">
        <is>
          <t>High (City Tech affiliation on paper)</t>
        </is>
      </c>
      <c r="V4865" s="3" t="n"/>
      <c r="W4865" s="3" t="inlineStr"/>
      <c r="X4865" s="3" t="inlineStr">
        <is>
          <t>We propose a simple experiment for measuring the charge of the electron based on Faraday's law of electrolysis, assuming the known value of Avogadro's number. The experimental setup consists of electrolytic cells connected in series, so that the same electric current passes through each electrolyte. By measuring the mass deposited at the electrodes and relating it to the total electric charge transferred through the electrolyte using Faraday's law, the charge of the electron can be determined. The experiment requires only standard laboratory equipment, and its performance and analysis are within the skills and knowledge of most students taking algebra-based general physics courses. It is therefore particularly suitable for instructional laboratories in high schools and two- and four-year colleges. We demonstrate that students can obtain a reasonable value for the charge of the electron from simple measurements, providing a direct experimental connection between Faraday's law, Avogadro's number, and the electron charge.</t>
        </is>
      </c>
      <c r="Y4865" s="3" t="inlineStr">
        <is>
          <t>OpenAlex</t>
        </is>
      </c>
      <c r="Z4865" s="3" t="inlineStr">
        <is>
          <t>https://arxiv.org/pdf/2609.28221</t>
        </is>
      </c>
      <c r="AA4865" s="3" t="inlineStr">
        <is>
          <t>Open-access PDF (via OpenAlex)</t>
        </is>
      </c>
      <c r="AB4865" s="3" t="inlineStr">
        <is>
          <t>green</t>
        </is>
      </c>
      <c r="AC4865" s="3" t="inlineStr">
        <is>
          <t>School of Arts &amp; Sciences</t>
        </is>
      </c>
      <c r="AD4865" s="3" t="n">
        <v>1</v>
      </c>
      <c r="AE4865" s="3" t="inlineStr">
        <is>
          <t>No</t>
        </is>
      </c>
      <c r="AF4865" s="3" t="inlineStr"/>
      <c r="AG4865" s="4" t="inlineStr"/>
      <c r="AH4865" s="4" t="inlineStr"/>
      <c r="AI4865" s="4" t="inlineStr"/>
    </row>
    <row r="4866">
      <c r="A4866" s="3" t="inlineStr">
        <is>
          <t>PHYS-1132</t>
        </is>
      </c>
      <c r="B4866" s="3" t="inlineStr">
        <is>
          <t>Kezerashvili</t>
        </is>
      </c>
      <c r="C4866" s="3" t="inlineStr">
        <is>
          <t>Roman</t>
        </is>
      </c>
      <c r="D4866" s="3" t="inlineStr">
        <is>
          <t>Roman Kezerashvili</t>
        </is>
      </c>
      <c r="E4866" s="3" t="inlineStr">
        <is>
          <t>Professor</t>
        </is>
      </c>
      <c r="F4866" s="3" t="inlineStr">
        <is>
          <t>NYC College of Technology</t>
        </is>
      </c>
      <c r="G4866" s="3" t="inlineStr">
        <is>
          <t>Physics</t>
        </is>
      </c>
      <c r="H4866" s="3" t="inlineStr">
        <is>
          <t>RKezerashvili@citytech.cuny.edu</t>
        </is>
      </c>
      <c r="I4866" s="3" t="inlineStr">
        <is>
          <t>Journal article</t>
        </is>
      </c>
      <c r="J4866" s="3" t="inlineStr">
        <is>
          <t>Edge modes in chiral electron double layers</t>
        </is>
      </c>
      <c r="K4866" s="3" t="n">
        <v>2025</v>
      </c>
      <c r="L4866" s="3" t="inlineStr">
        <is>
          <t>Physical review. B./Physical review. B</t>
        </is>
      </c>
      <c r="M4866" s="3" t="inlineStr">
        <is>
          <t>K. Ziegler; Roman Ya. Kezerashvili</t>
        </is>
      </c>
      <c r="N4866" s="3" t="inlineStr"/>
      <c r="O4866" s="3" t="n"/>
      <c r="P4866" s="3" t="inlineStr"/>
      <c r="Q4866" s="3" t="inlineStr">
        <is>
          <t>10.1103/physrevb.111.l140507</t>
        </is>
      </c>
      <c r="R4866" s="3" t="inlineStr">
        <is>
          <t>https://doi.org/10.1103/physrevb.111.l140507</t>
        </is>
      </c>
      <c r="S4866" s="3" t="inlineStr">
        <is>
          <t>OpenAlex</t>
        </is>
      </c>
      <c r="T4866" s="3" t="n">
        <v>1</v>
      </c>
      <c r="U4866" s="3" t="inlineStr">
        <is>
          <t>High (City Tech affiliation on paper)</t>
        </is>
      </c>
      <c r="V4866" s="3" t="n"/>
      <c r="W4866" s="3" t="inlineStr"/>
      <c r="X4866" s="3" t="inlineStr">
        <is>
          <t>We study the quasiparticles in chiral double layers with electron pairing within the framework of the Bogoliubov--de Gennes equation. In the presence of an edge it is demonstrated that the quasiparticle modes can be distinguished as edge modes and bulk modes, which appear at different energies. The bulk-edge correspondence is obtained by an analytic continuation from the in-gap edge modes to the bands of bulk modes. By varying the energy we find a transition from localized edge modes to delocalized bulk modes. We calculate the quasiparticle currents, discuss briefly how these currents couple to external currents, and predict how this can be used to control the quasiparticle modes.</t>
        </is>
      </c>
      <c r="Y4866" s="3" t="inlineStr">
        <is>
          <t>OpenAlex</t>
        </is>
      </c>
      <c r="Z4866" s="3" t="inlineStr">
        <is>
          <t>https://arxiv.org/pdf/2412.16760</t>
        </is>
      </c>
      <c r="AA4866" s="3" t="inlineStr">
        <is>
          <t>Open-access PDF (via OpenAlex)</t>
        </is>
      </c>
      <c r="AB4866" s="3" t="inlineStr">
        <is>
          <t>green</t>
        </is>
      </c>
      <c r="AC4866" s="3" t="inlineStr">
        <is>
          <t>School of Arts &amp; Sciences</t>
        </is>
      </c>
      <c r="AD4866" s="3" t="n">
        <v>3</v>
      </c>
      <c r="AE4866" s="3" t="inlineStr">
        <is>
          <t>No</t>
        </is>
      </c>
      <c r="AF4866" s="3" t="inlineStr"/>
      <c r="AG4866" s="4" t="inlineStr"/>
      <c r="AH4866" s="4" t="inlineStr"/>
      <c r="AI4866" s="4" t="inlineStr"/>
    </row>
    <row r="4867">
      <c r="A4867" s="3" t="inlineStr">
        <is>
          <t>PHYS-1133</t>
        </is>
      </c>
      <c r="B4867" s="3" t="inlineStr">
        <is>
          <t>Kezerashvili</t>
        </is>
      </c>
      <c r="C4867" s="3" t="inlineStr">
        <is>
          <t>Roman</t>
        </is>
      </c>
      <c r="D4867" s="3" t="inlineStr">
        <is>
          <t>Roman Kezerashvili</t>
        </is>
      </c>
      <c r="E4867" s="3" t="inlineStr">
        <is>
          <t>Professor</t>
        </is>
      </c>
      <c r="F4867" s="3" t="inlineStr">
        <is>
          <t>NYC College of Technology</t>
        </is>
      </c>
      <c r="G4867" s="3" t="inlineStr">
        <is>
          <t>Physics</t>
        </is>
      </c>
      <c r="H4867" s="3" t="inlineStr">
        <is>
          <t>RKezerashvili@citytech.cuny.edu</t>
        </is>
      </c>
      <c r="I4867" s="3" t="inlineStr">
        <is>
          <t>Journal article</t>
        </is>
      </c>
      <c r="J4867" s="3" t="inlineStr">
        <is>
          <t>Electric-field tunable magnetoexcitons in Xenes/hBN/TMDC, Xenes/hBN/BP, and Xenes/hBN/TMTC heterostructures</t>
        </is>
      </c>
      <c r="K4867" s="3" t="n">
        <v>2025</v>
      </c>
      <c r="L4867" s="3" t="inlineStr">
        <is>
          <t>Journal of Applied Physics</t>
        </is>
      </c>
      <c r="M4867" s="3" t="inlineStr">
        <is>
          <t>Roman Ya. Kezerashvili; Anastasia Spiridonova; K. Ziegler</t>
        </is>
      </c>
      <c r="N4867" s="3" t="inlineStr"/>
      <c r="O4867" s="3" t="n"/>
      <c r="P4867" s="3" t="inlineStr"/>
      <c r="Q4867" s="3" t="inlineStr">
        <is>
          <t>10.1063/5.0281960</t>
        </is>
      </c>
      <c r="R4867" s="3" t="inlineStr">
        <is>
          <t>https://doi.org/10.1063/5.0281960</t>
        </is>
      </c>
      <c r="S4867" s="3" t="inlineStr">
        <is>
          <t>OpenAlex; CUNY Academic Works</t>
        </is>
      </c>
      <c r="T4867" s="3" t="n">
        <v>2</v>
      </c>
      <c r="U4867" s="3" t="inlineStr">
        <is>
          <t>High (City Tech affiliation on paper); 2 sources</t>
        </is>
      </c>
      <c r="V4867" s="3" t="n"/>
      <c r="W4867" s="3" t="inlineStr"/>
      <c r="X4867" s="3" t="inlineStr">
        <is>
          <t>In this work, we propose novel van der Waals heterostructures composed of Xenes, transition metal dichalcogenides (TMDCs), phosphorene, and transition metal trichalcogenides (TMTCs), which are separated by insulating hexagonal boron nitride (hBN) layers. We theoretically investigate the behavior of Rydberg indirect excitons in Xenes/hBN/TMDC, Xenes/hBN/phosphorene and Xenes/hBN/TMTC heterostructures subjected to parallel external electric and magnetic fields that are oriented perpendicular to the layers. By incorporating both isotropic and anisotropic materials, we demonstrate that excitonic properties can be effectively tuned through the external field strengths and the heterostructure design. Our results show that the exciton reduced mass and the binding energy increase with the electric-field strength, while enhanced dielectric screening from additional hBN layers reduces the binding energy. Anisotropic materials exhibit distinct excitonic responses, including variations in diamagnetic behavior. Moreover, the diamagnetic energy contributions and coefficients decrease with stronger electric fields but increase with the number of hBN layers. Finally, we explore the potential of time-periodic electric fields with Floquet band-structure engineering. These findings provide a comprehensive framework for controlling excitonic phenomena in low-dimensional materials.</t>
        </is>
      </c>
      <c r="Y4867" s="3" t="inlineStr">
        <is>
          <t>OpenAlex</t>
        </is>
      </c>
      <c r="Z4867" s="3" t="inlineStr">
        <is>
          <t>https://doi.org/10.1063/5.0281960</t>
        </is>
      </c>
      <c r="AA4867" s="3" t="inlineStr">
        <is>
          <t>Open-access page (via OpenAlex)</t>
        </is>
      </c>
      <c r="AB4867" s="3" t="inlineStr">
        <is>
          <t>hybrid</t>
        </is>
      </c>
      <c r="AC4867" s="3" t="inlineStr">
        <is>
          <t>School of Arts &amp; Sciences</t>
        </is>
      </c>
      <c r="AD4867" s="3" t="n">
        <v>0</v>
      </c>
      <c r="AE4867" s="3" t="inlineStr">
        <is>
          <t>No</t>
        </is>
      </c>
      <c r="AF4867" s="3" t="inlineStr"/>
      <c r="AG4867" s="4" t="inlineStr"/>
      <c r="AH4867" s="4" t="inlineStr"/>
      <c r="AI4867" s="4" t="inlineStr"/>
    </row>
    <row r="4868">
      <c r="A4868" s="3" t="inlineStr">
        <is>
          <t>PHYS-1134</t>
        </is>
      </c>
      <c r="B4868" s="3" t="inlineStr">
        <is>
          <t>Kezerashvili</t>
        </is>
      </c>
      <c r="C4868" s="3" t="inlineStr">
        <is>
          <t>Roman</t>
        </is>
      </c>
      <c r="D4868" s="3" t="inlineStr">
        <is>
          <t>Roman Kezerashvili</t>
        </is>
      </c>
      <c r="E4868" s="3" t="inlineStr">
        <is>
          <t>Professor</t>
        </is>
      </c>
      <c r="F4868" s="3" t="inlineStr">
        <is>
          <t>NYC College of Technology</t>
        </is>
      </c>
      <c r="G4868" s="3" t="inlineStr">
        <is>
          <t>Physics</t>
        </is>
      </c>
      <c r="H4868" s="3" t="inlineStr">
        <is>
          <t>RKezerashvili@citytech.cuny.edu</t>
        </is>
      </c>
      <c r="I4868" s="3" t="inlineStr">
        <is>
          <t>Journal article</t>
        </is>
      </c>
      <c r="J4868" s="3" t="inlineStr">
        <is>
          <t>Examination of the lattice QCD-motivated strong attractive Ω N potentials in the Ω − n p system</t>
        </is>
      </c>
      <c r="K4868" s="3" t="n">
        <v>2025</v>
      </c>
      <c r="L4868" s="3" t="inlineStr">
        <is>
          <t>Physical review. D/Physical review. D.</t>
        </is>
      </c>
      <c r="M4868" s="3" t="inlineStr">
        <is>
          <t>Igor Filikhin; Roman Ya. Kezerashvili; Branislav Vlahović</t>
        </is>
      </c>
      <c r="N4868" s="3" t="inlineStr"/>
      <c r="O4868" s="3" t="n"/>
      <c r="P4868" s="3" t="inlineStr"/>
      <c r="Q4868" s="3" t="inlineStr">
        <is>
          <t>10.1103/mjg8-mxtg</t>
        </is>
      </c>
      <c r="R4868" s="3" t="inlineStr">
        <is>
          <t>https://doi.org/10.1103/mjg8-mxtg</t>
        </is>
      </c>
      <c r="S4868" s="3" t="inlineStr">
        <is>
          <t>OpenAlex</t>
        </is>
      </c>
      <c r="T4868" s="3" t="n">
        <v>1</v>
      </c>
      <c r="U4868" s="3" t="inlineStr">
        <is>
          <t>High (City Tech affiliation on paper)</t>
        </is>
      </c>
      <c r="V4868" s="3" t="n"/>
      <c r="W4868" s="3" t="inlineStr"/>
      <c r="X4868" s="3" t="inlineStr">
        <is>
          <t>Within the framework of the Faddeev equations in configuration space, we examine the $Ω^{-} np$ system, employing strongly attractive lattice HAL QCD and Yukawa-type meson exchange potentials for the $ΩN$ interaction. Our formalism incorporates the attractive Coulomb force between the $Ω^{-}$ and proton, treating the system as three non-identical particle pairs (the $ABC$ model). In this study, we assess the impact of the Coulomb interaction on the system and compare our results with recent $ΩNN$ ($AAC$ model) calculations obtained using various approaches. The $ABC$ model yields low-energy characteristics for the \(ΩNN\) system that differ from previous calculations. The Coulomb potential has a marginal perturbative effect on the $AAC$ system, shifting the three-body binding energy by the Coulomb energy of the two-body $BC$ subsystem, but only slightly deviating the spatial configuration from isosceles triangle symmetry. These effects are primarily driven by the strong \(ΩN\) interaction. We demonstrate that the large binding energy of the $Ω^{-} np$ system arises from the short-range behavior of the $ΩN$ potentials.</t>
        </is>
      </c>
      <c r="Y4868" s="3" t="inlineStr">
        <is>
          <t>OpenAlex</t>
        </is>
      </c>
      <c r="Z4868" s="3" t="inlineStr">
        <is>
          <t>https://arxiv.org/pdf/2504.04655</t>
        </is>
      </c>
      <c r="AA4868" s="3" t="inlineStr">
        <is>
          <t>Open-access PDF (via OpenAlex)</t>
        </is>
      </c>
      <c r="AB4868" s="3" t="inlineStr">
        <is>
          <t>green</t>
        </is>
      </c>
      <c r="AC4868" s="3" t="inlineStr">
        <is>
          <t>School of Arts &amp; Sciences</t>
        </is>
      </c>
      <c r="AD4868" s="3" t="n">
        <v>5</v>
      </c>
      <c r="AE4868" s="3" t="inlineStr">
        <is>
          <t>No</t>
        </is>
      </c>
      <c r="AF4868" s="3" t="inlineStr"/>
      <c r="AG4868" s="4" t="inlineStr"/>
      <c r="AH4868" s="4" t="inlineStr"/>
      <c r="AI4868" s="4" t="inlineStr"/>
    </row>
    <row r="4869">
      <c r="A4869" s="3" t="inlineStr">
        <is>
          <t>PHYS-1135</t>
        </is>
      </c>
      <c r="B4869" s="3" t="inlineStr">
        <is>
          <t>Kezerashvili</t>
        </is>
      </c>
      <c r="C4869" s="3" t="inlineStr">
        <is>
          <t>Roman</t>
        </is>
      </c>
      <c r="D4869" s="3" t="inlineStr">
        <is>
          <t>Roman Kezerashvili</t>
        </is>
      </c>
      <c r="E4869" s="3" t="inlineStr">
        <is>
          <t>Professor</t>
        </is>
      </c>
      <c r="F4869" s="3" t="inlineStr">
        <is>
          <t>NYC College of Technology</t>
        </is>
      </c>
      <c r="G4869" s="3" t="inlineStr">
        <is>
          <t>Physics</t>
        </is>
      </c>
      <c r="H4869" s="3" t="inlineStr">
        <is>
          <t>RKezerashvili@citytech.cuny.edu</t>
        </is>
      </c>
      <c r="I4869" s="3" t="inlineStr">
        <is>
          <t>Journal article</t>
        </is>
      </c>
      <c r="J4869" s="3" t="inlineStr">
        <is>
          <t>Feasibility Study of a Mission to Sedna: Nuclear Propulsion and Advanced Solar Sailing Concepts</t>
        </is>
      </c>
      <c r="K4869" s="3" t="n">
        <v>2025</v>
      </c>
      <c r="L4869" s="3" t="inlineStr">
        <is>
          <t>Aerotecnica Missili &amp; Spazio</t>
        </is>
      </c>
      <c r="M4869" s="3" t="inlineStr">
        <is>
          <t>Elena Ancona; Roman Ya. Kezerashvili; Savino Longo</t>
        </is>
      </c>
      <c r="N4869" s="3" t="inlineStr"/>
      <c r="O4869" s="3" t="n"/>
      <c r="P4869" s="3" t="inlineStr"/>
      <c r="Q4869" s="3" t="inlineStr">
        <is>
          <t>10.1007/s42496-025-00281-5</t>
        </is>
      </c>
      <c r="R4869" s="3" t="inlineStr">
        <is>
          <t>https://doi.org/10.1007/s42496-025-00281-5</t>
        </is>
      </c>
      <c r="S4869" s="3" t="inlineStr">
        <is>
          <t>OpenAlex</t>
        </is>
      </c>
      <c r="T4869" s="3" t="n">
        <v>1</v>
      </c>
      <c r="U4869" s="3" t="inlineStr">
        <is>
          <t>High (City Tech affiliation on paper)</t>
        </is>
      </c>
      <c r="V4869" s="3" t="n"/>
      <c r="W4869" s="3" t="inlineStr"/>
      <c r="X4869" s="3" t="inlineStr"/>
      <c r="Y4869" s="3" t="inlineStr"/>
      <c r="Z4869" s="3" t="inlineStr">
        <is>
          <t>https://arxiv.org/pdf/2506.17732</t>
        </is>
      </c>
      <c r="AA4869" s="3" t="inlineStr">
        <is>
          <t>Open-access PDF (via OpenAlex)</t>
        </is>
      </c>
      <c r="AB4869" s="3" t="inlineStr">
        <is>
          <t>green</t>
        </is>
      </c>
      <c r="AC4869" s="3" t="inlineStr">
        <is>
          <t>School of Arts &amp; Sciences</t>
        </is>
      </c>
      <c r="AD4869" s="3" t="n">
        <v>1</v>
      </c>
      <c r="AE4869" s="3" t="inlineStr">
        <is>
          <t>No</t>
        </is>
      </c>
      <c r="AF4869" s="3" t="inlineStr"/>
      <c r="AG4869" s="4" t="inlineStr"/>
      <c r="AH4869" s="4" t="inlineStr"/>
      <c r="AI4869" s="4" t="inlineStr"/>
    </row>
    <row r="4870">
      <c r="A4870" s="3" t="inlineStr">
        <is>
          <t>PHYS-1136</t>
        </is>
      </c>
      <c r="B4870" s="3" t="inlineStr">
        <is>
          <t>Ossola</t>
        </is>
      </c>
      <c r="C4870" s="3" t="inlineStr">
        <is>
          <t>Giovanni</t>
        </is>
      </c>
      <c r="D4870" s="3" t="inlineStr">
        <is>
          <t>Giovanni Ossola</t>
        </is>
      </c>
      <c r="E4870" s="3" t="inlineStr">
        <is>
          <t>Chair</t>
        </is>
      </c>
      <c r="F4870" s="3" t="inlineStr">
        <is>
          <t>NYC College of Technology</t>
        </is>
      </c>
      <c r="G4870" s="3" t="inlineStr">
        <is>
          <t>Physics</t>
        </is>
      </c>
      <c r="H4870" s="3" t="inlineStr">
        <is>
          <t>GOssola@citytech.cuny.edu</t>
        </is>
      </c>
      <c r="I4870" s="3" t="inlineStr">
        <is>
          <t>Conference presentation</t>
        </is>
      </c>
      <c r="J4870" s="3" t="inlineStr">
        <is>
          <t>Integrated Magnet, Electron Beam, and Ultrafast Laser Studies for Accelerator Applications</t>
        </is>
      </c>
      <c r="K4870" s="3" t="n">
        <v>2025</v>
      </c>
      <c r="L4870" s="3" t="inlineStr">
        <is>
          <t>Publications and Research</t>
        </is>
      </c>
      <c r="M4870" s="3" t="inlineStr">
        <is>
          <t>Chavez, J. K.; Vladutescu, V.; Polyanskiy, M.; Li, W.; Teotia, V.; Babzien, M.; Choge, D.; Palmer, M.; Zhao, T.; Palencia, B.; Rukaj, J.; Rahman, T.; Islam, M.; Situ, O.; Geng, L.; Leng, L.; Ossola, G.</t>
        </is>
      </c>
      <c r="N4870" s="3" t="inlineStr"/>
      <c r="O4870" s="3" t="n"/>
      <c r="P4870" s="3" t="inlineStr"/>
      <c r="Q4870" s="3" t="inlineStr"/>
      <c r="R4870" s="3" t="inlineStr">
        <is>
          <t>https://academicworks.cuny.edu/ny_pubs/1315</t>
        </is>
      </c>
      <c r="S4870" s="3" t="inlineStr">
        <is>
          <t>CUNY Academic Works</t>
        </is>
      </c>
      <c r="T4870" s="3" t="n">
        <v>1</v>
      </c>
      <c r="U4870" s="3" t="inlineStr">
        <is>
          <t>High (in CUNY Academic Works)</t>
        </is>
      </c>
      <c r="V4870" s="3" t="n"/>
      <c r="W4870" s="3" t="inlineStr"/>
      <c r="X4870" s="3" t="inlineStr">
        <is>
          <t>This study provides an integrated overview of key accelerator technologies explored at Brookhaven National Laboratory: superconducting magnets, ultrafast electron diffraction, and ultrafast high-power lasers. At the Superconducting Magnets Division, dipole and quadrupole magnets were designed using Simulia OPERA and Rat-GUI, with simulations validated through 3D-printed coil testing. These magnets were later applied in the Ultrafast Electron Diffraction facility, where General Particle Tracer (GPT) simulations and real experiments with solenoids, dipoles, and quadrupoles revealed consistent particle beam behavior. At the Accelerator Test Facility, ultrafast lasers were used to generate and manipulate electron pulses. Laser setups were simulated in 3DOptix, then assembled and tested using instruments like oscilloscopes and beam profilers. Across all modules, experimental results closely aligned with simulations, confirming model accuracy.</t>
        </is>
      </c>
      <c r="Y4870" s="3" t="inlineStr">
        <is>
          <t>CUNY Academic Works</t>
        </is>
      </c>
      <c r="Z4870" s="3" t="inlineStr">
        <is>
          <t>https://academicworks.cuny.edu/context/ny_pubs/article/2347/viewcontent/RENEW_Poster_Jorge.pdf</t>
        </is>
      </c>
      <c r="AA4870" s="3" t="inlineStr">
        <is>
          <t>PDF in CUNY Academic Works</t>
        </is>
      </c>
      <c r="AB4870" s="3" t="inlineStr"/>
      <c r="AC4870" s="3" t="inlineStr">
        <is>
          <t>School of Arts &amp; Sciences</t>
        </is>
      </c>
      <c r="AD4870" s="3" t="n"/>
      <c r="AE4870" s="3" t="inlineStr">
        <is>
          <t>No</t>
        </is>
      </c>
      <c r="AF4870" s="3" t="inlineStr"/>
      <c r="AG4870" s="4" t="inlineStr"/>
      <c r="AH4870" s="4" t="inlineStr"/>
      <c r="AI4870" s="4" t="inlineStr"/>
    </row>
    <row r="4871">
      <c r="A4871" s="3" t="inlineStr">
        <is>
          <t>PHYS-1137</t>
        </is>
      </c>
      <c r="B4871" s="3" t="inlineStr">
        <is>
          <t>Leng</t>
        </is>
      </c>
      <c r="C4871" s="3" t="inlineStr">
        <is>
          <t>Lufeng</t>
        </is>
      </c>
      <c r="D4871" s="3" t="inlineStr">
        <is>
          <t>Lufeng Leng</t>
        </is>
      </c>
      <c r="E4871" s="3" t="inlineStr">
        <is>
          <t>Professor</t>
        </is>
      </c>
      <c r="F4871" s="3" t="inlineStr">
        <is>
          <t>NYC College of Technology</t>
        </is>
      </c>
      <c r="G4871" s="3" t="inlineStr">
        <is>
          <t>Physics</t>
        </is>
      </c>
      <c r="H4871" s="3" t="inlineStr">
        <is>
          <t>LLeng@citytech.cuny.edu</t>
        </is>
      </c>
      <c r="I4871" s="3" t="inlineStr">
        <is>
          <t>Conference presentation</t>
        </is>
      </c>
      <c r="J4871" s="3" t="inlineStr">
        <is>
          <t>Integrated Magnet, Electron Beam, and Ultrafast Laser Studies for Accelerator Applications</t>
        </is>
      </c>
      <c r="K4871" s="3" t="n">
        <v>2025</v>
      </c>
      <c r="L4871" s="3" t="inlineStr">
        <is>
          <t>Publications and Research</t>
        </is>
      </c>
      <c r="M4871" s="3" t="inlineStr">
        <is>
          <t>Chavez, J. K.; Vladutescu, V.; Polyanskiy, M.; Li, W.; Teotia, V.; Babzien, M.; Choge, D.; Palmer, M.; Zhao, T.; Palencia, B.; Rukaj, J.; Rahman, T.; Islam, M.; Situ, O.; Geng, L.; Leng, L.; Ossola, G.</t>
        </is>
      </c>
      <c r="N4871" s="3" t="inlineStr"/>
      <c r="O4871" s="3" t="n"/>
      <c r="P4871" s="3" t="inlineStr"/>
      <c r="Q4871" s="3" t="inlineStr"/>
      <c r="R4871" s="3" t="inlineStr">
        <is>
          <t>https://academicworks.cuny.edu/ny_pubs/1315</t>
        </is>
      </c>
      <c r="S4871" s="3" t="inlineStr">
        <is>
          <t>CUNY Academic Works</t>
        </is>
      </c>
      <c r="T4871" s="3" t="n">
        <v>1</v>
      </c>
      <c r="U4871" s="3" t="inlineStr">
        <is>
          <t>High (in CUNY Academic Works)</t>
        </is>
      </c>
      <c r="V4871" s="3" t="n"/>
      <c r="W4871" s="3" t="inlineStr"/>
      <c r="X4871" s="3" t="inlineStr">
        <is>
          <t>This study provides an integrated overview of key accelerator technologies explored at Brookhaven National Laboratory: superconducting magnets, ultrafast electron diffraction, and ultrafast high-power lasers. At the Superconducting Magnets Division, dipole and quadrupole magnets were designed using Simulia OPERA and Rat-GUI, with simulations validated through 3D-printed coil testing. These magnets were later applied in the Ultrafast Electron Diffraction facility, where General Particle Tracer (GPT) simulations and real experiments with solenoids, dipoles, and quadrupoles revealed consistent particle beam behavior. At the Accelerator Test Facility, ultrafast lasers were used to generate and manipulate electron pulses. Laser setups were simulated in 3DOptix, then assembled and tested using instruments like oscilloscopes and beam profilers. Across all modules, experimental results closely aligned with simulations, confirming model accuracy.</t>
        </is>
      </c>
      <c r="Y4871" s="3" t="inlineStr">
        <is>
          <t>CUNY Academic Works</t>
        </is>
      </c>
      <c r="Z4871" s="3" t="inlineStr">
        <is>
          <t>https://academicworks.cuny.edu/context/ny_pubs/article/2347/viewcontent/RENEW_Poster_Jorge.pdf</t>
        </is>
      </c>
      <c r="AA4871" s="3" t="inlineStr">
        <is>
          <t>PDF in CUNY Academic Works</t>
        </is>
      </c>
      <c r="AB4871" s="3" t="inlineStr"/>
      <c r="AC4871" s="3" t="inlineStr">
        <is>
          <t>School of Arts &amp; Sciences</t>
        </is>
      </c>
      <c r="AD4871" s="3" t="n"/>
      <c r="AE4871" s="3" t="inlineStr">
        <is>
          <t>No</t>
        </is>
      </c>
      <c r="AF4871" s="3" t="inlineStr"/>
      <c r="AG4871" s="4" t="inlineStr"/>
      <c r="AH4871" s="4" t="inlineStr"/>
      <c r="AI4871" s="4" t="inlineStr"/>
    </row>
    <row r="4872">
      <c r="A4872" s="3" t="inlineStr">
        <is>
          <t>PHYS-1138</t>
        </is>
      </c>
      <c r="B4872" s="3" t="inlineStr">
        <is>
          <t>Kezerashvili</t>
        </is>
      </c>
      <c r="C4872" s="3" t="inlineStr">
        <is>
          <t>Roman</t>
        </is>
      </c>
      <c r="D4872" s="3" t="inlineStr">
        <is>
          <t>Roman Kezerashvili</t>
        </is>
      </c>
      <c r="E4872" s="3" t="inlineStr">
        <is>
          <t>Professor</t>
        </is>
      </c>
      <c r="F4872" s="3" t="inlineStr">
        <is>
          <t>NYC College of Technology</t>
        </is>
      </c>
      <c r="G4872" s="3" t="inlineStr">
        <is>
          <t>Physics</t>
        </is>
      </c>
      <c r="H4872" s="3" t="inlineStr">
        <is>
          <t>RKezerashvili@citytech.cuny.edu</t>
        </is>
      </c>
      <c r="I4872" s="3" t="inlineStr">
        <is>
          <t>Journal article</t>
        </is>
      </c>
      <c r="J4872" s="3" t="inlineStr">
        <is>
          <t>Kratzer and Modified Kratzer Potentials in Two Dimensions: Exact Solutions and Exciton Applications</t>
        </is>
      </c>
      <c r="K4872" s="3" t="n">
        <v>2025</v>
      </c>
      <c r="L4872" s="3" t="inlineStr">
        <is>
          <t>International Journal of Theoretical Physics</t>
        </is>
      </c>
      <c r="M4872" s="3" t="inlineStr">
        <is>
          <t>Roman Ya. Kezerashvili; Jianning Luo; Claudio R. Malvino; Anastasia Spiridonova</t>
        </is>
      </c>
      <c r="N4872" s="3" t="inlineStr"/>
      <c r="O4872" s="3" t="n"/>
      <c r="P4872" s="3" t="inlineStr"/>
      <c r="Q4872" s="3" t="inlineStr">
        <is>
          <t>10.1007/s10773-025-06150-y</t>
        </is>
      </c>
      <c r="R4872" s="3" t="inlineStr">
        <is>
          <t>https://doi.org/10.1007/s10773-025-06150-y</t>
        </is>
      </c>
      <c r="S4872" s="3" t="inlineStr">
        <is>
          <t>OpenAlex</t>
        </is>
      </c>
      <c r="T4872" s="3" t="n">
        <v>1</v>
      </c>
      <c r="U4872" s="3" t="inlineStr">
        <is>
          <t>High (City Tech affiliation on paper)</t>
        </is>
      </c>
      <c r="V4872" s="3" t="n"/>
      <c r="W4872" s="3" t="inlineStr"/>
      <c r="X4872" s="3" t="inlineStr"/>
      <c r="Y4872" s="3" t="inlineStr"/>
      <c r="Z4872" s="3" t="inlineStr"/>
      <c r="AA4872" s="3" t="inlineStr">
        <is>
          <t>Not found</t>
        </is>
      </c>
      <c r="AB4872" s="3" t="inlineStr">
        <is>
          <t>closed</t>
        </is>
      </c>
      <c r="AC4872" s="3" t="inlineStr">
        <is>
          <t>School of Arts &amp; Sciences</t>
        </is>
      </c>
      <c r="AD4872" s="3" t="n">
        <v>5</v>
      </c>
      <c r="AE4872" s="3" t="inlineStr">
        <is>
          <t>No</t>
        </is>
      </c>
      <c r="AF4872" s="3" t="inlineStr"/>
      <c r="AG4872" s="4" t="inlineStr"/>
      <c r="AH4872" s="4" t="inlineStr"/>
      <c r="AI4872" s="4" t="inlineStr"/>
    </row>
    <row r="4873">
      <c r="A4873" s="3" t="inlineStr">
        <is>
          <t>PHYS-1140</t>
        </is>
      </c>
      <c r="B4873" s="3" t="inlineStr">
        <is>
          <t>Berman</t>
        </is>
      </c>
      <c r="C4873" s="3" t="inlineStr">
        <is>
          <t>Oleg</t>
        </is>
      </c>
      <c r="D4873" s="3" t="inlineStr">
        <is>
          <t>Oleg Berman</t>
        </is>
      </c>
      <c r="E4873" s="3" t="inlineStr">
        <is>
          <t>Professor</t>
        </is>
      </c>
      <c r="F4873" s="3" t="inlineStr">
        <is>
          <t>NYC College of Technology</t>
        </is>
      </c>
      <c r="G4873" s="3" t="inlineStr">
        <is>
          <t>Physics</t>
        </is>
      </c>
      <c r="H4873" s="3" t="inlineStr">
        <is>
          <t>OBerman@citytech.cuny.edu</t>
        </is>
      </c>
      <c r="I4873" s="3" t="inlineStr">
        <is>
          <t>Journal article</t>
        </is>
      </c>
      <c r="J4873" s="3" t="inlineStr">
        <is>
          <t>Long-lived quantum entanglement of multiple qubits: Excitons in strained graphene</t>
        </is>
      </c>
      <c r="K4873" s="3" t="n">
        <v>2025</v>
      </c>
      <c r="L4873" s="3" t="inlineStr">
        <is>
          <t>Physical review. B./Physical review. B</t>
        </is>
      </c>
      <c r="M4873" s="3" t="inlineStr">
        <is>
          <t>Gabriel P. Martins; Oleg L. Berman; Godfrey A. Gumbs; Yu. E. Lozovik</t>
        </is>
      </c>
      <c r="N4873" s="3" t="inlineStr"/>
      <c r="O4873" s="3" t="n"/>
      <c r="P4873" s="3" t="inlineStr"/>
      <c r="Q4873" s="3" t="inlineStr">
        <is>
          <t>10.1103/physrevb.111.045425</t>
        </is>
      </c>
      <c r="R4873" s="3" t="inlineStr">
        <is>
          <t>https://doi.org/10.1103/physrevb.111.045425</t>
        </is>
      </c>
      <c r="S4873" s="3" t="inlineStr">
        <is>
          <t>OpenAlex</t>
        </is>
      </c>
      <c r="T4873" s="3" t="n">
        <v>1</v>
      </c>
      <c r="U4873" s="3" t="inlineStr">
        <is>
          <t>High (City Tech affiliation on paper)</t>
        </is>
      </c>
      <c r="V4873" s="3" t="n"/>
      <c r="W4873" s="3" t="inlineStr"/>
      <c r="X4873" s="3" t="inlineStr">
        <is>
          <t>We investigate the entanglement dynamics of systems consisting of up to five qubits coupled to an optical microcavity. This is depicted by a system of excitons in strained graphene. We numerically calculate the time evolution of multiple entanglement monotones in such systems when subjected to a coherent source of photons (e.g., a laser). We propose a different way of estimating the total amount of quantum entanglement contained within a multipartite system based on the negativity which we refer to as total negativity, and to which we give clear upper and lower bounds for this quantity. We compared the results for a system of excitons in strained graphene along with two other systems which can be described by the same Hamiltonian as that for superconducting qubits coupled to a waveguide, and for trapped Rb atoms. We have shown that, depending on the physical parameters of the system, a reasonable amount of long-living entanglement can be created between the qubits. This entanglement is exempt from decay as long as the systems are being continuously pumped with coherent photons. We have reached the interesting conclusion that freely adding new qubits to the system does not, in general, increase the overall amount of entanglement created by the dynamics: there exist an optimum number of system qubits which depend on the Rabi coupling as well as the cavity decay rate for maximal entanglement. We believe that such systems are good candidates for the generation of resilient sets of long-lived partially entangled states suitable for experiments in entanglement distillation.</t>
        </is>
      </c>
      <c r="Y4873" s="3" t="inlineStr">
        <is>
          <t>OpenAlex</t>
        </is>
      </c>
      <c r="Z4873" s="3" t="inlineStr"/>
      <c r="AA4873" s="3" t="inlineStr">
        <is>
          <t>Not found</t>
        </is>
      </c>
      <c r="AB4873" s="3" t="inlineStr">
        <is>
          <t>closed</t>
        </is>
      </c>
      <c r="AC4873" s="3" t="inlineStr">
        <is>
          <t>School of Arts &amp; Sciences</t>
        </is>
      </c>
      <c r="AD4873" s="3" t="n">
        <v>2</v>
      </c>
      <c r="AE4873" s="3" t="inlineStr">
        <is>
          <t>No</t>
        </is>
      </c>
      <c r="AF4873" s="3" t="inlineStr"/>
      <c r="AG4873" s="4" t="inlineStr"/>
      <c r="AH4873" s="4" t="inlineStr"/>
      <c r="AI4873" s="4" t="inlineStr"/>
    </row>
    <row r="4874">
      <c r="A4874" s="3" t="inlineStr">
        <is>
          <t>PHYS-1141</t>
        </is>
      </c>
      <c r="B4874" s="3" t="inlineStr">
        <is>
          <t>Berman</t>
        </is>
      </c>
      <c r="C4874" s="3" t="inlineStr">
        <is>
          <t>Oleg</t>
        </is>
      </c>
      <c r="D4874" s="3" t="inlineStr">
        <is>
          <t>Oleg Berman</t>
        </is>
      </c>
      <c r="E4874" s="3" t="inlineStr">
        <is>
          <t>Professor</t>
        </is>
      </c>
      <c r="F4874" s="3" t="inlineStr">
        <is>
          <t>NYC College of Technology</t>
        </is>
      </c>
      <c r="G4874" s="3" t="inlineStr">
        <is>
          <t>Physics</t>
        </is>
      </c>
      <c r="H4874" s="3" t="inlineStr">
        <is>
          <t>OBerman@citytech.cuny.edu</t>
        </is>
      </c>
      <c r="I4874" s="3" t="inlineStr">
        <is>
          <t>Journal article</t>
        </is>
      </c>
      <c r="J4874" s="3" t="inlineStr">
        <is>
          <t>Long-living superfluidity of dark excitons in a strip of strained transition metal dichalcogenide double layer</t>
        </is>
      </c>
      <c r="K4874" s="3" t="n">
        <v>2025</v>
      </c>
      <c r="L4874" s="3" t="inlineStr">
        <is>
          <t>Physical review. B./Physical review. B</t>
        </is>
      </c>
      <c r="M4874" s="3" t="inlineStr">
        <is>
          <t>Gabriel P. Martins; Oleg L. Berman; Godfrey A. Gumbs; Gabriele Grosso</t>
        </is>
      </c>
      <c r="N4874" s="3" t="inlineStr"/>
      <c r="O4874" s="3" t="n"/>
      <c r="P4874" s="3" t="inlineStr"/>
      <c r="Q4874" s="3" t="inlineStr">
        <is>
          <t>10.1103/962z-d1fp</t>
        </is>
      </c>
      <c r="R4874" s="3" t="inlineStr">
        <is>
          <t>https://doi.org/10.1103/962z-d1fp</t>
        </is>
      </c>
      <c r="S4874" s="3" t="inlineStr">
        <is>
          <t>OpenAlex</t>
        </is>
      </c>
      <c r="T4874" s="3" t="n">
        <v>1</v>
      </c>
      <c r="U4874" s="3" t="inlineStr">
        <is>
          <t>High (City Tech affiliation on paper)</t>
        </is>
      </c>
      <c r="V4874" s="3" t="n"/>
      <c r="W4874" s="3" t="inlineStr"/>
      <c r="X4874" s="3" t="inlineStr"/>
      <c r="Y4874" s="3" t="inlineStr"/>
      <c r="Z4874" s="3" t="inlineStr"/>
      <c r="AA4874" s="3" t="inlineStr">
        <is>
          <t>Not found</t>
        </is>
      </c>
      <c r="AB4874" s="3" t="inlineStr">
        <is>
          <t>closed</t>
        </is>
      </c>
      <c r="AC4874" s="3" t="inlineStr">
        <is>
          <t>School of Arts &amp; Sciences</t>
        </is>
      </c>
      <c r="AD4874" s="3" t="n">
        <v>0</v>
      </c>
      <c r="AE4874" s="3" t="inlineStr">
        <is>
          <t>No</t>
        </is>
      </c>
      <c r="AF4874" s="3" t="inlineStr"/>
      <c r="AG4874" s="4" t="inlineStr"/>
      <c r="AH4874" s="4" t="inlineStr"/>
      <c r="AI4874" s="4" t="inlineStr"/>
    </row>
    <row r="4875">
      <c r="A4875" s="3" t="inlineStr">
        <is>
          <t>PHYS-1142</t>
        </is>
      </c>
      <c r="B4875" s="3" t="inlineStr">
        <is>
          <t>Berman</t>
        </is>
      </c>
      <c r="C4875" s="3" t="inlineStr">
        <is>
          <t>Oleg</t>
        </is>
      </c>
      <c r="D4875" s="3" t="inlineStr">
        <is>
          <t>Oleg Berman</t>
        </is>
      </c>
      <c r="E4875" s="3" t="inlineStr">
        <is>
          <t>Professor</t>
        </is>
      </c>
      <c r="F4875" s="3" t="inlineStr">
        <is>
          <t>NYC College of Technology</t>
        </is>
      </c>
      <c r="G4875" s="3" t="inlineStr">
        <is>
          <t>Physics</t>
        </is>
      </c>
      <c r="H4875" s="3" t="inlineStr">
        <is>
          <t>OBerman@citytech.cuny.edu</t>
        </is>
      </c>
      <c r="I4875" s="3" t="inlineStr">
        <is>
          <t>Preprint</t>
        </is>
      </c>
      <c r="J4875" s="3" t="inlineStr">
        <is>
          <t>Long-living superfluidity of dark excitons in a strip of strained transition metal dichalcogenides double layer</t>
        </is>
      </c>
      <c r="K4875" s="3" t="n">
        <v>2025</v>
      </c>
      <c r="L4875" s="3" t="inlineStr">
        <is>
          <t>arXiv (Cornell University)</t>
        </is>
      </c>
      <c r="M4875" s="3" t="inlineStr">
        <is>
          <t>Gabriel Martins; Oleg L. Berman; Godfrey A. Gumbs; Gabriele Grosso</t>
        </is>
      </c>
      <c r="N4875" s="3" t="inlineStr"/>
      <c r="O4875" s="3" t="n"/>
      <c r="P4875" s="3" t="inlineStr"/>
      <c r="Q4875" s="3" t="inlineStr">
        <is>
          <t>10.48550/arxiv.2504.04651</t>
        </is>
      </c>
      <c r="R4875" s="3" t="inlineStr">
        <is>
          <t>https://doi.org/10.48550/arxiv.2504.04651</t>
        </is>
      </c>
      <c r="S4875" s="3" t="inlineStr">
        <is>
          <t>OpenAlex</t>
        </is>
      </c>
      <c r="T4875" s="3" t="n">
        <v>1</v>
      </c>
      <c r="U4875" s="3" t="inlineStr">
        <is>
          <t>High (City Tech affiliation on paper)</t>
        </is>
      </c>
      <c r="V4875" s="3" t="n"/>
      <c r="W4875" s="3" t="inlineStr"/>
      <c r="X4875" s="3" t="inlineStr">
        <is>
          <t>We have proposed the superfluidity of dipolar excitons in a strip of double-layer transition metal dichalcogenides (TMDCs) heterostructures. We have shown that strain causes a shift in k-space between the minimum of the conduction band and the maximum of the valence band. Therefore, we expect that applying strain to this system can cause dark excitons to be created. We have numerically calculated the energy spectrum of dark dipolar excitons in strained MoSe$_2$, and we have calculated their binding energies and effective masses. We have shown that the dark dipolar excitons in strained TMDC heterostructures form superfluids, and we have calculated the sound velocity in the energy spectrum of collective excitations, as well as the mean-field critical temperature for superfluidity. We have shown that two separate superfluid flows moving in opposite directions will appear in the system, one on each edge of the strip, forming the double layer. We have seen that the critical temperature for superfluidity increases with the concentration of dark excitons, as well as with the inter-layer separation. The fact that dark excitons cannot decay by the simple emission of photons, makes it so that the superfluids and condensates formed by them have a much longer lifetime than that formed by bright excitons. We propose a way to experimentally verify the predicted phenomena.</t>
        </is>
      </c>
      <c r="Y4875" s="3" t="inlineStr">
        <is>
          <t>OpenAlex</t>
        </is>
      </c>
      <c r="Z4875" s="3" t="inlineStr">
        <is>
          <t>https://arxiv.org/pdf/2504.04651</t>
        </is>
      </c>
      <c r="AA4875" s="3" t="inlineStr">
        <is>
          <t>Open-access PDF (via OpenAlex)</t>
        </is>
      </c>
      <c r="AB4875" s="3" t="inlineStr">
        <is>
          <t>green</t>
        </is>
      </c>
      <c r="AC4875" s="3" t="inlineStr">
        <is>
          <t>School of Arts &amp; Sciences</t>
        </is>
      </c>
      <c r="AD4875" s="3" t="n">
        <v>0</v>
      </c>
      <c r="AE4875" s="3" t="inlineStr">
        <is>
          <t>No</t>
        </is>
      </c>
      <c r="AF4875" s="3" t="inlineStr"/>
      <c r="AG4875" s="4" t="inlineStr"/>
      <c r="AH4875" s="4" t="inlineStr"/>
      <c r="AI4875" s="4" t="inlineStr"/>
    </row>
    <row r="4876">
      <c r="A4876" s="3" t="inlineStr">
        <is>
          <t>PHYS-1144</t>
        </is>
      </c>
      <c r="B4876" s="3" t="inlineStr">
        <is>
          <t>Kezerashvili</t>
        </is>
      </c>
      <c r="C4876" s="3" t="inlineStr">
        <is>
          <t>Roman</t>
        </is>
      </c>
      <c r="D4876" s="3" t="inlineStr">
        <is>
          <t>Roman Kezerashvili</t>
        </is>
      </c>
      <c r="E4876" s="3" t="inlineStr">
        <is>
          <t>Professor</t>
        </is>
      </c>
      <c r="F4876" s="3" t="inlineStr">
        <is>
          <t>NYC College of Technology</t>
        </is>
      </c>
      <c r="G4876" s="3" t="inlineStr">
        <is>
          <t>Physics</t>
        </is>
      </c>
      <c r="H4876" s="3" t="inlineStr">
        <is>
          <t>RKezerashvili@citytech.cuny.edu</t>
        </is>
      </c>
      <c r="I4876" s="3" t="inlineStr">
        <is>
          <t>Journal article</t>
        </is>
      </c>
      <c r="J4876" s="3" t="inlineStr">
        <is>
          <t>On the stability of the Mott phase in excitonic double layers</t>
        </is>
      </c>
      <c r="K4876" s="3" t="n">
        <v>2025</v>
      </c>
      <c r="L4876" s="3" t="inlineStr">
        <is>
          <t>Physics Letters A</t>
        </is>
      </c>
      <c r="M4876" s="3" t="inlineStr">
        <is>
          <t>K. Ziegler; Roman Ya. Kezerashvili</t>
        </is>
      </c>
      <c r="N4876" s="3" t="inlineStr"/>
      <c r="O4876" s="3" t="n"/>
      <c r="P4876" s="3" t="inlineStr"/>
      <c r="Q4876" s="3" t="inlineStr">
        <is>
          <t>10.1016/j.physleta.2025.131139</t>
        </is>
      </c>
      <c r="R4876" s="3" t="inlineStr">
        <is>
          <t>https://doi.org/10.1016/j.physleta.2025.131139</t>
        </is>
      </c>
      <c r="S4876" s="3" t="inlineStr">
        <is>
          <t>OpenAlex</t>
        </is>
      </c>
      <c r="T4876" s="3" t="n">
        <v>1</v>
      </c>
      <c r="U4876" s="3" t="inlineStr">
        <is>
          <t>High (City Tech affiliation on paper)</t>
        </is>
      </c>
      <c r="V4876" s="3" t="n"/>
      <c r="W4876" s="3" t="inlineStr"/>
      <c r="X4876" s="3" t="inlineStr"/>
      <c r="Y4876" s="3" t="inlineStr"/>
      <c r="Z4876" s="3" t="inlineStr">
        <is>
          <t>https://doi.org/10.2139/ssrn.5390630</t>
        </is>
      </c>
      <c r="AA4876" s="3" t="inlineStr">
        <is>
          <t>Open-access page (via OpenAlex)</t>
        </is>
      </c>
      <c r="AB4876" s="3" t="inlineStr">
        <is>
          <t>green</t>
        </is>
      </c>
      <c r="AC4876" s="3" t="inlineStr">
        <is>
          <t>School of Arts &amp; Sciences</t>
        </is>
      </c>
      <c r="AD4876" s="3" t="n">
        <v>0</v>
      </c>
      <c r="AE4876" s="3" t="inlineStr">
        <is>
          <t>No</t>
        </is>
      </c>
      <c r="AF4876" s="3" t="inlineStr"/>
      <c r="AG4876" s="4" t="inlineStr"/>
      <c r="AH4876" s="4" t="inlineStr"/>
      <c r="AI4876" s="4" t="inlineStr"/>
    </row>
    <row r="4877">
      <c r="A4877" s="3" t="inlineStr">
        <is>
          <t>PHYS-1145</t>
        </is>
      </c>
      <c r="B4877" s="3" t="inlineStr">
        <is>
          <t>Acquaviva</t>
        </is>
      </c>
      <c r="C4877" s="3" t="inlineStr">
        <is>
          <t>Viviana</t>
        </is>
      </c>
      <c r="D4877" s="3" t="inlineStr">
        <is>
          <t>Viviana Acquaviva</t>
        </is>
      </c>
      <c r="E4877" s="3" t="inlineStr">
        <is>
          <t>Professor</t>
        </is>
      </c>
      <c r="F4877" s="3" t="inlineStr">
        <is>
          <t>NYC College of Technology</t>
        </is>
      </c>
      <c r="G4877" s="3" t="inlineStr">
        <is>
          <t>Physics</t>
        </is>
      </c>
      <c r="H4877" s="3" t="inlineStr">
        <is>
          <t>VAcquaviva@citytech.cuny.edu</t>
        </is>
      </c>
      <c r="I4877" s="3" t="inlineStr">
        <is>
          <t>Preprint</t>
        </is>
      </c>
      <c r="J4877" s="3" t="inlineStr">
        <is>
          <t>Quantifying errors in ocean carbon reconstructions in the context of marine carbon dioxide removal (mCDR)</t>
        </is>
      </c>
      <c r="K4877" s="3" t="n">
        <v>2025</v>
      </c>
      <c r="L4877" s="3" t="inlineStr"/>
      <c r="M4877" s="3" t="inlineStr">
        <is>
          <t>Thea Hatlen Heimdal; Galen A. McKinley; Abby P. Shaum; Viviana Acquaviva; Amanda R. Fay; Adrienne J. Sutton</t>
        </is>
      </c>
      <c r="N4877" s="3" t="inlineStr"/>
      <c r="O4877" s="3" t="n"/>
      <c r="P4877" s="3" t="inlineStr"/>
      <c r="Q4877" s="3" t="inlineStr">
        <is>
          <t>10.22541/essoar.176555905.51682788/v1</t>
        </is>
      </c>
      <c r="R4877" s="3" t="inlineStr">
        <is>
          <t>https://doi.org/10.22541/essoar.176555905.51682788/v1</t>
        </is>
      </c>
      <c r="S4877" s="3" t="inlineStr">
        <is>
          <t>OpenAlex</t>
        </is>
      </c>
      <c r="T4877" s="3" t="n">
        <v>1</v>
      </c>
      <c r="U4877" s="3" t="inlineStr">
        <is>
          <t>High (City Tech affiliation on paper)</t>
        </is>
      </c>
      <c r="V4877" s="3" t="n"/>
      <c r="W4877" s="3" t="inlineStr"/>
      <c r="X4877" s="3" t="inlineStr">
        <is>
          <t>The Intergovernmental Panel on Climate suggests that carbon dioxide removal (CDR) will be needed to stabilize global temperatures at &lt;2 °C above the pre-industrial baseline. The ocean sequesters carbon without direct intervention through the background carbon sink, a process with large variability in time/space that complicates its quantification. A major challenge for the implementation of marine CDR (mCDR) technologies will be to quantify its additionality above the background sink. Here, we quantify reconstruction errors in one machine learning method for surface ocean pCO2 using a high-resolution (0.1°x0.1°) model as a testbed. We sub-sample this model based on the 2020-2021 pCO2 coverage in SOCAT and compare the pCO2 reconstructions to the model full-field ‘truth’. We focus on three potential mCDR deployment areas: the Gulf, Bering Sea and Caribbean Sea. We show that reconstruction RMSEs are generally &gt;4 μatm in the Caribbean and the Gulf, and &gt;10 μatm within the Bering Sea. These reconstruction errors of background pCO2 values are significantly larger than far-field mCDR signals simulated by ocean models in these regions. By simulating the addition of globally distributed floats with no pCO2 bias, or an increase in global ship observations of more than an order of magnitude, the lowest reconstruction errors are achieved regionally within 30°S and 30°N in the open ocean, but errors are still larger than expected far-field mCDR signals. We conclude that further efforts to reduce errors in background surface ocean pCO2 are needed to support validation of the models with which mCDR additionality may be quantified.</t>
        </is>
      </c>
      <c r="Y4877" s="3" t="inlineStr">
        <is>
          <t>OpenAlex</t>
        </is>
      </c>
      <c r="Z4877" s="3" t="inlineStr"/>
      <c r="AA4877" s="3" t="inlineStr">
        <is>
          <t>Not found</t>
        </is>
      </c>
      <c r="AB4877" s="3" t="inlineStr">
        <is>
          <t>closed</t>
        </is>
      </c>
      <c r="AC4877" s="3" t="inlineStr">
        <is>
          <t>School of Arts &amp; Sciences</t>
        </is>
      </c>
      <c r="AD4877" s="3" t="n">
        <v>1</v>
      </c>
      <c r="AE4877" s="3" t="inlineStr">
        <is>
          <t>No</t>
        </is>
      </c>
      <c r="AF4877" s="3" t="inlineStr"/>
      <c r="AG4877" s="4" t="inlineStr"/>
      <c r="AH4877" s="4" t="inlineStr"/>
      <c r="AI4877" s="4" t="inlineStr"/>
    </row>
    <row r="4878">
      <c r="A4878" s="3" t="inlineStr">
        <is>
          <t>PHYS-1148</t>
        </is>
      </c>
      <c r="B4878" s="3" t="inlineStr">
        <is>
          <t>Acquaviva</t>
        </is>
      </c>
      <c r="C4878" s="3" t="inlineStr">
        <is>
          <t>Viviana</t>
        </is>
      </c>
      <c r="D4878" s="3" t="inlineStr">
        <is>
          <t>Viviana Acquaviva</t>
        </is>
      </c>
      <c r="E4878" s="3" t="inlineStr">
        <is>
          <t>Professor</t>
        </is>
      </c>
      <c r="F4878" s="3" t="inlineStr">
        <is>
          <t>NYC College of Technology</t>
        </is>
      </c>
      <c r="G4878" s="3" t="inlineStr">
        <is>
          <t>Physics</t>
        </is>
      </c>
      <c r="H4878" s="3" t="inlineStr">
        <is>
          <t>VAcquaviva@citytech.cuny.edu</t>
        </is>
      </c>
      <c r="I4878" s="3" t="inlineStr">
        <is>
          <t>Journal article</t>
        </is>
      </c>
      <c r="J4878" s="3" t="inlineStr">
        <is>
          <t>Sensitivity of Ocean Carbon Sink Estimates to Rare Observations</t>
        </is>
      </c>
      <c r="K4878" s="3" t="n">
        <v>2025</v>
      </c>
      <c r="L4878" s="3" t="inlineStr">
        <is>
          <t>Geophysical Research Letters</t>
        </is>
      </c>
      <c r="M4878" s="3" t="inlineStr">
        <is>
          <t>Amanda R. Fay; Thea Hatlen Heimdal; Viviana Acquaviva; Abby P. Shaum; Galen A. McKinley</t>
        </is>
      </c>
      <c r="N4878" s="3" t="inlineStr"/>
      <c r="O4878" s="3" t="n"/>
      <c r="P4878" s="3" t="inlineStr"/>
      <c r="Q4878" s="3" t="inlineStr">
        <is>
          <t>10.1029/2025gl117961</t>
        </is>
      </c>
      <c r="R4878" s="3" t="inlineStr">
        <is>
          <t>https://doi.org/10.1029/2025gl117961</t>
        </is>
      </c>
      <c r="S4878" s="3" t="inlineStr">
        <is>
          <t>OpenAlex</t>
        </is>
      </c>
      <c r="T4878" s="3" t="n">
        <v>1</v>
      </c>
      <c r="U4878" s="3" t="inlineStr">
        <is>
          <t>High (City Tech affiliation on paper)</t>
        </is>
      </c>
      <c r="V4878" s="3" t="n"/>
      <c r="W4878" s="3" t="inlineStr"/>
      <c r="X4878" s="3" t="inlineStr">
        <is>
          <t>Abstract We evaluate the impact of new data in the annual release of SOCATv2024 on air‐sea carbon dioxide (CO 2 ) flux reconstructions. Using the p CO 2 ‐Residual and LDEO‐HPD methods, we reconstruct surface ocean f CO 2 based on SOCATv2023 and SOCATv2024. For both products we find strong agreement in global mean air‐sea CO 2 fluxes for 1990–2017, but a notable divergence beginning in 2018. Reconstructions based on SOCATv2024 estimate substantially less ocean carbon uptake compared to those based on SOCATv2023, with a global mean difference of 0.25–0.27 PgCyr −1 over 2018–2022. We find that flux differences are due primarily to large changes in the Southern Ocean where data from 63 cruises was added for SOCATv2024. Analysis with a model‐testbed indicates that these data, if unbiased, should substantially increase reconstruction fidelity. We conclude that there is high sensitivity of air‐sea CO 2 flux reconstructions to the addition of data in poorly‐sampled regions.</t>
        </is>
      </c>
      <c r="Y4878" s="3" t="inlineStr">
        <is>
          <t>OpenAlex</t>
        </is>
      </c>
      <c r="Z4878" s="3" t="inlineStr">
        <is>
          <t>https://doi.org/10.1029/2025gl117961</t>
        </is>
      </c>
      <c r="AA4878" s="3" t="inlineStr">
        <is>
          <t>Open-access page (via OpenAlex)</t>
        </is>
      </c>
      <c r="AB4878" s="3" t="inlineStr">
        <is>
          <t>gold</t>
        </is>
      </c>
      <c r="AC4878" s="3" t="inlineStr">
        <is>
          <t>School of Arts &amp; Sciences</t>
        </is>
      </c>
      <c r="AD4878" s="3" t="n">
        <v>2</v>
      </c>
      <c r="AE4878" s="3" t="inlineStr">
        <is>
          <t>No</t>
        </is>
      </c>
      <c r="AF4878" s="3" t="inlineStr"/>
      <c r="AG4878" s="4" t="inlineStr"/>
      <c r="AH4878" s="4" t="inlineStr"/>
      <c r="AI4878" s="4" t="inlineStr"/>
    </row>
    <row r="4879">
      <c r="A4879" s="3" t="inlineStr">
        <is>
          <t>PHYS-1150</t>
        </is>
      </c>
      <c r="B4879" s="3" t="inlineStr">
        <is>
          <t>Kezerashvili</t>
        </is>
      </c>
      <c r="C4879" s="3" t="inlineStr">
        <is>
          <t>Roman</t>
        </is>
      </c>
      <c r="D4879" s="3" t="inlineStr">
        <is>
          <t>Roman Kezerashvili</t>
        </is>
      </c>
      <c r="E4879" s="3" t="inlineStr">
        <is>
          <t>Professor</t>
        </is>
      </c>
      <c r="F4879" s="3" t="inlineStr">
        <is>
          <t>NYC College of Technology</t>
        </is>
      </c>
      <c r="G4879" s="3" t="inlineStr">
        <is>
          <t>Physics</t>
        </is>
      </c>
      <c r="H4879" s="3" t="inlineStr">
        <is>
          <t>RKezerashvili@citytech.cuny.edu</t>
        </is>
      </c>
      <c r="I4879" s="3" t="inlineStr">
        <is>
          <t>Journal article</t>
        </is>
      </c>
      <c r="J4879" s="3" t="inlineStr">
        <is>
          <t>Study of light ϕ -mesic nuclei with HAL QCD ϕN interactions</t>
        </is>
      </c>
      <c r="K4879" s="3" t="n">
        <v>2025</v>
      </c>
      <c r="L4879" s="3" t="inlineStr">
        <is>
          <t>Journal of subatomic particles and cosmology.</t>
        </is>
      </c>
      <c r="M4879" s="3" t="inlineStr">
        <is>
          <t>Igor Filikhin; Roman Ya. Kezerashvili; Branislav Vlahović</t>
        </is>
      </c>
      <c r="N4879" s="3" t="inlineStr"/>
      <c r="O4879" s="3" t="n"/>
      <c r="P4879" s="3" t="inlineStr"/>
      <c r="Q4879" s="3" t="inlineStr">
        <is>
          <t>10.1016/j.jspc.2025.100117</t>
        </is>
      </c>
      <c r="R4879" s="3" t="inlineStr">
        <is>
          <t>https://doi.org/10.1016/j.jspc.2025.100117</t>
        </is>
      </c>
      <c r="S4879" s="3" t="inlineStr">
        <is>
          <t>OpenAlex</t>
        </is>
      </c>
      <c r="T4879" s="3" t="n">
        <v>1</v>
      </c>
      <c r="U4879" s="3" t="inlineStr">
        <is>
          <t>High (City Tech affiliation on paper)</t>
        </is>
      </c>
      <c r="V4879" s="3" t="n"/>
      <c r="W4879" s="3" t="inlineStr"/>
      <c r="X4879" s="3" t="inlineStr"/>
      <c r="Y4879" s="3" t="inlineStr"/>
      <c r="Z4879" s="3" t="inlineStr">
        <is>
          <t>https://arxiv.org/pdf/2503.15692</t>
        </is>
      </c>
      <c r="AA4879" s="3" t="inlineStr">
        <is>
          <t>Open-access PDF (via OpenAlex)</t>
        </is>
      </c>
      <c r="AB4879" s="3" t="inlineStr">
        <is>
          <t>green</t>
        </is>
      </c>
      <c r="AC4879" s="3" t="inlineStr">
        <is>
          <t>School of Arts &amp; Sciences</t>
        </is>
      </c>
      <c r="AD4879" s="3" t="n">
        <v>6</v>
      </c>
      <c r="AE4879" s="3" t="inlineStr">
        <is>
          <t>No</t>
        </is>
      </c>
      <c r="AF4879" s="3" t="inlineStr"/>
      <c r="AG4879" s="4" t="inlineStr"/>
      <c r="AH4879" s="4" t="inlineStr"/>
      <c r="AI4879" s="4" t="inlineStr"/>
    </row>
    <row r="4880">
      <c r="A4880" s="3" t="inlineStr">
        <is>
          <t>PHYS-1151</t>
        </is>
      </c>
      <c r="B4880" s="3" t="inlineStr">
        <is>
          <t>Acquaviva</t>
        </is>
      </c>
      <c r="C4880" s="3" t="inlineStr">
        <is>
          <t>Viviana</t>
        </is>
      </c>
      <c r="D4880" s="3" t="inlineStr">
        <is>
          <t>Viviana Acquaviva</t>
        </is>
      </c>
      <c r="E4880" s="3" t="inlineStr">
        <is>
          <t>Professor</t>
        </is>
      </c>
      <c r="F4880" s="3" t="inlineStr">
        <is>
          <t>NYC College of Technology</t>
        </is>
      </c>
      <c r="G4880" s="3" t="inlineStr">
        <is>
          <t>Physics</t>
        </is>
      </c>
      <c r="H4880" s="3" t="inlineStr">
        <is>
          <t>VAcquaviva@citytech.cuny.edu</t>
        </is>
      </c>
      <c r="I4880" s="3" t="inlineStr">
        <is>
          <t>Journal article</t>
        </is>
      </c>
      <c r="J4880" s="3" t="inlineStr">
        <is>
          <t>Targeting bias in algorithm optimization improves reconstructions of surface ocean pCO2</t>
        </is>
      </c>
      <c r="K4880" s="3" t="n">
        <v>2025</v>
      </c>
      <c r="L4880" s="3" t="inlineStr">
        <is>
          <t>Machine Learning Earth</t>
        </is>
      </c>
      <c r="M4880" s="3" t="inlineStr">
        <is>
          <t>Thea Hatlen Heimdal; Abby P. Shaum; Viviana Acquaviva; Amanda R. Fay; Devan Samant; Julius J. M. Busecke; Galen A. McKinley</t>
        </is>
      </c>
      <c r="N4880" s="3" t="inlineStr"/>
      <c r="O4880" s="3" t="n"/>
      <c r="P4880" s="3" t="inlineStr"/>
      <c r="Q4880" s="3" t="inlineStr">
        <is>
          <t>10.1088/3049-4753/adddc3</t>
        </is>
      </c>
      <c r="R4880" s="3" t="inlineStr">
        <is>
          <t>https://doi.org/10.1088/3049-4753/adddc3</t>
        </is>
      </c>
      <c r="S4880" s="3" t="inlineStr">
        <is>
          <t>OpenAlex</t>
        </is>
      </c>
      <c r="T4880" s="3" t="n">
        <v>1</v>
      </c>
      <c r="U4880" s="3" t="inlineStr">
        <is>
          <t>High (City Tech affiliation on paper)</t>
        </is>
      </c>
      <c r="V4880" s="3" t="n"/>
      <c r="W4880" s="3" t="inlineStr"/>
      <c r="X4880" s="3" t="inlineStr">
        <is>
          <t>In order to fully understand current and future climate impacts from rising carbon emissions, it is crucial to accurately quantify the air-sea CO2 flux and the ocean carbon sink in space and time. Air-sea flux estimates from observation-based data products used in the Global Carbon Budget show a large spread, and suggest a stronger carbon sink than global ocean biogeochemistry models (GOBMs) in the last decade. Output from GOBMs and Earth system models (ESMs) can be used as ‘testbeds’ to better understand current estimates of ocean carbon uptake in time and space through sub-sampling experiments. Recent testbed studies show improvement in reconstruction skill with increasing observational coverage, but the direction (over- vs. underestimation) and magnitude of bias for ocean carbon uptake vary significantly. Here, we use a collection of CMIP6 ESMs as a testbed to better understand the causes of the spread of sink estimates in observation-based products. Specifically, we assess how the choice of hyperparameters for the machine learning algorithm and the testbed structure impact reconstruction skill of surface ocean pCO2 (spCO2) using the pCO2-Residual method. We find that, when negative mean squared error (nMSE) is used as error metric during hyperparameter optimization, the reconstruction significantly underestimates spCO2 over 2017-2022, irrespective of which CMIP6 ESM is used as a testbed; this results in an overestimation of the global ocean sink, assessed through comparison to the ‘testbed truth’. If hyperparameters are selected based on bias as the error metric, this trend of increasingly negative bias is eliminated. When applied to real-world SOCAT data, this leads to a significantly weaker global ocean carbon sink in 2021-2022 (up to ~ 0.5 Pg C/yr), and less divergence from GOBM estimates. This suggests that the increasingly stronger sink showed by the pCO2-Residual method in recent years might not represent a real trend, but may be due to algorithmic design choices in the context of sparse and biased observational coverage.</t>
        </is>
      </c>
      <c r="Y4880" s="3" t="inlineStr">
        <is>
          <t>OpenAlex</t>
        </is>
      </c>
      <c r="Z4880" s="3" t="inlineStr">
        <is>
          <t>https://doi.org/10.1088/3049-4753/adddc3</t>
        </is>
      </c>
      <c r="AA4880" s="3" t="inlineStr">
        <is>
          <t>Open-access page (via OpenAlex)</t>
        </is>
      </c>
      <c r="AB4880" s="3" t="inlineStr">
        <is>
          <t>gold</t>
        </is>
      </c>
      <c r="AC4880" s="3" t="inlineStr">
        <is>
          <t>School of Arts &amp; Sciences</t>
        </is>
      </c>
      <c r="AD4880" s="3" t="n">
        <v>1</v>
      </c>
      <c r="AE4880" s="3" t="inlineStr">
        <is>
          <t>Yes</t>
        </is>
      </c>
      <c r="AF4880" s="3" t="inlineStr">
        <is>
          <t>keyword: machine learning; keyword: algorithmic bias; abstract: machine learning</t>
        </is>
      </c>
      <c r="AG4880" s="4" t="inlineStr"/>
      <c r="AH4880" s="4" t="inlineStr"/>
      <c r="AI4880" s="4" t="inlineStr"/>
    </row>
    <row r="4881">
      <c r="A4881" s="3" t="inlineStr">
        <is>
          <t>PHYS-1152</t>
        </is>
      </c>
      <c r="B4881" s="3" t="inlineStr">
        <is>
          <t>Welker</t>
        </is>
      </c>
      <c r="C4881" s="3" t="inlineStr">
        <is>
          <t>Charlotte</t>
        </is>
      </c>
      <c r="D4881" s="3" t="inlineStr">
        <is>
          <t>Charlotte Welker</t>
        </is>
      </c>
      <c r="E4881" s="3" t="inlineStr">
        <is>
          <t>Assistant Professor</t>
        </is>
      </c>
      <c r="F4881" s="3" t="inlineStr">
        <is>
          <t>NYC College of Technology</t>
        </is>
      </c>
      <c r="G4881" s="3" t="inlineStr">
        <is>
          <t>Physics</t>
        </is>
      </c>
      <c r="H4881" s="3" t="inlineStr">
        <is>
          <t>CWelker@citytech.cuny.edu</t>
        </is>
      </c>
      <c r="I4881" s="3" t="inlineStr">
        <is>
          <t>Journal article</t>
        </is>
      </c>
      <c r="J4881" s="3" t="inlineStr">
        <is>
          <t>The SAMI Galaxy Survey: large-scale environment affects galaxy spin amplitudes and the formation of slow rotators</t>
        </is>
      </c>
      <c r="K4881" s="3" t="n">
        <v>2025</v>
      </c>
      <c r="L4881" s="3" t="inlineStr">
        <is>
          <t>Monthly Notices of the Royal Astronomical Society</t>
        </is>
      </c>
      <c r="M4881" s="3" t="inlineStr">
        <is>
          <t>Stefania Barsanti; S. M. Croom; Matthew Colless; Joss Bland‐Hawthorn; Sarah Brough; Julia J. Bryant; Nuria P. F. Lorente; Sree Oh; Giulia Santucci; Sarah M. Sweet; Jesse van de Sande; Charlotte Welker</t>
        </is>
      </c>
      <c r="N4881" s="3" t="inlineStr"/>
      <c r="O4881" s="3" t="n"/>
      <c r="P4881" s="3" t="inlineStr"/>
      <c r="Q4881" s="3" t="inlineStr">
        <is>
          <t>10.1093/mnras/staf426</t>
        </is>
      </c>
      <c r="R4881" s="3" t="inlineStr">
        <is>
          <t>https://doi.org/10.1093/mnras/staf426</t>
        </is>
      </c>
      <c r="S4881" s="3" t="inlineStr">
        <is>
          <t>OpenAlex</t>
        </is>
      </c>
      <c r="T4881" s="3" t="n">
        <v>1</v>
      </c>
      <c r="U4881" s="3" t="inlineStr">
        <is>
          <t>High (City Tech affiliation on paper)</t>
        </is>
      </c>
      <c r="V4881" s="3" t="n"/>
      <c r="W4881" s="3" t="inlineStr"/>
      <c r="X4881" s="3" t="inlineStr">
        <is>
          <t>ABSTRACT We explore the impact of the large-scale 3D density field, as defined by deep, wide-field galaxy surveys, on stellar spin ($\lambda _{\rm R_e}$) and the distributions of fast and slow rotators. We use the Galaxy And Mass Assembly spectroscopic redshift survey to reconstruct the cosmic web and obtain spatially resolved stellar kinematics from the SAMI (Sydney–AAO Multi-object Integral-field spectrograph) Galaxy Survey. Among various local and large-scale environment metrics, the distance to the closest filament ($D_{\rm fil}$) correlates most significantly with $\lambda _{\rm R_e}$, but it is secondary to the more dominant roles played by stellar age and mass. Fast rotators tend to have increasing $\lambda _{\rm R_e}$ going from nodes to filaments to voids, independently of mass. Slow rotators and mass-matched fast rotators are found to have significantly different distributions of large-scale environment metrics but consistent distributions of local environment metrics. About 95 per cent of slow rotators have $D_{\rm fil}\le 2$ Mpc, while covering broader ranges (similar to fast rotators) in distance to nodes and voids, local galaxy density, halo mass, and position with respect to the halo. At fixed mass, the fraction of slow rotators, $f_{\rm SR}$, increases for smaller $D_{\rm fil}$, especially for massive galaxies. While controlling for age or mass, only galaxies very close to filaments and nodes show a significant impact of local environment on $f_{\rm SR}$. Our results demonstrate that the cosmic web leaves an imprint on galactic spin amplitudes, and that pre-processing by mergers occurring within filaments is likely to be an important physical mechanism for the formation of slow rotators before they reach nodes.</t>
        </is>
      </c>
      <c r="Y4881" s="3" t="inlineStr">
        <is>
          <t>OpenAlex</t>
        </is>
      </c>
      <c r="Z4881" s="3" t="inlineStr">
        <is>
          <t>https://doi.org/10.1093/mnras/staf426</t>
        </is>
      </c>
      <c r="AA4881" s="3" t="inlineStr">
        <is>
          <t>Open-access page (via OpenAlex)</t>
        </is>
      </c>
      <c r="AB4881" s="3" t="inlineStr">
        <is>
          <t>gold</t>
        </is>
      </c>
      <c r="AC4881" s="3" t="inlineStr">
        <is>
          <t>School of Arts &amp; Sciences</t>
        </is>
      </c>
      <c r="AD4881" s="3" t="n">
        <v>7</v>
      </c>
      <c r="AE4881" s="3" t="inlineStr">
        <is>
          <t>No</t>
        </is>
      </c>
      <c r="AF4881" s="3" t="inlineStr"/>
      <c r="AG4881" s="4" t="inlineStr"/>
      <c r="AH4881" s="4" t="inlineStr"/>
      <c r="AI4881" s="4" t="inlineStr"/>
    </row>
    <row r="4882">
      <c r="A4882" s="3" t="inlineStr">
        <is>
          <t>PHYS-1153</t>
        </is>
      </c>
      <c r="B4882" s="3" t="inlineStr">
        <is>
          <t>Berman</t>
        </is>
      </c>
      <c r="C4882" s="3" t="inlineStr">
        <is>
          <t>Oleg</t>
        </is>
      </c>
      <c r="D4882" s="3" t="inlineStr">
        <is>
          <t>Oleg Berman</t>
        </is>
      </c>
      <c r="E4882" s="3" t="inlineStr">
        <is>
          <t>Professor</t>
        </is>
      </c>
      <c r="F4882" s="3" t="inlineStr">
        <is>
          <t>NYC College of Technology</t>
        </is>
      </c>
      <c r="G4882" s="3" t="inlineStr">
        <is>
          <t>Physics</t>
        </is>
      </c>
      <c r="H4882" s="3" t="inlineStr">
        <is>
          <t>OBerman@citytech.cuny.edu</t>
        </is>
      </c>
      <c r="I4882" s="3" t="inlineStr">
        <is>
          <t>Journal article</t>
        </is>
      </c>
      <c r="J4882" s="3" t="inlineStr">
        <is>
          <t>Tuning excitons and superfluidity of dipolar excitons in double layers of kagome lattice by applying circularly polarized irradiation</t>
        </is>
      </c>
      <c r="K4882" s="3" t="n">
        <v>2025</v>
      </c>
      <c r="L4882" s="3" t="inlineStr">
        <is>
          <t>Physical review. B./Physical review. B</t>
        </is>
      </c>
      <c r="M4882" s="3" t="inlineStr">
        <is>
          <t>Sita Kandel; Godfrey A. Gumbs; Teresa lee; Oleg L. Berman</t>
        </is>
      </c>
      <c r="N4882" s="3" t="inlineStr"/>
      <c r="O4882" s="3" t="n"/>
      <c r="P4882" s="3" t="inlineStr"/>
      <c r="Q4882" s="3" t="inlineStr">
        <is>
          <t>10.1103/sn2c-ht9h</t>
        </is>
      </c>
      <c r="R4882" s="3" t="inlineStr">
        <is>
          <t>https://doi.org/10.1103/sn2c-ht9h</t>
        </is>
      </c>
      <c r="S4882" s="3" t="inlineStr">
        <is>
          <t>OpenAlex</t>
        </is>
      </c>
      <c r="T4882" s="3" t="n">
        <v>1</v>
      </c>
      <c r="U4882" s="3" t="inlineStr">
        <is>
          <t>High (City Tech affiliation on paper)</t>
        </is>
      </c>
      <c r="V4882" s="3" t="n"/>
      <c r="W4882" s="3" t="inlineStr"/>
      <c r="X4882" s="3" t="inlineStr">
        <is>
          <t>We present detailed calculations for several significant properties of the kagome lattice in the presence of irradiation. We employ the Floquet-Magnus perturbation expansion to obtain the energy bands and the corresponding wave functions near the Dirac points for the kagome lattice in the presence of circularly or linearly polarized irradiation. In contrast with linearly polarized irradiation, for which the energy bands do not get modified, a band gap is opened up near the Dirac points, between the valence and conduction bands in the presence of circularly polarized irradiation. We calculated the exciton binding energy and the exciton energy for gapped kagome lattice as a function of the frequency and intensity of the irradiation. We compare the exciton binding energy and exciton energy in a monolayer with those in a double layer consisting of electrons in one layer and holes in a parallel layer, separated by an insulator to inhibit recombination. We predict that a phase transition in the kagome lattice from the semiconducting phase to the excitonic insulating phase can be induced by applying circularly polarized irradiation. We examine the conditions for such a phase transition. Superfluidity of dipolar excitons was investigated, as well as the collective properties of the kagome lattice by calculating the sum of ladder diagrams for the vertex, describing the dipole-dipole repulsion between excitons. We propose observation of Bose-Einstein condensation and superfluidity of quasi-two-dimensional dipolar excitons in two-layer kagome lattices in the presence of pumping by circularly polarized light. The energy spectrum of collective excitations and the sound velocity, as well as the effective mass of dipolar excitons, are obtained in the regime of pumping by circularly polarized light. The superfluid density ${n}_{s}$ and the temperature of the Kosterlitz-Thouless phase transition ${T}_{c}$ are shown to be monotonic increasing functions of the excitonic density $n$ and the interlayer separation $D$. We have also analyzed the dependence of superfluid density ${n}_{s}$ and the Kosterlitz-Thouless phase transition temperature on the parameters of circularly polarized light. We explore opportunities to tune exciton binding energy, the spectrum of collective excitations, and the critical temperature of superfluidity by applying circularly polarized irradiation.</t>
        </is>
      </c>
      <c r="Y4882" s="3" t="inlineStr">
        <is>
          <t>OpenAlex</t>
        </is>
      </c>
      <c r="Z4882" s="3" t="inlineStr"/>
      <c r="AA4882" s="3" t="inlineStr">
        <is>
          <t>Not found</t>
        </is>
      </c>
      <c r="AB4882" s="3" t="inlineStr">
        <is>
          <t>closed</t>
        </is>
      </c>
      <c r="AC4882" s="3" t="inlineStr">
        <is>
          <t>School of Arts &amp; Sciences</t>
        </is>
      </c>
      <c r="AD4882" s="3" t="n">
        <v>2</v>
      </c>
      <c r="AE4882" s="3" t="inlineStr">
        <is>
          <t>No</t>
        </is>
      </c>
      <c r="AF4882" s="3" t="inlineStr"/>
      <c r="AG4882" s="4" t="inlineStr"/>
      <c r="AH4882" s="4" t="inlineStr"/>
      <c r="AI4882" s="4" t="inlineStr"/>
    </row>
    <row r="4883">
      <c r="A4883" s="3" t="inlineStr">
        <is>
          <t>PHYS-1155</t>
        </is>
      </c>
      <c r="B4883" s="3" t="inlineStr">
        <is>
          <t>Acquaviva</t>
        </is>
      </c>
      <c r="C4883" s="3" t="inlineStr">
        <is>
          <t>Viviana</t>
        </is>
      </c>
      <c r="D4883" s="3" t="inlineStr">
        <is>
          <t>Viviana Acquaviva</t>
        </is>
      </c>
      <c r="E4883" s="3" t="inlineStr">
        <is>
          <t>Professor</t>
        </is>
      </c>
      <c r="F4883" s="3" t="inlineStr">
        <is>
          <t>NYC College of Technology</t>
        </is>
      </c>
      <c r="G4883" s="3" t="inlineStr">
        <is>
          <t>Physics</t>
        </is>
      </c>
      <c r="H4883" s="3" t="inlineStr">
        <is>
          <t>VAcquaviva@citytech.cuny.edu</t>
        </is>
      </c>
      <c r="I4883" s="3" t="inlineStr">
        <is>
          <t>Preprint</t>
        </is>
      </c>
      <c r="J4883" s="3" t="inlineStr">
        <is>
          <t>WaveSim: A Wavelet-based Multi-scale Similarity Metric for Weather and Climate Fields</t>
        </is>
      </c>
      <c r="K4883" s="3" t="n">
        <v>2025</v>
      </c>
      <c r="L4883" s="3" t="inlineStr">
        <is>
          <t>arXiv (Cornell University)</t>
        </is>
      </c>
      <c r="M4883" s="3" t="inlineStr">
        <is>
          <t>Gabriele Accarino; Viviana Acquaviva; Sara Shamekh; Duncan Watson‐Parris; Lawrence, David</t>
        </is>
      </c>
      <c r="N4883" s="3" t="inlineStr"/>
      <c r="O4883" s="3" t="n"/>
      <c r="P4883" s="3" t="inlineStr"/>
      <c r="Q4883" s="3" t="inlineStr">
        <is>
          <t>10.48550/arxiv.2512.14656</t>
        </is>
      </c>
      <c r="R4883" s="3" t="inlineStr">
        <is>
          <t>https://doi.org/10.48550/arxiv.2512.14656</t>
        </is>
      </c>
      <c r="S4883" s="3" t="inlineStr">
        <is>
          <t>OpenAlex</t>
        </is>
      </c>
      <c r="T4883" s="3" t="n">
        <v>1</v>
      </c>
      <c r="U4883" s="3" t="inlineStr">
        <is>
          <t>High (City Tech affiliation on paper)</t>
        </is>
      </c>
      <c r="V4883" s="3" t="n"/>
      <c r="W4883" s="3" t="inlineStr"/>
      <c r="X4883" s="3" t="inlineStr">
        <is>
          <t>We introduce WaveSim, a multi-scale similarity metric for the evaluation of spatial fields in weather and climate applications. WaveSim exploits wavelet transforms to decompose input fields into scale-specific wavelet coefficients. The metric is built by multiplying three orthogonal components derived from these coefficients: Magnitude, which quantifies similarities in the energy distribution of the coefficients, i.e., the intensity of the field; Displacement, which captures spatial shift by comparing the centers of mass of normalized energy distributions; and Structure, which assesses pattern organization independent of location and amplitude. Each component yields a scale-specific similarity score ranging from 0 (no similarity) to 1 (perfect similarity), which are then combined across scales to produce an overall similarity measure. We first evaluate WaveSim using synthetic test cases, applying controlled spatial and temporal perturbations to systematically assess its sensitivity and expected behavior. We then demonstrate its applicability to physically relevant case studies of key modes of climate variability in Earth System Models. Traditional point-wise metrics lack a mechanism for attributing errors to physical scales or modes of dissimilarity. By operating in the wavelet domain and decomposing the signal along independent axes, WaveSim bypasses these limitations and provides an interpretable and diagnostically rich framework for assessing similarity in complex fields. Additionally, the WaveSim framework allows users to place emphasis on a specific scale or component, and lends itself to user-specific model intercomparison, model evaluation, and calibration and training of forecasting systems. We provide a PyTorch-ready implementation of WaveSim, along with all evaluation scripts, at: https://github.com/gabrieleaccarino/wavesim.</t>
        </is>
      </c>
      <c r="Y4883" s="3" t="inlineStr">
        <is>
          <t>OpenAlex</t>
        </is>
      </c>
      <c r="Z4883" s="3" t="inlineStr">
        <is>
          <t>https://arxiv.org/pdf/2512.14656</t>
        </is>
      </c>
      <c r="AA4883" s="3" t="inlineStr">
        <is>
          <t>Open-access PDF (via OpenAlex)</t>
        </is>
      </c>
      <c r="AB4883" s="3" t="inlineStr">
        <is>
          <t>green</t>
        </is>
      </c>
      <c r="AC4883" s="3" t="inlineStr">
        <is>
          <t>School of Arts &amp; Sciences</t>
        </is>
      </c>
      <c r="AD4883" s="3" t="n">
        <v>0</v>
      </c>
      <c r="AE4883" s="3" t="inlineStr">
        <is>
          <t>No</t>
        </is>
      </c>
      <c r="AF4883" s="3" t="inlineStr"/>
      <c r="AG4883" s="4" t="inlineStr"/>
      <c r="AH4883" s="4" t="inlineStr"/>
      <c r="AI4883" s="4" t="inlineStr"/>
    </row>
    <row r="4884">
      <c r="A4884" s="3" t="inlineStr">
        <is>
          <t>PHYS-1156</t>
        </is>
      </c>
      <c r="B4884" s="3" t="inlineStr">
        <is>
          <t>Kezerashvili</t>
        </is>
      </c>
      <c r="C4884" s="3" t="inlineStr">
        <is>
          <t>Roman</t>
        </is>
      </c>
      <c r="D4884" s="3" t="inlineStr">
        <is>
          <t>Roman Kezerashvili</t>
        </is>
      </c>
      <c r="E4884" s="3" t="inlineStr">
        <is>
          <t>Professor</t>
        </is>
      </c>
      <c r="F4884" s="3" t="inlineStr">
        <is>
          <t>NYC College of Technology</t>
        </is>
      </c>
      <c r="G4884" s="3" t="inlineStr">
        <is>
          <t>Physics</t>
        </is>
      </c>
      <c r="H4884" s="3" t="inlineStr">
        <is>
          <t>RKezerashvili@citytech.cuny.edu</t>
        </is>
      </c>
      <c r="I4884" s="3" t="inlineStr">
        <is>
          <t>Journal article</t>
        </is>
      </c>
      <c r="J4884" s="3" t="inlineStr">
        <is>
          <t>Ω 3 c N N and Ω 3 c Ω 3 c N systems with HAL QCD potentials</t>
        </is>
      </c>
      <c r="K4884" s="3" t="n">
        <v>2025</v>
      </c>
      <c r="L4884" s="3" t="inlineStr">
        <is>
          <t>Physical review. D/Physical review. D.</t>
        </is>
      </c>
      <c r="M4884" s="3" t="inlineStr">
        <is>
          <t>Igor Filikhin; Roman Ya. Kezerashvili; Branislav Vlahović</t>
        </is>
      </c>
      <c r="N4884" s="3" t="inlineStr"/>
      <c r="O4884" s="3" t="n"/>
      <c r="P4884" s="3" t="inlineStr"/>
      <c r="Q4884" s="3" t="inlineStr">
        <is>
          <t>10.1103/hkgf-fmfc</t>
        </is>
      </c>
      <c r="R4884" s="3" t="inlineStr">
        <is>
          <t>https://doi.org/10.1103/hkgf-fmfc</t>
        </is>
      </c>
      <c r="S4884" s="3" t="inlineStr">
        <is>
          <t>OpenAlex</t>
        </is>
      </c>
      <c r="T4884" s="3" t="n">
        <v>1</v>
      </c>
      <c r="U4884" s="3" t="inlineStr">
        <is>
          <t>High (City Tech affiliation on paper)</t>
        </is>
      </c>
      <c r="V4884" s="3" t="n"/>
      <c r="W4884" s="3" t="inlineStr"/>
      <c r="X4884" s="3" t="inlineStr">
        <is>
          <t>This study employs the Faddeev formalism in configuration space to investigate the ${\mathrm{\ensuremath{\Omega}}}_{3c}NN$ cluster containing a triply charmed Omega baryon (${\mathrm{\ensuremath{\Omega}}}_{3c}$). Using the recently reported HAL QCD $S$-wave ${\mathrm{\ensuremath{\Omega}}}_{3c}N$ potentials in the $^{3}{S}_{1}$ and $^{5}{S}_{2}$ channels, together with the MT-I--III nucleon-nucleon potential and neglecting the Coulomb force, we find no bound state for the ${\mathrm{\ensuremath{\Omega}}}_{3c}np$ system. We predict near-threshold resonances in the ${J}^{\ensuremath{\pi}}=5/{2}^{+}$ (maximal total spin) and ${J}^{\ensuremath{\pi}}=1/{2}^{+}$ (minimal total spin) states, with resonance energies of 1.1 MeV below and 0.0 MeV at the three-body breakup threshold, respectively, at Euclidean time $t/a=16$. A similar analysis of the ${\mathrm{\ensuremath{\Omega}}}_{3c}{\mathrm{\ensuremath{\Omega}}}_{3c}N$ system likewise reveals no bound states, though a possible resonance is indicated.</t>
        </is>
      </c>
      <c r="Y4884" s="3" t="inlineStr">
        <is>
          <t>OpenAlex</t>
        </is>
      </c>
      <c r="Z4884" s="3" t="inlineStr"/>
      <c r="AA4884" s="3" t="inlineStr">
        <is>
          <t>Not found</t>
        </is>
      </c>
      <c r="AB4884" s="3" t="inlineStr">
        <is>
          <t>closed</t>
        </is>
      </c>
      <c r="AC4884" s="3" t="inlineStr">
        <is>
          <t>School of Arts &amp; Sciences</t>
        </is>
      </c>
      <c r="AD4884" s="3" t="n">
        <v>1</v>
      </c>
      <c r="AE4884" s="3" t="inlineStr">
        <is>
          <t>No</t>
        </is>
      </c>
      <c r="AF4884" s="3" t="inlineStr"/>
      <c r="AG4884" s="4" t="inlineStr"/>
      <c r="AH4884" s="4" t="inlineStr"/>
      <c r="AI4884" s="4" t="inlineStr"/>
    </row>
    <row r="4885">
      <c r="A4885" s="3" t="inlineStr">
        <is>
          <t>PHYS-1157</t>
        </is>
      </c>
      <c r="B4885" s="3" t="inlineStr">
        <is>
          <t>Acquaviva</t>
        </is>
      </c>
      <c r="C4885" s="3" t="inlineStr">
        <is>
          <t>Viviana</t>
        </is>
      </c>
      <c r="D4885" s="3" t="inlineStr">
        <is>
          <t>Viviana Acquaviva</t>
        </is>
      </c>
      <c r="E4885" s="3" t="inlineStr">
        <is>
          <t>Professor</t>
        </is>
      </c>
      <c r="F4885" s="3" t="inlineStr">
        <is>
          <t>NYC College of Technology</t>
        </is>
      </c>
      <c r="G4885" s="3" t="inlineStr">
        <is>
          <t>Physics</t>
        </is>
      </c>
      <c r="H4885" s="3" t="inlineStr">
        <is>
          <t>VAcquaviva@citytech.cuny.edu</t>
        </is>
      </c>
      <c r="I4885" s="3" t="inlineStr">
        <is>
          <t>Journal article</t>
        </is>
      </c>
      <c r="J4885" s="3" t="inlineStr">
        <is>
          <t>An update of the LDEO fCO 2 -residual data product: algorithmic choices improve ocean carbon sink estimates</t>
        </is>
      </c>
      <c r="K4885" s="3" t="n">
        <v>2026</v>
      </c>
      <c r="L4885" s="3" t="inlineStr">
        <is>
          <t>Machine Learning Earth</t>
        </is>
      </c>
      <c r="M4885" s="3" t="inlineStr">
        <is>
          <t>Thea Hatlen Heimdal; Amanda R. Fay; Abby P. Shaum; Viviana Acquaviva; Val Bennington; Amelie Sharples; Nicoline Joenson; Galen A. McKinley</t>
        </is>
      </c>
      <c r="N4885" s="3" t="inlineStr"/>
      <c r="O4885" s="3" t="n"/>
      <c r="P4885" s="3" t="inlineStr"/>
      <c r="Q4885" s="3" t="inlineStr">
        <is>
          <t>10.1088/3049-4753/ae86f8</t>
        </is>
      </c>
      <c r="R4885" s="3" t="inlineStr">
        <is>
          <t>https://doi.org/10.1088/3049-4753/ae86f8</t>
        </is>
      </c>
      <c r="S4885" s="3" t="inlineStr">
        <is>
          <t>OpenAlex</t>
        </is>
      </c>
      <c r="T4885" s="3" t="n">
        <v>1</v>
      </c>
      <c r="U4885" s="3" t="inlineStr">
        <is>
          <t>High (City Tech affiliation on paper)</t>
        </is>
      </c>
      <c r="V4885" s="3" t="n"/>
      <c r="W4885" s="3" t="inlineStr"/>
      <c r="X4885" s="3" t="inlineStr">
        <is>
          <t>An update of the LDEO fCO2-Residual data product: algorithmic choices improve ocean carbon sink estimates, Heimdal, Thea Hatlen, Fay, Amanda R., Shaum, Abby P, Acquaviva, Viviana, Bennington, Val, Sharples, Amelie E, Joenson, Nicoline M, McKinley, Galen A</t>
        </is>
      </c>
      <c r="Y4885" s="3" t="inlineStr">
        <is>
          <t>OpenAlex</t>
        </is>
      </c>
      <c r="Z4885" s="3" t="inlineStr">
        <is>
          <t>https://iopscience.iop.org/article/10.1088/3049-4753/ae86f8/pdf</t>
        </is>
      </c>
      <c r="AA4885" s="3" t="inlineStr">
        <is>
          <t>Open-access PDF (via OpenAlex)</t>
        </is>
      </c>
      <c r="AB4885" s="3" t="inlineStr">
        <is>
          <t>gold</t>
        </is>
      </c>
      <c r="AC4885" s="3" t="inlineStr">
        <is>
          <t>School of Arts &amp; Sciences</t>
        </is>
      </c>
      <c r="AD4885" s="3" t="n">
        <v>0</v>
      </c>
      <c r="AE4885" s="3" t="inlineStr">
        <is>
          <t>No</t>
        </is>
      </c>
      <c r="AF4885" s="3" t="inlineStr"/>
      <c r="AG4885" s="4" t="inlineStr"/>
      <c r="AH4885" s="4" t="inlineStr"/>
      <c r="AI4885" s="4" t="inlineStr"/>
    </row>
    <row r="4886">
      <c r="A4886" s="3" t="inlineStr">
        <is>
          <t>PHYS-1158</t>
        </is>
      </c>
      <c r="B4886" s="3" t="inlineStr">
        <is>
          <t>Kezerashvili</t>
        </is>
      </c>
      <c r="C4886" s="3" t="inlineStr">
        <is>
          <t>Roman</t>
        </is>
      </c>
      <c r="D4886" s="3" t="inlineStr">
        <is>
          <t>Roman Kezerashvili</t>
        </is>
      </c>
      <c r="E4886" s="3" t="inlineStr">
        <is>
          <t>Professor</t>
        </is>
      </c>
      <c r="F4886" s="3" t="inlineStr">
        <is>
          <t>NYC College of Technology</t>
        </is>
      </c>
      <c r="G4886" s="3" t="inlineStr">
        <is>
          <t>Physics</t>
        </is>
      </c>
      <c r="H4886" s="3" t="inlineStr">
        <is>
          <t>RKezerashvili@citytech.cuny.edu</t>
        </is>
      </c>
      <c r="I4886" s="3" t="inlineStr">
        <is>
          <t>Journal article</t>
        </is>
      </c>
      <c r="J4886" s="3" t="inlineStr">
        <is>
          <t>Bound trions in two-dimensional monolayers: A review</t>
        </is>
      </c>
      <c r="K4886" s="3" t="n">
        <v>2026</v>
      </c>
      <c r="L4886" s="3" t="inlineStr">
        <is>
          <t>International Journal of Modern Physics B</t>
        </is>
      </c>
      <c r="M4886" s="3" t="inlineStr">
        <is>
          <t>Roman Ya. Kezerashvili</t>
        </is>
      </c>
      <c r="N4886" s="3" t="inlineStr"/>
      <c r="O4886" s="3" t="n"/>
      <c r="P4886" s="3" t="inlineStr"/>
      <c r="Q4886" s="3" t="inlineStr">
        <is>
          <t>10.1142/s0217979226300069</t>
        </is>
      </c>
      <c r="R4886" s="3" t="inlineStr">
        <is>
          <t>https://doi.org/10.1142/s0217979226300069</t>
        </is>
      </c>
      <c r="S4886" s="3" t="inlineStr">
        <is>
          <t>OpenAlex</t>
        </is>
      </c>
      <c r="T4886" s="3" t="n">
        <v>1</v>
      </c>
      <c r="U4886" s="3" t="inlineStr">
        <is>
          <t>High (City Tech affiliation on paper)</t>
        </is>
      </c>
      <c r="V4886" s="3" t="n"/>
      <c r="W4886" s="3" t="inlineStr"/>
      <c r="X4886" s="3" t="inlineStr">
        <is>
          <t>Trions Coulomb-bound three-particle excitations composed of two like-charge carriers and one oppositely charged carrier are central quasiparticles in two-dimensional semiconductors. Reduced dielectric screening and quantum confinement strongly enhance their binding energies, making them robust and experimentally accessible. This review surveys theoretical and experimental advances in trion physics, emphasizing rigorous few-body approaches and the role of dielectric environment, anisotropy and external electric and magnetic fields. We analyze computational methods for describing trions in two-dimensional configuration spaces and discuss how reduced dimensionality modifies their structure and stability. Connections to many-body phenomena, including screening, Landau-level mixing and exciton–polaron crossover, are also highlighted.</t>
        </is>
      </c>
      <c r="Y4886" s="3" t="inlineStr">
        <is>
          <t>OpenAlex</t>
        </is>
      </c>
      <c r="Z4886" s="3" t="inlineStr">
        <is>
          <t>https://doi.org/10.48550/arxiv.2603.08346</t>
        </is>
      </c>
      <c r="AA4886" s="3" t="inlineStr">
        <is>
          <t>Open-access page (via OpenAlex)</t>
        </is>
      </c>
      <c r="AB4886" s="3" t="inlineStr">
        <is>
          <t>green</t>
        </is>
      </c>
      <c r="AC4886" s="3" t="inlineStr">
        <is>
          <t>School of Arts &amp; Sciences</t>
        </is>
      </c>
      <c r="AD4886" s="3" t="n">
        <v>0</v>
      </c>
      <c r="AE4886" s="3" t="inlineStr">
        <is>
          <t>No</t>
        </is>
      </c>
      <c r="AF4886" s="3" t="inlineStr"/>
      <c r="AG4886" s="4" t="inlineStr"/>
      <c r="AH4886" s="4" t="inlineStr"/>
      <c r="AI4886" s="4" t="inlineStr"/>
    </row>
    <row r="4887">
      <c r="A4887" s="3" t="inlineStr">
        <is>
          <t>PHYS-1162</t>
        </is>
      </c>
      <c r="B4887" s="3" t="inlineStr">
        <is>
          <t>Acquaviva</t>
        </is>
      </c>
      <c r="C4887" s="3" t="inlineStr">
        <is>
          <t>Viviana</t>
        </is>
      </c>
      <c r="D4887" s="3" t="inlineStr">
        <is>
          <t>Viviana Acquaviva</t>
        </is>
      </c>
      <c r="E4887" s="3" t="inlineStr">
        <is>
          <t>Professor</t>
        </is>
      </c>
      <c r="F4887" s="3" t="inlineStr">
        <is>
          <t>NYC College of Technology</t>
        </is>
      </c>
      <c r="G4887" s="3" t="inlineStr">
        <is>
          <t>Physics</t>
        </is>
      </c>
      <c r="H4887" s="3" t="inlineStr">
        <is>
          <t>VAcquaviva@citytech.cuny.edu</t>
        </is>
      </c>
      <c r="I4887" s="3" t="inlineStr">
        <is>
          <t>Preprint</t>
        </is>
      </c>
      <c r="J4887" s="3" t="inlineStr">
        <is>
          <t>How well is surface ocean carbon represented in observations and ocean models?</t>
        </is>
      </c>
      <c r="K4887" s="3" t="n">
        <v>2026</v>
      </c>
      <c r="L4887" s="3" t="inlineStr">
        <is>
          <t>arXiv (Cornell University)</t>
        </is>
      </c>
      <c r="M4887" s="3" t="inlineStr">
        <is>
          <t>Viviana Acquaviva; Romina Wild; Alessandro Laio; Amanda R. Fay; Thea Hatlen Heimdal; Galen A. McKinley</t>
        </is>
      </c>
      <c r="N4887" s="3" t="inlineStr"/>
      <c r="O4887" s="3" t="n"/>
      <c r="P4887" s="3" t="inlineStr"/>
      <c r="Q4887" s="3" t="inlineStr">
        <is>
          <t>10.48550/arxiv.2609.00133</t>
        </is>
      </c>
      <c r="R4887" s="3" t="inlineStr">
        <is>
          <t>https://doi.org/10.48550/arxiv.2609.00133</t>
        </is>
      </c>
      <c r="S4887" s="3" t="inlineStr">
        <is>
          <t>OpenAlex</t>
        </is>
      </c>
      <c r="T4887" s="3" t="n">
        <v>1</v>
      </c>
      <c r="U4887" s="3" t="inlineStr">
        <is>
          <t>High (City Tech affiliation on paper)</t>
        </is>
      </c>
      <c r="V4887" s="3" t="n"/>
      <c r="W4887" s="3" t="inlineStr"/>
      <c r="X4887" s="3" t="inlineStr">
        <is>
          <t>We introduce a general framework for quantifying the information content and representation quality of complex geophysical datasets based on the intrinsic dimension and differentiable information imbalance of data manifolds. We use it to derive and compare optimal representations of surface ocean carbon in the SOCAT database of observations and in global ocean biogeochemistry models (GOBMs) and to assess the robustness of the information we can extract from existing data. We find that within the most widely used feature set, the complexity of the data space of SOCAT observations is not fully captured by GOBMs, but the ranking and relative importance of variables learned through GOBMs are substantially correct. We observe that the learned representation of ocean carbon is less accurate in some regions, including the Southern Ocean, but doesn't appear to have evolved significantly over the last two decades. Finally, we show how the optimal representations can be used to improve the skill of distance-based machine learning models and demonstrate it for ocean carbon, and we propose two new metrics to compare models and observations that can be used to build more accurate weighted ensembles of estimates.</t>
        </is>
      </c>
      <c r="Y4887" s="3" t="inlineStr">
        <is>
          <t>OpenAlex</t>
        </is>
      </c>
      <c r="Z4887" s="3" t="inlineStr">
        <is>
          <t>https://arxiv.org/pdf/2609.00133</t>
        </is>
      </c>
      <c r="AA4887" s="3" t="inlineStr">
        <is>
          <t>Open-access PDF (via OpenAlex)</t>
        </is>
      </c>
      <c r="AB4887" s="3" t="inlineStr">
        <is>
          <t>green</t>
        </is>
      </c>
      <c r="AC4887" s="3" t="inlineStr">
        <is>
          <t>School of Arts &amp; Sciences</t>
        </is>
      </c>
      <c r="AD4887" s="3" t="n">
        <v>0</v>
      </c>
      <c r="AE4887" s="3" t="inlineStr">
        <is>
          <t>No</t>
        </is>
      </c>
      <c r="AF4887" s="3" t="inlineStr"/>
      <c r="AG4887" s="4" t="inlineStr"/>
      <c r="AH4887" s="4" t="inlineStr"/>
      <c r="AI4887" s="4" t="inlineStr"/>
    </row>
    <row r="4888">
      <c r="A4888" s="3" t="inlineStr">
        <is>
          <t>PHYS-1163</t>
        </is>
      </c>
      <c r="B4888" s="3" t="inlineStr">
        <is>
          <t>Kezerashvili</t>
        </is>
      </c>
      <c r="C4888" s="3" t="inlineStr">
        <is>
          <t>Roman</t>
        </is>
      </c>
      <c r="D4888" s="3" t="inlineStr">
        <is>
          <t>Roman Kezerashvili</t>
        </is>
      </c>
      <c r="E4888" s="3" t="inlineStr">
        <is>
          <t>Professor</t>
        </is>
      </c>
      <c r="F4888" s="3" t="inlineStr">
        <is>
          <t>NYC College of Technology</t>
        </is>
      </c>
      <c r="G4888" s="3" t="inlineStr">
        <is>
          <t>Physics</t>
        </is>
      </c>
      <c r="H4888" s="3" t="inlineStr">
        <is>
          <t>RKezerashvili@citytech.cuny.edu</t>
        </is>
      </c>
      <c r="I4888" s="3" t="inlineStr">
        <is>
          <t>Preprint</t>
        </is>
      </c>
      <c r="J4888" s="3" t="inlineStr">
        <is>
          <t>Intervalley Magnetotrions Tunable by Electric and Magnetic Fields in Buckled Two-Dimensional Materials</t>
        </is>
      </c>
      <c r="K4888" s="3" t="n">
        <v>2026</v>
      </c>
      <c r="L4888" s="3" t="inlineStr">
        <is>
          <t>arXiv (Cornell University)</t>
        </is>
      </c>
      <c r="M4888" s="3" t="inlineStr">
        <is>
          <t>Roman Ya. Kezerashvili; Shalva M. Tsiklauri; Anastasia Spiridonova</t>
        </is>
      </c>
      <c r="N4888" s="3" t="inlineStr"/>
      <c r="O4888" s="3" t="n"/>
      <c r="P4888" s="3" t="inlineStr"/>
      <c r="Q4888" s="3" t="inlineStr">
        <is>
          <t>10.48550/arxiv.2608.24581</t>
        </is>
      </c>
      <c r="R4888" s="3" t="inlineStr">
        <is>
          <t>https://doi.org/10.48550/arxiv.2608.24581</t>
        </is>
      </c>
      <c r="S4888" s="3" t="inlineStr">
        <is>
          <t>OpenAlex</t>
        </is>
      </c>
      <c r="T4888" s="3" t="n">
        <v>1</v>
      </c>
      <c r="U4888" s="3" t="inlineStr">
        <is>
          <t>High (City Tech affiliation on paper)</t>
        </is>
      </c>
      <c r="V4888" s="3" t="n"/>
      <c r="W4888" s="3" t="inlineStr"/>
      <c r="X4888" s="3" t="inlineStr">
        <is>
          <t>We develop a theoretical framework for intervalley magnetotrions in buckled two-dimensional materials, including silicene, germanene, and stanene, subjected to perpendicular electric and magnetic fields. Within the effective-mass approximation, the three-particle Schrödinger equation is formulated with the Rytova--Keldysh interaction potential and analyzed in the high-magnetic-field regime. We demonstrate that intervalley trions with equal electron and hole effective masses constitute an exceptional case for which the center-of-mass and internal motions separate exactly. The center-of-mass motion is governed by a two-dimensional harmonic-oscillator Hamiltonian, leading to quantized Landau states whose energies form electrically tunable Landau surfaces controlled by the magnetic field and the electric-field dependence of the carrier effective masses. The internal motion is investigated by solving the three-body Schrödinger equation within the framework of the hyperspherical harmonics method. Numerical calculations reveal that the trion binding energy increases monotonically with both magnetic and electric fields owing to the combined effects of magnetic confinement and electric-field-induced enhancement of the effective masses. The strongest binding is obtained for silicene, followed by stanene and germanene. The present work provides a unified description of both the collective center-of-mass motion and the internal dynamics of magnetotrions in Xene monolayers, demonstrating that both degrees of freedom can be independently manipulated by external electric and magnetic fields.</t>
        </is>
      </c>
      <c r="Y4888" s="3" t="inlineStr">
        <is>
          <t>OpenAlex</t>
        </is>
      </c>
      <c r="Z4888" s="3" t="inlineStr">
        <is>
          <t>https://arxiv.org/pdf/2608.24581</t>
        </is>
      </c>
      <c r="AA4888" s="3" t="inlineStr">
        <is>
          <t>Open-access PDF (via OpenAlex)</t>
        </is>
      </c>
      <c r="AB4888" s="3" t="inlineStr">
        <is>
          <t>green</t>
        </is>
      </c>
      <c r="AC4888" s="3" t="inlineStr">
        <is>
          <t>School of Arts &amp; Sciences</t>
        </is>
      </c>
      <c r="AD4888" s="3" t="n">
        <v>0</v>
      </c>
      <c r="AE4888" s="3" t="inlineStr">
        <is>
          <t>No</t>
        </is>
      </c>
      <c r="AF4888" s="3" t="inlineStr"/>
      <c r="AG4888" s="4" t="inlineStr"/>
      <c r="AH4888" s="4" t="inlineStr"/>
      <c r="AI4888" s="4" t="inlineStr"/>
    </row>
    <row r="4889">
      <c r="A4889" s="3" t="inlineStr">
        <is>
          <t>PHYS-1164</t>
        </is>
      </c>
      <c r="B4889" s="3" t="inlineStr">
        <is>
          <t>Kezerashvili</t>
        </is>
      </c>
      <c r="C4889" s="3" t="inlineStr">
        <is>
          <t>Roman</t>
        </is>
      </c>
      <c r="D4889" s="3" t="inlineStr">
        <is>
          <t>Roman Kezerashvili</t>
        </is>
      </c>
      <c r="E4889" s="3" t="inlineStr">
        <is>
          <t>Professor</t>
        </is>
      </c>
      <c r="F4889" s="3" t="inlineStr">
        <is>
          <t>NYC College of Technology</t>
        </is>
      </c>
      <c r="G4889" s="3" t="inlineStr">
        <is>
          <t>Physics</t>
        </is>
      </c>
      <c r="H4889" s="3" t="inlineStr">
        <is>
          <t>RKezerashvili@citytech.cuny.edu</t>
        </is>
      </c>
      <c r="I4889" s="3" t="inlineStr">
        <is>
          <t>Preprint</t>
        </is>
      </c>
      <c r="J4889" s="3" t="inlineStr">
        <is>
          <t>Lightest Hidden-Strangeness Nuclei with HAL QCD-Motivated $\phi N$ Interactions</t>
        </is>
      </c>
      <c r="K4889" s="3" t="n">
        <v>2026</v>
      </c>
      <c r="L4889" s="3" t="inlineStr">
        <is>
          <t>SSRN Electronic Journal</t>
        </is>
      </c>
      <c r="M4889" s="3" t="inlineStr">
        <is>
          <t>Roman Ya. Kezerashvili; Igor Filikhin; Rimantas Lazauskas</t>
        </is>
      </c>
      <c r="N4889" s="3" t="inlineStr"/>
      <c r="O4889" s="3" t="n"/>
      <c r="P4889" s="3" t="inlineStr"/>
      <c r="Q4889" s="3" t="inlineStr">
        <is>
          <t>10.2139/ssrn.7385484</t>
        </is>
      </c>
      <c r="R4889" s="3" t="inlineStr">
        <is>
          <t>https://doi.org/10.2139/ssrn.7385484</t>
        </is>
      </c>
      <c r="S4889" s="3" t="inlineStr">
        <is>
          <t>OpenAlex</t>
        </is>
      </c>
      <c r="T4889" s="3" t="n">
        <v>1</v>
      </c>
      <c r="U4889" s="3" t="inlineStr">
        <is>
          <t>High (City Tech affiliation on paper)</t>
        </is>
      </c>
      <c r="V4889" s="3" t="n"/>
      <c r="W4889" s="3" t="inlineStr"/>
      <c r="X4889" s="3" t="inlineStr"/>
      <c r="Y4889" s="3" t="inlineStr"/>
      <c r="Z4889" s="3" t="inlineStr">
        <is>
          <t>https://doi.org/10.2139/ssrn.7385484</t>
        </is>
      </c>
      <c r="AA4889" s="3" t="inlineStr">
        <is>
          <t>Open-access page (via OpenAlex)</t>
        </is>
      </c>
      <c r="AB4889" s="3" t="inlineStr">
        <is>
          <t>green</t>
        </is>
      </c>
      <c r="AC4889" s="3" t="inlineStr">
        <is>
          <t>School of Arts &amp; Sciences</t>
        </is>
      </c>
      <c r="AD4889" s="3" t="n">
        <v>0</v>
      </c>
      <c r="AE4889" s="3" t="inlineStr">
        <is>
          <t>No</t>
        </is>
      </c>
      <c r="AF4889" s="3" t="inlineStr"/>
      <c r="AG4889" s="4" t="inlineStr"/>
      <c r="AH4889" s="4" t="inlineStr"/>
      <c r="AI4889" s="4" t="inlineStr"/>
    </row>
    <row r="4890">
      <c r="A4890" s="3" t="inlineStr">
        <is>
          <t>PHYS-1165</t>
        </is>
      </c>
      <c r="B4890" s="3" t="inlineStr">
        <is>
          <t>Kezerashvili</t>
        </is>
      </c>
      <c r="C4890" s="3" t="inlineStr">
        <is>
          <t>Roman</t>
        </is>
      </c>
      <c r="D4890" s="3" t="inlineStr">
        <is>
          <t>Roman Kezerashvili</t>
        </is>
      </c>
      <c r="E4890" s="3" t="inlineStr">
        <is>
          <t>Professor</t>
        </is>
      </c>
      <c r="F4890" s="3" t="inlineStr">
        <is>
          <t>NYC College of Technology</t>
        </is>
      </c>
      <c r="G4890" s="3" t="inlineStr">
        <is>
          <t>Physics</t>
        </is>
      </c>
      <c r="H4890" s="3" t="inlineStr">
        <is>
          <t>RKezerashvili@citytech.cuny.edu</t>
        </is>
      </c>
      <c r="I4890" s="3" t="inlineStr">
        <is>
          <t>Journal article</t>
        </is>
      </c>
      <c r="J4890" s="3" t="inlineStr">
        <is>
          <t>Lightest hidden-strangeness nuclei with HAL QCD-motivated ϕN interactions</t>
        </is>
      </c>
      <c r="K4890" s="3" t="n">
        <v>2026</v>
      </c>
      <c r="L4890" s="3" t="inlineStr">
        <is>
          <t>Journal of subatomic particles and cosmology.</t>
        </is>
      </c>
      <c r="M4890" s="3" t="inlineStr">
        <is>
          <t>Roman Ya. Kezerashvili; Igor Filikhin; R. Lazauskas</t>
        </is>
      </c>
      <c r="N4890" s="3" t="inlineStr"/>
      <c r="O4890" s="3" t="n"/>
      <c r="P4890" s="3" t="inlineStr"/>
      <c r="Q4890" s="3" t="inlineStr">
        <is>
          <t>10.1016/j.jspc.2026.100585</t>
        </is>
      </c>
      <c r="R4890" s="3" t="inlineStr">
        <is>
          <t>https://doi.org/10.1016/j.jspc.2026.100585</t>
        </is>
      </c>
      <c r="S4890" s="3" t="inlineStr">
        <is>
          <t>OpenAlex</t>
        </is>
      </c>
      <c r="T4890" s="3" t="n">
        <v>1</v>
      </c>
      <c r="U4890" s="3" t="inlineStr">
        <is>
          <t>High (City Tech affiliation on paper)</t>
        </is>
      </c>
      <c r="V4890" s="3" t="n"/>
      <c r="W4890" s="3" t="inlineStr"/>
      <c r="X4890" s="3" t="inlineStr"/>
      <c r="Y4890" s="3" t="inlineStr"/>
      <c r="Z4890" s="3" t="inlineStr"/>
      <c r="AA4890" s="3" t="inlineStr">
        <is>
          <t>Not found</t>
        </is>
      </c>
      <c r="AB4890" s="3" t="inlineStr">
        <is>
          <t>closed</t>
        </is>
      </c>
      <c r="AC4890" s="3" t="inlineStr">
        <is>
          <t>School of Arts &amp; Sciences</t>
        </is>
      </c>
      <c r="AD4890" s="3" t="n">
        <v>0</v>
      </c>
      <c r="AE4890" s="3" t="inlineStr">
        <is>
          <t>No</t>
        </is>
      </c>
      <c r="AF4890" s="3" t="inlineStr"/>
      <c r="AG4890" s="4" t="inlineStr"/>
      <c r="AH4890" s="4" t="inlineStr"/>
      <c r="AI4890" s="4" t="inlineStr"/>
    </row>
    <row r="4891">
      <c r="A4891" s="3" t="inlineStr">
        <is>
          <t>PHYS-1169</t>
        </is>
      </c>
      <c r="B4891" s="3" t="inlineStr">
        <is>
          <t>Kezerashvili</t>
        </is>
      </c>
      <c r="C4891" s="3" t="inlineStr">
        <is>
          <t>Roman</t>
        </is>
      </c>
      <c r="D4891" s="3" t="inlineStr">
        <is>
          <t>Roman Kezerashvili</t>
        </is>
      </c>
      <c r="E4891" s="3" t="inlineStr">
        <is>
          <t>Professor</t>
        </is>
      </c>
      <c r="F4891" s="3" t="inlineStr">
        <is>
          <t>NYC College of Technology</t>
        </is>
      </c>
      <c r="G4891" s="3" t="inlineStr">
        <is>
          <t>Physics</t>
        </is>
      </c>
      <c r="H4891" s="3" t="inlineStr">
        <is>
          <t>RKezerashvili@citytech.cuny.edu</t>
        </is>
      </c>
      <c r="I4891" s="3" t="inlineStr">
        <is>
          <t>Journal article</t>
        </is>
      </c>
      <c r="J4891" s="3" t="inlineStr">
        <is>
          <t>Performance of solar-sail materials at the photo-gravitational equilibrium point L1</t>
        </is>
      </c>
      <c r="K4891" s="3" t="n">
        <v>2026</v>
      </c>
      <c r="L4891" s="3" t="inlineStr">
        <is>
          <t>Advances in Space Research</t>
        </is>
      </c>
      <c r="M4891" s="3" t="inlineStr">
        <is>
          <t>M. J. Coco; Catello Leonardo Matonti; Giuseppe Governale; Elena Ancona; Roman Ya. Kezerashvili</t>
        </is>
      </c>
      <c r="N4891" s="3" t="inlineStr"/>
      <c r="O4891" s="3" t="n"/>
      <c r="P4891" s="3" t="inlineStr"/>
      <c r="Q4891" s="3" t="inlineStr">
        <is>
          <t>10.1016/j.asr.2026.06.036</t>
        </is>
      </c>
      <c r="R4891" s="3" t="inlineStr">
        <is>
          <t>https://doi.org/10.1016/j.asr.2026.06.036</t>
        </is>
      </c>
      <c r="S4891" s="3" t="inlineStr">
        <is>
          <t>OpenAlex</t>
        </is>
      </c>
      <c r="T4891" s="3" t="n">
        <v>1</v>
      </c>
      <c r="U4891" s="3" t="inlineStr">
        <is>
          <t>High (City Tech affiliation on paper)</t>
        </is>
      </c>
      <c r="V4891" s="3" t="n"/>
      <c r="W4891" s="3" t="inlineStr"/>
      <c r="X4891" s="3" t="inlineStr">
        <is>
          <t>This research investigates the performance of solar-sail satellite materials, focusing on their optical and mechanical resilience under space conditions near the photo-gravitational L 1 point of the Sun-Earth/Moon’s System Center of Mass, within the framework of the Photo-gravitational Circular Restricted Three Body Problem. At L 1 , solar-sails are exposed to continuous sunlight, intense UV and gamma radiation, and solar particles, all of which can degrade optical and mechanical properties. Results show how this degradation leads to a variation in the optical properties of solar-sail materials, resulting in a displacement from the equilibrium point. This study is motivated by the needs of the Planetary Sunshade System program, a space-based solar geoengineering concept relying on the long-term station-keeping of a swarm of solar-sail satellite.</t>
        </is>
      </c>
      <c r="Y4891" s="3" t="inlineStr">
        <is>
          <t>OpenAlex</t>
        </is>
      </c>
      <c r="Z4891" s="3" t="inlineStr">
        <is>
          <t>https://doi.org/10.1016/j.asr.2026.06.036</t>
        </is>
      </c>
      <c r="AA4891" s="3" t="inlineStr">
        <is>
          <t>Open-access page (via OpenAlex)</t>
        </is>
      </c>
      <c r="AB4891" s="3" t="inlineStr">
        <is>
          <t>hybrid</t>
        </is>
      </c>
      <c r="AC4891" s="3" t="inlineStr">
        <is>
          <t>School of Arts &amp; Sciences</t>
        </is>
      </c>
      <c r="AD4891" s="3" t="n">
        <v>0</v>
      </c>
      <c r="AE4891" s="3" t="inlineStr">
        <is>
          <t>No</t>
        </is>
      </c>
      <c r="AF4891" s="3" t="inlineStr"/>
      <c r="AG4891" s="4" t="inlineStr"/>
      <c r="AH4891" s="4" t="inlineStr"/>
      <c r="AI4891" s="4" t="inlineStr"/>
    </row>
    <row r="4892">
      <c r="A4892" s="3" t="inlineStr">
        <is>
          <t>PHYS-1170</t>
        </is>
      </c>
      <c r="B4892" s="3" t="inlineStr">
        <is>
          <t>Kezerashvili</t>
        </is>
      </c>
      <c r="C4892" s="3" t="inlineStr">
        <is>
          <t>Roman</t>
        </is>
      </c>
      <c r="D4892" s="3" t="inlineStr">
        <is>
          <t>Roman Kezerashvili</t>
        </is>
      </c>
      <c r="E4892" s="3" t="inlineStr">
        <is>
          <t>Professor</t>
        </is>
      </c>
      <c r="F4892" s="3" t="inlineStr">
        <is>
          <t>NYC College of Technology</t>
        </is>
      </c>
      <c r="G4892" s="3" t="inlineStr">
        <is>
          <t>Physics</t>
        </is>
      </c>
      <c r="H4892" s="3" t="inlineStr">
        <is>
          <t>RKezerashvili@citytech.cuny.edu</t>
        </is>
      </c>
      <c r="I4892" s="3" t="inlineStr">
        <is>
          <t>Journal article</t>
        </is>
      </c>
      <c r="J4892" s="3" t="inlineStr">
        <is>
          <t>Possible existence of ϕ3H, ϕ4H, ϕ4He, and ϕ5He nuclei</t>
        </is>
      </c>
      <c r="K4892" s="3" t="n">
        <v>2026</v>
      </c>
      <c r="L4892" s="3" t="inlineStr">
        <is>
          <t>Physics Letters B</t>
        </is>
      </c>
      <c r="M4892" s="3" t="inlineStr">
        <is>
          <t>Rimantas Lazauskas; Roman Ya. Kezerashvili; Igor Filikhin</t>
        </is>
      </c>
      <c r="N4892" s="3" t="inlineStr"/>
      <c r="O4892" s="3" t="n"/>
      <c r="P4892" s="3" t="inlineStr"/>
      <c r="Q4892" s="3" t="inlineStr">
        <is>
          <t>10.1016/j.physletb.2026.140496</t>
        </is>
      </c>
      <c r="R4892" s="3" t="inlineStr">
        <is>
          <t>https://doi.org/10.1016/j.physletb.2026.140496</t>
        </is>
      </c>
      <c r="S4892" s="3" t="inlineStr">
        <is>
          <t>OpenAlex</t>
        </is>
      </c>
      <c r="T4892" s="3" t="n">
        <v>1</v>
      </c>
      <c r="U4892" s="3" t="inlineStr">
        <is>
          <t>High (City Tech affiliation on paper)</t>
        </is>
      </c>
      <c r="V4892" s="3" t="n"/>
      <c r="W4892" s="3" t="inlineStr"/>
      <c r="X4892" s="3" t="inlineStr">
        <is>
          <t>Motivated by recent HAL QCD simulations of the ϕN interaction in the 4 S 3/2 channel and its modification in the 2 S 1/2 channel, we develop a first-principles few-body framework that embeds these potentials into configuration-space Faddeev–Yakubovsky equations. We predict bound ϕ 4 H , ϕ 4 He , and ϕ 5 He nuclei by performing calculations for ϕ -mesic ϕNNN and ϕNNNN systems. Both spin-dependent and spin-independent ϕN interactions are considered, leading to deeply and moderately bound states, respectively. The deeply bound states originate from the strong attraction in the 2 S 1/2 ϕN channel. Coulomb shifts of the binding energies are evaluated. Our findings provide the binding mechanism and demonstrate the importance of short-range ϕN attraction.</t>
        </is>
      </c>
      <c r="Y4892" s="3" t="inlineStr">
        <is>
          <t>OpenAlex</t>
        </is>
      </c>
      <c r="Z4892" s="3" t="inlineStr">
        <is>
          <t>https://doi.org/10.1016/j.physletb.2026.140496</t>
        </is>
      </c>
      <c r="AA4892" s="3" t="inlineStr">
        <is>
          <t>Open-access page (via OpenAlex)</t>
        </is>
      </c>
      <c r="AB4892" s="3" t="inlineStr">
        <is>
          <t>diamond</t>
        </is>
      </c>
      <c r="AC4892" s="3" t="inlineStr">
        <is>
          <t>School of Arts &amp; Sciences</t>
        </is>
      </c>
      <c r="AD4892" s="3" t="n">
        <v>1</v>
      </c>
      <c r="AE4892" s="3" t="inlineStr">
        <is>
          <t>No</t>
        </is>
      </c>
      <c r="AF4892" s="3" t="inlineStr"/>
      <c r="AG4892" s="4" t="inlineStr"/>
      <c r="AH4892" s="4" t="inlineStr"/>
      <c r="AI4892" s="4" t="inlineStr"/>
    </row>
    <row r="4893">
      <c r="A4893" s="3" t="inlineStr">
        <is>
          <t>PHYS-1171</t>
        </is>
      </c>
      <c r="B4893" s="3" t="inlineStr">
        <is>
          <t>Kezerashvili</t>
        </is>
      </c>
      <c r="C4893" s="3" t="inlineStr">
        <is>
          <t>Roman</t>
        </is>
      </c>
      <c r="D4893" s="3" t="inlineStr">
        <is>
          <t>Roman Kezerashvili</t>
        </is>
      </c>
      <c r="E4893" s="3" t="inlineStr">
        <is>
          <t>Professor</t>
        </is>
      </c>
      <c r="F4893" s="3" t="inlineStr">
        <is>
          <t>NYC College of Technology</t>
        </is>
      </c>
      <c r="G4893" s="3" t="inlineStr">
        <is>
          <t>Physics</t>
        </is>
      </c>
      <c r="H4893" s="3" t="inlineStr">
        <is>
          <t>RKezerashvili@citytech.cuny.edu</t>
        </is>
      </c>
      <c r="I4893" s="3" t="inlineStr">
        <is>
          <t>Other</t>
        </is>
      </c>
      <c r="J4893" s="3" t="inlineStr">
        <is>
          <t>Preface: Space sailing: concepts, technology, and missions</t>
        </is>
      </c>
      <c r="K4893" s="3" t="n">
        <v>2026</v>
      </c>
      <c r="L4893" s="3" t="inlineStr">
        <is>
          <t>Advances in Space Research</t>
        </is>
      </c>
      <c r="M4893" s="3" t="inlineStr">
        <is>
          <t>Roman Ya. Kezerashvili</t>
        </is>
      </c>
      <c r="N4893" s="3" t="inlineStr"/>
      <c r="O4893" s="3" t="n"/>
      <c r="P4893" s="3" t="inlineStr"/>
      <c r="Q4893" s="3" t="inlineStr">
        <is>
          <t>10.1016/j.asr.2026.09.040</t>
        </is>
      </c>
      <c r="R4893" s="3" t="inlineStr">
        <is>
          <t>https://doi.org/10.1016/j.asr.2026.09.040</t>
        </is>
      </c>
      <c r="S4893" s="3" t="inlineStr">
        <is>
          <t>OpenAlex</t>
        </is>
      </c>
      <c r="T4893" s="3" t="n">
        <v>1</v>
      </c>
      <c r="U4893" s="3" t="inlineStr">
        <is>
          <t>High (City Tech affiliation on paper)</t>
        </is>
      </c>
      <c r="V4893" s="3" t="n"/>
      <c r="W4893" s="3" t="inlineStr"/>
      <c r="X4893" s="3" t="inlineStr"/>
      <c r="Y4893" s="3" t="inlineStr"/>
      <c r="Z4893" s="3" t="inlineStr"/>
      <c r="AA4893" s="3" t="inlineStr">
        <is>
          <t>Not found</t>
        </is>
      </c>
      <c r="AB4893" s="3" t="inlineStr">
        <is>
          <t>closed</t>
        </is>
      </c>
      <c r="AC4893" s="3" t="inlineStr">
        <is>
          <t>School of Arts &amp; Sciences</t>
        </is>
      </c>
      <c r="AD4893" s="3" t="n">
        <v>0</v>
      </c>
      <c r="AE4893" s="3" t="inlineStr">
        <is>
          <t>No</t>
        </is>
      </c>
      <c r="AF4893" s="3" t="inlineStr"/>
      <c r="AG4893" s="4" t="inlineStr"/>
      <c r="AH4893" s="4" t="inlineStr"/>
      <c r="AI4893" s="4" t="inlineStr"/>
    </row>
    <row r="4894">
      <c r="A4894" s="3" t="inlineStr">
        <is>
          <t>PHYS-1172</t>
        </is>
      </c>
      <c r="B4894" s="3" t="inlineStr">
        <is>
          <t>Kezerashvili</t>
        </is>
      </c>
      <c r="C4894" s="3" t="inlineStr">
        <is>
          <t>Roman</t>
        </is>
      </c>
      <c r="D4894" s="3" t="inlineStr">
        <is>
          <t>Roman Kezerashvili</t>
        </is>
      </c>
      <c r="E4894" s="3" t="inlineStr">
        <is>
          <t>Professor</t>
        </is>
      </c>
      <c r="F4894" s="3" t="inlineStr">
        <is>
          <t>NYC College of Technology</t>
        </is>
      </c>
      <c r="G4894" s="3" t="inlineStr">
        <is>
          <t>Physics</t>
        </is>
      </c>
      <c r="H4894" s="3" t="inlineStr">
        <is>
          <t>RKezerashvili@citytech.cuny.edu</t>
        </is>
      </c>
      <c r="I4894" s="3" t="inlineStr">
        <is>
          <t>Journal article</t>
        </is>
      </c>
      <c r="J4894" s="3" t="inlineStr">
        <is>
          <t>Propellantless space exploration</t>
        </is>
      </c>
      <c r="K4894" s="3" t="n">
        <v>2026</v>
      </c>
      <c r="L4894" s="3" t="inlineStr">
        <is>
          <t>Acta Astronautica</t>
        </is>
      </c>
      <c r="M4894" s="3" t="inlineStr">
        <is>
          <t>Roman Ya. Kezerashvili</t>
        </is>
      </c>
      <c r="N4894" s="3" t="inlineStr"/>
      <c r="O4894" s="3" t="n"/>
      <c r="P4894" s="3" t="inlineStr"/>
      <c r="Q4894" s="3" t="inlineStr">
        <is>
          <t>10.1016/j.actaastro.2026.01.024</t>
        </is>
      </c>
      <c r="R4894" s="3" t="inlineStr">
        <is>
          <t>https://doi.org/10.1016/j.actaastro.2026.01.024</t>
        </is>
      </c>
      <c r="S4894" s="3" t="inlineStr">
        <is>
          <t>OpenAlex</t>
        </is>
      </c>
      <c r="T4894" s="3" t="n">
        <v>1</v>
      </c>
      <c r="U4894" s="3" t="inlineStr">
        <is>
          <t>High (City Tech affiliation on paper)</t>
        </is>
      </c>
      <c r="V4894" s="3" t="n"/>
      <c r="W4894" s="3" t="inlineStr"/>
      <c r="X4894" s="3" t="inlineStr"/>
      <c r="Y4894" s="3" t="inlineStr"/>
      <c r="Z4894" s="3" t="inlineStr">
        <is>
          <t>https://arxiv.org/pdf/2510.21743</t>
        </is>
      </c>
      <c r="AA4894" s="3" t="inlineStr">
        <is>
          <t>Open-access PDF (via OpenAlex)</t>
        </is>
      </c>
      <c r="AB4894" s="3" t="inlineStr">
        <is>
          <t>green</t>
        </is>
      </c>
      <c r="AC4894" s="3" t="inlineStr">
        <is>
          <t>School of Arts &amp; Sciences</t>
        </is>
      </c>
      <c r="AD4894" s="3" t="n">
        <v>2</v>
      </c>
      <c r="AE4894" s="3" t="inlineStr">
        <is>
          <t>No</t>
        </is>
      </c>
      <c r="AF4894" s="3" t="inlineStr"/>
      <c r="AG4894" s="4" t="inlineStr"/>
      <c r="AH4894" s="4" t="inlineStr"/>
      <c r="AI4894" s="4" t="inlineStr"/>
    </row>
    <row r="4895">
      <c r="A4895" s="3" t="inlineStr">
        <is>
          <t>PHYS-1173</t>
        </is>
      </c>
      <c r="B4895" s="3" t="inlineStr">
        <is>
          <t>Welker</t>
        </is>
      </c>
      <c r="C4895" s="3" t="inlineStr">
        <is>
          <t>Charlotte</t>
        </is>
      </c>
      <c r="D4895" s="3" t="inlineStr">
        <is>
          <t>Charlotte Welker</t>
        </is>
      </c>
      <c r="E4895" s="3" t="inlineStr">
        <is>
          <t>Assistant Professor</t>
        </is>
      </c>
      <c r="F4895" s="3" t="inlineStr">
        <is>
          <t>NYC College of Technology</t>
        </is>
      </c>
      <c r="G4895" s="3" t="inlineStr">
        <is>
          <t>Physics</t>
        </is>
      </c>
      <c r="H4895" s="3" t="inlineStr">
        <is>
          <t>CWelker@citytech.cuny.edu</t>
        </is>
      </c>
      <c r="I4895" s="3" t="inlineStr">
        <is>
          <t>Journal article</t>
        </is>
      </c>
      <c r="J4895" s="3" t="inlineStr">
        <is>
          <t>Searching within Galaxies for the Earliest Signs of Quenching With Spatially Resolved Star Formation Histories in UVCANDELS Galaxies at z &lt; 0.3</t>
        </is>
      </c>
      <c r="K4895" s="3" t="n">
        <v>2026</v>
      </c>
      <c r="L4895" s="3" t="inlineStr">
        <is>
          <t>The Astrophysical Journal</t>
        </is>
      </c>
      <c r="M4895" s="3" t="inlineStr">
        <is>
          <t>Charlotte Olsen; Eric Gawiser; Charlotte Welker; Harry I. Teplitz; Kartheik G. Iyer; Xin Wang; Marc A. Rafelski; Rogier A. Windhorst; Anton M. Koekemoer; Anahita Alavi; Ben Sunnquist; Norman A. Grogin; Yicheng Guo; Christopher J. Conselice; L. Y. Aaron Yung; K. Nedkova; Bahram Mobasher; Ray A. Lucas; Vihang Mehta; Y. Sophia Dai; Jonathan P. Gardner</t>
        </is>
      </c>
      <c r="N4895" s="3" t="inlineStr"/>
      <c r="O4895" s="3" t="n"/>
      <c r="P4895" s="3" t="inlineStr"/>
      <c r="Q4895" s="3" t="inlineStr">
        <is>
          <t>10.3847/1538-4357/ae4eba</t>
        </is>
      </c>
      <c r="R4895" s="3" t="inlineStr">
        <is>
          <t>https://doi.org/10.3847/1538-4357/ae4eba</t>
        </is>
      </c>
      <c r="S4895" s="3" t="inlineStr">
        <is>
          <t>OpenAlex; CUNY Academic Works</t>
        </is>
      </c>
      <c r="T4895" s="3" t="n">
        <v>2</v>
      </c>
      <c r="U4895" s="3" t="inlineStr">
        <is>
          <t>High (City Tech affiliation on paper); 2 sources</t>
        </is>
      </c>
      <c r="V4895" s="3" t="n"/>
      <c r="W4895" s="3" t="inlineStr"/>
      <c r="X4895" s="3" t="inlineStr">
        <is>
          <t>Abstract Understanding the complicated processes that regulate star formation and cause a galaxy to become quiescent is key to our comprehension of galaxy evolution. We used eight well-resolved star-forming z &lt; 0.3 galaxies from the UVCANDELS survey, where a total of 10 Hubble Space Telescope bands, including UV follow-up in UVIS/F275W, allow us to reconstruct the star formation histories (SFHs) of regions across each galaxy. This approach provides a powerful tool to explore the spatiotemporal connection between star formation and galaxy evolution. The spatial and temporal profiles of stellar mass and star formation rate (SFR) surface density were obtained from the SFHs of these regions. We measure scaling relations and projected radial profiles of regions within each galaxy at the time of observation and at 1 Gyr lookback time, noting possible trends in the evolution. By comparing the change in star formation over time, we can infer the timing and location of star formation and see early signs of star formation shutting off before quenching occurs. We compared the SFR density–stellar mass density scaling relations for individual galaxies as they evolve from 1 Gyr lookback time. The correlation lines pivot around a log-stellar mass surface density of 7.25 [ M ⊙ kpc −2 ], which may be evidence of a self-regulating process on these scales. Radial profiles of the galaxy logarithmic specific SFR (sSFR) show an overall decrease over 1 Gyr, but five galaxies show a greater change in log(sSFR) at the outskirts than the center, indicating a possible early onset of quenching in these galaxies.</t>
        </is>
      </c>
      <c r="Y4895" s="3" t="inlineStr">
        <is>
          <t>OpenAlex</t>
        </is>
      </c>
      <c r="Z4895" s="3" t="inlineStr">
        <is>
          <t>https://iopscience.iop.org/article/10.3847/1538-4357/ae4eba/pdf</t>
        </is>
      </c>
      <c r="AA4895" s="3" t="inlineStr">
        <is>
          <t>Open-access PDF (via OpenAlex)</t>
        </is>
      </c>
      <c r="AB4895" s="3" t="inlineStr">
        <is>
          <t>gold</t>
        </is>
      </c>
      <c r="AC4895" s="3" t="inlineStr">
        <is>
          <t>School of Arts &amp; Sciences</t>
        </is>
      </c>
      <c r="AD4895" s="3" t="n">
        <v>1</v>
      </c>
      <c r="AE4895" s="3" t="inlineStr">
        <is>
          <t>No</t>
        </is>
      </c>
      <c r="AF4895" s="3" t="inlineStr"/>
      <c r="AG4895" s="4" t="inlineStr"/>
      <c r="AH4895" s="4" t="inlineStr"/>
      <c r="AI4895" s="4" t="inlineStr"/>
    </row>
    <row r="4896">
      <c r="A4896" s="3" t="inlineStr">
        <is>
          <t>PHYS-1174</t>
        </is>
      </c>
      <c r="B4896" s="3" t="inlineStr">
        <is>
          <t>Kezerashvili</t>
        </is>
      </c>
      <c r="C4896" s="3" t="inlineStr">
        <is>
          <t>Roman</t>
        </is>
      </c>
      <c r="D4896" s="3" t="inlineStr">
        <is>
          <t>Roman Kezerashvili</t>
        </is>
      </c>
      <c r="E4896" s="3" t="inlineStr">
        <is>
          <t>Professor</t>
        </is>
      </c>
      <c r="F4896" s="3" t="inlineStr">
        <is>
          <t>NYC College of Technology</t>
        </is>
      </c>
      <c r="G4896" s="3" t="inlineStr">
        <is>
          <t>Physics</t>
        </is>
      </c>
      <c r="H4896" s="3" t="inlineStr">
        <is>
          <t>RKezerashvili@citytech.cuny.edu</t>
        </is>
      </c>
      <c r="I4896" s="3" t="inlineStr">
        <is>
          <t>Book chapter</t>
        </is>
      </c>
      <c r="J4896" s="3" t="inlineStr">
        <is>
          <t>Self-Assembly Processes of Polymer Cobalt Microwire Composites Synthesised by Chemical Deposition with Hydrazine</t>
        </is>
      </c>
      <c r="K4896" s="3" t="n">
        <v>2026</v>
      </c>
      <c r="L4896" s="3" t="inlineStr">
        <is>
          <t>Book Publisher International (a part of SCIENCEDOMAIN International)</t>
        </is>
      </c>
      <c r="M4896" s="3" t="inlineStr">
        <is>
          <t>Г. И. Мамниашвили; Т. О. Гегечкори; M. Janjalia; Tinatin I. Zedginidze; T. Petriashvil; Roman Ya. Kezerashvili</t>
        </is>
      </c>
      <c r="N4896" s="3" t="inlineStr"/>
      <c r="O4896" s="3" t="n"/>
      <c r="P4896" s="3" t="inlineStr"/>
      <c r="Q4896" s="3" t="inlineStr">
        <is>
          <t>10.9734/bpi/psniad/v4/7427</t>
        </is>
      </c>
      <c r="R4896" s="3" t="inlineStr">
        <is>
          <t>https://doi.org/10.9734/bpi/psniad/v4/7427</t>
        </is>
      </c>
      <c r="S4896" s="3" t="inlineStr">
        <is>
          <t>OpenAlex</t>
        </is>
      </c>
      <c r="T4896" s="3" t="n">
        <v>1</v>
      </c>
      <c r="U4896" s="3" t="inlineStr">
        <is>
          <t>High (City Tech affiliation on paper)</t>
        </is>
      </c>
      <c r="V4896" s="3" t="n"/>
      <c r="W4896" s="3" t="inlineStr"/>
      <c r="X4896" s="3" t="inlineStr">
        <is>
          <t>Magnetic micro- and nanomaterials with controlled morphology and size are of significant importance for the fabrication of nanoscale devices and advanced functional materials. Among these, cobalt-based microstructures are particularly attractive due to their pronounced magnetic dipole moments and strong response to external magnetic fields, which induce alignment along the field direction. A comparative study of self-organisation processes in magnetic polymer microwire composites doped with cobalt microwires was conducted. The microwires were synthesised by chemical deposition using hydrazine in an external magnetic field and compared with commercial cobalt microwires. Self-organisation arises from the diffusion and polarisation of magnetic nanoparticles stimulated by a constant magnetic field. It was studied using nuclear magnetic resonance (NMR) and magnetometry. Magnetisation inversion is accompanied by an increase in magnetic susceptibility, enhancement of the NMR echo signal intensity, and acceleration of the transverse relaxation rate of two-pulse echoes. A weakening of these effects was observed in cobalt micropowder-based polymer composites. The echo signal amplification effect in the case of synthesised microwires is much greater than that of commercial nanowires, which may be due to the lower pinning force of domain walls and their greater mobility in them. The resulting polymer composites show promise for practical applications.</t>
        </is>
      </c>
      <c r="Y4896" s="3" t="inlineStr">
        <is>
          <t>OpenAlex</t>
        </is>
      </c>
      <c r="Z4896" s="3" t="inlineStr"/>
      <c r="AA4896" s="3" t="inlineStr">
        <is>
          <t>Not found</t>
        </is>
      </c>
      <c r="AB4896" s="3" t="inlineStr">
        <is>
          <t>closed</t>
        </is>
      </c>
      <c r="AC4896" s="3" t="inlineStr">
        <is>
          <t>School of Arts &amp; Sciences</t>
        </is>
      </c>
      <c r="AD4896" s="3" t="n">
        <v>0</v>
      </c>
      <c r="AE4896" s="3" t="inlineStr">
        <is>
          <t>No</t>
        </is>
      </c>
      <c r="AF4896" s="3" t="inlineStr"/>
      <c r="AG4896" s="4" t="inlineStr"/>
      <c r="AH4896" s="4" t="inlineStr"/>
      <c r="AI4896" s="4" t="inlineStr"/>
    </row>
    <row r="4897">
      <c r="A4897" s="3" t="inlineStr">
        <is>
          <t>PHYS-1176</t>
        </is>
      </c>
      <c r="B4897" s="3" t="inlineStr">
        <is>
          <t>Ferroglia</t>
        </is>
      </c>
      <c r="C4897" s="3" t="inlineStr">
        <is>
          <t>Andrea</t>
        </is>
      </c>
      <c r="D4897" s="3" t="inlineStr">
        <is>
          <t>Andrea Ferroglia</t>
        </is>
      </c>
      <c r="E4897" s="3" t="inlineStr">
        <is>
          <t>Professor</t>
        </is>
      </c>
      <c r="F4897" s="3" t="inlineStr">
        <is>
          <t>NYC College of Technology</t>
        </is>
      </c>
      <c r="G4897" s="3" t="inlineStr">
        <is>
          <t>Physics</t>
        </is>
      </c>
      <c r="H4897" s="3" t="inlineStr">
        <is>
          <t>AFerroglia@citytech.cuny.edu</t>
        </is>
      </c>
      <c r="I4897" s="3" t="inlineStr">
        <is>
          <t>Journal article</t>
        </is>
      </c>
      <c r="J4897" s="3" t="inlineStr">
        <is>
          <t>Structure functions for the inclusive semileptonic b-quark decay at NNLO: a semi-analytic calculation</t>
        </is>
      </c>
      <c r="K4897" s="3" t="n">
        <v>2026</v>
      </c>
      <c r="L4897" s="3" t="inlineStr">
        <is>
          <t>Journal of High Energy Physics</t>
        </is>
      </c>
      <c r="M4897" s="3" t="inlineStr">
        <is>
          <t>Alessandro Broggio; Bernat Capdevila; Andrea Ferroglia; Paolo Gambino B</t>
        </is>
      </c>
      <c r="N4897" s="3" t="inlineStr"/>
      <c r="O4897" s="3" t="n"/>
      <c r="P4897" s="3" t="inlineStr"/>
      <c r="Q4897" s="3" t="inlineStr">
        <is>
          <t>10.1007/jhep06(2026)121</t>
        </is>
      </c>
      <c r="R4897" s="3" t="inlineStr">
        <is>
          <t>https://doi.org/10.1007/jhep06(2026)121</t>
        </is>
      </c>
      <c r="S4897" s="3" t="inlineStr">
        <is>
          <t>OpenAlex; CUNY Academic Works</t>
        </is>
      </c>
      <c r="T4897" s="3" t="n">
        <v>2</v>
      </c>
      <c r="U4897" s="3" t="inlineStr">
        <is>
          <t>High (City Tech affiliation on paper); 2 sources</t>
        </is>
      </c>
      <c r="V4897" s="3" t="n"/>
      <c r="W4897" s="3" t="inlineStr"/>
      <c r="X4897" s="3" t="inlineStr">
        <is>
          <t>A bstract We present a study of the inclusive charmless semileptonic b decay, $$ b\to {X}_u\ell \overline{\nu} $$ b → X u ℓ ν ¯ at next-to-next-to-leading order (NNLO) in perturbative QCD, with the primary aim of extracting the hadronic structure functions W i at NNLO. The analysis is based on a numerical calculation of the relevant kinematic distributions using a phase-space slicing method to handle infrared-sensitive contributions from real gluon emissions. We use known results from Heavy Quark Effective Theory and Soft-Collinear Effective Theory to extract the singular terms and construct a model for the regular contributions to the structure functions at NNLO, then perform a fit to the numerical results. We use our approximate structure functions to compute various kinematic distributions and moments: the comparison with existing analytic and numerical results shows very good agreement, which is further improved including the available analytic results in the fit.</t>
        </is>
      </c>
      <c r="Y4897" s="3" t="inlineStr">
        <is>
          <t>OpenAlex</t>
        </is>
      </c>
      <c r="Z4897" s="3" t="inlineStr">
        <is>
          <t>https://link.springer.com/content/pdf/10.1007/JHEP06(2026)121.pdf</t>
        </is>
      </c>
      <c r="AA4897" s="3" t="inlineStr">
        <is>
          <t>Open-access PDF (via OpenAlex)</t>
        </is>
      </c>
      <c r="AB4897" s="3" t="inlineStr">
        <is>
          <t>diamond</t>
        </is>
      </c>
      <c r="AC4897" s="3" t="inlineStr">
        <is>
          <t>School of Arts &amp; Sciences</t>
        </is>
      </c>
      <c r="AD4897" s="3" t="n">
        <v>0</v>
      </c>
      <c r="AE4897" s="3" t="inlineStr">
        <is>
          <t>No</t>
        </is>
      </c>
      <c r="AF4897" s="3" t="inlineStr"/>
      <c r="AG4897" s="4" t="inlineStr"/>
      <c r="AH4897" s="4" t="inlineStr"/>
      <c r="AI4897" s="4" t="inlineStr"/>
    </row>
    <row r="4898">
      <c r="A4898" s="3" t="inlineStr">
        <is>
          <t>PHYS-1177</t>
        </is>
      </c>
      <c r="B4898" s="3" t="inlineStr">
        <is>
          <t>Kezerashvili</t>
        </is>
      </c>
      <c r="C4898" s="3" t="inlineStr">
        <is>
          <t>Roman</t>
        </is>
      </c>
      <c r="D4898" s="3" t="inlineStr">
        <is>
          <t>Roman Kezerashvili</t>
        </is>
      </c>
      <c r="E4898" s="3" t="inlineStr">
        <is>
          <t>Professor</t>
        </is>
      </c>
      <c r="F4898" s="3" t="inlineStr">
        <is>
          <t>NYC College of Technology</t>
        </is>
      </c>
      <c r="G4898" s="3" t="inlineStr">
        <is>
          <t>Physics</t>
        </is>
      </c>
      <c r="H4898" s="3" t="inlineStr">
        <is>
          <t>RKezerashvili@citytech.cuny.edu</t>
        </is>
      </c>
      <c r="I4898" s="3" t="inlineStr">
        <is>
          <t>Journal article</t>
        </is>
      </c>
      <c r="J4898" s="3" t="inlineStr">
        <is>
          <t>Study of a highly elliptical heliocentric orbit for a spacecraft with a solar sail</t>
        </is>
      </c>
      <c r="K4898" s="3" t="n">
        <v>2026</v>
      </c>
      <c r="L4898" s="3" t="inlineStr">
        <is>
          <t>Advances in Space Research</t>
        </is>
      </c>
      <c r="M4898" s="3" t="inlineStr">
        <is>
          <t>Olga L. Starinova; Roman Ya. Kezerashvili; Irina V. Chernyakina; Roman M. Khabibullin</t>
        </is>
      </c>
      <c r="N4898" s="3" t="inlineStr"/>
      <c r="O4898" s="3" t="n"/>
      <c r="P4898" s="3" t="inlineStr"/>
      <c r="Q4898" s="3" t="inlineStr">
        <is>
          <t>10.1016/j.asr.2026.07.053</t>
        </is>
      </c>
      <c r="R4898" s="3" t="inlineStr">
        <is>
          <t>https://doi.org/10.1016/j.asr.2026.07.053</t>
        </is>
      </c>
      <c r="S4898" s="3" t="inlineStr">
        <is>
          <t>OpenAlex</t>
        </is>
      </c>
      <c r="T4898" s="3" t="n">
        <v>1</v>
      </c>
      <c r="U4898" s="3" t="inlineStr">
        <is>
          <t>High (City Tech affiliation on paper)</t>
        </is>
      </c>
      <c r="V4898" s="3" t="n"/>
      <c r="W4898" s="3" t="inlineStr"/>
      <c r="X4898" s="3" t="inlineStr"/>
      <c r="Y4898" s="3" t="inlineStr"/>
      <c r="Z4898" s="3" t="inlineStr"/>
      <c r="AA4898" s="3" t="inlineStr">
        <is>
          <t>Not found</t>
        </is>
      </c>
      <c r="AB4898" s="3" t="inlineStr">
        <is>
          <t>closed</t>
        </is>
      </c>
      <c r="AC4898" s="3" t="inlineStr">
        <is>
          <t>School of Arts &amp; Sciences</t>
        </is>
      </c>
      <c r="AD4898" s="3" t="n">
        <v>0</v>
      </c>
      <c r="AE4898" s="3" t="inlineStr">
        <is>
          <t>No</t>
        </is>
      </c>
      <c r="AF4898" s="3" t="inlineStr"/>
      <c r="AG4898" s="4" t="inlineStr"/>
      <c r="AH4898" s="4" t="inlineStr"/>
      <c r="AI4898" s="4" t="inlineStr"/>
    </row>
    <row r="4899">
      <c r="A4899" s="3" t="inlineStr">
        <is>
          <t>PHYS-1180</t>
        </is>
      </c>
      <c r="B4899" s="3" t="inlineStr">
        <is>
          <t>Welker</t>
        </is>
      </c>
      <c r="C4899" s="3" t="inlineStr">
        <is>
          <t>Charlotte</t>
        </is>
      </c>
      <c r="D4899" s="3" t="inlineStr">
        <is>
          <t>Charlotte Welker</t>
        </is>
      </c>
      <c r="E4899" s="3" t="inlineStr">
        <is>
          <t>Assistant Professor</t>
        </is>
      </c>
      <c r="F4899" s="3" t="inlineStr">
        <is>
          <t>NYC College of Technology</t>
        </is>
      </c>
      <c r="G4899" s="3" t="inlineStr">
        <is>
          <t>Physics</t>
        </is>
      </c>
      <c r="H4899" s="3" t="inlineStr">
        <is>
          <t>CWelker@citytech.cuny.edu</t>
        </is>
      </c>
      <c r="I4899" s="3" t="inlineStr">
        <is>
          <t>Journal article</t>
        </is>
      </c>
      <c r="J4899" s="3" t="inlineStr">
        <is>
          <t>X-ray emission in IllustrisTNG circum-cluster environments</t>
        </is>
      </c>
      <c r="K4899" s="3" t="n">
        <v>2026</v>
      </c>
      <c r="L4899" s="3" t="inlineStr">
        <is>
          <t>Astronomy and Astrophysics</t>
        </is>
      </c>
      <c r="M4899" s="3" t="inlineStr">
        <is>
          <t>Céline Gouin; Daniela Galárraga-Espinosa; Massimiliano Bonamente; Stephen Walker; M S Mirakhor; Richard Lieu; C. Laigle; E. Bonnassieux; Charlotte Welker; Stefano Gallo; Tony Bonnaire; Jade Paste</t>
        </is>
      </c>
      <c r="N4899" s="3" t="inlineStr"/>
      <c r="O4899" s="3" t="n"/>
      <c r="P4899" s="3" t="inlineStr"/>
      <c r="Q4899" s="3" t="inlineStr">
        <is>
          <t>10.1051/0004-6361/202556053</t>
        </is>
      </c>
      <c r="R4899" s="3" t="inlineStr">
        <is>
          <t>https://doi.org/10.1051/0004-6361/202556053</t>
        </is>
      </c>
      <c r="S4899" s="3" t="inlineStr">
        <is>
          <t>OpenAlex</t>
        </is>
      </c>
      <c r="T4899" s="3" t="n">
        <v>1</v>
      </c>
      <c r="U4899" s="3" t="inlineStr">
        <is>
          <t>High (City Tech affiliation on paper)</t>
        </is>
      </c>
      <c r="V4899" s="3" t="n"/>
      <c r="W4899" s="3" t="inlineStr"/>
      <c r="X4899" s="3" t="inlineStr">
        <is>
          <t>Context. An excess of soft X–ray emission (∼0.2 − 1 keV) above the contribution from the hot intracluster medium (ICM) has been detected in a number of galaxy clusters, including the Coma cluster. The physical origin of this emitting medium above the hot ICM has not yet been determined, in particular, it is unclear whether it is thermal or nonthermal. Aims. We investigate the gas phase and gas structure that reproduce the soft excess radiation from the cluster core to the outskirts best using simulations. Method. By using the IllustrisTNG simulation (TNG300), we predict the radial profile of thermodynamic properties and the soft X–ray surface brightness of 138 clusters within 5 × r 200 . Their X–ray emission was simulated for the hot ICM gas phase ( T ≥ 10 7 K), the entire warm–hot medium at a temperature T = 10 5 − 7 K (WARM), and for the diffuse and low–density warm–hot intergalactic medium (WHIM). Results. The soft excess inside clusters appears to be produced by substructures of the WARM gas phase that host dense warm clumps, that is, the warm circumgalactic medium (WCGM), and the inner soft excess is strongly correlated with substructure and the WCGM mass fractions. Outside of the virial radius, the fraction of WHIM gas that is mostly inside filaments that are connected to clusters boosts the soft X–ray excess. The more diffuse the gas, the higher the soft X-ray excess beyond the virial region. Conclusion. The thermal emission of the WARM gas phase in the form of WCGM clumps and WHIM diffuse filaments reproduces the soft excess emission that was observed up to the virial radius in Coma and in the inner regions of other massive clusters. Moreover, our analysis suggests that soft X–ray excess is a proxy of the dynamical cluster state and that higher excess is observed in the most unrelaxed clusters.</t>
        </is>
      </c>
      <c r="Y4899" s="3" t="inlineStr">
        <is>
          <t>OpenAlex</t>
        </is>
      </c>
      <c r="Z4899" s="3" t="inlineStr">
        <is>
          <t>https://doi.org/10.1051/0004-6361/202556053</t>
        </is>
      </c>
      <c r="AA4899" s="3" t="inlineStr">
        <is>
          <t>Open-access page (via OpenAlex)</t>
        </is>
      </c>
      <c r="AB4899" s="3" t="inlineStr">
        <is>
          <t>gold</t>
        </is>
      </c>
      <c r="AC4899" s="3" t="inlineStr">
        <is>
          <t>School of Arts &amp; Sciences</t>
        </is>
      </c>
      <c r="AD4899" s="3" t="n">
        <v>1</v>
      </c>
      <c r="AE4899" s="3" t="inlineStr">
        <is>
          <t>No</t>
        </is>
      </c>
      <c r="AF4899" s="3" t="inlineStr"/>
      <c r="AG4899" s="4" t="inlineStr"/>
      <c r="AH4899" s="4" t="inlineStr"/>
      <c r="AI4899" s="4" t="inlineStr"/>
    </row>
    <row r="4900">
      <c r="A4900" s="3" t="inlineStr">
        <is>
          <t>PHYS-1181</t>
        </is>
      </c>
      <c r="B4900" s="3" t="inlineStr">
        <is>
          <t>Welker</t>
        </is>
      </c>
      <c r="C4900" s="3" t="inlineStr">
        <is>
          <t>Charlotte</t>
        </is>
      </c>
      <c r="D4900" s="3" t="inlineStr">
        <is>
          <t>Charlotte Welker</t>
        </is>
      </c>
      <c r="E4900" s="3" t="inlineStr">
        <is>
          <t>Assistant Professor</t>
        </is>
      </c>
      <c r="F4900" s="3" t="inlineStr">
        <is>
          <t>NYC College of Technology</t>
        </is>
      </c>
      <c r="G4900" s="3" t="inlineStr">
        <is>
          <t>Physics</t>
        </is>
      </c>
      <c r="H4900" s="3" t="inlineStr">
        <is>
          <t>CWelker@citytech.cuny.edu</t>
        </is>
      </c>
      <c r="I4900" s="3" t="inlineStr">
        <is>
          <t>Journal article</t>
        </is>
      </c>
      <c r="J4900" s="3" t="inlineStr">
        <is>
          <t>X-ray emission in IllustrisTNG circum-cluster environments: II. Possible origins of the soft X-ray excess emission</t>
        </is>
      </c>
      <c r="K4900" s="3" t="n">
        <v>2026</v>
      </c>
      <c r="L4900" s="3" t="inlineStr">
        <is>
          <t>Publications and Research</t>
        </is>
      </c>
      <c r="M4900" s="3" t="inlineStr">
        <is>
          <t>Gouin, Celine; GalÃ¡rraga-Espinosa, Daniela; Bonamente, Massimiliano; Walker, Stephen; Mirakhor, Mohammad; Lieu, Richard; Laigle, Clotilde; Bonnassieux, Etienne; Welker, Charlotte; Gallo, Stefano; Bonnaire, Tony; Paste, Jade</t>
        </is>
      </c>
      <c r="N4900" s="3" t="inlineStr"/>
      <c r="O4900" s="3" t="n"/>
      <c r="P4900" s="3" t="inlineStr"/>
      <c r="Q4900" s="3" t="inlineStr"/>
      <c r="R4900" s="3" t="inlineStr">
        <is>
          <t>https://academicworks.cuny.edu/ny_pubs/1349</t>
        </is>
      </c>
      <c r="S4900" s="3" t="inlineStr">
        <is>
          <t>CUNY Academic Works</t>
        </is>
      </c>
      <c r="T4900" s="3" t="n">
        <v>1</v>
      </c>
      <c r="U4900" s="3" t="inlineStr">
        <is>
          <t>High (in CUNY Academic Works)</t>
        </is>
      </c>
      <c r="V4900" s="3" t="n"/>
      <c r="W4900" s="3" t="inlineStr"/>
      <c r="X4900" s="3" t="inlineStr">
        <is>
          <t>Context.Â An excess of soft Xâray emission (â¼0.2âââ1 keV) above the contribution from the hot intracluster medium (ICM) has been detected in a number of galaxy clusters, including the Coma cluster. The physical origin of this emitting medium above the hot ICM has not yet been determined, in particular, it is unclear whether it is thermal or nonthermal.
Aims.Â We investigate the gas phase and gas structure that reproduce the soft excess radiation from the cluster core to the outskirts best using simulations.
Method.Â By using the IllustrisTNG simulation (TNG300), we predict the radial profile of thermodynamic properties and the soft Xâray surface brightness of 138 clusters within 5âÃâr200. Their Xâray emission was simulated for the hot ICM gas phase (Tââ¥â107Â K), the entire warmâhot medium at a temperatureÂ Tâ=â105âââ7KÂ (WARM), and for the diffuse and lowâdensity warmâhot intergalactic medium (WHIM).
Results.Â The soft excess inside clusters appears to be produced by substructures of the WARM gas phase that host dense warm clumps, that is, the warm circumgalactic medium (WCGM), and the inner soft excess is strongly correlated with substructure and the WCGM mass fractions. Outside of the virial radius, the fraction of WHIM gas that is mostly inside filaments that are connected to clusters boosts the soft Xâray excess. The more diffuse the gas, the higher the soft X-ray excess beyond the virial region.
Conclusion.Â The thermal emission of the WARM gas phase in the form of WCGM clumps and WHIM diffuse filaments reproduces the soft excess emission that was observed up to the virial radius in Coma and in the inner regions of other massive clusters. Moreover, our analysis suggests that soft Xâray excess is a proxy of the dynamical cluster state and that higher excess is observed in the most unrelaxed clusters.</t>
        </is>
      </c>
      <c r="Y4900" s="3" t="inlineStr">
        <is>
          <t>CUNY Academic Works</t>
        </is>
      </c>
      <c r="Z4900" s="3" t="inlineStr">
        <is>
          <t>https://academicworks.cuny.edu/context/ny_pubs/article/2382/viewcontent/aa56053_25.pdf</t>
        </is>
      </c>
      <c r="AA4900" s="3" t="inlineStr">
        <is>
          <t>PDF in CUNY Academic Works</t>
        </is>
      </c>
      <c r="AB4900" s="3" t="inlineStr"/>
      <c r="AC4900" s="3" t="inlineStr">
        <is>
          <t>School of Arts &amp; Sciences</t>
        </is>
      </c>
      <c r="AD4900" s="3" t="n"/>
      <c r="AE4900" s="3" t="inlineStr">
        <is>
          <t>No</t>
        </is>
      </c>
      <c r="AF4900" s="3" t="inlineStr"/>
      <c r="AG4900" s="4" t="inlineStr"/>
      <c r="AH4900" s="4" t="inlineStr"/>
      <c r="AI4900" s="4" t="inlineStr"/>
    </row>
    <row r="4901">
      <c r="A4901" s="3" t="inlineStr">
        <is>
          <t>RAD-0011</t>
        </is>
      </c>
      <c r="B4901" s="3" t="inlineStr">
        <is>
          <t>Lespinasse</t>
        </is>
      </c>
      <c r="C4901" s="3" t="inlineStr">
        <is>
          <t>Evans</t>
        </is>
      </c>
      <c r="D4901" s="3" t="inlineStr">
        <is>
          <t>Evans Lespinasse</t>
        </is>
      </c>
      <c r="E4901" s="3" t="inlineStr">
        <is>
          <t>Assistant Professor</t>
        </is>
      </c>
      <c r="F4901" s="3" t="inlineStr">
        <is>
          <t>NYC College of Technology</t>
        </is>
      </c>
      <c r="G4901" s="3" t="inlineStr">
        <is>
          <t>Radiologic Technology and Medical Imaging</t>
        </is>
      </c>
      <c r="H4901" s="3" t="inlineStr">
        <is>
          <t>ELespinasse@citytech.cuny.edu</t>
        </is>
      </c>
      <c r="I4901" s="3" t="inlineStr">
        <is>
          <t>Paper (venue type unclear)</t>
        </is>
      </c>
      <c r="J4901" s="3" t="inlineStr">
        <is>
          <t>Excellence in Teaching Award - 2004 - St</t>
        </is>
      </c>
      <c r="K4901" s="3" t="n">
        <v>2004</v>
      </c>
      <c r="L4901" s="3" t="inlineStr"/>
      <c r="M4901" s="3" t="inlineStr"/>
      <c r="N4901" s="3" t="inlineStr"/>
      <c r="O4901" s="3" t="n"/>
      <c r="P4901" s="3" t="inlineStr"/>
      <c r="Q4901" s="3" t="inlineStr"/>
      <c r="R4901" s="3" t="inlineStr"/>
      <c r="S4901" s="3" t="inlineStr">
        <is>
          <t>Dept bio</t>
        </is>
      </c>
      <c r="T4901" s="3" t="n">
        <v>1</v>
      </c>
      <c r="U4901" s="3" t="inlineStr">
        <is>
          <t>Medium (self-reported in faculty bio)</t>
        </is>
      </c>
      <c r="V4901" s="3" t="n"/>
      <c r="W4901" s="3" t="inlineStr">
        <is>
          <t>Excellence in Teaching Award - 2004 - St. Francis College</t>
        </is>
      </c>
      <c r="X4901" s="3" t="inlineStr"/>
      <c r="Y4901" s="3" t="inlineStr"/>
      <c r="Z4901" s="3" t="inlineStr"/>
      <c r="AA4901" s="3" t="inlineStr"/>
      <c r="AB4901" s="3" t="inlineStr"/>
      <c r="AC4901" s="3" t="inlineStr">
        <is>
          <t>School of Professional Studies</t>
        </is>
      </c>
      <c r="AD4901" s="3" t="n"/>
      <c r="AE4901" s="3" t="inlineStr">
        <is>
          <t>No</t>
        </is>
      </c>
      <c r="AF4901" s="3" t="inlineStr"/>
      <c r="AG4901" s="4" t="inlineStr"/>
      <c r="AH4901" s="4" t="inlineStr"/>
      <c r="AI4901" s="4" t="inlineStr"/>
    </row>
    <row r="4902">
      <c r="A4902" s="3" t="inlineStr">
        <is>
          <t>RAD-0013</t>
        </is>
      </c>
      <c r="B4902" s="3" t="inlineStr">
        <is>
          <t>Ingrassia</t>
        </is>
      </c>
      <c r="C4902" s="3" t="inlineStr">
        <is>
          <t>Jennett</t>
        </is>
      </c>
      <c r="D4902" s="3" t="inlineStr">
        <is>
          <t>Jennett Ingrassia</t>
        </is>
      </c>
      <c r="E4902" s="3" t="inlineStr">
        <is>
          <t>Assistant Professor</t>
        </is>
      </c>
      <c r="F4902" s="3" t="inlineStr">
        <is>
          <t>NYC College of Technology</t>
        </is>
      </c>
      <c r="G4902" s="3" t="inlineStr">
        <is>
          <t>Radiologic Technology and Medical Imaging</t>
        </is>
      </c>
      <c r="H4902" s="3" t="inlineStr">
        <is>
          <t>JIngrassia@citytech.cuny.edu</t>
        </is>
      </c>
      <c r="I4902" s="3" t="inlineStr">
        <is>
          <t>Paper (venue type unclear)</t>
        </is>
      </c>
      <c r="J4902" s="3" t="inlineStr">
        <is>
          <t>Effective radiography clinical instructor characteristics.</t>
        </is>
      </c>
      <c r="K4902" s="3" t="n">
        <v>2011</v>
      </c>
      <c r="L4902" s="3" t="inlineStr">
        <is>
          <t>PubMed</t>
        </is>
      </c>
      <c r="M4902" s="3" t="inlineStr">
        <is>
          <t>Jennett M Ingrassia</t>
        </is>
      </c>
      <c r="N4902" s="3" t="inlineStr"/>
      <c r="O4902" s="3" t="n"/>
      <c r="P4902" s="3" t="inlineStr"/>
      <c r="Q4902" s="3" t="inlineStr"/>
      <c r="R4902" s="3" t="inlineStr">
        <is>
          <t>https://openalex.org/W1776592288</t>
        </is>
      </c>
      <c r="S4902" s="3" t="inlineStr">
        <is>
          <t>OpenAlex</t>
        </is>
      </c>
      <c r="T4902" s="3" t="n">
        <v>1</v>
      </c>
      <c r="U4902" s="3" t="inlineStr">
        <is>
          <t>High (City Tech affiliation on paper)</t>
        </is>
      </c>
      <c r="V4902" s="3" t="n"/>
      <c r="W4902" s="3" t="inlineStr"/>
      <c r="X4902" s="3" t="inlineStr">
        <is>
          <t>OBJECTIVE: To identify effective clinical instructor behaviors that lead to successful clinical experiences, to designate ineffective behaviors that contributed to poor clinical experiences and to identify any differences between instructor and student perceptions. METHODS: A survey was e-mailed to 10 radiography program directors in New Jersey, along with a request to administer the survey to second-year students in their programs and each program's clinical instructors. The survey asked students and their clinical instructors to rank the importance of behavioral characteristics of clinical instructors. RESULTS: For clinical instructors, the most important characteristics were "demonstrates knowledge and clinical skill," "explains concepts and decisions clearly," "demonstrates objectivity and fairness when evaluating students' clinical performance" and "is approachable, accessible and available to the students during clinical hours." The students' ranking of the most important behavioral characteristics matched those of the clinical instructors. CONCLUSION: Although the students and instructors demonstrated different views, clinical instructors knew what the students perceive to be the most important behavioral characteristic of clinical instructors. This may be because New Jersey has strong clinical instructor requirements and because clinical instructors surveyed had extensive experience. However, because of the clinical instructor's importance, formal certification or training of clinical instructors could improve the clinical component of radiography programs.</t>
        </is>
      </c>
      <c r="Y4902" s="3" t="inlineStr">
        <is>
          <t>OpenAlex</t>
        </is>
      </c>
      <c r="Z4902" s="3" t="inlineStr"/>
      <c r="AA4902" s="3" t="inlineStr">
        <is>
          <t>Not found</t>
        </is>
      </c>
      <c r="AB4902" s="3" t="inlineStr">
        <is>
          <t>closed</t>
        </is>
      </c>
      <c r="AC4902" s="3" t="inlineStr">
        <is>
          <t>School of Professional Studies</t>
        </is>
      </c>
      <c r="AD4902" s="3" t="n">
        <v>26</v>
      </c>
      <c r="AE4902" s="3" t="inlineStr">
        <is>
          <t>No</t>
        </is>
      </c>
      <c r="AF4902" s="3" t="inlineStr"/>
      <c r="AG4902" s="4" t="inlineStr"/>
      <c r="AH4902" s="4" t="inlineStr"/>
      <c r="AI4902" s="4" t="inlineStr"/>
    </row>
    <row r="4903">
      <c r="A4903" s="3" t="inlineStr">
        <is>
          <t>RAD-0018</t>
        </is>
      </c>
      <c r="B4903" s="3" t="inlineStr">
        <is>
          <t>Lespinasse</t>
        </is>
      </c>
      <c r="C4903" s="3" t="inlineStr">
        <is>
          <t>Evans</t>
        </is>
      </c>
      <c r="D4903" s="3" t="inlineStr">
        <is>
          <t>Evans Lespinasse</t>
        </is>
      </c>
      <c r="E4903" s="3" t="inlineStr">
        <is>
          <t>Assistant Professor</t>
        </is>
      </c>
      <c r="F4903" s="3" t="inlineStr">
        <is>
          <t>NYC College of Technology</t>
        </is>
      </c>
      <c r="G4903" s="3" t="inlineStr">
        <is>
          <t>Radiologic Technology and Medical Imaging</t>
        </is>
      </c>
      <c r="H4903" s="3" t="inlineStr">
        <is>
          <t>ELespinasse@citytech.cuny.edu</t>
        </is>
      </c>
      <c r="I4903" s="3" t="inlineStr">
        <is>
          <t>Paper (venue type unclear)</t>
        </is>
      </c>
      <c r="J4903" s="3" t="inlineStr">
        <is>
          <t>Featured Speaker – 2013 – New Jersey Society of Radiologic Technologist Annual Conference</t>
        </is>
      </c>
      <c r="K4903" s="3" t="n">
        <v>2013</v>
      </c>
      <c r="L4903" s="3" t="inlineStr"/>
      <c r="M4903" s="3" t="inlineStr"/>
      <c r="N4903" s="3" t="inlineStr"/>
      <c r="O4903" s="3" t="n"/>
      <c r="P4903" s="3" t="inlineStr"/>
      <c r="Q4903" s="3" t="inlineStr"/>
      <c r="R4903" s="3" t="inlineStr"/>
      <c r="S4903" s="3" t="inlineStr">
        <is>
          <t>Dept bio</t>
        </is>
      </c>
      <c r="T4903" s="3" t="n">
        <v>1</v>
      </c>
      <c r="U4903" s="3" t="inlineStr">
        <is>
          <t>Medium (self-reported in faculty bio)</t>
        </is>
      </c>
      <c r="V4903" s="3" t="n"/>
      <c r="W4903" s="3" t="inlineStr">
        <is>
          <t>Featured Speaker – 2013 – New Jersey Society of Radiologic Technologist Annual Conference</t>
        </is>
      </c>
      <c r="X4903" s="3" t="inlineStr"/>
      <c r="Y4903" s="3" t="inlineStr"/>
      <c r="Z4903" s="3" t="inlineStr"/>
      <c r="AA4903" s="3" t="inlineStr"/>
      <c r="AB4903" s="3" t="inlineStr"/>
      <c r="AC4903" s="3" t="inlineStr">
        <is>
          <t>School of Professional Studies</t>
        </is>
      </c>
      <c r="AD4903" s="3" t="n"/>
      <c r="AE4903" s="3" t="inlineStr">
        <is>
          <t>No</t>
        </is>
      </c>
      <c r="AF4903" s="3" t="inlineStr"/>
      <c r="AG4903" s="4" t="inlineStr"/>
      <c r="AH4903" s="4" t="inlineStr"/>
      <c r="AI4903" s="4" t="inlineStr"/>
    </row>
    <row r="4904">
      <c r="A4904" s="3" t="inlineStr">
        <is>
          <t>RAD-0023</t>
        </is>
      </c>
      <c r="B4904" s="3" t="inlineStr">
        <is>
          <t>Sarkar</t>
        </is>
      </c>
      <c r="C4904" s="3" t="inlineStr">
        <is>
          <t>Subhendra</t>
        </is>
      </c>
      <c r="D4904" s="3" t="inlineStr">
        <is>
          <t>Subhendra Sarkar</t>
        </is>
      </c>
      <c r="E4904" s="3" t="inlineStr">
        <is>
          <t>Professor</t>
        </is>
      </c>
      <c r="F4904" s="3" t="inlineStr">
        <is>
          <t>NYC College of Technology</t>
        </is>
      </c>
      <c r="G4904" s="3" t="inlineStr">
        <is>
          <t>Radiologic Technology and Medical Imaging</t>
        </is>
      </c>
      <c r="H4904" s="3" t="inlineStr">
        <is>
          <t>SSarkar@citytech.cuny.edu</t>
        </is>
      </c>
      <c r="I4904" s="3" t="inlineStr">
        <is>
          <t>Journal article</t>
        </is>
      </c>
      <c r="J4904" s="3" t="inlineStr">
        <is>
          <t>ThreeâDimensional Brain MRI for DBS Patients within UltraâLow Radiofrequency Power Limits</t>
        </is>
      </c>
      <c r="K4904" s="3" t="n">
        <v>2014</v>
      </c>
      <c r="L4904" s="3" t="inlineStr">
        <is>
          <t>Publications and Research</t>
        </is>
      </c>
      <c r="M4904" s="3" t="inlineStr">
        <is>
          <t>SARKAR, SUBHENDRA N; Papavassiliou, Efstathios; Hackney, David; Alsop, David; Madhuranthakam, Ananth; Shih, Ludy; Busse, Reed; LaRuche, Susan; Bhadelia, Rafeeque</t>
        </is>
      </c>
      <c r="N4904" s="3" t="inlineStr"/>
      <c r="O4904" s="3" t="n"/>
      <c r="P4904" s="3" t="inlineStr"/>
      <c r="Q4904" s="3" t="inlineStr"/>
      <c r="R4904" s="3" t="inlineStr">
        <is>
          <t>https://academicworks.cuny.edu/ny_pubs/489</t>
        </is>
      </c>
      <c r="S4904" s="3" t="inlineStr">
        <is>
          <t>CUNY Academic Works</t>
        </is>
      </c>
      <c r="T4904" s="3" t="n">
        <v>1</v>
      </c>
      <c r="U4904" s="3" t="inlineStr">
        <is>
          <t>High (in CUNY Academic Works)</t>
        </is>
      </c>
      <c r="V4904" s="3" t="n"/>
      <c r="W4904" s="3" t="inlineStr"/>
      <c r="X4904" s="3" t="inlineStr">
        <is>
          <t>Background: For patients with deep brain stimulators (DBS), local absorbed radiofrequency (RF) power is unknown and is much higher than what the system estimates. We developed a comprehensive, highquality brain magnetic resonance imaging (MRI) protocol for DBS patients utilizing three-dimensional (3D) magnetic resonance sequences at very low RF power. Methods: Six patients with DBS were imaged (10 sessions) using a transmit/receive head coil at 1.5 Tesla with modified 3D sequences within ultra-low specific absorption rate (SAR) limits (0.1 W/kg) using T2, fast fluid-attenuated inversion recovery (FLAIR) and T1- weighted image contrast. Tissue signal and tissue contrast from the low-SAR images were subjectively and objectively compared with routine clinical images of six age-matched controls. Results: Low-SAR images of DBS patients demonstrated tissue contrast comparable to high-SAR images and were of diagnostic quality except for slightly reduced signal. Conclusions: Although preliminary, we demonstrated diagnostic quality brain MRI with optimized, volumetric sequences in DBS patients within very conservative RF safety guidelines offering a greater safety margin.</t>
        </is>
      </c>
      <c r="Y4904" s="3" t="inlineStr">
        <is>
          <t>CUNY Academic Works</t>
        </is>
      </c>
      <c r="Z4904" s="3" t="inlineStr">
        <is>
          <t>https://academicworks.cuny.edu/context/ny_pubs/article/1242/viewcontent/3D_Low_Power_Brain_Imaging_Movement_Disorders_2014.pdf</t>
        </is>
      </c>
      <c r="AA4904" s="3" t="inlineStr">
        <is>
          <t>PDF in CUNY Academic Works</t>
        </is>
      </c>
      <c r="AB4904" s="3" t="inlineStr"/>
      <c r="AC4904" s="3" t="inlineStr">
        <is>
          <t>School of Professional Studies</t>
        </is>
      </c>
      <c r="AD4904" s="3" t="n"/>
      <c r="AE4904" s="3" t="inlineStr">
        <is>
          <t>No</t>
        </is>
      </c>
      <c r="AF4904" s="3" t="inlineStr"/>
      <c r="AG4904" s="4" t="inlineStr"/>
      <c r="AH4904" s="4" t="inlineStr"/>
      <c r="AI4904" s="4" t="inlineStr"/>
    </row>
    <row r="4905">
      <c r="A4905" s="3" t="inlineStr">
        <is>
          <t>RAD-0025</t>
        </is>
      </c>
      <c r="B4905" s="3" t="inlineStr">
        <is>
          <t>Sarkar</t>
        </is>
      </c>
      <c r="C4905" s="3" t="inlineStr">
        <is>
          <t>Subhendra</t>
        </is>
      </c>
      <c r="D4905" s="3" t="inlineStr">
        <is>
          <t>Subhendra Sarkar</t>
        </is>
      </c>
      <c r="E4905" s="3" t="inlineStr">
        <is>
          <t>Professor</t>
        </is>
      </c>
      <c r="F4905" s="3" t="inlineStr">
        <is>
          <t>NYC College of Technology</t>
        </is>
      </c>
      <c r="G4905" s="3" t="inlineStr">
        <is>
          <t>Radiologic Technology and Medical Imaging</t>
        </is>
      </c>
      <c r="H4905" s="3" t="inlineStr">
        <is>
          <t>SSarkar@citytech.cuny.edu</t>
        </is>
      </c>
      <c r="I4905" s="3" t="inlineStr">
        <is>
          <t>Journal article</t>
        </is>
      </c>
      <c r="J4905" s="3" t="inlineStr">
        <is>
          <t>Utilizing Fast Spin Echo MRI to Reduce Image Artifacts and Improve Implant/Tissue Interface Detection in Refractory Parkinsonâs Patients with Deep Brain Stimulators</t>
        </is>
      </c>
      <c r="K4905" s="3" t="n">
        <v>2014</v>
      </c>
      <c r="L4905" s="3" t="inlineStr">
        <is>
          <t>Publications and Research</t>
        </is>
      </c>
      <c r="M4905" s="3" t="inlineStr">
        <is>
          <t>Sarkar, Subhendra N; Sarkar, Pooja R; Papavassiliou, Efstathios; Rojas, Rafael</t>
        </is>
      </c>
      <c r="N4905" s="3" t="inlineStr"/>
      <c r="O4905" s="3" t="n"/>
      <c r="P4905" s="3" t="inlineStr"/>
      <c r="Q4905" s="3" t="inlineStr"/>
      <c r="R4905" s="3" t="inlineStr">
        <is>
          <t>https://academicworks.cuny.edu/ny_pubs/240</t>
        </is>
      </c>
      <c r="S4905" s="3" t="inlineStr">
        <is>
          <t>CUNY Academic Works</t>
        </is>
      </c>
      <c r="T4905" s="3" t="n">
        <v>1</v>
      </c>
      <c r="U4905" s="3" t="inlineStr">
        <is>
          <t>High (in CUNY Academic Works)</t>
        </is>
      </c>
      <c r="V4905" s="3" t="n"/>
      <c r="W4905" s="3" t="inlineStr"/>
      <c r="X4905" s="3" t="inlineStr">
        <is>
          <t>Introduction. In medically refractory Parkinsonâs disease (PD) deep-brain stimulation (DBS) is an effective therapeutic tool. Postimplantation MRI is important in assessing tissue damage and DBS lead placement accuracy. We wanted to identify which MRI sequence can detectDBS leads with smallest artifactual signal void, allowing better tissue/electrode edge conspicuity.
Methods. Using an IRB approved protocol 8 advanced PDpatientswere imagedwithinMRconditional safety guidelines at lowRF power (SAR â¤ 0.1 W/kg) in coronal plane at 1.5T by various sequences.The image slices were subjectively evaluated for diagnostic quality and the lead contact diameters were compared to identify a sequence least affected by metallic leads.
Results and Discussion. Spin echo and fast spin echo based low SAR sequences provided acceptable image quality with comparable image blooming (enlargement) of stimulator leads. The mean lead diameters were 2.2 Â± 0.1mm for 2D, 2.1 Â± 0.1mm for 3D, and 4.0 Â± 0.2mm for 3D MPRAGE sequence.
Conclusion. Low RF power spin echo and fast spin echo based 2D and 3D FSE sequences provide acceptable image quality adjacent to DBS leads. The smallest artifactual blooming of stimulator leads is present on 3D FSE while the largest signal void appears in the 3D MPRAGE sequence.</t>
        </is>
      </c>
      <c r="Y4905" s="3" t="inlineStr">
        <is>
          <t>CUNY Academic Works</t>
        </is>
      </c>
      <c r="Z4905" s="3" t="inlineStr">
        <is>
          <t>https://academicworks.cuny.edu/context/ny_pubs/article/1243/viewcontent/DBS_Tissue_Interface_and_Artifacts_PD_2014_Sarkar.pdf</t>
        </is>
      </c>
      <c r="AA4905" s="3" t="inlineStr">
        <is>
          <t>PDF in CUNY Academic Works</t>
        </is>
      </c>
      <c r="AB4905" s="3" t="inlineStr"/>
      <c r="AC4905" s="3" t="inlineStr">
        <is>
          <t>School of Professional Studies</t>
        </is>
      </c>
      <c r="AD4905" s="3" t="n"/>
      <c r="AE4905" s="3" t="inlineStr">
        <is>
          <t>No</t>
        </is>
      </c>
      <c r="AF4905" s="3" t="inlineStr"/>
      <c r="AG4905" s="4" t="inlineStr"/>
      <c r="AH4905" s="4" t="inlineStr"/>
      <c r="AI4905" s="4" t="inlineStr"/>
    </row>
    <row r="4906">
      <c r="A4906" s="3" t="inlineStr">
        <is>
          <t>RAD-0027</t>
        </is>
      </c>
      <c r="B4906" s="3" t="inlineStr">
        <is>
          <t>Lespinasse</t>
        </is>
      </c>
      <c r="C4906" s="3" t="inlineStr">
        <is>
          <t>Evans</t>
        </is>
      </c>
      <c r="D4906" s="3" t="inlineStr">
        <is>
          <t>Evans Lespinasse</t>
        </is>
      </c>
      <c r="E4906" s="3" t="inlineStr">
        <is>
          <t>Assistant Professor</t>
        </is>
      </c>
      <c r="F4906" s="3" t="inlineStr">
        <is>
          <t>NYC College of Technology</t>
        </is>
      </c>
      <c r="G4906" s="3" t="inlineStr">
        <is>
          <t>Radiologic Technology and Medical Imaging</t>
        </is>
      </c>
      <c r="H4906" s="3" t="inlineStr">
        <is>
          <t>ELespinasse@citytech.cuny.edu</t>
        </is>
      </c>
      <c r="I4906" s="3" t="inlineStr">
        <is>
          <t>Paper (venue type unclear)</t>
        </is>
      </c>
      <c r="J4906" s="3" t="inlineStr">
        <is>
          <t>Excellence in Education Award - 2015 - Association of Educators in Radiologic Technology of the State of New York</t>
        </is>
      </c>
      <c r="K4906" s="3" t="n">
        <v>2015</v>
      </c>
      <c r="L4906" s="3" t="inlineStr"/>
      <c r="M4906" s="3" t="inlineStr"/>
      <c r="N4906" s="3" t="inlineStr"/>
      <c r="O4906" s="3" t="n"/>
      <c r="P4906" s="3" t="inlineStr"/>
      <c r="Q4906" s="3" t="inlineStr"/>
      <c r="R4906" s="3" t="inlineStr"/>
      <c r="S4906" s="3" t="inlineStr">
        <is>
          <t>Dept bio</t>
        </is>
      </c>
      <c r="T4906" s="3" t="n">
        <v>1</v>
      </c>
      <c r="U4906" s="3" t="inlineStr">
        <is>
          <t>Medium (self-reported in faculty bio)</t>
        </is>
      </c>
      <c r="V4906" s="3" t="n"/>
      <c r="W4906" s="3" t="inlineStr">
        <is>
          <t>Excellence in Education Award - 2015 - Association of Educators in Radiologic Technology of the State of New York.</t>
        </is>
      </c>
      <c r="X4906" s="3" t="inlineStr"/>
      <c r="Y4906" s="3" t="inlineStr"/>
      <c r="Z4906" s="3" t="inlineStr"/>
      <c r="AA4906" s="3" t="inlineStr"/>
      <c r="AB4906" s="3" t="inlineStr"/>
      <c r="AC4906" s="3" t="inlineStr">
        <is>
          <t>School of Professional Studies</t>
        </is>
      </c>
      <c r="AD4906" s="3" t="n"/>
      <c r="AE4906" s="3" t="inlineStr">
        <is>
          <t>No</t>
        </is>
      </c>
      <c r="AF4906" s="3" t="inlineStr"/>
      <c r="AG4906" s="4" t="inlineStr"/>
      <c r="AH4906" s="4" t="inlineStr"/>
      <c r="AI4906" s="4" t="inlineStr"/>
    </row>
    <row r="4907">
      <c r="A4907" s="3" t="inlineStr">
        <is>
          <t>RAD-0028</t>
        </is>
      </c>
      <c r="B4907" s="3" t="inlineStr">
        <is>
          <t>Sarkar</t>
        </is>
      </c>
      <c r="C4907" s="3" t="inlineStr">
        <is>
          <t>Subhendra</t>
        </is>
      </c>
      <c r="D4907" s="3" t="inlineStr">
        <is>
          <t>Subhendra Sarkar</t>
        </is>
      </c>
      <c r="E4907" s="3" t="inlineStr">
        <is>
          <t>Professor</t>
        </is>
      </c>
      <c r="F4907" s="3" t="inlineStr">
        <is>
          <t>NYC College of Technology</t>
        </is>
      </c>
      <c r="G4907" s="3" t="inlineStr">
        <is>
          <t>Radiologic Technology and Medical Imaging</t>
        </is>
      </c>
      <c r="H4907" s="3" t="inlineStr">
        <is>
          <t>SSarkar@citytech.cuny.edu</t>
        </is>
      </c>
      <c r="I4907" s="3" t="inlineStr">
        <is>
          <t>Journal article</t>
        </is>
      </c>
      <c r="J4907" s="3" t="inlineStr">
        <is>
          <t>Low Power MRI Techniques for Neurosurgical Planning and Post-surgical Assessment of Deep Brain Stimulators in Patients with Medically Refractory Parkinson’s Disease or Dystonia</t>
        </is>
      </c>
      <c r="K4907" s="3" t="n">
        <v>2016</v>
      </c>
      <c r="L4907" s="3" t="inlineStr">
        <is>
          <t>IOSR Journal of Dental and Medical Sciences</t>
        </is>
      </c>
      <c r="M4907" s="3" t="inlineStr">
        <is>
          <t>Subhendra N. Sarkar; Ron L. Alterman; Efstathios D. Papavassiliou; Rafael Rojas</t>
        </is>
      </c>
      <c r="N4907" s="3" t="inlineStr"/>
      <c r="O4907" s="3" t="n"/>
      <c r="P4907" s="3" t="inlineStr"/>
      <c r="Q4907" s="3" t="inlineStr">
        <is>
          <t>10.9790/0853-1510017175</t>
        </is>
      </c>
      <c r="R4907" s="3" t="inlineStr">
        <is>
          <t>https://doi.org/10.9790/0853-1510017175</t>
        </is>
      </c>
      <c r="S4907" s="3" t="inlineStr">
        <is>
          <t>OpenAlex</t>
        </is>
      </c>
      <c r="T4907" s="3" t="n">
        <v>1</v>
      </c>
      <c r="U4907" s="3" t="inlineStr">
        <is>
          <t>High (City Tech affiliation on paper)</t>
        </is>
      </c>
      <c r="V4907" s="3" t="n"/>
      <c r="W4907" s="3" t="inlineStr"/>
      <c r="X4907" s="3" t="inlineStr">
        <is>
          <t>Medically refractory Parkinson's or dystonia conditions are often treated with deep brain stimulation (DBS) that are managed with the help of very restricted MRI due to safety concerns.The resulting MR images are often suboptimal but are still considered valuableto assess post-surgical complications as well as electrode placement accuracy.Absorbed radiofrequency power near the DBS electrodes during an MRI could produce tissue burns and,therefore, are subjected to strong conditional guidance from FDA and DBS manufacturers.We developed a comprehensive brain MRI protocol (including T1 MPRAGE, FSET2, DTI and FSE IR with modified refocusing flip angles and stretched RF pulses) for 10 Parkinson's and 5 dystonia patients with implanted electrodes.This included low power 2D and 3D MR pulse sequences that preserved the expected tissue contrast, minimizedsignal artifacts and offered better tissue visualization near electrode edges.Low power images were judged as adequate for stereotactic planning in 12/15 patients while for the rest the neurosurgeons had to resort to additional landmarks.Radiologic diagnostic quality was also equivalent in tissue contrast and pathology detection as compared to high power routine MRI prior to electrode implantation.The white matter fiber tracks in DTI maps were virtually unchanged with minimal interference from the implanted leads.</t>
        </is>
      </c>
      <c r="Y4907" s="3" t="inlineStr">
        <is>
          <t>OpenAlex</t>
        </is>
      </c>
      <c r="Z4907" s="3" t="inlineStr">
        <is>
          <t>https://doi.org/10.9790/0853-1510017175</t>
        </is>
      </c>
      <c r="AA4907" s="3" t="inlineStr">
        <is>
          <t>Open-access PDF (via OpenAlex)</t>
        </is>
      </c>
      <c r="AB4907" s="3" t="inlineStr">
        <is>
          <t>bronze</t>
        </is>
      </c>
      <c r="AC4907" s="3" t="inlineStr">
        <is>
          <t>School of Professional Studies</t>
        </is>
      </c>
      <c r="AD4907" s="3" t="n">
        <v>6</v>
      </c>
      <c r="AE4907" s="3" t="inlineStr">
        <is>
          <t>No</t>
        </is>
      </c>
      <c r="AF4907" s="3" t="inlineStr"/>
      <c r="AG4907" s="4" t="inlineStr"/>
      <c r="AH4907" s="4" t="inlineStr"/>
      <c r="AI4907" s="4" t="inlineStr"/>
    </row>
    <row r="4908">
      <c r="A4908" s="3" t="inlineStr">
        <is>
          <t>RAD-0030</t>
        </is>
      </c>
      <c r="B4908" s="3" t="inlineStr">
        <is>
          <t>Vinokur</t>
        </is>
      </c>
      <c r="C4908" s="3" t="inlineStr">
        <is>
          <t>Zoya</t>
        </is>
      </c>
      <c r="D4908" s="3" t="inlineStr">
        <is>
          <t>Zoya Vinokur</t>
        </is>
      </c>
      <c r="E4908" s="3" t="inlineStr">
        <is>
          <t>Chair</t>
        </is>
      </c>
      <c r="F4908" s="3" t="inlineStr">
        <is>
          <t>NYC College of Technology</t>
        </is>
      </c>
      <c r="G4908" s="3" t="inlineStr">
        <is>
          <t>Radiologic Technology and Medical Imaging</t>
        </is>
      </c>
      <c r="H4908" s="3" t="inlineStr">
        <is>
          <t>ZVinokur@citytech.cuny.edu</t>
        </is>
      </c>
      <c r="I4908" s="3" t="inlineStr">
        <is>
          <t>Conference presentation</t>
        </is>
      </c>
      <c r="J4908" s="3" t="inlineStr">
        <is>
          <t>A Study of Cultural Competence and Implicit Bias Amongst Healthcare Students</t>
        </is>
      </c>
      <c r="K4908" s="3" t="n">
        <v>2017</v>
      </c>
      <c r="L4908" s="3" t="inlineStr">
        <is>
          <t>Publications and Research</t>
        </is>
      </c>
      <c r="M4908" s="3" t="inlineStr">
        <is>
          <t>Strklja, Jerry; Dembowska, Natalia; Vinokur, Zoya; Leinung, Elaine</t>
        </is>
      </c>
      <c r="N4908" s="3" t="inlineStr"/>
      <c r="O4908" s="3" t="n"/>
      <c r="P4908" s="3" t="inlineStr"/>
      <c r="Q4908" s="3" t="inlineStr"/>
      <c r="R4908" s="3" t="inlineStr">
        <is>
          <t>https://academicworks.cuny.edu/ny_pubs/586</t>
        </is>
      </c>
      <c r="S4908" s="3" t="inlineStr">
        <is>
          <t>CUNY Academic Works</t>
        </is>
      </c>
      <c r="T4908" s="3" t="n">
        <v>1</v>
      </c>
      <c r="U4908" s="3" t="inlineStr">
        <is>
          <t>High (in CUNY Academic Works)</t>
        </is>
      </c>
      <c r="V4908" s="3" t="n"/>
      <c r="W4908" s="3" t="inlineStr"/>
      <c r="X4908" s="3" t="inlineStr">
        <is>
          <t>Cultural competence is defined as the ability of providers and organizations to effectively deliver equitable and unbiased health care that meet the social, cultural, and linguistic needs of a culturally diverse patient body. By 2050, minority populations will increase to 48 percent of the U.S. population and Hispanics will represent 24.4 percent of the total population (U.S. Census, 2010). This demographic shift brings challenges and opportunities to universities and organizations alike to create policies and curriculums that foster quality health care amongst students, while also contributing to the eradication of implicit biases that may unwittingly perpetuate healthcare disparities amongst racial and ethnic minority groups. Our research looks to answer the critical question of whether or not health care students are adequately prepared by their universities to deliver healthcare services that are culturally competent and sensitive? Are students aware of the importance of implicit biases and what measures can be taken on an institutional level to ensure that healthcare students are adequately prepared to deliver equitable healthcare to all minority groups. This study looks to gauge the understanding of cultural competence amongst a group of City Tech healthcare students by utilizing a cross-cultural survey of cultural competence questions dealing with poverty, age, stereotypes, illiteracy, homophobia, language, religion, and racism. Our data and research results suggest that many health care students are not able to properly define, nor fully implement cultural competence and sensitivity in their clinical settings. This data is significant because administrators and educators need to incorporate more learning strategies and relevant clinical training so that students may enter the work force better equipped to deliver the highest quality of care to all patients, regardless of race, ethnicity, cultural background, English proficiency or literacy.</t>
        </is>
      </c>
      <c r="Y4908" s="3" t="inlineStr">
        <is>
          <t>CUNY Academic Works</t>
        </is>
      </c>
      <c r="Z4908" s="3" t="inlineStr">
        <is>
          <t>https://academicworks.cuny.edu/context/ny_pubs/article/1602/viewcontent/Cultural_Competency___Implict_Bias.pdf</t>
        </is>
      </c>
      <c r="AA4908" s="3" t="inlineStr">
        <is>
          <t>PDF in CUNY Academic Works</t>
        </is>
      </c>
      <c r="AB4908" s="3" t="inlineStr"/>
      <c r="AC4908" s="3" t="inlineStr">
        <is>
          <t>School of Professional Studies</t>
        </is>
      </c>
      <c r="AD4908" s="3" t="n"/>
      <c r="AE4908" s="3" t="inlineStr">
        <is>
          <t>No</t>
        </is>
      </c>
      <c r="AF4908" s="3" t="inlineStr"/>
      <c r="AG4908" s="4" t="inlineStr"/>
      <c r="AH4908" s="4" t="inlineStr"/>
      <c r="AI4908" s="4" t="inlineStr"/>
    </row>
    <row r="4909">
      <c r="A4909" s="3" t="inlineStr">
        <is>
          <t>RAD-0033</t>
        </is>
      </c>
      <c r="B4909" s="3" t="inlineStr">
        <is>
          <t>Sarkar</t>
        </is>
      </c>
      <c r="C4909" s="3" t="inlineStr">
        <is>
          <t>Subhendra</t>
        </is>
      </c>
      <c r="D4909" s="3" t="inlineStr">
        <is>
          <t>Subhendra Sarkar</t>
        </is>
      </c>
      <c r="E4909" s="3" t="inlineStr">
        <is>
          <t>Professor</t>
        </is>
      </c>
      <c r="F4909" s="3" t="inlineStr">
        <is>
          <t>NYC College of Technology</t>
        </is>
      </c>
      <c r="G4909" s="3" t="inlineStr">
        <is>
          <t>Radiologic Technology and Medical Imaging</t>
        </is>
      </c>
      <c r="H4909" s="3" t="inlineStr">
        <is>
          <t>SSarkar@citytech.cuny.edu</t>
        </is>
      </c>
      <c r="I4909" s="3" t="inlineStr">
        <is>
          <t>Journal article</t>
        </is>
      </c>
      <c r="J4909" s="3" t="inlineStr">
        <is>
          <t>A subjective and objective comparison of tissue contrast and imaging artifacts present in routine spin echoes and in iterative decomposition of asymmetric spin echoes for soft tissue neck MRI</t>
        </is>
      </c>
      <c r="K4909" s="3" t="n">
        <v>2018</v>
      </c>
      <c r="L4909" s="3" t="inlineStr">
        <is>
          <t>European Journal of Radiology</t>
        </is>
      </c>
      <c r="M4909" s="3" t="inlineStr">
        <is>
          <t>Subhendra N. Sarkar; David B. Hackney; Robert L. Greenman; Behroze Adi Vachha; Emelia A. Johnson; Sue Nagle; Gul Moonis</t>
        </is>
      </c>
      <c r="N4909" s="3" t="inlineStr"/>
      <c r="O4909" s="3" t="n"/>
      <c r="P4909" s="3" t="inlineStr"/>
      <c r="Q4909" s="3" t="inlineStr">
        <is>
          <t>10.1016/j.ejrad.2018.03.016</t>
        </is>
      </c>
      <c r="R4909" s="3" t="inlineStr">
        <is>
          <t>https://doi.org/10.1016/j.ejrad.2018.03.016</t>
        </is>
      </c>
      <c r="S4909" s="3" t="inlineStr">
        <is>
          <t>OpenAlex</t>
        </is>
      </c>
      <c r="T4909" s="3" t="n">
        <v>1</v>
      </c>
      <c r="U4909" s="3" t="inlineStr">
        <is>
          <t>High (City Tech affiliation on paper)</t>
        </is>
      </c>
      <c r="V4909" s="3" t="n"/>
      <c r="W4909" s="3" t="inlineStr"/>
      <c r="X4909" s="3" t="inlineStr"/>
      <c r="Y4909" s="3" t="inlineStr"/>
      <c r="Z4909" s="3" t="inlineStr">
        <is>
          <t>https://www.ncbi.nlm.nih.gov/pmc/articles/7453706</t>
        </is>
      </c>
      <c r="AA4909" s="3" t="inlineStr">
        <is>
          <t>Open-access page (via OpenAlex)</t>
        </is>
      </c>
      <c r="AB4909" s="3" t="inlineStr">
        <is>
          <t>green</t>
        </is>
      </c>
      <c r="AC4909" s="3" t="inlineStr">
        <is>
          <t>School of Professional Studies</t>
        </is>
      </c>
      <c r="AD4909" s="3" t="n">
        <v>4</v>
      </c>
      <c r="AE4909" s="3" t="inlineStr">
        <is>
          <t>No</t>
        </is>
      </c>
      <c r="AF4909" s="3" t="inlineStr"/>
      <c r="AG4909" s="4" t="inlineStr"/>
      <c r="AH4909" s="4" t="inlineStr"/>
      <c r="AI4909" s="4" t="inlineStr"/>
    </row>
    <row r="4910">
      <c r="A4910" s="3" t="inlineStr">
        <is>
          <t>RAD-0034</t>
        </is>
      </c>
      <c r="B4910" s="3" t="inlineStr">
        <is>
          <t>Vinokur</t>
        </is>
      </c>
      <c r="C4910" s="3" t="inlineStr">
        <is>
          <t>Zoya</t>
        </is>
      </c>
      <c r="D4910" s="3" t="inlineStr">
        <is>
          <t>Zoya Vinokur</t>
        </is>
      </c>
      <c r="E4910" s="3" t="inlineStr">
        <is>
          <t>Chair</t>
        </is>
      </c>
      <c r="F4910" s="3" t="inlineStr">
        <is>
          <t>NYC College of Technology</t>
        </is>
      </c>
      <c r="G4910" s="3" t="inlineStr">
        <is>
          <t>Radiologic Technology and Medical Imaging</t>
        </is>
      </c>
      <c r="H4910" s="3" t="inlineStr">
        <is>
          <t>ZVinokur@citytech.cuny.edu</t>
        </is>
      </c>
      <c r="I4910" s="3" t="inlineStr">
        <is>
          <t>Conference presentation</t>
        </is>
      </c>
      <c r="J4910" s="3" t="inlineStr">
        <is>
          <t>Cultural Competence Amongst Undergraduate Healthcare Students (Spring 2018)</t>
        </is>
      </c>
      <c r="K4910" s="3" t="n">
        <v>2018</v>
      </c>
      <c r="L4910" s="3" t="inlineStr">
        <is>
          <t>Publications and Research</t>
        </is>
      </c>
      <c r="M4910" s="3" t="inlineStr">
        <is>
          <t>Lee, Mary; Szymanska, Paulina; Liang, Vivian; Yip, Tiffany; Vinokur, Zoya</t>
        </is>
      </c>
      <c r="N4910" s="3" t="inlineStr"/>
      <c r="O4910" s="3" t="n"/>
      <c r="P4910" s="3" t="inlineStr"/>
      <c r="Q4910" s="3" t="inlineStr"/>
      <c r="R4910" s="3" t="inlineStr">
        <is>
          <t>https://academicworks.cuny.edu/ny_pubs/544</t>
        </is>
      </c>
      <c r="S4910" s="3" t="inlineStr">
        <is>
          <t>CUNY Academic Works</t>
        </is>
      </c>
      <c r="T4910" s="3" t="n">
        <v>1</v>
      </c>
      <c r="U4910" s="3" t="inlineStr">
        <is>
          <t>High (in CUNY Academic Works)</t>
        </is>
      </c>
      <c r="V4910" s="3" t="n"/>
      <c r="W4910" s="3" t="inlineStr"/>
      <c r="X4910" s="3" t="inlineStr">
        <is>
          <t>In response to the growing issue of health care disparities amongst the diverse populations in the United States, more medical programs are including cultural competency education as part of their undergraduate curriculum. As students in the healthcare field, we want to be able to understand and provide care that best serves the needs of a culturally diverse patient body. This study aims to look at whether healthcare and non-healthcare students at City Tech are able to clearly define and understand the concepts of cultural competence and implicit bias in their healthcare encounters.</t>
        </is>
      </c>
      <c r="Y4910" s="3" t="inlineStr">
        <is>
          <t>CUNY Academic Works</t>
        </is>
      </c>
      <c r="Z4910" s="3" t="inlineStr">
        <is>
          <t>https://academicworks.cuny.edu/context/ny_pubs/article/1559/viewcontent/poster1.pdf</t>
        </is>
      </c>
      <c r="AA4910" s="3" t="inlineStr">
        <is>
          <t>PDF in CUNY Academic Works</t>
        </is>
      </c>
      <c r="AB4910" s="3" t="inlineStr"/>
      <c r="AC4910" s="3" t="inlineStr">
        <is>
          <t>School of Professional Studies</t>
        </is>
      </c>
      <c r="AD4910" s="3" t="n"/>
      <c r="AE4910" s="3" t="inlineStr">
        <is>
          <t>No</t>
        </is>
      </c>
      <c r="AF4910" s="3" t="inlineStr"/>
      <c r="AG4910" s="4" t="inlineStr"/>
      <c r="AH4910" s="4" t="inlineStr"/>
      <c r="AI4910" s="4" t="inlineStr"/>
    </row>
    <row r="4911">
      <c r="A4911" s="3" t="inlineStr">
        <is>
          <t>RAD-0035</t>
        </is>
      </c>
      <c r="B4911" s="3" t="inlineStr">
        <is>
          <t>Sarkar</t>
        </is>
      </c>
      <c r="C4911" s="3" t="inlineStr">
        <is>
          <t>Subhendra</t>
        </is>
      </c>
      <c r="D4911" s="3" t="inlineStr">
        <is>
          <t>Subhendra Sarkar</t>
        </is>
      </c>
      <c r="E4911" s="3" t="inlineStr">
        <is>
          <t>Professor</t>
        </is>
      </c>
      <c r="F4911" s="3" t="inlineStr">
        <is>
          <t>NYC College of Technology</t>
        </is>
      </c>
      <c r="G4911" s="3" t="inlineStr">
        <is>
          <t>Radiologic Technology and Medical Imaging</t>
        </is>
      </c>
      <c r="H4911" s="3" t="inlineStr">
        <is>
          <t>SSarkar@citytech.cuny.edu</t>
        </is>
      </c>
      <c r="I4911" s="3" t="inlineStr">
        <is>
          <t>Journal article</t>
        </is>
      </c>
      <c r="J4911" s="3" t="inlineStr">
        <is>
          <t>Microvascular and large vein abnormalities in young patients after mild head trauma and associated fatigue: A brain SPECT evaluation and posture dependence modeling</t>
        </is>
      </c>
      <c r="K4911" s="3" t="n">
        <v>2018</v>
      </c>
      <c r="L4911" s="3" t="inlineStr">
        <is>
          <t>Clinical Neurology and Neurosurgery</t>
        </is>
      </c>
      <c r="M4911" s="3" t="inlineStr">
        <is>
          <t>Tiffany Crider; Derrick Eng; Pooja R. Sarkar; Janet Cordero; John Claude Krusz; Subhendra N. Sarkar</t>
        </is>
      </c>
      <c r="N4911" s="3" t="inlineStr"/>
      <c r="O4911" s="3" t="n"/>
      <c r="P4911" s="3" t="inlineStr"/>
      <c r="Q4911" s="3" t="inlineStr">
        <is>
          <t>10.1016/j.clineuro.2018.05.019</t>
        </is>
      </c>
      <c r="R4911" s="3" t="inlineStr">
        <is>
          <t>https://doi.org/10.1016/j.clineuro.2018.05.019</t>
        </is>
      </c>
      <c r="S4911" s="3" t="inlineStr">
        <is>
          <t>OpenAlex</t>
        </is>
      </c>
      <c r="T4911" s="3" t="n">
        <v>1</v>
      </c>
      <c r="U4911" s="3" t="inlineStr">
        <is>
          <t>High (City Tech affiliation on paper)</t>
        </is>
      </c>
      <c r="V4911" s="3" t="n"/>
      <c r="W4911" s="3" t="inlineStr"/>
      <c r="X4911" s="3" t="inlineStr"/>
      <c r="Y4911" s="3" t="inlineStr"/>
      <c r="Z4911" s="3" t="inlineStr"/>
      <c r="AA4911" s="3" t="inlineStr">
        <is>
          <t>Not found</t>
        </is>
      </c>
      <c r="AB4911" s="3" t="inlineStr">
        <is>
          <t>closed</t>
        </is>
      </c>
      <c r="AC4911" s="3" t="inlineStr">
        <is>
          <t>School of Professional Studies</t>
        </is>
      </c>
      <c r="AD4911" s="3" t="n">
        <v>13</v>
      </c>
      <c r="AE4911" s="3" t="inlineStr">
        <is>
          <t>No</t>
        </is>
      </c>
      <c r="AF4911" s="3" t="inlineStr"/>
      <c r="AG4911" s="4" t="inlineStr"/>
      <c r="AH4911" s="4" t="inlineStr"/>
      <c r="AI4911" s="4" t="inlineStr"/>
    </row>
    <row r="4912">
      <c r="A4912" s="3" t="inlineStr">
        <is>
          <t>RAD-0036</t>
        </is>
      </c>
      <c r="B4912" s="3" t="inlineStr">
        <is>
          <t>Lespinasse</t>
        </is>
      </c>
      <c r="C4912" s="3" t="inlineStr">
        <is>
          <t>Evans</t>
        </is>
      </c>
      <c r="D4912" s="3" t="inlineStr">
        <is>
          <t>Evans Lespinasse</t>
        </is>
      </c>
      <c r="E4912" s="3" t="inlineStr">
        <is>
          <t>Assistant Professor</t>
        </is>
      </c>
      <c r="F4912" s="3" t="inlineStr">
        <is>
          <t>NYC College of Technology</t>
        </is>
      </c>
      <c r="G4912" s="3" t="inlineStr">
        <is>
          <t>Radiologic Technology and Medical Imaging</t>
        </is>
      </c>
      <c r="H4912" s="3" t="inlineStr">
        <is>
          <t>ELespinasse@citytech.cuny.edu</t>
        </is>
      </c>
      <c r="I4912" s="3" t="inlineStr">
        <is>
          <t>Paper (venue type unclear)</t>
        </is>
      </c>
      <c r="J4912" s="3" t="inlineStr">
        <is>
          <t>Radiation in its Origin: Health Risks Resulting from Prolonged Exposure to Radon</t>
        </is>
      </c>
      <c r="K4912" s="3" t="n">
        <v>2018</v>
      </c>
      <c r="L4912" s="3" t="inlineStr">
        <is>
          <t>CUNY Academic Works (City University of New York)</t>
        </is>
      </c>
      <c r="M4912" s="3" t="inlineStr">
        <is>
          <t>Тетяна Соловйова; Evans Lespinasse</t>
        </is>
      </c>
      <c r="N4912" s="3" t="inlineStr"/>
      <c r="O4912" s="3" t="n"/>
      <c r="P4912" s="3" t="inlineStr"/>
      <c r="Q4912" s="3" t="inlineStr"/>
      <c r="R4912" s="3" t="inlineStr">
        <is>
          <t>https://openalex.org/W2956004250</t>
        </is>
      </c>
      <c r="S4912" s="3" t="inlineStr">
        <is>
          <t>OpenAlex; CUNY Academic Works</t>
        </is>
      </c>
      <c r="T4912" s="3" t="n">
        <v>2</v>
      </c>
      <c r="U4912" s="3" t="inlineStr">
        <is>
          <t>High (City Tech affiliation on paper); 2 sources</t>
        </is>
      </c>
      <c r="V4912" s="3" t="n"/>
      <c r="W4912" s="3" t="inlineStr"/>
      <c r="X4912" s="3" t="inlineStr">
        <is>
          <t>Among non-smokers, radon is the number one cause of lung cancer, and the second cause of lung cancer overall, according to the Environmental Protection Agency. Radon cannot be detected through one's sense of sight, smell, hearing, taste or touch. The only way to detect it is by testing certain spaces or environments with specialized instruments. This radioactive gas is present in trace quantities in the earth and produced by decaying uranium. It enters buildings through cracks in walls, floors, construction joints or gaps around service pipes, electrical wires and sump pits. It emits heavy nuclear fragments of alpha particles (two protons and two neutrons), that can enter the lungs and contribute radiation dose to occupants. It can be detected in homes, workplace, and schools etc. In this research, three (3) specific places where people gather frequently will be tested using a short-term radon test kit in Brooklyn, New York, including a home, school and office. Lab data from the three locations will be compared and analyzed for potential health risks.</t>
        </is>
      </c>
      <c r="Y4912" s="3" t="inlineStr">
        <is>
          <t>OpenAlex</t>
        </is>
      </c>
      <c r="Z4912" s="3" t="inlineStr">
        <is>
          <t>https://academicworks.cuny.edu/context/ny_pubs/article/1386/type/native/viewcontent/soloviona_radiation.ppt</t>
        </is>
      </c>
      <c r="AA4912" s="3" t="inlineStr">
        <is>
          <t>Not found</t>
        </is>
      </c>
      <c r="AB4912" s="3" t="inlineStr">
        <is>
          <t>closed</t>
        </is>
      </c>
      <c r="AC4912" s="3" t="inlineStr">
        <is>
          <t>School of Professional Studies</t>
        </is>
      </c>
      <c r="AD4912" s="3" t="n">
        <v>0</v>
      </c>
      <c r="AE4912" s="3" t="inlineStr">
        <is>
          <t>No</t>
        </is>
      </c>
      <c r="AF4912" s="3" t="inlineStr"/>
      <c r="AG4912" s="4" t="inlineStr"/>
      <c r="AH4912" s="4" t="inlineStr"/>
      <c r="AI4912" s="4" t="inlineStr"/>
    </row>
    <row r="4913">
      <c r="A4913" s="3" t="inlineStr">
        <is>
          <t>RAD-0037</t>
        </is>
      </c>
      <c r="B4913" s="3" t="inlineStr">
        <is>
          <t>Vinokur</t>
        </is>
      </c>
      <c r="C4913" s="3" t="inlineStr">
        <is>
          <t>Zoya</t>
        </is>
      </c>
      <c r="D4913" s="3" t="inlineStr">
        <is>
          <t>Zoya Vinokur</t>
        </is>
      </c>
      <c r="E4913" s="3" t="inlineStr">
        <is>
          <t>Chair</t>
        </is>
      </c>
      <c r="F4913" s="3" t="inlineStr">
        <is>
          <t>NYC College of Technology</t>
        </is>
      </c>
      <c r="G4913" s="3" t="inlineStr">
        <is>
          <t>Radiologic Technology and Medical Imaging</t>
        </is>
      </c>
      <c r="H4913" s="3" t="inlineStr">
        <is>
          <t>ZVinokur@citytech.cuny.edu</t>
        </is>
      </c>
      <c r="I4913" s="3" t="inlineStr">
        <is>
          <t>Conference presentation</t>
        </is>
      </c>
      <c r="J4913" s="3" t="inlineStr">
        <is>
          <t>Correlation of Open Lab X and Students' Final Grades</t>
        </is>
      </c>
      <c r="K4913" s="3" t="n">
        <v>2019</v>
      </c>
      <c r="L4913" s="3" t="inlineStr">
        <is>
          <t>Publications and Research</t>
        </is>
      </c>
      <c r="M4913" s="3" t="inlineStr">
        <is>
          <t>Hassan, Fahameda; Vinokur, Zoya; Lee, Mary</t>
        </is>
      </c>
      <c r="N4913" s="3" t="inlineStr"/>
      <c r="O4913" s="3" t="n"/>
      <c r="P4913" s="3" t="inlineStr"/>
      <c r="Q4913" s="3" t="inlineStr"/>
      <c r="R4913" s="3" t="inlineStr">
        <is>
          <t>https://academicworks.cuny.edu/ny_pubs/493</t>
        </is>
      </c>
      <c r="S4913" s="3" t="inlineStr">
        <is>
          <t>CUNY Academic Works</t>
        </is>
      </c>
      <c r="T4913" s="3" t="n">
        <v>1</v>
      </c>
      <c r="U4913" s="3" t="inlineStr">
        <is>
          <t>High (in CUNY Academic Works)</t>
        </is>
      </c>
      <c r="V4913" s="3" t="n"/>
      <c r="W4913" s="3" t="inlineStr"/>
      <c r="X4913" s="3" t="inlineStr">
        <is>
          <t>Open ended laboratory or open lab as it is known to the Radiological Technology students is an invaluable tool that the Radiological Technology and Medical Imaging Department provides to help the students become better radiographers. One way to ensure students use this resource is to make it a weekly requirement for some classes, other classes have no weekly requirements or may have a set total hour requirement per semester. We hope to study how utilizing this department resource impacts the students final grades over a multi-year study. Does making it mandatory help the students succeed in improving their skills and knowledge base or does it harm students if they are unable to complete requirements. In surveying the Radiological students, we will investigate whether other factors impact how both first and second year students use this resource, such as personal commitments outside school, academic requirements that make it difficult to use this resource and whether or not the times designated as open lab are sufficient for all the students in the department. Over the course of the school year, we will see how first year and second year students utilize open lab and how does it impact their grades and does it improve performance, communication skills and build skill confidence.</t>
        </is>
      </c>
      <c r="Y4913" s="3" t="inlineStr">
        <is>
          <t>CUNY Academic Works</t>
        </is>
      </c>
      <c r="Z4913" s="3" t="inlineStr">
        <is>
          <t>https://academicworks.cuny.edu/context/ny_pubs/article/1527/type/native/viewcontent/CRSP_Poster.pptx</t>
        </is>
      </c>
      <c r="AA4913" s="3" t="inlineStr">
        <is>
          <t>PDF in CUNY Academic Works</t>
        </is>
      </c>
      <c r="AB4913" s="3" t="inlineStr"/>
      <c r="AC4913" s="3" t="inlineStr">
        <is>
          <t>School of Professional Studies</t>
        </is>
      </c>
      <c r="AD4913" s="3" t="n"/>
      <c r="AE4913" s="3" t="inlineStr">
        <is>
          <t>No</t>
        </is>
      </c>
      <c r="AF4913" s="3" t="inlineStr"/>
      <c r="AG4913" s="4" t="inlineStr"/>
      <c r="AH4913" s="4" t="inlineStr"/>
      <c r="AI4913" s="4" t="inlineStr"/>
    </row>
    <row r="4914">
      <c r="A4914" s="3" t="inlineStr">
        <is>
          <t>RAD-0038</t>
        </is>
      </c>
      <c r="B4914" s="3" t="inlineStr">
        <is>
          <t>Vinokur</t>
        </is>
      </c>
      <c r="C4914" s="3" t="inlineStr">
        <is>
          <t>Zoya</t>
        </is>
      </c>
      <c r="D4914" s="3" t="inlineStr">
        <is>
          <t>Zoya Vinokur</t>
        </is>
      </c>
      <c r="E4914" s="3" t="inlineStr">
        <is>
          <t>Chair</t>
        </is>
      </c>
      <c r="F4914" s="3" t="inlineStr">
        <is>
          <t>NYC College of Technology</t>
        </is>
      </c>
      <c r="G4914" s="3" t="inlineStr">
        <is>
          <t>Radiologic Technology and Medical Imaging</t>
        </is>
      </c>
      <c r="H4914" s="3" t="inlineStr">
        <is>
          <t>ZVinokur@citytech.cuny.edu</t>
        </is>
      </c>
      <c r="I4914" s="3" t="inlineStr">
        <is>
          <t>Conference presentation</t>
        </is>
      </c>
      <c r="J4914" s="3" t="inlineStr">
        <is>
          <t>Cultural Competence Amongst Undergraduate Healthcare Students (Spring 2019)</t>
        </is>
      </c>
      <c r="K4914" s="3" t="n">
        <v>2019</v>
      </c>
      <c r="L4914" s="3" t="inlineStr">
        <is>
          <t>Publications and Research</t>
        </is>
      </c>
      <c r="M4914" s="3" t="inlineStr">
        <is>
          <t>Lee, Mary; Yip, Tiffany; Lok, Teresa; Vinokur, Zoya</t>
        </is>
      </c>
      <c r="N4914" s="3" t="inlineStr"/>
      <c r="O4914" s="3" t="n"/>
      <c r="P4914" s="3" t="inlineStr"/>
      <c r="Q4914" s="3" t="inlineStr"/>
      <c r="R4914" s="3" t="inlineStr">
        <is>
          <t>https://academicworks.cuny.edu/ny_pubs/540</t>
        </is>
      </c>
      <c r="S4914" s="3" t="inlineStr">
        <is>
          <t>CUNY Academic Works</t>
        </is>
      </c>
      <c r="T4914" s="3" t="n">
        <v>1</v>
      </c>
      <c r="U4914" s="3" t="inlineStr">
        <is>
          <t>High (in CUNY Academic Works)</t>
        </is>
      </c>
      <c r="V4914" s="3" t="n"/>
      <c r="W4914" s="3" t="inlineStr"/>
      <c r="X4914" s="3" t="inlineStr">
        <is>
          <t>As students in the healthcare field, we want to be able to provide care that best serves the needs of a culturally diverse patient body. This study aims to look at whether healthcare students at City Tech are able to clearly define and understand the concepts of cultural competence and implicit bias in their healthcare encounters. Our research expands upon existing data from the previous
year. We opened the scope of the project to include students in non-healthcare majors to understand how the general student population perceives their healthcare encounters. While focusing on improving our data analysis, we distributed two revised questionnaires: one for healthcare students and one for general education. The results from this revised study will give us a look into the studentsâ current understanding of implicit bias and cultural competence, and help us with patient interactions in our clinical encounters.</t>
        </is>
      </c>
      <c r="Y4914" s="3" t="inlineStr">
        <is>
          <t>CUNY Academic Works</t>
        </is>
      </c>
      <c r="Z4914" s="3" t="inlineStr">
        <is>
          <t>https://academicworks.cuny.edu/context/ny_pubs/article/1556/viewcontent/poster1__1_.pdf</t>
        </is>
      </c>
      <c r="AA4914" s="3" t="inlineStr">
        <is>
          <t>PDF in CUNY Academic Works</t>
        </is>
      </c>
      <c r="AB4914" s="3" t="inlineStr"/>
      <c r="AC4914" s="3" t="inlineStr">
        <is>
          <t>School of Professional Studies</t>
        </is>
      </c>
      <c r="AD4914" s="3" t="n"/>
      <c r="AE4914" s="3" t="inlineStr">
        <is>
          <t>No</t>
        </is>
      </c>
      <c r="AF4914" s="3" t="inlineStr"/>
      <c r="AG4914" s="4" t="inlineStr"/>
      <c r="AH4914" s="4" t="inlineStr"/>
      <c r="AI4914" s="4" t="inlineStr"/>
    </row>
    <row r="4915">
      <c r="A4915" s="3" t="inlineStr">
        <is>
          <t>RAD-0039</t>
        </is>
      </c>
      <c r="B4915" s="3" t="inlineStr">
        <is>
          <t>Vinokur</t>
        </is>
      </c>
      <c r="C4915" s="3" t="inlineStr">
        <is>
          <t>Zoya</t>
        </is>
      </c>
      <c r="D4915" s="3" t="inlineStr">
        <is>
          <t>Zoya Vinokur</t>
        </is>
      </c>
      <c r="E4915" s="3" t="inlineStr">
        <is>
          <t>Chair</t>
        </is>
      </c>
      <c r="F4915" s="3" t="inlineStr">
        <is>
          <t>NYC College of Technology</t>
        </is>
      </c>
      <c r="G4915" s="3" t="inlineStr">
        <is>
          <t>Radiologic Technology and Medical Imaging</t>
        </is>
      </c>
      <c r="H4915" s="3" t="inlineStr">
        <is>
          <t>ZVinokur@citytech.cuny.edu</t>
        </is>
      </c>
      <c r="I4915" s="3" t="inlineStr">
        <is>
          <t>Conference presentation</t>
        </is>
      </c>
      <c r="J4915" s="3" t="inlineStr">
        <is>
          <t>Cultural Competence: Issues and Benefits in Healthcare Delivery</t>
        </is>
      </c>
      <c r="K4915" s="3" t="n">
        <v>2019</v>
      </c>
      <c r="L4915" s="3" t="inlineStr">
        <is>
          <t>Publications and Research</t>
        </is>
      </c>
      <c r="M4915" s="3" t="inlineStr">
        <is>
          <t>Soloviova, Tetiana; Shahbaz, Amina; Hassan, Fahaneda; Vinokur, Zoya</t>
        </is>
      </c>
      <c r="N4915" s="3" t="inlineStr"/>
      <c r="O4915" s="3" t="n"/>
      <c r="P4915" s="3" t="inlineStr"/>
      <c r="Q4915" s="3" t="inlineStr"/>
      <c r="R4915" s="3" t="inlineStr">
        <is>
          <t>https://academicworks.cuny.edu/ny_pubs/375</t>
        </is>
      </c>
      <c r="S4915" s="3" t="inlineStr">
        <is>
          <t>CUNY Academic Works</t>
        </is>
      </c>
      <c r="T4915" s="3" t="n">
        <v>1</v>
      </c>
      <c r="U4915" s="3" t="inlineStr">
        <is>
          <t>High (in CUNY Academic Works)</t>
        </is>
      </c>
      <c r="V4915" s="3" t="n"/>
      <c r="W4915" s="3" t="inlineStr"/>
      <c r="X4915" s="3" t="inlineStr">
        <is>
          <t>The extreme growth of New York State population causes to bring more challenges and opportunities for healthcare organization to provide culturally competent service to meet the need of diverse population. According to data from the US Census Bureau, minority groups are projected to make up nearly 50% of the population by the year 2050 compared with 30% in 2000. Outside of ethnicity, there are also many cultural and social groups with which people identify that may affect how they view or receive healthcare. It is very difficult to provide quality service for a diverse population due to language barriers, health literacy gap, and cultural differences in communication styles. More medical programs are including cultural competency education to eliminate racial and ethnic disparities in care. As students in the healthcare field, we want to be able to understand and provide care that best serves the needs of culturally diverse patient body. The purpose of this study is to interrogate patients, medical professionals and students to better understand what the expectations and a reality are. Received survey data will be compered and analyzed for further improvement of a healthcare education.</t>
        </is>
      </c>
      <c r="Y4915" s="3" t="inlineStr">
        <is>
          <t>CUNY Academic Works</t>
        </is>
      </c>
      <c r="Z4915" s="3" t="inlineStr">
        <is>
          <t>https://academicworks.cuny.edu/context/ny_pubs/article/1385/type/native/viewcontent/Soloviova_cultural_competence.pptx</t>
        </is>
      </c>
      <c r="AA4915" s="3" t="inlineStr">
        <is>
          <t>PDF in CUNY Academic Works</t>
        </is>
      </c>
      <c r="AB4915" s="3" t="inlineStr"/>
      <c r="AC4915" s="3" t="inlineStr">
        <is>
          <t>School of Professional Studies</t>
        </is>
      </c>
      <c r="AD4915" s="3" t="n"/>
      <c r="AE4915" s="3" t="inlineStr">
        <is>
          <t>No</t>
        </is>
      </c>
      <c r="AF4915" s="3" t="inlineStr"/>
      <c r="AG4915" s="4" t="inlineStr"/>
      <c r="AH4915" s="4" t="inlineStr"/>
      <c r="AI4915" s="4" t="inlineStr"/>
    </row>
    <row r="4916">
      <c r="A4916" s="3" t="inlineStr">
        <is>
          <t>RAD-0040</t>
        </is>
      </c>
      <c r="B4916" s="3" t="inlineStr">
        <is>
          <t>Sarkar</t>
        </is>
      </c>
      <c r="C4916" s="3" t="inlineStr">
        <is>
          <t>Subhendra</t>
        </is>
      </c>
      <c r="D4916" s="3" t="inlineStr">
        <is>
          <t>Subhendra Sarkar</t>
        </is>
      </c>
      <c r="E4916" s="3" t="inlineStr">
        <is>
          <t>Professor</t>
        </is>
      </c>
      <c r="F4916" s="3" t="inlineStr">
        <is>
          <t>NYC College of Technology</t>
        </is>
      </c>
      <c r="G4916" s="3" t="inlineStr">
        <is>
          <t>Radiologic Technology and Medical Imaging</t>
        </is>
      </c>
      <c r="H4916" s="3" t="inlineStr">
        <is>
          <t>SSarkar@citytech.cuny.edu</t>
        </is>
      </c>
      <c r="I4916" s="3" t="inlineStr">
        <is>
          <t>Conference presentation</t>
        </is>
      </c>
      <c r="J4916" s="3" t="inlineStr">
        <is>
          <t>Fabrication and Imaging Characterization of Poly (Dimethyl Siloxane)/SiC Nano-fillers Samples as Model Biomaterials</t>
        </is>
      </c>
      <c r="K4916" s="3" t="n">
        <v>2019</v>
      </c>
      <c r="L4916" s="3" t="inlineStr">
        <is>
          <t>Publications and Research</t>
        </is>
      </c>
      <c r="M4916" s="3" t="inlineStr">
        <is>
          <t>Soloviova, Tetiana; Gutu, Viorica; Vinokur, Zoya; Rahman, Akm S; Sarkar, Subhendra</t>
        </is>
      </c>
      <c r="N4916" s="3" t="inlineStr"/>
      <c r="O4916" s="3" t="n"/>
      <c r="P4916" s="3" t="inlineStr"/>
      <c r="Q4916" s="3" t="inlineStr"/>
      <c r="R4916" s="3" t="inlineStr">
        <is>
          <t>https://academicworks.cuny.edu/ny_pubs/522</t>
        </is>
      </c>
      <c r="S4916" s="3" t="inlineStr">
        <is>
          <t>CUNY Academic Works</t>
        </is>
      </c>
      <c r="T4916" s="3" t="n">
        <v>1</v>
      </c>
      <c r="U4916" s="3" t="inlineStr">
        <is>
          <t>High (in CUNY Academic Works)</t>
        </is>
      </c>
      <c r="V4916" s="3" t="n"/>
      <c r="W4916" s="3" t="inlineStr"/>
      <c r="X4916" s="3" t="inlineStr">
        <is>
          <t>Biopolymers are being developed with embedded nanostructures for in vivo drug delivery to treat various diseases including cancers. In the current project we developed fabrication steps to prepare two biopolymers, poly di-methoxy siloxane (PDMS) with 0-0.9 vol% of SiC nano whisker (fillers) followed by non- destructive characterization. Optical reflection microscopy (5-100X) was performed to ensure loading and distribution of increasing SiC content. Optical microscopy showed progressively higher SiC distribution as filler loading was increased from 0-0.9 vol%. X-ray imaging at low kV (kilovoltage) and low mAs (milliamperage per second) were optimized to allow distinction between filled PDMS with SiC concentration that differed as low as by 0.2%. In addition, MRI characterizations are under investigation to obtain basic inter-molecular relaxation information with and without nano-fillers. Preliminary results suggest SiC attached at the PDMS backbone even at 0.2 vol% explaining observed enhanced mechanical properties with filer loading.</t>
        </is>
      </c>
      <c r="Y4916" s="3" t="inlineStr">
        <is>
          <t>CUNY Academic Works</t>
        </is>
      </c>
      <c r="Z4916" s="3" t="inlineStr">
        <is>
          <t>https://academicworks.cuny.edu/context/ny_pubs/article/1552/type/native/viewcontent/Tetiana_Viorica_CSRP_Poster_edit_Dr_S.pptx</t>
        </is>
      </c>
      <c r="AA4916" s="3" t="inlineStr">
        <is>
          <t>PDF in CUNY Academic Works</t>
        </is>
      </c>
      <c r="AB4916" s="3" t="inlineStr"/>
      <c r="AC4916" s="3" t="inlineStr">
        <is>
          <t>School of Professional Studies</t>
        </is>
      </c>
      <c r="AD4916" s="3" t="n"/>
      <c r="AE4916" s="3" t="inlineStr">
        <is>
          <t>No</t>
        </is>
      </c>
      <c r="AF4916" s="3" t="inlineStr"/>
      <c r="AG4916" s="4" t="inlineStr"/>
      <c r="AH4916" s="4" t="inlineStr"/>
      <c r="AI4916" s="4" t="inlineStr"/>
    </row>
    <row r="4917">
      <c r="A4917" s="3" t="inlineStr">
        <is>
          <t>RAD-0041</t>
        </is>
      </c>
      <c r="B4917" s="3" t="inlineStr">
        <is>
          <t>Vinokur</t>
        </is>
      </c>
      <c r="C4917" s="3" t="inlineStr">
        <is>
          <t>Zoya</t>
        </is>
      </c>
      <c r="D4917" s="3" t="inlineStr">
        <is>
          <t>Zoya Vinokur</t>
        </is>
      </c>
      <c r="E4917" s="3" t="inlineStr">
        <is>
          <t>Chair</t>
        </is>
      </c>
      <c r="F4917" s="3" t="inlineStr">
        <is>
          <t>NYC College of Technology</t>
        </is>
      </c>
      <c r="G4917" s="3" t="inlineStr">
        <is>
          <t>Radiologic Technology and Medical Imaging</t>
        </is>
      </c>
      <c r="H4917" s="3" t="inlineStr">
        <is>
          <t>ZVinokur@citytech.cuny.edu</t>
        </is>
      </c>
      <c r="I4917" s="3" t="inlineStr">
        <is>
          <t>Paper (venue type unclear)</t>
        </is>
      </c>
      <c r="J4917" s="3" t="inlineStr">
        <is>
          <t>Fabrication and Imaging Characterization of Poly (Dimethyl Siloxane)/SiC Nano-fillers Samples as Model Biomaterials</t>
        </is>
      </c>
      <c r="K4917" s="3" t="n">
        <v>2019</v>
      </c>
      <c r="L4917" s="3" t="inlineStr">
        <is>
          <t>CUNY Academic Works (City University of New York)</t>
        </is>
      </c>
      <c r="M4917" s="3" t="inlineStr">
        <is>
          <t>Tetiana Soloviova; Viorica Gutu; Zoya Vinokur; Akm Samsur Rahman; Subhendra Sarkar</t>
        </is>
      </c>
      <c r="N4917" s="3" t="inlineStr"/>
      <c r="O4917" s="3" t="n"/>
      <c r="P4917" s="3" t="inlineStr"/>
      <c r="Q4917" s="3" t="inlineStr"/>
      <c r="R4917" s="3" t="inlineStr">
        <is>
          <t>https://openalex.org/W2998085007</t>
        </is>
      </c>
      <c r="S4917" s="3" t="inlineStr">
        <is>
          <t>OpenAlex; CUNY Academic Works</t>
        </is>
      </c>
      <c r="T4917" s="3" t="n">
        <v>2</v>
      </c>
      <c r="U4917" s="3" t="inlineStr">
        <is>
          <t>High (City Tech affiliation on paper); 2 sources</t>
        </is>
      </c>
      <c r="V4917" s="3" t="n"/>
      <c r="W4917" s="3" t="inlineStr"/>
      <c r="X4917" s="3" t="inlineStr">
        <is>
          <t>Biopolymers are being developed with embedded nanostructures for in vivo drug delivery to treat various diseases including cancers. In the current project we developed fabrication steps to prepare two biopolymers, poly di-methoxy siloxane (PDMS) with 0-0.9 vol% of SiC nano whisker (fillers) followed by non- destructive characterization. Optical reflection microscopy (5-100X) was performed to ensure loading and distribution of increasing SiC content. Optical microscopy showed progressively higher SiC distribution as filler loading was increased from 0-0.9 vol%. X-ray imaging at low kV (kilovoltage) and low mAs (milliamperage per second) were optimized to allow distinction between filled PDMS with SiC concentration that differed as low as by 0.2%. In addition, MRI characterizations are under investigation to obtain basic inter-molecular relaxation information with and without nano-fillers. Preliminary results suggest SiC attached at the PDMS backbone even at 0.2 vol% explaining observed enhanced mechanical properties with filer loading.</t>
        </is>
      </c>
      <c r="Y4917" s="3" t="inlineStr">
        <is>
          <t>OpenAlex</t>
        </is>
      </c>
      <c r="Z4917" s="3" t="inlineStr">
        <is>
          <t>https://academicworks.cuny.edu/context/ny_pubs/article/1552/type/native/viewcontent/Tetiana_Viorica_CSRP_Poster_edit_Dr_S.pptx</t>
        </is>
      </c>
      <c r="AA4917" s="3" t="inlineStr">
        <is>
          <t>Not found</t>
        </is>
      </c>
      <c r="AB4917" s="3" t="inlineStr">
        <is>
          <t>closed</t>
        </is>
      </c>
      <c r="AC4917" s="3" t="inlineStr">
        <is>
          <t>School of Professional Studies</t>
        </is>
      </c>
      <c r="AD4917" s="3" t="n">
        <v>0</v>
      </c>
      <c r="AE4917" s="3" t="inlineStr">
        <is>
          <t>No</t>
        </is>
      </c>
      <c r="AF4917" s="3" t="inlineStr"/>
      <c r="AG4917" s="4" t="inlineStr"/>
      <c r="AH4917" s="4" t="inlineStr"/>
      <c r="AI4917" s="4" t="inlineStr"/>
    </row>
    <row r="4918">
      <c r="A4918" s="3" t="inlineStr">
        <is>
          <t>RAD-0042</t>
        </is>
      </c>
      <c r="B4918" s="3" t="inlineStr">
        <is>
          <t>Sarkar</t>
        </is>
      </c>
      <c r="C4918" s="3" t="inlineStr">
        <is>
          <t>Subhendra</t>
        </is>
      </c>
      <c r="D4918" s="3" t="inlineStr">
        <is>
          <t>Subhendra Sarkar</t>
        </is>
      </c>
      <c r="E4918" s="3" t="inlineStr">
        <is>
          <t>Professor</t>
        </is>
      </c>
      <c r="F4918" s="3" t="inlineStr">
        <is>
          <t>NYC College of Technology</t>
        </is>
      </c>
      <c r="G4918" s="3" t="inlineStr">
        <is>
          <t>Radiologic Technology and Medical Imaging</t>
        </is>
      </c>
      <c r="H4918" s="3" t="inlineStr">
        <is>
          <t>SSarkar@citytech.cuny.edu</t>
        </is>
      </c>
      <c r="I4918" s="3" t="inlineStr">
        <is>
          <t>Conference presentation</t>
        </is>
      </c>
      <c r="J4918" s="3" t="inlineStr">
        <is>
          <t>Modeling Changes in Cellular Micro-Environment in Mild to Moderate Head Trauma</t>
        </is>
      </c>
      <c r="K4918" s="3" t="n">
        <v>2019</v>
      </c>
      <c r="L4918" s="3" t="inlineStr">
        <is>
          <t>Publications and Research</t>
        </is>
      </c>
      <c r="M4918" s="3" t="inlineStr">
        <is>
          <t>Zhang, XiangFu; Sarkar, Subhendra N, PhD, RT</t>
        </is>
      </c>
      <c r="N4918" s="3" t="inlineStr"/>
      <c r="O4918" s="3" t="n"/>
      <c r="P4918" s="3" t="inlineStr"/>
      <c r="Q4918" s="3" t="inlineStr"/>
      <c r="R4918" s="3" t="inlineStr">
        <is>
          <t>https://academicworks.cuny.edu/ny_pubs/378</t>
        </is>
      </c>
      <c r="S4918" s="3" t="inlineStr">
        <is>
          <t>CUNY Academic Works</t>
        </is>
      </c>
      <c r="T4918" s="3" t="n">
        <v>1</v>
      </c>
      <c r="U4918" s="3" t="inlineStr">
        <is>
          <t>High (in CUNY Academic Works)</t>
        </is>
      </c>
      <c r="V4918" s="3" t="n"/>
      <c r="W4918" s="3" t="inlineStr"/>
      <c r="X4918" s="3" t="inlineStr">
        <is>
          <t>Our work aims to connect and model multiple small, inter-related tissue injuries as a consequence of mild traumatic brain injuries (mTBI). It has been shown that frontal and temporal lobes are vulnerable regions for brain traumatic injury. A brain injury from a blow or high-speed impact can cause undersurface of the frontal and temporal lobes to deform against the anterior and cranial fossae. This deformation can often trigger damage to the cerebral vasculature, which is ill-understood and can result in chronic damage to larger vessels over time. These physiological injuries can be manifested psychologically; such as patientsâ sleep-wake disturbances. The connection between mTBI and the cause of sleep-issues is found to be associated with vascular epithelial injuries to the pineal gland that lies directly at the anterior to the tentorial ridge. In this research, we are modeling brain trauma with two injuries tissue gliding between temporal, frontal and parietal lobes. The frontal lobe may explain the psychological problem and parietal may explain the large venous injury, while the midbrain including pineal and hypothalamus injury may explain sleep issues. Although white matter connectivity is disturbed, the literature is not enough for us to include that within our cell injury model. Learning from these devastating symptoms of mTBI, it is critical to push for more scientific researches to understand the mTBI and offer psychosocial as well as neurobiological interventions.</t>
        </is>
      </c>
      <c r="Y4918" s="3" t="inlineStr">
        <is>
          <t>CUNY Academic Works</t>
        </is>
      </c>
      <c r="Z4918" s="3" t="inlineStr">
        <is>
          <t>https://academicworks.cuny.edu/context/ny_pubs/article/1388/viewcontent/Emerging_Scholar_Poster___XiangFu_Zhang___Dr._Sarkar.pdf</t>
        </is>
      </c>
      <c r="AA4918" s="3" t="inlineStr">
        <is>
          <t>PDF in CUNY Academic Works</t>
        </is>
      </c>
      <c r="AB4918" s="3" t="inlineStr"/>
      <c r="AC4918" s="3" t="inlineStr">
        <is>
          <t>School of Professional Studies</t>
        </is>
      </c>
      <c r="AD4918" s="3" t="n"/>
      <c r="AE4918" s="3" t="inlineStr">
        <is>
          <t>No</t>
        </is>
      </c>
      <c r="AF4918" s="3" t="inlineStr"/>
      <c r="AG4918" s="4" t="inlineStr"/>
      <c r="AH4918" s="4" t="inlineStr"/>
      <c r="AI4918" s="4" t="inlineStr"/>
    </row>
    <row r="4919">
      <c r="A4919" s="3" t="inlineStr">
        <is>
          <t>RAD-0043</t>
        </is>
      </c>
      <c r="B4919" s="3" t="inlineStr">
        <is>
          <t>Sarkar</t>
        </is>
      </c>
      <c r="C4919" s="3" t="inlineStr">
        <is>
          <t>Subhendra</t>
        </is>
      </c>
      <c r="D4919" s="3" t="inlineStr">
        <is>
          <t>Subhendra Sarkar</t>
        </is>
      </c>
      <c r="E4919" s="3" t="inlineStr">
        <is>
          <t>Professor</t>
        </is>
      </c>
      <c r="F4919" s="3" t="inlineStr">
        <is>
          <t>NYC College of Technology</t>
        </is>
      </c>
      <c r="G4919" s="3" t="inlineStr">
        <is>
          <t>Radiologic Technology and Medical Imaging</t>
        </is>
      </c>
      <c r="H4919" s="3" t="inlineStr">
        <is>
          <t>SSarkar@citytech.cuny.edu</t>
        </is>
      </c>
      <c r="I4919" s="3" t="inlineStr">
        <is>
          <t>Paper (venue type unclear)</t>
        </is>
      </c>
      <c r="J4919" s="3" t="inlineStr">
        <is>
          <t>Physico-Chemical Modeling, Optical Microscopy and Near-Infrared Spectroscopic Characterization of Model Biomaterials.</t>
        </is>
      </c>
      <c r="K4919" s="3" t="n">
        <v>2019</v>
      </c>
      <c r="L4919" s="3" t="inlineStr">
        <is>
          <t>CUNY Academic Works (City University of New York)</t>
        </is>
      </c>
      <c r="M4919" s="3" t="inlineStr">
        <is>
          <t>Amina Shahbaz; Subhendra N. Sarkar; Zoya Vinokur; Aldona Gjoni</t>
        </is>
      </c>
      <c r="N4919" s="3" t="inlineStr"/>
      <c r="O4919" s="3" t="n"/>
      <c r="P4919" s="3" t="inlineStr"/>
      <c r="Q4919" s="3" t="inlineStr"/>
      <c r="R4919" s="3" t="inlineStr">
        <is>
          <t>https://openalex.org/W2992562087</t>
        </is>
      </c>
      <c r="S4919" s="3" t="inlineStr">
        <is>
          <t>OpenAlex; CUNY Academic Works</t>
        </is>
      </c>
      <c r="T4919" s="3" t="n">
        <v>2</v>
      </c>
      <c r="U4919" s="3" t="inlineStr">
        <is>
          <t>High (City Tech affiliation on paper); 2 sources</t>
        </is>
      </c>
      <c r="V4919" s="3" t="n"/>
      <c r="W4919" s="3" t="inlineStr"/>
      <c r="X4919" s="3" t="inlineStr">
        <is>
          <t>Biopolymers are being developed with nanostructures which acts as a carriers for drug delivery to treat different diseases including cancers. In this project, the authors made one biopolymer PDMS with 0-0.9% of SiC filler a novel characterization was demonstrated. Characterization included optical surface microscopy (5-100X) and 2D X-ray imaging at low kVp and low mAs to ensure proper loading and uniform distribution of SiC filler content in PDMS matrix distinguishable within 0.2 vol% of SiC. MR measurements also seemed to be very promising.</t>
        </is>
      </c>
      <c r="Y4919" s="3" t="inlineStr">
        <is>
          <t>OpenAlex</t>
        </is>
      </c>
      <c r="Z4919" s="3" t="inlineStr">
        <is>
          <t>https://academicworks.cuny.edu/context/ny_pubs/article/1531/type/native/viewcontent/Amina_Shahbaz_and_Aldona_Gjoni_Poster.pptx</t>
        </is>
      </c>
      <c r="AA4919" s="3" t="inlineStr">
        <is>
          <t>Not found</t>
        </is>
      </c>
      <c r="AB4919" s="3" t="inlineStr">
        <is>
          <t>closed</t>
        </is>
      </c>
      <c r="AC4919" s="3" t="inlineStr">
        <is>
          <t>School of Professional Studies</t>
        </is>
      </c>
      <c r="AD4919" s="3" t="n">
        <v>0</v>
      </c>
      <c r="AE4919" s="3" t="inlineStr">
        <is>
          <t>No</t>
        </is>
      </c>
      <c r="AF4919" s="3" t="inlineStr"/>
      <c r="AG4919" s="4" t="inlineStr"/>
      <c r="AH4919" s="4" t="inlineStr"/>
      <c r="AI4919" s="4" t="inlineStr"/>
    </row>
    <row r="4920">
      <c r="A4920" s="3" t="inlineStr">
        <is>
          <t>RAD-0044</t>
        </is>
      </c>
      <c r="B4920" s="3" t="inlineStr">
        <is>
          <t>Vinokur</t>
        </is>
      </c>
      <c r="C4920" s="3" t="inlineStr">
        <is>
          <t>Zoya</t>
        </is>
      </c>
      <c r="D4920" s="3" t="inlineStr">
        <is>
          <t>Zoya Vinokur</t>
        </is>
      </c>
      <c r="E4920" s="3" t="inlineStr">
        <is>
          <t>Chair</t>
        </is>
      </c>
      <c r="F4920" s="3" t="inlineStr">
        <is>
          <t>NYC College of Technology</t>
        </is>
      </c>
      <c r="G4920" s="3" t="inlineStr">
        <is>
          <t>Radiologic Technology and Medical Imaging</t>
        </is>
      </c>
      <c r="H4920" s="3" t="inlineStr">
        <is>
          <t>ZVinokur@citytech.cuny.edu</t>
        </is>
      </c>
      <c r="I4920" s="3" t="inlineStr">
        <is>
          <t>Paper (venue type unclear)</t>
        </is>
      </c>
      <c r="J4920" s="3" t="inlineStr">
        <is>
          <t>Physico-Chemical Modeling, Optical Microscopy and Near-Infrared Spectroscopic Characterization of Model Biomaterials.</t>
        </is>
      </c>
      <c r="K4920" s="3" t="n">
        <v>2019</v>
      </c>
      <c r="L4920" s="3" t="inlineStr">
        <is>
          <t>CUNY Academic Works (City University of New York)</t>
        </is>
      </c>
      <c r="M4920" s="3" t="inlineStr">
        <is>
          <t>Amina Shahbaz; Subhendra N. Sarkar; Zoya Vinokur; Aldona Gjoni</t>
        </is>
      </c>
      <c r="N4920" s="3" t="inlineStr"/>
      <c r="O4920" s="3" t="n"/>
      <c r="P4920" s="3" t="inlineStr"/>
      <c r="Q4920" s="3" t="inlineStr"/>
      <c r="R4920" s="3" t="inlineStr">
        <is>
          <t>https://openalex.org/W2992562087</t>
        </is>
      </c>
      <c r="S4920" s="3" t="inlineStr">
        <is>
          <t>OpenAlex; CUNY Academic Works</t>
        </is>
      </c>
      <c r="T4920" s="3" t="n">
        <v>2</v>
      </c>
      <c r="U4920" s="3" t="inlineStr">
        <is>
          <t>High (City Tech affiliation on paper); 2 sources</t>
        </is>
      </c>
      <c r="V4920" s="3" t="n"/>
      <c r="W4920" s="3" t="inlineStr"/>
      <c r="X4920" s="3" t="inlineStr">
        <is>
          <t>Biopolymers are being developed with nanostructures which acts as a carriers for drug delivery to treat different diseases including cancers. In this project, the authors made one biopolymer PDMS with 0-0.9% of SiC filler a novel characterization was demonstrated. Characterization included optical surface microscopy (5-100X) and 2D X-ray imaging at low kVp and low mAs to ensure proper loading and uniform distribution of SiC filler content in PDMS matrix distinguishable within 0.2 vol% of SiC. MR measurements also seemed to be very promising.</t>
        </is>
      </c>
      <c r="Y4920" s="3" t="inlineStr">
        <is>
          <t>OpenAlex</t>
        </is>
      </c>
      <c r="Z4920" s="3" t="inlineStr">
        <is>
          <t>https://academicworks.cuny.edu/context/ny_pubs/article/1531/type/native/viewcontent/Amina_Shahbaz_and_Aldona_Gjoni_Poster.pptx</t>
        </is>
      </c>
      <c r="AA4920" s="3" t="inlineStr">
        <is>
          <t>Not found</t>
        </is>
      </c>
      <c r="AB4920" s="3" t="inlineStr">
        <is>
          <t>closed</t>
        </is>
      </c>
      <c r="AC4920" s="3" t="inlineStr">
        <is>
          <t>School of Professional Studies</t>
        </is>
      </c>
      <c r="AD4920" s="3" t="n">
        <v>0</v>
      </c>
      <c r="AE4920" s="3" t="inlineStr">
        <is>
          <t>No</t>
        </is>
      </c>
      <c r="AF4920" s="3" t="inlineStr"/>
      <c r="AG4920" s="4" t="inlineStr"/>
      <c r="AH4920" s="4" t="inlineStr"/>
      <c r="AI4920" s="4" t="inlineStr"/>
    </row>
    <row r="4921">
      <c r="A4921" s="3" t="inlineStr">
        <is>
          <t>RAD-0045</t>
        </is>
      </c>
      <c r="B4921" s="3" t="inlineStr">
        <is>
          <t>Vinokur</t>
        </is>
      </c>
      <c r="C4921" s="3" t="inlineStr">
        <is>
          <t>Zoya</t>
        </is>
      </c>
      <c r="D4921" s="3" t="inlineStr">
        <is>
          <t>Zoya Vinokur</t>
        </is>
      </c>
      <c r="E4921" s="3" t="inlineStr">
        <is>
          <t>Chair</t>
        </is>
      </c>
      <c r="F4921" s="3" t="inlineStr">
        <is>
          <t>NYC College of Technology</t>
        </is>
      </c>
      <c r="G4921" s="3" t="inlineStr">
        <is>
          <t>Radiologic Technology and Medical Imaging</t>
        </is>
      </c>
      <c r="H4921" s="3" t="inlineStr">
        <is>
          <t>ZVinokur@citytech.cuny.edu</t>
        </is>
      </c>
      <c r="I4921" s="3" t="inlineStr">
        <is>
          <t>Conference presentation</t>
        </is>
      </c>
      <c r="J4921" s="3" t="inlineStr">
        <is>
          <t>COVID-19 Impact on Radiology Studentsâ Distance Learning (Fall 2020)</t>
        </is>
      </c>
      <c r="K4921" s="3" t="n">
        <v>2020</v>
      </c>
      <c r="L4921" s="3" t="inlineStr">
        <is>
          <t>Publications and Research</t>
        </is>
      </c>
      <c r="M4921" s="3" t="inlineStr">
        <is>
          <t>Lee, Mary; Vinokur, Zoya; Chan, Jason; Marmolejo, Renzo; Jackson-Holmes, Cherylann</t>
        </is>
      </c>
      <c r="N4921" s="3" t="inlineStr"/>
      <c r="O4921" s="3" t="n"/>
      <c r="P4921" s="3" t="inlineStr"/>
      <c r="Q4921" s="3" t="inlineStr"/>
      <c r="R4921" s="3" t="inlineStr">
        <is>
          <t>https://academicworks.cuny.edu/ny_pubs/637</t>
        </is>
      </c>
      <c r="S4921" s="3" t="inlineStr">
        <is>
          <t>CUNY Academic Works</t>
        </is>
      </c>
      <c r="T4921" s="3" t="n">
        <v>1</v>
      </c>
      <c r="U4921" s="3" t="inlineStr">
        <is>
          <t>High (in CUNY Academic Works)</t>
        </is>
      </c>
      <c r="V4921" s="3" t="n"/>
      <c r="W4921" s="3" t="inlineStr"/>
      <c r="X4921" s="3" t="inlineStr">
        <is>
          <t>Distance learning (DL) is a teaching tool that offers education to students remotely in various locations (Ruiz, 2006). The increase in distance learning education is evident in all types of educational programs including those in Radiologic Sciences. DL education programs are expected to comply with all standards just as traditional programs are (Aaron, 2015). With traditional class settings, knowledge is taught at a given time and day and is structured in terms of course development and attendance. It does not factor in the domestic and familial responsibilities of the students outside the classroom walls or the effects of a worldwide pandemic. Radiological Technology education is active with DL for the current semester and looks to continue with DL into the Spring semester. What happens to Radiological Technological education when the COVID-19 pandemic continues with no visible end in sight. Laboratories and clinical rotations are still open and ongoing, respectively but based on rising infections could stop at any moment. With the distribution of online surveys, we are continuing to evaluate the effects that distance learning, modified laboratory schedules and increased positive COVID-19 cases at their clinical sites. We will look into the efficiency of course material distribution to prepare the junior students for clinical rotations and the current students for their licensing exam. We will also compare the emotional, mental and physical well-being of the students over the course of the current school year.</t>
        </is>
      </c>
      <c r="Y4921" s="3" t="inlineStr">
        <is>
          <t>CUNY Academic Works</t>
        </is>
      </c>
      <c r="Z4921" s="3" t="inlineStr">
        <is>
          <t>https://academicworks.cuny.edu/context/ny_pubs/article/1653/viewcontent/FINAL_CRSP_FALL_2020_Poster_.pdf</t>
        </is>
      </c>
      <c r="AA4921" s="3" t="inlineStr">
        <is>
          <t>PDF in CUNY Academic Works</t>
        </is>
      </c>
      <c r="AB4921" s="3" t="inlineStr"/>
      <c r="AC4921" s="3" t="inlineStr">
        <is>
          <t>School of Professional Studies</t>
        </is>
      </c>
      <c r="AD4921" s="3" t="n"/>
      <c r="AE4921" s="3" t="inlineStr">
        <is>
          <t>No</t>
        </is>
      </c>
      <c r="AF4921" s="3" t="inlineStr"/>
      <c r="AG4921" s="4" t="inlineStr"/>
      <c r="AH4921" s="4" t="inlineStr"/>
      <c r="AI4921" s="4" t="inlineStr"/>
    </row>
    <row r="4922">
      <c r="A4922" s="3" t="inlineStr">
        <is>
          <t>RAD-0046</t>
        </is>
      </c>
      <c r="B4922" s="3" t="inlineStr">
        <is>
          <t>Vinokur</t>
        </is>
      </c>
      <c r="C4922" s="3" t="inlineStr">
        <is>
          <t>Zoya</t>
        </is>
      </c>
      <c r="D4922" s="3" t="inlineStr">
        <is>
          <t>Zoya Vinokur</t>
        </is>
      </c>
      <c r="E4922" s="3" t="inlineStr">
        <is>
          <t>Chair</t>
        </is>
      </c>
      <c r="F4922" s="3" t="inlineStr">
        <is>
          <t>NYC College of Technology</t>
        </is>
      </c>
      <c r="G4922" s="3" t="inlineStr">
        <is>
          <t>Radiologic Technology and Medical Imaging</t>
        </is>
      </c>
      <c r="H4922" s="3" t="inlineStr">
        <is>
          <t>ZVinokur@citytech.cuny.edu</t>
        </is>
      </c>
      <c r="I4922" s="3" t="inlineStr">
        <is>
          <t>Conference presentation</t>
        </is>
      </c>
      <c r="J4922" s="3" t="inlineStr">
        <is>
          <t>Correlation of Open Lab X and Studentsâ Final Grades</t>
        </is>
      </c>
      <c r="K4922" s="3" t="n">
        <v>2020</v>
      </c>
      <c r="L4922" s="3" t="inlineStr">
        <is>
          <t>Publications and Research</t>
        </is>
      </c>
      <c r="M4922" s="3" t="inlineStr">
        <is>
          <t>Lee, Mary; Hassan, Fahameda; Vinokur, Zoya</t>
        </is>
      </c>
      <c r="N4922" s="3" t="inlineStr"/>
      <c r="O4922" s="3" t="n"/>
      <c r="P4922" s="3" t="inlineStr"/>
      <c r="Q4922" s="3" t="inlineStr"/>
      <c r="R4922" s="3" t="inlineStr">
        <is>
          <t>https://academicworks.cuny.edu/ny_pubs/564</t>
        </is>
      </c>
      <c r="S4922" s="3" t="inlineStr">
        <is>
          <t>CUNY Academic Works</t>
        </is>
      </c>
      <c r="T4922" s="3" t="n">
        <v>1</v>
      </c>
      <c r="U4922" s="3" t="inlineStr">
        <is>
          <t>High (in CUNY Academic Works)</t>
        </is>
      </c>
      <c r="V4922" s="3" t="n"/>
      <c r="W4922" s="3" t="inlineStr"/>
      <c r="X4922" s="3" t="inlineStr">
        <is>
          <t>Open ended laboratory or open lab as it is known to the Radiological Technology students is an invaluable tool that the Radiological Technology Department provides to help the students become better radiographers. During the 2nd and 3rd semester, open labs become a total hour commitment which means the students have more flexibility to complete their open lab requirement. However, in the fourth semester, there is no requirement for an open lab for the second year students.
Through surveys and final grade assessments, we can study how utilizing this department resource impacts both the first and second year students. In surveying the Radiological students, we will investigate whether outside factors impact how both first and second year students use this resource. As the semester progressed during Spring 2020, two of the rooms became inoperable, did this impact attendance and utilization of the open lab. Do radiological students continue use if there is no open lab requirement.
In addition, we can compare data from other years and see what trends and commitments impact the use of open lab. In other universities that use open lab, they have demonstrated that using this resource pushes students to self-think and to formulate their own strategies while applying their understanding of concepts. In the end, students are self-directed, reflective, who can think critically, all the while building on the skills that are highly desirable in the field of medical imaging. In the end, is the student a better technologist with the additional open lab hours or does open lab not reflect the reality of the healthcare field.</t>
        </is>
      </c>
      <c r="Y4922" s="3" t="inlineStr">
        <is>
          <t>CUNY Academic Works</t>
        </is>
      </c>
      <c r="Z4922" s="3" t="inlineStr">
        <is>
          <t>https://academicworks.cuny.edu/context/ny_pubs/article/1581/viewcontent/spring_2020__Correlation_of_Open_Lab_X_and_Students__Final_Grades_1.pdf</t>
        </is>
      </c>
      <c r="AA4922" s="3" t="inlineStr">
        <is>
          <t>PDF in CUNY Academic Works</t>
        </is>
      </c>
      <c r="AB4922" s="3" t="inlineStr"/>
      <c r="AC4922" s="3" t="inlineStr">
        <is>
          <t>School of Professional Studies</t>
        </is>
      </c>
      <c r="AD4922" s="3" t="n"/>
      <c r="AE4922" s="3" t="inlineStr">
        <is>
          <t>No</t>
        </is>
      </c>
      <c r="AF4922" s="3" t="inlineStr"/>
      <c r="AG4922" s="4" t="inlineStr"/>
      <c r="AH4922" s="4" t="inlineStr"/>
      <c r="AI4922" s="4" t="inlineStr"/>
    </row>
    <row r="4923">
      <c r="A4923" s="3" t="inlineStr">
        <is>
          <t>RAD-0047</t>
        </is>
      </c>
      <c r="B4923" s="3" t="inlineStr">
        <is>
          <t>Vinokur</t>
        </is>
      </c>
      <c r="C4923" s="3" t="inlineStr">
        <is>
          <t>Zoya</t>
        </is>
      </c>
      <c r="D4923" s="3" t="inlineStr">
        <is>
          <t>Zoya Vinokur</t>
        </is>
      </c>
      <c r="E4923" s="3" t="inlineStr">
        <is>
          <t>Chair</t>
        </is>
      </c>
      <c r="F4923" s="3" t="inlineStr">
        <is>
          <t>NYC College of Technology</t>
        </is>
      </c>
      <c r="G4923" s="3" t="inlineStr">
        <is>
          <t>Radiologic Technology and Medical Imaging</t>
        </is>
      </c>
      <c r="H4923" s="3" t="inlineStr">
        <is>
          <t>ZVinokur@citytech.cuny.edu</t>
        </is>
      </c>
      <c r="I4923" s="3" t="inlineStr">
        <is>
          <t>Conference presentation</t>
        </is>
      </c>
      <c r="J4923" s="3" t="inlineStr">
        <is>
          <t>Covid-19 Impact on Radiology Studentsâ Distance Learning</t>
        </is>
      </c>
      <c r="K4923" s="3" t="n">
        <v>2020</v>
      </c>
      <c r="L4923" s="3" t="inlineStr">
        <is>
          <t>Publications and Research</t>
        </is>
      </c>
      <c r="M4923" s="3" t="inlineStr">
        <is>
          <t>Lee, Mary; Hassan, Fahameda; Vinokur, Zoya</t>
        </is>
      </c>
      <c r="N4923" s="3" t="inlineStr"/>
      <c r="O4923" s="3" t="n"/>
      <c r="P4923" s="3" t="inlineStr"/>
      <c r="Q4923" s="3" t="inlineStr"/>
      <c r="R4923" s="3" t="inlineStr">
        <is>
          <t>https://academicworks.cuny.edu/ny_pubs/603</t>
        </is>
      </c>
      <c r="S4923" s="3" t="inlineStr">
        <is>
          <t>CUNY Academic Works</t>
        </is>
      </c>
      <c r="T4923" s="3" t="n">
        <v>1</v>
      </c>
      <c r="U4923" s="3" t="inlineStr">
        <is>
          <t>High (in CUNY Academic Works)</t>
        </is>
      </c>
      <c r="V4923" s="3" t="n"/>
      <c r="W4923" s="3" t="inlineStr"/>
      <c r="X4923" s="3" t="inlineStr">
        <is>
          <t>Distance learning (DL) is a teaching tool that offers education to students remotely in various locations (Ruiz, 2006). The increase in distance learning education is evident in all types of educational programs including those in Radiologic Sciences. DL education programs are expected to comply with all standards just as traditional programs are (Aaron, 2015). With a traditional class setting, knowledge is taught at a given time and day, which is structured in terms of course development and attendance. It does not factor in the domestic and familial responsibilities of the students outside the classroom walls. What happens when a pandemic creates a widespread stoppage of human movement and changes in-classroom teaching to distance learning. How do students adapt? Can they adapt? How do educators teach when the classroom shrinks to the size of a computer monitor? What happens to the clinical, hands-on portion of the education? Many questions arise when a traditional university classroom setting moves abruptly to distance learning. With the distribution of surveys, we hope to analyze how students coped with DL, its evolution and efficiency of course material distribution over the remaining Spring 2020 semester.</t>
        </is>
      </c>
      <c r="Y4923" s="3" t="inlineStr">
        <is>
          <t>CUNY Academic Works</t>
        </is>
      </c>
      <c r="Z4923" s="3" t="inlineStr">
        <is>
          <t>https://academicworks.cuny.edu/context/ny_pubs/article/1620/viewcontent/CRSP_Summer__2020_Poster__.pdf</t>
        </is>
      </c>
      <c r="AA4923" s="3" t="inlineStr">
        <is>
          <t>PDF in CUNY Academic Works</t>
        </is>
      </c>
      <c r="AB4923" s="3" t="inlineStr"/>
      <c r="AC4923" s="3" t="inlineStr">
        <is>
          <t>School of Professional Studies</t>
        </is>
      </c>
      <c r="AD4923" s="3" t="n"/>
      <c r="AE4923" s="3" t="inlineStr">
        <is>
          <t>No</t>
        </is>
      </c>
      <c r="AF4923" s="3" t="inlineStr"/>
      <c r="AG4923" s="4" t="inlineStr"/>
      <c r="AH4923" s="4" t="inlineStr"/>
      <c r="AI4923" s="4" t="inlineStr"/>
    </row>
    <row r="4924">
      <c r="A4924" s="3" t="inlineStr">
        <is>
          <t>RAD-0048</t>
        </is>
      </c>
      <c r="B4924" s="3" t="inlineStr">
        <is>
          <t>Sarkar</t>
        </is>
      </c>
      <c r="C4924" s="3" t="inlineStr">
        <is>
          <t>Subhendra</t>
        </is>
      </c>
      <c r="D4924" s="3" t="inlineStr">
        <is>
          <t>Subhendra Sarkar</t>
        </is>
      </c>
      <c r="E4924" s="3" t="inlineStr">
        <is>
          <t>Professor</t>
        </is>
      </c>
      <c r="F4924" s="3" t="inlineStr">
        <is>
          <t>NYC College of Technology</t>
        </is>
      </c>
      <c r="G4924" s="3" t="inlineStr">
        <is>
          <t>Radiologic Technology and Medical Imaging</t>
        </is>
      </c>
      <c r="H4924" s="3" t="inlineStr">
        <is>
          <t>SSarkar@citytech.cuny.edu</t>
        </is>
      </c>
      <c r="I4924" s="3" t="inlineStr">
        <is>
          <t>Paper (venue type unclear)</t>
        </is>
      </c>
      <c r="J4924" s="3" t="inlineStr">
        <is>
          <t>Developing Ionic Nanomaterials for Biomedical Applications: Surface Chemistry and Morphologic Imaging</t>
        </is>
      </c>
      <c r="K4924" s="3" t="n">
        <v>2020</v>
      </c>
      <c r="L4924" s="3" t="inlineStr">
        <is>
          <t>CUNY Academic Works (City University of New York)</t>
        </is>
      </c>
      <c r="M4924" s="3" t="inlineStr">
        <is>
          <t>Lin Mousa; Hayley Sanchez; Subhendra N. Sarkar; Zoya Vinokur</t>
        </is>
      </c>
      <c r="N4924" s="3" t="inlineStr"/>
      <c r="O4924" s="3" t="n"/>
      <c r="P4924" s="3" t="inlineStr"/>
      <c r="Q4924" s="3" t="inlineStr"/>
      <c r="R4924" s="3" t="inlineStr">
        <is>
          <t>https://openalex.org/W3136910959</t>
        </is>
      </c>
      <c r="S4924" s="3" t="inlineStr">
        <is>
          <t>OpenAlex; CUNY Academic Works</t>
        </is>
      </c>
      <c r="T4924" s="3" t="n">
        <v>2</v>
      </c>
      <c r="U4924" s="3" t="inlineStr">
        <is>
          <t>High (City Tech affiliation on paper); 2 sources</t>
        </is>
      </c>
      <c r="V4924" s="3" t="n"/>
      <c r="W4924" s="3" t="inlineStr"/>
      <c r="X4924" s="3" t="inlineStr">
        <is>
          <t>Microscopic properties of various radiologic contrast materials are studied for weak to strong surface interactions in model fruits. These interactions are imaged under various ionic environments as present in multiple, common fruit systems. Low and high X-ray energies may show different imaging noise reflective of scattered radiation from iron, manganese, and other metal ions in fruits. This will be compared with MRI image noise on similar systems obtainable from collaborating MRI research students (see Bleidis Buitrago et al, in this poster session).</t>
        </is>
      </c>
      <c r="Y4924" s="3" t="inlineStr">
        <is>
          <t>OpenAlex</t>
        </is>
      </c>
      <c r="Z4924" s="3" t="inlineStr">
        <is>
          <t>https://academicworks.cuny.edu/ny_pubs/648</t>
        </is>
      </c>
      <c r="AA4924" s="3" t="inlineStr">
        <is>
          <t>Open-access PDF (via OpenAlex)</t>
        </is>
      </c>
      <c r="AB4924" s="3" t="inlineStr">
        <is>
          <t>green</t>
        </is>
      </c>
      <c r="AC4924" s="3" t="inlineStr">
        <is>
          <t>School of Professional Studies</t>
        </is>
      </c>
      <c r="AD4924" s="3" t="n">
        <v>0</v>
      </c>
      <c r="AE4924" s="3" t="inlineStr">
        <is>
          <t>No</t>
        </is>
      </c>
      <c r="AF4924" s="3" t="inlineStr"/>
      <c r="AG4924" s="4" t="inlineStr"/>
      <c r="AH4924" s="4" t="inlineStr"/>
      <c r="AI4924" s="4" t="inlineStr"/>
    </row>
    <row r="4925">
      <c r="A4925" s="3" t="inlineStr">
        <is>
          <t>RAD-0049</t>
        </is>
      </c>
      <c r="B4925" s="3" t="inlineStr">
        <is>
          <t>Vinokur</t>
        </is>
      </c>
      <c r="C4925" s="3" t="inlineStr">
        <is>
          <t>Zoya</t>
        </is>
      </c>
      <c r="D4925" s="3" t="inlineStr">
        <is>
          <t>Zoya Vinokur</t>
        </is>
      </c>
      <c r="E4925" s="3" t="inlineStr">
        <is>
          <t>Chair</t>
        </is>
      </c>
      <c r="F4925" s="3" t="inlineStr">
        <is>
          <t>NYC College of Technology</t>
        </is>
      </c>
      <c r="G4925" s="3" t="inlineStr">
        <is>
          <t>Radiologic Technology and Medical Imaging</t>
        </is>
      </c>
      <c r="H4925" s="3" t="inlineStr">
        <is>
          <t>ZVinokur@citytech.cuny.edu</t>
        </is>
      </c>
      <c r="I4925" s="3" t="inlineStr">
        <is>
          <t>Paper (venue type unclear)</t>
        </is>
      </c>
      <c r="J4925" s="3" t="inlineStr">
        <is>
          <t>Developing Ionic Nanomaterials for Biomedical Applications: Surface Chemistry and Morphologic Imaging</t>
        </is>
      </c>
      <c r="K4925" s="3" t="n">
        <v>2020</v>
      </c>
      <c r="L4925" s="3" t="inlineStr">
        <is>
          <t>CUNY Academic Works (City University of New York)</t>
        </is>
      </c>
      <c r="M4925" s="3" t="inlineStr">
        <is>
          <t>Lin Mousa; Hayley Sanchez; Subhendra N. Sarkar; Zoya Vinokur</t>
        </is>
      </c>
      <c r="N4925" s="3" t="inlineStr"/>
      <c r="O4925" s="3" t="n"/>
      <c r="P4925" s="3" t="inlineStr"/>
      <c r="Q4925" s="3" t="inlineStr"/>
      <c r="R4925" s="3" t="inlineStr">
        <is>
          <t>https://openalex.org/W3136910959</t>
        </is>
      </c>
      <c r="S4925" s="3" t="inlineStr">
        <is>
          <t>OpenAlex; CUNY Academic Works</t>
        </is>
      </c>
      <c r="T4925" s="3" t="n">
        <v>2</v>
      </c>
      <c r="U4925" s="3" t="inlineStr">
        <is>
          <t>High (City Tech affiliation on paper); 2 sources</t>
        </is>
      </c>
      <c r="V4925" s="3" t="n"/>
      <c r="W4925" s="3" t="inlineStr"/>
      <c r="X4925" s="3" t="inlineStr">
        <is>
          <t>Microscopic properties of various radiologic contrast materials are studied for weak to strong surface interactions in model fruits. These interactions are imaged under various ionic environments as present in multiple, common fruit systems. Low and high X-ray energies may show different imaging noise reflective of scattered radiation from iron, manganese, and other metal ions in fruits. This will be compared with MRI image noise on similar systems obtainable from collaborating MRI research students (see Bleidis Buitrago et al, in this poster session).</t>
        </is>
      </c>
      <c r="Y4925" s="3" t="inlineStr">
        <is>
          <t>OpenAlex</t>
        </is>
      </c>
      <c r="Z4925" s="3" t="inlineStr">
        <is>
          <t>https://academicworks.cuny.edu/ny_pubs/648</t>
        </is>
      </c>
      <c r="AA4925" s="3" t="inlineStr">
        <is>
          <t>Open-access PDF (via OpenAlex)</t>
        </is>
      </c>
      <c r="AB4925" s="3" t="inlineStr">
        <is>
          <t>green</t>
        </is>
      </c>
      <c r="AC4925" s="3" t="inlineStr">
        <is>
          <t>School of Professional Studies</t>
        </is>
      </c>
      <c r="AD4925" s="3" t="n">
        <v>0</v>
      </c>
      <c r="AE4925" s="3" t="inlineStr">
        <is>
          <t>No</t>
        </is>
      </c>
      <c r="AF4925" s="3" t="inlineStr"/>
      <c r="AG4925" s="4" t="inlineStr"/>
      <c r="AH4925" s="4" t="inlineStr"/>
      <c r="AI4925" s="4" t="inlineStr"/>
    </row>
    <row r="4926">
      <c r="A4926" s="3" t="inlineStr">
        <is>
          <t>RAD-0050</t>
        </is>
      </c>
      <c r="B4926" s="3" t="inlineStr">
        <is>
          <t>Sarkar</t>
        </is>
      </c>
      <c r="C4926" s="3" t="inlineStr">
        <is>
          <t>Subhendra</t>
        </is>
      </c>
      <c r="D4926" s="3" t="inlineStr">
        <is>
          <t>Subhendra Sarkar</t>
        </is>
      </c>
      <c r="E4926" s="3" t="inlineStr">
        <is>
          <t>Professor</t>
        </is>
      </c>
      <c r="F4926" s="3" t="inlineStr">
        <is>
          <t>NYC College of Technology</t>
        </is>
      </c>
      <c r="G4926" s="3" t="inlineStr">
        <is>
          <t>Radiologic Technology and Medical Imaging</t>
        </is>
      </c>
      <c r="H4926" s="3" t="inlineStr">
        <is>
          <t>SSarkar@citytech.cuny.edu</t>
        </is>
      </c>
      <c r="I4926" s="3" t="inlineStr">
        <is>
          <t>Journal article</t>
        </is>
      </c>
      <c r="J4926" s="3" t="inlineStr">
        <is>
          <t>Gender and racial disparity for hospital emergency service usage in USA: a quantitative analysis for various age groups during 2010â2017.</t>
        </is>
      </c>
      <c r="K4926" s="3" t="n">
        <v>2020</v>
      </c>
      <c r="L4926" s="3" t="inlineStr">
        <is>
          <t>Publications and Research</t>
        </is>
      </c>
      <c r="M4926" s="3" t="inlineStr">
        <is>
          <t>Sarkar, Subhendra N; DeVito, Anthony F; Lespinasse, Evans; Khosa, Faisal</t>
        </is>
      </c>
      <c r="N4926" s="3" t="inlineStr"/>
      <c r="O4926" s="3" t="n"/>
      <c r="P4926" s="3" t="inlineStr"/>
      <c r="Q4926" s="3" t="inlineStr"/>
      <c r="R4926" s="3" t="inlineStr">
        <is>
          <t>https://academicworks.cuny.edu/ny_pubs/633</t>
        </is>
      </c>
      <c r="S4926" s="3" t="inlineStr">
        <is>
          <t>CUNY Academic Works</t>
        </is>
      </c>
      <c r="T4926" s="3" t="n">
        <v>1</v>
      </c>
      <c r="U4926" s="3" t="inlineStr">
        <is>
          <t>High (in CUNY Academic Works)</t>
        </is>
      </c>
      <c r="V4926" s="3" t="n"/>
      <c r="W4926" s="3" t="inlineStr"/>
      <c r="X4926" s="3" t="inlineStr">
        <is>
          <t>Background: Annually emergency department (ED) services are utilized by more than 100 million Americans making ED usage trends important determinants of healthcare quality, outcomes and cost. Previous workers have demonstrated the existence of disparity in various healthcare services in USA although a comprehensive analysis has not been undertaken. Dahlgren and Whitehead rainbow model has offered insights for multiple factors of influence on an individualâs health and focuses on the relationships among these factors. The Commission on Social Determinants of Health (CSDH; WHO initiatives) suggests that the social and environmental factors are at the root of most of the inequalities responsible for both communicable and non-communicable diseases.
Methods: The objectives of this study were to quantify the existing disparity in ED usage between 2010â 2017 by age, race and gender primarily using the Federal and State databases and comparing the quantitative trends with prior works from 2006â2020 that shed lights on health disparity. Single user normalization was developed to achieve randomization to reduce the heterogeneity of the database.
Results: Each age group was represented by the usage pattern of the âsingleâ average individual revealing significantly different ED usage for different age groups. Black and white Americans as well as males and females showed large variation indicative of racial and gender disparity.
Conclusions: This is the first comprehensive meta-analysis demonstrating racial and gender specific variation in the usage of emergency health care services that exist in USA and seem to be multifactorial and age specific. Using a tool of single user normalization developed in this work as a means of randomization these disparities were quantified and may help identify such disparity trends in other regions that suffer from similar disparities.</t>
        </is>
      </c>
      <c r="Y4926" s="3" t="inlineStr">
        <is>
          <t>CUNY Academic Works</t>
        </is>
      </c>
      <c r="Z4926" s="3" t="inlineStr">
        <is>
          <t>https://academicworks.cuny.edu/context/ny_pubs/article/1650/viewcontent/JPHE_20_47_final.pdf</t>
        </is>
      </c>
      <c r="AA4926" s="3" t="inlineStr">
        <is>
          <t>PDF in CUNY Academic Works</t>
        </is>
      </c>
      <c r="AB4926" s="3" t="inlineStr"/>
      <c r="AC4926" s="3" t="inlineStr">
        <is>
          <t>School of Professional Studies</t>
        </is>
      </c>
      <c r="AD4926" s="3" t="n"/>
      <c r="AE4926" s="3" t="inlineStr">
        <is>
          <t>No</t>
        </is>
      </c>
      <c r="AF4926" s="3" t="inlineStr"/>
      <c r="AG4926" s="4" t="inlineStr"/>
      <c r="AH4926" s="4" t="inlineStr"/>
      <c r="AI4926" s="4" t="inlineStr"/>
    </row>
    <row r="4927">
      <c r="A4927" s="3" t="inlineStr">
        <is>
          <t>RAD-0051</t>
        </is>
      </c>
      <c r="B4927" s="3" t="inlineStr">
        <is>
          <t>Lespinasse</t>
        </is>
      </c>
      <c r="C4927" s="3" t="inlineStr">
        <is>
          <t>Evans</t>
        </is>
      </c>
      <c r="D4927" s="3" t="inlineStr">
        <is>
          <t>Evans Lespinasse</t>
        </is>
      </c>
      <c r="E4927" s="3" t="inlineStr">
        <is>
          <t>Assistant Professor</t>
        </is>
      </c>
      <c r="F4927" s="3" t="inlineStr">
        <is>
          <t>NYC College of Technology</t>
        </is>
      </c>
      <c r="G4927" s="3" t="inlineStr">
        <is>
          <t>Radiologic Technology and Medical Imaging</t>
        </is>
      </c>
      <c r="H4927" s="3" t="inlineStr">
        <is>
          <t>ELespinasse@citytech.cuny.edu</t>
        </is>
      </c>
      <c r="I4927" s="3" t="inlineStr">
        <is>
          <t>Journal article</t>
        </is>
      </c>
      <c r="J4927" s="3" t="inlineStr">
        <is>
          <t>Gender and racial disparity for hospital emergency service usage in USA: a quantitative analysis for various age groups during 2010â2017.</t>
        </is>
      </c>
      <c r="K4927" s="3" t="n">
        <v>2020</v>
      </c>
      <c r="L4927" s="3" t="inlineStr">
        <is>
          <t>Publications and Research</t>
        </is>
      </c>
      <c r="M4927" s="3" t="inlineStr">
        <is>
          <t>Sarkar, Subhendra N; DeVito, Anthony F; Lespinasse, Evans; Khosa, Faisal</t>
        </is>
      </c>
      <c r="N4927" s="3" t="inlineStr"/>
      <c r="O4927" s="3" t="n"/>
      <c r="P4927" s="3" t="inlineStr"/>
      <c r="Q4927" s="3" t="inlineStr"/>
      <c r="R4927" s="3" t="inlineStr">
        <is>
          <t>https://academicworks.cuny.edu/ny_pubs/633</t>
        </is>
      </c>
      <c r="S4927" s="3" t="inlineStr">
        <is>
          <t>CUNY Academic Works</t>
        </is>
      </c>
      <c r="T4927" s="3" t="n">
        <v>1</v>
      </c>
      <c r="U4927" s="3" t="inlineStr">
        <is>
          <t>High (in CUNY Academic Works)</t>
        </is>
      </c>
      <c r="V4927" s="3" t="n"/>
      <c r="W4927" s="3" t="inlineStr"/>
      <c r="X4927" s="3" t="inlineStr">
        <is>
          <t>Background: Annually emergency department (ED) services are utilized by more than 100 million Americans making ED usage trends important determinants of healthcare quality, outcomes and cost. Previous workers have demonstrated the existence of disparity in various healthcare services in USA although a comprehensive analysis has not been undertaken. Dahlgren and Whitehead rainbow model has offered insights for multiple factors of influence on an individualâs health and focuses on the relationships among these factors. The Commission on Social Determinants of Health (CSDH; WHO initiatives) suggests that the social and environmental factors are at the root of most of the inequalities responsible for both communicable and non-communicable diseases.
Methods: The objectives of this study were to quantify the existing disparity in ED usage between 2010â 2017 by age, race and gender primarily using the Federal and State databases and comparing the quantitative trends with prior works from 2006â2020 that shed lights on health disparity. Single user normalization was developed to achieve randomization to reduce the heterogeneity of the database.
Results: Each age group was represented by the usage pattern of the âsingleâ average individual revealing significantly different ED usage for different age groups. Black and white Americans as well as males and females showed large variation indicative of racial and gender disparity.
Conclusions: This is the first comprehensive meta-analysis demonstrating racial and gender specific variation in the usage of emergency health care services that exist in USA and seem to be multifactorial and age specific. Using a tool of single user normalization developed in this work as a means of randomization these disparities were quantified and may help identify such disparity trends in other regions that suffer from similar disparities.</t>
        </is>
      </c>
      <c r="Y4927" s="3" t="inlineStr">
        <is>
          <t>CUNY Academic Works</t>
        </is>
      </c>
      <c r="Z4927" s="3" t="inlineStr">
        <is>
          <t>https://academicworks.cuny.edu/context/ny_pubs/article/1650/viewcontent/JPHE_20_47_final.pdf</t>
        </is>
      </c>
      <c r="AA4927" s="3" t="inlineStr">
        <is>
          <t>PDF in CUNY Academic Works</t>
        </is>
      </c>
      <c r="AB4927" s="3" t="inlineStr"/>
      <c r="AC4927" s="3" t="inlineStr">
        <is>
          <t>School of Professional Studies</t>
        </is>
      </c>
      <c r="AD4927" s="3" t="n"/>
      <c r="AE4927" s="3" t="inlineStr">
        <is>
          <t>No</t>
        </is>
      </c>
      <c r="AF4927" s="3" t="inlineStr"/>
      <c r="AG4927" s="4" t="inlineStr"/>
      <c r="AH4927" s="4" t="inlineStr"/>
      <c r="AI4927" s="4" t="inlineStr"/>
    </row>
    <row r="4928">
      <c r="A4928" s="3" t="inlineStr">
        <is>
          <t>RAD-0052</t>
        </is>
      </c>
      <c r="B4928" s="3" t="inlineStr">
        <is>
          <t>DeVito</t>
        </is>
      </c>
      <c r="C4928" s="3" t="inlineStr">
        <is>
          <t>Anthony</t>
        </is>
      </c>
      <c r="D4928" s="3" t="inlineStr">
        <is>
          <t>Anthony DeVito</t>
        </is>
      </c>
      <c r="E4928" s="3" t="inlineStr">
        <is>
          <t>Assistant Professor</t>
        </is>
      </c>
      <c r="F4928" s="3" t="inlineStr">
        <is>
          <t>NYC College of Technology</t>
        </is>
      </c>
      <c r="G4928" s="3" t="inlineStr">
        <is>
          <t>Radiologic Technology and Medical Imaging</t>
        </is>
      </c>
      <c r="H4928" s="3" t="inlineStr">
        <is>
          <t>ADevito@citytech.cuny.edu</t>
        </is>
      </c>
      <c r="I4928" s="3" t="inlineStr">
        <is>
          <t>Journal article</t>
        </is>
      </c>
      <c r="J4928" s="3" t="inlineStr">
        <is>
          <t>Gender and racial disparity for hospital emergency service usage in USA: a quantitative analysis for various age groups during 2010â2017.</t>
        </is>
      </c>
      <c r="K4928" s="3" t="n">
        <v>2020</v>
      </c>
      <c r="L4928" s="3" t="inlineStr">
        <is>
          <t>Publications and Research</t>
        </is>
      </c>
      <c r="M4928" s="3" t="inlineStr">
        <is>
          <t>Sarkar, Subhendra N; DeVito, Anthony F; Lespinasse, Evans; Khosa, Faisal</t>
        </is>
      </c>
      <c r="N4928" s="3" t="inlineStr"/>
      <c r="O4928" s="3" t="n"/>
      <c r="P4928" s="3" t="inlineStr"/>
      <c r="Q4928" s="3" t="inlineStr"/>
      <c r="R4928" s="3" t="inlineStr">
        <is>
          <t>https://academicworks.cuny.edu/ny_pubs/633</t>
        </is>
      </c>
      <c r="S4928" s="3" t="inlineStr">
        <is>
          <t>CUNY Academic Works</t>
        </is>
      </c>
      <c r="T4928" s="3" t="n">
        <v>1</v>
      </c>
      <c r="U4928" s="3" t="inlineStr">
        <is>
          <t>High (in CUNY Academic Works)</t>
        </is>
      </c>
      <c r="V4928" s="3" t="n"/>
      <c r="W4928" s="3" t="inlineStr"/>
      <c r="X4928" s="3" t="inlineStr">
        <is>
          <t>Background: Annually emergency department (ED) services are utilized by more than 100 million Americans making ED usage trends important determinants of healthcare quality, outcomes and cost. Previous workers have demonstrated the existence of disparity in various healthcare services in USA although a comprehensive analysis has not been undertaken. Dahlgren and Whitehead rainbow model has offered insights for multiple factors of influence on an individualâs health and focuses on the relationships among these factors. The Commission on Social Determinants of Health (CSDH; WHO initiatives) suggests that the social and environmental factors are at the root of most of the inequalities responsible for both communicable and non-communicable diseases.
Methods: The objectives of this study were to quantify the existing disparity in ED usage between 2010â 2017 by age, race and gender primarily using the Federal and State databases and comparing the quantitative trends with prior works from 2006â2020 that shed lights on health disparity. Single user normalization was developed to achieve randomization to reduce the heterogeneity of the database.
Results: Each age group was represented by the usage pattern of the âsingleâ average individual revealing significantly different ED usage for different age groups. Black and white Americans as well as males and females showed large variation indicative of racial and gender disparity.
Conclusions: This is the first comprehensive meta-analysis demonstrating racial and gender specific variation in the usage of emergency health care services that exist in USA and seem to be multifactorial and age specific. Using a tool of single user normalization developed in this work as a means of randomization these disparities were quantified and may help identify such disparity trends in other regions that suffer from similar disparities.</t>
        </is>
      </c>
      <c r="Y4928" s="3" t="inlineStr">
        <is>
          <t>CUNY Academic Works</t>
        </is>
      </c>
      <c r="Z4928" s="3" t="inlineStr">
        <is>
          <t>https://academicworks.cuny.edu/context/ny_pubs/article/1650/viewcontent/JPHE_20_47_final.pdf</t>
        </is>
      </c>
      <c r="AA4928" s="3" t="inlineStr">
        <is>
          <t>PDF in CUNY Academic Works</t>
        </is>
      </c>
      <c r="AB4928" s="3" t="inlineStr"/>
      <c r="AC4928" s="3" t="inlineStr">
        <is>
          <t>School of Professional Studies</t>
        </is>
      </c>
      <c r="AD4928" s="3" t="n"/>
      <c r="AE4928" s="3" t="inlineStr">
        <is>
          <t>No</t>
        </is>
      </c>
      <c r="AF4928" s="3" t="inlineStr"/>
      <c r="AG4928" s="4" t="inlineStr"/>
      <c r="AH4928" s="4" t="inlineStr"/>
      <c r="AI4928" s="4" t="inlineStr"/>
    </row>
    <row r="4929">
      <c r="A4929" s="3" t="inlineStr">
        <is>
          <t>RAD-0053</t>
        </is>
      </c>
      <c r="B4929" s="3" t="inlineStr">
        <is>
          <t>Sarkar</t>
        </is>
      </c>
      <c r="C4929" s="3" t="inlineStr">
        <is>
          <t>Subhendra</t>
        </is>
      </c>
      <c r="D4929" s="3" t="inlineStr">
        <is>
          <t>Subhendra Sarkar</t>
        </is>
      </c>
      <c r="E4929" s="3" t="inlineStr">
        <is>
          <t>Professor</t>
        </is>
      </c>
      <c r="F4929" s="3" t="inlineStr">
        <is>
          <t>NYC College of Technology</t>
        </is>
      </c>
      <c r="G4929" s="3" t="inlineStr">
        <is>
          <t>Radiologic Technology and Medical Imaging</t>
        </is>
      </c>
      <c r="H4929" s="3" t="inlineStr">
        <is>
          <t>SSarkar@citytech.cuny.edu</t>
        </is>
      </c>
      <c r="I4929" s="3" t="inlineStr">
        <is>
          <t>Journal article</t>
        </is>
      </c>
      <c r="J4929" s="3" t="inlineStr">
        <is>
          <t>Gender and racial disparity for hospital emergency service usage in USA: a quantitative analysis for various age groups during 2010–2017</t>
        </is>
      </c>
      <c r="K4929" s="3" t="n">
        <v>2020</v>
      </c>
      <c r="L4929" s="3" t="inlineStr">
        <is>
          <t>Journal of Public Health and Emergency</t>
        </is>
      </c>
      <c r="M4929" s="3" t="inlineStr">
        <is>
          <t>Subhendra N. Sarkar; Anthony F. DeVito; Evans Lespinasse; Faisal Khosa</t>
        </is>
      </c>
      <c r="N4929" s="3" t="inlineStr"/>
      <c r="O4929" s="3" t="n"/>
      <c r="P4929" s="3" t="inlineStr"/>
      <c r="Q4929" s="3" t="inlineStr">
        <is>
          <t>10.21037/jphe-20-47</t>
        </is>
      </c>
      <c r="R4929" s="3" t="inlineStr">
        <is>
          <t>https://doi.org/10.21037/jphe-20-47</t>
        </is>
      </c>
      <c r="S4929" s="3" t="inlineStr">
        <is>
          <t>OpenAlex</t>
        </is>
      </c>
      <c r="T4929" s="3" t="n">
        <v>1</v>
      </c>
      <c r="U4929" s="3" t="inlineStr">
        <is>
          <t>High (City Tech affiliation on paper)</t>
        </is>
      </c>
      <c r="V4929" s="3" t="n"/>
      <c r="W4929" s="3" t="inlineStr"/>
      <c r="X4929" s="3" t="inlineStr">
        <is>
          <t>Background: Annually emergency department (ED) services are utilized by more than 100 million Americans making ED usage trends important determinants of healthcare quality, outcomes and cost. Previous workers have demonstrated the existence of disparity in various healthcare services in USA although a comprehensive analysis has not been undertaken. Dahlgren and Whitehead rainbow model has offered insights for multiple factors of influence on an individual’s health and focuses on the relationships among these factors. The Commission on Social Determinants of Health (CSDH; WHO initiatives) suggests that the social and environmental factors are at the root of most of the inequalities responsible for both communicable and non-communicable diseases. Methods: The objectives of this study were to quantify the existing disparity in ED usage between 2010–2017 by age, race and gender primarily using the Federal and State databases and comparing the quantitative trends with prior works from 2006–2020 that shed lights on health disparity. Single user normalization was developed to achieve randomization to reduce the heterogeneity of the database. Results: Each age group was represented by the usage pattern of the “single” average individual revealing significantly different ED usage for different age groups. Black and white Americans as well as males and females showed large variation indicative of racial and gender disparity. Conclusions: This is the first comprehensive meta-analysis demonstrating racial and gender specific variation in the usage of emergency health care services that exist in USA and seem to be multifactorial and age specific. Using a tool of single user normalization developed in this work as a means of randomization these disparities were quantified and may help identify such disparity trends in other regions that suffer from similar disparities.</t>
        </is>
      </c>
      <c r="Y4929" s="3" t="inlineStr">
        <is>
          <t>OpenAlex</t>
        </is>
      </c>
      <c r="Z4929" s="3" t="inlineStr">
        <is>
          <t>https://doi.org/10.21037/jphe-20-47</t>
        </is>
      </c>
      <c r="AA4929" s="3" t="inlineStr">
        <is>
          <t>Open-access page (via OpenAlex)</t>
        </is>
      </c>
      <c r="AB4929" s="3" t="inlineStr">
        <is>
          <t>diamond</t>
        </is>
      </c>
      <c r="AC4929" s="3" t="inlineStr">
        <is>
          <t>School of Professional Studies</t>
        </is>
      </c>
      <c r="AD4929" s="3" t="n">
        <v>3</v>
      </c>
      <c r="AE4929" s="3" t="inlineStr">
        <is>
          <t>No</t>
        </is>
      </c>
      <c r="AF4929" s="3" t="inlineStr"/>
      <c r="AG4929" s="4" t="inlineStr"/>
      <c r="AH4929" s="4" t="inlineStr"/>
      <c r="AI4929" s="4" t="inlineStr"/>
    </row>
    <row r="4930">
      <c r="A4930" s="3" t="inlineStr">
        <is>
          <t>RAD-0054</t>
        </is>
      </c>
      <c r="B4930" s="3" t="inlineStr">
        <is>
          <t>Lespinasse</t>
        </is>
      </c>
      <c r="C4930" s="3" t="inlineStr">
        <is>
          <t>Evans</t>
        </is>
      </c>
      <c r="D4930" s="3" t="inlineStr">
        <is>
          <t>Evans Lespinasse</t>
        </is>
      </c>
      <c r="E4930" s="3" t="inlineStr">
        <is>
          <t>Assistant Professor</t>
        </is>
      </c>
      <c r="F4930" s="3" t="inlineStr">
        <is>
          <t>NYC College of Technology</t>
        </is>
      </c>
      <c r="G4930" s="3" t="inlineStr">
        <is>
          <t>Radiologic Technology and Medical Imaging</t>
        </is>
      </c>
      <c r="H4930" s="3" t="inlineStr">
        <is>
          <t>ELespinasse@citytech.cuny.edu</t>
        </is>
      </c>
      <c r="I4930" s="3" t="inlineStr">
        <is>
          <t>Journal article</t>
        </is>
      </c>
      <c r="J4930" s="3" t="inlineStr">
        <is>
          <t>Gender and racial disparity for hospital emergency service usage in USA: a quantitative analysis for various age groups during 2010–2017</t>
        </is>
      </c>
      <c r="K4930" s="3" t="n">
        <v>2020</v>
      </c>
      <c r="L4930" s="3" t="inlineStr">
        <is>
          <t>Journal of Public Health and Emergency</t>
        </is>
      </c>
      <c r="M4930" s="3" t="inlineStr">
        <is>
          <t>Subhendra N. Sarkar; Anthony F. DeVito; Evans Lespinasse; Faisal Khosa</t>
        </is>
      </c>
      <c r="N4930" s="3" t="inlineStr"/>
      <c r="O4930" s="3" t="n"/>
      <c r="P4930" s="3" t="inlineStr"/>
      <c r="Q4930" s="3" t="inlineStr">
        <is>
          <t>10.21037/jphe-20-47</t>
        </is>
      </c>
      <c r="R4930" s="3" t="inlineStr">
        <is>
          <t>https://doi.org/10.21037/jphe-20-47</t>
        </is>
      </c>
      <c r="S4930" s="3" t="inlineStr">
        <is>
          <t>OpenAlex</t>
        </is>
      </c>
      <c r="T4930" s="3" t="n">
        <v>1</v>
      </c>
      <c r="U4930" s="3" t="inlineStr">
        <is>
          <t>High (City Tech affiliation on paper)</t>
        </is>
      </c>
      <c r="V4930" s="3" t="n"/>
      <c r="W4930" s="3" t="inlineStr"/>
      <c r="X4930" s="3" t="inlineStr">
        <is>
          <t>Background: Annually emergency department (ED) services are utilized by more than 100 million Americans making ED usage trends important determinants of healthcare quality, outcomes and cost. Previous workers have demonstrated the existence of disparity in various healthcare services in USA although a comprehensive analysis has not been undertaken. Dahlgren and Whitehead rainbow model has offered insights for multiple factors of influence on an individual’s health and focuses on the relationships among these factors. The Commission on Social Determinants of Health (CSDH; WHO initiatives) suggests that the social and environmental factors are at the root of most of the inequalities responsible for both communicable and non-communicable diseases. Methods: The objectives of this study were to quantify the existing disparity in ED usage between 2010–2017 by age, race and gender primarily using the Federal and State databases and comparing the quantitative trends with prior works from 2006–2020 that shed lights on health disparity. Single user normalization was developed to achieve randomization to reduce the heterogeneity of the database. Results: Each age group was represented by the usage pattern of the “single” average individual revealing significantly different ED usage for different age groups. Black and white Americans as well as males and females showed large variation indicative of racial and gender disparity. Conclusions: This is the first comprehensive meta-analysis demonstrating racial and gender specific variation in the usage of emergency health care services that exist in USA and seem to be multifactorial and age specific. Using a tool of single user normalization developed in this work as a means of randomization these disparities were quantified and may help identify such disparity trends in other regions that suffer from similar disparities.</t>
        </is>
      </c>
      <c r="Y4930" s="3" t="inlineStr">
        <is>
          <t>OpenAlex</t>
        </is>
      </c>
      <c r="Z4930" s="3" t="inlineStr">
        <is>
          <t>https://doi.org/10.21037/jphe-20-47</t>
        </is>
      </c>
      <c r="AA4930" s="3" t="inlineStr">
        <is>
          <t>Open-access page (via OpenAlex)</t>
        </is>
      </c>
      <c r="AB4930" s="3" t="inlineStr">
        <is>
          <t>diamond</t>
        </is>
      </c>
      <c r="AC4930" s="3" t="inlineStr">
        <is>
          <t>School of Professional Studies</t>
        </is>
      </c>
      <c r="AD4930" s="3" t="n">
        <v>3</v>
      </c>
      <c r="AE4930" s="3" t="inlineStr">
        <is>
          <t>No</t>
        </is>
      </c>
      <c r="AF4930" s="3" t="inlineStr"/>
      <c r="AG4930" s="4" t="inlineStr"/>
      <c r="AH4930" s="4" t="inlineStr"/>
      <c r="AI4930" s="4" t="inlineStr"/>
    </row>
    <row r="4931">
      <c r="A4931" s="3" t="inlineStr">
        <is>
          <t>RAD-0055</t>
        </is>
      </c>
      <c r="B4931" s="3" t="inlineStr">
        <is>
          <t>DeVito</t>
        </is>
      </c>
      <c r="C4931" s="3" t="inlineStr">
        <is>
          <t>Anthony</t>
        </is>
      </c>
      <c r="D4931" s="3" t="inlineStr">
        <is>
          <t>Anthony DeVito</t>
        </is>
      </c>
      <c r="E4931" s="3" t="inlineStr">
        <is>
          <t>Assistant Professor</t>
        </is>
      </c>
      <c r="F4931" s="3" t="inlineStr">
        <is>
          <t>NYC College of Technology</t>
        </is>
      </c>
      <c r="G4931" s="3" t="inlineStr">
        <is>
          <t>Radiologic Technology and Medical Imaging</t>
        </is>
      </c>
      <c r="H4931" s="3" t="inlineStr">
        <is>
          <t>ADevito@citytech.cuny.edu</t>
        </is>
      </c>
      <c r="I4931" s="3" t="inlineStr">
        <is>
          <t>Journal article</t>
        </is>
      </c>
      <c r="J4931" s="3" t="inlineStr">
        <is>
          <t>Gender and racial disparity for hospital emergency service usage in USA: a quantitative analysis for various age groups during 2010–2017</t>
        </is>
      </c>
      <c r="K4931" s="3" t="n">
        <v>2020</v>
      </c>
      <c r="L4931" s="3" t="inlineStr">
        <is>
          <t>Journal of Public Health and Emergency</t>
        </is>
      </c>
      <c r="M4931" s="3" t="inlineStr">
        <is>
          <t>Subhendra N. Sarkar; Anthony F. DeVito; Evans Lespinasse; Faisal Khosa</t>
        </is>
      </c>
      <c r="N4931" s="3" t="inlineStr"/>
      <c r="O4931" s="3" t="n"/>
      <c r="P4931" s="3" t="inlineStr"/>
      <c r="Q4931" s="3" t="inlineStr">
        <is>
          <t>10.21037/jphe-20-47</t>
        </is>
      </c>
      <c r="R4931" s="3" t="inlineStr">
        <is>
          <t>https://doi.org/10.21037/jphe-20-47</t>
        </is>
      </c>
      <c r="S4931" s="3" t="inlineStr">
        <is>
          <t>OpenAlex</t>
        </is>
      </c>
      <c r="T4931" s="3" t="n">
        <v>1</v>
      </c>
      <c r="U4931" s="3" t="inlineStr">
        <is>
          <t>High (City Tech affiliation on paper)</t>
        </is>
      </c>
      <c r="V4931" s="3" t="n"/>
      <c r="W4931" s="3" t="inlineStr"/>
      <c r="X4931" s="3" t="inlineStr">
        <is>
          <t>Background: Annually emergency department (ED) services are utilized by more than 100 million Americans making ED usage trends important determinants of healthcare quality, outcomes and cost. Previous workers have demonstrated the existence of disparity in various healthcare services in USA although a comprehensive analysis has not been undertaken. Dahlgren and Whitehead rainbow model has offered insights for multiple factors of influence on an individual’s health and focuses on the relationships among these factors. The Commission on Social Determinants of Health (CSDH; WHO initiatives) suggests that the social and environmental factors are at the root of most of the inequalities responsible for both communicable and non-communicable diseases. Methods: The objectives of this study were to quantify the existing disparity in ED usage between 2010–2017 by age, race and gender primarily using the Federal and State databases and comparing the quantitative trends with prior works from 2006–2020 that shed lights on health disparity. Single user normalization was developed to achieve randomization to reduce the heterogeneity of the database. Results: Each age group was represented by the usage pattern of the “single” average individual revealing significantly different ED usage for different age groups. Black and white Americans as well as males and females showed large variation indicative of racial and gender disparity. Conclusions: This is the first comprehensive meta-analysis demonstrating racial and gender specific variation in the usage of emergency health care services that exist in USA and seem to be multifactorial and age specific. Using a tool of single user normalization developed in this work as a means of randomization these disparities were quantified and may help identify such disparity trends in other regions that suffer from similar disparities.</t>
        </is>
      </c>
      <c r="Y4931" s="3" t="inlineStr">
        <is>
          <t>OpenAlex</t>
        </is>
      </c>
      <c r="Z4931" s="3" t="inlineStr">
        <is>
          <t>https://doi.org/10.21037/jphe-20-47</t>
        </is>
      </c>
      <c r="AA4931" s="3" t="inlineStr">
        <is>
          <t>Open-access page (via OpenAlex)</t>
        </is>
      </c>
      <c r="AB4931" s="3" t="inlineStr">
        <is>
          <t>diamond</t>
        </is>
      </c>
      <c r="AC4931" s="3" t="inlineStr">
        <is>
          <t>School of Professional Studies</t>
        </is>
      </c>
      <c r="AD4931" s="3" t="n">
        <v>3</v>
      </c>
      <c r="AE4931" s="3" t="inlineStr">
        <is>
          <t>No</t>
        </is>
      </c>
      <c r="AF4931" s="3" t="inlineStr"/>
      <c r="AG4931" s="4" t="inlineStr"/>
      <c r="AH4931" s="4" t="inlineStr"/>
      <c r="AI4931" s="4" t="inlineStr"/>
    </row>
    <row r="4932">
      <c r="A4932" s="3" t="inlineStr">
        <is>
          <t>RAD-0056</t>
        </is>
      </c>
      <c r="B4932" s="3" t="inlineStr">
        <is>
          <t>Sarkar</t>
        </is>
      </c>
      <c r="C4932" s="3" t="inlineStr">
        <is>
          <t>Subhendra</t>
        </is>
      </c>
      <c r="D4932" s="3" t="inlineStr">
        <is>
          <t>Subhendra Sarkar</t>
        </is>
      </c>
      <c r="E4932" s="3" t="inlineStr">
        <is>
          <t>Professor</t>
        </is>
      </c>
      <c r="F4932" s="3" t="inlineStr">
        <is>
          <t>NYC College of Technology</t>
        </is>
      </c>
      <c r="G4932" s="3" t="inlineStr">
        <is>
          <t>Radiologic Technology and Medical Imaging</t>
        </is>
      </c>
      <c r="H4932" s="3" t="inlineStr">
        <is>
          <t>SSarkar@citytech.cuny.edu</t>
        </is>
      </c>
      <c r="I4932" s="3" t="inlineStr">
        <is>
          <t>Journal article</t>
        </is>
      </c>
      <c r="J4932" s="3" t="inlineStr">
        <is>
          <t>Mapping gadolinium contrast in a complex ionic and photosynthesis environment of pineapple by near-infrared and X-ray imaging</t>
        </is>
      </c>
      <c r="K4932" s="3" t="n">
        <v>2020</v>
      </c>
      <c r="L4932" s="3" t="inlineStr">
        <is>
          <t>Spectroscopy Letters</t>
        </is>
      </c>
      <c r="M4932" s="3" t="inlineStr">
        <is>
          <t>Subhendra N. Sarkar; Zoya Vinokur; Chen Xu; Tetiana Soloviova; Amina Shahbaz; Aldona Gjoni</t>
        </is>
      </c>
      <c r="N4932" s="3" t="inlineStr"/>
      <c r="O4932" s="3" t="n"/>
      <c r="P4932" s="3" t="inlineStr"/>
      <c r="Q4932" s="3" t="inlineStr">
        <is>
          <t>10.1080/00387010.2020.1786405</t>
        </is>
      </c>
      <c r="R4932" s="3" t="inlineStr">
        <is>
          <t>https://doi.org/10.1080/00387010.2020.1786405</t>
        </is>
      </c>
      <c r="S4932" s="3" t="inlineStr">
        <is>
          <t>OpenAlex; CUNY Academic Works</t>
        </is>
      </c>
      <c r="T4932" s="3" t="n">
        <v>2</v>
      </c>
      <c r="U4932" s="3" t="inlineStr">
        <is>
          <t>High (City Tech affiliation on paper); 2 sources</t>
        </is>
      </c>
      <c r="V4932" s="3" t="n"/>
      <c r="W4932" s="3" t="inlineStr"/>
      <c r="X4932" s="3" t="inlineStr">
        <is>
          <t>This work explores the diffusivity of a lanthanide complex, Eovist (Gadolinium-Ethoxy Benzyl Diethylenetriamine pentaacetate) that is stable in neutral media but is not in acidic environment. In the current work an acidic fruit model like pineapple that is rich in transition metals was used and a possible transmetallation reaction among Eovist and transition metal complexes was tested using X-ray imaging. Another goal of this work was to perturb the usual and the unusual photosynthesis systems that pineapple has maintained for millions of years during the evolution of circadian genes for efficient water conservation by dark photosynthesis. To detect such photosynthesis Near-infrared reflection spectroscopy was used for pineapple samples in a dark box, and to test if added lanthanide complex and preexisting transition metals in pineapple can affect such photosynthesis systems, X-ray imaging and Near-infrared reflection spectroscopy were performed pre and post infusion of Eovist in pineapple samples. Time series, low energy X-ray images showed heterogeneous distribution of Gadolinium at different locations in the pineapple samples. This could be explained if competing transition metal ions could steal Diethylenetriamine pentaacetate ligands from the inner sphere of Gadolinium altering the size and thus diffusivity of Gadolinium complex. Near-infrared data showed red-shifted peaks characteristic of dark photosynthesis, similar to ones observed in cyano bacteria, but did not show any noticeable shifts due to the infused Gadolinium complex. Transmetallation and ionic exchange in such unique model fruits may have scientific, medical and agricultural implications for efficient solar cells, tissue regeneration as well as enhanced plantation using high efficiency photosynthesis.</t>
        </is>
      </c>
      <c r="Y4932" s="3" t="inlineStr">
        <is>
          <t>OpenAlex</t>
        </is>
      </c>
      <c r="Z4932" s="3" t="inlineStr">
        <is>
          <t>https://academicworks.cuny.edu/context/ny_pubs/article/1637/viewcontent/sarkar.pdf</t>
        </is>
      </c>
      <c r="AA4932" s="3" t="inlineStr">
        <is>
          <t>Not found</t>
        </is>
      </c>
      <c r="AB4932" s="3" t="inlineStr">
        <is>
          <t>closed</t>
        </is>
      </c>
      <c r="AC4932" s="3" t="inlineStr">
        <is>
          <t>School of Professional Studies</t>
        </is>
      </c>
      <c r="AD4932" s="3" t="n">
        <v>3</v>
      </c>
      <c r="AE4932" s="3" t="inlineStr">
        <is>
          <t>No</t>
        </is>
      </c>
      <c r="AF4932" s="3" t="inlineStr"/>
      <c r="AG4932" s="4" t="inlineStr"/>
      <c r="AH4932" s="4" t="inlineStr"/>
      <c r="AI4932" s="4" t="inlineStr"/>
    </row>
    <row r="4933">
      <c r="A4933" s="3" t="inlineStr">
        <is>
          <t>RAD-0057</t>
        </is>
      </c>
      <c r="B4933" s="3" t="inlineStr">
        <is>
          <t>Vinokur</t>
        </is>
      </c>
      <c r="C4933" s="3" t="inlineStr">
        <is>
          <t>Zoya</t>
        </is>
      </c>
      <c r="D4933" s="3" t="inlineStr">
        <is>
          <t>Zoya Vinokur</t>
        </is>
      </c>
      <c r="E4933" s="3" t="inlineStr">
        <is>
          <t>Chair</t>
        </is>
      </c>
      <c r="F4933" s="3" t="inlineStr">
        <is>
          <t>NYC College of Technology</t>
        </is>
      </c>
      <c r="G4933" s="3" t="inlineStr">
        <is>
          <t>Radiologic Technology and Medical Imaging</t>
        </is>
      </c>
      <c r="H4933" s="3" t="inlineStr">
        <is>
          <t>ZVinokur@citytech.cuny.edu</t>
        </is>
      </c>
      <c r="I4933" s="3" t="inlineStr">
        <is>
          <t>Journal article</t>
        </is>
      </c>
      <c r="J4933" s="3" t="inlineStr">
        <is>
          <t>Mapping gadolinium contrast in a complex ionic and photosynthesis environment of pineapple by near-infrared and X-ray imaging</t>
        </is>
      </c>
      <c r="K4933" s="3" t="n">
        <v>2020</v>
      </c>
      <c r="L4933" s="3" t="inlineStr">
        <is>
          <t>Spectroscopy Letters</t>
        </is>
      </c>
      <c r="M4933" s="3" t="inlineStr">
        <is>
          <t>Subhendra N. Sarkar; Zoya Vinokur; Chen Xu; Tetiana Soloviova; Amina Shahbaz; Aldona Gjoni</t>
        </is>
      </c>
      <c r="N4933" s="3" t="inlineStr"/>
      <c r="O4933" s="3" t="n"/>
      <c r="P4933" s="3" t="inlineStr"/>
      <c r="Q4933" s="3" t="inlineStr">
        <is>
          <t>10.1080/00387010.2020.1786405</t>
        </is>
      </c>
      <c r="R4933" s="3" t="inlineStr">
        <is>
          <t>https://doi.org/10.1080/00387010.2020.1786405</t>
        </is>
      </c>
      <c r="S4933" s="3" t="inlineStr">
        <is>
          <t>OpenAlex; CUNY Academic Works</t>
        </is>
      </c>
      <c r="T4933" s="3" t="n">
        <v>2</v>
      </c>
      <c r="U4933" s="3" t="inlineStr">
        <is>
          <t>High (City Tech affiliation on paper); 2 sources</t>
        </is>
      </c>
      <c r="V4933" s="3" t="n"/>
      <c r="W4933" s="3" t="inlineStr"/>
      <c r="X4933" s="3" t="inlineStr">
        <is>
          <t>This work explores the diffusivity of a lanthanide complex, Eovist (Gadolinium-Ethoxy Benzyl Diethylenetriamine pentaacetate) that is stable in neutral media but is not in acidic environment. In the current work an acidic fruit model like pineapple that is rich in transition metals was used and a possible transmetallation reaction among Eovist and transition metal complexes was tested using X-ray imaging. Another goal of this work was to perturb the usual and the unusual photosynthesis systems that pineapple has maintained for millions of years during the evolution of circadian genes for efficient water conservation by dark photosynthesis. To detect such photosynthesis Near-infrared reflection spectroscopy was used for pineapple samples in a dark box, and to test if added lanthanide complex and preexisting transition metals in pineapple can affect such photosynthesis systems, X-ray imaging and Near-infrared reflection spectroscopy were performed pre and post infusion of Eovist in pineapple samples. Time series, low energy X-ray images showed heterogeneous distribution of Gadolinium at different locations in the pineapple samples. This could be explained if competing transition metal ions could steal Diethylenetriamine pentaacetate ligands from the inner sphere of Gadolinium altering the size and thus diffusivity of Gadolinium complex. Near-infrared data showed red-shifted peaks characteristic of dark photosynthesis, similar to ones observed in cyano bacteria, but did not show any noticeable shifts due to the infused Gadolinium complex. Transmetallation and ionic exchange in such unique model fruits may have scientific, medical and agricultural implications for efficient solar cells, tissue regeneration as well as enhanced plantation using high efficiency photosynthesis.</t>
        </is>
      </c>
      <c r="Y4933" s="3" t="inlineStr">
        <is>
          <t>OpenAlex</t>
        </is>
      </c>
      <c r="Z4933" s="3" t="inlineStr">
        <is>
          <t>https://academicworks.cuny.edu/context/ny_pubs/article/1637/viewcontent/sarkar.pdf</t>
        </is>
      </c>
      <c r="AA4933" s="3" t="inlineStr">
        <is>
          <t>Not found</t>
        </is>
      </c>
      <c r="AB4933" s="3" t="inlineStr">
        <is>
          <t>closed</t>
        </is>
      </c>
      <c r="AC4933" s="3" t="inlineStr">
        <is>
          <t>School of Professional Studies</t>
        </is>
      </c>
      <c r="AD4933" s="3" t="n">
        <v>3</v>
      </c>
      <c r="AE4933" s="3" t="inlineStr">
        <is>
          <t>No</t>
        </is>
      </c>
      <c r="AF4933" s="3" t="inlineStr"/>
      <c r="AG4933" s="4" t="inlineStr"/>
      <c r="AH4933" s="4" t="inlineStr"/>
      <c r="AI4933" s="4" t="inlineStr"/>
    </row>
    <row r="4934">
      <c r="A4934" s="3" t="inlineStr">
        <is>
          <t>RAD-0058</t>
        </is>
      </c>
      <c r="B4934" s="3" t="inlineStr">
        <is>
          <t>Sarkar</t>
        </is>
      </c>
      <c r="C4934" s="3" t="inlineStr">
        <is>
          <t>Subhendra</t>
        </is>
      </c>
      <c r="D4934" s="3" t="inlineStr">
        <is>
          <t>Subhendra Sarkar</t>
        </is>
      </c>
      <c r="E4934" s="3" t="inlineStr">
        <is>
          <t>Professor</t>
        </is>
      </c>
      <c r="F4934" s="3" t="inlineStr">
        <is>
          <t>NYC College of Technology</t>
        </is>
      </c>
      <c r="G4934" s="3" t="inlineStr">
        <is>
          <t>Radiologic Technology and Medical Imaging</t>
        </is>
      </c>
      <c r="H4934" s="3" t="inlineStr">
        <is>
          <t>SSarkar@citytech.cuny.edu</t>
        </is>
      </c>
      <c r="I4934" s="3" t="inlineStr">
        <is>
          <t>Paper (venue type unclear)</t>
        </is>
      </c>
      <c r="J4934" s="3" t="inlineStr">
        <is>
          <t>Presence of Electron Donor/Acceptor Radiographic Contrast Media in Unusual Photosynthesis Environment of Fresh Plant Cells: Near-infrared and X-ray Characterization</t>
        </is>
      </c>
      <c r="K4934" s="3" t="n">
        <v>2020</v>
      </c>
      <c r="L4934" s="3" t="inlineStr">
        <is>
          <t>CUNY Academic Works (City University of New York)</t>
        </is>
      </c>
      <c r="M4934" s="3" t="inlineStr">
        <is>
          <t>Tetiana Soloviova; Subhendra N. Sarkar; Amina Shahbaz; Aldona Gjoni</t>
        </is>
      </c>
      <c r="N4934" s="3" t="inlineStr"/>
      <c r="O4934" s="3" t="n"/>
      <c r="P4934" s="3" t="inlineStr"/>
      <c r="Q4934" s="3" t="inlineStr"/>
      <c r="R4934" s="3" t="inlineStr">
        <is>
          <t>https://openalex.org/W3033676458</t>
        </is>
      </c>
      <c r="S4934" s="3" t="inlineStr">
        <is>
          <t>OpenAlex; CUNY Academic Works</t>
        </is>
      </c>
      <c r="T4934" s="3" t="n">
        <v>2</v>
      </c>
      <c r="U4934" s="3" t="inlineStr">
        <is>
          <t>High (City Tech affiliation on paper); 2 sources</t>
        </is>
      </c>
      <c r="V4934" s="3" t="n"/>
      <c r="W4934" s="3" t="inlineStr"/>
      <c r="X4934" s="3" t="inlineStr">
        <is>
          <t>Photosynthesis is a chemical process through which light energy is used to convert inorganic material (water and carbon dioxide) into organic molecules. Anaerobic photosynthesis, also known as anoxygenic photosynthesis, is the process by which certain bacteria use light energy to create organic compounds but do not adequately involve oxygen. In this experiment we are trying to influence photosynthesis (light and dark reactions: PS-I and PS-II by electron rich gadolinium/iodine complexes like Eovist and Isovue. We also performed X-ray and NIR reflection spectroscopy (NIRS) to measure Gd difusivity and PS-I/II infrared response. The results for X-ray (45kvp and 5 Mas ) showed the movement and diffusion of Gadolinium (Gd) and is shown on our Fig2. Also, NIR spectrograph experiment Fig.5 showed some peaks that might correspond to photosynthesis induced by NIR light. The findings of the research will show if the pathway of photosynthesis can be accelerated or decelerated by injecting Gd or Iodine complex that also happened to be ideal for the x-ray.</t>
        </is>
      </c>
      <c r="Y4934" s="3" t="inlineStr">
        <is>
          <t>OpenAlex</t>
        </is>
      </c>
      <c r="Z4934" s="3" t="inlineStr">
        <is>
          <t>https://academicworks.cuny.edu/context/ny_pubs/article/1591/type/native/viewcontent/SS_EditsFinal_version.pptx</t>
        </is>
      </c>
      <c r="AA4934" s="3" t="inlineStr">
        <is>
          <t>Not found</t>
        </is>
      </c>
      <c r="AB4934" s="3" t="inlineStr">
        <is>
          <t>closed</t>
        </is>
      </c>
      <c r="AC4934" s="3" t="inlineStr">
        <is>
          <t>School of Professional Studies</t>
        </is>
      </c>
      <c r="AD4934" s="3" t="n">
        <v>0</v>
      </c>
      <c r="AE4934" s="3" t="inlineStr">
        <is>
          <t>No</t>
        </is>
      </c>
      <c r="AF4934" s="3" t="inlineStr"/>
      <c r="AG4934" s="4" t="inlineStr"/>
      <c r="AH4934" s="4" t="inlineStr"/>
      <c r="AI4934" s="4" t="inlineStr"/>
    </row>
    <row r="4935">
      <c r="A4935" s="3" t="inlineStr">
        <is>
          <t>RAD-0059</t>
        </is>
      </c>
      <c r="B4935" s="3" t="inlineStr">
        <is>
          <t>Sarkar</t>
        </is>
      </c>
      <c r="C4935" s="3" t="inlineStr">
        <is>
          <t>Subhendra</t>
        </is>
      </c>
      <c r="D4935" s="3" t="inlineStr">
        <is>
          <t>Subhendra Sarkar</t>
        </is>
      </c>
      <c r="E4935" s="3" t="inlineStr">
        <is>
          <t>Professor</t>
        </is>
      </c>
      <c r="F4935" s="3" t="inlineStr">
        <is>
          <t>NYC College of Technology</t>
        </is>
      </c>
      <c r="G4935" s="3" t="inlineStr">
        <is>
          <t>Radiologic Technology and Medical Imaging</t>
        </is>
      </c>
      <c r="H4935" s="3" t="inlineStr">
        <is>
          <t>SSarkar@citytech.cuny.edu</t>
        </is>
      </c>
      <c r="I4935" s="3" t="inlineStr">
        <is>
          <t>Paper (venue type unclear)</t>
        </is>
      </c>
      <c r="J4935" s="3" t="inlineStr">
        <is>
          <t>Sleep-Wake Disturbances in Mild Traumatic Brain Injury: Meta analysis of Literature and Modeling of Cerebral Tissue Vulnerability</t>
        </is>
      </c>
      <c r="K4935" s="3" t="n">
        <v>2020</v>
      </c>
      <c r="L4935" s="3" t="inlineStr">
        <is>
          <t>CUNY Academic Works (City University of New York)</t>
        </is>
      </c>
      <c r="M4935" s="3" t="inlineStr">
        <is>
          <t>XiangFu Zhang; Subhendra N. Sarkar; Mary Browne</t>
        </is>
      </c>
      <c r="N4935" s="3" t="inlineStr"/>
      <c r="O4935" s="3" t="n"/>
      <c r="P4935" s="3" t="inlineStr"/>
      <c r="Q4935" s="3" t="inlineStr"/>
      <c r="R4935" s="3" t="inlineStr">
        <is>
          <t>https://openalex.org/W3035593183</t>
        </is>
      </c>
      <c r="S4935" s="3" t="inlineStr">
        <is>
          <t>OpenAlex; CUNY Academic Works</t>
        </is>
      </c>
      <c r="T4935" s="3" t="n">
        <v>2</v>
      </c>
      <c r="U4935" s="3" t="inlineStr">
        <is>
          <t>High (City Tech affiliation on paper); 2 sources</t>
        </is>
      </c>
      <c r="V4935" s="3" t="n"/>
      <c r="W4935" s="3" t="inlineStr"/>
      <c r="X4935" s="3" t="inlineStr">
        <is>
          <t>Sleep disturbance is a frequent complaint for patients with mild traumatic brain injury (mTBI), it can prolong recovery, and the oxidative stress from lack of sleep could worsen other secondary damages of mTBI. The common types of sleep disturbance of mTBI include insomnia, daytime sleepiness, and obstructive sleep apnea. Conventional imaging often fails to detect any abnormalities in mTBI, and the etiology of sleep disturbance is still unclear. Based on the analysis of current published neurobiological and imaging literature, multiple factors could play a role leading to sleep disturbance in mTBI, however, we have focused on the diencephalon, melatonin and serotonin. We constructed a hypothesis that sleep disturbance may be caused by increased tau protein and decreased serotonin consequent to the dynamic load to pineal gland and hypothalamus by cerebrospinal fluid (CSF) during and after mild head trauma. A geometric model supporting this is under preparation in analogy with Alzheimer’s progression in less actives and Parkinson’s cases with upper body rigidity. In both situations CSF dynamics is abnormal and tau protein increases while serotonin/melatonin levels drop. Our model of impaired circulation of CSF leading to inefficient transportation of sleep-related protein, and excessive encounter of vulnerable tissues (Pineal gland and Hypothalamus for example) with reactive oxygen species due to abnormal CSF dynamics may contribute to dysfunction of sleep governing neuron.</t>
        </is>
      </c>
      <c r="Y4935" s="3" t="inlineStr">
        <is>
          <t>OpenAlex</t>
        </is>
      </c>
      <c r="Z4935" s="3" t="inlineStr">
        <is>
          <t>https://academicworks.cuny.edu/cgi/viewcontent.cgi?article=1598&amp;context=ny_pubs</t>
        </is>
      </c>
      <c r="AA4935" s="3" t="inlineStr">
        <is>
          <t>Open-access PDF (via OpenAlex)</t>
        </is>
      </c>
      <c r="AB4935" s="3" t="inlineStr">
        <is>
          <t>green</t>
        </is>
      </c>
      <c r="AC4935" s="3" t="inlineStr">
        <is>
          <t>School of Professional Studies</t>
        </is>
      </c>
      <c r="AD4935" s="3" t="n">
        <v>0</v>
      </c>
      <c r="AE4935" s="3" t="inlineStr">
        <is>
          <t>No</t>
        </is>
      </c>
      <c r="AF4935" s="3" t="inlineStr"/>
      <c r="AG4935" s="4" t="inlineStr"/>
      <c r="AH4935" s="4" t="inlineStr"/>
      <c r="AI4935" s="4" t="inlineStr"/>
    </row>
    <row r="4936">
      <c r="A4936" s="3" t="inlineStr">
        <is>
          <t>RAD-0060</t>
        </is>
      </c>
      <c r="B4936" s="3" t="inlineStr">
        <is>
          <t>Sarkar</t>
        </is>
      </c>
      <c r="C4936" s="3" t="inlineStr">
        <is>
          <t>Subhendra</t>
        </is>
      </c>
      <c r="D4936" s="3" t="inlineStr">
        <is>
          <t>Subhendra Sarkar</t>
        </is>
      </c>
      <c r="E4936" s="3" t="inlineStr">
        <is>
          <t>Professor</t>
        </is>
      </c>
      <c r="F4936" s="3" t="inlineStr">
        <is>
          <t>NYC College of Technology</t>
        </is>
      </c>
      <c r="G4936" s="3" t="inlineStr">
        <is>
          <t>Radiologic Technology and Medical Imaging</t>
        </is>
      </c>
      <c r="H4936" s="3" t="inlineStr">
        <is>
          <t>SSarkar@citytech.cuny.edu</t>
        </is>
      </c>
      <c r="I4936" s="3" t="inlineStr">
        <is>
          <t>Journal article</t>
        </is>
      </c>
      <c r="J4936" s="3" t="inlineStr">
        <is>
          <t>Suitability of Neuroimaging in Diagnosis of Sleep, Fatigue, Perfusion and Metabolite Deficits after Mild Traumatic Brain Injury</t>
        </is>
      </c>
      <c r="K4936" s="3" t="n">
        <v>2020</v>
      </c>
      <c r="L4936" s="3" t="inlineStr">
        <is>
          <t>Archives in Neurology &amp; Neuroscience</t>
        </is>
      </c>
      <c r="M4936" s="3" t="inlineStr">
        <is>
          <t>Subhendra N. Sarkar</t>
        </is>
      </c>
      <c r="N4936" s="3" t="inlineStr"/>
      <c r="O4936" s="3" t="n"/>
      <c r="P4936" s="3" t="inlineStr"/>
      <c r="Q4936" s="3" t="inlineStr">
        <is>
          <t>10.33552/ann.2020.06.000635</t>
        </is>
      </c>
      <c r="R4936" s="3" t="inlineStr">
        <is>
          <t>https://doi.org/10.33552/ann.2020.06.000635</t>
        </is>
      </c>
      <c r="S4936" s="3" t="inlineStr">
        <is>
          <t>OpenAlex</t>
        </is>
      </c>
      <c r="T4936" s="3" t="n">
        <v>1</v>
      </c>
      <c r="U4936" s="3" t="inlineStr">
        <is>
          <t>High (City Tech affiliation on paper)</t>
        </is>
      </c>
      <c r="V4936" s="3" t="n"/>
      <c r="W4936" s="3" t="inlineStr"/>
      <c r="X4936" s="3" t="inlineStr">
        <is>
          <t>The objective of this review is to summarize the findings of promising imaging approaches that may provide mechanistic understanding of mild traumatic brain injury (mTBI). Imaging in mTBI has so far explored brain tissue damage or physiologic changes involving perfusion and metabolite distribution. Clinical manifestations of sleep, visual disturbances and associated fatigue observed in a substantial number of mTBI patients have not been diagnosed at all.</t>
        </is>
      </c>
      <c r="Y4936" s="3" t="inlineStr">
        <is>
          <t>OpenAlex</t>
        </is>
      </c>
      <c r="Z4936" s="3" t="inlineStr">
        <is>
          <t>https://irispublishers.com/ann/pdf/ANN.MS.ID.000635.pdf</t>
        </is>
      </c>
      <c r="AA4936" s="3" t="inlineStr">
        <is>
          <t>Open-access PDF (via OpenAlex)</t>
        </is>
      </c>
      <c r="AB4936" s="3" t="inlineStr">
        <is>
          <t>diamond</t>
        </is>
      </c>
      <c r="AC4936" s="3" t="inlineStr">
        <is>
          <t>School of Professional Studies</t>
        </is>
      </c>
      <c r="AD4936" s="3" t="n">
        <v>3</v>
      </c>
      <c r="AE4936" s="3" t="inlineStr">
        <is>
          <t>No</t>
        </is>
      </c>
      <c r="AF4936" s="3" t="inlineStr"/>
      <c r="AG4936" s="4" t="inlineStr"/>
      <c r="AH4936" s="4" t="inlineStr"/>
      <c r="AI4936" s="4" t="inlineStr"/>
    </row>
    <row r="4937">
      <c r="A4937" s="3" t="inlineStr">
        <is>
          <t>RAD-0061</t>
        </is>
      </c>
      <c r="B4937" s="3" t="inlineStr">
        <is>
          <t>Sarkar</t>
        </is>
      </c>
      <c r="C4937" s="3" t="inlineStr">
        <is>
          <t>Subhendra</t>
        </is>
      </c>
      <c r="D4937" s="3" t="inlineStr">
        <is>
          <t>Subhendra Sarkar</t>
        </is>
      </c>
      <c r="E4937" s="3" t="inlineStr">
        <is>
          <t>Professor</t>
        </is>
      </c>
      <c r="F4937" s="3" t="inlineStr">
        <is>
          <t>NYC College of Technology</t>
        </is>
      </c>
      <c r="G4937" s="3" t="inlineStr">
        <is>
          <t>Radiologic Technology and Medical Imaging</t>
        </is>
      </c>
      <c r="H4937" s="3" t="inlineStr">
        <is>
          <t>SSarkar@citytech.cuny.edu</t>
        </is>
      </c>
      <c r="I4937" s="3" t="inlineStr">
        <is>
          <t>Paper (venue type unclear)</t>
        </is>
      </c>
      <c r="J4937" s="3" t="inlineStr">
        <is>
          <t>Two and Three-Dimensional Radiographic Imaging of Contrast Agents in Heterogeneous Live Cell Media to Understand Contrast-induced Toxicity</t>
        </is>
      </c>
      <c r="K4937" s="3" t="n">
        <v>2020</v>
      </c>
      <c r="L4937" s="3" t="inlineStr">
        <is>
          <t>CUNY Academic Works (City University of New York)</t>
        </is>
      </c>
      <c r="M4937" s="3" t="inlineStr">
        <is>
          <t>Fahaneda Hassan; Aldona Gjoni; Subhendra N. Sarkar</t>
        </is>
      </c>
      <c r="N4937" s="3" t="inlineStr"/>
      <c r="O4937" s="3" t="n"/>
      <c r="P4937" s="3" t="inlineStr"/>
      <c r="Q4937" s="3" t="inlineStr"/>
      <c r="R4937" s="3" t="inlineStr">
        <is>
          <t>https://openalex.org/W3133633572</t>
        </is>
      </c>
      <c r="S4937" s="3" t="inlineStr">
        <is>
          <t>OpenAlex; CUNY Academic Works</t>
        </is>
      </c>
      <c r="T4937" s="3" t="n">
        <v>2</v>
      </c>
      <c r="U4937" s="3" t="inlineStr">
        <is>
          <t>High (City Tech affiliation on paper); 2 sources</t>
        </is>
      </c>
      <c r="V4937" s="3" t="n"/>
      <c r="W4937" s="3" t="inlineStr"/>
      <c r="X4937" s="3" t="inlineStr">
        <is>
          <t>Radiographic imaging was done using low and high energy radiography equipment. The test hypothesis that macromolecular aggregation changes sample noise in imaging samples for optical imaging methods. Inorganic complexes scatter radiation at the molecular level and may increase the sample noise locally. At high and low photon energies in various x-ray machines, sample and background noise were gathered and compared with those from mammography systems from mammography researchers. The samples with high macromolecular aggregates were prepared using various animal cell compositions and imaged under different conditions that produced different macromolecular dynamics within the samples and thus different image-based sample noise. Such investigations may offer insights into the protein/ion interaction in model animal tissues for biophysical implications. (see Soloviova and Shahbaz et al, in this poster session).</t>
        </is>
      </c>
      <c r="Y4937" s="3" t="inlineStr">
        <is>
          <t>OpenAlex</t>
        </is>
      </c>
      <c r="Z4937" s="3" t="inlineStr">
        <is>
          <t>https://academicworks.cuny.edu/context/ny_pubs/article/1664/type/native/viewcontent/Fahameda_Hassan_and_Aldona_Gjoni_Imaging_of_Contrast_Agents_in_Heterogeneous_Live_Cell_Media__1_.pptx</t>
        </is>
      </c>
      <c r="AA4937" s="3" t="inlineStr">
        <is>
          <t>Not found</t>
        </is>
      </c>
      <c r="AB4937" s="3" t="inlineStr">
        <is>
          <t>closed</t>
        </is>
      </c>
      <c r="AC4937" s="3" t="inlineStr">
        <is>
          <t>School of Professional Studies</t>
        </is>
      </c>
      <c r="AD4937" s="3" t="n">
        <v>0</v>
      </c>
      <c r="AE4937" s="3" t="inlineStr">
        <is>
          <t>No</t>
        </is>
      </c>
      <c r="AF4937" s="3" t="inlineStr"/>
      <c r="AG4937" s="4" t="inlineStr"/>
      <c r="AH4937" s="4" t="inlineStr"/>
      <c r="AI4937" s="4" t="inlineStr"/>
    </row>
    <row r="4938">
      <c r="A4938" s="3" t="inlineStr">
        <is>
          <t>RAD-0062</t>
        </is>
      </c>
      <c r="B4938" s="3" t="inlineStr">
        <is>
          <t>Vinokur</t>
        </is>
      </c>
      <c r="C4938" s="3" t="inlineStr">
        <is>
          <t>Zoya</t>
        </is>
      </c>
      <c r="D4938" s="3" t="inlineStr">
        <is>
          <t>Zoya Vinokur</t>
        </is>
      </c>
      <c r="E4938" s="3" t="inlineStr">
        <is>
          <t>Chair</t>
        </is>
      </c>
      <c r="F4938" s="3" t="inlineStr">
        <is>
          <t>NYC College of Technology</t>
        </is>
      </c>
      <c r="G4938" s="3" t="inlineStr">
        <is>
          <t>Radiologic Technology and Medical Imaging</t>
        </is>
      </c>
      <c r="H4938" s="3" t="inlineStr">
        <is>
          <t>ZVinokur@citytech.cuny.edu</t>
        </is>
      </c>
      <c r="I4938" s="3" t="inlineStr">
        <is>
          <t>Conference presentation</t>
        </is>
      </c>
      <c r="J4938" s="3" t="inlineStr">
        <is>
          <t>COVID-19 Impact On Radiologic Imaging Students Learning</t>
        </is>
      </c>
      <c r="K4938" s="3" t="n">
        <v>2021</v>
      </c>
      <c r="L4938" s="3" t="inlineStr">
        <is>
          <t>Publications and Research</t>
        </is>
      </c>
      <c r="M4938" s="3" t="inlineStr">
        <is>
          <t>Mattan, Rohini; Kaur, Navdeep; Harun, Safraz; Ocampo, Ralph; Vinokur, Zoya</t>
        </is>
      </c>
      <c r="N4938" s="3" t="inlineStr"/>
      <c r="O4938" s="3" t="n"/>
      <c r="P4938" s="3" t="inlineStr"/>
      <c r="Q4938" s="3" t="inlineStr"/>
      <c r="R4938" s="3" t="inlineStr">
        <is>
          <t>https://academicworks.cuny.edu/ny_pubs/861</t>
        </is>
      </c>
      <c r="S4938" s="3" t="inlineStr">
        <is>
          <t>CUNY Academic Works</t>
        </is>
      </c>
      <c r="T4938" s="3" t="n">
        <v>1</v>
      </c>
      <c r="U4938" s="3" t="inlineStr">
        <is>
          <t>High (in CUNY Academic Works)</t>
        </is>
      </c>
      <c r="V4938" s="3" t="n"/>
      <c r="W4938" s="3" t="inlineStr"/>
      <c r="X4938" s="3" t="inlineStr">
        <is>
          <t>The spread of COVID-19 has impacted how students learn. Traditionally, information is delivered face-to-face. In-person learning provides students the ability to engage, participate, and encourages one-on-one student-teacher interaction. Distanced learning has caused students to transition online due to the unprecedented spread of COVID-19. Classes are conducted via zoom, where students can join a class through a zoom meeting ID and password. The objective of this study is to analyze data gathered by the Radiologic Imaging department at New York City College of Technology on how students feel about this academic transition. This research aims to analyze the impact of COVID-19 on the academic and educational experience of Radiologic Imaging Students .We will analyze the Radiographic Imaging department's studentâs ability to understand concepts via zoom as compared to an in-person class. The ability to understand radiographic concepts and apply them in the lab and clinic is crucial for the development of that student. Lab practice is a necessity to conceptualize topics and apply the material that was given to us to upskill our knowledge. Reducing the spread of COVID-19 is a substantial concern for everyone, but we aim to survey the impact of distanced learning and the change in the structure of these studentsâ academics and educational experiences.</t>
        </is>
      </c>
      <c r="Y4938" s="3" t="inlineStr">
        <is>
          <t>CUNY Academic Works</t>
        </is>
      </c>
      <c r="Z4938" s="3" t="inlineStr">
        <is>
          <t>https://academicworks.cuny.edu/context/ny_pubs/article/1881/viewcontent/Research_Project_Poster.pdf</t>
        </is>
      </c>
      <c r="AA4938" s="3" t="inlineStr">
        <is>
          <t>PDF in CUNY Academic Works</t>
        </is>
      </c>
      <c r="AB4938" s="3" t="inlineStr"/>
      <c r="AC4938" s="3" t="inlineStr">
        <is>
          <t>School of Professional Studies</t>
        </is>
      </c>
      <c r="AD4938" s="3" t="n"/>
      <c r="AE4938" s="3" t="inlineStr">
        <is>
          <t>No</t>
        </is>
      </c>
      <c r="AF4938" s="3" t="inlineStr"/>
      <c r="AG4938" s="4" t="inlineStr"/>
      <c r="AH4938" s="4" t="inlineStr"/>
      <c r="AI4938" s="4" t="inlineStr"/>
    </row>
    <row r="4939">
      <c r="A4939" s="3" t="inlineStr">
        <is>
          <t>RAD-0063</t>
        </is>
      </c>
      <c r="B4939" s="3" t="inlineStr">
        <is>
          <t>Vinokur</t>
        </is>
      </c>
      <c r="C4939" s="3" t="inlineStr">
        <is>
          <t>Zoya</t>
        </is>
      </c>
      <c r="D4939" s="3" t="inlineStr">
        <is>
          <t>Zoya Vinokur</t>
        </is>
      </c>
      <c r="E4939" s="3" t="inlineStr">
        <is>
          <t>Chair</t>
        </is>
      </c>
      <c r="F4939" s="3" t="inlineStr">
        <is>
          <t>NYC College of Technology</t>
        </is>
      </c>
      <c r="G4939" s="3" t="inlineStr">
        <is>
          <t>Radiologic Technology and Medical Imaging</t>
        </is>
      </c>
      <c r="H4939" s="3" t="inlineStr">
        <is>
          <t>ZVinokur@citytech.cuny.edu</t>
        </is>
      </c>
      <c r="I4939" s="3" t="inlineStr">
        <is>
          <t>Conference presentation</t>
        </is>
      </c>
      <c r="J4939" s="3" t="inlineStr">
        <is>
          <t>COVID-19 Impact on Radiology Studentsâ Distance Learning (Spring 2021)</t>
        </is>
      </c>
      <c r="K4939" s="3" t="n">
        <v>2021</v>
      </c>
      <c r="L4939" s="3" t="inlineStr">
        <is>
          <t>Publications and Research</t>
        </is>
      </c>
      <c r="M4939" s="3" t="inlineStr">
        <is>
          <t>Lee, Mary; Chan, Jason; Jackson-Holmes, Cherylann; Marmolejo, Renzo; Vinokur, Zoya</t>
        </is>
      </c>
      <c r="N4939" s="3" t="inlineStr"/>
      <c r="O4939" s="3" t="n"/>
      <c r="P4939" s="3" t="inlineStr"/>
      <c r="Q4939" s="3" t="inlineStr"/>
      <c r="R4939" s="3" t="inlineStr">
        <is>
          <t>https://academicworks.cuny.edu/ny_pubs/732</t>
        </is>
      </c>
      <c r="S4939" s="3" t="inlineStr">
        <is>
          <t>CUNY Academic Works</t>
        </is>
      </c>
      <c r="T4939" s="3" t="n">
        <v>1</v>
      </c>
      <c r="U4939" s="3" t="inlineStr">
        <is>
          <t>High (in CUNY Academic Works)</t>
        </is>
      </c>
      <c r="V4939" s="3" t="n"/>
      <c r="W4939" s="3" t="inlineStr"/>
      <c r="X4939" s="3" t="inlineStr">
        <is>
          <t>Radiologic Technology students are well into a full year of distance learning. The Juniors are utilizing a hybrid mode, where they continue to have laboratory classes on campus at half capacity and every other week. The Senior students are completely learning through distance learning and focusing their efforts on reviewing for their licensing exams. Both cohorts are in clinical rotation with COVID-19, a smaller threat to their schooling, but still a hazard that can impact their personal and educational lives. With the use of surveys that are distributed during online classes, we hope to evaluate how a full semester of distance learning impacted students. We also hope to evaluate Juniors on their clinical rotation experience and the Seniors that had to resume after a break from cancelled clinical rotations. Other factors we will measure include whether access to the COVID-19 vaccine will lessen the studentâs fear of becoming infected or does the continued threat change their minds about entering a health care field. We will continue to compare the emotional, mental, and physical well-being of the students over the course of the current school year. Changes in motivation, engagement and perception of success are critical changes with online instructional learning (Daniels, 2021). With the distribution of online surveys, we are continuing to evaluate the effects that distance learning has on both the first- and second-year students and compare how they are coping with distance learning, in addition to domestic and familial responsibilities of the students outside the classroom walls.</t>
        </is>
      </c>
      <c r="Y4939" s="3" t="inlineStr">
        <is>
          <t>CUNY Academic Works</t>
        </is>
      </c>
      <c r="Z4939" s="3" t="inlineStr">
        <is>
          <t>https://academicworks.cuny.edu/context/ny_pubs/article/1752/viewcontent/CRSP_SPRING_2021_Poster__.pdf</t>
        </is>
      </c>
      <c r="AA4939" s="3" t="inlineStr">
        <is>
          <t>PDF in CUNY Academic Works</t>
        </is>
      </c>
      <c r="AB4939" s="3" t="inlineStr"/>
      <c r="AC4939" s="3" t="inlineStr">
        <is>
          <t>School of Professional Studies</t>
        </is>
      </c>
      <c r="AD4939" s="3" t="n"/>
      <c r="AE4939" s="3" t="inlineStr">
        <is>
          <t>No</t>
        </is>
      </c>
      <c r="AF4939" s="3" t="inlineStr"/>
      <c r="AG4939" s="4" t="inlineStr"/>
      <c r="AH4939" s="4" t="inlineStr"/>
      <c r="AI4939" s="4" t="inlineStr"/>
    </row>
    <row r="4940">
      <c r="A4940" s="3" t="inlineStr">
        <is>
          <t>RAD-0064</t>
        </is>
      </c>
      <c r="B4940" s="3" t="inlineStr">
        <is>
          <t>Vinokur</t>
        </is>
      </c>
      <c r="C4940" s="3" t="inlineStr">
        <is>
          <t>Zoya</t>
        </is>
      </c>
      <c r="D4940" s="3" t="inlineStr">
        <is>
          <t>Zoya Vinokur</t>
        </is>
      </c>
      <c r="E4940" s="3" t="inlineStr">
        <is>
          <t>Chair</t>
        </is>
      </c>
      <c r="F4940" s="3" t="inlineStr">
        <is>
          <t>NYC College of Technology</t>
        </is>
      </c>
      <c r="G4940" s="3" t="inlineStr">
        <is>
          <t>Radiologic Technology and Medical Imaging</t>
        </is>
      </c>
      <c r="H4940" s="3" t="inlineStr">
        <is>
          <t>ZVinokur@citytech.cuny.edu</t>
        </is>
      </c>
      <c r="I4940" s="3" t="inlineStr">
        <is>
          <t>Conference presentation</t>
        </is>
      </c>
      <c r="J4940" s="3" t="inlineStr">
        <is>
          <t>COVID-19 Impact on Radiology Studentsâ Distance Learning (Summer 2021)</t>
        </is>
      </c>
      <c r="K4940" s="3" t="n">
        <v>2021</v>
      </c>
      <c r="L4940" s="3" t="inlineStr">
        <is>
          <t>Publications and Research</t>
        </is>
      </c>
      <c r="M4940" s="3" t="inlineStr">
        <is>
          <t>Lee, Mary; Chan, Jason; Jackson-Holmes, Cheryann; Marmolejo, Renzo; Vinokur, Zoya</t>
        </is>
      </c>
      <c r="N4940" s="3" t="inlineStr"/>
      <c r="O4940" s="3" t="n"/>
      <c r="P4940" s="3" t="inlineStr"/>
      <c r="Q4940" s="3" t="inlineStr"/>
      <c r="R4940" s="3" t="inlineStr">
        <is>
          <t>https://academicworks.cuny.edu/ny_pubs/760</t>
        </is>
      </c>
      <c r="S4940" s="3" t="inlineStr">
        <is>
          <t>CUNY Academic Works</t>
        </is>
      </c>
      <c r="T4940" s="3" t="n">
        <v>1</v>
      </c>
      <c r="U4940" s="3" t="inlineStr">
        <is>
          <t>High (in CUNY Academic Works)</t>
        </is>
      </c>
      <c r="V4940" s="3" t="n"/>
      <c r="W4940" s="3" t="inlineStr"/>
      <c r="X4940" s="3" t="inlineStr">
        <is>
          <t>The Radiological Technology students have adjusted from the urgent distance learning that was enacted in the Spring of 2020, to the hybrid distance learning that is currently in place. This hybrid distance learning is the same way the incoming class of radiological technology students were taught. Both cohorts of students were tracked over the year by online anonymous surveys. We wanted to know how students were adapting to distance learning, if their focus and motivation varied over the course of the year due to changing pandemic conditions. For the students that were working, what impact did it have on their studies? What impact did the fear of catching COVID-19 from the clinical sites during the Fall Semester have on the Senior cohort? As the number of COVID-19 cases rose over the winter, students' fear of clinical rotations were revealed, as well as the possibility of cancelled laboratories and clinical rotations. We inquired if students were aware of or took advantage of various resources such as financial assistance or mental health services to help with personal situations. We also tracked what students missed over the course of the year with distance learning. When the COVID-19 vaccine was made available in early 2021, we asked students if they would take the vaccine or opt out and their reasons. Lastly, we inquired if students suffered from learning loss due to hybrid distance learning and whether the pandemic changes how they view their future, including whether they wanted to pursue other degrees or modalities.</t>
        </is>
      </c>
      <c r="Y4940" s="3" t="inlineStr">
        <is>
          <t>CUNY Academic Works</t>
        </is>
      </c>
      <c r="Z4940" s="3" t="inlineStr">
        <is>
          <t>https://academicworks.cuny.edu/context/ny_pubs/article/1780/viewcontent/CRSP_SUMMER_2021_Poster_.pdf</t>
        </is>
      </c>
      <c r="AA4940" s="3" t="inlineStr">
        <is>
          <t>PDF in CUNY Academic Works</t>
        </is>
      </c>
      <c r="AB4940" s="3" t="inlineStr"/>
      <c r="AC4940" s="3" t="inlineStr">
        <is>
          <t>School of Professional Studies</t>
        </is>
      </c>
      <c r="AD4940" s="3" t="n"/>
      <c r="AE4940" s="3" t="inlineStr">
        <is>
          <t>No</t>
        </is>
      </c>
      <c r="AF4940" s="3" t="inlineStr"/>
      <c r="AG4940" s="4" t="inlineStr"/>
      <c r="AH4940" s="4" t="inlineStr"/>
      <c r="AI4940" s="4" t="inlineStr"/>
    </row>
    <row r="4941">
      <c r="A4941" s="3" t="inlineStr">
        <is>
          <t>RAD-0065</t>
        </is>
      </c>
      <c r="B4941" s="3" t="inlineStr">
        <is>
          <t>Sarkar</t>
        </is>
      </c>
      <c r="C4941" s="3" t="inlineStr">
        <is>
          <t>Subhendra</t>
        </is>
      </c>
      <c r="D4941" s="3" t="inlineStr">
        <is>
          <t>Subhendra Sarkar</t>
        </is>
      </c>
      <c r="E4941" s="3" t="inlineStr">
        <is>
          <t>Professor</t>
        </is>
      </c>
      <c r="F4941" s="3" t="inlineStr">
        <is>
          <t>NYC College of Technology</t>
        </is>
      </c>
      <c r="G4941" s="3" t="inlineStr">
        <is>
          <t>Radiologic Technology and Medical Imaging</t>
        </is>
      </c>
      <c r="H4941" s="3" t="inlineStr">
        <is>
          <t>SSarkar@citytech.cuny.edu</t>
        </is>
      </c>
      <c r="I4941" s="3" t="inlineStr">
        <is>
          <t>Paper (venue type unclear)</t>
        </is>
      </c>
      <c r="J4941" s="3" t="inlineStr">
        <is>
          <t>Interfacial Dynamics and Ionic Transport of Radiologic Contrast Media in Carbohydrate Matrix: Utility and Limits of X-Ray Imaging</t>
        </is>
      </c>
      <c r="K4941" s="3" t="n">
        <v>2021</v>
      </c>
      <c r="L4941" s="3" t="inlineStr">
        <is>
          <t>CUNY Academic Works (City University of New York)</t>
        </is>
      </c>
      <c r="M4941" s="3" t="inlineStr">
        <is>
          <t>Lin Mousa; Hayley Sanchez; Subhendra N. Sarkar; Zoya Vinokur</t>
        </is>
      </c>
      <c r="N4941" s="3" t="inlineStr"/>
      <c r="O4941" s="3" t="n"/>
      <c r="P4941" s="3" t="inlineStr"/>
      <c r="Q4941" s="3" t="inlineStr"/>
      <c r="R4941" s="3" t="inlineStr">
        <is>
          <t>https://openalex.org/W3177355929</t>
        </is>
      </c>
      <c r="S4941" s="3" t="inlineStr">
        <is>
          <t>OpenAlex; CUNY Academic Works</t>
        </is>
      </c>
      <c r="T4941" s="3" t="n">
        <v>2</v>
      </c>
      <c r="U4941" s="3" t="inlineStr">
        <is>
          <t>High (City Tech affiliation on paper); 2 sources</t>
        </is>
      </c>
      <c r="V4941" s="3" t="n"/>
      <c r="W4941" s="3" t="inlineStr"/>
      <c r="X4941" s="3" t="inlineStr">
        <is>
          <t>Hello, our names are Lin Mousa and Hayley Sanchez, this semester we participated in a research project dedicated to analyzing the interactions of contrast media with the molecular components of fruits to compare how they would react with the human brain. This project involved the injection of fruits with varying contrasts and the imaging of the diffusion and interactions of the contrast within the fruits with X-rays. With setup technical parameters on the x-ray equipment images were taken with identical setups at an hourly rate for several days. The final results of this experiment indicated that contrasts such as Gadolinium destroyed the water barrier faster, therefore making it significantly more toxic compared to the other contrasts being used such as iodine. These results are relevant now and for future experiments because further steps can be taken to understand the toxicity of contrasts that are used in the everyday health field within the human body.</t>
        </is>
      </c>
      <c r="Y4941" s="3" t="inlineStr">
        <is>
          <t>OpenAlex</t>
        </is>
      </c>
      <c r="Z4941" s="3" t="inlineStr">
        <is>
          <t>https://academicworks.cuny.edu/ny_pubs/746</t>
        </is>
      </c>
      <c r="AA4941" s="3" t="inlineStr">
        <is>
          <t>Open-access PDF (via OpenAlex)</t>
        </is>
      </c>
      <c r="AB4941" s="3" t="inlineStr">
        <is>
          <t>green</t>
        </is>
      </c>
      <c r="AC4941" s="3" t="inlineStr">
        <is>
          <t>School of Professional Studies</t>
        </is>
      </c>
      <c r="AD4941" s="3" t="n">
        <v>0</v>
      </c>
      <c r="AE4941" s="3" t="inlineStr">
        <is>
          <t>No</t>
        </is>
      </c>
      <c r="AF4941" s="3" t="inlineStr"/>
      <c r="AG4941" s="4" t="inlineStr"/>
      <c r="AH4941" s="4" t="inlineStr"/>
      <c r="AI4941" s="4" t="inlineStr"/>
    </row>
    <row r="4942">
      <c r="A4942" s="3" t="inlineStr">
        <is>
          <t>RAD-0066</t>
        </is>
      </c>
      <c r="B4942" s="3" t="inlineStr">
        <is>
          <t>Vinokur</t>
        </is>
      </c>
      <c r="C4942" s="3" t="inlineStr">
        <is>
          <t>Zoya</t>
        </is>
      </c>
      <c r="D4942" s="3" t="inlineStr">
        <is>
          <t>Zoya Vinokur</t>
        </is>
      </c>
      <c r="E4942" s="3" t="inlineStr">
        <is>
          <t>Chair</t>
        </is>
      </c>
      <c r="F4942" s="3" t="inlineStr">
        <is>
          <t>NYC College of Technology</t>
        </is>
      </c>
      <c r="G4942" s="3" t="inlineStr">
        <is>
          <t>Radiologic Technology and Medical Imaging</t>
        </is>
      </c>
      <c r="H4942" s="3" t="inlineStr">
        <is>
          <t>ZVinokur@citytech.cuny.edu</t>
        </is>
      </c>
      <c r="I4942" s="3" t="inlineStr">
        <is>
          <t>Paper (venue type unclear)</t>
        </is>
      </c>
      <c r="J4942" s="3" t="inlineStr">
        <is>
          <t>Interfacial Dynamics and Ionic Transport of Radiologic Contrast Media in Carbohydrate Matrix: Utility and Limits of X-Ray Imaging</t>
        </is>
      </c>
      <c r="K4942" s="3" t="n">
        <v>2021</v>
      </c>
      <c r="L4942" s="3" t="inlineStr">
        <is>
          <t>CUNY Academic Works (City University of New York)</t>
        </is>
      </c>
      <c r="M4942" s="3" t="inlineStr">
        <is>
          <t>Lin Mousa; Hayley Sanchez; Subhendra N. Sarkar; Zoya Vinokur</t>
        </is>
      </c>
      <c r="N4942" s="3" t="inlineStr"/>
      <c r="O4942" s="3" t="n"/>
      <c r="P4942" s="3" t="inlineStr"/>
      <c r="Q4942" s="3" t="inlineStr"/>
      <c r="R4942" s="3" t="inlineStr">
        <is>
          <t>https://openalex.org/W3177355929</t>
        </is>
      </c>
      <c r="S4942" s="3" t="inlineStr">
        <is>
          <t>OpenAlex; CUNY Academic Works</t>
        </is>
      </c>
      <c r="T4942" s="3" t="n">
        <v>2</v>
      </c>
      <c r="U4942" s="3" t="inlineStr">
        <is>
          <t>High (City Tech affiliation on paper); 2 sources</t>
        </is>
      </c>
      <c r="V4942" s="3" t="n"/>
      <c r="W4942" s="3" t="inlineStr"/>
      <c r="X4942" s="3" t="inlineStr">
        <is>
          <t>Hello, our names are Lin Mousa and Hayley Sanchez, this semester we participated in a research project dedicated to analyzing the interactions of contrast media with the molecular components of fruits to compare how they would react with the human brain. This project involved the injection of fruits with varying contrasts and the imaging of the diffusion and interactions of the contrast within the fruits with X-rays. With setup technical parameters on the x-ray equipment images were taken with identical setups at an hourly rate for several days. The final results of this experiment indicated that contrasts such as Gadolinium destroyed the water barrier faster, therefore making it significantly more toxic compared to the other contrasts being used such as iodine. These results are relevant now and for future experiments because further steps can be taken to understand the toxicity of contrasts that are used in the everyday health field within the human body.</t>
        </is>
      </c>
      <c r="Y4942" s="3" t="inlineStr">
        <is>
          <t>OpenAlex</t>
        </is>
      </c>
      <c r="Z4942" s="3" t="inlineStr">
        <is>
          <t>https://academicworks.cuny.edu/ny_pubs/746</t>
        </is>
      </c>
      <c r="AA4942" s="3" t="inlineStr">
        <is>
          <t>Open-access PDF (via OpenAlex)</t>
        </is>
      </c>
      <c r="AB4942" s="3" t="inlineStr">
        <is>
          <t>green</t>
        </is>
      </c>
      <c r="AC4942" s="3" t="inlineStr">
        <is>
          <t>School of Professional Studies</t>
        </is>
      </c>
      <c r="AD4942" s="3" t="n">
        <v>0</v>
      </c>
      <c r="AE4942" s="3" t="inlineStr">
        <is>
          <t>No</t>
        </is>
      </c>
      <c r="AF4942" s="3" t="inlineStr"/>
      <c r="AG4942" s="4" t="inlineStr"/>
      <c r="AH4942" s="4" t="inlineStr"/>
      <c r="AI4942" s="4" t="inlineStr"/>
    </row>
    <row r="4943">
      <c r="A4943" s="3" t="inlineStr">
        <is>
          <t>RAD-0067</t>
        </is>
      </c>
      <c r="B4943" s="3" t="inlineStr">
        <is>
          <t>Sarkar</t>
        </is>
      </c>
      <c r="C4943" s="3" t="inlineStr">
        <is>
          <t>Subhendra</t>
        </is>
      </c>
      <c r="D4943" s="3" t="inlineStr">
        <is>
          <t>Subhendra Sarkar</t>
        </is>
      </c>
      <c r="E4943" s="3" t="inlineStr">
        <is>
          <t>Professor</t>
        </is>
      </c>
      <c r="F4943" s="3" t="inlineStr">
        <is>
          <t>NYC College of Technology</t>
        </is>
      </c>
      <c r="G4943" s="3" t="inlineStr">
        <is>
          <t>Radiologic Technology and Medical Imaging</t>
        </is>
      </c>
      <c r="H4943" s="3" t="inlineStr">
        <is>
          <t>SSarkar@citytech.cuny.edu</t>
        </is>
      </c>
      <c r="I4943" s="3" t="inlineStr">
        <is>
          <t>Paper (venue type unclear)</t>
        </is>
      </c>
      <c r="J4943" s="3" t="inlineStr">
        <is>
          <t>Radiologic contrast-Induced transmetallation In mineral rich fruits: X-ray imaging to Understand Heat Cycling during Climate Change and Map Metal Redistribution in Biological media for Biomedical Applications</t>
        </is>
      </c>
      <c r="K4943" s="3" t="n">
        <v>2021</v>
      </c>
      <c r="L4943" s="3" t="inlineStr">
        <is>
          <t>CUNY Academic Works (City University of New York)</t>
        </is>
      </c>
      <c r="M4943" s="3" t="inlineStr">
        <is>
          <t>Lin Mousa; Hayley Sanchez; Subhendra N. Sarkar; Zoya Vinokur</t>
        </is>
      </c>
      <c r="N4943" s="3" t="inlineStr"/>
      <c r="O4943" s="3" t="n"/>
      <c r="P4943" s="3" t="inlineStr"/>
      <c r="Q4943" s="3" t="inlineStr"/>
      <c r="R4943" s="3" t="inlineStr">
        <is>
          <t>https://openalex.org/W3192413759</t>
        </is>
      </c>
      <c r="S4943" s="3" t="inlineStr">
        <is>
          <t>OpenAlex; CUNY Academic Works</t>
        </is>
      </c>
      <c r="T4943" s="3" t="n">
        <v>2</v>
      </c>
      <c r="U4943" s="3" t="inlineStr">
        <is>
          <t>High (City Tech affiliation on paper); 2 sources</t>
        </is>
      </c>
      <c r="V4943" s="3" t="n"/>
      <c r="W4943" s="3" t="inlineStr"/>
      <c r="X4943" s="3" t="inlineStr">
        <is>
          <t>Heat cycling due to climate change can affect hydrated protein or carbohydrate functions, the latter is not well studied. The project started with involving the study of heat-stressed carbohydrate behavior when bulk water was partly stripped from carbohydrates in model microwaved fruits and vegetables, like apples and sweet potatoes (that are mineral-rich) and was set in mineral exchange competition with toxic metals like Gadolinium and chelating complexes like iodinated EDTA. These are common radiologic contrast medias that strongly absorb x-rays and are currently implicated in man-made environmental toxins. Our goal was to map diffusion of injected heavy atoms as well as that of native minerals as a possible result of a metal exchange or “transmetallation”. This is a new concept for metal ion-induced toxicity and our work perhaps is the first imaging demonstration of transmetallation in live biological media. The second phase involved detection of transmetallation in one fruit model, fresh apples, but expressed in four different apple varieties common in North America consisting of different PH and mineral balances. These fruits were treated with contrast media and radiographed under mammography equipment with low kV x rays. This was another way to explore transmetallation induced by toxic heavy atoms from the medical industry for carbohydrate systems with different amounts of iron, magnesium, potassium in their biochemical pools. Low kV x-rays are sensitive to small mineral differences in model biological media and may provide insight to in vivo applications as in various tumors with different pH differences or in infection with metal-dependent bacterial growth. Differential x-ray absorption maps due to radiologic contrast-induced transmetallation could reveal different grades for tumors and help guide treatment plans. Low dual kV CT systems are available today and our work may help develop new tumor grading and infection management using metal chelation to starve metal-dependent bacteria.</t>
        </is>
      </c>
      <c r="Y4943" s="3" t="inlineStr">
        <is>
          <t>OpenAlex</t>
        </is>
      </c>
      <c r="Z4943" s="3" t="inlineStr">
        <is>
          <t>https://academicworks.cuny.edu/cgi/viewcontent.cgi?article=1783&amp;context=ny_pubs</t>
        </is>
      </c>
      <c r="AA4943" s="3" t="inlineStr">
        <is>
          <t>Open-access PDF (via OpenAlex)</t>
        </is>
      </c>
      <c r="AB4943" s="3" t="inlineStr">
        <is>
          <t>green</t>
        </is>
      </c>
      <c r="AC4943" s="3" t="inlineStr">
        <is>
          <t>School of Professional Studies</t>
        </is>
      </c>
      <c r="AD4943" s="3" t="n">
        <v>0</v>
      </c>
      <c r="AE4943" s="3" t="inlineStr">
        <is>
          <t>No</t>
        </is>
      </c>
      <c r="AF4943" s="3" t="inlineStr"/>
      <c r="AG4943" s="4" t="inlineStr"/>
      <c r="AH4943" s="4" t="inlineStr"/>
      <c r="AI4943" s="4" t="inlineStr"/>
    </row>
    <row r="4944">
      <c r="A4944" s="3" t="inlineStr">
        <is>
          <t>RAD-0068</t>
        </is>
      </c>
      <c r="B4944" s="3" t="inlineStr">
        <is>
          <t>Vinokur</t>
        </is>
      </c>
      <c r="C4944" s="3" t="inlineStr">
        <is>
          <t>Zoya</t>
        </is>
      </c>
      <c r="D4944" s="3" t="inlineStr">
        <is>
          <t>Zoya Vinokur</t>
        </is>
      </c>
      <c r="E4944" s="3" t="inlineStr">
        <is>
          <t>Chair</t>
        </is>
      </c>
      <c r="F4944" s="3" t="inlineStr">
        <is>
          <t>NYC College of Technology</t>
        </is>
      </c>
      <c r="G4944" s="3" t="inlineStr">
        <is>
          <t>Radiologic Technology and Medical Imaging</t>
        </is>
      </c>
      <c r="H4944" s="3" t="inlineStr">
        <is>
          <t>ZVinokur@citytech.cuny.edu</t>
        </is>
      </c>
      <c r="I4944" s="3" t="inlineStr">
        <is>
          <t>Paper (venue type unclear)</t>
        </is>
      </c>
      <c r="J4944" s="3" t="inlineStr">
        <is>
          <t>Radiologic contrast-Induced transmetallation In mineral rich fruits: X-ray imaging to Understand Heat Cycling during Climate Change and Map Metal Redistribution in Biological media for Biomedical Applications</t>
        </is>
      </c>
      <c r="K4944" s="3" t="n">
        <v>2021</v>
      </c>
      <c r="L4944" s="3" t="inlineStr">
        <is>
          <t>CUNY Academic Works (City University of New York)</t>
        </is>
      </c>
      <c r="M4944" s="3" t="inlineStr">
        <is>
          <t>Lin Mousa; Hayley Sanchez; Subhendra N. Sarkar; Zoya Vinokur</t>
        </is>
      </c>
      <c r="N4944" s="3" t="inlineStr"/>
      <c r="O4944" s="3" t="n"/>
      <c r="P4944" s="3" t="inlineStr"/>
      <c r="Q4944" s="3" t="inlineStr"/>
      <c r="R4944" s="3" t="inlineStr">
        <is>
          <t>https://openalex.org/W3192413759</t>
        </is>
      </c>
      <c r="S4944" s="3" t="inlineStr">
        <is>
          <t>OpenAlex; CUNY Academic Works</t>
        </is>
      </c>
      <c r="T4944" s="3" t="n">
        <v>2</v>
      </c>
      <c r="U4944" s="3" t="inlineStr">
        <is>
          <t>High (City Tech affiliation on paper); 2 sources</t>
        </is>
      </c>
      <c r="V4944" s="3" t="n"/>
      <c r="W4944" s="3" t="inlineStr"/>
      <c r="X4944" s="3" t="inlineStr">
        <is>
          <t>Heat cycling due to climate change can affect hydrated protein or carbohydrate functions, the latter is not well studied. The project started with involving the study of heat-stressed carbohydrate behavior when bulk water was partly stripped from carbohydrates in model microwaved fruits and vegetables, like apples and sweet potatoes (that are mineral-rich) and was set in mineral exchange competition with toxic metals like Gadolinium and chelating complexes like iodinated EDTA. These are common radiologic contrast medias that strongly absorb x-rays and are currently implicated in man-made environmental toxins. Our goal was to map diffusion of injected heavy atoms as well as that of native minerals as a possible result of a metal exchange or “transmetallation”. This is a new concept for metal ion-induced toxicity and our work perhaps is the first imaging demonstration of transmetallation in live biological media. The second phase involved detection of transmetallation in one fruit model, fresh apples, but expressed in four different apple varieties common in North America consisting of different PH and mineral balances. These fruits were treated with contrast media and radiographed under mammography equipment with low kV x rays. This was another way to explore transmetallation induced by toxic heavy atoms from the medical industry for carbohydrate systems with different amounts of iron, magnesium, potassium in their biochemical pools. Low kV x-rays are sensitive to small mineral differences in model biological media and may provide insight to in vivo applications as in various tumors with different pH differences or in infection with metal-dependent bacterial growth. Differential x-ray absorption maps due to radiologic contrast-induced transmetallation could reveal different grades for tumors and help guide treatment plans. Low dual kV CT systems are available today and our work may help develop new tumor grading and infection management using metal chelation to starve metal-dependent bacteria.</t>
        </is>
      </c>
      <c r="Y4944" s="3" t="inlineStr">
        <is>
          <t>OpenAlex</t>
        </is>
      </c>
      <c r="Z4944" s="3" t="inlineStr">
        <is>
          <t>https://academicworks.cuny.edu/cgi/viewcontent.cgi?article=1783&amp;context=ny_pubs</t>
        </is>
      </c>
      <c r="AA4944" s="3" t="inlineStr">
        <is>
          <t>Open-access PDF (via OpenAlex)</t>
        </is>
      </c>
      <c r="AB4944" s="3" t="inlineStr">
        <is>
          <t>green</t>
        </is>
      </c>
      <c r="AC4944" s="3" t="inlineStr">
        <is>
          <t>School of Professional Studies</t>
        </is>
      </c>
      <c r="AD4944" s="3" t="n">
        <v>0</v>
      </c>
      <c r="AE4944" s="3" t="inlineStr">
        <is>
          <t>No</t>
        </is>
      </c>
      <c r="AF4944" s="3" t="inlineStr"/>
      <c r="AG4944" s="4" t="inlineStr"/>
      <c r="AH4944" s="4" t="inlineStr"/>
      <c r="AI4944" s="4" t="inlineStr"/>
    </row>
    <row r="4945">
      <c r="A4945" s="3" t="inlineStr">
        <is>
          <t>RAD-0069</t>
        </is>
      </c>
      <c r="B4945" s="3" t="inlineStr">
        <is>
          <t>Vinokur</t>
        </is>
      </c>
      <c r="C4945" s="3" t="inlineStr">
        <is>
          <t>Zoya</t>
        </is>
      </c>
      <c r="D4945" s="3" t="inlineStr">
        <is>
          <t>Zoya Vinokur</t>
        </is>
      </c>
      <c r="E4945" s="3" t="inlineStr">
        <is>
          <t>Chair</t>
        </is>
      </c>
      <c r="F4945" s="3" t="inlineStr">
        <is>
          <t>NYC College of Technology</t>
        </is>
      </c>
      <c r="G4945" s="3" t="inlineStr">
        <is>
          <t>Radiologic Technology and Medical Imaging</t>
        </is>
      </c>
      <c r="H4945" s="3" t="inlineStr">
        <is>
          <t>ZVinokur@citytech.cuny.edu</t>
        </is>
      </c>
      <c r="I4945" s="3" t="inlineStr">
        <is>
          <t>Conference presentation</t>
        </is>
      </c>
      <c r="J4945" s="3" t="inlineStr">
        <is>
          <t>A Survey Based-Study Reviewing the career opportunities for student in Radiological Technology</t>
        </is>
      </c>
      <c r="K4945" s="3" t="n">
        <v>2022</v>
      </c>
      <c r="L4945" s="3" t="inlineStr">
        <is>
          <t>Publications and Research</t>
        </is>
      </c>
      <c r="M4945" s="3" t="inlineStr">
        <is>
          <t>Ryzhakova, Tatiana; Kun, Mikhail; DeJesus, Peber; Vinokur, Zoya</t>
        </is>
      </c>
      <c r="N4945" s="3" t="inlineStr"/>
      <c r="O4945" s="3" t="n"/>
      <c r="P4945" s="3" t="inlineStr"/>
      <c r="Q4945" s="3" t="inlineStr"/>
      <c r="R4945" s="3" t="inlineStr">
        <is>
          <t>https://academicworks.cuny.edu/ny_pubs/995</t>
        </is>
      </c>
      <c r="S4945" s="3" t="inlineStr">
        <is>
          <t>CUNY Academic Works</t>
        </is>
      </c>
      <c r="T4945" s="3" t="n">
        <v>1</v>
      </c>
      <c r="U4945" s="3" t="inlineStr">
        <is>
          <t>High (in CUNY Academic Works)</t>
        </is>
      </c>
      <c r="V4945" s="3" t="n"/>
      <c r="W4945" s="3" t="inlineStr"/>
      <c r="X4945" s="3" t="inlineStr">
        <is>
          <t>Recent graduates lack the knowledge of many career opportunities there is after earning a Radiology Technology (RT) certification. The purpose of this study is to investigate how much knowledge students have as a student becomes certified for RT. This study will also represent RT workers' experience today. Questionnaires will be spread to the students in order to determine the level of knowledge of career opportunities they have in the career. The in-depth questions will target the career options in the radiology field; they also will include questions that ask for the age and demographics of students forming the part of the survey. Surveys are going to be analyzed and converted to excel in order to compare students' knowledge and also include tech experience when earning certification for a new modality in medical imaging.</t>
        </is>
      </c>
      <c r="Y4945" s="3" t="inlineStr">
        <is>
          <t>CUNY Academic Works</t>
        </is>
      </c>
      <c r="Z4945" s="3" t="inlineStr">
        <is>
          <t>https://academicworks.cuny.edu/context/ny_pubs/article/2020/viewcontent/Poster_for_RT_Career_opportunities.pdf</t>
        </is>
      </c>
      <c r="AA4945" s="3" t="inlineStr">
        <is>
          <t>PDF in CUNY Academic Works</t>
        </is>
      </c>
      <c r="AB4945" s="3" t="inlineStr"/>
      <c r="AC4945" s="3" t="inlineStr">
        <is>
          <t>School of Professional Studies</t>
        </is>
      </c>
      <c r="AD4945" s="3" t="n"/>
      <c r="AE4945" s="3" t="inlineStr">
        <is>
          <t>No</t>
        </is>
      </c>
      <c r="AF4945" s="3" t="inlineStr"/>
      <c r="AG4945" s="4" t="inlineStr"/>
      <c r="AH4945" s="4" t="inlineStr"/>
      <c r="AI4945" s="4" t="inlineStr"/>
    </row>
    <row r="4946">
      <c r="A4946" s="3" t="inlineStr">
        <is>
          <t>RAD-0070</t>
        </is>
      </c>
      <c r="B4946" s="3" t="inlineStr">
        <is>
          <t>Sarkar</t>
        </is>
      </c>
      <c r="C4946" s="3" t="inlineStr">
        <is>
          <t>Subhendra</t>
        </is>
      </c>
      <c r="D4946" s="3" t="inlineStr">
        <is>
          <t>Subhendra Sarkar</t>
        </is>
      </c>
      <c r="E4946" s="3" t="inlineStr">
        <is>
          <t>Professor</t>
        </is>
      </c>
      <c r="F4946" s="3" t="inlineStr">
        <is>
          <t>NYC College of Technology</t>
        </is>
      </c>
      <c r="G4946" s="3" t="inlineStr">
        <is>
          <t>Radiologic Technology and Medical Imaging</t>
        </is>
      </c>
      <c r="H4946" s="3" t="inlineStr">
        <is>
          <t>SSarkar@citytech.cuny.edu</t>
        </is>
      </c>
      <c r="I4946" s="3" t="inlineStr">
        <is>
          <t>Journal article</t>
        </is>
      </c>
      <c r="J4946" s="3" t="inlineStr">
        <is>
          <t>Imaging of Transmetallation and Chelation Phenomena Involving Radiological Contrast Agents in Mineral-Rich Fruits</t>
        </is>
      </c>
      <c r="K4946" s="3" t="n">
        <v>2022</v>
      </c>
      <c r="L4946" s="3" t="inlineStr">
        <is>
          <t>Tomography</t>
        </is>
      </c>
      <c r="M4946" s="3" t="inlineStr">
        <is>
          <t>Subhendra N. Sarkar; Zoya Vinokur; Bleidis Buitrago; Lin Mousa; Hayley Sanchez; Analia Basilicata; Jodi-Ann Douglas; Seanetta Reddock</t>
        </is>
      </c>
      <c r="N4946" s="3" t="inlineStr"/>
      <c r="O4946" s="3" t="n"/>
      <c r="P4946" s="3" t="inlineStr"/>
      <c r="Q4946" s="3" t="inlineStr">
        <is>
          <t>10.3390/tomography8030114</t>
        </is>
      </c>
      <c r="R4946" s="3" t="inlineStr">
        <is>
          <t>https://doi.org/10.3390/tomography8030114</t>
        </is>
      </c>
      <c r="S4946" s="3" t="inlineStr">
        <is>
          <t>OpenAlex; CUNY Academic Works</t>
        </is>
      </c>
      <c r="T4946" s="3" t="n">
        <v>2</v>
      </c>
      <c r="U4946" s="3" t="inlineStr">
        <is>
          <t>High (City Tech affiliation on paper); 2 sources</t>
        </is>
      </c>
      <c r="V4946" s="3" t="n"/>
      <c r="W4946" s="3" t="inlineStr"/>
      <c r="X4946" s="3" t="inlineStr">
        <is>
          <t>Exogenous heavy metals or non-metallic waste products, for example lanthanide or iodinated contrast media for radiological procedures, may interfere with the biochemical pools in patients and in common food sources, creating an excess buildup of exogenous compounds which may reach toxic levels. Although the mechanisms are unknown, our experiments were designed to test if this toxicity can be attributed to “transmetallation” or “chelation” reactions freeing up lanthanides or chelated transition metals in acidic fruits used as phantoms representing the biologically active and mineral-rich carbohydrate matrix. The rapid breakdown of stable contrast agents have been reported at a lower pH. The interaction of such agents with native metals was examined by direct imaging of contrast infused fresh apples and sweet potatoes using low energy X-rays (40–44 kVp) and by magnetic resonance imaging at 1.5 and 3T. The stability of the exogenous agents seemed to depend on endogenous counterions and biometals in these fruits. Proton spin echo MR intensity is sensitive to paramagnetic minerals and low energy X-ray photons are sensitively absorbed by photoelectric effects in all abundant minerals and were compared before and after the infusion of radiologic contrasts. Endogenous iron and manganese are believed to accumulate due to interactions with exogenous iodine and gadolinium in and around the infusion spots. X-ray imaging had lower sensitivity (detection limit approximately 1 part in 104), while MRI sensitivity was two orders of magnitude higher (approximately 1 part in 106), but only for paramagnetic minerals like Mn and Fe in our samples. MRI evidence of such a release of metal ions from the native pool implicates transmetallation and chelation reactions that were triggered by infused contrast agents. Since Fe and Mn play significant roles in the function of metalloenzymes, our results suggest that transmetallation and chelation could be a plausible mechanism for contrast induced toxicity in vivo.</t>
        </is>
      </c>
      <c r="Y4946" s="3" t="inlineStr">
        <is>
          <t>OpenAlex</t>
        </is>
      </c>
      <c r="Z4946" s="3" t="inlineStr">
        <is>
          <t>https://www.mdpi.com/2379-139X/8/3/114/pdf?version=1653312926</t>
        </is>
      </c>
      <c r="AA4946" s="3" t="inlineStr">
        <is>
          <t>Open-access PDF (via OpenAlex)</t>
        </is>
      </c>
      <c r="AB4946" s="3" t="inlineStr">
        <is>
          <t>gold</t>
        </is>
      </c>
      <c r="AC4946" s="3" t="inlineStr">
        <is>
          <t>School of Professional Studies</t>
        </is>
      </c>
      <c r="AD4946" s="3" t="n">
        <v>5</v>
      </c>
      <c r="AE4946" s="3" t="inlineStr">
        <is>
          <t>No</t>
        </is>
      </c>
      <c r="AF4946" s="3" t="inlineStr"/>
      <c r="AG4946" s="4" t="inlineStr"/>
      <c r="AH4946" s="4" t="inlineStr"/>
      <c r="AI4946" s="4" t="inlineStr"/>
    </row>
    <row r="4947">
      <c r="A4947" s="3" t="inlineStr">
        <is>
          <t>RAD-0071</t>
        </is>
      </c>
      <c r="B4947" s="3" t="inlineStr">
        <is>
          <t>Vinokur</t>
        </is>
      </c>
      <c r="C4947" s="3" t="inlineStr">
        <is>
          <t>Zoya</t>
        </is>
      </c>
      <c r="D4947" s="3" t="inlineStr">
        <is>
          <t>Zoya Vinokur</t>
        </is>
      </c>
      <c r="E4947" s="3" t="inlineStr">
        <is>
          <t>Chair</t>
        </is>
      </c>
      <c r="F4947" s="3" t="inlineStr">
        <is>
          <t>NYC College of Technology</t>
        </is>
      </c>
      <c r="G4947" s="3" t="inlineStr">
        <is>
          <t>Radiologic Technology and Medical Imaging</t>
        </is>
      </c>
      <c r="H4947" s="3" t="inlineStr">
        <is>
          <t>ZVinokur@citytech.cuny.edu</t>
        </is>
      </c>
      <c r="I4947" s="3" t="inlineStr">
        <is>
          <t>Journal article</t>
        </is>
      </c>
      <c r="J4947" s="3" t="inlineStr">
        <is>
          <t>Imaging of Transmetallation and Chelation Phenomena Involving Radiological Contrast Agents in Mineral-Rich Fruits</t>
        </is>
      </c>
      <c r="K4947" s="3" t="n">
        <v>2022</v>
      </c>
      <c r="L4947" s="3" t="inlineStr">
        <is>
          <t>Tomography</t>
        </is>
      </c>
      <c r="M4947" s="3" t="inlineStr">
        <is>
          <t>Subhendra N. Sarkar; Zoya Vinokur; Bleidis Buitrago; Lin Mousa; Hayley Sanchez; Analia Basilicata; Jodi-Ann Douglas; Seanetta Reddock</t>
        </is>
      </c>
      <c r="N4947" s="3" t="inlineStr"/>
      <c r="O4947" s="3" t="n"/>
      <c r="P4947" s="3" t="inlineStr"/>
      <c r="Q4947" s="3" t="inlineStr">
        <is>
          <t>10.3390/tomography8030114</t>
        </is>
      </c>
      <c r="R4947" s="3" t="inlineStr">
        <is>
          <t>https://doi.org/10.3390/tomography8030114</t>
        </is>
      </c>
      <c r="S4947" s="3" t="inlineStr">
        <is>
          <t>OpenAlex; CUNY Academic Works</t>
        </is>
      </c>
      <c r="T4947" s="3" t="n">
        <v>2</v>
      </c>
      <c r="U4947" s="3" t="inlineStr">
        <is>
          <t>High (City Tech affiliation on paper); 2 sources</t>
        </is>
      </c>
      <c r="V4947" s="3" t="n"/>
      <c r="W4947" s="3" t="inlineStr"/>
      <c r="X4947" s="3" t="inlineStr">
        <is>
          <t>Exogenous heavy metals or non-metallic waste products, for example lanthanide or iodinated contrast media for radiological procedures, may interfere with the biochemical pools in patients and in common food sources, creating an excess buildup of exogenous compounds which may reach toxic levels. Although the mechanisms are unknown, our experiments were designed to test if this toxicity can be attributed to “transmetallation” or “chelation” reactions freeing up lanthanides or chelated transition metals in acidic fruits used as phantoms representing the biologically active and mineral-rich carbohydrate matrix. The rapid breakdown of stable contrast agents have been reported at a lower pH. The interaction of such agents with native metals was examined by direct imaging of contrast infused fresh apples and sweet potatoes using low energy X-rays (40–44 kVp) and by magnetic resonance imaging at 1.5 and 3T. The stability of the exogenous agents seemed to depend on endogenous counterions and biometals in these fruits. Proton spin echo MR intensity is sensitive to paramagnetic minerals and low energy X-ray photons are sensitively absorbed by photoelectric effects in all abundant minerals and were compared before and after the infusion of radiologic contrasts. Endogenous iron and manganese are believed to accumulate due to interactions with exogenous iodine and gadolinium in and around the infusion spots. X-ray imaging had lower sensitivity (detection limit approximately 1 part in 104), while MRI sensitivity was two orders of magnitude higher (approximately 1 part in 106), but only for paramagnetic minerals like Mn and Fe in our samples. MRI evidence of such a release of metal ions from the native pool implicates transmetallation and chelation reactions that were triggered by infused contrast agents. Since Fe and Mn play significant roles in the function of metalloenzymes, our results suggest that transmetallation and chelation could be a plausible mechanism for contrast induced toxicity in vivo.</t>
        </is>
      </c>
      <c r="Y4947" s="3" t="inlineStr">
        <is>
          <t>OpenAlex</t>
        </is>
      </c>
      <c r="Z4947" s="3" t="inlineStr">
        <is>
          <t>https://www.mdpi.com/2379-139X/8/3/114/pdf?version=1653312926</t>
        </is>
      </c>
      <c r="AA4947" s="3" t="inlineStr">
        <is>
          <t>Open-access PDF (via OpenAlex)</t>
        </is>
      </c>
      <c r="AB4947" s="3" t="inlineStr">
        <is>
          <t>gold</t>
        </is>
      </c>
      <c r="AC4947" s="3" t="inlineStr">
        <is>
          <t>School of Professional Studies</t>
        </is>
      </c>
      <c r="AD4947" s="3" t="n">
        <v>5</v>
      </c>
      <c r="AE4947" s="3" t="inlineStr">
        <is>
          <t>No</t>
        </is>
      </c>
      <c r="AF4947" s="3" t="inlineStr"/>
      <c r="AG4947" s="4" t="inlineStr"/>
      <c r="AH4947" s="4" t="inlineStr"/>
      <c r="AI4947" s="4" t="inlineStr"/>
    </row>
    <row r="4948">
      <c r="A4948" s="3" t="inlineStr">
        <is>
          <t>RAD-0072</t>
        </is>
      </c>
      <c r="B4948" s="3" t="inlineStr">
        <is>
          <t>Sarkar</t>
        </is>
      </c>
      <c r="C4948" s="3" t="inlineStr">
        <is>
          <t>Subhendra</t>
        </is>
      </c>
      <c r="D4948" s="3" t="inlineStr">
        <is>
          <t>Subhendra Sarkar</t>
        </is>
      </c>
      <c r="E4948" s="3" t="inlineStr">
        <is>
          <t>Professor</t>
        </is>
      </c>
      <c r="F4948" s="3" t="inlineStr">
        <is>
          <t>NYC College of Technology</t>
        </is>
      </c>
      <c r="G4948" s="3" t="inlineStr">
        <is>
          <t>Radiologic Technology and Medical Imaging</t>
        </is>
      </c>
      <c r="H4948" s="3" t="inlineStr">
        <is>
          <t>SSarkar@citytech.cuny.edu</t>
        </is>
      </c>
      <c r="I4948" s="3" t="inlineStr">
        <is>
          <t>Conference presentation</t>
        </is>
      </c>
      <c r="J4948" s="3" t="inlineStr">
        <is>
          <t>Radiobiology &amp; Radiation Benefits in Alzheimerâs from CT: a physics assessment</t>
        </is>
      </c>
      <c r="K4948" s="3" t="n">
        <v>2022</v>
      </c>
      <c r="L4948" s="3" t="inlineStr">
        <is>
          <t>Publications and Research</t>
        </is>
      </c>
      <c r="M4948" s="3" t="inlineStr">
        <is>
          <t>Mousa, Lin; Charles, Guito; Sarkar, Subhendra N.</t>
        </is>
      </c>
      <c r="N4948" s="3" t="inlineStr"/>
      <c r="O4948" s="3" t="n"/>
      <c r="P4948" s="3" t="inlineStr"/>
      <c r="Q4948" s="3" t="inlineStr"/>
      <c r="R4948" s="3" t="inlineStr">
        <is>
          <t>https://academicworks.cuny.edu/ny_pubs/983</t>
        </is>
      </c>
      <c r="S4948" s="3" t="inlineStr">
        <is>
          <t>CUNY Academic Works</t>
        </is>
      </c>
      <c r="T4948" s="3" t="n">
        <v>1</v>
      </c>
      <c r="U4948" s="3" t="inlineStr">
        <is>
          <t>High (in CUNY Academic Works)</t>
        </is>
      </c>
      <c r="V4948" s="3" t="n"/>
      <c r="W4948" s="3" t="inlineStr"/>
      <c r="X4948" s="3" t="inlineStr">
        <is>
          <t>This work is a review and assessment of research literature on Alzheimerâs disease (AD) today which is an irreversible neurological disorder, that continuously decreases the individualâs memory and thinking skills and, suddenly, the ability to carry out the simplest functions of daily living. Although treatment can only help manage the symptoms of AD, there is no cure for the disease. CT imaging is proven to be somewhat helpful in the detection of AD disease similar to MRI, multiple repeat CT seems to show promise in part-reversing the loss (radiation Hormesis). Invivo exposure, spatial distribution, and quantitative characterization could be essential markers in diagnosing and assessing AD progression. Phase-Contrast X-ray microcomputed tomography (micro CT) is an emerging highly sensitive imaging technique capable of high resolution and impressive soft tissue discrimination. FDG and Pittsburgh compound B PET are functional tools to map affected brain with AD. There is a potential to extend it to imaging precise 3D information about the inner structures of the entire brain in future using clinical CT machines but with phase contrast software without requiring thin sections. However, we feel clinical scanners with phase contrast modes will not provide the plaque imaging exactly for 50 Î¼m for individual plaques but plaque tangles and high tissue contrast resolution for hippocampus structures as in highfield MRI may be possible by phase contrast CT.</t>
        </is>
      </c>
      <c r="Y4948" s="3" t="inlineStr">
        <is>
          <t>CUNY Academic Works</t>
        </is>
      </c>
      <c r="Z4948" s="3" t="inlineStr">
        <is>
          <t>https://academicworks.cuny.edu/context/ny_pubs/article/2007/viewcontent/CRSP_Poster_for_Lin_Mousa___Guitto_Charles.pdf</t>
        </is>
      </c>
      <c r="AA4948" s="3" t="inlineStr">
        <is>
          <t>PDF in CUNY Academic Works</t>
        </is>
      </c>
      <c r="AB4948" s="3" t="inlineStr"/>
      <c r="AC4948" s="3" t="inlineStr">
        <is>
          <t>School of Professional Studies</t>
        </is>
      </c>
      <c r="AD4948" s="3" t="n"/>
      <c r="AE4948" s="3" t="inlineStr">
        <is>
          <t>No</t>
        </is>
      </c>
      <c r="AF4948" s="3" t="inlineStr"/>
      <c r="AG4948" s="4" t="inlineStr"/>
      <c r="AH4948" s="4" t="inlineStr"/>
      <c r="AI4948" s="4" t="inlineStr"/>
    </row>
    <row r="4949">
      <c r="A4949" s="3" t="inlineStr">
        <is>
          <t>RAD-0073</t>
        </is>
      </c>
      <c r="B4949" s="3" t="inlineStr">
        <is>
          <t>Sarkar</t>
        </is>
      </c>
      <c r="C4949" s="3" t="inlineStr">
        <is>
          <t>Subhendra</t>
        </is>
      </c>
      <c r="D4949" s="3" t="inlineStr">
        <is>
          <t>Subhendra Sarkar</t>
        </is>
      </c>
      <c r="E4949" s="3" t="inlineStr">
        <is>
          <t>Professor</t>
        </is>
      </c>
      <c r="F4949" s="3" t="inlineStr">
        <is>
          <t>NYC College of Technology</t>
        </is>
      </c>
      <c r="G4949" s="3" t="inlineStr">
        <is>
          <t>Radiologic Technology and Medical Imaging</t>
        </is>
      </c>
      <c r="H4949" s="3" t="inlineStr">
        <is>
          <t>SSarkar@citytech.cuny.edu</t>
        </is>
      </c>
      <c r="I4949" s="3" t="inlineStr">
        <is>
          <t>Journal article</t>
        </is>
      </c>
      <c r="J4949" s="3" t="inlineStr">
        <is>
          <t>Standard deviations of MR signal intensities show a consistent trend during imaging follow-ups for glioblastoma patients when corrected for non-biological heterogeneity due to hardware and software variation</t>
        </is>
      </c>
      <c r="K4949" s="3" t="n">
        <v>2022</v>
      </c>
      <c r="L4949" s="3" t="inlineStr">
        <is>
          <t>Clinical Neurology and Neurosurgery</t>
        </is>
      </c>
      <c r="M4949" s="3" t="inlineStr">
        <is>
          <t>Subhendra N. Sarkar; Rafael Rojas; Evans Lespinasse; Xiang Fu Zhang; Ruth Zeron</t>
        </is>
      </c>
      <c r="N4949" s="3" t="inlineStr"/>
      <c r="O4949" s="3" t="n"/>
      <c r="P4949" s="3" t="inlineStr"/>
      <c r="Q4949" s="3" t="inlineStr">
        <is>
          <t>10.1016/j.clineuro.2022.107553</t>
        </is>
      </c>
      <c r="R4949" s="3" t="inlineStr">
        <is>
          <t>https://doi.org/10.1016/j.clineuro.2022.107553</t>
        </is>
      </c>
      <c r="S4949" s="3" t="inlineStr">
        <is>
          <t>OpenAlex; CUNY Academic Works</t>
        </is>
      </c>
      <c r="T4949" s="3" t="n">
        <v>2</v>
      </c>
      <c r="U4949" s="3" t="inlineStr">
        <is>
          <t>High (City Tech affiliation on paper); 2 sources</t>
        </is>
      </c>
      <c r="V4949" s="3" t="n"/>
      <c r="W4949" s="3" t="inlineStr"/>
      <c r="X4949" s="3" t="inlineStr">
        <is>
          <t>Introduction Glioblastoma multiforme (GBM) has a poor prognosis in spite of advanced MRI guided treatments today. Routine MRI using conventional T1 or advanced permeability based MRI of GBM often does not adequately represent changing tumor phases or overall survival. In this work, region of interest (ROI) based tissue MR standard deviation (SD) is demonstrated as an important MRI variable that could be a potential biomarker of GBM heterogeneity and radioresistance.  Materials and methods MRI characterization is often qualitative and lacks reproducibility. Using standardized MRI phantoms we have normalized retrospective records of 12 radioresistant GBM patients that underwent radiation therapy (RT) with concomitant and adjuvant temozolomide (TMZ) chemotherapy followed by serial MR imaging with gadolinium contrast.  Results and discussion We have identified key variables like hardware, software and protocol variation and have standardized those using test phantoms at five MR systems. We suggest GBM growth during the treatment period can be linked to normalized MRI signal and its fluctuations from session to session and from magnet to magnet by using an ROI derived standard deviation that corresponds to heterogeneity of the tumor MRI signal and changes in magnetic susceptibility. The time period observed in our patient group for peak standard deviations is approximately halfway through the tumor course and may correspond to a growth of more aggressive MES subtype of cells. To model the GBM heterogeneity we performed in vitro T1 weighted inversion recovery MRI experiments at 3 T for porous media of silicate particles in 1% aq solution of Gadavist and linked SD with particle size and local gadolinium volume within porous media. Such in vitro models mimic the increased SD in radioresistant GBM and as a novel contribution suggest that finer texture with high surface area might arise approximately halfway through the overall survival duration in GBM.  Conclusion Standard deviation as a measure of magnetic susceptibility may be collectively linked to the changes in texture, cell fractions (biological) and trapped contrast media (vascular as well as artifactual consequences) and should be evaluated as a potential biomarker of GBM aggressiveness than the overall MRI signal intensity from a GBM.</t>
        </is>
      </c>
      <c r="Y4949" s="3" t="inlineStr">
        <is>
          <t>CUNY Academic Works</t>
        </is>
      </c>
      <c r="Z4949" s="3" t="inlineStr">
        <is>
          <t>https://academicworks.cuny.edu/context/ny_pubs/article/2042/viewcontent/Glioblastoma_MRI_Standardization_for_CNN_2023_Sarkar_et_al.pdf</t>
        </is>
      </c>
      <c r="AA4949" s="3" t="inlineStr">
        <is>
          <t>Not found</t>
        </is>
      </c>
      <c r="AB4949" s="3" t="inlineStr">
        <is>
          <t>closed</t>
        </is>
      </c>
      <c r="AC4949" s="3" t="inlineStr">
        <is>
          <t>School of Professional Studies</t>
        </is>
      </c>
      <c r="AD4949" s="3" t="n">
        <v>4</v>
      </c>
      <c r="AE4949" s="3" t="inlineStr">
        <is>
          <t>No</t>
        </is>
      </c>
      <c r="AF4949" s="3" t="inlineStr"/>
      <c r="AG4949" s="4" t="inlineStr"/>
      <c r="AH4949" s="4" t="inlineStr"/>
      <c r="AI4949" s="4" t="inlineStr"/>
    </row>
    <row r="4950">
      <c r="A4950" s="3" t="inlineStr">
        <is>
          <t>RAD-0074</t>
        </is>
      </c>
      <c r="B4950" s="3" t="inlineStr">
        <is>
          <t>Lespinasse</t>
        </is>
      </c>
      <c r="C4950" s="3" t="inlineStr">
        <is>
          <t>Evans</t>
        </is>
      </c>
      <c r="D4950" s="3" t="inlineStr">
        <is>
          <t>Evans Lespinasse</t>
        </is>
      </c>
      <c r="E4950" s="3" t="inlineStr">
        <is>
          <t>Assistant Professor</t>
        </is>
      </c>
      <c r="F4950" s="3" t="inlineStr">
        <is>
          <t>NYC College of Technology</t>
        </is>
      </c>
      <c r="G4950" s="3" t="inlineStr">
        <is>
          <t>Radiologic Technology and Medical Imaging</t>
        </is>
      </c>
      <c r="H4950" s="3" t="inlineStr">
        <is>
          <t>ELespinasse@citytech.cuny.edu</t>
        </is>
      </c>
      <c r="I4950" s="3" t="inlineStr">
        <is>
          <t>Journal article</t>
        </is>
      </c>
      <c r="J4950" s="3" t="inlineStr">
        <is>
          <t>Standard deviations of MR signal intensities show a consistent trend during imaging follow-ups for glioblastoma patients when corrected for non-biological heterogeneity due to hardware and software variation</t>
        </is>
      </c>
      <c r="K4950" s="3" t="n">
        <v>2022</v>
      </c>
      <c r="L4950" s="3" t="inlineStr">
        <is>
          <t>Clinical Neurology and Neurosurgery</t>
        </is>
      </c>
      <c r="M4950" s="3" t="inlineStr">
        <is>
          <t>Subhendra N. Sarkar; Rafael Rojas; Evans Lespinasse; Xiang Fu Zhang; Ruth Zeron</t>
        </is>
      </c>
      <c r="N4950" s="3" t="inlineStr"/>
      <c r="O4950" s="3" t="n"/>
      <c r="P4950" s="3" t="inlineStr"/>
      <c r="Q4950" s="3" t="inlineStr">
        <is>
          <t>10.1016/j.clineuro.2022.107553</t>
        </is>
      </c>
      <c r="R4950" s="3" t="inlineStr">
        <is>
          <t>https://doi.org/10.1016/j.clineuro.2022.107553</t>
        </is>
      </c>
      <c r="S4950" s="3" t="inlineStr">
        <is>
          <t>OpenAlex; CUNY Academic Works</t>
        </is>
      </c>
      <c r="T4950" s="3" t="n">
        <v>2</v>
      </c>
      <c r="U4950" s="3" t="inlineStr">
        <is>
          <t>High (City Tech affiliation on paper); 2 sources</t>
        </is>
      </c>
      <c r="V4950" s="3" t="n"/>
      <c r="W4950" s="3" t="inlineStr"/>
      <c r="X4950" s="3" t="inlineStr">
        <is>
          <t>Introduction Glioblastoma multiforme (GBM) has a poor prognosis in spite of advanced MRI guided treatments today. Routine MRI using conventional T1 or advanced permeability based MRI of GBM often does not adequately represent changing tumor phases or overall survival. In this work, region of interest (ROI) based tissue MR standard deviation (SD) is demonstrated as an important MRI variable that could be a potential biomarker of GBM heterogeneity and radioresistance.  Materials and methods MRI characterization is often qualitative and lacks reproducibility. Using standardized MRI phantoms we have normalized retrospective records of 12 radioresistant GBM patients that underwent radiation therapy (RT) with concomitant and adjuvant temozolomide (TMZ) chemotherapy followed by serial MR imaging with gadolinium contrast.  Results and discussion We have identified key variables like hardware, software and protocol variation and have standardized those using test phantoms at five MR systems. We suggest GBM growth during the treatment period can be linked to normalized MRI signal and its fluctuations from session to session and from magnet to magnet by using an ROI derived standard deviation that corresponds to heterogeneity of the tumor MRI signal and changes in magnetic susceptibility. The time period observed in our patient group for peak standard deviations is approximately halfway through the tumor course and may correspond to a growth of more aggressive MES subtype of cells. To model the GBM heterogeneity we performed in vitro T1 weighted inversion recovery MRI experiments at 3 T for porous media of silicate particles in 1% aq solution of Gadavist and linked SD with particle size and local gadolinium volume within porous media. Such in vitro models mimic the increased SD in radioresistant GBM and as a novel contribution suggest that finer texture with high surface area might arise approximately halfway through the overall survival duration in GBM.  Conclusion Standard deviation as a measure of magnetic susceptibility may be collectively linked to the changes in texture, cell fractions (biological) and trapped contrast media (vascular as well as artifactual consequences) and should be evaluated as a potential biomarker of GBM aggressiveness than the overall MRI signal intensity from a GBM.</t>
        </is>
      </c>
      <c r="Y4950" s="3" t="inlineStr">
        <is>
          <t>CUNY Academic Works</t>
        </is>
      </c>
      <c r="Z4950" s="3" t="inlineStr">
        <is>
          <t>https://academicworks.cuny.edu/context/ny_pubs/article/2042/viewcontent/Glioblastoma_MRI_Standardization_for_CNN_2023_Sarkar_et_al.pdf</t>
        </is>
      </c>
      <c r="AA4950" s="3" t="inlineStr">
        <is>
          <t>Not found</t>
        </is>
      </c>
      <c r="AB4950" s="3" t="inlineStr">
        <is>
          <t>closed</t>
        </is>
      </c>
      <c r="AC4950" s="3" t="inlineStr">
        <is>
          <t>School of Professional Studies</t>
        </is>
      </c>
      <c r="AD4950" s="3" t="n">
        <v>4</v>
      </c>
      <c r="AE4950" s="3" t="inlineStr">
        <is>
          <t>No</t>
        </is>
      </c>
      <c r="AF4950" s="3" t="inlineStr"/>
      <c r="AG4950" s="4" t="inlineStr"/>
      <c r="AH4950" s="4" t="inlineStr"/>
      <c r="AI4950" s="4" t="inlineStr"/>
    </row>
    <row r="4951">
      <c r="A4951" s="3" t="inlineStr">
        <is>
          <t>RAD-0075</t>
        </is>
      </c>
      <c r="B4951" s="3" t="inlineStr">
        <is>
          <t>Ingrassia</t>
        </is>
      </c>
      <c r="C4951" s="3" t="inlineStr">
        <is>
          <t>Jennett</t>
        </is>
      </c>
      <c r="D4951" s="3" t="inlineStr">
        <is>
          <t>Jennett Ingrassia</t>
        </is>
      </c>
      <c r="E4951" s="3" t="inlineStr">
        <is>
          <t>Assistant Professor</t>
        </is>
      </c>
      <c r="F4951" s="3" t="inlineStr">
        <is>
          <t>NYC College of Technology</t>
        </is>
      </c>
      <c r="G4951" s="3" t="inlineStr">
        <is>
          <t>Radiologic Technology and Medical Imaging</t>
        </is>
      </c>
      <c r="H4951" s="3" t="inlineStr">
        <is>
          <t>JIngrassia@citytech.cuny.edu</t>
        </is>
      </c>
      <c r="I4951" s="3" t="inlineStr">
        <is>
          <t>Paper (venue type unclear)</t>
        </is>
      </c>
      <c r="J4951" s="3" t="inlineStr">
        <is>
          <t>Students' Perception of Learning Through Targeted Practice and Effective Feedback.</t>
        </is>
      </c>
      <c r="K4951" s="3" t="n">
        <v>2022</v>
      </c>
      <c r="L4951" s="3" t="inlineStr">
        <is>
          <t>PubMed</t>
        </is>
      </c>
      <c r="M4951" s="3" t="inlineStr">
        <is>
          <t>Jennett M Ingrassia</t>
        </is>
      </c>
      <c r="N4951" s="3" t="inlineStr"/>
      <c r="O4951" s="3" t="n"/>
      <c r="P4951" s="3" t="inlineStr"/>
      <c r="Q4951" s="3" t="inlineStr"/>
      <c r="R4951" s="3" t="inlineStr">
        <is>
          <t>https://openalex.org/W4308637968</t>
        </is>
      </c>
      <c r="S4951" s="3" t="inlineStr">
        <is>
          <t>OpenAlex</t>
        </is>
      </c>
      <c r="T4951" s="3" t="n">
        <v>1</v>
      </c>
      <c r="U4951" s="3" t="inlineStr">
        <is>
          <t>High (City Tech affiliation on paper)</t>
        </is>
      </c>
      <c r="V4951" s="3" t="n"/>
      <c r="W4951" s="3" t="inlineStr"/>
      <c r="X4951" s="3" t="inlineStr">
        <is>
          <t>PURPOSE: To examine how second-year radiologic technology students perceived their ability to learn based on targeted practice and effective feedback provided by clinical instructors and staff radiographers. METHODS: This study used qualitative methods with a descriptive design. Data were collected from second-year radiologic technology students in New Jersey and New York through a questionnaire and a follow-up, semistructured interview about their perceptions of the clinical learning environment. RESULTS: Two themes were identified from this study: students perceive targeted practice and effective feedback as very effectual to the clinical education process and students' desire additional opportunities for targeted practice that can be performed independently with no interference from the clinical instructor or staff radiographer, followed by effective feedback. Unexpected findings included that some clinical instructors did not provide targeted practice or effective feedback and some clinical instructors and technologists did not allow or permit enough independent practice for students to complete a self-assessment of their clinical skills. DISCUSSION: This study demonstrated that positive learning for students occurs when the clinical instructors and staff radiographers allow students to work closely with them by providing opportunities for assisted and independent practice opportunities and through a willingness to provide feedback. CONCLUSION: Additional professional development opportunities are needed for clinical instructors and staff radiographers. For clinical instructors, more education is needed to understand students' need for feedback. For staff radiographers, professional development is needed to incorporate teaching skills and to help them realize the valuable effects they have on the students' clinical education.</t>
        </is>
      </c>
      <c r="Y4951" s="3" t="inlineStr">
        <is>
          <t>OpenAlex</t>
        </is>
      </c>
      <c r="Z4951" s="3" t="inlineStr"/>
      <c r="AA4951" s="3" t="inlineStr">
        <is>
          <t>Not found</t>
        </is>
      </c>
      <c r="AB4951" s="3" t="inlineStr">
        <is>
          <t>closed</t>
        </is>
      </c>
      <c r="AC4951" s="3" t="inlineStr">
        <is>
          <t>School of Professional Studies</t>
        </is>
      </c>
      <c r="AD4951" s="3" t="n">
        <v>1</v>
      </c>
      <c r="AE4951" s="3" t="inlineStr">
        <is>
          <t>No</t>
        </is>
      </c>
      <c r="AF4951" s="3" t="inlineStr"/>
      <c r="AG4951" s="4" t="inlineStr"/>
      <c r="AH4951" s="4" t="inlineStr"/>
      <c r="AI4951" s="4" t="inlineStr"/>
    </row>
    <row r="4952">
      <c r="A4952" s="3" t="inlineStr">
        <is>
          <t>RAD-0076</t>
        </is>
      </c>
      <c r="B4952" s="3" t="inlineStr">
        <is>
          <t>Sarkar</t>
        </is>
      </c>
      <c r="C4952" s="3" t="inlineStr">
        <is>
          <t>Subhendra</t>
        </is>
      </c>
      <c r="D4952" s="3" t="inlineStr">
        <is>
          <t>Subhendra Sarkar</t>
        </is>
      </c>
      <c r="E4952" s="3" t="inlineStr">
        <is>
          <t>Professor</t>
        </is>
      </c>
      <c r="F4952" s="3" t="inlineStr">
        <is>
          <t>NYC College of Technology</t>
        </is>
      </c>
      <c r="G4952" s="3" t="inlineStr">
        <is>
          <t>Radiologic Technology and Medical Imaging</t>
        </is>
      </c>
      <c r="H4952" s="3" t="inlineStr">
        <is>
          <t>SSarkar@citytech.cuny.edu</t>
        </is>
      </c>
      <c r="I4952" s="3" t="inlineStr">
        <is>
          <t>Other</t>
        </is>
      </c>
      <c r="J4952" s="3" t="inlineStr">
        <is>
          <t>Brain arteriovenous malformations: the long way ahead in physics, chemistry, and MR angiography practice before fully replacing digital subtraction angiography</t>
        </is>
      </c>
      <c r="K4952" s="3" t="n">
        <v>2023</v>
      </c>
      <c r="L4952" s="3" t="inlineStr">
        <is>
          <t>European Radiology</t>
        </is>
      </c>
      <c r="M4952" s="3" t="inlineStr">
        <is>
          <t>Subhendra N. Sarkar</t>
        </is>
      </c>
      <c r="N4952" s="3" t="inlineStr"/>
      <c r="O4952" s="3" t="n"/>
      <c r="P4952" s="3" t="inlineStr"/>
      <c r="Q4952" s="3" t="inlineStr">
        <is>
          <t>10.1007/s00330-023-10063-x</t>
        </is>
      </c>
      <c r="R4952" s="3" t="inlineStr">
        <is>
          <t>https://doi.org/10.1007/s00330-023-10063-x</t>
        </is>
      </c>
      <c r="S4952" s="3" t="inlineStr">
        <is>
          <t>OpenAlex; CUNY Academic Works</t>
        </is>
      </c>
      <c r="T4952" s="3" t="n">
        <v>2</v>
      </c>
      <c r="U4952" s="3" t="inlineStr">
        <is>
          <t>High (City Tech affiliation on paper); 2 sources</t>
        </is>
      </c>
      <c r="V4952" s="3" t="n"/>
      <c r="W4952" s="3" t="inlineStr"/>
      <c r="X4952" s="3" t="inlineStr">
        <is>
          <t>Typically, only high field systems are equipped with stronger gradients and short RF pulse designs, a must for high temporal resolution that are also responsible for high SAR, high susceptibility as well as neurostimulation. Gradient induced image noise tends to be high at 3T. Often vendors try to ameliorate such increased image noise with multi-channel head arrays and aggressive filter designs allowing an appearance of high SNR and CNR quality; however, the achievable SNR and CNR in the AVM remain limited as the analyzed articles by Zhuo et al seem to have in common. A short term solution to harvest advantages of high fields with acceptable T2* loss may be to use fast 3D shimming to generate a high degree of homogeneity in the operator selected AVM tissue. In addition, to avoid susceptibility increase at high fields by the contrast pooled into neovasculature, not only for AVM but also for other vascular imaging applications, improved CM design need to accompany any such robust shimming routines. Until that and more are achieved, DSA may retain its superiority in the follow-ups of treated AVMs.</t>
        </is>
      </c>
      <c r="Y4952" s="3" t="inlineStr">
        <is>
          <t>CUNY Academic Works</t>
        </is>
      </c>
      <c r="Z4952" s="3" t="inlineStr">
        <is>
          <t>https://academicworks.cuny.edu/context/ny_pubs/article/2124/viewcontent/Brain_AVM_Editorial_by_S_Sarkar_Eur_Rad_July_2023.pdf</t>
        </is>
      </c>
      <c r="AA4952" s="3" t="inlineStr">
        <is>
          <t>Not found</t>
        </is>
      </c>
      <c r="AB4952" s="3" t="inlineStr">
        <is>
          <t>closed</t>
        </is>
      </c>
      <c r="AC4952" s="3" t="inlineStr">
        <is>
          <t>School of Professional Studies</t>
        </is>
      </c>
      <c r="AD4952" s="3" t="n">
        <v>2</v>
      </c>
      <c r="AE4952" s="3" t="inlineStr">
        <is>
          <t>No</t>
        </is>
      </c>
      <c r="AF4952" s="3" t="inlineStr"/>
      <c r="AG4952" s="4" t="inlineStr"/>
      <c r="AH4952" s="4" t="inlineStr"/>
      <c r="AI4952" s="4" t="inlineStr"/>
    </row>
    <row r="4953">
      <c r="A4953" s="3" t="inlineStr">
        <is>
          <t>RAD-0077</t>
        </is>
      </c>
      <c r="B4953" s="3" t="inlineStr">
        <is>
          <t>Rowe</t>
        </is>
      </c>
      <c r="C4953" s="3" t="inlineStr">
        <is>
          <t>Ryan</t>
        </is>
      </c>
      <c r="D4953" s="3" t="inlineStr">
        <is>
          <t>Ryan Rowe</t>
        </is>
      </c>
      <c r="E4953" s="3" t="inlineStr">
        <is>
          <t>Lecturer</t>
        </is>
      </c>
      <c r="F4953" s="3" t="inlineStr">
        <is>
          <t>NYC College of Technology</t>
        </is>
      </c>
      <c r="G4953" s="3" t="inlineStr">
        <is>
          <t>Radiologic Technology and Medical Imaging</t>
        </is>
      </c>
      <c r="H4953" s="3" t="inlineStr">
        <is>
          <t>rrowe@citytech.cuny.edu</t>
        </is>
      </c>
      <c r="I4953" s="3" t="inlineStr">
        <is>
          <t>Paper (venue type unclear)</t>
        </is>
      </c>
      <c r="J4953" s="3" t="inlineStr">
        <is>
          <t>Increasing Technologists' C-Arm Confidence And Competence in the Operating Room.</t>
        </is>
      </c>
      <c r="K4953" s="3" t="n">
        <v>2023</v>
      </c>
      <c r="L4953" s="3" t="inlineStr">
        <is>
          <t>PubMed</t>
        </is>
      </c>
      <c r="M4953" s="3" t="inlineStr">
        <is>
          <t>Ryan Rowe</t>
        </is>
      </c>
      <c r="N4953" s="3" t="inlineStr"/>
      <c r="O4953" s="3" t="n"/>
      <c r="P4953" s="3" t="inlineStr"/>
      <c r="Q4953" s="3" t="inlineStr"/>
      <c r="R4953" s="3" t="inlineStr">
        <is>
          <t>https://openalex.org/W4388539919</t>
        </is>
      </c>
      <c r="S4953" s="3" t="inlineStr">
        <is>
          <t>OpenAlex</t>
        </is>
      </c>
      <c r="T4953" s="3" t="n">
        <v>1</v>
      </c>
      <c r="U4953" s="3" t="inlineStr">
        <is>
          <t>High (City Tech affiliation on paper)</t>
        </is>
      </c>
      <c r="V4953" s="3" t="n"/>
      <c r="W4953" s="3" t="inlineStr"/>
      <c r="X4953" s="3" t="inlineStr"/>
      <c r="Y4953" s="3" t="inlineStr"/>
      <c r="Z4953" s="3" t="inlineStr"/>
      <c r="AA4953" s="3" t="inlineStr">
        <is>
          <t>Not found</t>
        </is>
      </c>
      <c r="AB4953" s="3" t="inlineStr">
        <is>
          <t>closed</t>
        </is>
      </c>
      <c r="AC4953" s="3" t="inlineStr">
        <is>
          <t>School of Professional Studies</t>
        </is>
      </c>
      <c r="AD4953" s="3" t="n">
        <v>0</v>
      </c>
      <c r="AE4953" s="3" t="inlineStr">
        <is>
          <t>No</t>
        </is>
      </c>
      <c r="AF4953" s="3" t="inlineStr"/>
      <c r="AG4953" s="4" t="inlineStr"/>
      <c r="AH4953" s="4" t="inlineStr"/>
      <c r="AI4953" s="4" t="inlineStr"/>
    </row>
    <row r="4954">
      <c r="A4954" s="3" t="inlineStr">
        <is>
          <t>RAD-0078</t>
        </is>
      </c>
      <c r="B4954" s="3" t="inlineStr">
        <is>
          <t>Sarkar</t>
        </is>
      </c>
      <c r="C4954" s="3" t="inlineStr">
        <is>
          <t>Subhendra</t>
        </is>
      </c>
      <c r="D4954" s="3" t="inlineStr">
        <is>
          <t>Subhendra Sarkar</t>
        </is>
      </c>
      <c r="E4954" s="3" t="inlineStr">
        <is>
          <t>Professor</t>
        </is>
      </c>
      <c r="F4954" s="3" t="inlineStr">
        <is>
          <t>NYC College of Technology</t>
        </is>
      </c>
      <c r="G4954" s="3" t="inlineStr">
        <is>
          <t>Radiologic Technology and Medical Imaging</t>
        </is>
      </c>
      <c r="H4954" s="3" t="inlineStr">
        <is>
          <t>SSarkar@citytech.cuny.edu</t>
        </is>
      </c>
      <c r="I4954" s="3" t="inlineStr">
        <is>
          <t>Journal article</t>
        </is>
      </c>
      <c r="J4954" s="3" t="inlineStr">
        <is>
          <t>Soft X-ray and susceptibility based magnetic resonance imaging to map iron distribution in apples: initial results to model iron storage in water-deficient or dehydrated biological tissue</t>
        </is>
      </c>
      <c r="K4954" s="3" t="n">
        <v>2023</v>
      </c>
      <c r="L4954" s="3" t="inlineStr">
        <is>
          <t>Spectroscopy Letters</t>
        </is>
      </c>
      <c r="M4954" s="3" t="inlineStr">
        <is>
          <t>Subhendra N. Sarkar; Eric Lobel; Evans Lespinasse; Zoya Vinokur; Analia Basilicata; Sonia Orellana; Maria Orellana; Aaliyah Salmon; Joanna Syska; Aravis Mcbroom; Jian Wang; Anam Riaz; Jodi-Ann Douglas</t>
        </is>
      </c>
      <c r="N4954" s="3" t="inlineStr"/>
      <c r="O4954" s="3" t="n"/>
      <c r="P4954" s="3" t="inlineStr"/>
      <c r="Q4954" s="3" t="inlineStr">
        <is>
          <t>10.1080/00387010.2022.2162923</t>
        </is>
      </c>
      <c r="R4954" s="3" t="inlineStr">
        <is>
          <t>https://doi.org/10.1080/00387010.2022.2162923</t>
        </is>
      </c>
      <c r="S4954" s="3" t="inlineStr">
        <is>
          <t>OpenAlex; CUNY Academic Works</t>
        </is>
      </c>
      <c r="T4954" s="3" t="n">
        <v>2</v>
      </c>
      <c r="U4954" s="3" t="inlineStr">
        <is>
          <t>High (City Tech affiliation on paper); 2 sources</t>
        </is>
      </c>
      <c r="V4954" s="3" t="n"/>
      <c r="W4954" s="3" t="inlineStr"/>
      <c r="X4954" s="3" t="inlineStr">
        <is>
          <t>Radiology departments have contributed significantly to greenhouse gases including release of toxic imaging contrast media to environment. We feel Radiology also has several spectroscopy and imaging tools that may apply to monitor and support cleaner environmental goals. The current manuscript is one of the firsts to prompt Radiology to move in that direction by non-invasive imaging of bio metals that are less abundant in biological tissues but play key roles as co-factors in tissue structure and function. Conventional analytical tools are mostly invasive and cannot characterize the native oxidation states of bio metals. We chose carbohydrate matrix of metal-rich fruits and optimized two non-invasive imaging methods to detect changes in bio metal distribution as the samples were allowed to dry over time. It complements our prior work in Tomography Journal that demonstrated breakdown of specific radiological contrast media causing inflow of lanthanides and iodinated compounds to agricultural products and alter homeostasis by chelation and transmetallation. We observed that in the 20–30 keV range, that is at low end of clinical X-ray, commercial mammography detectors can detect alkali, alkaline earth, and transition metals in fruit samples irrespective of their oxidation states with appropriate X-ray filters utilizing preferential photoelectric absorption while high field magnetic resonance imagers (MRI) can localize paramagnetic states of certain minerals due to their ability to accelerate proton T2* decay and was used here to study biological tissues at different stages of dehydration. We also observed a central, radial shift of iron distribution from cortex toward the core for partially dried Apples indicative of porosity changes with de-moisturization. However, at this time our approach is unable to convincingly separate the susceptibility effects of paramagnetic bio metals from susceptibility effects of porosity changes during dehydration. We believe this work has two novel aspects: first, that MRI and X-ray could be used for complementary roles to map distribution of paramagnetics rich species, and secondly, ionic transport during heat processing of agricultural products or crops grown in arid land can be monitored for altered bio metal distribution by low energy X-ray as well as by high field MRI. In vivo applications may be possible to exploit MR susceptibility of native bio metals to localize abnormal iron distribution in neurodegeneration.</t>
        </is>
      </c>
      <c r="Y4954" s="3" t="inlineStr">
        <is>
          <t>OpenAlex</t>
        </is>
      </c>
      <c r="Z4954" s="3" t="inlineStr">
        <is>
          <t>https://academicworks.cuny.edu/context/ny_pubs/article/2043/viewcontent/Soft_X_Ray_and_MRI_Correlation_for_Iron_in_Fruits_Sarkar_et_al_Spectrosc_Lett_2023__1_.pdf</t>
        </is>
      </c>
      <c r="AA4954" s="3" t="inlineStr">
        <is>
          <t>Not found</t>
        </is>
      </c>
      <c r="AB4954" s="3" t="inlineStr">
        <is>
          <t>closed</t>
        </is>
      </c>
      <c r="AC4954" s="3" t="inlineStr">
        <is>
          <t>School of Professional Studies</t>
        </is>
      </c>
      <c r="AD4954" s="3" t="n">
        <v>0</v>
      </c>
      <c r="AE4954" s="3" t="inlineStr">
        <is>
          <t>No</t>
        </is>
      </c>
      <c r="AF4954" s="3" t="inlineStr"/>
      <c r="AG4954" s="4" t="inlineStr"/>
      <c r="AH4954" s="4" t="inlineStr"/>
      <c r="AI4954" s="4" t="inlineStr"/>
    </row>
    <row r="4955">
      <c r="A4955" s="3" t="inlineStr">
        <is>
          <t>RAD-0079</t>
        </is>
      </c>
      <c r="B4955" s="3" t="inlineStr">
        <is>
          <t>Vinokur</t>
        </is>
      </c>
      <c r="C4955" s="3" t="inlineStr">
        <is>
          <t>Zoya</t>
        </is>
      </c>
      <c r="D4955" s="3" t="inlineStr">
        <is>
          <t>Zoya Vinokur</t>
        </is>
      </c>
      <c r="E4955" s="3" t="inlineStr">
        <is>
          <t>Chair</t>
        </is>
      </c>
      <c r="F4955" s="3" t="inlineStr">
        <is>
          <t>NYC College of Technology</t>
        </is>
      </c>
      <c r="G4955" s="3" t="inlineStr">
        <is>
          <t>Radiologic Technology and Medical Imaging</t>
        </is>
      </c>
      <c r="H4955" s="3" t="inlineStr">
        <is>
          <t>ZVinokur@citytech.cuny.edu</t>
        </is>
      </c>
      <c r="I4955" s="3" t="inlineStr">
        <is>
          <t>Journal article</t>
        </is>
      </c>
      <c r="J4955" s="3" t="inlineStr">
        <is>
          <t>Soft X-ray and susceptibility based magnetic resonance imaging to map iron distribution in apples: initial results to model iron storage in water-deficient or dehydrated biological tissue</t>
        </is>
      </c>
      <c r="K4955" s="3" t="n">
        <v>2023</v>
      </c>
      <c r="L4955" s="3" t="inlineStr">
        <is>
          <t>Spectroscopy Letters</t>
        </is>
      </c>
      <c r="M4955" s="3" t="inlineStr">
        <is>
          <t>Subhendra N. Sarkar; Eric Lobel; Evans Lespinasse; Zoya Vinokur; Analia Basilicata; Sonia Orellana; Maria Orellana; Aaliyah Salmon; Joanna Syska; Aravis Mcbroom; Jian Wang; Anam Riaz; Jodi-Ann Douglas</t>
        </is>
      </c>
      <c r="N4955" s="3" t="inlineStr"/>
      <c r="O4955" s="3" t="n"/>
      <c r="P4955" s="3" t="inlineStr"/>
      <c r="Q4955" s="3" t="inlineStr">
        <is>
          <t>10.1080/00387010.2022.2162923</t>
        </is>
      </c>
      <c r="R4955" s="3" t="inlineStr">
        <is>
          <t>https://doi.org/10.1080/00387010.2022.2162923</t>
        </is>
      </c>
      <c r="S4955" s="3" t="inlineStr">
        <is>
          <t>OpenAlex; CUNY Academic Works</t>
        </is>
      </c>
      <c r="T4955" s="3" t="n">
        <v>2</v>
      </c>
      <c r="U4955" s="3" t="inlineStr">
        <is>
          <t>High (City Tech affiliation on paper); 2 sources</t>
        </is>
      </c>
      <c r="V4955" s="3" t="n"/>
      <c r="W4955" s="3" t="inlineStr"/>
      <c r="X4955" s="3" t="inlineStr">
        <is>
          <t>Radiology departments have contributed significantly to greenhouse gases including release of toxic imaging contrast media to environment. We feel Radiology also has several spectroscopy and imaging tools that may apply to monitor and support cleaner environmental goals. The current manuscript is one of the firsts to prompt Radiology to move in that direction by non-invasive imaging of bio metals that are less abundant in biological tissues but play key roles as co-factors in tissue structure and function. Conventional analytical tools are mostly invasive and cannot characterize the native oxidation states of bio metals. We chose carbohydrate matrix of metal-rich fruits and optimized two non-invasive imaging methods to detect changes in bio metal distribution as the samples were allowed to dry over time. It complements our prior work in Tomography Journal that demonstrated breakdown of specific radiological contrast media causing inflow of lanthanides and iodinated compounds to agricultural products and alter homeostasis by chelation and transmetallation. We observed that in the 20–30 keV range, that is at low end of clinical X-ray, commercial mammography detectors can detect alkali, alkaline earth, and transition metals in fruit samples irrespective of their oxidation states with appropriate X-ray filters utilizing preferential photoelectric absorption while high field magnetic resonance imagers (MRI) can localize paramagnetic states of certain minerals due to their ability to accelerate proton T2* decay and was used here to study biological tissues at different stages of dehydration. We also observed a central, radial shift of iron distribution from cortex toward the core for partially dried Apples indicative of porosity changes with de-moisturization. However, at this time our approach is unable to convincingly separate the susceptibility effects of paramagnetic bio metals from susceptibility effects of porosity changes during dehydration. We believe this work has two novel aspects: first, that MRI and X-ray could be used for complementary roles to map distribution of paramagnetics rich species, and secondly, ionic transport during heat processing of agricultural products or crops grown in arid land can be monitored for altered bio metal distribution by low energy X-ray as well as by high field MRI. In vivo applications may be possible to exploit MR susceptibility of native bio metals to localize abnormal iron distribution in neurodegeneration.</t>
        </is>
      </c>
      <c r="Y4955" s="3" t="inlineStr">
        <is>
          <t>OpenAlex</t>
        </is>
      </c>
      <c r="Z4955" s="3" t="inlineStr">
        <is>
          <t>https://academicworks.cuny.edu/context/ny_pubs/article/2043/viewcontent/Soft_X_Ray_and_MRI_Correlation_for_Iron_in_Fruits_Sarkar_et_al_Spectrosc_Lett_2023__1_.pdf</t>
        </is>
      </c>
      <c r="AA4955" s="3" t="inlineStr">
        <is>
          <t>Not found</t>
        </is>
      </c>
      <c r="AB4955" s="3" t="inlineStr">
        <is>
          <t>closed</t>
        </is>
      </c>
      <c r="AC4955" s="3" t="inlineStr">
        <is>
          <t>School of Professional Studies</t>
        </is>
      </c>
      <c r="AD4955" s="3" t="n">
        <v>0</v>
      </c>
      <c r="AE4955" s="3" t="inlineStr">
        <is>
          <t>No</t>
        </is>
      </c>
      <c r="AF4955" s="3" t="inlineStr"/>
      <c r="AG4955" s="4" t="inlineStr"/>
      <c r="AH4955" s="4" t="inlineStr"/>
      <c r="AI4955" s="4" t="inlineStr"/>
    </row>
    <row r="4956">
      <c r="A4956" s="3" t="inlineStr">
        <is>
          <t>RAD-0080</t>
        </is>
      </c>
      <c r="B4956" s="3" t="inlineStr">
        <is>
          <t>Lespinasse</t>
        </is>
      </c>
      <c r="C4956" s="3" t="inlineStr">
        <is>
          <t>Evans</t>
        </is>
      </c>
      <c r="D4956" s="3" t="inlineStr">
        <is>
          <t>Evans Lespinasse</t>
        </is>
      </c>
      <c r="E4956" s="3" t="inlineStr">
        <is>
          <t>Assistant Professor</t>
        </is>
      </c>
      <c r="F4956" s="3" t="inlineStr">
        <is>
          <t>NYC College of Technology</t>
        </is>
      </c>
      <c r="G4956" s="3" t="inlineStr">
        <is>
          <t>Radiologic Technology and Medical Imaging</t>
        </is>
      </c>
      <c r="H4956" s="3" t="inlineStr">
        <is>
          <t>ELespinasse@citytech.cuny.edu</t>
        </is>
      </c>
      <c r="I4956" s="3" t="inlineStr">
        <is>
          <t>Journal article</t>
        </is>
      </c>
      <c r="J4956" s="3" t="inlineStr">
        <is>
          <t>Soft X-ray and susceptibility based magnetic resonance imaging to map iron distribution in apples: initial results to model iron storage in water-deficient or dehydrated biological tissue</t>
        </is>
      </c>
      <c r="K4956" s="3" t="n">
        <v>2023</v>
      </c>
      <c r="L4956" s="3" t="inlineStr">
        <is>
          <t>Spectroscopy Letters</t>
        </is>
      </c>
      <c r="M4956" s="3" t="inlineStr">
        <is>
          <t>Subhendra N. Sarkar; Eric Lobel; Evans Lespinasse; Zoya Vinokur; Analia Basilicata; Sonia Orellana; Maria Orellana; Aaliyah Salmon; Joanna Syska; Aravis Mcbroom; Jian Wang; Anam Riaz; Jodi-Ann Douglas</t>
        </is>
      </c>
      <c r="N4956" s="3" t="inlineStr"/>
      <c r="O4956" s="3" t="n"/>
      <c r="P4956" s="3" t="inlineStr"/>
      <c r="Q4956" s="3" t="inlineStr">
        <is>
          <t>10.1080/00387010.2022.2162923</t>
        </is>
      </c>
      <c r="R4956" s="3" t="inlineStr">
        <is>
          <t>https://doi.org/10.1080/00387010.2022.2162923</t>
        </is>
      </c>
      <c r="S4956" s="3" t="inlineStr">
        <is>
          <t>OpenAlex; CUNY Academic Works</t>
        </is>
      </c>
      <c r="T4956" s="3" t="n">
        <v>2</v>
      </c>
      <c r="U4956" s="3" t="inlineStr">
        <is>
          <t>High (City Tech affiliation on paper); 2 sources</t>
        </is>
      </c>
      <c r="V4956" s="3" t="n"/>
      <c r="W4956" s="3" t="inlineStr"/>
      <c r="X4956" s="3" t="inlineStr">
        <is>
          <t>Radiology departments have contributed significantly to greenhouse gases including release of toxic imaging contrast media to environment. We feel Radiology also has several spectroscopy and imaging tools that may apply to monitor and support cleaner environmental goals. The current manuscript is one of the firsts to prompt Radiology to move in that direction by non-invasive imaging of bio metals that are less abundant in biological tissues but play key roles as co-factors in tissue structure and function. Conventional analytical tools are mostly invasive and cannot characterize the native oxidation states of bio metals. We chose carbohydrate matrix of metal-rich fruits and optimized two non-invasive imaging methods to detect changes in bio metal distribution as the samples were allowed to dry over time. It complements our prior work in Tomography Journal that demonstrated breakdown of specific radiological contrast media causing inflow of lanthanides and iodinated compounds to agricultural products and alter homeostasis by chelation and transmetallation. We observed that in the 20–30 keV range, that is at low end of clinical X-ray, commercial mammography detectors can detect alkali, alkaline earth, and transition metals in fruit samples irrespective of their oxidation states with appropriate X-ray filters utilizing preferential photoelectric absorption while high field magnetic resonance imagers (MRI) can localize paramagnetic states of certain minerals due to their ability to accelerate proton T2* decay and was used here to study biological tissues at different stages of dehydration. We also observed a central, radial shift of iron distribution from cortex toward the core for partially dried Apples indicative of porosity changes with de-moisturization. However, at this time our approach is unable to convincingly separate the susceptibility effects of paramagnetic bio metals from susceptibility effects of porosity changes during dehydration. We believe this work has two novel aspects: first, that MRI and X-ray could be used for complementary roles to map distribution of paramagnetics rich species, and secondly, ionic transport during heat processing of agricultural products or crops grown in arid land can be monitored for altered bio metal distribution by low energy X-ray as well as by high field MRI. In vivo applications may be possible to exploit MR susceptibility of native bio metals to localize abnormal iron distribution in neurodegeneration.</t>
        </is>
      </c>
      <c r="Y4956" s="3" t="inlineStr">
        <is>
          <t>OpenAlex</t>
        </is>
      </c>
      <c r="Z4956" s="3" t="inlineStr">
        <is>
          <t>https://academicworks.cuny.edu/context/ny_pubs/article/2043/viewcontent/Soft_X_Ray_and_MRI_Correlation_for_Iron_in_Fruits_Sarkar_et_al_Spectrosc_Lett_2023__1_.pdf</t>
        </is>
      </c>
      <c r="AA4956" s="3" t="inlineStr">
        <is>
          <t>Not found</t>
        </is>
      </c>
      <c r="AB4956" s="3" t="inlineStr">
        <is>
          <t>closed</t>
        </is>
      </c>
      <c r="AC4956" s="3" t="inlineStr">
        <is>
          <t>School of Professional Studies</t>
        </is>
      </c>
      <c r="AD4956" s="3" t="n">
        <v>0</v>
      </c>
      <c r="AE4956" s="3" t="inlineStr">
        <is>
          <t>No</t>
        </is>
      </c>
      <c r="AF4956" s="3" t="inlineStr"/>
      <c r="AG4956" s="4" t="inlineStr"/>
      <c r="AH4956" s="4" t="inlineStr"/>
      <c r="AI4956" s="4" t="inlineStr"/>
    </row>
    <row r="4957">
      <c r="A4957" s="3" t="inlineStr">
        <is>
          <t>RAD-0081</t>
        </is>
      </c>
      <c r="B4957" s="3" t="inlineStr">
        <is>
          <t>Lobel</t>
        </is>
      </c>
      <c r="C4957" s="3" t="inlineStr">
        <is>
          <t>Eric</t>
        </is>
      </c>
      <c r="D4957" s="3" t="inlineStr">
        <is>
          <t>Eric Lobel</t>
        </is>
      </c>
      <c r="E4957" s="3" t="inlineStr">
        <is>
          <t>Assistant Professor</t>
        </is>
      </c>
      <c r="F4957" s="3" t="inlineStr">
        <is>
          <t>NYC College of Technology</t>
        </is>
      </c>
      <c r="G4957" s="3" t="inlineStr">
        <is>
          <t>Radiologic Technology and Medical Imaging</t>
        </is>
      </c>
      <c r="H4957" s="3" t="inlineStr">
        <is>
          <t>ELobel@citytech.cuny.edu</t>
        </is>
      </c>
      <c r="I4957" s="3" t="inlineStr">
        <is>
          <t>Journal article</t>
        </is>
      </c>
      <c r="J4957" s="3" t="inlineStr">
        <is>
          <t>Soft X-ray and susceptibility based magnetic resonance imaging to map iron distribution in apples: initial results to model iron storage in water-deficient or dehydrated biological tissue</t>
        </is>
      </c>
      <c r="K4957" s="3" t="n">
        <v>2023</v>
      </c>
      <c r="L4957" s="3" t="inlineStr">
        <is>
          <t>Spectroscopy Letters</t>
        </is>
      </c>
      <c r="M4957" s="3" t="inlineStr">
        <is>
          <t>Subhendra N. Sarkar; Eric Lobel; Evans Lespinasse; Zoya Vinokur; Analia Basilicata; Sonia Orellana; Maria Orellana; Aaliyah Salmon; Joanna Syska; Aravis Mcbroom; Jian Wang; Anam Riaz; Jodi-Ann Douglas</t>
        </is>
      </c>
      <c r="N4957" s="3" t="inlineStr"/>
      <c r="O4957" s="3" t="n"/>
      <c r="P4957" s="3" t="inlineStr"/>
      <c r="Q4957" s="3" t="inlineStr">
        <is>
          <t>10.1080/00387010.2022.2162923</t>
        </is>
      </c>
      <c r="R4957" s="3" t="inlineStr">
        <is>
          <t>https://doi.org/10.1080/00387010.2022.2162923</t>
        </is>
      </c>
      <c r="S4957" s="3" t="inlineStr">
        <is>
          <t>OpenAlex; CUNY Academic Works</t>
        </is>
      </c>
      <c r="T4957" s="3" t="n">
        <v>2</v>
      </c>
      <c r="U4957" s="3" t="inlineStr">
        <is>
          <t>High (City Tech affiliation on paper); 2 sources</t>
        </is>
      </c>
      <c r="V4957" s="3" t="n"/>
      <c r="W4957" s="3" t="inlineStr"/>
      <c r="X4957" s="3" t="inlineStr">
        <is>
          <t>Radiology departments have contributed significantly to greenhouse gases including release of toxic imaging contrast media to environment. We feel Radiology also has several spectroscopy and imaging tools that may apply to monitor and support cleaner environmental goals. The current manuscript is one of the firsts to prompt Radiology to move in that direction by non-invasive imaging of bio metals that are less abundant in biological tissues but play key roles as co-factors in tissue structure and function. Conventional analytical tools are mostly invasive and cannot characterize the native oxidation states of bio metals. We chose carbohydrate matrix of metal-rich fruits and optimized two non-invasive imaging methods to detect changes in bio metal distribution as the samples were allowed to dry over time. It complements our prior work in Tomography Journal that demonstrated breakdown of specific radiological contrast media causing inflow of lanthanides and iodinated compounds to agricultural products and alter homeostasis by chelation and transmetallation. We observed that in the 20–30 keV range, that is at low end of clinical X-ray, commercial mammography detectors can detect alkali, alkaline earth, and transition metals in fruit samples irrespective of their oxidation states with appropriate X-ray filters utilizing preferential photoelectric absorption while high field magnetic resonance imagers (MRI) can localize paramagnetic states of certain minerals due to their ability to accelerate proton T2* decay and was used here to study biological tissues at different stages of dehydration. We also observed a central, radial shift of iron distribution from cortex toward the core for partially dried Apples indicative of porosity changes with de-moisturization. However, at this time our approach is unable to convincingly separate the susceptibility effects of paramagnetic bio metals from susceptibility effects of porosity changes during dehydration. We believe this work has two novel aspects: first, that MRI and X-ray could be used for complementary roles to map distribution of paramagnetics rich species, and secondly, ionic transport during heat processing of agricultural products or crops grown in arid land can be monitored for altered bio metal distribution by low energy X-ray as well as by high field MRI. In vivo applications may be possible to exploit MR susceptibility of native bio metals to localize abnormal iron distribution in neurodegeneration.</t>
        </is>
      </c>
      <c r="Y4957" s="3" t="inlineStr">
        <is>
          <t>OpenAlex</t>
        </is>
      </c>
      <c r="Z4957" s="3" t="inlineStr">
        <is>
          <t>https://academicworks.cuny.edu/context/ny_pubs/article/2043/viewcontent/Soft_X_Ray_and_MRI_Correlation_for_Iron_in_Fruits_Sarkar_et_al_Spectrosc_Lett_2023__1_.pdf</t>
        </is>
      </c>
      <c r="AA4957" s="3" t="inlineStr">
        <is>
          <t>Not found</t>
        </is>
      </c>
      <c r="AB4957" s="3" t="inlineStr">
        <is>
          <t>closed</t>
        </is>
      </c>
      <c r="AC4957" s="3" t="inlineStr">
        <is>
          <t>School of Professional Studies</t>
        </is>
      </c>
      <c r="AD4957" s="3" t="n">
        <v>0</v>
      </c>
      <c r="AE4957" s="3" t="inlineStr">
        <is>
          <t>No</t>
        </is>
      </c>
      <c r="AF4957" s="3" t="inlineStr"/>
      <c r="AG4957" s="4" t="inlineStr"/>
      <c r="AH4957" s="4" t="inlineStr"/>
      <c r="AI4957" s="4" t="inlineStr"/>
    </row>
    <row r="4958">
      <c r="A4958" s="3" t="inlineStr">
        <is>
          <t>RAD-0082</t>
        </is>
      </c>
      <c r="B4958" s="3" t="inlineStr">
        <is>
          <t>Sarkar</t>
        </is>
      </c>
      <c r="C4958" s="3" t="inlineStr">
        <is>
          <t>Subhendra</t>
        </is>
      </c>
      <c r="D4958" s="3" t="inlineStr">
        <is>
          <t>Subhendra Sarkar</t>
        </is>
      </c>
      <c r="E4958" s="3" t="inlineStr">
        <is>
          <t>Professor</t>
        </is>
      </c>
      <c r="F4958" s="3" t="inlineStr">
        <is>
          <t>NYC College of Technology</t>
        </is>
      </c>
      <c r="G4958" s="3" t="inlineStr">
        <is>
          <t>Radiologic Technology and Medical Imaging</t>
        </is>
      </c>
      <c r="H4958" s="3" t="inlineStr">
        <is>
          <t>SSarkar@citytech.cuny.edu</t>
        </is>
      </c>
      <c r="I4958" s="3" t="inlineStr">
        <is>
          <t>Other</t>
        </is>
      </c>
      <c r="J4958" s="3" t="inlineStr">
        <is>
          <t>A desirable advancement but not without concern for black blood sequences: vessel wall imaging may not be blindly done</t>
        </is>
      </c>
      <c r="K4958" s="3" t="n">
        <v>2024</v>
      </c>
      <c r="L4958" s="3" t="inlineStr">
        <is>
          <t>European Radiology</t>
        </is>
      </c>
      <c r="M4958" s="3" t="inlineStr">
        <is>
          <t>Subhendra N. Sarkar</t>
        </is>
      </c>
      <c r="N4958" s="3" t="inlineStr"/>
      <c r="O4958" s="3" t="n"/>
      <c r="P4958" s="3" t="inlineStr"/>
      <c r="Q4958" s="3" t="inlineStr">
        <is>
          <t>10.1007/s00330-024-10608-8</t>
        </is>
      </c>
      <c r="R4958" s="3" t="inlineStr">
        <is>
          <t>https://doi.org/10.1007/s00330-024-10608-8</t>
        </is>
      </c>
      <c r="S4958" s="3" t="inlineStr">
        <is>
          <t>OpenAlex; CUNY Academic Works</t>
        </is>
      </c>
      <c r="T4958" s="3" t="n">
        <v>2</v>
      </c>
      <c r="U4958" s="3" t="inlineStr">
        <is>
          <t>High (City Tech affiliation on paper); 2 sources</t>
        </is>
      </c>
      <c r="V4958" s="3" t="n"/>
      <c r="W4958" s="3" t="inlineStr"/>
      <c r="X4958" s="3" t="inlineStr">
        <is>
          <t>Time of flight (TOF) gradient echo magnetic resonance angiography (MRA) is a bright lumen method that is supposed to be simpler but is not free of challenges. Post-treatment, tricky geometry, Gd build up and high fields pose challenges and practice variation making some special applications of even the well-developed bright blood method questionable in treated AVMs as discussed in a prior editorial (Sarkar Eur Rad, 2023). In this editorial another, perhaps more important (pseudo-steady state for black blood angiography) is discussed. It has been agreed upon that assessment of vessel wall integrity, particularly plaques and other arterial wall diseases is best done with dark arterial lumen and bright wall visualization. To meet that goal 3D FSE T1-based imaging is possible within clinically tolerable scan times by generating long lasting echoes (pseudo steady state) with sub-millimeter resolution. The 3D FSE T1 approach is relatively recent, more complex than 3D FSE T2 and is less understood. There are many variants also, and the best ones apply excessive demands on hardware and software and drain SNR and CNR of the target pathologies.  The lengthening of relaxation times was shown by author (Appl Spectrosc, 1991 and Radiology, 2011) as well as by Alsop (MRM, 1997) and a few others that essentially have built the basis of pseudosteady state MRI getting popular today. In this editorial caution is advised since variability continues in such assessments of carotid plaques and similar vessel wall applications. Hence a blind trust in 3D FSE T1-MRI to achieve black blood angiography with bright wall pathologies could prove to be a pre-matured victory lap.</t>
        </is>
      </c>
      <c r="Y4958" s="3" t="inlineStr">
        <is>
          <t>CUNY Academic Works</t>
        </is>
      </c>
      <c r="Z4958" s="3" t="inlineStr">
        <is>
          <t>https://academicworks.cuny.edu/context/ny_pubs/article/2140/viewcontent/Editorial_on_Black_Blood_MRI_Eur_Rad__Sarkar_Jan_2024.pdf</t>
        </is>
      </c>
      <c r="AA4958" s="3" t="inlineStr">
        <is>
          <t>Not found</t>
        </is>
      </c>
      <c r="AB4958" s="3" t="inlineStr">
        <is>
          <t>closed</t>
        </is>
      </c>
      <c r="AC4958" s="3" t="inlineStr">
        <is>
          <t>School of Professional Studies</t>
        </is>
      </c>
      <c r="AD4958" s="3" t="n">
        <v>5</v>
      </c>
      <c r="AE4958" s="3" t="inlineStr">
        <is>
          <t>No</t>
        </is>
      </c>
      <c r="AF4958" s="3" t="inlineStr"/>
      <c r="AG4958" s="4" t="inlineStr"/>
      <c r="AH4958" s="4" t="inlineStr"/>
      <c r="AI4958" s="4" t="inlineStr"/>
    </row>
    <row r="4959">
      <c r="A4959" s="3" t="inlineStr">
        <is>
          <t>RAD-0083</t>
        </is>
      </c>
      <c r="B4959" s="3" t="inlineStr">
        <is>
          <t>Sarkar</t>
        </is>
      </c>
      <c r="C4959" s="3" t="inlineStr">
        <is>
          <t>Subhendra</t>
        </is>
      </c>
      <c r="D4959" s="3" t="inlineStr">
        <is>
          <t>Subhendra Sarkar</t>
        </is>
      </c>
      <c r="E4959" s="3" t="inlineStr">
        <is>
          <t>Professor</t>
        </is>
      </c>
      <c r="F4959" s="3" t="inlineStr">
        <is>
          <t>NYC College of Technology</t>
        </is>
      </c>
      <c r="G4959" s="3" t="inlineStr">
        <is>
          <t>Radiologic Technology and Medical Imaging</t>
        </is>
      </c>
      <c r="H4959" s="3" t="inlineStr">
        <is>
          <t>SSarkar@citytech.cuny.edu</t>
        </is>
      </c>
      <c r="I4959" s="3" t="inlineStr">
        <is>
          <t>Paper (venue type unclear)</t>
        </is>
      </c>
      <c r="J4959" s="3" t="inlineStr">
        <is>
          <t>Compton scattering of mammographic soft X-ray beams by alkali and transition metal salt filters produce x-ray interference zones that may have treatment potential for localized cancer lesions</t>
        </is>
      </c>
      <c r="K4959" s="3" t="n">
        <v>2024</v>
      </c>
      <c r="L4959" s="3" t="inlineStr">
        <is>
          <t>Publications and Research</t>
        </is>
      </c>
      <c r="M4959" s="3" t="inlineStr">
        <is>
          <t>Sarkar, Subhendra N.; Lobel, Eric; Rakhmatova, Sabina; Desir, Derbie; Kissoon, Somdat; Djuraev, Daler; Tam, Katie</t>
        </is>
      </c>
      <c r="N4959" s="3" t="inlineStr"/>
      <c r="O4959" s="3" t="n"/>
      <c r="P4959" s="3" t="inlineStr"/>
      <c r="Q4959" s="3" t="inlineStr"/>
      <c r="R4959" s="3" t="inlineStr">
        <is>
          <t>https://academicworks.cuny.edu/ny_pubs/1163</t>
        </is>
      </c>
      <c r="S4959" s="3" t="inlineStr">
        <is>
          <t>CUNY Academic Works</t>
        </is>
      </c>
      <c r="T4959" s="3" t="n">
        <v>1</v>
      </c>
      <c r="U4959" s="3" t="inlineStr">
        <is>
          <t>High (in CUNY Academic Works)</t>
        </is>
      </c>
      <c r="V4959" s="3" t="n"/>
      <c r="W4959" s="3" t="inlineStr"/>
      <c r="X4959" s="3" t="inlineStr">
        <is>
          <t>In breast x-ray imaging scattered radiation adds 50% of harmful radiation dose from anisotropic Compton scattering mechanism. We have been working with double layered inorganic salt materials that can induce Compton scattering to the incident mammographic x ray beams (in 20-30 kVp range) with adequate isotropy (angular control). Typically metal nitrates and alkali halide salt layers are shown here to cause low energy radiation interference zones with high and low photon intensities and local flux heterogeneity in terms of flux covariance. Spatial variation of low energy photon flux creates concentrated and sparse radiation zones that may be used to induce cancer cell death at focal cancer lesions sparing radiation damage to adjacent healthy tissues. Suitable geometric arrangement of such double layer filter materials are promising masks for tailored radiation treatment of superficial cancers, particularly in radiation sensitive tissues like breast.</t>
        </is>
      </c>
      <c r="Y4959" s="3" t="inlineStr">
        <is>
          <t>CUNY Academic Works</t>
        </is>
      </c>
      <c r="Z4959" s="3" t="inlineStr">
        <is>
          <t>https://academicworks.cuny.edu/context/ny_pubs/article/2182/viewcontent/Breast_Cx_Treatment_by_Compton_Scattering_WIP_6_5_24.pdf</t>
        </is>
      </c>
      <c r="AA4959" s="3" t="inlineStr">
        <is>
          <t>PDF in CUNY Academic Works</t>
        </is>
      </c>
      <c r="AB4959" s="3" t="inlineStr"/>
      <c r="AC4959" s="3" t="inlineStr">
        <is>
          <t>School of Professional Studies</t>
        </is>
      </c>
      <c r="AD4959" s="3" t="n"/>
      <c r="AE4959" s="3" t="inlineStr">
        <is>
          <t>No</t>
        </is>
      </c>
      <c r="AF4959" s="3" t="inlineStr"/>
      <c r="AG4959" s="4" t="inlineStr"/>
      <c r="AH4959" s="4" t="inlineStr"/>
      <c r="AI4959" s="4" t="inlineStr"/>
    </row>
    <row r="4960">
      <c r="A4960" s="3" t="inlineStr">
        <is>
          <t>RAD-0084</t>
        </is>
      </c>
      <c r="B4960" s="3" t="inlineStr">
        <is>
          <t>Lobel</t>
        </is>
      </c>
      <c r="C4960" s="3" t="inlineStr">
        <is>
          <t>Eric</t>
        </is>
      </c>
      <c r="D4960" s="3" t="inlineStr">
        <is>
          <t>Eric Lobel</t>
        </is>
      </c>
      <c r="E4960" s="3" t="inlineStr">
        <is>
          <t>Assistant Professor</t>
        </is>
      </c>
      <c r="F4960" s="3" t="inlineStr">
        <is>
          <t>NYC College of Technology</t>
        </is>
      </c>
      <c r="G4960" s="3" t="inlineStr">
        <is>
          <t>Radiologic Technology and Medical Imaging</t>
        </is>
      </c>
      <c r="H4960" s="3" t="inlineStr">
        <is>
          <t>ELobel@citytech.cuny.edu</t>
        </is>
      </c>
      <c r="I4960" s="3" t="inlineStr">
        <is>
          <t>Paper (venue type unclear)</t>
        </is>
      </c>
      <c r="J4960" s="3" t="inlineStr">
        <is>
          <t>Compton scattering of mammographic soft X-ray beams by alkali and transition metal salt filters produce x-ray interference zones that may have treatment potential for localized cancer lesions</t>
        </is>
      </c>
      <c r="K4960" s="3" t="n">
        <v>2024</v>
      </c>
      <c r="L4960" s="3" t="inlineStr">
        <is>
          <t>Publications and Research</t>
        </is>
      </c>
      <c r="M4960" s="3" t="inlineStr">
        <is>
          <t>Sarkar, Subhendra N.; Lobel, Eric; Rakhmatova, Sabina; Desir, Derbie; Kissoon, Somdat; Djuraev, Daler; Tam, Katie</t>
        </is>
      </c>
      <c r="N4960" s="3" t="inlineStr"/>
      <c r="O4960" s="3" t="n"/>
      <c r="P4960" s="3" t="inlineStr"/>
      <c r="Q4960" s="3" t="inlineStr"/>
      <c r="R4960" s="3" t="inlineStr">
        <is>
          <t>https://academicworks.cuny.edu/ny_pubs/1163</t>
        </is>
      </c>
      <c r="S4960" s="3" t="inlineStr">
        <is>
          <t>CUNY Academic Works</t>
        </is>
      </c>
      <c r="T4960" s="3" t="n">
        <v>1</v>
      </c>
      <c r="U4960" s="3" t="inlineStr">
        <is>
          <t>High (in CUNY Academic Works)</t>
        </is>
      </c>
      <c r="V4960" s="3" t="n"/>
      <c r="W4960" s="3" t="inlineStr"/>
      <c r="X4960" s="3" t="inlineStr">
        <is>
          <t>In breast x-ray imaging scattered radiation adds 50% of harmful radiation dose from anisotropic Compton scattering mechanism. We have been working with double layered inorganic salt materials that can induce Compton scattering to the incident mammographic x ray beams (in 20-30 kVp range) with adequate isotropy (angular control). Typically metal nitrates and alkali halide salt layers are shown here to cause low energy radiation interference zones with high and low photon intensities and local flux heterogeneity in terms of flux covariance. Spatial variation of low energy photon flux creates concentrated and sparse radiation zones that may be used to induce cancer cell death at focal cancer lesions sparing radiation damage to adjacent healthy tissues. Suitable geometric arrangement of such double layer filter materials are promising masks for tailored radiation treatment of superficial cancers, particularly in radiation sensitive tissues like breast.</t>
        </is>
      </c>
      <c r="Y4960" s="3" t="inlineStr">
        <is>
          <t>CUNY Academic Works</t>
        </is>
      </c>
      <c r="Z4960" s="3" t="inlineStr">
        <is>
          <t>https://academicworks.cuny.edu/context/ny_pubs/article/2182/viewcontent/Breast_Cx_Treatment_by_Compton_Scattering_WIP_6_5_24.pdf</t>
        </is>
      </c>
      <c r="AA4960" s="3" t="inlineStr">
        <is>
          <t>PDF in CUNY Academic Works</t>
        </is>
      </c>
      <c r="AB4960" s="3" t="inlineStr"/>
      <c r="AC4960" s="3" t="inlineStr">
        <is>
          <t>School of Professional Studies</t>
        </is>
      </c>
      <c r="AD4960" s="3" t="n"/>
      <c r="AE4960" s="3" t="inlineStr">
        <is>
          <t>No</t>
        </is>
      </c>
      <c r="AF4960" s="3" t="inlineStr"/>
      <c r="AG4960" s="4" t="inlineStr"/>
      <c r="AH4960" s="4" t="inlineStr"/>
      <c r="AI4960" s="4" t="inlineStr"/>
    </row>
    <row r="4961">
      <c r="A4961" s="3" t="inlineStr">
        <is>
          <t>RESD-0001</t>
        </is>
      </c>
      <c r="B4961" s="3" t="inlineStr">
        <is>
          <t>Budny</t>
        </is>
      </c>
      <c r="C4961" s="3" t="inlineStr">
        <is>
          <t>Renata</t>
        </is>
      </c>
      <c r="D4961" s="3" t="inlineStr">
        <is>
          <t>Renata Budny</t>
        </is>
      </c>
      <c r="E4961" s="3" t="inlineStr">
        <is>
          <t>professor</t>
        </is>
      </c>
      <c r="F4961" s="3" t="inlineStr">
        <is>
          <t>NYC College of Technology</t>
        </is>
      </c>
      <c r="G4961" s="3" t="inlineStr">
        <is>
          <t>Restorative Dentistry</t>
        </is>
      </c>
      <c r="H4961" s="3" t="inlineStr">
        <is>
          <t>Renata.Budny96@citytech.cuny.edu</t>
        </is>
      </c>
      <c r="I4961" s="3" t="inlineStr">
        <is>
          <t>Other</t>
        </is>
      </c>
      <c r="J4961" s="3" t="inlineStr">
        <is>
          <t>City Tech Writer: mentoring and submission of Restorative Dentistry students' essays for publication</t>
        </is>
      </c>
      <c r="K4961" s="3" t="n"/>
      <c r="L4961" s="3" t="inlineStr"/>
      <c r="M4961" s="3" t="inlineStr"/>
      <c r="N4961" s="3" t="inlineStr"/>
      <c r="O4961" s="3" t="n"/>
      <c r="P4961" s="3" t="inlineStr"/>
      <c r="Q4961" s="3" t="inlineStr"/>
      <c r="R4961" s="3" t="inlineStr"/>
      <c r="S4961" s="3" t="inlineStr">
        <is>
          <t>Dept bio</t>
        </is>
      </c>
      <c r="T4961" s="3" t="n">
        <v>1</v>
      </c>
      <c r="U4961" s="3" t="inlineStr">
        <is>
          <t>Medium (self-reported in faculty bio)</t>
        </is>
      </c>
      <c r="V4961" s="3" t="n"/>
      <c r="W4961" s="3" t="inlineStr">
        <is>
          <t>City Tech Writer: mentoring and submission of Restorative Dentistry students' essays for publication</t>
        </is>
      </c>
      <c r="X4961" s="3" t="inlineStr"/>
      <c r="Y4961" s="3" t="inlineStr"/>
      <c r="Z4961" s="3" t="inlineStr"/>
      <c r="AA4961" s="3" t="inlineStr"/>
      <c r="AB4961" s="3" t="inlineStr"/>
      <c r="AC4961" s="3" t="inlineStr">
        <is>
          <t>School of Professional Studies</t>
        </is>
      </c>
      <c r="AD4961" s="3" t="n"/>
      <c r="AE4961" s="3" t="inlineStr">
        <is>
          <t>No</t>
        </is>
      </c>
      <c r="AF4961" s="3" t="inlineStr"/>
      <c r="AG4961" s="4" t="inlineStr"/>
      <c r="AH4961" s="4" t="inlineStr"/>
      <c r="AI4961" s="4" t="inlineStr"/>
    </row>
    <row r="4962">
      <c r="A4962" s="3" t="inlineStr">
        <is>
          <t>RESD-0002</t>
        </is>
      </c>
      <c r="B4962" s="3" t="inlineStr">
        <is>
          <t>Budny</t>
        </is>
      </c>
      <c r="C4962" s="3" t="inlineStr">
        <is>
          <t>Renata</t>
        </is>
      </c>
      <c r="D4962" s="3" t="inlineStr">
        <is>
          <t>Renata Budny</t>
        </is>
      </c>
      <c r="E4962" s="3" t="inlineStr">
        <is>
          <t>professor</t>
        </is>
      </c>
      <c r="F4962" s="3" t="inlineStr">
        <is>
          <t>NYC College of Technology</t>
        </is>
      </c>
      <c r="G4962" s="3" t="inlineStr">
        <is>
          <t>Restorative Dentistry</t>
        </is>
      </c>
      <c r="H4962" s="3" t="inlineStr">
        <is>
          <t>Renata.Budny96@citytech.cuny.edu</t>
        </is>
      </c>
      <c r="I4962" s="3" t="inlineStr">
        <is>
          <t>Book</t>
        </is>
      </c>
      <c r="J4962" s="3" t="inlineStr">
        <is>
          <t>Collaboration with Claude and Beatrice Sieber on interpretation and accurate use of dental and dental technology terminology in the English translation of "Inside" the book published in multiple languages</t>
        </is>
      </c>
      <c r="K4962" s="3" t="n"/>
      <c r="L4962" s="3" t="inlineStr"/>
      <c r="M4962" s="3" t="inlineStr"/>
      <c r="N4962" s="3" t="inlineStr"/>
      <c r="O4962" s="3" t="n"/>
      <c r="P4962" s="3" t="inlineStr"/>
      <c r="Q4962" s="3" t="inlineStr"/>
      <c r="R4962" s="3" t="inlineStr"/>
      <c r="S4962" s="3" t="inlineStr">
        <is>
          <t>Dept bio</t>
        </is>
      </c>
      <c r="T4962" s="3" t="n">
        <v>1</v>
      </c>
      <c r="U4962" s="3" t="inlineStr">
        <is>
          <t>Medium (self-reported in faculty bio)</t>
        </is>
      </c>
      <c r="V4962" s="3" t="n"/>
      <c r="W4962" s="3" t="inlineStr">
        <is>
          <t>Collaboration with Claude and Beatrice Sieber on interpretation and accurate use of dental and dental technology terminology in the English translation of "Inside" the book published in multiple languages.</t>
        </is>
      </c>
      <c r="X4962" s="3" t="inlineStr"/>
      <c r="Y4962" s="3" t="inlineStr"/>
      <c r="Z4962" s="3" t="inlineStr"/>
      <c r="AA4962" s="3" t="inlineStr"/>
      <c r="AB4962" s="3" t="inlineStr"/>
      <c r="AC4962" s="3" t="inlineStr">
        <is>
          <t>School of Professional Studies</t>
        </is>
      </c>
      <c r="AD4962" s="3" t="n"/>
      <c r="AE4962" s="3" t="inlineStr">
        <is>
          <t>No</t>
        </is>
      </c>
      <c r="AF4962" s="3" t="inlineStr"/>
      <c r="AG4962" s="4" t="inlineStr"/>
      <c r="AH4962" s="4" t="inlineStr"/>
      <c r="AI4962" s="4" t="inlineStr"/>
    </row>
    <row r="4963">
      <c r="A4963" s="3" t="inlineStr">
        <is>
          <t>RESD-0003</t>
        </is>
      </c>
      <c r="B4963" s="3" t="inlineStr">
        <is>
          <t>Alter</t>
        </is>
      </c>
      <c r="C4963" s="3" t="inlineStr">
        <is>
          <t>Daniel</t>
        </is>
      </c>
      <c r="D4963" s="3" t="inlineStr">
        <is>
          <t>Daniel Alter</t>
        </is>
      </c>
      <c r="E4963" s="3" t="inlineStr">
        <is>
          <t>Professor</t>
        </is>
      </c>
      <c r="F4963" s="3" t="inlineStr">
        <is>
          <t>NYC College of Technology</t>
        </is>
      </c>
      <c r="G4963" s="3" t="inlineStr">
        <is>
          <t>Restorative Dentistry</t>
        </is>
      </c>
      <c r="H4963" s="3" t="inlineStr">
        <is>
          <t>DAlter@citytech.cuny.edu</t>
        </is>
      </c>
      <c r="I4963" s="3" t="inlineStr">
        <is>
          <t>Journal article</t>
        </is>
      </c>
      <c r="J4963" s="3" t="inlineStr">
        <is>
          <t>FOCUS journal; Florida Dental Laboratory Association Journal</t>
        </is>
      </c>
      <c r="K4963" s="3" t="n"/>
      <c r="L4963" s="3" t="inlineStr"/>
      <c r="M4963" s="3" t="inlineStr"/>
      <c r="N4963" s="3" t="inlineStr"/>
      <c r="O4963" s="3" t="n"/>
      <c r="P4963" s="3" t="inlineStr"/>
      <c r="Q4963" s="3" t="inlineStr"/>
      <c r="R4963" s="3" t="inlineStr"/>
      <c r="S4963" s="3" t="inlineStr">
        <is>
          <t>Dept bio</t>
        </is>
      </c>
      <c r="T4963" s="3" t="n">
        <v>1</v>
      </c>
      <c r="U4963" s="3" t="inlineStr">
        <is>
          <t>Medium (self-reported in faculty bio)</t>
        </is>
      </c>
      <c r="V4963" s="3" t="n"/>
      <c r="W4963" s="3" t="inlineStr">
        <is>
          <t>Implants Made Easy. FOCUS journal; Florida Dental Laboratory Association Journal</t>
        </is>
      </c>
      <c r="X4963" s="3" t="inlineStr"/>
      <c r="Y4963" s="3" t="inlineStr"/>
      <c r="Z4963" s="3" t="inlineStr"/>
      <c r="AA4963" s="3" t="inlineStr"/>
      <c r="AB4963" s="3" t="inlineStr"/>
      <c r="AC4963" s="3" t="inlineStr">
        <is>
          <t>School of Professional Studies</t>
        </is>
      </c>
      <c r="AD4963" s="3" t="n"/>
      <c r="AE4963" s="3" t="inlineStr">
        <is>
          <t>No</t>
        </is>
      </c>
      <c r="AF4963" s="3" t="inlineStr"/>
      <c r="AG4963" s="4" t="inlineStr"/>
      <c r="AH4963" s="4" t="inlineStr"/>
      <c r="AI4963" s="4" t="inlineStr"/>
    </row>
    <row r="4964">
      <c r="A4964" s="3" t="inlineStr">
        <is>
          <t>RESD-0004</t>
        </is>
      </c>
      <c r="B4964" s="3" t="inlineStr">
        <is>
          <t>Alter</t>
        </is>
      </c>
      <c r="C4964" s="3" t="inlineStr">
        <is>
          <t>Daniel</t>
        </is>
      </c>
      <c r="D4964" s="3" t="inlineStr">
        <is>
          <t>Daniel Alter</t>
        </is>
      </c>
      <c r="E4964" s="3" t="inlineStr">
        <is>
          <t>Professor</t>
        </is>
      </c>
      <c r="F4964" s="3" t="inlineStr">
        <is>
          <t>NYC College of Technology</t>
        </is>
      </c>
      <c r="G4964" s="3" t="inlineStr">
        <is>
          <t>Restorative Dentistry</t>
        </is>
      </c>
      <c r="H4964" s="3" t="inlineStr">
        <is>
          <t>DAlter@citytech.cuny.edu</t>
        </is>
      </c>
      <c r="I4964" s="3" t="inlineStr">
        <is>
          <t>Conference presentation</t>
        </is>
      </c>
      <c r="J4964" s="3" t="inlineStr">
        <is>
          <t>Interviewed by Inside Dental Technology and Laboratory Management Today on relevant topics within the Restorative Dentistry Profession</t>
        </is>
      </c>
      <c r="K4964" s="3" t="n"/>
      <c r="L4964" s="3" t="inlineStr"/>
      <c r="M4964" s="3" t="inlineStr"/>
      <c r="N4964" s="3" t="inlineStr"/>
      <c r="O4964" s="3" t="n"/>
      <c r="P4964" s="3" t="inlineStr"/>
      <c r="Q4964" s="3" t="inlineStr"/>
      <c r="R4964" s="3" t="inlineStr"/>
      <c r="S4964" s="3" t="inlineStr">
        <is>
          <t>Dept bio</t>
        </is>
      </c>
      <c r="T4964" s="3" t="n">
        <v>1</v>
      </c>
      <c r="U4964" s="3" t="inlineStr">
        <is>
          <t>Medium (self-reported in faculty bio)</t>
        </is>
      </c>
      <c r="V4964" s="3" t="n"/>
      <c r="W4964" s="3" t="inlineStr">
        <is>
          <t>Interviewed by Inside Dental Technology and Laboratory Management Today on relevant topics within the Restorative Dentistry Profession.</t>
        </is>
      </c>
      <c r="X4964" s="3" t="inlineStr"/>
      <c r="Y4964" s="3" t="inlineStr"/>
      <c r="Z4964" s="3" t="inlineStr"/>
      <c r="AA4964" s="3" t="inlineStr"/>
      <c r="AB4964" s="3" t="inlineStr"/>
      <c r="AC4964" s="3" t="inlineStr">
        <is>
          <t>School of Professional Studies</t>
        </is>
      </c>
      <c r="AD4964" s="3" t="n"/>
      <c r="AE4964" s="3" t="inlineStr">
        <is>
          <t>No</t>
        </is>
      </c>
      <c r="AF4964" s="3" t="inlineStr"/>
      <c r="AG4964" s="4" t="inlineStr"/>
      <c r="AH4964" s="4" t="inlineStr"/>
      <c r="AI4964" s="4" t="inlineStr"/>
    </row>
    <row r="4965">
      <c r="A4965" s="3" t="inlineStr">
        <is>
          <t>RESD-0005</t>
        </is>
      </c>
      <c r="B4965" s="3" t="inlineStr">
        <is>
          <t>Alter</t>
        </is>
      </c>
      <c r="C4965" s="3" t="inlineStr">
        <is>
          <t>Daniel</t>
        </is>
      </c>
      <c r="D4965" s="3" t="inlineStr">
        <is>
          <t>Daniel Alter</t>
        </is>
      </c>
      <c r="E4965" s="3" t="inlineStr">
        <is>
          <t>Professor</t>
        </is>
      </c>
      <c r="F4965" s="3" t="inlineStr">
        <is>
          <t>NYC College of Technology</t>
        </is>
      </c>
      <c r="G4965" s="3" t="inlineStr">
        <is>
          <t>Restorative Dentistry</t>
        </is>
      </c>
      <c r="H4965" s="3" t="inlineStr">
        <is>
          <t>DAlter@citytech.cuny.edu</t>
        </is>
      </c>
      <c r="I4965" s="3" t="inlineStr">
        <is>
          <t>Conference presentation</t>
        </is>
      </c>
      <c r="J4965" s="3" t="inlineStr">
        <is>
          <t>Panel member at the Dental Laboratory Association of Texas on relevant titles for the state of the industry</t>
        </is>
      </c>
      <c r="K4965" s="3" t="n"/>
      <c r="L4965" s="3" t="inlineStr"/>
      <c r="M4965" s="3" t="inlineStr"/>
      <c r="N4965" s="3" t="inlineStr"/>
      <c r="O4965" s="3" t="n"/>
      <c r="P4965" s="3" t="inlineStr"/>
      <c r="Q4965" s="3" t="inlineStr"/>
      <c r="R4965" s="3" t="inlineStr"/>
      <c r="S4965" s="3" t="inlineStr">
        <is>
          <t>Dept bio</t>
        </is>
      </c>
      <c r="T4965" s="3" t="n">
        <v>1</v>
      </c>
      <c r="U4965" s="3" t="inlineStr">
        <is>
          <t>Medium (self-reported in faculty bio)</t>
        </is>
      </c>
      <c r="V4965" s="3" t="n"/>
      <c r="W4965" s="3" t="inlineStr">
        <is>
          <t>Panel member at the Dental Laboratory Association of Texas on relevant titles for the state of the industry.</t>
        </is>
      </c>
      <c r="X4965" s="3" t="inlineStr"/>
      <c r="Y4965" s="3" t="inlineStr"/>
      <c r="Z4965" s="3" t="inlineStr"/>
      <c r="AA4965" s="3" t="inlineStr"/>
      <c r="AB4965" s="3" t="inlineStr"/>
      <c r="AC4965" s="3" t="inlineStr">
        <is>
          <t>School of Professional Studies</t>
        </is>
      </c>
      <c r="AD4965" s="3" t="n"/>
      <c r="AE4965" s="3" t="inlineStr">
        <is>
          <t>No</t>
        </is>
      </c>
      <c r="AF4965" s="3" t="inlineStr"/>
      <c r="AG4965" s="4" t="inlineStr"/>
      <c r="AH4965" s="4" t="inlineStr"/>
      <c r="AI4965" s="4" t="inlineStr"/>
    </row>
    <row r="4966">
      <c r="A4966" s="3" t="inlineStr">
        <is>
          <t>RESD-0006</t>
        </is>
      </c>
      <c r="B4966" s="3" t="inlineStr">
        <is>
          <t>Alter</t>
        </is>
      </c>
      <c r="C4966" s="3" t="inlineStr">
        <is>
          <t>Daniel</t>
        </is>
      </c>
      <c r="D4966" s="3" t="inlineStr">
        <is>
          <t>Daniel Alter</t>
        </is>
      </c>
      <c r="E4966" s="3" t="inlineStr">
        <is>
          <t>Professor</t>
        </is>
      </c>
      <c r="F4966" s="3" t="inlineStr">
        <is>
          <t>NYC College of Technology</t>
        </is>
      </c>
      <c r="G4966" s="3" t="inlineStr">
        <is>
          <t>Restorative Dentistry</t>
        </is>
      </c>
      <c r="H4966" s="3" t="inlineStr">
        <is>
          <t>DAlter@citytech.cuny.edu</t>
        </is>
      </c>
      <c r="I4966" s="3" t="inlineStr">
        <is>
          <t>Conference presentation</t>
        </is>
      </c>
      <c r="J4966" s="3" t="inlineStr">
        <is>
          <t>Presented 4 times annually for the Greater New York Certified Dental Technician Study Group</t>
        </is>
      </c>
      <c r="K4966" s="3" t="n"/>
      <c r="L4966" s="3" t="inlineStr"/>
      <c r="M4966" s="3" t="inlineStr"/>
      <c r="N4966" s="3" t="inlineStr"/>
      <c r="O4966" s="3" t="n"/>
      <c r="P4966" s="3" t="inlineStr"/>
      <c r="Q4966" s="3" t="inlineStr"/>
      <c r="R4966" s="3" t="inlineStr"/>
      <c r="S4966" s="3" t="inlineStr">
        <is>
          <t>Dept bio</t>
        </is>
      </c>
      <c r="T4966" s="3" t="n">
        <v>1</v>
      </c>
      <c r="U4966" s="3" t="inlineStr">
        <is>
          <t>Medium (self-reported in faculty bio)</t>
        </is>
      </c>
      <c r="V4966" s="3" t="n"/>
      <c r="W4966" s="3" t="inlineStr">
        <is>
          <t>An approved speaker for the National Board of Certification for infection control. Presented 4 times annually for the Greater New York Certified Dental Technician Study Group.</t>
        </is>
      </c>
      <c r="X4966" s="3" t="inlineStr"/>
      <c r="Y4966" s="3" t="inlineStr"/>
      <c r="Z4966" s="3" t="inlineStr"/>
      <c r="AA4966" s="3" t="inlineStr"/>
      <c r="AB4966" s="3" t="inlineStr"/>
      <c r="AC4966" s="3" t="inlineStr">
        <is>
          <t>School of Professional Studies</t>
        </is>
      </c>
      <c r="AD4966" s="3" t="n"/>
      <c r="AE4966" s="3" t="inlineStr">
        <is>
          <t>No</t>
        </is>
      </c>
      <c r="AF4966" s="3" t="inlineStr"/>
      <c r="AG4966" s="4" t="inlineStr"/>
      <c r="AH4966" s="4" t="inlineStr"/>
      <c r="AI4966" s="4" t="inlineStr"/>
    </row>
    <row r="4967">
      <c r="A4967" s="3" t="inlineStr">
        <is>
          <t>RESD-0007</t>
        </is>
      </c>
      <c r="B4967" s="3" t="inlineStr">
        <is>
          <t>Alter</t>
        </is>
      </c>
      <c r="C4967" s="3" t="inlineStr">
        <is>
          <t>Daniel</t>
        </is>
      </c>
      <c r="D4967" s="3" t="inlineStr">
        <is>
          <t>Daniel Alter</t>
        </is>
      </c>
      <c r="E4967" s="3" t="inlineStr">
        <is>
          <t>Professor</t>
        </is>
      </c>
      <c r="F4967" s="3" t="inlineStr">
        <is>
          <t>NYC College of Technology</t>
        </is>
      </c>
      <c r="G4967" s="3" t="inlineStr">
        <is>
          <t>Restorative Dentistry</t>
        </is>
      </c>
      <c r="H4967" s="3" t="inlineStr">
        <is>
          <t>DAlter@citytech.cuny.edu</t>
        </is>
      </c>
      <c r="I4967" s="3" t="inlineStr">
        <is>
          <t>Conference presentation</t>
        </is>
      </c>
      <c r="J4967" s="3" t="inlineStr">
        <is>
          <t>Presented at the DLAT, South Eastern Conference, Florida Dental Laboratory Association Conference and Lab Management Today (East, West and Mid-winter conferences)</t>
        </is>
      </c>
      <c r="K4967" s="3" t="n"/>
      <c r="L4967" s="3" t="inlineStr"/>
      <c r="M4967" s="3" t="inlineStr"/>
      <c r="N4967" s="3" t="inlineStr"/>
      <c r="O4967" s="3" t="n"/>
      <c r="P4967" s="3" t="inlineStr"/>
      <c r="Q4967" s="3" t="inlineStr"/>
      <c r="R4967" s="3" t="inlineStr"/>
      <c r="S4967" s="3" t="inlineStr">
        <is>
          <t>Dept bio</t>
        </is>
      </c>
      <c r="T4967" s="3" t="n">
        <v>1</v>
      </c>
      <c r="U4967" s="3" t="inlineStr">
        <is>
          <t>Medium (self-reported in faculty bio)</t>
        </is>
      </c>
      <c r="V4967" s="3" t="n"/>
      <c r="W4967" s="3" t="inlineStr">
        <is>
          <t>Presented at the DLAT, South Eastern Conference, Florida Dental Laboratory Association Conference and Lab Management Today (East, West and Mid-winter conferences).</t>
        </is>
      </c>
      <c r="X4967" s="3" t="inlineStr"/>
      <c r="Y4967" s="3" t="inlineStr"/>
      <c r="Z4967" s="3" t="inlineStr"/>
      <c r="AA4967" s="3" t="inlineStr"/>
      <c r="AB4967" s="3" t="inlineStr"/>
      <c r="AC4967" s="3" t="inlineStr">
        <is>
          <t>School of Professional Studies</t>
        </is>
      </c>
      <c r="AD4967" s="3" t="n"/>
      <c r="AE4967" s="3" t="inlineStr">
        <is>
          <t>No</t>
        </is>
      </c>
      <c r="AF4967" s="3" t="inlineStr"/>
      <c r="AG4967" s="4" t="inlineStr"/>
      <c r="AH4967" s="4" t="inlineStr"/>
      <c r="AI4967" s="4" t="inlineStr"/>
    </row>
    <row r="4968">
      <c r="A4968" s="3" t="inlineStr">
        <is>
          <t>RESD-0008</t>
        </is>
      </c>
      <c r="B4968" s="3" t="inlineStr">
        <is>
          <t>Budny</t>
        </is>
      </c>
      <c r="C4968" s="3" t="inlineStr">
        <is>
          <t>Renata</t>
        </is>
      </c>
      <c r="D4968" s="3" t="inlineStr">
        <is>
          <t>Renata Budny</t>
        </is>
      </c>
      <c r="E4968" s="3" t="inlineStr">
        <is>
          <t>professor</t>
        </is>
      </c>
      <c r="F4968" s="3" t="inlineStr">
        <is>
          <t>NYC College of Technology</t>
        </is>
      </c>
      <c r="G4968" s="3" t="inlineStr">
        <is>
          <t>Restorative Dentistry</t>
        </is>
      </c>
      <c r="H4968" s="3" t="inlineStr">
        <is>
          <t>Renata.Budny96@citytech.cuny.edu</t>
        </is>
      </c>
      <c r="I4968" s="3" t="inlineStr">
        <is>
          <t>Conference presentation</t>
        </is>
      </c>
      <c r="J4968" s="3" t="inlineStr">
        <is>
          <t>Restorative Dentistry/Business Team presented results of their research at numerous NSF Team meetings at City Tech</t>
        </is>
      </c>
      <c r="K4968" s="3" t="n"/>
      <c r="L4968" s="3" t="inlineStr"/>
      <c r="M4968" s="3" t="inlineStr"/>
      <c r="N4968" s="3" t="inlineStr"/>
      <c r="O4968" s="3" t="n"/>
      <c r="P4968" s="3" t="inlineStr"/>
      <c r="Q4968" s="3" t="inlineStr"/>
      <c r="R4968" s="3" t="inlineStr"/>
      <c r="S4968" s="3" t="inlineStr">
        <is>
          <t>Dept bio</t>
        </is>
      </c>
      <c r="T4968" s="3" t="n">
        <v>1</v>
      </c>
      <c r="U4968" s="3" t="inlineStr">
        <is>
          <t>Medium (self-reported in faculty bio)</t>
        </is>
      </c>
      <c r="V4968" s="3" t="n"/>
      <c r="W4968" s="3" t="inlineStr">
        <is>
          <t>Restorative Dentistry/Business Team presented results of their research at numerous NSF Team meetings at City Tech.</t>
        </is>
      </c>
      <c r="X4968" s="3" t="inlineStr"/>
      <c r="Y4968" s="3" t="inlineStr"/>
      <c r="Z4968" s="3" t="inlineStr"/>
      <c r="AA4968" s="3" t="inlineStr"/>
      <c r="AB4968" s="3" t="inlineStr"/>
      <c r="AC4968" s="3" t="inlineStr">
        <is>
          <t>School of Professional Studies</t>
        </is>
      </c>
      <c r="AD4968" s="3" t="n"/>
      <c r="AE4968" s="3" t="inlineStr">
        <is>
          <t>No</t>
        </is>
      </c>
      <c r="AF4968" s="3" t="inlineStr"/>
      <c r="AG4968" s="4" t="inlineStr"/>
      <c r="AH4968" s="4" t="inlineStr"/>
      <c r="AI4968" s="4" t="inlineStr"/>
    </row>
    <row r="4969">
      <c r="A4969" s="3" t="inlineStr">
        <is>
          <t>RESD-0009</t>
        </is>
      </c>
      <c r="B4969" s="3" t="inlineStr">
        <is>
          <t>Smith</t>
        </is>
      </c>
      <c r="C4969" s="3" t="inlineStr">
        <is>
          <t>Avis</t>
        </is>
      </c>
      <c r="D4969" s="3" t="inlineStr">
        <is>
          <t>Avis Smith</t>
        </is>
      </c>
      <c r="E4969" s="3" t="inlineStr">
        <is>
          <t>Professor</t>
        </is>
      </c>
      <c r="F4969" s="3" t="inlineStr">
        <is>
          <t>NYC College of Technology</t>
        </is>
      </c>
      <c r="G4969" s="3" t="inlineStr">
        <is>
          <t>Restorative Dentistry</t>
        </is>
      </c>
      <c r="H4969" s="3" t="inlineStr">
        <is>
          <t>avis.smith26@citytech.cuny.edu</t>
        </is>
      </c>
      <c r="I4969" s="3" t="inlineStr">
        <is>
          <t>Patent</t>
        </is>
      </c>
      <c r="J4969" s="3" t="inlineStr">
        <is>
          <t>Conferred by License/ Certificate Date Conferred National Board for Certification Complete Dentures 1975 National Board for Certification Ceramics 1977 U.S. Patent Office Method of Making a False Tooth 5,028,235 07/02/1991 U.S. Patent Office Dental Retention Pin 5,256,063 10/26/1993 Copyright - U.S. Patent Office Literary Work: Theory of Clicking Dentures TXU 964-776 09/06/2000 Valplast Corporatio</t>
        </is>
      </c>
      <c r="K4969" s="3" t="n">
        <v>1975</v>
      </c>
      <c r="L4969" s="3" t="inlineStr"/>
      <c r="M4969" s="3" t="inlineStr"/>
      <c r="N4969" s="3" t="inlineStr"/>
      <c r="O4969" s="3" t="n"/>
      <c r="P4969" s="3" t="inlineStr"/>
      <c r="Q4969" s="3" t="inlineStr"/>
      <c r="R4969" s="3" t="inlineStr"/>
      <c r="S4969" s="3" t="inlineStr">
        <is>
          <t>Dept bio</t>
        </is>
      </c>
      <c r="T4969" s="3" t="n">
        <v>1</v>
      </c>
      <c r="U4969" s="3" t="inlineStr">
        <is>
          <t>Medium (self-reported in faculty bio)</t>
        </is>
      </c>
      <c r="V4969" s="3" t="n"/>
      <c r="W4969" s="3" t="inlineStr">
        <is>
          <t>Conferred by License/ Certificate Date Conferred National Board for Certification Complete Dentures 1975 National Board for Certification Ceramics 1977 U.S. Patent Office Method of Making a False Tooth 5,028,235 07/02/1991 U.S. Patent Office Dental Retention Pin 5,256,063 10/26/1993 Copyright - U.S. Patent Office Literary Work: Theory of Clicking Dentures TXU 964-776 09/06/2000 Valplast Corporation Certified Instructor in Valplast Flexible Removable Restorations 1999 National Board for Certification Designation of Technologist 2006</t>
        </is>
      </c>
      <c r="X4969" s="3" t="inlineStr"/>
      <c r="Y4969" s="3" t="inlineStr"/>
      <c r="Z4969" s="3" t="inlineStr"/>
      <c r="AA4969" s="3" t="inlineStr"/>
      <c r="AB4969" s="3" t="inlineStr"/>
      <c r="AC4969" s="3" t="inlineStr">
        <is>
          <t>School of Professional Studies</t>
        </is>
      </c>
      <c r="AD4969" s="3" t="n"/>
      <c r="AE4969" s="3" t="inlineStr">
        <is>
          <t>No</t>
        </is>
      </c>
      <c r="AF4969" s="3" t="inlineStr"/>
      <c r="AG4969" s="4" t="inlineStr"/>
      <c r="AH4969" s="4" t="inlineStr"/>
      <c r="AI4969" s="4" t="inlineStr"/>
    </row>
    <row r="4970">
      <c r="A4970" s="3" t="inlineStr">
        <is>
          <t>RESD-0010</t>
        </is>
      </c>
      <c r="B4970" s="3" t="inlineStr">
        <is>
          <t>Budny</t>
        </is>
      </c>
      <c r="C4970" s="3" t="inlineStr">
        <is>
          <t>Renata</t>
        </is>
      </c>
      <c r="D4970" s="3" t="inlineStr">
        <is>
          <t>Renata Budny</t>
        </is>
      </c>
      <c r="E4970" s="3" t="inlineStr">
        <is>
          <t>professor</t>
        </is>
      </c>
      <c r="F4970" s="3" t="inlineStr">
        <is>
          <t>NYC College of Technology</t>
        </is>
      </c>
      <c r="G4970" s="3" t="inlineStr">
        <is>
          <t>Restorative Dentistry</t>
        </is>
      </c>
      <c r="H4970" s="3" t="inlineStr">
        <is>
          <t>Renata.Budny96@citytech.cuny.edu</t>
        </is>
      </c>
      <c r="I4970" s="3" t="inlineStr">
        <is>
          <t>Other</t>
        </is>
      </c>
      <c r="J4970" s="3" t="inlineStr">
        <is>
          <t>David Barthold, Robert Georgescu, Elzbieta Grabowski, &amp; Jin Lee in their Honors Project in DL 212, NYCCT - May 2005</t>
        </is>
      </c>
      <c r="K4970" s="3" t="n">
        <v>2005</v>
      </c>
      <c r="L4970" s="3" t="inlineStr"/>
      <c r="M4970" s="3" t="inlineStr"/>
      <c r="N4970" s="3" t="inlineStr"/>
      <c r="O4970" s="3" t="n"/>
      <c r="P4970" s="3" t="inlineStr"/>
      <c r="Q4970" s="3" t="inlineStr"/>
      <c r="R4970" s="3" t="inlineStr"/>
      <c r="S4970" s="3" t="inlineStr">
        <is>
          <t>Dept bio</t>
        </is>
      </c>
      <c r="T4970" s="3" t="n">
        <v>1</v>
      </c>
      <c r="U4970" s="3" t="inlineStr">
        <is>
          <t>Medium (self-reported in faculty bio)</t>
        </is>
      </c>
      <c r="V4970" s="3" t="n"/>
      <c r="W4970" s="3" t="inlineStr">
        <is>
          <t>David Barthold, Robert Georgescu, Elzbieta Grabowski, &amp; Jin Lee in their Honors Project in DL 212, NYCCT - May 2005</t>
        </is>
      </c>
      <c r="X4970" s="3" t="inlineStr"/>
      <c r="Y4970" s="3" t="inlineStr"/>
      <c r="Z4970" s="3" t="inlineStr"/>
      <c r="AA4970" s="3" t="inlineStr"/>
      <c r="AB4970" s="3" t="inlineStr"/>
      <c r="AC4970" s="3" t="inlineStr">
        <is>
          <t>School of Professional Studies</t>
        </is>
      </c>
      <c r="AD4970" s="3" t="n"/>
      <c r="AE4970" s="3" t="inlineStr">
        <is>
          <t>No</t>
        </is>
      </c>
      <c r="AF4970" s="3" t="inlineStr"/>
      <c r="AG4970" s="4" t="inlineStr"/>
      <c r="AH4970" s="4" t="inlineStr"/>
      <c r="AI4970" s="4" t="inlineStr"/>
    </row>
    <row r="4971">
      <c r="A4971" s="3" t="inlineStr">
        <is>
          <t>RESD-0011</t>
        </is>
      </c>
      <c r="B4971" s="3" t="inlineStr">
        <is>
          <t>Budny</t>
        </is>
      </c>
      <c r="C4971" s="3" t="inlineStr">
        <is>
          <t>Renata</t>
        </is>
      </c>
      <c r="D4971" s="3" t="inlineStr">
        <is>
          <t>Renata Budny</t>
        </is>
      </c>
      <c r="E4971" s="3" t="inlineStr">
        <is>
          <t>professor</t>
        </is>
      </c>
      <c r="F4971" s="3" t="inlineStr">
        <is>
          <t>NYC College of Technology</t>
        </is>
      </c>
      <c r="G4971" s="3" t="inlineStr">
        <is>
          <t>Restorative Dentistry</t>
        </is>
      </c>
      <c r="H4971" s="3" t="inlineStr">
        <is>
          <t>Renata.Budny96@citytech.cuny.edu</t>
        </is>
      </c>
      <c r="I4971" s="3" t="inlineStr">
        <is>
          <t>Other</t>
        </is>
      </c>
      <c r="J4971" s="3" t="inlineStr">
        <is>
          <t>Klarissa Victoria, Bruno Pomponio, Joseph Digiacomo, &amp; Sunkyu Kang in their Honors Project in DL 212, NYCCT - May 2006</t>
        </is>
      </c>
      <c r="K4971" s="3" t="n">
        <v>2006</v>
      </c>
      <c r="L4971" s="3" t="inlineStr"/>
      <c r="M4971" s="3" t="inlineStr"/>
      <c r="N4971" s="3" t="inlineStr"/>
      <c r="O4971" s="3" t="n"/>
      <c r="P4971" s="3" t="inlineStr"/>
      <c r="Q4971" s="3" t="inlineStr"/>
      <c r="R4971" s="3" t="inlineStr"/>
      <c r="S4971" s="3" t="inlineStr">
        <is>
          <t>Dept bio</t>
        </is>
      </c>
      <c r="T4971" s="3" t="n">
        <v>1</v>
      </c>
      <c r="U4971" s="3" t="inlineStr">
        <is>
          <t>Medium (self-reported in faculty bio)</t>
        </is>
      </c>
      <c r="V4971" s="3" t="n"/>
      <c r="W4971" s="3" t="inlineStr">
        <is>
          <t>Klarissa Victoria, Bruno Pomponio, Joseph Digiacomo, &amp; Sunkyu Kang in their Honors Project in DL 212, NYCCT - May 2006</t>
        </is>
      </c>
      <c r="X4971" s="3" t="inlineStr"/>
      <c r="Y4971" s="3" t="inlineStr"/>
      <c r="Z4971" s="3" t="inlineStr"/>
      <c r="AA4971" s="3" t="inlineStr"/>
      <c r="AB4971" s="3" t="inlineStr"/>
      <c r="AC4971" s="3" t="inlineStr">
        <is>
          <t>School of Professional Studies</t>
        </is>
      </c>
      <c r="AD4971" s="3" t="n"/>
      <c r="AE4971" s="3" t="inlineStr">
        <is>
          <t>No</t>
        </is>
      </c>
      <c r="AF4971" s="3" t="inlineStr"/>
      <c r="AG4971" s="4" t="inlineStr"/>
      <c r="AH4971" s="4" t="inlineStr"/>
      <c r="AI4971" s="4" t="inlineStr"/>
    </row>
    <row r="4972">
      <c r="A4972" s="3" t="inlineStr">
        <is>
          <t>RESD-0012</t>
        </is>
      </c>
      <c r="B4972" s="3" t="inlineStr">
        <is>
          <t>Budny</t>
        </is>
      </c>
      <c r="C4972" s="3" t="inlineStr">
        <is>
          <t>Renata</t>
        </is>
      </c>
      <c r="D4972" s="3" t="inlineStr">
        <is>
          <t>Renata Budny</t>
        </is>
      </c>
      <c r="E4972" s="3" t="inlineStr">
        <is>
          <t>professor</t>
        </is>
      </c>
      <c r="F4972" s="3" t="inlineStr">
        <is>
          <t>NYC College of Technology</t>
        </is>
      </c>
      <c r="G4972" s="3" t="inlineStr">
        <is>
          <t>Restorative Dentistry</t>
        </is>
      </c>
      <c r="H4972" s="3" t="inlineStr">
        <is>
          <t>Renata.Budny96@citytech.cuny.edu</t>
        </is>
      </c>
      <c r="I4972" s="3" t="inlineStr">
        <is>
          <t>Conference presentation</t>
        </is>
      </c>
      <c r="J4972" s="3" t="inlineStr">
        <is>
          <t>Various Uses of the Indirect Composite Resin in Today’s Dentistry</t>
        </is>
      </c>
      <c r="K4972" s="3" t="n">
        <v>2006</v>
      </c>
      <c r="L4972" s="3" t="inlineStr"/>
      <c r="M4972" s="3" t="inlineStr"/>
      <c r="N4972" s="3" t="inlineStr"/>
      <c r="O4972" s="3" t="n"/>
      <c r="P4972" s="3" t="inlineStr"/>
      <c r="Q4972" s="3" t="inlineStr"/>
      <c r="R4972" s="3" t="inlineStr"/>
      <c r="S4972" s="3" t="inlineStr">
        <is>
          <t>Dept bio</t>
        </is>
      </c>
      <c r="T4972" s="3" t="n">
        <v>1</v>
      </c>
      <c r="U4972" s="3" t="inlineStr">
        <is>
          <t>Medium (self-reported in faculty bio)</t>
        </is>
      </c>
      <c r="V4972" s="3" t="n"/>
      <c r="W4972" s="3" t="inlineStr">
        <is>
          <t>Budny, R. (2006, November). Various Uses of the Indirect Composite Resin in Today’s Dentistry. GNYDM, NYC: Greater New York Dental Meeting.</t>
        </is>
      </c>
      <c r="X4972" s="3" t="inlineStr"/>
      <c r="Y4972" s="3" t="inlineStr"/>
      <c r="Z4972" s="3" t="inlineStr"/>
      <c r="AA4972" s="3" t="inlineStr"/>
      <c r="AB4972" s="3" t="inlineStr"/>
      <c r="AC4972" s="3" t="inlineStr">
        <is>
          <t>School of Professional Studies</t>
        </is>
      </c>
      <c r="AD4972" s="3" t="n"/>
      <c r="AE4972" s="3" t="inlineStr">
        <is>
          <t>No</t>
        </is>
      </c>
      <c r="AF4972" s="3" t="inlineStr"/>
      <c r="AG4972" s="4" t="inlineStr"/>
      <c r="AH4972" s="4" t="inlineStr"/>
      <c r="AI4972" s="4" t="inlineStr"/>
    </row>
    <row r="4973">
      <c r="A4973" s="3" t="inlineStr">
        <is>
          <t>RESD-0013</t>
        </is>
      </c>
      <c r="B4973" s="3" t="inlineStr">
        <is>
          <t>Budny</t>
        </is>
      </c>
      <c r="C4973" s="3" t="inlineStr">
        <is>
          <t>Renata</t>
        </is>
      </c>
      <c r="D4973" s="3" t="inlineStr">
        <is>
          <t>Renata Budny</t>
        </is>
      </c>
      <c r="E4973" s="3" t="inlineStr">
        <is>
          <t>professor</t>
        </is>
      </c>
      <c r="F4973" s="3" t="inlineStr">
        <is>
          <t>NYC College of Technology</t>
        </is>
      </c>
      <c r="G4973" s="3" t="inlineStr">
        <is>
          <t>Restorative Dentistry</t>
        </is>
      </c>
      <c r="H4973" s="3" t="inlineStr">
        <is>
          <t>Renata.Budny96@citytech.cuny.edu</t>
        </is>
      </c>
      <c r="I4973" s="3" t="inlineStr">
        <is>
          <t>Conference presentation</t>
        </is>
      </c>
      <c r="J4973" s="3" t="inlineStr">
        <is>
          <t>2007 - 4 lectures; 2008 - 4 lectures; 2009 - 4 lectures; 2010 - 5 lectures; 2011 - 5 lectures; 2012 - 5 lectures; 2013 - 5 lectures</t>
        </is>
      </c>
      <c r="K4973" s="3" t="n">
        <v>2007</v>
      </c>
      <c r="L4973" s="3" t="inlineStr"/>
      <c r="M4973" s="3" t="inlineStr"/>
      <c r="N4973" s="3" t="inlineStr"/>
      <c r="O4973" s="3" t="n"/>
      <c r="P4973" s="3" t="inlineStr"/>
      <c r="Q4973" s="3" t="inlineStr"/>
      <c r="R4973" s="3" t="inlineStr"/>
      <c r="S4973" s="3" t="inlineStr">
        <is>
          <t>Dept bio</t>
        </is>
      </c>
      <c r="T4973" s="3" t="n">
        <v>1</v>
      </c>
      <c r="U4973" s="3" t="inlineStr">
        <is>
          <t>Medium (self-reported in faculty bio)</t>
        </is>
      </c>
      <c r="V4973" s="3" t="n"/>
      <c r="W4973" s="3" t="inlineStr">
        <is>
          <t>2007 - 4 lectures; 2008 - 4 lectures; 2009 - 4 lectures; 2010 - 5 lectures; 2011 - 5 lectures; 2012 - 5 lectures; 2013 - 5 lectures</t>
        </is>
      </c>
      <c r="X4973" s="3" t="inlineStr"/>
      <c r="Y4973" s="3" t="inlineStr"/>
      <c r="Z4973" s="3" t="inlineStr"/>
      <c r="AA4973" s="3" t="inlineStr"/>
      <c r="AB4973" s="3" t="inlineStr"/>
      <c r="AC4973" s="3" t="inlineStr">
        <is>
          <t>School of Professional Studies</t>
        </is>
      </c>
      <c r="AD4973" s="3" t="n"/>
      <c r="AE4973" s="3" t="inlineStr">
        <is>
          <t>No</t>
        </is>
      </c>
      <c r="AF4973" s="3" t="inlineStr"/>
      <c r="AG4973" s="4" t="inlineStr"/>
      <c r="AH4973" s="4" t="inlineStr"/>
      <c r="AI4973" s="4" t="inlineStr"/>
    </row>
    <row r="4974">
      <c r="A4974" s="3" t="inlineStr">
        <is>
          <t>RESD-0014</t>
        </is>
      </c>
      <c r="B4974" s="3" t="inlineStr">
        <is>
          <t>Budny</t>
        </is>
      </c>
      <c r="C4974" s="3" t="inlineStr">
        <is>
          <t>Renata</t>
        </is>
      </c>
      <c r="D4974" s="3" t="inlineStr">
        <is>
          <t>Renata Budny</t>
        </is>
      </c>
      <c r="E4974" s="3" t="inlineStr">
        <is>
          <t>professor</t>
        </is>
      </c>
      <c r="F4974" s="3" t="inlineStr">
        <is>
          <t>NYC College of Technology</t>
        </is>
      </c>
      <c r="G4974" s="3" t="inlineStr">
        <is>
          <t>Restorative Dentistry</t>
        </is>
      </c>
      <c r="H4974" s="3" t="inlineStr">
        <is>
          <t>Renata.Budny96@citytech.cuny.edu</t>
        </is>
      </c>
      <c r="I4974" s="3" t="inlineStr">
        <is>
          <t>Conference presentation</t>
        </is>
      </c>
      <c r="J4974" s="3" t="inlineStr">
        <is>
          <t>2007 LMT's Crown Challenge - final round of LMT's Crown Challenge Evaluation</t>
        </is>
      </c>
      <c r="K4974" s="3" t="n">
        <v>2007</v>
      </c>
      <c r="L4974" s="3" t="inlineStr"/>
      <c r="M4974" s="3" t="inlineStr"/>
      <c r="N4974" s="3" t="inlineStr"/>
      <c r="O4974" s="3" t="n"/>
      <c r="P4974" s="3" t="inlineStr"/>
      <c r="Q4974" s="3" t="inlineStr"/>
      <c r="R4974" s="3" t="inlineStr"/>
      <c r="S4974" s="3" t="inlineStr">
        <is>
          <t>Dept bio</t>
        </is>
      </c>
      <c r="T4974" s="3" t="n">
        <v>1</v>
      </c>
      <c r="U4974" s="3" t="inlineStr">
        <is>
          <t>Medium (self-reported in faculty bio)</t>
        </is>
      </c>
      <c r="V4974" s="3" t="n"/>
      <c r="W4974" s="3" t="inlineStr">
        <is>
          <t>2007 LMT's Crown Challenge - final round of LMT's Crown Challenge Evaluation</t>
        </is>
      </c>
      <c r="X4974" s="3" t="inlineStr"/>
      <c r="Y4974" s="3" t="inlineStr"/>
      <c r="Z4974" s="3" t="inlineStr"/>
      <c r="AA4974" s="3" t="inlineStr"/>
      <c r="AB4974" s="3" t="inlineStr"/>
      <c r="AC4974" s="3" t="inlineStr">
        <is>
          <t>School of Professional Studies</t>
        </is>
      </c>
      <c r="AD4974" s="3" t="n"/>
      <c r="AE4974" s="3" t="inlineStr">
        <is>
          <t>No</t>
        </is>
      </c>
      <c r="AF4974" s="3" t="inlineStr"/>
      <c r="AG4974" s="4" t="inlineStr"/>
      <c r="AH4974" s="4" t="inlineStr"/>
      <c r="AI4974" s="4" t="inlineStr"/>
    </row>
    <row r="4975">
      <c r="A4975" s="3" t="inlineStr">
        <is>
          <t>RESD-0015</t>
        </is>
      </c>
      <c r="B4975" s="3" t="inlineStr">
        <is>
          <t>Budny</t>
        </is>
      </c>
      <c r="C4975" s="3" t="inlineStr">
        <is>
          <t>Renata</t>
        </is>
      </c>
      <c r="D4975" s="3" t="inlineStr">
        <is>
          <t>Renata Budny</t>
        </is>
      </c>
      <c r="E4975" s="3" t="inlineStr">
        <is>
          <t>professor</t>
        </is>
      </c>
      <c r="F4975" s="3" t="inlineStr">
        <is>
          <t>NYC College of Technology</t>
        </is>
      </c>
      <c r="G4975" s="3" t="inlineStr">
        <is>
          <t>Restorative Dentistry</t>
        </is>
      </c>
      <c r="H4975" s="3" t="inlineStr">
        <is>
          <t>Renata.Budny96@citytech.cuny.edu</t>
        </is>
      </c>
      <c r="I4975" s="3" t="inlineStr">
        <is>
          <t>Conference presentation</t>
        </is>
      </c>
      <c r="J4975" s="3" t="inlineStr">
        <is>
          <t>2007-2013 NYU, ASMDT, MDT seminars: Organizing RD students' visit to NYU to observe MDT program</t>
        </is>
      </c>
      <c r="K4975" s="3" t="n">
        <v>2007</v>
      </c>
      <c r="L4975" s="3" t="inlineStr"/>
      <c r="M4975" s="3" t="inlineStr"/>
      <c r="N4975" s="3" t="inlineStr"/>
      <c r="O4975" s="3" t="n"/>
      <c r="P4975" s="3" t="inlineStr"/>
      <c r="Q4975" s="3" t="inlineStr"/>
      <c r="R4975" s="3" t="inlineStr"/>
      <c r="S4975" s="3" t="inlineStr">
        <is>
          <t>Dept bio</t>
        </is>
      </c>
      <c r="T4975" s="3" t="n">
        <v>1</v>
      </c>
      <c r="U4975" s="3" t="inlineStr">
        <is>
          <t>Medium (self-reported in faculty bio)</t>
        </is>
      </c>
      <c r="V4975" s="3" t="n"/>
      <c r="W4975" s="3" t="inlineStr">
        <is>
          <t>2007-2013 NYU, ASMDT, MDT seminars: Organizing RD students' visit to NYU to observe MDT program</t>
        </is>
      </c>
      <c r="X4975" s="3" t="inlineStr"/>
      <c r="Y4975" s="3" t="inlineStr"/>
      <c r="Z4975" s="3" t="inlineStr"/>
      <c r="AA4975" s="3" t="inlineStr"/>
      <c r="AB4975" s="3" t="inlineStr"/>
      <c r="AC4975" s="3" t="inlineStr">
        <is>
          <t>School of Professional Studies</t>
        </is>
      </c>
      <c r="AD4975" s="3" t="n"/>
      <c r="AE4975" s="3" t="inlineStr">
        <is>
          <t>No</t>
        </is>
      </c>
      <c r="AF4975" s="3" t="inlineStr"/>
      <c r="AG4975" s="4" t="inlineStr"/>
      <c r="AH4975" s="4" t="inlineStr"/>
      <c r="AI4975" s="4" t="inlineStr"/>
    </row>
    <row r="4976">
      <c r="A4976" s="3" t="inlineStr">
        <is>
          <t>RESD-0016</t>
        </is>
      </c>
      <c r="B4976" s="3" t="inlineStr">
        <is>
          <t>Budny</t>
        </is>
      </c>
      <c r="C4976" s="3" t="inlineStr">
        <is>
          <t>Renata</t>
        </is>
      </c>
      <c r="D4976" s="3" t="inlineStr">
        <is>
          <t>Renata Budny</t>
        </is>
      </c>
      <c r="E4976" s="3" t="inlineStr">
        <is>
          <t>professor</t>
        </is>
      </c>
      <c r="F4976" s="3" t="inlineStr">
        <is>
          <t>NYC College of Technology</t>
        </is>
      </c>
      <c r="G4976" s="3" t="inlineStr">
        <is>
          <t>Restorative Dentistry</t>
        </is>
      </c>
      <c r="H4976" s="3" t="inlineStr">
        <is>
          <t>Renata.Budny96@citytech.cuny.edu</t>
        </is>
      </c>
      <c r="I4976" s="3" t="inlineStr">
        <is>
          <t>Conference presentation</t>
        </is>
      </c>
      <c r="J4976" s="3" t="inlineStr">
        <is>
          <t>Indirect Composite Resin Veneering</t>
        </is>
      </c>
      <c r="K4976" s="3" t="n">
        <v>2007</v>
      </c>
      <c r="L4976" s="3" t="inlineStr"/>
      <c r="M4976" s="3" t="inlineStr"/>
      <c r="N4976" s="3" t="inlineStr"/>
      <c r="O4976" s="3" t="n"/>
      <c r="P4976" s="3" t="inlineStr"/>
      <c r="Q4976" s="3" t="inlineStr"/>
      <c r="R4976" s="3" t="inlineStr"/>
      <c r="S4976" s="3" t="inlineStr">
        <is>
          <t>Dept bio</t>
        </is>
      </c>
      <c r="T4976" s="3" t="n">
        <v>1</v>
      </c>
      <c r="U4976" s="3" t="inlineStr">
        <is>
          <t>Medium (self-reported in faculty bio)</t>
        </is>
      </c>
      <c r="V4976" s="3" t="n"/>
      <c r="W4976" s="3" t="inlineStr">
        <is>
          <t>2007 Greater New York Dental Meeting, Jacob K. Javits Convention Center, New York. Rebecca J. Schmucker B.A., Arthur S. Lima and Daniel Goldstein won the 2nd place &amp; $300 prize in the Hygiene Student Table Demonstrations Competition for their presentation titled "Indirect Composite Resin Veneering". Mo BoaNa and Ruan Shuting presented "Fabrication of Indirect Micro-Ceramic Composite Resin Veneers", and Aranbayev David, B.A. and Nisbett E. Clemente explained" Successful Model Making"</t>
        </is>
      </c>
      <c r="X4976" s="3" t="inlineStr"/>
      <c r="Y4976" s="3" t="inlineStr"/>
      <c r="Z4976" s="3" t="inlineStr"/>
      <c r="AA4976" s="3" t="inlineStr"/>
      <c r="AB4976" s="3" t="inlineStr"/>
      <c r="AC4976" s="3" t="inlineStr">
        <is>
          <t>School of Professional Studies</t>
        </is>
      </c>
      <c r="AD4976" s="3" t="n"/>
      <c r="AE4976" s="3" t="inlineStr">
        <is>
          <t>No</t>
        </is>
      </c>
      <c r="AF4976" s="3" t="inlineStr"/>
      <c r="AG4976" s="4" t="inlineStr"/>
      <c r="AH4976" s="4" t="inlineStr"/>
      <c r="AI4976" s="4" t="inlineStr"/>
    </row>
    <row r="4977">
      <c r="A4977" s="3" t="inlineStr">
        <is>
          <t>RESD-0017</t>
        </is>
      </c>
      <c r="B4977" s="3" t="inlineStr">
        <is>
          <t>Budny</t>
        </is>
      </c>
      <c r="C4977" s="3" t="inlineStr">
        <is>
          <t>Renata</t>
        </is>
      </c>
      <c r="D4977" s="3" t="inlineStr">
        <is>
          <t>Renata Budny</t>
        </is>
      </c>
      <c r="E4977" s="3" t="inlineStr">
        <is>
          <t>professor</t>
        </is>
      </c>
      <c r="F4977" s="3" t="inlineStr">
        <is>
          <t>NYC College of Technology</t>
        </is>
      </c>
      <c r="G4977" s="3" t="inlineStr">
        <is>
          <t>Restorative Dentistry</t>
        </is>
      </c>
      <c r="H4977" s="3" t="inlineStr">
        <is>
          <t>Renata.Budny96@citytech.cuny.edu</t>
        </is>
      </c>
      <c r="I4977" s="3" t="inlineStr">
        <is>
          <t>Other</t>
        </is>
      </c>
      <c r="J4977" s="3" t="inlineStr">
        <is>
          <t>Ruan Shuting, Mo BaoNa, Rebecca J. Schmucker, Artur S. Lima, Mr.Daniel Golshtein, David Aranbayev, and Clement E. Nisbett in their Honors Project in DL 212, NYCCT - May 2007</t>
        </is>
      </c>
      <c r="K4977" s="3" t="n">
        <v>2007</v>
      </c>
      <c r="L4977" s="3" t="inlineStr"/>
      <c r="M4977" s="3" t="inlineStr"/>
      <c r="N4977" s="3" t="inlineStr"/>
      <c r="O4977" s="3" t="n"/>
      <c r="P4977" s="3" t="inlineStr"/>
      <c r="Q4977" s="3" t="inlineStr"/>
      <c r="R4977" s="3" t="inlineStr"/>
      <c r="S4977" s="3" t="inlineStr">
        <is>
          <t>Dept bio</t>
        </is>
      </c>
      <c r="T4977" s="3" t="n">
        <v>1</v>
      </c>
      <c r="U4977" s="3" t="inlineStr">
        <is>
          <t>Medium (self-reported in faculty bio)</t>
        </is>
      </c>
      <c r="V4977" s="3" t="n"/>
      <c r="W4977" s="3" t="inlineStr">
        <is>
          <t>Ruan Shuting, Mo BaoNa, Rebecca J. Schmucker, Artur S. Lima, Mr.Daniel Golshtein, David Aranbayev, and Clement E. Nisbett in their Honors Project in DL 212, NYCCT - May 2007</t>
        </is>
      </c>
      <c r="X4977" s="3" t="inlineStr"/>
      <c r="Y4977" s="3" t="inlineStr"/>
      <c r="Z4977" s="3" t="inlineStr"/>
      <c r="AA4977" s="3" t="inlineStr"/>
      <c r="AB4977" s="3" t="inlineStr"/>
      <c r="AC4977" s="3" t="inlineStr">
        <is>
          <t>School of Professional Studies</t>
        </is>
      </c>
      <c r="AD4977" s="3" t="n"/>
      <c r="AE4977" s="3" t="inlineStr">
        <is>
          <t>No</t>
        </is>
      </c>
      <c r="AF4977" s="3" t="inlineStr"/>
      <c r="AG4977" s="4" t="inlineStr"/>
      <c r="AH4977" s="4" t="inlineStr"/>
      <c r="AI4977" s="4" t="inlineStr"/>
    </row>
    <row r="4978">
      <c r="A4978" s="3" t="inlineStr">
        <is>
          <t>RESD-0018</t>
        </is>
      </c>
      <c r="B4978" s="3" t="inlineStr">
        <is>
          <t>Budny</t>
        </is>
      </c>
      <c r="C4978" s="3" t="inlineStr">
        <is>
          <t>Renata</t>
        </is>
      </c>
      <c r="D4978" s="3" t="inlineStr">
        <is>
          <t>Renata Budny</t>
        </is>
      </c>
      <c r="E4978" s="3" t="inlineStr">
        <is>
          <t>professor</t>
        </is>
      </c>
      <c r="F4978" s="3" t="inlineStr">
        <is>
          <t>NYC College of Technology</t>
        </is>
      </c>
      <c r="G4978" s="3" t="inlineStr">
        <is>
          <t>Restorative Dentistry</t>
        </is>
      </c>
      <c r="H4978" s="3" t="inlineStr">
        <is>
          <t>Renata.Budny96@citytech.cuny.edu</t>
        </is>
      </c>
      <c r="I4978" s="3" t="inlineStr">
        <is>
          <t>Other</t>
        </is>
      </c>
      <c r="J4978" s="3" t="inlineStr">
        <is>
          <t>The Training Crisis: How It's Affecting Our Industry</t>
        </is>
      </c>
      <c r="K4978" s="3" t="n">
        <v>2007</v>
      </c>
      <c r="L4978" s="3" t="inlineStr"/>
      <c r="M4978" s="3" t="inlineStr"/>
      <c r="N4978" s="3" t="inlineStr"/>
      <c r="O4978" s="3" t="n"/>
      <c r="P4978" s="3" t="inlineStr"/>
      <c r="Q4978" s="3" t="inlineStr"/>
      <c r="R4978" s="3" t="inlineStr"/>
      <c r="S4978" s="3" t="inlineStr">
        <is>
          <t>Dept bio</t>
        </is>
      </c>
      <c r="T4978" s="3" t="n">
        <v>1</v>
      </c>
      <c r="U4978" s="3" t="inlineStr">
        <is>
          <t>Medium (self-reported in faculty bio)</t>
        </is>
      </c>
      <c r="V4978" s="3" t="n"/>
      <c r="W4978" s="3" t="inlineStr">
        <is>
          <t>Rebecca Schumacher's essay "The Training Crisis: How It's Affecting Our Industry", published in 2007 issue of the City Tech Writer, NYCCT, CUNY</t>
        </is>
      </c>
      <c r="X4978" s="3" t="inlineStr"/>
      <c r="Y4978" s="3" t="inlineStr"/>
      <c r="Z4978" s="3" t="inlineStr"/>
      <c r="AA4978" s="3" t="inlineStr"/>
      <c r="AB4978" s="3" t="inlineStr"/>
      <c r="AC4978" s="3" t="inlineStr">
        <is>
          <t>School of Professional Studies</t>
        </is>
      </c>
      <c r="AD4978" s="3" t="n"/>
      <c r="AE4978" s="3" t="inlineStr">
        <is>
          <t>No</t>
        </is>
      </c>
      <c r="AF4978" s="3" t="inlineStr"/>
      <c r="AG4978" s="4" t="inlineStr"/>
      <c r="AH4978" s="4" t="inlineStr"/>
      <c r="AI4978" s="4" t="inlineStr"/>
    </row>
    <row r="4979">
      <c r="A4979" s="3" t="inlineStr">
        <is>
          <t>RESD-0019</t>
        </is>
      </c>
      <c r="B4979" s="3" t="inlineStr">
        <is>
          <t>Budny</t>
        </is>
      </c>
      <c r="C4979" s="3" t="inlineStr">
        <is>
          <t>Renata</t>
        </is>
      </c>
      <c r="D4979" s="3" t="inlineStr">
        <is>
          <t>Renata Budny</t>
        </is>
      </c>
      <c r="E4979" s="3" t="inlineStr">
        <is>
          <t>professor</t>
        </is>
      </c>
      <c r="F4979" s="3" t="inlineStr">
        <is>
          <t>NYC College of Technology</t>
        </is>
      </c>
      <c r="G4979" s="3" t="inlineStr">
        <is>
          <t>Restorative Dentistry</t>
        </is>
      </c>
      <c r="H4979" s="3" t="inlineStr">
        <is>
          <t>Renata.Budny96@citytech.cuny.edu</t>
        </is>
      </c>
      <c r="I4979" s="3" t="inlineStr">
        <is>
          <t>Other</t>
        </is>
      </c>
      <c r="J4979" s="3" t="inlineStr">
        <is>
          <t>CAD/CAM System Technology</t>
        </is>
      </c>
      <c r="K4979" s="3" t="n">
        <v>2008</v>
      </c>
      <c r="L4979" s="3" t="inlineStr"/>
      <c r="M4979" s="3" t="inlineStr"/>
      <c r="N4979" s="3" t="inlineStr"/>
      <c r="O4979" s="3" t="n"/>
      <c r="P4979" s="3" t="inlineStr"/>
      <c r="Q4979" s="3" t="inlineStr"/>
      <c r="R4979" s="3" t="inlineStr"/>
      <c r="S4979" s="3" t="inlineStr">
        <is>
          <t>Dept bio</t>
        </is>
      </c>
      <c r="T4979" s="3" t="n">
        <v>1</v>
      </c>
      <c r="U4979" s="3" t="inlineStr">
        <is>
          <t>Medium (self-reported in faculty bio)</t>
        </is>
      </c>
      <c r="V4979" s="3" t="n"/>
      <c r="W4979" s="3" t="inlineStr">
        <is>
          <t>David Kim's essay "CAD/CAM System Technology", published in 2008 issue of City Tech Writer, NYCCT, CUNY</t>
        </is>
      </c>
      <c r="X4979" s="3" t="inlineStr"/>
      <c r="Y4979" s="3" t="inlineStr"/>
      <c r="Z4979" s="3" t="inlineStr"/>
      <c r="AA4979" s="3" t="inlineStr"/>
      <c r="AB4979" s="3" t="inlineStr"/>
      <c r="AC4979" s="3" t="inlineStr">
        <is>
          <t>School of Professional Studies</t>
        </is>
      </c>
      <c r="AD4979" s="3" t="n"/>
      <c r="AE4979" s="3" t="inlineStr">
        <is>
          <t>No</t>
        </is>
      </c>
      <c r="AF4979" s="3" t="inlineStr"/>
      <c r="AG4979" s="4" t="inlineStr"/>
      <c r="AH4979" s="4" t="inlineStr"/>
      <c r="AI4979" s="4" t="inlineStr"/>
    </row>
    <row r="4980">
      <c r="A4980" s="3" t="inlineStr">
        <is>
          <t>RESD-0020</t>
        </is>
      </c>
      <c r="B4980" s="3" t="inlineStr">
        <is>
          <t>Budny</t>
        </is>
      </c>
      <c r="C4980" s="3" t="inlineStr">
        <is>
          <t>Renata</t>
        </is>
      </c>
      <c r="D4980" s="3" t="inlineStr">
        <is>
          <t>Renata Budny</t>
        </is>
      </c>
      <c r="E4980" s="3" t="inlineStr">
        <is>
          <t>professor</t>
        </is>
      </c>
      <c r="F4980" s="3" t="inlineStr">
        <is>
          <t>NYC College of Technology</t>
        </is>
      </c>
      <c r="G4980" s="3" t="inlineStr">
        <is>
          <t>Restorative Dentistry</t>
        </is>
      </c>
      <c r="H4980" s="3" t="inlineStr">
        <is>
          <t>Renata.Budny96@citytech.cuny.edu</t>
        </is>
      </c>
      <c r="I4980" s="3" t="inlineStr">
        <is>
          <t>Conference presentation</t>
        </is>
      </c>
      <c r="J4980" s="3" t="inlineStr">
        <is>
          <t>Indirect Composite Resins</t>
        </is>
      </c>
      <c r="K4980" s="3" t="n">
        <v>2008</v>
      </c>
      <c r="L4980" s="3" t="inlineStr"/>
      <c r="M4980" s="3" t="inlineStr"/>
      <c r="N4980" s="3" t="inlineStr"/>
      <c r="O4980" s="3" t="n"/>
      <c r="P4980" s="3" t="inlineStr"/>
      <c r="Q4980" s="3" t="inlineStr"/>
      <c r="R4980" s="3" t="inlineStr"/>
      <c r="S4980" s="3" t="inlineStr">
        <is>
          <t>Dept bio</t>
        </is>
      </c>
      <c r="T4980" s="3" t="n">
        <v>1</v>
      </c>
      <c r="U4980" s="3" t="inlineStr">
        <is>
          <t>Medium (self-reported in faculty bio)</t>
        </is>
      </c>
      <c r="V4980" s="3" t="n"/>
      <c r="W4980" s="3" t="inlineStr">
        <is>
          <t>Budny, R. (2008, February). Indirect Composite Resins. LIDLA clinic</t>
        </is>
      </c>
      <c r="X4980" s="3" t="inlineStr"/>
      <c r="Y4980" s="3" t="inlineStr"/>
      <c r="Z4980" s="3" t="inlineStr"/>
      <c r="AA4980" s="3" t="inlineStr"/>
      <c r="AB4980" s="3" t="inlineStr"/>
      <c r="AC4980" s="3" t="inlineStr">
        <is>
          <t>School of Professional Studies</t>
        </is>
      </c>
      <c r="AD4980" s="3" t="n"/>
      <c r="AE4980" s="3" t="inlineStr">
        <is>
          <t>No</t>
        </is>
      </c>
      <c r="AF4980" s="3" t="inlineStr"/>
      <c r="AG4980" s="4" t="inlineStr"/>
      <c r="AH4980" s="4" t="inlineStr"/>
      <c r="AI4980" s="4" t="inlineStr"/>
    </row>
    <row r="4981">
      <c r="A4981" s="3" t="inlineStr">
        <is>
          <t>RESD-0021</t>
        </is>
      </c>
      <c r="B4981" s="3" t="inlineStr">
        <is>
          <t>Budny</t>
        </is>
      </c>
      <c r="C4981" s="3" t="inlineStr">
        <is>
          <t>Renata</t>
        </is>
      </c>
      <c r="D4981" s="3" t="inlineStr">
        <is>
          <t>Renata Budny</t>
        </is>
      </c>
      <c r="E4981" s="3" t="inlineStr">
        <is>
          <t>professor</t>
        </is>
      </c>
      <c r="F4981" s="3" t="inlineStr">
        <is>
          <t>NYC College of Technology</t>
        </is>
      </c>
      <c r="G4981" s="3" t="inlineStr">
        <is>
          <t>Restorative Dentistry</t>
        </is>
      </c>
      <c r="H4981" s="3" t="inlineStr">
        <is>
          <t>Renata.Budny96@citytech.cuny.edu</t>
        </is>
      </c>
      <c r="I4981" s="3" t="inlineStr">
        <is>
          <t>Other</t>
        </is>
      </c>
      <c r="J4981" s="3" t="inlineStr">
        <is>
          <t>Kaoru Yamaki, Rocio German, Milos Marcovic &amp; Oscar Galvis in their Honors Project in RESD 1212, NYCCT - May 2008</t>
        </is>
      </c>
      <c r="K4981" s="3" t="n">
        <v>2008</v>
      </c>
      <c r="L4981" s="3" t="inlineStr"/>
      <c r="M4981" s="3" t="inlineStr"/>
      <c r="N4981" s="3" t="inlineStr"/>
      <c r="O4981" s="3" t="n"/>
      <c r="P4981" s="3" t="inlineStr"/>
      <c r="Q4981" s="3" t="inlineStr"/>
      <c r="R4981" s="3" t="inlineStr"/>
      <c r="S4981" s="3" t="inlineStr">
        <is>
          <t>Dept bio</t>
        </is>
      </c>
      <c r="T4981" s="3" t="n">
        <v>1</v>
      </c>
      <c r="U4981" s="3" t="inlineStr">
        <is>
          <t>Medium (self-reported in faculty bio)</t>
        </is>
      </c>
      <c r="V4981" s="3" t="n"/>
      <c r="W4981" s="3" t="inlineStr">
        <is>
          <t>Kaoru Yamaki, Rocio German, Milos Marcovic &amp; Oscar Galvis in their Honors Project in RESD 1212, NYCCT - May 2008</t>
        </is>
      </c>
      <c r="X4981" s="3" t="inlineStr"/>
      <c r="Y4981" s="3" t="inlineStr"/>
      <c r="Z4981" s="3" t="inlineStr"/>
      <c r="AA4981" s="3" t="inlineStr"/>
      <c r="AB4981" s="3" t="inlineStr"/>
      <c r="AC4981" s="3" t="inlineStr">
        <is>
          <t>School of Professional Studies</t>
        </is>
      </c>
      <c r="AD4981" s="3" t="n"/>
      <c r="AE4981" s="3" t="inlineStr">
        <is>
          <t>No</t>
        </is>
      </c>
      <c r="AF4981" s="3" t="inlineStr"/>
      <c r="AG4981" s="4" t="inlineStr"/>
      <c r="AH4981" s="4" t="inlineStr"/>
      <c r="AI4981" s="4" t="inlineStr"/>
    </row>
    <row r="4982">
      <c r="A4982" s="3" t="inlineStr">
        <is>
          <t>RESD-0022</t>
        </is>
      </c>
      <c r="B4982" s="3" t="inlineStr">
        <is>
          <t>Budny</t>
        </is>
      </c>
      <c r="C4982" s="3" t="inlineStr">
        <is>
          <t>Renata</t>
        </is>
      </c>
      <c r="D4982" s="3" t="inlineStr">
        <is>
          <t>Renata Budny</t>
        </is>
      </c>
      <c r="E4982" s="3" t="inlineStr">
        <is>
          <t>professor</t>
        </is>
      </c>
      <c r="F4982" s="3" t="inlineStr">
        <is>
          <t>NYC College of Technology</t>
        </is>
      </c>
      <c r="G4982" s="3" t="inlineStr">
        <is>
          <t>Restorative Dentistry</t>
        </is>
      </c>
      <c r="H4982" s="3" t="inlineStr">
        <is>
          <t>Renata.Budny96@citytech.cuny.edu</t>
        </is>
      </c>
      <c r="I4982" s="3" t="inlineStr">
        <is>
          <t>Conference presentation</t>
        </is>
      </c>
      <c r="J4982" s="3" t="inlineStr">
        <is>
          <t>2009 City Tech Seventh Annual Poster Session: Restorative Dentistry students' research presented by Helen Yeung Sheila Pesantes, AkinariIijima, Khatisha, Paul Chung, NYCCT, CUNY</t>
        </is>
      </c>
      <c r="K4982" s="3" t="n">
        <v>2009</v>
      </c>
      <c r="L4982" s="3" t="inlineStr"/>
      <c r="M4982" s="3" t="inlineStr"/>
      <c r="N4982" s="3" t="inlineStr"/>
      <c r="O4982" s="3" t="n"/>
      <c r="P4982" s="3" t="inlineStr"/>
      <c r="Q4982" s="3" t="inlineStr"/>
      <c r="R4982" s="3" t="inlineStr"/>
      <c r="S4982" s="3" t="inlineStr">
        <is>
          <t>Dept bio</t>
        </is>
      </c>
      <c r="T4982" s="3" t="n">
        <v>1</v>
      </c>
      <c r="U4982" s="3" t="inlineStr">
        <is>
          <t>Medium (self-reported in faculty bio)</t>
        </is>
      </c>
      <c r="V4982" s="3" t="n"/>
      <c r="W4982" s="3" t="inlineStr">
        <is>
          <t>2009 City Tech Seventh Annual Poster Session: Restorative Dentistry students' research presented by Helen Yeung Sheila Pesantes, AkinariIijima, Khatisha, Paul Chung, NYCCT, CUNY</t>
        </is>
      </c>
      <c r="X4982" s="3" t="inlineStr"/>
      <c r="Y4982" s="3" t="inlineStr"/>
      <c r="Z4982" s="3" t="inlineStr"/>
      <c r="AA4982" s="3" t="inlineStr"/>
      <c r="AB4982" s="3" t="inlineStr"/>
      <c r="AC4982" s="3" t="inlineStr">
        <is>
          <t>School of Professional Studies</t>
        </is>
      </c>
      <c r="AD4982" s="3" t="n"/>
      <c r="AE4982" s="3" t="inlineStr">
        <is>
          <t>No</t>
        </is>
      </c>
      <c r="AF4982" s="3" t="inlineStr"/>
      <c r="AG4982" s="4" t="inlineStr"/>
      <c r="AH4982" s="4" t="inlineStr"/>
      <c r="AI4982" s="4" t="inlineStr"/>
    </row>
    <row r="4983">
      <c r="A4983" s="3" t="inlineStr">
        <is>
          <t>RESD-0023</t>
        </is>
      </c>
      <c r="B4983" s="3" t="inlineStr">
        <is>
          <t>Budny</t>
        </is>
      </c>
      <c r="C4983" s="3" t="inlineStr">
        <is>
          <t>Renata</t>
        </is>
      </c>
      <c r="D4983" s="3" t="inlineStr">
        <is>
          <t>Renata Budny</t>
        </is>
      </c>
      <c r="E4983" s="3" t="inlineStr">
        <is>
          <t>professor</t>
        </is>
      </c>
      <c r="F4983" s="3" t="inlineStr">
        <is>
          <t>NYC College of Technology</t>
        </is>
      </c>
      <c r="G4983" s="3" t="inlineStr">
        <is>
          <t>Restorative Dentistry</t>
        </is>
      </c>
      <c r="H4983" s="3" t="inlineStr">
        <is>
          <t>Renata.Budny96@citytech.cuny.edu</t>
        </is>
      </c>
      <c r="I4983" s="3" t="inlineStr">
        <is>
          <t>Conference presentation</t>
        </is>
      </c>
      <c r="J4983" s="3" t="inlineStr">
        <is>
          <t>2009-2017 Dental Hygiene Student Table Presentations, Wellness Fair, NYCCT, CUNY</t>
        </is>
      </c>
      <c r="K4983" s="3" t="n">
        <v>2009</v>
      </c>
      <c r="L4983" s="3" t="inlineStr"/>
      <c r="M4983" s="3" t="inlineStr"/>
      <c r="N4983" s="3" t="inlineStr"/>
      <c r="O4983" s="3" t="n"/>
      <c r="P4983" s="3" t="inlineStr"/>
      <c r="Q4983" s="3" t="inlineStr"/>
      <c r="R4983" s="3" t="inlineStr"/>
      <c r="S4983" s="3" t="inlineStr">
        <is>
          <t>Dept bio</t>
        </is>
      </c>
      <c r="T4983" s="3" t="n">
        <v>1</v>
      </c>
      <c r="U4983" s="3" t="inlineStr">
        <is>
          <t>Medium (self-reported in faculty bio)</t>
        </is>
      </c>
      <c r="V4983" s="3" t="n"/>
      <c r="W4983" s="3" t="inlineStr">
        <is>
          <t>2009-2017 Dental Hygiene Student Table Presentations, Wellness Fair, NYCCT, CUNY</t>
        </is>
      </c>
      <c r="X4983" s="3" t="inlineStr"/>
      <c r="Y4983" s="3" t="inlineStr"/>
      <c r="Z4983" s="3" t="inlineStr"/>
      <c r="AA4983" s="3" t="inlineStr"/>
      <c r="AB4983" s="3" t="inlineStr"/>
      <c r="AC4983" s="3" t="inlineStr">
        <is>
          <t>School of Professional Studies</t>
        </is>
      </c>
      <c r="AD4983" s="3" t="n"/>
      <c r="AE4983" s="3" t="inlineStr">
        <is>
          <t>No</t>
        </is>
      </c>
      <c r="AF4983" s="3" t="inlineStr"/>
      <c r="AG4983" s="4" t="inlineStr"/>
      <c r="AH4983" s="4" t="inlineStr"/>
      <c r="AI4983" s="4" t="inlineStr"/>
    </row>
    <row r="4984">
      <c r="A4984" s="3" t="inlineStr">
        <is>
          <t>RESD-0024</t>
        </is>
      </c>
      <c r="B4984" s="3" t="inlineStr">
        <is>
          <t>Budny</t>
        </is>
      </c>
      <c r="C4984" s="3" t="inlineStr">
        <is>
          <t>Renata</t>
        </is>
      </c>
      <c r="D4984" s="3" t="inlineStr">
        <is>
          <t>Renata Budny</t>
        </is>
      </c>
      <c r="E4984" s="3" t="inlineStr">
        <is>
          <t>professor</t>
        </is>
      </c>
      <c r="F4984" s="3" t="inlineStr">
        <is>
          <t>NYC College of Technology</t>
        </is>
      </c>
      <c r="G4984" s="3" t="inlineStr">
        <is>
          <t>Restorative Dentistry</t>
        </is>
      </c>
      <c r="H4984" s="3" t="inlineStr">
        <is>
          <t>Renata.Budny96@citytech.cuny.edu</t>
        </is>
      </c>
      <c r="I4984" s="3" t="inlineStr">
        <is>
          <t>Conference presentation</t>
        </is>
      </c>
      <c r="J4984" s="3" t="inlineStr">
        <is>
          <t>Intraoral Scanning vs. Traditional Impression Taking</t>
        </is>
      </c>
      <c r="K4984" s="3" t="n">
        <v>2009</v>
      </c>
      <c r="L4984" s="3" t="inlineStr"/>
      <c r="M4984" s="3" t="inlineStr"/>
      <c r="N4984" s="3" t="inlineStr"/>
      <c r="O4984" s="3" t="n"/>
      <c r="P4984" s="3" t="inlineStr"/>
      <c r="Q4984" s="3" t="inlineStr"/>
      <c r="R4984" s="3" t="inlineStr"/>
      <c r="S4984" s="3" t="inlineStr">
        <is>
          <t>Dept bio</t>
        </is>
      </c>
      <c r="T4984" s="3" t="n">
        <v>1</v>
      </c>
      <c r="U4984" s="3" t="inlineStr">
        <is>
          <t>Medium (self-reported in faculty bio)</t>
        </is>
      </c>
      <c r="V4984" s="3" t="n"/>
      <c r="W4984" s="3" t="inlineStr">
        <is>
          <t>2009 Greater New York Dental Meeting, Jacob K. Javits Convention Center, New York. Helen Young "Intraoral Scanning vs. Traditional Impression Taking", Khatisha Ali "Restoring Maxillary Incisors as Indirect Composite Resin Veneers", Sheila Pesantes "Smile Design Through Veneer Restoration", Paul Chung "Restoring Anterior Aesthetics with Indirect Composite Resin", Akinari Iijima "Restoring the Smile with Ten Maxillary Veneers"</t>
        </is>
      </c>
      <c r="X4984" s="3" t="inlineStr"/>
      <c r="Y4984" s="3" t="inlineStr"/>
      <c r="Z4984" s="3" t="inlineStr"/>
      <c r="AA4984" s="3" t="inlineStr"/>
      <c r="AB4984" s="3" t="inlineStr"/>
      <c r="AC4984" s="3" t="inlineStr">
        <is>
          <t>School of Professional Studies</t>
        </is>
      </c>
      <c r="AD4984" s="3" t="n"/>
      <c r="AE4984" s="3" t="inlineStr">
        <is>
          <t>No</t>
        </is>
      </c>
      <c r="AF4984" s="3" t="inlineStr"/>
      <c r="AG4984" s="4" t="inlineStr"/>
      <c r="AH4984" s="4" t="inlineStr"/>
      <c r="AI4984" s="4" t="inlineStr"/>
    </row>
    <row r="4985">
      <c r="A4985" s="3" t="inlineStr">
        <is>
          <t>RESD-0025</t>
        </is>
      </c>
      <c r="B4985" s="3" t="inlineStr">
        <is>
          <t>Budny</t>
        </is>
      </c>
      <c r="C4985" s="3" t="inlineStr">
        <is>
          <t>Renata</t>
        </is>
      </c>
      <c r="D4985" s="3" t="inlineStr">
        <is>
          <t>Renata Budny</t>
        </is>
      </c>
      <c r="E4985" s="3" t="inlineStr">
        <is>
          <t>professor</t>
        </is>
      </c>
      <c r="F4985" s="3" t="inlineStr">
        <is>
          <t>NYC College of Technology</t>
        </is>
      </c>
      <c r="G4985" s="3" t="inlineStr">
        <is>
          <t>Restorative Dentistry</t>
        </is>
      </c>
      <c r="H4985" s="3" t="inlineStr">
        <is>
          <t>Renata.Budny96@citytech.cuny.edu</t>
        </is>
      </c>
      <c r="I4985" s="3" t="inlineStr">
        <is>
          <t>Other</t>
        </is>
      </c>
      <c r="J4985" s="3" t="inlineStr">
        <is>
          <t>Summary of Digitization, Open Systems, Implants: Key Trends at 2009 IDS</t>
        </is>
      </c>
      <c r="K4985" s="3" t="n">
        <v>2009</v>
      </c>
      <c r="L4985" s="3" t="inlineStr"/>
      <c r="M4985" s="3" t="inlineStr"/>
      <c r="N4985" s="3" t="inlineStr"/>
      <c r="O4985" s="3" t="n"/>
      <c r="P4985" s="3" t="inlineStr"/>
      <c r="Q4985" s="3" t="inlineStr"/>
      <c r="R4985" s="3" t="inlineStr"/>
      <c r="S4985" s="3" t="inlineStr">
        <is>
          <t>Dept bio</t>
        </is>
      </c>
      <c r="T4985" s="3" t="n">
        <v>1</v>
      </c>
      <c r="U4985" s="3" t="inlineStr">
        <is>
          <t>Medium (self-reported in faculty bio)</t>
        </is>
      </c>
      <c r="V4985" s="3" t="n"/>
      <c r="W4985" s="3" t="inlineStr">
        <is>
          <t>Karen Hinojosa's essay "Summary of Digitization, Open Systems, Implants: Key Trends at 2009 IDS", published in 2010 issue of the City Tech Writer, NYCCT, CUNY</t>
        </is>
      </c>
      <c r="X4985" s="3" t="inlineStr"/>
      <c r="Y4985" s="3" t="inlineStr"/>
      <c r="Z4985" s="3" t="inlineStr"/>
      <c r="AA4985" s="3" t="inlineStr"/>
      <c r="AB4985" s="3" t="inlineStr"/>
      <c r="AC4985" s="3" t="inlineStr">
        <is>
          <t>School of Professional Studies</t>
        </is>
      </c>
      <c r="AD4985" s="3" t="n"/>
      <c r="AE4985" s="3" t="inlineStr">
        <is>
          <t>No</t>
        </is>
      </c>
      <c r="AF4985" s="3" t="inlineStr"/>
      <c r="AG4985" s="4" t="inlineStr"/>
      <c r="AH4985" s="4" t="inlineStr"/>
      <c r="AI4985" s="4" t="inlineStr"/>
    </row>
    <row r="4986">
      <c r="A4986" s="3" t="inlineStr">
        <is>
          <t>RESD-0026</t>
        </is>
      </c>
      <c r="B4986" s="3" t="inlineStr">
        <is>
          <t>Budny</t>
        </is>
      </c>
      <c r="C4986" s="3" t="inlineStr">
        <is>
          <t>Renata</t>
        </is>
      </c>
      <c r="D4986" s="3" t="inlineStr">
        <is>
          <t>Renata Budny</t>
        </is>
      </c>
      <c r="E4986" s="3" t="inlineStr">
        <is>
          <t>professor</t>
        </is>
      </c>
      <c r="F4986" s="3" t="inlineStr">
        <is>
          <t>NYC College of Technology</t>
        </is>
      </c>
      <c r="G4986" s="3" t="inlineStr">
        <is>
          <t>Restorative Dentistry</t>
        </is>
      </c>
      <c r="H4986" s="3" t="inlineStr">
        <is>
          <t>Renata.Budny96@citytech.cuny.edu</t>
        </is>
      </c>
      <c r="I4986" s="3" t="inlineStr">
        <is>
          <t>Other</t>
        </is>
      </c>
      <c r="J4986" s="3" t="inlineStr">
        <is>
          <t>The Many Definitions of Osseointegration</t>
        </is>
      </c>
      <c r="K4986" s="3" t="n">
        <v>2009</v>
      </c>
      <c r="L4986" s="3" t="inlineStr"/>
      <c r="M4986" s="3" t="inlineStr"/>
      <c r="N4986" s="3" t="inlineStr"/>
      <c r="O4986" s="3" t="n"/>
      <c r="P4986" s="3" t="inlineStr"/>
      <c r="Q4986" s="3" t="inlineStr"/>
      <c r="R4986" s="3" t="inlineStr"/>
      <c r="S4986" s="3" t="inlineStr">
        <is>
          <t>Dept bio</t>
        </is>
      </c>
      <c r="T4986" s="3" t="n">
        <v>1</v>
      </c>
      <c r="U4986" s="3" t="inlineStr">
        <is>
          <t>Medium (self-reported in faculty bio)</t>
        </is>
      </c>
      <c r="V4986" s="3" t="n"/>
      <c r="W4986" s="3" t="inlineStr">
        <is>
          <t>Joseph Canter Lee in his Honors Project "The Many Definitions of Osseointegration" in RESD 1115, NYCCT, CUNY - December 2009</t>
        </is>
      </c>
      <c r="X4986" s="3" t="inlineStr"/>
      <c r="Y4986" s="3" t="inlineStr"/>
      <c r="Z4986" s="3" t="inlineStr"/>
      <c r="AA4986" s="3" t="inlineStr"/>
      <c r="AB4986" s="3" t="inlineStr"/>
      <c r="AC4986" s="3" t="inlineStr">
        <is>
          <t>School of Professional Studies</t>
        </is>
      </c>
      <c r="AD4986" s="3" t="n"/>
      <c r="AE4986" s="3" t="inlineStr">
        <is>
          <t>No</t>
        </is>
      </c>
      <c r="AF4986" s="3" t="inlineStr"/>
      <c r="AG4986" s="4" t="inlineStr"/>
      <c r="AH4986" s="4" t="inlineStr"/>
      <c r="AI4986" s="4" t="inlineStr"/>
    </row>
    <row r="4987">
      <c r="A4987" s="3" t="inlineStr">
        <is>
          <t>RESD-0027</t>
        </is>
      </c>
      <c r="B4987" s="3" t="inlineStr">
        <is>
          <t>Budny</t>
        </is>
      </c>
      <c r="C4987" s="3" t="inlineStr">
        <is>
          <t>Renata</t>
        </is>
      </c>
      <c r="D4987" s="3" t="inlineStr">
        <is>
          <t>Renata Budny</t>
        </is>
      </c>
      <c r="E4987" s="3" t="inlineStr">
        <is>
          <t>professor</t>
        </is>
      </c>
      <c r="F4987" s="3" t="inlineStr">
        <is>
          <t>NYC College of Technology</t>
        </is>
      </c>
      <c r="G4987" s="3" t="inlineStr">
        <is>
          <t>Restorative Dentistry</t>
        </is>
      </c>
      <c r="H4987" s="3" t="inlineStr">
        <is>
          <t>Renata.Budny96@citytech.cuny.edu</t>
        </is>
      </c>
      <c r="I4987" s="3" t="inlineStr">
        <is>
          <t>Other</t>
        </is>
      </c>
      <c r="J4987" s="3" t="inlineStr">
        <is>
          <t>The New Vs. The Old</t>
        </is>
      </c>
      <c r="K4987" s="3" t="n">
        <v>2009</v>
      </c>
      <c r="L4987" s="3" t="inlineStr"/>
      <c r="M4987" s="3" t="inlineStr"/>
      <c r="N4987" s="3" t="inlineStr"/>
      <c r="O4987" s="3" t="n"/>
      <c r="P4987" s="3" t="inlineStr"/>
      <c r="Q4987" s="3" t="inlineStr"/>
      <c r="R4987" s="3" t="inlineStr"/>
      <c r="S4987" s="3" t="inlineStr">
        <is>
          <t>Dept bio</t>
        </is>
      </c>
      <c r="T4987" s="3" t="n">
        <v>1</v>
      </c>
      <c r="U4987" s="3" t="inlineStr">
        <is>
          <t>Medium (self-reported in faculty bio)</t>
        </is>
      </c>
      <c r="V4987" s="3" t="n"/>
      <c r="W4987" s="3" t="inlineStr">
        <is>
          <t>Helen Yaung's essay "The New Vs. The Old", published in 2009 issue of the City Tech Writer, NYCCT, CUNY</t>
        </is>
      </c>
      <c r="X4987" s="3" t="inlineStr"/>
      <c r="Y4987" s="3" t="inlineStr"/>
      <c r="Z4987" s="3" t="inlineStr"/>
      <c r="AA4987" s="3" t="inlineStr"/>
      <c r="AB4987" s="3" t="inlineStr"/>
      <c r="AC4987" s="3" t="inlineStr">
        <is>
          <t>School of Professional Studies</t>
        </is>
      </c>
      <c r="AD4987" s="3" t="n"/>
      <c r="AE4987" s="3" t="inlineStr">
        <is>
          <t>No</t>
        </is>
      </c>
      <c r="AF4987" s="3" t="inlineStr"/>
      <c r="AG4987" s="4" t="inlineStr"/>
      <c r="AH4987" s="4" t="inlineStr"/>
      <c r="AI4987" s="4" t="inlineStr"/>
    </row>
    <row r="4988">
      <c r="A4988" s="3" t="inlineStr">
        <is>
          <t>RESD-0028</t>
        </is>
      </c>
      <c r="B4988" s="3" t="inlineStr">
        <is>
          <t>Budny</t>
        </is>
      </c>
      <c r="C4988" s="3" t="inlineStr">
        <is>
          <t>Renata</t>
        </is>
      </c>
      <c r="D4988" s="3" t="inlineStr">
        <is>
          <t>Renata Budny</t>
        </is>
      </c>
      <c r="E4988" s="3" t="inlineStr">
        <is>
          <t>professor</t>
        </is>
      </c>
      <c r="F4988" s="3" t="inlineStr">
        <is>
          <t>NYC College of Technology</t>
        </is>
      </c>
      <c r="G4988" s="3" t="inlineStr">
        <is>
          <t>Restorative Dentistry</t>
        </is>
      </c>
      <c r="H4988" s="3" t="inlineStr">
        <is>
          <t>Renata.Budny96@citytech.cuny.edu</t>
        </is>
      </c>
      <c r="I4988" s="3" t="inlineStr">
        <is>
          <t>Conference presentation</t>
        </is>
      </c>
      <c r="J4988" s="3" t="inlineStr">
        <is>
          <t>2010 City Tech Eight Annual Poster Session: Restorative Dentistry students' research presented by Nelly Nemirovskaya, Karen Hijanosa, and Mohamed E. Benhalima, NYCCT, CUNY</t>
        </is>
      </c>
      <c r="K4988" s="3" t="n">
        <v>2010</v>
      </c>
      <c r="L4988" s="3" t="inlineStr"/>
      <c r="M4988" s="3" t="inlineStr"/>
      <c r="N4988" s="3" t="inlineStr"/>
      <c r="O4988" s="3" t="n"/>
      <c r="P4988" s="3" t="inlineStr"/>
      <c r="Q4988" s="3" t="inlineStr"/>
      <c r="R4988" s="3" t="inlineStr"/>
      <c r="S4988" s="3" t="inlineStr">
        <is>
          <t>Dept bio</t>
        </is>
      </c>
      <c r="T4988" s="3" t="n">
        <v>1</v>
      </c>
      <c r="U4988" s="3" t="inlineStr">
        <is>
          <t>Medium (self-reported in faculty bio)</t>
        </is>
      </c>
      <c r="V4988" s="3" t="n"/>
      <c r="W4988" s="3" t="inlineStr">
        <is>
          <t>2010 City Tech Eight Annual Poster Session: Restorative Dentistry students' research presented by Nelly Nemirovskaya, Karen Hijanosa, and Mohamed E. Benhalima, NYCCT, CUNY</t>
        </is>
      </c>
      <c r="X4988" s="3" t="inlineStr"/>
      <c r="Y4988" s="3" t="inlineStr"/>
      <c r="Z4988" s="3" t="inlineStr"/>
      <c r="AA4988" s="3" t="inlineStr"/>
      <c r="AB4988" s="3" t="inlineStr"/>
      <c r="AC4988" s="3" t="inlineStr">
        <is>
          <t>School of Professional Studies</t>
        </is>
      </c>
      <c r="AD4988" s="3" t="n"/>
      <c r="AE4988" s="3" t="inlineStr">
        <is>
          <t>No</t>
        </is>
      </c>
      <c r="AF4988" s="3" t="inlineStr"/>
      <c r="AG4988" s="4" t="inlineStr"/>
      <c r="AH4988" s="4" t="inlineStr"/>
      <c r="AI4988" s="4" t="inlineStr"/>
    </row>
    <row r="4989">
      <c r="A4989" s="3" t="inlineStr">
        <is>
          <t>RESD-0029</t>
        </is>
      </c>
      <c r="B4989" s="3" t="inlineStr">
        <is>
          <t>Budny</t>
        </is>
      </c>
      <c r="C4989" s="3" t="inlineStr">
        <is>
          <t>Renata</t>
        </is>
      </c>
      <c r="D4989" s="3" t="inlineStr">
        <is>
          <t>Renata Budny</t>
        </is>
      </c>
      <c r="E4989" s="3" t="inlineStr">
        <is>
          <t>professor</t>
        </is>
      </c>
      <c r="F4989" s="3" t="inlineStr">
        <is>
          <t>NYC College of Technology</t>
        </is>
      </c>
      <c r="G4989" s="3" t="inlineStr">
        <is>
          <t>Restorative Dentistry</t>
        </is>
      </c>
      <c r="H4989" s="3" t="inlineStr">
        <is>
          <t>Renata.Budny96@citytech.cuny.edu</t>
        </is>
      </c>
      <c r="I4989" s="3" t="inlineStr">
        <is>
          <t>Conference presentation</t>
        </is>
      </c>
      <c r="J4989" s="3" t="inlineStr">
        <is>
          <t>Comparison Shopping: Seven Major Indirect Composite Resin Systems</t>
        </is>
      </c>
      <c r="K4989" s="3" t="n">
        <v>2010</v>
      </c>
      <c r="L4989" s="3" t="inlineStr"/>
      <c r="M4989" s="3" t="inlineStr"/>
      <c r="N4989" s="3" t="inlineStr"/>
      <c r="O4989" s="3" t="n"/>
      <c r="P4989" s="3" t="inlineStr"/>
      <c r="Q4989" s="3" t="inlineStr"/>
      <c r="R4989" s="3" t="inlineStr"/>
      <c r="S4989" s="3" t="inlineStr">
        <is>
          <t>Dept bio</t>
        </is>
      </c>
      <c r="T4989" s="3" t="n">
        <v>1</v>
      </c>
      <c r="U4989" s="3" t="inlineStr">
        <is>
          <t>Medium (self-reported in faculty bio)</t>
        </is>
      </c>
      <c r="V4989" s="3" t="n"/>
      <c r="W4989" s="3" t="inlineStr">
        <is>
          <t>Budny, R. (2010, March). Comparison Shopping: Seven Major Indirect Composite Resin Systems. NYCCT, CUNY: Fourth Annual Faculty Research Conference</t>
        </is>
      </c>
      <c r="X4989" s="3" t="inlineStr"/>
      <c r="Y4989" s="3" t="inlineStr"/>
      <c r="Z4989" s="3" t="inlineStr"/>
      <c r="AA4989" s="3" t="inlineStr"/>
      <c r="AB4989" s="3" t="inlineStr"/>
      <c r="AC4989" s="3" t="inlineStr">
        <is>
          <t>School of Professional Studies</t>
        </is>
      </c>
      <c r="AD4989" s="3" t="n"/>
      <c r="AE4989" s="3" t="inlineStr">
        <is>
          <t>No</t>
        </is>
      </c>
      <c r="AF4989" s="3" t="inlineStr"/>
      <c r="AG4989" s="4" t="inlineStr"/>
      <c r="AH4989" s="4" t="inlineStr"/>
      <c r="AI4989" s="4" t="inlineStr"/>
    </row>
    <row r="4990">
      <c r="A4990" s="3" t="inlineStr">
        <is>
          <t>RESD-0030</t>
        </is>
      </c>
      <c r="B4990" s="3" t="inlineStr">
        <is>
          <t>Budny</t>
        </is>
      </c>
      <c r="C4990" s="3" t="inlineStr">
        <is>
          <t>Renata</t>
        </is>
      </c>
      <c r="D4990" s="3" t="inlineStr">
        <is>
          <t>Renata Budny</t>
        </is>
      </c>
      <c r="E4990" s="3" t="inlineStr">
        <is>
          <t>professor</t>
        </is>
      </c>
      <c r="F4990" s="3" t="inlineStr">
        <is>
          <t>NYC College of Technology</t>
        </is>
      </c>
      <c r="G4990" s="3" t="inlineStr">
        <is>
          <t>Restorative Dentistry</t>
        </is>
      </c>
      <c r="H4990" s="3" t="inlineStr">
        <is>
          <t>Renata.Budny96@citytech.cuny.edu</t>
        </is>
      </c>
      <c r="I4990" s="3" t="inlineStr">
        <is>
          <t>Conference presentation</t>
        </is>
      </c>
      <c r="J4990" s="3" t="inlineStr">
        <is>
          <t>Implants, Osseointegration and Their Role in Implant Dentistry</t>
        </is>
      </c>
      <c r="K4990" s="3" t="n">
        <v>2010</v>
      </c>
      <c r="L4990" s="3" t="inlineStr"/>
      <c r="M4990" s="3" t="inlineStr"/>
      <c r="N4990" s="3" t="inlineStr"/>
      <c r="O4990" s="3" t="n"/>
      <c r="P4990" s="3" t="inlineStr"/>
      <c r="Q4990" s="3" t="inlineStr"/>
      <c r="R4990" s="3" t="inlineStr"/>
      <c r="S4990" s="3" t="inlineStr">
        <is>
          <t>Dept bio</t>
        </is>
      </c>
      <c r="T4990" s="3" t="n">
        <v>1</v>
      </c>
      <c r="U4990" s="3" t="inlineStr">
        <is>
          <t>Medium (self-reported in faculty bio)</t>
        </is>
      </c>
      <c r="V4990" s="3" t="n"/>
      <c r="W4990" s="3" t="inlineStr">
        <is>
          <t>2010 City Tech Student Research Conference, Joseph Canter Lee "Implants, Osseointegration and Their Role in Implant Dentistry", NYCCT, CUNY</t>
        </is>
      </c>
      <c r="X4990" s="3" t="inlineStr"/>
      <c r="Y4990" s="3" t="inlineStr"/>
      <c r="Z4990" s="3" t="inlineStr"/>
      <c r="AA4990" s="3" t="inlineStr"/>
      <c r="AB4990" s="3" t="inlineStr"/>
      <c r="AC4990" s="3" t="inlineStr">
        <is>
          <t>School of Professional Studies</t>
        </is>
      </c>
      <c r="AD4990" s="3" t="n"/>
      <c r="AE4990" s="3" t="inlineStr">
        <is>
          <t>No</t>
        </is>
      </c>
      <c r="AF4990" s="3" t="inlineStr"/>
      <c r="AG4990" s="4" t="inlineStr"/>
      <c r="AH4990" s="4" t="inlineStr"/>
      <c r="AI4990" s="4" t="inlineStr"/>
    </row>
    <row r="4991">
      <c r="A4991" s="3" t="inlineStr">
        <is>
          <t>RESD-0031</t>
        </is>
      </c>
      <c r="B4991" s="3" t="inlineStr">
        <is>
          <t>Budny</t>
        </is>
      </c>
      <c r="C4991" s="3" t="inlineStr">
        <is>
          <t>Renata</t>
        </is>
      </c>
      <c r="D4991" s="3" t="inlineStr">
        <is>
          <t>Renata Budny</t>
        </is>
      </c>
      <c r="E4991" s="3" t="inlineStr">
        <is>
          <t>professor</t>
        </is>
      </c>
      <c r="F4991" s="3" t="inlineStr">
        <is>
          <t>NYC College of Technology</t>
        </is>
      </c>
      <c r="G4991" s="3" t="inlineStr">
        <is>
          <t>Restorative Dentistry</t>
        </is>
      </c>
      <c r="H4991" s="3" t="inlineStr">
        <is>
          <t>Renata.Budny96@citytech.cuny.edu</t>
        </is>
      </c>
      <c r="I4991" s="3" t="inlineStr">
        <is>
          <t>Other</t>
        </is>
      </c>
      <c r="J4991" s="3" t="inlineStr">
        <is>
          <t>Nelly Nemirovskaya, Joseph Canter Lee, Mohamed E. Benhalima, Saed Sharif in their Honors Projects in RESD 11212, NYCCT, CUNY - May 2010</t>
        </is>
      </c>
      <c r="K4991" s="3" t="n">
        <v>2010</v>
      </c>
      <c r="L4991" s="3" t="inlineStr"/>
      <c r="M4991" s="3" t="inlineStr"/>
      <c r="N4991" s="3" t="inlineStr"/>
      <c r="O4991" s="3" t="n"/>
      <c r="P4991" s="3" t="inlineStr"/>
      <c r="Q4991" s="3" t="inlineStr"/>
      <c r="R4991" s="3" t="inlineStr"/>
      <c r="S4991" s="3" t="inlineStr">
        <is>
          <t>Dept bio</t>
        </is>
      </c>
      <c r="T4991" s="3" t="n">
        <v>1</v>
      </c>
      <c r="U4991" s="3" t="inlineStr">
        <is>
          <t>Medium (self-reported in faculty bio)</t>
        </is>
      </c>
      <c r="V4991" s="3" t="n"/>
      <c r="W4991" s="3" t="inlineStr">
        <is>
          <t>Nelly Nemirovskaya, Joseph Canter Lee, Mohamed E. Benhalima, Saed Sharif in their Honors Projects in RESD 11212, NYCCT, CUNY - May 2010</t>
        </is>
      </c>
      <c r="X4991" s="3" t="inlineStr"/>
      <c r="Y4991" s="3" t="inlineStr"/>
      <c r="Z4991" s="3" t="inlineStr"/>
      <c r="AA4991" s="3" t="inlineStr"/>
      <c r="AB4991" s="3" t="inlineStr"/>
      <c r="AC4991" s="3" t="inlineStr">
        <is>
          <t>School of Professional Studies</t>
        </is>
      </c>
      <c r="AD4991" s="3" t="n"/>
      <c r="AE4991" s="3" t="inlineStr">
        <is>
          <t>No</t>
        </is>
      </c>
      <c r="AF4991" s="3" t="inlineStr"/>
      <c r="AG4991" s="4" t="inlineStr"/>
      <c r="AH4991" s="4" t="inlineStr"/>
      <c r="AI4991" s="4" t="inlineStr"/>
    </row>
    <row r="4992">
      <c r="A4992" s="3" t="inlineStr">
        <is>
          <t>RESD-0032</t>
        </is>
      </c>
      <c r="B4992" s="3" t="inlineStr">
        <is>
          <t>Budny</t>
        </is>
      </c>
      <c r="C4992" s="3" t="inlineStr">
        <is>
          <t>Renata</t>
        </is>
      </c>
      <c r="D4992" s="3" t="inlineStr">
        <is>
          <t>Renata Budny</t>
        </is>
      </c>
      <c r="E4992" s="3" t="inlineStr">
        <is>
          <t>professor</t>
        </is>
      </c>
      <c r="F4992" s="3" t="inlineStr">
        <is>
          <t>NYC College of Technology</t>
        </is>
      </c>
      <c r="G4992" s="3" t="inlineStr">
        <is>
          <t>Restorative Dentistry</t>
        </is>
      </c>
      <c r="H4992" s="3" t="inlineStr">
        <is>
          <t>Renata.Budny96@citytech.cuny.edu</t>
        </is>
      </c>
      <c r="I4992" s="3" t="inlineStr">
        <is>
          <t>Conference presentation</t>
        </is>
      </c>
      <c r="J4992" s="3" t="inlineStr">
        <is>
          <t>Pontics Modern Restorative Dentistry Solutions</t>
        </is>
      </c>
      <c r="K4992" s="3" t="n">
        <v>2010</v>
      </c>
      <c r="L4992" s="3" t="inlineStr"/>
      <c r="M4992" s="3" t="inlineStr"/>
      <c r="N4992" s="3" t="inlineStr"/>
      <c r="O4992" s="3" t="n"/>
      <c r="P4992" s="3" t="inlineStr"/>
      <c r="Q4992" s="3" t="inlineStr"/>
      <c r="R4992" s="3" t="inlineStr"/>
      <c r="S4992" s="3" t="inlineStr">
        <is>
          <t>Dept bio</t>
        </is>
      </c>
      <c r="T4992" s="3" t="n">
        <v>1</v>
      </c>
      <c r="U4992" s="3" t="inlineStr">
        <is>
          <t>Medium (self-reported in faculty bio)</t>
        </is>
      </c>
      <c r="V4992" s="3" t="n"/>
      <c r="W4992" s="3" t="inlineStr">
        <is>
          <t>2010 Student Table Demonstrations for the 2010 Greater New York Dental Meeting, Jacob K. Javits Convention Center, New York. Three of Restorative Dentistry students presented following topics: Nelly Nemirovskay "Pontics Modern Restorative Dentistry Solutions", Karen Hijanosa "Implementing the Mouth Motion Simulator in Testing Modern Dental Restorative Materials", Mohamed E. Benhalima "The Evolution of Esthetic Dentistry"</t>
        </is>
      </c>
      <c r="X4992" s="3" t="inlineStr"/>
      <c r="Y4992" s="3" t="inlineStr"/>
      <c r="Z4992" s="3" t="inlineStr"/>
      <c r="AA4992" s="3" t="inlineStr"/>
      <c r="AB4992" s="3" t="inlineStr"/>
      <c r="AC4992" s="3" t="inlineStr">
        <is>
          <t>School of Professional Studies</t>
        </is>
      </c>
      <c r="AD4992" s="3" t="n"/>
      <c r="AE4992" s="3" t="inlineStr">
        <is>
          <t>No</t>
        </is>
      </c>
      <c r="AF4992" s="3" t="inlineStr"/>
      <c r="AG4992" s="4" t="inlineStr"/>
      <c r="AH4992" s="4" t="inlineStr"/>
      <c r="AI4992" s="4" t="inlineStr"/>
    </row>
    <row r="4993">
      <c r="A4993" s="3" t="inlineStr">
        <is>
          <t>RESD-0033</t>
        </is>
      </c>
      <c r="B4993" s="3" t="inlineStr">
        <is>
          <t>Budny</t>
        </is>
      </c>
      <c r="C4993" s="3" t="inlineStr">
        <is>
          <t>Renata</t>
        </is>
      </c>
      <c r="D4993" s="3" t="inlineStr">
        <is>
          <t>Renata Budny</t>
        </is>
      </c>
      <c r="E4993" s="3" t="inlineStr">
        <is>
          <t>professor</t>
        </is>
      </c>
      <c r="F4993" s="3" t="inlineStr">
        <is>
          <t>NYC College of Technology</t>
        </is>
      </c>
      <c r="G4993" s="3" t="inlineStr">
        <is>
          <t>Restorative Dentistry</t>
        </is>
      </c>
      <c r="H4993" s="3" t="inlineStr">
        <is>
          <t>Renata.Budny96@citytech.cuny.edu</t>
        </is>
      </c>
      <c r="I4993" s="3" t="inlineStr">
        <is>
          <t>Book</t>
        </is>
      </c>
      <c r="J4993" s="3" t="inlineStr">
        <is>
          <t>2011 6/7 Time to get schooled, JDT: Journal of Dental Technology, p.48</t>
        </is>
      </c>
      <c r="K4993" s="3" t="n">
        <v>2011</v>
      </c>
      <c r="L4993" s="3" t="inlineStr"/>
      <c r="M4993" s="3" t="inlineStr"/>
      <c r="N4993" s="3" t="inlineStr"/>
      <c r="O4993" s="3" t="n"/>
      <c r="P4993" s="3" t="inlineStr"/>
      <c r="Q4993" s="3" t="inlineStr"/>
      <c r="R4993" s="3" t="inlineStr"/>
      <c r="S4993" s="3" t="inlineStr">
        <is>
          <t>Dept bio</t>
        </is>
      </c>
      <c r="T4993" s="3" t="n">
        <v>1</v>
      </c>
      <c r="U4993" s="3" t="inlineStr">
        <is>
          <t>Medium (self-reported in faculty bio)</t>
        </is>
      </c>
      <c r="V4993" s="3" t="n"/>
      <c r="W4993" s="3" t="inlineStr">
        <is>
          <t>2011 6/7 Time to get schooled, JDT: Journal of Dental Technology, p.48</t>
        </is>
      </c>
      <c r="X4993" s="3" t="inlineStr"/>
      <c r="Y4993" s="3" t="inlineStr"/>
      <c r="Z4993" s="3" t="inlineStr"/>
      <c r="AA4993" s="3" t="inlineStr"/>
      <c r="AB4993" s="3" t="inlineStr"/>
      <c r="AC4993" s="3" t="inlineStr">
        <is>
          <t>School of Professional Studies</t>
        </is>
      </c>
      <c r="AD4993" s="3" t="n"/>
      <c r="AE4993" s="3" t="inlineStr">
        <is>
          <t>No</t>
        </is>
      </c>
      <c r="AF4993" s="3" t="inlineStr"/>
      <c r="AG4993" s="4" t="inlineStr"/>
      <c r="AH4993" s="4" t="inlineStr"/>
      <c r="AI4993" s="4" t="inlineStr"/>
    </row>
    <row r="4994">
      <c r="A4994" s="3" t="inlineStr">
        <is>
          <t>RESD-0034</t>
        </is>
      </c>
      <c r="B4994" s="3" t="inlineStr">
        <is>
          <t>Budny</t>
        </is>
      </c>
      <c r="C4994" s="3" t="inlineStr">
        <is>
          <t>Renata</t>
        </is>
      </c>
      <c r="D4994" s="3" t="inlineStr">
        <is>
          <t>Renata Budny</t>
        </is>
      </c>
      <c r="E4994" s="3" t="inlineStr">
        <is>
          <t>professor</t>
        </is>
      </c>
      <c r="F4994" s="3" t="inlineStr">
        <is>
          <t>NYC College of Technology</t>
        </is>
      </c>
      <c r="G4994" s="3" t="inlineStr">
        <is>
          <t>Restorative Dentistry</t>
        </is>
      </c>
      <c r="H4994" s="3" t="inlineStr">
        <is>
          <t>Renata.Budny96@citytech.cuny.edu</t>
        </is>
      </c>
      <c r="I4994" s="3" t="inlineStr">
        <is>
          <t>Conference presentation</t>
        </is>
      </c>
      <c r="J4994" s="3" t="inlineStr">
        <is>
          <t>2011-Present Department of Education of NYC, proctoring DLT National Board Exam in Tottenville High School, Staten Island, NY</t>
        </is>
      </c>
      <c r="K4994" s="3" t="n">
        <v>2011</v>
      </c>
      <c r="L4994" s="3" t="inlineStr"/>
      <c r="M4994" s="3" t="inlineStr"/>
      <c r="N4994" s="3" t="inlineStr"/>
      <c r="O4994" s="3" t="n"/>
      <c r="P4994" s="3" t="inlineStr"/>
      <c r="Q4994" s="3" t="inlineStr"/>
      <c r="R4994" s="3" t="inlineStr"/>
      <c r="S4994" s="3" t="inlineStr">
        <is>
          <t>Dept bio</t>
        </is>
      </c>
      <c r="T4994" s="3" t="n">
        <v>1</v>
      </c>
      <c r="U4994" s="3" t="inlineStr">
        <is>
          <t>Medium (self-reported in faculty bio)</t>
        </is>
      </c>
      <c r="V4994" s="3" t="n"/>
      <c r="W4994" s="3" t="inlineStr">
        <is>
          <t>2011-Present Department of Education of NYC, proctoring DLT National Board Exam in Tottenville High School, Staten Island, NY</t>
        </is>
      </c>
      <c r="X4994" s="3" t="inlineStr"/>
      <c r="Y4994" s="3" t="inlineStr"/>
      <c r="Z4994" s="3" t="inlineStr"/>
      <c r="AA4994" s="3" t="inlineStr"/>
      <c r="AB4994" s="3" t="inlineStr"/>
      <c r="AC4994" s="3" t="inlineStr">
        <is>
          <t>School of Professional Studies</t>
        </is>
      </c>
      <c r="AD4994" s="3" t="n"/>
      <c r="AE4994" s="3" t="inlineStr">
        <is>
          <t>No</t>
        </is>
      </c>
      <c r="AF4994" s="3" t="inlineStr"/>
      <c r="AG4994" s="4" t="inlineStr"/>
      <c r="AH4994" s="4" t="inlineStr"/>
      <c r="AI4994" s="4" t="inlineStr"/>
    </row>
    <row r="4995">
      <c r="A4995" s="3" t="inlineStr">
        <is>
          <t>RESD-0035</t>
        </is>
      </c>
      <c r="B4995" s="3" t="inlineStr">
        <is>
          <t>Budny</t>
        </is>
      </c>
      <c r="C4995" s="3" t="inlineStr">
        <is>
          <t>Renata</t>
        </is>
      </c>
      <c r="D4995" s="3" t="inlineStr">
        <is>
          <t>Renata Budny</t>
        </is>
      </c>
      <c r="E4995" s="3" t="inlineStr">
        <is>
          <t>professor</t>
        </is>
      </c>
      <c r="F4995" s="3" t="inlineStr">
        <is>
          <t>NYC College of Technology</t>
        </is>
      </c>
      <c r="G4995" s="3" t="inlineStr">
        <is>
          <t>Restorative Dentistry</t>
        </is>
      </c>
      <c r="H4995" s="3" t="inlineStr">
        <is>
          <t>Renata.Budny96@citytech.cuny.edu</t>
        </is>
      </c>
      <c r="I4995" s="3" t="inlineStr">
        <is>
          <t>Other</t>
        </is>
      </c>
      <c r="J4995" s="3" t="inlineStr">
        <is>
          <t>Amanda's Yaung's essay "Significant Events", published in 2011 issue of the City Tech Writer, NYCCT, CUNY</t>
        </is>
      </c>
      <c r="K4995" s="3" t="n">
        <v>2011</v>
      </c>
      <c r="L4995" s="3" t="inlineStr"/>
      <c r="M4995" s="3" t="inlineStr"/>
      <c r="N4995" s="3" t="inlineStr"/>
      <c r="O4995" s="3" t="n"/>
      <c r="P4995" s="3" t="inlineStr"/>
      <c r="Q4995" s="3" t="inlineStr"/>
      <c r="R4995" s="3" t="inlineStr"/>
      <c r="S4995" s="3" t="inlineStr">
        <is>
          <t>Dept bio</t>
        </is>
      </c>
      <c r="T4995" s="3" t="n">
        <v>1</v>
      </c>
      <c r="U4995" s="3" t="inlineStr">
        <is>
          <t>Medium (self-reported in faculty bio)</t>
        </is>
      </c>
      <c r="V4995" s="3" t="n"/>
      <c r="W4995" s="3" t="inlineStr">
        <is>
          <t>Amanda's Yaung's essay "Significant Events", published in 2011 issue of the City Tech Writer, NYCCT, CUNY</t>
        </is>
      </c>
      <c r="X4995" s="3" t="inlineStr"/>
      <c r="Y4995" s="3" t="inlineStr"/>
      <c r="Z4995" s="3" t="inlineStr"/>
      <c r="AA4995" s="3" t="inlineStr"/>
      <c r="AB4995" s="3" t="inlineStr"/>
      <c r="AC4995" s="3" t="inlineStr">
        <is>
          <t>School of Professional Studies</t>
        </is>
      </c>
      <c r="AD4995" s="3" t="n"/>
      <c r="AE4995" s="3" t="inlineStr">
        <is>
          <t>No</t>
        </is>
      </c>
      <c r="AF4995" s="3" t="inlineStr"/>
      <c r="AG4995" s="4" t="inlineStr"/>
      <c r="AH4995" s="4" t="inlineStr"/>
      <c r="AI4995" s="4" t="inlineStr"/>
    </row>
    <row r="4996">
      <c r="A4996" s="3" t="inlineStr">
        <is>
          <t>RESD-0036</t>
        </is>
      </c>
      <c r="B4996" s="3" t="inlineStr">
        <is>
          <t>Budny</t>
        </is>
      </c>
      <c r="C4996" s="3" t="inlineStr">
        <is>
          <t>Renata</t>
        </is>
      </c>
      <c r="D4996" s="3" t="inlineStr">
        <is>
          <t>Renata Budny</t>
        </is>
      </c>
      <c r="E4996" s="3" t="inlineStr">
        <is>
          <t>professor</t>
        </is>
      </c>
      <c r="F4996" s="3" t="inlineStr">
        <is>
          <t>NYC College of Technology</t>
        </is>
      </c>
      <c r="G4996" s="3" t="inlineStr">
        <is>
          <t>Restorative Dentistry</t>
        </is>
      </c>
      <c r="H4996" s="3" t="inlineStr">
        <is>
          <t>Renata.Budny96@citytech.cuny.edu</t>
        </is>
      </c>
      <c r="I4996" s="3" t="inlineStr">
        <is>
          <t>Conference presentation</t>
        </is>
      </c>
      <c r="J4996" s="3" t="inlineStr">
        <is>
          <t>CAD/CAM: The Future of Digital Dentistry</t>
        </is>
      </c>
      <c r="K4996" s="3" t="n">
        <v>2011</v>
      </c>
      <c r="L4996" s="3" t="inlineStr"/>
      <c r="M4996" s="3" t="inlineStr"/>
      <c r="N4996" s="3" t="inlineStr"/>
      <c r="O4996" s="3" t="n"/>
      <c r="P4996" s="3" t="inlineStr"/>
      <c r="Q4996" s="3" t="inlineStr"/>
      <c r="R4996" s="3" t="inlineStr"/>
      <c r="S4996" s="3" t="inlineStr">
        <is>
          <t>Dept bio</t>
        </is>
      </c>
      <c r="T4996" s="3" t="n">
        <v>1</v>
      </c>
      <c r="U4996" s="3" t="inlineStr">
        <is>
          <t>Medium (self-reported in faculty bio)</t>
        </is>
      </c>
      <c r="V4996" s="3" t="n"/>
      <c r="W4996" s="3" t="inlineStr">
        <is>
          <t>2011 Student Scientific Poster Session for the 2011 Greater New York Dental Meeting, Jacob K. Javits Convention Center, New York. Two of Restorative Dentistry students presented following topics: “CAD/CAM: The Future of Digital Dentistry” Jennifer Crane, “Types of All Ceramic Restorations” Ryo Hashimoto, “Zirconia” Karein Sylvain</t>
        </is>
      </c>
      <c r="X4996" s="3" t="inlineStr"/>
      <c r="Y4996" s="3" t="inlineStr"/>
      <c r="Z4996" s="3" t="inlineStr"/>
      <c r="AA4996" s="3" t="inlineStr"/>
      <c r="AB4996" s="3" t="inlineStr"/>
      <c r="AC4996" s="3" t="inlineStr">
        <is>
          <t>School of Professional Studies</t>
        </is>
      </c>
      <c r="AD4996" s="3" t="n"/>
      <c r="AE4996" s="3" t="inlineStr">
        <is>
          <t>No</t>
        </is>
      </c>
      <c r="AF4996" s="3" t="inlineStr"/>
      <c r="AG4996" s="4" t="inlineStr"/>
      <c r="AH4996" s="4" t="inlineStr"/>
      <c r="AI4996" s="4" t="inlineStr"/>
    </row>
    <row r="4997">
      <c r="A4997" s="3" t="inlineStr">
        <is>
          <t>RESD-0037</t>
        </is>
      </c>
      <c r="B4997" s="3" t="inlineStr">
        <is>
          <t>Budny</t>
        </is>
      </c>
      <c r="C4997" s="3" t="inlineStr">
        <is>
          <t>Renata</t>
        </is>
      </c>
      <c r="D4997" s="3" t="inlineStr">
        <is>
          <t>Renata Budny</t>
        </is>
      </c>
      <c r="E4997" s="3" t="inlineStr">
        <is>
          <t>professor</t>
        </is>
      </c>
      <c r="F4997" s="3" t="inlineStr">
        <is>
          <t>NYC College of Technology</t>
        </is>
      </c>
      <c r="G4997" s="3" t="inlineStr">
        <is>
          <t>Restorative Dentistry</t>
        </is>
      </c>
      <c r="H4997" s="3" t="inlineStr">
        <is>
          <t>Renata.Budny96@citytech.cuny.edu</t>
        </is>
      </c>
      <c r="I4997" s="3" t="inlineStr">
        <is>
          <t>Conference presentation</t>
        </is>
      </c>
      <c r="J4997" s="3" t="inlineStr">
        <is>
          <t>Dental Technology of Today and Tomorrow</t>
        </is>
      </c>
      <c r="K4997" s="3" t="n">
        <v>2011</v>
      </c>
      <c r="L4997" s="3" t="inlineStr"/>
      <c r="M4997" s="3" t="inlineStr"/>
      <c r="N4997" s="3" t="inlineStr"/>
      <c r="O4997" s="3" t="n"/>
      <c r="P4997" s="3" t="inlineStr"/>
      <c r="Q4997" s="3" t="inlineStr"/>
      <c r="R4997" s="3" t="inlineStr"/>
      <c r="S4997" s="3" t="inlineStr">
        <is>
          <t>Dept bio</t>
        </is>
      </c>
      <c r="T4997" s="3" t="n">
        <v>1</v>
      </c>
      <c r="U4997" s="3" t="inlineStr">
        <is>
          <t>Medium (self-reported in faculty bio)</t>
        </is>
      </c>
      <c r="V4997" s="3" t="n"/>
      <c r="W4997" s="3" t="inlineStr">
        <is>
          <t>2011 City Tech Student Research Conference, Jennifer Crane "Dental Technology of Today and Tomorrow", and Richard Greenidge Jr. "Advances in Dental Laboratory Equipment", NYCCT, CUNY</t>
        </is>
      </c>
      <c r="X4997" s="3" t="inlineStr"/>
      <c r="Y4997" s="3" t="inlineStr"/>
      <c r="Z4997" s="3" t="inlineStr"/>
      <c r="AA4997" s="3" t="inlineStr"/>
      <c r="AB4997" s="3" t="inlineStr"/>
      <c r="AC4997" s="3" t="inlineStr">
        <is>
          <t>School of Professional Studies</t>
        </is>
      </c>
      <c r="AD4997" s="3" t="n"/>
      <c r="AE4997" s="3" t="inlineStr">
        <is>
          <t>No</t>
        </is>
      </c>
      <c r="AF4997" s="3" t="inlineStr"/>
      <c r="AG4997" s="4" t="inlineStr"/>
      <c r="AH4997" s="4" t="inlineStr"/>
      <c r="AI4997" s="4" t="inlineStr"/>
    </row>
    <row r="4998">
      <c r="A4998" s="3" t="inlineStr">
        <is>
          <t>RESD-0038</t>
        </is>
      </c>
      <c r="B4998" s="3" t="inlineStr">
        <is>
          <t>Budny</t>
        </is>
      </c>
      <c r="C4998" s="3" t="inlineStr">
        <is>
          <t>Renata</t>
        </is>
      </c>
      <c r="D4998" s="3" t="inlineStr">
        <is>
          <t>Renata Budny</t>
        </is>
      </c>
      <c r="E4998" s="3" t="inlineStr">
        <is>
          <t>professor</t>
        </is>
      </c>
      <c r="F4998" s="3" t="inlineStr">
        <is>
          <t>NYC College of Technology</t>
        </is>
      </c>
      <c r="G4998" s="3" t="inlineStr">
        <is>
          <t>Restorative Dentistry</t>
        </is>
      </c>
      <c r="H4998" s="3" t="inlineStr">
        <is>
          <t>Renata.Budny96@citytech.cuny.edu</t>
        </is>
      </c>
      <c r="I4998" s="3" t="inlineStr">
        <is>
          <t>Grant</t>
        </is>
      </c>
      <c r="J4998" s="3" t="inlineStr">
        <is>
          <t>Foundation for Dental Laboratory Technology</t>
        </is>
      </c>
      <c r="K4998" s="3" t="n">
        <v>2011</v>
      </c>
      <c r="L4998" s="3" t="inlineStr"/>
      <c r="M4998" s="3" t="inlineStr"/>
      <c r="N4998" s="3" t="inlineStr"/>
      <c r="O4998" s="3" t="n"/>
      <c r="P4998" s="3" t="inlineStr"/>
      <c r="Q4998" s="3" t="inlineStr"/>
      <c r="R4998" s="3" t="inlineStr"/>
      <c r="S4998" s="3" t="inlineStr">
        <is>
          <t>Dept bio</t>
        </is>
      </c>
      <c r="T4998" s="3" t="n">
        <v>1</v>
      </c>
      <c r="U4998" s="3" t="inlineStr">
        <is>
          <t>Medium (self-reported in faculty bio)</t>
        </is>
      </c>
      <c r="V4998" s="3" t="n"/>
      <c r="W4998" s="3" t="inlineStr">
        <is>
          <t>Foundation for Dental Laboratory Technology. (2011, December). Key Stone Grant.</t>
        </is>
      </c>
      <c r="X4998" s="3" t="inlineStr"/>
      <c r="Y4998" s="3" t="inlineStr"/>
      <c r="Z4998" s="3" t="inlineStr"/>
      <c r="AA4998" s="3" t="inlineStr"/>
      <c r="AB4998" s="3" t="inlineStr"/>
      <c r="AC4998" s="3" t="inlineStr">
        <is>
          <t>School of Professional Studies</t>
        </is>
      </c>
      <c r="AD4998" s="3" t="n"/>
      <c r="AE4998" s="3" t="inlineStr">
        <is>
          <t>No</t>
        </is>
      </c>
      <c r="AF4998" s="3" t="inlineStr"/>
      <c r="AG4998" s="4" t="inlineStr"/>
      <c r="AH4998" s="4" t="inlineStr"/>
      <c r="AI4998" s="4" t="inlineStr"/>
    </row>
    <row r="4999">
      <c r="A4999" s="3" t="inlineStr">
        <is>
          <t>RESD-0039</t>
        </is>
      </c>
      <c r="B4999" s="3" t="inlineStr">
        <is>
          <t>Budny</t>
        </is>
      </c>
      <c r="C4999" s="3" t="inlineStr">
        <is>
          <t>Renata</t>
        </is>
      </c>
      <c r="D4999" s="3" t="inlineStr">
        <is>
          <t>Renata Budny</t>
        </is>
      </c>
      <c r="E4999" s="3" t="inlineStr">
        <is>
          <t>professor</t>
        </is>
      </c>
      <c r="F4999" s="3" t="inlineStr">
        <is>
          <t>NYC College of Technology</t>
        </is>
      </c>
      <c r="G4999" s="3" t="inlineStr">
        <is>
          <t>Restorative Dentistry</t>
        </is>
      </c>
      <c r="H4999" s="3" t="inlineStr">
        <is>
          <t>Renata.Budny96@citytech.cuny.edu</t>
        </is>
      </c>
      <c r="I4999" s="3" t="inlineStr">
        <is>
          <t>Paper (venue type unclear)</t>
        </is>
      </c>
      <c r="J4999" s="3" t="inlineStr">
        <is>
          <t>IDT: Inside Dental Technology, Chicago, IL: AEGIS Publishing, p</t>
        </is>
      </c>
      <c r="K4999" s="3" t="n">
        <v>2011</v>
      </c>
      <c r="L4999" s="3" t="inlineStr"/>
      <c r="M4999" s="3" t="inlineStr"/>
      <c r="N4999" s="3" t="inlineStr"/>
      <c r="O4999" s="3" t="n"/>
      <c r="P4999" s="3" t="inlineStr"/>
      <c r="Q4999" s="3" t="inlineStr"/>
      <c r="R4999" s="3" t="inlineStr"/>
      <c r="S4999" s="3" t="inlineStr">
        <is>
          <t>Dept bio</t>
        </is>
      </c>
      <c r="T4999" s="3" t="n">
        <v>1</v>
      </c>
      <c r="U4999" s="3" t="inlineStr">
        <is>
          <t>Medium (self-reported in faculty bio)</t>
        </is>
      </c>
      <c r="V4999" s="3" t="n"/>
      <c r="W4999" s="3" t="inlineStr">
        <is>
          <t>Manos, N., Budny, R. (2011, January). History in the making. IDT: Inside Dental Technology, Chicago, IL: AEGIS Publishing, p. 32-39.</t>
        </is>
      </c>
      <c r="X4999" s="3" t="inlineStr"/>
      <c r="Y4999" s="3" t="inlineStr"/>
      <c r="Z4999" s="3" t="inlineStr"/>
      <c r="AA4999" s="3" t="inlineStr"/>
      <c r="AB4999" s="3" t="inlineStr"/>
      <c r="AC4999" s="3" t="inlineStr">
        <is>
          <t>School of Professional Studies</t>
        </is>
      </c>
      <c r="AD4999" s="3" t="n"/>
      <c r="AE4999" s="3" t="inlineStr">
        <is>
          <t>No</t>
        </is>
      </c>
      <c r="AF4999" s="3" t="inlineStr"/>
      <c r="AG4999" s="4" t="inlineStr"/>
      <c r="AH4999" s="4" t="inlineStr"/>
      <c r="AI4999" s="4" t="inlineStr"/>
    </row>
    <row r="5000">
      <c r="A5000" s="3" t="inlineStr">
        <is>
          <t>RESD-0040</t>
        </is>
      </c>
      <c r="B5000" s="3" t="inlineStr">
        <is>
          <t>Budny</t>
        </is>
      </c>
      <c r="C5000" s="3" t="inlineStr">
        <is>
          <t>Renata</t>
        </is>
      </c>
      <c r="D5000" s="3" t="inlineStr">
        <is>
          <t>Renata Budny</t>
        </is>
      </c>
      <c r="E5000" s="3" t="inlineStr">
        <is>
          <t>professor</t>
        </is>
      </c>
      <c r="F5000" s="3" t="inlineStr">
        <is>
          <t>NYC College of Technology</t>
        </is>
      </c>
      <c r="G5000" s="3" t="inlineStr">
        <is>
          <t>Restorative Dentistry</t>
        </is>
      </c>
      <c r="H5000" s="3" t="inlineStr">
        <is>
          <t>Renata.Budny96@citytech.cuny.edu</t>
        </is>
      </c>
      <c r="I5000" s="3" t="inlineStr">
        <is>
          <t>Journal article</t>
        </is>
      </c>
      <c r="J5000" s="3" t="inlineStr">
        <is>
          <t>Innovative dlt teaching methodologies</t>
        </is>
      </c>
      <c r="K5000" s="3" t="n">
        <v>2011</v>
      </c>
      <c r="L5000" s="3" t="inlineStr"/>
      <c r="M5000" s="3" t="inlineStr"/>
      <c r="N5000" s="3" t="inlineStr"/>
      <c r="O5000" s="3" t="n"/>
      <c r="P5000" s="3" t="inlineStr"/>
      <c r="Q5000" s="3" t="inlineStr"/>
      <c r="R5000" s="3" t="inlineStr"/>
      <c r="S5000" s="3" t="inlineStr">
        <is>
          <t>Dept bio</t>
        </is>
      </c>
      <c r="T5000" s="3" t="n">
        <v>1</v>
      </c>
      <c r="U5000" s="3" t="inlineStr">
        <is>
          <t>Medium (self-reported in faculty bio)</t>
        </is>
      </c>
      <c r="V5000" s="3" t="n"/>
      <c r="W5000" s="3" t="inlineStr">
        <is>
          <t>Budny, R. (2011, November/December). Innovative dlt teaching methodologies. JDT: Journal of Dental Technology, vol. 28, no. 9, p. 20-22.</t>
        </is>
      </c>
      <c r="X5000" s="3" t="inlineStr"/>
      <c r="Y5000" s="3" t="inlineStr"/>
      <c r="Z5000" s="3" t="inlineStr"/>
      <c r="AA5000" s="3" t="inlineStr"/>
      <c r="AB5000" s="3" t="inlineStr"/>
      <c r="AC5000" s="3" t="inlineStr">
        <is>
          <t>School of Professional Studies</t>
        </is>
      </c>
      <c r="AD5000" s="3" t="n"/>
      <c r="AE5000" s="3" t="inlineStr">
        <is>
          <t>No</t>
        </is>
      </c>
      <c r="AF5000" s="3" t="inlineStr"/>
      <c r="AG5000" s="4" t="inlineStr"/>
      <c r="AH5000" s="4" t="inlineStr"/>
      <c r="AI5000" s="4" t="inlineStr"/>
    </row>
    <row r="5001">
      <c r="A5001" s="3" t="inlineStr">
        <is>
          <t>RESD-0041</t>
        </is>
      </c>
      <c r="B5001" s="3" t="inlineStr">
        <is>
          <t>Budny</t>
        </is>
      </c>
      <c r="C5001" s="3" t="inlineStr">
        <is>
          <t>Renata</t>
        </is>
      </c>
      <c r="D5001" s="3" t="inlineStr">
        <is>
          <t>Renata Budny</t>
        </is>
      </c>
      <c r="E5001" s="3" t="inlineStr">
        <is>
          <t>professor</t>
        </is>
      </c>
      <c r="F5001" s="3" t="inlineStr">
        <is>
          <t>NYC College of Technology</t>
        </is>
      </c>
      <c r="G5001" s="3" t="inlineStr">
        <is>
          <t>Restorative Dentistry</t>
        </is>
      </c>
      <c r="H5001" s="3" t="inlineStr">
        <is>
          <t>Renata.Budny96@citytech.cuny.edu</t>
        </is>
      </c>
      <c r="I5001" s="3" t="inlineStr">
        <is>
          <t>Paper (venue type unclear)</t>
        </is>
      </c>
      <c r="J5001" s="3" t="inlineStr">
        <is>
          <t>Interview published in February 2011 issue of LMT: Achieving the American dream</t>
        </is>
      </c>
      <c r="K5001" s="3" t="n">
        <v>2011</v>
      </c>
      <c r="L5001" s="3" t="inlineStr"/>
      <c r="M5001" s="3" t="inlineStr"/>
      <c r="N5001" s="3" t="inlineStr"/>
      <c r="O5001" s="3" t="n"/>
      <c r="P5001" s="3" t="inlineStr"/>
      <c r="Q5001" s="3" t="inlineStr"/>
      <c r="R5001" s="3" t="inlineStr"/>
      <c r="S5001" s="3" t="inlineStr">
        <is>
          <t>Dept bio</t>
        </is>
      </c>
      <c r="T5001" s="3" t="n">
        <v>1</v>
      </c>
      <c r="U5001" s="3" t="inlineStr">
        <is>
          <t>Medium (self-reported in faculty bio)</t>
        </is>
      </c>
      <c r="V5001" s="3" t="n"/>
      <c r="W5001" s="3" t="inlineStr">
        <is>
          <t>Interview published in February 2011 issue of LMT: Achieving the American dream. (2011, February). LMT: Lab Management Today, p.46.</t>
        </is>
      </c>
      <c r="X5001" s="3" t="inlineStr"/>
      <c r="Y5001" s="3" t="inlineStr"/>
      <c r="Z5001" s="3" t="inlineStr"/>
      <c r="AA5001" s="3" t="inlineStr"/>
      <c r="AB5001" s="3" t="inlineStr"/>
      <c r="AC5001" s="3" t="inlineStr">
        <is>
          <t>School of Professional Studies</t>
        </is>
      </c>
      <c r="AD5001" s="3" t="n"/>
      <c r="AE5001" s="3" t="inlineStr">
        <is>
          <t>No</t>
        </is>
      </c>
      <c r="AF5001" s="3" t="inlineStr"/>
      <c r="AG5001" s="4" t="inlineStr"/>
      <c r="AH5001" s="4" t="inlineStr"/>
      <c r="AI5001" s="4" t="inlineStr"/>
    </row>
    <row r="5002">
      <c r="A5002" s="3" t="inlineStr">
        <is>
          <t>RESD-0042</t>
        </is>
      </c>
      <c r="B5002" s="3" t="inlineStr">
        <is>
          <t>Budny</t>
        </is>
      </c>
      <c r="C5002" s="3" t="inlineStr">
        <is>
          <t>Renata</t>
        </is>
      </c>
      <c r="D5002" s="3" t="inlineStr">
        <is>
          <t>Renata Budny</t>
        </is>
      </c>
      <c r="E5002" s="3" t="inlineStr">
        <is>
          <t>professor</t>
        </is>
      </c>
      <c r="F5002" s="3" t="inlineStr">
        <is>
          <t>NYC College of Technology</t>
        </is>
      </c>
      <c r="G5002" s="3" t="inlineStr">
        <is>
          <t>Restorative Dentistry</t>
        </is>
      </c>
      <c r="H5002" s="3" t="inlineStr">
        <is>
          <t>Renata.Budny96@citytech.cuny.edu</t>
        </is>
      </c>
      <c r="I5002" s="3" t="inlineStr">
        <is>
          <t>Journal article</t>
        </is>
      </c>
      <c r="J5002" s="3" t="inlineStr">
        <is>
          <t>Interview published in June/July 2011 issue of LMT: Time to get schooled</t>
        </is>
      </c>
      <c r="K5002" s="3" t="n">
        <v>2011</v>
      </c>
      <c r="L5002" s="3" t="inlineStr"/>
      <c r="M5002" s="3" t="inlineStr"/>
      <c r="N5002" s="3" t="inlineStr"/>
      <c r="O5002" s="3" t="n"/>
      <c r="P5002" s="3" t="inlineStr"/>
      <c r="Q5002" s="3" t="inlineStr"/>
      <c r="R5002" s="3" t="inlineStr"/>
      <c r="S5002" s="3" t="inlineStr">
        <is>
          <t>Dept bio</t>
        </is>
      </c>
      <c r="T5002" s="3" t="n">
        <v>1</v>
      </c>
      <c r="U5002" s="3" t="inlineStr">
        <is>
          <t>Medium (self-reported in faculty bio)</t>
        </is>
      </c>
      <c r="V5002" s="3" t="n"/>
      <c r="W5002" s="3" t="inlineStr">
        <is>
          <t>Interview published in June/July 2011 issue of LMT: Time to get schooled. (2011, June/July). JDT: Journal of Dental Technology, p.48</t>
        </is>
      </c>
      <c r="X5002" s="3" t="inlineStr"/>
      <c r="Y5002" s="3" t="inlineStr"/>
      <c r="Z5002" s="3" t="inlineStr"/>
      <c r="AA5002" s="3" t="inlineStr"/>
      <c r="AB5002" s="3" t="inlineStr"/>
      <c r="AC5002" s="3" t="inlineStr">
        <is>
          <t>School of Professional Studies</t>
        </is>
      </c>
      <c r="AD5002" s="3" t="n"/>
      <c r="AE5002" s="3" t="inlineStr">
        <is>
          <t>No</t>
        </is>
      </c>
      <c r="AF5002" s="3" t="inlineStr"/>
      <c r="AG5002" s="4" t="inlineStr"/>
      <c r="AH5002" s="4" t="inlineStr"/>
      <c r="AI5002" s="4" t="inlineStr"/>
    </row>
    <row r="5003">
      <c r="A5003" s="3" t="inlineStr">
        <is>
          <t>RESD-0043</t>
        </is>
      </c>
      <c r="B5003" s="3" t="inlineStr">
        <is>
          <t>Budny</t>
        </is>
      </c>
      <c r="C5003" s="3" t="inlineStr">
        <is>
          <t>Renata</t>
        </is>
      </c>
      <c r="D5003" s="3" t="inlineStr">
        <is>
          <t>Renata Budny</t>
        </is>
      </c>
      <c r="E5003" s="3" t="inlineStr">
        <is>
          <t>professor</t>
        </is>
      </c>
      <c r="F5003" s="3" t="inlineStr">
        <is>
          <t>NYC College of Technology</t>
        </is>
      </c>
      <c r="G5003" s="3" t="inlineStr">
        <is>
          <t>Restorative Dentistry</t>
        </is>
      </c>
      <c r="H5003" s="3" t="inlineStr">
        <is>
          <t>Renata.Budny96@citytech.cuny.edu</t>
        </is>
      </c>
      <c r="I5003" s="3" t="inlineStr">
        <is>
          <t>Other</t>
        </is>
      </c>
      <c r="J5003" s="3" t="inlineStr">
        <is>
          <t>Jennifer Crane and Ryo Hashimoto in their Honors Projects in RESD 1212, as well as Karein Sylvain and Richard Greenidge Jr in their Special Projects in RESD 1212, NYCCT, CUNY - May 2011</t>
        </is>
      </c>
      <c r="K5003" s="3" t="n">
        <v>2011</v>
      </c>
      <c r="L5003" s="3" t="inlineStr"/>
      <c r="M5003" s="3" t="inlineStr"/>
      <c r="N5003" s="3" t="inlineStr"/>
      <c r="O5003" s="3" t="n"/>
      <c r="P5003" s="3" t="inlineStr"/>
      <c r="Q5003" s="3" t="inlineStr"/>
      <c r="R5003" s="3" t="inlineStr"/>
      <c r="S5003" s="3" t="inlineStr">
        <is>
          <t>Dept bio</t>
        </is>
      </c>
      <c r="T5003" s="3" t="n">
        <v>1</v>
      </c>
      <c r="U5003" s="3" t="inlineStr">
        <is>
          <t>Medium (self-reported in faculty bio)</t>
        </is>
      </c>
      <c r="V5003" s="3" t="n"/>
      <c r="W5003" s="3" t="inlineStr">
        <is>
          <t>Jennifer Crane and Ryo Hashimoto in their Honors Projects in RESD 1212, as well as Karein Sylvain and Richard Greenidge Jr in their Special Projects in RESD 1212, NYCCT, CUNY - May 2011</t>
        </is>
      </c>
      <c r="X5003" s="3" t="inlineStr"/>
      <c r="Y5003" s="3" t="inlineStr"/>
      <c r="Z5003" s="3" t="inlineStr"/>
      <c r="AA5003" s="3" t="inlineStr"/>
      <c r="AB5003" s="3" t="inlineStr"/>
      <c r="AC5003" s="3" t="inlineStr">
        <is>
          <t>School of Professional Studies</t>
        </is>
      </c>
      <c r="AD5003" s="3" t="n"/>
      <c r="AE5003" s="3" t="inlineStr">
        <is>
          <t>No</t>
        </is>
      </c>
      <c r="AF5003" s="3" t="inlineStr"/>
      <c r="AG5003" s="4" t="inlineStr"/>
      <c r="AH5003" s="4" t="inlineStr"/>
      <c r="AI5003" s="4" t="inlineStr"/>
    </row>
    <row r="5004">
      <c r="A5004" s="3" t="inlineStr">
        <is>
          <t>RESD-0044</t>
        </is>
      </c>
      <c r="B5004" s="3" t="inlineStr">
        <is>
          <t>Budny</t>
        </is>
      </c>
      <c r="C5004" s="3" t="inlineStr">
        <is>
          <t>Renata</t>
        </is>
      </c>
      <c r="D5004" s="3" t="inlineStr">
        <is>
          <t>Renata Budny</t>
        </is>
      </c>
      <c r="E5004" s="3" t="inlineStr">
        <is>
          <t>professor</t>
        </is>
      </c>
      <c r="F5004" s="3" t="inlineStr">
        <is>
          <t>NYC College of Technology</t>
        </is>
      </c>
      <c r="G5004" s="3" t="inlineStr">
        <is>
          <t>Restorative Dentistry</t>
        </is>
      </c>
      <c r="H5004" s="3" t="inlineStr">
        <is>
          <t>Renata.Budny96@citytech.cuny.edu</t>
        </is>
      </c>
      <c r="I5004" s="3" t="inlineStr">
        <is>
          <t>Conference presentation</t>
        </is>
      </c>
      <c r="J5004" s="3" t="inlineStr">
        <is>
          <t>NYCCT, CUNY: Fifth Annual City Tech Research Conference</t>
        </is>
      </c>
      <c r="K5004" s="3" t="n">
        <v>2011</v>
      </c>
      <c r="L5004" s="3" t="inlineStr"/>
      <c r="M5004" s="3" t="inlineStr"/>
      <c r="N5004" s="3" t="inlineStr"/>
      <c r="O5004" s="3" t="n"/>
      <c r="P5004" s="3" t="inlineStr"/>
      <c r="Q5004" s="3" t="inlineStr"/>
      <c r="R5004" s="3" t="inlineStr"/>
      <c r="S5004" s="3" t="inlineStr">
        <is>
          <t>Dept bio</t>
        </is>
      </c>
      <c r="T5004" s="3" t="n">
        <v>1</v>
      </c>
      <c r="U5004" s="3" t="inlineStr">
        <is>
          <t>Medium (self-reported in faculty bio)</t>
        </is>
      </c>
      <c r="V5004" s="3" t="n"/>
      <c r="W5004" s="3" t="inlineStr">
        <is>
          <t>Budny, R., Manos, M. (2011, April 1). Origins of restorative dentistry. NYCCT, CUNY: Fifth Annual City Tech Research Conference.</t>
        </is>
      </c>
      <c r="X5004" s="3" t="inlineStr"/>
      <c r="Y5004" s="3" t="inlineStr"/>
      <c r="Z5004" s="3" t="inlineStr"/>
      <c r="AA5004" s="3" t="inlineStr"/>
      <c r="AB5004" s="3" t="inlineStr"/>
      <c r="AC5004" s="3" t="inlineStr">
        <is>
          <t>School of Professional Studies</t>
        </is>
      </c>
      <c r="AD5004" s="3" t="n"/>
      <c r="AE5004" s="3" t="inlineStr">
        <is>
          <t>No</t>
        </is>
      </c>
      <c r="AF5004" s="3" t="inlineStr"/>
      <c r="AG5004" s="4" t="inlineStr"/>
      <c r="AH5004" s="4" t="inlineStr"/>
      <c r="AI5004" s="4" t="inlineStr"/>
    </row>
    <row r="5005">
      <c r="A5005" s="3" t="inlineStr">
        <is>
          <t>RESD-0045</t>
        </is>
      </c>
      <c r="B5005" s="3" t="inlineStr">
        <is>
          <t>Budny</t>
        </is>
      </c>
      <c r="C5005" s="3" t="inlineStr">
        <is>
          <t>Renata</t>
        </is>
      </c>
      <c r="D5005" s="3" t="inlineStr">
        <is>
          <t>Renata Budny</t>
        </is>
      </c>
      <c r="E5005" s="3" t="inlineStr">
        <is>
          <t>professor</t>
        </is>
      </c>
      <c r="F5005" s="3" t="inlineStr">
        <is>
          <t>NYC College of Technology</t>
        </is>
      </c>
      <c r="G5005" s="3" t="inlineStr">
        <is>
          <t>Restorative Dentistry</t>
        </is>
      </c>
      <c r="H5005" s="3" t="inlineStr">
        <is>
          <t>Renata.Budny96@citytech.cuny.edu</t>
        </is>
      </c>
      <c r="I5005" s="3" t="inlineStr">
        <is>
          <t>Conference presentation</t>
        </is>
      </c>
      <c r="J5005" s="3" t="inlineStr">
        <is>
          <t>New York’s dental laboratory higher education: how it all began</t>
        </is>
      </c>
      <c r="K5005" s="3" t="n">
        <v>2011</v>
      </c>
      <c r="L5005" s="3" t="inlineStr"/>
      <c r="M5005" s="3" t="inlineStr"/>
      <c r="N5005" s="3" t="inlineStr"/>
      <c r="O5005" s="3" t="n"/>
      <c r="P5005" s="3" t="inlineStr"/>
      <c r="Q5005" s="3" t="inlineStr"/>
      <c r="R5005" s="3" t="inlineStr"/>
      <c r="S5005" s="3" t="inlineStr">
        <is>
          <t>Dept bio</t>
        </is>
      </c>
      <c r="T5005" s="3" t="n">
        <v>1</v>
      </c>
      <c r="U5005" s="3" t="inlineStr">
        <is>
          <t>Medium (self-reported in faculty bio)</t>
        </is>
      </c>
      <c r="V5005" s="3" t="n"/>
      <c r="W5005" s="3" t="inlineStr">
        <is>
          <t>Budny, R., Manos, M. (2011, November 17). New York’s dental laboratory higher education: how it all began. Brooklyn, NY: City Tech Ninth Annual Poster Session, NYCCT, CUNY.</t>
        </is>
      </c>
      <c r="X5005" s="3" t="inlineStr"/>
      <c r="Y5005" s="3" t="inlineStr"/>
      <c r="Z5005" s="3" t="inlineStr"/>
      <c r="AA5005" s="3" t="inlineStr"/>
      <c r="AB5005" s="3" t="inlineStr"/>
      <c r="AC5005" s="3" t="inlineStr">
        <is>
          <t>School of Professional Studies</t>
        </is>
      </c>
      <c r="AD5005" s="3" t="n"/>
      <c r="AE5005" s="3" t="inlineStr">
        <is>
          <t>No</t>
        </is>
      </c>
      <c r="AF5005" s="3" t="inlineStr"/>
      <c r="AG5005" s="4" t="inlineStr"/>
      <c r="AH5005" s="4" t="inlineStr"/>
      <c r="AI5005" s="4" t="inlineStr"/>
    </row>
    <row r="5006">
      <c r="A5006" s="3" t="inlineStr">
        <is>
          <t>RESD-0046</t>
        </is>
      </c>
      <c r="B5006" s="3" t="inlineStr">
        <is>
          <t>Budny</t>
        </is>
      </c>
      <c r="C5006" s="3" t="inlineStr">
        <is>
          <t>Renata</t>
        </is>
      </c>
      <c r="D5006" s="3" t="inlineStr">
        <is>
          <t>Renata Budny</t>
        </is>
      </c>
      <c r="E5006" s="3" t="inlineStr">
        <is>
          <t>professor</t>
        </is>
      </c>
      <c r="F5006" s="3" t="inlineStr">
        <is>
          <t>NYC College of Technology</t>
        </is>
      </c>
      <c r="G5006" s="3" t="inlineStr">
        <is>
          <t>Restorative Dentistry</t>
        </is>
      </c>
      <c r="H5006" s="3" t="inlineStr">
        <is>
          <t>Renata.Budny96@citytech.cuny.edu</t>
        </is>
      </c>
      <c r="I5006" s="3" t="inlineStr">
        <is>
          <t>Conference presentation</t>
        </is>
      </c>
      <c r="J5006" s="3" t="inlineStr">
        <is>
          <t>The Greater New York CDT Study Group President and Clinic Director - organizing dental and dental technology clinics by seeking and securing the speakers, lecture halls, media equipment and refreshments</t>
        </is>
      </c>
      <c r="K5006" s="3" t="n">
        <v>2011</v>
      </c>
      <c r="L5006" s="3" t="inlineStr"/>
      <c r="M5006" s="3" t="inlineStr"/>
      <c r="N5006" s="3" t="inlineStr"/>
      <c r="O5006" s="3" t="n"/>
      <c r="P5006" s="3" t="inlineStr"/>
      <c r="Q5006" s="3" t="inlineStr"/>
      <c r="R5006" s="3" t="inlineStr"/>
      <c r="S5006" s="3" t="inlineStr">
        <is>
          <t>Dept bio</t>
        </is>
      </c>
      <c r="T5006" s="3" t="n">
        <v>1</v>
      </c>
      <c r="U5006" s="3" t="inlineStr">
        <is>
          <t>Medium (self-reported in faculty bio)</t>
        </is>
      </c>
      <c r="V5006" s="3" t="n"/>
      <c r="W5006" s="3" t="inlineStr">
        <is>
          <t>The Greater New York CDT Study Group President and Clinic Director - organizing dental and dental technology clinics by seeking and securing the speakers, lecture halls, media equipment and refreshments. Assuring smooth operation of events for the pleasure of the members of the Greater New York CDT Study Group, as well as the faculty and students of NYCCT:</t>
        </is>
      </c>
      <c r="X5006" s="3" t="inlineStr"/>
      <c r="Y5006" s="3" t="inlineStr"/>
      <c r="Z5006" s="3" t="inlineStr"/>
      <c r="AA5006" s="3" t="inlineStr"/>
      <c r="AB5006" s="3" t="inlineStr"/>
      <c r="AC5006" s="3" t="inlineStr">
        <is>
          <t>School of Professional Studies</t>
        </is>
      </c>
      <c r="AD5006" s="3" t="n"/>
      <c r="AE5006" s="3" t="inlineStr">
        <is>
          <t>No</t>
        </is>
      </c>
      <c r="AF5006" s="3" t="inlineStr"/>
      <c r="AG5006" s="4" t="inlineStr"/>
      <c r="AH5006" s="4" t="inlineStr"/>
      <c r="AI5006" s="4" t="inlineStr"/>
    </row>
    <row r="5007">
      <c r="A5007" s="3" t="inlineStr">
        <is>
          <t>RESD-0047</t>
        </is>
      </c>
      <c r="B5007" s="3" t="inlineStr">
        <is>
          <t>Budny</t>
        </is>
      </c>
      <c r="C5007" s="3" t="inlineStr">
        <is>
          <t>Renata</t>
        </is>
      </c>
      <c r="D5007" s="3" t="inlineStr">
        <is>
          <t>Renata Budny</t>
        </is>
      </c>
      <c r="E5007" s="3" t="inlineStr">
        <is>
          <t>professor</t>
        </is>
      </c>
      <c r="F5007" s="3" t="inlineStr">
        <is>
          <t>NYC College of Technology</t>
        </is>
      </c>
      <c r="G5007" s="3" t="inlineStr">
        <is>
          <t>Restorative Dentistry</t>
        </is>
      </c>
      <c r="H5007" s="3" t="inlineStr">
        <is>
          <t>Renata.Budny96@citytech.cuny.edu</t>
        </is>
      </c>
      <c r="I5007" s="3" t="inlineStr">
        <is>
          <t>Conference presentation</t>
        </is>
      </c>
      <c r="J5007" s="3" t="inlineStr">
        <is>
          <t>The Precision Build-up Technique</t>
        </is>
      </c>
      <c r="K5007" s="3" t="n">
        <v>2011</v>
      </c>
      <c r="L5007" s="3" t="inlineStr"/>
      <c r="M5007" s="3" t="inlineStr"/>
      <c r="N5007" s="3" t="inlineStr"/>
      <c r="O5007" s="3" t="n"/>
      <c r="P5007" s="3" t="inlineStr"/>
      <c r="Q5007" s="3" t="inlineStr"/>
      <c r="R5007" s="3" t="inlineStr"/>
      <c r="S5007" s="3" t="inlineStr">
        <is>
          <t>Dept bio</t>
        </is>
      </c>
      <c r="T5007" s="3" t="n">
        <v>1</v>
      </c>
      <c r="U5007" s="3" t="inlineStr">
        <is>
          <t>Medium (self-reported in faculty bio)</t>
        </is>
      </c>
      <c r="V5007" s="3" t="n"/>
      <c r="W5007" s="3" t="inlineStr">
        <is>
          <t>2011, 5 Hands-on lecture led by Richard Pavlak "The Precision Build-up Technique", NYCCT, CUNY.</t>
        </is>
      </c>
      <c r="X5007" s="3" t="inlineStr"/>
      <c r="Y5007" s="3" t="inlineStr"/>
      <c r="Z5007" s="3" t="inlineStr"/>
      <c r="AA5007" s="3" t="inlineStr"/>
      <c r="AB5007" s="3" t="inlineStr"/>
      <c r="AC5007" s="3" t="inlineStr">
        <is>
          <t>School of Professional Studies</t>
        </is>
      </c>
      <c r="AD5007" s="3" t="n"/>
      <c r="AE5007" s="3" t="inlineStr">
        <is>
          <t>No</t>
        </is>
      </c>
      <c r="AF5007" s="3" t="inlineStr"/>
      <c r="AG5007" s="4" t="inlineStr"/>
      <c r="AH5007" s="4" t="inlineStr"/>
      <c r="AI5007" s="4" t="inlineStr"/>
    </row>
    <row r="5008">
      <c r="A5008" s="3" t="inlineStr">
        <is>
          <t>RESD-0048</t>
        </is>
      </c>
      <c r="B5008" s="3" t="inlineStr">
        <is>
          <t>Budny</t>
        </is>
      </c>
      <c r="C5008" s="3" t="inlineStr">
        <is>
          <t>Renata</t>
        </is>
      </c>
      <c r="D5008" s="3" t="inlineStr">
        <is>
          <t>Renata Budny</t>
        </is>
      </c>
      <c r="E5008" s="3" t="inlineStr">
        <is>
          <t>professor</t>
        </is>
      </c>
      <c r="F5008" s="3" t="inlineStr">
        <is>
          <t>NYC College of Technology</t>
        </is>
      </c>
      <c r="G5008" s="3" t="inlineStr">
        <is>
          <t>Restorative Dentistry</t>
        </is>
      </c>
      <c r="H5008" s="3" t="inlineStr">
        <is>
          <t>Renata.Budny96@citytech.cuny.edu</t>
        </is>
      </c>
      <c r="I5008" s="3" t="inlineStr">
        <is>
          <t>Conference presentation</t>
        </is>
      </c>
      <c r="J5008" s="3" t="inlineStr">
        <is>
          <t>Visual Elements Pushed to the Limits</t>
        </is>
      </c>
      <c r="K5008" s="3" t="n">
        <v>2011</v>
      </c>
      <c r="L5008" s="3" t="inlineStr"/>
      <c r="M5008" s="3" t="inlineStr"/>
      <c r="N5008" s="3" t="inlineStr"/>
      <c r="O5008" s="3" t="n"/>
      <c r="P5008" s="3" t="inlineStr"/>
      <c r="Q5008" s="3" t="inlineStr"/>
      <c r="R5008" s="3" t="inlineStr"/>
      <c r="S5008" s="3" t="inlineStr">
        <is>
          <t>Dept bio</t>
        </is>
      </c>
      <c r="T5008" s="3" t="n">
        <v>1</v>
      </c>
      <c r="U5008" s="3" t="inlineStr">
        <is>
          <t>Medium (self-reported in faculty bio)</t>
        </is>
      </c>
      <c r="V5008" s="3" t="n"/>
      <c r="W5008" s="3" t="inlineStr">
        <is>
          <t>2011 9 9-10 Lecture titled "Visual Elements Pushed to the Limits" and hands-on workshop "Visual Elements in Motion" presented by Claude Sieber organized in cooperation with Vident.</t>
        </is>
      </c>
      <c r="X5008" s="3" t="inlineStr"/>
      <c r="Y5008" s="3" t="inlineStr"/>
      <c r="Z5008" s="3" t="inlineStr"/>
      <c r="AA5008" s="3" t="inlineStr"/>
      <c r="AB5008" s="3" t="inlineStr"/>
      <c r="AC5008" s="3" t="inlineStr">
        <is>
          <t>School of Professional Studies</t>
        </is>
      </c>
      <c r="AD5008" s="3" t="n"/>
      <c r="AE5008" s="3" t="inlineStr">
        <is>
          <t>No</t>
        </is>
      </c>
      <c r="AF5008" s="3" t="inlineStr"/>
      <c r="AG5008" s="4" t="inlineStr"/>
      <c r="AH5008" s="4" t="inlineStr"/>
      <c r="AI5008" s="4" t="inlineStr"/>
    </row>
    <row r="5009">
      <c r="A5009" s="3" t="inlineStr">
        <is>
          <t>RESD-0049</t>
        </is>
      </c>
      <c r="B5009" s="3" t="inlineStr">
        <is>
          <t>Budny</t>
        </is>
      </c>
      <c r="C5009" s="3" t="inlineStr">
        <is>
          <t>Renata</t>
        </is>
      </c>
      <c r="D5009" s="3" t="inlineStr">
        <is>
          <t>Renata Budny</t>
        </is>
      </c>
      <c r="E5009" s="3" t="inlineStr">
        <is>
          <t>professor</t>
        </is>
      </c>
      <c r="F5009" s="3" t="inlineStr">
        <is>
          <t>NYC College of Technology</t>
        </is>
      </c>
      <c r="G5009" s="3" t="inlineStr">
        <is>
          <t>Restorative Dentistry</t>
        </is>
      </c>
      <c r="H5009" s="3" t="inlineStr">
        <is>
          <t>Renata.Budny96@citytech.cuny.edu</t>
        </is>
      </c>
      <c r="I5009" s="3" t="inlineStr">
        <is>
          <t>Conference presentation</t>
        </is>
      </c>
      <c r="J5009" s="3" t="inlineStr">
        <is>
          <t>2012/2013 Honors Scholars Posters, NYCCT, CUNY</t>
        </is>
      </c>
      <c r="K5009" s="3" t="n">
        <v>2012</v>
      </c>
      <c r="L5009" s="3" t="inlineStr"/>
      <c r="M5009" s="3" t="inlineStr"/>
      <c r="N5009" s="3" t="inlineStr"/>
      <c r="O5009" s="3" t="n"/>
      <c r="P5009" s="3" t="inlineStr"/>
      <c r="Q5009" s="3" t="inlineStr"/>
      <c r="R5009" s="3" t="inlineStr"/>
      <c r="S5009" s="3" t="inlineStr">
        <is>
          <t>Dept bio</t>
        </is>
      </c>
      <c r="T5009" s="3" t="n">
        <v>1</v>
      </c>
      <c r="U5009" s="3" t="inlineStr">
        <is>
          <t>Medium (self-reported in faculty bio)</t>
        </is>
      </c>
      <c r="V5009" s="3" t="n"/>
      <c r="W5009" s="3" t="inlineStr">
        <is>
          <t>2012/2013 Honors Scholars Posters, NYCCT, CUNY</t>
        </is>
      </c>
      <c r="X5009" s="3" t="inlineStr"/>
      <c r="Y5009" s="3" t="inlineStr"/>
      <c r="Z5009" s="3" t="inlineStr"/>
      <c r="AA5009" s="3" t="inlineStr"/>
      <c r="AB5009" s="3" t="inlineStr"/>
      <c r="AC5009" s="3" t="inlineStr">
        <is>
          <t>School of Professional Studies</t>
        </is>
      </c>
      <c r="AD5009" s="3" t="n"/>
      <c r="AE5009" s="3" t="inlineStr">
        <is>
          <t>No</t>
        </is>
      </c>
      <c r="AF5009" s="3" t="inlineStr"/>
      <c r="AG5009" s="4" t="inlineStr"/>
      <c r="AH5009" s="4" t="inlineStr"/>
      <c r="AI5009" s="4" t="inlineStr"/>
    </row>
    <row r="5010">
      <c r="A5010" s="3" t="inlineStr">
        <is>
          <t>RESD-0050</t>
        </is>
      </c>
      <c r="B5010" s="3" t="inlineStr">
        <is>
          <t>Budny</t>
        </is>
      </c>
      <c r="C5010" s="3" t="inlineStr">
        <is>
          <t>Renata</t>
        </is>
      </c>
      <c r="D5010" s="3" t="inlineStr">
        <is>
          <t>Renata Budny</t>
        </is>
      </c>
      <c r="E5010" s="3" t="inlineStr">
        <is>
          <t>professor</t>
        </is>
      </c>
      <c r="F5010" s="3" t="inlineStr">
        <is>
          <t>NYC College of Technology</t>
        </is>
      </c>
      <c r="G5010" s="3" t="inlineStr">
        <is>
          <t>Restorative Dentistry</t>
        </is>
      </c>
      <c r="H5010" s="3" t="inlineStr">
        <is>
          <t>Renata.Budny96@citytech.cuny.edu</t>
        </is>
      </c>
      <c r="I5010" s="3" t="inlineStr">
        <is>
          <t>Other</t>
        </is>
      </c>
      <c r="J5010" s="3" t="inlineStr">
        <is>
          <t>Avindra Lal Maharaj, Lawrence Lee, and Gale Matthews in their Honors Projects in RESD 1212, as well as Astrid Araujo, Noeli Mejia, and Lorana Sukhnandan in their Special Projects in RESD 1212, NYCCT, CUNY, May 2012</t>
        </is>
      </c>
      <c r="K5010" s="3" t="n">
        <v>2012</v>
      </c>
      <c r="L5010" s="3" t="inlineStr"/>
      <c r="M5010" s="3" t="inlineStr"/>
      <c r="N5010" s="3" t="inlineStr"/>
      <c r="O5010" s="3" t="n"/>
      <c r="P5010" s="3" t="inlineStr"/>
      <c r="Q5010" s="3" t="inlineStr"/>
      <c r="R5010" s="3" t="inlineStr"/>
      <c r="S5010" s="3" t="inlineStr">
        <is>
          <t>Dept bio</t>
        </is>
      </c>
      <c r="T5010" s="3" t="n">
        <v>1</v>
      </c>
      <c r="U5010" s="3" t="inlineStr">
        <is>
          <t>Medium (self-reported in faculty bio)</t>
        </is>
      </c>
      <c r="V5010" s="3" t="n"/>
      <c r="W5010" s="3" t="inlineStr">
        <is>
          <t>Avindra Lal Maharaj, Lawrence Lee, and Gale Matthews in their Honors Projects in RESD 1212, as well as Astrid Araujo, Noeli Mejia, and Lorana Sukhnandan in their Special Projects in RESD 1212, NYCCT, CUNY, May 2012</t>
        </is>
      </c>
      <c r="X5010" s="3" t="inlineStr"/>
      <c r="Y5010" s="3" t="inlineStr"/>
      <c r="Z5010" s="3" t="inlineStr"/>
      <c r="AA5010" s="3" t="inlineStr"/>
      <c r="AB5010" s="3" t="inlineStr"/>
      <c r="AC5010" s="3" t="inlineStr">
        <is>
          <t>School of Professional Studies</t>
        </is>
      </c>
      <c r="AD5010" s="3" t="n"/>
      <c r="AE5010" s="3" t="inlineStr">
        <is>
          <t>No</t>
        </is>
      </c>
      <c r="AF5010" s="3" t="inlineStr"/>
      <c r="AG5010" s="4" t="inlineStr"/>
      <c r="AH5010" s="4" t="inlineStr"/>
      <c r="AI5010" s="4" t="inlineStr"/>
    </row>
    <row r="5011">
      <c r="A5011" s="3" t="inlineStr">
        <is>
          <t>RESD-0051</t>
        </is>
      </c>
      <c r="B5011" s="3" t="inlineStr">
        <is>
          <t>Alter</t>
        </is>
      </c>
      <c r="C5011" s="3" t="inlineStr">
        <is>
          <t>Daniel</t>
        </is>
      </c>
      <c r="D5011" s="3" t="inlineStr">
        <is>
          <t>Daniel Alter</t>
        </is>
      </c>
      <c r="E5011" s="3" t="inlineStr">
        <is>
          <t>Professor</t>
        </is>
      </c>
      <c r="F5011" s="3" t="inlineStr">
        <is>
          <t>NYC College of Technology</t>
        </is>
      </c>
      <c r="G5011" s="3" t="inlineStr">
        <is>
          <t>Restorative Dentistry</t>
        </is>
      </c>
      <c r="H5011" s="3" t="inlineStr">
        <is>
          <t>DAlter@citytech.cuny.edu</t>
        </is>
      </c>
      <c r="I5011" s="3" t="inlineStr">
        <is>
          <t>Journal article</t>
        </is>
      </c>
      <c r="J5011" s="3" t="inlineStr">
        <is>
          <t>Cone-Beam Computed Tomography and Dental Implant Placement</t>
        </is>
      </c>
      <c r="K5011" s="3" t="n">
        <v>2012</v>
      </c>
      <c r="L5011" s="3" t="inlineStr"/>
      <c r="M5011" s="3" t="inlineStr"/>
      <c r="N5011" s="3" t="inlineStr"/>
      <c r="O5011" s="3" t="n"/>
      <c r="P5011" s="3" t="inlineStr"/>
      <c r="Q5011" s="3" t="inlineStr"/>
      <c r="R5011" s="3" t="inlineStr"/>
      <c r="S5011" s="3" t="inlineStr">
        <is>
          <t>Dept bio</t>
        </is>
      </c>
      <c r="T5011" s="3" t="n">
        <v>1</v>
      </c>
      <c r="U5011" s="3" t="inlineStr">
        <is>
          <t>Medium (self-reported in faculty bio)</t>
        </is>
      </c>
      <c r="V5011" s="3" t="n"/>
      <c r="W5011" s="3" t="inlineStr">
        <is>
          <t>Cone-Beam Computed Tomography and Dental Implant Placement. Inside Dental Technology, AEGIS, September 1, 2012</t>
        </is>
      </c>
      <c r="X5011" s="3" t="inlineStr"/>
      <c r="Y5011" s="3" t="inlineStr"/>
      <c r="Z5011" s="3" t="inlineStr"/>
      <c r="AA5011" s="3" t="inlineStr"/>
      <c r="AB5011" s="3" t="inlineStr"/>
      <c r="AC5011" s="3" t="inlineStr">
        <is>
          <t>School of Professional Studies</t>
        </is>
      </c>
      <c r="AD5011" s="3" t="n"/>
      <c r="AE5011" s="3" t="inlineStr">
        <is>
          <t>No</t>
        </is>
      </c>
      <c r="AF5011" s="3" t="inlineStr"/>
      <c r="AG5011" s="4" t="inlineStr"/>
      <c r="AH5011" s="4" t="inlineStr"/>
      <c r="AI5011" s="4" t="inlineStr"/>
    </row>
    <row r="5012">
      <c r="A5012" s="3" t="inlineStr">
        <is>
          <t>RESD-0052</t>
        </is>
      </c>
      <c r="B5012" s="3" t="inlineStr">
        <is>
          <t>Alter</t>
        </is>
      </c>
      <c r="C5012" s="3" t="inlineStr">
        <is>
          <t>Daniel</t>
        </is>
      </c>
      <c r="D5012" s="3" t="inlineStr">
        <is>
          <t>Daniel Alter</t>
        </is>
      </c>
      <c r="E5012" s="3" t="inlineStr">
        <is>
          <t>Professor</t>
        </is>
      </c>
      <c r="F5012" s="3" t="inlineStr">
        <is>
          <t>NYC College of Technology</t>
        </is>
      </c>
      <c r="G5012" s="3" t="inlineStr">
        <is>
          <t>Restorative Dentistry</t>
        </is>
      </c>
      <c r="H5012" s="3" t="inlineStr">
        <is>
          <t>DAlter@citytech.cuny.edu</t>
        </is>
      </c>
      <c r="I5012" s="3" t="inlineStr">
        <is>
          <t>Journal article</t>
        </is>
      </c>
      <c r="J5012" s="3" t="inlineStr">
        <is>
          <t>Digital Impressions and Stereolithographic Models</t>
        </is>
      </c>
      <c r="K5012" s="3" t="n">
        <v>2012</v>
      </c>
      <c r="L5012" s="3" t="inlineStr"/>
      <c r="M5012" s="3" t="inlineStr"/>
      <c r="N5012" s="3" t="inlineStr"/>
      <c r="O5012" s="3" t="n"/>
      <c r="P5012" s="3" t="inlineStr"/>
      <c r="Q5012" s="3" t="inlineStr"/>
      <c r="R5012" s="3" t="inlineStr"/>
      <c r="S5012" s="3" t="inlineStr">
        <is>
          <t>Dept bio</t>
        </is>
      </c>
      <c r="T5012" s="3" t="n">
        <v>1</v>
      </c>
      <c r="U5012" s="3" t="inlineStr">
        <is>
          <t>Medium (self-reported in faculty bio)</t>
        </is>
      </c>
      <c r="V5012" s="3" t="n"/>
      <c r="W5012" s="3" t="inlineStr">
        <is>
          <t>Digital Impressions and Stereolithographic Models. Inside Dental Technology, AEGIS April 1, 2012</t>
        </is>
      </c>
      <c r="X5012" s="3" t="inlineStr"/>
      <c r="Y5012" s="3" t="inlineStr"/>
      <c r="Z5012" s="3" t="inlineStr"/>
      <c r="AA5012" s="3" t="inlineStr"/>
      <c r="AB5012" s="3" t="inlineStr"/>
      <c r="AC5012" s="3" t="inlineStr">
        <is>
          <t>School of Professional Studies</t>
        </is>
      </c>
      <c r="AD5012" s="3" t="n"/>
      <c r="AE5012" s="3" t="inlineStr">
        <is>
          <t>No</t>
        </is>
      </c>
      <c r="AF5012" s="3" t="inlineStr"/>
      <c r="AG5012" s="4" t="inlineStr"/>
      <c r="AH5012" s="4" t="inlineStr"/>
      <c r="AI5012" s="4" t="inlineStr"/>
    </row>
    <row r="5013">
      <c r="A5013" s="3" t="inlineStr">
        <is>
          <t>RESD-0053</t>
        </is>
      </c>
      <c r="B5013" s="3" t="inlineStr">
        <is>
          <t>Budny</t>
        </is>
      </c>
      <c r="C5013" s="3" t="inlineStr">
        <is>
          <t>Renata</t>
        </is>
      </c>
      <c r="D5013" s="3" t="inlineStr">
        <is>
          <t>Renata Budny</t>
        </is>
      </c>
      <c r="E5013" s="3" t="inlineStr">
        <is>
          <t>professor</t>
        </is>
      </c>
      <c r="F5013" s="3" t="inlineStr">
        <is>
          <t>NYC College of Technology</t>
        </is>
      </c>
      <c r="G5013" s="3" t="inlineStr">
        <is>
          <t>Restorative Dentistry</t>
        </is>
      </c>
      <c r="H5013" s="3" t="inlineStr">
        <is>
          <t>Renata.Budny96@citytech.cuny.edu</t>
        </is>
      </c>
      <c r="I5013" s="3" t="inlineStr">
        <is>
          <t>Conference presentation</t>
        </is>
      </c>
      <c r="J5013" s="3" t="inlineStr">
        <is>
          <t>No Grind Occlusion</t>
        </is>
      </c>
      <c r="K5013" s="3" t="n">
        <v>2012</v>
      </c>
      <c r="L5013" s="3" t="inlineStr"/>
      <c r="M5013" s="3" t="inlineStr"/>
      <c r="N5013" s="3" t="inlineStr"/>
      <c r="O5013" s="3" t="n"/>
      <c r="P5013" s="3" t="inlineStr"/>
      <c r="Q5013" s="3" t="inlineStr"/>
      <c r="R5013" s="3" t="inlineStr">
        <is>
          <t>http://www.youtube.com/watch?v=e2IsToUqjDA</t>
        </is>
      </c>
      <c r="S5013" s="3" t="inlineStr">
        <is>
          <t>Dept bio</t>
        </is>
      </c>
      <c r="T5013" s="3" t="n">
        <v>1</v>
      </c>
      <c r="U5013" s="3" t="inlineStr">
        <is>
          <t>Medium (self-reported in faculty bio)</t>
        </is>
      </c>
      <c r="V5013" s="3" t="n"/>
      <c r="W5013" s="3" t="inlineStr">
        <is>
          <t>2012 6 16 Hands-on course in cooperation with and led by Richard Pavlak "No Grind Occlusion", NYCCT, CUNY, http://www.youtube.com/watch?v=e2IsToUqjDA</t>
        </is>
      </c>
      <c r="X5013" s="3" t="inlineStr"/>
      <c r="Y5013" s="3" t="inlineStr"/>
      <c r="Z5013" s="3" t="inlineStr"/>
      <c r="AA5013" s="3" t="inlineStr"/>
      <c r="AB5013" s="3" t="inlineStr"/>
      <c r="AC5013" s="3" t="inlineStr">
        <is>
          <t>School of Professional Studies</t>
        </is>
      </c>
      <c r="AD5013" s="3" t="n"/>
      <c r="AE5013" s="3" t="inlineStr">
        <is>
          <t>No</t>
        </is>
      </c>
      <c r="AF5013" s="3" t="inlineStr"/>
      <c r="AG5013" s="4" t="inlineStr"/>
      <c r="AH5013" s="4" t="inlineStr"/>
      <c r="AI5013" s="4" t="inlineStr"/>
    </row>
    <row r="5014">
      <c r="A5014" s="3" t="inlineStr">
        <is>
          <t>RESD-0055</t>
        </is>
      </c>
      <c r="B5014" s="3" t="inlineStr">
        <is>
          <t>Budny</t>
        </is>
      </c>
      <c r="C5014" s="3" t="inlineStr">
        <is>
          <t>Renata</t>
        </is>
      </c>
      <c r="D5014" s="3" t="inlineStr">
        <is>
          <t>Renata Budny</t>
        </is>
      </c>
      <c r="E5014" s="3" t="inlineStr">
        <is>
          <t>professor</t>
        </is>
      </c>
      <c r="F5014" s="3" t="inlineStr">
        <is>
          <t>NYC College of Technology</t>
        </is>
      </c>
      <c r="G5014" s="3" t="inlineStr">
        <is>
          <t>Restorative Dentistry</t>
        </is>
      </c>
      <c r="H5014" s="3" t="inlineStr">
        <is>
          <t>Renata.Budny96@citytech.cuny.edu</t>
        </is>
      </c>
      <c r="I5014" s="3" t="inlineStr">
        <is>
          <t>Conference presentation</t>
        </is>
      </c>
      <c r="J5014" s="3" t="inlineStr">
        <is>
          <t>The Importance of Employee in Dental Laboratory</t>
        </is>
      </c>
      <c r="K5014" s="3" t="n">
        <v>2012</v>
      </c>
      <c r="L5014" s="3" t="inlineStr"/>
      <c r="M5014" s="3" t="inlineStr"/>
      <c r="N5014" s="3" t="inlineStr"/>
      <c r="O5014" s="3" t="n"/>
      <c r="P5014" s="3" t="inlineStr"/>
      <c r="Q5014" s="3" t="inlineStr"/>
      <c r="R5014" s="3" t="inlineStr"/>
      <c r="S5014" s="3" t="inlineStr">
        <is>
          <t>Dept bio</t>
        </is>
      </c>
      <c r="T5014" s="3" t="n">
        <v>1</v>
      </c>
      <c r="U5014" s="3" t="inlineStr">
        <is>
          <t>Medium (self-reported in faculty bio)</t>
        </is>
      </c>
      <c r="V5014" s="3" t="n"/>
      <c r="W5014" s="3" t="inlineStr">
        <is>
          <t>2012 Student Scientific Poster Session for the 2012 Greater New York Dental Meeting, Jacob K. Javits Convention Center, New York. Three of Restorative Dentistry students presented following topics: “The Importance of Employee in Dental Laboratory” Avindra Lal Maharaj and Astrid Araujo, “Nobel Biocare CAD/CAM Company” Lawrence Lee, “Veneers: An Option for Cosmetic Restorations” Gale Matthews, “IPSE MAX CAD/CAM vs. IPS EMAX Press” Noeli Mejia, and “Implants” Lorana Sukhnandan</t>
        </is>
      </c>
      <c r="X5014" s="3" t="inlineStr"/>
      <c r="Y5014" s="3" t="inlineStr"/>
      <c r="Z5014" s="3" t="inlineStr"/>
      <c r="AA5014" s="3" t="inlineStr"/>
      <c r="AB5014" s="3" t="inlineStr"/>
      <c r="AC5014" s="3" t="inlineStr">
        <is>
          <t>School of Professional Studies</t>
        </is>
      </c>
      <c r="AD5014" s="3" t="n"/>
      <c r="AE5014" s="3" t="inlineStr">
        <is>
          <t>No</t>
        </is>
      </c>
      <c r="AF5014" s="3" t="inlineStr"/>
      <c r="AG5014" s="4" t="inlineStr"/>
      <c r="AH5014" s="4" t="inlineStr"/>
      <c r="AI5014" s="4" t="inlineStr"/>
    </row>
    <row r="5015">
      <c r="A5015" s="3" t="inlineStr">
        <is>
          <t>RESD-0056</t>
        </is>
      </c>
      <c r="B5015" s="3" t="inlineStr">
        <is>
          <t>Budny</t>
        </is>
      </c>
      <c r="C5015" s="3" t="inlineStr">
        <is>
          <t>Renata</t>
        </is>
      </c>
      <c r="D5015" s="3" t="inlineStr">
        <is>
          <t>Renata Budny</t>
        </is>
      </c>
      <c r="E5015" s="3" t="inlineStr">
        <is>
          <t>professor</t>
        </is>
      </c>
      <c r="F5015" s="3" t="inlineStr">
        <is>
          <t>NYC College of Technology</t>
        </is>
      </c>
      <c r="G5015" s="3" t="inlineStr">
        <is>
          <t>Restorative Dentistry</t>
        </is>
      </c>
      <c r="H5015" s="3" t="inlineStr">
        <is>
          <t>Renata.Budny96@citytech.cuny.edu</t>
        </is>
      </c>
      <c r="I5015" s="3" t="inlineStr">
        <is>
          <t>Other</t>
        </is>
      </c>
      <c r="J5015" s="3" t="inlineStr">
        <is>
          <t>Chan and Yamilka Feliz in their Honors Projects in RESD 1212, NYCCT, CUNY, May 2013</t>
        </is>
      </c>
      <c r="K5015" s="3" t="n">
        <v>2013</v>
      </c>
      <c r="L5015" s="3" t="inlineStr"/>
      <c r="M5015" s="3" t="inlineStr"/>
      <c r="N5015" s="3" t="inlineStr"/>
      <c r="O5015" s="3" t="n"/>
      <c r="P5015" s="3" t="inlineStr"/>
      <c r="Q5015" s="3" t="inlineStr"/>
      <c r="R5015" s="3" t="inlineStr"/>
      <c r="S5015" s="3" t="inlineStr">
        <is>
          <t>Dept bio</t>
        </is>
      </c>
      <c r="T5015" s="3" t="n">
        <v>1</v>
      </c>
      <c r="U5015" s="3" t="inlineStr">
        <is>
          <t>Medium (self-reported in faculty bio)</t>
        </is>
      </c>
      <c r="V5015" s="3" t="n"/>
      <c r="W5015" s="3" t="inlineStr">
        <is>
          <t>Man M. Chan and Yamilka Feliz in their Honors Projects in RESD 1212, NYCCT, CUNY, May 2013</t>
        </is>
      </c>
      <c r="X5015" s="3" t="inlineStr"/>
      <c r="Y5015" s="3" t="inlineStr"/>
      <c r="Z5015" s="3" t="inlineStr"/>
      <c r="AA5015" s="3" t="inlineStr"/>
      <c r="AB5015" s="3" t="inlineStr"/>
      <c r="AC5015" s="3" t="inlineStr">
        <is>
          <t>School of Professional Studies</t>
        </is>
      </c>
      <c r="AD5015" s="3" t="n"/>
      <c r="AE5015" s="3" t="inlineStr">
        <is>
          <t>No</t>
        </is>
      </c>
      <c r="AF5015" s="3" t="inlineStr"/>
      <c r="AG5015" s="4" t="inlineStr"/>
      <c r="AH5015" s="4" t="inlineStr"/>
      <c r="AI5015" s="4" t="inlineStr"/>
    </row>
    <row r="5016">
      <c r="A5016" s="3" t="inlineStr">
        <is>
          <t>RESD-0057</t>
        </is>
      </c>
      <c r="B5016" s="3" t="inlineStr">
        <is>
          <t>Alter</t>
        </is>
      </c>
      <c r="C5016" s="3" t="inlineStr">
        <is>
          <t>Daniel</t>
        </is>
      </c>
      <c r="D5016" s="3" t="inlineStr">
        <is>
          <t>Daniel Alter</t>
        </is>
      </c>
      <c r="E5016" s="3" t="inlineStr">
        <is>
          <t>Professor</t>
        </is>
      </c>
      <c r="F5016" s="3" t="inlineStr">
        <is>
          <t>NYC College of Technology</t>
        </is>
      </c>
      <c r="G5016" s="3" t="inlineStr">
        <is>
          <t>Restorative Dentistry</t>
        </is>
      </c>
      <c r="H5016" s="3" t="inlineStr">
        <is>
          <t>DAlter@citytech.cuny.edu</t>
        </is>
      </c>
      <c r="I5016" s="3" t="inlineStr">
        <is>
          <t>Journal article</t>
        </is>
      </c>
      <c r="J5016" s="3" t="inlineStr">
        <is>
          <t>Dentures, a Matter of Health: Proper Fitting Oral Prosthetics Improve Elderly Patientsâ Overall Wellbeing</t>
        </is>
      </c>
      <c r="K5016" s="3" t="n">
        <v>2013</v>
      </c>
      <c r="L5016" s="3" t="inlineStr">
        <is>
          <t>Publications and Research</t>
        </is>
      </c>
      <c r="M5016" s="3" t="inlineStr">
        <is>
          <t>Gellar, Michelle; Alter, Daniel</t>
        </is>
      </c>
      <c r="N5016" s="3" t="inlineStr"/>
      <c r="O5016" s="3" t="n"/>
      <c r="P5016" s="3" t="inlineStr"/>
      <c r="Q5016" s="3" t="inlineStr"/>
      <c r="R5016" s="3" t="inlineStr">
        <is>
          <t>https://academicworks.cuny.edu/ny_pubs/104</t>
        </is>
      </c>
      <c r="S5016" s="3" t="inlineStr">
        <is>
          <t>CUNY Academic Works</t>
        </is>
      </c>
      <c r="T5016" s="3" t="n">
        <v>1</v>
      </c>
      <c r="U5016" s="3" t="inlineStr">
        <is>
          <t>High (in CUNY Academic Works)</t>
        </is>
      </c>
      <c r="V5016" s="3" t="n"/>
      <c r="W5016" s="3" t="inlineStr"/>
      <c r="X5016" s="3" t="inlineStr"/>
      <c r="Y5016" s="3" t="inlineStr"/>
      <c r="Z5016" s="3" t="inlineStr">
        <is>
          <t>https://academicworks.cuny.edu/context/ny_pubs/article/1108/viewcontent/auto_convert.pdf</t>
        </is>
      </c>
      <c r="AA5016" s="3" t="inlineStr">
        <is>
          <t>PDF in CUNY Academic Works</t>
        </is>
      </c>
      <c r="AB5016" s="3" t="inlineStr"/>
      <c r="AC5016" s="3" t="inlineStr">
        <is>
          <t>School of Professional Studies</t>
        </is>
      </c>
      <c r="AD5016" s="3" t="n"/>
      <c r="AE5016" s="3" t="inlineStr">
        <is>
          <t>No</t>
        </is>
      </c>
      <c r="AF5016" s="3" t="inlineStr"/>
      <c r="AG5016" s="4" t="inlineStr"/>
      <c r="AH5016" s="4" t="inlineStr"/>
      <c r="AI5016" s="4" t="inlineStr"/>
    </row>
    <row r="5017">
      <c r="A5017" s="3" t="inlineStr">
        <is>
          <t>RESD-0058</t>
        </is>
      </c>
      <c r="B5017" s="3" t="inlineStr">
        <is>
          <t>Alter</t>
        </is>
      </c>
      <c r="C5017" s="3" t="inlineStr">
        <is>
          <t>Daniel</t>
        </is>
      </c>
      <c r="D5017" s="3" t="inlineStr">
        <is>
          <t>Daniel Alter</t>
        </is>
      </c>
      <c r="E5017" s="3" t="inlineStr">
        <is>
          <t>Professor</t>
        </is>
      </c>
      <c r="F5017" s="3" t="inlineStr">
        <is>
          <t>NYC College of Technology</t>
        </is>
      </c>
      <c r="G5017" s="3" t="inlineStr">
        <is>
          <t>Restorative Dentistry</t>
        </is>
      </c>
      <c r="H5017" s="3" t="inlineStr">
        <is>
          <t>DAlter@citytech.cuny.edu</t>
        </is>
      </c>
      <c r="I5017" s="3" t="inlineStr">
        <is>
          <t>Journal article</t>
        </is>
      </c>
      <c r="J5017" s="3" t="inlineStr">
        <is>
          <t>Dentures, a Matter of Health; Proper fitting oral prosthetic improve elderly patients' overall well-being</t>
        </is>
      </c>
      <c r="K5017" s="3" t="n">
        <v>2013</v>
      </c>
      <c r="L5017" s="3" t="inlineStr"/>
      <c r="M5017" s="3" t="inlineStr"/>
      <c r="N5017" s="3" t="inlineStr"/>
      <c r="O5017" s="3" t="n"/>
      <c r="P5017" s="3" t="inlineStr"/>
      <c r="Q5017" s="3" t="inlineStr"/>
      <c r="R5017" s="3" t="inlineStr"/>
      <c r="S5017" s="3" t="inlineStr">
        <is>
          <t>Dept bio</t>
        </is>
      </c>
      <c r="T5017" s="3" t="n">
        <v>1</v>
      </c>
      <c r="U5017" s="3" t="inlineStr">
        <is>
          <t>Medium (self-reported in faculty bio)</t>
        </is>
      </c>
      <c r="V5017" s="3" t="n"/>
      <c r="W5017" s="3" t="inlineStr">
        <is>
          <t>Dentures, a Matter of Health; Proper fitting oral prosthetic improve elderly patients' overall well-being. Inside Dental Technology, AEGIS, July 2013</t>
        </is>
      </c>
      <c r="X5017" s="3" t="inlineStr"/>
      <c r="Y5017" s="3" t="inlineStr"/>
      <c r="Z5017" s="3" t="inlineStr"/>
      <c r="AA5017" s="3" t="inlineStr"/>
      <c r="AB5017" s="3" t="inlineStr"/>
      <c r="AC5017" s="3" t="inlineStr">
        <is>
          <t>School of Professional Studies</t>
        </is>
      </c>
      <c r="AD5017" s="3" t="n"/>
      <c r="AE5017" s="3" t="inlineStr">
        <is>
          <t>No</t>
        </is>
      </c>
      <c r="AF5017" s="3" t="inlineStr"/>
      <c r="AG5017" s="4" t="inlineStr"/>
      <c r="AH5017" s="4" t="inlineStr"/>
      <c r="AI5017" s="4" t="inlineStr"/>
    </row>
    <row r="5018">
      <c r="A5018" s="3" t="inlineStr">
        <is>
          <t>RESD-0059</t>
        </is>
      </c>
      <c r="B5018" s="3" t="inlineStr">
        <is>
          <t>Alter</t>
        </is>
      </c>
      <c r="C5018" s="3" t="inlineStr">
        <is>
          <t>Daniel</t>
        </is>
      </c>
      <c r="D5018" s="3" t="inlineStr">
        <is>
          <t>Daniel Alter</t>
        </is>
      </c>
      <c r="E5018" s="3" t="inlineStr">
        <is>
          <t>Professor</t>
        </is>
      </c>
      <c r="F5018" s="3" t="inlineStr">
        <is>
          <t>NYC College of Technology</t>
        </is>
      </c>
      <c r="G5018" s="3" t="inlineStr">
        <is>
          <t>Restorative Dentistry</t>
        </is>
      </c>
      <c r="H5018" s="3" t="inlineStr">
        <is>
          <t>DAlter@citytech.cuny.edu</t>
        </is>
      </c>
      <c r="I5018" s="3" t="inlineStr">
        <is>
          <t>Journal article</t>
        </is>
      </c>
      <c r="J5018" s="3" t="inlineStr">
        <is>
          <t>Failing to Plan is Planning to Fail; Find success through properly driven business plan and strategy</t>
        </is>
      </c>
      <c r="K5018" s="3" t="n">
        <v>2013</v>
      </c>
      <c r="L5018" s="3" t="inlineStr"/>
      <c r="M5018" s="3" t="inlineStr"/>
      <c r="N5018" s="3" t="inlineStr"/>
      <c r="O5018" s="3" t="n"/>
      <c r="P5018" s="3" t="inlineStr"/>
      <c r="Q5018" s="3" t="inlineStr"/>
      <c r="R5018" s="3" t="inlineStr"/>
      <c r="S5018" s="3" t="inlineStr">
        <is>
          <t>Dept bio</t>
        </is>
      </c>
      <c r="T5018" s="3" t="n">
        <v>1</v>
      </c>
      <c r="U5018" s="3" t="inlineStr">
        <is>
          <t>Medium (self-reported in faculty bio)</t>
        </is>
      </c>
      <c r="V5018" s="3" t="n"/>
      <c r="W5018" s="3" t="inlineStr">
        <is>
          <t>Failing to Plan is Planning to Fail; Find success through properly driven business plan and strategy. Inside Dental Technology, AEGIS, March 2013</t>
        </is>
      </c>
      <c r="X5018" s="3" t="inlineStr"/>
      <c r="Y5018" s="3" t="inlineStr"/>
      <c r="Z5018" s="3" t="inlineStr"/>
      <c r="AA5018" s="3" t="inlineStr"/>
      <c r="AB5018" s="3" t="inlineStr"/>
      <c r="AC5018" s="3" t="inlineStr">
        <is>
          <t>School of Professional Studies</t>
        </is>
      </c>
      <c r="AD5018" s="3" t="n"/>
      <c r="AE5018" s="3" t="inlineStr">
        <is>
          <t>No</t>
        </is>
      </c>
      <c r="AF5018" s="3" t="inlineStr"/>
      <c r="AG5018" s="4" t="inlineStr"/>
      <c r="AH5018" s="4" t="inlineStr"/>
      <c r="AI5018" s="4" t="inlineStr"/>
    </row>
    <row r="5019">
      <c r="A5019" s="3" t="inlineStr">
        <is>
          <t>RESD-0060</t>
        </is>
      </c>
      <c r="B5019" s="3" t="inlineStr">
        <is>
          <t>Budny</t>
        </is>
      </c>
      <c r="C5019" s="3" t="inlineStr">
        <is>
          <t>Renata</t>
        </is>
      </c>
      <c r="D5019" s="3" t="inlineStr">
        <is>
          <t>Renata Budny</t>
        </is>
      </c>
      <c r="E5019" s="3" t="inlineStr">
        <is>
          <t>professor</t>
        </is>
      </c>
      <c r="F5019" s="3" t="inlineStr">
        <is>
          <t>NYC College of Technology</t>
        </is>
      </c>
      <c r="G5019" s="3" t="inlineStr">
        <is>
          <t>Restorative Dentistry</t>
        </is>
      </c>
      <c r="H5019" s="3" t="inlineStr">
        <is>
          <t>Renata.Budny96@citytech.cuny.edu</t>
        </is>
      </c>
      <c r="I5019" s="3" t="inlineStr">
        <is>
          <t>Conference presentation</t>
        </is>
      </c>
      <c r="J5019" s="3" t="inlineStr">
        <is>
          <t>Metal vs. Porcelain Restorations</t>
        </is>
      </c>
      <c r="K5019" s="3" t="n">
        <v>2013</v>
      </c>
      <c r="L5019" s="3" t="inlineStr"/>
      <c r="M5019" s="3" t="inlineStr"/>
      <c r="N5019" s="3" t="inlineStr"/>
      <c r="O5019" s="3" t="n"/>
      <c r="P5019" s="3" t="inlineStr"/>
      <c r="Q5019" s="3" t="inlineStr"/>
      <c r="R5019" s="3" t="inlineStr"/>
      <c r="S5019" s="3" t="inlineStr">
        <is>
          <t>Dept bio</t>
        </is>
      </c>
      <c r="T5019" s="3" t="n">
        <v>1</v>
      </c>
      <c r="U5019" s="3" t="inlineStr">
        <is>
          <t>Medium (self-reported in faculty bio)</t>
        </is>
      </c>
      <c r="V5019" s="3" t="n"/>
      <c r="W5019" s="3" t="inlineStr">
        <is>
          <t>2013 Student Scientific Poster Session for the 2013 Greater New York Dental Meeting, Jacob K. Javits Convention Center, New York. Three of Restorative Dentistry students presented following topics: “Metal vs. Porcelain Restorations” by Man M. Chan, and “Bar Attachment Systems” by Yamilka Feliz</t>
        </is>
      </c>
      <c r="X5019" s="3" t="inlineStr"/>
      <c r="Y5019" s="3" t="inlineStr"/>
      <c r="Z5019" s="3" t="inlineStr"/>
      <c r="AA5019" s="3" t="inlineStr"/>
      <c r="AB5019" s="3" t="inlineStr"/>
      <c r="AC5019" s="3" t="inlineStr">
        <is>
          <t>School of Professional Studies</t>
        </is>
      </c>
      <c r="AD5019" s="3" t="n"/>
      <c r="AE5019" s="3" t="inlineStr">
        <is>
          <t>No</t>
        </is>
      </c>
      <c r="AF5019" s="3" t="inlineStr"/>
      <c r="AG5019" s="4" t="inlineStr"/>
      <c r="AH5019" s="4" t="inlineStr"/>
      <c r="AI5019" s="4" t="inlineStr"/>
    </row>
    <row r="5020">
      <c r="A5020" s="3" t="inlineStr">
        <is>
          <t>RESD-0061</t>
        </is>
      </c>
      <c r="B5020" s="3" t="inlineStr">
        <is>
          <t>Budny</t>
        </is>
      </c>
      <c r="C5020" s="3" t="inlineStr">
        <is>
          <t>Renata</t>
        </is>
      </c>
      <c r="D5020" s="3" t="inlineStr">
        <is>
          <t>Renata Budny</t>
        </is>
      </c>
      <c r="E5020" s="3" t="inlineStr">
        <is>
          <t>professor</t>
        </is>
      </c>
      <c r="F5020" s="3" t="inlineStr">
        <is>
          <t>NYC College of Technology</t>
        </is>
      </c>
      <c r="G5020" s="3" t="inlineStr">
        <is>
          <t>Restorative Dentistry</t>
        </is>
      </c>
      <c r="H5020" s="3" t="inlineStr">
        <is>
          <t>Renata.Budny96@citytech.cuny.edu</t>
        </is>
      </c>
      <c r="I5020" s="3" t="inlineStr">
        <is>
          <t>Conference presentation</t>
        </is>
      </c>
      <c r="J5020" s="3" t="inlineStr">
        <is>
          <t>A Review of Dental Adverse Events Using the FDA Adverse Event Reporting System</t>
        </is>
      </c>
      <c r="K5020" s="3" t="n">
        <v>2014</v>
      </c>
      <c r="L5020" s="3" t="inlineStr"/>
      <c r="M5020" s="3" t="inlineStr"/>
      <c r="N5020" s="3" t="inlineStr"/>
      <c r="O5020" s="3" t="n"/>
      <c r="P5020" s="3" t="inlineStr"/>
      <c r="Q5020" s="3" t="inlineStr"/>
      <c r="R5020" s="3" t="inlineStr"/>
      <c r="S5020" s="3" t="inlineStr">
        <is>
          <t>Dept bio</t>
        </is>
      </c>
      <c r="T5020" s="3" t="n">
        <v>1</v>
      </c>
      <c r="U5020" s="3" t="inlineStr">
        <is>
          <t>Medium (self-reported in faculty bio)</t>
        </is>
      </c>
      <c r="V5020" s="3" t="n"/>
      <c r="W5020" s="3" t="inlineStr">
        <is>
          <t>Altman, K., Budny, R. (2014, October 27). A Review of Dental Adverse Events Using the FDA Adverse Event Reporting System. 30th International Conference on Pharmacoepidemiology and Therapeutic Risk Management, Taipei, Taiwan.</t>
        </is>
      </c>
      <c r="X5020" s="3" t="inlineStr"/>
      <c r="Y5020" s="3" t="inlineStr"/>
      <c r="Z5020" s="3" t="inlineStr"/>
      <c r="AA5020" s="3" t="inlineStr"/>
      <c r="AB5020" s="3" t="inlineStr"/>
      <c r="AC5020" s="3" t="inlineStr">
        <is>
          <t>School of Professional Studies</t>
        </is>
      </c>
      <c r="AD5020" s="3" t="n"/>
      <c r="AE5020" s="3" t="inlineStr">
        <is>
          <t>No</t>
        </is>
      </c>
      <c r="AF5020" s="3" t="inlineStr"/>
      <c r="AG5020" s="4" t="inlineStr"/>
      <c r="AH5020" s="4" t="inlineStr"/>
      <c r="AI5020" s="4" t="inlineStr"/>
    </row>
    <row r="5021">
      <c r="A5021" s="3" t="inlineStr">
        <is>
          <t>RESD-0062</t>
        </is>
      </c>
      <c r="B5021" s="3" t="inlineStr">
        <is>
          <t>Alter</t>
        </is>
      </c>
      <c r="C5021" s="3" t="inlineStr">
        <is>
          <t>Daniel</t>
        </is>
      </c>
      <c r="D5021" s="3" t="inlineStr">
        <is>
          <t>Daniel Alter</t>
        </is>
      </c>
      <c r="E5021" s="3" t="inlineStr">
        <is>
          <t>Professor</t>
        </is>
      </c>
      <c r="F5021" s="3" t="inlineStr">
        <is>
          <t>NYC College of Technology</t>
        </is>
      </c>
      <c r="G5021" s="3" t="inlineStr">
        <is>
          <t>Restorative Dentistry</t>
        </is>
      </c>
      <c r="H5021" s="3" t="inlineStr">
        <is>
          <t>DAlter@citytech.cuny.edu</t>
        </is>
      </c>
      <c r="I5021" s="3" t="inlineStr">
        <is>
          <t>Journal article</t>
        </is>
      </c>
      <c r="J5021" s="3" t="inlineStr">
        <is>
          <t>CAD/CAM Technology in Implant Abutment Design</t>
        </is>
      </c>
      <c r="K5021" s="3" t="n">
        <v>2014</v>
      </c>
      <c r="L5021" s="3" t="inlineStr"/>
      <c r="M5021" s="3" t="inlineStr"/>
      <c r="N5021" s="3" t="inlineStr"/>
      <c r="O5021" s="3" t="n"/>
      <c r="P5021" s="3" t="inlineStr"/>
      <c r="Q5021" s="3" t="inlineStr"/>
      <c r="R5021" s="3" t="inlineStr"/>
      <c r="S5021" s="3" t="inlineStr">
        <is>
          <t>Dept bio</t>
        </is>
      </c>
      <c r="T5021" s="3" t="n">
        <v>1</v>
      </c>
      <c r="U5021" s="3" t="inlineStr">
        <is>
          <t>Medium (self-reported in faculty bio)</t>
        </is>
      </c>
      <c r="V5021" s="3" t="n"/>
      <c r="W5021" s="3" t="inlineStr">
        <is>
          <t>CAD/CAM Technology in Implant Abutment Design. Inside Dental Technology, AEGIS, April 2014</t>
        </is>
      </c>
      <c r="X5021" s="3" t="inlineStr"/>
      <c r="Y5021" s="3" t="inlineStr"/>
      <c r="Z5021" s="3" t="inlineStr"/>
      <c r="AA5021" s="3" t="inlineStr"/>
      <c r="AB5021" s="3" t="inlineStr"/>
      <c r="AC5021" s="3" t="inlineStr">
        <is>
          <t>School of Professional Studies</t>
        </is>
      </c>
      <c r="AD5021" s="3" t="n"/>
      <c r="AE5021" s="3" t="inlineStr">
        <is>
          <t>No</t>
        </is>
      </c>
      <c r="AF5021" s="3" t="inlineStr"/>
      <c r="AG5021" s="4" t="inlineStr"/>
      <c r="AH5021" s="4" t="inlineStr"/>
      <c r="AI5021" s="4" t="inlineStr"/>
    </row>
    <row r="5022">
      <c r="A5022" s="3" t="inlineStr">
        <is>
          <t>RESD-0063</t>
        </is>
      </c>
      <c r="B5022" s="3" t="inlineStr">
        <is>
          <t>Alter</t>
        </is>
      </c>
      <c r="C5022" s="3" t="inlineStr">
        <is>
          <t>Daniel</t>
        </is>
      </c>
      <c r="D5022" s="3" t="inlineStr">
        <is>
          <t>Daniel Alter</t>
        </is>
      </c>
      <c r="E5022" s="3" t="inlineStr">
        <is>
          <t>Professor</t>
        </is>
      </c>
      <c r="F5022" s="3" t="inlineStr">
        <is>
          <t>NYC College of Technology</t>
        </is>
      </c>
      <c r="G5022" s="3" t="inlineStr">
        <is>
          <t>Restorative Dentistry</t>
        </is>
      </c>
      <c r="H5022" s="3" t="inlineStr">
        <is>
          <t>DAlter@citytech.cuny.edu</t>
        </is>
      </c>
      <c r="I5022" s="3" t="inlineStr">
        <is>
          <t>Journal article</t>
        </is>
      </c>
      <c r="J5022" s="3" t="inlineStr">
        <is>
          <t>Lifetime Learning Makes Perfect Business Sense</t>
        </is>
      </c>
      <c r="K5022" s="3" t="n">
        <v>2014</v>
      </c>
      <c r="L5022" s="3" t="inlineStr"/>
      <c r="M5022" s="3" t="inlineStr"/>
      <c r="N5022" s="3" t="inlineStr"/>
      <c r="O5022" s="3" t="n"/>
      <c r="P5022" s="3" t="inlineStr"/>
      <c r="Q5022" s="3" t="inlineStr"/>
      <c r="R5022" s="3" t="inlineStr"/>
      <c r="S5022" s="3" t="inlineStr">
        <is>
          <t>Dept bio</t>
        </is>
      </c>
      <c r="T5022" s="3" t="n">
        <v>1</v>
      </c>
      <c r="U5022" s="3" t="inlineStr">
        <is>
          <t>Medium (self-reported in faculty bio)</t>
        </is>
      </c>
      <c r="V5022" s="3" t="n"/>
      <c r="W5022" s="3" t="inlineStr">
        <is>
          <t>Lifetime Learning Makes Perfect Business Sense. Inside Dental Technology, AEGIS, June 2014</t>
        </is>
      </c>
      <c r="X5022" s="3" t="inlineStr"/>
      <c r="Y5022" s="3" t="inlineStr"/>
      <c r="Z5022" s="3" t="inlineStr"/>
      <c r="AA5022" s="3" t="inlineStr"/>
      <c r="AB5022" s="3" t="inlineStr"/>
      <c r="AC5022" s="3" t="inlineStr">
        <is>
          <t>School of Professional Studies</t>
        </is>
      </c>
      <c r="AD5022" s="3" t="n"/>
      <c r="AE5022" s="3" t="inlineStr">
        <is>
          <t>No</t>
        </is>
      </c>
      <c r="AF5022" s="3" t="inlineStr"/>
      <c r="AG5022" s="4" t="inlineStr"/>
      <c r="AH5022" s="4" t="inlineStr"/>
      <c r="AI5022" s="4" t="inlineStr"/>
    </row>
    <row r="5023">
      <c r="A5023" s="3" t="inlineStr">
        <is>
          <t>RESD-0064</t>
        </is>
      </c>
      <c r="B5023" s="3" t="inlineStr">
        <is>
          <t>Budny</t>
        </is>
      </c>
      <c r="C5023" s="3" t="inlineStr">
        <is>
          <t>Renata</t>
        </is>
      </c>
      <c r="D5023" s="3" t="inlineStr">
        <is>
          <t>Renata Budny</t>
        </is>
      </c>
      <c r="E5023" s="3" t="inlineStr">
        <is>
          <t>professor</t>
        </is>
      </c>
      <c r="F5023" s="3" t="inlineStr">
        <is>
          <t>NYC College of Technology</t>
        </is>
      </c>
      <c r="G5023" s="3" t="inlineStr">
        <is>
          <t>Restorative Dentistry</t>
        </is>
      </c>
      <c r="H5023" s="3" t="inlineStr">
        <is>
          <t>Renata.Budny96@citytech.cuny.edu</t>
        </is>
      </c>
      <c r="I5023" s="3" t="inlineStr">
        <is>
          <t>Other</t>
        </is>
      </c>
      <c r="J5023" s="3" t="inlineStr">
        <is>
          <t>Maria Francisco and Shabnam Nia in their Honors Projects in RESD 1212, NYCCT, CUNY, May 2014</t>
        </is>
      </c>
      <c r="K5023" s="3" t="n">
        <v>2014</v>
      </c>
      <c r="L5023" s="3" t="inlineStr"/>
      <c r="M5023" s="3" t="inlineStr"/>
      <c r="N5023" s="3" t="inlineStr"/>
      <c r="O5023" s="3" t="n"/>
      <c r="P5023" s="3" t="inlineStr"/>
      <c r="Q5023" s="3" t="inlineStr"/>
      <c r="R5023" s="3" t="inlineStr"/>
      <c r="S5023" s="3" t="inlineStr">
        <is>
          <t>Dept bio</t>
        </is>
      </c>
      <c r="T5023" s="3" t="n">
        <v>1</v>
      </c>
      <c r="U5023" s="3" t="inlineStr">
        <is>
          <t>Medium (self-reported in faculty bio)</t>
        </is>
      </c>
      <c r="V5023" s="3" t="n"/>
      <c r="W5023" s="3" t="inlineStr">
        <is>
          <t>Maria Francisco and Shabnam Nia in their Honors Projects in RESD 1212, NYCCT, CUNY, May 2014</t>
        </is>
      </c>
      <c r="X5023" s="3" t="inlineStr"/>
      <c r="Y5023" s="3" t="inlineStr"/>
      <c r="Z5023" s="3" t="inlineStr"/>
      <c r="AA5023" s="3" t="inlineStr"/>
      <c r="AB5023" s="3" t="inlineStr"/>
      <c r="AC5023" s="3" t="inlineStr">
        <is>
          <t>School of Professional Studies</t>
        </is>
      </c>
      <c r="AD5023" s="3" t="n"/>
      <c r="AE5023" s="3" t="inlineStr">
        <is>
          <t>No</t>
        </is>
      </c>
      <c r="AF5023" s="3" t="inlineStr"/>
      <c r="AG5023" s="4" t="inlineStr"/>
      <c r="AH5023" s="4" t="inlineStr"/>
      <c r="AI5023" s="4" t="inlineStr"/>
    </row>
    <row r="5024">
      <c r="A5024" s="3" t="inlineStr">
        <is>
          <t>RESD-0065</t>
        </is>
      </c>
      <c r="B5024" s="3" t="inlineStr">
        <is>
          <t>Alter</t>
        </is>
      </c>
      <c r="C5024" s="3" t="inlineStr">
        <is>
          <t>Daniel</t>
        </is>
      </c>
      <c r="D5024" s="3" t="inlineStr">
        <is>
          <t>Daniel Alter</t>
        </is>
      </c>
      <c r="E5024" s="3" t="inlineStr">
        <is>
          <t>Professor</t>
        </is>
      </c>
      <c r="F5024" s="3" t="inlineStr">
        <is>
          <t>NYC College of Technology</t>
        </is>
      </c>
      <c r="G5024" s="3" t="inlineStr">
        <is>
          <t>Restorative Dentistry</t>
        </is>
      </c>
      <c r="H5024" s="3" t="inlineStr">
        <is>
          <t>DAlter@citytech.cuny.edu</t>
        </is>
      </c>
      <c r="I5024" s="3" t="inlineStr">
        <is>
          <t>Journal article</t>
        </is>
      </c>
      <c r="J5024" s="3" t="inlineStr">
        <is>
          <t>Subtractive Computer Aided Manufacturing, Dental Milling</t>
        </is>
      </c>
      <c r="K5024" s="3" t="n">
        <v>2014</v>
      </c>
      <c r="L5024" s="3" t="inlineStr"/>
      <c r="M5024" s="3" t="inlineStr"/>
      <c r="N5024" s="3" t="inlineStr"/>
      <c r="O5024" s="3" t="n"/>
      <c r="P5024" s="3" t="inlineStr"/>
      <c r="Q5024" s="3" t="inlineStr"/>
      <c r="R5024" s="3" t="inlineStr"/>
      <c r="S5024" s="3" t="inlineStr">
        <is>
          <t>Dept bio</t>
        </is>
      </c>
      <c r="T5024" s="3" t="n">
        <v>1</v>
      </c>
      <c r="U5024" s="3" t="inlineStr">
        <is>
          <t>Medium (self-reported in faculty bio)</t>
        </is>
      </c>
      <c r="V5024" s="3" t="n"/>
      <c r="W5024" s="3" t="inlineStr">
        <is>
          <t>Subtractive Computer Aided Manufacturing, Dental Milling. Inside Dental Technology, AEGIS, February 2014 (Accepted)</t>
        </is>
      </c>
      <c r="X5024" s="3" t="inlineStr"/>
      <c r="Y5024" s="3" t="inlineStr"/>
      <c r="Z5024" s="3" t="inlineStr"/>
      <c r="AA5024" s="3" t="inlineStr"/>
      <c r="AB5024" s="3" t="inlineStr"/>
      <c r="AC5024" s="3" t="inlineStr">
        <is>
          <t>School of Professional Studies</t>
        </is>
      </c>
      <c r="AD5024" s="3" t="n"/>
      <c r="AE5024" s="3" t="inlineStr">
        <is>
          <t>No</t>
        </is>
      </c>
      <c r="AF5024" s="3" t="inlineStr"/>
      <c r="AG5024" s="4" t="inlineStr"/>
      <c r="AH5024" s="4" t="inlineStr"/>
      <c r="AI5024" s="4" t="inlineStr"/>
    </row>
    <row r="5025">
      <c r="A5025" s="3" t="inlineStr">
        <is>
          <t>RESD-0066</t>
        </is>
      </c>
      <c r="B5025" s="3" t="inlineStr">
        <is>
          <t>Budny</t>
        </is>
      </c>
      <c r="C5025" s="3" t="inlineStr">
        <is>
          <t>Renata</t>
        </is>
      </c>
      <c r="D5025" s="3" t="inlineStr">
        <is>
          <t>Renata Budny</t>
        </is>
      </c>
      <c r="E5025" s="3" t="inlineStr">
        <is>
          <t>professor</t>
        </is>
      </c>
      <c r="F5025" s="3" t="inlineStr">
        <is>
          <t>NYC College of Technology</t>
        </is>
      </c>
      <c r="G5025" s="3" t="inlineStr">
        <is>
          <t>Restorative Dentistry</t>
        </is>
      </c>
      <c r="H5025" s="3" t="inlineStr">
        <is>
          <t>Renata.Budny96@citytech.cuny.edu</t>
        </is>
      </c>
      <c r="I5025" s="3" t="inlineStr">
        <is>
          <t>Conference presentation</t>
        </is>
      </c>
      <c r="J5025" s="3" t="inlineStr">
        <is>
          <t>Traditional, Hybrid and Online Education</t>
        </is>
      </c>
      <c r="K5025" s="3" t="n">
        <v>2014</v>
      </c>
      <c r="L5025" s="3" t="inlineStr"/>
      <c r="M5025" s="3" t="inlineStr"/>
      <c r="N5025" s="3" t="inlineStr"/>
      <c r="O5025" s="3" t="n"/>
      <c r="P5025" s="3" t="inlineStr"/>
      <c r="Q5025" s="3" t="inlineStr"/>
      <c r="R5025" s="3" t="inlineStr"/>
      <c r="S5025" s="3" t="inlineStr">
        <is>
          <t>Dept bio</t>
        </is>
      </c>
      <c r="T5025" s="3" t="n">
        <v>1</v>
      </c>
      <c r="U5025" s="3" t="inlineStr">
        <is>
          <t>Medium (self-reported in faculty bio)</t>
        </is>
      </c>
      <c r="V5025" s="3" t="n"/>
      <c r="W5025" s="3" t="inlineStr">
        <is>
          <t>Budny, R. (2014, February 20). Traditional, Hybrid and Online Education. Annual NADL DLT Educators Conference. Chicago, Il.</t>
        </is>
      </c>
      <c r="X5025" s="3" t="inlineStr"/>
      <c r="Y5025" s="3" t="inlineStr"/>
      <c r="Z5025" s="3" t="inlineStr"/>
      <c r="AA5025" s="3" t="inlineStr"/>
      <c r="AB5025" s="3" t="inlineStr"/>
      <c r="AC5025" s="3" t="inlineStr">
        <is>
          <t>School of Professional Studies</t>
        </is>
      </c>
      <c r="AD5025" s="3" t="n"/>
      <c r="AE5025" s="3" t="inlineStr">
        <is>
          <t>No</t>
        </is>
      </c>
      <c r="AF5025" s="3" t="inlineStr"/>
      <c r="AG5025" s="4" t="inlineStr"/>
      <c r="AH5025" s="4" t="inlineStr"/>
      <c r="AI5025" s="4" t="inlineStr"/>
    </row>
    <row r="5026">
      <c r="A5026" s="3" t="inlineStr">
        <is>
          <t>RESD-0067</t>
        </is>
      </c>
      <c r="B5026" s="3" t="inlineStr">
        <is>
          <t>Budny</t>
        </is>
      </c>
      <c r="C5026" s="3" t="inlineStr">
        <is>
          <t>Renata</t>
        </is>
      </c>
      <c r="D5026" s="3" t="inlineStr">
        <is>
          <t>Renata Budny</t>
        </is>
      </c>
      <c r="E5026" s="3" t="inlineStr">
        <is>
          <t>professor</t>
        </is>
      </c>
      <c r="F5026" s="3" t="inlineStr">
        <is>
          <t>NYC College of Technology</t>
        </is>
      </c>
      <c r="G5026" s="3" t="inlineStr">
        <is>
          <t>Restorative Dentistry</t>
        </is>
      </c>
      <c r="H5026" s="3" t="inlineStr">
        <is>
          <t>Renata.Budny96@citytech.cuny.edu</t>
        </is>
      </c>
      <c r="I5026" s="3" t="inlineStr">
        <is>
          <t>Conference presentation</t>
        </is>
      </c>
      <c r="J5026" s="3" t="inlineStr">
        <is>
          <t>Two of Restorative Dentistry students presented following topics: “Teeth Mysteries” by Maria Francisco, and “Color, Esthetics and Dentistry” by Shabnam Nia</t>
        </is>
      </c>
      <c r="K5026" s="3" t="n">
        <v>2014</v>
      </c>
      <c r="L5026" s="3" t="inlineStr"/>
      <c r="M5026" s="3" t="inlineStr"/>
      <c r="N5026" s="3" t="inlineStr"/>
      <c r="O5026" s="3" t="n"/>
      <c r="P5026" s="3" t="inlineStr"/>
      <c r="Q5026" s="3" t="inlineStr"/>
      <c r="R5026" s="3" t="inlineStr"/>
      <c r="S5026" s="3" t="inlineStr">
        <is>
          <t>Dept bio</t>
        </is>
      </c>
      <c r="T5026" s="3" t="n">
        <v>1</v>
      </c>
      <c r="U5026" s="3" t="inlineStr">
        <is>
          <t>Medium (self-reported in faculty bio)</t>
        </is>
      </c>
      <c r="V5026" s="3" t="n"/>
      <c r="W5026" s="3" t="inlineStr">
        <is>
          <t>2014 Student Scientific Poster Session for the 2014 Greater New York Dental Meeting, Jacob K. Javits Convention Center, New York. Two of Restorative Dentistry students presented following topics: “Teeth Mysteries” by Maria Francisco, and “Color, Esthetics and Dentistry” by Shabnam Nia.</t>
        </is>
      </c>
      <c r="X5026" s="3" t="inlineStr"/>
      <c r="Y5026" s="3" t="inlineStr"/>
      <c r="Z5026" s="3" t="inlineStr"/>
      <c r="AA5026" s="3" t="inlineStr"/>
      <c r="AB5026" s="3" t="inlineStr"/>
      <c r="AC5026" s="3" t="inlineStr">
        <is>
          <t>School of Professional Studies</t>
        </is>
      </c>
      <c r="AD5026" s="3" t="n"/>
      <c r="AE5026" s="3" t="inlineStr">
        <is>
          <t>No</t>
        </is>
      </c>
      <c r="AF5026" s="3" t="inlineStr"/>
      <c r="AG5026" s="4" t="inlineStr"/>
      <c r="AH5026" s="4" t="inlineStr"/>
      <c r="AI5026" s="4" t="inlineStr"/>
    </row>
    <row r="5027">
      <c r="A5027" s="3" t="inlineStr">
        <is>
          <t>RESD-0068</t>
        </is>
      </c>
      <c r="B5027" s="3" t="inlineStr">
        <is>
          <t>Budny</t>
        </is>
      </c>
      <c r="C5027" s="3" t="inlineStr">
        <is>
          <t>Renata</t>
        </is>
      </c>
      <c r="D5027" s="3" t="inlineStr">
        <is>
          <t>Renata Budny</t>
        </is>
      </c>
      <c r="E5027" s="3" t="inlineStr">
        <is>
          <t>professor</t>
        </is>
      </c>
      <c r="F5027" s="3" t="inlineStr">
        <is>
          <t>NYC College of Technology</t>
        </is>
      </c>
      <c r="G5027" s="3" t="inlineStr">
        <is>
          <t>Restorative Dentistry</t>
        </is>
      </c>
      <c r="H5027" s="3" t="inlineStr">
        <is>
          <t>Renata.Budny96@citytech.cuny.edu</t>
        </is>
      </c>
      <c r="I5027" s="3" t="inlineStr">
        <is>
          <t>Conference presentation</t>
        </is>
      </c>
      <c r="J5027" s="3" t="inlineStr">
        <is>
          <t>Dental Laboratory Technology: State of the Industry &amp; Overview of Regulatory Standards</t>
        </is>
      </c>
      <c r="K5027" s="3" t="n">
        <v>2015</v>
      </c>
      <c r="L5027" s="3" t="inlineStr"/>
      <c r="M5027" s="3" t="inlineStr"/>
      <c r="N5027" s="3" t="inlineStr"/>
      <c r="O5027" s="3" t="n"/>
      <c r="P5027" s="3" t="inlineStr"/>
      <c r="Q5027" s="3" t="inlineStr"/>
      <c r="R5027" s="3" t="inlineStr"/>
      <c r="S5027" s="3" t="inlineStr">
        <is>
          <t>Dept bio</t>
        </is>
      </c>
      <c r="T5027" s="3" t="n">
        <v>1</v>
      </c>
      <c r="U5027" s="3" t="inlineStr">
        <is>
          <t>Medium (self-reported in faculty bio)</t>
        </is>
      </c>
      <c r="V5027" s="3" t="n"/>
      <c r="W5027" s="3" t="inlineStr">
        <is>
          <t>Budny, R. (2015, December 1). Dental Laboratory Technology: State of the Industry &amp; Overview of Regulatory Standards. New York: Greater New York Dental Meeting.</t>
        </is>
      </c>
      <c r="X5027" s="3" t="inlineStr"/>
      <c r="Y5027" s="3" t="inlineStr"/>
      <c r="Z5027" s="3" t="inlineStr"/>
      <c r="AA5027" s="3" t="inlineStr"/>
      <c r="AB5027" s="3" t="inlineStr"/>
      <c r="AC5027" s="3" t="inlineStr">
        <is>
          <t>School of Professional Studies</t>
        </is>
      </c>
      <c r="AD5027" s="3" t="n"/>
      <c r="AE5027" s="3" t="inlineStr">
        <is>
          <t>No</t>
        </is>
      </c>
      <c r="AF5027" s="3" t="inlineStr"/>
      <c r="AG5027" s="4" t="inlineStr"/>
      <c r="AH5027" s="4" t="inlineStr"/>
      <c r="AI5027" s="4" t="inlineStr"/>
    </row>
    <row r="5028">
      <c r="A5028" s="3" t="inlineStr">
        <is>
          <t>RESD-0069</t>
        </is>
      </c>
      <c r="B5028" s="3" t="inlineStr">
        <is>
          <t>Budny</t>
        </is>
      </c>
      <c r="C5028" s="3" t="inlineStr">
        <is>
          <t>Renata</t>
        </is>
      </c>
      <c r="D5028" s="3" t="inlineStr">
        <is>
          <t>Renata Budny</t>
        </is>
      </c>
      <c r="E5028" s="3" t="inlineStr">
        <is>
          <t>professor</t>
        </is>
      </c>
      <c r="F5028" s="3" t="inlineStr">
        <is>
          <t>NYC College of Technology</t>
        </is>
      </c>
      <c r="G5028" s="3" t="inlineStr">
        <is>
          <t>Restorative Dentistry</t>
        </is>
      </c>
      <c r="H5028" s="3" t="inlineStr">
        <is>
          <t>Renata.Budny96@citytech.cuny.edu</t>
        </is>
      </c>
      <c r="I5028" s="3" t="inlineStr">
        <is>
          <t>Conference presentation</t>
        </is>
      </c>
      <c r="J5028" s="3" t="inlineStr">
        <is>
          <t>Dental Prostheses: Can It Be Avoided</t>
        </is>
      </c>
      <c r="K5028" s="3" t="n">
        <v>2015</v>
      </c>
      <c r="L5028" s="3" t="inlineStr"/>
      <c r="M5028" s="3" t="inlineStr"/>
      <c r="N5028" s="3" t="inlineStr"/>
      <c r="O5028" s="3" t="n"/>
      <c r="P5028" s="3" t="inlineStr"/>
      <c r="Q5028" s="3" t="inlineStr"/>
      <c r="R5028" s="3" t="inlineStr"/>
      <c r="S5028" s="3" t="inlineStr">
        <is>
          <t>Dept bio</t>
        </is>
      </c>
      <c r="T5028" s="3" t="n">
        <v>1</v>
      </c>
      <c r="U5028" s="3" t="inlineStr">
        <is>
          <t>Medium (self-reported in faculty bio)</t>
        </is>
      </c>
      <c r="V5028" s="3" t="n"/>
      <c r="W5028" s="3" t="inlineStr">
        <is>
          <t>2015 Student Scientific Poster Session for the 2015 Greater New York Dental Meeting, Jacob K. Javits Convention Center, New York. Three of Restorative Dentistry students presented following topics: “Dental Prostheses: Can It Be Avoided” by Julie Landa, “The Future is CAD/CAM” by Sydney Johnson and “Zirconia versus Lithium Disilicate” Kamylla Lopes.</t>
        </is>
      </c>
      <c r="X5028" s="3" t="inlineStr"/>
      <c r="Y5028" s="3" t="inlineStr"/>
      <c r="Z5028" s="3" t="inlineStr"/>
      <c r="AA5028" s="3" t="inlineStr"/>
      <c r="AB5028" s="3" t="inlineStr"/>
      <c r="AC5028" s="3" t="inlineStr">
        <is>
          <t>School of Professional Studies</t>
        </is>
      </c>
      <c r="AD5028" s="3" t="n"/>
      <c r="AE5028" s="3" t="inlineStr">
        <is>
          <t>No</t>
        </is>
      </c>
      <c r="AF5028" s="3" t="inlineStr"/>
      <c r="AG5028" s="4" t="inlineStr"/>
      <c r="AH5028" s="4" t="inlineStr"/>
      <c r="AI5028" s="4" t="inlineStr"/>
    </row>
    <row r="5029">
      <c r="A5029" s="3" t="inlineStr">
        <is>
          <t>RESD-0070</t>
        </is>
      </c>
      <c r="B5029" s="3" t="inlineStr">
        <is>
          <t>Andreescu</t>
        </is>
      </c>
      <c r="C5029" s="3" t="inlineStr">
        <is>
          <t>Laura</t>
        </is>
      </c>
      <c r="D5029" s="3" t="inlineStr">
        <is>
          <t>Laura Andreescu</t>
        </is>
      </c>
      <c r="E5029" s="3" t="inlineStr">
        <is>
          <t>Assistant Professor</t>
        </is>
      </c>
      <c r="F5029" s="3" t="inlineStr">
        <is>
          <t>NYC College of Technology</t>
        </is>
      </c>
      <c r="G5029" s="3" t="inlineStr">
        <is>
          <t>Restorative Dentistry</t>
        </is>
      </c>
      <c r="H5029" s="3" t="inlineStr">
        <is>
          <t>landreescu@citytech.cuny.edu</t>
        </is>
      </c>
      <c r="I5029" s="3" t="inlineStr">
        <is>
          <t>Journal article</t>
        </is>
      </c>
      <c r="J5029" s="3" t="inlineStr">
        <is>
          <t>Interview by the Journal of Dental Technology, June-July 2015: Certification: The God, the Bad and the Promising-From the Traditionalists to the Y’s, a Generational Outlook on Being a CDT</t>
        </is>
      </c>
      <c r="K5029" s="3" t="n">
        <v>2015</v>
      </c>
      <c r="L5029" s="3" t="inlineStr"/>
      <c r="M5029" s="3" t="inlineStr"/>
      <c r="N5029" s="3" t="inlineStr"/>
      <c r="O5029" s="3" t="n"/>
      <c r="P5029" s="3" t="inlineStr"/>
      <c r="Q5029" s="3" t="inlineStr"/>
      <c r="R5029" s="3" t="inlineStr"/>
      <c r="S5029" s="3" t="inlineStr">
        <is>
          <t>Dept bio</t>
        </is>
      </c>
      <c r="T5029" s="3" t="n">
        <v>1</v>
      </c>
      <c r="U5029" s="3" t="inlineStr">
        <is>
          <t>Medium (self-reported in faculty bio)</t>
        </is>
      </c>
      <c r="V5029" s="3" t="n"/>
      <c r="W5029" s="3" t="inlineStr">
        <is>
          <t>Interview by the Journal of Dental Technology, June-July 2015: Certification: The God, the Bad and the Promising-From the Traditionalists to the Y’s, a Generational Outlook on Being a CDT.</t>
        </is>
      </c>
      <c r="X5029" s="3" t="inlineStr"/>
      <c r="Y5029" s="3" t="inlineStr"/>
      <c r="Z5029" s="3" t="inlineStr"/>
      <c r="AA5029" s="3" t="inlineStr"/>
      <c r="AB5029" s="3" t="inlineStr"/>
      <c r="AC5029" s="3" t="inlineStr">
        <is>
          <t>School of Professional Studies</t>
        </is>
      </c>
      <c r="AD5029" s="3" t="n"/>
      <c r="AE5029" s="3" t="inlineStr">
        <is>
          <t>No</t>
        </is>
      </c>
      <c r="AF5029" s="3" t="inlineStr"/>
      <c r="AG5029" s="4" t="inlineStr"/>
      <c r="AH5029" s="4" t="inlineStr"/>
      <c r="AI5029" s="4" t="inlineStr"/>
    </row>
    <row r="5030">
      <c r="A5030" s="3" t="inlineStr">
        <is>
          <t>RESD-0071</t>
        </is>
      </c>
      <c r="B5030" s="3" t="inlineStr">
        <is>
          <t>Budny</t>
        </is>
      </c>
      <c r="C5030" s="3" t="inlineStr">
        <is>
          <t>Renata</t>
        </is>
      </c>
      <c r="D5030" s="3" t="inlineStr">
        <is>
          <t>Renata Budny</t>
        </is>
      </c>
      <c r="E5030" s="3" t="inlineStr">
        <is>
          <t>professor</t>
        </is>
      </c>
      <c r="F5030" s="3" t="inlineStr">
        <is>
          <t>NYC College of Technology</t>
        </is>
      </c>
      <c r="G5030" s="3" t="inlineStr">
        <is>
          <t>Restorative Dentistry</t>
        </is>
      </c>
      <c r="H5030" s="3" t="inlineStr">
        <is>
          <t>Renata.Budny96@citytech.cuny.edu</t>
        </is>
      </c>
      <c r="I5030" s="3" t="inlineStr">
        <is>
          <t>Journal article</t>
        </is>
      </c>
      <c r="J5030" s="3" t="inlineStr">
        <is>
          <t>JDT: Journal of Dental Technology, vol</t>
        </is>
      </c>
      <c r="K5030" s="3" t="n">
        <v>2015</v>
      </c>
      <c r="L5030" s="3" t="inlineStr"/>
      <c r="M5030" s="3" t="inlineStr"/>
      <c r="N5030" s="3" t="inlineStr"/>
      <c r="O5030" s="3" t="n"/>
      <c r="P5030" s="3" t="inlineStr"/>
      <c r="Q5030" s="3" t="inlineStr"/>
      <c r="R5030" s="3" t="inlineStr"/>
      <c r="S5030" s="3" t="inlineStr">
        <is>
          <t>Dept bio</t>
        </is>
      </c>
      <c r="T5030" s="3" t="n">
        <v>1</v>
      </c>
      <c r="U5030" s="3" t="inlineStr">
        <is>
          <t>Medium (self-reported in faculty bio)</t>
        </is>
      </c>
      <c r="V5030" s="3" t="n"/>
      <c r="W5030" s="3" t="inlineStr">
        <is>
          <t>Budny, R., Pratt, B, O. (2015, May). Changing trends. JDT: Journal of Dental Technology, vol. 32, no. 5, p. 34-37.</t>
        </is>
      </c>
      <c r="X5030" s="3" t="inlineStr"/>
      <c r="Y5030" s="3" t="inlineStr"/>
      <c r="Z5030" s="3" t="inlineStr"/>
      <c r="AA5030" s="3" t="inlineStr"/>
      <c r="AB5030" s="3" t="inlineStr"/>
      <c r="AC5030" s="3" t="inlineStr">
        <is>
          <t>School of Professional Studies</t>
        </is>
      </c>
      <c r="AD5030" s="3" t="n"/>
      <c r="AE5030" s="3" t="inlineStr">
        <is>
          <t>No</t>
        </is>
      </c>
      <c r="AF5030" s="3" t="inlineStr"/>
      <c r="AG5030" s="4" t="inlineStr"/>
      <c r="AH5030" s="4" t="inlineStr"/>
      <c r="AI5030" s="4" t="inlineStr"/>
    </row>
    <row r="5031">
      <c r="A5031" s="3" t="inlineStr">
        <is>
          <t>RESD-0072</t>
        </is>
      </c>
      <c r="B5031" s="3" t="inlineStr">
        <is>
          <t>Budny</t>
        </is>
      </c>
      <c r="C5031" s="3" t="inlineStr">
        <is>
          <t>Renata</t>
        </is>
      </c>
      <c r="D5031" s="3" t="inlineStr">
        <is>
          <t>Renata Budny</t>
        </is>
      </c>
      <c r="E5031" s="3" t="inlineStr">
        <is>
          <t>professor</t>
        </is>
      </c>
      <c r="F5031" s="3" t="inlineStr">
        <is>
          <t>NYC College of Technology</t>
        </is>
      </c>
      <c r="G5031" s="3" t="inlineStr">
        <is>
          <t>Restorative Dentistry</t>
        </is>
      </c>
      <c r="H5031" s="3" t="inlineStr">
        <is>
          <t>Renata.Budny96@citytech.cuny.edu</t>
        </is>
      </c>
      <c r="I5031" s="3" t="inlineStr">
        <is>
          <t>Other</t>
        </is>
      </c>
      <c r="J5031" s="3" t="inlineStr">
        <is>
          <t>Julie Landa, Sydney Johnson and Kamylla Lopes in their Honors Projects in RESD 1212, NYCCT, CUNY, May 2015</t>
        </is>
      </c>
      <c r="K5031" s="3" t="n">
        <v>2015</v>
      </c>
      <c r="L5031" s="3" t="inlineStr"/>
      <c r="M5031" s="3" t="inlineStr"/>
      <c r="N5031" s="3" t="inlineStr"/>
      <c r="O5031" s="3" t="n"/>
      <c r="P5031" s="3" t="inlineStr"/>
      <c r="Q5031" s="3" t="inlineStr"/>
      <c r="R5031" s="3" t="inlineStr"/>
      <c r="S5031" s="3" t="inlineStr">
        <is>
          <t>Dept bio</t>
        </is>
      </c>
      <c r="T5031" s="3" t="n">
        <v>1</v>
      </c>
      <c r="U5031" s="3" t="inlineStr">
        <is>
          <t>Medium (self-reported in faculty bio)</t>
        </is>
      </c>
      <c r="V5031" s="3" t="n"/>
      <c r="W5031" s="3" t="inlineStr">
        <is>
          <t>Julie Landa, Sydney Johnson and Kamylla Lopes in their Honors Projects in RESD 1212, NYCCT, CUNY, May 2015</t>
        </is>
      </c>
      <c r="X5031" s="3" t="inlineStr"/>
      <c r="Y5031" s="3" t="inlineStr"/>
      <c r="Z5031" s="3" t="inlineStr"/>
      <c r="AA5031" s="3" t="inlineStr"/>
      <c r="AB5031" s="3" t="inlineStr"/>
      <c r="AC5031" s="3" t="inlineStr">
        <is>
          <t>School of Professional Studies</t>
        </is>
      </c>
      <c r="AD5031" s="3" t="n"/>
      <c r="AE5031" s="3" t="inlineStr">
        <is>
          <t>No</t>
        </is>
      </c>
      <c r="AF5031" s="3" t="inlineStr"/>
      <c r="AG5031" s="4" t="inlineStr"/>
      <c r="AH5031" s="4" t="inlineStr"/>
      <c r="AI5031" s="4" t="inlineStr"/>
    </row>
    <row r="5032">
      <c r="A5032" s="3" t="inlineStr">
        <is>
          <t>RESD-0073</t>
        </is>
      </c>
      <c r="B5032" s="3" t="inlineStr">
        <is>
          <t>Budny</t>
        </is>
      </c>
      <c r="C5032" s="3" t="inlineStr">
        <is>
          <t>Renata</t>
        </is>
      </c>
      <c r="D5032" s="3" t="inlineStr">
        <is>
          <t>Renata Budny</t>
        </is>
      </c>
      <c r="E5032" s="3" t="inlineStr">
        <is>
          <t>professor</t>
        </is>
      </c>
      <c r="F5032" s="3" t="inlineStr">
        <is>
          <t>NYC College of Technology</t>
        </is>
      </c>
      <c r="G5032" s="3" t="inlineStr">
        <is>
          <t>Restorative Dentistry</t>
        </is>
      </c>
      <c r="H5032" s="3" t="inlineStr">
        <is>
          <t>Renata.Budny96@citytech.cuny.edu</t>
        </is>
      </c>
      <c r="I5032" s="3" t="inlineStr">
        <is>
          <t>Conference presentation</t>
        </is>
      </c>
      <c r="J5032" s="3" t="inlineStr">
        <is>
          <t>Presenting the results of the CODA Accredited DLT Programs in US survey results on behalf of the Foundation for Dental Laboratory Technology</t>
        </is>
      </c>
      <c r="K5032" s="3" t="n">
        <v>2015</v>
      </c>
      <c r="L5032" s="3" t="inlineStr"/>
      <c r="M5032" s="3" t="inlineStr"/>
      <c r="N5032" s="3" t="inlineStr"/>
      <c r="O5032" s="3" t="n"/>
      <c r="P5032" s="3" t="inlineStr"/>
      <c r="Q5032" s="3" t="inlineStr"/>
      <c r="R5032" s="3" t="inlineStr"/>
      <c r="S5032" s="3" t="inlineStr">
        <is>
          <t>Dept bio</t>
        </is>
      </c>
      <c r="T5032" s="3" t="n">
        <v>1</v>
      </c>
      <c r="U5032" s="3" t="inlineStr">
        <is>
          <t>Medium (self-reported in faculty bio)</t>
        </is>
      </c>
      <c r="V5032" s="3" t="n"/>
      <c r="W5032" s="3" t="inlineStr">
        <is>
          <t>Budny, R. (2015, February 26). Presenting the results of the CODA Accredited DLT Programs in US survey results on behalf of the Foundation for Dental Laboratory Technology. Annual NADL DLT Educators Conference. Chicago, Il.</t>
        </is>
      </c>
      <c r="X5032" s="3" t="inlineStr"/>
      <c r="Y5032" s="3" t="inlineStr"/>
      <c r="Z5032" s="3" t="inlineStr"/>
      <c r="AA5032" s="3" t="inlineStr"/>
      <c r="AB5032" s="3" t="inlineStr"/>
      <c r="AC5032" s="3" t="inlineStr">
        <is>
          <t>School of Professional Studies</t>
        </is>
      </c>
      <c r="AD5032" s="3" t="n"/>
      <c r="AE5032" s="3" t="inlineStr">
        <is>
          <t>No</t>
        </is>
      </c>
      <c r="AF5032" s="3" t="inlineStr"/>
      <c r="AG5032" s="4" t="inlineStr"/>
      <c r="AH5032" s="4" t="inlineStr"/>
      <c r="AI5032" s="4" t="inlineStr"/>
    </row>
    <row r="5033">
      <c r="A5033" s="3" t="inlineStr">
        <is>
          <t>RESD-0074</t>
        </is>
      </c>
      <c r="B5033" s="3" t="inlineStr">
        <is>
          <t>Alter</t>
        </is>
      </c>
      <c r="C5033" s="3" t="inlineStr">
        <is>
          <t>Daniel</t>
        </is>
      </c>
      <c r="D5033" s="3" t="inlineStr">
        <is>
          <t>Daniel Alter</t>
        </is>
      </c>
      <c r="E5033" s="3" t="inlineStr">
        <is>
          <t>Professor</t>
        </is>
      </c>
      <c r="F5033" s="3" t="inlineStr">
        <is>
          <t>NYC College of Technology</t>
        </is>
      </c>
      <c r="G5033" s="3" t="inlineStr">
        <is>
          <t>Restorative Dentistry</t>
        </is>
      </c>
      <c r="H5033" s="3" t="inlineStr">
        <is>
          <t>DAlter@citytech.cuny.edu</t>
        </is>
      </c>
      <c r="I5033" s="3" t="inlineStr">
        <is>
          <t>Journal article</t>
        </is>
      </c>
      <c r="J5033" s="3" t="inlineStr">
        <is>
          <t>Proper Integration of Milling Machines and Services</t>
        </is>
      </c>
      <c r="K5033" s="3" t="n">
        <v>2015</v>
      </c>
      <c r="L5033" s="3" t="inlineStr"/>
      <c r="M5033" s="3" t="inlineStr"/>
      <c r="N5033" s="3" t="inlineStr"/>
      <c r="O5033" s="3" t="n"/>
      <c r="P5033" s="3" t="inlineStr"/>
      <c r="Q5033" s="3" t="inlineStr"/>
      <c r="R5033" s="3" t="inlineStr"/>
      <c r="S5033" s="3" t="inlineStr">
        <is>
          <t>Dept bio</t>
        </is>
      </c>
      <c r="T5033" s="3" t="n">
        <v>1</v>
      </c>
      <c r="U5033" s="3" t="inlineStr">
        <is>
          <t>Medium (self-reported in faculty bio)</t>
        </is>
      </c>
      <c r="V5033" s="3" t="n"/>
      <c r="W5033" s="3" t="inlineStr">
        <is>
          <t>Proper Integration of Milling Machines and Services. Inside Dental Technology, AEGIS, April 2015</t>
        </is>
      </c>
      <c r="X5033" s="3" t="inlineStr"/>
      <c r="Y5033" s="3" t="inlineStr"/>
      <c r="Z5033" s="3" t="inlineStr"/>
      <c r="AA5033" s="3" t="inlineStr"/>
      <c r="AB5033" s="3" t="inlineStr"/>
      <c r="AC5033" s="3" t="inlineStr">
        <is>
          <t>School of Professional Studies</t>
        </is>
      </c>
      <c r="AD5033" s="3" t="n"/>
      <c r="AE5033" s="3" t="inlineStr">
        <is>
          <t>No</t>
        </is>
      </c>
      <c r="AF5033" s="3" t="inlineStr"/>
      <c r="AG5033" s="4" t="inlineStr"/>
      <c r="AH5033" s="4" t="inlineStr"/>
      <c r="AI5033" s="4" t="inlineStr"/>
    </row>
    <row r="5034">
      <c r="A5034" s="3" t="inlineStr">
        <is>
          <t>RESD-0075</t>
        </is>
      </c>
      <c r="B5034" s="3" t="inlineStr">
        <is>
          <t>Alter</t>
        </is>
      </c>
      <c r="C5034" s="3" t="inlineStr">
        <is>
          <t>Daniel</t>
        </is>
      </c>
      <c r="D5034" s="3" t="inlineStr">
        <is>
          <t>Daniel Alter</t>
        </is>
      </c>
      <c r="E5034" s="3" t="inlineStr">
        <is>
          <t>Professor</t>
        </is>
      </c>
      <c r="F5034" s="3" t="inlineStr">
        <is>
          <t>NYC College of Technology</t>
        </is>
      </c>
      <c r="G5034" s="3" t="inlineStr">
        <is>
          <t>Restorative Dentistry</t>
        </is>
      </c>
      <c r="H5034" s="3" t="inlineStr">
        <is>
          <t>DAlter@citytech.cuny.edu</t>
        </is>
      </c>
      <c r="I5034" s="3" t="inlineStr">
        <is>
          <t>Journal article</t>
        </is>
      </c>
      <c r="J5034" s="3" t="inlineStr">
        <is>
          <t>The Impact of Dentures on the Nutritional Health of the Elderly</t>
        </is>
      </c>
      <c r="K5034" s="3" t="n">
        <v>2015</v>
      </c>
      <c r="L5034" s="3" t="inlineStr">
        <is>
          <t>Publications and Research</t>
        </is>
      </c>
      <c r="M5034" s="3" t="inlineStr">
        <is>
          <t>Gellar, Michelle; Alter, Daniel</t>
        </is>
      </c>
      <c r="N5034" s="3" t="inlineStr"/>
      <c r="O5034" s="3" t="n"/>
      <c r="P5034" s="3" t="inlineStr"/>
      <c r="Q5034" s="3" t="inlineStr"/>
      <c r="R5034" s="3" t="inlineStr">
        <is>
          <t>https://academicworks.cuny.edu/ny_pubs/106</t>
        </is>
      </c>
      <c r="S5034" s="3" t="inlineStr">
        <is>
          <t>CUNY Academic Works; Dept bio</t>
        </is>
      </c>
      <c r="T5034" s="3" t="n">
        <v>2</v>
      </c>
      <c r="U5034" s="3" t="inlineStr">
        <is>
          <t>High (in CUNY Academic Works); 2 sources</t>
        </is>
      </c>
      <c r="V5034" s="3" t="n"/>
      <c r="W5034" s="3" t="inlineStr">
        <is>
          <t>The Impact of Dentures on the nutritional health of elderly. Journal of Aging Research &amp; Clinical Practice. April 2015</t>
        </is>
      </c>
      <c r="X5034" s="3" t="inlineStr"/>
      <c r="Y5034" s="3" t="inlineStr"/>
      <c r="Z5034" s="3" t="inlineStr">
        <is>
          <t>https://academicworks.cuny.edu/context/ny_pubs/article/1107/viewcontent/JARCP_Article_Final.pdf</t>
        </is>
      </c>
      <c r="AA5034" s="3" t="inlineStr">
        <is>
          <t>PDF in CUNY Academic Works</t>
        </is>
      </c>
      <c r="AB5034" s="3" t="inlineStr"/>
      <c r="AC5034" s="3" t="inlineStr">
        <is>
          <t>School of Professional Studies</t>
        </is>
      </c>
      <c r="AD5034" s="3" t="n"/>
      <c r="AE5034" s="3" t="inlineStr">
        <is>
          <t>No</t>
        </is>
      </c>
      <c r="AF5034" s="3" t="inlineStr"/>
      <c r="AG5034" s="4" t="inlineStr"/>
      <c r="AH5034" s="4" t="inlineStr"/>
      <c r="AI5034" s="4" t="inlineStr"/>
    </row>
    <row r="5035">
      <c r="A5035" s="3" t="inlineStr">
        <is>
          <t>RESD-0076</t>
        </is>
      </c>
      <c r="B5035" s="3" t="inlineStr">
        <is>
          <t>Budny</t>
        </is>
      </c>
      <c r="C5035" s="3" t="inlineStr">
        <is>
          <t>Renata</t>
        </is>
      </c>
      <c r="D5035" s="3" t="inlineStr">
        <is>
          <t>Renata Budny</t>
        </is>
      </c>
      <c r="E5035" s="3" t="inlineStr">
        <is>
          <t>professor</t>
        </is>
      </c>
      <c r="F5035" s="3" t="inlineStr">
        <is>
          <t>NYC College of Technology</t>
        </is>
      </c>
      <c r="G5035" s="3" t="inlineStr">
        <is>
          <t>Restorative Dentistry</t>
        </is>
      </c>
      <c r="H5035" s="3" t="inlineStr">
        <is>
          <t>Renata.Budny96@citytech.cuny.edu</t>
        </is>
      </c>
      <c r="I5035" s="3" t="inlineStr">
        <is>
          <t>Conference presentation</t>
        </is>
      </c>
      <c r="J5035" s="3" t="inlineStr">
        <is>
          <t>by Julie Landa</t>
        </is>
      </c>
      <c r="K5035" s="3" t="n">
        <v>2015</v>
      </c>
      <c r="L5035" s="3" t="inlineStr"/>
      <c r="M5035" s="3" t="inlineStr"/>
      <c r="N5035" s="3" t="inlineStr"/>
      <c r="O5035" s="3" t="n"/>
      <c r="P5035" s="3" t="inlineStr"/>
      <c r="Q5035" s="3" t="inlineStr"/>
      <c r="R5035" s="3" t="inlineStr"/>
      <c r="S5035" s="3" t="inlineStr">
        <is>
          <t>Dept bio</t>
        </is>
      </c>
      <c r="T5035" s="3" t="n">
        <v>1</v>
      </c>
      <c r="U5035" s="3" t="inlineStr">
        <is>
          <t>Medium (self-reported in faculty bio)</t>
        </is>
      </c>
      <c r="V5035" s="3" t="n"/>
      <c r="W5035" s="3" t="inlineStr">
        <is>
          <t>2015 Northeastern Gnathological Society Poster Session, Spring Meeting, New York. Three of Restorative Dentistry students received awards for their poster presentations on the following topics: “Tooth Decay” by Julie Landa, “The Future is CAD/CAM” by Sydney Johnson and “Zirconia versus Lithium Disilicate” Kamylla Lopes.</t>
        </is>
      </c>
      <c r="X5035" s="3" t="inlineStr"/>
      <c r="Y5035" s="3" t="inlineStr"/>
      <c r="Z5035" s="3" t="inlineStr"/>
      <c r="AA5035" s="3" t="inlineStr"/>
      <c r="AB5035" s="3" t="inlineStr"/>
      <c r="AC5035" s="3" t="inlineStr">
        <is>
          <t>School of Professional Studies</t>
        </is>
      </c>
      <c r="AD5035" s="3" t="n"/>
      <c r="AE5035" s="3" t="inlineStr">
        <is>
          <t>No</t>
        </is>
      </c>
      <c r="AF5035" s="3" t="inlineStr"/>
      <c r="AG5035" s="4" t="inlineStr"/>
      <c r="AH5035" s="4" t="inlineStr"/>
      <c r="AI5035" s="4" t="inlineStr"/>
    </row>
    <row r="5036">
      <c r="A5036" s="3" t="inlineStr">
        <is>
          <t>RESD-0078</t>
        </is>
      </c>
      <c r="B5036" s="3" t="inlineStr">
        <is>
          <t>Budny</t>
        </is>
      </c>
      <c r="C5036" s="3" t="inlineStr">
        <is>
          <t>Renata</t>
        </is>
      </c>
      <c r="D5036" s="3" t="inlineStr">
        <is>
          <t>Renata Budny</t>
        </is>
      </c>
      <c r="E5036" s="3" t="inlineStr">
        <is>
          <t>professor</t>
        </is>
      </c>
      <c r="F5036" s="3" t="inlineStr">
        <is>
          <t>NYC College of Technology</t>
        </is>
      </c>
      <c r="G5036" s="3" t="inlineStr">
        <is>
          <t>Restorative Dentistry</t>
        </is>
      </c>
      <c r="H5036" s="3" t="inlineStr">
        <is>
          <t>Renata.Budny96@citytech.cuny.edu</t>
        </is>
      </c>
      <c r="I5036" s="3" t="inlineStr">
        <is>
          <t>Conference presentation</t>
        </is>
      </c>
      <c r="J5036" s="3" t="inlineStr">
        <is>
          <t>Gaffar Galiani from Mechanical Engineering Department, organizing and mentoring NSF Restorative Dentistry Business Team</t>
        </is>
      </c>
      <c r="K5036" s="3" t="n">
        <v>2016</v>
      </c>
      <c r="L5036" s="3" t="inlineStr"/>
      <c r="M5036" s="3" t="inlineStr"/>
      <c r="N5036" s="3" t="inlineStr"/>
      <c r="O5036" s="3" t="n"/>
      <c r="P5036" s="3" t="inlineStr"/>
      <c r="Q5036" s="3" t="inlineStr"/>
      <c r="R5036" s="3" t="inlineStr"/>
      <c r="S5036" s="3" t="inlineStr">
        <is>
          <t>Dept bio</t>
        </is>
      </c>
      <c r="T5036" s="3" t="n">
        <v>1</v>
      </c>
      <c r="U5036" s="3" t="inlineStr">
        <is>
          <t>Medium (self-reported in faculty bio)</t>
        </is>
      </c>
      <c r="V5036" s="3" t="n"/>
      <c r="W5036" s="3" t="inlineStr">
        <is>
          <t>2016-2020 In collaboration with Prof. Gaffar Galiani from Mechanical Engineering Department, organizing and mentoring NSF Restorative Dentistry Business Team</t>
        </is>
      </c>
      <c r="X5036" s="3" t="inlineStr"/>
      <c r="Y5036" s="3" t="inlineStr"/>
      <c r="Z5036" s="3" t="inlineStr"/>
      <c r="AA5036" s="3" t="inlineStr"/>
      <c r="AB5036" s="3" t="inlineStr"/>
      <c r="AC5036" s="3" t="inlineStr">
        <is>
          <t>School of Professional Studies</t>
        </is>
      </c>
      <c r="AD5036" s="3" t="n"/>
      <c r="AE5036" s="3" t="inlineStr">
        <is>
          <t>No</t>
        </is>
      </c>
      <c r="AF5036" s="3" t="inlineStr"/>
      <c r="AG5036" s="4" t="inlineStr"/>
      <c r="AH5036" s="4" t="inlineStr"/>
      <c r="AI5036" s="4" t="inlineStr"/>
    </row>
    <row r="5037">
      <c r="A5037" s="3" t="inlineStr">
        <is>
          <t>RESD-0079</t>
        </is>
      </c>
      <c r="B5037" s="3" t="inlineStr">
        <is>
          <t>Budny</t>
        </is>
      </c>
      <c r="C5037" s="3" t="inlineStr">
        <is>
          <t>Renata</t>
        </is>
      </c>
      <c r="D5037" s="3" t="inlineStr">
        <is>
          <t>Renata Budny</t>
        </is>
      </c>
      <c r="E5037" s="3" t="inlineStr">
        <is>
          <t>professor</t>
        </is>
      </c>
      <c r="F5037" s="3" t="inlineStr">
        <is>
          <t>NYC College of Technology</t>
        </is>
      </c>
      <c r="G5037" s="3" t="inlineStr">
        <is>
          <t>Restorative Dentistry</t>
        </is>
      </c>
      <c r="H5037" s="3" t="inlineStr">
        <is>
          <t>Renata.Budny96@citytech.cuny.edu</t>
        </is>
      </c>
      <c r="I5037" s="3" t="inlineStr">
        <is>
          <t>Conference presentation</t>
        </is>
      </c>
      <c r="J5037" s="3" t="inlineStr">
        <is>
          <t>Precision Engineered Dental Appliances</t>
        </is>
      </c>
      <c r="K5037" s="3" t="n">
        <v>2016</v>
      </c>
      <c r="L5037" s="3" t="inlineStr"/>
      <c r="M5037" s="3" t="inlineStr"/>
      <c r="N5037" s="3" t="inlineStr"/>
      <c r="O5037" s="3" t="n"/>
      <c r="P5037" s="3" t="inlineStr"/>
      <c r="Q5037" s="3" t="inlineStr"/>
      <c r="R5037" s="3" t="inlineStr"/>
      <c r="S5037" s="3" t="inlineStr">
        <is>
          <t>Dept bio</t>
        </is>
      </c>
      <c r="T5037" s="3" t="n">
        <v>1</v>
      </c>
      <c r="U5037" s="3" t="inlineStr">
        <is>
          <t>Medium (self-reported in faculty bio)</t>
        </is>
      </c>
      <c r="V5037" s="3" t="n"/>
      <c r="W5037" s="3" t="inlineStr">
        <is>
          <t>2016 Student Scientific Poster Session for the 2016 Greater New York Dental Meeting, Jacob K. Javits Convention Center, New York. Olesea Galusca, a Restorative Dentistry student, presented the following topic: “Precision Engineered Dental Appliances”.</t>
        </is>
      </c>
      <c r="X5037" s="3" t="inlineStr"/>
      <c r="Y5037" s="3" t="inlineStr"/>
      <c r="Z5037" s="3" t="inlineStr"/>
      <c r="AA5037" s="3" t="inlineStr"/>
      <c r="AB5037" s="3" t="inlineStr"/>
      <c r="AC5037" s="3" t="inlineStr">
        <is>
          <t>School of Professional Studies</t>
        </is>
      </c>
      <c r="AD5037" s="3" t="n"/>
      <c r="AE5037" s="3" t="inlineStr">
        <is>
          <t>No</t>
        </is>
      </c>
      <c r="AF5037" s="3" t="inlineStr"/>
      <c r="AG5037" s="4" t="inlineStr"/>
      <c r="AH5037" s="4" t="inlineStr"/>
      <c r="AI5037" s="4" t="inlineStr"/>
    </row>
    <row r="5038">
      <c r="A5038" s="3" t="inlineStr">
        <is>
          <t>RESD-0080</t>
        </is>
      </c>
      <c r="B5038" s="3" t="inlineStr">
        <is>
          <t>Alter</t>
        </is>
      </c>
      <c r="C5038" s="3" t="inlineStr">
        <is>
          <t>Daniel</t>
        </is>
      </c>
      <c r="D5038" s="3" t="inlineStr">
        <is>
          <t>Daniel Alter</t>
        </is>
      </c>
      <c r="E5038" s="3" t="inlineStr">
        <is>
          <t>Professor</t>
        </is>
      </c>
      <c r="F5038" s="3" t="inlineStr">
        <is>
          <t>NYC College of Technology</t>
        </is>
      </c>
      <c r="G5038" s="3" t="inlineStr">
        <is>
          <t>Restorative Dentistry</t>
        </is>
      </c>
      <c r="H5038" s="3" t="inlineStr">
        <is>
          <t>DAlter@citytech.cuny.edu</t>
        </is>
      </c>
      <c r="I5038" s="3" t="inlineStr">
        <is>
          <t>Journal article</t>
        </is>
      </c>
      <c r="J5038" s="3" t="inlineStr">
        <is>
          <t>Treatment Practices Strengthened with the use of CAD/CAM. Inside Dental Technology, AEGIS, July 2016</t>
        </is>
      </c>
      <c r="K5038" s="3" t="n">
        <v>2016</v>
      </c>
      <c r="L5038" s="3" t="inlineStr"/>
      <c r="M5038" s="3" t="inlineStr"/>
      <c r="N5038" s="3" t="inlineStr"/>
      <c r="O5038" s="3" t="n"/>
      <c r="P5038" s="3" t="inlineStr"/>
      <c r="Q5038" s="3" t="inlineStr"/>
      <c r="R5038" s="3" t="inlineStr"/>
      <c r="S5038" s="3" t="inlineStr">
        <is>
          <t>Dept bio</t>
        </is>
      </c>
      <c r="T5038" s="3" t="n">
        <v>1</v>
      </c>
      <c r="U5038" s="3" t="inlineStr">
        <is>
          <t>Medium (self-reported in faculty bio)</t>
        </is>
      </c>
      <c r="V5038" s="3" t="n"/>
      <c r="W5038" s="3" t="inlineStr">
        <is>
          <t>Treatment Practices Strengthened with the use of CAD/CAM. Inside Dental Technology, AEGIS, July 2016</t>
        </is>
      </c>
      <c r="X5038" s="3" t="inlineStr"/>
      <c r="Y5038" s="3" t="inlineStr"/>
      <c r="Z5038" s="3" t="inlineStr"/>
      <c r="AA5038" s="3" t="inlineStr"/>
      <c r="AB5038" s="3" t="inlineStr"/>
      <c r="AC5038" s="3" t="inlineStr">
        <is>
          <t>School of Professional Studies</t>
        </is>
      </c>
      <c r="AD5038" s="3" t="n"/>
      <c r="AE5038" s="3" t="inlineStr">
        <is>
          <t>No</t>
        </is>
      </c>
      <c r="AF5038" s="3" t="inlineStr"/>
      <c r="AG5038" s="4" t="inlineStr"/>
      <c r="AH5038" s="4" t="inlineStr"/>
      <c r="AI5038" s="4" t="inlineStr"/>
    </row>
    <row r="5039">
      <c r="A5039" s="3" t="inlineStr">
        <is>
          <t>RESD-0081</t>
        </is>
      </c>
      <c r="B5039" s="3" t="inlineStr">
        <is>
          <t>Alter</t>
        </is>
      </c>
      <c r="C5039" s="3" t="inlineStr">
        <is>
          <t>Daniel</t>
        </is>
      </c>
      <c r="D5039" s="3" t="inlineStr">
        <is>
          <t>Daniel Alter</t>
        </is>
      </c>
      <c r="E5039" s="3" t="inlineStr">
        <is>
          <t>Professor</t>
        </is>
      </c>
      <c r="F5039" s="3" t="inlineStr">
        <is>
          <t>NYC College of Technology</t>
        </is>
      </c>
      <c r="G5039" s="3" t="inlineStr">
        <is>
          <t>Restorative Dentistry</t>
        </is>
      </c>
      <c r="H5039" s="3" t="inlineStr">
        <is>
          <t>DAlter@citytech.cuny.edu</t>
        </is>
      </c>
      <c r="I5039" s="3" t="inlineStr">
        <is>
          <t>Journal article</t>
        </is>
      </c>
      <c r="J5039" s="3" t="inlineStr">
        <is>
          <t>Wake Up! Oral appliances for sleep apnea offer new opportunity for laboratories</t>
        </is>
      </c>
      <c r="K5039" s="3" t="n">
        <v>2016</v>
      </c>
      <c r="L5039" s="3" t="inlineStr"/>
      <c r="M5039" s="3" t="inlineStr"/>
      <c r="N5039" s="3" t="inlineStr"/>
      <c r="O5039" s="3" t="n"/>
      <c r="P5039" s="3" t="inlineStr"/>
      <c r="Q5039" s="3" t="inlineStr"/>
      <c r="R5039" s="3" t="inlineStr"/>
      <c r="S5039" s="3" t="inlineStr">
        <is>
          <t>Dept bio</t>
        </is>
      </c>
      <c r="T5039" s="3" t="n">
        <v>1</v>
      </c>
      <c r="U5039" s="3" t="inlineStr">
        <is>
          <t>Medium (self-reported in faculty bio)</t>
        </is>
      </c>
      <c r="V5039" s="3" t="n"/>
      <c r="W5039" s="3" t="inlineStr">
        <is>
          <t>Wake Up! Oral appliances for sleep apnea offer new opportunity for laboratories. Inside Dental Technology, AEGIS, January 2016</t>
        </is>
      </c>
      <c r="X5039" s="3" t="inlineStr"/>
      <c r="Y5039" s="3" t="inlineStr"/>
      <c r="Z5039" s="3" t="inlineStr"/>
      <c r="AA5039" s="3" t="inlineStr"/>
      <c r="AB5039" s="3" t="inlineStr"/>
      <c r="AC5039" s="3" t="inlineStr">
        <is>
          <t>School of Professional Studies</t>
        </is>
      </c>
      <c r="AD5039" s="3" t="n"/>
      <c r="AE5039" s="3" t="inlineStr">
        <is>
          <t>No</t>
        </is>
      </c>
      <c r="AF5039" s="3" t="inlineStr"/>
      <c r="AG5039" s="4" t="inlineStr"/>
      <c r="AH5039" s="4" t="inlineStr"/>
      <c r="AI5039" s="4" t="inlineStr"/>
    </row>
    <row r="5040">
      <c r="A5040" s="3" t="inlineStr">
        <is>
          <t>RESD-0082</t>
        </is>
      </c>
      <c r="B5040" s="3" t="inlineStr">
        <is>
          <t>Budny</t>
        </is>
      </c>
      <c r="C5040" s="3" t="inlineStr">
        <is>
          <t>Renata</t>
        </is>
      </c>
      <c r="D5040" s="3" t="inlineStr">
        <is>
          <t>Renata Budny</t>
        </is>
      </c>
      <c r="E5040" s="3" t="inlineStr">
        <is>
          <t>professor</t>
        </is>
      </c>
      <c r="F5040" s="3" t="inlineStr">
        <is>
          <t>NYC College of Technology</t>
        </is>
      </c>
      <c r="G5040" s="3" t="inlineStr">
        <is>
          <t>Restorative Dentistry</t>
        </is>
      </c>
      <c r="H5040" s="3" t="inlineStr">
        <is>
          <t>Renata.Budny96@citytech.cuny.edu</t>
        </is>
      </c>
      <c r="I5040" s="3" t="inlineStr">
        <is>
          <t>Conference presentation</t>
        </is>
      </c>
      <c r="J5040" s="3" t="inlineStr">
        <is>
          <t>2017 50th Anniversary of the Northeastern Gnathological Society Meeting where Olesea Galusca presented her work and received an award of $400</t>
        </is>
      </c>
      <c r="K5040" s="3" t="n">
        <v>2017</v>
      </c>
      <c r="L5040" s="3" t="inlineStr"/>
      <c r="M5040" s="3" t="inlineStr"/>
      <c r="N5040" s="3" t="inlineStr"/>
      <c r="O5040" s="3" t="n"/>
      <c r="P5040" s="3" t="inlineStr"/>
      <c r="Q5040" s="3" t="inlineStr"/>
      <c r="R5040" s="3" t="inlineStr"/>
      <c r="S5040" s="3" t="inlineStr">
        <is>
          <t>Dept bio</t>
        </is>
      </c>
      <c r="T5040" s="3" t="n">
        <v>1</v>
      </c>
      <c r="U5040" s="3" t="inlineStr">
        <is>
          <t>Medium (self-reported in faculty bio)</t>
        </is>
      </c>
      <c r="V5040" s="3" t="n"/>
      <c r="W5040" s="3" t="inlineStr">
        <is>
          <t>2017 50th Anniversary of the Northeastern Gnathological Society Meeting where Olesea Galusca presented her work and received an award of $400.</t>
        </is>
      </c>
      <c r="X5040" s="3" t="inlineStr"/>
      <c r="Y5040" s="3" t="inlineStr"/>
      <c r="Z5040" s="3" t="inlineStr"/>
      <c r="AA5040" s="3" t="inlineStr"/>
      <c r="AB5040" s="3" t="inlineStr"/>
      <c r="AC5040" s="3" t="inlineStr">
        <is>
          <t>School of Professional Studies</t>
        </is>
      </c>
      <c r="AD5040" s="3" t="n"/>
      <c r="AE5040" s="3" t="inlineStr">
        <is>
          <t>No</t>
        </is>
      </c>
      <c r="AF5040" s="3" t="inlineStr"/>
      <c r="AG5040" s="4" t="inlineStr"/>
      <c r="AH5040" s="4" t="inlineStr"/>
      <c r="AI5040" s="4" t="inlineStr"/>
    </row>
    <row r="5041">
      <c r="A5041" s="3" t="inlineStr">
        <is>
          <t>RESD-0083</t>
        </is>
      </c>
      <c r="B5041" s="3" t="inlineStr">
        <is>
          <t>Budny</t>
        </is>
      </c>
      <c r="C5041" s="3" t="inlineStr">
        <is>
          <t>Renata</t>
        </is>
      </c>
      <c r="D5041" s="3" t="inlineStr">
        <is>
          <t>Renata Budny</t>
        </is>
      </c>
      <c r="E5041" s="3" t="inlineStr">
        <is>
          <t>professor</t>
        </is>
      </c>
      <c r="F5041" s="3" t="inlineStr">
        <is>
          <t>NYC College of Technology</t>
        </is>
      </c>
      <c r="G5041" s="3" t="inlineStr">
        <is>
          <t>Restorative Dentistry</t>
        </is>
      </c>
      <c r="H5041" s="3" t="inlineStr">
        <is>
          <t>Renata.Budny96@citytech.cuny.edu</t>
        </is>
      </c>
      <c r="I5041" s="3" t="inlineStr">
        <is>
          <t>Book</t>
        </is>
      </c>
      <c r="J5041" s="3" t="inlineStr">
        <is>
          <t>2017 June, NGS 50th Anniversary, LMT: Lab Management Today</t>
        </is>
      </c>
      <c r="K5041" s="3" t="n">
        <v>2017</v>
      </c>
      <c r="L5041" s="3" t="inlineStr"/>
      <c r="M5041" s="3" t="inlineStr"/>
      <c r="N5041" s="3" t="inlineStr"/>
      <c r="O5041" s="3" t="n"/>
      <c r="P5041" s="3" t="inlineStr"/>
      <c r="Q5041" s="3" t="inlineStr"/>
      <c r="R5041" s="3" t="inlineStr"/>
      <c r="S5041" s="3" t="inlineStr">
        <is>
          <t>Dept bio</t>
        </is>
      </c>
      <c r="T5041" s="3" t="n">
        <v>1</v>
      </c>
      <c r="U5041" s="3" t="inlineStr">
        <is>
          <t>Medium (self-reported in faculty bio)</t>
        </is>
      </c>
      <c r="V5041" s="3" t="n"/>
      <c r="W5041" s="3" t="inlineStr">
        <is>
          <t>2017 June, NGS 50th Anniversary, LMT: Lab Management Today</t>
        </is>
      </c>
      <c r="X5041" s="3" t="inlineStr"/>
      <c r="Y5041" s="3" t="inlineStr"/>
      <c r="Z5041" s="3" t="inlineStr"/>
      <c r="AA5041" s="3" t="inlineStr"/>
      <c r="AB5041" s="3" t="inlineStr"/>
      <c r="AC5041" s="3" t="inlineStr">
        <is>
          <t>School of Professional Studies</t>
        </is>
      </c>
      <c r="AD5041" s="3" t="n"/>
      <c r="AE5041" s="3" t="inlineStr">
        <is>
          <t>No</t>
        </is>
      </c>
      <c r="AF5041" s="3" t="inlineStr"/>
      <c r="AG5041" s="4" t="inlineStr"/>
      <c r="AH5041" s="4" t="inlineStr"/>
      <c r="AI5041" s="4" t="inlineStr"/>
    </row>
    <row r="5042">
      <c r="A5042" s="3" t="inlineStr">
        <is>
          <t>RESD-0084</t>
        </is>
      </c>
      <c r="B5042" s="3" t="inlineStr">
        <is>
          <t>Budny</t>
        </is>
      </c>
      <c r="C5042" s="3" t="inlineStr">
        <is>
          <t>Renata</t>
        </is>
      </c>
      <c r="D5042" s="3" t="inlineStr">
        <is>
          <t>Renata Budny</t>
        </is>
      </c>
      <c r="E5042" s="3" t="inlineStr">
        <is>
          <t>professor</t>
        </is>
      </c>
      <c r="F5042" s="3" t="inlineStr">
        <is>
          <t>NYC College of Technology</t>
        </is>
      </c>
      <c r="G5042" s="3" t="inlineStr">
        <is>
          <t>Restorative Dentistry</t>
        </is>
      </c>
      <c r="H5042" s="3" t="inlineStr">
        <is>
          <t>Renata.Budny96@citytech.cuny.edu</t>
        </is>
      </c>
      <c r="I5042" s="3" t="inlineStr">
        <is>
          <t>Book</t>
        </is>
      </c>
      <c r="J5042" s="3" t="inlineStr">
        <is>
          <t>2017 March-May, Bloomberg News – Collaboration via emails and phone conversations with Jared S. Hopkins, Pharma Reporter, on dental and dental technology topics</t>
        </is>
      </c>
      <c r="K5042" s="3" t="n">
        <v>2017</v>
      </c>
      <c r="L5042" s="3" t="inlineStr"/>
      <c r="M5042" s="3" t="inlineStr"/>
      <c r="N5042" s="3" t="inlineStr"/>
      <c r="O5042" s="3" t="n"/>
      <c r="P5042" s="3" t="inlineStr"/>
      <c r="Q5042" s="3" t="inlineStr"/>
      <c r="R5042" s="3" t="inlineStr"/>
      <c r="S5042" s="3" t="inlineStr">
        <is>
          <t>Dept bio</t>
        </is>
      </c>
      <c r="T5042" s="3" t="n">
        <v>1</v>
      </c>
      <c r="U5042" s="3" t="inlineStr">
        <is>
          <t>Medium (self-reported in faculty bio)</t>
        </is>
      </c>
      <c r="V5042" s="3" t="n"/>
      <c r="W5042" s="3" t="inlineStr">
        <is>
          <t>2017 March-May, Bloomberg News – Collaboration via emails and phone conversations with Jared S. Hopkins, Pharma Reporter, on dental and dental technology topics</t>
        </is>
      </c>
      <c r="X5042" s="3" t="inlineStr"/>
      <c r="Y5042" s="3" t="inlineStr"/>
      <c r="Z5042" s="3" t="inlineStr"/>
      <c r="AA5042" s="3" t="inlineStr"/>
      <c r="AB5042" s="3" t="inlineStr"/>
      <c r="AC5042" s="3" t="inlineStr">
        <is>
          <t>School of Professional Studies</t>
        </is>
      </c>
      <c r="AD5042" s="3" t="n"/>
      <c r="AE5042" s="3" t="inlineStr">
        <is>
          <t>No</t>
        </is>
      </c>
      <c r="AF5042" s="3" t="inlineStr"/>
      <c r="AG5042" s="4" t="inlineStr"/>
      <c r="AH5042" s="4" t="inlineStr"/>
      <c r="AI5042" s="4" t="inlineStr"/>
    </row>
    <row r="5043">
      <c r="A5043" s="3" t="inlineStr">
        <is>
          <t>RESD-0085</t>
        </is>
      </c>
      <c r="B5043" s="3" t="inlineStr">
        <is>
          <t>Budny</t>
        </is>
      </c>
      <c r="C5043" s="3" t="inlineStr">
        <is>
          <t>Renata</t>
        </is>
      </c>
      <c r="D5043" s="3" t="inlineStr">
        <is>
          <t>Renata Budny</t>
        </is>
      </c>
      <c r="E5043" s="3" t="inlineStr">
        <is>
          <t>professor</t>
        </is>
      </c>
      <c r="F5043" s="3" t="inlineStr">
        <is>
          <t>NYC College of Technology</t>
        </is>
      </c>
      <c r="G5043" s="3" t="inlineStr">
        <is>
          <t>Restorative Dentistry</t>
        </is>
      </c>
      <c r="H5043" s="3" t="inlineStr">
        <is>
          <t>Renata.Budny96@citytech.cuny.edu</t>
        </is>
      </c>
      <c r="I5043" s="3" t="inlineStr">
        <is>
          <t>Book</t>
        </is>
      </c>
      <c r="J5043" s="3" t="inlineStr">
        <is>
          <t>2017 May, You are the cause for celebration</t>
        </is>
      </c>
      <c r="K5043" s="3" t="n">
        <v>2017</v>
      </c>
      <c r="L5043" s="3" t="inlineStr"/>
      <c r="M5043" s="3" t="inlineStr"/>
      <c r="N5043" s="3" t="inlineStr"/>
      <c r="O5043" s="3" t="n"/>
      <c r="P5043" s="3" t="inlineStr"/>
      <c r="Q5043" s="3" t="inlineStr"/>
      <c r="R5043" s="3" t="inlineStr"/>
      <c r="S5043" s="3" t="inlineStr">
        <is>
          <t>Dept bio</t>
        </is>
      </c>
      <c r="T5043" s="3" t="n">
        <v>1</v>
      </c>
      <c r="U5043" s="3" t="inlineStr">
        <is>
          <t>Medium (self-reported in faculty bio)</t>
        </is>
      </c>
      <c r="V5043" s="3" t="n"/>
      <c r="W5043" s="3" t="inlineStr">
        <is>
          <t>2017 May, You are the cause for celebration. LMT: Lab Management Today</t>
        </is>
      </c>
      <c r="X5043" s="3" t="inlineStr"/>
      <c r="Y5043" s="3" t="inlineStr"/>
      <c r="Z5043" s="3" t="inlineStr"/>
      <c r="AA5043" s="3" t="inlineStr"/>
      <c r="AB5043" s="3" t="inlineStr"/>
      <c r="AC5043" s="3" t="inlineStr">
        <is>
          <t>School of Professional Studies</t>
        </is>
      </c>
      <c r="AD5043" s="3" t="n"/>
      <c r="AE5043" s="3" t="inlineStr">
        <is>
          <t>No</t>
        </is>
      </c>
      <c r="AF5043" s="3" t="inlineStr"/>
      <c r="AG5043" s="4" t="inlineStr"/>
      <c r="AH5043" s="4" t="inlineStr"/>
      <c r="AI5043" s="4" t="inlineStr"/>
    </row>
    <row r="5044">
      <c r="A5044" s="3" t="inlineStr">
        <is>
          <t>RESD-0086</t>
        </is>
      </c>
      <c r="B5044" s="3" t="inlineStr">
        <is>
          <t>Budny</t>
        </is>
      </c>
      <c r="C5044" s="3" t="inlineStr">
        <is>
          <t>Renata</t>
        </is>
      </c>
      <c r="D5044" s="3" t="inlineStr">
        <is>
          <t>Renata Budny</t>
        </is>
      </c>
      <c r="E5044" s="3" t="inlineStr">
        <is>
          <t>professor</t>
        </is>
      </c>
      <c r="F5044" s="3" t="inlineStr">
        <is>
          <t>NYC College of Technology</t>
        </is>
      </c>
      <c r="G5044" s="3" t="inlineStr">
        <is>
          <t>Restorative Dentistry</t>
        </is>
      </c>
      <c r="H5044" s="3" t="inlineStr">
        <is>
          <t>Renata.Budny96@citytech.cuny.edu</t>
        </is>
      </c>
      <c r="I5044" s="3" t="inlineStr">
        <is>
          <t>Book</t>
        </is>
      </c>
      <c r="J5044" s="3" t="inlineStr">
        <is>
          <t>2017 October, LMT Lab Day East, LMT: Lab Management Today, p</t>
        </is>
      </c>
      <c r="K5044" s="3" t="n">
        <v>2017</v>
      </c>
      <c r="L5044" s="3" t="inlineStr"/>
      <c r="M5044" s="3" t="inlineStr"/>
      <c r="N5044" s="3" t="inlineStr"/>
      <c r="O5044" s="3" t="n"/>
      <c r="P5044" s="3" t="inlineStr"/>
      <c r="Q5044" s="3" t="inlineStr"/>
      <c r="R5044" s="3" t="inlineStr"/>
      <c r="S5044" s="3" t="inlineStr">
        <is>
          <t>Dept bio</t>
        </is>
      </c>
      <c r="T5044" s="3" t="n">
        <v>1</v>
      </c>
      <c r="U5044" s="3" t="inlineStr">
        <is>
          <t>Medium (self-reported in faculty bio)</t>
        </is>
      </c>
      <c r="V5044" s="3" t="n"/>
      <c r="W5044" s="3" t="inlineStr">
        <is>
          <t>2017 October, LMT Lab Day East, LMT: Lab Management Today, p. 41</t>
        </is>
      </c>
      <c r="X5044" s="3" t="inlineStr"/>
      <c r="Y5044" s="3" t="inlineStr"/>
      <c r="Z5044" s="3" t="inlineStr"/>
      <c r="AA5044" s="3" t="inlineStr"/>
      <c r="AB5044" s="3" t="inlineStr"/>
      <c r="AC5044" s="3" t="inlineStr">
        <is>
          <t>School of Professional Studies</t>
        </is>
      </c>
      <c r="AD5044" s="3" t="n"/>
      <c r="AE5044" s="3" t="inlineStr">
        <is>
          <t>No</t>
        </is>
      </c>
      <c r="AF5044" s="3" t="inlineStr"/>
      <c r="AG5044" s="4" t="inlineStr"/>
      <c r="AH5044" s="4" t="inlineStr"/>
      <c r="AI5044" s="4" t="inlineStr"/>
    </row>
    <row r="5045">
      <c r="A5045" s="3" t="inlineStr">
        <is>
          <t>RESD-0087</t>
        </is>
      </c>
      <c r="B5045" s="3" t="inlineStr">
        <is>
          <t>Budny</t>
        </is>
      </c>
      <c r="C5045" s="3" t="inlineStr">
        <is>
          <t>Renata</t>
        </is>
      </c>
      <c r="D5045" s="3" t="inlineStr">
        <is>
          <t>Renata Budny</t>
        </is>
      </c>
      <c r="E5045" s="3" t="inlineStr">
        <is>
          <t>professor</t>
        </is>
      </c>
      <c r="F5045" s="3" t="inlineStr">
        <is>
          <t>NYC College of Technology</t>
        </is>
      </c>
      <c r="G5045" s="3" t="inlineStr">
        <is>
          <t>Restorative Dentistry</t>
        </is>
      </c>
      <c r="H5045" s="3" t="inlineStr">
        <is>
          <t>Renata.Budny96@citytech.cuny.edu</t>
        </is>
      </c>
      <c r="I5045" s="3" t="inlineStr">
        <is>
          <t>Conference presentation</t>
        </is>
      </c>
      <c r="J5045" s="3" t="inlineStr">
        <is>
          <t>2017, April, NSF RD/Business Team participates in Restorative Dentistry trip to Nobel Biocare, the international manufacturer of dental devices</t>
        </is>
      </c>
      <c r="K5045" s="3" t="n">
        <v>2017</v>
      </c>
      <c r="L5045" s="3" t="inlineStr"/>
      <c r="M5045" s="3" t="inlineStr"/>
      <c r="N5045" s="3" t="inlineStr"/>
      <c r="O5045" s="3" t="n"/>
      <c r="P5045" s="3" t="inlineStr"/>
      <c r="Q5045" s="3" t="inlineStr"/>
      <c r="R5045" s="3" t="inlineStr"/>
      <c r="S5045" s="3" t="inlineStr">
        <is>
          <t>Dept bio</t>
        </is>
      </c>
      <c r="T5045" s="3" t="n">
        <v>1</v>
      </c>
      <c r="U5045" s="3" t="inlineStr">
        <is>
          <t>Medium (self-reported in faculty bio)</t>
        </is>
      </c>
      <c r="V5045" s="3" t="n"/>
      <c r="W5045" s="3" t="inlineStr">
        <is>
          <t>2017, April, NSF RD/Business Team participates in Restorative Dentistry trip to Nobel Biocare, the international manufacturer of dental devices. Collaboration with Prof. D. Alter.</t>
        </is>
      </c>
      <c r="X5045" s="3" t="inlineStr"/>
      <c r="Y5045" s="3" t="inlineStr"/>
      <c r="Z5045" s="3" t="inlineStr"/>
      <c r="AA5045" s="3" t="inlineStr"/>
      <c r="AB5045" s="3" t="inlineStr"/>
      <c r="AC5045" s="3" t="inlineStr">
        <is>
          <t>School of Professional Studies</t>
        </is>
      </c>
      <c r="AD5045" s="3" t="n"/>
      <c r="AE5045" s="3" t="inlineStr">
        <is>
          <t>No</t>
        </is>
      </c>
      <c r="AF5045" s="3" t="inlineStr"/>
      <c r="AG5045" s="4" t="inlineStr"/>
      <c r="AH5045" s="4" t="inlineStr"/>
      <c r="AI5045" s="4" t="inlineStr"/>
    </row>
    <row r="5046">
      <c r="A5046" s="3" t="inlineStr">
        <is>
          <t>RESD-0089</t>
        </is>
      </c>
      <c r="B5046" s="3" t="inlineStr">
        <is>
          <t>Budny</t>
        </is>
      </c>
      <c r="C5046" s="3" t="inlineStr">
        <is>
          <t>Renata</t>
        </is>
      </c>
      <c r="D5046" s="3" t="inlineStr">
        <is>
          <t>Renata Budny</t>
        </is>
      </c>
      <c r="E5046" s="3" t="inlineStr">
        <is>
          <t>professor</t>
        </is>
      </c>
      <c r="F5046" s="3" t="inlineStr">
        <is>
          <t>NYC College of Technology</t>
        </is>
      </c>
      <c r="G5046" s="3" t="inlineStr">
        <is>
          <t>Restorative Dentistry</t>
        </is>
      </c>
      <c r="H5046" s="3" t="inlineStr">
        <is>
          <t>Renata.Budny96@citytech.cuny.edu</t>
        </is>
      </c>
      <c r="I5046" s="3" t="inlineStr">
        <is>
          <t>Conference presentation</t>
        </is>
      </c>
      <c r="J5046" s="3" t="inlineStr">
        <is>
          <t>Chairing the Annual NADL Education Section Conference for the National Association of Dental Laboratories in Chicago, IL</t>
        </is>
      </c>
      <c r="K5046" s="3" t="n">
        <v>2017</v>
      </c>
      <c r="L5046" s="3" t="inlineStr"/>
      <c r="M5046" s="3" t="inlineStr"/>
      <c r="N5046" s="3" t="inlineStr"/>
      <c r="O5046" s="3" t="n"/>
      <c r="P5046" s="3" t="inlineStr"/>
      <c r="Q5046" s="3" t="inlineStr"/>
      <c r="R5046" s="3" t="inlineStr"/>
      <c r="S5046" s="3" t="inlineStr">
        <is>
          <t>Dept bio</t>
        </is>
      </c>
      <c r="T5046" s="3" t="n">
        <v>1</v>
      </c>
      <c r="U5046" s="3" t="inlineStr">
        <is>
          <t>Medium (self-reported in faculty bio)</t>
        </is>
      </c>
      <c r="V5046" s="3" t="n"/>
      <c r="W5046" s="3" t="inlineStr">
        <is>
          <t>Budny, R. (2017, February 23). Chairing the Annual NADL Education Section Conference for the National Association of Dental Laboratories in Chicago, IL.</t>
        </is>
      </c>
      <c r="X5046" s="3" t="inlineStr"/>
      <c r="Y5046" s="3" t="inlineStr"/>
      <c r="Z5046" s="3" t="inlineStr"/>
      <c r="AA5046" s="3" t="inlineStr"/>
      <c r="AB5046" s="3" t="inlineStr"/>
      <c r="AC5046" s="3" t="inlineStr">
        <is>
          <t>School of Professional Studies</t>
        </is>
      </c>
      <c r="AD5046" s="3" t="n"/>
      <c r="AE5046" s="3" t="inlineStr">
        <is>
          <t>No</t>
        </is>
      </c>
      <c r="AF5046" s="3" t="inlineStr"/>
      <c r="AG5046" s="4" t="inlineStr"/>
      <c r="AH5046" s="4" t="inlineStr"/>
      <c r="AI5046" s="4" t="inlineStr"/>
    </row>
    <row r="5047">
      <c r="A5047" s="3" t="inlineStr">
        <is>
          <t>RESD-0090</t>
        </is>
      </c>
      <c r="B5047" s="3" t="inlineStr">
        <is>
          <t>Budny</t>
        </is>
      </c>
      <c r="C5047" s="3" t="inlineStr">
        <is>
          <t>Renata</t>
        </is>
      </c>
      <c r="D5047" s="3" t="inlineStr">
        <is>
          <t>Renata Budny</t>
        </is>
      </c>
      <c r="E5047" s="3" t="inlineStr">
        <is>
          <t>professor</t>
        </is>
      </c>
      <c r="F5047" s="3" t="inlineStr">
        <is>
          <t>NYC College of Technology</t>
        </is>
      </c>
      <c r="G5047" s="3" t="inlineStr">
        <is>
          <t>Restorative Dentistry</t>
        </is>
      </c>
      <c r="H5047" s="3" t="inlineStr">
        <is>
          <t>Renata.Budny96@citytech.cuny.edu</t>
        </is>
      </c>
      <c r="I5047" s="3" t="inlineStr">
        <is>
          <t>Conference presentation</t>
        </is>
      </c>
      <c r="J5047" s="3" t="inlineStr">
        <is>
          <t>I secured Jeffry Tobin, a lab owner and CAD CAM expert as well as graduate of our program to lecture to NSF students about dental medical devices and advancement in digital fabrication in dentistry</t>
        </is>
      </c>
      <c r="K5047" s="3" t="n">
        <v>2017</v>
      </c>
      <c r="L5047" s="3" t="inlineStr"/>
      <c r="M5047" s="3" t="inlineStr"/>
      <c r="N5047" s="3" t="inlineStr"/>
      <c r="O5047" s="3" t="n"/>
      <c r="P5047" s="3" t="inlineStr"/>
      <c r="Q5047" s="3" t="inlineStr"/>
      <c r="R5047" s="3" t="inlineStr"/>
      <c r="S5047" s="3" t="inlineStr">
        <is>
          <t>Dept bio</t>
        </is>
      </c>
      <c r="T5047" s="3" t="n">
        <v>1</v>
      </c>
      <c r="U5047" s="3" t="inlineStr">
        <is>
          <t>Medium (self-reported in faculty bio)</t>
        </is>
      </c>
      <c r="V5047" s="3" t="n"/>
      <c r="W5047" s="3" t="inlineStr">
        <is>
          <t>2017, June. I secured Jeffry Tobin, a lab owner and CAD CAM expert as well as graduate of our program to lecture to NSF students about dental medical devices and advancement in digital fabrication in dentistry.</t>
        </is>
      </c>
      <c r="X5047" s="3" t="inlineStr"/>
      <c r="Y5047" s="3" t="inlineStr"/>
      <c r="Z5047" s="3" t="inlineStr"/>
      <c r="AA5047" s="3" t="inlineStr"/>
      <c r="AB5047" s="3" t="inlineStr"/>
      <c r="AC5047" s="3" t="inlineStr">
        <is>
          <t>School of Professional Studies</t>
        </is>
      </c>
      <c r="AD5047" s="3" t="n"/>
      <c r="AE5047" s="3" t="inlineStr">
        <is>
          <t>No</t>
        </is>
      </c>
      <c r="AF5047" s="3" t="inlineStr"/>
      <c r="AG5047" s="4" t="inlineStr"/>
      <c r="AH5047" s="4" t="inlineStr"/>
      <c r="AI5047" s="4" t="inlineStr"/>
    </row>
    <row r="5048">
      <c r="A5048" s="3" t="inlineStr">
        <is>
          <t>RESD-0091</t>
        </is>
      </c>
      <c r="B5048" s="3" t="inlineStr">
        <is>
          <t>Budny</t>
        </is>
      </c>
      <c r="C5048" s="3" t="inlineStr">
        <is>
          <t>Renata</t>
        </is>
      </c>
      <c r="D5048" s="3" t="inlineStr">
        <is>
          <t>Renata Budny</t>
        </is>
      </c>
      <c r="E5048" s="3" t="inlineStr">
        <is>
          <t>professor</t>
        </is>
      </c>
      <c r="F5048" s="3" t="inlineStr">
        <is>
          <t>NYC College of Technology</t>
        </is>
      </c>
      <c r="G5048" s="3" t="inlineStr">
        <is>
          <t>Restorative Dentistry</t>
        </is>
      </c>
      <c r="H5048" s="3" t="inlineStr">
        <is>
          <t>Renata.Budny96@citytech.cuny.edu</t>
        </is>
      </c>
      <c r="I5048" s="3" t="inlineStr">
        <is>
          <t>Conference presentation</t>
        </is>
      </c>
      <c r="J5048" s="3" t="inlineStr">
        <is>
          <t>2018 11 25 Restorative Dentistry students who are members of NSF RD&amp;B Team present a research poster at the international dental show GNYDM in Jacob K. Javits Convention Center, NY Ramirez E., Paloka M., Rubin J., Fragoso J., Campos G., Hanna K., Budny R., Gailani G. (2018, November 25)</t>
        </is>
      </c>
      <c r="K5048" s="3" t="n">
        <v>2018</v>
      </c>
      <c r="L5048" s="3" t="inlineStr"/>
      <c r="M5048" s="3" t="inlineStr"/>
      <c r="N5048" s="3" t="inlineStr"/>
      <c r="O5048" s="3" t="n"/>
      <c r="P5048" s="3" t="inlineStr"/>
      <c r="Q5048" s="3" t="inlineStr"/>
      <c r="R5048" s="3" t="inlineStr"/>
      <c r="S5048" s="3" t="inlineStr">
        <is>
          <t>Dept bio</t>
        </is>
      </c>
      <c r="T5048" s="3" t="n">
        <v>1</v>
      </c>
      <c r="U5048" s="3" t="inlineStr">
        <is>
          <t>Medium (self-reported in faculty bio)</t>
        </is>
      </c>
      <c r="V5048" s="3" t="n"/>
      <c r="W5048" s="3" t="inlineStr">
        <is>
          <t>2018 11 25 Restorative Dentistry students who are members of NSF RD&amp;B Team present a research poster at the international dental show GNYDM in Jacob K. Javits Convention Center, NY Ramirez E., Paloka M., Rubin J., Fragoso J., Campos G., Hanna K., Budny R., Gailani G. (2018, November 25). Dental Device: Biogeneric Implant Design. New York: 94th Annual Session of the Greater New York Dental Meeting. NSF ATE Restorative Dentistry &amp; Business Team Students Scientific Poster.</t>
        </is>
      </c>
      <c r="X5048" s="3" t="inlineStr"/>
      <c r="Y5048" s="3" t="inlineStr"/>
      <c r="Z5048" s="3" t="inlineStr"/>
      <c r="AA5048" s="3" t="inlineStr"/>
      <c r="AB5048" s="3" t="inlineStr"/>
      <c r="AC5048" s="3" t="inlineStr">
        <is>
          <t>School of Professional Studies</t>
        </is>
      </c>
      <c r="AD5048" s="3" t="n"/>
      <c r="AE5048" s="3" t="inlineStr">
        <is>
          <t>No</t>
        </is>
      </c>
      <c r="AF5048" s="3" t="inlineStr"/>
      <c r="AG5048" s="4" t="inlineStr"/>
      <c r="AH5048" s="4" t="inlineStr"/>
      <c r="AI5048" s="4" t="inlineStr"/>
    </row>
    <row r="5049">
      <c r="A5049" s="3" t="inlineStr">
        <is>
          <t>RESD-0092</t>
        </is>
      </c>
      <c r="B5049" s="3" t="inlineStr">
        <is>
          <t>Budny</t>
        </is>
      </c>
      <c r="C5049" s="3" t="inlineStr">
        <is>
          <t>Renata</t>
        </is>
      </c>
      <c r="D5049" s="3" t="inlineStr">
        <is>
          <t>Renata Budny</t>
        </is>
      </c>
      <c r="E5049" s="3" t="inlineStr">
        <is>
          <t>professor</t>
        </is>
      </c>
      <c r="F5049" s="3" t="inlineStr">
        <is>
          <t>NYC College of Technology</t>
        </is>
      </c>
      <c r="G5049" s="3" t="inlineStr">
        <is>
          <t>Restorative Dentistry</t>
        </is>
      </c>
      <c r="H5049" s="3" t="inlineStr">
        <is>
          <t>Renata.Budny96@citytech.cuny.edu</t>
        </is>
      </c>
      <c r="I5049" s="3" t="inlineStr">
        <is>
          <t>Conference presentation</t>
        </is>
      </c>
      <c r="J5049" s="3" t="inlineStr">
        <is>
          <t>2018 2 18, Assessment of Online Courses by Your Peers presented by Learning Advisory Council (OLAC) members at Tech Day @ City Tech, NYCCT: Professors Emma Kontzamanis (Nursing), Pat Rudden (English), George Guida (English), Denise Scannell (Humanities), Renata Budny (Restorative Dentistry), and Instructional Technology Director Karen Lundstrem (iTEC)</t>
        </is>
      </c>
      <c r="K5049" s="3" t="n">
        <v>2018</v>
      </c>
      <c r="L5049" s="3" t="inlineStr"/>
      <c r="M5049" s="3" t="inlineStr"/>
      <c r="N5049" s="3" t="inlineStr"/>
      <c r="O5049" s="3" t="n"/>
      <c r="P5049" s="3" t="inlineStr"/>
      <c r="Q5049" s="3" t="inlineStr"/>
      <c r="R5049" s="3" t="inlineStr"/>
      <c r="S5049" s="3" t="inlineStr">
        <is>
          <t>Dept bio</t>
        </is>
      </c>
      <c r="T5049" s="3" t="n">
        <v>1</v>
      </c>
      <c r="U5049" s="3" t="inlineStr">
        <is>
          <t>Medium (self-reported in faculty bio)</t>
        </is>
      </c>
      <c r="V5049" s="3" t="n"/>
      <c r="W5049" s="3" t="inlineStr">
        <is>
          <t>2018 2 18, Assessment of Online Courses by Your Peers presented by Learning Advisory Council (OLAC) members at Tech Day @ City Tech, NYCCT: Professors Emma Kontzamanis (Nursing), Pat Rudden (English), George Guida (English), Denise Scannell (Humanities), Renata Budny (Restorative Dentistry), and Instructional Technology Director Karen Lundstrem (iTEC).</t>
        </is>
      </c>
      <c r="X5049" s="3" t="inlineStr"/>
      <c r="Y5049" s="3" t="inlineStr"/>
      <c r="Z5049" s="3" t="inlineStr"/>
      <c r="AA5049" s="3" t="inlineStr"/>
      <c r="AB5049" s="3" t="inlineStr"/>
      <c r="AC5049" s="3" t="inlineStr">
        <is>
          <t>School of Professional Studies</t>
        </is>
      </c>
      <c r="AD5049" s="3" t="n"/>
      <c r="AE5049" s="3" t="inlineStr">
        <is>
          <t>No</t>
        </is>
      </c>
      <c r="AF5049" s="3" t="inlineStr"/>
      <c r="AG5049" s="4" t="inlineStr"/>
      <c r="AH5049" s="4" t="inlineStr"/>
      <c r="AI5049" s="4" t="inlineStr"/>
    </row>
    <row r="5050">
      <c r="A5050" s="3" t="inlineStr">
        <is>
          <t>RESD-0093</t>
        </is>
      </c>
      <c r="B5050" s="3" t="inlineStr">
        <is>
          <t>Budny</t>
        </is>
      </c>
      <c r="C5050" s="3" t="inlineStr">
        <is>
          <t>Renata</t>
        </is>
      </c>
      <c r="D5050" s="3" t="inlineStr">
        <is>
          <t>Renata Budny</t>
        </is>
      </c>
      <c r="E5050" s="3" t="inlineStr">
        <is>
          <t>professor</t>
        </is>
      </c>
      <c r="F5050" s="3" t="inlineStr">
        <is>
          <t>NYC College of Technology</t>
        </is>
      </c>
      <c r="G5050" s="3" t="inlineStr">
        <is>
          <t>Restorative Dentistry</t>
        </is>
      </c>
      <c r="H5050" s="3" t="inlineStr">
        <is>
          <t>Renata.Budny96@citytech.cuny.edu</t>
        </is>
      </c>
      <c r="I5050" s="3" t="inlineStr">
        <is>
          <t>Book</t>
        </is>
      </c>
      <c r="J5050" s="3" t="inlineStr">
        <is>
          <t>2018 2 22 Women in Dental Technology (WIDT) Breakfast interview</t>
        </is>
      </c>
      <c r="K5050" s="3" t="n">
        <v>2018</v>
      </c>
      <c r="L5050" s="3" t="inlineStr"/>
      <c r="M5050" s="3" t="inlineStr"/>
      <c r="N5050" s="3" t="inlineStr"/>
      <c r="O5050" s="3" t="n"/>
      <c r="P5050" s="3" t="inlineStr"/>
      <c r="Q5050" s="3" t="inlineStr"/>
      <c r="R5050" s="3" t="inlineStr"/>
      <c r="S5050" s="3" t="inlineStr">
        <is>
          <t>Dept bio</t>
        </is>
      </c>
      <c r="T5050" s="3" t="n">
        <v>1</v>
      </c>
      <c r="U5050" s="3" t="inlineStr">
        <is>
          <t>Medium (self-reported in faculty bio)</t>
        </is>
      </c>
      <c r="V5050" s="3" t="n"/>
      <c r="W5050" s="3" t="inlineStr">
        <is>
          <t>2018 2 22 Women in Dental Technology (WIDT) Breakfast interview</t>
        </is>
      </c>
      <c r="X5050" s="3" t="inlineStr"/>
      <c r="Y5050" s="3" t="inlineStr"/>
      <c r="Z5050" s="3" t="inlineStr"/>
      <c r="AA5050" s="3" t="inlineStr"/>
      <c r="AB5050" s="3" t="inlineStr"/>
      <c r="AC5050" s="3" t="inlineStr">
        <is>
          <t>School of Professional Studies</t>
        </is>
      </c>
      <c r="AD5050" s="3" t="n"/>
      <c r="AE5050" s="3" t="inlineStr">
        <is>
          <t>No</t>
        </is>
      </c>
      <c r="AF5050" s="3" t="inlineStr"/>
      <c r="AG5050" s="4" t="inlineStr"/>
      <c r="AH5050" s="4" t="inlineStr"/>
      <c r="AI5050" s="4" t="inlineStr"/>
    </row>
    <row r="5051">
      <c r="A5051" s="3" t="inlineStr">
        <is>
          <t>RESD-0094</t>
        </is>
      </c>
      <c r="B5051" s="3" t="inlineStr">
        <is>
          <t>Budny</t>
        </is>
      </c>
      <c r="C5051" s="3" t="inlineStr">
        <is>
          <t>Renata</t>
        </is>
      </c>
      <c r="D5051" s="3" t="inlineStr">
        <is>
          <t>Renata Budny</t>
        </is>
      </c>
      <c r="E5051" s="3" t="inlineStr">
        <is>
          <t>professor</t>
        </is>
      </c>
      <c r="F5051" s="3" t="inlineStr">
        <is>
          <t>NYC College of Technology</t>
        </is>
      </c>
      <c r="G5051" s="3" t="inlineStr">
        <is>
          <t>Restorative Dentistry</t>
        </is>
      </c>
      <c r="H5051" s="3" t="inlineStr">
        <is>
          <t>Renata.Budny96@citytech.cuny.edu</t>
        </is>
      </c>
      <c r="I5051" s="3" t="inlineStr">
        <is>
          <t>Book</t>
        </is>
      </c>
      <c r="J5051" s="3" t="inlineStr">
        <is>
          <t>2018 4 Voices from the Bench Podcast Interview, Episode 1 &amp; 2: Never too cool for Dental Technology School – Interview with Prof</t>
        </is>
      </c>
      <c r="K5051" s="3" t="n">
        <v>2018</v>
      </c>
      <c r="L5051" s="3" t="inlineStr"/>
      <c r="M5051" s="3" t="inlineStr"/>
      <c r="N5051" s="3" t="inlineStr"/>
      <c r="O5051" s="3" t="n"/>
      <c r="P5051" s="3" t="inlineStr"/>
      <c r="Q5051" s="3" t="inlineStr"/>
      <c r="R5051" s="3" t="inlineStr"/>
      <c r="S5051" s="3" t="inlineStr">
        <is>
          <t>Dept bio</t>
        </is>
      </c>
      <c r="T5051" s="3" t="n">
        <v>1</v>
      </c>
      <c r="U5051" s="3" t="inlineStr">
        <is>
          <t>Medium (self-reported in faculty bio)</t>
        </is>
      </c>
      <c r="V5051" s="3" t="n"/>
      <c r="W5051" s="3" t="inlineStr">
        <is>
          <t>2018 4 Voices from the Bench Podcast Interview, Episode 1 &amp; 2: Never too cool for Dental Technology School – Interview with Prof. Renata Budny. Part I and Part II</t>
        </is>
      </c>
      <c r="X5051" s="3" t="inlineStr"/>
      <c r="Y5051" s="3" t="inlineStr"/>
      <c r="Z5051" s="3" t="inlineStr"/>
      <c r="AA5051" s="3" t="inlineStr"/>
      <c r="AB5051" s="3" t="inlineStr"/>
      <c r="AC5051" s="3" t="inlineStr">
        <is>
          <t>School of Professional Studies</t>
        </is>
      </c>
      <c r="AD5051" s="3" t="n"/>
      <c r="AE5051" s="3" t="inlineStr">
        <is>
          <t>No</t>
        </is>
      </c>
      <c r="AF5051" s="3" t="inlineStr"/>
      <c r="AG5051" s="4" t="inlineStr"/>
      <c r="AH5051" s="4" t="inlineStr"/>
      <c r="AI5051" s="4" t="inlineStr"/>
    </row>
    <row r="5052">
      <c r="A5052" s="3" t="inlineStr">
        <is>
          <t>RESD-0095</t>
        </is>
      </c>
      <c r="B5052" s="3" t="inlineStr">
        <is>
          <t>Budny</t>
        </is>
      </c>
      <c r="C5052" s="3" t="inlineStr">
        <is>
          <t>Renata</t>
        </is>
      </c>
      <c r="D5052" s="3" t="inlineStr">
        <is>
          <t>Renata Budny</t>
        </is>
      </c>
      <c r="E5052" s="3" t="inlineStr">
        <is>
          <t>professor</t>
        </is>
      </c>
      <c r="F5052" s="3" t="inlineStr">
        <is>
          <t>NYC College of Technology</t>
        </is>
      </c>
      <c r="G5052" s="3" t="inlineStr">
        <is>
          <t>Restorative Dentistry</t>
        </is>
      </c>
      <c r="H5052" s="3" t="inlineStr">
        <is>
          <t>Renata.Budny96@citytech.cuny.edu</t>
        </is>
      </c>
      <c r="I5052" s="3" t="inlineStr">
        <is>
          <t>Book</t>
        </is>
      </c>
      <c r="J5052" s="3" t="inlineStr">
        <is>
          <t>2018 April, LMT LAB DAY Insider</t>
        </is>
      </c>
      <c r="K5052" s="3" t="n">
        <v>2018</v>
      </c>
      <c r="L5052" s="3" t="inlineStr"/>
      <c r="M5052" s="3" t="inlineStr"/>
      <c r="N5052" s="3" t="inlineStr"/>
      <c r="O5052" s="3" t="n"/>
      <c r="P5052" s="3" t="inlineStr"/>
      <c r="Q5052" s="3" t="inlineStr"/>
      <c r="R5052" s="3" t="inlineStr"/>
      <c r="S5052" s="3" t="inlineStr">
        <is>
          <t>Dept bio</t>
        </is>
      </c>
      <c r="T5052" s="3" t="n">
        <v>1</v>
      </c>
      <c r="U5052" s="3" t="inlineStr">
        <is>
          <t>Medium (self-reported in faculty bio)</t>
        </is>
      </c>
      <c r="V5052" s="3" t="n"/>
      <c r="W5052" s="3" t="inlineStr">
        <is>
          <t>2018 April, LMT LAB DAY Insider. LMT: Lab Management Today, 30</t>
        </is>
      </c>
      <c r="X5052" s="3" t="inlineStr"/>
      <c r="Y5052" s="3" t="inlineStr"/>
      <c r="Z5052" s="3" t="inlineStr"/>
      <c r="AA5052" s="3" t="inlineStr"/>
      <c r="AB5052" s="3" t="inlineStr"/>
      <c r="AC5052" s="3" t="inlineStr">
        <is>
          <t>School of Professional Studies</t>
        </is>
      </c>
      <c r="AD5052" s="3" t="n"/>
      <c r="AE5052" s="3" t="inlineStr">
        <is>
          <t>No</t>
        </is>
      </c>
      <c r="AF5052" s="3" t="inlineStr"/>
      <c r="AG5052" s="4" t="inlineStr"/>
      <c r="AH5052" s="4" t="inlineStr"/>
      <c r="AI5052" s="4" t="inlineStr"/>
    </row>
    <row r="5053">
      <c r="A5053" s="3" t="inlineStr">
        <is>
          <t>RESD-0096</t>
        </is>
      </c>
      <c r="B5053" s="3" t="inlineStr">
        <is>
          <t>Budny</t>
        </is>
      </c>
      <c r="C5053" s="3" t="inlineStr">
        <is>
          <t>Renata</t>
        </is>
      </c>
      <c r="D5053" s="3" t="inlineStr">
        <is>
          <t>Renata Budny</t>
        </is>
      </c>
      <c r="E5053" s="3" t="inlineStr">
        <is>
          <t>professor</t>
        </is>
      </c>
      <c r="F5053" s="3" t="inlineStr">
        <is>
          <t>NYC College of Technology</t>
        </is>
      </c>
      <c r="G5053" s="3" t="inlineStr">
        <is>
          <t>Restorative Dentistry</t>
        </is>
      </c>
      <c r="H5053" s="3" t="inlineStr">
        <is>
          <t>Renata.Budny96@citytech.cuny.edu</t>
        </is>
      </c>
      <c r="I5053" s="3" t="inlineStr">
        <is>
          <t>Book</t>
        </is>
      </c>
      <c r="J5053" s="3" t="inlineStr">
        <is>
          <t>2018 April, Smile Line Celebrates 10th Anniversary with Dynamic Female Technician Lineup, LMT: Lab Management Today, p</t>
        </is>
      </c>
      <c r="K5053" s="3" t="n">
        <v>2018</v>
      </c>
      <c r="L5053" s="3" t="inlineStr"/>
      <c r="M5053" s="3" t="inlineStr"/>
      <c r="N5053" s="3" t="inlineStr"/>
      <c r="O5053" s="3" t="n"/>
      <c r="P5053" s="3" t="inlineStr"/>
      <c r="Q5053" s="3" t="inlineStr"/>
      <c r="R5053" s="3" t="inlineStr"/>
      <c r="S5053" s="3" t="inlineStr">
        <is>
          <t>Dept bio</t>
        </is>
      </c>
      <c r="T5053" s="3" t="n">
        <v>1</v>
      </c>
      <c r="U5053" s="3" t="inlineStr">
        <is>
          <t>Medium (self-reported in faculty bio)</t>
        </is>
      </c>
      <c r="V5053" s="3" t="n"/>
      <c r="W5053" s="3" t="inlineStr">
        <is>
          <t>2018 April, Smile Line Celebrates 10th Anniversary with Dynamic Female Technician Lineup, LMT: Lab Management Today, p. 27</t>
        </is>
      </c>
      <c r="X5053" s="3" t="inlineStr"/>
      <c r="Y5053" s="3" t="inlineStr"/>
      <c r="Z5053" s="3" t="inlineStr"/>
      <c r="AA5053" s="3" t="inlineStr"/>
      <c r="AB5053" s="3" t="inlineStr"/>
      <c r="AC5053" s="3" t="inlineStr">
        <is>
          <t>School of Professional Studies</t>
        </is>
      </c>
      <c r="AD5053" s="3" t="n"/>
      <c r="AE5053" s="3" t="inlineStr">
        <is>
          <t>No</t>
        </is>
      </c>
      <c r="AF5053" s="3" t="inlineStr"/>
      <c r="AG5053" s="4" t="inlineStr"/>
      <c r="AH5053" s="4" t="inlineStr"/>
      <c r="AI5053" s="4" t="inlineStr"/>
    </row>
    <row r="5054">
      <c r="A5054" s="3" t="inlineStr">
        <is>
          <t>RESD-0097</t>
        </is>
      </c>
      <c r="B5054" s="3" t="inlineStr">
        <is>
          <t>Budny</t>
        </is>
      </c>
      <c r="C5054" s="3" t="inlineStr">
        <is>
          <t>Renata</t>
        </is>
      </c>
      <c r="D5054" s="3" t="inlineStr">
        <is>
          <t>Renata Budny</t>
        </is>
      </c>
      <c r="E5054" s="3" t="inlineStr">
        <is>
          <t>professor</t>
        </is>
      </c>
      <c r="F5054" s="3" t="inlineStr">
        <is>
          <t>NYC College of Technology</t>
        </is>
      </c>
      <c r="G5054" s="3" t="inlineStr">
        <is>
          <t>Restorative Dentistry</t>
        </is>
      </c>
      <c r="H5054" s="3" t="inlineStr">
        <is>
          <t>Renata.Budny96@citytech.cuny.edu</t>
        </is>
      </c>
      <c r="I5054" s="3" t="inlineStr">
        <is>
          <t>Book</t>
        </is>
      </c>
      <c r="J5054" s="3" t="inlineStr">
        <is>
          <t>2018 January, Voss and Warner-Wojdan Visit NYCCT Restorative Dentistry Students, LMT: Lab Management Today, p</t>
        </is>
      </c>
      <c r="K5054" s="3" t="n">
        <v>2018</v>
      </c>
      <c r="L5054" s="3" t="inlineStr"/>
      <c r="M5054" s="3" t="inlineStr"/>
      <c r="N5054" s="3" t="inlineStr"/>
      <c r="O5054" s="3" t="n"/>
      <c r="P5054" s="3" t="inlineStr"/>
      <c r="Q5054" s="3" t="inlineStr"/>
      <c r="R5054" s="3" t="inlineStr"/>
      <c r="S5054" s="3" t="inlineStr">
        <is>
          <t>Dept bio</t>
        </is>
      </c>
      <c r="T5054" s="3" t="n">
        <v>1</v>
      </c>
      <c r="U5054" s="3" t="inlineStr">
        <is>
          <t>Medium (self-reported in faculty bio)</t>
        </is>
      </c>
      <c r="V5054" s="3" t="n"/>
      <c r="W5054" s="3" t="inlineStr">
        <is>
          <t>2018 January, Voss and Warner-Wojdan Visit NYCCT Restorative Dentistry Students, LMT: Lab Management Today, p. 41</t>
        </is>
      </c>
      <c r="X5054" s="3" t="inlineStr"/>
      <c r="Y5054" s="3" t="inlineStr"/>
      <c r="Z5054" s="3" t="inlineStr"/>
      <c r="AA5054" s="3" t="inlineStr"/>
      <c r="AB5054" s="3" t="inlineStr"/>
      <c r="AC5054" s="3" t="inlineStr">
        <is>
          <t>School of Professional Studies</t>
        </is>
      </c>
      <c r="AD5054" s="3" t="n"/>
      <c r="AE5054" s="3" t="inlineStr">
        <is>
          <t>No</t>
        </is>
      </c>
      <c r="AF5054" s="3" t="inlineStr"/>
      <c r="AG5054" s="4" t="inlineStr"/>
      <c r="AH5054" s="4" t="inlineStr"/>
      <c r="AI5054" s="4" t="inlineStr"/>
    </row>
    <row r="5055">
      <c r="A5055" s="3" t="inlineStr">
        <is>
          <t>RESD-0098</t>
        </is>
      </c>
      <c r="B5055" s="3" t="inlineStr">
        <is>
          <t>Budny</t>
        </is>
      </c>
      <c r="C5055" s="3" t="inlineStr">
        <is>
          <t>Renata</t>
        </is>
      </c>
      <c r="D5055" s="3" t="inlineStr">
        <is>
          <t>Renata Budny</t>
        </is>
      </c>
      <c r="E5055" s="3" t="inlineStr">
        <is>
          <t>professor</t>
        </is>
      </c>
      <c r="F5055" s="3" t="inlineStr">
        <is>
          <t>NYC College of Technology</t>
        </is>
      </c>
      <c r="G5055" s="3" t="inlineStr">
        <is>
          <t>Restorative Dentistry</t>
        </is>
      </c>
      <c r="H5055" s="3" t="inlineStr">
        <is>
          <t>Renata.Budny96@citytech.cuny.edu</t>
        </is>
      </c>
      <c r="I5055" s="3" t="inlineStr">
        <is>
          <t>Grant</t>
        </is>
      </c>
      <c r="J5055" s="3" t="inlineStr">
        <is>
          <t>2018 Perkins Grant, $13,262 funding for 60 new models for the RESD 1110 Tooth Morphology course</t>
        </is>
      </c>
      <c r="K5055" s="3" t="n">
        <v>2018</v>
      </c>
      <c r="L5055" s="3" t="inlineStr"/>
      <c r="M5055" s="3" t="inlineStr"/>
      <c r="N5055" s="3" t="inlineStr"/>
      <c r="O5055" s="3" t="n">
        <v>13262</v>
      </c>
      <c r="P5055" s="3" t="inlineStr"/>
      <c r="Q5055" s="3" t="inlineStr"/>
      <c r="R5055" s="3" t="inlineStr"/>
      <c r="S5055" s="3" t="inlineStr">
        <is>
          <t>Dept bio</t>
        </is>
      </c>
      <c r="T5055" s="3" t="n">
        <v>1</v>
      </c>
      <c r="U5055" s="3" t="inlineStr">
        <is>
          <t>Medium (self-reported in faculty bio)</t>
        </is>
      </c>
      <c r="V5055" s="3" t="n"/>
      <c r="W5055" s="3" t="inlineStr">
        <is>
          <t>2018 Perkins Grant, $13,262 funding for 60 new models for the RESD 1110 Tooth Morphology course</t>
        </is>
      </c>
      <c r="X5055" s="3" t="inlineStr"/>
      <c r="Y5055" s="3" t="inlineStr"/>
      <c r="Z5055" s="3" t="inlineStr"/>
      <c r="AA5055" s="3" t="inlineStr"/>
      <c r="AB5055" s="3" t="inlineStr"/>
      <c r="AC5055" s="3" t="inlineStr">
        <is>
          <t>School of Professional Studies</t>
        </is>
      </c>
      <c r="AD5055" s="3" t="n"/>
      <c r="AE5055" s="3" t="inlineStr">
        <is>
          <t>No</t>
        </is>
      </c>
      <c r="AF5055" s="3" t="inlineStr"/>
      <c r="AG5055" s="4" t="inlineStr"/>
      <c r="AH5055" s="4" t="inlineStr"/>
      <c r="AI5055" s="4" t="inlineStr"/>
    </row>
    <row r="5056">
      <c r="A5056" s="3" t="inlineStr">
        <is>
          <t>RESD-0099</t>
        </is>
      </c>
      <c r="B5056" s="3" t="inlineStr">
        <is>
          <t>Alter</t>
        </is>
      </c>
      <c r="C5056" s="3" t="inlineStr">
        <is>
          <t>Daniel</t>
        </is>
      </c>
      <c r="D5056" s="3" t="inlineStr">
        <is>
          <t>Daniel Alter</t>
        </is>
      </c>
      <c r="E5056" s="3" t="inlineStr">
        <is>
          <t>Professor</t>
        </is>
      </c>
      <c r="F5056" s="3" t="inlineStr">
        <is>
          <t>NYC College of Technology</t>
        </is>
      </c>
      <c r="G5056" s="3" t="inlineStr">
        <is>
          <t>Restorative Dentistry</t>
        </is>
      </c>
      <c r="H5056" s="3" t="inlineStr">
        <is>
          <t>DAlter@citytech.cuny.edu</t>
        </is>
      </c>
      <c r="I5056" s="3" t="inlineStr">
        <is>
          <t>Paper (venue type unclear)</t>
        </is>
      </c>
      <c r="J5056" s="3" t="inlineStr">
        <is>
          <t>CAD/CAM Technologies Allowing Restorative Dentistry to "Push the Envelope".</t>
        </is>
      </c>
      <c r="K5056" s="3" t="n">
        <v>2018</v>
      </c>
      <c r="L5056" s="3" t="inlineStr">
        <is>
          <t>PubMed</t>
        </is>
      </c>
      <c r="M5056" s="3" t="inlineStr">
        <is>
          <t>Daniel Alter</t>
        </is>
      </c>
      <c r="N5056" s="3" t="inlineStr"/>
      <c r="O5056" s="3" t="n"/>
      <c r="P5056" s="3" t="inlineStr"/>
      <c r="Q5056" s="3" t="inlineStr"/>
      <c r="R5056" s="3" t="inlineStr">
        <is>
          <t>https://openalex.org/W3024558400</t>
        </is>
      </c>
      <c r="S5056" s="3" t="inlineStr">
        <is>
          <t>OpenAlex</t>
        </is>
      </c>
      <c r="T5056" s="3" t="n">
        <v>1</v>
      </c>
      <c r="U5056" s="3" t="inlineStr">
        <is>
          <t>High (City Tech affiliation on paper)</t>
        </is>
      </c>
      <c r="V5056" s="3" t="n"/>
      <c r="W5056" s="3" t="inlineStr"/>
      <c r="X5056" s="3" t="inlineStr"/>
      <c r="Y5056" s="3" t="inlineStr"/>
      <c r="Z5056" s="3" t="inlineStr"/>
      <c r="AA5056" s="3" t="inlineStr">
        <is>
          <t>Not found</t>
        </is>
      </c>
      <c r="AB5056" s="3" t="inlineStr">
        <is>
          <t>closed</t>
        </is>
      </c>
      <c r="AC5056" s="3" t="inlineStr">
        <is>
          <t>School of Professional Studies</t>
        </is>
      </c>
      <c r="AD5056" s="3" t="n">
        <v>1</v>
      </c>
      <c r="AE5056" s="3" t="inlineStr">
        <is>
          <t>No</t>
        </is>
      </c>
      <c r="AF5056" s="3" t="inlineStr"/>
      <c r="AG5056" s="4" t="inlineStr"/>
      <c r="AH5056" s="4" t="inlineStr"/>
      <c r="AI5056" s="4" t="inlineStr"/>
    </row>
    <row r="5057">
      <c r="A5057" s="3" t="inlineStr">
        <is>
          <t>RESD-0100</t>
        </is>
      </c>
      <c r="B5057" s="3" t="inlineStr">
        <is>
          <t>Budny</t>
        </is>
      </c>
      <c r="C5057" s="3" t="inlineStr">
        <is>
          <t>Renata</t>
        </is>
      </c>
      <c r="D5057" s="3" t="inlineStr">
        <is>
          <t>Renata Budny</t>
        </is>
      </c>
      <c r="E5057" s="3" t="inlineStr">
        <is>
          <t>professor</t>
        </is>
      </c>
      <c r="F5057" s="3" t="inlineStr">
        <is>
          <t>NYC College of Technology</t>
        </is>
      </c>
      <c r="G5057" s="3" t="inlineStr">
        <is>
          <t>Restorative Dentistry</t>
        </is>
      </c>
      <c r="H5057" s="3" t="inlineStr">
        <is>
          <t>Renata.Budny96@citytech.cuny.edu</t>
        </is>
      </c>
      <c r="I5057" s="3" t="inlineStr">
        <is>
          <t>Paper (venue type unclear)</t>
        </is>
      </c>
      <c r="J5057" s="3" t="inlineStr">
        <is>
          <t>The Globally Harmonized System Unveiled</t>
        </is>
      </c>
      <c r="K5057" s="3" t="n">
        <v>2018</v>
      </c>
      <c r="L5057" s="3" t="inlineStr"/>
      <c r="M5057" s="3" t="inlineStr"/>
      <c r="N5057" s="3" t="inlineStr"/>
      <c r="O5057" s="3" t="n"/>
      <c r="P5057" s="3" t="inlineStr"/>
      <c r="Q5057" s="3" t="inlineStr"/>
      <c r="R5057" s="3" t="inlineStr"/>
      <c r="S5057" s="3" t="inlineStr">
        <is>
          <t>Dept bio</t>
        </is>
      </c>
      <c r="T5057" s="3" t="n">
        <v>1</v>
      </c>
      <c r="U5057" s="3" t="inlineStr">
        <is>
          <t>Medium (self-reported in faculty bio)</t>
        </is>
      </c>
      <c r="V5057" s="3" t="n"/>
      <c r="W5057" s="3" t="inlineStr">
        <is>
          <t>Budny, R. (2018, December). The Globally Harmonized System Unveiled. IDT: Inside Dental Technology, p. 26-30.</t>
        </is>
      </c>
      <c r="X5057" s="3" t="inlineStr"/>
      <c r="Y5057" s="3" t="inlineStr"/>
      <c r="Z5057" s="3" t="inlineStr"/>
      <c r="AA5057" s="3" t="inlineStr"/>
      <c r="AB5057" s="3" t="inlineStr"/>
      <c r="AC5057" s="3" t="inlineStr">
        <is>
          <t>School of Professional Studies</t>
        </is>
      </c>
      <c r="AD5057" s="3" t="n"/>
      <c r="AE5057" s="3" t="inlineStr">
        <is>
          <t>No</t>
        </is>
      </c>
      <c r="AF5057" s="3" t="inlineStr"/>
      <c r="AG5057" s="4" t="inlineStr"/>
      <c r="AH5057" s="4" t="inlineStr"/>
      <c r="AI5057" s="4" t="inlineStr"/>
    </row>
    <row r="5058">
      <c r="A5058" s="3" t="inlineStr">
        <is>
          <t>RESD-0101</t>
        </is>
      </c>
      <c r="B5058" s="3" t="inlineStr">
        <is>
          <t>Budny</t>
        </is>
      </c>
      <c r="C5058" s="3" t="inlineStr">
        <is>
          <t>Renata</t>
        </is>
      </c>
      <c r="D5058" s="3" t="inlineStr">
        <is>
          <t>Renata Budny</t>
        </is>
      </c>
      <c r="E5058" s="3" t="inlineStr">
        <is>
          <t>professor</t>
        </is>
      </c>
      <c r="F5058" s="3" t="inlineStr">
        <is>
          <t>NYC College of Technology</t>
        </is>
      </c>
      <c r="G5058" s="3" t="inlineStr">
        <is>
          <t>Restorative Dentistry</t>
        </is>
      </c>
      <c r="H5058" s="3" t="inlineStr">
        <is>
          <t>Renata.Budny96@citytech.cuny.edu</t>
        </is>
      </c>
      <c r="I5058" s="3" t="inlineStr">
        <is>
          <t>Conference presentation</t>
        </is>
      </c>
      <c r="J5058" s="3" t="inlineStr">
        <is>
          <t>2019 10 23-25 NSF ATE Principle Investigator Conference, Scientific Poster, Washington, DC</t>
        </is>
      </c>
      <c r="K5058" s="3" t="n">
        <v>2019</v>
      </c>
      <c r="L5058" s="3" t="inlineStr"/>
      <c r="M5058" s="3" t="inlineStr"/>
      <c r="N5058" s="3" t="inlineStr"/>
      <c r="O5058" s="3" t="n"/>
      <c r="P5058" s="3" t="inlineStr"/>
      <c r="Q5058" s="3" t="inlineStr"/>
      <c r="R5058" s="3" t="inlineStr"/>
      <c r="S5058" s="3" t="inlineStr">
        <is>
          <t>Dept bio</t>
        </is>
      </c>
      <c r="T5058" s="3" t="n">
        <v>1</v>
      </c>
      <c r="U5058" s="3" t="inlineStr">
        <is>
          <t>Medium (self-reported in faculty bio)</t>
        </is>
      </c>
      <c r="V5058" s="3" t="n"/>
      <c r="W5058" s="3" t="inlineStr">
        <is>
          <t>2019 10 23-25 NSF ATE Principle Investigator Conference, Scientific Poster, Washington, DC</t>
        </is>
      </c>
      <c r="X5058" s="3" t="inlineStr"/>
      <c r="Y5058" s="3" t="inlineStr"/>
      <c r="Z5058" s="3" t="inlineStr"/>
      <c r="AA5058" s="3" t="inlineStr"/>
      <c r="AB5058" s="3" t="inlineStr"/>
      <c r="AC5058" s="3" t="inlineStr">
        <is>
          <t>School of Professional Studies</t>
        </is>
      </c>
      <c r="AD5058" s="3" t="n"/>
      <c r="AE5058" s="3" t="inlineStr">
        <is>
          <t>No</t>
        </is>
      </c>
      <c r="AF5058" s="3" t="inlineStr"/>
      <c r="AG5058" s="4" t="inlineStr"/>
      <c r="AH5058" s="4" t="inlineStr"/>
      <c r="AI5058" s="4" t="inlineStr"/>
    </row>
    <row r="5059">
      <c r="A5059" s="3" t="inlineStr">
        <is>
          <t>RESD-0102</t>
        </is>
      </c>
      <c r="B5059" s="3" t="inlineStr">
        <is>
          <t>Budny</t>
        </is>
      </c>
      <c r="C5059" s="3" t="inlineStr">
        <is>
          <t>Renata</t>
        </is>
      </c>
      <c r="D5059" s="3" t="inlineStr">
        <is>
          <t>Renata Budny</t>
        </is>
      </c>
      <c r="E5059" s="3" t="inlineStr">
        <is>
          <t>professor</t>
        </is>
      </c>
      <c r="F5059" s="3" t="inlineStr">
        <is>
          <t>NYC College of Technology</t>
        </is>
      </c>
      <c r="G5059" s="3" t="inlineStr">
        <is>
          <t>Restorative Dentistry</t>
        </is>
      </c>
      <c r="H5059" s="3" t="inlineStr">
        <is>
          <t>Renata.Budny96@citytech.cuny.edu</t>
        </is>
      </c>
      <c r="I5059" s="3" t="inlineStr">
        <is>
          <t>Conference presentation</t>
        </is>
      </c>
      <c r="J5059" s="3" t="inlineStr">
        <is>
          <t>2019 11 21 The 17th Annual Poster Session, NYCCT, Student Poster</t>
        </is>
      </c>
      <c r="K5059" s="3" t="n">
        <v>2019</v>
      </c>
      <c r="L5059" s="3" t="inlineStr"/>
      <c r="M5059" s="3" t="inlineStr"/>
      <c r="N5059" s="3" t="inlineStr"/>
      <c r="O5059" s="3" t="n"/>
      <c r="P5059" s="3" t="inlineStr"/>
      <c r="Q5059" s="3" t="inlineStr"/>
      <c r="R5059" s="3" t="inlineStr"/>
      <c r="S5059" s="3" t="inlineStr">
        <is>
          <t>Dept bio</t>
        </is>
      </c>
      <c r="T5059" s="3" t="n">
        <v>1</v>
      </c>
      <c r="U5059" s="3" t="inlineStr">
        <is>
          <t>Medium (self-reported in faculty bio)</t>
        </is>
      </c>
      <c r="V5059" s="3" t="n"/>
      <c r="W5059" s="3" t="inlineStr">
        <is>
          <t>2019 11 21 The 17th Annual Poster Session, NYCCT, Student Poster</t>
        </is>
      </c>
      <c r="X5059" s="3" t="inlineStr"/>
      <c r="Y5059" s="3" t="inlineStr"/>
      <c r="Z5059" s="3" t="inlineStr"/>
      <c r="AA5059" s="3" t="inlineStr"/>
      <c r="AB5059" s="3" t="inlineStr"/>
      <c r="AC5059" s="3" t="inlineStr">
        <is>
          <t>School of Professional Studies</t>
        </is>
      </c>
      <c r="AD5059" s="3" t="n"/>
      <c r="AE5059" s="3" t="inlineStr">
        <is>
          <t>No</t>
        </is>
      </c>
      <c r="AF5059" s="3" t="inlineStr"/>
      <c r="AG5059" s="4" t="inlineStr"/>
      <c r="AH5059" s="4" t="inlineStr"/>
      <c r="AI5059" s="4" t="inlineStr"/>
    </row>
    <row r="5060">
      <c r="A5060" s="3" t="inlineStr">
        <is>
          <t>RESD-0103</t>
        </is>
      </c>
      <c r="B5060" s="3" t="inlineStr">
        <is>
          <t>Budny</t>
        </is>
      </c>
      <c r="C5060" s="3" t="inlineStr">
        <is>
          <t>Renata</t>
        </is>
      </c>
      <c r="D5060" s="3" t="inlineStr">
        <is>
          <t>Renata Budny</t>
        </is>
      </c>
      <c r="E5060" s="3" t="inlineStr">
        <is>
          <t>professor</t>
        </is>
      </c>
      <c r="F5060" s="3" t="inlineStr">
        <is>
          <t>NYC College of Technology</t>
        </is>
      </c>
      <c r="G5060" s="3" t="inlineStr">
        <is>
          <t>Restorative Dentistry</t>
        </is>
      </c>
      <c r="H5060" s="3" t="inlineStr">
        <is>
          <t>Renata.Budny96@citytech.cuny.edu</t>
        </is>
      </c>
      <c r="I5060" s="3" t="inlineStr">
        <is>
          <t>Conference presentation</t>
        </is>
      </c>
      <c r="J5060" s="3" t="inlineStr">
        <is>
          <t>2019 12 1 Greater New York Dental Meeting, New York, NY, international dental show and the largest dental show in US, Scientific Poster</t>
        </is>
      </c>
      <c r="K5060" s="3" t="n">
        <v>2019</v>
      </c>
      <c r="L5060" s="3" t="inlineStr"/>
      <c r="M5060" s="3" t="inlineStr"/>
      <c r="N5060" s="3" t="inlineStr"/>
      <c r="O5060" s="3" t="n"/>
      <c r="P5060" s="3" t="inlineStr"/>
      <c r="Q5060" s="3" t="inlineStr"/>
      <c r="R5060" s="3" t="inlineStr"/>
      <c r="S5060" s="3" t="inlineStr">
        <is>
          <t>Dept bio</t>
        </is>
      </c>
      <c r="T5060" s="3" t="n">
        <v>1</v>
      </c>
      <c r="U5060" s="3" t="inlineStr">
        <is>
          <t>Medium (self-reported in faculty bio)</t>
        </is>
      </c>
      <c r="V5060" s="3" t="n"/>
      <c r="W5060" s="3" t="inlineStr">
        <is>
          <t>2019 12 1 Greater New York Dental Meeting, New York, NY, international dental show and the largest dental show in US, Scientific Poster</t>
        </is>
      </c>
      <c r="X5060" s="3" t="inlineStr"/>
      <c r="Y5060" s="3" t="inlineStr"/>
      <c r="Z5060" s="3" t="inlineStr"/>
      <c r="AA5060" s="3" t="inlineStr"/>
      <c r="AB5060" s="3" t="inlineStr"/>
      <c r="AC5060" s="3" t="inlineStr">
        <is>
          <t>School of Professional Studies</t>
        </is>
      </c>
      <c r="AD5060" s="3" t="n"/>
      <c r="AE5060" s="3" t="inlineStr">
        <is>
          <t>No</t>
        </is>
      </c>
      <c r="AF5060" s="3" t="inlineStr"/>
      <c r="AG5060" s="4" t="inlineStr"/>
      <c r="AH5060" s="4" t="inlineStr"/>
      <c r="AI5060" s="4" t="inlineStr"/>
    </row>
    <row r="5061">
      <c r="A5061" s="3" t="inlineStr">
        <is>
          <t>RESD-0104</t>
        </is>
      </c>
      <c r="B5061" s="3" t="inlineStr">
        <is>
          <t>Budny</t>
        </is>
      </c>
      <c r="C5061" s="3" t="inlineStr">
        <is>
          <t>Renata</t>
        </is>
      </c>
      <c r="D5061" s="3" t="inlineStr">
        <is>
          <t>Renata Budny</t>
        </is>
      </c>
      <c r="E5061" s="3" t="inlineStr">
        <is>
          <t>professor</t>
        </is>
      </c>
      <c r="F5061" s="3" t="inlineStr">
        <is>
          <t>NYC College of Technology</t>
        </is>
      </c>
      <c r="G5061" s="3" t="inlineStr">
        <is>
          <t>Restorative Dentistry</t>
        </is>
      </c>
      <c r="H5061" s="3" t="inlineStr">
        <is>
          <t>Renata.Budny96@citytech.cuny.edu</t>
        </is>
      </c>
      <c r="I5061" s="3" t="inlineStr">
        <is>
          <t>Conference presentation</t>
        </is>
      </c>
      <c r="J5061" s="3" t="inlineStr">
        <is>
          <t>2019 5 10 Restorative Dentistry students who are members of NSF RD&amp;B Team present a research poster at NGS Spring Scientific Meeting and receive $250 awardRamirez E., Paloka M., Rubin J., Fragoso J., Campos G., Hanna K., Budny R., Gailani G. (2019, May 10)</t>
        </is>
      </c>
      <c r="K5061" s="3" t="n">
        <v>2019</v>
      </c>
      <c r="L5061" s="3" t="inlineStr"/>
      <c r="M5061" s="3" t="inlineStr"/>
      <c r="N5061" s="3" t="inlineStr"/>
      <c r="O5061" s="3" t="n"/>
      <c r="P5061" s="3" t="inlineStr"/>
      <c r="Q5061" s="3" t="inlineStr"/>
      <c r="R5061" s="3" t="inlineStr"/>
      <c r="S5061" s="3" t="inlineStr">
        <is>
          <t>Dept bio</t>
        </is>
      </c>
      <c r="T5061" s="3" t="n">
        <v>1</v>
      </c>
      <c r="U5061" s="3" t="inlineStr">
        <is>
          <t>Medium (self-reported in faculty bio)</t>
        </is>
      </c>
      <c r="V5061" s="3" t="n"/>
      <c r="W5061" s="3" t="inlineStr">
        <is>
          <t>2019 5 10 Restorative Dentistry students who are members of NSF RD&amp;B Team present a research poster at NGS Spring Scientific Meeting and receive $250 awardRamirez E., Paloka M., Rubin J., Fragoso J., Campos G., Hanna K., Budny R., Gailani G. (2019, May 10). Dental Device: Biogeneric Implant Design. New York: Northeastern Gnathological Society Spring Meeting: NSF ATE Restorative Dentistry &amp; Business Team Student Poster Presentation. Recipient of $250 Award.</t>
        </is>
      </c>
      <c r="X5061" s="3" t="inlineStr"/>
      <c r="Y5061" s="3" t="inlineStr"/>
      <c r="Z5061" s="3" t="inlineStr"/>
      <c r="AA5061" s="3" t="inlineStr"/>
      <c r="AB5061" s="3" t="inlineStr"/>
      <c r="AC5061" s="3" t="inlineStr">
        <is>
          <t>School of Professional Studies</t>
        </is>
      </c>
      <c r="AD5061" s="3" t="n"/>
      <c r="AE5061" s="3" t="inlineStr">
        <is>
          <t>No</t>
        </is>
      </c>
      <c r="AF5061" s="3" t="inlineStr"/>
      <c r="AG5061" s="4" t="inlineStr"/>
      <c r="AH5061" s="4" t="inlineStr"/>
      <c r="AI5061" s="4" t="inlineStr"/>
    </row>
    <row r="5062">
      <c r="A5062" s="3" t="inlineStr">
        <is>
          <t>RESD-0105</t>
        </is>
      </c>
      <c r="B5062" s="3" t="inlineStr">
        <is>
          <t>Budny</t>
        </is>
      </c>
      <c r="C5062" s="3" t="inlineStr">
        <is>
          <t>Renata</t>
        </is>
      </c>
      <c r="D5062" s="3" t="inlineStr">
        <is>
          <t>Renata Budny</t>
        </is>
      </c>
      <c r="E5062" s="3" t="inlineStr">
        <is>
          <t>professor</t>
        </is>
      </c>
      <c r="F5062" s="3" t="inlineStr">
        <is>
          <t>NYC College of Technology</t>
        </is>
      </c>
      <c r="G5062" s="3" t="inlineStr">
        <is>
          <t>Restorative Dentistry</t>
        </is>
      </c>
      <c r="H5062" s="3" t="inlineStr">
        <is>
          <t>Renata.Budny96@citytech.cuny.edu</t>
        </is>
      </c>
      <c r="I5062" s="3" t="inlineStr">
        <is>
          <t>Book</t>
        </is>
      </c>
      <c r="J5062" s="3" t="inlineStr">
        <is>
          <t>2019 9 LMT publication interview about NYCCT’s collaborations with Tottenville, Clara Barton, and Union Square High Schools</t>
        </is>
      </c>
      <c r="K5062" s="3" t="n">
        <v>2019</v>
      </c>
      <c r="L5062" s="3" t="inlineStr"/>
      <c r="M5062" s="3" t="inlineStr"/>
      <c r="N5062" s="3" t="inlineStr"/>
      <c r="O5062" s="3" t="n"/>
      <c r="P5062" s="3" t="inlineStr"/>
      <c r="Q5062" s="3" t="inlineStr"/>
      <c r="R5062" s="3" t="inlineStr"/>
      <c r="S5062" s="3" t="inlineStr">
        <is>
          <t>Dept bio</t>
        </is>
      </c>
      <c r="T5062" s="3" t="n">
        <v>1</v>
      </c>
      <c r="U5062" s="3" t="inlineStr">
        <is>
          <t>Medium (self-reported in faculty bio)</t>
        </is>
      </c>
      <c r="V5062" s="3" t="n"/>
      <c r="W5062" s="3" t="inlineStr">
        <is>
          <t>2019 9 LMT publication interview about NYCCT’s collaborations with Tottenville, Clara Barton, and Union Square High Schools</t>
        </is>
      </c>
      <c r="X5062" s="3" t="inlineStr"/>
      <c r="Y5062" s="3" t="inlineStr"/>
      <c r="Z5062" s="3" t="inlineStr"/>
      <c r="AA5062" s="3" t="inlineStr"/>
      <c r="AB5062" s="3" t="inlineStr"/>
      <c r="AC5062" s="3" t="inlineStr">
        <is>
          <t>School of Professional Studies</t>
        </is>
      </c>
      <c r="AD5062" s="3" t="n"/>
      <c r="AE5062" s="3" t="inlineStr">
        <is>
          <t>No</t>
        </is>
      </c>
      <c r="AF5062" s="3" t="inlineStr"/>
      <c r="AG5062" s="4" t="inlineStr"/>
      <c r="AH5062" s="4" t="inlineStr"/>
      <c r="AI5062" s="4" t="inlineStr"/>
    </row>
    <row r="5063">
      <c r="A5063" s="3" t="inlineStr">
        <is>
          <t>RESD-0106</t>
        </is>
      </c>
      <c r="B5063" s="3" t="inlineStr">
        <is>
          <t>Budny</t>
        </is>
      </c>
      <c r="C5063" s="3" t="inlineStr">
        <is>
          <t>Renata</t>
        </is>
      </c>
      <c r="D5063" s="3" t="inlineStr">
        <is>
          <t>Renata Budny</t>
        </is>
      </c>
      <c r="E5063" s="3" t="inlineStr">
        <is>
          <t>professor</t>
        </is>
      </c>
      <c r="F5063" s="3" t="inlineStr">
        <is>
          <t>NYC College of Technology</t>
        </is>
      </c>
      <c r="G5063" s="3" t="inlineStr">
        <is>
          <t>Restorative Dentistry</t>
        </is>
      </c>
      <c r="H5063" s="3" t="inlineStr">
        <is>
          <t>Renata.Budny96@citytech.cuny.edu</t>
        </is>
      </c>
      <c r="I5063" s="3" t="inlineStr">
        <is>
          <t>Book</t>
        </is>
      </c>
      <c r="J5063" s="3" t="inlineStr">
        <is>
          <t>2019 April 2019 NBC CDT Fest Did Not Disappoint, JDT: Journal of Dental Technology, p</t>
        </is>
      </c>
      <c r="K5063" s="3" t="n">
        <v>2019</v>
      </c>
      <c r="L5063" s="3" t="inlineStr"/>
      <c r="M5063" s="3" t="inlineStr"/>
      <c r="N5063" s="3" t="inlineStr"/>
      <c r="O5063" s="3" t="n"/>
      <c r="P5063" s="3" t="inlineStr"/>
      <c r="Q5063" s="3" t="inlineStr"/>
      <c r="R5063" s="3" t="inlineStr"/>
      <c r="S5063" s="3" t="inlineStr">
        <is>
          <t>Dept bio</t>
        </is>
      </c>
      <c r="T5063" s="3" t="n">
        <v>1</v>
      </c>
      <c r="U5063" s="3" t="inlineStr">
        <is>
          <t>Medium (self-reported in faculty bio)</t>
        </is>
      </c>
      <c r="V5063" s="3" t="n"/>
      <c r="W5063" s="3" t="inlineStr">
        <is>
          <t>2019 April 2019 NBC CDT Fest Did Not Disappoint, JDT: Journal of Dental Technology, p. 18-19</t>
        </is>
      </c>
      <c r="X5063" s="3" t="inlineStr"/>
      <c r="Y5063" s="3" t="inlineStr"/>
      <c r="Z5063" s="3" t="inlineStr"/>
      <c r="AA5063" s="3" t="inlineStr"/>
      <c r="AB5063" s="3" t="inlineStr"/>
      <c r="AC5063" s="3" t="inlineStr">
        <is>
          <t>School of Professional Studies</t>
        </is>
      </c>
      <c r="AD5063" s="3" t="n"/>
      <c r="AE5063" s="3" t="inlineStr">
        <is>
          <t>No</t>
        </is>
      </c>
      <c r="AF5063" s="3" t="inlineStr"/>
      <c r="AG5063" s="4" t="inlineStr"/>
      <c r="AH5063" s="4" t="inlineStr"/>
      <c r="AI5063" s="4" t="inlineStr"/>
    </row>
    <row r="5064">
      <c r="A5064" s="3" t="inlineStr">
        <is>
          <t>RESD-0107</t>
        </is>
      </c>
      <c r="B5064" s="3" t="inlineStr">
        <is>
          <t>Budny</t>
        </is>
      </c>
      <c r="C5064" s="3" t="inlineStr">
        <is>
          <t>Renata</t>
        </is>
      </c>
      <c r="D5064" s="3" t="inlineStr">
        <is>
          <t>Renata Budny</t>
        </is>
      </c>
      <c r="E5064" s="3" t="inlineStr">
        <is>
          <t>professor</t>
        </is>
      </c>
      <c r="F5064" s="3" t="inlineStr">
        <is>
          <t>NYC College of Technology</t>
        </is>
      </c>
      <c r="G5064" s="3" t="inlineStr">
        <is>
          <t>Restorative Dentistry</t>
        </is>
      </c>
      <c r="H5064" s="3" t="inlineStr">
        <is>
          <t>Renata.Budny96@citytech.cuny.edu</t>
        </is>
      </c>
      <c r="I5064" s="3" t="inlineStr">
        <is>
          <t>Book</t>
        </is>
      </c>
      <c r="J5064" s="3" t="inlineStr">
        <is>
          <t>2019 February, NYCCT Program Gets a New Modern Home in Downtown Brooklyn, LMT: Lab Management Today, p</t>
        </is>
      </c>
      <c r="K5064" s="3" t="n">
        <v>2019</v>
      </c>
      <c r="L5064" s="3" t="inlineStr"/>
      <c r="M5064" s="3" t="inlineStr"/>
      <c r="N5064" s="3" t="inlineStr"/>
      <c r="O5064" s="3" t="n"/>
      <c r="P5064" s="3" t="inlineStr"/>
      <c r="Q5064" s="3" t="inlineStr"/>
      <c r="R5064" s="3" t="inlineStr"/>
      <c r="S5064" s="3" t="inlineStr">
        <is>
          <t>Dept bio</t>
        </is>
      </c>
      <c r="T5064" s="3" t="n">
        <v>1</v>
      </c>
      <c r="U5064" s="3" t="inlineStr">
        <is>
          <t>Medium (self-reported in faculty bio)</t>
        </is>
      </c>
      <c r="V5064" s="3" t="n"/>
      <c r="W5064" s="3" t="inlineStr">
        <is>
          <t>2019 February, NYCCT Program Gets a New Modern Home in Downtown Brooklyn, LMT: Lab Management Today, p. 14-16</t>
        </is>
      </c>
      <c r="X5064" s="3" t="inlineStr"/>
      <c r="Y5064" s="3" t="inlineStr"/>
      <c r="Z5064" s="3" t="inlineStr"/>
      <c r="AA5064" s="3" t="inlineStr"/>
      <c r="AB5064" s="3" t="inlineStr"/>
      <c r="AC5064" s="3" t="inlineStr">
        <is>
          <t>School of Professional Studies</t>
        </is>
      </c>
      <c r="AD5064" s="3" t="n"/>
      <c r="AE5064" s="3" t="inlineStr">
        <is>
          <t>No</t>
        </is>
      </c>
      <c r="AF5064" s="3" t="inlineStr"/>
      <c r="AG5064" s="4" t="inlineStr"/>
      <c r="AH5064" s="4" t="inlineStr"/>
      <c r="AI5064" s="4" t="inlineStr"/>
    </row>
    <row r="5065">
      <c r="A5065" s="3" t="inlineStr">
        <is>
          <t>RESD-0108</t>
        </is>
      </c>
      <c r="B5065" s="3" t="inlineStr">
        <is>
          <t>Budny</t>
        </is>
      </c>
      <c r="C5065" s="3" t="inlineStr">
        <is>
          <t>Renata</t>
        </is>
      </c>
      <c r="D5065" s="3" t="inlineStr">
        <is>
          <t>Renata Budny</t>
        </is>
      </c>
      <c r="E5065" s="3" t="inlineStr">
        <is>
          <t>professor</t>
        </is>
      </c>
      <c r="F5065" s="3" t="inlineStr">
        <is>
          <t>NYC College of Technology</t>
        </is>
      </c>
      <c r="G5065" s="3" t="inlineStr">
        <is>
          <t>Restorative Dentistry</t>
        </is>
      </c>
      <c r="H5065" s="3" t="inlineStr">
        <is>
          <t>Renata.Budny96@citytech.cuny.edu</t>
        </is>
      </c>
      <c r="I5065" s="3" t="inlineStr">
        <is>
          <t>Book</t>
        </is>
      </c>
      <c r="J5065" s="3" t="inlineStr">
        <is>
          <t>2019 June/July LMT Readers’ Picks: Your Favorite Issues from the last 35 Years, p.42</t>
        </is>
      </c>
      <c r="K5065" s="3" t="n">
        <v>2019</v>
      </c>
      <c r="L5065" s="3" t="inlineStr"/>
      <c r="M5065" s="3" t="inlineStr"/>
      <c r="N5065" s="3" t="inlineStr"/>
      <c r="O5065" s="3" t="n"/>
      <c r="P5065" s="3" t="inlineStr"/>
      <c r="Q5065" s="3" t="inlineStr"/>
      <c r="R5065" s="3" t="inlineStr"/>
      <c r="S5065" s="3" t="inlineStr">
        <is>
          <t>Dept bio</t>
        </is>
      </c>
      <c r="T5065" s="3" t="n">
        <v>1</v>
      </c>
      <c r="U5065" s="3" t="inlineStr">
        <is>
          <t>Medium (self-reported in faculty bio)</t>
        </is>
      </c>
      <c r="V5065" s="3" t="n"/>
      <c r="W5065" s="3" t="inlineStr">
        <is>
          <t>2019 June/July LMT Readers’ Picks: Your Favorite Issues from the last 35 Years, p.42</t>
        </is>
      </c>
      <c r="X5065" s="3" t="inlineStr"/>
      <c r="Y5065" s="3" t="inlineStr"/>
      <c r="Z5065" s="3" t="inlineStr"/>
      <c r="AA5065" s="3" t="inlineStr"/>
      <c r="AB5065" s="3" t="inlineStr"/>
      <c r="AC5065" s="3" t="inlineStr">
        <is>
          <t>School of Professional Studies</t>
        </is>
      </c>
      <c r="AD5065" s="3" t="n"/>
      <c r="AE5065" s="3" t="inlineStr">
        <is>
          <t>No</t>
        </is>
      </c>
      <c r="AF5065" s="3" t="inlineStr"/>
      <c r="AG5065" s="4" t="inlineStr"/>
      <c r="AH5065" s="4" t="inlineStr"/>
      <c r="AI5065" s="4" t="inlineStr"/>
    </row>
    <row r="5066">
      <c r="A5066" s="3" t="inlineStr">
        <is>
          <t>RESD-0109</t>
        </is>
      </c>
      <c r="B5066" s="3" t="inlineStr">
        <is>
          <t>Budny</t>
        </is>
      </c>
      <c r="C5066" s="3" t="inlineStr">
        <is>
          <t>Renata</t>
        </is>
      </c>
      <c r="D5066" s="3" t="inlineStr">
        <is>
          <t>Renata Budny</t>
        </is>
      </c>
      <c r="E5066" s="3" t="inlineStr">
        <is>
          <t>professor</t>
        </is>
      </c>
      <c r="F5066" s="3" t="inlineStr">
        <is>
          <t>NYC College of Technology</t>
        </is>
      </c>
      <c r="G5066" s="3" t="inlineStr">
        <is>
          <t>Restorative Dentistry</t>
        </is>
      </c>
      <c r="H5066" s="3" t="inlineStr">
        <is>
          <t>Renata.Budny96@citytech.cuny.edu</t>
        </is>
      </c>
      <c r="I5066" s="3" t="inlineStr">
        <is>
          <t>Conference presentation</t>
        </is>
      </c>
      <c r="J5066" s="3" t="inlineStr">
        <is>
          <t>2019 Northeastern Gnathological Society Academy of Multidisciplinary Academy, Student Poster Session Evaluator</t>
        </is>
      </c>
      <c r="K5066" s="3" t="n">
        <v>2019</v>
      </c>
      <c r="L5066" s="3" t="inlineStr"/>
      <c r="M5066" s="3" t="inlineStr"/>
      <c r="N5066" s="3" t="inlineStr"/>
      <c r="O5066" s="3" t="n"/>
      <c r="P5066" s="3" t="inlineStr"/>
      <c r="Q5066" s="3" t="inlineStr"/>
      <c r="R5066" s="3" t="inlineStr"/>
      <c r="S5066" s="3" t="inlineStr">
        <is>
          <t>Dept bio</t>
        </is>
      </c>
      <c r="T5066" s="3" t="n">
        <v>1</v>
      </c>
      <c r="U5066" s="3" t="inlineStr">
        <is>
          <t>Medium (self-reported in faculty bio)</t>
        </is>
      </c>
      <c r="V5066" s="3" t="n"/>
      <c r="W5066" s="3" t="inlineStr">
        <is>
          <t>2019 Northeastern Gnathological Society Academy of Multidisciplinary Academy, Student Poster Session Evaluator</t>
        </is>
      </c>
      <c r="X5066" s="3" t="inlineStr"/>
      <c r="Y5066" s="3" t="inlineStr"/>
      <c r="Z5066" s="3" t="inlineStr"/>
      <c r="AA5066" s="3" t="inlineStr"/>
      <c r="AB5066" s="3" t="inlineStr"/>
      <c r="AC5066" s="3" t="inlineStr">
        <is>
          <t>School of Professional Studies</t>
        </is>
      </c>
      <c r="AD5066" s="3" t="n"/>
      <c r="AE5066" s="3" t="inlineStr">
        <is>
          <t>No</t>
        </is>
      </c>
      <c r="AF5066" s="3" t="inlineStr"/>
      <c r="AG5066" s="4" t="inlineStr"/>
      <c r="AH5066" s="4" t="inlineStr"/>
      <c r="AI5066" s="4" t="inlineStr"/>
    </row>
    <row r="5067">
      <c r="A5067" s="3" t="inlineStr">
        <is>
          <t>RESD-0110</t>
        </is>
      </c>
      <c r="B5067" s="3" t="inlineStr">
        <is>
          <t>Budny</t>
        </is>
      </c>
      <c r="C5067" s="3" t="inlineStr">
        <is>
          <t>Renata</t>
        </is>
      </c>
      <c r="D5067" s="3" t="inlineStr">
        <is>
          <t>Renata Budny</t>
        </is>
      </c>
      <c r="E5067" s="3" t="inlineStr">
        <is>
          <t>professor</t>
        </is>
      </c>
      <c r="F5067" s="3" t="inlineStr">
        <is>
          <t>NYC College of Technology</t>
        </is>
      </c>
      <c r="G5067" s="3" t="inlineStr">
        <is>
          <t>Restorative Dentistry</t>
        </is>
      </c>
      <c r="H5067" s="3" t="inlineStr">
        <is>
          <t>Renata.Budny96@citytech.cuny.edu</t>
        </is>
      </c>
      <c r="I5067" s="3" t="inlineStr">
        <is>
          <t>Grant</t>
        </is>
      </c>
      <c r="J5067" s="3" t="inlineStr">
        <is>
          <t>2019 Perkins Grant, $5,128 funding for the continuation of curriculum developments in RESD 1110 Tooth Morphology course</t>
        </is>
      </c>
      <c r="K5067" s="3" t="n">
        <v>2019</v>
      </c>
      <c r="L5067" s="3" t="inlineStr"/>
      <c r="M5067" s="3" t="inlineStr"/>
      <c r="N5067" s="3" t="inlineStr"/>
      <c r="O5067" s="3" t="n">
        <v>5128</v>
      </c>
      <c r="P5067" s="3" t="inlineStr"/>
      <c r="Q5067" s="3" t="inlineStr"/>
      <c r="R5067" s="3" t="inlineStr"/>
      <c r="S5067" s="3" t="inlineStr">
        <is>
          <t>Dept bio</t>
        </is>
      </c>
      <c r="T5067" s="3" t="n">
        <v>1</v>
      </c>
      <c r="U5067" s="3" t="inlineStr">
        <is>
          <t>Medium (self-reported in faculty bio)</t>
        </is>
      </c>
      <c r="V5067" s="3" t="n"/>
      <c r="W5067" s="3" t="inlineStr">
        <is>
          <t>2019 Perkins Grant, $5,128 funding for the continuation of curriculum developments in RESD 1110 Tooth Morphology course.</t>
        </is>
      </c>
      <c r="X5067" s="3" t="inlineStr"/>
      <c r="Y5067" s="3" t="inlineStr"/>
      <c r="Z5067" s="3" t="inlineStr"/>
      <c r="AA5067" s="3" t="inlineStr"/>
      <c r="AB5067" s="3" t="inlineStr"/>
      <c r="AC5067" s="3" t="inlineStr">
        <is>
          <t>School of Professional Studies</t>
        </is>
      </c>
      <c r="AD5067" s="3" t="n"/>
      <c r="AE5067" s="3" t="inlineStr">
        <is>
          <t>No</t>
        </is>
      </c>
      <c r="AF5067" s="3" t="inlineStr"/>
      <c r="AG5067" s="4" t="inlineStr"/>
      <c r="AH5067" s="4" t="inlineStr"/>
      <c r="AI5067" s="4" t="inlineStr"/>
    </row>
    <row r="5068">
      <c r="A5068" s="3" t="inlineStr">
        <is>
          <t>RESD-0111</t>
        </is>
      </c>
      <c r="B5068" s="3" t="inlineStr">
        <is>
          <t>Budny</t>
        </is>
      </c>
      <c r="C5068" s="3" t="inlineStr">
        <is>
          <t>Renata</t>
        </is>
      </c>
      <c r="D5068" s="3" t="inlineStr">
        <is>
          <t>Renata Budny</t>
        </is>
      </c>
      <c r="E5068" s="3" t="inlineStr">
        <is>
          <t>professor</t>
        </is>
      </c>
      <c r="F5068" s="3" t="inlineStr">
        <is>
          <t>NYC College of Technology</t>
        </is>
      </c>
      <c r="G5068" s="3" t="inlineStr">
        <is>
          <t>Restorative Dentistry</t>
        </is>
      </c>
      <c r="H5068" s="3" t="inlineStr">
        <is>
          <t>Renata.Budny96@citytech.cuny.edu</t>
        </is>
      </c>
      <c r="I5068" s="3" t="inlineStr">
        <is>
          <t>Conference presentation</t>
        </is>
      </c>
      <c r="J5068" s="3" t="inlineStr">
        <is>
          <t>7-Edged Fin Immediate Dental Implant</t>
        </is>
      </c>
      <c r="K5068" s="3" t="n">
        <v>2019</v>
      </c>
      <c r="L5068" s="3" t="inlineStr"/>
      <c r="M5068" s="3" t="inlineStr"/>
      <c r="N5068" s="3" t="inlineStr"/>
      <c r="O5068" s="3" t="n"/>
      <c r="P5068" s="3" t="inlineStr"/>
      <c r="Q5068" s="3" t="inlineStr"/>
      <c r="R5068" s="3" t="inlineStr"/>
      <c r="S5068" s="3" t="inlineStr">
        <is>
          <t>Dept bio</t>
        </is>
      </c>
      <c r="T5068" s="3" t="n">
        <v>1</v>
      </c>
      <c r="U5068" s="3" t="inlineStr">
        <is>
          <t>Medium (self-reported in faculty bio)</t>
        </is>
      </c>
      <c r="V5068" s="3" t="n"/>
      <c r="W5068" s="3" t="inlineStr">
        <is>
          <t>2019 12 1, GNYDM, 95th Annual Session, The largest dental meeting/exhibition/congress in the United States; Scientific Poster Session – Scientific poster titled “7-Edged Fin Immediate Dental Implant” presented with Restorative Dentistry students Aneeza Hussain and Ibeth Erazo as part of NSF Grant project; Scientific Poster Session.</t>
        </is>
      </c>
      <c r="X5068" s="3" t="inlineStr"/>
      <c r="Y5068" s="3" t="inlineStr"/>
      <c r="Z5068" s="3" t="inlineStr"/>
      <c r="AA5068" s="3" t="inlineStr"/>
      <c r="AB5068" s="3" t="inlineStr"/>
      <c r="AC5068" s="3" t="inlineStr">
        <is>
          <t>School of Professional Studies</t>
        </is>
      </c>
      <c r="AD5068" s="3" t="n"/>
      <c r="AE5068" s="3" t="inlineStr">
        <is>
          <t>No</t>
        </is>
      </c>
      <c r="AF5068" s="3" t="inlineStr"/>
      <c r="AG5068" s="4" t="inlineStr"/>
      <c r="AH5068" s="4" t="inlineStr"/>
      <c r="AI5068" s="4" t="inlineStr"/>
    </row>
    <row r="5069">
      <c r="A5069" s="3" t="inlineStr">
        <is>
          <t>RESD-0112</t>
        </is>
      </c>
      <c r="B5069" s="3" t="inlineStr">
        <is>
          <t>Budny</t>
        </is>
      </c>
      <c r="C5069" s="3" t="inlineStr">
        <is>
          <t>Renata</t>
        </is>
      </c>
      <c r="D5069" s="3" t="inlineStr">
        <is>
          <t>Renata Budny</t>
        </is>
      </c>
      <c r="E5069" s="3" t="inlineStr">
        <is>
          <t>professor</t>
        </is>
      </c>
      <c r="F5069" s="3" t="inlineStr">
        <is>
          <t>NYC College of Technology</t>
        </is>
      </c>
      <c r="G5069" s="3" t="inlineStr">
        <is>
          <t>Restorative Dentistry</t>
        </is>
      </c>
      <c r="H5069" s="3" t="inlineStr">
        <is>
          <t>Renata.Budny96@citytech.cuny.edu</t>
        </is>
      </c>
      <c r="I5069" s="3" t="inlineStr">
        <is>
          <t>Book</t>
        </is>
      </c>
      <c r="J5069" s="3" t="inlineStr">
        <is>
          <t>Episode 52: One Year Anniversary Spectacular! LMT Lab Day Chicago interviews with Renata Budny, CDT. TE &amp; Elias Asevedo</t>
        </is>
      </c>
      <c r="K5069" s="3" t="n">
        <v>2019</v>
      </c>
      <c r="L5069" s="3" t="inlineStr"/>
      <c r="M5069" s="3" t="inlineStr"/>
      <c r="N5069" s="3" t="inlineStr"/>
      <c r="O5069" s="3" t="n"/>
      <c r="P5069" s="3" t="inlineStr"/>
      <c r="Q5069" s="3" t="inlineStr"/>
      <c r="R5069" s="3" t="inlineStr"/>
      <c r="S5069" s="3" t="inlineStr">
        <is>
          <t>Dept bio</t>
        </is>
      </c>
      <c r="T5069" s="3" t="n">
        <v>1</v>
      </c>
      <c r="U5069" s="3" t="inlineStr">
        <is>
          <t>Medium (self-reported in faculty bio)</t>
        </is>
      </c>
      <c r="V5069" s="3" t="n"/>
      <c r="W5069" s="3" t="inlineStr">
        <is>
          <t>2019 3 Voices from the Bench Podcast Interview. Episode 52: One Year Anniversary Spectacular! LMT Lab Day Chicago interviews with Renata Budny, CDT. TE &amp; Elias Asevedo.</t>
        </is>
      </c>
      <c r="X5069" s="3" t="inlineStr"/>
      <c r="Y5069" s="3" t="inlineStr"/>
      <c r="Z5069" s="3" t="inlineStr"/>
      <c r="AA5069" s="3" t="inlineStr"/>
      <c r="AB5069" s="3" t="inlineStr"/>
      <c r="AC5069" s="3" t="inlineStr">
        <is>
          <t>School of Professional Studies</t>
        </is>
      </c>
      <c r="AD5069" s="3" t="n"/>
      <c r="AE5069" s="3" t="inlineStr">
        <is>
          <t>No</t>
        </is>
      </c>
      <c r="AF5069" s="3" t="inlineStr"/>
      <c r="AG5069" s="4" t="inlineStr"/>
      <c r="AH5069" s="4" t="inlineStr"/>
      <c r="AI5069" s="4" t="inlineStr"/>
    </row>
    <row r="5070">
      <c r="A5070" s="3" t="inlineStr">
        <is>
          <t>RESD-0113</t>
        </is>
      </c>
      <c r="B5070" s="3" t="inlineStr">
        <is>
          <t>Budny</t>
        </is>
      </c>
      <c r="C5070" s="3" t="inlineStr">
        <is>
          <t>Renata</t>
        </is>
      </c>
      <c r="D5070" s="3" t="inlineStr">
        <is>
          <t>Renata Budny</t>
        </is>
      </c>
      <c r="E5070" s="3" t="inlineStr">
        <is>
          <t>professor</t>
        </is>
      </c>
      <c r="F5070" s="3" t="inlineStr">
        <is>
          <t>NYC College of Technology</t>
        </is>
      </c>
      <c r="G5070" s="3" t="inlineStr">
        <is>
          <t>Restorative Dentistry</t>
        </is>
      </c>
      <c r="H5070" s="3" t="inlineStr">
        <is>
          <t>Renata.Budny96@citytech.cuny.edu</t>
        </is>
      </c>
      <c r="I5070" s="3" t="inlineStr">
        <is>
          <t>Paper (venue type unclear)</t>
        </is>
      </c>
      <c r="J5070" s="3" t="inlineStr">
        <is>
          <t>Medical Dental Device: Biogeneric Implant Prototype</t>
        </is>
      </c>
      <c r="K5070" s="3" t="n">
        <v>2019</v>
      </c>
      <c r="L5070" s="3" t="inlineStr">
        <is>
          <t>CUNY Academic Works (City University of New York)</t>
        </is>
      </c>
      <c r="M5070" s="3" t="inlineStr">
        <is>
          <t>Ibeth Erazo; Aneeza Hussain; Renata Budny; Gaffar Gailani</t>
        </is>
      </c>
      <c r="N5070" s="3" t="inlineStr"/>
      <c r="O5070" s="3" t="n"/>
      <c r="P5070" s="3" t="inlineStr"/>
      <c r="Q5070" s="3" t="inlineStr"/>
      <c r="R5070" s="3" t="inlineStr">
        <is>
          <t>https://openalex.org/W2990356423</t>
        </is>
      </c>
      <c r="S5070" s="3" t="inlineStr">
        <is>
          <t>OpenAlex; CUNY Academic Works; Dept bio</t>
        </is>
      </c>
      <c r="T5070" s="3" t="n">
        <v>3</v>
      </c>
      <c r="U5070" s="3" t="inlineStr">
        <is>
          <t>High (City Tech affiliation on paper); 3 sources</t>
        </is>
      </c>
      <c r="V5070" s="3" t="n"/>
      <c r="W5070" s="3" t="inlineStr">
        <is>
          <t>2019 11 26 CUNY Academic Works postingErazo, Ibeth; Hussain, Aneeza; Budny, Renata; and Gailani, Gaffar, "Medical Dental Device: Biogeneric Implant Prototype" (2019). CUNY Academic Works. https://academicworks.cuny.edu/ny_pubs/500</t>
        </is>
      </c>
      <c r="X5070" s="3" t="inlineStr">
        <is>
          <t>Teeth are lost due to tooth decay, injury, disease, or other causes. Today, dental implants extend the range of care to a variety of patients undergoing necessary prosthodontic rehabilitation. If the benefits of such treatments are to be maximized, then implants must be selected on logical basis and placed within the context of the full range of treatment modalities. However, modern dental implant systems are based on multiple components often leading to micro-movements which cause stress on the bone or bacterial infections, both of which compromise the success of osseointegration and consequently jeopardize the whole implant adaptation. Thus, a new idea of one-component immediate loading implant emerged to reduce the micro-movement, shorten healing time and number of visits, and contribute to lesser implant failures. The prototypes of the seven-fin trabecular structure implant will be customized using the design software and 3D printing. Next steps will focus on osseointegration, specifically on the best materials and techniques to induce bone formation at the osteotomy site, and on creating the printed implant prototype designed with specifications, measurements, and proportions in accordance with the morphology and function of the natural teeth.</t>
        </is>
      </c>
      <c r="Y5070" s="3" t="inlineStr">
        <is>
          <t>OpenAlex</t>
        </is>
      </c>
      <c r="Z5070" s="3" t="inlineStr">
        <is>
          <t>https://academicworks.cuny.edu/cgi/viewcontent.cgi?article=1529&amp;context=ny_pubs</t>
        </is>
      </c>
      <c r="AA5070" s="3" t="inlineStr">
        <is>
          <t>Open-access PDF (via OpenAlex)</t>
        </is>
      </c>
      <c r="AB5070" s="3" t="inlineStr">
        <is>
          <t>green</t>
        </is>
      </c>
      <c r="AC5070" s="3" t="inlineStr">
        <is>
          <t>School of Professional Studies</t>
        </is>
      </c>
      <c r="AD5070" s="3" t="n">
        <v>0</v>
      </c>
      <c r="AE5070" s="3" t="inlineStr">
        <is>
          <t>No</t>
        </is>
      </c>
      <c r="AF5070" s="3" t="inlineStr"/>
      <c r="AG5070" s="4" t="inlineStr"/>
      <c r="AH5070" s="4" t="inlineStr"/>
      <c r="AI5070" s="4" t="inlineStr"/>
    </row>
    <row r="5071">
      <c r="A5071" s="3" t="inlineStr">
        <is>
          <t>RESD-0114</t>
        </is>
      </c>
      <c r="B5071" s="3" t="inlineStr">
        <is>
          <t>Budny</t>
        </is>
      </c>
      <c r="C5071" s="3" t="inlineStr">
        <is>
          <t>Renata</t>
        </is>
      </c>
      <c r="D5071" s="3" t="inlineStr">
        <is>
          <t>Renata Budny</t>
        </is>
      </c>
      <c r="E5071" s="3" t="inlineStr">
        <is>
          <t>professor</t>
        </is>
      </c>
      <c r="F5071" s="3" t="inlineStr">
        <is>
          <t>NYC College of Technology</t>
        </is>
      </c>
      <c r="G5071" s="3" t="inlineStr">
        <is>
          <t>Restorative Dentistry</t>
        </is>
      </c>
      <c r="H5071" s="3" t="inlineStr">
        <is>
          <t>Renata.Budny96@citytech.cuny.edu</t>
        </is>
      </c>
      <c r="I5071" s="3" t="inlineStr">
        <is>
          <t>Book</t>
        </is>
      </c>
      <c r="J5071" s="3" t="inlineStr">
        <is>
          <t>NYCCT &amp; Kuraray America Host Course</t>
        </is>
      </c>
      <c r="K5071" s="3" t="n">
        <v>2019</v>
      </c>
      <c r="L5071" s="3" t="inlineStr"/>
      <c r="M5071" s="3" t="inlineStr"/>
      <c r="N5071" s="3" t="inlineStr"/>
      <c r="O5071" s="3" t="n"/>
      <c r="P5071" s="3" t="inlineStr"/>
      <c r="Q5071" s="3" t="inlineStr"/>
      <c r="R5071" s="3" t="inlineStr">
        <is>
          <t>http://bit.ly/LMTnd19pg62</t>
        </is>
      </c>
      <c r="S5071" s="3" t="inlineStr">
        <is>
          <t>Dept bio</t>
        </is>
      </c>
      <c r="T5071" s="3" t="n">
        <v>1</v>
      </c>
      <c r="U5071" s="3" t="inlineStr">
        <is>
          <t>Medium (self-reported in faculty bio)</t>
        </is>
      </c>
      <c r="V5071" s="3" t="n"/>
      <c r="W5071" s="3" t="inlineStr">
        <is>
          <t>2019 November/December LMT Meeting News, “NYCCT &amp; Kuraray America Host Course”, http://bit.ly/LMTnd19pg62</t>
        </is>
      </c>
      <c r="X5071" s="3" t="inlineStr"/>
      <c r="Y5071" s="3" t="inlineStr"/>
      <c r="Z5071" s="3" t="inlineStr"/>
      <c r="AA5071" s="3" t="inlineStr"/>
      <c r="AB5071" s="3" t="inlineStr"/>
      <c r="AC5071" s="3" t="inlineStr">
        <is>
          <t>School of Professional Studies</t>
        </is>
      </c>
      <c r="AD5071" s="3" t="n"/>
      <c r="AE5071" s="3" t="inlineStr">
        <is>
          <t>No</t>
        </is>
      </c>
      <c r="AF5071" s="3" t="inlineStr"/>
      <c r="AG5071" s="4" t="inlineStr"/>
      <c r="AH5071" s="4" t="inlineStr"/>
      <c r="AI5071" s="4" t="inlineStr"/>
    </row>
    <row r="5072">
      <c r="A5072" s="3" t="inlineStr">
        <is>
          <t>RESD-0115</t>
        </is>
      </c>
      <c r="B5072" s="3" t="inlineStr">
        <is>
          <t>Budny</t>
        </is>
      </c>
      <c r="C5072" s="3" t="inlineStr">
        <is>
          <t>Renata</t>
        </is>
      </c>
      <c r="D5072" s="3" t="inlineStr">
        <is>
          <t>Renata Budny</t>
        </is>
      </c>
      <c r="E5072" s="3" t="inlineStr">
        <is>
          <t>professor</t>
        </is>
      </c>
      <c r="F5072" s="3" t="inlineStr">
        <is>
          <t>NYC College of Technology</t>
        </is>
      </c>
      <c r="G5072" s="3" t="inlineStr">
        <is>
          <t>Restorative Dentistry</t>
        </is>
      </c>
      <c r="H5072" s="3" t="inlineStr">
        <is>
          <t>Renata.Budny96@citytech.cuny.edu</t>
        </is>
      </c>
      <c r="I5072" s="3" t="inlineStr">
        <is>
          <t>Conference presentation</t>
        </is>
      </c>
      <c r="J5072" s="3" t="inlineStr">
        <is>
          <t>Organizing Humanitarian Dental Mission for Restorative Dentistry Students: 2019 11 1-10 Humanitarian Dental Mission to Jamaica – organized in collaboration with Dr, Gary Orentlicher and Great Shapes Inc</t>
        </is>
      </c>
      <c r="K5072" s="3" t="n">
        <v>2019</v>
      </c>
      <c r="L5072" s="3" t="inlineStr"/>
      <c r="M5072" s="3" t="inlineStr"/>
      <c r="N5072" s="3" t="inlineStr"/>
      <c r="O5072" s="3" t="n"/>
      <c r="P5072" s="3" t="inlineStr"/>
      <c r="Q5072" s="3" t="inlineStr"/>
      <c r="R5072" s="3" t="inlineStr"/>
      <c r="S5072" s="3" t="inlineStr">
        <is>
          <t>Dept bio</t>
        </is>
      </c>
      <c r="T5072" s="3" t="n">
        <v>1</v>
      </c>
      <c r="U5072" s="3" t="inlineStr">
        <is>
          <t>Medium (self-reported in faculty bio)</t>
        </is>
      </c>
      <c r="V5072" s="3" t="n"/>
      <c r="W5072" s="3" t="inlineStr">
        <is>
          <t>Organizing Humanitarian Dental Mission for Restorative Dentistry Students: 2019 11 1-10 Humanitarian Dental Mission to Jamaica – organized in collaboration with Dr, Gary Orentlicher and Great Shapes Inc. Aneeza Hussain and Shane Valez represented Restorative Dentistry Department. Funding was provided by Henry Schein and City Tech Foundation.</t>
        </is>
      </c>
      <c r="X5072" s="3" t="inlineStr"/>
      <c r="Y5072" s="3" t="inlineStr"/>
      <c r="Z5072" s="3" t="inlineStr"/>
      <c r="AA5072" s="3" t="inlineStr"/>
      <c r="AB5072" s="3" t="inlineStr"/>
      <c r="AC5072" s="3" t="inlineStr">
        <is>
          <t>School of Professional Studies</t>
        </is>
      </c>
      <c r="AD5072" s="3" t="n"/>
      <c r="AE5072" s="3" t="inlineStr">
        <is>
          <t>No</t>
        </is>
      </c>
      <c r="AF5072" s="3" t="inlineStr"/>
      <c r="AG5072" s="4" t="inlineStr"/>
      <c r="AH5072" s="4" t="inlineStr"/>
      <c r="AI5072" s="4" t="inlineStr"/>
    </row>
    <row r="5073">
      <c r="A5073" s="3" t="inlineStr">
        <is>
          <t>RESD-0116</t>
        </is>
      </c>
      <c r="B5073" s="3" t="inlineStr">
        <is>
          <t>Budny</t>
        </is>
      </c>
      <c r="C5073" s="3" t="inlineStr">
        <is>
          <t>Renata</t>
        </is>
      </c>
      <c r="D5073" s="3" t="inlineStr">
        <is>
          <t>Renata Budny</t>
        </is>
      </c>
      <c r="E5073" s="3" t="inlineStr">
        <is>
          <t>professor</t>
        </is>
      </c>
      <c r="F5073" s="3" t="inlineStr">
        <is>
          <t>NYC College of Technology</t>
        </is>
      </c>
      <c r="G5073" s="3" t="inlineStr">
        <is>
          <t>Restorative Dentistry</t>
        </is>
      </c>
      <c r="H5073" s="3" t="inlineStr">
        <is>
          <t>Renata.Budny96@citytech.cuny.edu</t>
        </is>
      </c>
      <c r="I5073" s="3" t="inlineStr">
        <is>
          <t>Conference presentation</t>
        </is>
      </c>
      <c r="J5073" s="3" t="inlineStr">
        <is>
          <t>Presenting CODA DLT Standard changes on behalf of DLT program directors and faculty participating in 2019 NADL Education Section Conference to the National Association of Dental Laboratories’ Board of Directors in the in-person meeting in Fort Lauderdale, FL</t>
        </is>
      </c>
      <c r="K5073" s="3" t="n">
        <v>2019</v>
      </c>
      <c r="L5073" s="3" t="inlineStr"/>
      <c r="M5073" s="3" t="inlineStr"/>
      <c r="N5073" s="3" t="inlineStr"/>
      <c r="O5073" s="3" t="n"/>
      <c r="P5073" s="3" t="inlineStr"/>
      <c r="Q5073" s="3" t="inlineStr"/>
      <c r="R5073" s="3" t="inlineStr"/>
      <c r="S5073" s="3" t="inlineStr">
        <is>
          <t>Dept bio</t>
        </is>
      </c>
      <c r="T5073" s="3" t="n">
        <v>1</v>
      </c>
      <c r="U5073" s="3" t="inlineStr">
        <is>
          <t>Medium (self-reported in faculty bio)</t>
        </is>
      </c>
      <c r="V5073" s="3" t="n"/>
      <c r="W5073" s="3" t="inlineStr">
        <is>
          <t>Budny, R. (2019, April 25-28). Presenting CODA DLT Standard changes on behalf of DLT program directors and faculty participating in 2019 NADL Education Section Conference to the National Association of Dental Laboratories’ Board of Directors in the in-person meeting in Fort Lauderdale, FL.</t>
        </is>
      </c>
      <c r="X5073" s="3" t="inlineStr"/>
      <c r="Y5073" s="3" t="inlineStr"/>
      <c r="Z5073" s="3" t="inlineStr"/>
      <c r="AA5073" s="3" t="inlineStr"/>
      <c r="AB5073" s="3" t="inlineStr"/>
      <c r="AC5073" s="3" t="inlineStr">
        <is>
          <t>School of Professional Studies</t>
        </is>
      </c>
      <c r="AD5073" s="3" t="n"/>
      <c r="AE5073" s="3" t="inlineStr">
        <is>
          <t>No</t>
        </is>
      </c>
      <c r="AF5073" s="3" t="inlineStr"/>
      <c r="AG5073" s="4" t="inlineStr"/>
      <c r="AH5073" s="4" t="inlineStr"/>
      <c r="AI5073" s="4" t="inlineStr"/>
    </row>
    <row r="5074">
      <c r="A5074" s="3" t="inlineStr">
        <is>
          <t>RESD-0117</t>
        </is>
      </c>
      <c r="B5074" s="3" t="inlineStr">
        <is>
          <t>Andreescu</t>
        </is>
      </c>
      <c r="C5074" s="3" t="inlineStr">
        <is>
          <t>Laura</t>
        </is>
      </c>
      <c r="D5074" s="3" t="inlineStr">
        <is>
          <t>Laura Andreescu</t>
        </is>
      </c>
      <c r="E5074" s="3" t="inlineStr">
        <is>
          <t>Assistant Professor</t>
        </is>
      </c>
      <c r="F5074" s="3" t="inlineStr">
        <is>
          <t>NYC College of Technology</t>
        </is>
      </c>
      <c r="G5074" s="3" t="inlineStr">
        <is>
          <t>Restorative Dentistry</t>
        </is>
      </c>
      <c r="H5074" s="3" t="inlineStr">
        <is>
          <t>landreescu@citytech.cuny.edu</t>
        </is>
      </c>
      <c r="I5074" s="3" t="inlineStr">
        <is>
          <t>Conference presentation</t>
        </is>
      </c>
      <c r="J5074" s="3" t="inlineStr">
        <is>
          <t>18th NYCCT Annual Poster Session of Faculty and Student Research: Faculty Research Recognition Day, NYCCT</t>
        </is>
      </c>
      <c r="K5074" s="3" t="n">
        <v>2020</v>
      </c>
      <c r="L5074" s="3" t="inlineStr"/>
      <c r="M5074" s="3" t="inlineStr"/>
      <c r="N5074" s="3" t="inlineStr"/>
      <c r="O5074" s="3" t="n"/>
      <c r="P5074" s="3" t="inlineStr"/>
      <c r="Q5074" s="3" t="inlineStr"/>
      <c r="R5074" s="3" t="inlineStr"/>
      <c r="S5074" s="3" t="inlineStr">
        <is>
          <t>Dept bio</t>
        </is>
      </c>
      <c r="T5074" s="3" t="n">
        <v>1</v>
      </c>
      <c r="U5074" s="3" t="inlineStr">
        <is>
          <t>Medium (self-reported in faculty bio)</t>
        </is>
      </c>
      <c r="V5074" s="3" t="n"/>
      <c r="W5074" s="3" t="inlineStr">
        <is>
          <t>Andreescu, L., (2020, November 19th) Applications of LEAN IT Technology in Dental Laboratory Technology”. 18th NYCCT Annual Poster Session of Faculty and Student Research: Faculty Research Recognition Day, NYCCT.</t>
        </is>
      </c>
      <c r="X5074" s="3" t="inlineStr"/>
      <c r="Y5074" s="3" t="inlineStr"/>
      <c r="Z5074" s="3" t="inlineStr"/>
      <c r="AA5074" s="3" t="inlineStr"/>
      <c r="AB5074" s="3" t="inlineStr"/>
      <c r="AC5074" s="3" t="inlineStr">
        <is>
          <t>School of Professional Studies</t>
        </is>
      </c>
      <c r="AD5074" s="3" t="n"/>
      <c r="AE5074" s="3" t="inlineStr">
        <is>
          <t>No</t>
        </is>
      </c>
      <c r="AF5074" s="3" t="inlineStr"/>
      <c r="AG5074" s="4" t="inlineStr"/>
      <c r="AH5074" s="4" t="inlineStr"/>
      <c r="AI5074" s="4" t="inlineStr"/>
    </row>
    <row r="5075">
      <c r="A5075" s="3" t="inlineStr">
        <is>
          <t>RESD-0118</t>
        </is>
      </c>
      <c r="B5075" s="3" t="inlineStr">
        <is>
          <t>Budny</t>
        </is>
      </c>
      <c r="C5075" s="3" t="inlineStr">
        <is>
          <t>Renata</t>
        </is>
      </c>
      <c r="D5075" s="3" t="inlineStr">
        <is>
          <t>Renata Budny</t>
        </is>
      </c>
      <c r="E5075" s="3" t="inlineStr">
        <is>
          <t>professor</t>
        </is>
      </c>
      <c r="F5075" s="3" t="inlineStr">
        <is>
          <t>NYC College of Technology</t>
        </is>
      </c>
      <c r="G5075" s="3" t="inlineStr">
        <is>
          <t>Restorative Dentistry</t>
        </is>
      </c>
      <c r="H5075" s="3" t="inlineStr">
        <is>
          <t>Renata.Budny96@citytech.cuny.edu</t>
        </is>
      </c>
      <c r="I5075" s="3" t="inlineStr">
        <is>
          <t>Book</t>
        </is>
      </c>
      <c r="J5075" s="3" t="inlineStr">
        <is>
          <t>2020 10 1 IDT interview with Jason Mazda for Trends in Dentistry issue featuring data from the survey of Inside Dentistry readers</t>
        </is>
      </c>
      <c r="K5075" s="3" t="n">
        <v>2020</v>
      </c>
      <c r="L5075" s="3" t="inlineStr"/>
      <c r="M5075" s="3" t="inlineStr"/>
      <c r="N5075" s="3" t="inlineStr"/>
      <c r="O5075" s="3" t="n"/>
      <c r="P5075" s="3" t="inlineStr"/>
      <c r="Q5075" s="3" t="inlineStr"/>
      <c r="R5075" s="3" t="inlineStr"/>
      <c r="S5075" s="3" t="inlineStr">
        <is>
          <t>Dept bio</t>
        </is>
      </c>
      <c r="T5075" s="3" t="n">
        <v>1</v>
      </c>
      <c r="U5075" s="3" t="inlineStr">
        <is>
          <t>Medium (self-reported in faculty bio)</t>
        </is>
      </c>
      <c r="V5075" s="3" t="n"/>
      <c r="W5075" s="3" t="inlineStr">
        <is>
          <t>2020 10 1 IDT interview with Jason Mazda for Trends in Dentistry issue featuring data from the survey of Inside Dentistry readers.</t>
        </is>
      </c>
      <c r="X5075" s="3" t="inlineStr"/>
      <c r="Y5075" s="3" t="inlineStr"/>
      <c r="Z5075" s="3" t="inlineStr"/>
      <c r="AA5075" s="3" t="inlineStr"/>
      <c r="AB5075" s="3" t="inlineStr"/>
      <c r="AC5075" s="3" t="inlineStr">
        <is>
          <t>School of Professional Studies</t>
        </is>
      </c>
      <c r="AD5075" s="3" t="n"/>
      <c r="AE5075" s="3" t="inlineStr">
        <is>
          <t>No</t>
        </is>
      </c>
      <c r="AF5075" s="3" t="inlineStr"/>
      <c r="AG5075" s="4" t="inlineStr"/>
      <c r="AH5075" s="4" t="inlineStr"/>
      <c r="AI5075" s="4" t="inlineStr"/>
    </row>
    <row r="5076">
      <c r="A5076" s="3" t="inlineStr">
        <is>
          <t>RESD-0119</t>
        </is>
      </c>
      <c r="B5076" s="3" t="inlineStr">
        <is>
          <t>Budny</t>
        </is>
      </c>
      <c r="C5076" s="3" t="inlineStr">
        <is>
          <t>Renata</t>
        </is>
      </c>
      <c r="D5076" s="3" t="inlineStr">
        <is>
          <t>Renata Budny</t>
        </is>
      </c>
      <c r="E5076" s="3" t="inlineStr">
        <is>
          <t>professor</t>
        </is>
      </c>
      <c r="F5076" s="3" t="inlineStr">
        <is>
          <t>NYC College of Technology</t>
        </is>
      </c>
      <c r="G5076" s="3" t="inlineStr">
        <is>
          <t>Restorative Dentistry</t>
        </is>
      </c>
      <c r="H5076" s="3" t="inlineStr">
        <is>
          <t>Renata.Budny96@citytech.cuny.edu</t>
        </is>
      </c>
      <c r="I5076" s="3" t="inlineStr">
        <is>
          <t>Book</t>
        </is>
      </c>
      <c r="J5076" s="3" t="inlineStr">
        <is>
          <t>2020 2 Voices from The Benches interview; Episode 104</t>
        </is>
      </c>
      <c r="K5076" s="3" t="n">
        <v>2020</v>
      </c>
      <c r="L5076" s="3" t="inlineStr"/>
      <c r="M5076" s="3" t="inlineStr"/>
      <c r="N5076" s="3" t="inlineStr"/>
      <c r="O5076" s="3" t="n"/>
      <c r="P5076" s="3" t="inlineStr"/>
      <c r="Q5076" s="3" t="inlineStr"/>
      <c r="R5076" s="3" t="inlineStr"/>
      <c r="S5076" s="3" t="inlineStr">
        <is>
          <t>Dept bio</t>
        </is>
      </c>
      <c r="T5076" s="3" t="n">
        <v>1</v>
      </c>
      <c r="U5076" s="3" t="inlineStr">
        <is>
          <t>Medium (self-reported in faculty bio)</t>
        </is>
      </c>
      <c r="V5076" s="3" t="n"/>
      <c r="W5076" s="3" t="inlineStr">
        <is>
          <t>2020 2 Voices from The Benches interview; Episode 104</t>
        </is>
      </c>
      <c r="X5076" s="3" t="inlineStr"/>
      <c r="Y5076" s="3" t="inlineStr"/>
      <c r="Z5076" s="3" t="inlineStr"/>
      <c r="AA5076" s="3" t="inlineStr"/>
      <c r="AB5076" s="3" t="inlineStr"/>
      <c r="AC5076" s="3" t="inlineStr">
        <is>
          <t>School of Professional Studies</t>
        </is>
      </c>
      <c r="AD5076" s="3" t="n"/>
      <c r="AE5076" s="3" t="inlineStr">
        <is>
          <t>No</t>
        </is>
      </c>
      <c r="AF5076" s="3" t="inlineStr"/>
      <c r="AG5076" s="4" t="inlineStr"/>
      <c r="AH5076" s="4" t="inlineStr"/>
      <c r="AI5076" s="4" t="inlineStr"/>
    </row>
    <row r="5077">
      <c r="A5077" s="3" t="inlineStr">
        <is>
          <t>RESD-0120</t>
        </is>
      </c>
      <c r="B5077" s="3" t="inlineStr">
        <is>
          <t>Budny</t>
        </is>
      </c>
      <c r="C5077" s="3" t="inlineStr">
        <is>
          <t>Renata</t>
        </is>
      </c>
      <c r="D5077" s="3" t="inlineStr">
        <is>
          <t>Renata Budny</t>
        </is>
      </c>
      <c r="E5077" s="3" t="inlineStr">
        <is>
          <t>professor</t>
        </is>
      </c>
      <c r="F5077" s="3" t="inlineStr">
        <is>
          <t>NYC College of Technology</t>
        </is>
      </c>
      <c r="G5077" s="3" t="inlineStr">
        <is>
          <t>Restorative Dentistry</t>
        </is>
      </c>
      <c r="H5077" s="3" t="inlineStr">
        <is>
          <t>Renata.Budny96@citytech.cuny.edu</t>
        </is>
      </c>
      <c r="I5077" s="3" t="inlineStr">
        <is>
          <t>Book</t>
        </is>
      </c>
      <c r="J5077" s="3" t="inlineStr">
        <is>
          <t>2020 7 IDT Interview with Jason Mazda about the upcoming August 2020 IDT article</t>
        </is>
      </c>
      <c r="K5077" s="3" t="n">
        <v>2020</v>
      </c>
      <c r="L5077" s="3" t="inlineStr"/>
      <c r="M5077" s="3" t="inlineStr"/>
      <c r="N5077" s="3" t="inlineStr"/>
      <c r="O5077" s="3" t="n"/>
      <c r="P5077" s="3" t="inlineStr"/>
      <c r="Q5077" s="3" t="inlineStr"/>
      <c r="R5077" s="3" t="inlineStr"/>
      <c r="S5077" s="3" t="inlineStr">
        <is>
          <t>Dept bio</t>
        </is>
      </c>
      <c r="T5077" s="3" t="n">
        <v>1</v>
      </c>
      <c r="U5077" s="3" t="inlineStr">
        <is>
          <t>Medium (self-reported in faculty bio)</t>
        </is>
      </c>
      <c r="V5077" s="3" t="n"/>
      <c r="W5077" s="3" t="inlineStr">
        <is>
          <t>2020 7 IDT Interview with Jason Mazda about the upcoming August 2020 IDT article.</t>
        </is>
      </c>
      <c r="X5077" s="3" t="inlineStr"/>
      <c r="Y5077" s="3" t="inlineStr"/>
      <c r="Z5077" s="3" t="inlineStr"/>
      <c r="AA5077" s="3" t="inlineStr"/>
      <c r="AB5077" s="3" t="inlineStr"/>
      <c r="AC5077" s="3" t="inlineStr">
        <is>
          <t>School of Professional Studies</t>
        </is>
      </c>
      <c r="AD5077" s="3" t="n"/>
      <c r="AE5077" s="3" t="inlineStr">
        <is>
          <t>No</t>
        </is>
      </c>
      <c r="AF5077" s="3" t="inlineStr"/>
      <c r="AG5077" s="4" t="inlineStr"/>
      <c r="AH5077" s="4" t="inlineStr"/>
      <c r="AI5077" s="4" t="inlineStr"/>
    </row>
    <row r="5078">
      <c r="A5078" s="3" t="inlineStr">
        <is>
          <t>RESD-0121</t>
        </is>
      </c>
      <c r="B5078" s="3" t="inlineStr">
        <is>
          <t>Budny</t>
        </is>
      </c>
      <c r="C5078" s="3" t="inlineStr">
        <is>
          <t>Renata</t>
        </is>
      </c>
      <c r="D5078" s="3" t="inlineStr">
        <is>
          <t>Renata Budny</t>
        </is>
      </c>
      <c r="E5078" s="3" t="inlineStr">
        <is>
          <t>professor</t>
        </is>
      </c>
      <c r="F5078" s="3" t="inlineStr">
        <is>
          <t>NYC College of Technology</t>
        </is>
      </c>
      <c r="G5078" s="3" t="inlineStr">
        <is>
          <t>Restorative Dentistry</t>
        </is>
      </c>
      <c r="H5078" s="3" t="inlineStr">
        <is>
          <t>Renata.Budny96@citytech.cuny.edu</t>
        </is>
      </c>
      <c r="I5078" s="3" t="inlineStr">
        <is>
          <t>Book</t>
        </is>
      </c>
      <c r="J5078" s="3" t="inlineStr">
        <is>
          <t>2020 April, IDT Editorial Advisory Board Meeting</t>
        </is>
      </c>
      <c r="K5078" s="3" t="n">
        <v>2020</v>
      </c>
      <c r="L5078" s="3" t="inlineStr"/>
      <c r="M5078" s="3" t="inlineStr"/>
      <c r="N5078" s="3" t="inlineStr"/>
      <c r="O5078" s="3" t="n"/>
      <c r="P5078" s="3" t="inlineStr"/>
      <c r="Q5078" s="3" t="inlineStr"/>
      <c r="R5078" s="3" t="inlineStr"/>
      <c r="S5078" s="3" t="inlineStr">
        <is>
          <t>Dept bio</t>
        </is>
      </c>
      <c r="T5078" s="3" t="n">
        <v>1</v>
      </c>
      <c r="U5078" s="3" t="inlineStr">
        <is>
          <t>Medium (self-reported in faculty bio)</t>
        </is>
      </c>
      <c r="V5078" s="3" t="n"/>
      <c r="W5078" s="3" t="inlineStr">
        <is>
          <t>2020 April, IDT Editorial Advisory Board Meeting. IDT: Inside Dental Technology, p. 12.</t>
        </is>
      </c>
      <c r="X5078" s="3" t="inlineStr"/>
      <c r="Y5078" s="3" t="inlineStr"/>
      <c r="Z5078" s="3" t="inlineStr"/>
      <c r="AA5078" s="3" t="inlineStr"/>
      <c r="AB5078" s="3" t="inlineStr"/>
      <c r="AC5078" s="3" t="inlineStr">
        <is>
          <t>School of Professional Studies</t>
        </is>
      </c>
      <c r="AD5078" s="3" t="n"/>
      <c r="AE5078" s="3" t="inlineStr">
        <is>
          <t>No</t>
        </is>
      </c>
      <c r="AF5078" s="3" t="inlineStr"/>
      <c r="AG5078" s="4" t="inlineStr"/>
      <c r="AH5078" s="4" t="inlineStr"/>
      <c r="AI5078" s="4" t="inlineStr"/>
    </row>
    <row r="5079">
      <c r="A5079" s="3" t="inlineStr">
        <is>
          <t>RESD-0122</t>
        </is>
      </c>
      <c r="B5079" s="3" t="inlineStr">
        <is>
          <t>Budny</t>
        </is>
      </c>
      <c r="C5079" s="3" t="inlineStr">
        <is>
          <t>Renata</t>
        </is>
      </c>
      <c r="D5079" s="3" t="inlineStr">
        <is>
          <t>Renata Budny</t>
        </is>
      </c>
      <c r="E5079" s="3" t="inlineStr">
        <is>
          <t>professor</t>
        </is>
      </c>
      <c r="F5079" s="3" t="inlineStr">
        <is>
          <t>NYC College of Technology</t>
        </is>
      </c>
      <c r="G5079" s="3" t="inlineStr">
        <is>
          <t>Restorative Dentistry</t>
        </is>
      </c>
      <c r="H5079" s="3" t="inlineStr">
        <is>
          <t>Renata.Budny96@citytech.cuny.edu</t>
        </is>
      </c>
      <c r="I5079" s="3" t="inlineStr">
        <is>
          <t>Book</t>
        </is>
      </c>
      <c r="J5079" s="3" t="inlineStr">
        <is>
          <t>2020 March, Helping Hands</t>
        </is>
      </c>
      <c r="K5079" s="3" t="n">
        <v>2020</v>
      </c>
      <c r="L5079" s="3" t="inlineStr"/>
      <c r="M5079" s="3" t="inlineStr"/>
      <c r="N5079" s="3" t="inlineStr"/>
      <c r="O5079" s="3" t="n"/>
      <c r="P5079" s="3" t="inlineStr"/>
      <c r="Q5079" s="3" t="inlineStr"/>
      <c r="R5079" s="3" t="inlineStr"/>
      <c r="S5079" s="3" t="inlineStr">
        <is>
          <t>Dept bio</t>
        </is>
      </c>
      <c r="T5079" s="3" t="n">
        <v>1</v>
      </c>
      <c r="U5079" s="3" t="inlineStr">
        <is>
          <t>Medium (self-reported in faculty bio)</t>
        </is>
      </c>
      <c r="V5079" s="3" t="n"/>
      <c r="W5079" s="3" t="inlineStr">
        <is>
          <t>2020 March, Helping Hands. LMT: Lab Management Today, p. 42.</t>
        </is>
      </c>
      <c r="X5079" s="3" t="inlineStr"/>
      <c r="Y5079" s="3" t="inlineStr"/>
      <c r="Z5079" s="3" t="inlineStr"/>
      <c r="AA5079" s="3" t="inlineStr"/>
      <c r="AB5079" s="3" t="inlineStr"/>
      <c r="AC5079" s="3" t="inlineStr">
        <is>
          <t>School of Professional Studies</t>
        </is>
      </c>
      <c r="AD5079" s="3" t="n"/>
      <c r="AE5079" s="3" t="inlineStr">
        <is>
          <t>No</t>
        </is>
      </c>
      <c r="AF5079" s="3" t="inlineStr"/>
      <c r="AG5079" s="4" t="inlineStr"/>
      <c r="AH5079" s="4" t="inlineStr"/>
      <c r="AI5079" s="4" t="inlineStr"/>
    </row>
    <row r="5080">
      <c r="A5080" s="3" t="inlineStr">
        <is>
          <t>RESD-0123</t>
        </is>
      </c>
      <c r="B5080" s="3" t="inlineStr">
        <is>
          <t>Budny</t>
        </is>
      </c>
      <c r="C5080" s="3" t="inlineStr">
        <is>
          <t>Renata</t>
        </is>
      </c>
      <c r="D5080" s="3" t="inlineStr">
        <is>
          <t>Renata Budny</t>
        </is>
      </c>
      <c r="E5080" s="3" t="inlineStr">
        <is>
          <t>professor</t>
        </is>
      </c>
      <c r="F5080" s="3" t="inlineStr">
        <is>
          <t>NYC College of Technology</t>
        </is>
      </c>
      <c r="G5080" s="3" t="inlineStr">
        <is>
          <t>Restorative Dentistry</t>
        </is>
      </c>
      <c r="H5080" s="3" t="inlineStr">
        <is>
          <t>Renata.Budny96@citytech.cuny.edu</t>
        </is>
      </c>
      <c r="I5080" s="3" t="inlineStr">
        <is>
          <t>Conference paper</t>
        </is>
      </c>
      <c r="J5080" s="3" t="inlineStr">
        <is>
          <t>2020 NADL Education Section Conference: Planning for the Future</t>
        </is>
      </c>
      <c r="K5080" s="3" t="n">
        <v>2020</v>
      </c>
      <c r="L5080" s="3" t="inlineStr"/>
      <c r="M5080" s="3" t="inlineStr"/>
      <c r="N5080" s="3" t="inlineStr"/>
      <c r="O5080" s="3" t="n"/>
      <c r="P5080" s="3" t="inlineStr"/>
      <c r="Q5080" s="3" t="inlineStr"/>
      <c r="R5080" s="3" t="inlineStr"/>
      <c r="S5080" s="3" t="inlineStr">
        <is>
          <t>Dept bio</t>
        </is>
      </c>
      <c r="T5080" s="3" t="n">
        <v>1</v>
      </c>
      <c r="U5080" s="3" t="inlineStr">
        <is>
          <t>Medium (self-reported in faculty bio)</t>
        </is>
      </c>
      <c r="V5080" s="3" t="n"/>
      <c r="W5080" s="3" t="inlineStr">
        <is>
          <t>Budny, R. (2020, April). 2020 NADL Education Section Conference: Planning for the Future. JDT: Journal of Dental Technology, vol. 37, no. 4, p. 40-43.</t>
        </is>
      </c>
      <c r="X5080" s="3" t="inlineStr"/>
      <c r="Y5080" s="3" t="inlineStr"/>
      <c r="Z5080" s="3" t="inlineStr"/>
      <c r="AA5080" s="3" t="inlineStr"/>
      <c r="AB5080" s="3" t="inlineStr"/>
      <c r="AC5080" s="3" t="inlineStr">
        <is>
          <t>School of Professional Studies</t>
        </is>
      </c>
      <c r="AD5080" s="3" t="n"/>
      <c r="AE5080" s="3" t="inlineStr">
        <is>
          <t>No</t>
        </is>
      </c>
      <c r="AF5080" s="3" t="inlineStr"/>
      <c r="AG5080" s="4" t="inlineStr"/>
      <c r="AH5080" s="4" t="inlineStr"/>
      <c r="AI5080" s="4" t="inlineStr"/>
    </row>
    <row r="5081">
      <c r="A5081" s="3" t="inlineStr">
        <is>
          <t>RESD-0125</t>
        </is>
      </c>
      <c r="B5081" s="3" t="inlineStr">
        <is>
          <t>Budny</t>
        </is>
      </c>
      <c r="C5081" s="3" t="inlineStr">
        <is>
          <t>Renata</t>
        </is>
      </c>
      <c r="D5081" s="3" t="inlineStr">
        <is>
          <t>Renata Budny</t>
        </is>
      </c>
      <c r="E5081" s="3" t="inlineStr">
        <is>
          <t>professor</t>
        </is>
      </c>
      <c r="F5081" s="3" t="inlineStr">
        <is>
          <t>NYC College of Technology</t>
        </is>
      </c>
      <c r="G5081" s="3" t="inlineStr">
        <is>
          <t>Restorative Dentistry</t>
        </is>
      </c>
      <c r="H5081" s="3" t="inlineStr">
        <is>
          <t>Renata.Budny96@citytech.cuny.edu</t>
        </is>
      </c>
      <c r="I5081" s="3" t="inlineStr">
        <is>
          <t>Conference presentation</t>
        </is>
      </c>
      <c r="J5081" s="3" t="inlineStr">
        <is>
          <t>Andreescu and I organized, prepared, and facilitated a series of three online training workshops for Restorative Dentistry course coordinators (one workshop) and faculty (two workshops)</t>
        </is>
      </c>
      <c r="K5081" s="3" t="n">
        <v>2020</v>
      </c>
      <c r="L5081" s="3" t="inlineStr"/>
      <c r="M5081" s="3" t="inlineStr"/>
      <c r="N5081" s="3" t="inlineStr"/>
      <c r="O5081" s="3" t="n"/>
      <c r="P5081" s="3" t="inlineStr"/>
      <c r="Q5081" s="3" t="inlineStr"/>
      <c r="R5081" s="3" t="inlineStr"/>
      <c r="S5081" s="3" t="inlineStr">
        <is>
          <t>Dept bio</t>
        </is>
      </c>
      <c r="T5081" s="3" t="n">
        <v>1</v>
      </c>
      <c r="U5081" s="3" t="inlineStr">
        <is>
          <t>Medium (self-reported in faculty bio)</t>
        </is>
      </c>
      <c r="V5081" s="3" t="n"/>
      <c r="W5081" s="3" t="inlineStr">
        <is>
          <t>Andreescu, L., Budny, R. (2020, August 10, 12, 19). Prof. Andreescu and I organized, prepared, and facilitated a series of three online training workshops for Restorative Dentistry course coordinators (one workshop) and faculty (two workshops).</t>
        </is>
      </c>
      <c r="X5081" s="3" t="inlineStr"/>
      <c r="Y5081" s="3" t="inlineStr"/>
      <c r="Z5081" s="3" t="inlineStr"/>
      <c r="AA5081" s="3" t="inlineStr"/>
      <c r="AB5081" s="3" t="inlineStr"/>
      <c r="AC5081" s="3" t="inlineStr">
        <is>
          <t>School of Professional Studies</t>
        </is>
      </c>
      <c r="AD5081" s="3" t="n"/>
      <c r="AE5081" s="3" t="inlineStr">
        <is>
          <t>No</t>
        </is>
      </c>
      <c r="AF5081" s="3" t="inlineStr"/>
      <c r="AG5081" s="4" t="inlineStr"/>
      <c r="AH5081" s="4" t="inlineStr"/>
      <c r="AI5081" s="4" t="inlineStr"/>
    </row>
    <row r="5082">
      <c r="A5082" s="3" t="inlineStr">
        <is>
          <t>RESD-0127</t>
        </is>
      </c>
      <c r="B5082" s="3" t="inlineStr">
        <is>
          <t>Budny</t>
        </is>
      </c>
      <c r="C5082" s="3" t="inlineStr">
        <is>
          <t>Renata</t>
        </is>
      </c>
      <c r="D5082" s="3" t="inlineStr">
        <is>
          <t>Renata Budny</t>
        </is>
      </c>
      <c r="E5082" s="3" t="inlineStr">
        <is>
          <t>professor</t>
        </is>
      </c>
      <c r="F5082" s="3" t="inlineStr">
        <is>
          <t>NYC College of Technology</t>
        </is>
      </c>
      <c r="G5082" s="3" t="inlineStr">
        <is>
          <t>Restorative Dentistry</t>
        </is>
      </c>
      <c r="H5082" s="3" t="inlineStr">
        <is>
          <t>Renata.Budny96@citytech.cuny.edu</t>
        </is>
      </c>
      <c r="I5082" s="3" t="inlineStr">
        <is>
          <t>Conference presentation</t>
        </is>
      </c>
      <c r="J5082" s="3" t="inlineStr">
        <is>
          <t>Conducting Observations of Online Teaching, Fall 2020</t>
        </is>
      </c>
      <c r="K5082" s="3" t="n">
        <v>2020</v>
      </c>
      <c r="L5082" s="3" t="inlineStr"/>
      <c r="M5082" s="3" t="inlineStr"/>
      <c r="N5082" s="3" t="inlineStr"/>
      <c r="O5082" s="3" t="n"/>
      <c r="P5082" s="3" t="inlineStr"/>
      <c r="Q5082" s="3" t="inlineStr"/>
      <c r="R5082" s="3" t="inlineStr"/>
      <c r="S5082" s="3" t="inlineStr">
        <is>
          <t>Dept bio</t>
        </is>
      </c>
      <c r="T5082" s="3" t="n">
        <v>1</v>
      </c>
      <c r="U5082" s="3" t="inlineStr">
        <is>
          <t>Medium (self-reported in faculty bio)</t>
        </is>
      </c>
      <c r="V5082" s="3" t="n"/>
      <c r="W5082" s="3" t="inlineStr">
        <is>
          <t>2020 9 14. A joint presentation of the Online Learning Advisory Council and the Faculty Commons, "Conducting Observations of Online Teaching, Fall 2020", Panelist</t>
        </is>
      </c>
      <c r="X5082" s="3" t="inlineStr"/>
      <c r="Y5082" s="3" t="inlineStr"/>
      <c r="Z5082" s="3" t="inlineStr"/>
      <c r="AA5082" s="3" t="inlineStr"/>
      <c r="AB5082" s="3" t="inlineStr"/>
      <c r="AC5082" s="3" t="inlineStr">
        <is>
          <t>School of Professional Studies</t>
        </is>
      </c>
      <c r="AD5082" s="3" t="n"/>
      <c r="AE5082" s="3" t="inlineStr">
        <is>
          <t>No</t>
        </is>
      </c>
      <c r="AF5082" s="3" t="inlineStr"/>
      <c r="AG5082" s="4" t="inlineStr"/>
      <c r="AH5082" s="4" t="inlineStr"/>
      <c r="AI5082" s="4" t="inlineStr"/>
    </row>
    <row r="5083">
      <c r="A5083" s="3" t="inlineStr">
        <is>
          <t>RESD-0128</t>
        </is>
      </c>
      <c r="B5083" s="3" t="inlineStr">
        <is>
          <t>Andreescu</t>
        </is>
      </c>
      <c r="C5083" s="3" t="inlineStr">
        <is>
          <t>Laura</t>
        </is>
      </c>
      <c r="D5083" s="3" t="inlineStr">
        <is>
          <t>Laura Andreescu</t>
        </is>
      </c>
      <c r="E5083" s="3" t="inlineStr">
        <is>
          <t>Assistant Professor</t>
        </is>
      </c>
      <c r="F5083" s="3" t="inlineStr">
        <is>
          <t>NYC College of Technology</t>
        </is>
      </c>
      <c r="G5083" s="3" t="inlineStr">
        <is>
          <t>Restorative Dentistry</t>
        </is>
      </c>
      <c r="H5083" s="3" t="inlineStr">
        <is>
          <t>landreescu@citytech.cuny.edu</t>
        </is>
      </c>
      <c r="I5083" s="3" t="inlineStr">
        <is>
          <t>Conference presentation</t>
        </is>
      </c>
      <c r="J5083" s="3" t="inlineStr">
        <is>
          <t>Hosted a series of three online training workshops for Restorative Dentistry course coordinators (one workshop) and faculty (two workshops)</t>
        </is>
      </c>
      <c r="K5083" s="3" t="n">
        <v>2020</v>
      </c>
      <c r="L5083" s="3" t="inlineStr"/>
      <c r="M5083" s="3" t="inlineStr"/>
      <c r="N5083" s="3" t="inlineStr"/>
      <c r="O5083" s="3" t="n"/>
      <c r="P5083" s="3" t="inlineStr"/>
      <c r="Q5083" s="3" t="inlineStr"/>
      <c r="R5083" s="3" t="inlineStr"/>
      <c r="S5083" s="3" t="inlineStr">
        <is>
          <t>Dept bio</t>
        </is>
      </c>
      <c r="T5083" s="3" t="n">
        <v>1</v>
      </c>
      <c r="U5083" s="3" t="inlineStr">
        <is>
          <t>Medium (self-reported in faculty bio)</t>
        </is>
      </c>
      <c r="V5083" s="3" t="n"/>
      <c r="W5083" s="3" t="inlineStr">
        <is>
          <t>Andreescu, L., Budny, R. (2020, August 10th, 12th, 19th). Hosted a series of three online training workshops for Restorative Dentistry course coordinators (one workshop) and faculty (two workshops).</t>
        </is>
      </c>
      <c r="X5083" s="3" t="inlineStr"/>
      <c r="Y5083" s="3" t="inlineStr"/>
      <c r="Z5083" s="3" t="inlineStr"/>
      <c r="AA5083" s="3" t="inlineStr"/>
      <c r="AB5083" s="3" t="inlineStr"/>
      <c r="AC5083" s="3" t="inlineStr">
        <is>
          <t>School of Professional Studies</t>
        </is>
      </c>
      <c r="AD5083" s="3" t="n"/>
      <c r="AE5083" s="3" t="inlineStr">
        <is>
          <t>No</t>
        </is>
      </c>
      <c r="AF5083" s="3" t="inlineStr"/>
      <c r="AG5083" s="4" t="inlineStr"/>
      <c r="AH5083" s="4" t="inlineStr"/>
      <c r="AI5083" s="4" t="inlineStr"/>
    </row>
    <row r="5084">
      <c r="A5084" s="3" t="inlineStr">
        <is>
          <t>RESD-0129</t>
        </is>
      </c>
      <c r="B5084" s="3" t="inlineStr">
        <is>
          <t>Budny</t>
        </is>
      </c>
      <c r="C5084" s="3" t="inlineStr">
        <is>
          <t>Renata</t>
        </is>
      </c>
      <c r="D5084" s="3" t="inlineStr">
        <is>
          <t>Renata Budny</t>
        </is>
      </c>
      <c r="E5084" s="3" t="inlineStr">
        <is>
          <t>professor</t>
        </is>
      </c>
      <c r="F5084" s="3" t="inlineStr">
        <is>
          <t>NYC College of Technology</t>
        </is>
      </c>
      <c r="G5084" s="3" t="inlineStr">
        <is>
          <t>Restorative Dentistry</t>
        </is>
      </c>
      <c r="H5084" s="3" t="inlineStr">
        <is>
          <t>Renata.Budny96@citytech.cuny.edu</t>
        </is>
      </c>
      <c r="I5084" s="3" t="inlineStr">
        <is>
          <t>Paper (venue type unclear)</t>
        </is>
      </c>
      <c r="J5084" s="3" t="inlineStr">
        <is>
          <t>IDT: Inside Dental Technology, p</t>
        </is>
      </c>
      <c r="K5084" s="3" t="n">
        <v>2020</v>
      </c>
      <c r="L5084" s="3" t="inlineStr"/>
      <c r="M5084" s="3" t="inlineStr"/>
      <c r="N5084" s="3" t="inlineStr"/>
      <c r="O5084" s="3" t="n"/>
      <c r="P5084" s="3" t="inlineStr"/>
      <c r="Q5084" s="3" t="inlineStr"/>
      <c r="R5084" s="3" t="inlineStr"/>
      <c r="S5084" s="3" t="inlineStr">
        <is>
          <t>Dept bio</t>
        </is>
      </c>
      <c r="T5084" s="3" t="n">
        <v>1</v>
      </c>
      <c r="U5084" s="3" t="inlineStr">
        <is>
          <t>Medium (self-reported in faculty bio)</t>
        </is>
      </c>
      <c r="V5084" s="3" t="n"/>
      <c r="W5084" s="3" t="inlineStr">
        <is>
          <t>Budny, R. (2020, August). Decoding Classifications. IDT: Inside Dental Technology, p. 16-16H</t>
        </is>
      </c>
      <c r="X5084" s="3" t="inlineStr"/>
      <c r="Y5084" s="3" t="inlineStr"/>
      <c r="Z5084" s="3" t="inlineStr"/>
      <c r="AA5084" s="3" t="inlineStr"/>
      <c r="AB5084" s="3" t="inlineStr"/>
      <c r="AC5084" s="3" t="inlineStr">
        <is>
          <t>School of Professional Studies</t>
        </is>
      </c>
      <c r="AD5084" s="3" t="n"/>
      <c r="AE5084" s="3" t="inlineStr">
        <is>
          <t>No</t>
        </is>
      </c>
      <c r="AF5084" s="3" t="inlineStr"/>
      <c r="AG5084" s="4" t="inlineStr"/>
      <c r="AH5084" s="4" t="inlineStr"/>
      <c r="AI5084" s="4" t="inlineStr"/>
    </row>
    <row r="5085">
      <c r="A5085" s="3" t="inlineStr">
        <is>
          <t>RESD-0130</t>
        </is>
      </c>
      <c r="B5085" s="3" t="inlineStr">
        <is>
          <t>Budny</t>
        </is>
      </c>
      <c r="C5085" s="3" t="inlineStr">
        <is>
          <t>Renata</t>
        </is>
      </c>
      <c r="D5085" s="3" t="inlineStr">
        <is>
          <t>Renata Budny</t>
        </is>
      </c>
      <c r="E5085" s="3" t="inlineStr">
        <is>
          <t>professor</t>
        </is>
      </c>
      <c r="F5085" s="3" t="inlineStr">
        <is>
          <t>NYC College of Technology</t>
        </is>
      </c>
      <c r="G5085" s="3" t="inlineStr">
        <is>
          <t>Restorative Dentistry</t>
        </is>
      </c>
      <c r="H5085" s="3" t="inlineStr">
        <is>
          <t>Renata.Budny96@citytech.cuny.edu</t>
        </is>
      </c>
      <c r="I5085" s="3" t="inlineStr">
        <is>
          <t>Conference presentation</t>
        </is>
      </c>
      <c r="J5085" s="3" t="inlineStr">
        <is>
          <t>Impact of Pandemic on Departmental Culture and Teaching</t>
        </is>
      </c>
      <c r="K5085" s="3" t="n">
        <v>2020</v>
      </c>
      <c r="L5085" s="3" t="inlineStr"/>
      <c r="M5085" s="3" t="inlineStr"/>
      <c r="N5085" s="3" t="inlineStr"/>
      <c r="O5085" s="3" t="n"/>
      <c r="P5085" s="3" t="inlineStr"/>
      <c r="Q5085" s="3" t="inlineStr"/>
      <c r="R5085" s="3" t="inlineStr"/>
      <c r="S5085" s="3" t="inlineStr">
        <is>
          <t>Dept bio</t>
        </is>
      </c>
      <c r="T5085" s="3" t="n">
        <v>1</v>
      </c>
      <c r="U5085" s="3" t="inlineStr">
        <is>
          <t>Medium (self-reported in faculty bio)</t>
        </is>
      </c>
      <c r="V5085" s="3" t="n"/>
      <c r="W5085" s="3" t="inlineStr">
        <is>
          <t>Andreescu, L. Budny, R. (2020, November 19). "Impact of Pandemic on Departmental Culture and Teaching". 18th Annual Poster Session of Faculty and Student Research: Faculty Research Recognition Day, NYCCT.</t>
        </is>
      </c>
      <c r="X5085" s="3" t="inlineStr"/>
      <c r="Y5085" s="3" t="inlineStr"/>
      <c r="Z5085" s="3" t="inlineStr"/>
      <c r="AA5085" s="3" t="inlineStr"/>
      <c r="AB5085" s="3" t="inlineStr"/>
      <c r="AC5085" s="3" t="inlineStr">
        <is>
          <t>School of Professional Studies</t>
        </is>
      </c>
      <c r="AD5085" s="3" t="n"/>
      <c r="AE5085" s="3" t="inlineStr">
        <is>
          <t>No</t>
        </is>
      </c>
      <c r="AF5085" s="3" t="inlineStr"/>
      <c r="AG5085" s="4" t="inlineStr"/>
      <c r="AH5085" s="4" t="inlineStr"/>
      <c r="AI5085" s="4" t="inlineStr"/>
    </row>
    <row r="5086">
      <c r="A5086" s="3" t="inlineStr">
        <is>
          <t>RESD-0131</t>
        </is>
      </c>
      <c r="B5086" s="3" t="inlineStr">
        <is>
          <t>Andreescu</t>
        </is>
      </c>
      <c r="C5086" s="3" t="inlineStr">
        <is>
          <t>Laura</t>
        </is>
      </c>
      <c r="D5086" s="3" t="inlineStr">
        <is>
          <t>Laura Andreescu</t>
        </is>
      </c>
      <c r="E5086" s="3" t="inlineStr">
        <is>
          <t>Assistant Professor</t>
        </is>
      </c>
      <c r="F5086" s="3" t="inlineStr">
        <is>
          <t>NYC College of Technology</t>
        </is>
      </c>
      <c r="G5086" s="3" t="inlineStr">
        <is>
          <t>Restorative Dentistry</t>
        </is>
      </c>
      <c r="H5086" s="3" t="inlineStr">
        <is>
          <t>landreescu@citytech.cuny.edu</t>
        </is>
      </c>
      <c r="I5086" s="3" t="inlineStr">
        <is>
          <t>Conference presentation</t>
        </is>
      </c>
      <c r="J5086" s="3" t="inlineStr">
        <is>
          <t>Impact of Pandemic on Departmental Culture and Teaching</t>
        </is>
      </c>
      <c r="K5086" s="3" t="n">
        <v>2020</v>
      </c>
      <c r="L5086" s="3" t="inlineStr"/>
      <c r="M5086" s="3" t="inlineStr"/>
      <c r="N5086" s="3" t="inlineStr"/>
      <c r="O5086" s="3" t="n"/>
      <c r="P5086" s="3" t="inlineStr"/>
      <c r="Q5086" s="3" t="inlineStr"/>
      <c r="R5086" s="3" t="inlineStr"/>
      <c r="S5086" s="3" t="inlineStr">
        <is>
          <t>Dept bio</t>
        </is>
      </c>
      <c r="T5086" s="3" t="n">
        <v>1</v>
      </c>
      <c r="U5086" s="3" t="inlineStr">
        <is>
          <t>Medium (self-reported in faculty bio)</t>
        </is>
      </c>
      <c r="V5086" s="3" t="n"/>
      <c r="W5086" s="3" t="inlineStr">
        <is>
          <t>Andreescu, L., Budny, R. (2020, November 19th). "Impact of Pandemic on Departmental Culture and Teaching". 18th NYCCT Annual Poster Session of Faculty and Student Research: Faculty Research Recognition Day, NYCCT.</t>
        </is>
      </c>
      <c r="X5086" s="3" t="inlineStr"/>
      <c r="Y5086" s="3" t="inlineStr"/>
      <c r="Z5086" s="3" t="inlineStr"/>
      <c r="AA5086" s="3" t="inlineStr"/>
      <c r="AB5086" s="3" t="inlineStr"/>
      <c r="AC5086" s="3" t="inlineStr">
        <is>
          <t>School of Professional Studies</t>
        </is>
      </c>
      <c r="AD5086" s="3" t="n"/>
      <c r="AE5086" s="3" t="inlineStr">
        <is>
          <t>No</t>
        </is>
      </c>
      <c r="AF5086" s="3" t="inlineStr"/>
      <c r="AG5086" s="4" t="inlineStr"/>
      <c r="AH5086" s="4" t="inlineStr"/>
      <c r="AI5086" s="4" t="inlineStr"/>
    </row>
    <row r="5087">
      <c r="A5087" s="3" t="inlineStr">
        <is>
          <t>RESD-0132</t>
        </is>
      </c>
      <c r="B5087" s="3" t="inlineStr">
        <is>
          <t>Budny</t>
        </is>
      </c>
      <c r="C5087" s="3" t="inlineStr">
        <is>
          <t>Renata</t>
        </is>
      </c>
      <c r="D5087" s="3" t="inlineStr">
        <is>
          <t>Renata Budny</t>
        </is>
      </c>
      <c r="E5087" s="3" t="inlineStr">
        <is>
          <t>professor</t>
        </is>
      </c>
      <c r="F5087" s="3" t="inlineStr">
        <is>
          <t>NYC College of Technology</t>
        </is>
      </c>
      <c r="G5087" s="3" t="inlineStr">
        <is>
          <t>Restorative Dentistry</t>
        </is>
      </c>
      <c r="H5087" s="3" t="inlineStr">
        <is>
          <t>Renata.Budny96@citytech.cuny.edu</t>
        </is>
      </c>
      <c r="I5087" s="3" t="inlineStr">
        <is>
          <t>Conference presentation</t>
        </is>
      </c>
      <c r="J5087" s="3" t="inlineStr">
        <is>
          <t>Organizing, preparing, and facilitating a series of online training workshops for Restorative Dentistry course coordinators and faculty</t>
        </is>
      </c>
      <c r="K5087" s="3" t="n">
        <v>2020</v>
      </c>
      <c r="L5087" s="3" t="inlineStr"/>
      <c r="M5087" s="3" t="inlineStr"/>
      <c r="N5087" s="3" t="inlineStr"/>
      <c r="O5087" s="3" t="n"/>
      <c r="P5087" s="3" t="inlineStr"/>
      <c r="Q5087" s="3" t="inlineStr"/>
      <c r="R5087" s="3" t="inlineStr"/>
      <c r="S5087" s="3" t="inlineStr">
        <is>
          <t>Dept bio</t>
        </is>
      </c>
      <c r="T5087" s="3" t="n">
        <v>1</v>
      </c>
      <c r="U5087" s="3" t="inlineStr">
        <is>
          <t>Medium (self-reported in faculty bio)</t>
        </is>
      </c>
      <c r="V5087" s="3" t="n"/>
      <c r="W5087" s="3" t="inlineStr">
        <is>
          <t>Andreescu, L., Budny, R. (2020, Fall). Organizing, preparing, and facilitating a series of online training workshops for Restorative Dentistry course coordinators and faculty.</t>
        </is>
      </c>
      <c r="X5087" s="3" t="inlineStr"/>
      <c r="Y5087" s="3" t="inlineStr"/>
      <c r="Z5087" s="3" t="inlineStr"/>
      <c r="AA5087" s="3" t="inlineStr"/>
      <c r="AB5087" s="3" t="inlineStr"/>
      <c r="AC5087" s="3" t="inlineStr">
        <is>
          <t>School of Professional Studies</t>
        </is>
      </c>
      <c r="AD5087" s="3" t="n"/>
      <c r="AE5087" s="3" t="inlineStr">
        <is>
          <t>No</t>
        </is>
      </c>
      <c r="AF5087" s="3" t="inlineStr"/>
      <c r="AG5087" s="4" t="inlineStr"/>
      <c r="AH5087" s="4" t="inlineStr"/>
      <c r="AI5087" s="4" t="inlineStr"/>
    </row>
    <row r="5088">
      <c r="A5088" s="3" t="inlineStr">
        <is>
          <t>RESD-0133</t>
        </is>
      </c>
      <c r="B5088" s="3" t="inlineStr">
        <is>
          <t>Budny</t>
        </is>
      </c>
      <c r="C5088" s="3" t="inlineStr">
        <is>
          <t>Renata</t>
        </is>
      </c>
      <c r="D5088" s="3" t="inlineStr">
        <is>
          <t>Renata Budny</t>
        </is>
      </c>
      <c r="E5088" s="3" t="inlineStr">
        <is>
          <t>professor</t>
        </is>
      </c>
      <c r="F5088" s="3" t="inlineStr">
        <is>
          <t>NYC College of Technology</t>
        </is>
      </c>
      <c r="G5088" s="3" t="inlineStr">
        <is>
          <t>Restorative Dentistry</t>
        </is>
      </c>
      <c r="H5088" s="3" t="inlineStr">
        <is>
          <t>Renata.Budny96@citytech.cuny.edu</t>
        </is>
      </c>
      <c r="I5088" s="3" t="inlineStr">
        <is>
          <t>Book</t>
        </is>
      </c>
      <c r="J5088" s="3" t="inlineStr">
        <is>
          <t>Preat’s Chris Bromes Lectures at NYCCT</t>
        </is>
      </c>
      <c r="K5088" s="3" t="n">
        <v>2020</v>
      </c>
      <c r="L5088" s="3" t="inlineStr"/>
      <c r="M5088" s="3" t="inlineStr"/>
      <c r="N5088" s="3" t="inlineStr"/>
      <c r="O5088" s="3" t="n"/>
      <c r="P5088" s="3" t="inlineStr"/>
      <c r="Q5088" s="3" t="inlineStr"/>
      <c r="R5088" s="3" t="inlineStr">
        <is>
          <t>http://bit.ly/LMTfeb20pg8</t>
        </is>
      </c>
      <c r="S5088" s="3" t="inlineStr">
        <is>
          <t>Dept bio</t>
        </is>
      </c>
      <c r="T5088" s="3" t="n">
        <v>1</v>
      </c>
      <c r="U5088" s="3" t="inlineStr">
        <is>
          <t>Medium (self-reported in faculty bio)</t>
        </is>
      </c>
      <c r="V5088" s="3" t="n"/>
      <c r="W5088" s="3" t="inlineStr">
        <is>
          <t>2020 February, LMT Newsbriefs section “Preat’s Chris Bromes Lectures at NYCCT”, http://bit.ly/LMTfeb20pg8.</t>
        </is>
      </c>
      <c r="X5088" s="3" t="inlineStr"/>
      <c r="Y5088" s="3" t="inlineStr"/>
      <c r="Z5088" s="3" t="inlineStr"/>
      <c r="AA5088" s="3" t="inlineStr"/>
      <c r="AB5088" s="3" t="inlineStr"/>
      <c r="AC5088" s="3" t="inlineStr">
        <is>
          <t>School of Professional Studies</t>
        </is>
      </c>
      <c r="AD5088" s="3" t="n"/>
      <c r="AE5088" s="3" t="inlineStr">
        <is>
          <t>No</t>
        </is>
      </c>
      <c r="AF5088" s="3" t="inlineStr"/>
      <c r="AG5088" s="4" t="inlineStr"/>
      <c r="AH5088" s="4" t="inlineStr"/>
      <c r="AI5088" s="4" t="inlineStr"/>
    </row>
    <row r="5089">
      <c r="A5089" s="3" t="inlineStr">
        <is>
          <t>RESD-0134</t>
        </is>
      </c>
      <c r="B5089" s="3" t="inlineStr">
        <is>
          <t>Budny</t>
        </is>
      </c>
      <c r="C5089" s="3" t="inlineStr">
        <is>
          <t>Renata</t>
        </is>
      </c>
      <c r="D5089" s="3" t="inlineStr">
        <is>
          <t>Renata Budny</t>
        </is>
      </c>
      <c r="E5089" s="3" t="inlineStr">
        <is>
          <t>professor</t>
        </is>
      </c>
      <c r="F5089" s="3" t="inlineStr">
        <is>
          <t>NYC College of Technology</t>
        </is>
      </c>
      <c r="G5089" s="3" t="inlineStr">
        <is>
          <t>Restorative Dentistry</t>
        </is>
      </c>
      <c r="H5089" s="3" t="inlineStr">
        <is>
          <t>Renata.Budny96@citytech.cuny.edu</t>
        </is>
      </c>
      <c r="I5089" s="3" t="inlineStr">
        <is>
          <t>Conference presentation</t>
        </is>
      </c>
      <c r="J5089" s="3" t="inlineStr">
        <is>
          <t>Understanding Job Classifications in Dental Laboratory Settings</t>
        </is>
      </c>
      <c r="K5089" s="3" t="n">
        <v>2020</v>
      </c>
      <c r="L5089" s="3" t="inlineStr"/>
      <c r="M5089" s="3" t="inlineStr"/>
      <c r="N5089" s="3" t="inlineStr"/>
      <c r="O5089" s="3" t="n"/>
      <c r="P5089" s="3" t="inlineStr"/>
      <c r="Q5089" s="3" t="inlineStr"/>
      <c r="R5089" s="3" t="inlineStr"/>
      <c r="S5089" s="3" t="inlineStr">
        <is>
          <t>Dept bio</t>
        </is>
      </c>
      <c r="T5089" s="3" t="n">
        <v>1</v>
      </c>
      <c r="U5089" s="3" t="inlineStr">
        <is>
          <t>Medium (self-reported in faculty bio)</t>
        </is>
      </c>
      <c r="V5089" s="3" t="n"/>
      <c r="W5089" s="3" t="inlineStr">
        <is>
          <t>Budny, R. (2020, November 19). "Understanding Job Classifications in Dental Laboratory Settings". 18th Annual Poster Session of Faculty and Student Research: Faculty Research Recognition Day, NYCCT.</t>
        </is>
      </c>
      <c r="X5089" s="3" t="inlineStr"/>
      <c r="Y5089" s="3" t="inlineStr"/>
      <c r="Z5089" s="3" t="inlineStr"/>
      <c r="AA5089" s="3" t="inlineStr"/>
      <c r="AB5089" s="3" t="inlineStr"/>
      <c r="AC5089" s="3" t="inlineStr">
        <is>
          <t>School of Professional Studies</t>
        </is>
      </c>
      <c r="AD5089" s="3" t="n"/>
      <c r="AE5089" s="3" t="inlineStr">
        <is>
          <t>No</t>
        </is>
      </c>
      <c r="AF5089" s="3" t="inlineStr"/>
      <c r="AG5089" s="4" t="inlineStr"/>
      <c r="AH5089" s="4" t="inlineStr"/>
      <c r="AI5089" s="4" t="inlineStr"/>
    </row>
    <row r="5090">
      <c r="A5090" s="3" t="inlineStr">
        <is>
          <t>RESD-0135</t>
        </is>
      </c>
      <c r="B5090" s="3" t="inlineStr">
        <is>
          <t>Budny</t>
        </is>
      </c>
      <c r="C5090" s="3" t="inlineStr">
        <is>
          <t>Renata</t>
        </is>
      </c>
      <c r="D5090" s="3" t="inlineStr">
        <is>
          <t>Renata Budny</t>
        </is>
      </c>
      <c r="E5090" s="3" t="inlineStr">
        <is>
          <t>professor</t>
        </is>
      </c>
      <c r="F5090" s="3" t="inlineStr">
        <is>
          <t>NYC College of Technology</t>
        </is>
      </c>
      <c r="G5090" s="3" t="inlineStr">
        <is>
          <t>Restorative Dentistry</t>
        </is>
      </c>
      <c r="H5090" s="3" t="inlineStr">
        <is>
          <t>Renata.Budny96@citytech.cuny.edu</t>
        </is>
      </c>
      <c r="I5090" s="3" t="inlineStr">
        <is>
          <t>Book</t>
        </is>
      </c>
      <c r="J5090" s="3" t="inlineStr">
        <is>
          <t>Vincent Alleluia: Educator, Mentor, Icon.LMT: Lab Management Today, p</t>
        </is>
      </c>
      <c r="K5090" s="3" t="n">
        <v>2020</v>
      </c>
      <c r="L5090" s="3" t="inlineStr"/>
      <c r="M5090" s="3" t="inlineStr"/>
      <c r="N5090" s="3" t="inlineStr"/>
      <c r="O5090" s="3" t="n"/>
      <c r="P5090" s="3" t="inlineStr"/>
      <c r="Q5090" s="3" t="inlineStr"/>
      <c r="R5090" s="3" t="inlineStr"/>
      <c r="S5090" s="3" t="inlineStr">
        <is>
          <t>Dept bio</t>
        </is>
      </c>
      <c r="T5090" s="3" t="n">
        <v>1</v>
      </c>
      <c r="U5090" s="3" t="inlineStr">
        <is>
          <t>Medium (self-reported in faculty bio)</t>
        </is>
      </c>
      <c r="V5090" s="3" t="n"/>
      <c r="W5090" s="3" t="inlineStr">
        <is>
          <t>2020 June/July. Vincent Alleluia: Educator, Mentor, Icon.LMT: Lab Management Today, p. 3, 23.</t>
        </is>
      </c>
      <c r="X5090" s="3" t="inlineStr"/>
      <c r="Y5090" s="3" t="inlineStr"/>
      <c r="Z5090" s="3" t="inlineStr"/>
      <c r="AA5090" s="3" t="inlineStr"/>
      <c r="AB5090" s="3" t="inlineStr"/>
      <c r="AC5090" s="3" t="inlineStr">
        <is>
          <t>School of Professional Studies</t>
        </is>
      </c>
      <c r="AD5090" s="3" t="n"/>
      <c r="AE5090" s="3" t="inlineStr">
        <is>
          <t>No</t>
        </is>
      </c>
      <c r="AF5090" s="3" t="inlineStr"/>
      <c r="AG5090" s="4" t="inlineStr"/>
      <c r="AH5090" s="4" t="inlineStr"/>
      <c r="AI5090" s="4" t="inlineStr"/>
    </row>
    <row r="5091">
      <c r="A5091" s="3" t="inlineStr">
        <is>
          <t>RESD-0136</t>
        </is>
      </c>
      <c r="B5091" s="3" t="inlineStr">
        <is>
          <t>Budny</t>
        </is>
      </c>
      <c r="C5091" s="3" t="inlineStr">
        <is>
          <t>Renata</t>
        </is>
      </c>
      <c r="D5091" s="3" t="inlineStr">
        <is>
          <t>Renata Budny</t>
        </is>
      </c>
      <c r="E5091" s="3" t="inlineStr">
        <is>
          <t>professor</t>
        </is>
      </c>
      <c r="F5091" s="3" t="inlineStr">
        <is>
          <t>NYC College of Technology</t>
        </is>
      </c>
      <c r="G5091" s="3" t="inlineStr">
        <is>
          <t>Restorative Dentistry</t>
        </is>
      </c>
      <c r="H5091" s="3" t="inlineStr">
        <is>
          <t>Renata.Budny96@citytech.cuny.edu</t>
        </is>
      </c>
      <c r="I5091" s="3" t="inlineStr">
        <is>
          <t>Book</t>
        </is>
      </c>
      <c r="J5091" s="3" t="inlineStr">
        <is>
          <t>Vinnie Alleluia – In memory</t>
        </is>
      </c>
      <c r="K5091" s="3" t="n">
        <v>2020</v>
      </c>
      <c r="L5091" s="3" t="inlineStr"/>
      <c r="M5091" s="3" t="inlineStr"/>
      <c r="N5091" s="3" t="inlineStr"/>
      <c r="O5091" s="3" t="n"/>
      <c r="P5091" s="3" t="inlineStr"/>
      <c r="Q5091" s="3" t="inlineStr"/>
      <c r="R5091" s="3" t="inlineStr"/>
      <c r="S5091" s="3" t="inlineStr">
        <is>
          <t>Dept bio</t>
        </is>
      </c>
      <c r="T5091" s="3" t="n">
        <v>1</v>
      </c>
      <c r="U5091" s="3" t="inlineStr">
        <is>
          <t>Medium (self-reported in faculty bio)</t>
        </is>
      </c>
      <c r="V5091" s="3" t="n"/>
      <c r="W5091" s="3" t="inlineStr">
        <is>
          <t>2020 May. Vinnie Alleluia – In memory. LMT: Lab Management Today, p. 32.</t>
        </is>
      </c>
      <c r="X5091" s="3" t="inlineStr"/>
      <c r="Y5091" s="3" t="inlineStr"/>
      <c r="Z5091" s="3" t="inlineStr"/>
      <c r="AA5091" s="3" t="inlineStr"/>
      <c r="AB5091" s="3" t="inlineStr"/>
      <c r="AC5091" s="3" t="inlineStr">
        <is>
          <t>School of Professional Studies</t>
        </is>
      </c>
      <c r="AD5091" s="3" t="n"/>
      <c r="AE5091" s="3" t="inlineStr">
        <is>
          <t>No</t>
        </is>
      </c>
      <c r="AF5091" s="3" t="inlineStr"/>
      <c r="AG5091" s="4" t="inlineStr"/>
      <c r="AH5091" s="4" t="inlineStr"/>
      <c r="AI5091" s="4" t="inlineStr"/>
    </row>
    <row r="5092">
      <c r="A5092" s="3" t="inlineStr">
        <is>
          <t>RESD-0137</t>
        </is>
      </c>
      <c r="B5092" s="3" t="inlineStr">
        <is>
          <t>Budny</t>
        </is>
      </c>
      <c r="C5092" s="3" t="inlineStr">
        <is>
          <t>Renata</t>
        </is>
      </c>
      <c r="D5092" s="3" t="inlineStr">
        <is>
          <t>Renata Budny</t>
        </is>
      </c>
      <c r="E5092" s="3" t="inlineStr">
        <is>
          <t>professor</t>
        </is>
      </c>
      <c r="F5092" s="3" t="inlineStr">
        <is>
          <t>NYC College of Technology</t>
        </is>
      </c>
      <c r="G5092" s="3" t="inlineStr">
        <is>
          <t>Restorative Dentistry</t>
        </is>
      </c>
      <c r="H5092" s="3" t="inlineStr">
        <is>
          <t>Renata.Budny96@citytech.cuny.edu</t>
        </is>
      </c>
      <c r="I5092" s="3" t="inlineStr">
        <is>
          <t>Book</t>
        </is>
      </c>
      <c r="J5092" s="3" t="inlineStr">
        <is>
          <t>2021 2 LMT's 40 Under 40 - Three of Restorative Dentistry graduates nominated by me were recognized in LMT’s 40 Under 40, Jamie Rubin, Jeffry Tobon, and Olesea Sylvain-Galusca</t>
        </is>
      </c>
      <c r="K5092" s="3" t="n">
        <v>2021</v>
      </c>
      <c r="L5092" s="3" t="inlineStr"/>
      <c r="M5092" s="3" t="inlineStr"/>
      <c r="N5092" s="3" t="inlineStr"/>
      <c r="O5092" s="3" t="n"/>
      <c r="P5092" s="3" t="inlineStr"/>
      <c r="Q5092" s="3" t="inlineStr"/>
      <c r="R5092" s="3" t="inlineStr"/>
      <c r="S5092" s="3" t="inlineStr">
        <is>
          <t>Dept bio</t>
        </is>
      </c>
      <c r="T5092" s="3" t="n">
        <v>1</v>
      </c>
      <c r="U5092" s="3" t="inlineStr">
        <is>
          <t>Medium (self-reported in faculty bio)</t>
        </is>
      </c>
      <c r="V5092" s="3" t="n"/>
      <c r="W5092" s="3" t="inlineStr">
        <is>
          <t>2021 2 LMT's 40 Under 40 - Three of Restorative Dentistry graduates nominated by me were recognized in LMT’s 40 Under 40, Jamie Rubin, Jeffry Tobon, and Olesea Sylvain-Galusca.</t>
        </is>
      </c>
      <c r="X5092" s="3" t="inlineStr"/>
      <c r="Y5092" s="3" t="inlineStr"/>
      <c r="Z5092" s="3" t="inlineStr"/>
      <c r="AA5092" s="3" t="inlineStr"/>
      <c r="AB5092" s="3" t="inlineStr"/>
      <c r="AC5092" s="3" t="inlineStr">
        <is>
          <t>School of Professional Studies</t>
        </is>
      </c>
      <c r="AD5092" s="3" t="n"/>
      <c r="AE5092" s="3" t="inlineStr">
        <is>
          <t>No</t>
        </is>
      </c>
      <c r="AF5092" s="3" t="inlineStr"/>
      <c r="AG5092" s="4" t="inlineStr"/>
      <c r="AH5092" s="4" t="inlineStr"/>
      <c r="AI5092" s="4" t="inlineStr"/>
    </row>
    <row r="5093">
      <c r="A5093" s="3" t="inlineStr">
        <is>
          <t>RESD-0138</t>
        </is>
      </c>
      <c r="B5093" s="3" t="inlineStr">
        <is>
          <t>Budny</t>
        </is>
      </c>
      <c r="C5093" s="3" t="inlineStr">
        <is>
          <t>Renata</t>
        </is>
      </c>
      <c r="D5093" s="3" t="inlineStr">
        <is>
          <t>Renata Budny</t>
        </is>
      </c>
      <c r="E5093" s="3" t="inlineStr">
        <is>
          <t>professor</t>
        </is>
      </c>
      <c r="F5093" s="3" t="inlineStr">
        <is>
          <t>NYC College of Technology</t>
        </is>
      </c>
      <c r="G5093" s="3" t="inlineStr">
        <is>
          <t>Restorative Dentistry</t>
        </is>
      </c>
      <c r="H5093" s="3" t="inlineStr">
        <is>
          <t>Renata.Budny96@citytech.cuny.edu</t>
        </is>
      </c>
      <c r="I5093" s="3" t="inlineStr">
        <is>
          <t>Book</t>
        </is>
      </c>
      <c r="J5093" s="3" t="inlineStr">
        <is>
          <t>2021 3 22 Voices from The Benches interview, Episode 156: Dental Lab Schoolhouse Rock: Renata Budny, Jeffry Tobon, &amp; Aneeza Hussain</t>
        </is>
      </c>
      <c r="K5093" s="3" t="n">
        <v>2021</v>
      </c>
      <c r="L5093" s="3" t="inlineStr"/>
      <c r="M5093" s="3" t="inlineStr"/>
      <c r="N5093" s="3" t="inlineStr"/>
      <c r="O5093" s="3" t="n"/>
      <c r="P5093" s="3" t="inlineStr"/>
      <c r="Q5093" s="3" t="inlineStr"/>
      <c r="R5093" s="3" t="inlineStr"/>
      <c r="S5093" s="3" t="inlineStr">
        <is>
          <t>Dept bio</t>
        </is>
      </c>
      <c r="T5093" s="3" t="n">
        <v>1</v>
      </c>
      <c r="U5093" s="3" t="inlineStr">
        <is>
          <t>Medium (self-reported in faculty bio)</t>
        </is>
      </c>
      <c r="V5093" s="3" t="n"/>
      <c r="W5093" s="3" t="inlineStr">
        <is>
          <t>2021 3 22 Voices from The Benches interview, Episode 156: Dental Lab Schoolhouse Rock: Renata Budny, Jeffry Tobon, &amp; Aneeza Hussain</t>
        </is>
      </c>
      <c r="X5093" s="3" t="inlineStr"/>
      <c r="Y5093" s="3" t="inlineStr"/>
      <c r="Z5093" s="3" t="inlineStr"/>
      <c r="AA5093" s="3" t="inlineStr"/>
      <c r="AB5093" s="3" t="inlineStr"/>
      <c r="AC5093" s="3" t="inlineStr">
        <is>
          <t>School of Professional Studies</t>
        </is>
      </c>
      <c r="AD5093" s="3" t="n"/>
      <c r="AE5093" s="3" t="inlineStr">
        <is>
          <t>No</t>
        </is>
      </c>
      <c r="AF5093" s="3" t="inlineStr"/>
      <c r="AG5093" s="4" t="inlineStr"/>
      <c r="AH5093" s="4" t="inlineStr"/>
      <c r="AI5093" s="4" t="inlineStr"/>
    </row>
    <row r="5094">
      <c r="A5094" s="3" t="inlineStr">
        <is>
          <t>RESD-0139</t>
        </is>
      </c>
      <c r="B5094" s="3" t="inlineStr">
        <is>
          <t>Budny</t>
        </is>
      </c>
      <c r="C5094" s="3" t="inlineStr">
        <is>
          <t>Renata</t>
        </is>
      </c>
      <c r="D5094" s="3" t="inlineStr">
        <is>
          <t>Renata Budny</t>
        </is>
      </c>
      <c r="E5094" s="3" t="inlineStr">
        <is>
          <t>professor</t>
        </is>
      </c>
      <c r="F5094" s="3" t="inlineStr">
        <is>
          <t>NYC College of Technology</t>
        </is>
      </c>
      <c r="G5094" s="3" t="inlineStr">
        <is>
          <t>Restorative Dentistry</t>
        </is>
      </c>
      <c r="H5094" s="3" t="inlineStr">
        <is>
          <t>Renata.Budny96@citytech.cuny.edu</t>
        </is>
      </c>
      <c r="I5094" s="3" t="inlineStr">
        <is>
          <t>Journal article</t>
        </is>
      </c>
      <c r="J5094" s="3" t="inlineStr">
        <is>
          <t>Influence of pandemic on dental laboratory technology externship experiences</t>
        </is>
      </c>
      <c r="K5094" s="3" t="n">
        <v>2021</v>
      </c>
      <c r="L5094" s="3" t="inlineStr">
        <is>
          <t>Journal of Dental Education</t>
        </is>
      </c>
      <c r="M5094" s="3" t="inlineStr">
        <is>
          <t>Renata Budny; Laura Andreescu</t>
        </is>
      </c>
      <c r="N5094" s="3" t="inlineStr"/>
      <c r="O5094" s="3" t="n"/>
      <c r="P5094" s="3" t="inlineStr"/>
      <c r="Q5094" s="3" t="inlineStr">
        <is>
          <t>10.1002/jdd.12747</t>
        </is>
      </c>
      <c r="R5094" s="3" t="inlineStr">
        <is>
          <t>https://doi.org/10.1002/jdd.12747</t>
        </is>
      </c>
      <c r="S5094" s="3" t="inlineStr">
        <is>
          <t>OpenAlex; Dept bio</t>
        </is>
      </c>
      <c r="T5094" s="3" t="n">
        <v>2</v>
      </c>
      <c r="U5094" s="3" t="inlineStr">
        <is>
          <t>High (City Tech affiliation on paper); 2 sources</t>
        </is>
      </c>
      <c r="V5094" s="3" t="n"/>
      <c r="W5094" s="3" t="inlineStr">
        <is>
          <t>Budny, R., Andreescu, L. (2021). Influence of pandemic on dental laboratory technology externship experiences. JDE: Journal of Dental Education, 1-3.</t>
        </is>
      </c>
      <c r="X5094" s="3" t="inlineStr"/>
      <c r="Y5094" s="3" t="inlineStr"/>
      <c r="Z5094" s="3" t="inlineStr"/>
      <c r="AA5094" s="3" t="inlineStr">
        <is>
          <t>Not found</t>
        </is>
      </c>
      <c r="AB5094" s="3" t="inlineStr">
        <is>
          <t>closed</t>
        </is>
      </c>
      <c r="AC5094" s="3" t="inlineStr">
        <is>
          <t>School of Professional Studies</t>
        </is>
      </c>
      <c r="AD5094" s="3" t="n">
        <v>0</v>
      </c>
      <c r="AE5094" s="3" t="inlineStr">
        <is>
          <t>No</t>
        </is>
      </c>
      <c r="AF5094" s="3" t="inlineStr"/>
      <c r="AG5094" s="4" t="inlineStr"/>
      <c r="AH5094" s="4" t="inlineStr"/>
      <c r="AI5094" s="4" t="inlineStr"/>
    </row>
    <row r="5095">
      <c r="A5095" s="3" t="inlineStr">
        <is>
          <t>RESD-0140</t>
        </is>
      </c>
      <c r="B5095" s="3" t="inlineStr">
        <is>
          <t>Andreescu</t>
        </is>
      </c>
      <c r="C5095" s="3" t="inlineStr">
        <is>
          <t>Laura</t>
        </is>
      </c>
      <c r="D5095" s="3" t="inlineStr">
        <is>
          <t>Laura Andreescu</t>
        </is>
      </c>
      <c r="E5095" s="3" t="inlineStr">
        <is>
          <t>Assistant Professor</t>
        </is>
      </c>
      <c r="F5095" s="3" t="inlineStr">
        <is>
          <t>NYC College of Technology</t>
        </is>
      </c>
      <c r="G5095" s="3" t="inlineStr">
        <is>
          <t>Restorative Dentistry</t>
        </is>
      </c>
      <c r="H5095" s="3" t="inlineStr">
        <is>
          <t>landreescu@citytech.cuny.edu</t>
        </is>
      </c>
      <c r="I5095" s="3" t="inlineStr">
        <is>
          <t>Journal article</t>
        </is>
      </c>
      <c r="J5095" s="3" t="inlineStr">
        <is>
          <t>Influence of pandemic on dental laboratory technology externship experiences</t>
        </is>
      </c>
      <c r="K5095" s="3" t="n">
        <v>2021</v>
      </c>
      <c r="L5095" s="3" t="inlineStr">
        <is>
          <t>Journal of Dental Education</t>
        </is>
      </c>
      <c r="M5095" s="3" t="inlineStr">
        <is>
          <t>Renata Budny; Laura Andreescu</t>
        </is>
      </c>
      <c r="N5095" s="3" t="inlineStr"/>
      <c r="O5095" s="3" t="n"/>
      <c r="P5095" s="3" t="inlineStr"/>
      <c r="Q5095" s="3" t="inlineStr">
        <is>
          <t>10.1002/jdd.12747</t>
        </is>
      </c>
      <c r="R5095" s="3" t="inlineStr">
        <is>
          <t>https://doi.org/10.1002/jdd.12747</t>
        </is>
      </c>
      <c r="S5095" s="3" t="inlineStr">
        <is>
          <t>OpenAlex</t>
        </is>
      </c>
      <c r="T5095" s="3" t="n">
        <v>1</v>
      </c>
      <c r="U5095" s="3" t="inlineStr">
        <is>
          <t>High (City Tech affiliation on paper)</t>
        </is>
      </c>
      <c r="V5095" s="3" t="n"/>
      <c r="W5095" s="3" t="inlineStr"/>
      <c r="X5095" s="3" t="inlineStr"/>
      <c r="Y5095" s="3" t="inlineStr"/>
      <c r="Z5095" s="3" t="inlineStr"/>
      <c r="AA5095" s="3" t="inlineStr">
        <is>
          <t>Not found</t>
        </is>
      </c>
      <c r="AB5095" s="3" t="inlineStr">
        <is>
          <t>closed</t>
        </is>
      </c>
      <c r="AC5095" s="3" t="inlineStr">
        <is>
          <t>School of Professional Studies</t>
        </is>
      </c>
      <c r="AD5095" s="3" t="n">
        <v>0</v>
      </c>
      <c r="AE5095" s="3" t="inlineStr">
        <is>
          <t>No</t>
        </is>
      </c>
      <c r="AF5095" s="3" t="inlineStr"/>
      <c r="AG5095" s="4" t="inlineStr"/>
      <c r="AH5095" s="4" t="inlineStr"/>
      <c r="AI5095" s="4" t="inlineStr"/>
    </row>
    <row r="5096">
      <c r="A5096" s="3" t="inlineStr">
        <is>
          <t>RESD-0141</t>
        </is>
      </c>
      <c r="B5096" s="3" t="inlineStr">
        <is>
          <t>Budny</t>
        </is>
      </c>
      <c r="C5096" s="3" t="inlineStr">
        <is>
          <t>Renata</t>
        </is>
      </c>
      <c r="D5096" s="3" t="inlineStr">
        <is>
          <t>Renata Budny</t>
        </is>
      </c>
      <c r="E5096" s="3" t="inlineStr">
        <is>
          <t>professor</t>
        </is>
      </c>
      <c r="F5096" s="3" t="inlineStr">
        <is>
          <t>NYC College of Technology</t>
        </is>
      </c>
      <c r="G5096" s="3" t="inlineStr">
        <is>
          <t>Restorative Dentistry</t>
        </is>
      </c>
      <c r="H5096" s="3" t="inlineStr">
        <is>
          <t>Renata.Budny96@citytech.cuny.edu</t>
        </is>
      </c>
      <c r="I5096" s="3" t="inlineStr">
        <is>
          <t>Journal article</t>
        </is>
      </c>
      <c r="J5096" s="3" t="inlineStr">
        <is>
          <t>JDT: Journal of Dental Technology, p</t>
        </is>
      </c>
      <c r="K5096" s="3" t="n">
        <v>2021</v>
      </c>
      <c r="L5096" s="3" t="inlineStr"/>
      <c r="M5096" s="3" t="inlineStr"/>
      <c r="N5096" s="3" t="inlineStr"/>
      <c r="O5096" s="3" t="n"/>
      <c r="P5096" s="3" t="inlineStr"/>
      <c r="Q5096" s="3" t="inlineStr"/>
      <c r="R5096" s="3" t="inlineStr"/>
      <c r="S5096" s="3" t="inlineStr">
        <is>
          <t>Dept bio</t>
        </is>
      </c>
      <c r="T5096" s="3" t="n">
        <v>1</v>
      </c>
      <c r="U5096" s="3" t="inlineStr">
        <is>
          <t>Medium (self-reported in faculty bio)</t>
        </is>
      </c>
      <c r="V5096" s="3" t="n"/>
      <c r="W5096" s="3" t="inlineStr">
        <is>
          <t>Andreescu, L., Budny, R. (2021, March). Education &amp; COVID-19. JDT: Journal of Dental Technology, p. 24-27.</t>
        </is>
      </c>
      <c r="X5096" s="3" t="inlineStr"/>
      <c r="Y5096" s="3" t="inlineStr"/>
      <c r="Z5096" s="3" t="inlineStr"/>
      <c r="AA5096" s="3" t="inlineStr"/>
      <c r="AB5096" s="3" t="inlineStr"/>
      <c r="AC5096" s="3" t="inlineStr">
        <is>
          <t>School of Professional Studies</t>
        </is>
      </c>
      <c r="AD5096" s="3" t="n"/>
      <c r="AE5096" s="3" t="inlineStr">
        <is>
          <t>No</t>
        </is>
      </c>
      <c r="AF5096" s="3" t="inlineStr"/>
      <c r="AG5096" s="4" t="inlineStr"/>
      <c r="AH5096" s="4" t="inlineStr"/>
      <c r="AI5096" s="4" t="inlineStr"/>
    </row>
    <row r="5097">
      <c r="A5097" s="3" t="inlineStr">
        <is>
          <t>RESD-0142</t>
        </is>
      </c>
      <c r="B5097" s="3" t="inlineStr">
        <is>
          <t>Andreescu</t>
        </is>
      </c>
      <c r="C5097" s="3" t="inlineStr">
        <is>
          <t>Laura</t>
        </is>
      </c>
      <c r="D5097" s="3" t="inlineStr">
        <is>
          <t>Laura Andreescu</t>
        </is>
      </c>
      <c r="E5097" s="3" t="inlineStr">
        <is>
          <t>Assistant Professor</t>
        </is>
      </c>
      <c r="F5097" s="3" t="inlineStr">
        <is>
          <t>NYC College of Technology</t>
        </is>
      </c>
      <c r="G5097" s="3" t="inlineStr">
        <is>
          <t>Restorative Dentistry</t>
        </is>
      </c>
      <c r="H5097" s="3" t="inlineStr">
        <is>
          <t>landreescu@citytech.cuny.edu</t>
        </is>
      </c>
      <c r="I5097" s="3" t="inlineStr">
        <is>
          <t>Journal article</t>
        </is>
      </c>
      <c r="J5097" s="3" t="inlineStr">
        <is>
          <t>JDT: Journal of Dental Technology, p</t>
        </is>
      </c>
      <c r="K5097" s="3" t="n">
        <v>2021</v>
      </c>
      <c r="L5097" s="3" t="inlineStr"/>
      <c r="M5097" s="3" t="inlineStr"/>
      <c r="N5097" s="3" t="inlineStr"/>
      <c r="O5097" s="3" t="n"/>
      <c r="P5097" s="3" t="inlineStr"/>
      <c r="Q5097" s="3" t="inlineStr"/>
      <c r="R5097" s="3" t="inlineStr"/>
      <c r="S5097" s="3" t="inlineStr">
        <is>
          <t>Dept bio</t>
        </is>
      </c>
      <c r="T5097" s="3" t="n">
        <v>1</v>
      </c>
      <c r="U5097" s="3" t="inlineStr">
        <is>
          <t>Medium (self-reported in faculty bio)</t>
        </is>
      </c>
      <c r="V5097" s="3" t="n"/>
      <c r="W5097" s="3" t="inlineStr">
        <is>
          <t>Andreescu, L., Budny, R. (2021, March). Education &amp; COVID-19. JDT: Journal of Dental Technology, p. 24-27.</t>
        </is>
      </c>
      <c r="X5097" s="3" t="inlineStr"/>
      <c r="Y5097" s="3" t="inlineStr"/>
      <c r="Z5097" s="3" t="inlineStr"/>
      <c r="AA5097" s="3" t="inlineStr"/>
      <c r="AB5097" s="3" t="inlineStr"/>
      <c r="AC5097" s="3" t="inlineStr">
        <is>
          <t>School of Professional Studies</t>
        </is>
      </c>
      <c r="AD5097" s="3" t="n"/>
      <c r="AE5097" s="3" t="inlineStr">
        <is>
          <t>No</t>
        </is>
      </c>
      <c r="AF5097" s="3" t="inlineStr"/>
      <c r="AG5097" s="4" t="inlineStr"/>
      <c r="AH5097" s="4" t="inlineStr"/>
      <c r="AI5097" s="4" t="inlineStr"/>
    </row>
    <row r="5098">
      <c r="A5098" s="3" t="inlineStr">
        <is>
          <t>RESD-0143</t>
        </is>
      </c>
      <c r="B5098" s="3" t="inlineStr">
        <is>
          <t>Budny</t>
        </is>
      </c>
      <c r="C5098" s="3" t="inlineStr">
        <is>
          <t>Renata</t>
        </is>
      </c>
      <c r="D5098" s="3" t="inlineStr">
        <is>
          <t>Renata Budny</t>
        </is>
      </c>
      <c r="E5098" s="3" t="inlineStr">
        <is>
          <t>professor</t>
        </is>
      </c>
      <c r="F5098" s="3" t="inlineStr">
        <is>
          <t>NYC College of Technology</t>
        </is>
      </c>
      <c r="G5098" s="3" t="inlineStr">
        <is>
          <t>Restorative Dentistry</t>
        </is>
      </c>
      <c r="H5098" s="3" t="inlineStr">
        <is>
          <t>Renata.Budny96@citytech.cuny.edu</t>
        </is>
      </c>
      <c r="I5098" s="3" t="inlineStr">
        <is>
          <t>Book</t>
        </is>
      </c>
      <c r="J5098" s="3" t="inlineStr">
        <is>
          <t>Seeking a Safe Alternative, over 1,800 attendees Tune in to LMT Lab Day Online Fall 2020</t>
        </is>
      </c>
      <c r="K5098" s="3" t="n">
        <v>2021</v>
      </c>
      <c r="L5098" s="3" t="inlineStr"/>
      <c r="M5098" s="3" t="inlineStr"/>
      <c r="N5098" s="3" t="inlineStr"/>
      <c r="O5098" s="3" t="n"/>
      <c r="P5098" s="3" t="inlineStr"/>
      <c r="Q5098" s="3" t="inlineStr"/>
      <c r="R5098" s="3" t="inlineStr"/>
      <c r="S5098" s="3" t="inlineStr">
        <is>
          <t>Dept bio</t>
        </is>
      </c>
      <c r="T5098" s="3" t="n">
        <v>1</v>
      </c>
      <c r="U5098" s="3" t="inlineStr">
        <is>
          <t>Medium (self-reported in faculty bio)</t>
        </is>
      </c>
      <c r="V5098" s="3" t="n"/>
      <c r="W5098" s="3" t="inlineStr">
        <is>
          <t>2021 January. Seeking a Safe Alternative, over 1,800 attendees Tune in to LMT Lab Day Online Fall 2020. LMT: Lab Management Today, p. 8.</t>
        </is>
      </c>
      <c r="X5098" s="3" t="inlineStr"/>
      <c r="Y5098" s="3" t="inlineStr"/>
      <c r="Z5098" s="3" t="inlineStr"/>
      <c r="AA5098" s="3" t="inlineStr"/>
      <c r="AB5098" s="3" t="inlineStr"/>
      <c r="AC5098" s="3" t="inlineStr">
        <is>
          <t>School of Professional Studies</t>
        </is>
      </c>
      <c r="AD5098" s="3" t="n"/>
      <c r="AE5098" s="3" t="inlineStr">
        <is>
          <t>No</t>
        </is>
      </c>
      <c r="AF5098" s="3" t="inlineStr"/>
      <c r="AG5098" s="4" t="inlineStr"/>
      <c r="AH5098" s="4" t="inlineStr"/>
      <c r="AI5098" s="4" t="inlineStr"/>
    </row>
    <row r="5099">
      <c r="A5099" s="3" t="inlineStr">
        <is>
          <t>RESD-0144</t>
        </is>
      </c>
      <c r="B5099" s="3" t="inlineStr">
        <is>
          <t>Budny</t>
        </is>
      </c>
      <c r="C5099" s="3" t="inlineStr">
        <is>
          <t>Renata</t>
        </is>
      </c>
      <c r="D5099" s="3" t="inlineStr">
        <is>
          <t>Renata Budny</t>
        </is>
      </c>
      <c r="E5099" s="3" t="inlineStr">
        <is>
          <t>professor</t>
        </is>
      </c>
      <c r="F5099" s="3" t="inlineStr">
        <is>
          <t>NYC College of Technology</t>
        </is>
      </c>
      <c r="G5099" s="3" t="inlineStr">
        <is>
          <t>Restorative Dentistry</t>
        </is>
      </c>
      <c r="H5099" s="3" t="inlineStr">
        <is>
          <t>Renata.Budny96@citytech.cuny.edu</t>
        </is>
      </c>
      <c r="I5099" s="3" t="inlineStr">
        <is>
          <t>Book</t>
        </is>
      </c>
      <c r="J5099" s="3" t="inlineStr">
        <is>
          <t>2022 3 21 Voices from The Benches interview, Episode 208: Providing an Opportunity of Education with Renata Budny and Jamie Rubin</t>
        </is>
      </c>
      <c r="K5099" s="3" t="n">
        <v>2022</v>
      </c>
      <c r="L5099" s="3" t="inlineStr"/>
      <c r="M5099" s="3" t="inlineStr"/>
      <c r="N5099" s="3" t="inlineStr"/>
      <c r="O5099" s="3" t="n"/>
      <c r="P5099" s="3" t="inlineStr"/>
      <c r="Q5099" s="3" t="inlineStr"/>
      <c r="R5099" s="3" t="inlineStr"/>
      <c r="S5099" s="3" t="inlineStr">
        <is>
          <t>Dept bio</t>
        </is>
      </c>
      <c r="T5099" s="3" t="n">
        <v>1</v>
      </c>
      <c r="U5099" s="3" t="inlineStr">
        <is>
          <t>Medium (self-reported in faculty bio)</t>
        </is>
      </c>
      <c r="V5099" s="3" t="n"/>
      <c r="W5099" s="3" t="inlineStr">
        <is>
          <t>2022 3 21 Voices from The Benches interview, Episode 208: Providing an Opportunity of Education with Renata Budny and Jamie Rubin</t>
        </is>
      </c>
      <c r="X5099" s="3" t="inlineStr"/>
      <c r="Y5099" s="3" t="inlineStr"/>
      <c r="Z5099" s="3" t="inlineStr"/>
      <c r="AA5099" s="3" t="inlineStr"/>
      <c r="AB5099" s="3" t="inlineStr"/>
      <c r="AC5099" s="3" t="inlineStr">
        <is>
          <t>School of Professional Studies</t>
        </is>
      </c>
      <c r="AD5099" s="3" t="n"/>
      <c r="AE5099" s="3" t="inlineStr">
        <is>
          <t>No</t>
        </is>
      </c>
      <c r="AF5099" s="3" t="inlineStr"/>
      <c r="AG5099" s="4" t="inlineStr"/>
      <c r="AH5099" s="4" t="inlineStr"/>
      <c r="AI5099" s="4" t="inlineStr"/>
    </row>
    <row r="5100">
      <c r="A5100" s="3" t="inlineStr">
        <is>
          <t>RESD-0145</t>
        </is>
      </c>
      <c r="B5100" s="3" t="inlineStr">
        <is>
          <t>Budny</t>
        </is>
      </c>
      <c r="C5100" s="3" t="inlineStr">
        <is>
          <t>Renata</t>
        </is>
      </c>
      <c r="D5100" s="3" t="inlineStr">
        <is>
          <t>Renata Budny</t>
        </is>
      </c>
      <c r="E5100" s="3" t="inlineStr">
        <is>
          <t>professor</t>
        </is>
      </c>
      <c r="F5100" s="3" t="inlineStr">
        <is>
          <t>NYC College of Technology</t>
        </is>
      </c>
      <c r="G5100" s="3" t="inlineStr">
        <is>
          <t>Restorative Dentistry</t>
        </is>
      </c>
      <c r="H5100" s="3" t="inlineStr">
        <is>
          <t>Renata.Budny96@citytech.cuny.edu</t>
        </is>
      </c>
      <c r="I5100" s="3" t="inlineStr">
        <is>
          <t>Paper (venue type unclear)</t>
        </is>
      </c>
      <c r="J5100" s="3" t="inlineStr">
        <is>
          <t>Maximizing Dental Implant Longevity</t>
        </is>
      </c>
      <c r="K5100" s="3" t="n">
        <v>2022</v>
      </c>
      <c r="L5100" s="3" t="inlineStr"/>
      <c r="M5100" s="3" t="inlineStr"/>
      <c r="N5100" s="3" t="inlineStr"/>
      <c r="O5100" s="3" t="n"/>
      <c r="P5100" s="3" t="inlineStr"/>
      <c r="Q5100" s="3" t="inlineStr"/>
      <c r="R5100" s="3" t="inlineStr"/>
      <c r="S5100" s="3" t="inlineStr">
        <is>
          <t>Dept bio</t>
        </is>
      </c>
      <c r="T5100" s="3" t="n">
        <v>1</v>
      </c>
      <c r="U5100" s="3" t="inlineStr">
        <is>
          <t>Medium (self-reported in faculty bio)</t>
        </is>
      </c>
      <c r="V5100" s="3" t="n"/>
      <c r="W5100" s="3" t="inlineStr">
        <is>
          <t>Budny, R. (2022, October). Maximizing Dental Implant Longevity. Decisions in Dentistry, 14-20.</t>
        </is>
      </c>
      <c r="X5100" s="3" t="inlineStr"/>
      <c r="Y5100" s="3" t="inlineStr"/>
      <c r="Z5100" s="3" t="inlineStr"/>
      <c r="AA5100" s="3" t="inlineStr"/>
      <c r="AB5100" s="3" t="inlineStr"/>
      <c r="AC5100" s="3" t="inlineStr">
        <is>
          <t>School of Professional Studies</t>
        </is>
      </c>
      <c r="AD5100" s="3" t="n"/>
      <c r="AE5100" s="3" t="inlineStr">
        <is>
          <t>No</t>
        </is>
      </c>
      <c r="AF5100" s="3" t="inlineStr"/>
      <c r="AG5100" s="4" t="inlineStr"/>
      <c r="AH5100" s="4" t="inlineStr"/>
      <c r="AI5100" s="4" t="inlineStr"/>
    </row>
    <row r="5101">
      <c r="A5101" s="3" t="inlineStr">
        <is>
          <t>RESD-0146</t>
        </is>
      </c>
      <c r="B5101" s="3" t="inlineStr">
        <is>
          <t>Budny</t>
        </is>
      </c>
      <c r="C5101" s="3" t="inlineStr">
        <is>
          <t>Renata</t>
        </is>
      </c>
      <c r="D5101" s="3" t="inlineStr">
        <is>
          <t>Renata Budny</t>
        </is>
      </c>
      <c r="E5101" s="3" t="inlineStr">
        <is>
          <t>professor</t>
        </is>
      </c>
      <c r="F5101" s="3" t="inlineStr">
        <is>
          <t>NYC College of Technology</t>
        </is>
      </c>
      <c r="G5101" s="3" t="inlineStr">
        <is>
          <t>Restorative Dentistry</t>
        </is>
      </c>
      <c r="H5101" s="3" t="inlineStr">
        <is>
          <t>Renata.Budny96@citytech.cuny.edu</t>
        </is>
      </c>
      <c r="I5101" s="3" t="inlineStr">
        <is>
          <t>Journal article</t>
        </is>
      </c>
      <c r="J5101" s="3" t="inlineStr">
        <is>
          <t>Supporting Longevity of Dental Implants</t>
        </is>
      </c>
      <c r="K5101" s="3" t="n">
        <v>2022</v>
      </c>
      <c r="L5101" s="3" t="inlineStr"/>
      <c r="M5101" s="3" t="inlineStr"/>
      <c r="N5101" s="3" t="inlineStr"/>
      <c r="O5101" s="3" t="n"/>
      <c r="P5101" s="3" t="inlineStr"/>
      <c r="Q5101" s="3" t="inlineStr"/>
      <c r="R5101" s="3" t="inlineStr"/>
      <c r="S5101" s="3" t="inlineStr">
        <is>
          <t>Dept bio</t>
        </is>
      </c>
      <c r="T5101" s="3" t="n">
        <v>1</v>
      </c>
      <c r="U5101" s="3" t="inlineStr">
        <is>
          <t>Medium (self-reported in faculty bio)</t>
        </is>
      </c>
      <c r="V5101" s="3" t="n"/>
      <c r="W5101" s="3" t="inlineStr">
        <is>
          <t>Budny, R. (2022, January). Supporting Longevity of Dental Implants. DDH: Dimensions of Dental Hygiene; 20(1) 34-37.</t>
        </is>
      </c>
      <c r="X5101" s="3" t="inlineStr"/>
      <c r="Y5101" s="3" t="inlineStr"/>
      <c r="Z5101" s="3" t="inlineStr"/>
      <c r="AA5101" s="3" t="inlineStr"/>
      <c r="AB5101" s="3" t="inlineStr"/>
      <c r="AC5101" s="3" t="inlineStr">
        <is>
          <t>School of Professional Studies</t>
        </is>
      </c>
      <c r="AD5101" s="3" t="n"/>
      <c r="AE5101" s="3" t="inlineStr">
        <is>
          <t>No</t>
        </is>
      </c>
      <c r="AF5101" s="3" t="inlineStr"/>
      <c r="AG5101" s="4" t="inlineStr"/>
      <c r="AH5101" s="4" t="inlineStr"/>
      <c r="AI5101" s="4" t="inlineStr"/>
    </row>
    <row r="5102">
      <c r="A5102" s="3" t="inlineStr">
        <is>
          <t>RESD-0147</t>
        </is>
      </c>
      <c r="B5102" s="3" t="inlineStr">
        <is>
          <t>Budny</t>
        </is>
      </c>
      <c r="C5102" s="3" t="inlineStr">
        <is>
          <t>Renata</t>
        </is>
      </c>
      <c r="D5102" s="3" t="inlineStr">
        <is>
          <t>Renata Budny</t>
        </is>
      </c>
      <c r="E5102" s="3" t="inlineStr">
        <is>
          <t>professor</t>
        </is>
      </c>
      <c r="F5102" s="3" t="inlineStr">
        <is>
          <t>NYC College of Technology</t>
        </is>
      </c>
      <c r="G5102" s="3" t="inlineStr">
        <is>
          <t>Restorative Dentistry</t>
        </is>
      </c>
      <c r="H5102" s="3" t="inlineStr">
        <is>
          <t>Renata.Budny96@citytech.cuny.edu</t>
        </is>
      </c>
      <c r="I5102" s="3" t="inlineStr">
        <is>
          <t>Book</t>
        </is>
      </c>
      <c r="J5102" s="3" t="inlineStr">
        <is>
          <t>2023 3 20 Voices from The Benches interview, Episode 260: The Students Become the Teachers with Renata Budny and Oscar &amp; Natalie Galvis</t>
        </is>
      </c>
      <c r="K5102" s="3" t="n">
        <v>2023</v>
      </c>
      <c r="L5102" s="3" t="inlineStr"/>
      <c r="M5102" s="3" t="inlineStr"/>
      <c r="N5102" s="3" t="inlineStr"/>
      <c r="O5102" s="3" t="n"/>
      <c r="P5102" s="3" t="inlineStr"/>
      <c r="Q5102" s="3" t="inlineStr"/>
      <c r="R5102" s="3" t="inlineStr"/>
      <c r="S5102" s="3" t="inlineStr">
        <is>
          <t>Dept bio</t>
        </is>
      </c>
      <c r="T5102" s="3" t="n">
        <v>1</v>
      </c>
      <c r="U5102" s="3" t="inlineStr">
        <is>
          <t>Medium (self-reported in faculty bio)</t>
        </is>
      </c>
      <c r="V5102" s="3" t="n"/>
      <c r="W5102" s="3" t="inlineStr">
        <is>
          <t>2023 3 20 Voices from The Benches interview, Episode 260: The Students Become the Teachers with Renata Budny and Oscar &amp; Natalie Galvis</t>
        </is>
      </c>
      <c r="X5102" s="3" t="inlineStr"/>
      <c r="Y5102" s="3" t="inlineStr"/>
      <c r="Z5102" s="3" t="inlineStr"/>
      <c r="AA5102" s="3" t="inlineStr"/>
      <c r="AB5102" s="3" t="inlineStr"/>
      <c r="AC5102" s="3" t="inlineStr">
        <is>
          <t>School of Professional Studies</t>
        </is>
      </c>
      <c r="AD5102" s="3" t="n"/>
      <c r="AE5102" s="3" t="inlineStr">
        <is>
          <t>No</t>
        </is>
      </c>
      <c r="AF5102" s="3" t="inlineStr"/>
      <c r="AG5102" s="4" t="inlineStr"/>
      <c r="AH5102" s="4" t="inlineStr"/>
      <c r="AI5102" s="4" t="inlineStr"/>
    </row>
    <row r="5103">
      <c r="A5103" s="3" t="inlineStr">
        <is>
          <t>RESD-0148</t>
        </is>
      </c>
      <c r="B5103" s="3" t="inlineStr">
        <is>
          <t>Budny</t>
        </is>
      </c>
      <c r="C5103" s="3" t="inlineStr">
        <is>
          <t>Renata</t>
        </is>
      </c>
      <c r="D5103" s="3" t="inlineStr">
        <is>
          <t>Renata Budny</t>
        </is>
      </c>
      <c r="E5103" s="3" t="inlineStr">
        <is>
          <t>professor</t>
        </is>
      </c>
      <c r="F5103" s="3" t="inlineStr">
        <is>
          <t>NYC College of Technology</t>
        </is>
      </c>
      <c r="G5103" s="3" t="inlineStr">
        <is>
          <t>Restorative Dentistry</t>
        </is>
      </c>
      <c r="H5103" s="3" t="inlineStr">
        <is>
          <t>Renata.Budny96@citytech.cuny.edu</t>
        </is>
      </c>
      <c r="I5103" s="3" t="inlineStr">
        <is>
          <t>Paper (venue type unclear)</t>
        </is>
      </c>
      <c r="J5103" s="3" t="inlineStr">
        <is>
          <t>Preserving Oral Health: Sharing knowledge between dental hygienists and dental technicians</t>
        </is>
      </c>
      <c r="K5103" s="3" t="n">
        <v>2023</v>
      </c>
      <c r="L5103" s="3" t="inlineStr"/>
      <c r="M5103" s="3" t="inlineStr"/>
      <c r="N5103" s="3" t="inlineStr"/>
      <c r="O5103" s="3" t="n"/>
      <c r="P5103" s="3" t="inlineStr"/>
      <c r="Q5103" s="3" t="inlineStr"/>
      <c r="R5103" s="3" t="inlineStr"/>
      <c r="S5103" s="3" t="inlineStr">
        <is>
          <t>Dept bio</t>
        </is>
      </c>
      <c r="T5103" s="3" t="n">
        <v>1</v>
      </c>
      <c r="U5103" s="3" t="inlineStr">
        <is>
          <t>Medium (self-reported in faculty bio)</t>
        </is>
      </c>
      <c r="V5103" s="3" t="n"/>
      <c r="W5103" s="3" t="inlineStr">
        <is>
          <t>Vyprynyuk, K., Budny, R. (2023, September). Preserving Oral Health: Sharing knowledge between dental hygienists and dental technicians. IDT: Inside Dental Technology, p. 10-15.</t>
        </is>
      </c>
      <c r="X5103" s="3" t="inlineStr"/>
      <c r="Y5103" s="3" t="inlineStr"/>
      <c r="Z5103" s="3" t="inlineStr"/>
      <c r="AA5103" s="3" t="inlineStr"/>
      <c r="AB5103" s="3" t="inlineStr"/>
      <c r="AC5103" s="3" t="inlineStr">
        <is>
          <t>School of Professional Studies</t>
        </is>
      </c>
      <c r="AD5103" s="3" t="n"/>
      <c r="AE5103" s="3" t="inlineStr">
        <is>
          <t>No</t>
        </is>
      </c>
      <c r="AF5103" s="3" t="inlineStr"/>
      <c r="AG5103" s="4" t="inlineStr"/>
      <c r="AH5103" s="4" t="inlineStr"/>
      <c r="AI5103" s="4" t="inlineStr"/>
    </row>
    <row r="5104">
      <c r="A5104" s="3" t="inlineStr">
        <is>
          <t>RESD-0149</t>
        </is>
      </c>
      <c r="B5104" s="3" t="inlineStr">
        <is>
          <t>Budny</t>
        </is>
      </c>
      <c r="C5104" s="3" t="inlineStr">
        <is>
          <t>Renata</t>
        </is>
      </c>
      <c r="D5104" s="3" t="inlineStr">
        <is>
          <t>Renata Budny</t>
        </is>
      </c>
      <c r="E5104" s="3" t="inlineStr">
        <is>
          <t>professor</t>
        </is>
      </c>
      <c r="F5104" s="3" t="inlineStr">
        <is>
          <t>NYC College of Technology</t>
        </is>
      </c>
      <c r="G5104" s="3" t="inlineStr">
        <is>
          <t>Restorative Dentistry</t>
        </is>
      </c>
      <c r="H5104" s="3" t="inlineStr">
        <is>
          <t>Renata.Budny96@citytech.cuny.edu</t>
        </is>
      </c>
      <c r="I5104" s="3" t="inlineStr">
        <is>
          <t>Book</t>
        </is>
      </c>
      <c r="J5104" s="3" t="inlineStr">
        <is>
          <t>2024 3 18 Voices from The Benches interview, Episode 312: From Tight Pants to Milling Burs with Renata Budny &amp; Paul Beck</t>
        </is>
      </c>
      <c r="K5104" s="3" t="n">
        <v>2024</v>
      </c>
      <c r="L5104" s="3" t="inlineStr"/>
      <c r="M5104" s="3" t="inlineStr"/>
      <c r="N5104" s="3" t="inlineStr"/>
      <c r="O5104" s="3" t="n"/>
      <c r="P5104" s="3" t="inlineStr"/>
      <c r="Q5104" s="3" t="inlineStr"/>
      <c r="R5104" s="3" t="inlineStr"/>
      <c r="S5104" s="3" t="inlineStr">
        <is>
          <t>Dept bio</t>
        </is>
      </c>
      <c r="T5104" s="3" t="n">
        <v>1</v>
      </c>
      <c r="U5104" s="3" t="inlineStr">
        <is>
          <t>Medium (self-reported in faculty bio)</t>
        </is>
      </c>
      <c r="V5104" s="3" t="n"/>
      <c r="W5104" s="3" t="inlineStr">
        <is>
          <t>2024 3 18 Voices from The Benches interview, Episode 312: From Tight Pants to Milling Burs with Renata Budny &amp; Paul Beck</t>
        </is>
      </c>
      <c r="X5104" s="3" t="inlineStr"/>
      <c r="Y5104" s="3" t="inlineStr"/>
      <c r="Z5104" s="3" t="inlineStr"/>
      <c r="AA5104" s="3" t="inlineStr"/>
      <c r="AB5104" s="3" t="inlineStr"/>
      <c r="AC5104" s="3" t="inlineStr">
        <is>
          <t>School of Professional Studies</t>
        </is>
      </c>
      <c r="AD5104" s="3" t="n"/>
      <c r="AE5104" s="3" t="inlineStr">
        <is>
          <t>No</t>
        </is>
      </c>
      <c r="AF5104" s="3" t="inlineStr"/>
      <c r="AG5104" s="4" t="inlineStr"/>
      <c r="AH5104" s="4" t="inlineStr"/>
      <c r="AI5104" s="4" t="inlineStr"/>
    </row>
    <row r="5105">
      <c r="A5105" s="3" t="inlineStr">
        <is>
          <t>RESD-0150</t>
        </is>
      </c>
      <c r="B5105" s="3" t="inlineStr">
        <is>
          <t>Budny</t>
        </is>
      </c>
      <c r="C5105" s="3" t="inlineStr">
        <is>
          <t>Renata</t>
        </is>
      </c>
      <c r="D5105" s="3" t="inlineStr">
        <is>
          <t>Renata Budny</t>
        </is>
      </c>
      <c r="E5105" s="3" t="inlineStr">
        <is>
          <t>professor</t>
        </is>
      </c>
      <c r="F5105" s="3" t="inlineStr">
        <is>
          <t>NYC College of Technology</t>
        </is>
      </c>
      <c r="G5105" s="3" t="inlineStr">
        <is>
          <t>Restorative Dentistry</t>
        </is>
      </c>
      <c r="H5105" s="3" t="inlineStr">
        <is>
          <t>Renata.Budny96@citytech.cuny.edu</t>
        </is>
      </c>
      <c r="I5105" s="3" t="inlineStr">
        <is>
          <t>Conference paper</t>
        </is>
      </c>
      <c r="J5105" s="3" t="inlineStr">
        <is>
          <t>Bridging the Gap Between General Education and Accredited Engineering Technology Fields</t>
        </is>
      </c>
      <c r="K5105" s="3" t="n">
        <v>2024</v>
      </c>
      <c r="L5105" s="3" t="inlineStr">
        <is>
          <t>ASEE Mid-Atlantic Section Spring Conference</t>
        </is>
      </c>
      <c r="M5105" s="3" t="inlineStr">
        <is>
          <t>José Reyes Álamo; Yu Wang; Renata Budny</t>
        </is>
      </c>
      <c r="N5105" s="3" t="inlineStr"/>
      <c r="O5105" s="3" t="n"/>
      <c r="P5105" s="3" t="inlineStr"/>
      <c r="Q5105" s="3" t="inlineStr">
        <is>
          <t>10.18260/1-2--29250</t>
        </is>
      </c>
      <c r="R5105" s="3" t="inlineStr">
        <is>
          <t>https://doi.org/10.18260/1-2--29250</t>
        </is>
      </c>
      <c r="S5105" s="3" t="inlineStr">
        <is>
          <t>OpenAlex; CUNY Academic Works; Dept bio</t>
        </is>
      </c>
      <c r="T5105" s="3" t="n">
        <v>3</v>
      </c>
      <c r="U5105" s="3" t="inlineStr">
        <is>
          <t>High (City Tech affiliation on paper); 3 sources</t>
        </is>
      </c>
      <c r="V5105" s="3" t="n"/>
      <c r="W5105" s="3" t="inlineStr">
        <is>
          <t>Reyes Alamo, J.M., Wang, Y., Budny, R. (2017, April). Bridging the Gap Between General Education and Accredited Engineering Technology Fields. American Society for Engineering Education, Middle Atlantic Conference. Paper ID #20822.</t>
        </is>
      </c>
      <c r="X5105" s="3" t="inlineStr">
        <is>
          <t>General Education is a very important aspect of higher education.Instilled in many institutions via Student Learning Goals (SLGs), General Education provides guidelines for students to become well rounded individuals in a variety of disciplines that otherwise concentrate solely on discipline specific information.One of the strategies that can assist different disciplines in implementing General Education SLGs is Course Coordination.Many disciplines, especially in science and engineering go through accreditation processes.For instance, Computer Engineering Technology, is accredited by the Accreditation Board for Engineering and Technology (ABET).The disciplines that go through an accreditation process must comply with a set of standards.In the process of implementing Course Coordination SLGs in Computer Engineering Technology, we noticed that several of these standards were similar to the criteria used for accreditation.This paper proposes an initiative to bridge the gap between General Education and accredited Engineering Technology fields by creating a framework for other disciplines to use as a model.We show the feasibility of this framework with data collected from the Department of Computer Engineering Technology.</t>
        </is>
      </c>
      <c r="Y5105" s="3" t="inlineStr">
        <is>
          <t>OpenAlex</t>
        </is>
      </c>
      <c r="Z5105" s="3" t="inlineStr">
        <is>
          <t>https://peer.asee.org/29250.pdf</t>
        </is>
      </c>
      <c r="AA5105" s="3" t="inlineStr">
        <is>
          <t>Open-access PDF (via OpenAlex)</t>
        </is>
      </c>
      <c r="AB5105" s="3" t="inlineStr">
        <is>
          <t>bronze</t>
        </is>
      </c>
      <c r="AC5105" s="3" t="inlineStr">
        <is>
          <t>School of Professional Studies</t>
        </is>
      </c>
      <c r="AD5105" s="3" t="n">
        <v>0</v>
      </c>
      <c r="AE5105" s="3" t="inlineStr">
        <is>
          <t>No</t>
        </is>
      </c>
      <c r="AF5105" s="3" t="inlineStr"/>
      <c r="AG5105" s="4" t="inlineStr"/>
      <c r="AH5105" s="4" t="inlineStr"/>
      <c r="AI5105" s="4" t="inlineStr"/>
    </row>
    <row r="5106">
      <c r="A5106" s="3" t="inlineStr">
        <is>
          <t>RESD-0151</t>
        </is>
      </c>
      <c r="B5106" s="3" t="inlineStr">
        <is>
          <t>Budny</t>
        </is>
      </c>
      <c r="C5106" s="3" t="inlineStr">
        <is>
          <t>Renata</t>
        </is>
      </c>
      <c r="D5106" s="3" t="inlineStr">
        <is>
          <t>Renata Budny</t>
        </is>
      </c>
      <c r="E5106" s="3" t="inlineStr">
        <is>
          <t>professor</t>
        </is>
      </c>
      <c r="F5106" s="3" t="inlineStr">
        <is>
          <t>NYC College of Technology</t>
        </is>
      </c>
      <c r="G5106" s="3" t="inlineStr">
        <is>
          <t>Restorative Dentistry</t>
        </is>
      </c>
      <c r="H5106" s="3" t="inlineStr">
        <is>
          <t>Renata.Budny96@citytech.cuny.edu</t>
        </is>
      </c>
      <c r="I5106" s="3" t="inlineStr">
        <is>
          <t>Journal article</t>
        </is>
      </c>
      <c r="J5106" s="3" t="inlineStr">
        <is>
          <t>Preserving Oral Health</t>
        </is>
      </c>
      <c r="K5106" s="3" t="n">
        <v>2024</v>
      </c>
      <c r="L5106" s="3" t="inlineStr">
        <is>
          <t>Publications and Research</t>
        </is>
      </c>
      <c r="M5106" s="3" t="inlineStr">
        <is>
          <t>Vyprynyuk, Khrystyna; Budny, Renata</t>
        </is>
      </c>
      <c r="N5106" s="3" t="inlineStr"/>
      <c r="O5106" s="3" t="n"/>
      <c r="P5106" s="3" t="inlineStr"/>
      <c r="Q5106" s="3" t="inlineStr"/>
      <c r="R5106" s="3" t="inlineStr">
        <is>
          <t>https://academicworks.cuny.edu/ny_pubs/1122</t>
        </is>
      </c>
      <c r="S5106" s="3" t="inlineStr">
        <is>
          <t>CUNY Academic Works</t>
        </is>
      </c>
      <c r="T5106" s="3" t="n">
        <v>1</v>
      </c>
      <c r="U5106" s="3" t="inlineStr">
        <is>
          <t>High (in CUNY Academic Works)</t>
        </is>
      </c>
      <c r="V5106" s="3" t="n"/>
      <c r="W5106" s="3" t="inlineStr"/>
      <c r="X5106" s="3" t="inlineStr"/>
      <c r="Y5106" s="3" t="inlineStr"/>
      <c r="Z5106" s="3" t="inlineStr">
        <is>
          <t>https://academicworks.cuny.edu/context/ny_pubs/article/2149/viewcontent/2024_1.2_IDT_article.pdf</t>
        </is>
      </c>
      <c r="AA5106" s="3" t="inlineStr">
        <is>
          <t>PDF in CUNY Academic Works</t>
        </is>
      </c>
      <c r="AB5106" s="3" t="inlineStr"/>
      <c r="AC5106" s="3" t="inlineStr">
        <is>
          <t>School of Professional Studies</t>
        </is>
      </c>
      <c r="AD5106" s="3" t="n"/>
      <c r="AE5106" s="3" t="inlineStr">
        <is>
          <t>No</t>
        </is>
      </c>
      <c r="AF5106" s="3" t="inlineStr"/>
      <c r="AG5106" s="4" t="inlineStr"/>
      <c r="AH5106" s="4" t="inlineStr"/>
      <c r="AI5106" s="4" t="inlineStr"/>
    </row>
    <row r="5107">
      <c r="A5107" s="3" t="inlineStr">
        <is>
          <t>RESD-0152</t>
        </is>
      </c>
      <c r="B5107" s="3" t="inlineStr">
        <is>
          <t>Budny</t>
        </is>
      </c>
      <c r="C5107" s="3" t="inlineStr">
        <is>
          <t>Renata</t>
        </is>
      </c>
      <c r="D5107" s="3" t="inlineStr">
        <is>
          <t>Renata Budny</t>
        </is>
      </c>
      <c r="E5107" s="3" t="inlineStr">
        <is>
          <t>professor</t>
        </is>
      </c>
      <c r="F5107" s="3" t="inlineStr">
        <is>
          <t>NYC College of Technology</t>
        </is>
      </c>
      <c r="G5107" s="3" t="inlineStr">
        <is>
          <t>Restorative Dentistry</t>
        </is>
      </c>
      <c r="H5107" s="3" t="inlineStr">
        <is>
          <t>Renata.Budny96@citytech.cuny.edu</t>
        </is>
      </c>
      <c r="I5107" s="3" t="inlineStr">
        <is>
          <t>Journal article</t>
        </is>
      </c>
      <c r="J5107" s="3" t="inlineStr">
        <is>
          <t>Restorative Materials and Maintenance Protocols</t>
        </is>
      </c>
      <c r="K5107" s="3" t="n">
        <v>2024</v>
      </c>
      <c r="L5107" s="3" t="inlineStr">
        <is>
          <t>Publications and Research</t>
        </is>
      </c>
      <c r="M5107" s="3" t="inlineStr">
        <is>
          <t>Budny, Renata; Vyprynyuk, Khrystyna</t>
        </is>
      </c>
      <c r="N5107" s="3" t="inlineStr"/>
      <c r="O5107" s="3" t="n"/>
      <c r="P5107" s="3" t="inlineStr"/>
      <c r="Q5107" s="3" t="inlineStr"/>
      <c r="R5107" s="3" t="inlineStr">
        <is>
          <t>https://academicworks.cuny.edu/ny_pubs/1123</t>
        </is>
      </c>
      <c r="S5107" s="3" t="inlineStr">
        <is>
          <t>CUNY Academic Works</t>
        </is>
      </c>
      <c r="T5107" s="3" t="n">
        <v>1</v>
      </c>
      <c r="U5107" s="3" t="inlineStr">
        <is>
          <t>High (in CUNY Academic Works)</t>
        </is>
      </c>
      <c r="V5107" s="3" t="n"/>
      <c r="W5107" s="3" t="inlineStr"/>
      <c r="X5107" s="3" t="inlineStr"/>
      <c r="Y5107" s="3" t="inlineStr"/>
      <c r="Z5107" s="3" t="inlineStr">
        <is>
          <t>https://academicworks.cuny.edu/context/ny_pubs/article/2151/viewcontent/2024_1_ID_article.pdf</t>
        </is>
      </c>
      <c r="AA5107" s="3" t="inlineStr">
        <is>
          <t>PDF in CUNY Academic Works</t>
        </is>
      </c>
      <c r="AB5107" s="3" t="inlineStr"/>
      <c r="AC5107" s="3" t="inlineStr">
        <is>
          <t>School of Professional Studies</t>
        </is>
      </c>
      <c r="AD5107" s="3" t="n"/>
      <c r="AE5107" s="3" t="inlineStr">
        <is>
          <t>No</t>
        </is>
      </c>
      <c r="AF5107" s="3" t="inlineStr"/>
      <c r="AG5107" s="4" t="inlineStr"/>
      <c r="AH5107" s="4" t="inlineStr"/>
      <c r="AI5107" s="4" t="inlineStr"/>
    </row>
    <row r="5108">
      <c r="A5108" s="3" t="inlineStr">
        <is>
          <t>RESD-0153</t>
        </is>
      </c>
      <c r="B5108" s="3" t="inlineStr">
        <is>
          <t>Budny</t>
        </is>
      </c>
      <c r="C5108" s="3" t="inlineStr">
        <is>
          <t>Renata</t>
        </is>
      </c>
      <c r="D5108" s="3" t="inlineStr">
        <is>
          <t>Renata Budny</t>
        </is>
      </c>
      <c r="E5108" s="3" t="inlineStr">
        <is>
          <t>professor</t>
        </is>
      </c>
      <c r="F5108" s="3" t="inlineStr">
        <is>
          <t>NYC College of Technology</t>
        </is>
      </c>
      <c r="G5108" s="3" t="inlineStr">
        <is>
          <t>Restorative Dentistry</t>
        </is>
      </c>
      <c r="H5108" s="3" t="inlineStr">
        <is>
          <t>Renata.Budny96@citytech.cuny.edu</t>
        </is>
      </c>
      <c r="I5108" s="3" t="inlineStr">
        <is>
          <t>Book</t>
        </is>
      </c>
      <c r="J5108" s="3" t="inlineStr">
        <is>
          <t>2025 3 17 Voices from The Benches interview, Episode 364: 7th Anniversary: International Style with Renata Budny, Sevastiani Perselis, and Rebca Nikedemos</t>
        </is>
      </c>
      <c r="K5108" s="3" t="n">
        <v>2025</v>
      </c>
      <c r="L5108" s="3" t="inlineStr"/>
      <c r="M5108" s="3" t="inlineStr"/>
      <c r="N5108" s="3" t="inlineStr"/>
      <c r="O5108" s="3" t="n"/>
      <c r="P5108" s="3" t="inlineStr"/>
      <c r="Q5108" s="3" t="inlineStr"/>
      <c r="R5108" s="3" t="inlineStr"/>
      <c r="S5108" s="3" t="inlineStr">
        <is>
          <t>Dept bio</t>
        </is>
      </c>
      <c r="T5108" s="3" t="n">
        <v>1</v>
      </c>
      <c r="U5108" s="3" t="inlineStr">
        <is>
          <t>Medium (self-reported in faculty bio)</t>
        </is>
      </c>
      <c r="V5108" s="3" t="n"/>
      <c r="W5108" s="3" t="inlineStr">
        <is>
          <t>2025 3 17 Voices from The Benches interview, Episode 364: 7th Anniversary: International Style with Renata Budny, Sevastiani Perselis, and Rebca Nikedemos</t>
        </is>
      </c>
      <c r="X5108" s="3" t="inlineStr"/>
      <c r="Y5108" s="3" t="inlineStr"/>
      <c r="Z5108" s="3" t="inlineStr"/>
      <c r="AA5108" s="3" t="inlineStr"/>
      <c r="AB5108" s="3" t="inlineStr"/>
      <c r="AC5108" s="3" t="inlineStr">
        <is>
          <t>School of Professional Studies</t>
        </is>
      </c>
      <c r="AD5108" s="3" t="n"/>
      <c r="AE5108" s="3" t="inlineStr">
        <is>
          <t>No</t>
        </is>
      </c>
      <c r="AF5108" s="3" t="inlineStr"/>
      <c r="AG5108" s="4" t="inlineStr"/>
      <c r="AH5108" s="4" t="inlineStr"/>
      <c r="AI5108" s="4" t="inlineStr"/>
    </row>
    <row r="5109">
      <c r="A5109" s="3" t="inlineStr">
        <is>
          <t>RESD-0154</t>
        </is>
      </c>
      <c r="B5109" s="3" t="inlineStr">
        <is>
          <t>Budny</t>
        </is>
      </c>
      <c r="C5109" s="3" t="inlineStr">
        <is>
          <t>Renata</t>
        </is>
      </c>
      <c r="D5109" s="3" t="inlineStr">
        <is>
          <t>Renata Budny</t>
        </is>
      </c>
      <c r="E5109" s="3" t="inlineStr">
        <is>
          <t>professor</t>
        </is>
      </c>
      <c r="F5109" s="3" t="inlineStr">
        <is>
          <t>NYC College of Technology</t>
        </is>
      </c>
      <c r="G5109" s="3" t="inlineStr">
        <is>
          <t>Restorative Dentistry</t>
        </is>
      </c>
      <c r="H5109" s="3" t="inlineStr">
        <is>
          <t>Renata.Budny96@citytech.cuny.edu</t>
        </is>
      </c>
      <c r="I5109" s="3" t="inlineStr">
        <is>
          <t>Journal article</t>
        </is>
      </c>
      <c r="J5109" s="3" t="inlineStr">
        <is>
          <t>Assessing the Impact of Tariffs on Dental Sectors</t>
        </is>
      </c>
      <c r="K5109" s="3" t="n">
        <v>2025</v>
      </c>
      <c r="L5109" s="3" t="inlineStr"/>
      <c r="M5109" s="3" t="inlineStr"/>
      <c r="N5109" s="3" t="inlineStr"/>
      <c r="O5109" s="3" t="n"/>
      <c r="P5109" s="3" t="inlineStr"/>
      <c r="Q5109" s="3" t="inlineStr"/>
      <c r="R5109" s="3" t="inlineStr"/>
      <c r="S5109" s="3" t="inlineStr">
        <is>
          <t>Dept bio</t>
        </is>
      </c>
      <c r="T5109" s="3" t="n">
        <v>1</v>
      </c>
      <c r="U5109" s="3" t="inlineStr">
        <is>
          <t>Medium (self-reported in faculty bio)</t>
        </is>
      </c>
      <c r="V5109" s="3" t="n"/>
      <c r="W5109" s="3" t="inlineStr">
        <is>
          <t>Budny, R. (2025, December). Assessing the Impact of Tariffs on Dental Sectors. JDT: Journal of Dental Technology, vol. 42, no.9, p. 28-32</t>
        </is>
      </c>
      <c r="X5109" s="3" t="inlineStr"/>
      <c r="Y5109" s="3" t="inlineStr"/>
      <c r="Z5109" s="3" t="inlineStr"/>
      <c r="AA5109" s="3" t="inlineStr"/>
      <c r="AB5109" s="3" t="inlineStr"/>
      <c r="AC5109" s="3" t="inlineStr">
        <is>
          <t>School of Professional Studies</t>
        </is>
      </c>
      <c r="AD5109" s="3" t="n"/>
      <c r="AE5109" s="3" t="inlineStr">
        <is>
          <t>No</t>
        </is>
      </c>
      <c r="AF5109" s="3" t="inlineStr"/>
      <c r="AG5109" s="4" t="inlineStr"/>
      <c r="AH5109" s="4" t="inlineStr"/>
      <c r="AI5109" s="4" t="inlineStr"/>
    </row>
    <row r="5110">
      <c r="A5110" s="3" t="inlineStr">
        <is>
          <t>RESD-0155</t>
        </is>
      </c>
      <c r="B5110" s="3" t="inlineStr">
        <is>
          <t>Budny</t>
        </is>
      </c>
      <c r="C5110" s="3" t="inlineStr">
        <is>
          <t>Renata</t>
        </is>
      </c>
      <c r="D5110" s="3" t="inlineStr">
        <is>
          <t>Renata Budny</t>
        </is>
      </c>
      <c r="E5110" s="3" t="inlineStr">
        <is>
          <t>professor</t>
        </is>
      </c>
      <c r="F5110" s="3" t="inlineStr">
        <is>
          <t>NYC College of Technology</t>
        </is>
      </c>
      <c r="G5110" s="3" t="inlineStr">
        <is>
          <t>Restorative Dentistry</t>
        </is>
      </c>
      <c r="H5110" s="3" t="inlineStr">
        <is>
          <t>Renata.Budny96@citytech.cuny.edu</t>
        </is>
      </c>
      <c r="I5110" s="3" t="inlineStr">
        <is>
          <t>Book</t>
        </is>
      </c>
      <c r="J5110" s="3" t="inlineStr">
        <is>
          <t>2026 3 27 Voices from The Benches interview, Episode 422: Renata Budny, Roberto Rossi &amp; Eugene Vega: The Never Ending Education in Dental Lab</t>
        </is>
      </c>
      <c r="K5110" s="3" t="n">
        <v>2026</v>
      </c>
      <c r="L5110" s="3" t="inlineStr"/>
      <c r="M5110" s="3" t="inlineStr"/>
      <c r="N5110" s="3" t="inlineStr"/>
      <c r="O5110" s="3" t="n"/>
      <c r="P5110" s="3" t="inlineStr"/>
      <c r="Q5110" s="3" t="inlineStr"/>
      <c r="R5110" s="3" t="inlineStr"/>
      <c r="S5110" s="3" t="inlineStr">
        <is>
          <t>Dept bio</t>
        </is>
      </c>
      <c r="T5110" s="3" t="n">
        <v>1</v>
      </c>
      <c r="U5110" s="3" t="inlineStr">
        <is>
          <t>Medium (self-reported in faculty bio)</t>
        </is>
      </c>
      <c r="V5110" s="3" t="n"/>
      <c r="W5110" s="3" t="inlineStr">
        <is>
          <t>2026 3 27 Voices from The Benches interview, Episode 422: Renata Budny, Roberto Rossi &amp; Eugene Vega: The Never Ending Education in Dental Lab</t>
        </is>
      </c>
      <c r="X5110" s="3" t="inlineStr"/>
      <c r="Y5110" s="3" t="inlineStr"/>
      <c r="Z5110" s="3" t="inlineStr"/>
      <c r="AA5110" s="3" t="inlineStr"/>
      <c r="AB5110" s="3" t="inlineStr"/>
      <c r="AC5110" s="3" t="inlineStr">
        <is>
          <t>School of Professional Studies</t>
        </is>
      </c>
      <c r="AD5110" s="3" t="n"/>
      <c r="AE5110" s="3" t="inlineStr">
        <is>
          <t>No</t>
        </is>
      </c>
      <c r="AF5110" s="3" t="inlineStr"/>
      <c r="AG5110" s="4" t="inlineStr"/>
      <c r="AH5110" s="4" t="inlineStr"/>
      <c r="AI5110" s="4" t="inlineStr"/>
    </row>
    <row r="5111">
      <c r="A5111" s="3" t="inlineStr">
        <is>
          <t>RESD-0160</t>
        </is>
      </c>
      <c r="B5111" s="3" t="inlineStr">
        <is>
          <t>Budny</t>
        </is>
      </c>
      <c r="C5111" s="3" t="inlineStr">
        <is>
          <t>Renata</t>
        </is>
      </c>
      <c r="D5111" s="3" t="inlineStr">
        <is>
          <t>Renata Budny</t>
        </is>
      </c>
      <c r="E5111" s="3" t="inlineStr">
        <is>
          <t>professor</t>
        </is>
      </c>
      <c r="F5111" s="3" t="inlineStr">
        <is>
          <t>NYC College of Technology</t>
        </is>
      </c>
      <c r="G5111" s="3" t="inlineStr">
        <is>
          <t>Restorative Dentistry</t>
        </is>
      </c>
      <c r="H5111" s="3" t="inlineStr">
        <is>
          <t>Renata.Budny96@citytech.cuny.edu</t>
        </is>
      </c>
      <c r="I5111" s="3" t="inlineStr">
        <is>
          <t>Grant</t>
        </is>
      </c>
      <c r="J5111" s="3" t="inlineStr">
        <is>
          <t># 1601522 (2016-2019): Advanced Design and Fabrication of Prosthetic and Medical Devices, $810,083 grant received by Mechanical Engineering department, NYCCT. Serving under Prof</t>
        </is>
      </c>
      <c r="K5111" s="3" t="n">
        <v>2016</v>
      </c>
      <c r="L5111" s="3" t="inlineStr"/>
      <c r="M5111" s="3" t="inlineStr"/>
      <c r="N5111" s="3" t="inlineStr">
        <is>
          <t>PI</t>
        </is>
      </c>
      <c r="O5111" s="3" t="n">
        <v>810083</v>
      </c>
      <c r="P5111" s="3" t="inlineStr"/>
      <c r="Q5111" s="3" t="inlineStr"/>
      <c r="R5111" s="3" t="inlineStr"/>
      <c r="S5111" s="3" t="inlineStr">
        <is>
          <t>Dept bio</t>
        </is>
      </c>
      <c r="T5111" s="3" t="n">
        <v>1</v>
      </c>
      <c r="U5111" s="3" t="inlineStr">
        <is>
          <t>Medium (self-reported in faculty bio)</t>
        </is>
      </c>
      <c r="V5111" s="3" t="n"/>
      <c r="W5111" s="3" t="inlineStr">
        <is>
          <t>NSF ATE # 1601522 (2016-2019): Advanced Design and Fabrication of Prosthetic and Medical Devices, $810,083 grant received by Mechanical Engineering department, NYCCT. Serving under Prof. Gailani, PI as a faculty member in charge of one of student groups – a collaboration between Mechanical Engineering and Restorative Dentistry students</t>
        </is>
      </c>
      <c r="X5111" s="3" t="inlineStr"/>
      <c r="Y5111" s="3" t="inlineStr"/>
      <c r="Z5111" s="3" t="inlineStr"/>
      <c r="AA5111" s="3" t="inlineStr"/>
      <c r="AB5111" s="3" t="inlineStr"/>
      <c r="AC5111" s="3" t="inlineStr">
        <is>
          <t>School of Professional Studies</t>
        </is>
      </c>
      <c r="AD5111" s="3" t="n"/>
      <c r="AE5111" s="3" t="inlineStr">
        <is>
          <t>No</t>
        </is>
      </c>
      <c r="AF5111" s="3" t="inlineStr"/>
      <c r="AG5111" s="4" t="inlineStr"/>
      <c r="AH5111" s="4" t="inlineStr"/>
      <c r="AI5111" s="4" t="inlineStr"/>
    </row>
    <row r="5112">
      <c r="A5112" s="3" t="inlineStr">
        <is>
          <t>RESD-0161</t>
        </is>
      </c>
      <c r="B5112" s="3" t="inlineStr">
        <is>
          <t>Budny</t>
        </is>
      </c>
      <c r="C5112" s="3" t="inlineStr">
        <is>
          <t>Renata</t>
        </is>
      </c>
      <c r="D5112" s="3" t="inlineStr">
        <is>
          <t>Renata Budny</t>
        </is>
      </c>
      <c r="E5112" s="3" t="inlineStr">
        <is>
          <t>professor</t>
        </is>
      </c>
      <c r="F5112" s="3" t="inlineStr">
        <is>
          <t>NYC College of Technology</t>
        </is>
      </c>
      <c r="G5112" s="3" t="inlineStr">
        <is>
          <t>Restorative Dentistry</t>
        </is>
      </c>
      <c r="H5112" s="3" t="inlineStr">
        <is>
          <t>Renata.Budny96@citytech.cuny.edu</t>
        </is>
      </c>
      <c r="I5112" s="3" t="inlineStr">
        <is>
          <t>Book</t>
        </is>
      </c>
      <c r="J5112" s="3" t="inlineStr">
        <is>
          <t>2020 Spring/2019 Fall, Material Selection in Digital Era, Treatment Planning the Edentulous Arch with Removable Attachment Options, Scholars, NYCCT, vol.7 double issue, p.7 (Scholars Issue)</t>
        </is>
      </c>
      <c r="K5112" s="3" t="n">
        <v>2020</v>
      </c>
      <c r="L5112" s="3" t="inlineStr"/>
      <c r="M5112" s="3" t="inlineStr"/>
      <c r="N5112" s="3" t="inlineStr"/>
      <c r="O5112" s="3" t="n"/>
      <c r="P5112" s="3" t="inlineStr"/>
      <c r="Q5112" s="3" t="inlineStr"/>
      <c r="R5112" s="3" t="inlineStr"/>
      <c r="S5112" s="3" t="inlineStr">
        <is>
          <t>Dept bio</t>
        </is>
      </c>
      <c r="T5112" s="3" t="n">
        <v>1</v>
      </c>
      <c r="U5112" s="3" t="inlineStr">
        <is>
          <t>Medium (self-reported in faculty bio)</t>
        </is>
      </c>
      <c r="V5112" s="3" t="n"/>
      <c r="W5112" s="3" t="inlineStr">
        <is>
          <t>2020 Spring/2019 Fall, Material Selection in Digital Era, Treatment Planning the Edentulous Arch with Removable Attachment Options, Scholars, NYCCT, vol.7 double issue, p.7 (Scholars Issue)</t>
        </is>
      </c>
      <c r="X5112" s="3" t="inlineStr"/>
      <c r="Y5112" s="3" t="inlineStr"/>
      <c r="Z5112" s="3" t="inlineStr"/>
      <c r="AA5112" s="3" t="inlineStr"/>
      <c r="AB5112" s="3" t="inlineStr"/>
      <c r="AC5112" s="3" t="inlineStr">
        <is>
          <t>School of Professional Studies</t>
        </is>
      </c>
      <c r="AD5112" s="3" t="n"/>
      <c r="AE5112" s="3" t="inlineStr">
        <is>
          <t>No</t>
        </is>
      </c>
      <c r="AF5112" s="3" t="inlineStr"/>
      <c r="AG5112" s="4" t="inlineStr"/>
      <c r="AH5112" s="4" t="inlineStr"/>
      <c r="AI5112" s="4" t="inlineStr"/>
    </row>
    <row r="5113">
      <c r="A5113" s="3" t="inlineStr">
        <is>
          <t>SOC-0001</t>
        </is>
      </c>
      <c r="B5113" s="3" t="inlineStr">
        <is>
          <t>Pope Fischer</t>
        </is>
      </c>
      <c r="C5113" s="3" t="inlineStr">
        <is>
          <t>Lisa</t>
        </is>
      </c>
      <c r="D5113" s="3" t="inlineStr">
        <is>
          <t>Lisa Pope Fischer</t>
        </is>
      </c>
      <c r="E5113" s="3" t="inlineStr">
        <is>
          <t>Associate Professor of Anthropology</t>
        </is>
      </c>
      <c r="F5113" s="3" t="inlineStr">
        <is>
          <t>NYC College of Technology</t>
        </is>
      </c>
      <c r="G5113" s="3" t="inlineStr">
        <is>
          <t>Social Science</t>
        </is>
      </c>
      <c r="H5113" s="3" t="inlineStr">
        <is>
          <t>LPopefischer@citytech.cuny.edu</t>
        </is>
      </c>
      <c r="I5113" s="3" t="inlineStr">
        <is>
          <t>Grant</t>
        </is>
      </c>
      <c r="J5113" s="3" t="inlineStr">
        <is>
          <t>7/14-8/16 Travel to Budapest Hungary to continue conducting fieldwork with elderly women</t>
        </is>
      </c>
      <c r="K5113" s="3" t="n"/>
      <c r="L5113" s="3" t="inlineStr"/>
      <c r="M5113" s="3" t="inlineStr"/>
      <c r="N5113" s="3" t="inlineStr"/>
      <c r="O5113" s="3" t="n"/>
      <c r="P5113" s="3" t="inlineStr"/>
      <c r="Q5113" s="3" t="inlineStr"/>
      <c r="R5113" s="3" t="inlineStr"/>
      <c r="S5113" s="3" t="inlineStr">
        <is>
          <t>Dept bio</t>
        </is>
      </c>
      <c r="T5113" s="3" t="n">
        <v>1</v>
      </c>
      <c r="U5113" s="3" t="inlineStr">
        <is>
          <t>Medium (self-reported in faculty bio)</t>
        </is>
      </c>
      <c r="V5113" s="3" t="n"/>
      <c r="W5113" s="3" t="inlineStr">
        <is>
          <t>7/14-8/16 Travel to Budapest Hungary to continue conducting fieldwork with elderly women.</t>
        </is>
      </c>
      <c r="X5113" s="3" t="inlineStr"/>
      <c r="Y5113" s="3" t="inlineStr"/>
      <c r="Z5113" s="3" t="inlineStr"/>
      <c r="AA5113" s="3" t="inlineStr"/>
      <c r="AB5113" s="3" t="inlineStr"/>
      <c r="AC5113" s="3" t="inlineStr">
        <is>
          <t>School of Arts &amp; Sciences</t>
        </is>
      </c>
      <c r="AD5113" s="3" t="n"/>
      <c r="AE5113" s="3" t="inlineStr">
        <is>
          <t>No</t>
        </is>
      </c>
      <c r="AF5113" s="3" t="inlineStr"/>
      <c r="AG5113" s="4" t="inlineStr"/>
      <c r="AH5113" s="4" t="inlineStr"/>
      <c r="AI5113" s="4" t="inlineStr"/>
    </row>
    <row r="5114">
      <c r="A5114" s="3" t="inlineStr">
        <is>
          <t>SOC-0002</t>
        </is>
      </c>
      <c r="B5114" s="3" t="inlineStr">
        <is>
          <t>MacDonald</t>
        </is>
      </c>
      <c r="C5114" s="3" t="inlineStr">
        <is>
          <t>Sean</t>
        </is>
      </c>
      <c r="D5114" s="3" t="inlineStr">
        <is>
          <t>Sean MacDonald</t>
        </is>
      </c>
      <c r="E5114" s="3" t="inlineStr">
        <is>
          <t>Professor of Economics</t>
        </is>
      </c>
      <c r="F5114" s="3" t="inlineStr">
        <is>
          <t>NYC College of Technology</t>
        </is>
      </c>
      <c r="G5114" s="3" t="inlineStr">
        <is>
          <t>Social Science</t>
        </is>
      </c>
      <c r="H5114" s="3" t="inlineStr">
        <is>
          <t>SMacdonald@citytech.cuny.edu</t>
        </is>
      </c>
      <c r="I5114" s="3" t="inlineStr">
        <is>
          <t>Conference paper</t>
        </is>
      </c>
      <c r="J5114" s="3" t="inlineStr">
        <is>
          <t>Association for the Study of Higher Education</t>
        </is>
      </c>
      <c r="K5114" s="3" t="n"/>
      <c r="L5114" s="3" t="inlineStr"/>
      <c r="M5114" s="3" t="inlineStr"/>
      <c r="N5114" s="3" t="inlineStr"/>
      <c r="O5114" s="3" t="n"/>
      <c r="P5114" s="3" t="inlineStr"/>
      <c r="Q5114" s="3" t="inlineStr"/>
      <c r="R5114" s="3" t="inlineStr"/>
      <c r="S5114" s="3" t="inlineStr">
        <is>
          <t>Dept bio</t>
        </is>
      </c>
      <c r="T5114" s="3" t="n">
        <v>1</v>
      </c>
      <c r="U5114" s="3" t="inlineStr">
        <is>
          <t>Medium (self-reported in faculty bio)</t>
        </is>
      </c>
      <c r="V5114" s="3" t="n"/>
      <c r="W5114" s="3" t="inlineStr">
        <is>
          <t>Association for the Study of Higher Education</t>
        </is>
      </c>
      <c r="X5114" s="3" t="inlineStr"/>
      <c r="Y5114" s="3" t="inlineStr"/>
      <c r="Z5114" s="3" t="inlineStr"/>
      <c r="AA5114" s="3" t="inlineStr"/>
      <c r="AB5114" s="3" t="inlineStr"/>
      <c r="AC5114" s="3" t="inlineStr">
        <is>
          <t>School of Arts &amp; Sciences</t>
        </is>
      </c>
      <c r="AD5114" s="3" t="n"/>
      <c r="AE5114" s="3" t="inlineStr">
        <is>
          <t>No</t>
        </is>
      </c>
      <c r="AF5114" s="3" t="inlineStr"/>
      <c r="AG5114" s="4" t="inlineStr"/>
      <c r="AH5114" s="4" t="inlineStr"/>
      <c r="AI5114" s="4" t="inlineStr"/>
    </row>
    <row r="5115">
      <c r="A5115" s="3" t="inlineStr">
        <is>
          <t>SOC-0003</t>
        </is>
      </c>
      <c r="B5115" s="3" t="inlineStr">
        <is>
          <t>Nyambuu</t>
        </is>
      </c>
      <c r="C5115" s="3" t="inlineStr">
        <is>
          <t>Unurjargal</t>
        </is>
      </c>
      <c r="D5115" s="3" t="inlineStr">
        <is>
          <t>Unurjargal Nyambuu</t>
        </is>
      </c>
      <c r="E5115" s="3" t="inlineStr">
        <is>
          <t>Associate Professor of Economics</t>
        </is>
      </c>
      <c r="F5115" s="3" t="inlineStr">
        <is>
          <t>NYC College of Technology</t>
        </is>
      </c>
      <c r="G5115" s="3" t="inlineStr">
        <is>
          <t>Social Science</t>
        </is>
      </c>
      <c r="H5115" s="3" t="inlineStr">
        <is>
          <t>UNyambuu@citytech.cuny.edu</t>
        </is>
      </c>
      <c r="I5115" s="3" t="inlineStr">
        <is>
          <t>Paper (venue type unclear)</t>
        </is>
      </c>
      <c r="J5115" s="3" t="inlineStr">
        <is>
          <t>DP10: Defining “green”: issues and considerations;</t>
        </is>
      </c>
      <c r="K5115" s="3" t="n"/>
      <c r="L5115" s="3" t="inlineStr"/>
      <c r="M5115" s="3" t="inlineStr"/>
      <c r="N5115" s="3" t="inlineStr"/>
      <c r="O5115" s="3" t="n"/>
      <c r="P5115" s="3" t="inlineStr"/>
      <c r="Q5115" s="3" t="inlineStr"/>
      <c r="R5115" s="3" t="inlineStr"/>
      <c r="S5115" s="3" t="inlineStr">
        <is>
          <t>Dept bio</t>
        </is>
      </c>
      <c r="T5115" s="3" t="n">
        <v>1</v>
      </c>
      <c r="U5115" s="3" t="inlineStr">
        <is>
          <t>Medium (self-reported in faculty bio)</t>
        </is>
      </c>
      <c r="V5115" s="3" t="n"/>
      <c r="W5115" s="3" t="inlineStr">
        <is>
          <t>DP10: Defining “green”: issues and considerations;</t>
        </is>
      </c>
      <c r="X5115" s="3" t="inlineStr"/>
      <c r="Y5115" s="3" t="inlineStr"/>
      <c r="Z5115" s="3" t="inlineStr"/>
      <c r="AA5115" s="3" t="inlineStr"/>
      <c r="AB5115" s="3" t="inlineStr"/>
      <c r="AC5115" s="3" t="inlineStr">
        <is>
          <t>School of Arts &amp; Sciences</t>
        </is>
      </c>
      <c r="AD5115" s="3" t="n"/>
      <c r="AE5115" s="3" t="inlineStr">
        <is>
          <t>No</t>
        </is>
      </c>
      <c r="AF5115" s="3" t="inlineStr"/>
      <c r="AG5115" s="4" t="inlineStr"/>
      <c r="AH5115" s="4" t="inlineStr"/>
      <c r="AI5115" s="4" t="inlineStr"/>
    </row>
    <row r="5116">
      <c r="A5116" s="3" t="inlineStr">
        <is>
          <t>SOC-0004</t>
        </is>
      </c>
      <c r="B5116" s="3" t="inlineStr">
        <is>
          <t>Nyambuu</t>
        </is>
      </c>
      <c r="C5116" s="3" t="inlineStr">
        <is>
          <t>Unurjargal</t>
        </is>
      </c>
      <c r="D5116" s="3" t="inlineStr">
        <is>
          <t>Unurjargal Nyambuu</t>
        </is>
      </c>
      <c r="E5116" s="3" t="inlineStr">
        <is>
          <t>Associate Professor of Economics</t>
        </is>
      </c>
      <c r="F5116" s="3" t="inlineStr">
        <is>
          <t>NYC College of Technology</t>
        </is>
      </c>
      <c r="G5116" s="3" t="inlineStr">
        <is>
          <t>Social Science</t>
        </is>
      </c>
      <c r="H5116" s="3" t="inlineStr">
        <is>
          <t>UNyambuu@citytech.cuny.edu</t>
        </is>
      </c>
      <c r="I5116" s="3" t="inlineStr">
        <is>
          <t>Paper (venue type unclear)</t>
        </is>
      </c>
      <c r="J5116" s="3" t="inlineStr">
        <is>
          <t>DP11: Economic theories and methodologies to assess the impact of climate change on employment;</t>
        </is>
      </c>
      <c r="K5116" s="3" t="n"/>
      <c r="L5116" s="3" t="inlineStr"/>
      <c r="M5116" s="3" t="inlineStr"/>
      <c r="N5116" s="3" t="inlineStr"/>
      <c r="O5116" s="3" t="n"/>
      <c r="P5116" s="3" t="inlineStr"/>
      <c r="Q5116" s="3" t="inlineStr"/>
      <c r="R5116" s="3" t="inlineStr"/>
      <c r="S5116" s="3" t="inlineStr">
        <is>
          <t>Dept bio</t>
        </is>
      </c>
      <c r="T5116" s="3" t="n">
        <v>1</v>
      </c>
      <c r="U5116" s="3" t="inlineStr">
        <is>
          <t>Medium (self-reported in faculty bio)</t>
        </is>
      </c>
      <c r="V5116" s="3" t="n"/>
      <c r="W5116" s="3" t="inlineStr">
        <is>
          <t>DP11: Economic theories and methodologies to assess the impact of climate change on employment;</t>
        </is>
      </c>
      <c r="X5116" s="3" t="inlineStr"/>
      <c r="Y5116" s="3" t="inlineStr"/>
      <c r="Z5116" s="3" t="inlineStr"/>
      <c r="AA5116" s="3" t="inlineStr"/>
      <c r="AB5116" s="3" t="inlineStr"/>
      <c r="AC5116" s="3" t="inlineStr">
        <is>
          <t>School of Arts &amp; Sciences</t>
        </is>
      </c>
      <c r="AD5116" s="3" t="n"/>
      <c r="AE5116" s="3" t="inlineStr">
        <is>
          <t>No</t>
        </is>
      </c>
      <c r="AF5116" s="3" t="inlineStr"/>
      <c r="AG5116" s="4" t="inlineStr"/>
      <c r="AH5116" s="4" t="inlineStr"/>
      <c r="AI5116" s="4" t="inlineStr"/>
    </row>
    <row r="5117">
      <c r="A5117" s="3" t="inlineStr">
        <is>
          <t>SOC-0005</t>
        </is>
      </c>
      <c r="B5117" s="3" t="inlineStr">
        <is>
          <t>Nyambuu</t>
        </is>
      </c>
      <c r="C5117" s="3" t="inlineStr">
        <is>
          <t>Unurjargal</t>
        </is>
      </c>
      <c r="D5117" s="3" t="inlineStr">
        <is>
          <t>Unurjargal Nyambuu</t>
        </is>
      </c>
      <c r="E5117" s="3" t="inlineStr">
        <is>
          <t>Associate Professor of Economics</t>
        </is>
      </c>
      <c r="F5117" s="3" t="inlineStr">
        <is>
          <t>NYC College of Technology</t>
        </is>
      </c>
      <c r="G5117" s="3" t="inlineStr">
        <is>
          <t>Social Science</t>
        </is>
      </c>
      <c r="H5117" s="3" t="inlineStr">
        <is>
          <t>UNyambuu@citytech.cuny.edu</t>
        </is>
      </c>
      <c r="I5117" s="3" t="inlineStr">
        <is>
          <t>Paper (venue type unclear)</t>
        </is>
      </c>
      <c r="J5117" s="3" t="inlineStr">
        <is>
          <t>DP12: Policy options and instruments for a green economy;</t>
        </is>
      </c>
      <c r="K5117" s="3" t="n"/>
      <c r="L5117" s="3" t="inlineStr"/>
      <c r="M5117" s="3" t="inlineStr"/>
      <c r="N5117" s="3" t="inlineStr"/>
      <c r="O5117" s="3" t="n"/>
      <c r="P5117" s="3" t="inlineStr"/>
      <c r="Q5117" s="3" t="inlineStr"/>
      <c r="R5117" s="3" t="inlineStr"/>
      <c r="S5117" s="3" t="inlineStr">
        <is>
          <t>Dept bio</t>
        </is>
      </c>
      <c r="T5117" s="3" t="n">
        <v>1</v>
      </c>
      <c r="U5117" s="3" t="inlineStr">
        <is>
          <t>Medium (self-reported in faculty bio)</t>
        </is>
      </c>
      <c r="V5117" s="3" t="n"/>
      <c r="W5117" s="3" t="inlineStr">
        <is>
          <t>DP12: Policy options and instruments for a green economy;</t>
        </is>
      </c>
      <c r="X5117" s="3" t="inlineStr"/>
      <c r="Y5117" s="3" t="inlineStr"/>
      <c r="Z5117" s="3" t="inlineStr"/>
      <c r="AA5117" s="3" t="inlineStr"/>
      <c r="AB5117" s="3" t="inlineStr"/>
      <c r="AC5117" s="3" t="inlineStr">
        <is>
          <t>School of Arts &amp; Sciences</t>
        </is>
      </c>
      <c r="AD5117" s="3" t="n"/>
      <c r="AE5117" s="3" t="inlineStr">
        <is>
          <t>No</t>
        </is>
      </c>
      <c r="AF5117" s="3" t="inlineStr"/>
      <c r="AG5117" s="4" t="inlineStr"/>
      <c r="AH5117" s="4" t="inlineStr"/>
      <c r="AI5117" s="4" t="inlineStr"/>
    </row>
    <row r="5118">
      <c r="A5118" s="3" t="inlineStr">
        <is>
          <t>SOC-0006</t>
        </is>
      </c>
      <c r="B5118" s="3" t="inlineStr">
        <is>
          <t>Nyambuu</t>
        </is>
      </c>
      <c r="C5118" s="3" t="inlineStr">
        <is>
          <t>Unurjargal</t>
        </is>
      </c>
      <c r="D5118" s="3" t="inlineStr">
        <is>
          <t>Unurjargal Nyambuu</t>
        </is>
      </c>
      <c r="E5118" s="3" t="inlineStr">
        <is>
          <t>Associate Professor of Economics</t>
        </is>
      </c>
      <c r="F5118" s="3" t="inlineStr">
        <is>
          <t>NYC College of Technology</t>
        </is>
      </c>
      <c r="G5118" s="3" t="inlineStr">
        <is>
          <t>Social Science</t>
        </is>
      </c>
      <c r="H5118" s="3" t="inlineStr">
        <is>
          <t>UNyambuu@citytech.cuny.edu</t>
        </is>
      </c>
      <c r="I5118" s="3" t="inlineStr">
        <is>
          <t>Paper (venue type unclear)</t>
        </is>
      </c>
      <c r="J5118" s="3" t="inlineStr">
        <is>
          <t>DP13: The double dividend and environmental tax reforms in the European Union;</t>
        </is>
      </c>
      <c r="K5118" s="3" t="n"/>
      <c r="L5118" s="3" t="inlineStr"/>
      <c r="M5118" s="3" t="inlineStr"/>
      <c r="N5118" s="3" t="inlineStr"/>
      <c r="O5118" s="3" t="n"/>
      <c r="P5118" s="3" t="inlineStr"/>
      <c r="Q5118" s="3" t="inlineStr"/>
      <c r="R5118" s="3" t="inlineStr"/>
      <c r="S5118" s="3" t="inlineStr">
        <is>
          <t>Dept bio</t>
        </is>
      </c>
      <c r="T5118" s="3" t="n">
        <v>1</v>
      </c>
      <c r="U5118" s="3" t="inlineStr">
        <is>
          <t>Medium (self-reported in faculty bio)</t>
        </is>
      </c>
      <c r="V5118" s="3" t="n"/>
      <c r="W5118" s="3" t="inlineStr">
        <is>
          <t>DP13: The double dividend and environmental tax reforms in the European Union;</t>
        </is>
      </c>
      <c r="X5118" s="3" t="inlineStr"/>
      <c r="Y5118" s="3" t="inlineStr"/>
      <c r="Z5118" s="3" t="inlineStr"/>
      <c r="AA5118" s="3" t="inlineStr"/>
      <c r="AB5118" s="3" t="inlineStr"/>
      <c r="AC5118" s="3" t="inlineStr">
        <is>
          <t>School of Arts &amp; Sciences</t>
        </is>
      </c>
      <c r="AD5118" s="3" t="n"/>
      <c r="AE5118" s="3" t="inlineStr">
        <is>
          <t>No</t>
        </is>
      </c>
      <c r="AF5118" s="3" t="inlineStr"/>
      <c r="AG5118" s="4" t="inlineStr"/>
      <c r="AH5118" s="4" t="inlineStr"/>
      <c r="AI5118" s="4" t="inlineStr"/>
    </row>
    <row r="5119">
      <c r="A5119" s="3" t="inlineStr">
        <is>
          <t>SOC-0007</t>
        </is>
      </c>
      <c r="B5119" s="3" t="inlineStr">
        <is>
          <t>Nyambuu</t>
        </is>
      </c>
      <c r="C5119" s="3" t="inlineStr">
        <is>
          <t>Unurjargal</t>
        </is>
      </c>
      <c r="D5119" s="3" t="inlineStr">
        <is>
          <t>Unurjargal Nyambuu</t>
        </is>
      </c>
      <c r="E5119" s="3" t="inlineStr">
        <is>
          <t>Associate Professor of Economics</t>
        </is>
      </c>
      <c r="F5119" s="3" t="inlineStr">
        <is>
          <t>NYC College of Technology</t>
        </is>
      </c>
      <c r="G5119" s="3" t="inlineStr">
        <is>
          <t>Social Science</t>
        </is>
      </c>
      <c r="H5119" s="3" t="inlineStr">
        <is>
          <t>UNyambuu@citytech.cuny.edu</t>
        </is>
      </c>
      <c r="I5119" s="3" t="inlineStr">
        <is>
          <t>Paper (venue type unclear)</t>
        </is>
      </c>
      <c r="J5119" s="3" t="inlineStr">
        <is>
          <t>DP14: Green policies in the EU: a review;</t>
        </is>
      </c>
      <c r="K5119" s="3" t="n"/>
      <c r="L5119" s="3" t="inlineStr"/>
      <c r="M5119" s="3" t="inlineStr"/>
      <c r="N5119" s="3" t="inlineStr"/>
      <c r="O5119" s="3" t="n"/>
      <c r="P5119" s="3" t="inlineStr"/>
      <c r="Q5119" s="3" t="inlineStr"/>
      <c r="R5119" s="3" t="inlineStr"/>
      <c r="S5119" s="3" t="inlineStr">
        <is>
          <t>Dept bio</t>
        </is>
      </c>
      <c r="T5119" s="3" t="n">
        <v>1</v>
      </c>
      <c r="U5119" s="3" t="inlineStr">
        <is>
          <t>Medium (self-reported in faculty bio)</t>
        </is>
      </c>
      <c r="V5119" s="3" t="n"/>
      <c r="W5119" s="3" t="inlineStr">
        <is>
          <t>DP14: Green policies in the EU: a review;</t>
        </is>
      </c>
      <c r="X5119" s="3" t="inlineStr"/>
      <c r="Y5119" s="3" t="inlineStr"/>
      <c r="Z5119" s="3" t="inlineStr"/>
      <c r="AA5119" s="3" t="inlineStr"/>
      <c r="AB5119" s="3" t="inlineStr"/>
      <c r="AC5119" s="3" t="inlineStr">
        <is>
          <t>School of Arts &amp; Sciences</t>
        </is>
      </c>
      <c r="AD5119" s="3" t="n"/>
      <c r="AE5119" s="3" t="inlineStr">
        <is>
          <t>No</t>
        </is>
      </c>
      <c r="AF5119" s="3" t="inlineStr"/>
      <c r="AG5119" s="4" t="inlineStr"/>
      <c r="AH5119" s="4" t="inlineStr"/>
      <c r="AI5119" s="4" t="inlineStr"/>
    </row>
    <row r="5120">
      <c r="A5120" s="3" t="inlineStr">
        <is>
          <t>SOC-0008</t>
        </is>
      </c>
      <c r="B5120" s="3" t="inlineStr">
        <is>
          <t>Nyambuu</t>
        </is>
      </c>
      <c r="C5120" s="3" t="inlineStr">
        <is>
          <t>Unurjargal</t>
        </is>
      </c>
      <c r="D5120" s="3" t="inlineStr">
        <is>
          <t>Unurjargal Nyambuu</t>
        </is>
      </c>
      <c r="E5120" s="3" t="inlineStr">
        <is>
          <t>Associate Professor of Economics</t>
        </is>
      </c>
      <c r="F5120" s="3" t="inlineStr">
        <is>
          <t>NYC College of Technology</t>
        </is>
      </c>
      <c r="G5120" s="3" t="inlineStr">
        <is>
          <t>Social Science</t>
        </is>
      </c>
      <c r="H5120" s="3" t="inlineStr">
        <is>
          <t>UNyambuu@citytech.cuny.edu</t>
        </is>
      </c>
      <c r="I5120" s="3" t="inlineStr">
        <is>
          <t>Paper (venue type unclear)</t>
        </is>
      </c>
      <c r="J5120" s="3" t="inlineStr">
        <is>
          <t>DP15: Green stimulus measures;</t>
        </is>
      </c>
      <c r="K5120" s="3" t="n"/>
      <c r="L5120" s="3" t="inlineStr"/>
      <c r="M5120" s="3" t="inlineStr"/>
      <c r="N5120" s="3" t="inlineStr"/>
      <c r="O5120" s="3" t="n"/>
      <c r="P5120" s="3" t="inlineStr"/>
      <c r="Q5120" s="3" t="inlineStr"/>
      <c r="R5120" s="3" t="inlineStr"/>
      <c r="S5120" s="3" t="inlineStr">
        <is>
          <t>Dept bio</t>
        </is>
      </c>
      <c r="T5120" s="3" t="n">
        <v>1</v>
      </c>
      <c r="U5120" s="3" t="inlineStr">
        <is>
          <t>Medium (self-reported in faculty bio)</t>
        </is>
      </c>
      <c r="V5120" s="3" t="n"/>
      <c r="W5120" s="3" t="inlineStr">
        <is>
          <t>DP15: Green stimulus measures;</t>
        </is>
      </c>
      <c r="X5120" s="3" t="inlineStr"/>
      <c r="Y5120" s="3" t="inlineStr"/>
      <c r="Z5120" s="3" t="inlineStr"/>
      <c r="AA5120" s="3" t="inlineStr"/>
      <c r="AB5120" s="3" t="inlineStr"/>
      <c r="AC5120" s="3" t="inlineStr">
        <is>
          <t>School of Arts &amp; Sciences</t>
        </is>
      </c>
      <c r="AD5120" s="3" t="n"/>
      <c r="AE5120" s="3" t="inlineStr">
        <is>
          <t>No</t>
        </is>
      </c>
      <c r="AF5120" s="3" t="inlineStr"/>
      <c r="AG5120" s="4" t="inlineStr"/>
      <c r="AH5120" s="4" t="inlineStr"/>
      <c r="AI5120" s="4" t="inlineStr"/>
    </row>
    <row r="5121">
      <c r="A5121" s="3" t="inlineStr">
        <is>
          <t>SOC-0009</t>
        </is>
      </c>
      <c r="B5121" s="3" t="inlineStr">
        <is>
          <t>Nyambuu</t>
        </is>
      </c>
      <c r="C5121" s="3" t="inlineStr">
        <is>
          <t>Unurjargal</t>
        </is>
      </c>
      <c r="D5121" s="3" t="inlineStr">
        <is>
          <t>Unurjargal Nyambuu</t>
        </is>
      </c>
      <c r="E5121" s="3" t="inlineStr">
        <is>
          <t>Associate Professor of Economics</t>
        </is>
      </c>
      <c r="F5121" s="3" t="inlineStr">
        <is>
          <t>NYC College of Technology</t>
        </is>
      </c>
      <c r="G5121" s="3" t="inlineStr">
        <is>
          <t>Social Science</t>
        </is>
      </c>
      <c r="H5121" s="3" t="inlineStr">
        <is>
          <t>UNyambuu@citytech.cuny.edu</t>
        </is>
      </c>
      <c r="I5121" s="3" t="inlineStr">
        <is>
          <t>Paper (venue type unclear)</t>
        </is>
      </c>
      <c r="J5121" s="3" t="inlineStr">
        <is>
          <t>DP16: Green structural change: sectoral analysis and policy challenges</t>
        </is>
      </c>
      <c r="K5121" s="3" t="n"/>
      <c r="L5121" s="3" t="inlineStr"/>
      <c r="M5121" s="3" t="inlineStr"/>
      <c r="N5121" s="3" t="inlineStr"/>
      <c r="O5121" s="3" t="n"/>
      <c r="P5121" s="3" t="inlineStr"/>
      <c r="Q5121" s="3" t="inlineStr"/>
      <c r="R5121" s="3" t="inlineStr"/>
      <c r="S5121" s="3" t="inlineStr">
        <is>
          <t>Dept bio</t>
        </is>
      </c>
      <c r="T5121" s="3" t="n">
        <v>1</v>
      </c>
      <c r="U5121" s="3" t="inlineStr">
        <is>
          <t>Medium (self-reported in faculty bio)</t>
        </is>
      </c>
      <c r="V5121" s="3" t="n"/>
      <c r="W5121" s="3" t="inlineStr">
        <is>
          <t>DP16: Green structural change: sectoral analysis and policy challenges</t>
        </is>
      </c>
      <c r="X5121" s="3" t="inlineStr"/>
      <c r="Y5121" s="3" t="inlineStr"/>
      <c r="Z5121" s="3" t="inlineStr"/>
      <c r="AA5121" s="3" t="inlineStr"/>
      <c r="AB5121" s="3" t="inlineStr"/>
      <c r="AC5121" s="3" t="inlineStr">
        <is>
          <t>School of Arts &amp; Sciences</t>
        </is>
      </c>
      <c r="AD5121" s="3" t="n"/>
      <c r="AE5121" s="3" t="inlineStr">
        <is>
          <t>No</t>
        </is>
      </c>
      <c r="AF5121" s="3" t="inlineStr"/>
      <c r="AG5121" s="4" t="inlineStr"/>
      <c r="AH5121" s="4" t="inlineStr"/>
      <c r="AI5121" s="4" t="inlineStr"/>
    </row>
    <row r="5122">
      <c r="A5122" s="3" t="inlineStr">
        <is>
          <t>SOC-0010</t>
        </is>
      </c>
      <c r="B5122" s="3" t="inlineStr">
        <is>
          <t>Rodriguez</t>
        </is>
      </c>
      <c r="C5122" s="3" t="inlineStr">
        <is>
          <t>Eric</t>
        </is>
      </c>
      <c r="D5122" s="3" t="inlineStr">
        <is>
          <t>Eric Rodriguez</t>
        </is>
      </c>
      <c r="E5122" s="3" t="inlineStr">
        <is>
          <t>ASSOCIATE PROFESSOR OF PSYCHOLOGY</t>
        </is>
      </c>
      <c r="F5122" s="3" t="inlineStr">
        <is>
          <t>NYC College of Technology</t>
        </is>
      </c>
      <c r="G5122" s="3" t="inlineStr">
        <is>
          <t>Social Science</t>
        </is>
      </c>
      <c r="H5122" s="3" t="inlineStr">
        <is>
          <t>ERodriguez@citytech.cuny.edu</t>
        </is>
      </c>
      <c r="I5122" s="3" t="inlineStr">
        <is>
          <t>Journal article</t>
        </is>
      </c>
      <c r="J5122" s="3" t="inlineStr">
        <is>
          <t>Etengoff, C., &amp; Rodriguez, E. M. (Eds.)</t>
        </is>
      </c>
      <c r="K5122" s="3" t="n"/>
      <c r="L5122" s="3" t="inlineStr"/>
      <c r="M5122" s="3" t="inlineStr"/>
      <c r="N5122" s="3" t="inlineStr"/>
      <c r="O5122" s="3" t="n"/>
      <c r="P5122" s="3" t="inlineStr"/>
      <c r="Q5122" s="3" t="inlineStr"/>
      <c r="R5122" s="3" t="inlineStr"/>
      <c r="S5122" s="3" t="inlineStr">
        <is>
          <t>Dept bio</t>
        </is>
      </c>
      <c r="T5122" s="3" t="n">
        <v>1</v>
      </c>
      <c r="U5122" s="3" t="inlineStr">
        <is>
          <t>Medium (self-reported in faculty bio)</t>
        </is>
      </c>
      <c r="V5122" s="3" t="n"/>
      <c r="W5122" s="3" t="inlineStr">
        <is>
          <t>Etengoff, C., &amp; Rodriguez, E. M. (Eds.). (In Press): Special Issue on LGBTQ Muslim Experience. Journal of Homosexuality.</t>
        </is>
      </c>
      <c r="X5122" s="3" t="inlineStr"/>
      <c r="Y5122" s="3" t="inlineStr"/>
      <c r="Z5122" s="3" t="inlineStr"/>
      <c r="AA5122" s="3" t="inlineStr"/>
      <c r="AB5122" s="3" t="inlineStr"/>
      <c r="AC5122" s="3" t="inlineStr">
        <is>
          <t>School of Arts &amp; Sciences</t>
        </is>
      </c>
      <c r="AD5122" s="3" t="n"/>
      <c r="AE5122" s="3" t="inlineStr">
        <is>
          <t>No</t>
        </is>
      </c>
      <c r="AF5122" s="3" t="inlineStr"/>
      <c r="AG5122" s="4" t="inlineStr"/>
      <c r="AH5122" s="4" t="inlineStr"/>
      <c r="AI5122" s="4" t="inlineStr"/>
    </row>
    <row r="5123">
      <c r="A5123" s="3" t="inlineStr">
        <is>
          <t>SOC-0011</t>
        </is>
      </c>
      <c r="B5123" s="3" t="inlineStr">
        <is>
          <t>MacDougall</t>
        </is>
      </c>
      <c r="C5123" s="3" t="inlineStr">
        <is>
          <t>Robert</t>
        </is>
      </c>
      <c r="D5123" s="3" t="inlineStr">
        <is>
          <t>Robert MacDougall</t>
        </is>
      </c>
      <c r="E5123" s="3" t="inlineStr">
        <is>
          <t>Professor of Philosophy</t>
        </is>
      </c>
      <c r="F5123" s="3" t="inlineStr">
        <is>
          <t>NYC College of Technology</t>
        </is>
      </c>
      <c r="G5123" s="3" t="inlineStr">
        <is>
          <t>Social Science</t>
        </is>
      </c>
      <c r="H5123" s="3" t="inlineStr">
        <is>
          <t>DMacdougall@citytech.cuny.edu</t>
        </is>
      </c>
      <c r="I5123" s="3" t="inlineStr">
        <is>
          <t>Paper (venue type unclear)</t>
        </is>
      </c>
      <c r="J5123" s="3" t="inlineStr">
        <is>
          <t>Liberalism, Authority, and Bioethics Commissions</t>
        </is>
      </c>
      <c r="K5123" s="3" t="n"/>
      <c r="L5123" s="3" t="inlineStr"/>
      <c r="M5123" s="3" t="inlineStr"/>
      <c r="N5123" s="3" t="inlineStr"/>
      <c r="O5123" s="3" t="n"/>
      <c r="P5123" s="3" t="inlineStr"/>
      <c r="Q5123" s="3" t="inlineStr"/>
      <c r="R5123" s="3" t="inlineStr"/>
      <c r="S5123" s="3" t="inlineStr">
        <is>
          <t>Dept bio</t>
        </is>
      </c>
      <c r="T5123" s="3" t="n">
        <v>1</v>
      </c>
      <c r="U5123" s="3" t="inlineStr">
        <is>
          <t>Medium (self-reported in faculty bio)</t>
        </is>
      </c>
      <c r="V5123" s="3" t="n"/>
      <c r="W5123" s="3" t="inlineStr">
        <is>
          <t>MacDougall, D Robert. 2013b. “Liberalism, Authority, and Bioethics Commissions.” Theoretical Medicine and Bioethics 34 (6): 461-77.</t>
        </is>
      </c>
      <c r="X5123" s="3" t="inlineStr"/>
      <c r="Y5123" s="3" t="inlineStr"/>
      <c r="Z5123" s="3" t="inlineStr"/>
      <c r="AA5123" s="3" t="inlineStr"/>
      <c r="AB5123" s="3" t="inlineStr"/>
      <c r="AC5123" s="3" t="inlineStr">
        <is>
          <t>School of Arts &amp; Sciences</t>
        </is>
      </c>
      <c r="AD5123" s="3" t="n"/>
      <c r="AE5123" s="3" t="inlineStr">
        <is>
          <t>No</t>
        </is>
      </c>
      <c r="AF5123" s="3" t="inlineStr"/>
      <c r="AG5123" s="4" t="inlineStr"/>
      <c r="AH5123" s="4" t="inlineStr"/>
      <c r="AI5123" s="4" t="inlineStr"/>
    </row>
    <row r="5124">
      <c r="A5124" s="3" t="inlineStr">
        <is>
          <t>SOC-0012</t>
        </is>
      </c>
      <c r="B5124" s="3" t="inlineStr">
        <is>
          <t>Boyle</t>
        </is>
      </c>
      <c r="C5124" s="3" t="inlineStr">
        <is>
          <t>Stephanie</t>
        </is>
      </c>
      <c r="D5124" s="3" t="inlineStr">
        <is>
          <t>Stephanie Boyle</t>
        </is>
      </c>
      <c r="E5124" s="3" t="inlineStr">
        <is>
          <t>Associate Professor of History</t>
        </is>
      </c>
      <c r="F5124" s="3" t="inlineStr">
        <is>
          <t>NYC College of Technology</t>
        </is>
      </c>
      <c r="G5124" s="3" t="inlineStr">
        <is>
          <t>Social Science</t>
        </is>
      </c>
      <c r="H5124" s="3" t="inlineStr">
        <is>
          <t>SBoyle@citytech.cuny.edu</t>
        </is>
      </c>
      <c r="I5124" s="3" t="inlineStr">
        <is>
          <t>Conference presentation</t>
        </is>
      </c>
      <c r="J5124" s="3" t="inlineStr">
        <is>
          <t>My book, Umm al Dunya: the Making of Modern Egypt will trace the political, social and cultural relationship between Egypt's people and its government and show that Egypt's position as a leader in the Arab world resulted from an uneven power relationship with Europe, local political corruption and an indigenous response that was rooted in class conflict</t>
        </is>
      </c>
      <c r="K5124" s="3" t="n"/>
      <c r="L5124" s="3" t="inlineStr"/>
      <c r="M5124" s="3" t="inlineStr"/>
      <c r="N5124" s="3" t="inlineStr"/>
      <c r="O5124" s="3" t="n"/>
      <c r="P5124" s="3" t="inlineStr"/>
      <c r="Q5124" s="3" t="inlineStr"/>
      <c r="R5124" s="3" t="inlineStr"/>
      <c r="S5124" s="3" t="inlineStr">
        <is>
          <t>Dept bio</t>
        </is>
      </c>
      <c r="T5124" s="3" t="n">
        <v>1</v>
      </c>
      <c r="U5124" s="3" t="inlineStr">
        <is>
          <t>Medium (self-reported in faculty bio)</t>
        </is>
      </c>
      <c r="V5124" s="3" t="n"/>
      <c r="W5124" s="3" t="inlineStr">
        <is>
          <t>My book, Umm al Dunya: the Making of Modern Egypt will trace the political, social and cultural relationship between Egypt's people and its government and show that Egypt's position as a leader in the Arab world resulted from an uneven power relationship with Europe, local political corruption and an indigenous response that was rooted in class conflict.</t>
        </is>
      </c>
      <c r="X5124" s="3" t="inlineStr"/>
      <c r="Y5124" s="3" t="inlineStr"/>
      <c r="Z5124" s="3" t="inlineStr"/>
      <c r="AA5124" s="3" t="inlineStr"/>
      <c r="AB5124" s="3" t="inlineStr"/>
      <c r="AC5124" s="3" t="inlineStr">
        <is>
          <t>School of Arts &amp; Sciences</t>
        </is>
      </c>
      <c r="AD5124" s="3" t="n"/>
      <c r="AE5124" s="3" t="inlineStr">
        <is>
          <t>No</t>
        </is>
      </c>
      <c r="AF5124" s="3" t="inlineStr"/>
      <c r="AG5124" s="4" t="inlineStr"/>
      <c r="AH5124" s="4" t="inlineStr"/>
      <c r="AI5124" s="4" t="inlineStr"/>
    </row>
    <row r="5125">
      <c r="A5125" s="3" t="inlineStr">
        <is>
          <t>SOC-0013</t>
        </is>
      </c>
      <c r="B5125" s="3" t="inlineStr">
        <is>
          <t>MacDougall</t>
        </is>
      </c>
      <c r="C5125" s="3" t="inlineStr">
        <is>
          <t>Robert</t>
        </is>
      </c>
      <c r="D5125" s="3" t="inlineStr">
        <is>
          <t>Robert MacDougall</t>
        </is>
      </c>
      <c r="E5125" s="3" t="inlineStr">
        <is>
          <t>Professor of Philosophy</t>
        </is>
      </c>
      <c r="F5125" s="3" t="inlineStr">
        <is>
          <t>NYC College of Technology</t>
        </is>
      </c>
      <c r="G5125" s="3" t="inlineStr">
        <is>
          <t>Social Science</t>
        </is>
      </c>
      <c r="H5125" s="3" t="inlineStr">
        <is>
          <t>DMacdougall@citytech.cuny.edu</t>
        </is>
      </c>
      <c r="I5125" s="3" t="inlineStr">
        <is>
          <t>Journal article</t>
        </is>
      </c>
      <c r="J5125" s="3" t="inlineStr">
        <is>
          <t>Physicians’ Strikes and the Competing Bases of Physicians’ Moral Obligations</t>
        </is>
      </c>
      <c r="K5125" s="3" t="n"/>
      <c r="L5125" s="3" t="inlineStr"/>
      <c r="M5125" s="3" t="inlineStr"/>
      <c r="N5125" s="3" t="inlineStr"/>
      <c r="O5125" s="3" t="n"/>
      <c r="P5125" s="3" t="inlineStr"/>
      <c r="Q5125" s="3" t="inlineStr"/>
      <c r="R5125" s="3" t="inlineStr"/>
      <c r="S5125" s="3" t="inlineStr">
        <is>
          <t>Dept bio</t>
        </is>
      </c>
      <c r="T5125" s="3" t="n">
        <v>1</v>
      </c>
      <c r="U5125" s="3" t="inlineStr">
        <is>
          <t>Medium (self-reported in faculty bio)</t>
        </is>
      </c>
      <c r="V5125" s="3" t="n"/>
      <c r="W5125" s="3" t="inlineStr">
        <is>
          <t>MacDougall, D Robert. 2013a. “Physicians’ Strikes and the Competing Bases of Physicians’ Moral Obligations.” Kennedy Institute of Ethics Journal 23 (3): 249-74.</t>
        </is>
      </c>
      <c r="X5125" s="3" t="inlineStr"/>
      <c r="Y5125" s="3" t="inlineStr"/>
      <c r="Z5125" s="3" t="inlineStr"/>
      <c r="AA5125" s="3" t="inlineStr"/>
      <c r="AB5125" s="3" t="inlineStr"/>
      <c r="AC5125" s="3" t="inlineStr">
        <is>
          <t>School of Arts &amp; Sciences</t>
        </is>
      </c>
      <c r="AD5125" s="3" t="n"/>
      <c r="AE5125" s="3" t="inlineStr">
        <is>
          <t>No</t>
        </is>
      </c>
      <c r="AF5125" s="3" t="inlineStr"/>
      <c r="AG5125" s="4" t="inlineStr"/>
      <c r="AH5125" s="4" t="inlineStr"/>
      <c r="AI5125" s="4" t="inlineStr"/>
    </row>
    <row r="5126">
      <c r="A5126" s="3" t="inlineStr">
        <is>
          <t>SOC-0014</t>
        </is>
      </c>
      <c r="B5126" s="3" t="inlineStr">
        <is>
          <t>Pope Fischer</t>
        </is>
      </c>
      <c r="C5126" s="3" t="inlineStr">
        <is>
          <t>Lisa</t>
        </is>
      </c>
      <c r="D5126" s="3" t="inlineStr">
        <is>
          <t>Lisa Pope Fischer</t>
        </is>
      </c>
      <c r="E5126" s="3" t="inlineStr">
        <is>
          <t>Associate Professor of Anthropology</t>
        </is>
      </c>
      <c r="F5126" s="3" t="inlineStr">
        <is>
          <t>NYC College of Technology</t>
        </is>
      </c>
      <c r="G5126" s="3" t="inlineStr">
        <is>
          <t>Social Science</t>
        </is>
      </c>
      <c r="H5126" s="3" t="inlineStr">
        <is>
          <t>LPopefischer@citytech.cuny.edu</t>
        </is>
      </c>
      <c r="I5126" s="3" t="inlineStr">
        <is>
          <t>Grant</t>
        </is>
      </c>
      <c r="J5126" s="3" t="inlineStr">
        <is>
          <t>Project: To present a paper and lead panel at The American</t>
        </is>
      </c>
      <c r="K5126" s="3" t="n"/>
      <c r="L5126" s="3" t="inlineStr"/>
      <c r="M5126" s="3" t="inlineStr"/>
      <c r="N5126" s="3" t="inlineStr"/>
      <c r="O5126" s="3" t="n"/>
      <c r="P5126" s="3" t="inlineStr"/>
      <c r="Q5126" s="3" t="inlineStr"/>
      <c r="R5126" s="3" t="inlineStr"/>
      <c r="S5126" s="3" t="inlineStr">
        <is>
          <t>Dept bio</t>
        </is>
      </c>
      <c r="T5126" s="3" t="n">
        <v>1</v>
      </c>
      <c r="U5126" s="3" t="inlineStr">
        <is>
          <t>Medium (self-reported in faculty bio)</t>
        </is>
      </c>
      <c r="V5126" s="3" t="n"/>
      <c r="W5126" s="3" t="inlineStr">
        <is>
          <t>Conference Travel Grant, 12/93. Project: To present a paper and lead panel at The American</t>
        </is>
      </c>
      <c r="X5126" s="3" t="inlineStr"/>
      <c r="Y5126" s="3" t="inlineStr"/>
      <c r="Z5126" s="3" t="inlineStr"/>
      <c r="AA5126" s="3" t="inlineStr"/>
      <c r="AB5126" s="3" t="inlineStr"/>
      <c r="AC5126" s="3" t="inlineStr">
        <is>
          <t>School of Arts &amp; Sciences</t>
        </is>
      </c>
      <c r="AD5126" s="3" t="n"/>
      <c r="AE5126" s="3" t="inlineStr">
        <is>
          <t>No</t>
        </is>
      </c>
      <c r="AF5126" s="3" t="inlineStr"/>
      <c r="AG5126" s="4" t="inlineStr"/>
      <c r="AH5126" s="4" t="inlineStr"/>
      <c r="AI5126" s="4" t="inlineStr"/>
    </row>
    <row r="5127">
      <c r="A5127" s="3" t="inlineStr">
        <is>
          <t>SOC-0015</t>
        </is>
      </c>
      <c r="B5127" s="3" t="inlineStr">
        <is>
          <t>Pope Fischer</t>
        </is>
      </c>
      <c r="C5127" s="3" t="inlineStr">
        <is>
          <t>Lisa</t>
        </is>
      </c>
      <c r="D5127" s="3" t="inlineStr">
        <is>
          <t>Lisa Pope Fischer</t>
        </is>
      </c>
      <c r="E5127" s="3" t="inlineStr">
        <is>
          <t>Associate Professor of Anthropology</t>
        </is>
      </c>
      <c r="F5127" s="3" t="inlineStr">
        <is>
          <t>NYC College of Technology</t>
        </is>
      </c>
      <c r="G5127" s="3" t="inlineStr">
        <is>
          <t>Social Science</t>
        </is>
      </c>
      <c r="H5127" s="3" t="inlineStr">
        <is>
          <t>LPopefischer@citytech.cuny.edu</t>
        </is>
      </c>
      <c r="I5127" s="3" t="inlineStr">
        <is>
          <t>Grant</t>
        </is>
      </c>
      <c r="J5127" s="3" t="inlineStr">
        <is>
          <t>Travel to American Anthropological Association Annual Meetings, Present Paper, Philadelphia, PA 12/09</t>
        </is>
      </c>
      <c r="K5127" s="3" t="n"/>
      <c r="L5127" s="3" t="inlineStr"/>
      <c r="M5127" s="3" t="inlineStr"/>
      <c r="N5127" s="3" t="inlineStr"/>
      <c r="O5127" s="3" t="n"/>
      <c r="P5127" s="3" t="inlineStr"/>
      <c r="Q5127" s="3" t="inlineStr"/>
      <c r="R5127" s="3" t="inlineStr"/>
      <c r="S5127" s="3" t="inlineStr">
        <is>
          <t>Dept bio</t>
        </is>
      </c>
      <c r="T5127" s="3" t="n">
        <v>1</v>
      </c>
      <c r="U5127" s="3" t="inlineStr">
        <is>
          <t>Medium (self-reported in faculty bio)</t>
        </is>
      </c>
      <c r="V5127" s="3" t="n"/>
      <c r="W5127" s="3" t="inlineStr">
        <is>
          <t>Travel to American Anthropological Association Annual Meetings, Present Paper, Philadelphia, PA 12/09</t>
        </is>
      </c>
      <c r="X5127" s="3" t="inlineStr"/>
      <c r="Y5127" s="3" t="inlineStr"/>
      <c r="Z5127" s="3" t="inlineStr"/>
      <c r="AA5127" s="3" t="inlineStr"/>
      <c r="AB5127" s="3" t="inlineStr"/>
      <c r="AC5127" s="3" t="inlineStr">
        <is>
          <t>School of Arts &amp; Sciences</t>
        </is>
      </c>
      <c r="AD5127" s="3" t="n"/>
      <c r="AE5127" s="3" t="inlineStr">
        <is>
          <t>No</t>
        </is>
      </c>
      <c r="AF5127" s="3" t="inlineStr"/>
      <c r="AG5127" s="4" t="inlineStr"/>
      <c r="AH5127" s="4" t="inlineStr"/>
      <c r="AI5127" s="4" t="inlineStr"/>
    </row>
    <row r="5128">
      <c r="A5128" s="3" t="inlineStr">
        <is>
          <t>SOC-0016</t>
        </is>
      </c>
      <c r="B5128" s="3" t="inlineStr">
        <is>
          <t>Pope Fischer</t>
        </is>
      </c>
      <c r="C5128" s="3" t="inlineStr">
        <is>
          <t>Lisa</t>
        </is>
      </c>
      <c r="D5128" s="3" t="inlineStr">
        <is>
          <t>Lisa Pope Fischer</t>
        </is>
      </c>
      <c r="E5128" s="3" t="inlineStr">
        <is>
          <t>Associate Professor of Anthropology</t>
        </is>
      </c>
      <c r="F5128" s="3" t="inlineStr">
        <is>
          <t>NYC College of Technology</t>
        </is>
      </c>
      <c r="G5128" s="3" t="inlineStr">
        <is>
          <t>Social Science</t>
        </is>
      </c>
      <c r="H5128" s="3" t="inlineStr">
        <is>
          <t>LPopefischer@citytech.cuny.edu</t>
        </is>
      </c>
      <c r="I5128" s="3" t="inlineStr">
        <is>
          <t>Grant</t>
        </is>
      </c>
      <c r="J5128" s="3" t="inlineStr">
        <is>
          <t>Travel to American Anthropological Association Meetings, Present Paper &amp; Chair Panel, New Orleans, LA, 11/17/10-11/21/10</t>
        </is>
      </c>
      <c r="K5128" s="3" t="n"/>
      <c r="L5128" s="3" t="inlineStr"/>
      <c r="M5128" s="3" t="inlineStr"/>
      <c r="N5128" s="3" t="inlineStr"/>
      <c r="O5128" s="3" t="n"/>
      <c r="P5128" s="3" t="inlineStr"/>
      <c r="Q5128" s="3" t="inlineStr"/>
      <c r="R5128" s="3" t="inlineStr"/>
      <c r="S5128" s="3" t="inlineStr">
        <is>
          <t>Dept bio</t>
        </is>
      </c>
      <c r="T5128" s="3" t="n">
        <v>1</v>
      </c>
      <c r="U5128" s="3" t="inlineStr">
        <is>
          <t>Medium (self-reported in faculty bio)</t>
        </is>
      </c>
      <c r="V5128" s="3" t="n"/>
      <c r="W5128" s="3" t="inlineStr">
        <is>
          <t>Travel to American Anthropological Association Meetings, Present Paper &amp; Chair Panel, New Orleans, LA, 11/17/10-11/21/10</t>
        </is>
      </c>
      <c r="X5128" s="3" t="inlineStr"/>
      <c r="Y5128" s="3" t="inlineStr"/>
      <c r="Z5128" s="3" t="inlineStr"/>
      <c r="AA5128" s="3" t="inlineStr"/>
      <c r="AB5128" s="3" t="inlineStr"/>
      <c r="AC5128" s="3" t="inlineStr">
        <is>
          <t>School of Arts &amp; Sciences</t>
        </is>
      </c>
      <c r="AD5128" s="3" t="n"/>
      <c r="AE5128" s="3" t="inlineStr">
        <is>
          <t>No</t>
        </is>
      </c>
      <c r="AF5128" s="3" t="inlineStr"/>
      <c r="AG5128" s="4" t="inlineStr"/>
      <c r="AH5128" s="4" t="inlineStr"/>
      <c r="AI5128" s="4" t="inlineStr"/>
    </row>
    <row r="5129">
      <c r="A5129" s="3" t="inlineStr">
        <is>
          <t>SOC-0017</t>
        </is>
      </c>
      <c r="B5129" s="3" t="inlineStr">
        <is>
          <t>Pope Fischer</t>
        </is>
      </c>
      <c r="C5129" s="3" t="inlineStr">
        <is>
          <t>Lisa</t>
        </is>
      </c>
      <c r="D5129" s="3" t="inlineStr">
        <is>
          <t>Lisa Pope Fischer</t>
        </is>
      </c>
      <c r="E5129" s="3" t="inlineStr">
        <is>
          <t>Associate Professor of Anthropology</t>
        </is>
      </c>
      <c r="F5129" s="3" t="inlineStr">
        <is>
          <t>NYC College of Technology</t>
        </is>
      </c>
      <c r="G5129" s="3" t="inlineStr">
        <is>
          <t>Social Science</t>
        </is>
      </c>
      <c r="H5129" s="3" t="inlineStr">
        <is>
          <t>LPopefischer@citytech.cuny.edu</t>
        </is>
      </c>
      <c r="I5129" s="3" t="inlineStr">
        <is>
          <t>Grant</t>
        </is>
      </c>
      <c r="J5129" s="3" t="inlineStr">
        <is>
          <t>Travel to Denver Colorado to American Anthropological Association Meetings, Present paper, 11/22/15</t>
        </is>
      </c>
      <c r="K5129" s="3" t="n"/>
      <c r="L5129" s="3" t="inlineStr"/>
      <c r="M5129" s="3" t="inlineStr"/>
      <c r="N5129" s="3" t="inlineStr"/>
      <c r="O5129" s="3" t="n"/>
      <c r="P5129" s="3" t="inlineStr"/>
      <c r="Q5129" s="3" t="inlineStr"/>
      <c r="R5129" s="3" t="inlineStr"/>
      <c r="S5129" s="3" t="inlineStr">
        <is>
          <t>Dept bio</t>
        </is>
      </c>
      <c r="T5129" s="3" t="n">
        <v>1</v>
      </c>
      <c r="U5129" s="3" t="inlineStr">
        <is>
          <t>Medium (self-reported in faculty bio)</t>
        </is>
      </c>
      <c r="V5129" s="3" t="n"/>
      <c r="W5129" s="3" t="inlineStr">
        <is>
          <t>Travel to Denver Colorado to American Anthropological Association Meetings, Present paper, 11/22/15.</t>
        </is>
      </c>
      <c r="X5129" s="3" t="inlineStr"/>
      <c r="Y5129" s="3" t="inlineStr"/>
      <c r="Z5129" s="3" t="inlineStr"/>
      <c r="AA5129" s="3" t="inlineStr"/>
      <c r="AB5129" s="3" t="inlineStr"/>
      <c r="AC5129" s="3" t="inlineStr">
        <is>
          <t>School of Arts &amp; Sciences</t>
        </is>
      </c>
      <c r="AD5129" s="3" t="n"/>
      <c r="AE5129" s="3" t="inlineStr">
        <is>
          <t>No</t>
        </is>
      </c>
      <c r="AF5129" s="3" t="inlineStr"/>
      <c r="AG5129" s="4" t="inlineStr"/>
      <c r="AH5129" s="4" t="inlineStr"/>
      <c r="AI5129" s="4" t="inlineStr"/>
    </row>
    <row r="5130">
      <c r="A5130" s="3" t="inlineStr">
        <is>
          <t>SOC-0018</t>
        </is>
      </c>
      <c r="B5130" s="3" t="inlineStr">
        <is>
          <t>Pope Fischer</t>
        </is>
      </c>
      <c r="C5130" s="3" t="inlineStr">
        <is>
          <t>Lisa</t>
        </is>
      </c>
      <c r="D5130" s="3" t="inlineStr">
        <is>
          <t>Lisa Pope Fischer</t>
        </is>
      </c>
      <c r="E5130" s="3" t="inlineStr">
        <is>
          <t>Associate Professor of Anthropology</t>
        </is>
      </c>
      <c r="F5130" s="3" t="inlineStr">
        <is>
          <t>NYC College of Technology</t>
        </is>
      </c>
      <c r="G5130" s="3" t="inlineStr">
        <is>
          <t>Social Science</t>
        </is>
      </c>
      <c r="H5130" s="3" t="inlineStr">
        <is>
          <t>LPopefischer@citytech.cuny.edu</t>
        </is>
      </c>
      <c r="I5130" s="3" t="inlineStr">
        <is>
          <t>Grant</t>
        </is>
      </c>
      <c r="J5130" s="3" t="inlineStr">
        <is>
          <t>Travel to Montreal Canada to American Anthropological Association Meetings, Presented Paper, 11/11</t>
        </is>
      </c>
      <c r="K5130" s="3" t="n"/>
      <c r="L5130" s="3" t="inlineStr"/>
      <c r="M5130" s="3" t="inlineStr"/>
      <c r="N5130" s="3" t="inlineStr"/>
      <c r="O5130" s="3" t="n"/>
      <c r="P5130" s="3" t="inlineStr"/>
      <c r="Q5130" s="3" t="inlineStr"/>
      <c r="R5130" s="3" t="inlineStr"/>
      <c r="S5130" s="3" t="inlineStr">
        <is>
          <t>Dept bio</t>
        </is>
      </c>
      <c r="T5130" s="3" t="n">
        <v>1</v>
      </c>
      <c r="U5130" s="3" t="inlineStr">
        <is>
          <t>Medium (self-reported in faculty bio)</t>
        </is>
      </c>
      <c r="V5130" s="3" t="n"/>
      <c r="W5130" s="3" t="inlineStr">
        <is>
          <t>Travel to Montreal Canada to American Anthropological Association Meetings, Presented Paper, 11/11.</t>
        </is>
      </c>
      <c r="X5130" s="3" t="inlineStr"/>
      <c r="Y5130" s="3" t="inlineStr"/>
      <c r="Z5130" s="3" t="inlineStr"/>
      <c r="AA5130" s="3" t="inlineStr"/>
      <c r="AB5130" s="3" t="inlineStr"/>
      <c r="AC5130" s="3" t="inlineStr">
        <is>
          <t>School of Arts &amp; Sciences</t>
        </is>
      </c>
      <c r="AD5130" s="3" t="n"/>
      <c r="AE5130" s="3" t="inlineStr">
        <is>
          <t>No</t>
        </is>
      </c>
      <c r="AF5130" s="3" t="inlineStr"/>
      <c r="AG5130" s="4" t="inlineStr"/>
      <c r="AH5130" s="4" t="inlineStr"/>
      <c r="AI5130" s="4" t="inlineStr"/>
    </row>
    <row r="5131">
      <c r="A5131" s="3" t="inlineStr">
        <is>
          <t>SOC-0019</t>
        </is>
      </c>
      <c r="B5131" s="3" t="inlineStr">
        <is>
          <t>Pope Fischer</t>
        </is>
      </c>
      <c r="C5131" s="3" t="inlineStr">
        <is>
          <t>Lisa</t>
        </is>
      </c>
      <c r="D5131" s="3" t="inlineStr">
        <is>
          <t>Lisa Pope Fischer</t>
        </is>
      </c>
      <c r="E5131" s="3" t="inlineStr">
        <is>
          <t>Associate Professor of Anthropology</t>
        </is>
      </c>
      <c r="F5131" s="3" t="inlineStr">
        <is>
          <t>NYC College of Technology</t>
        </is>
      </c>
      <c r="G5131" s="3" t="inlineStr">
        <is>
          <t>Social Science</t>
        </is>
      </c>
      <c r="H5131" s="3" t="inlineStr">
        <is>
          <t>LPopefischer@citytech.cuny.edu</t>
        </is>
      </c>
      <c r="I5131" s="3" t="inlineStr">
        <is>
          <t>Grant</t>
        </is>
      </c>
      <c r="J5131" s="3" t="inlineStr">
        <is>
          <t>Travel to San Francisco to American Anthropological Association Meetings, Presented Paper, Chaired Panel, 11/12</t>
        </is>
      </c>
      <c r="K5131" s="3" t="n"/>
      <c r="L5131" s="3" t="inlineStr"/>
      <c r="M5131" s="3" t="inlineStr"/>
      <c r="N5131" s="3" t="inlineStr"/>
      <c r="O5131" s="3" t="n"/>
      <c r="P5131" s="3" t="inlineStr"/>
      <c r="Q5131" s="3" t="inlineStr"/>
      <c r="R5131" s="3" t="inlineStr"/>
      <c r="S5131" s="3" t="inlineStr">
        <is>
          <t>Dept bio</t>
        </is>
      </c>
      <c r="T5131" s="3" t="n">
        <v>1</v>
      </c>
      <c r="U5131" s="3" t="inlineStr">
        <is>
          <t>Medium (self-reported in faculty bio)</t>
        </is>
      </c>
      <c r="V5131" s="3" t="n"/>
      <c r="W5131" s="3" t="inlineStr">
        <is>
          <t>Travel to San Francisco to American Anthropological Association Meetings, Presented Paper, Chaired Panel, 11/12.</t>
        </is>
      </c>
      <c r="X5131" s="3" t="inlineStr"/>
      <c r="Y5131" s="3" t="inlineStr"/>
      <c r="Z5131" s="3" t="inlineStr"/>
      <c r="AA5131" s="3" t="inlineStr"/>
      <c r="AB5131" s="3" t="inlineStr"/>
      <c r="AC5131" s="3" t="inlineStr">
        <is>
          <t>School of Arts &amp; Sciences</t>
        </is>
      </c>
      <c r="AD5131" s="3" t="n"/>
      <c r="AE5131" s="3" t="inlineStr">
        <is>
          <t>No</t>
        </is>
      </c>
      <c r="AF5131" s="3" t="inlineStr"/>
      <c r="AG5131" s="4" t="inlineStr"/>
      <c r="AH5131" s="4" t="inlineStr"/>
      <c r="AI5131" s="4" t="inlineStr"/>
    </row>
    <row r="5132">
      <c r="A5132" s="3" t="inlineStr">
        <is>
          <t>SOC-0020</t>
        </is>
      </c>
      <c r="B5132" s="3" t="inlineStr">
        <is>
          <t>Boyle</t>
        </is>
      </c>
      <c r="C5132" s="3" t="inlineStr">
        <is>
          <t>Stephanie</t>
        </is>
      </c>
      <c r="D5132" s="3" t="inlineStr">
        <is>
          <t>Stephanie Boyle</t>
        </is>
      </c>
      <c r="E5132" s="3" t="inlineStr">
        <is>
          <t>Associate Professor of History</t>
        </is>
      </c>
      <c r="F5132" s="3" t="inlineStr">
        <is>
          <t>NYC College of Technology</t>
        </is>
      </c>
      <c r="G5132" s="3" t="inlineStr">
        <is>
          <t>Social Science</t>
        </is>
      </c>
      <c r="H5132" s="3" t="inlineStr">
        <is>
          <t>SBoyle@citytech.cuny.edu</t>
        </is>
      </c>
      <c r="I5132" s="3" t="inlineStr">
        <is>
          <t>Conference presentation</t>
        </is>
      </c>
      <c r="J5132" s="3" t="inlineStr">
        <is>
          <t>1968 in Egypt: Religious Response to Social Movements</t>
        </is>
      </c>
      <c r="K5132" s="3" t="n">
        <v>1968</v>
      </c>
      <c r="L5132" s="3" t="inlineStr"/>
      <c r="M5132" s="3" t="inlineStr"/>
      <c r="N5132" s="3" t="inlineStr"/>
      <c r="O5132" s="3" t="n"/>
      <c r="P5132" s="3" t="inlineStr"/>
      <c r="Q5132" s="3" t="inlineStr"/>
      <c r="R5132" s="3" t="inlineStr"/>
      <c r="S5132" s="3" t="inlineStr">
        <is>
          <t>Dept bio</t>
        </is>
      </c>
      <c r="T5132" s="3" t="n">
        <v>1</v>
      </c>
      <c r="U5132" s="3" t="inlineStr">
        <is>
          <t>Medium (self-reported in faculty bio)</t>
        </is>
      </c>
      <c r="V5132" s="3" t="n"/>
      <c r="W5132" s="3" t="inlineStr">
        <is>
          <t>"1968 in Egypt: Religious Response to Social Movements" (paper presented at the American Historical Association annual meeting in Boston, MA Jan 6-9, 2011).</t>
        </is>
      </c>
      <c r="X5132" s="3" t="inlineStr"/>
      <c r="Y5132" s="3" t="inlineStr"/>
      <c r="Z5132" s="3" t="inlineStr"/>
      <c r="AA5132" s="3" t="inlineStr"/>
      <c r="AB5132" s="3" t="inlineStr"/>
      <c r="AC5132" s="3" t="inlineStr">
        <is>
          <t>School of Arts &amp; Sciences</t>
        </is>
      </c>
      <c r="AD5132" s="3" t="n"/>
      <c r="AE5132" s="3" t="inlineStr">
        <is>
          <t>No</t>
        </is>
      </c>
      <c r="AF5132" s="3" t="inlineStr"/>
      <c r="AG5132" s="4" t="inlineStr"/>
      <c r="AH5132" s="4" t="inlineStr"/>
      <c r="AI5132" s="4" t="inlineStr"/>
    </row>
    <row r="5133">
      <c r="A5133" s="3" t="inlineStr">
        <is>
          <t>SOC-0021</t>
        </is>
      </c>
      <c r="B5133" s="3" t="inlineStr">
        <is>
          <t>Park</t>
        </is>
      </c>
      <c r="C5133" s="3" t="inlineStr">
        <is>
          <t>Laureen</t>
        </is>
      </c>
      <c r="D5133" s="3" t="inlineStr">
        <is>
          <t>Laureen Park</t>
        </is>
      </c>
      <c r="E5133" s="3" t="inlineStr">
        <is>
          <t>Associate Professor of Philosophy</t>
        </is>
      </c>
      <c r="F5133" s="3" t="inlineStr">
        <is>
          <t>NYC College of Technology</t>
        </is>
      </c>
      <c r="G5133" s="3" t="inlineStr">
        <is>
          <t>Social Science</t>
        </is>
      </c>
      <c r="H5133" s="3" t="inlineStr">
        <is>
          <t>LPark@citytech.cuny.edu</t>
        </is>
      </c>
      <c r="I5133" s="3" t="inlineStr">
        <is>
          <t>Paper (venue type unclear)</t>
        </is>
      </c>
      <c r="J5133" s="3" t="inlineStr">
        <is>
          <t>Park, Laureen, review of Philosophy of the Encounter: Later Writings, 1978-1987 by Louis Althusser</t>
        </is>
      </c>
      <c r="K5133" s="3" t="n">
        <v>1978</v>
      </c>
      <c r="L5133" s="3" t="inlineStr"/>
      <c r="M5133" s="3" t="inlineStr"/>
      <c r="N5133" s="3" t="inlineStr"/>
      <c r="O5133" s="3" t="n"/>
      <c r="P5133" s="3" t="inlineStr"/>
      <c r="Q5133" s="3" t="inlineStr"/>
      <c r="R5133" s="3" t="inlineStr"/>
      <c r="S5133" s="3" t="inlineStr">
        <is>
          <t>Dept bio</t>
        </is>
      </c>
      <c r="T5133" s="3" t="n">
        <v>1</v>
      </c>
      <c r="U5133" s="3" t="inlineStr">
        <is>
          <t>Medium (self-reported in faculty bio)</t>
        </is>
      </c>
      <c r="V5133" s="3" t="n"/>
      <c r="W5133" s="3" t="inlineStr">
        <is>
          <t>Park, Laureen, review of Philosophy of the Encounter: Later Writings, 1978-1987 by Louis Althusser. Science and Society, 74 1 (January 2010): 138-140.</t>
        </is>
      </c>
      <c r="X5133" s="3" t="inlineStr"/>
      <c r="Y5133" s="3" t="inlineStr"/>
      <c r="Z5133" s="3" t="inlineStr"/>
      <c r="AA5133" s="3" t="inlineStr"/>
      <c r="AB5133" s="3" t="inlineStr"/>
      <c r="AC5133" s="3" t="inlineStr">
        <is>
          <t>School of Arts &amp; Sciences</t>
        </is>
      </c>
      <c r="AD5133" s="3" t="n"/>
      <c r="AE5133" s="3" t="inlineStr">
        <is>
          <t>No</t>
        </is>
      </c>
      <c r="AF5133" s="3" t="inlineStr"/>
      <c r="AG5133" s="4" t="inlineStr"/>
      <c r="AH5133" s="4" t="inlineStr"/>
      <c r="AI5133" s="4" t="inlineStr"/>
    </row>
    <row r="5134">
      <c r="A5134" s="3" t="inlineStr">
        <is>
          <t>SOC-0022</t>
        </is>
      </c>
      <c r="B5134" s="3" t="inlineStr">
        <is>
          <t>Pope Fischer</t>
        </is>
      </c>
      <c r="C5134" s="3" t="inlineStr">
        <is>
          <t>Lisa</t>
        </is>
      </c>
      <c r="D5134" s="3" t="inlineStr">
        <is>
          <t>Lisa Pope Fischer</t>
        </is>
      </c>
      <c r="E5134" s="3" t="inlineStr">
        <is>
          <t>Associate Professor of Anthropology</t>
        </is>
      </c>
      <c r="F5134" s="3" t="inlineStr">
        <is>
          <t>NYC College of Technology</t>
        </is>
      </c>
      <c r="G5134" s="3" t="inlineStr">
        <is>
          <t>Social Science</t>
        </is>
      </c>
      <c r="H5134" s="3" t="inlineStr">
        <is>
          <t>LPopefischer@citytech.cuny.edu</t>
        </is>
      </c>
      <c r="I5134" s="3" t="inlineStr">
        <is>
          <t>Grant</t>
        </is>
      </c>
      <c r="J5134" s="3" t="inlineStr">
        <is>
          <t>Michigan Merit Full Tuition Fellowship, 1989 - 1992</t>
        </is>
      </c>
      <c r="K5134" s="3" t="n">
        <v>1989</v>
      </c>
      <c r="L5134" s="3" t="inlineStr"/>
      <c r="M5134" s="3" t="inlineStr"/>
      <c r="N5134" s="3" t="inlineStr"/>
      <c r="O5134" s="3" t="n"/>
      <c r="P5134" s="3" t="inlineStr"/>
      <c r="Q5134" s="3" t="inlineStr"/>
      <c r="R5134" s="3" t="inlineStr"/>
      <c r="S5134" s="3" t="inlineStr">
        <is>
          <t>Dept bio</t>
        </is>
      </c>
      <c r="T5134" s="3" t="n">
        <v>1</v>
      </c>
      <c r="U5134" s="3" t="inlineStr">
        <is>
          <t>Medium (self-reported in faculty bio)</t>
        </is>
      </c>
      <c r="V5134" s="3" t="n"/>
      <c r="W5134" s="3" t="inlineStr">
        <is>
          <t>Michigan Merit Full Tuition Fellowship, 1989 - 1992.</t>
        </is>
      </c>
      <c r="X5134" s="3" t="inlineStr"/>
      <c r="Y5134" s="3" t="inlineStr"/>
      <c r="Z5134" s="3" t="inlineStr"/>
      <c r="AA5134" s="3" t="inlineStr"/>
      <c r="AB5134" s="3" t="inlineStr"/>
      <c r="AC5134" s="3" t="inlineStr">
        <is>
          <t>School of Arts &amp; Sciences</t>
        </is>
      </c>
      <c r="AD5134" s="3" t="n"/>
      <c r="AE5134" s="3" t="inlineStr">
        <is>
          <t>No</t>
        </is>
      </c>
      <c r="AF5134" s="3" t="inlineStr"/>
      <c r="AG5134" s="4" t="inlineStr"/>
      <c r="AH5134" s="4" t="inlineStr"/>
      <c r="AI5134" s="4" t="inlineStr"/>
    </row>
    <row r="5135">
      <c r="A5135" s="3" t="inlineStr">
        <is>
          <t>SOC-0023</t>
        </is>
      </c>
      <c r="B5135" s="3" t="inlineStr">
        <is>
          <t>Parnes</t>
        </is>
      </c>
      <c r="C5135" s="3" t="inlineStr">
        <is>
          <t>Marie</t>
        </is>
      </c>
      <c r="D5135" s="3" t="inlineStr">
        <is>
          <t>Marie Parnes</t>
        </is>
      </c>
      <c r="E5135" s="3" t="inlineStr">
        <is>
          <t>Assistant Professor of Psychology</t>
        </is>
      </c>
      <c r="F5135" s="3" t="inlineStr">
        <is>
          <t>NYC College of Technology</t>
        </is>
      </c>
      <c r="G5135" s="3" t="inlineStr">
        <is>
          <t>Social Science</t>
        </is>
      </c>
      <c r="H5135" s="3" t="inlineStr">
        <is>
          <t>MParnes@citytech.cuny.edu</t>
        </is>
      </c>
      <c r="I5135" s="3" t="inlineStr">
        <is>
          <t>Journal article</t>
        </is>
      </c>
      <c r="J5135" s="3" t="inlineStr">
        <is>
          <t>International Journal of Group Tensions, 1990</t>
        </is>
      </c>
      <c r="K5135" s="3" t="n">
        <v>1990</v>
      </c>
      <c r="L5135" s="3" t="inlineStr"/>
      <c r="M5135" s="3" t="inlineStr"/>
      <c r="N5135" s="3" t="inlineStr"/>
      <c r="O5135" s="3" t="n"/>
      <c r="P5135" s="3" t="inlineStr"/>
      <c r="Q5135" s="3" t="inlineStr"/>
      <c r="R5135" s="3" t="inlineStr"/>
      <c r="S5135" s="3" t="inlineStr">
        <is>
          <t>Dept bio</t>
        </is>
      </c>
      <c r="T5135" s="3" t="n">
        <v>1</v>
      </c>
      <c r="U5135" s="3" t="inlineStr">
        <is>
          <t>Medium (self-reported in faculty bio)</t>
        </is>
      </c>
      <c r="V5135" s="3" t="n"/>
      <c r="W5135" s="3" t="inlineStr">
        <is>
          <t>International Journal of Group Tensions, 1990.</t>
        </is>
      </c>
      <c r="X5135" s="3" t="inlineStr"/>
      <c r="Y5135" s="3" t="inlineStr"/>
      <c r="Z5135" s="3" t="inlineStr"/>
      <c r="AA5135" s="3" t="inlineStr"/>
      <c r="AB5135" s="3" t="inlineStr"/>
      <c r="AC5135" s="3" t="inlineStr">
        <is>
          <t>School of Arts &amp; Sciences</t>
        </is>
      </c>
      <c r="AD5135" s="3" t="n"/>
      <c r="AE5135" s="3" t="inlineStr">
        <is>
          <t>No</t>
        </is>
      </c>
      <c r="AF5135" s="3" t="inlineStr"/>
      <c r="AG5135" s="4" t="inlineStr"/>
      <c r="AH5135" s="4" t="inlineStr"/>
      <c r="AI5135" s="4" t="inlineStr"/>
    </row>
    <row r="5136">
      <c r="A5136" s="3" t="inlineStr">
        <is>
          <t>SOC-0024</t>
        </is>
      </c>
      <c r="B5136" s="3" t="inlineStr">
        <is>
          <t>Pope Fischer</t>
        </is>
      </c>
      <c r="C5136" s="3" t="inlineStr">
        <is>
          <t>Lisa</t>
        </is>
      </c>
      <c r="D5136" s="3" t="inlineStr">
        <is>
          <t>Lisa Pope Fischer</t>
        </is>
      </c>
      <c r="E5136" s="3" t="inlineStr">
        <is>
          <t>Associate Professor of Anthropology</t>
        </is>
      </c>
      <c r="F5136" s="3" t="inlineStr">
        <is>
          <t>NYC College of Technology</t>
        </is>
      </c>
      <c r="G5136" s="3" t="inlineStr">
        <is>
          <t>Social Science</t>
        </is>
      </c>
      <c r="H5136" s="3" t="inlineStr">
        <is>
          <t>LPopefischer@citytech.cuny.edu</t>
        </is>
      </c>
      <c r="I5136" s="3" t="inlineStr">
        <is>
          <t>Conference presentation</t>
        </is>
      </c>
      <c r="J5136" s="3" t="inlineStr">
        <is>
          <t>Re-writing Identities</t>
        </is>
      </c>
      <c r="K5136" s="3" t="n">
        <v>1991</v>
      </c>
      <c r="L5136" s="3" t="inlineStr"/>
      <c r="M5136" s="3" t="inlineStr"/>
      <c r="N5136" s="3" t="inlineStr"/>
      <c r="O5136" s="3" t="n"/>
      <c r="P5136" s="3" t="inlineStr"/>
      <c r="Q5136" s="3" t="inlineStr"/>
      <c r="R5136" s="3" t="inlineStr"/>
      <c r="S5136" s="3" t="inlineStr">
        <is>
          <t>Dept bio</t>
        </is>
      </c>
      <c r="T5136" s="3" t="n">
        <v>1</v>
      </c>
      <c r="U5136" s="3" t="inlineStr">
        <is>
          <t>Medium (self-reported in faculty bio)</t>
        </is>
      </c>
      <c r="V5136" s="3" t="n"/>
      <c r="W5136" s="3" t="inlineStr">
        <is>
          <t>"Re-writing Identities." The Midwest Feminist Graduate Student Conference, Miami University, Oxford, Ohio, 1991.</t>
        </is>
      </c>
      <c r="X5136" s="3" t="inlineStr"/>
      <c r="Y5136" s="3" t="inlineStr"/>
      <c r="Z5136" s="3" t="inlineStr"/>
      <c r="AA5136" s="3" t="inlineStr"/>
      <c r="AB5136" s="3" t="inlineStr"/>
      <c r="AC5136" s="3" t="inlineStr">
        <is>
          <t>School of Arts &amp; Sciences</t>
        </is>
      </c>
      <c r="AD5136" s="3" t="n"/>
      <c r="AE5136" s="3" t="inlineStr">
        <is>
          <t>No</t>
        </is>
      </c>
      <c r="AF5136" s="3" t="inlineStr"/>
      <c r="AG5136" s="4" t="inlineStr"/>
      <c r="AH5136" s="4" t="inlineStr"/>
      <c r="AI5136" s="4" t="inlineStr"/>
    </row>
    <row r="5137">
      <c r="A5137" s="3" t="inlineStr">
        <is>
          <t>SOC-0025</t>
        </is>
      </c>
      <c r="B5137" s="3" t="inlineStr">
        <is>
          <t>Capruso</t>
        </is>
      </c>
      <c r="C5137" s="3" t="inlineStr">
        <is>
          <t>Daniel</t>
        </is>
      </c>
      <c r="D5137" s="3" t="inlineStr">
        <is>
          <t>Daniel Capruso</t>
        </is>
      </c>
      <c r="E5137" s="3" t="inlineStr">
        <is>
          <t>Associate Professor of Psychology</t>
        </is>
      </c>
      <c r="F5137" s="3" t="inlineStr">
        <is>
          <t>NYC College of Technology</t>
        </is>
      </c>
      <c r="G5137" s="3" t="inlineStr">
        <is>
          <t>Social Science</t>
        </is>
      </c>
      <c r="H5137" s="3" t="inlineStr">
        <is>
          <t>Daniel.Capruso05@citytech.cuny.edu</t>
        </is>
      </c>
      <c r="I5137" s="3" t="inlineStr">
        <is>
          <t>Journal article</t>
        </is>
      </c>
      <c r="J5137" s="3" t="inlineStr">
        <is>
          <t>Cognitive Impairment Following Closed Head Injury</t>
        </is>
      </c>
      <c r="K5137" s="3" t="n">
        <v>1992</v>
      </c>
      <c r="L5137" s="3" t="inlineStr">
        <is>
          <t>Neurologic Clinics</t>
        </is>
      </c>
      <c r="M5137" s="3" t="inlineStr">
        <is>
          <t>Daniel X. Capruso; Harvey S. Levin</t>
        </is>
      </c>
      <c r="N5137" s="3" t="inlineStr"/>
      <c r="O5137" s="3" t="n"/>
      <c r="P5137" s="3" t="inlineStr"/>
      <c r="Q5137" s="3" t="inlineStr">
        <is>
          <t>10.1016/s0733-8619(18)30185-3</t>
        </is>
      </c>
      <c r="R5137" s="3" t="inlineStr">
        <is>
          <t>https://doi.org/10.1016/s0733-8619(18)30185-3</t>
        </is>
      </c>
      <c r="S5137" s="3" t="inlineStr">
        <is>
          <t>OpenAlex; Dept bio</t>
        </is>
      </c>
      <c r="T5137" s="3" t="n">
        <v>2</v>
      </c>
      <c r="U5137" s="3" t="inlineStr">
        <is>
          <t>High (City Tech affiliation on paper); 2 sources</t>
        </is>
      </c>
      <c r="V5137" s="3" t="n"/>
      <c r="W5137" s="3" t="inlineStr">
        <is>
          <t>Capruso, D. X., &amp; Levin, H. S. (1992). Cognitive impairment following closed head injury. Neurologic Clinics, 10, 879-893.</t>
        </is>
      </c>
      <c r="X5137" s="3" t="inlineStr"/>
      <c r="Y5137" s="3" t="inlineStr"/>
      <c r="Z5137" s="3" t="inlineStr"/>
      <c r="AA5137" s="3" t="inlineStr">
        <is>
          <t>Not found</t>
        </is>
      </c>
      <c r="AB5137" s="3" t="inlineStr">
        <is>
          <t>closed</t>
        </is>
      </c>
      <c r="AC5137" s="3" t="inlineStr">
        <is>
          <t>School of Arts &amp; Sciences</t>
        </is>
      </c>
      <c r="AD5137" s="3" t="n">
        <v>147</v>
      </c>
      <c r="AE5137" s="3" t="inlineStr">
        <is>
          <t>No</t>
        </is>
      </c>
      <c r="AF5137" s="3" t="inlineStr"/>
      <c r="AG5137" s="4" t="inlineStr"/>
      <c r="AH5137" s="4" t="inlineStr"/>
      <c r="AI5137" s="4" t="inlineStr"/>
    </row>
    <row r="5138">
      <c r="A5138" s="3" t="inlineStr">
        <is>
          <t>SOC-0026</t>
        </is>
      </c>
      <c r="B5138" s="3" t="inlineStr">
        <is>
          <t>Pope Fischer</t>
        </is>
      </c>
      <c r="C5138" s="3" t="inlineStr">
        <is>
          <t>Lisa</t>
        </is>
      </c>
      <c r="D5138" s="3" t="inlineStr">
        <is>
          <t>Lisa Pope Fischer</t>
        </is>
      </c>
      <c r="E5138" s="3" t="inlineStr">
        <is>
          <t>Associate Professor of Anthropology</t>
        </is>
      </c>
      <c r="F5138" s="3" t="inlineStr">
        <is>
          <t>NYC College of Technology</t>
        </is>
      </c>
      <c r="G5138" s="3" t="inlineStr">
        <is>
          <t>Social Science</t>
        </is>
      </c>
      <c r="H5138" s="3" t="inlineStr">
        <is>
          <t>LPopefischer@citytech.cuny.edu</t>
        </is>
      </c>
      <c r="I5138" s="3" t="inlineStr">
        <is>
          <t>Grant</t>
        </is>
      </c>
      <c r="J5138" s="3" t="inlineStr">
        <is>
          <t>Project 88 Full Tuition Fellowship, 1992 -1996</t>
        </is>
      </c>
      <c r="K5138" s="3" t="n">
        <v>1992</v>
      </c>
      <c r="L5138" s="3" t="inlineStr"/>
      <c r="M5138" s="3" t="inlineStr"/>
      <c r="N5138" s="3" t="inlineStr"/>
      <c r="O5138" s="3" t="n"/>
      <c r="P5138" s="3" t="inlineStr"/>
      <c r="Q5138" s="3" t="inlineStr"/>
      <c r="R5138" s="3" t="inlineStr"/>
      <c r="S5138" s="3" t="inlineStr">
        <is>
          <t>Dept bio</t>
        </is>
      </c>
      <c r="T5138" s="3" t="n">
        <v>1</v>
      </c>
      <c r="U5138" s="3" t="inlineStr">
        <is>
          <t>Medium (self-reported in faculty bio)</t>
        </is>
      </c>
      <c r="V5138" s="3" t="n"/>
      <c r="W5138" s="3" t="inlineStr">
        <is>
          <t>Project 88 Full Tuition Fellowship, 1992 -1996.</t>
        </is>
      </c>
      <c r="X5138" s="3" t="inlineStr"/>
      <c r="Y5138" s="3" t="inlineStr"/>
      <c r="Z5138" s="3" t="inlineStr"/>
      <c r="AA5138" s="3" t="inlineStr"/>
      <c r="AB5138" s="3" t="inlineStr"/>
      <c r="AC5138" s="3" t="inlineStr">
        <is>
          <t>School of Arts &amp; Sciences</t>
        </is>
      </c>
      <c r="AD5138" s="3" t="n"/>
      <c r="AE5138" s="3" t="inlineStr">
        <is>
          <t>No</t>
        </is>
      </c>
      <c r="AF5138" s="3" t="inlineStr"/>
      <c r="AG5138" s="4" t="inlineStr"/>
      <c r="AH5138" s="4" t="inlineStr"/>
      <c r="AI5138" s="4" t="inlineStr"/>
    </row>
    <row r="5139">
      <c r="A5139" s="3" t="inlineStr">
        <is>
          <t>SOC-0027</t>
        </is>
      </c>
      <c r="B5139" s="3" t="inlineStr">
        <is>
          <t>Pope Fischer</t>
        </is>
      </c>
      <c r="C5139" s="3" t="inlineStr">
        <is>
          <t>Lisa</t>
        </is>
      </c>
      <c r="D5139" s="3" t="inlineStr">
        <is>
          <t>Lisa Pope Fischer</t>
        </is>
      </c>
      <c r="E5139" s="3" t="inlineStr">
        <is>
          <t>Associate Professor of Anthropology</t>
        </is>
      </c>
      <c r="F5139" s="3" t="inlineStr">
        <is>
          <t>NYC College of Technology</t>
        </is>
      </c>
      <c r="G5139" s="3" t="inlineStr">
        <is>
          <t>Social Science</t>
        </is>
      </c>
      <c r="H5139" s="3" t="inlineStr">
        <is>
          <t>LPopefischer@citytech.cuny.edu</t>
        </is>
      </c>
      <c r="I5139" s="3" t="inlineStr">
        <is>
          <t>Journal article</t>
        </is>
      </c>
      <c r="J5139" s="3" t="inlineStr">
        <is>
          <t>The Cholos of East Los Angeles: Using Ethnic Identity to Cope with Hegemony</t>
        </is>
      </c>
      <c r="K5139" s="3" t="n">
        <v>1992</v>
      </c>
      <c r="L5139" s="3" t="inlineStr"/>
      <c r="M5139" s="3" t="inlineStr">
        <is>
          <t>"The Cholos of East Los Angeles: Using Ethnic Identity to Cope with Hegemony." Crosscurrents: The Journal of Graduate Research in Anthropology, Rutgers University 5</t>
        </is>
      </c>
      <c r="N5139" s="3" t="inlineStr"/>
      <c r="O5139" s="3" t="n"/>
      <c r="P5139" s="3" t="inlineStr"/>
      <c r="Q5139" s="3" t="inlineStr"/>
      <c r="R5139" s="3" t="inlineStr"/>
      <c r="S5139" s="3" t="inlineStr">
        <is>
          <t>Dept bio</t>
        </is>
      </c>
      <c r="T5139" s="3" t="n">
        <v>1</v>
      </c>
      <c r="U5139" s="3" t="inlineStr">
        <is>
          <t>Medium (self-reported in faculty bio)</t>
        </is>
      </c>
      <c r="V5139" s="3" t="n"/>
      <c r="W5139" s="3" t="inlineStr">
        <is>
          <t>"The Cholos of East Los Angeles: Using Ethnic Identity to Cope with Hegemony." Crosscurrents: The Journal of Graduate Research in Anthropology, Rutgers University 5 (1992): 59-80.</t>
        </is>
      </c>
      <c r="X5139" s="3" t="inlineStr"/>
      <c r="Y5139" s="3" t="inlineStr"/>
      <c r="Z5139" s="3" t="inlineStr"/>
      <c r="AA5139" s="3" t="inlineStr"/>
      <c r="AB5139" s="3" t="inlineStr"/>
      <c r="AC5139" s="3" t="inlineStr">
        <is>
          <t>School of Arts &amp; Sciences</t>
        </is>
      </c>
      <c r="AD5139" s="3" t="n"/>
      <c r="AE5139" s="3" t="inlineStr">
        <is>
          <t>No</t>
        </is>
      </c>
      <c r="AF5139" s="3" t="inlineStr"/>
      <c r="AG5139" s="4" t="inlineStr"/>
      <c r="AH5139" s="4" t="inlineStr"/>
      <c r="AI5139" s="4" t="inlineStr"/>
    </row>
    <row r="5140">
      <c r="A5140" s="3" t="inlineStr">
        <is>
          <t>SOC-0028</t>
        </is>
      </c>
      <c r="B5140" s="3" t="inlineStr">
        <is>
          <t>Pope Fischer</t>
        </is>
      </c>
      <c r="C5140" s="3" t="inlineStr">
        <is>
          <t>Lisa</t>
        </is>
      </c>
      <c r="D5140" s="3" t="inlineStr">
        <is>
          <t>Lisa Pope Fischer</t>
        </is>
      </c>
      <c r="E5140" s="3" t="inlineStr">
        <is>
          <t>Associate Professor of Anthropology</t>
        </is>
      </c>
      <c r="F5140" s="3" t="inlineStr">
        <is>
          <t>NYC College of Technology</t>
        </is>
      </c>
      <c r="G5140" s="3" t="inlineStr">
        <is>
          <t>Social Science</t>
        </is>
      </c>
      <c r="H5140" s="3" t="inlineStr">
        <is>
          <t>LPopefischer@citytech.cuny.edu</t>
        </is>
      </c>
      <c r="I5140" s="3" t="inlineStr">
        <is>
          <t>Conference presentation</t>
        </is>
      </c>
      <c r="J5140" s="3" t="inlineStr">
        <is>
          <t>The Enigma of Zora Neale Hurston</t>
        </is>
      </c>
      <c r="K5140" s="3" t="n">
        <v>1992</v>
      </c>
      <c r="L5140" s="3" t="inlineStr"/>
      <c r="M5140" s="3" t="inlineStr"/>
      <c r="N5140" s="3" t="inlineStr"/>
      <c r="O5140" s="3" t="n"/>
      <c r="P5140" s="3" t="inlineStr"/>
      <c r="Q5140" s="3" t="inlineStr"/>
      <c r="R5140" s="3" t="inlineStr"/>
      <c r="S5140" s="3" t="inlineStr">
        <is>
          <t>Dept bio</t>
        </is>
      </c>
      <c r="T5140" s="3" t="n">
        <v>1</v>
      </c>
      <c r="U5140" s="3" t="inlineStr">
        <is>
          <t>Medium (self-reported in faculty bio)</t>
        </is>
      </c>
      <c r="V5140" s="3" t="n"/>
      <c r="W5140" s="3" t="inlineStr">
        <is>
          <t>"The Enigma of Zora Neale Hurston." The American Anthropological Association's Annual Meetings, San Francisco, California, 1992</t>
        </is>
      </c>
      <c r="X5140" s="3" t="inlineStr"/>
      <c r="Y5140" s="3" t="inlineStr"/>
      <c r="Z5140" s="3" t="inlineStr"/>
      <c r="AA5140" s="3" t="inlineStr"/>
      <c r="AB5140" s="3" t="inlineStr"/>
      <c r="AC5140" s="3" t="inlineStr">
        <is>
          <t>School of Arts &amp; Sciences</t>
        </is>
      </c>
      <c r="AD5140" s="3" t="n"/>
      <c r="AE5140" s="3" t="inlineStr">
        <is>
          <t>No</t>
        </is>
      </c>
      <c r="AF5140" s="3" t="inlineStr"/>
      <c r="AG5140" s="4" t="inlineStr"/>
      <c r="AH5140" s="4" t="inlineStr"/>
      <c r="AI5140" s="4" t="inlineStr"/>
    </row>
    <row r="5141">
      <c r="A5141" s="3" t="inlineStr">
        <is>
          <t>SOC-0029</t>
        </is>
      </c>
      <c r="B5141" s="3" t="inlineStr">
        <is>
          <t>Capruso</t>
        </is>
      </c>
      <c r="C5141" s="3" t="inlineStr">
        <is>
          <t>Daniel</t>
        </is>
      </c>
      <c r="D5141" s="3" t="inlineStr">
        <is>
          <t>Daniel Capruso</t>
        </is>
      </c>
      <c r="E5141" s="3" t="inlineStr">
        <is>
          <t>Associate Professor of Psychology</t>
        </is>
      </c>
      <c r="F5141" s="3" t="inlineStr">
        <is>
          <t>NYC College of Technology</t>
        </is>
      </c>
      <c r="G5141" s="3" t="inlineStr">
        <is>
          <t>Social Science</t>
        </is>
      </c>
      <c r="H5141" s="3" t="inlineStr">
        <is>
          <t>Daniel.Capruso05@citytech.cuny.edu</t>
        </is>
      </c>
      <c r="I5141" s="3" t="inlineStr">
        <is>
          <t>Journal article</t>
        </is>
      </c>
      <c r="J5141" s="3" t="inlineStr">
        <is>
          <t>Visuospatial Judgment and Right Hemisphere Disease</t>
        </is>
      </c>
      <c r="K5141" s="3" t="n">
        <v>1992</v>
      </c>
      <c r="L5141" s="3" t="inlineStr">
        <is>
          <t>Cortex</t>
        </is>
      </c>
      <c r="M5141" s="3" t="inlineStr">
        <is>
          <t>Kerry de S. Hamsher; Daniel X. Capruso; Arthur L. Benton</t>
        </is>
      </c>
      <c r="N5141" s="3" t="inlineStr"/>
      <c r="O5141" s="3" t="n"/>
      <c r="P5141" s="3" t="inlineStr"/>
      <c r="Q5141" s="3" t="inlineStr">
        <is>
          <t>10.1016/s0010-9452(13)80157-8</t>
        </is>
      </c>
      <c r="R5141" s="3" t="inlineStr">
        <is>
          <t>https://doi.org/10.1016/s0010-9452(13)80157-8</t>
        </is>
      </c>
      <c r="S5141" s="3" t="inlineStr">
        <is>
          <t>OpenAlex; Dept bio</t>
        </is>
      </c>
      <c r="T5141" s="3" t="n">
        <v>2</v>
      </c>
      <c r="U5141" s="3" t="inlineStr">
        <is>
          <t>High (City Tech affiliation on paper); 2 sources</t>
        </is>
      </c>
      <c r="V5141" s="3" t="n"/>
      <c r="W5141" s="3" t="inlineStr">
        <is>
          <t>Hamsher, K. deS., Capruso, D. X., &amp; Benton, A. L. (1992). Visuospatial judgment and right hemisphere disease. Cortex, 28, 493-495.</t>
        </is>
      </c>
      <c r="X5141" s="3" t="inlineStr"/>
      <c r="Y5141" s="3" t="inlineStr"/>
      <c r="Z5141" s="3" t="inlineStr">
        <is>
          <t>https://doi.org/10.1016/s0010-9452(13)80157-8</t>
        </is>
      </c>
      <c r="AA5141" s="3" t="inlineStr">
        <is>
          <t>Open-access page (via OpenAlex)</t>
        </is>
      </c>
      <c r="AB5141" s="3" t="inlineStr">
        <is>
          <t>bronze</t>
        </is>
      </c>
      <c r="AC5141" s="3" t="inlineStr">
        <is>
          <t>School of Arts &amp; Sciences</t>
        </is>
      </c>
      <c r="AD5141" s="3" t="n">
        <v>39</v>
      </c>
      <c r="AE5141" s="3" t="inlineStr">
        <is>
          <t>No</t>
        </is>
      </c>
      <c r="AF5141" s="3" t="inlineStr"/>
      <c r="AG5141" s="4" t="inlineStr"/>
      <c r="AH5141" s="4" t="inlineStr"/>
      <c r="AI5141" s="4" t="inlineStr"/>
    </row>
    <row r="5142">
      <c r="A5142" s="3" t="inlineStr">
        <is>
          <t>SOC-0030</t>
        </is>
      </c>
      <c r="B5142" s="3" t="inlineStr">
        <is>
          <t>Pope Fischer</t>
        </is>
      </c>
      <c r="C5142" s="3" t="inlineStr">
        <is>
          <t>Lisa</t>
        </is>
      </c>
      <c r="D5142" s="3" t="inlineStr">
        <is>
          <t>Lisa Pope Fischer</t>
        </is>
      </c>
      <c r="E5142" s="3" t="inlineStr">
        <is>
          <t>Associate Professor of Anthropology</t>
        </is>
      </c>
      <c r="F5142" s="3" t="inlineStr">
        <is>
          <t>NYC College of Technology</t>
        </is>
      </c>
      <c r="G5142" s="3" t="inlineStr">
        <is>
          <t>Social Science</t>
        </is>
      </c>
      <c r="H5142" s="3" t="inlineStr">
        <is>
          <t>LPopefischer@citytech.cuny.edu</t>
        </is>
      </c>
      <c r="I5142" s="3" t="inlineStr">
        <is>
          <t>Conference presentation</t>
        </is>
      </c>
      <c r="J5142" s="3" t="inlineStr">
        <is>
          <t>Graffiti Geographies." The American Anthropological Association's Annual Meetings, Washington, DC 1993</t>
        </is>
      </c>
      <c r="K5142" s="3" t="n">
        <v>1993</v>
      </c>
      <c r="L5142" s="3" t="inlineStr"/>
      <c r="M5142" s="3" t="inlineStr"/>
      <c r="N5142" s="3" t="inlineStr"/>
      <c r="O5142" s="3" t="n"/>
      <c r="P5142" s="3" t="inlineStr"/>
      <c r="Q5142" s="3" t="inlineStr"/>
      <c r="R5142" s="3" t="inlineStr"/>
      <c r="S5142" s="3" t="inlineStr">
        <is>
          <t>Dept bio</t>
        </is>
      </c>
      <c r="T5142" s="3" t="n">
        <v>1</v>
      </c>
      <c r="U5142" s="3" t="inlineStr">
        <is>
          <t>Medium (self-reported in faculty bio)</t>
        </is>
      </c>
      <c r="V5142" s="3" t="n"/>
      <c r="W5142" s="3" t="inlineStr">
        <is>
          <t>"Graffiti Geographies." The American Anthropological Association's Annual Meetings, Washington, DC 1993.</t>
        </is>
      </c>
      <c r="X5142" s="3" t="inlineStr"/>
      <c r="Y5142" s="3" t="inlineStr"/>
      <c r="Z5142" s="3" t="inlineStr"/>
      <c r="AA5142" s="3" t="inlineStr"/>
      <c r="AB5142" s="3" t="inlineStr"/>
      <c r="AC5142" s="3" t="inlineStr">
        <is>
          <t>School of Arts &amp; Sciences</t>
        </is>
      </c>
      <c r="AD5142" s="3" t="n"/>
      <c r="AE5142" s="3" t="inlineStr">
        <is>
          <t>No</t>
        </is>
      </c>
      <c r="AF5142" s="3" t="inlineStr"/>
      <c r="AG5142" s="4" t="inlineStr"/>
      <c r="AH5142" s="4" t="inlineStr"/>
      <c r="AI5142" s="4" t="inlineStr"/>
    </row>
    <row r="5143">
      <c r="A5143" s="3" t="inlineStr">
        <is>
          <t>SOC-0031</t>
        </is>
      </c>
      <c r="B5143" s="3" t="inlineStr">
        <is>
          <t>Pope Fischer</t>
        </is>
      </c>
      <c r="C5143" s="3" t="inlineStr">
        <is>
          <t>Lisa</t>
        </is>
      </c>
      <c r="D5143" s="3" t="inlineStr">
        <is>
          <t>Lisa Pope Fischer</t>
        </is>
      </c>
      <c r="E5143" s="3" t="inlineStr">
        <is>
          <t>Associate Professor of Anthropology</t>
        </is>
      </c>
      <c r="F5143" s="3" t="inlineStr">
        <is>
          <t>NYC College of Technology</t>
        </is>
      </c>
      <c r="G5143" s="3" t="inlineStr">
        <is>
          <t>Social Science</t>
        </is>
      </c>
      <c r="H5143" s="3" t="inlineStr">
        <is>
          <t>LPopefischer@citytech.cuny.edu</t>
        </is>
      </c>
      <c r="I5143" s="3" t="inlineStr">
        <is>
          <t>Journal article</t>
        </is>
      </c>
      <c r="J5143" s="3" t="inlineStr">
        <is>
          <t>Photomontage with Texts</t>
        </is>
      </c>
      <c r="K5143" s="3" t="n">
        <v>1993</v>
      </c>
      <c r="L5143" s="3" t="inlineStr"/>
      <c r="M5143" s="3" t="inlineStr">
        <is>
          <t>"Photomontage with Texts." Special Issue on “Women Writing Culture: Another Telling of the Story of American Anthropology,” Ruth Behar, Ed. Critique of Anthropology: A Journal for the Critical Reconstruction of Anthropology. Sage Publications 13.4</t>
        </is>
      </c>
      <c r="N5143" s="3" t="inlineStr"/>
      <c r="O5143" s="3" t="n"/>
      <c r="P5143" s="3" t="inlineStr"/>
      <c r="Q5143" s="3" t="inlineStr"/>
      <c r="R5143" s="3" t="inlineStr"/>
      <c r="S5143" s="3" t="inlineStr">
        <is>
          <t>Dept bio</t>
        </is>
      </c>
      <c r="T5143" s="3" t="n">
        <v>1</v>
      </c>
      <c r="U5143" s="3" t="inlineStr">
        <is>
          <t>Medium (self-reported in faculty bio)</t>
        </is>
      </c>
      <c r="V5143" s="3" t="n"/>
      <c r="W5143" s="3" t="inlineStr">
        <is>
          <t>"Photomontage with Texts." Special Issue on “Women Writing Culture: Another Telling of the Story of American Anthropology,” Ruth Behar, Ed. Critique of Anthropology: A Journal for the Critical Reconstruction of Anthropology. Sage Publications 13.4 (1993): 327-33.</t>
        </is>
      </c>
      <c r="X5143" s="3" t="inlineStr"/>
      <c r="Y5143" s="3" t="inlineStr"/>
      <c r="Z5143" s="3" t="inlineStr"/>
      <c r="AA5143" s="3" t="inlineStr"/>
      <c r="AB5143" s="3" t="inlineStr"/>
      <c r="AC5143" s="3" t="inlineStr">
        <is>
          <t>School of Arts &amp; Sciences</t>
        </is>
      </c>
      <c r="AD5143" s="3" t="n"/>
      <c r="AE5143" s="3" t="inlineStr">
        <is>
          <t>No</t>
        </is>
      </c>
      <c r="AF5143" s="3" t="inlineStr"/>
      <c r="AG5143" s="4" t="inlineStr"/>
      <c r="AH5143" s="4" t="inlineStr"/>
      <c r="AI5143" s="4" t="inlineStr"/>
    </row>
    <row r="5144">
      <c r="A5144" s="3" t="inlineStr">
        <is>
          <t>SOC-0033</t>
        </is>
      </c>
      <c r="B5144" s="3" t="inlineStr">
        <is>
          <t>Capruso</t>
        </is>
      </c>
      <c r="C5144" s="3" t="inlineStr">
        <is>
          <t>Daniel</t>
        </is>
      </c>
      <c r="D5144" s="3" t="inlineStr">
        <is>
          <t>Daniel Capruso</t>
        </is>
      </c>
      <c r="E5144" s="3" t="inlineStr">
        <is>
          <t>Associate Professor of Psychology</t>
        </is>
      </c>
      <c r="F5144" s="3" t="inlineStr">
        <is>
          <t>NYC College of Technology</t>
        </is>
      </c>
      <c r="G5144" s="3" t="inlineStr">
        <is>
          <t>Social Science</t>
        </is>
      </c>
      <c r="H5144" s="3" t="inlineStr">
        <is>
          <t>Daniel.Capruso05@citytech.cuny.edu</t>
        </is>
      </c>
      <c r="I5144" s="3" t="inlineStr">
        <is>
          <t>Journal article</t>
        </is>
      </c>
      <c r="J5144" s="3" t="inlineStr">
        <is>
          <t>Reversible Amnesia Associated with a Left Temporal Hematoma in a Case of Right Temporal Complex Partial Seizures</t>
        </is>
      </c>
      <c r="K5144" s="3" t="n">
        <v>1994</v>
      </c>
      <c r="L5144" s="3" t="inlineStr">
        <is>
          <t>Epilepsia</t>
        </is>
      </c>
      <c r="M5144" s="3" t="inlineStr">
        <is>
          <t>Deborah T Combs Cantrell; Harvey S. Levin; Daniel X. Capruso; Howard M. Eisenberg</t>
        </is>
      </c>
      <c r="N5144" s="3" t="inlineStr"/>
      <c r="O5144" s="3" t="n"/>
      <c r="P5144" s="3" t="inlineStr"/>
      <c r="Q5144" s="3" t="inlineStr">
        <is>
          <t>10.1111/j.1528-1157.1994.tb01805.x</t>
        </is>
      </c>
      <c r="R5144" s="3" t="inlineStr">
        <is>
          <t>https://doi.org/10.1111/j.1528-1157.1994.tb01805.x</t>
        </is>
      </c>
      <c r="S5144" s="3" t="inlineStr">
        <is>
          <t>OpenAlex; Dept bio</t>
        </is>
      </c>
      <c r="T5144" s="3" t="n">
        <v>2</v>
      </c>
      <c r="U5144" s="3" t="inlineStr">
        <is>
          <t>High (City Tech affiliation on paper); 2 sources</t>
        </is>
      </c>
      <c r="V5144" s="3" t="n"/>
      <c r="W5144" s="3" t="inlineStr">
        <is>
          <t>Cantrell, D. T. C., Levin, H. S., Capruso, D. X., &amp; Eisenberg, H. M. (1994). Reversible amnesia associated with a left temporal hematoma in a case of right temporal complex partial seizures. Epilepsia, 35, 1321-1327.</t>
        </is>
      </c>
      <c r="X5144" s="3" t="inlineStr">
        <is>
          <t>We report the case of a 44-year-old woman with complex partial seizures (CPS) of right frontotemporal origin who developed generalized amnesia after undergoing intracranial electrode implantation complicated by left hippocampal hemorrhage. Serial memory testing disclosed recovery from the amnesic disorder, while repeated magnetic resonance imaging (MRI) showed resolution of her left hippocampal hemorrhage in a 2-month period. A second intracarotid amytal procedure confirmed the capability of her left temporal region to support memory. Consequently, a right orbitofrontotemporal lobectomy was performed without complication.</t>
        </is>
      </c>
      <c r="Y5144" s="3" t="inlineStr">
        <is>
          <t>OpenAlex</t>
        </is>
      </c>
      <c r="Z5144" s="3" t="inlineStr"/>
      <c r="AA5144" s="3" t="inlineStr">
        <is>
          <t>Not found</t>
        </is>
      </c>
      <c r="AB5144" s="3" t="inlineStr">
        <is>
          <t>closed</t>
        </is>
      </c>
      <c r="AC5144" s="3" t="inlineStr">
        <is>
          <t>School of Arts &amp; Sciences</t>
        </is>
      </c>
      <c r="AD5144" s="3" t="n">
        <v>0</v>
      </c>
      <c r="AE5144" s="3" t="inlineStr">
        <is>
          <t>No</t>
        </is>
      </c>
      <c r="AF5144" s="3" t="inlineStr"/>
      <c r="AG5144" s="4" t="inlineStr"/>
      <c r="AH5144" s="4" t="inlineStr"/>
      <c r="AI5144" s="4" t="inlineStr"/>
    </row>
    <row r="5145">
      <c r="A5145" s="3" t="inlineStr">
        <is>
          <t>SOC-0034</t>
        </is>
      </c>
      <c r="B5145" s="3" t="inlineStr">
        <is>
          <t>Capruso</t>
        </is>
      </c>
      <c r="C5145" s="3" t="inlineStr">
        <is>
          <t>Daniel</t>
        </is>
      </c>
      <c r="D5145" s="3" t="inlineStr">
        <is>
          <t>Daniel Capruso</t>
        </is>
      </c>
      <c r="E5145" s="3" t="inlineStr">
        <is>
          <t>Associate Professor of Psychology</t>
        </is>
      </c>
      <c r="F5145" s="3" t="inlineStr">
        <is>
          <t>NYC College of Technology</t>
        </is>
      </c>
      <c r="G5145" s="3" t="inlineStr">
        <is>
          <t>Social Science</t>
        </is>
      </c>
      <c r="H5145" s="3" t="inlineStr">
        <is>
          <t>Daniel.Capruso05@citytech.cuny.edu</t>
        </is>
      </c>
      <c r="I5145" s="3" t="inlineStr">
        <is>
          <t>Book chapter</t>
        </is>
      </c>
      <c r="J5145" s="3" t="inlineStr">
        <is>
          <t>Assessment of Visuocognitive Processes</t>
        </is>
      </c>
      <c r="K5145" s="3" t="n">
        <v>1995</v>
      </c>
      <c r="L5145" s="3" t="inlineStr">
        <is>
          <t>Critical issues in neuropsychology</t>
        </is>
      </c>
      <c r="M5145" s="3" t="inlineStr">
        <is>
          <t>Daniel X. Capruso; Kerry de S. Hamsher; Arthur L. Benton</t>
        </is>
      </c>
      <c r="N5145" s="3" t="inlineStr"/>
      <c r="O5145" s="3" t="n"/>
      <c r="P5145" s="3" t="inlineStr"/>
      <c r="Q5145" s="3" t="inlineStr">
        <is>
          <t>10.1007/978-1-4757-9709-1_6</t>
        </is>
      </c>
      <c r="R5145" s="3" t="inlineStr">
        <is>
          <t>https://doi.org/10.1007/978-1-4757-9709-1_6</t>
        </is>
      </c>
      <c r="S5145" s="3" t="inlineStr">
        <is>
          <t>OpenAlex; Dept bio</t>
        </is>
      </c>
      <c r="T5145" s="3" t="n">
        <v>2</v>
      </c>
      <c r="U5145" s="3" t="inlineStr">
        <is>
          <t>High (City Tech affiliation on paper); 2 sources</t>
        </is>
      </c>
      <c r="V5145" s="3" t="n"/>
      <c r="W5145" s="3" t="inlineStr">
        <is>
          <t>Capruso, D. X., Hamsher, K. deS., &amp; Benton, A. L. (1995). Assessment of visuocognitive processes. In . L. Mapou &amp; J. Spector (Eds.) Clinical neuropsychological assessment: A cognitive approach (pp. 137-183). New York: Plenum Press.</t>
        </is>
      </c>
      <c r="X5145" s="3" t="inlineStr"/>
      <c r="Y5145" s="3" t="inlineStr"/>
      <c r="Z5145" s="3" t="inlineStr"/>
      <c r="AA5145" s="3" t="inlineStr">
        <is>
          <t>Not found</t>
        </is>
      </c>
      <c r="AB5145" s="3" t="inlineStr">
        <is>
          <t>closed</t>
        </is>
      </c>
      <c r="AC5145" s="3" t="inlineStr">
        <is>
          <t>School of Arts &amp; Sciences</t>
        </is>
      </c>
      <c r="AD5145" s="3" t="n">
        <v>13</v>
      </c>
      <c r="AE5145" s="3" t="inlineStr">
        <is>
          <t>No</t>
        </is>
      </c>
      <c r="AF5145" s="3" t="inlineStr"/>
      <c r="AG5145" s="4" t="inlineStr"/>
      <c r="AH5145" s="4" t="inlineStr"/>
      <c r="AI5145" s="4" t="inlineStr"/>
    </row>
    <row r="5146">
      <c r="A5146" s="3" t="inlineStr">
        <is>
          <t>SOC-0036</t>
        </is>
      </c>
      <c r="B5146" s="3" t="inlineStr">
        <is>
          <t>Capruso</t>
        </is>
      </c>
      <c r="C5146" s="3" t="inlineStr">
        <is>
          <t>Daniel</t>
        </is>
      </c>
      <c r="D5146" s="3" t="inlineStr">
        <is>
          <t>Daniel Capruso</t>
        </is>
      </c>
      <c r="E5146" s="3" t="inlineStr">
        <is>
          <t>Associate Professor of Psychology</t>
        </is>
      </c>
      <c r="F5146" s="3" t="inlineStr">
        <is>
          <t>NYC College of Technology</t>
        </is>
      </c>
      <c r="G5146" s="3" t="inlineStr">
        <is>
          <t>Social Science</t>
        </is>
      </c>
      <c r="H5146" s="3" t="inlineStr">
        <is>
          <t>Daniel.Capruso05@citytech.cuny.edu</t>
        </is>
      </c>
      <c r="I5146" s="3" t="inlineStr">
        <is>
          <t>Open educational resource</t>
        </is>
      </c>
      <c r="J5146" s="3" t="inlineStr">
        <is>
          <t>Neuropsychiatric aspects of brain trauma</t>
        </is>
      </c>
      <c r="K5146" s="3" t="n">
        <v>1995</v>
      </c>
      <c r="L5146" s="3" t="inlineStr"/>
      <c r="M5146" s="3" t="inlineStr">
        <is>
          <t>Capruso, D. X., &amp; Levin, H. S</t>
        </is>
      </c>
      <c r="N5146" s="3" t="inlineStr"/>
      <c r="O5146" s="3" t="n"/>
      <c r="P5146" s="3" t="inlineStr"/>
      <c r="Q5146" s="3" t="inlineStr"/>
      <c r="R5146" s="3" t="inlineStr"/>
      <c r="S5146" s="3" t="inlineStr">
        <is>
          <t>Dept bio</t>
        </is>
      </c>
      <c r="T5146" s="3" t="n">
        <v>1</v>
      </c>
      <c r="U5146" s="3" t="inlineStr">
        <is>
          <t>Medium (self-reported in faculty bio)</t>
        </is>
      </c>
      <c r="V5146" s="3" t="n"/>
      <c r="W5146" s="3" t="inlineStr">
        <is>
          <t>Capruso, D. X., &amp; Levin, H. S. (1995). Neuropsychiatric aspects of brain trauma. In H. I. Kaplan &amp; B. J. Sadock (Eds.), Comprehensive textbook of psychiatry/VI, Vol. 1 (pp. 207-220). Baltimore: Williams &amp; Wilkins.</t>
        </is>
      </c>
      <c r="X5146" s="3" t="inlineStr"/>
      <c r="Y5146" s="3" t="inlineStr"/>
      <c r="Z5146" s="3" t="inlineStr"/>
      <c r="AA5146" s="3" t="inlineStr"/>
      <c r="AB5146" s="3" t="inlineStr"/>
      <c r="AC5146" s="3" t="inlineStr">
        <is>
          <t>School of Arts &amp; Sciences</t>
        </is>
      </c>
      <c r="AD5146" s="3" t="n"/>
      <c r="AE5146" s="3" t="inlineStr">
        <is>
          <t>No</t>
        </is>
      </c>
      <c r="AF5146" s="3" t="inlineStr"/>
      <c r="AG5146" s="4" t="inlineStr"/>
      <c r="AH5146" s="4" t="inlineStr"/>
      <c r="AI5146" s="4" t="inlineStr"/>
    </row>
    <row r="5147">
      <c r="A5147" s="3" t="inlineStr">
        <is>
          <t>SOC-0038</t>
        </is>
      </c>
      <c r="B5147" s="3" t="inlineStr">
        <is>
          <t>Pope Fischer</t>
        </is>
      </c>
      <c r="C5147" s="3" t="inlineStr">
        <is>
          <t>Lisa</t>
        </is>
      </c>
      <c r="D5147" s="3" t="inlineStr">
        <is>
          <t>Lisa Pope Fischer</t>
        </is>
      </c>
      <c r="E5147" s="3" t="inlineStr">
        <is>
          <t>Associate Professor of Anthropology</t>
        </is>
      </c>
      <c r="F5147" s="3" t="inlineStr">
        <is>
          <t>NYC College of Technology</t>
        </is>
      </c>
      <c r="G5147" s="3" t="inlineStr">
        <is>
          <t>Social Science</t>
        </is>
      </c>
      <c r="H5147" s="3" t="inlineStr">
        <is>
          <t>LPopefischer@citytech.cuny.edu</t>
        </is>
      </c>
      <c r="I5147" s="3" t="inlineStr">
        <is>
          <t>Grant</t>
        </is>
      </c>
      <c r="J5147" s="3" t="inlineStr">
        <is>
          <t>Fulbright Institute of International Education Graduate Student Research Fellowship in Budapest Hungary, 1996-1997</t>
        </is>
      </c>
      <c r="K5147" s="3" t="n">
        <v>1996</v>
      </c>
      <c r="L5147" s="3" t="inlineStr"/>
      <c r="M5147" s="3" t="inlineStr"/>
      <c r="N5147" s="3" t="inlineStr"/>
      <c r="O5147" s="3" t="n"/>
      <c r="P5147" s="3" t="inlineStr"/>
      <c r="Q5147" s="3" t="inlineStr"/>
      <c r="R5147" s="3" t="inlineStr"/>
      <c r="S5147" s="3" t="inlineStr">
        <is>
          <t>Dept bio</t>
        </is>
      </c>
      <c r="T5147" s="3" t="n">
        <v>1</v>
      </c>
      <c r="U5147" s="3" t="inlineStr">
        <is>
          <t>Medium (self-reported in faculty bio)</t>
        </is>
      </c>
      <c r="V5147" s="3" t="n"/>
      <c r="W5147" s="3" t="inlineStr">
        <is>
          <t>Fulbright Institute of International Education Graduate Student Research Fellowship in Budapest Hungary, 1996-1997. Principal investigator. Hungarian Government Grant 8/96 - 6/97, plus extension grant through 8/97. Project: To conduct research on return migrants in post socialist Hungary. Principal investigator. University of California, Los Angeles</t>
        </is>
      </c>
      <c r="X5147" s="3" t="inlineStr"/>
      <c r="Y5147" s="3" t="inlineStr"/>
      <c r="Z5147" s="3" t="inlineStr"/>
      <c r="AA5147" s="3" t="inlineStr"/>
      <c r="AB5147" s="3" t="inlineStr"/>
      <c r="AC5147" s="3" t="inlineStr">
        <is>
          <t>School of Arts &amp; Sciences</t>
        </is>
      </c>
      <c r="AD5147" s="3" t="n"/>
      <c r="AE5147" s="3" t="inlineStr">
        <is>
          <t>No</t>
        </is>
      </c>
      <c r="AF5147" s="3" t="inlineStr"/>
      <c r="AG5147" s="4" t="inlineStr"/>
      <c r="AH5147" s="4" t="inlineStr"/>
      <c r="AI5147" s="4" t="inlineStr"/>
    </row>
    <row r="5148">
      <c r="A5148" s="3" t="inlineStr">
        <is>
          <t>SOC-0039</t>
        </is>
      </c>
      <c r="B5148" s="3" t="inlineStr">
        <is>
          <t>Capruso</t>
        </is>
      </c>
      <c r="C5148" s="3" t="inlineStr">
        <is>
          <t>Daniel</t>
        </is>
      </c>
      <c r="D5148" s="3" t="inlineStr">
        <is>
          <t>Daniel Capruso</t>
        </is>
      </c>
      <c r="E5148" s="3" t="inlineStr">
        <is>
          <t>Associate Professor of Psychology</t>
        </is>
      </c>
      <c r="F5148" s="3" t="inlineStr">
        <is>
          <t>NYC College of Technology</t>
        </is>
      </c>
      <c r="G5148" s="3" t="inlineStr">
        <is>
          <t>Social Science</t>
        </is>
      </c>
      <c r="H5148" s="3" t="inlineStr">
        <is>
          <t>Daniel.Capruso05@citytech.cuny.edu</t>
        </is>
      </c>
      <c r="I5148" s="3" t="inlineStr">
        <is>
          <t>Journal article</t>
        </is>
      </c>
      <c r="J5148" s="3" t="inlineStr">
        <is>
          <t>Neuroimaging Criteria for Vascular Dementia</t>
        </is>
      </c>
      <c r="K5148" s="3" t="n">
        <v>1996</v>
      </c>
      <c r="L5148" s="3" t="inlineStr">
        <is>
          <t>Archives of Neurology</t>
        </is>
      </c>
      <c r="M5148" s="3" t="inlineStr">
        <is>
          <t>Patrick M. Pullicino; RHB Benedict; Daniel X. Capruso; Norbert R. Vella; S. Withiam-Leitch; Peterkin Lee Kwen</t>
        </is>
      </c>
      <c r="N5148" s="3" t="inlineStr"/>
      <c r="O5148" s="3" t="n"/>
      <c r="P5148" s="3" t="inlineStr"/>
      <c r="Q5148" s="3" t="inlineStr">
        <is>
          <t>10.1001/archneur.1996.00550080033010</t>
        </is>
      </c>
      <c r="R5148" s="3" t="inlineStr">
        <is>
          <t>https://doi.org/10.1001/archneur.1996.00550080033010</t>
        </is>
      </c>
      <c r="S5148" s="3" t="inlineStr">
        <is>
          <t>OpenAlex; Dept bio</t>
        </is>
      </c>
      <c r="T5148" s="3" t="n">
        <v>2</v>
      </c>
      <c r="U5148" s="3" t="inlineStr">
        <is>
          <t>High (City Tech affiliation on paper); 2 sources</t>
        </is>
      </c>
      <c r="V5148" s="3" t="n"/>
      <c r="W5148" s="3" t="inlineStr">
        <is>
          <t>Pullicino, P., Benedict, R. H. B., Capruso, D. X., Vella, N., Withiam-Leitch, S., &amp; Lee Kwen, P. (1996). Neuroimaging criteria for vascular dementia. Archives of Neurology, 53, 723-728.</t>
        </is>
      </c>
      <c r="X5148" s="3" t="inlineStr">
        <is>
          <t>OBJECTIVE: To examine published imaging criteria that separate cranial computed tomographic (CT) scans into grades of increasing support for a diagnosis of vascular dementia (VaD). DESIGN: Patients were divided into 4 grades of increasing extent of vascular lesions on CT. The frequency of VaD was compared between these grades. SETTING: A university department of neurology. PATIENTS: Forty-two consecutive patients who underwent neuropsychological assessment for possible dementia and who had a CT scan performed within 6 months following any stroke causing dementia. Patients with delirium, severe aphasia, and motor and/or sensory deficits that impaired neuropsychological testing and patients with mass lesions or nonvascular white matter disease shown on CT were excluded. MAIN OUTCOME MEASURE: The National Institute of Neurological Disorders and Stroke and the Association Internationale pour la Recherche et l'Enseignement en Neurosciences criteria for probable VaD. RESULTS: The frequency of VaD was greater in patients with grade 1 (7 [50%] of 14, P = .01), grade 2 (2[50%] of 4, P = .2), and grade 3(7[78%] of 9, P = .002) scans than the frequency of VaD with grade O scans (1[7%] of 15). There was a linear association of the frequencies of VaD between imaging grades (P = .0008). In a subgroup of patients with neuropsychological deficits caused by cerebrovascular disease, there was a linear association of the severity of the deficits between imaging grades (P = .007). CONCLUSIONS: We conclude that our criteria can separate CTs into increasing levels of support for a diagnosis of VaD. The extent of vascular lesions on CT reflects the severity of associated neuropsychological deficts.</t>
        </is>
      </c>
      <c r="Y5148" s="3" t="inlineStr">
        <is>
          <t>OpenAlex</t>
        </is>
      </c>
      <c r="Z5148" s="3" t="inlineStr"/>
      <c r="AA5148" s="3" t="inlineStr">
        <is>
          <t>Not found</t>
        </is>
      </c>
      <c r="AB5148" s="3" t="inlineStr">
        <is>
          <t>closed</t>
        </is>
      </c>
      <c r="AC5148" s="3" t="inlineStr">
        <is>
          <t>School of Arts &amp; Sciences</t>
        </is>
      </c>
      <c r="AD5148" s="3" t="n">
        <v>41</v>
      </c>
      <c r="AE5148" s="3" t="inlineStr">
        <is>
          <t>No</t>
        </is>
      </c>
      <c r="AF5148" s="3" t="inlineStr"/>
      <c r="AG5148" s="4" t="inlineStr"/>
      <c r="AH5148" s="4" t="inlineStr"/>
      <c r="AI5148" s="4" t="inlineStr"/>
    </row>
    <row r="5149">
      <c r="A5149" s="3" t="inlineStr">
        <is>
          <t>SOC-0040</t>
        </is>
      </c>
      <c r="B5149" s="3" t="inlineStr">
        <is>
          <t>Capruso</t>
        </is>
      </c>
      <c r="C5149" s="3" t="inlineStr">
        <is>
          <t>Daniel</t>
        </is>
      </c>
      <c r="D5149" s="3" t="inlineStr">
        <is>
          <t>Daniel Capruso</t>
        </is>
      </c>
      <c r="E5149" s="3" t="inlineStr">
        <is>
          <t>Associate Professor of Psychology</t>
        </is>
      </c>
      <c r="F5149" s="3" t="inlineStr">
        <is>
          <t>NYC College of Technology</t>
        </is>
      </c>
      <c r="G5149" s="3" t="inlineStr">
        <is>
          <t>Social Science</t>
        </is>
      </c>
      <c r="H5149" s="3" t="inlineStr">
        <is>
          <t>Daniel.Capruso05@citytech.cuny.edu</t>
        </is>
      </c>
      <c r="I5149" s="3" t="inlineStr">
        <is>
          <t>Journal article</t>
        </is>
      </c>
      <c r="J5149" s="3" t="inlineStr">
        <is>
          <t>Short-form alternatives to the judgment of line orientation test</t>
        </is>
      </c>
      <c r="K5149" s="3" t="n">
        <v>1996</v>
      </c>
      <c r="L5149" s="3" t="inlineStr">
        <is>
          <t>Journal of Clinical and Experimental Neuropsychology</t>
        </is>
      </c>
      <c r="M5149" s="3" t="inlineStr">
        <is>
          <t>John L. Woodard; Ralph H. B. Benedict; Vicki J. Roberts; Felicia C. Goldstein; Kimberly M. Kinner; Daniel X. Capruso; Allison N. Clark</t>
        </is>
      </c>
      <c r="N5149" s="3" t="inlineStr"/>
      <c r="O5149" s="3" t="n"/>
      <c r="P5149" s="3" t="inlineStr"/>
      <c r="Q5149" s="3" t="inlineStr">
        <is>
          <t>10.1080/01688639608408311</t>
        </is>
      </c>
      <c r="R5149" s="3" t="inlineStr">
        <is>
          <t>https://doi.org/10.1080/01688639608408311</t>
        </is>
      </c>
      <c r="S5149" s="3" t="inlineStr">
        <is>
          <t>OpenAlex; Dept bio</t>
        </is>
      </c>
      <c r="T5149" s="3" t="n">
        <v>2</v>
      </c>
      <c r="U5149" s="3" t="inlineStr">
        <is>
          <t>High (City Tech affiliation on paper); 2 sources</t>
        </is>
      </c>
      <c r="V5149" s="3" t="n"/>
      <c r="W5149" s="3" t="inlineStr">
        <is>
          <t>Woodard, J. L., Benedict, R. H. B., Roberts, V. J., Goldstein, F. C., Kinner, K. M., Capruso, D. X., &amp; Clark, A. N. (1996). Short-form alternatives to the Judgment of Line Orientation Test. Journal of Clinical and Experimental Neuropsychology, 18, 898-904.</t>
        </is>
      </c>
      <c r="X5149" s="3" t="inlineStr">
        <is>
          <t>The Judgment of Line Orientation Test (JLO; Benton, Hamsher, Varney, &amp; Spreen, 1983) is frequently used as a motor-free method of evaluating visuospatial processing but can be time-consuming to administer. We investigated the internal consistency, validity, and utility of two parallel JLO short forms in a mixed clinical sample of 386 patients. Mean scores were equivalent, and correlational analyses supported the internal consistency and validity of both short forms. When compared to the standard JLO, the odd- and even-item short forms demonstrated good sensitivity, specificity, overall hit rate and predicted positive and negative accuracy. We conclude that the JLO short forms possess sufficient internal consistency, validity, and utility for serial assessment in research studies. The JLO short forms may potentially be used in clinical screening situations by applying a single cut-off score to differentiate levels of performance. However, more detailed clinical use of these JLO short forms will necessitate collection of normative data in order to generate accurate percentile rankings.</t>
        </is>
      </c>
      <c r="Y5149" s="3" t="inlineStr">
        <is>
          <t>OpenAlex</t>
        </is>
      </c>
      <c r="Z5149" s="3" t="inlineStr"/>
      <c r="AA5149" s="3" t="inlineStr">
        <is>
          <t>Not found</t>
        </is>
      </c>
      <c r="AB5149" s="3" t="inlineStr">
        <is>
          <t>closed</t>
        </is>
      </c>
      <c r="AC5149" s="3" t="inlineStr">
        <is>
          <t>School of Arts &amp; Sciences</t>
        </is>
      </c>
      <c r="AD5149" s="3" t="n">
        <v>52</v>
      </c>
      <c r="AE5149" s="3" t="inlineStr">
        <is>
          <t>No</t>
        </is>
      </c>
      <c r="AF5149" s="3" t="inlineStr"/>
      <c r="AG5149" s="4" t="inlineStr"/>
      <c r="AH5149" s="4" t="inlineStr"/>
      <c r="AI5149" s="4" t="inlineStr"/>
    </row>
    <row r="5150">
      <c r="A5150" s="3" t="inlineStr">
        <is>
          <t>SOC-0042</t>
        </is>
      </c>
      <c r="B5150" s="3" t="inlineStr">
        <is>
          <t>Pope Fischer</t>
        </is>
      </c>
      <c r="C5150" s="3" t="inlineStr">
        <is>
          <t>Lisa</t>
        </is>
      </c>
      <c r="D5150" s="3" t="inlineStr">
        <is>
          <t>Lisa Pope Fischer</t>
        </is>
      </c>
      <c r="E5150" s="3" t="inlineStr">
        <is>
          <t>Associate Professor of Anthropology</t>
        </is>
      </c>
      <c r="F5150" s="3" t="inlineStr">
        <is>
          <t>NYC College of Technology</t>
        </is>
      </c>
      <c r="G5150" s="3" t="inlineStr">
        <is>
          <t>Social Science</t>
        </is>
      </c>
      <c r="H5150" s="3" t="inlineStr">
        <is>
          <t>LPopefischer@citytech.cuny.edu</t>
        </is>
      </c>
      <c r="I5150" s="3" t="inlineStr">
        <is>
          <t>Grant</t>
        </is>
      </c>
      <c r="J5150" s="3" t="inlineStr">
        <is>
          <t>Registration Fee Grant, 1997-1998</t>
        </is>
      </c>
      <c r="K5150" s="3" t="n">
        <v>1997</v>
      </c>
      <c r="L5150" s="3" t="inlineStr"/>
      <c r="M5150" s="3" t="inlineStr"/>
      <c r="N5150" s="3" t="inlineStr"/>
      <c r="O5150" s="3" t="n"/>
      <c r="P5150" s="3" t="inlineStr"/>
      <c r="Q5150" s="3" t="inlineStr"/>
      <c r="R5150" s="3" t="inlineStr"/>
      <c r="S5150" s="3" t="inlineStr">
        <is>
          <t>Dept bio</t>
        </is>
      </c>
      <c r="T5150" s="3" t="n">
        <v>1</v>
      </c>
      <c r="U5150" s="3" t="inlineStr">
        <is>
          <t>Medium (self-reported in faculty bio)</t>
        </is>
      </c>
      <c r="V5150" s="3" t="n"/>
      <c r="W5150" s="3" t="inlineStr">
        <is>
          <t>Registration Fee Grant, 1997-1998.</t>
        </is>
      </c>
      <c r="X5150" s="3" t="inlineStr"/>
      <c r="Y5150" s="3" t="inlineStr"/>
      <c r="Z5150" s="3" t="inlineStr"/>
      <c r="AA5150" s="3" t="inlineStr"/>
      <c r="AB5150" s="3" t="inlineStr"/>
      <c r="AC5150" s="3" t="inlineStr">
        <is>
          <t>School of Arts &amp; Sciences</t>
        </is>
      </c>
      <c r="AD5150" s="3" t="n"/>
      <c r="AE5150" s="3" t="inlineStr">
        <is>
          <t>No</t>
        </is>
      </c>
      <c r="AF5150" s="3" t="inlineStr"/>
      <c r="AG5150" s="4" t="inlineStr"/>
      <c r="AH5150" s="4" t="inlineStr"/>
      <c r="AI5150" s="4" t="inlineStr"/>
    </row>
    <row r="5151">
      <c r="A5151" s="3" t="inlineStr">
        <is>
          <t>SOC-0045</t>
        </is>
      </c>
      <c r="B5151" s="3" t="inlineStr">
        <is>
          <t>Pope Fischer</t>
        </is>
      </c>
      <c r="C5151" s="3" t="inlineStr">
        <is>
          <t>Lisa</t>
        </is>
      </c>
      <c r="D5151" s="3" t="inlineStr">
        <is>
          <t>Lisa Pope Fischer</t>
        </is>
      </c>
      <c r="E5151" s="3" t="inlineStr">
        <is>
          <t>Associate Professor of Anthropology</t>
        </is>
      </c>
      <c r="F5151" s="3" t="inlineStr">
        <is>
          <t>NYC College of Technology</t>
        </is>
      </c>
      <c r="G5151" s="3" t="inlineStr">
        <is>
          <t>Social Science</t>
        </is>
      </c>
      <c r="H5151" s="3" t="inlineStr">
        <is>
          <t>LPopefischer@citytech.cuny.edu</t>
        </is>
      </c>
      <c r="I5151" s="3" t="inlineStr">
        <is>
          <t>Grant</t>
        </is>
      </c>
      <c r="J5151" s="3" t="inlineStr">
        <is>
          <t>University Fellowship, Spring 1998</t>
        </is>
      </c>
      <c r="K5151" s="3" t="n">
        <v>1998</v>
      </c>
      <c r="L5151" s="3" t="inlineStr"/>
      <c r="M5151" s="3" t="inlineStr"/>
      <c r="N5151" s="3" t="inlineStr"/>
      <c r="O5151" s="3" t="n"/>
      <c r="P5151" s="3" t="inlineStr"/>
      <c r="Q5151" s="3" t="inlineStr"/>
      <c r="R5151" s="3" t="inlineStr"/>
      <c r="S5151" s="3" t="inlineStr">
        <is>
          <t>Dept bio</t>
        </is>
      </c>
      <c r="T5151" s="3" t="n">
        <v>1</v>
      </c>
      <c r="U5151" s="3" t="inlineStr">
        <is>
          <t>Medium (self-reported in faculty bio)</t>
        </is>
      </c>
      <c r="V5151" s="3" t="n"/>
      <c r="W5151" s="3" t="inlineStr">
        <is>
          <t>University Fellowship, Spring 1998.</t>
        </is>
      </c>
      <c r="X5151" s="3" t="inlineStr"/>
      <c r="Y5151" s="3" t="inlineStr"/>
      <c r="Z5151" s="3" t="inlineStr"/>
      <c r="AA5151" s="3" t="inlineStr"/>
      <c r="AB5151" s="3" t="inlineStr"/>
      <c r="AC5151" s="3" t="inlineStr">
        <is>
          <t>School of Arts &amp; Sciences</t>
        </is>
      </c>
      <c r="AD5151" s="3" t="n"/>
      <c r="AE5151" s="3" t="inlineStr">
        <is>
          <t>No</t>
        </is>
      </c>
      <c r="AF5151" s="3" t="inlineStr"/>
      <c r="AG5151" s="4" t="inlineStr"/>
      <c r="AH5151" s="4" t="inlineStr"/>
      <c r="AI5151" s="4" t="inlineStr"/>
    </row>
    <row r="5152">
      <c r="A5152" s="3" t="inlineStr">
        <is>
          <t>SOC-0047</t>
        </is>
      </c>
      <c r="B5152" s="3" t="inlineStr">
        <is>
          <t>Capruso</t>
        </is>
      </c>
      <c r="C5152" s="3" t="inlineStr">
        <is>
          <t>Daniel</t>
        </is>
      </c>
      <c r="D5152" s="3" t="inlineStr">
        <is>
          <t>Daniel Capruso</t>
        </is>
      </c>
      <c r="E5152" s="3" t="inlineStr">
        <is>
          <t>Associate Professor of Psychology</t>
        </is>
      </c>
      <c r="F5152" s="3" t="inlineStr">
        <is>
          <t>NYC College of Technology</t>
        </is>
      </c>
      <c r="G5152" s="3" t="inlineStr">
        <is>
          <t>Social Science</t>
        </is>
      </c>
      <c r="H5152" s="3" t="inlineStr">
        <is>
          <t>Daniel.Capruso05@citytech.cuny.edu</t>
        </is>
      </c>
      <c r="I5152" s="3" t="inlineStr">
        <is>
          <t>Paper (venue type unclear)</t>
        </is>
      </c>
      <c r="J5152" s="3" t="inlineStr">
        <is>
          <t>Neurobehavioral sequelae of head injury</t>
        </is>
      </c>
      <c r="K5152" s="3" t="n">
        <v>2000</v>
      </c>
      <c r="L5152" s="3" t="inlineStr"/>
      <c r="M5152" s="3" t="inlineStr">
        <is>
          <t>Capruso, D. X., &amp; Levin, H. S</t>
        </is>
      </c>
      <c r="N5152" s="3" t="inlineStr"/>
      <c r="O5152" s="3" t="n"/>
      <c r="P5152" s="3" t="inlineStr"/>
      <c r="Q5152" s="3" t="inlineStr"/>
      <c r="R5152" s="3" t="inlineStr"/>
      <c r="S5152" s="3" t="inlineStr">
        <is>
          <t>Dept bio</t>
        </is>
      </c>
      <c r="T5152" s="3" t="n">
        <v>1</v>
      </c>
      <c r="U5152" s="3" t="inlineStr">
        <is>
          <t>Medium (self-reported in faculty bio)</t>
        </is>
      </c>
      <c r="V5152" s="3" t="n"/>
      <c r="W5152" s="3" t="inlineStr">
        <is>
          <t>Capruso, D. X., &amp; Levin, H. S. (2000). Neurobehavioral sequelae of head injury. In P. S. Cooper &amp; J. Golfinos (Eds.) Head Injury (2nd ed.). New York: McGraw-Hill.</t>
        </is>
      </c>
      <c r="X5152" s="3" t="inlineStr"/>
      <c r="Y5152" s="3" t="inlineStr"/>
      <c r="Z5152" s="3" t="inlineStr"/>
      <c r="AA5152" s="3" t="inlineStr"/>
      <c r="AB5152" s="3" t="inlineStr"/>
      <c r="AC5152" s="3" t="inlineStr">
        <is>
          <t>School of Arts &amp; Sciences</t>
        </is>
      </c>
      <c r="AD5152" s="3" t="n"/>
      <c r="AE5152" s="3" t="inlineStr">
        <is>
          <t>No</t>
        </is>
      </c>
      <c r="AF5152" s="3" t="inlineStr"/>
      <c r="AG5152" s="4" t="inlineStr"/>
      <c r="AH5152" s="4" t="inlineStr"/>
      <c r="AI5152" s="4" t="inlineStr"/>
    </row>
    <row r="5153">
      <c r="A5153" s="3" t="inlineStr">
        <is>
          <t>SOC-0048</t>
        </is>
      </c>
      <c r="B5153" s="3" t="inlineStr">
        <is>
          <t>Pope Fischer</t>
        </is>
      </c>
      <c r="C5153" s="3" t="inlineStr">
        <is>
          <t>Lisa</t>
        </is>
      </c>
      <c r="D5153" s="3" t="inlineStr">
        <is>
          <t>Lisa Pope Fischer</t>
        </is>
      </c>
      <c r="E5153" s="3" t="inlineStr">
        <is>
          <t>Associate Professor of Anthropology</t>
        </is>
      </c>
      <c r="F5153" s="3" t="inlineStr">
        <is>
          <t>NYC College of Technology</t>
        </is>
      </c>
      <c r="G5153" s="3" t="inlineStr">
        <is>
          <t>Social Science</t>
        </is>
      </c>
      <c r="H5153" s="3" t="inlineStr">
        <is>
          <t>LPopefischer@citytech.cuny.edu</t>
        </is>
      </c>
      <c r="I5153" s="3" t="inlineStr">
        <is>
          <t>Grant</t>
        </is>
      </c>
      <c r="J5153" s="3" t="inlineStr">
        <is>
          <t>Office of the President Dissertation Year Fellowship, 2000</t>
        </is>
      </c>
      <c r="K5153" s="3" t="n">
        <v>2000</v>
      </c>
      <c r="L5153" s="3" t="inlineStr"/>
      <c r="M5153" s="3" t="inlineStr"/>
      <c r="N5153" s="3" t="inlineStr"/>
      <c r="O5153" s="3" t="n"/>
      <c r="P5153" s="3" t="inlineStr"/>
      <c r="Q5153" s="3" t="inlineStr"/>
      <c r="R5153" s="3" t="inlineStr"/>
      <c r="S5153" s="3" t="inlineStr">
        <is>
          <t>Dept bio</t>
        </is>
      </c>
      <c r="T5153" s="3" t="n">
        <v>1</v>
      </c>
      <c r="U5153" s="3" t="inlineStr">
        <is>
          <t>Medium (self-reported in faculty bio)</t>
        </is>
      </c>
      <c r="V5153" s="3" t="n"/>
      <c r="W5153" s="3" t="inlineStr">
        <is>
          <t>Office of the President Dissertation Year Fellowship, 2000.</t>
        </is>
      </c>
      <c r="X5153" s="3" t="inlineStr"/>
      <c r="Y5153" s="3" t="inlineStr"/>
      <c r="Z5153" s="3" t="inlineStr"/>
      <c r="AA5153" s="3" t="inlineStr"/>
      <c r="AB5153" s="3" t="inlineStr"/>
      <c r="AC5153" s="3" t="inlineStr">
        <is>
          <t>School of Arts &amp; Sciences</t>
        </is>
      </c>
      <c r="AD5153" s="3" t="n"/>
      <c r="AE5153" s="3" t="inlineStr">
        <is>
          <t>No</t>
        </is>
      </c>
      <c r="AF5153" s="3" t="inlineStr"/>
      <c r="AG5153" s="4" t="inlineStr"/>
      <c r="AH5153" s="4" t="inlineStr"/>
      <c r="AI5153" s="4" t="inlineStr"/>
    </row>
    <row r="5154">
      <c r="A5154" s="3" t="inlineStr">
        <is>
          <t>SOC-0050</t>
        </is>
      </c>
      <c r="B5154" s="3" t="inlineStr">
        <is>
          <t>Sisco</t>
        </is>
      </c>
      <c r="C5154" s="3" t="inlineStr">
        <is>
          <t>Howard</t>
        </is>
      </c>
      <c r="D5154" s="3" t="inlineStr">
        <is>
          <t>Howard Sisco</t>
        </is>
      </c>
      <c r="E5154" s="3" t="inlineStr">
        <is>
          <t>Associate Professor of Psychology</t>
        </is>
      </c>
      <c r="F5154" s="3" t="inlineStr">
        <is>
          <t>NYC College of Technology</t>
        </is>
      </c>
      <c r="G5154" s="3" t="inlineStr">
        <is>
          <t>Social Science</t>
        </is>
      </c>
      <c r="H5154" s="3" t="inlineStr">
        <is>
          <t>HSisco@citytech.cuny.edu</t>
        </is>
      </c>
      <c r="I5154" s="3" t="inlineStr">
        <is>
          <t>Conference presentation</t>
        </is>
      </c>
      <c r="J5154" s="3" t="inlineStr">
        <is>
          <t>Paper presented at Symposium for Assessing the Prevalence and Impact of Applicant Faking, Society for Industrial/Organizational Psychology Convention, New Orleans La</t>
        </is>
      </c>
      <c r="K5154" s="3" t="n">
        <v>2000</v>
      </c>
      <c r="L5154" s="3" t="inlineStr"/>
      <c r="M5154" s="3" t="inlineStr"/>
      <c r="N5154" s="3" t="inlineStr"/>
      <c r="O5154" s="3" t="n"/>
      <c r="P5154" s="3" t="inlineStr"/>
      <c r="Q5154" s="3" t="inlineStr"/>
      <c r="R5154" s="3" t="inlineStr"/>
      <c r="S5154" s="3" t="inlineStr">
        <is>
          <t>Dept bio</t>
        </is>
      </c>
      <c r="T5154" s="3" t="n">
        <v>1</v>
      </c>
      <c r="U5154" s="3" t="inlineStr">
        <is>
          <t>Medium (self-reported in faculty bio)</t>
        </is>
      </c>
      <c r="V5154" s="3" t="n"/>
      <c r="W5154" s="3" t="inlineStr">
        <is>
          <t>Reducing the Impact of Response Distortion. Paper presented at Symposium for Assessing the Prevalence and Impact of Applicant Faking, Society for Industrial/Organizational Psychology Convention, New Orleans La. April 2000</t>
        </is>
      </c>
      <c r="X5154" s="3" t="inlineStr"/>
      <c r="Y5154" s="3" t="inlineStr"/>
      <c r="Z5154" s="3" t="inlineStr"/>
      <c r="AA5154" s="3" t="inlineStr"/>
      <c r="AB5154" s="3" t="inlineStr"/>
      <c r="AC5154" s="3" t="inlineStr">
        <is>
          <t>School of Arts &amp; Sciences</t>
        </is>
      </c>
      <c r="AD5154" s="3" t="n"/>
      <c r="AE5154" s="3" t="inlineStr">
        <is>
          <t>No</t>
        </is>
      </c>
      <c r="AF5154" s="3" t="inlineStr"/>
      <c r="AG5154" s="4" t="inlineStr"/>
      <c r="AH5154" s="4" t="inlineStr"/>
      <c r="AI5154" s="4" t="inlineStr"/>
    </row>
    <row r="5155">
      <c r="A5155" s="3" t="inlineStr">
        <is>
          <t>SOC-0051</t>
        </is>
      </c>
      <c r="B5155" s="3" t="inlineStr">
        <is>
          <t>Capruso</t>
        </is>
      </c>
      <c r="C5155" s="3" t="inlineStr">
        <is>
          <t>Daniel</t>
        </is>
      </c>
      <c r="D5155" s="3" t="inlineStr">
        <is>
          <t>Daniel Capruso</t>
        </is>
      </c>
      <c r="E5155" s="3" t="inlineStr">
        <is>
          <t>Associate Professor of Psychology</t>
        </is>
      </c>
      <c r="F5155" s="3" t="inlineStr">
        <is>
          <t>NYC College of Technology</t>
        </is>
      </c>
      <c r="G5155" s="3" t="inlineStr">
        <is>
          <t>Social Science</t>
        </is>
      </c>
      <c r="H5155" s="3" t="inlineStr">
        <is>
          <t>Daniel.Capruso05@citytech.cuny.edu</t>
        </is>
      </c>
      <c r="I5155" s="3" t="inlineStr">
        <is>
          <t>Paper (venue type unclear)</t>
        </is>
      </c>
      <c r="J5155" s="3" t="inlineStr">
        <is>
          <t>Psychological testing in clinical neurosurgery: General considerations</t>
        </is>
      </c>
      <c r="K5155" s="3" t="n">
        <v>2000</v>
      </c>
      <c r="L5155" s="3" t="inlineStr"/>
      <c r="M5155" s="3" t="inlineStr">
        <is>
          <t>Capruso, D. X., &amp; Levin, H. S</t>
        </is>
      </c>
      <c r="N5155" s="3" t="inlineStr"/>
      <c r="O5155" s="3" t="n"/>
      <c r="P5155" s="3" t="inlineStr"/>
      <c r="Q5155" s="3" t="inlineStr"/>
      <c r="R5155" s="3" t="inlineStr"/>
      <c r="S5155" s="3" t="inlineStr">
        <is>
          <t>Dept bio</t>
        </is>
      </c>
      <c r="T5155" s="3" t="n">
        <v>1</v>
      </c>
      <c r="U5155" s="3" t="inlineStr">
        <is>
          <t>Medium (self-reported in faculty bio)</t>
        </is>
      </c>
      <c r="V5155" s="3" t="n"/>
      <c r="W5155" s="3" t="inlineStr">
        <is>
          <t>Capruso, D. X., &amp; Levin, H. S. (2000). Psychological testing in clinical neurosurgery: General considerations. In A. Crockard, R. Hayward, &amp; J. T. Hoff (Eds.) Neurosurgery: The scientific basis of clinical practice, 3rd ed. (pp. 1023-1031). Boston: Blackwell Scientific.</t>
        </is>
      </c>
      <c r="X5155" s="3" t="inlineStr"/>
      <c r="Y5155" s="3" t="inlineStr"/>
      <c r="Z5155" s="3" t="inlineStr"/>
      <c r="AA5155" s="3" t="inlineStr"/>
      <c r="AB5155" s="3" t="inlineStr"/>
      <c r="AC5155" s="3" t="inlineStr">
        <is>
          <t>School of Arts &amp; Sciences</t>
        </is>
      </c>
      <c r="AD5155" s="3" t="n"/>
      <c r="AE5155" s="3" t="inlineStr">
        <is>
          <t>No</t>
        </is>
      </c>
      <c r="AF5155" s="3" t="inlineStr"/>
      <c r="AG5155" s="4" t="inlineStr"/>
      <c r="AH5155" s="4" t="inlineStr"/>
      <c r="AI5155" s="4" t="inlineStr"/>
    </row>
    <row r="5156">
      <c r="A5156" s="3" t="inlineStr">
        <is>
          <t>SOC-0056</t>
        </is>
      </c>
      <c r="B5156" s="3" t="inlineStr">
        <is>
          <t>Pope Fischer</t>
        </is>
      </c>
      <c r="C5156" s="3" t="inlineStr">
        <is>
          <t>Lisa</t>
        </is>
      </c>
      <c r="D5156" s="3" t="inlineStr">
        <is>
          <t>Lisa Pope Fischer</t>
        </is>
      </c>
      <c r="E5156" s="3" t="inlineStr">
        <is>
          <t>Associate Professor of Anthropology</t>
        </is>
      </c>
      <c r="F5156" s="3" t="inlineStr">
        <is>
          <t>NYC College of Technology</t>
        </is>
      </c>
      <c r="G5156" s="3" t="inlineStr">
        <is>
          <t>Social Science</t>
        </is>
      </c>
      <c r="H5156" s="3" t="inlineStr">
        <is>
          <t>LPopefischer@citytech.cuny.edu</t>
        </is>
      </c>
      <c r="I5156" s="3" t="inlineStr">
        <is>
          <t>Conference presentation</t>
        </is>
      </c>
      <c r="J5156" s="3" t="inlineStr">
        <is>
          <t>A Ghost in the City: Hungarian Migratory Experiences and Construction of Identity in Different Societies Post Socialism</t>
        </is>
      </c>
      <c r="K5156" s="3" t="n">
        <v>2001</v>
      </c>
      <c r="L5156" s="3" t="inlineStr"/>
      <c r="M5156" s="3" t="inlineStr"/>
      <c r="N5156" s="3" t="inlineStr"/>
      <c r="O5156" s="3" t="n"/>
      <c r="P5156" s="3" t="inlineStr"/>
      <c r="Q5156" s="3" t="inlineStr"/>
      <c r="R5156" s="3" t="inlineStr"/>
      <c r="S5156" s="3" t="inlineStr">
        <is>
          <t>Dept bio</t>
        </is>
      </c>
      <c r="T5156" s="3" t="n">
        <v>1</v>
      </c>
      <c r="U5156" s="3" t="inlineStr">
        <is>
          <t>Medium (self-reported in faculty bio)</t>
        </is>
      </c>
      <c r="V5156" s="3" t="n"/>
      <c r="W5156" s="3" t="inlineStr">
        <is>
          <t>"A Ghost in the City: Hungarian Migratory Experiences and Construction of Identity in Different Societies Post Socialism." Comparativists' Day at UCLA: Presenting the Work of Graduate Students Working on Comparative Topics, coordinated by the Sociology Department (Prof. David Cook), January 26, 2001.</t>
        </is>
      </c>
      <c r="X5156" s="3" t="inlineStr"/>
      <c r="Y5156" s="3" t="inlineStr"/>
      <c r="Z5156" s="3" t="inlineStr"/>
      <c r="AA5156" s="3" t="inlineStr"/>
      <c r="AB5156" s="3" t="inlineStr"/>
      <c r="AC5156" s="3" t="inlineStr">
        <is>
          <t>School of Arts &amp; Sciences</t>
        </is>
      </c>
      <c r="AD5156" s="3" t="n"/>
      <c r="AE5156" s="3" t="inlineStr">
        <is>
          <t>No</t>
        </is>
      </c>
      <c r="AF5156" s="3" t="inlineStr"/>
      <c r="AG5156" s="4" t="inlineStr"/>
      <c r="AH5156" s="4" t="inlineStr"/>
      <c r="AI5156" s="4" t="inlineStr"/>
    </row>
    <row r="5157">
      <c r="A5157" s="3" t="inlineStr">
        <is>
          <t>SOC-0057</t>
        </is>
      </c>
      <c r="B5157" s="3" t="inlineStr">
        <is>
          <t>Pope Fischer</t>
        </is>
      </c>
      <c r="C5157" s="3" t="inlineStr">
        <is>
          <t>Lisa</t>
        </is>
      </c>
      <c r="D5157" s="3" t="inlineStr">
        <is>
          <t>Lisa Pope Fischer</t>
        </is>
      </c>
      <c r="E5157" s="3" t="inlineStr">
        <is>
          <t>Associate Professor of Anthropology</t>
        </is>
      </c>
      <c r="F5157" s="3" t="inlineStr">
        <is>
          <t>NYC College of Technology</t>
        </is>
      </c>
      <c r="G5157" s="3" t="inlineStr">
        <is>
          <t>Social Science</t>
        </is>
      </c>
      <c r="H5157" s="3" t="inlineStr">
        <is>
          <t>LPopefischer@citytech.cuny.edu</t>
        </is>
      </c>
      <c r="I5157" s="3" t="inlineStr">
        <is>
          <t>Dissertation</t>
        </is>
      </c>
      <c r="J5157" s="3" t="inlineStr">
        <is>
          <t>A Ghost in the City: Migratory Experiences and Constructions of Identity in Post Socialist Hungary</t>
        </is>
      </c>
      <c r="K5157" s="3" t="n">
        <v>2001</v>
      </c>
      <c r="L5157" s="3" t="inlineStr"/>
      <c r="M5157" s="3" t="inlineStr"/>
      <c r="N5157" s="3" t="inlineStr"/>
      <c r="O5157" s="3" t="n"/>
      <c r="P5157" s="3" t="inlineStr"/>
      <c r="Q5157" s="3" t="inlineStr"/>
      <c r="R5157" s="3" t="inlineStr"/>
      <c r="S5157" s="3" t="inlineStr">
        <is>
          <t>Dept bio</t>
        </is>
      </c>
      <c r="T5157" s="3" t="n">
        <v>1</v>
      </c>
      <c r="U5157" s="3" t="inlineStr">
        <is>
          <t>Medium (self-reported in faculty bio)</t>
        </is>
      </c>
      <c r="V5157" s="3" t="n"/>
      <c r="W5157" s="3" t="inlineStr">
        <is>
          <t>A Ghost in the City: Migratory Experiences and Constructions of Identity in Post Socialist Hungary. Doctoral Dissertation, University of California, Los Angeles. Ann Arbor, MI: UMI Publishers, 2001.</t>
        </is>
      </c>
      <c r="X5157" s="3" t="inlineStr"/>
      <c r="Y5157" s="3" t="inlineStr"/>
      <c r="Z5157" s="3" t="inlineStr"/>
      <c r="AA5157" s="3" t="inlineStr"/>
      <c r="AB5157" s="3" t="inlineStr"/>
      <c r="AC5157" s="3" t="inlineStr">
        <is>
          <t>School of Arts &amp; Sciences</t>
        </is>
      </c>
      <c r="AD5157" s="3" t="n"/>
      <c r="AE5157" s="3" t="inlineStr">
        <is>
          <t>No</t>
        </is>
      </c>
      <c r="AF5157" s="3" t="inlineStr"/>
      <c r="AG5157" s="4" t="inlineStr"/>
      <c r="AH5157" s="4" t="inlineStr"/>
      <c r="AI5157" s="4" t="inlineStr"/>
    </row>
    <row r="5158">
      <c r="A5158" s="3" t="inlineStr">
        <is>
          <t>SOC-0058</t>
        </is>
      </c>
      <c r="B5158" s="3" t="inlineStr">
        <is>
          <t>Panayotakis</t>
        </is>
      </c>
      <c r="C5158" s="3" t="inlineStr">
        <is>
          <t>Costas</t>
        </is>
      </c>
      <c r="D5158" s="3" t="inlineStr">
        <is>
          <t>Costas Panayotakis</t>
        </is>
      </c>
      <c r="E5158" s="3" t="inlineStr">
        <is>
          <t>Professor of Sociology</t>
        </is>
      </c>
      <c r="F5158" s="3" t="inlineStr">
        <is>
          <t>NYC College of Technology</t>
        </is>
      </c>
      <c r="G5158" s="3" t="inlineStr">
        <is>
          <t>Social Science</t>
        </is>
      </c>
      <c r="H5158" s="3" t="inlineStr">
        <is>
          <t>CPanayotakis@citytech.cuny.edu</t>
        </is>
      </c>
      <c r="I5158" s="3" t="inlineStr">
        <is>
          <t>Book chapter</t>
        </is>
      </c>
      <c r="J5158" s="3" t="inlineStr">
        <is>
          <t>Dystopian Capitalism and the Specter of Utopia</t>
        </is>
      </c>
      <c r="K5158" s="3" t="n">
        <v>2001</v>
      </c>
      <c r="L5158" s="3" t="inlineStr"/>
      <c r="M5158" s="3" t="inlineStr"/>
      <c r="N5158" s="3" t="inlineStr"/>
      <c r="O5158" s="3" t="n"/>
      <c r="P5158" s="3" t="inlineStr"/>
      <c r="Q5158" s="3" t="inlineStr"/>
      <c r="R5158" s="3" t="inlineStr"/>
      <c r="S5158" s="3" t="inlineStr">
        <is>
          <t>Dept bio</t>
        </is>
      </c>
      <c r="T5158" s="3" t="n">
        <v>1</v>
      </c>
      <c r="U5158" s="3" t="inlineStr">
        <is>
          <t>Medium (self-reported in faculty bio)</t>
        </is>
      </c>
      <c r="V5158" s="3" t="n"/>
      <c r="W5158" s="3" t="inlineStr">
        <is>
          <t>"Dystopian Capitalism and the Specter of Utopia," Science and Society, Fall 2001.</t>
        </is>
      </c>
      <c r="X5158" s="3" t="inlineStr"/>
      <c r="Y5158" s="3" t="inlineStr"/>
      <c r="Z5158" s="3" t="inlineStr"/>
      <c r="AA5158" s="3" t="inlineStr"/>
      <c r="AB5158" s="3" t="inlineStr"/>
      <c r="AC5158" s="3" t="inlineStr">
        <is>
          <t>School of Arts &amp; Sciences</t>
        </is>
      </c>
      <c r="AD5158" s="3" t="n"/>
      <c r="AE5158" s="3" t="inlineStr">
        <is>
          <t>No</t>
        </is>
      </c>
      <c r="AF5158" s="3" t="inlineStr"/>
      <c r="AG5158" s="4" t="inlineStr"/>
      <c r="AH5158" s="4" t="inlineStr"/>
      <c r="AI5158" s="4" t="inlineStr"/>
    </row>
    <row r="5159">
      <c r="A5159" s="3" t="inlineStr">
        <is>
          <t>SOC-0059</t>
        </is>
      </c>
      <c r="B5159" s="3" t="inlineStr">
        <is>
          <t>Panayotakis</t>
        </is>
      </c>
      <c r="C5159" s="3" t="inlineStr">
        <is>
          <t>Costas</t>
        </is>
      </c>
      <c r="D5159" s="3" t="inlineStr">
        <is>
          <t>Costas Panayotakis</t>
        </is>
      </c>
      <c r="E5159" s="3" t="inlineStr">
        <is>
          <t>Professor of Sociology</t>
        </is>
      </c>
      <c r="F5159" s="3" t="inlineStr">
        <is>
          <t>NYC College of Technology</t>
        </is>
      </c>
      <c r="G5159" s="3" t="inlineStr">
        <is>
          <t>Social Science</t>
        </is>
      </c>
      <c r="H5159" s="3" t="inlineStr">
        <is>
          <t>CPanayotakis@citytech.cuny.edu</t>
        </is>
      </c>
      <c r="I5159" s="3" t="inlineStr">
        <is>
          <t>Book chapter</t>
        </is>
      </c>
      <c r="J5159" s="3" t="inlineStr">
        <is>
          <t>Nature, Dialectics and Emancipatory Politics</t>
        </is>
      </c>
      <c r="K5159" s="3" t="n">
        <v>2001</v>
      </c>
      <c r="L5159" s="3" t="inlineStr"/>
      <c r="M5159" s="3" t="inlineStr"/>
      <c r="N5159" s="3" t="inlineStr"/>
      <c r="O5159" s="3" t="n"/>
      <c r="P5159" s="3" t="inlineStr"/>
      <c r="Q5159" s="3" t="inlineStr"/>
      <c r="R5159" s="3" t="inlineStr"/>
      <c r="S5159" s="3" t="inlineStr">
        <is>
          <t>Dept bio</t>
        </is>
      </c>
      <c r="T5159" s="3" t="n">
        <v>1</v>
      </c>
      <c r="U5159" s="3" t="inlineStr">
        <is>
          <t>Medium (self-reported in faculty bio)</t>
        </is>
      </c>
      <c r="V5159" s="3" t="n"/>
      <c r="W5159" s="3" t="inlineStr">
        <is>
          <t>"Nature, Dialectics and Emancipatory Politics," Capitalism, Nature, Socialism, June 2001.</t>
        </is>
      </c>
      <c r="X5159" s="3" t="inlineStr"/>
      <c r="Y5159" s="3" t="inlineStr"/>
      <c r="Z5159" s="3" t="inlineStr"/>
      <c r="AA5159" s="3" t="inlineStr"/>
      <c r="AB5159" s="3" t="inlineStr"/>
      <c r="AC5159" s="3" t="inlineStr">
        <is>
          <t>School of Arts &amp; Sciences</t>
        </is>
      </c>
      <c r="AD5159" s="3" t="n"/>
      <c r="AE5159" s="3" t="inlineStr">
        <is>
          <t>No</t>
        </is>
      </c>
      <c r="AF5159" s="3" t="inlineStr"/>
      <c r="AG5159" s="4" t="inlineStr"/>
      <c r="AH5159" s="4" t="inlineStr"/>
      <c r="AI5159" s="4" t="inlineStr"/>
    </row>
    <row r="5160">
      <c r="A5160" s="3" t="inlineStr">
        <is>
          <t>SOC-0060</t>
        </is>
      </c>
      <c r="B5160" s="3" t="inlineStr">
        <is>
          <t>Panayotakis</t>
        </is>
      </c>
      <c r="C5160" s="3" t="inlineStr">
        <is>
          <t>Costas</t>
        </is>
      </c>
      <c r="D5160" s="3" t="inlineStr">
        <is>
          <t>Costas Panayotakis</t>
        </is>
      </c>
      <c r="E5160" s="3" t="inlineStr">
        <is>
          <t>Professor of Sociology</t>
        </is>
      </c>
      <c r="F5160" s="3" t="inlineStr">
        <is>
          <t>NYC College of Technology</t>
        </is>
      </c>
      <c r="G5160" s="3" t="inlineStr">
        <is>
          <t>Social Science</t>
        </is>
      </c>
      <c r="H5160" s="3" t="inlineStr">
        <is>
          <t>CPanayotakis@citytech.cuny.edu</t>
        </is>
      </c>
      <c r="I5160" s="3" t="inlineStr">
        <is>
          <t>Book chapter</t>
        </is>
      </c>
      <c r="J5160" s="3" t="inlineStr">
        <is>
          <t>On the Anti-Globalization Movement's Self-Understanding</t>
        </is>
      </c>
      <c r="K5160" s="3" t="n">
        <v>2001</v>
      </c>
      <c r="L5160" s="3" t="inlineStr"/>
      <c r="M5160" s="3" t="inlineStr"/>
      <c r="N5160" s="3" t="inlineStr"/>
      <c r="O5160" s="3" t="n"/>
      <c r="P5160" s="3" t="inlineStr"/>
      <c r="Q5160" s="3" t="inlineStr"/>
      <c r="R5160" s="3" t="inlineStr"/>
      <c r="S5160" s="3" t="inlineStr">
        <is>
          <t>Dept bio</t>
        </is>
      </c>
      <c r="T5160" s="3" t="n">
        <v>1</v>
      </c>
      <c r="U5160" s="3" t="inlineStr">
        <is>
          <t>Medium (self-reported in faculty bio)</t>
        </is>
      </c>
      <c r="V5160" s="3" t="n"/>
      <c r="W5160" s="3" t="inlineStr">
        <is>
          <t>"On the Anti-Globalization Movement's Self-Understanding," Capitalism, Nature, Socialism, December 2001.</t>
        </is>
      </c>
      <c r="X5160" s="3" t="inlineStr"/>
      <c r="Y5160" s="3" t="inlineStr"/>
      <c r="Z5160" s="3" t="inlineStr"/>
      <c r="AA5160" s="3" t="inlineStr"/>
      <c r="AB5160" s="3" t="inlineStr"/>
      <c r="AC5160" s="3" t="inlineStr">
        <is>
          <t>School of Arts &amp; Sciences</t>
        </is>
      </c>
      <c r="AD5160" s="3" t="n"/>
      <c r="AE5160" s="3" t="inlineStr">
        <is>
          <t>No</t>
        </is>
      </c>
      <c r="AF5160" s="3" t="inlineStr"/>
      <c r="AG5160" s="4" t="inlineStr"/>
      <c r="AH5160" s="4" t="inlineStr"/>
      <c r="AI5160" s="4" t="inlineStr"/>
    </row>
    <row r="5161">
      <c r="A5161" s="3" t="inlineStr">
        <is>
          <t>SOC-0061</t>
        </is>
      </c>
      <c r="B5161" s="3" t="inlineStr">
        <is>
          <t>Pope Fischer</t>
        </is>
      </c>
      <c r="C5161" s="3" t="inlineStr">
        <is>
          <t>Lisa</t>
        </is>
      </c>
      <c r="D5161" s="3" t="inlineStr">
        <is>
          <t>Lisa Pope Fischer</t>
        </is>
      </c>
      <c r="E5161" s="3" t="inlineStr">
        <is>
          <t>Associate Professor of Anthropology</t>
        </is>
      </c>
      <c r="F5161" s="3" t="inlineStr">
        <is>
          <t>NYC College of Technology</t>
        </is>
      </c>
      <c r="G5161" s="3" t="inlineStr">
        <is>
          <t>Social Science</t>
        </is>
      </c>
      <c r="H5161" s="3" t="inlineStr">
        <is>
          <t>LPopefischer@citytech.cuny.edu</t>
        </is>
      </c>
      <c r="I5161" s="3" t="inlineStr">
        <is>
          <t>Conference presentation</t>
        </is>
      </c>
      <c r="J5161" s="3" t="inlineStr">
        <is>
          <t>Personal Identity and Emigration of Return Migrants in Socialist Hungary</t>
        </is>
      </c>
      <c r="K5161" s="3" t="n">
        <v>2001</v>
      </c>
      <c r="L5161" s="3" t="inlineStr"/>
      <c r="M5161" s="3" t="inlineStr"/>
      <c r="N5161" s="3" t="inlineStr"/>
      <c r="O5161" s="3" t="n"/>
      <c r="P5161" s="3" t="inlineStr"/>
      <c r="Q5161" s="3" t="inlineStr"/>
      <c r="R5161" s="3" t="inlineStr"/>
      <c r="S5161" s="3" t="inlineStr">
        <is>
          <t>Dept bio</t>
        </is>
      </c>
      <c r="T5161" s="3" t="n">
        <v>1</v>
      </c>
      <c r="U5161" s="3" t="inlineStr">
        <is>
          <t>Medium (self-reported in faculty bio)</t>
        </is>
      </c>
      <c r="V5161" s="3" t="n"/>
      <c r="W5161" s="3" t="inlineStr">
        <is>
          <t>"Personal Identity and Emigration of Return Migrants in Socialist Hungary." Beginnings and Ends of Emigration: Life without Borders in the Contemporary World. Prof. Egidijus Aleksandravicius. Vytautas Magnus University, Kaunas, Lithuania: Lithuanian Emigration Institute, 2001.</t>
        </is>
      </c>
      <c r="X5161" s="3" t="inlineStr"/>
      <c r="Y5161" s="3" t="inlineStr"/>
      <c r="Z5161" s="3" t="inlineStr"/>
      <c r="AA5161" s="3" t="inlineStr"/>
      <c r="AB5161" s="3" t="inlineStr"/>
      <c r="AC5161" s="3" t="inlineStr">
        <is>
          <t>School of Arts &amp; Sciences</t>
        </is>
      </c>
      <c r="AD5161" s="3" t="n"/>
      <c r="AE5161" s="3" t="inlineStr">
        <is>
          <t>No</t>
        </is>
      </c>
      <c r="AF5161" s="3" t="inlineStr"/>
      <c r="AG5161" s="4" t="inlineStr"/>
      <c r="AH5161" s="4" t="inlineStr"/>
      <c r="AI5161" s="4" t="inlineStr"/>
    </row>
    <row r="5162">
      <c r="A5162" s="3" t="inlineStr">
        <is>
          <t>SOC-0062</t>
        </is>
      </c>
      <c r="B5162" s="3" t="inlineStr">
        <is>
          <t>Pope Fischer</t>
        </is>
      </c>
      <c r="C5162" s="3" t="inlineStr">
        <is>
          <t>Lisa</t>
        </is>
      </c>
      <c r="D5162" s="3" t="inlineStr">
        <is>
          <t>Lisa Pope Fischer</t>
        </is>
      </c>
      <c r="E5162" s="3" t="inlineStr">
        <is>
          <t>Associate Professor of Anthropology</t>
        </is>
      </c>
      <c r="F5162" s="3" t="inlineStr">
        <is>
          <t>NYC College of Technology</t>
        </is>
      </c>
      <c r="G5162" s="3" t="inlineStr">
        <is>
          <t>Social Science</t>
        </is>
      </c>
      <c r="H5162" s="3" t="inlineStr">
        <is>
          <t>LPopefischer@citytech.cuny.edu</t>
        </is>
      </c>
      <c r="I5162" s="3" t="inlineStr">
        <is>
          <t>Conference presentation</t>
        </is>
      </c>
      <c r="J5162" s="3" t="inlineStr">
        <is>
          <t>Talking Back: Power, Culture, Identity, and the Fieldwork Experience in Budapest Hungary</t>
        </is>
      </c>
      <c r="K5162" s="3" t="n">
        <v>2001</v>
      </c>
      <c r="L5162" s="3" t="inlineStr"/>
      <c r="M5162" s="3" t="inlineStr"/>
      <c r="N5162" s="3" t="inlineStr"/>
      <c r="O5162" s="3" t="n"/>
      <c r="P5162" s="3" t="inlineStr"/>
      <c r="Q5162" s="3" t="inlineStr"/>
      <c r="R5162" s="3" t="inlineStr"/>
      <c r="S5162" s="3" t="inlineStr">
        <is>
          <t>Dept bio</t>
        </is>
      </c>
      <c r="T5162" s="3" t="n">
        <v>1</v>
      </c>
      <c r="U5162" s="3" t="inlineStr">
        <is>
          <t>Medium (self-reported in faculty bio)</t>
        </is>
      </c>
      <c r="V5162" s="3" t="n"/>
      <c r="W5162" s="3" t="inlineStr">
        <is>
          <t>"Talking Back: Power, Culture, Identity, and the Fieldwork Experience in Budapest Hungary." The American Anthropological Association's Annual Meetings, Washington, DC, November 2001.</t>
        </is>
      </c>
      <c r="X5162" s="3" t="inlineStr"/>
      <c r="Y5162" s="3" t="inlineStr"/>
      <c r="Z5162" s="3" t="inlineStr"/>
      <c r="AA5162" s="3" t="inlineStr"/>
      <c r="AB5162" s="3" t="inlineStr"/>
      <c r="AC5162" s="3" t="inlineStr">
        <is>
          <t>School of Arts &amp; Sciences</t>
        </is>
      </c>
      <c r="AD5162" s="3" t="n"/>
      <c r="AE5162" s="3" t="inlineStr">
        <is>
          <t>No</t>
        </is>
      </c>
      <c r="AF5162" s="3" t="inlineStr"/>
      <c r="AG5162" s="4" t="inlineStr"/>
      <c r="AH5162" s="4" t="inlineStr"/>
      <c r="AI5162" s="4" t="inlineStr"/>
    </row>
    <row r="5163">
      <c r="A5163" s="3" t="inlineStr">
        <is>
          <t>SOC-0064</t>
        </is>
      </c>
      <c r="B5163" s="3" t="inlineStr">
        <is>
          <t>Parnes</t>
        </is>
      </c>
      <c r="C5163" s="3" t="inlineStr">
        <is>
          <t>Marie</t>
        </is>
      </c>
      <c r="D5163" s="3" t="inlineStr">
        <is>
          <t>Marie Parnes</t>
        </is>
      </c>
      <c r="E5163" s="3" t="inlineStr">
        <is>
          <t>Assistant Professor of Psychology</t>
        </is>
      </c>
      <c r="F5163" s="3" t="inlineStr">
        <is>
          <t>NYC College of Technology</t>
        </is>
      </c>
      <c r="G5163" s="3" t="inlineStr">
        <is>
          <t>Social Science</t>
        </is>
      </c>
      <c r="H5163" s="3" t="inlineStr">
        <is>
          <t>MParnes@citytech.cuny.edu</t>
        </is>
      </c>
      <c r="I5163" s="3" t="inlineStr">
        <is>
          <t>Journal article</t>
        </is>
      </c>
      <c r="J5163" s="3" t="inlineStr">
        <is>
          <t>Journal of Experimental Child Psychology, 2002</t>
        </is>
      </c>
      <c r="K5163" s="3" t="n">
        <v>2002</v>
      </c>
      <c r="L5163" s="3" t="inlineStr"/>
      <c r="M5163" s="3" t="inlineStr"/>
      <c r="N5163" s="3" t="inlineStr"/>
      <c r="O5163" s="3" t="n"/>
      <c r="P5163" s="3" t="inlineStr"/>
      <c r="Q5163" s="3" t="inlineStr"/>
      <c r="R5163" s="3" t="inlineStr"/>
      <c r="S5163" s="3" t="inlineStr">
        <is>
          <t>Dept bio</t>
        </is>
      </c>
      <c r="T5163" s="3" t="n">
        <v>1</v>
      </c>
      <c r="U5163" s="3" t="inlineStr">
        <is>
          <t>Medium (self-reported in faculty bio)</t>
        </is>
      </c>
      <c r="V5163" s="3" t="n"/>
      <c r="W5163" s="3" t="inlineStr">
        <is>
          <t>Journal of Experimental Child Psychology, 2002.</t>
        </is>
      </c>
      <c r="X5163" s="3" t="inlineStr"/>
      <c r="Y5163" s="3" t="inlineStr"/>
      <c r="Z5163" s="3" t="inlineStr"/>
      <c r="AA5163" s="3" t="inlineStr"/>
      <c r="AB5163" s="3" t="inlineStr"/>
      <c r="AC5163" s="3" t="inlineStr">
        <is>
          <t>School of Arts &amp; Sciences</t>
        </is>
      </c>
      <c r="AD5163" s="3" t="n"/>
      <c r="AE5163" s="3" t="inlineStr">
        <is>
          <t>No</t>
        </is>
      </c>
      <c r="AF5163" s="3" t="inlineStr"/>
      <c r="AG5163" s="4" t="inlineStr"/>
      <c r="AH5163" s="4" t="inlineStr"/>
      <c r="AI5163" s="4" t="inlineStr"/>
    </row>
    <row r="5164">
      <c r="A5164" s="3" t="inlineStr">
        <is>
          <t>SOC-0066</t>
        </is>
      </c>
      <c r="B5164" s="3" t="inlineStr">
        <is>
          <t>Panayotakis</t>
        </is>
      </c>
      <c r="C5164" s="3" t="inlineStr">
        <is>
          <t>Costas</t>
        </is>
      </c>
      <c r="D5164" s="3" t="inlineStr">
        <is>
          <t>Costas Panayotakis</t>
        </is>
      </c>
      <c r="E5164" s="3" t="inlineStr">
        <is>
          <t>Professor of Sociology</t>
        </is>
      </c>
      <c r="F5164" s="3" t="inlineStr">
        <is>
          <t>NYC College of Technology</t>
        </is>
      </c>
      <c r="G5164" s="3" t="inlineStr">
        <is>
          <t>Social Science</t>
        </is>
      </c>
      <c r="H5164" s="3" t="inlineStr">
        <is>
          <t>CPanayotakis@citytech.cuny.edu</t>
        </is>
      </c>
      <c r="I5164" s="3" t="inlineStr">
        <is>
          <t>Book chapter</t>
        </is>
      </c>
      <c r="J5164" s="3" t="inlineStr">
        <is>
          <t>Capitalism’s Dialectic of Scarcity and the Emanicipatory Project</t>
        </is>
      </c>
      <c r="K5164" s="3" t="n">
        <v>2003</v>
      </c>
      <c r="L5164" s="3" t="inlineStr"/>
      <c r="M5164" s="3" t="inlineStr"/>
      <c r="N5164" s="3" t="inlineStr"/>
      <c r="O5164" s="3" t="n"/>
      <c r="P5164" s="3" t="inlineStr"/>
      <c r="Q5164" s="3" t="inlineStr"/>
      <c r="R5164" s="3" t="inlineStr"/>
      <c r="S5164" s="3" t="inlineStr">
        <is>
          <t>Dept bio</t>
        </is>
      </c>
      <c r="T5164" s="3" t="n">
        <v>1</v>
      </c>
      <c r="U5164" s="3" t="inlineStr">
        <is>
          <t>Medium (self-reported in faculty bio)</t>
        </is>
      </c>
      <c r="V5164" s="3" t="n"/>
      <c r="W5164" s="3" t="inlineStr">
        <is>
          <t>“Capitalism’s Dialectic of Scarcity and the Emanicipatory Project,” Capitalism, Nature, Socialism, March 2003.</t>
        </is>
      </c>
      <c r="X5164" s="3" t="inlineStr"/>
      <c r="Y5164" s="3" t="inlineStr"/>
      <c r="Z5164" s="3" t="inlineStr"/>
      <c r="AA5164" s="3" t="inlineStr"/>
      <c r="AB5164" s="3" t="inlineStr"/>
      <c r="AC5164" s="3" t="inlineStr">
        <is>
          <t>School of Arts &amp; Sciences</t>
        </is>
      </c>
      <c r="AD5164" s="3" t="n"/>
      <c r="AE5164" s="3" t="inlineStr">
        <is>
          <t>No</t>
        </is>
      </c>
      <c r="AF5164" s="3" t="inlineStr"/>
      <c r="AG5164" s="4" t="inlineStr"/>
      <c r="AH5164" s="4" t="inlineStr"/>
      <c r="AI5164" s="4" t="inlineStr"/>
    </row>
    <row r="5165">
      <c r="A5165" s="3" t="inlineStr">
        <is>
          <t>SOC-0067</t>
        </is>
      </c>
      <c r="B5165" s="3" t="inlineStr">
        <is>
          <t>Pope Fischer</t>
        </is>
      </c>
      <c r="C5165" s="3" t="inlineStr">
        <is>
          <t>Lisa</t>
        </is>
      </c>
      <c r="D5165" s="3" t="inlineStr">
        <is>
          <t>Lisa Pope Fischer</t>
        </is>
      </c>
      <c r="E5165" s="3" t="inlineStr">
        <is>
          <t>Associate Professor of Anthropology</t>
        </is>
      </c>
      <c r="F5165" s="3" t="inlineStr">
        <is>
          <t>NYC College of Technology</t>
        </is>
      </c>
      <c r="G5165" s="3" t="inlineStr">
        <is>
          <t>Social Science</t>
        </is>
      </c>
      <c r="H5165" s="3" t="inlineStr">
        <is>
          <t>LPopefischer@citytech.cuny.edu</t>
        </is>
      </c>
      <c r="I5165" s="3" t="inlineStr">
        <is>
          <t>Journal article</t>
        </is>
      </c>
      <c r="J5165" s="3" t="inlineStr">
        <is>
          <t>Return Migration to Post Socialist Hungary: Identity Re-construction, Anxiety, and Resolution</t>
        </is>
      </c>
      <c r="K5165" s="3" t="n">
        <v>2003</v>
      </c>
      <c r="L5165" s="3" t="inlineStr"/>
      <c r="M5165" s="3" t="inlineStr">
        <is>
          <t>"Return Migration to Post Socialist Hungary: Identity Re-construction, Anxiety, and Resolution." Proteus: A Journal of Ideas. Special Issue on "Interpreting Lives: Personal Narratives and Biographies." Shippensburg University 20.2</t>
        </is>
      </c>
      <c r="N5165" s="3" t="inlineStr"/>
      <c r="O5165" s="3" t="n"/>
      <c r="P5165" s="3" t="inlineStr"/>
      <c r="Q5165" s="3" t="inlineStr"/>
      <c r="R5165" s="3" t="inlineStr"/>
      <c r="S5165" s="3" t="inlineStr">
        <is>
          <t>Dept bio</t>
        </is>
      </c>
      <c r="T5165" s="3" t="n">
        <v>1</v>
      </c>
      <c r="U5165" s="3" t="inlineStr">
        <is>
          <t>Medium (self-reported in faculty bio)</t>
        </is>
      </c>
      <c r="V5165" s="3" t="n"/>
      <c r="W5165" s="3" t="inlineStr">
        <is>
          <t>"Return Migration to Post Socialist Hungary: Identity Re-construction, Anxiety, and Resolution." Proteus: A Journal of Ideas. Special Issue on "Interpreting Lives: Personal Narratives and Biographies." Shippensburg University 20.2 (2003): 69-74.</t>
        </is>
      </c>
      <c r="X5165" s="3" t="inlineStr"/>
      <c r="Y5165" s="3" t="inlineStr"/>
      <c r="Z5165" s="3" t="inlineStr"/>
      <c r="AA5165" s="3" t="inlineStr"/>
      <c r="AB5165" s="3" t="inlineStr"/>
      <c r="AC5165" s="3" t="inlineStr">
        <is>
          <t>School of Arts &amp; Sciences</t>
        </is>
      </c>
      <c r="AD5165" s="3" t="n"/>
      <c r="AE5165" s="3" t="inlineStr">
        <is>
          <t>No</t>
        </is>
      </c>
      <c r="AF5165" s="3" t="inlineStr"/>
      <c r="AG5165" s="4" t="inlineStr"/>
      <c r="AH5165" s="4" t="inlineStr"/>
      <c r="AI5165" s="4" t="inlineStr"/>
    </row>
    <row r="5166">
      <c r="A5166" s="3" t="inlineStr">
        <is>
          <t>SOC-0068</t>
        </is>
      </c>
      <c r="B5166" s="3" t="inlineStr">
        <is>
          <t>Pope Fischer</t>
        </is>
      </c>
      <c r="C5166" s="3" t="inlineStr">
        <is>
          <t>Lisa</t>
        </is>
      </c>
      <c r="D5166" s="3" t="inlineStr">
        <is>
          <t>Lisa Pope Fischer</t>
        </is>
      </c>
      <c r="E5166" s="3" t="inlineStr">
        <is>
          <t>Associate Professor of Anthropology</t>
        </is>
      </c>
      <c r="F5166" s="3" t="inlineStr">
        <is>
          <t>NYC College of Technology</t>
        </is>
      </c>
      <c r="G5166" s="3" t="inlineStr">
        <is>
          <t>Social Science</t>
        </is>
      </c>
      <c r="H5166" s="3" t="inlineStr">
        <is>
          <t>LPopefischer@citytech.cuny.edu</t>
        </is>
      </c>
      <c r="I5166" s="3" t="inlineStr">
        <is>
          <t>Conference presentation</t>
        </is>
      </c>
      <c r="J5166" s="3" t="inlineStr">
        <is>
          <t>Vintage Wine, Vintage Identity: Post Socialist Hungary, Symbolic Cultural Practices, and the Reconfiguration of Memory</t>
        </is>
      </c>
      <c r="K5166" s="3" t="n">
        <v>2003</v>
      </c>
      <c r="L5166" s="3" t="inlineStr"/>
      <c r="M5166" s="3" t="inlineStr"/>
      <c r="N5166" s="3" t="inlineStr"/>
      <c r="O5166" s="3" t="n"/>
      <c r="P5166" s="3" t="inlineStr"/>
      <c r="Q5166" s="3" t="inlineStr"/>
      <c r="R5166" s="3" t="inlineStr"/>
      <c r="S5166" s="3" t="inlineStr">
        <is>
          <t>Dept bio</t>
        </is>
      </c>
      <c r="T5166" s="3" t="n">
        <v>1</v>
      </c>
      <c r="U5166" s="3" t="inlineStr">
        <is>
          <t>Medium (self-reported in faculty bio)</t>
        </is>
      </c>
      <c r="V5166" s="3" t="n"/>
      <c r="W5166" s="3" t="inlineStr">
        <is>
          <t>"Vintage Wine, Vintage Identity: Post Socialist Hungary, Symbolic Cultural Practices, and the Reconfiguration of Memory" The Canadian Anthropology Society Meetings, On Edge: Anthropology in Troubling Times, Dalhousie University, Halifax Canada, May 2003.</t>
        </is>
      </c>
      <c r="X5166" s="3" t="inlineStr"/>
      <c r="Y5166" s="3" t="inlineStr"/>
      <c r="Z5166" s="3" t="inlineStr"/>
      <c r="AA5166" s="3" t="inlineStr"/>
      <c r="AB5166" s="3" t="inlineStr"/>
      <c r="AC5166" s="3" t="inlineStr">
        <is>
          <t>School of Arts &amp; Sciences</t>
        </is>
      </c>
      <c r="AD5166" s="3" t="n"/>
      <c r="AE5166" s="3" t="inlineStr">
        <is>
          <t>No</t>
        </is>
      </c>
      <c r="AF5166" s="3" t="inlineStr"/>
      <c r="AG5166" s="4" t="inlineStr"/>
      <c r="AH5166" s="4" t="inlineStr"/>
      <c r="AI5166" s="4" t="inlineStr"/>
    </row>
    <row r="5167">
      <c r="A5167" s="3" t="inlineStr">
        <is>
          <t>SOC-0069</t>
        </is>
      </c>
      <c r="B5167" s="3" t="inlineStr">
        <is>
          <t>Panayotakis</t>
        </is>
      </c>
      <c r="C5167" s="3" t="inlineStr">
        <is>
          <t>Costas</t>
        </is>
      </c>
      <c r="D5167" s="3" t="inlineStr">
        <is>
          <t>Costas Panayotakis</t>
        </is>
      </c>
      <c r="E5167" s="3" t="inlineStr">
        <is>
          <t>Professor of Sociology</t>
        </is>
      </c>
      <c r="F5167" s="3" t="inlineStr">
        <is>
          <t>NYC College of Technology</t>
        </is>
      </c>
      <c r="G5167" s="3" t="inlineStr">
        <is>
          <t>Social Science</t>
        </is>
      </c>
      <c r="H5167" s="3" t="inlineStr">
        <is>
          <t>CPanayotakis@citytech.cuny.edu</t>
        </is>
      </c>
      <c r="I5167" s="3" t="inlineStr">
        <is>
          <t>Journal article</t>
        </is>
      </c>
      <c r="J5167" s="3" t="inlineStr">
        <is>
          <t>A Marxist Critique of Marx's Theory of History: Beyond the Dichotomy between Scientific and Critical Marxism</t>
        </is>
      </c>
      <c r="K5167" s="3" t="n">
        <v>2004</v>
      </c>
      <c r="L5167" s="3" t="inlineStr">
        <is>
          <t>Sociological Theory</t>
        </is>
      </c>
      <c r="M5167" s="3" t="inlineStr">
        <is>
          <t>Costas Panayotakis</t>
        </is>
      </c>
      <c r="N5167" s="3" t="inlineStr"/>
      <c r="O5167" s="3" t="n"/>
      <c r="P5167" s="3" t="inlineStr"/>
      <c r="Q5167" s="3" t="inlineStr">
        <is>
          <t>10.1111/j.1467-9558.2004.00207.x</t>
        </is>
      </c>
      <c r="R5167" s="3" t="inlineStr">
        <is>
          <t>https://doi.org/10.1111/j.1467-9558.2004.00207.x</t>
        </is>
      </c>
      <c r="S5167" s="3" t="inlineStr">
        <is>
          <t>OpenAlex; Dept bio</t>
        </is>
      </c>
      <c r="T5167" s="3" t="n">
        <v>2</v>
      </c>
      <c r="U5167" s="3" t="inlineStr">
        <is>
          <t>High (City Tech affiliation on paper); 2 sources</t>
        </is>
      </c>
      <c r="V5167" s="3" t="n"/>
      <c r="W5167" s="3" t="inlineStr">
        <is>
          <t>“A Marxist Critique of Marx’s Theory of History,” Sociological Theory, March 2004.</t>
        </is>
      </c>
      <c r="X5167" s="3" t="inlineStr">
        <is>
          <t>This article argues that an application of Marxism to itself can help us transcend Gouldner's (1980) dichotomy between scientific and critical Marxism. After demonstrating that the paradigmatic document of scientific marxism, Marx's Preface to A Contribution to the Critique of Political Economy, turns the structural logic of capitalist economy into the basis for a transhistorical theory of social-economic development, this article explores the limitations of critical Marxism's response to scientific Marxism and concludes that a viable, not class-centered, reformulation of the emancipatory project is possible through an analysis of capitalism's “dialectic of scarcity.” The task of the emancipatory project, it is argued, is to turn humanity, and not the working class, from a political subject in itself to a political subject in and for itself.</t>
        </is>
      </c>
      <c r="Y5167" s="3" t="inlineStr">
        <is>
          <t>OpenAlex</t>
        </is>
      </c>
      <c r="Z5167" s="3" t="inlineStr"/>
      <c r="AA5167" s="3" t="inlineStr">
        <is>
          <t>Not found</t>
        </is>
      </c>
      <c r="AB5167" s="3" t="inlineStr">
        <is>
          <t>closed</t>
        </is>
      </c>
      <c r="AC5167" s="3" t="inlineStr">
        <is>
          <t>School of Arts &amp; Sciences</t>
        </is>
      </c>
      <c r="AD5167" s="3" t="n">
        <v>5</v>
      </c>
      <c r="AE5167" s="3" t="inlineStr">
        <is>
          <t>No</t>
        </is>
      </c>
      <c r="AF5167" s="3" t="inlineStr"/>
      <c r="AG5167" s="4" t="inlineStr"/>
      <c r="AH5167" s="4" t="inlineStr"/>
      <c r="AI5167" s="4" t="inlineStr"/>
    </row>
    <row r="5168">
      <c r="A5168" s="3" t="inlineStr">
        <is>
          <t>SOC-0070</t>
        </is>
      </c>
      <c r="B5168" s="3" t="inlineStr">
        <is>
          <t>Castillo</t>
        </is>
      </c>
      <c r="C5168" s="3" t="inlineStr">
        <is>
          <t>Marco</t>
        </is>
      </c>
      <c r="D5168" s="3" t="inlineStr">
        <is>
          <t>Marco Castillo</t>
        </is>
      </c>
      <c r="E5168" s="3" t="inlineStr">
        <is>
          <t>Associate Professor of Government</t>
        </is>
      </c>
      <c r="F5168" s="3" t="inlineStr">
        <is>
          <t>NYC College of Technology</t>
        </is>
      </c>
      <c r="G5168" s="3" t="inlineStr">
        <is>
          <t>Social Science</t>
        </is>
      </c>
      <c r="H5168" s="3" t="inlineStr">
        <is>
          <t>MCastillo@citytech.cuny.edu</t>
        </is>
      </c>
      <c r="I5168" s="3" t="inlineStr">
        <is>
          <t>Conference presentation</t>
        </is>
      </c>
      <c r="J5168" s="3" t="inlineStr">
        <is>
          <t>Divided Government and Great Endeavors: A Study of the Effects of Political Parties on Legislative Outputs</t>
        </is>
      </c>
      <c r="K5168" s="3" t="n">
        <v>2004</v>
      </c>
      <c r="L5168" s="3" t="inlineStr"/>
      <c r="M5168" s="3" t="inlineStr"/>
      <c r="N5168" s="3" t="inlineStr"/>
      <c r="O5168" s="3" t="n"/>
      <c r="P5168" s="3" t="inlineStr"/>
      <c r="Q5168" s="3" t="inlineStr"/>
      <c r="R5168" s="3" t="inlineStr"/>
      <c r="S5168" s="3" t="inlineStr">
        <is>
          <t>Dept bio</t>
        </is>
      </c>
      <c r="T5168" s="3" t="n">
        <v>1</v>
      </c>
      <c r="U5168" s="3" t="inlineStr">
        <is>
          <t>Medium (self-reported in faculty bio)</t>
        </is>
      </c>
      <c r="V5168" s="3" t="n"/>
      <c r="W5168" s="3" t="inlineStr">
        <is>
          <t>“Divided Government and Great Endeavors: A Study of the Effects of Political Parties on Legislative Outputs,” presented at the Maxwell School’s Public Administration Wednesday Seminar, March 2004.</t>
        </is>
      </c>
      <c r="X5168" s="3" t="inlineStr"/>
      <c r="Y5168" s="3" t="inlineStr"/>
      <c r="Z5168" s="3" t="inlineStr"/>
      <c r="AA5168" s="3" t="inlineStr"/>
      <c r="AB5168" s="3" t="inlineStr"/>
      <c r="AC5168" s="3" t="inlineStr">
        <is>
          <t>School of Arts &amp; Sciences</t>
        </is>
      </c>
      <c r="AD5168" s="3" t="n"/>
      <c r="AE5168" s="3" t="inlineStr">
        <is>
          <t>No</t>
        </is>
      </c>
      <c r="AF5168" s="3" t="inlineStr"/>
      <c r="AG5168" s="4" t="inlineStr"/>
      <c r="AH5168" s="4" t="inlineStr"/>
      <c r="AI5168" s="4" t="inlineStr"/>
    </row>
    <row r="5169">
      <c r="A5169" s="3" t="inlineStr">
        <is>
          <t>SOC-0071</t>
        </is>
      </c>
      <c r="B5169" s="3" t="inlineStr">
        <is>
          <t>Park</t>
        </is>
      </c>
      <c r="C5169" s="3" t="inlineStr">
        <is>
          <t>Laureen</t>
        </is>
      </c>
      <c r="D5169" s="3" t="inlineStr">
        <is>
          <t>Laureen Park</t>
        </is>
      </c>
      <c r="E5169" s="3" t="inlineStr">
        <is>
          <t>Associate Professor of Philosophy</t>
        </is>
      </c>
      <c r="F5169" s="3" t="inlineStr">
        <is>
          <t>NYC College of Technology</t>
        </is>
      </c>
      <c r="G5169" s="3" t="inlineStr">
        <is>
          <t>Social Science</t>
        </is>
      </c>
      <c r="H5169" s="3" t="inlineStr">
        <is>
          <t>LPark@citytech.cuny.edu</t>
        </is>
      </c>
      <c r="I5169" s="3" t="inlineStr">
        <is>
          <t>Journal article</t>
        </is>
      </c>
      <c r="J5169" s="3" t="inlineStr">
        <is>
          <t>Edmund Burke: The Aesthetics of the Dark</t>
        </is>
      </c>
      <c r="K5169" s="3" t="n">
        <v>2004</v>
      </c>
      <c r="L5169" s="3" t="inlineStr"/>
      <c r="M5169" s="3" t="inlineStr">
        <is>
          <t>Park, Laureen A. “Edmund Burke: The Aesthetics of the Dark.” Review Journal of Philosophy and Social Science 29</t>
        </is>
      </c>
      <c r="N5169" s="3" t="inlineStr"/>
      <c r="O5169" s="3" t="n"/>
      <c r="P5169" s="3" t="inlineStr"/>
      <c r="Q5169" s="3" t="inlineStr"/>
      <c r="R5169" s="3" t="inlineStr"/>
      <c r="S5169" s="3" t="inlineStr">
        <is>
          <t>Dept bio</t>
        </is>
      </c>
      <c r="T5169" s="3" t="n">
        <v>1</v>
      </c>
      <c r="U5169" s="3" t="inlineStr">
        <is>
          <t>Medium (self-reported in faculty bio)</t>
        </is>
      </c>
      <c r="V5169" s="3" t="n"/>
      <c r="W5169" s="3" t="inlineStr">
        <is>
          <t>Park, Laureen A. “Edmund Burke: The Aesthetics of the Dark.” Review Journal of Philosophy and Social Science 29 (2004): 17-43.</t>
        </is>
      </c>
      <c r="X5169" s="3" t="inlineStr"/>
      <c r="Y5169" s="3" t="inlineStr"/>
      <c r="Z5169" s="3" t="inlineStr"/>
      <c r="AA5169" s="3" t="inlineStr"/>
      <c r="AB5169" s="3" t="inlineStr"/>
      <c r="AC5169" s="3" t="inlineStr">
        <is>
          <t>School of Arts &amp; Sciences</t>
        </is>
      </c>
      <c r="AD5169" s="3" t="n"/>
      <c r="AE5169" s="3" t="inlineStr">
        <is>
          <t>No</t>
        </is>
      </c>
      <c r="AF5169" s="3" t="inlineStr"/>
      <c r="AG5169" s="4" t="inlineStr"/>
      <c r="AH5169" s="4" t="inlineStr"/>
      <c r="AI5169" s="4" t="inlineStr"/>
    </row>
    <row r="5170">
      <c r="A5170" s="3" t="inlineStr">
        <is>
          <t>SOC-0073</t>
        </is>
      </c>
      <c r="B5170" s="3" t="inlineStr">
        <is>
          <t>Pope Fischer</t>
        </is>
      </c>
      <c r="C5170" s="3" t="inlineStr">
        <is>
          <t>Lisa</t>
        </is>
      </c>
      <c r="D5170" s="3" t="inlineStr">
        <is>
          <t>Lisa Pope Fischer</t>
        </is>
      </c>
      <c r="E5170" s="3" t="inlineStr">
        <is>
          <t>Associate Professor of Anthropology</t>
        </is>
      </c>
      <c r="F5170" s="3" t="inlineStr">
        <is>
          <t>NYC College of Technology</t>
        </is>
      </c>
      <c r="G5170" s="3" t="inlineStr">
        <is>
          <t>Social Science</t>
        </is>
      </c>
      <c r="H5170" s="3" t="inlineStr">
        <is>
          <t>LPopefischer@citytech.cuny.edu</t>
        </is>
      </c>
      <c r="I5170" s="3" t="inlineStr">
        <is>
          <t>Paper (venue type unclear)</t>
        </is>
      </c>
      <c r="J5170" s="3" t="inlineStr">
        <is>
          <t>Mock Public Hearing on Tragedy in the Amazon: Yanomami Voices, Academic Controversy, and the Ethics of Research</t>
        </is>
      </c>
      <c r="K5170" s="3" t="n">
        <v>2004</v>
      </c>
      <c r="L5170" s="3" t="inlineStr"/>
      <c r="M5170" s="3" t="inlineStr"/>
      <c r="N5170" s="3" t="inlineStr"/>
      <c r="O5170" s="3" t="n"/>
      <c r="P5170" s="3" t="inlineStr"/>
      <c r="Q5170" s="3" t="inlineStr"/>
      <c r="R5170" s="3" t="inlineStr"/>
      <c r="S5170" s="3" t="inlineStr">
        <is>
          <t>Dept bio</t>
        </is>
      </c>
      <c r="T5170" s="3" t="n">
        <v>1</v>
      </c>
      <c r="U5170" s="3" t="inlineStr">
        <is>
          <t>Medium (self-reported in faculty bio)</t>
        </is>
      </c>
      <c r="V5170" s="3" t="n"/>
      <c r="W5170" s="3" t="inlineStr">
        <is>
          <t>"Mock Public Hearing on Tragedy in the Amazon: Yanomami Voices, Academic Controversy, and the Ethics of Research." In Strategies in Teaching Anthropology. P.C. Rice and D.W. McCurdy, Eds. Uppersaddle River, NJ: Prentice Hall, 2004.</t>
        </is>
      </c>
      <c r="X5170" s="3" t="inlineStr"/>
      <c r="Y5170" s="3" t="inlineStr"/>
      <c r="Z5170" s="3" t="inlineStr"/>
      <c r="AA5170" s="3" t="inlineStr"/>
      <c r="AB5170" s="3" t="inlineStr"/>
      <c r="AC5170" s="3" t="inlineStr">
        <is>
          <t>School of Arts &amp; Sciences</t>
        </is>
      </c>
      <c r="AD5170" s="3" t="n"/>
      <c r="AE5170" s="3" t="inlineStr">
        <is>
          <t>No</t>
        </is>
      </c>
      <c r="AF5170" s="3" t="inlineStr"/>
      <c r="AG5170" s="4" t="inlineStr"/>
      <c r="AH5170" s="4" t="inlineStr"/>
      <c r="AI5170" s="4" t="inlineStr"/>
    </row>
    <row r="5171">
      <c r="A5171" s="3" t="inlineStr">
        <is>
          <t>SOC-0074</t>
        </is>
      </c>
      <c r="B5171" s="3" t="inlineStr">
        <is>
          <t>Catapano</t>
        </is>
      </c>
      <c r="C5171" s="3" t="inlineStr">
        <is>
          <t>Peter</t>
        </is>
      </c>
      <c r="D5171" s="3" t="inlineStr">
        <is>
          <t>Peter Catapano</t>
        </is>
      </c>
      <c r="E5171" s="3" t="inlineStr">
        <is>
          <t>Professor of History</t>
        </is>
      </c>
      <c r="F5171" s="3" t="inlineStr">
        <is>
          <t>NYC College of Technology</t>
        </is>
      </c>
      <c r="G5171" s="3" t="inlineStr">
        <is>
          <t>Social Science</t>
        </is>
      </c>
      <c r="H5171" s="3" t="inlineStr">
        <is>
          <t>PCatapano@citytech.cuny.edu</t>
        </is>
      </c>
      <c r="I5171" s="3" t="inlineStr">
        <is>
          <t>Paper (venue type unclear)</t>
        </is>
      </c>
      <c r="J5171" s="3" t="inlineStr">
        <is>
          <t>Sin Cities: AReview of Edwin Dimendberg, Film Noir and the Spaces of Modernity, Harvard University Press (2004)</t>
        </is>
      </c>
      <c r="K5171" s="3" t="n">
        <v>2004</v>
      </c>
      <c r="L5171" s="3" t="inlineStr"/>
      <c r="M5171" s="3" t="inlineStr">
        <is>
          <t>“Sin Cities: AReview of Edwin Dimendberg, Film Noir and the Spaces of Modernity, Harvard University Press</t>
        </is>
      </c>
      <c r="N5171" s="3" t="inlineStr"/>
      <c r="O5171" s="3" t="n"/>
      <c r="P5171" s="3" t="inlineStr"/>
      <c r="Q5171" s="3" t="inlineStr"/>
      <c r="R5171" s="3" t="inlineStr"/>
      <c r="S5171" s="3" t="inlineStr">
        <is>
          <t>Dept bio</t>
        </is>
      </c>
      <c r="T5171" s="3" t="n">
        <v>1</v>
      </c>
      <c r="U5171" s="3" t="inlineStr">
        <is>
          <t>Medium (self-reported in faculty bio)</t>
        </is>
      </c>
      <c r="V5171" s="3" t="n"/>
      <c r="W5171" s="3" t="inlineStr">
        <is>
          <t>“Sin Cities: AReview of Edwin Dimendberg, Film Noir and the Spaces of Modernity, Harvard University Press (2004),” Film-Philosophy, December 2006.</t>
        </is>
      </c>
      <c r="X5171" s="3" t="inlineStr"/>
      <c r="Y5171" s="3" t="inlineStr"/>
      <c r="Z5171" s="3" t="inlineStr"/>
      <c r="AA5171" s="3" t="inlineStr"/>
      <c r="AB5171" s="3" t="inlineStr"/>
      <c r="AC5171" s="3" t="inlineStr">
        <is>
          <t>School of Arts &amp; Sciences</t>
        </is>
      </c>
      <c r="AD5171" s="3" t="n"/>
      <c r="AE5171" s="3" t="inlineStr">
        <is>
          <t>No</t>
        </is>
      </c>
      <c r="AF5171" s="3" t="inlineStr"/>
      <c r="AG5171" s="4" t="inlineStr"/>
      <c r="AH5171" s="4" t="inlineStr"/>
      <c r="AI5171" s="4" t="inlineStr"/>
    </row>
    <row r="5172">
      <c r="A5172" s="3" t="inlineStr">
        <is>
          <t>SOC-0075</t>
        </is>
      </c>
      <c r="B5172" s="3" t="inlineStr">
        <is>
          <t>Sisco</t>
        </is>
      </c>
      <c r="C5172" s="3" t="inlineStr">
        <is>
          <t>Howard</t>
        </is>
      </c>
      <c r="D5172" s="3" t="inlineStr">
        <is>
          <t>Howard Sisco</t>
        </is>
      </c>
      <c r="E5172" s="3" t="inlineStr">
        <is>
          <t>Associate Professor of Psychology</t>
        </is>
      </c>
      <c r="F5172" s="3" t="inlineStr">
        <is>
          <t>NYC College of Technology</t>
        </is>
      </c>
      <c r="G5172" s="3" t="inlineStr">
        <is>
          <t>Social Science</t>
        </is>
      </c>
      <c r="H5172" s="3" t="inlineStr">
        <is>
          <t>HSisco@citytech.cuny.edu</t>
        </is>
      </c>
      <c r="I5172" s="3" t="inlineStr">
        <is>
          <t>Paper (venue type unclear)</t>
        </is>
      </c>
      <c r="J5172" s="3" t="inlineStr">
        <is>
          <t>&amp;Tison, J. Culture Learning Styles Differences in Learning Styles Perspectives, Spring 2005</t>
        </is>
      </c>
      <c r="K5172" s="3" t="n">
        <v>2005</v>
      </c>
      <c r="L5172" s="3" t="inlineStr"/>
      <c r="M5172" s="3" t="inlineStr"/>
      <c r="N5172" s="3" t="inlineStr"/>
      <c r="O5172" s="3" t="n"/>
      <c r="P5172" s="3" t="inlineStr"/>
      <c r="Q5172" s="3" t="inlineStr"/>
      <c r="R5172" s="3" t="inlineStr"/>
      <c r="S5172" s="3" t="inlineStr">
        <is>
          <t>Dept bio</t>
        </is>
      </c>
      <c r="T5172" s="3" t="n">
        <v>1</v>
      </c>
      <c r="U5172" s="3" t="inlineStr">
        <is>
          <t>Medium (self-reported in faculty bio)</t>
        </is>
      </c>
      <c r="V5172" s="3" t="n"/>
      <c r="W5172" s="3" t="inlineStr">
        <is>
          <t>Sisco, H &amp;Tison, J. Culture Learning Styles Differences in Learning Styles Perspectives, Spring 2005</t>
        </is>
      </c>
      <c r="X5172" s="3" t="inlineStr"/>
      <c r="Y5172" s="3" t="inlineStr"/>
      <c r="Z5172" s="3" t="inlineStr"/>
      <c r="AA5172" s="3" t="inlineStr"/>
      <c r="AB5172" s="3" t="inlineStr"/>
      <c r="AC5172" s="3" t="inlineStr">
        <is>
          <t>School of Arts &amp; Sciences</t>
        </is>
      </c>
      <c r="AD5172" s="3" t="n"/>
      <c r="AE5172" s="3" t="inlineStr">
        <is>
          <t>No</t>
        </is>
      </c>
      <c r="AF5172" s="3" t="inlineStr"/>
      <c r="AG5172" s="4" t="inlineStr"/>
      <c r="AH5172" s="4" t="inlineStr"/>
      <c r="AI5172" s="4" t="inlineStr"/>
    </row>
    <row r="5173">
      <c r="A5173" s="3" t="inlineStr">
        <is>
          <t>SOC-0076</t>
        </is>
      </c>
      <c r="B5173" s="3" t="inlineStr">
        <is>
          <t>Panayotakis</t>
        </is>
      </c>
      <c r="C5173" s="3" t="inlineStr">
        <is>
          <t>Costas</t>
        </is>
      </c>
      <c r="D5173" s="3" t="inlineStr">
        <is>
          <t>Costas Panayotakis</t>
        </is>
      </c>
      <c r="E5173" s="3" t="inlineStr">
        <is>
          <t>Professor of Sociology</t>
        </is>
      </c>
      <c r="F5173" s="3" t="inlineStr">
        <is>
          <t>NYC College of Technology</t>
        </is>
      </c>
      <c r="G5173" s="3" t="inlineStr">
        <is>
          <t>Social Science</t>
        </is>
      </c>
      <c r="H5173" s="3" t="inlineStr">
        <is>
          <t>CPanayotakis@citytech.cuny.edu</t>
        </is>
      </c>
      <c r="I5173" s="3" t="inlineStr">
        <is>
          <t>Book chapter</t>
        </is>
      </c>
      <c r="J5173" s="3" t="inlineStr">
        <is>
          <t>Capitalism’s Dialectic of Scarcity and Environmental Ethics</t>
        </is>
      </c>
      <c r="K5173" s="3" t="n">
        <v>2005</v>
      </c>
      <c r="L5173" s="3" t="inlineStr"/>
      <c r="M5173" s="3" t="inlineStr"/>
      <c r="N5173" s="3" t="inlineStr"/>
      <c r="O5173" s="3" t="n"/>
      <c r="P5173" s="3" t="inlineStr"/>
      <c r="Q5173" s="3" t="inlineStr"/>
      <c r="R5173" s="3" t="inlineStr"/>
      <c r="S5173" s="3" t="inlineStr">
        <is>
          <t>Dept bio</t>
        </is>
      </c>
      <c r="T5173" s="3" t="n">
        <v>1</v>
      </c>
      <c r="U5173" s="3" t="inlineStr">
        <is>
          <t>Medium (self-reported in faculty bio)</t>
        </is>
      </c>
      <c r="V5173" s="3" t="n"/>
      <c r="W5173" s="3" t="inlineStr">
        <is>
          <t>“Capitalism’s Dialectic of Scarcity and Environmental Ethics”, Environmental Ethics, Volume 27, No.3, Fall 2005, 227-244.</t>
        </is>
      </c>
      <c r="X5173" s="3" t="inlineStr"/>
      <c r="Y5173" s="3" t="inlineStr"/>
      <c r="Z5173" s="3" t="inlineStr"/>
      <c r="AA5173" s="3" t="inlineStr"/>
      <c r="AB5173" s="3" t="inlineStr"/>
      <c r="AC5173" s="3" t="inlineStr">
        <is>
          <t>School of Arts &amp; Sciences</t>
        </is>
      </c>
      <c r="AD5173" s="3" t="n"/>
      <c r="AE5173" s="3" t="inlineStr">
        <is>
          <t>No</t>
        </is>
      </c>
      <c r="AF5173" s="3" t="inlineStr"/>
      <c r="AG5173" s="4" t="inlineStr"/>
      <c r="AH5173" s="4" t="inlineStr"/>
      <c r="AI5173" s="4" t="inlineStr"/>
    </row>
    <row r="5174">
      <c r="A5174" s="3" t="inlineStr">
        <is>
          <t>SOC-0077</t>
        </is>
      </c>
      <c r="B5174" s="3" t="inlineStr">
        <is>
          <t>Pope Fischer</t>
        </is>
      </c>
      <c r="C5174" s="3" t="inlineStr">
        <is>
          <t>Lisa</t>
        </is>
      </c>
      <c r="D5174" s="3" t="inlineStr">
        <is>
          <t>Lisa Pope Fischer</t>
        </is>
      </c>
      <c r="E5174" s="3" t="inlineStr">
        <is>
          <t>Associate Professor of Anthropology</t>
        </is>
      </c>
      <c r="F5174" s="3" t="inlineStr">
        <is>
          <t>NYC College of Technology</t>
        </is>
      </c>
      <c r="G5174" s="3" t="inlineStr">
        <is>
          <t>Social Science</t>
        </is>
      </c>
      <c r="H5174" s="3" t="inlineStr">
        <is>
          <t>LPopefischer@citytech.cuny.edu</t>
        </is>
      </c>
      <c r="I5174" s="3" t="inlineStr">
        <is>
          <t>Paper (venue type unclear)</t>
        </is>
      </c>
      <c r="J5174" s="3" t="inlineStr">
        <is>
          <t>Leaving Socialist Hungary. Migratory Experiences And Constructions of Identity</t>
        </is>
      </c>
      <c r="K5174" s="3" t="n">
        <v>2005</v>
      </c>
      <c r="L5174" s="3" t="inlineStr"/>
      <c r="M5174" s="3" t="inlineStr"/>
      <c r="N5174" s="3" t="inlineStr"/>
      <c r="O5174" s="3" t="n"/>
      <c r="P5174" s="3" t="inlineStr"/>
      <c r="Q5174" s="3" t="inlineStr"/>
      <c r="R5174" s="3" t="inlineStr"/>
      <c r="S5174" s="3" t="inlineStr">
        <is>
          <t>Dept bio</t>
        </is>
      </c>
      <c r="T5174" s="3" t="n">
        <v>1</v>
      </c>
      <c r="U5174" s="3" t="inlineStr">
        <is>
          <t>Medium (self-reported in faculty bio)</t>
        </is>
      </c>
      <c r="V5174" s="3" t="n"/>
      <c r="W5174" s="3" t="inlineStr">
        <is>
          <t>"Leaving Socialist Hungary. Migratory Experiences And Constructions of Identity." Beginnings and Ends of Emigration. Life without Borders in the Contemporary World. A Collection of Scholarly Essays. Dalia Kuiziniene, Editor. Vilnius : Versus Aureus 2005. ISBN 9955-601-50-7</t>
        </is>
      </c>
      <c r="X5174" s="3" t="inlineStr"/>
      <c r="Y5174" s="3" t="inlineStr"/>
      <c r="Z5174" s="3" t="inlineStr"/>
      <c r="AA5174" s="3" t="inlineStr"/>
      <c r="AB5174" s="3" t="inlineStr"/>
      <c r="AC5174" s="3" t="inlineStr">
        <is>
          <t>School of Arts &amp; Sciences</t>
        </is>
      </c>
      <c r="AD5174" s="3" t="n"/>
      <c r="AE5174" s="3" t="inlineStr">
        <is>
          <t>No</t>
        </is>
      </c>
      <c r="AF5174" s="3" t="inlineStr"/>
      <c r="AG5174" s="4" t="inlineStr"/>
      <c r="AH5174" s="4" t="inlineStr"/>
      <c r="AI5174" s="4" t="inlineStr"/>
    </row>
    <row r="5175">
      <c r="A5175" s="3" t="inlineStr">
        <is>
          <t>SOC-0078</t>
        </is>
      </c>
      <c r="B5175" s="3" t="inlineStr">
        <is>
          <t>Sisco</t>
        </is>
      </c>
      <c r="C5175" s="3" t="inlineStr">
        <is>
          <t>Howard</t>
        </is>
      </c>
      <c r="D5175" s="3" t="inlineStr">
        <is>
          <t>Howard Sisco</t>
        </is>
      </c>
      <c r="E5175" s="3" t="inlineStr">
        <is>
          <t>Associate Professor of Psychology</t>
        </is>
      </c>
      <c r="F5175" s="3" t="inlineStr">
        <is>
          <t>NYC College of Technology</t>
        </is>
      </c>
      <c r="G5175" s="3" t="inlineStr">
        <is>
          <t>Social Science</t>
        </is>
      </c>
      <c r="H5175" s="3" t="inlineStr">
        <is>
          <t>HSisco@citytech.cuny.edu</t>
        </is>
      </c>
      <c r="I5175" s="3" t="inlineStr">
        <is>
          <t>Paper (venue type unclear)</t>
        </is>
      </c>
      <c r="J5175" s="3" t="inlineStr">
        <is>
          <t>Media Effects on Post-Traumatic Stress Disorder and the World Trade Center Tragedy</t>
        </is>
      </c>
      <c r="K5175" s="3" t="n">
        <v>2005</v>
      </c>
      <c r="L5175" s="3" t="inlineStr"/>
      <c r="M5175" s="3" t="inlineStr"/>
      <c r="N5175" s="3" t="inlineStr"/>
      <c r="O5175" s="3" t="n"/>
      <c r="P5175" s="3" t="inlineStr"/>
      <c r="Q5175" s="3" t="inlineStr"/>
      <c r="R5175" s="3" t="inlineStr"/>
      <c r="S5175" s="3" t="inlineStr">
        <is>
          <t>Dept bio</t>
        </is>
      </c>
      <c r="T5175" s="3" t="n">
        <v>1</v>
      </c>
      <c r="U5175" s="3" t="inlineStr">
        <is>
          <t>Medium (self-reported in faculty bio)</t>
        </is>
      </c>
      <c r="V5175" s="3" t="n"/>
      <c r="W5175" s="3" t="inlineStr">
        <is>
          <t>Jarolmen. J &amp;Sisco, H., "Media Effects on Post-Traumatic Stress Disorder and the World Trade Center Tragedy". Best Practices in Mental Health Volume 1, Number 2, 2005.</t>
        </is>
      </c>
      <c r="X5175" s="3" t="inlineStr"/>
      <c r="Y5175" s="3" t="inlineStr"/>
      <c r="Z5175" s="3" t="inlineStr"/>
      <c r="AA5175" s="3" t="inlineStr"/>
      <c r="AB5175" s="3" t="inlineStr"/>
      <c r="AC5175" s="3" t="inlineStr">
        <is>
          <t>School of Arts &amp; Sciences</t>
        </is>
      </c>
      <c r="AD5175" s="3" t="n"/>
      <c r="AE5175" s="3" t="inlineStr">
        <is>
          <t>No</t>
        </is>
      </c>
      <c r="AF5175" s="3" t="inlineStr"/>
      <c r="AG5175" s="4" t="inlineStr"/>
      <c r="AH5175" s="4" t="inlineStr"/>
      <c r="AI5175" s="4" t="inlineStr"/>
    </row>
    <row r="5176">
      <c r="A5176" s="3" t="inlineStr">
        <is>
          <t>SOC-0079</t>
        </is>
      </c>
      <c r="B5176" s="3" t="inlineStr">
        <is>
          <t>Lalaki</t>
        </is>
      </c>
      <c r="C5176" s="3" t="inlineStr">
        <is>
          <t>Despina</t>
        </is>
      </c>
      <c r="D5176" s="3" t="inlineStr">
        <is>
          <t>Despina Lalaki</t>
        </is>
      </c>
      <c r="E5176" s="3" t="inlineStr">
        <is>
          <t>LECTURER (DOCTORAL SCHEDULE) OF SOCIOLOGY</t>
        </is>
      </c>
      <c r="F5176" s="3" t="inlineStr">
        <is>
          <t>NYC College of Technology</t>
        </is>
      </c>
      <c r="G5176" s="3" t="inlineStr">
        <is>
          <t>Social Science</t>
        </is>
      </c>
      <c r="H5176" s="3" t="inlineStr">
        <is>
          <t>DESPINA.LALAKI89@CITYTECH.CUNY.EDU</t>
        </is>
      </c>
      <c r="I5176" s="3" t="inlineStr">
        <is>
          <t>Journal article</t>
        </is>
      </c>
      <c r="J5176" s="3" t="inlineStr">
        <is>
          <t>Rehabilitating the Importance of the Non-cognitive: An Interview with MicheÌle Lamont</t>
        </is>
      </c>
      <c r="K5176" s="3" t="n">
        <v>2005</v>
      </c>
      <c r="L5176" s="3" t="inlineStr">
        <is>
          <t>Publications and Research</t>
        </is>
      </c>
      <c r="M5176" s="3" t="inlineStr">
        <is>
          <t>Lalaki, Despina</t>
        </is>
      </c>
      <c r="N5176" s="3" t="inlineStr"/>
      <c r="O5176" s="3" t="n"/>
      <c r="P5176" s="3" t="inlineStr"/>
      <c r="Q5176" s="3" t="inlineStr"/>
      <c r="R5176" s="3" t="inlineStr">
        <is>
          <t>https://academicworks.cuny.edu/ny_pubs/93</t>
        </is>
      </c>
      <c r="S5176" s="3" t="inlineStr">
        <is>
          <t>CUNY Academic Works</t>
        </is>
      </c>
      <c r="T5176" s="3" t="n">
        <v>1</v>
      </c>
      <c r="U5176" s="3" t="inlineStr">
        <is>
          <t>High (in CUNY Academic Works)</t>
        </is>
      </c>
      <c r="V5176" s="3" t="n"/>
      <c r="W5176" s="3" t="inlineStr"/>
      <c r="X5176" s="3" t="inlineStr">
        <is>
          <t>In spring of 2006, MicheÌle Lamont, Professor of Sociology and African and African-American Studies at Harvard University, was invited to give a lecture for the New Sociological Imagination Lecture Series, organized by the New School for Social Research. This lecture concerned her book Cream Rising: How Peer Review Finds and Defines Excellence in the Social Sciences and the Humanities, which is to be published by Harvard University Press in 2008. Drawing on 81 interviews with panelists serving on five multidisciplinary fellowship competitions in the social sciences and the humanities, the book analyzes (1) the meaning panelists give to academic excellenceâincluding whether they believe in it or not; (2) how excellence is recognized (both through formal criteria of evaluation, such as originality and significance, but also through more evanescent signals such as the display of cultural capital and the proper use of theory); (3) how excellence is combined with other criteria pertaining to interdisciplinarity and diversity (geographic, institutional, disciplinary, racial, and gender diversity) to push proposals over the proverbial line or to promote or criticize proposals. In her talk, she analyzed the customary rules that panelists say they follow, and which allow them to believe that the evaluation process is fair, and that Cream Rises. In the interview below, we asked her to discuss how procedural fairness actually operates in panels and reflect on many other aspects of the phenomenon that she analyzes.</t>
        </is>
      </c>
      <c r="Y5176" s="3" t="inlineStr">
        <is>
          <t>CUNY Academic Works</t>
        </is>
      </c>
      <c r="Z5176" s="3" t="inlineStr">
        <is>
          <t>https://academicworks.cuny.edu/context/ny_pubs/article/1096/viewcontent/document_16_.pdf</t>
        </is>
      </c>
      <c r="AA5176" s="3" t="inlineStr">
        <is>
          <t>PDF in CUNY Academic Works</t>
        </is>
      </c>
      <c r="AB5176" s="3" t="inlineStr"/>
      <c r="AC5176" s="3" t="inlineStr">
        <is>
          <t>School of Arts &amp; Sciences</t>
        </is>
      </c>
      <c r="AD5176" s="3" t="n"/>
      <c r="AE5176" s="3" t="inlineStr">
        <is>
          <t>No</t>
        </is>
      </c>
      <c r="AF5176" s="3" t="inlineStr"/>
      <c r="AG5176" s="4" t="inlineStr"/>
      <c r="AH5176" s="4" t="inlineStr"/>
      <c r="AI5176" s="4" t="inlineStr"/>
    </row>
    <row r="5177">
      <c r="A5177" s="3" t="inlineStr">
        <is>
          <t>SOC-0080</t>
        </is>
      </c>
      <c r="B5177" s="3" t="inlineStr">
        <is>
          <t>Pope Fischer</t>
        </is>
      </c>
      <c r="C5177" s="3" t="inlineStr">
        <is>
          <t>Lisa</t>
        </is>
      </c>
      <c r="D5177" s="3" t="inlineStr">
        <is>
          <t>Lisa Pope Fischer</t>
        </is>
      </c>
      <c r="E5177" s="3" t="inlineStr">
        <is>
          <t>Associate Professor of Anthropology</t>
        </is>
      </c>
      <c r="F5177" s="3" t="inlineStr">
        <is>
          <t>NYC College of Technology</t>
        </is>
      </c>
      <c r="G5177" s="3" t="inlineStr">
        <is>
          <t>Social Science</t>
        </is>
      </c>
      <c r="H5177" s="3" t="inlineStr">
        <is>
          <t>LPopefischer@citytech.cuny.edu</t>
        </is>
      </c>
      <c r="I5177" s="3" t="inlineStr">
        <is>
          <t>Conference presentation</t>
        </is>
      </c>
      <c r="J5177" s="3" t="inlineStr">
        <is>
          <t>Change, Practice, and Disillusion: The Social Shaping of Time and Space in Post Socialist Hungary</t>
        </is>
      </c>
      <c r="K5177" s="3" t="n">
        <v>2006</v>
      </c>
      <c r="L5177" s="3" t="inlineStr"/>
      <c r="M5177" s="3" t="inlineStr"/>
      <c r="N5177" s="3" t="inlineStr"/>
      <c r="O5177" s="3" t="n"/>
      <c r="P5177" s="3" t="inlineStr"/>
      <c r="Q5177" s="3" t="inlineStr"/>
      <c r="R5177" s="3" t="inlineStr"/>
      <c r="S5177" s="3" t="inlineStr">
        <is>
          <t>Dept bio</t>
        </is>
      </c>
      <c r="T5177" s="3" t="n">
        <v>1</v>
      </c>
      <c r="U5177" s="3" t="inlineStr">
        <is>
          <t>Medium (self-reported in faculty bio)</t>
        </is>
      </c>
      <c r="V5177" s="3" t="n"/>
      <c r="W5177" s="3" t="inlineStr">
        <is>
          <t>“Change, Practice, and Disillusion: The Social Shaping of Time and Space in Post Socialist Hungary” The American Anthropology Association’s Annual Meetings, San Jose, CA, November 2006.</t>
        </is>
      </c>
      <c r="X5177" s="3" t="inlineStr"/>
      <c r="Y5177" s="3" t="inlineStr"/>
      <c r="Z5177" s="3" t="inlineStr"/>
      <c r="AA5177" s="3" t="inlineStr"/>
      <c r="AB5177" s="3" t="inlineStr"/>
      <c r="AC5177" s="3" t="inlineStr">
        <is>
          <t>School of Arts &amp; Sciences</t>
        </is>
      </c>
      <c r="AD5177" s="3" t="n"/>
      <c r="AE5177" s="3" t="inlineStr">
        <is>
          <t>No</t>
        </is>
      </c>
      <c r="AF5177" s="3" t="inlineStr"/>
      <c r="AG5177" s="4" t="inlineStr"/>
      <c r="AH5177" s="4" t="inlineStr"/>
      <c r="AI5177" s="4" t="inlineStr"/>
    </row>
    <row r="5178">
      <c r="A5178" s="3" t="inlineStr">
        <is>
          <t>SOC-0081</t>
        </is>
      </c>
      <c r="B5178" s="3" t="inlineStr">
        <is>
          <t>Sisco</t>
        </is>
      </c>
      <c r="C5178" s="3" t="inlineStr">
        <is>
          <t>Howard</t>
        </is>
      </c>
      <c r="D5178" s="3" t="inlineStr">
        <is>
          <t>Howard Sisco</t>
        </is>
      </c>
      <c r="E5178" s="3" t="inlineStr">
        <is>
          <t>Associate Professor of Psychology</t>
        </is>
      </c>
      <c r="F5178" s="3" t="inlineStr">
        <is>
          <t>NYC College of Technology</t>
        </is>
      </c>
      <c r="G5178" s="3" t="inlineStr">
        <is>
          <t>Social Science</t>
        </is>
      </c>
      <c r="H5178" s="3" t="inlineStr">
        <is>
          <t>HSisco@citytech.cuny.edu</t>
        </is>
      </c>
      <c r="I5178" s="3" t="inlineStr">
        <is>
          <t>Paper (venue type unclear)</t>
        </is>
      </c>
      <c r="J5178" s="3" t="inlineStr">
        <is>
          <t>Five Factor Model of Personality Predictors of Cigarette Smoking, Alcohol Consumption and Sedentary Lifestyle Behaviors</t>
        </is>
      </c>
      <c r="K5178" s="3" t="n">
        <v>2006</v>
      </c>
      <c r="L5178" s="3" t="inlineStr"/>
      <c r="M5178" s="3" t="inlineStr"/>
      <c r="N5178" s="3" t="inlineStr"/>
      <c r="O5178" s="3" t="n"/>
      <c r="P5178" s="3" t="inlineStr"/>
      <c r="Q5178" s="3" t="inlineStr"/>
      <c r="R5178" s="3" t="inlineStr"/>
      <c r="S5178" s="3" t="inlineStr">
        <is>
          <t>Dept bio</t>
        </is>
      </c>
      <c r="T5178" s="3" t="n">
        <v>1</v>
      </c>
      <c r="U5178" s="3" t="inlineStr">
        <is>
          <t>Medium (self-reported in faculty bio)</t>
        </is>
      </c>
      <c r="V5178" s="3" t="n"/>
      <c r="W5178" s="3" t="inlineStr">
        <is>
          <t>Sisco, H. &amp;Tison, J., "Five Factor Model of Personality Predictors of Cigarette Smoking, Alcohol Consumption and Sedentary Lifestyle Behaviors" in R. A. Patterson, A. A. Kay, &amp;R. E. Hanley (Eds.), Perspectives. New York City College of Technology (Spring 2006).</t>
        </is>
      </c>
      <c r="X5178" s="3" t="inlineStr"/>
      <c r="Y5178" s="3" t="inlineStr"/>
      <c r="Z5178" s="3" t="inlineStr"/>
      <c r="AA5178" s="3" t="inlineStr"/>
      <c r="AB5178" s="3" t="inlineStr"/>
      <c r="AC5178" s="3" t="inlineStr">
        <is>
          <t>School of Arts &amp; Sciences</t>
        </is>
      </c>
      <c r="AD5178" s="3" t="n"/>
      <c r="AE5178" s="3" t="inlineStr">
        <is>
          <t>No</t>
        </is>
      </c>
      <c r="AF5178" s="3" t="inlineStr"/>
      <c r="AG5178" s="4" t="inlineStr"/>
      <c r="AH5178" s="4" t="inlineStr"/>
      <c r="AI5178" s="4" t="inlineStr"/>
    </row>
    <row r="5179">
      <c r="A5179" s="3" t="inlineStr">
        <is>
          <t>SOC-0082</t>
        </is>
      </c>
      <c r="B5179" s="3" t="inlineStr">
        <is>
          <t>Her</t>
        </is>
      </c>
      <c r="C5179" s="3" t="inlineStr">
        <is>
          <t>Pa</t>
        </is>
      </c>
      <c r="D5179" s="3" t="inlineStr">
        <is>
          <t>Pa Her</t>
        </is>
      </c>
      <c r="E5179" s="3" t="inlineStr">
        <is>
          <t>Associate Professor of Psychology</t>
        </is>
      </c>
      <c r="F5179" s="3" t="inlineStr">
        <is>
          <t>NYC College of Technology</t>
        </is>
      </c>
      <c r="G5179" s="3" t="inlineStr">
        <is>
          <t>Social Science</t>
        </is>
      </c>
      <c r="H5179" s="3" t="inlineStr">
        <is>
          <t>PHer@citytech.cuny.edu</t>
        </is>
      </c>
      <c r="I5179" s="3" t="inlineStr">
        <is>
          <t>Journal article</t>
        </is>
      </c>
      <c r="J5179" s="3" t="inlineStr">
        <is>
          <t>Metric Equivalence of the Bidimensional Acculturation Scale, the Satisfaction With Life Scale, and the Self-Construal Scale Across Spanish and English Language Versions</t>
        </is>
      </c>
      <c r="K5179" s="3" t="n">
        <v>2006</v>
      </c>
      <c r="L5179" s="3" t="inlineStr">
        <is>
          <t>Hispanic Journal of Behavioral Sciences</t>
        </is>
      </c>
      <c r="M5179" s="3" t="inlineStr">
        <is>
          <t>Theodore M. Singelis; Ann‐Marie Yamada; Concepción Barrio; Joshua Harrison Laney; Pa Her; Alejandrina Ruiz-Anaya; Sara Terwilliger Lennertz</t>
        </is>
      </c>
      <c r="N5179" s="3" t="inlineStr"/>
      <c r="O5179" s="3" t="n"/>
      <c r="P5179" s="3" t="inlineStr"/>
      <c r="Q5179" s="3" t="inlineStr">
        <is>
          <t>10.1177/0739986306286682</t>
        </is>
      </c>
      <c r="R5179" s="3" t="inlineStr">
        <is>
          <t>https://doi.org/10.1177/0739986306286682</t>
        </is>
      </c>
      <c r="S5179" s="3" t="inlineStr">
        <is>
          <t>OpenAlex; Dept bio</t>
        </is>
      </c>
      <c r="T5179" s="3" t="n">
        <v>2</v>
      </c>
      <c r="U5179" s="3" t="inlineStr">
        <is>
          <t>High (City Tech affiliation on paper); 2 sources</t>
        </is>
      </c>
      <c r="V5179" s="3" t="n"/>
      <c r="W5179" s="3" t="inlineStr">
        <is>
          <t>Singelis, T.M., Yamada, A. M., Barrio, C., *Harrison-Laney, J., Her, P., Ruiz-Anaya, &amp;Terwilliger-Lernertz, S. (2006). Metric equivalence of the Bidimensional Acculturation Scale, the Satisfaction with Life Scale and the Self-Construal Scale across Spanish and English language versions. Hispanic Journal of Behavioral Sciences, 28, 231-244.</t>
        </is>
      </c>
      <c r="X5179" s="3" t="inlineStr">
        <is>
          <t>The metric equivalence of translated scales is often in question but seldom examined. This study presents test-retest data that support the metric equivalence of the Spanish and English language versions of three measures: the Bidimensional Acculturation Scale, the Satisfaction with Life Scale, and the Self-Construal Scale. Participants were randomly assigned to one of four test conditions designating the language order of the presented questionnaire packets: (a) English-English, (b) English-Spanish, (c) Spanish-English, and (d) Spanish-Spanish. Internal and test-retest reliabilities were found to be adequate both within and across language versions. In addition to reliabilities, a comparison of the means across language versions supported their metric equivalence. Language effects and implications are discussed.</t>
        </is>
      </c>
      <c r="Y5179" s="3" t="inlineStr">
        <is>
          <t>OpenAlex</t>
        </is>
      </c>
      <c r="Z5179" s="3" t="inlineStr"/>
      <c r="AA5179" s="3" t="inlineStr">
        <is>
          <t>Not found</t>
        </is>
      </c>
      <c r="AB5179" s="3" t="inlineStr">
        <is>
          <t>closed</t>
        </is>
      </c>
      <c r="AC5179" s="3" t="inlineStr">
        <is>
          <t>School of Arts &amp; Sciences</t>
        </is>
      </c>
      <c r="AD5179" s="3" t="n">
        <v>23</v>
      </c>
      <c r="AE5179" s="3" t="inlineStr">
        <is>
          <t>No</t>
        </is>
      </c>
      <c r="AF5179" s="3" t="inlineStr"/>
      <c r="AG5179" s="4" t="inlineStr"/>
      <c r="AH5179" s="4" t="inlineStr"/>
      <c r="AI5179" s="4" t="inlineStr"/>
    </row>
    <row r="5180">
      <c r="A5180" s="3" t="inlineStr">
        <is>
          <t>SOC-0083</t>
        </is>
      </c>
      <c r="B5180" s="3" t="inlineStr">
        <is>
          <t>Pope Fischer</t>
        </is>
      </c>
      <c r="C5180" s="3" t="inlineStr">
        <is>
          <t>Lisa</t>
        </is>
      </c>
      <c r="D5180" s="3" t="inlineStr">
        <is>
          <t>Lisa Pope Fischer</t>
        </is>
      </c>
      <c r="E5180" s="3" t="inlineStr">
        <is>
          <t>Associate Professor of Anthropology</t>
        </is>
      </c>
      <c r="F5180" s="3" t="inlineStr">
        <is>
          <t>NYC College of Technology</t>
        </is>
      </c>
      <c r="G5180" s="3" t="inlineStr">
        <is>
          <t>Social Science</t>
        </is>
      </c>
      <c r="H5180" s="3" t="inlineStr">
        <is>
          <t>LPopefischer@citytech.cuny.edu</t>
        </is>
      </c>
      <c r="I5180" s="3" t="inlineStr">
        <is>
          <t>Paper (venue type unclear)</t>
        </is>
      </c>
      <c r="J5180" s="3" t="inlineStr">
        <is>
          <t>Mnemonic Devices as a Supplemental Aid for Teaching Kinship Concepts and Terms</t>
        </is>
      </c>
      <c r="K5180" s="3" t="n">
        <v>2006</v>
      </c>
      <c r="L5180" s="3" t="inlineStr"/>
      <c r="M5180" s="3" t="inlineStr"/>
      <c r="N5180" s="3" t="inlineStr"/>
      <c r="O5180" s="3" t="n"/>
      <c r="P5180" s="3" t="inlineStr"/>
      <c r="Q5180" s="3" t="inlineStr"/>
      <c r="R5180" s="3" t="inlineStr"/>
      <c r="S5180" s="3" t="inlineStr">
        <is>
          <t>Dept bio</t>
        </is>
      </c>
      <c r="T5180" s="3" t="n">
        <v>1</v>
      </c>
      <c r="U5180" s="3" t="inlineStr">
        <is>
          <t>Medium (self-reported in faculty bio)</t>
        </is>
      </c>
      <c r="V5180" s="3" t="n"/>
      <c r="W5180" s="3" t="inlineStr">
        <is>
          <t>"Mnemonic Devices as a Supplemental Aid for Teaching Kinship Concepts and Terms." In Strategies in Teaching Anthropology. P.C. Rice and D.W. McCurdy, Eds. Uppersaddle River, NJ: Prentice Hall, 2006.</t>
        </is>
      </c>
      <c r="X5180" s="3" t="inlineStr"/>
      <c r="Y5180" s="3" t="inlineStr"/>
      <c r="Z5180" s="3" t="inlineStr"/>
      <c r="AA5180" s="3" t="inlineStr"/>
      <c r="AB5180" s="3" t="inlineStr"/>
      <c r="AC5180" s="3" t="inlineStr">
        <is>
          <t>School of Arts &amp; Sciences</t>
        </is>
      </c>
      <c r="AD5180" s="3" t="n"/>
      <c r="AE5180" s="3" t="inlineStr">
        <is>
          <t>No</t>
        </is>
      </c>
      <c r="AF5180" s="3" t="inlineStr"/>
      <c r="AG5180" s="4" t="inlineStr"/>
      <c r="AH5180" s="4" t="inlineStr"/>
      <c r="AI5180" s="4" t="inlineStr"/>
    </row>
    <row r="5181">
      <c r="A5181" s="3" t="inlineStr">
        <is>
          <t>SOC-0084</t>
        </is>
      </c>
      <c r="B5181" s="3" t="inlineStr">
        <is>
          <t>Capruso</t>
        </is>
      </c>
      <c r="C5181" s="3" t="inlineStr">
        <is>
          <t>Daniel</t>
        </is>
      </c>
      <c r="D5181" s="3" t="inlineStr">
        <is>
          <t>Daniel Capruso</t>
        </is>
      </c>
      <c r="E5181" s="3" t="inlineStr">
        <is>
          <t>Associate Professor of Psychology</t>
        </is>
      </c>
      <c r="F5181" s="3" t="inlineStr">
        <is>
          <t>NYC College of Technology</t>
        </is>
      </c>
      <c r="G5181" s="3" t="inlineStr">
        <is>
          <t>Social Science</t>
        </is>
      </c>
      <c r="H5181" s="3" t="inlineStr">
        <is>
          <t>Daniel.Capruso05@citytech.cuny.edu</t>
        </is>
      </c>
      <c r="I5181" s="3" t="inlineStr">
        <is>
          <t>Book chapter</t>
        </is>
      </c>
      <c r="J5181" s="3" t="inlineStr">
        <is>
          <t>Neurobehavioral Outcome of Head Trauma</t>
        </is>
      </c>
      <c r="K5181" s="3" t="n">
        <v>2006</v>
      </c>
      <c r="L5181" s="3" t="inlineStr"/>
      <c r="M5181" s="3" t="inlineStr">
        <is>
          <t>Daniel X. Capruso; Harvey S. Levin</t>
        </is>
      </c>
      <c r="N5181" s="3" t="inlineStr"/>
      <c r="O5181" s="3" t="n"/>
      <c r="P5181" s="3" t="inlineStr"/>
      <c r="Q5181" s="3" t="inlineStr">
        <is>
          <t>10.1093/oso/9780195170320.003.0011</t>
        </is>
      </c>
      <c r="R5181" s="3" t="inlineStr">
        <is>
          <t>https://doi.org/10.1093/oso/9780195170320.003.0011</t>
        </is>
      </c>
      <c r="S5181" s="3" t="inlineStr">
        <is>
          <t>OpenAlex; Dept bio</t>
        </is>
      </c>
      <c r="T5181" s="3" t="n">
        <v>2</v>
      </c>
      <c r="U5181" s="3" t="inlineStr">
        <is>
          <t>High (City Tech affiliation on paper); 2 sources</t>
        </is>
      </c>
      <c r="V5181" s="3" t="n"/>
      <c r="W5181" s="3" t="inlineStr">
        <is>
          <t>Capruso, D. X., &amp; Levin, H. S. (2006). Neurobehavioral outcome of head trauma. In R. W. Evans (Ed.) Neurology and trauma, 2nd Edition (pp. 192-229). New York: OxfordUniversity Press.</t>
        </is>
      </c>
      <c r="X5181" s="3" t="inlineStr">
        <is>
          <t>Abstract Neurobehavioral outcome in survivors of head trauma ranges from rapid recovery of cognition with no discernible sequelae to survival without recovery of consciousness. For those patients whose outcome falls between these two extremes, cognitive deficits and personality change frequently result in marked impairments of social and occupational functioning. These deficits in thought and behavior contribute more to disability than do physical (motor and sensory) sequelae in 72% of severe head trauma survivors.</t>
        </is>
      </c>
      <c r="Y5181" s="3" t="inlineStr">
        <is>
          <t>OpenAlex</t>
        </is>
      </c>
      <c r="Z5181" s="3" t="inlineStr"/>
      <c r="AA5181" s="3" t="inlineStr">
        <is>
          <t>Not found</t>
        </is>
      </c>
      <c r="AB5181" s="3" t="inlineStr">
        <is>
          <t>closed</t>
        </is>
      </c>
      <c r="AC5181" s="3" t="inlineStr">
        <is>
          <t>School of Arts &amp; Sciences</t>
        </is>
      </c>
      <c r="AD5181" s="3" t="n">
        <v>2</v>
      </c>
      <c r="AE5181" s="3" t="inlineStr">
        <is>
          <t>No</t>
        </is>
      </c>
      <c r="AF5181" s="3" t="inlineStr"/>
      <c r="AG5181" s="4" t="inlineStr"/>
      <c r="AH5181" s="4" t="inlineStr"/>
      <c r="AI5181" s="4" t="inlineStr"/>
    </row>
    <row r="5182">
      <c r="A5182" s="3" t="inlineStr">
        <is>
          <t>SOC-0086</t>
        </is>
      </c>
      <c r="B5182" s="3" t="inlineStr">
        <is>
          <t>Catapano</t>
        </is>
      </c>
      <c r="C5182" s="3" t="inlineStr">
        <is>
          <t>Peter</t>
        </is>
      </c>
      <c r="D5182" s="3" t="inlineStr">
        <is>
          <t>Peter Catapano</t>
        </is>
      </c>
      <c r="E5182" s="3" t="inlineStr">
        <is>
          <t>Professor of History</t>
        </is>
      </c>
      <c r="F5182" s="3" t="inlineStr">
        <is>
          <t>NYC College of Technology</t>
        </is>
      </c>
      <c r="G5182" s="3" t="inlineStr">
        <is>
          <t>Social Science</t>
        </is>
      </c>
      <c r="H5182" s="3" t="inlineStr">
        <is>
          <t>PCatapano@citytech.cuny.edu</t>
        </is>
      </c>
      <c r="I5182" s="3" t="inlineStr">
        <is>
          <t>Journal article</t>
        </is>
      </c>
      <c r="J5182" s="3" t="inlineStr">
        <is>
          <t>Sin Cities: Edward Dimendberg (2004) Film Noir and the Spaces of Modernity</t>
        </is>
      </c>
      <c r="K5182" s="3" t="n">
        <v>2006</v>
      </c>
      <c r="L5182" s="3" t="inlineStr">
        <is>
          <t>Film-Philosophy</t>
        </is>
      </c>
      <c r="M5182" s="3" t="inlineStr">
        <is>
          <t>Peter M. Catapano</t>
        </is>
      </c>
      <c r="N5182" s="3" t="inlineStr"/>
      <c r="O5182" s="3" t="n"/>
      <c r="P5182" s="3" t="inlineStr"/>
      <c r="Q5182" s="3" t="inlineStr">
        <is>
          <t>10.3366/film.2006.0031</t>
        </is>
      </c>
      <c r="R5182" s="3" t="inlineStr">
        <is>
          <t>https://doi.org/10.3366/film.2006.0031</t>
        </is>
      </c>
      <c r="S5182" s="3" t="inlineStr">
        <is>
          <t>OpenAlex</t>
        </is>
      </c>
      <c r="T5182" s="3" t="n">
        <v>1</v>
      </c>
      <c r="U5182" s="3" t="inlineStr">
        <is>
          <t>High (City Tech affiliation on paper)</t>
        </is>
      </c>
      <c r="V5182" s="3" t="n"/>
      <c r="W5182" s="3" t="inlineStr"/>
      <c r="X5182" s="3" t="inlineStr"/>
      <c r="Y5182" s="3" t="inlineStr"/>
      <c r="Z5182" s="3" t="inlineStr">
        <is>
          <t>https://doi.org/10.3366/film.2006.0031</t>
        </is>
      </c>
      <c r="AA5182" s="3" t="inlineStr">
        <is>
          <t>Open-access page (via OpenAlex)</t>
        </is>
      </c>
      <c r="AB5182" s="3" t="inlineStr">
        <is>
          <t>diamond</t>
        </is>
      </c>
      <c r="AC5182" s="3" t="inlineStr">
        <is>
          <t>School of Arts &amp; Sciences</t>
        </is>
      </c>
      <c r="AD5182" s="3" t="n">
        <v>1</v>
      </c>
      <c r="AE5182" s="3" t="inlineStr">
        <is>
          <t>No</t>
        </is>
      </c>
      <c r="AF5182" s="3" t="inlineStr"/>
      <c r="AG5182" s="4" t="inlineStr"/>
      <c r="AH5182" s="4" t="inlineStr"/>
      <c r="AI5182" s="4" t="inlineStr"/>
    </row>
    <row r="5183">
      <c r="A5183" s="3" t="inlineStr">
        <is>
          <t>SOC-0088</t>
        </is>
      </c>
      <c r="B5183" s="3" t="inlineStr">
        <is>
          <t>Hannum</t>
        </is>
      </c>
      <c r="C5183" s="3" t="inlineStr">
        <is>
          <t>Randall</t>
        </is>
      </c>
      <c r="D5183" s="3" t="inlineStr">
        <is>
          <t>Randall Hannum</t>
        </is>
      </c>
      <c r="E5183" s="3" t="inlineStr">
        <is>
          <t>Interim Chair</t>
        </is>
      </c>
      <c r="F5183" s="3" t="inlineStr">
        <is>
          <t>NYC College of Technology</t>
        </is>
      </c>
      <c r="G5183" s="3" t="inlineStr">
        <is>
          <t>Social Science</t>
        </is>
      </c>
      <c r="H5183" s="3" t="inlineStr">
        <is>
          <t>RHannum@citytech.cuny.edu</t>
        </is>
      </c>
      <c r="I5183" s="3" t="inlineStr">
        <is>
          <t>Journal article</t>
        </is>
      </c>
      <c r="J5183" s="3" t="inlineStr">
        <is>
          <t>Swimming Upstream: Collaborative Approaches to Watershed Management Edited by Paul Sabatier, Will Focht, Mark Lubell, Zev Trachtenberg, Arnold Vedlitz and Marty Matlock</t>
        </is>
      </c>
      <c r="K5183" s="3" t="n">
        <v>2006</v>
      </c>
      <c r="L5183" s="3" t="inlineStr">
        <is>
          <t>Natural Resources Forum</t>
        </is>
      </c>
      <c r="M5183" s="3" t="inlineStr">
        <is>
          <t>Randall J. Hannum</t>
        </is>
      </c>
      <c r="N5183" s="3" t="inlineStr"/>
      <c r="O5183" s="3" t="n"/>
      <c r="P5183" s="3" t="inlineStr"/>
      <c r="Q5183" s="3" t="inlineStr">
        <is>
          <t>10.1111/j.1477-8947.2006.170_2.x</t>
        </is>
      </c>
      <c r="R5183" s="3" t="inlineStr">
        <is>
          <t>https://doi.org/10.1111/j.1477-8947.2006.170_2.x</t>
        </is>
      </c>
      <c r="S5183" s="3" t="inlineStr">
        <is>
          <t>OpenAlex</t>
        </is>
      </c>
      <c r="T5183" s="3" t="n">
        <v>1</v>
      </c>
      <c r="U5183" s="3" t="inlineStr">
        <is>
          <t>High (City Tech affiliation on paper)</t>
        </is>
      </c>
      <c r="V5183" s="3" t="n"/>
      <c r="W5183" s="3" t="inlineStr"/>
      <c r="X5183" s="3" t="inlineStr"/>
      <c r="Y5183" s="3" t="inlineStr"/>
      <c r="Z5183" s="3" t="inlineStr"/>
      <c r="AA5183" s="3" t="inlineStr">
        <is>
          <t>Not found</t>
        </is>
      </c>
      <c r="AB5183" s="3" t="inlineStr">
        <is>
          <t>closed</t>
        </is>
      </c>
      <c r="AC5183" s="3" t="inlineStr">
        <is>
          <t>School of Arts &amp; Sciences</t>
        </is>
      </c>
      <c r="AD5183" s="3" t="n">
        <v>14</v>
      </c>
      <c r="AE5183" s="3" t="inlineStr">
        <is>
          <t>No</t>
        </is>
      </c>
      <c r="AF5183" s="3" t="inlineStr"/>
      <c r="AG5183" s="4" t="inlineStr"/>
      <c r="AH5183" s="4" t="inlineStr"/>
      <c r="AI5183" s="4" t="inlineStr"/>
    </row>
    <row r="5184">
      <c r="A5184" s="3" t="inlineStr">
        <is>
          <t>SOC-0089</t>
        </is>
      </c>
      <c r="B5184" s="3" t="inlineStr">
        <is>
          <t>Sisco</t>
        </is>
      </c>
      <c r="C5184" s="3" t="inlineStr">
        <is>
          <t>Howard</t>
        </is>
      </c>
      <c r="D5184" s="3" t="inlineStr">
        <is>
          <t>Howard Sisco</t>
        </is>
      </c>
      <c r="E5184" s="3" t="inlineStr">
        <is>
          <t>Associate Professor of Psychology</t>
        </is>
      </c>
      <c r="F5184" s="3" t="inlineStr">
        <is>
          <t>NYC College of Technology</t>
        </is>
      </c>
      <c r="G5184" s="3" t="inlineStr">
        <is>
          <t>Social Science</t>
        </is>
      </c>
      <c r="H5184" s="3" t="inlineStr">
        <is>
          <t>HSisco@citytech.cuny.edu</t>
        </is>
      </c>
      <c r="I5184" s="3" t="inlineStr">
        <is>
          <t>Conference presentation</t>
        </is>
      </c>
      <c r="J5184" s="3" t="inlineStr">
        <is>
          <t>&amp;Leventhal, G Effects of Rater's Field Independence on Performance Evaluation Poster Session VIII - Board: VIII-058 Association for Psychological Science 19th Annual Convention Washington DC May 24-27 2007</t>
        </is>
      </c>
      <c r="K5184" s="3" t="n">
        <v>2007</v>
      </c>
      <c r="L5184" s="3" t="inlineStr"/>
      <c r="M5184" s="3" t="inlineStr"/>
      <c r="N5184" s="3" t="inlineStr"/>
      <c r="O5184" s="3" t="n"/>
      <c r="P5184" s="3" t="inlineStr"/>
      <c r="Q5184" s="3" t="inlineStr"/>
      <c r="R5184" s="3" t="inlineStr"/>
      <c r="S5184" s="3" t="inlineStr">
        <is>
          <t>Dept bio</t>
        </is>
      </c>
      <c r="T5184" s="3" t="n">
        <v>1</v>
      </c>
      <c r="U5184" s="3" t="inlineStr">
        <is>
          <t>Medium (self-reported in faculty bio)</t>
        </is>
      </c>
      <c r="V5184" s="3" t="n"/>
      <c r="W5184" s="3" t="inlineStr">
        <is>
          <t>Sisco, H &amp;Leventhal, G Effects of Rater's Field Independence on Performance Evaluation Poster Session VIII - Board: VIII-058 Association for Psychological Science 19th Annual Convention Washington DC May 24-27 2007</t>
        </is>
      </c>
      <c r="X5184" s="3" t="inlineStr"/>
      <c r="Y5184" s="3" t="inlineStr"/>
      <c r="Z5184" s="3" t="inlineStr"/>
      <c r="AA5184" s="3" t="inlineStr"/>
      <c r="AB5184" s="3" t="inlineStr"/>
      <c r="AC5184" s="3" t="inlineStr">
        <is>
          <t>School of Arts &amp; Sciences</t>
        </is>
      </c>
      <c r="AD5184" s="3" t="n"/>
      <c r="AE5184" s="3" t="inlineStr">
        <is>
          <t>No</t>
        </is>
      </c>
      <c r="AF5184" s="3" t="inlineStr"/>
      <c r="AG5184" s="4" t="inlineStr"/>
      <c r="AH5184" s="4" t="inlineStr"/>
      <c r="AI5184" s="4" t="inlineStr"/>
    </row>
    <row r="5185">
      <c r="A5185" s="3" t="inlineStr">
        <is>
          <t>SOC-0091</t>
        </is>
      </c>
      <c r="B5185" s="3" t="inlineStr">
        <is>
          <t>Capruso</t>
        </is>
      </c>
      <c r="C5185" s="3" t="inlineStr">
        <is>
          <t>Daniel</t>
        </is>
      </c>
      <c r="D5185" s="3" t="inlineStr">
        <is>
          <t>Daniel Capruso</t>
        </is>
      </c>
      <c r="E5185" s="3" t="inlineStr">
        <is>
          <t>Associate Professor of Psychology</t>
        </is>
      </c>
      <c r="F5185" s="3" t="inlineStr">
        <is>
          <t>NYC College of Technology</t>
        </is>
      </c>
      <c r="G5185" s="3" t="inlineStr">
        <is>
          <t>Social Science</t>
        </is>
      </c>
      <c r="H5185" s="3" t="inlineStr">
        <is>
          <t>Daniel.Capruso05@citytech.cuny.edu</t>
        </is>
      </c>
      <c r="I5185" s="3" t="inlineStr">
        <is>
          <t>Book chapter</t>
        </is>
      </c>
      <c r="J5185" s="3" t="inlineStr">
        <is>
          <t>Clinical Evaluation of Visual Perception and Constructional Ability.</t>
        </is>
      </c>
      <c r="K5185" s="3" t="n">
        <v>2007</v>
      </c>
      <c r="L5185" s="3" t="inlineStr">
        <is>
          <t>American Psychological Association eBooks</t>
        </is>
      </c>
      <c r="M5185" s="3" t="inlineStr">
        <is>
          <t>Daniel X. Capruso; Kerry de S. Hamsher; Arthur L. Benton</t>
        </is>
      </c>
      <c r="N5185" s="3" t="inlineStr"/>
      <c r="O5185" s="3" t="n"/>
      <c r="P5185" s="3" t="inlineStr"/>
      <c r="Q5185" s="3" t="inlineStr">
        <is>
          <t>10.1037/11299-022</t>
        </is>
      </c>
      <c r="R5185" s="3" t="inlineStr">
        <is>
          <t>https://doi.org/10.1037/11299-022</t>
        </is>
      </c>
      <c r="S5185" s="3" t="inlineStr">
        <is>
          <t>OpenAlex; Dept bio</t>
        </is>
      </c>
      <c r="T5185" s="3" t="n">
        <v>2</v>
      </c>
      <c r="U5185" s="3" t="inlineStr">
        <is>
          <t>High (City Tech affiliation on paper); 2 sources</t>
        </is>
      </c>
      <c r="V5185" s="3" t="n"/>
      <c r="W5185" s="3" t="inlineStr">
        <is>
          <t>Capruso, D. X., Hamsher, K. deS., &amp; Benton, A. L. (2006). Clinical evaluation of visual perception and constructional ability. In P. J. Snyder &amp; P. D. Nussbaum (Eds.) Clinical neuropsychology practice guidebook, 2nd Edition (pp.547-571). Washington D.C.: American Psychological Association.</t>
        </is>
      </c>
      <c r="X5185" s="3" t="inlineStr"/>
      <c r="Y5185" s="3" t="inlineStr"/>
      <c r="Z5185" s="3" t="inlineStr"/>
      <c r="AA5185" s="3" t="inlineStr">
        <is>
          <t>Not found</t>
        </is>
      </c>
      <c r="AB5185" s="3" t="inlineStr">
        <is>
          <t>closed</t>
        </is>
      </c>
      <c r="AC5185" s="3" t="inlineStr">
        <is>
          <t>School of Arts &amp; Sciences</t>
        </is>
      </c>
      <c r="AD5185" s="3" t="n">
        <v>17</v>
      </c>
      <c r="AE5185" s="3" t="inlineStr">
        <is>
          <t>No</t>
        </is>
      </c>
      <c r="AF5185" s="3" t="inlineStr"/>
      <c r="AG5185" s="4" t="inlineStr"/>
      <c r="AH5185" s="4" t="inlineStr"/>
      <c r="AI5185" s="4" t="inlineStr"/>
    </row>
    <row r="5186">
      <c r="A5186" s="3" t="inlineStr">
        <is>
          <t>SOC-0093</t>
        </is>
      </c>
      <c r="B5186" s="3" t="inlineStr">
        <is>
          <t>Sisco</t>
        </is>
      </c>
      <c r="C5186" s="3" t="inlineStr">
        <is>
          <t>Howard</t>
        </is>
      </c>
      <c r="D5186" s="3" t="inlineStr">
        <is>
          <t>Howard Sisco</t>
        </is>
      </c>
      <c r="E5186" s="3" t="inlineStr">
        <is>
          <t>Associate Professor of Psychology</t>
        </is>
      </c>
      <c r="F5186" s="3" t="inlineStr">
        <is>
          <t>NYC College of Technology</t>
        </is>
      </c>
      <c r="G5186" s="3" t="inlineStr">
        <is>
          <t>Social Science</t>
        </is>
      </c>
      <c r="H5186" s="3" t="inlineStr">
        <is>
          <t>HSisco@citytech.cuny.edu</t>
        </is>
      </c>
      <c r="I5186" s="3" t="inlineStr">
        <is>
          <t>Journal article</t>
        </is>
      </c>
      <c r="J5186" s="3" t="inlineStr">
        <is>
          <t>Development and validation of a Biodata Inventory as an alternative method to measurement of the five factor model of personality</t>
        </is>
      </c>
      <c r="K5186" s="3" t="n">
        <v>2007</v>
      </c>
      <c r="L5186" s="3" t="inlineStr">
        <is>
          <t>The Social Science Journal</t>
        </is>
      </c>
      <c r="M5186" s="3" t="inlineStr">
        <is>
          <t>Howard Sisco; Richard R. Reilly</t>
        </is>
      </c>
      <c r="N5186" s="3" t="inlineStr"/>
      <c r="O5186" s="3" t="n"/>
      <c r="P5186" s="3" t="inlineStr"/>
      <c r="Q5186" s="3" t="inlineStr">
        <is>
          <t>10.1016/j.soscij.2007.03.010</t>
        </is>
      </c>
      <c r="R5186" s="3" t="inlineStr">
        <is>
          <t>https://doi.org/10.1016/j.soscij.2007.03.010</t>
        </is>
      </c>
      <c r="S5186" s="3" t="inlineStr">
        <is>
          <t>OpenAlex; Dept bio</t>
        </is>
      </c>
      <c r="T5186" s="3" t="n">
        <v>2</v>
      </c>
      <c r="U5186" s="3" t="inlineStr">
        <is>
          <t>High (City Tech affiliation on paper); 2 sources</t>
        </is>
      </c>
      <c r="V5186" s="3" t="n"/>
      <c r="W5186" s="3" t="inlineStr">
        <is>
          <t>Sisco, H., Reilly, R. R., Development and validation of a Biodata Inventory as an alternative method to measurement of the five factor model of personality, The Social Science Journal (2007)</t>
        </is>
      </c>
      <c r="X5186" s="3" t="inlineStr">
        <is>
          <t>The present study was designed to test the effectiveness of using a biographical inventory as an alternative to a traditional personality inventory in measuring the five factor model of personality. A combination of empirical and rational strategies were incorporated in the development and scoring of the biodata items. All (N = 383) participants completed the newly developed Biodata Inventory and the NEO-Five Factor Inventory. Confirmatory factor analysis was performed to examine the goodness of fit of the five factor structure from the respondents’ data. All participants completed a letter cancellation task, reported grade point averages, and SAT scores. Predictive validity was assessed for both instruments’ scores. Results indicate that the five factor model fit the data from the biodata and personality inventories. Predictive validities of both inventories’ scores were consistent with many other research results. The relationship of the Conscientiousness biodata scores to grade point average and task completion performance were statistically significant.</t>
        </is>
      </c>
      <c r="Y5186" s="3" t="inlineStr">
        <is>
          <t>OpenAlex</t>
        </is>
      </c>
      <c r="Z5186" s="3" t="inlineStr"/>
      <c r="AA5186" s="3" t="inlineStr">
        <is>
          <t>Not found</t>
        </is>
      </c>
      <c r="AB5186" s="3" t="inlineStr">
        <is>
          <t>closed</t>
        </is>
      </c>
      <c r="AC5186" s="3" t="inlineStr">
        <is>
          <t>School of Arts &amp; Sciences</t>
        </is>
      </c>
      <c r="AD5186" s="3" t="n">
        <v>16</v>
      </c>
      <c r="AE5186" s="3" t="inlineStr">
        <is>
          <t>No</t>
        </is>
      </c>
      <c r="AF5186" s="3" t="inlineStr"/>
      <c r="AG5186" s="4" t="inlineStr"/>
      <c r="AH5186" s="4" t="inlineStr"/>
      <c r="AI5186" s="4" t="inlineStr"/>
    </row>
    <row r="5187">
      <c r="A5187" s="3" t="inlineStr">
        <is>
          <t>SOC-0094</t>
        </is>
      </c>
      <c r="B5187" s="3" t="inlineStr">
        <is>
          <t>Sisco</t>
        </is>
      </c>
      <c r="C5187" s="3" t="inlineStr">
        <is>
          <t>Howard</t>
        </is>
      </c>
      <c r="D5187" s="3" t="inlineStr">
        <is>
          <t>Howard Sisco</t>
        </is>
      </c>
      <c r="E5187" s="3" t="inlineStr">
        <is>
          <t>Associate Professor of Psychology</t>
        </is>
      </c>
      <c r="F5187" s="3" t="inlineStr">
        <is>
          <t>NYC College of Technology</t>
        </is>
      </c>
      <c r="G5187" s="3" t="inlineStr">
        <is>
          <t>Social Science</t>
        </is>
      </c>
      <c r="H5187" s="3" t="inlineStr">
        <is>
          <t>HSisco@citytech.cuny.edu</t>
        </is>
      </c>
      <c r="I5187" s="3" t="inlineStr">
        <is>
          <t>Journal article</t>
        </is>
      </c>
      <c r="J5187" s="3" t="inlineStr">
        <is>
          <t>EFFECT OF PRIOR PERFORMANCE ON SUBSEQUENT PERFORMANCE EVALUATION BY FIELD INDEPENDENT-DEPENDENT RATERS</t>
        </is>
      </c>
      <c r="K5187" s="3" t="n">
        <v>2007</v>
      </c>
      <c r="L5187" s="3" t="inlineStr">
        <is>
          <t>Perceptual and Motor Skills</t>
        </is>
      </c>
      <c r="M5187" s="3" t="inlineStr">
        <is>
          <t>Howard Sisco; Gloria Leventhal</t>
        </is>
      </c>
      <c r="N5187" s="3" t="inlineStr"/>
      <c r="O5187" s="3" t="n"/>
      <c r="P5187" s="3" t="inlineStr"/>
      <c r="Q5187" s="3" t="inlineStr">
        <is>
          <t>10.2466/pms.105.3.852-861</t>
        </is>
      </c>
      <c r="R5187" s="3" t="inlineStr">
        <is>
          <t>https://doi.org/10.2466/pms.105.3.852-861</t>
        </is>
      </c>
      <c r="S5187" s="3" t="inlineStr">
        <is>
          <t>OpenAlex; Dept bio</t>
        </is>
      </c>
      <c r="T5187" s="3" t="n">
        <v>2</v>
      </c>
      <c r="U5187" s="3" t="inlineStr">
        <is>
          <t>High (City Tech affiliation on paper); 2 sources</t>
        </is>
      </c>
      <c r="V5187" s="3" t="n"/>
      <c r="W5187" s="3" t="inlineStr">
        <is>
          <t>Sisco, H. &amp;Leventhal, G., "Effect of prior performance on subsequent performance evaluation by field independent-dependent raters." Perceptual and Motor Skills Journal 2007 December.</t>
        </is>
      </c>
      <c r="X5187" s="3" t="inlineStr">
        <is>
          <t>The importance of accurate performance appraisals is central to many aspects of personnel activities in organizations. This study examined threats due to past performance to accuracy of evaluation of subsequent performance by raters differing in scores on field dependence. 162 college students were classified as Field-dependent (n = 81) or Field-independent (n = 81), using a median split on the Group Embedded Figures Test. Past performance (a lecture) was good or poor, presented directly via a videotape or indirectly via a written evaluation to the Field-independent or Field-dependent groups. Analysis indicated the hypothesized contrast effect (ratings in the opposite direction from that of prior ratings) in the Direct condition and an unexpected, albeit smaller, contrast effect in the Indirect condition. There were also differential effects of performance, presentation, and field dependency on rating of lecturer's style and ability.</t>
        </is>
      </c>
      <c r="Y5187" s="3" t="inlineStr">
        <is>
          <t>OpenAlex</t>
        </is>
      </c>
      <c r="Z5187" s="3" t="inlineStr"/>
      <c r="AA5187" s="3" t="inlineStr">
        <is>
          <t>Not found</t>
        </is>
      </c>
      <c r="AB5187" s="3" t="inlineStr">
        <is>
          <t>closed</t>
        </is>
      </c>
      <c r="AC5187" s="3" t="inlineStr">
        <is>
          <t>School of Arts &amp; Sciences</t>
        </is>
      </c>
      <c r="AD5187" s="3" t="n">
        <v>6</v>
      </c>
      <c r="AE5187" s="3" t="inlineStr">
        <is>
          <t>No</t>
        </is>
      </c>
      <c r="AF5187" s="3" t="inlineStr"/>
      <c r="AG5187" s="4" t="inlineStr"/>
      <c r="AH5187" s="4" t="inlineStr"/>
      <c r="AI5187" s="4" t="inlineStr"/>
    </row>
    <row r="5188">
      <c r="A5188" s="3" t="inlineStr">
        <is>
          <t>SOC-0095</t>
        </is>
      </c>
      <c r="B5188" s="3" t="inlineStr">
        <is>
          <t>Sisco</t>
        </is>
      </c>
      <c r="C5188" s="3" t="inlineStr">
        <is>
          <t>Howard</t>
        </is>
      </c>
      <c r="D5188" s="3" t="inlineStr">
        <is>
          <t>Howard Sisco</t>
        </is>
      </c>
      <c r="E5188" s="3" t="inlineStr">
        <is>
          <t>Associate Professor of Psychology</t>
        </is>
      </c>
      <c r="F5188" s="3" t="inlineStr">
        <is>
          <t>NYC College of Technology</t>
        </is>
      </c>
      <c r="G5188" s="3" t="inlineStr">
        <is>
          <t>Social Science</t>
        </is>
      </c>
      <c r="H5188" s="3" t="inlineStr">
        <is>
          <t>HSisco@citytech.cuny.edu</t>
        </is>
      </c>
      <c r="I5188" s="3" t="inlineStr">
        <is>
          <t>Journal article</t>
        </is>
      </c>
      <c r="J5188" s="3" t="inlineStr">
        <is>
          <t>FIVE FACTOR BIODATA INVENTORY: RESISTANCE TO FAKING</t>
        </is>
      </c>
      <c r="K5188" s="3" t="n">
        <v>2007</v>
      </c>
      <c r="L5188" s="3" t="inlineStr">
        <is>
          <t>Psychological Reports</t>
        </is>
      </c>
      <c r="M5188" s="3" t="inlineStr">
        <is>
          <t>Howard Sisco; Richard R. Reilly</t>
        </is>
      </c>
      <c r="N5188" s="3" t="inlineStr"/>
      <c r="O5188" s="3" t="n"/>
      <c r="P5188" s="3" t="inlineStr"/>
      <c r="Q5188" s="3" t="inlineStr">
        <is>
          <t>10.2466/pr0.101.1.3-17</t>
        </is>
      </c>
      <c r="R5188" s="3" t="inlineStr">
        <is>
          <t>https://doi.org/10.2466/pr0.101.1.3-17</t>
        </is>
      </c>
      <c r="S5188" s="3" t="inlineStr">
        <is>
          <t>OpenAlex; Dept bio</t>
        </is>
      </c>
      <c r="T5188" s="3" t="n">
        <v>2</v>
      </c>
      <c r="U5188" s="3" t="inlineStr">
        <is>
          <t>High (City Tech affiliation on paper); 2 sources</t>
        </is>
      </c>
      <c r="V5188" s="3" t="n"/>
      <c r="W5188" s="3" t="inlineStr">
        <is>
          <t>Sisco, H., Reilly, R. R: " Five Factor Biodata Inventory: Resistance to Faking" Psychological Reports 2007</t>
        </is>
      </c>
      <c r="X5188" s="3" t="inlineStr">
        <is>
          <t>Faking on a biographical inventory compared to a traditional personality inventory was assessed in measuring the Five Factor Model of Personality. 705 subjects were randomly assigned to either an Answer Honestly or Faking condition. All subjects were recruited from psychology classes at two New Jersey State colleges. Women comprised 68.6% of the participants. The average age of the subjects was 24 yr. 383 subjects took part in the Answer Honestly condition. 322 participated in the Faking condition. In the Faking condition, subjects responded as if applying for the position of librarian. All subjects completed a biodata inventory, the NEO-Five Factor Inventory, a social desirability scale, a letter-cancellation task, and self-reported their grade point average. Criterion-related validity was assessed for both test scores across samples. Comparisons between samples indicated that subjects inflated scores on both inventories in socially desirable directions. Biodata Inventory scores were less elevated under the Faking conditions than the NEO-Five Factor Inventory scores.</t>
        </is>
      </c>
      <c r="Y5188" s="3" t="inlineStr">
        <is>
          <t>OpenAlex</t>
        </is>
      </c>
      <c r="Z5188" s="3" t="inlineStr"/>
      <c r="AA5188" s="3" t="inlineStr">
        <is>
          <t>Not found</t>
        </is>
      </c>
      <c r="AB5188" s="3" t="inlineStr">
        <is>
          <t>closed</t>
        </is>
      </c>
      <c r="AC5188" s="3" t="inlineStr">
        <is>
          <t>School of Arts &amp; Sciences</t>
        </is>
      </c>
      <c r="AD5188" s="3" t="n">
        <v>10</v>
      </c>
      <c r="AE5188" s="3" t="inlineStr">
        <is>
          <t>No</t>
        </is>
      </c>
      <c r="AF5188" s="3" t="inlineStr"/>
      <c r="AG5188" s="4" t="inlineStr"/>
      <c r="AH5188" s="4" t="inlineStr"/>
      <c r="AI5188" s="4" t="inlineStr"/>
    </row>
    <row r="5189">
      <c r="A5189" s="3" t="inlineStr">
        <is>
          <t>SOC-0096</t>
        </is>
      </c>
      <c r="B5189" s="3" t="inlineStr">
        <is>
          <t>Catapano</t>
        </is>
      </c>
      <c r="C5189" s="3" t="inlineStr">
        <is>
          <t>Peter</t>
        </is>
      </c>
      <c r="D5189" s="3" t="inlineStr">
        <is>
          <t>Peter Catapano</t>
        </is>
      </c>
      <c r="E5189" s="3" t="inlineStr">
        <is>
          <t>Professor of History</t>
        </is>
      </c>
      <c r="F5189" s="3" t="inlineStr">
        <is>
          <t>NYC College of Technology</t>
        </is>
      </c>
      <c r="G5189" s="3" t="inlineStr">
        <is>
          <t>Social Science</t>
        </is>
      </c>
      <c r="H5189" s="3" t="inlineStr">
        <is>
          <t>PCatapano@citytech.cuny.edu</t>
        </is>
      </c>
      <c r="I5189" s="3" t="inlineStr">
        <is>
          <t>Journal article</t>
        </is>
      </c>
      <c r="J5189" s="3" t="inlineStr">
        <is>
          <t>Gay TV and Straight America</t>
        </is>
      </c>
      <c r="K5189" s="3" t="n">
        <v>2007</v>
      </c>
      <c r="L5189" s="3" t="inlineStr">
        <is>
          <t>The Journal of Popular Culture</t>
        </is>
      </c>
      <c r="M5189" s="3" t="inlineStr">
        <is>
          <t>Peter M. Catapano</t>
        </is>
      </c>
      <c r="N5189" s="3" t="inlineStr"/>
      <c r="O5189" s="3" t="n"/>
      <c r="P5189" s="3" t="inlineStr"/>
      <c r="Q5189" s="3" t="inlineStr">
        <is>
          <t>10.1111/j.1540-5931.2007.00360.x</t>
        </is>
      </c>
      <c r="R5189" s="3" t="inlineStr">
        <is>
          <t>https://doi.org/10.1111/j.1540-5931.2007.00360.x</t>
        </is>
      </c>
      <c r="S5189" s="3" t="inlineStr">
        <is>
          <t>OpenAlex</t>
        </is>
      </c>
      <c r="T5189" s="3" t="n">
        <v>1</v>
      </c>
      <c r="U5189" s="3" t="inlineStr">
        <is>
          <t>High (City Tech affiliation on paper)</t>
        </is>
      </c>
      <c r="V5189" s="3" t="n"/>
      <c r="W5189" s="3" t="inlineStr"/>
      <c r="X5189" s="3" t="inlineStr"/>
      <c r="Y5189" s="3" t="inlineStr"/>
      <c r="Z5189" s="3" t="inlineStr"/>
      <c r="AA5189" s="3" t="inlineStr">
        <is>
          <t>Not found</t>
        </is>
      </c>
      <c r="AB5189" s="3" t="inlineStr">
        <is>
          <t>closed</t>
        </is>
      </c>
      <c r="AC5189" s="3" t="inlineStr">
        <is>
          <t>School of Arts &amp; Sciences</t>
        </is>
      </c>
      <c r="AD5189" s="3" t="n">
        <v>111</v>
      </c>
      <c r="AE5189" s="3" t="inlineStr">
        <is>
          <t>No</t>
        </is>
      </c>
      <c r="AF5189" s="3" t="inlineStr"/>
      <c r="AG5189" s="4" t="inlineStr"/>
      <c r="AH5189" s="4" t="inlineStr"/>
      <c r="AI5189" s="4" t="inlineStr"/>
    </row>
    <row r="5190">
      <c r="A5190" s="3" t="inlineStr">
        <is>
          <t>SOC-0099</t>
        </is>
      </c>
      <c r="B5190" s="3" t="inlineStr">
        <is>
          <t>Rossi-George</t>
        </is>
      </c>
      <c r="C5190" s="3" t="inlineStr">
        <is>
          <t>Alba</t>
        </is>
      </c>
      <c r="D5190" s="3" t="inlineStr">
        <is>
          <t>Alba Rossi-George</t>
        </is>
      </c>
      <c r="E5190" s="3" t="inlineStr">
        <is>
          <t>LECTURER (DOCTORAL SCHEDULE) OF PSYCHOLOGY</t>
        </is>
      </c>
      <c r="F5190" s="3" t="inlineStr">
        <is>
          <t>NYC College of Technology</t>
        </is>
      </c>
      <c r="G5190" s="3" t="inlineStr">
        <is>
          <t>Social Science</t>
        </is>
      </c>
      <c r="H5190" s="3" t="inlineStr">
        <is>
          <t>ARossiGeorge@citytech.cuny.edu</t>
        </is>
      </c>
      <c r="I5190" s="3" t="inlineStr">
        <is>
          <t>Journal article</t>
        </is>
      </c>
      <c r="J5190" s="3" t="inlineStr">
        <is>
          <t>New and evolving concepts in the neurotoxicology of lead</t>
        </is>
      </c>
      <c r="K5190" s="3" t="n">
        <v>2007</v>
      </c>
      <c r="L5190" s="3" t="inlineStr"/>
      <c r="M5190" s="3" t="inlineStr"/>
      <c r="N5190" s="3" t="inlineStr"/>
      <c r="O5190" s="3" t="n"/>
      <c r="P5190" s="3" t="inlineStr"/>
      <c r="Q5190" s="3" t="inlineStr">
        <is>
          <t>10.1016/j.taap.2007.08.001</t>
        </is>
      </c>
      <c r="R5190" s="3" t="inlineStr">
        <is>
          <t>https://pubmed.ncbi.nlm.nih.gov/17904601/</t>
        </is>
      </c>
      <c r="S5190" s="3" t="inlineStr">
        <is>
          <t>Dept bio</t>
        </is>
      </c>
      <c r="T5190" s="3" t="n">
        <v>1</v>
      </c>
      <c r="U5190" s="3" t="inlineStr">
        <is>
          <t>Medium (self-reported in faculty bio)</t>
        </is>
      </c>
      <c r="V5190" s="3" t="n"/>
      <c r="W5190" s="3" t="inlineStr">
        <is>
          <t>White LD, Cory-Slechta DA, Gilbert ME, Tiffany-Castiglioni E, Zawia NH, Virgolini M, Rossi-George A, Lasley SM, Qian YC, Basha MR. New and evolving concepts in the neurotoxicology of lead. Toxicol Appl Pharmacol. 2007 Nov 15;225(1):1-27. doi: 10.1016/j.taap.2007.08.001. Epub 2007 Aug 16. PMID: 17904601.</t>
        </is>
      </c>
      <c r="X5190" s="3" t="inlineStr"/>
      <c r="Y5190" s="3" t="inlineStr"/>
      <c r="Z5190" s="3" t="inlineStr"/>
      <c r="AA5190" s="3" t="inlineStr"/>
      <c r="AB5190" s="3" t="inlineStr"/>
      <c r="AC5190" s="3" t="inlineStr">
        <is>
          <t>School of Arts &amp; Sciences</t>
        </is>
      </c>
      <c r="AD5190" s="3" t="n"/>
      <c r="AE5190" s="3" t="inlineStr">
        <is>
          <t>No</t>
        </is>
      </c>
      <c r="AF5190" s="3" t="inlineStr"/>
      <c r="AG5190" s="4" t="inlineStr"/>
      <c r="AH5190" s="4" t="inlineStr"/>
      <c r="AI5190" s="4" t="inlineStr"/>
    </row>
    <row r="5191">
      <c r="A5191" s="3" t="inlineStr">
        <is>
          <t>SOC-0100</t>
        </is>
      </c>
      <c r="B5191" s="3" t="inlineStr">
        <is>
          <t>Nyambuu</t>
        </is>
      </c>
      <c r="C5191" s="3" t="inlineStr">
        <is>
          <t>Unurjargal</t>
        </is>
      </c>
      <c r="D5191" s="3" t="inlineStr">
        <is>
          <t>Unurjargal Nyambuu</t>
        </is>
      </c>
      <c r="E5191" s="3" t="inlineStr">
        <is>
          <t>Associate Professor of Economics</t>
        </is>
      </c>
      <c r="F5191" s="3" t="inlineStr">
        <is>
          <t>NYC College of Technology</t>
        </is>
      </c>
      <c r="G5191" s="3" t="inlineStr">
        <is>
          <t>Social Science</t>
        </is>
      </c>
      <c r="H5191" s="3" t="inlineStr">
        <is>
          <t>UNyambuu@citytech.cuny.edu</t>
        </is>
      </c>
      <c r="I5191" s="3" t="inlineStr">
        <is>
          <t>Paper (venue type unclear)</t>
        </is>
      </c>
      <c r="J5191" s="3" t="inlineStr">
        <is>
          <t>Price hikes in China: will China export inflation?</t>
        </is>
      </c>
      <c r="K5191" s="3" t="n">
        <v>2007</v>
      </c>
      <c r="L5191" s="3" t="inlineStr"/>
      <c r="M5191" s="3" t="inlineStr"/>
      <c r="N5191" s="3" t="inlineStr"/>
      <c r="O5191" s="3" t="n"/>
      <c r="P5191" s="3" t="inlineStr"/>
      <c r="Q5191" s="3" t="inlineStr"/>
      <c r="R5191" s="3" t="inlineStr"/>
      <c r="S5191" s="3" t="inlineStr">
        <is>
          <t>Dept bio</t>
        </is>
      </c>
      <c r="T5191" s="3" t="n">
        <v>1</v>
      </c>
      <c r="U5191" s="3" t="inlineStr">
        <is>
          <t>Medium (self-reported in faculty bio)</t>
        </is>
      </c>
      <c r="V5191" s="3" t="n"/>
      <c r="W5191" s="3" t="inlineStr">
        <is>
          <t>“Price hikes in China: will China export inflation?” Daily News #251 (3209) and “Food price increase in Russia” Century News #268 (2716), 2007, Mongolian national newspapers: Daily News; Century News.</t>
        </is>
      </c>
      <c r="X5191" s="3" t="inlineStr"/>
      <c r="Y5191" s="3" t="inlineStr"/>
      <c r="Z5191" s="3" t="inlineStr"/>
      <c r="AA5191" s="3" t="inlineStr"/>
      <c r="AB5191" s="3" t="inlineStr"/>
      <c r="AC5191" s="3" t="inlineStr">
        <is>
          <t>School of Arts &amp; Sciences</t>
        </is>
      </c>
      <c r="AD5191" s="3" t="n"/>
      <c r="AE5191" s="3" t="inlineStr">
        <is>
          <t>No</t>
        </is>
      </c>
      <c r="AF5191" s="3" t="inlineStr"/>
      <c r="AG5191" s="4" t="inlineStr"/>
      <c r="AH5191" s="4" t="inlineStr"/>
      <c r="AI5191" s="4" t="inlineStr"/>
    </row>
    <row r="5192">
      <c r="A5192" s="3" t="inlineStr">
        <is>
          <t>SOC-0102</t>
        </is>
      </c>
      <c r="B5192" s="3" t="inlineStr">
        <is>
          <t>Sisco</t>
        </is>
      </c>
      <c r="C5192" s="3" t="inlineStr">
        <is>
          <t>Howard</t>
        </is>
      </c>
      <c r="D5192" s="3" t="inlineStr">
        <is>
          <t>Howard Sisco</t>
        </is>
      </c>
      <c r="E5192" s="3" t="inlineStr">
        <is>
          <t>Associate Professor of Psychology</t>
        </is>
      </c>
      <c r="F5192" s="3" t="inlineStr">
        <is>
          <t>NYC College of Technology</t>
        </is>
      </c>
      <c r="G5192" s="3" t="inlineStr">
        <is>
          <t>Social Science</t>
        </is>
      </c>
      <c r="H5192" s="3" t="inlineStr">
        <is>
          <t>HSisco@citytech.cuny.edu</t>
        </is>
      </c>
      <c r="I5192" s="3" t="inlineStr">
        <is>
          <t>Paper (venue type unclear)</t>
        </is>
      </c>
      <c r="J5192" s="3" t="inlineStr">
        <is>
          <t>Sisco,H &amp;Tison, J., Learning Styles Differences in Relation to Identification with American Culture Perspectives, Spring 2007 Hiring Method Isn't Validated", Howard Sisco,"Opinion Page response to a 2 page article in the Sunday business section , Daily Record, February 16, 2007</t>
        </is>
      </c>
      <c r="K5192" s="3" t="n">
        <v>2007</v>
      </c>
      <c r="L5192" s="3" t="inlineStr"/>
      <c r="M5192" s="3" t="inlineStr"/>
      <c r="N5192" s="3" t="inlineStr"/>
      <c r="O5192" s="3" t="n"/>
      <c r="P5192" s="3" t="inlineStr"/>
      <c r="Q5192" s="3" t="inlineStr"/>
      <c r="R5192" s="3" t="inlineStr"/>
      <c r="S5192" s="3" t="inlineStr">
        <is>
          <t>Dept bio</t>
        </is>
      </c>
      <c r="T5192" s="3" t="n">
        <v>1</v>
      </c>
      <c r="U5192" s="3" t="inlineStr">
        <is>
          <t>Medium (self-reported in faculty bio)</t>
        </is>
      </c>
      <c r="V5192" s="3" t="n"/>
      <c r="W5192" s="3" t="inlineStr">
        <is>
          <t>Sisco,H &amp;Tison, J., Learning Styles Differences in Relation to Identification with American Culture Perspectives, Spring 2007 Hiring Method Isn't Validated", Howard Sisco,"Opinion Page response to a 2 page article in the Sunday business section , Daily Record, February 16, 2007</t>
        </is>
      </c>
      <c r="X5192" s="3" t="inlineStr"/>
      <c r="Y5192" s="3" t="inlineStr"/>
      <c r="Z5192" s="3" t="inlineStr"/>
      <c r="AA5192" s="3" t="inlineStr"/>
      <c r="AB5192" s="3" t="inlineStr"/>
      <c r="AC5192" s="3" t="inlineStr">
        <is>
          <t>School of Arts &amp; Sciences</t>
        </is>
      </c>
      <c r="AD5192" s="3" t="n"/>
      <c r="AE5192" s="3" t="inlineStr">
        <is>
          <t>No</t>
        </is>
      </c>
      <c r="AF5192" s="3" t="inlineStr"/>
      <c r="AG5192" s="4" t="inlineStr"/>
      <c r="AH5192" s="4" t="inlineStr"/>
      <c r="AI5192" s="4" t="inlineStr"/>
    </row>
    <row r="5193">
      <c r="A5193" s="3" t="inlineStr">
        <is>
          <t>SOC-0104</t>
        </is>
      </c>
      <c r="B5193" s="3" t="inlineStr">
        <is>
          <t>Panayotakis</t>
        </is>
      </c>
      <c r="C5193" s="3" t="inlineStr">
        <is>
          <t>Costas</t>
        </is>
      </c>
      <c r="D5193" s="3" t="inlineStr">
        <is>
          <t>Costas Panayotakis</t>
        </is>
      </c>
      <c r="E5193" s="3" t="inlineStr">
        <is>
          <t>Professor of Sociology</t>
        </is>
      </c>
      <c r="F5193" s="3" t="inlineStr">
        <is>
          <t>NYC College of Technology</t>
        </is>
      </c>
      <c r="G5193" s="3" t="inlineStr">
        <is>
          <t>Social Science</t>
        </is>
      </c>
      <c r="H5193" s="3" t="inlineStr">
        <is>
          <t>CPanayotakis@citytech.cuny.edu</t>
        </is>
      </c>
      <c r="I5193" s="3" t="inlineStr">
        <is>
          <t>Book chapter</t>
        </is>
      </c>
      <c r="J5193" s="3" t="inlineStr">
        <is>
          <t>Working More, Selling More, Consuming More: Capitalism’s ‘Third Contradiction’</t>
        </is>
      </c>
      <c r="K5193" s="3" t="n">
        <v>2007</v>
      </c>
      <c r="L5193" s="3" t="inlineStr"/>
      <c r="M5193" s="3" t="inlineStr"/>
      <c r="N5193" s="3" t="inlineStr"/>
      <c r="O5193" s="3" t="n"/>
      <c r="P5193" s="3" t="inlineStr"/>
      <c r="Q5193" s="3" t="inlineStr"/>
      <c r="R5193" s="3" t="inlineStr"/>
      <c r="S5193" s="3" t="inlineStr">
        <is>
          <t>Dept bio</t>
        </is>
      </c>
      <c r="T5193" s="3" t="n">
        <v>1</v>
      </c>
      <c r="U5193" s="3" t="inlineStr">
        <is>
          <t>Medium (self-reported in faculty bio)</t>
        </is>
      </c>
      <c r="V5193" s="3" t="n"/>
      <c r="W5193" s="3" t="inlineStr">
        <is>
          <t>“Working More, Selling More, Consuming More: Capitalism’s ‘Third Contradiction’”, chapter in Leo Panitch and Colin Leys (eds.), Coming to Terms with Nature: Socialist Register 2007, New York: Monthly Review Press.</t>
        </is>
      </c>
      <c r="X5193" s="3" t="inlineStr"/>
      <c r="Y5193" s="3" t="inlineStr"/>
      <c r="Z5193" s="3" t="inlineStr"/>
      <c r="AA5193" s="3" t="inlineStr"/>
      <c r="AB5193" s="3" t="inlineStr"/>
      <c r="AC5193" s="3" t="inlineStr">
        <is>
          <t>School of Arts &amp; Sciences</t>
        </is>
      </c>
      <c r="AD5193" s="3" t="n"/>
      <c r="AE5193" s="3" t="inlineStr">
        <is>
          <t>No</t>
        </is>
      </c>
      <c r="AF5193" s="3" t="inlineStr"/>
      <c r="AG5193" s="4" t="inlineStr"/>
      <c r="AH5193" s="4" t="inlineStr"/>
      <c r="AI5193" s="4" t="inlineStr"/>
    </row>
    <row r="5194">
      <c r="A5194" s="3" t="inlineStr">
        <is>
          <t>SOC-0105</t>
        </is>
      </c>
      <c r="B5194" s="3" t="inlineStr">
        <is>
          <t>Sisco</t>
        </is>
      </c>
      <c r="C5194" s="3" t="inlineStr">
        <is>
          <t>Howard</t>
        </is>
      </c>
      <c r="D5194" s="3" t="inlineStr">
        <is>
          <t>Howard Sisco</t>
        </is>
      </c>
      <c r="E5194" s="3" t="inlineStr">
        <is>
          <t>Associate Professor of Psychology</t>
        </is>
      </c>
      <c r="F5194" s="3" t="inlineStr">
        <is>
          <t>NYC College of Technology</t>
        </is>
      </c>
      <c r="G5194" s="3" t="inlineStr">
        <is>
          <t>Social Science</t>
        </is>
      </c>
      <c r="H5194" s="3" t="inlineStr">
        <is>
          <t>HSisco@citytech.cuny.edu</t>
        </is>
      </c>
      <c r="I5194" s="3" t="inlineStr">
        <is>
          <t>Conference presentation</t>
        </is>
      </c>
      <c r="J5194" s="3" t="inlineStr">
        <is>
          <t>&amp;Kubeck, J Institutional Review Boards What you need to know The 2008 CityTech Research Conference</t>
        </is>
      </c>
      <c r="K5194" s="3" t="n">
        <v>2008</v>
      </c>
      <c r="L5194" s="3" t="inlineStr"/>
      <c r="M5194" s="3" t="inlineStr"/>
      <c r="N5194" s="3" t="inlineStr"/>
      <c r="O5194" s="3" t="n"/>
      <c r="P5194" s="3" t="inlineStr"/>
      <c r="Q5194" s="3" t="inlineStr"/>
      <c r="R5194" s="3" t="inlineStr"/>
      <c r="S5194" s="3" t="inlineStr">
        <is>
          <t>Dept bio</t>
        </is>
      </c>
      <c r="T5194" s="3" t="n">
        <v>1</v>
      </c>
      <c r="U5194" s="3" t="inlineStr">
        <is>
          <t>Medium (self-reported in faculty bio)</t>
        </is>
      </c>
      <c r="V5194" s="3" t="n"/>
      <c r="W5194" s="3" t="inlineStr">
        <is>
          <t>Sisco, H. &amp;Kubeck, J Institutional Review Boards What you need to know The 2008 CityTech Research Conference. March 28 2008</t>
        </is>
      </c>
      <c r="X5194" s="3" t="inlineStr"/>
      <c r="Y5194" s="3" t="inlineStr"/>
      <c r="Z5194" s="3" t="inlineStr"/>
      <c r="AA5194" s="3" t="inlineStr"/>
      <c r="AB5194" s="3" t="inlineStr"/>
      <c r="AC5194" s="3" t="inlineStr">
        <is>
          <t>School of Arts &amp; Sciences</t>
        </is>
      </c>
      <c r="AD5194" s="3" t="n"/>
      <c r="AE5194" s="3" t="inlineStr">
        <is>
          <t>No</t>
        </is>
      </c>
      <c r="AF5194" s="3" t="inlineStr"/>
      <c r="AG5194" s="4" t="inlineStr"/>
      <c r="AH5194" s="4" t="inlineStr"/>
      <c r="AI5194" s="4" t="inlineStr"/>
    </row>
    <row r="5195">
      <c r="A5195" s="3" t="inlineStr">
        <is>
          <t>SOC-0106</t>
        </is>
      </c>
      <c r="B5195" s="3" t="inlineStr">
        <is>
          <t>Nyambuu</t>
        </is>
      </c>
      <c r="C5195" s="3" t="inlineStr">
        <is>
          <t>Unurjargal</t>
        </is>
      </c>
      <c r="D5195" s="3" t="inlineStr">
        <is>
          <t>Unurjargal Nyambuu</t>
        </is>
      </c>
      <c r="E5195" s="3" t="inlineStr">
        <is>
          <t>Associate Professor of Economics</t>
        </is>
      </c>
      <c r="F5195" s="3" t="inlineStr">
        <is>
          <t>NYC College of Technology</t>
        </is>
      </c>
      <c r="G5195" s="3" t="inlineStr">
        <is>
          <t>Social Science</t>
        </is>
      </c>
      <c r="H5195" s="3" t="inlineStr">
        <is>
          <t>UNyambuu@citytech.cuny.edu</t>
        </is>
      </c>
      <c r="I5195" s="3" t="inlineStr">
        <is>
          <t>Paper (venue type unclear)</t>
        </is>
      </c>
      <c r="J5195" s="3" t="inlineStr">
        <is>
          <t>China’s economic growth in the face of global financial crisis</t>
        </is>
      </c>
      <c r="K5195" s="3" t="n">
        <v>2008</v>
      </c>
      <c r="L5195" s="3" t="inlineStr"/>
      <c r="M5195" s="3" t="inlineStr"/>
      <c r="N5195" s="3" t="inlineStr"/>
      <c r="O5195" s="3" t="n"/>
      <c r="P5195" s="3" t="inlineStr"/>
      <c r="Q5195" s="3" t="inlineStr"/>
      <c r="R5195" s="3" t="inlineStr"/>
      <c r="S5195" s="3" t="inlineStr">
        <is>
          <t>Dept bio</t>
        </is>
      </c>
      <c r="T5195" s="3" t="n">
        <v>1</v>
      </c>
      <c r="U5195" s="3" t="inlineStr">
        <is>
          <t>Medium (self-reported in faculty bio)</t>
        </is>
      </c>
      <c r="V5195" s="3" t="n"/>
      <c r="W5195" s="3" t="inlineStr">
        <is>
          <t>“China’s economic growth in the face of global financial crisis” (58) and “US dollar will appreciate” (62), 2008-2009, Altangadas (Monthly Mongolian business and economy magazine).</t>
        </is>
      </c>
      <c r="X5195" s="3" t="inlineStr"/>
      <c r="Y5195" s="3" t="inlineStr"/>
      <c r="Z5195" s="3" t="inlineStr"/>
      <c r="AA5195" s="3" t="inlineStr"/>
      <c r="AB5195" s="3" t="inlineStr"/>
      <c r="AC5195" s="3" t="inlineStr">
        <is>
          <t>School of Arts &amp; Sciences</t>
        </is>
      </c>
      <c r="AD5195" s="3" t="n"/>
      <c r="AE5195" s="3" t="inlineStr">
        <is>
          <t>No</t>
        </is>
      </c>
      <c r="AF5195" s="3" t="inlineStr"/>
      <c r="AG5195" s="4" t="inlineStr"/>
      <c r="AH5195" s="4" t="inlineStr"/>
      <c r="AI5195" s="4" t="inlineStr"/>
    </row>
    <row r="5196">
      <c r="A5196" s="3" t="inlineStr">
        <is>
          <t>SOC-0107</t>
        </is>
      </c>
      <c r="B5196" s="3" t="inlineStr">
        <is>
          <t>Rossi-George</t>
        </is>
      </c>
      <c r="C5196" s="3" t="inlineStr">
        <is>
          <t>Alba</t>
        </is>
      </c>
      <c r="D5196" s="3" t="inlineStr">
        <is>
          <t>Alba Rossi-George</t>
        </is>
      </c>
      <c r="E5196" s="3" t="inlineStr">
        <is>
          <t>LECTURER (DOCTORAL SCHEDULE) OF PSYCHOLOGY</t>
        </is>
      </c>
      <c r="F5196" s="3" t="inlineStr">
        <is>
          <t>NYC College of Technology</t>
        </is>
      </c>
      <c r="G5196" s="3" t="inlineStr">
        <is>
          <t>Social Science</t>
        </is>
      </c>
      <c r="H5196" s="3" t="inlineStr">
        <is>
          <t>ARossiGeorge@citytech.cuny.edu</t>
        </is>
      </c>
      <c r="I5196" s="3" t="inlineStr">
        <is>
          <t>Journal article</t>
        </is>
      </c>
      <c r="J5196" s="3" t="inlineStr">
        <is>
          <t>Cory- Slechta DA. CNS effects of developmental Pb exposure are enhanced by combined maternal and offspring stress</t>
        </is>
      </c>
      <c r="K5196" s="3" t="n">
        <v>2008</v>
      </c>
      <c r="L5196" s="3" t="inlineStr"/>
      <c r="M5196" s="3" t="inlineStr"/>
      <c r="N5196" s="3" t="inlineStr"/>
      <c r="O5196" s="3" t="n"/>
      <c r="P5196" s="3" t="inlineStr"/>
      <c r="Q5196" s="3" t="inlineStr">
        <is>
          <t>10.1016/j.neuro.2008.03.003</t>
        </is>
      </c>
      <c r="R5196" s="3" t="inlineStr">
        <is>
          <t>https://pubmed.ncbi.nlm.nih.gov/18440644/</t>
        </is>
      </c>
      <c r="S5196" s="3" t="inlineStr">
        <is>
          <t>Dept bio</t>
        </is>
      </c>
      <c r="T5196" s="3" t="n">
        <v>1</v>
      </c>
      <c r="U5196" s="3" t="inlineStr">
        <is>
          <t>Medium (self-reported in faculty bio)</t>
        </is>
      </c>
      <c r="V5196" s="3" t="n"/>
      <c r="W5196" s="3" t="inlineStr">
        <is>
          <t>Virgolini MB, Rossi-George A, Lisek R, Weston DD, Thiruchelvam M, Cory- Slechta DA. CNS effects of developmental Pb exposure are enhanced by combined maternal and offspring stress. Neurotoxicology. 2008 Sep;29(5):812-27. doi: 10.1016/j.neuro.2008.03.003. Epub 2008 Mar 16. PMID: 18440644; PMCID: PMC2575115.</t>
        </is>
      </c>
      <c r="X5196" s="3" t="inlineStr"/>
      <c r="Y5196" s="3" t="inlineStr"/>
      <c r="Z5196" s="3" t="inlineStr"/>
      <c r="AA5196" s="3" t="inlineStr"/>
      <c r="AB5196" s="3" t="inlineStr"/>
      <c r="AC5196" s="3" t="inlineStr">
        <is>
          <t>School of Arts &amp; Sciences</t>
        </is>
      </c>
      <c r="AD5196" s="3" t="n"/>
      <c r="AE5196" s="3" t="inlineStr">
        <is>
          <t>No</t>
        </is>
      </c>
      <c r="AF5196" s="3" t="inlineStr"/>
      <c r="AG5196" s="4" t="inlineStr"/>
      <c r="AH5196" s="4" t="inlineStr"/>
      <c r="AI5196" s="4" t="inlineStr"/>
    </row>
    <row r="5197">
      <c r="A5197" s="3" t="inlineStr">
        <is>
          <t>SOC-0108</t>
        </is>
      </c>
      <c r="B5197" s="3" t="inlineStr">
        <is>
          <t>Sisco</t>
        </is>
      </c>
      <c r="C5197" s="3" t="inlineStr">
        <is>
          <t>Howard</t>
        </is>
      </c>
      <c r="D5197" s="3" t="inlineStr">
        <is>
          <t>Howard Sisco</t>
        </is>
      </c>
      <c r="E5197" s="3" t="inlineStr">
        <is>
          <t>Associate Professor of Psychology</t>
        </is>
      </c>
      <c r="F5197" s="3" t="inlineStr">
        <is>
          <t>NYC College of Technology</t>
        </is>
      </c>
      <c r="G5197" s="3" t="inlineStr">
        <is>
          <t>Social Science</t>
        </is>
      </c>
      <c r="H5197" s="3" t="inlineStr">
        <is>
          <t>HSisco@citytech.cuny.edu</t>
        </is>
      </c>
      <c r="I5197" s="3" t="inlineStr">
        <is>
          <t>Conference presentation</t>
        </is>
      </c>
      <c r="J5197" s="3" t="inlineStr">
        <is>
          <t>Effects of Item Level Social Desirability on Factor Structure Stability</t>
        </is>
      </c>
      <c r="K5197" s="3" t="n">
        <v>2008</v>
      </c>
      <c r="L5197" s="3" t="inlineStr"/>
      <c r="M5197" s="3" t="inlineStr"/>
      <c r="N5197" s="3" t="inlineStr"/>
      <c r="O5197" s="3" t="n"/>
      <c r="P5197" s="3" t="inlineStr"/>
      <c r="Q5197" s="3" t="inlineStr"/>
      <c r="R5197" s="3" t="inlineStr"/>
      <c r="S5197" s="3" t="inlineStr">
        <is>
          <t>Dept bio</t>
        </is>
      </c>
      <c r="T5197" s="3" t="n">
        <v>1</v>
      </c>
      <c r="U5197" s="3" t="inlineStr">
        <is>
          <t>Medium (self-reported in faculty bio)</t>
        </is>
      </c>
      <c r="V5197" s="3" t="n"/>
      <c r="W5197" s="3" t="inlineStr">
        <is>
          <t>Sisco, H. &amp;Reilly,R., "Effects of Item Level Social Desirability on Factor Structure Stability.". Association for Psychological Science Convention 20th Annual Convention Poster 2008 May. Chicago</t>
        </is>
      </c>
      <c r="X5197" s="3" t="inlineStr"/>
      <c r="Y5197" s="3" t="inlineStr"/>
      <c r="Z5197" s="3" t="inlineStr"/>
      <c r="AA5197" s="3" t="inlineStr"/>
      <c r="AB5197" s="3" t="inlineStr"/>
      <c r="AC5197" s="3" t="inlineStr">
        <is>
          <t>School of Arts &amp; Sciences</t>
        </is>
      </c>
      <c r="AD5197" s="3" t="n"/>
      <c r="AE5197" s="3" t="inlineStr">
        <is>
          <t>No</t>
        </is>
      </c>
      <c r="AF5197" s="3" t="inlineStr"/>
      <c r="AG5197" s="4" t="inlineStr"/>
      <c r="AH5197" s="4" t="inlineStr"/>
      <c r="AI5197" s="4" t="inlineStr"/>
    </row>
    <row r="5198">
      <c r="A5198" s="3" t="inlineStr">
        <is>
          <t>SOC-0109</t>
        </is>
      </c>
      <c r="B5198" s="3" t="inlineStr">
        <is>
          <t>Boyle</t>
        </is>
      </c>
      <c r="C5198" s="3" t="inlineStr">
        <is>
          <t>Stephanie</t>
        </is>
      </c>
      <c r="D5198" s="3" t="inlineStr">
        <is>
          <t>Stephanie Boyle</t>
        </is>
      </c>
      <c r="E5198" s="3" t="inlineStr">
        <is>
          <t>Associate Professor of History</t>
        </is>
      </c>
      <c r="F5198" s="3" t="inlineStr">
        <is>
          <t>NYC College of Technology</t>
        </is>
      </c>
      <c r="G5198" s="3" t="inlineStr">
        <is>
          <t>Social Science</t>
        </is>
      </c>
      <c r="H5198" s="3" t="inlineStr">
        <is>
          <t>SBoyle@citytech.cuny.edu</t>
        </is>
      </c>
      <c r="I5198" s="3" t="inlineStr">
        <is>
          <t>Book chapter</t>
        </is>
      </c>
      <c r="J5198" s="3" t="inlineStr">
        <is>
          <t>Going to See the Saint: Representations of the Mulid of Saint Sayyid Ahmed Badawi in the Global Press</t>
        </is>
      </c>
      <c r="K5198" s="3" t="n">
        <v>2008</v>
      </c>
      <c r="L5198" s="3" t="inlineStr"/>
      <c r="M5198" s="3" t="inlineStr"/>
      <c r="N5198" s="3" t="inlineStr"/>
      <c r="O5198" s="3" t="n"/>
      <c r="P5198" s="3" t="inlineStr"/>
      <c r="Q5198" s="3" t="inlineStr"/>
      <c r="R5198" s="3" t="inlineStr"/>
      <c r="S5198" s="3" t="inlineStr">
        <is>
          <t>Dept bio</t>
        </is>
      </c>
      <c r="T5198" s="3" t="n">
        <v>1</v>
      </c>
      <c r="U5198" s="3" t="inlineStr">
        <is>
          <t>Medium (self-reported in faculty bio)</t>
        </is>
      </c>
      <c r="V5198" s="3" t="n"/>
      <c r="W5198" s="3" t="inlineStr">
        <is>
          <t>"Going to See the Saint: Representations of the Mulid of Saint Sayyid Ahmed Badawi in the Global Press," Modern Egypt (Cairo: June, 2008): 220-234.</t>
        </is>
      </c>
      <c r="X5198" s="3" t="inlineStr"/>
      <c r="Y5198" s="3" t="inlineStr"/>
      <c r="Z5198" s="3" t="inlineStr"/>
      <c r="AA5198" s="3" t="inlineStr"/>
      <c r="AB5198" s="3" t="inlineStr"/>
      <c r="AC5198" s="3" t="inlineStr">
        <is>
          <t>School of Arts &amp; Sciences</t>
        </is>
      </c>
      <c r="AD5198" s="3" t="n"/>
      <c r="AE5198" s="3" t="inlineStr">
        <is>
          <t>No</t>
        </is>
      </c>
      <c r="AF5198" s="3" t="inlineStr"/>
      <c r="AG5198" s="4" t="inlineStr"/>
      <c r="AH5198" s="4" t="inlineStr"/>
      <c r="AI5198" s="4" t="inlineStr"/>
    </row>
    <row r="5199">
      <c r="A5199" s="3" t="inlineStr">
        <is>
          <t>SOC-0110</t>
        </is>
      </c>
      <c r="B5199" s="3" t="inlineStr">
        <is>
          <t>Catapano</t>
        </is>
      </c>
      <c r="C5199" s="3" t="inlineStr">
        <is>
          <t>Peter</t>
        </is>
      </c>
      <c r="D5199" s="3" t="inlineStr">
        <is>
          <t>Peter Catapano</t>
        </is>
      </c>
      <c r="E5199" s="3" t="inlineStr">
        <is>
          <t>Professor of History</t>
        </is>
      </c>
      <c r="F5199" s="3" t="inlineStr">
        <is>
          <t>NYC College of Technology</t>
        </is>
      </c>
      <c r="G5199" s="3" t="inlineStr">
        <is>
          <t>Social Science</t>
        </is>
      </c>
      <c r="H5199" s="3" t="inlineStr">
        <is>
          <t>PCatapano@citytech.cuny.edu</t>
        </is>
      </c>
      <c r="I5199" s="3" t="inlineStr">
        <is>
          <t>Journal article</t>
        </is>
      </c>
      <c r="J5199" s="3" t="inlineStr">
        <is>
          <t>Hollywood and the Culture Elite: How the Movies Became American</t>
        </is>
      </c>
      <c r="K5199" s="3" t="n">
        <v>2008</v>
      </c>
      <c r="L5199" s="3" t="inlineStr">
        <is>
          <t>The Journal of Popular Culture</t>
        </is>
      </c>
      <c r="M5199" s="3" t="inlineStr">
        <is>
          <t>Peter M. Catapano</t>
        </is>
      </c>
      <c r="N5199" s="3" t="inlineStr"/>
      <c r="O5199" s="3" t="n"/>
      <c r="P5199" s="3" t="inlineStr"/>
      <c r="Q5199" s="3" t="inlineStr">
        <is>
          <t>10.1111/j.1540-5931.2008.00554_3.x</t>
        </is>
      </c>
      <c r="R5199" s="3" t="inlineStr">
        <is>
          <t>https://doi.org/10.1111/j.1540-5931.2008.00554_3.x</t>
        </is>
      </c>
      <c r="S5199" s="3" t="inlineStr">
        <is>
          <t>OpenAlex; Dept bio</t>
        </is>
      </c>
      <c r="T5199" s="3" t="n">
        <v>2</v>
      </c>
      <c r="U5199" s="3" t="inlineStr">
        <is>
          <t>High (City Tech affiliation on paper); 2 sources</t>
        </is>
      </c>
      <c r="V5199" s="3" t="n"/>
      <c r="W5199" s="3" t="inlineStr">
        <is>
          <t>Book review of Hollywood and the Culture Elite: How the Movies Became American,by Peter Decherney, Journal of Popular Culture, October 2008.</t>
        </is>
      </c>
      <c r="X5199" s="3" t="inlineStr"/>
      <c r="Y5199" s="3" t="inlineStr"/>
      <c r="Z5199" s="3" t="inlineStr"/>
      <c r="AA5199" s="3" t="inlineStr">
        <is>
          <t>Not found</t>
        </is>
      </c>
      <c r="AB5199" s="3" t="inlineStr">
        <is>
          <t>closed</t>
        </is>
      </c>
      <c r="AC5199" s="3" t="inlineStr">
        <is>
          <t>School of Arts &amp; Sciences</t>
        </is>
      </c>
      <c r="AD5199" s="3" t="n">
        <v>2</v>
      </c>
      <c r="AE5199" s="3" t="inlineStr">
        <is>
          <t>No</t>
        </is>
      </c>
      <c r="AF5199" s="3" t="inlineStr"/>
      <c r="AG5199" s="4" t="inlineStr"/>
      <c r="AH5199" s="4" t="inlineStr"/>
      <c r="AI5199" s="4" t="inlineStr"/>
    </row>
    <row r="5200">
      <c r="A5200" s="3" t="inlineStr">
        <is>
          <t>SOC-0111</t>
        </is>
      </c>
      <c r="B5200" s="3" t="inlineStr">
        <is>
          <t>Catapano</t>
        </is>
      </c>
      <c r="C5200" s="3" t="inlineStr">
        <is>
          <t>Peter</t>
        </is>
      </c>
      <c r="D5200" s="3" t="inlineStr">
        <is>
          <t>Peter Catapano</t>
        </is>
      </c>
      <c r="E5200" s="3" t="inlineStr">
        <is>
          <t>Professor of History</t>
        </is>
      </c>
      <c r="F5200" s="3" t="inlineStr">
        <is>
          <t>NYC College of Technology</t>
        </is>
      </c>
      <c r="G5200" s="3" t="inlineStr">
        <is>
          <t>Social Science</t>
        </is>
      </c>
      <c r="H5200" s="3" t="inlineStr">
        <is>
          <t>PCatapano@citytech.cuny.edu</t>
        </is>
      </c>
      <c r="I5200" s="3" t="inlineStr">
        <is>
          <t>Journal article</t>
        </is>
      </c>
      <c r="J5200" s="3" t="inlineStr">
        <is>
          <t>Hollywood and the Culture Elite: How the Movies Became American by Peter Decherney</t>
        </is>
      </c>
      <c r="K5200" s="3" t="n">
        <v>2008</v>
      </c>
      <c r="L5200" s="3" t="inlineStr">
        <is>
          <t>The Journal of American Culture</t>
        </is>
      </c>
      <c r="M5200" s="3" t="inlineStr">
        <is>
          <t>Peter M. Catapano</t>
        </is>
      </c>
      <c r="N5200" s="3" t="inlineStr"/>
      <c r="O5200" s="3" t="n"/>
      <c r="P5200" s="3" t="inlineStr"/>
      <c r="Q5200" s="3" t="inlineStr">
        <is>
          <t>10.1111/j.1542-734x.2008.00674_22.x</t>
        </is>
      </c>
      <c r="R5200" s="3" t="inlineStr">
        <is>
          <t>https://doi.org/10.1111/j.1542-734x.2008.00674_22.x</t>
        </is>
      </c>
      <c r="S5200" s="3" t="inlineStr">
        <is>
          <t>OpenAlex</t>
        </is>
      </c>
      <c r="T5200" s="3" t="n">
        <v>1</v>
      </c>
      <c r="U5200" s="3" t="inlineStr">
        <is>
          <t>High (City Tech affiliation on paper)</t>
        </is>
      </c>
      <c r="V5200" s="3" t="n"/>
      <c r="W5200" s="3" t="inlineStr"/>
      <c r="X5200" s="3" t="inlineStr"/>
      <c r="Y5200" s="3" t="inlineStr"/>
      <c r="Z5200" s="3" t="inlineStr"/>
      <c r="AA5200" s="3" t="inlineStr">
        <is>
          <t>Not found</t>
        </is>
      </c>
      <c r="AB5200" s="3" t="inlineStr">
        <is>
          <t>closed</t>
        </is>
      </c>
      <c r="AC5200" s="3" t="inlineStr">
        <is>
          <t>School of Arts &amp; Sciences</t>
        </is>
      </c>
      <c r="AD5200" s="3" t="n">
        <v>0</v>
      </c>
      <c r="AE5200" s="3" t="inlineStr">
        <is>
          <t>No</t>
        </is>
      </c>
      <c r="AF5200" s="3" t="inlineStr"/>
      <c r="AG5200" s="4" t="inlineStr"/>
      <c r="AH5200" s="4" t="inlineStr"/>
      <c r="AI5200" s="4" t="inlineStr"/>
    </row>
    <row r="5201">
      <c r="A5201" s="3" t="inlineStr">
        <is>
          <t>SOC-0112</t>
        </is>
      </c>
      <c r="B5201" s="3" t="inlineStr">
        <is>
          <t>Panayotakis</t>
        </is>
      </c>
      <c r="C5201" s="3" t="inlineStr">
        <is>
          <t>Costas</t>
        </is>
      </c>
      <c r="D5201" s="3" t="inlineStr">
        <is>
          <t>Costas Panayotakis</t>
        </is>
      </c>
      <c r="E5201" s="3" t="inlineStr">
        <is>
          <t>Professor of Sociology</t>
        </is>
      </c>
      <c r="F5201" s="3" t="inlineStr">
        <is>
          <t>NYC College of Technology</t>
        </is>
      </c>
      <c r="G5201" s="3" t="inlineStr">
        <is>
          <t>Social Science</t>
        </is>
      </c>
      <c r="H5201" s="3" t="inlineStr">
        <is>
          <t>CPanayotakis@citytech.cuny.edu</t>
        </is>
      </c>
      <c r="I5201" s="3" t="inlineStr">
        <is>
          <t>Journal article</t>
        </is>
      </c>
      <c r="J5201" s="3" t="inlineStr">
        <is>
          <t>Individual Differences and the Potential Tradeoffs Between the Values of a Participatory Economy</t>
        </is>
      </c>
      <c r="K5201" s="3" t="n">
        <v>2008</v>
      </c>
      <c r="L5201" s="3" t="inlineStr">
        <is>
          <t>Review of Radical Political Economics</t>
        </is>
      </c>
      <c r="M5201" s="3" t="inlineStr">
        <is>
          <t>Costas Panayotakis</t>
        </is>
      </c>
      <c r="N5201" s="3" t="inlineStr"/>
      <c r="O5201" s="3" t="n"/>
      <c r="P5201" s="3" t="inlineStr"/>
      <c r="Q5201" s="3" t="inlineStr">
        <is>
          <t>10.1177/0486613408324407</t>
        </is>
      </c>
      <c r="R5201" s="3" t="inlineStr">
        <is>
          <t>https://doi.org/10.1177/0486613408324407</t>
        </is>
      </c>
      <c r="S5201" s="3" t="inlineStr">
        <is>
          <t>OpenAlex; Dept bio</t>
        </is>
      </c>
      <c r="T5201" s="3" t="n">
        <v>2</v>
      </c>
      <c r="U5201" s="3" t="inlineStr">
        <is>
          <t>High (City Tech affiliation on paper); 2 sources</t>
        </is>
      </c>
      <c r="V5201" s="3" t="n"/>
      <c r="W5201" s="3" t="inlineStr">
        <is>
          <t>“Individual Differences and the Potential Tradeoffs Between the Values of a Participatory Economy.” Review of Radical Political Economics, Volume 41, No.1, Winter 2009, 23-42.</t>
        </is>
      </c>
      <c r="X5201" s="3" t="inlineStr">
        <is>
          <t>This paper argues that a closer attention to the variability of such subjective characteristics as preferences, life philosophies and attitudes towards work, individual talents, and levels of intelligence raises a number of issues of relevance to the literature on participatory economics (and, to a lesser extent, to that on market socialism). In particular, it is argued that a thoroughgoing integration of such subjective characteristics into the literature on participatory economics reveals a number of previously unrecognized tradeoffs between the values that a participatory economy would seek to promote.</t>
        </is>
      </c>
      <c r="Y5201" s="3" t="inlineStr">
        <is>
          <t>OpenAlex</t>
        </is>
      </c>
      <c r="Z5201" s="3" t="inlineStr"/>
      <c r="AA5201" s="3" t="inlineStr">
        <is>
          <t>Not found</t>
        </is>
      </c>
      <c r="AB5201" s="3" t="inlineStr">
        <is>
          <t>closed</t>
        </is>
      </c>
      <c r="AC5201" s="3" t="inlineStr">
        <is>
          <t>School of Arts &amp; Sciences</t>
        </is>
      </c>
      <c r="AD5201" s="3" t="n">
        <v>1</v>
      </c>
      <c r="AE5201" s="3" t="inlineStr">
        <is>
          <t>No</t>
        </is>
      </c>
      <c r="AF5201" s="3" t="inlineStr"/>
      <c r="AG5201" s="4" t="inlineStr"/>
      <c r="AH5201" s="4" t="inlineStr"/>
      <c r="AI5201" s="4" t="inlineStr"/>
    </row>
    <row r="5202">
      <c r="A5202" s="3" t="inlineStr">
        <is>
          <t>SOC-0113</t>
        </is>
      </c>
      <c r="B5202" s="3" t="inlineStr">
        <is>
          <t>Rossi-George</t>
        </is>
      </c>
      <c r="C5202" s="3" t="inlineStr">
        <is>
          <t>Alba</t>
        </is>
      </c>
      <c r="D5202" s="3" t="inlineStr">
        <is>
          <t>Alba Rossi-George</t>
        </is>
      </c>
      <c r="E5202" s="3" t="inlineStr">
        <is>
          <t>LECTURER (DOCTORAL SCHEDULE) OF PSYCHOLOGY</t>
        </is>
      </c>
      <c r="F5202" s="3" t="inlineStr">
        <is>
          <t>NYC College of Technology</t>
        </is>
      </c>
      <c r="G5202" s="3" t="inlineStr">
        <is>
          <t>Social Science</t>
        </is>
      </c>
      <c r="H5202" s="3" t="inlineStr">
        <is>
          <t>ARossiGeorge@citytech.cuny.edu</t>
        </is>
      </c>
      <c r="I5202" s="3" t="inlineStr">
        <is>
          <t>Journal article</t>
        </is>
      </c>
      <c r="J5202" s="3" t="inlineStr">
        <is>
          <t>Influence of low level maternal Pb exposure and prenatal stress on offspring stress challenge responsivity</t>
        </is>
      </c>
      <c r="K5202" s="3" t="n">
        <v>2008</v>
      </c>
      <c r="L5202" s="3" t="inlineStr"/>
      <c r="M5202" s="3" t="inlineStr"/>
      <c r="N5202" s="3" t="inlineStr"/>
      <c r="O5202" s="3" t="n"/>
      <c r="P5202" s="3" t="inlineStr"/>
      <c r="Q5202" s="3" t="inlineStr">
        <is>
          <t>10.1016/j.neuro.2008.09.010</t>
        </is>
      </c>
      <c r="R5202" s="3" t="inlineStr">
        <is>
          <t>https://pubmed.ncbi.nlm.nih.gov/18951918/</t>
        </is>
      </c>
      <c r="S5202" s="3" t="inlineStr">
        <is>
          <t>Dept bio</t>
        </is>
      </c>
      <c r="T5202" s="3" t="n">
        <v>1</v>
      </c>
      <c r="U5202" s="3" t="inlineStr">
        <is>
          <t>Medium (self-reported in faculty bio)</t>
        </is>
      </c>
      <c r="V5202" s="3" t="n"/>
      <c r="W5202" s="3" t="inlineStr">
        <is>
          <t>Virgolini MB, Rossi-George A, Weston D, Cory-Slechta DA. Influence of low level maternal Pb exposure and prenatal stress on offspring stress challenge responsivity. Neurotoxicology. 2008 Nov;29(6):928-39. doi: 10.1016/j.neuro.2008.09.010. Epub 2008 Oct 5. PMID: 18951918; PMCID: PMC2612940.</t>
        </is>
      </c>
      <c r="X5202" s="3" t="inlineStr"/>
      <c r="Y5202" s="3" t="inlineStr"/>
      <c r="Z5202" s="3" t="inlineStr"/>
      <c r="AA5202" s="3" t="inlineStr"/>
      <c r="AB5202" s="3" t="inlineStr"/>
      <c r="AC5202" s="3" t="inlineStr">
        <is>
          <t>School of Arts &amp; Sciences</t>
        </is>
      </c>
      <c r="AD5202" s="3" t="n"/>
      <c r="AE5202" s="3" t="inlineStr">
        <is>
          <t>No</t>
        </is>
      </c>
      <c r="AF5202" s="3" t="inlineStr"/>
      <c r="AG5202" s="4" t="inlineStr"/>
      <c r="AH5202" s="4" t="inlineStr"/>
      <c r="AI5202" s="4" t="inlineStr"/>
    </row>
    <row r="5203">
      <c r="A5203" s="3" t="inlineStr">
        <is>
          <t>SOC-0114</t>
        </is>
      </c>
      <c r="B5203" s="3" t="inlineStr">
        <is>
          <t>Nyambuu</t>
        </is>
      </c>
      <c r="C5203" s="3" t="inlineStr">
        <is>
          <t>Unurjargal</t>
        </is>
      </c>
      <c r="D5203" s="3" t="inlineStr">
        <is>
          <t>Unurjargal Nyambuu</t>
        </is>
      </c>
      <c r="E5203" s="3" t="inlineStr">
        <is>
          <t>Associate Professor of Economics</t>
        </is>
      </c>
      <c r="F5203" s="3" t="inlineStr">
        <is>
          <t>NYC College of Technology</t>
        </is>
      </c>
      <c r="G5203" s="3" t="inlineStr">
        <is>
          <t>Social Science</t>
        </is>
      </c>
      <c r="H5203" s="3" t="inlineStr">
        <is>
          <t>UNyambuu@citytech.cuny.edu</t>
        </is>
      </c>
      <c r="I5203" s="3" t="inlineStr">
        <is>
          <t>Paper (venue type unclear)</t>
        </is>
      </c>
      <c r="J5203" s="3" t="inlineStr">
        <is>
          <t>International trade in services development of Mongolia</t>
        </is>
      </c>
      <c r="K5203" s="3" t="n">
        <v>2008</v>
      </c>
      <c r="L5203" s="3" t="inlineStr"/>
      <c r="M5203" s="3" t="inlineStr"/>
      <c r="N5203" s="3" t="inlineStr"/>
      <c r="O5203" s="3" t="n"/>
      <c r="P5203" s="3" t="inlineStr"/>
      <c r="Q5203" s="3" t="inlineStr"/>
      <c r="R5203" s="3" t="inlineStr"/>
      <c r="S5203" s="3" t="inlineStr">
        <is>
          <t>Dept bio</t>
        </is>
      </c>
      <c r="T5203" s="3" t="n">
        <v>1</v>
      </c>
      <c r="U5203" s="3" t="inlineStr">
        <is>
          <t>Medium (self-reported in faculty bio)</t>
        </is>
      </c>
      <c r="V5203" s="3" t="n"/>
      <c r="W5203" s="3" t="inlineStr">
        <is>
          <t>Policy paper on “International trade in services development of Mongolia” 2008, The Economic Policy Research Center (EPRC)-U.S. Agency for International Development (USAID).</t>
        </is>
      </c>
      <c r="X5203" s="3" t="inlineStr"/>
      <c r="Y5203" s="3" t="inlineStr"/>
      <c r="Z5203" s="3" t="inlineStr"/>
      <c r="AA5203" s="3" t="inlineStr"/>
      <c r="AB5203" s="3" t="inlineStr"/>
      <c r="AC5203" s="3" t="inlineStr">
        <is>
          <t>School of Arts &amp; Sciences</t>
        </is>
      </c>
      <c r="AD5203" s="3" t="n"/>
      <c r="AE5203" s="3" t="inlineStr">
        <is>
          <t>No</t>
        </is>
      </c>
      <c r="AF5203" s="3" t="inlineStr"/>
      <c r="AG5203" s="4" t="inlineStr"/>
      <c r="AH5203" s="4" t="inlineStr"/>
      <c r="AI5203" s="4" t="inlineStr"/>
    </row>
    <row r="5204">
      <c r="A5204" s="3" t="inlineStr">
        <is>
          <t>SOC-0115</t>
        </is>
      </c>
      <c r="B5204" s="3" t="inlineStr">
        <is>
          <t>Sisco</t>
        </is>
      </c>
      <c r="C5204" s="3" t="inlineStr">
        <is>
          <t>Howard</t>
        </is>
      </c>
      <c r="D5204" s="3" t="inlineStr">
        <is>
          <t>Howard Sisco</t>
        </is>
      </c>
      <c r="E5204" s="3" t="inlineStr">
        <is>
          <t>Associate Professor of Psychology</t>
        </is>
      </c>
      <c r="F5204" s="3" t="inlineStr">
        <is>
          <t>NYC College of Technology</t>
        </is>
      </c>
      <c r="G5204" s="3" t="inlineStr">
        <is>
          <t>Social Science</t>
        </is>
      </c>
      <c r="H5204" s="3" t="inlineStr">
        <is>
          <t>HSisco@citytech.cuny.edu</t>
        </is>
      </c>
      <c r="I5204" s="3" t="inlineStr">
        <is>
          <t>Conference presentation</t>
        </is>
      </c>
      <c r="J5204" s="3" t="inlineStr">
        <is>
          <t>Kubeck and Howard Sisco, Human Subjects Research - What YOU Need to Know</t>
        </is>
      </c>
      <c r="K5204" s="3" t="n">
        <v>2008</v>
      </c>
      <c r="L5204" s="3" t="inlineStr"/>
      <c r="M5204" s="3" t="inlineStr"/>
      <c r="N5204" s="3" t="inlineStr"/>
      <c r="O5204" s="3" t="n"/>
      <c r="P5204" s="3" t="inlineStr"/>
      <c r="Q5204" s="3" t="inlineStr"/>
      <c r="R5204" s="3" t="inlineStr"/>
      <c r="S5204" s="3" t="inlineStr">
        <is>
          <t>Dept bio</t>
        </is>
      </c>
      <c r="T5204" s="3" t="n">
        <v>1</v>
      </c>
      <c r="U5204" s="3" t="inlineStr">
        <is>
          <t>Medium (self-reported in faculty bio)</t>
        </is>
      </c>
      <c r="V5204" s="3" t="n"/>
      <c r="W5204" s="3" t="inlineStr">
        <is>
          <t>Jean E. Kubeck and Howard Sisco, Human Subjects Research - What YOU Need to Know. CityTech Sixth Annual Poster Session November 2008</t>
        </is>
      </c>
      <c r="X5204" s="3" t="inlineStr"/>
      <c r="Y5204" s="3" t="inlineStr"/>
      <c r="Z5204" s="3" t="inlineStr"/>
      <c r="AA5204" s="3" t="inlineStr"/>
      <c r="AB5204" s="3" t="inlineStr"/>
      <c r="AC5204" s="3" t="inlineStr">
        <is>
          <t>School of Arts &amp; Sciences</t>
        </is>
      </c>
      <c r="AD5204" s="3" t="n"/>
      <c r="AE5204" s="3" t="inlineStr">
        <is>
          <t>No</t>
        </is>
      </c>
      <c r="AF5204" s="3" t="inlineStr"/>
      <c r="AG5204" s="4" t="inlineStr"/>
      <c r="AH5204" s="4" t="inlineStr"/>
      <c r="AI5204" s="4" t="inlineStr"/>
    </row>
    <row r="5205">
      <c r="A5205" s="3" t="inlineStr">
        <is>
          <t>SOC-0116</t>
        </is>
      </c>
      <c r="B5205" s="3" t="inlineStr">
        <is>
          <t>Castillo</t>
        </is>
      </c>
      <c r="C5205" s="3" t="inlineStr">
        <is>
          <t>Marco</t>
        </is>
      </c>
      <c r="D5205" s="3" t="inlineStr">
        <is>
          <t>Marco Castillo</t>
        </is>
      </c>
      <c r="E5205" s="3" t="inlineStr">
        <is>
          <t>Associate Professor of Government</t>
        </is>
      </c>
      <c r="F5205" s="3" t="inlineStr">
        <is>
          <t>NYC College of Technology</t>
        </is>
      </c>
      <c r="G5205" s="3" t="inlineStr">
        <is>
          <t>Social Science</t>
        </is>
      </c>
      <c r="H5205" s="3" t="inlineStr">
        <is>
          <t>MCastillo@citytech.cuny.edu</t>
        </is>
      </c>
      <c r="I5205" s="3" t="inlineStr">
        <is>
          <t>Paper (venue type unclear)</t>
        </is>
      </c>
      <c r="J5205" s="3" t="inlineStr">
        <is>
          <t>Learning our lesson: A study on the state of public participation in the New York City public schools system</t>
        </is>
      </c>
      <c r="K5205" s="3" t="n">
        <v>2008</v>
      </c>
      <c r="L5205" s="3" t="inlineStr">
        <is>
          <t>Syracuse University Libraries (Syracuse University)</t>
        </is>
      </c>
      <c r="M5205" s="3" t="inlineStr">
        <is>
          <t>Marco Castillo</t>
        </is>
      </c>
      <c r="N5205" s="3" t="inlineStr"/>
      <c r="O5205" s="3" t="n"/>
      <c r="P5205" s="3" t="inlineStr"/>
      <c r="Q5205" s="3" t="inlineStr"/>
      <c r="R5205" s="3" t="inlineStr">
        <is>
          <t>https://openalex.org/W10985202</t>
        </is>
      </c>
      <c r="S5205" s="3" t="inlineStr">
        <is>
          <t>OpenAlex; Dept bio</t>
        </is>
      </c>
      <c r="T5205" s="3" t="n">
        <v>2</v>
      </c>
      <c r="U5205" s="3" t="inlineStr">
        <is>
          <t>High (City Tech affiliation on paper); 2 sources</t>
        </is>
      </c>
      <c r="V5205" s="3" t="n"/>
      <c r="W5205" s="3" t="inlineStr">
        <is>
          <t>“Learning Our Lesson: Results from a Case Study on the State of Public Participation in the New York City Public Schools System,” presented at the 2008 Annual Conference of the New York State Political Science Association.</t>
        </is>
      </c>
      <c r="X5205" s="3" t="inlineStr">
        <is>
          <t>In June of 2002, New York State Governor George Pataki signed legislation granting New York City mayoral control of its public school system. The law dissolved the former Board of Education, replacing it with a schools chancellor to be appointed by the mayor. The system long reflected a shared pattern of authority, with power divided between the central Board of Education and the local community school boards. Under the new reforms, the community school boards were dissolved and replaced by community education councils, essentially policy advisory panels composed primarily of parents of children in the public school system. In this case study, I utilize the social goals framework to assess the quality of the functioning of the community education councils. Through an analysis of documents, personal and telephone interviews, and observations of four community education councils, I find that these bodies can indeed produce some policy and administrative outputs and outcomes, some being of moderate significance, despite a lack of formal statutory powers. The community education councils appear capable of prompting minor policy and administrative changes relevant to local community school districts as well as some more substantive changes affecting the greater school system. The ability of these structures to produce such changes appears to be driven by a number of factors, including the working styles employed by CEC members when engaging Department of Education administrators, the nature of the political values emphasized within formal policy advisories, and the levels of social capital existent within community school districts. However, the community education councils do not appear capable of affecting the most significant systemic school policies stemming from the 2002 centralizing reforms.</t>
        </is>
      </c>
      <c r="Y5205" s="3" t="inlineStr">
        <is>
          <t>OpenAlex</t>
        </is>
      </c>
      <c r="Z5205" s="3" t="inlineStr"/>
      <c r="AA5205" s="3" t="inlineStr">
        <is>
          <t>Not found</t>
        </is>
      </c>
      <c r="AB5205" s="3" t="inlineStr">
        <is>
          <t>closed</t>
        </is>
      </c>
      <c r="AC5205" s="3" t="inlineStr">
        <is>
          <t>School of Arts &amp; Sciences</t>
        </is>
      </c>
      <c r="AD5205" s="3" t="n">
        <v>0</v>
      </c>
      <c r="AE5205" s="3" t="inlineStr">
        <is>
          <t>No</t>
        </is>
      </c>
      <c r="AF5205" s="3" t="inlineStr"/>
      <c r="AG5205" s="4" t="inlineStr"/>
      <c r="AH5205" s="4" t="inlineStr"/>
      <c r="AI5205" s="4" t="inlineStr"/>
    </row>
    <row r="5206">
      <c r="A5206" s="3" t="inlineStr">
        <is>
          <t>SOC-0117</t>
        </is>
      </c>
      <c r="B5206" s="3" t="inlineStr">
        <is>
          <t>Rossi-George</t>
        </is>
      </c>
      <c r="C5206" s="3" t="inlineStr">
        <is>
          <t>Alba</t>
        </is>
      </c>
      <c r="D5206" s="3" t="inlineStr">
        <is>
          <t>Alba Rossi-George</t>
        </is>
      </c>
      <c r="E5206" s="3" t="inlineStr">
        <is>
          <t>LECTURER (DOCTORAL SCHEDULE) OF PSYCHOLOGY</t>
        </is>
      </c>
      <c r="F5206" s="3" t="inlineStr">
        <is>
          <t>NYC College of Technology</t>
        </is>
      </c>
      <c r="G5206" s="3" t="inlineStr">
        <is>
          <t>Social Science</t>
        </is>
      </c>
      <c r="H5206" s="3" t="inlineStr">
        <is>
          <t>ARossiGeorge@citytech.cuny.edu</t>
        </is>
      </c>
      <c r="I5206" s="3" t="inlineStr">
        <is>
          <t>Journal article</t>
        </is>
      </c>
      <c r="J5206" s="3" t="inlineStr">
        <is>
          <t>Lifetime consequences of combined maternal lead and stress</t>
        </is>
      </c>
      <c r="K5206" s="3" t="n">
        <v>2008</v>
      </c>
      <c r="L5206" s="3" t="inlineStr"/>
      <c r="M5206" s="3" t="inlineStr"/>
      <c r="N5206" s="3" t="inlineStr"/>
      <c r="O5206" s="3" t="n"/>
      <c r="P5206" s="3" t="inlineStr"/>
      <c r="Q5206" s="3" t="inlineStr">
        <is>
          <t>10.1111/j.1742-7843.2007.00189.x</t>
        </is>
      </c>
      <c r="R5206" s="3" t="inlineStr">
        <is>
          <t>https://onlinelibrary.wiley.com/doi/10.1111/j.1742-7843.2007.00189.x</t>
        </is>
      </c>
      <c r="S5206" s="3" t="inlineStr">
        <is>
          <t>Dept bio</t>
        </is>
      </c>
      <c r="T5206" s="3" t="n">
        <v>1</v>
      </c>
      <c r="U5206" s="3" t="inlineStr">
        <is>
          <t>Medium (self-reported in faculty bio)</t>
        </is>
      </c>
      <c r="V5206" s="3" t="n"/>
      <c r="W5206" s="3" t="inlineStr">
        <is>
          <t>Cory-Slechta DA, Virgolini MB, Rossi-George A, Thiruchelvam M, Lisek R, Weston D. Lifetime consequences of combined maternal lead and stress. Basic Clin Pharmacol Toxicol. 2008 Feb;102(2):218-27. doi: 10.1111/j.1742-7843.2007.00189.x. PMID: 18226077.</t>
        </is>
      </c>
      <c r="X5206" s="3" t="inlineStr"/>
      <c r="Y5206" s="3" t="inlineStr"/>
      <c r="Z5206" s="3" t="inlineStr"/>
      <c r="AA5206" s="3" t="inlineStr"/>
      <c r="AB5206" s="3" t="inlineStr"/>
      <c r="AC5206" s="3" t="inlineStr">
        <is>
          <t>School of Arts &amp; Sciences</t>
        </is>
      </c>
      <c r="AD5206" s="3" t="n"/>
      <c r="AE5206" s="3" t="inlineStr">
        <is>
          <t>No</t>
        </is>
      </c>
      <c r="AF5206" s="3" t="inlineStr"/>
      <c r="AG5206" s="4" t="inlineStr"/>
      <c r="AH5206" s="4" t="inlineStr"/>
      <c r="AI5206" s="4" t="inlineStr"/>
    </row>
    <row r="5207">
      <c r="A5207" s="3" t="inlineStr">
        <is>
          <t>SOC-0118</t>
        </is>
      </c>
      <c r="B5207" s="3" t="inlineStr">
        <is>
          <t>Nyambuu</t>
        </is>
      </c>
      <c r="C5207" s="3" t="inlineStr">
        <is>
          <t>Unurjargal</t>
        </is>
      </c>
      <c r="D5207" s="3" t="inlineStr">
        <is>
          <t>Unurjargal Nyambuu</t>
        </is>
      </c>
      <c r="E5207" s="3" t="inlineStr">
        <is>
          <t>Associate Professor of Economics</t>
        </is>
      </c>
      <c r="F5207" s="3" t="inlineStr">
        <is>
          <t>NYC College of Technology</t>
        </is>
      </c>
      <c r="G5207" s="3" t="inlineStr">
        <is>
          <t>Social Science</t>
        </is>
      </c>
      <c r="H5207" s="3" t="inlineStr">
        <is>
          <t>UNyambuu@citytech.cuny.edu</t>
        </is>
      </c>
      <c r="I5207" s="3" t="inlineStr">
        <is>
          <t>Paper (venue type unclear)</t>
        </is>
      </c>
      <c r="J5207" s="3" t="inlineStr">
        <is>
          <t>Monetary policy in China</t>
        </is>
      </c>
      <c r="K5207" s="3" t="n">
        <v>2008</v>
      </c>
      <c r="L5207" s="3" t="inlineStr"/>
      <c r="M5207" s="3" t="inlineStr"/>
      <c r="N5207" s="3" t="inlineStr"/>
      <c r="O5207" s="3" t="n"/>
      <c r="P5207" s="3" t="inlineStr"/>
      <c r="Q5207" s="3" t="inlineStr"/>
      <c r="R5207" s="3" t="inlineStr"/>
      <c r="S5207" s="3" t="inlineStr">
        <is>
          <t>Dept bio</t>
        </is>
      </c>
      <c r="T5207" s="3" t="n">
        <v>1</v>
      </c>
      <c r="U5207" s="3" t="inlineStr">
        <is>
          <t>Medium (self-reported in faculty bio)</t>
        </is>
      </c>
      <c r="V5207" s="3" t="n"/>
      <c r="W5207" s="3" t="inlineStr">
        <is>
          <t>“Monetary policy in China” and “Government policy challenges to reduce dependence on the export revenues,” 2008, The Central Bank of Mongolia - Ministry of Finance joint paper series.</t>
        </is>
      </c>
      <c r="X5207" s="3" t="inlineStr"/>
      <c r="Y5207" s="3" t="inlineStr"/>
      <c r="Z5207" s="3" t="inlineStr"/>
      <c r="AA5207" s="3" t="inlineStr"/>
      <c r="AB5207" s="3" t="inlineStr"/>
      <c r="AC5207" s="3" t="inlineStr">
        <is>
          <t>School of Arts &amp; Sciences</t>
        </is>
      </c>
      <c r="AD5207" s="3" t="n"/>
      <c r="AE5207" s="3" t="inlineStr">
        <is>
          <t>No</t>
        </is>
      </c>
      <c r="AF5207" s="3" t="inlineStr"/>
      <c r="AG5207" s="4" t="inlineStr"/>
      <c r="AH5207" s="4" t="inlineStr"/>
      <c r="AI5207" s="4" t="inlineStr"/>
    </row>
    <row r="5208">
      <c r="A5208" s="3" t="inlineStr">
        <is>
          <t>SOC-0120</t>
        </is>
      </c>
      <c r="B5208" s="3" t="inlineStr">
        <is>
          <t>Pope Fischer</t>
        </is>
      </c>
      <c r="C5208" s="3" t="inlineStr">
        <is>
          <t>Lisa</t>
        </is>
      </c>
      <c r="D5208" s="3" t="inlineStr">
        <is>
          <t>Lisa Pope Fischer</t>
        </is>
      </c>
      <c r="E5208" s="3" t="inlineStr">
        <is>
          <t>Associate Professor of Anthropology</t>
        </is>
      </c>
      <c r="F5208" s="3" t="inlineStr">
        <is>
          <t>NYC College of Technology</t>
        </is>
      </c>
      <c r="G5208" s="3" t="inlineStr">
        <is>
          <t>Social Science</t>
        </is>
      </c>
      <c r="H5208" s="3" t="inlineStr">
        <is>
          <t>LPopefischer@citytech.cuny.edu</t>
        </is>
      </c>
      <c r="I5208" s="3" t="inlineStr">
        <is>
          <t>Conference presentation</t>
        </is>
      </c>
      <c r="J5208" s="3" t="inlineStr">
        <is>
          <t>Sharing Chores, Sharing Stories, and Empowering Identity: The Collaborative Work of an Anthropologist and Senior Women in Post-Socialist Hungary</t>
        </is>
      </c>
      <c r="K5208" s="3" t="n">
        <v>2008</v>
      </c>
      <c r="L5208" s="3" t="inlineStr"/>
      <c r="M5208" s="3" t="inlineStr"/>
      <c r="N5208" s="3" t="inlineStr"/>
      <c r="O5208" s="3" t="n"/>
      <c r="P5208" s="3" t="inlineStr"/>
      <c r="Q5208" s="3" t="inlineStr"/>
      <c r="R5208" s="3" t="inlineStr"/>
      <c r="S5208" s="3" t="inlineStr">
        <is>
          <t>Dept bio</t>
        </is>
      </c>
      <c r="T5208" s="3" t="n">
        <v>1</v>
      </c>
      <c r="U5208" s="3" t="inlineStr">
        <is>
          <t>Medium (self-reported in faculty bio)</t>
        </is>
      </c>
      <c r="V5208" s="3" t="n"/>
      <c r="W5208" s="3" t="inlineStr">
        <is>
          <t>“Sharing Chores, Sharing Stories, and Empowering Identity: The Collaborative Work of an Anthropologist and Senior Women in Post-Socialist Hungary” The American Anthropology Association’s Annual Meetings, San Francisco, CA, November 2008.</t>
        </is>
      </c>
      <c r="X5208" s="3" t="inlineStr"/>
      <c r="Y5208" s="3" t="inlineStr"/>
      <c r="Z5208" s="3" t="inlineStr"/>
      <c r="AA5208" s="3" t="inlineStr"/>
      <c r="AB5208" s="3" t="inlineStr"/>
      <c r="AC5208" s="3" t="inlineStr">
        <is>
          <t>School of Arts &amp; Sciences</t>
        </is>
      </c>
      <c r="AD5208" s="3" t="n"/>
      <c r="AE5208" s="3" t="inlineStr">
        <is>
          <t>No</t>
        </is>
      </c>
      <c r="AF5208" s="3" t="inlineStr"/>
      <c r="AG5208" s="4" t="inlineStr"/>
      <c r="AH5208" s="4" t="inlineStr"/>
      <c r="AI5208" s="4" t="inlineStr"/>
    </row>
    <row r="5209">
      <c r="A5209" s="3" t="inlineStr">
        <is>
          <t>SOC-0121</t>
        </is>
      </c>
      <c r="B5209" s="3" t="inlineStr">
        <is>
          <t>Catapano</t>
        </is>
      </c>
      <c r="C5209" s="3" t="inlineStr">
        <is>
          <t>Peter</t>
        </is>
      </c>
      <c r="D5209" s="3" t="inlineStr">
        <is>
          <t>Peter Catapano</t>
        </is>
      </c>
      <c r="E5209" s="3" t="inlineStr">
        <is>
          <t>Professor of History</t>
        </is>
      </c>
      <c r="F5209" s="3" t="inlineStr">
        <is>
          <t>NYC College of Technology</t>
        </is>
      </c>
      <c r="G5209" s="3" t="inlineStr">
        <is>
          <t>Social Science</t>
        </is>
      </c>
      <c r="H5209" s="3" t="inlineStr">
        <is>
          <t>PCatapano@citytech.cuny.edu</t>
        </is>
      </c>
      <c r="I5209" s="3" t="inlineStr">
        <is>
          <t>Journal article</t>
        </is>
      </c>
      <c r="J5209" s="3" t="inlineStr">
        <is>
          <t>Sport, Rhetoric, and Gender: Historical Representation and Media Representations</t>
        </is>
      </c>
      <c r="K5209" s="3" t="n">
        <v>2008</v>
      </c>
      <c r="L5209" s="3" t="inlineStr">
        <is>
          <t>The Journal of Popular Culture</t>
        </is>
      </c>
      <c r="M5209" s="3" t="inlineStr">
        <is>
          <t>Peter M. Catapano</t>
        </is>
      </c>
      <c r="N5209" s="3" t="inlineStr"/>
      <c r="O5209" s="3" t="n"/>
      <c r="P5209" s="3" t="inlineStr"/>
      <c r="Q5209" s="3" t="inlineStr">
        <is>
          <t>10.1111/j.1540-5931.2008.00509.x</t>
        </is>
      </c>
      <c r="R5209" s="3" t="inlineStr">
        <is>
          <t>https://doi.org/10.1111/j.1540-5931.2008.00509.x</t>
        </is>
      </c>
      <c r="S5209" s="3" t="inlineStr">
        <is>
          <t>OpenAlex</t>
        </is>
      </c>
      <c r="T5209" s="3" t="n">
        <v>1</v>
      </c>
      <c r="U5209" s="3" t="inlineStr">
        <is>
          <t>High (City Tech affiliation on paper)</t>
        </is>
      </c>
      <c r="V5209" s="3" t="n"/>
      <c r="W5209" s="3" t="inlineStr"/>
      <c r="X5209" s="3" t="inlineStr"/>
      <c r="Y5209" s="3" t="inlineStr"/>
      <c r="Z5209" s="3" t="inlineStr"/>
      <c r="AA5209" s="3" t="inlineStr">
        <is>
          <t>Not found</t>
        </is>
      </c>
      <c r="AB5209" s="3" t="inlineStr">
        <is>
          <t>closed</t>
        </is>
      </c>
      <c r="AC5209" s="3" t="inlineStr">
        <is>
          <t>School of Arts &amp; Sciences</t>
        </is>
      </c>
      <c r="AD5209" s="3" t="n">
        <v>0</v>
      </c>
      <c r="AE5209" s="3" t="inlineStr">
        <is>
          <t>No</t>
        </is>
      </c>
      <c r="AF5209" s="3" t="inlineStr"/>
      <c r="AG5209" s="4" t="inlineStr"/>
      <c r="AH5209" s="4" t="inlineStr"/>
      <c r="AI5209" s="4" t="inlineStr"/>
    </row>
    <row r="5210">
      <c r="A5210" s="3" t="inlineStr">
        <is>
          <t>SOC-0122</t>
        </is>
      </c>
      <c r="B5210" s="3" t="inlineStr">
        <is>
          <t>Catapano</t>
        </is>
      </c>
      <c r="C5210" s="3" t="inlineStr">
        <is>
          <t>Peter</t>
        </is>
      </c>
      <c r="D5210" s="3" t="inlineStr">
        <is>
          <t>Peter Catapano</t>
        </is>
      </c>
      <c r="E5210" s="3" t="inlineStr">
        <is>
          <t>Professor of History</t>
        </is>
      </c>
      <c r="F5210" s="3" t="inlineStr">
        <is>
          <t>NYC College of Technology</t>
        </is>
      </c>
      <c r="G5210" s="3" t="inlineStr">
        <is>
          <t>Social Science</t>
        </is>
      </c>
      <c r="H5210" s="3" t="inlineStr">
        <is>
          <t>PCatapano@citytech.cuny.edu</t>
        </is>
      </c>
      <c r="I5210" s="3" t="inlineStr">
        <is>
          <t>Journal article</t>
        </is>
      </c>
      <c r="J5210" s="3" t="inlineStr">
        <is>
          <t>The Perfect Woman: Annette kellerman and the Spectacle of the Female Form</t>
        </is>
      </c>
      <c r="K5210" s="3" t="n">
        <v>2008</v>
      </c>
      <c r="L5210" s="3" t="inlineStr"/>
      <c r="M5210" s="3" t="inlineStr"/>
      <c r="N5210" s="3" t="inlineStr"/>
      <c r="O5210" s="3" t="n"/>
      <c r="P5210" s="3" t="inlineStr"/>
      <c r="Q5210" s="3" t="inlineStr"/>
      <c r="R5210" s="3" t="inlineStr"/>
      <c r="S5210" s="3" t="inlineStr">
        <is>
          <t>Dept bio</t>
        </is>
      </c>
      <c r="T5210" s="3" t="n">
        <v>1</v>
      </c>
      <c r="U5210" s="3" t="inlineStr">
        <is>
          <t>Medium (self-reported in faculty bio)</t>
        </is>
      </c>
      <c r="V5210" s="3" t="n"/>
      <c r="W5210" s="3" t="inlineStr">
        <is>
          <t>"The Perfect Woman: Annette kellerman and the Spectacle of the Female Form," Proteus: A Journal of Ideas, Fall 2008.</t>
        </is>
      </c>
      <c r="X5210" s="3" t="inlineStr"/>
      <c r="Y5210" s="3" t="inlineStr"/>
      <c r="Z5210" s="3" t="inlineStr"/>
      <c r="AA5210" s="3" t="inlineStr"/>
      <c r="AB5210" s="3" t="inlineStr"/>
      <c r="AC5210" s="3" t="inlineStr">
        <is>
          <t>School of Arts &amp; Sciences</t>
        </is>
      </c>
      <c r="AD5210" s="3" t="n"/>
      <c r="AE5210" s="3" t="inlineStr">
        <is>
          <t>No</t>
        </is>
      </c>
      <c r="AF5210" s="3" t="inlineStr"/>
      <c r="AG5210" s="4" t="inlineStr"/>
      <c r="AH5210" s="4" t="inlineStr"/>
      <c r="AI5210" s="4" t="inlineStr"/>
    </row>
    <row r="5211">
      <c r="A5211" s="3" t="inlineStr">
        <is>
          <t>SOC-0123</t>
        </is>
      </c>
      <c r="B5211" s="3" t="inlineStr">
        <is>
          <t>Pope Fischer</t>
        </is>
      </c>
      <c r="C5211" s="3" t="inlineStr">
        <is>
          <t>Lisa</t>
        </is>
      </c>
      <c r="D5211" s="3" t="inlineStr">
        <is>
          <t>Lisa Pope Fischer</t>
        </is>
      </c>
      <c r="E5211" s="3" t="inlineStr">
        <is>
          <t>Associate Professor of Anthropology</t>
        </is>
      </c>
      <c r="F5211" s="3" t="inlineStr">
        <is>
          <t>NYC College of Technology</t>
        </is>
      </c>
      <c r="G5211" s="3" t="inlineStr">
        <is>
          <t>Social Science</t>
        </is>
      </c>
      <c r="H5211" s="3" t="inlineStr">
        <is>
          <t>LPopefischer@citytech.cuny.edu</t>
        </is>
      </c>
      <c r="I5211" s="3" t="inlineStr">
        <is>
          <t>Journal article</t>
        </is>
      </c>
      <c r="J5211" s="3" t="inlineStr">
        <is>
          <t>Time, Ritual, and Post Socialist Change in Hungary</t>
        </is>
      </c>
      <c r="K5211" s="3" t="n">
        <v>2008</v>
      </c>
      <c r="L5211" s="3" t="inlineStr"/>
      <c r="M5211" s="3" t="inlineStr"/>
      <c r="N5211" s="3" t="inlineStr"/>
      <c r="O5211" s="3" t="n"/>
      <c r="P5211" s="3" t="inlineStr"/>
      <c r="Q5211" s="3" t="inlineStr"/>
      <c r="R5211" s="3" t="inlineStr">
        <is>
          <t>http://www.Omertaa.org</t>
        </is>
      </c>
      <c r="S5211" s="3" t="inlineStr">
        <is>
          <t>Dept bio</t>
        </is>
      </c>
      <c r="T5211" s="3" t="n">
        <v>1</v>
      </c>
      <c r="U5211" s="3" t="inlineStr">
        <is>
          <t>Medium (self-reported in faculty bio)</t>
        </is>
      </c>
      <c r="V5211" s="3" t="n"/>
      <c r="W5211" s="3" t="inlineStr">
        <is>
          <t>“Time, Ritual, and Post Socialist Change in Hungary” in Omertaa: Journal for Applied Anthropology, a special issue devoted to constructions of “time.” Volume 4, 2008. (www.Omertaa.org)</t>
        </is>
      </c>
      <c r="X5211" s="3" t="inlineStr"/>
      <c r="Y5211" s="3" t="inlineStr"/>
      <c r="Z5211" s="3" t="inlineStr"/>
      <c r="AA5211" s="3" t="inlineStr"/>
      <c r="AB5211" s="3" t="inlineStr"/>
      <c r="AC5211" s="3" t="inlineStr">
        <is>
          <t>School of Arts &amp; Sciences</t>
        </is>
      </c>
      <c r="AD5211" s="3" t="n"/>
      <c r="AE5211" s="3" t="inlineStr">
        <is>
          <t>No</t>
        </is>
      </c>
      <c r="AF5211" s="3" t="inlineStr"/>
      <c r="AG5211" s="4" t="inlineStr"/>
      <c r="AH5211" s="4" t="inlineStr"/>
      <c r="AI5211" s="4" t="inlineStr"/>
    </row>
    <row r="5212">
      <c r="A5212" s="3" t="inlineStr">
        <is>
          <t>SOC-0124</t>
        </is>
      </c>
      <c r="B5212" s="3" t="inlineStr">
        <is>
          <t>Rossi-George</t>
        </is>
      </c>
      <c r="C5212" s="3" t="inlineStr">
        <is>
          <t>Alba</t>
        </is>
      </c>
      <c r="D5212" s="3" t="inlineStr">
        <is>
          <t>Alba Rossi-George</t>
        </is>
      </c>
      <c r="E5212" s="3" t="inlineStr">
        <is>
          <t>LECTURER (DOCTORAL SCHEDULE) OF PSYCHOLOGY</t>
        </is>
      </c>
      <c r="F5212" s="3" t="inlineStr">
        <is>
          <t>NYC College of Technology</t>
        </is>
      </c>
      <c r="G5212" s="3" t="inlineStr">
        <is>
          <t>Social Science</t>
        </is>
      </c>
      <c r="H5212" s="3" t="inlineStr">
        <is>
          <t>ARossiGeorge@citytech.cuny.edu</t>
        </is>
      </c>
      <c r="I5212" s="3" t="inlineStr">
        <is>
          <t>Journal article</t>
        </is>
      </c>
      <c r="J5212" s="3" t="inlineStr">
        <is>
          <t>Alterations in glucocorticoid negative feedback following maternal Pb, prenatal stress and the combination: a potential biological unifying mechanism for their corresponding disease profiles</t>
        </is>
      </c>
      <c r="K5212" s="3" t="n">
        <v>2009</v>
      </c>
      <c r="L5212" s="3" t="inlineStr"/>
      <c r="M5212" s="3" t="inlineStr"/>
      <c r="N5212" s="3" t="inlineStr"/>
      <c r="O5212" s="3" t="n"/>
      <c r="P5212" s="3" t="inlineStr"/>
      <c r="Q5212" s="3" t="inlineStr">
        <is>
          <t>10.1016/j.taap.2008.10.003</t>
        </is>
      </c>
      <c r="R5212" s="3" t="inlineStr">
        <is>
          <t>https://www.sciencedirect.com/science/article/abs/pii/S0041008X08004225</t>
        </is>
      </c>
      <c r="S5212" s="3" t="inlineStr">
        <is>
          <t>Dept bio</t>
        </is>
      </c>
      <c r="T5212" s="3" t="n">
        <v>1</v>
      </c>
      <c r="U5212" s="3" t="inlineStr">
        <is>
          <t>Medium (self-reported in faculty bio)</t>
        </is>
      </c>
      <c r="V5212" s="3" t="n"/>
      <c r="W5212" s="3" t="inlineStr">
        <is>
          <t>Rossi-George A, Virgolini MB, Weston D, Cory-Slechta DA. Alterations in glucocorticoid negative feedback following maternal Pb, prenatal stress and the combination: a potential biological unifying mechanism for their corresponding disease profiles. Toxicol Appl Pharmacol. 2009 Jan 1;234(1):117-27. doi: 10.1016/j.taap.2008.10.003. Epub 2008 Oct 15. PMID: 18977374; PMCID: PMC2656375.</t>
        </is>
      </c>
      <c r="X5212" s="3" t="inlineStr"/>
      <c r="Y5212" s="3" t="inlineStr"/>
      <c r="Z5212" s="3" t="inlineStr"/>
      <c r="AA5212" s="3" t="inlineStr"/>
      <c r="AB5212" s="3" t="inlineStr"/>
      <c r="AC5212" s="3" t="inlineStr">
        <is>
          <t>School of Arts &amp; Sciences</t>
        </is>
      </c>
      <c r="AD5212" s="3" t="n"/>
      <c r="AE5212" s="3" t="inlineStr">
        <is>
          <t>No</t>
        </is>
      </c>
      <c r="AF5212" s="3" t="inlineStr"/>
      <c r="AG5212" s="4" t="inlineStr"/>
      <c r="AH5212" s="4" t="inlineStr"/>
      <c r="AI5212" s="4" t="inlineStr"/>
    </row>
    <row r="5213">
      <c r="A5213" s="3" t="inlineStr">
        <is>
          <t>SOC-0126</t>
        </is>
      </c>
      <c r="B5213" s="3" t="inlineStr">
        <is>
          <t>Rodriguez</t>
        </is>
      </c>
      <c r="C5213" s="3" t="inlineStr">
        <is>
          <t>Eric</t>
        </is>
      </c>
      <c r="D5213" s="3" t="inlineStr">
        <is>
          <t>Eric Rodriguez</t>
        </is>
      </c>
      <c r="E5213" s="3" t="inlineStr">
        <is>
          <t>ASSOCIATE PROFESSOR OF PSYCHOLOGY</t>
        </is>
      </c>
      <c r="F5213" s="3" t="inlineStr">
        <is>
          <t>NYC College of Technology</t>
        </is>
      </c>
      <c r="G5213" s="3" t="inlineStr">
        <is>
          <t>Social Science</t>
        </is>
      </c>
      <c r="H5213" s="3" t="inlineStr">
        <is>
          <t>ERodriguez@citytech.cuny.edu</t>
        </is>
      </c>
      <c r="I5213" s="3" t="inlineStr">
        <is>
          <t>Journal article</t>
        </is>
      </c>
      <c r="J5213" s="3" t="inlineStr">
        <is>
          <t>At the Intersection of Church and Gay: A Review of the Psychological Research on Gay and Lesbian Christians</t>
        </is>
      </c>
      <c r="K5213" s="3" t="n">
        <v>2009</v>
      </c>
      <c r="L5213" s="3" t="inlineStr">
        <is>
          <t>Journal of Homosexuality</t>
        </is>
      </c>
      <c r="M5213" s="3" t="inlineStr">
        <is>
          <t>Eric M. Rodriguez</t>
        </is>
      </c>
      <c r="N5213" s="3" t="inlineStr"/>
      <c r="O5213" s="3" t="n"/>
      <c r="P5213" s="3" t="inlineStr"/>
      <c r="Q5213" s="3" t="inlineStr">
        <is>
          <t>10.1080/00918360903445806</t>
        </is>
      </c>
      <c r="R5213" s="3" t="inlineStr">
        <is>
          <t>https://doi.org/10.1080/00918360903445806</t>
        </is>
      </c>
      <c r="S5213" s="3" t="inlineStr">
        <is>
          <t>OpenAlex</t>
        </is>
      </c>
      <c r="T5213" s="3" t="n">
        <v>1</v>
      </c>
      <c r="U5213" s="3" t="inlineStr">
        <is>
          <t>High (City Tech affiliation on paper)</t>
        </is>
      </c>
      <c r="V5213" s="3" t="n"/>
      <c r="W5213" s="3" t="inlineStr"/>
      <c r="X5213" s="3" t="inlineStr">
        <is>
          <t>While the psychological research literature on gay and lesbian Christians is rich and continually expanding, it is also quite fragmented-consisting mainly of studies with small sample sizes that focus narrowly on specific subgroups within the phenomena. Furthermore, the recent research and theories assessing and underlying the integration of these two identities have never been presented in one cohesive review. Therefore, working within a new theoretical paradigm that views gays and lesbians as spiritual and religious beings in and of themselves, the purpose of this article is threefold: 1) to integrate a fractured body of literature on gay and lesbian Christians; 2) to review and critique relevant psychological theories currently in use in this area; and 3) to introduce to the field the relevant theoretical concepts of integration as process and empowerment to better outline comprehensive pathways for future research on not just the lives of gay and lesbian Christians, but of Gay, Lesbian, Bisexual, Transgender people of faith.</t>
        </is>
      </c>
      <c r="Y5213" s="3" t="inlineStr">
        <is>
          <t>OpenAlex</t>
        </is>
      </c>
      <c r="Z5213" s="3" t="inlineStr">
        <is>
          <t>https://www.tandfonline.com/doi/pdf/10.1080/00918360903445806?needAccess=true</t>
        </is>
      </c>
      <c r="AA5213" s="3" t="inlineStr">
        <is>
          <t>Open-access PDF (via OpenAlex)</t>
        </is>
      </c>
      <c r="AB5213" s="3" t="inlineStr">
        <is>
          <t>bronze</t>
        </is>
      </c>
      <c r="AC5213" s="3" t="inlineStr">
        <is>
          <t>School of Arts &amp; Sciences</t>
        </is>
      </c>
      <c r="AD5213" s="3" t="n">
        <v>166</v>
      </c>
      <c r="AE5213" s="3" t="inlineStr">
        <is>
          <t>No</t>
        </is>
      </c>
      <c r="AF5213" s="3" t="inlineStr"/>
      <c r="AG5213" s="4" t="inlineStr"/>
      <c r="AH5213" s="4" t="inlineStr"/>
      <c r="AI5213" s="4" t="inlineStr"/>
    </row>
    <row r="5214">
      <c r="A5214" s="3" t="inlineStr">
        <is>
          <t>SOC-0130</t>
        </is>
      </c>
      <c r="B5214" s="3" t="inlineStr">
        <is>
          <t>Rossi-George</t>
        </is>
      </c>
      <c r="C5214" s="3" t="inlineStr">
        <is>
          <t>Alba</t>
        </is>
      </c>
      <c r="D5214" s="3" t="inlineStr">
        <is>
          <t>Alba Rossi-George</t>
        </is>
      </c>
      <c r="E5214" s="3" t="inlineStr">
        <is>
          <t>LECTURER (DOCTORAL SCHEDULE) OF PSYCHOLOGY</t>
        </is>
      </c>
      <c r="F5214" s="3" t="inlineStr">
        <is>
          <t>NYC College of Technology</t>
        </is>
      </c>
      <c r="G5214" s="3" t="inlineStr">
        <is>
          <t>Social Science</t>
        </is>
      </c>
      <c r="H5214" s="3" t="inlineStr">
        <is>
          <t>ARossiGeorge@citytech.cuny.edu</t>
        </is>
      </c>
      <c r="I5214" s="3" t="inlineStr">
        <is>
          <t>Journal article</t>
        </is>
      </c>
      <c r="J5214" s="3" t="inlineStr">
        <is>
          <t>Experimental manipulations blunt time-induced changes in brain monoamine levels and completely reverse stress, but not Pb+/-stress-related modifications to these trajectories</t>
        </is>
      </c>
      <c r="K5214" s="3" t="n">
        <v>2009</v>
      </c>
      <c r="L5214" s="3" t="inlineStr"/>
      <c r="M5214" s="3" t="inlineStr"/>
      <c r="N5214" s="3" t="inlineStr"/>
      <c r="O5214" s="3" t="n"/>
      <c r="P5214" s="3" t="inlineStr"/>
      <c r="Q5214" s="3" t="inlineStr">
        <is>
          <t>10.1016/j.bbr.2009.06.040</t>
        </is>
      </c>
      <c r="R5214" s="3" t="inlineStr">
        <is>
          <t>https://pubmed.ncbi.nlm.nih.gov/19631235/</t>
        </is>
      </c>
      <c r="S5214" s="3" t="inlineStr">
        <is>
          <t>Dept bio</t>
        </is>
      </c>
      <c r="T5214" s="3" t="n">
        <v>1</v>
      </c>
      <c r="U5214" s="3" t="inlineStr">
        <is>
          <t>Medium (self-reported in faculty bio)</t>
        </is>
      </c>
      <c r="V5214" s="3" t="n"/>
      <c r="W5214" s="3" t="inlineStr">
        <is>
          <t>Cory-Slechta DA, Virgolini MB, Rossi-George A, Weston D, Thiruchelvam M. Experimental manipulations blunt time-induced changes in brain monoamine levels and completely reverse stress, but not Pb+/-stress-related modifications to these trajectories. Behav Brain Res. 2009 Dec 14;205(1):76-87. doi: 10.1016/j.bbr.2009.06.040. Epub 2009 Jul 22. PMID: 19631235; PMCID: PMC2756733.</t>
        </is>
      </c>
      <c r="X5214" s="3" t="inlineStr"/>
      <c r="Y5214" s="3" t="inlineStr"/>
      <c r="Z5214" s="3" t="inlineStr"/>
      <c r="AA5214" s="3" t="inlineStr"/>
      <c r="AB5214" s="3" t="inlineStr"/>
      <c r="AC5214" s="3" t="inlineStr">
        <is>
          <t>School of Arts &amp; Sciences</t>
        </is>
      </c>
      <c r="AD5214" s="3" t="n"/>
      <c r="AE5214" s="3" t="inlineStr">
        <is>
          <t>No</t>
        </is>
      </c>
      <c r="AF5214" s="3" t="inlineStr"/>
      <c r="AG5214" s="4" t="inlineStr"/>
      <c r="AH5214" s="4" t="inlineStr"/>
      <c r="AI5214" s="4" t="inlineStr"/>
    </row>
    <row r="5215">
      <c r="A5215" s="3" t="inlineStr">
        <is>
          <t>SOC-0131</t>
        </is>
      </c>
      <c r="B5215" s="3" t="inlineStr">
        <is>
          <t>Her</t>
        </is>
      </c>
      <c r="C5215" s="3" t="inlineStr">
        <is>
          <t>Pa</t>
        </is>
      </c>
      <c r="D5215" s="3" t="inlineStr">
        <is>
          <t>Pa Her</t>
        </is>
      </c>
      <c r="E5215" s="3" t="inlineStr">
        <is>
          <t>Associate Professor of Psychology</t>
        </is>
      </c>
      <c r="F5215" s="3" t="inlineStr">
        <is>
          <t>NYC College of Technology</t>
        </is>
      </c>
      <c r="G5215" s="3" t="inlineStr">
        <is>
          <t>Social Science</t>
        </is>
      </c>
      <c r="H5215" s="3" t="inlineStr">
        <is>
          <t>PHer@citytech.cuny.edu</t>
        </is>
      </c>
      <c r="I5215" s="3" t="inlineStr">
        <is>
          <t>Book chapter</t>
        </is>
      </c>
      <c r="J5215" s="3" t="inlineStr">
        <is>
          <t>Exploring Ethnic Group and Geographic Differences in Social Axioms in the USA</t>
        </is>
      </c>
      <c r="K5215" s="3" t="n">
        <v>2009</v>
      </c>
      <c r="L5215" s="3" t="inlineStr">
        <is>
          <t>Springer eBooks</t>
        </is>
      </c>
      <c r="M5215" s="3" t="inlineStr">
        <is>
          <t>Theodore M. Singelis; Dharm P. S. Bhawuk; William K. Gabrenya; Michele Joy Gelfand; Jake Harwood; Pa Her; Junko Tanaka‐Matsumi; Joseph A. Vandello</t>
        </is>
      </c>
      <c r="N5215" s="3" t="inlineStr"/>
      <c r="O5215" s="3" t="n"/>
      <c r="P5215" s="3" t="inlineStr"/>
      <c r="Q5215" s="3" t="inlineStr">
        <is>
          <t>10.1007/978-0-387-09810-4_5</t>
        </is>
      </c>
      <c r="R5215" s="3" t="inlineStr">
        <is>
          <t>https://doi.org/10.1007/978-0-387-09810-4_5</t>
        </is>
      </c>
      <c r="S5215" s="3" t="inlineStr">
        <is>
          <t>OpenAlex; Dept bio</t>
        </is>
      </c>
      <c r="T5215" s="3" t="n">
        <v>2</v>
      </c>
      <c r="U5215" s="3" t="inlineStr">
        <is>
          <t>High (City Tech affiliation on paper); 2 sources</t>
        </is>
      </c>
      <c r="V5215" s="3" t="n"/>
      <c r="W5215" s="3" t="inlineStr">
        <is>
          <t>Singelis, T. M., Aaker, J., Bhawuk, D. P. S., Gabrenya, W., Gelfand, M., Her., P., Harwood, J., Tanaka- Matsumi, J., &amp;Vandello, J. (2009). Exploring ethnic group and geographical differences for social axioms in the USA. In K. Leung &amp; M. H. Bond (Eds.), Psychological Aspects of Social Axioms (pp.81-93). New York: Springer.</t>
        </is>
      </c>
      <c r="X5215" s="3" t="inlineStr"/>
      <c r="Y5215" s="3" t="inlineStr"/>
      <c r="Z5215" s="3" t="inlineStr"/>
      <c r="AA5215" s="3" t="inlineStr">
        <is>
          <t>Not found</t>
        </is>
      </c>
      <c r="AB5215" s="3" t="inlineStr">
        <is>
          <t>closed</t>
        </is>
      </c>
      <c r="AC5215" s="3" t="inlineStr">
        <is>
          <t>School of Arts &amp; Sciences</t>
        </is>
      </c>
      <c r="AD5215" s="3" t="n">
        <v>2</v>
      </c>
      <c r="AE5215" s="3" t="inlineStr">
        <is>
          <t>No</t>
        </is>
      </c>
      <c r="AF5215" s="3" t="inlineStr"/>
      <c r="AG5215" s="4" t="inlineStr"/>
      <c r="AH5215" s="4" t="inlineStr"/>
      <c r="AI5215" s="4" t="inlineStr"/>
    </row>
    <row r="5216">
      <c r="A5216" s="3" t="inlineStr">
        <is>
          <t>SOC-0132</t>
        </is>
      </c>
      <c r="B5216" s="3" t="inlineStr">
        <is>
          <t>MacDonald</t>
        </is>
      </c>
      <c r="C5216" s="3" t="inlineStr">
        <is>
          <t>Sean</t>
        </is>
      </c>
      <c r="D5216" s="3" t="inlineStr">
        <is>
          <t>Sean MacDonald</t>
        </is>
      </c>
      <c r="E5216" s="3" t="inlineStr">
        <is>
          <t>Professor of Economics</t>
        </is>
      </c>
      <c r="F5216" s="3" t="inlineStr">
        <is>
          <t>NYC College of Technology</t>
        </is>
      </c>
      <c r="G5216" s="3" t="inlineStr">
        <is>
          <t>Social Science</t>
        </is>
      </c>
      <c r="H5216" s="3" t="inlineStr">
        <is>
          <t>SMacdonald@citytech.cuny.edu</t>
        </is>
      </c>
      <c r="I5216" s="3" t="inlineStr">
        <is>
          <t>Preprint</t>
        </is>
      </c>
      <c r="J5216" s="3" t="inlineStr">
        <is>
          <t>Forecasting the New York State Economy with 'Terraced' VARs and Coincident Indices</t>
        </is>
      </c>
      <c r="K5216" s="3" t="n">
        <v>2009</v>
      </c>
      <c r="L5216" s="3" t="inlineStr">
        <is>
          <t>SSRN Electronic Journal</t>
        </is>
      </c>
      <c r="M5216" s="3" t="inlineStr">
        <is>
          <t>Eric Doviak; Sean MacDonald</t>
        </is>
      </c>
      <c r="N5216" s="3" t="inlineStr"/>
      <c r="O5216" s="3" t="n"/>
      <c r="P5216" s="3" t="inlineStr"/>
      <c r="Q5216" s="3" t="inlineStr">
        <is>
          <t>10.2139/ssrn.1488422</t>
        </is>
      </c>
      <c r="R5216" s="3" t="inlineStr">
        <is>
          <t>https://doi.org/10.2139/ssrn.1488422</t>
        </is>
      </c>
      <c r="S5216" s="3" t="inlineStr">
        <is>
          <t>OpenAlex; Dept bio</t>
        </is>
      </c>
      <c r="T5216" s="3" t="n">
        <v>2</v>
      </c>
      <c r="U5216" s="3" t="inlineStr">
        <is>
          <t>High (City Tech affiliation on paper); 2 sources</t>
        </is>
      </c>
      <c r="V5216" s="3" t="n"/>
      <c r="W5216" s="3" t="inlineStr">
        <is>
          <t>Doviak, Eric and MacDonald, Sean. (2010) Forecasting the New York State Economy with “Terraced VAR's” and Coincident Indexes, New York Economic Review, vol. 41, 3 – 21.</t>
        </is>
      </c>
      <c r="X5216" s="3" t="inlineStr">
        <is>
          <t>This paper introduces "Terraced" Vector Autoregressive (VAR) models, an innovative twist on traditional VAR modeling which allows the econometrician to simultaneously forecast both exogenous and endogenous variables and the confidence intervals around those forecasts. In an application of our Terraced VAR framework, we have estimated coincident indices of economic activity for the United States, New York State and the six largest metropolitan areas of New York State and incorporated them into Terraced VARs which forecast the unemployment rate, total nonfarm employment, real wages and average hours worked in manufacturing in those regions.</t>
        </is>
      </c>
      <c r="Y5216" s="3" t="inlineStr">
        <is>
          <t>OpenAlex</t>
        </is>
      </c>
      <c r="Z5216" s="3" t="inlineStr">
        <is>
          <t>https://doi.org/10.2139/ssrn.1488422</t>
        </is>
      </c>
      <c r="AA5216" s="3" t="inlineStr">
        <is>
          <t>Open-access page (via OpenAlex)</t>
        </is>
      </c>
      <c r="AB5216" s="3" t="inlineStr">
        <is>
          <t>green</t>
        </is>
      </c>
      <c r="AC5216" s="3" t="inlineStr">
        <is>
          <t>School of Arts &amp; Sciences</t>
        </is>
      </c>
      <c r="AD5216" s="3" t="n">
        <v>0</v>
      </c>
      <c r="AE5216" s="3" t="inlineStr">
        <is>
          <t>No</t>
        </is>
      </c>
      <c r="AF5216" s="3" t="inlineStr"/>
      <c r="AG5216" s="4" t="inlineStr"/>
      <c r="AH5216" s="4" t="inlineStr"/>
      <c r="AI5216" s="4" t="inlineStr"/>
    </row>
    <row r="5217">
      <c r="A5217" s="3" t="inlineStr">
        <is>
          <t>SOC-0133</t>
        </is>
      </c>
      <c r="B5217" s="3" t="inlineStr">
        <is>
          <t>Pope Fischer</t>
        </is>
      </c>
      <c r="C5217" s="3" t="inlineStr">
        <is>
          <t>Lisa</t>
        </is>
      </c>
      <c r="D5217" s="3" t="inlineStr">
        <is>
          <t>Lisa Pope Fischer</t>
        </is>
      </c>
      <c r="E5217" s="3" t="inlineStr">
        <is>
          <t>Associate Professor of Anthropology</t>
        </is>
      </c>
      <c r="F5217" s="3" t="inlineStr">
        <is>
          <t>NYC College of Technology</t>
        </is>
      </c>
      <c r="G5217" s="3" t="inlineStr">
        <is>
          <t>Social Science</t>
        </is>
      </c>
      <c r="H5217" s="3" t="inlineStr">
        <is>
          <t>LPopefischer@citytech.cuny.edu</t>
        </is>
      </c>
      <c r="I5217" s="3" t="inlineStr">
        <is>
          <t>Conference presentation</t>
        </is>
      </c>
      <c r="J5217" s="3" t="inlineStr">
        <is>
          <t>Fragmented Publics: Identity, Time and Spatial Locations of Mothers Left Behind</t>
        </is>
      </c>
      <c r="K5217" s="3" t="n">
        <v>2009</v>
      </c>
      <c r="L5217" s="3" t="inlineStr"/>
      <c r="M5217" s="3" t="inlineStr"/>
      <c r="N5217" s="3" t="inlineStr"/>
      <c r="O5217" s="3" t="n"/>
      <c r="P5217" s="3" t="inlineStr"/>
      <c r="Q5217" s="3" t="inlineStr"/>
      <c r="R5217" s="3" t="inlineStr"/>
      <c r="S5217" s="3" t="inlineStr">
        <is>
          <t>Dept bio</t>
        </is>
      </c>
      <c r="T5217" s="3" t="n">
        <v>1</v>
      </c>
      <c r="U5217" s="3" t="inlineStr">
        <is>
          <t>Medium (self-reported in faculty bio)</t>
        </is>
      </c>
      <c r="V5217" s="3" t="n"/>
      <c r="W5217" s="3" t="inlineStr">
        <is>
          <t>“Fragmented Publics: Identity, Time and Spatial Locations of Mothers Left Behind” The American Anthropology Association’s Annual Meetings, Philadelphia, December 2009.</t>
        </is>
      </c>
      <c r="X5217" s="3" t="inlineStr"/>
      <c r="Y5217" s="3" t="inlineStr"/>
      <c r="Z5217" s="3" t="inlineStr"/>
      <c r="AA5217" s="3" t="inlineStr"/>
      <c r="AB5217" s="3" t="inlineStr"/>
      <c r="AC5217" s="3" t="inlineStr">
        <is>
          <t>School of Arts &amp; Sciences</t>
        </is>
      </c>
      <c r="AD5217" s="3" t="n"/>
      <c r="AE5217" s="3" t="inlineStr">
        <is>
          <t>No</t>
        </is>
      </c>
      <c r="AF5217" s="3" t="inlineStr"/>
      <c r="AG5217" s="4" t="inlineStr"/>
      <c r="AH5217" s="4" t="inlineStr"/>
      <c r="AI5217" s="4" t="inlineStr"/>
    </row>
    <row r="5218">
      <c r="A5218" s="3" t="inlineStr">
        <is>
          <t>SOC-0134</t>
        </is>
      </c>
      <c r="B5218" s="3" t="inlineStr">
        <is>
          <t>MacDonald</t>
        </is>
      </c>
      <c r="C5218" s="3" t="inlineStr">
        <is>
          <t>Sean</t>
        </is>
      </c>
      <c r="D5218" s="3" t="inlineStr">
        <is>
          <t>Sean MacDonald</t>
        </is>
      </c>
      <c r="E5218" s="3" t="inlineStr">
        <is>
          <t>Professor of Economics</t>
        </is>
      </c>
      <c r="F5218" s="3" t="inlineStr">
        <is>
          <t>NYC College of Technology</t>
        </is>
      </c>
      <c r="G5218" s="3" t="inlineStr">
        <is>
          <t>Social Science</t>
        </is>
      </c>
      <c r="H5218" s="3" t="inlineStr">
        <is>
          <t>SMacdonald@citytech.cuny.edu</t>
        </is>
      </c>
      <c r="I5218" s="3" t="inlineStr">
        <is>
          <t>Conference paper</t>
        </is>
      </c>
      <c r="J5218" s="3" t="inlineStr">
        <is>
          <t>How Effective Were Mortgage Modification Programs in Reducing Foreclosure Rates? An Examination of Eight Metropolitan Areas: 2009 – 2012</t>
        </is>
      </c>
      <c r="K5218" s="3" t="n">
        <v>2009</v>
      </c>
      <c r="L5218" s="3" t="inlineStr"/>
      <c r="M5218" s="3" t="inlineStr"/>
      <c r="N5218" s="3" t="inlineStr"/>
      <c r="O5218" s="3" t="n"/>
      <c r="P5218" s="3" t="inlineStr"/>
      <c r="Q5218" s="3" t="inlineStr"/>
      <c r="R5218" s="3" t="inlineStr"/>
      <c r="S5218" s="3" t="inlineStr">
        <is>
          <t>Dept bio</t>
        </is>
      </c>
      <c r="T5218" s="3" t="n">
        <v>1</v>
      </c>
      <c r="U5218" s="3" t="inlineStr">
        <is>
          <t>Medium (self-reported in faculty bio)</t>
        </is>
      </c>
      <c r="V5218" s="3" t="n"/>
      <c r="W5218" s="3" t="inlineStr">
        <is>
          <t>MacDonald, Sean. How Effective Were Mortgage Modification Programs in Reducing Foreclosure Rates? An Examination of Eight Metropolitan Areas: 2009 – 2012. Proceedings of the New York State Economics Association. Vol. 6, 2013</t>
        </is>
      </c>
      <c r="X5218" s="3" t="inlineStr"/>
      <c r="Y5218" s="3" t="inlineStr"/>
      <c r="Z5218" s="3" t="inlineStr"/>
      <c r="AA5218" s="3" t="inlineStr"/>
      <c r="AB5218" s="3" t="inlineStr"/>
      <c r="AC5218" s="3" t="inlineStr">
        <is>
          <t>School of Arts &amp; Sciences</t>
        </is>
      </c>
      <c r="AD5218" s="3" t="n"/>
      <c r="AE5218" s="3" t="inlineStr">
        <is>
          <t>No</t>
        </is>
      </c>
      <c r="AF5218" s="3" t="inlineStr"/>
      <c r="AG5218" s="4" t="inlineStr"/>
      <c r="AH5218" s="4" t="inlineStr"/>
      <c r="AI5218" s="4" t="inlineStr"/>
    </row>
    <row r="5219">
      <c r="A5219" s="3" t="inlineStr">
        <is>
          <t>SOC-0136</t>
        </is>
      </c>
      <c r="B5219" s="3" t="inlineStr">
        <is>
          <t>Her</t>
        </is>
      </c>
      <c r="C5219" s="3" t="inlineStr">
        <is>
          <t>Pa</t>
        </is>
      </c>
      <c r="D5219" s="3" t="inlineStr">
        <is>
          <t>Pa Her</t>
        </is>
      </c>
      <c r="E5219" s="3" t="inlineStr">
        <is>
          <t>Associate Professor of Psychology</t>
        </is>
      </c>
      <c r="F5219" s="3" t="inlineStr">
        <is>
          <t>NYC College of Technology</t>
        </is>
      </c>
      <c r="G5219" s="3" t="inlineStr">
        <is>
          <t>Social Science</t>
        </is>
      </c>
      <c r="H5219" s="3" t="inlineStr">
        <is>
          <t>PHer@citytech.cuny.edu</t>
        </is>
      </c>
      <c r="I5219" s="3" t="inlineStr">
        <is>
          <t>Journal article</t>
        </is>
      </c>
      <c r="J5219" s="3" t="inlineStr">
        <is>
          <t>Parents ’ beliefs are linked to their emotional experience and encoding and to children’s decoding of parents in middle childhood</t>
        </is>
      </c>
      <c r="K5219" s="3" t="n">
        <v>2009</v>
      </c>
      <c r="L5219" s="3" t="inlineStr"/>
      <c r="M5219" s="3" t="inlineStr">
        <is>
          <t>Dunsmore, J.C., Her, P., Halberstadt, A. G., &amp; Perez-Rivera, M.B</t>
        </is>
      </c>
      <c r="N5219" s="3" t="inlineStr"/>
      <c r="O5219" s="3" t="n"/>
      <c r="P5219" s="3" t="inlineStr"/>
      <c r="Q5219" s="3" t="inlineStr"/>
      <c r="R5219" s="3" t="inlineStr"/>
      <c r="S5219" s="3" t="inlineStr">
        <is>
          <t>Dept bio</t>
        </is>
      </c>
      <c r="T5219" s="3" t="n">
        <v>1</v>
      </c>
      <c r="U5219" s="3" t="inlineStr">
        <is>
          <t>Medium (self-reported in faculty bio)</t>
        </is>
      </c>
      <c r="V5219" s="3" t="n"/>
      <c r="W5219" s="3" t="inlineStr">
        <is>
          <t>Dunsmore, J.C., Her, P., Halberstadt, A. G., &amp; Perez-Rivera, M.B. (2009). Parents ’ beliefs are linked to their emotional experience and encoding and to children’s decoding of parents in middle childhood. Journal of Nonverbal Processes, 33, 121-140.</t>
        </is>
      </c>
      <c r="X5219" s="3" t="inlineStr"/>
      <c r="Y5219" s="3" t="inlineStr"/>
      <c r="Z5219" s="3" t="inlineStr"/>
      <c r="AA5219" s="3" t="inlineStr"/>
      <c r="AB5219" s="3" t="inlineStr"/>
      <c r="AC5219" s="3" t="inlineStr">
        <is>
          <t>School of Arts &amp; Sciences</t>
        </is>
      </c>
      <c r="AD5219" s="3" t="n"/>
      <c r="AE5219" s="3" t="inlineStr">
        <is>
          <t>No</t>
        </is>
      </c>
      <c r="AF5219" s="3" t="inlineStr"/>
      <c r="AG5219" s="4" t="inlineStr"/>
      <c r="AH5219" s="4" t="inlineStr"/>
      <c r="AI5219" s="4" t="inlineStr"/>
    </row>
    <row r="5220">
      <c r="A5220" s="3" t="inlineStr">
        <is>
          <t>SOC-0138</t>
        </is>
      </c>
      <c r="B5220" s="3" t="inlineStr">
        <is>
          <t>Panayotakis</t>
        </is>
      </c>
      <c r="C5220" s="3" t="inlineStr">
        <is>
          <t>Costas</t>
        </is>
      </c>
      <c r="D5220" s="3" t="inlineStr">
        <is>
          <t>Costas Panayotakis</t>
        </is>
      </c>
      <c r="E5220" s="3" t="inlineStr">
        <is>
          <t>Professor of Sociology</t>
        </is>
      </c>
      <c r="F5220" s="3" t="inlineStr">
        <is>
          <t>NYC College of Technology</t>
        </is>
      </c>
      <c r="G5220" s="3" t="inlineStr">
        <is>
          <t>Social Science</t>
        </is>
      </c>
      <c r="H5220" s="3" t="inlineStr">
        <is>
          <t>CPanayotakis@citytech.cuny.edu</t>
        </is>
      </c>
      <c r="I5220" s="3" t="inlineStr">
        <is>
          <t>Book chapter</t>
        </is>
      </c>
      <c r="J5220" s="3" t="inlineStr">
        <is>
          <t>Reflections on the Greek Uprising</t>
        </is>
      </c>
      <c r="K5220" s="3" t="n">
        <v>2009</v>
      </c>
      <c r="L5220" s="3" t="inlineStr"/>
      <c r="M5220" s="3" t="inlineStr"/>
      <c r="N5220" s="3" t="inlineStr"/>
      <c r="O5220" s="3" t="n"/>
      <c r="P5220" s="3" t="inlineStr"/>
      <c r="Q5220" s="3" t="inlineStr"/>
      <c r="R5220" s="3" t="inlineStr"/>
      <c r="S5220" s="3" t="inlineStr">
        <is>
          <t>Dept bio</t>
        </is>
      </c>
      <c r="T5220" s="3" t="n">
        <v>1</v>
      </c>
      <c r="U5220" s="3" t="inlineStr">
        <is>
          <t>Medium (self-reported in faculty bio)</t>
        </is>
      </c>
      <c r="V5220" s="3" t="n"/>
      <c r="W5220" s="3" t="inlineStr">
        <is>
          <t>“Reflections on the Greek Uprising.” Capitalism Nature Socialism, Volume 20, No.2, June 2009, 97-101.</t>
        </is>
      </c>
      <c r="X5220" s="3" t="inlineStr"/>
      <c r="Y5220" s="3" t="inlineStr"/>
      <c r="Z5220" s="3" t="inlineStr"/>
      <c r="AA5220" s="3" t="inlineStr"/>
      <c r="AB5220" s="3" t="inlineStr"/>
      <c r="AC5220" s="3" t="inlineStr">
        <is>
          <t>School of Arts &amp; Sciences</t>
        </is>
      </c>
      <c r="AD5220" s="3" t="n"/>
      <c r="AE5220" s="3" t="inlineStr">
        <is>
          <t>No</t>
        </is>
      </c>
      <c r="AF5220" s="3" t="inlineStr"/>
      <c r="AG5220" s="4" t="inlineStr"/>
      <c r="AH5220" s="4" t="inlineStr"/>
      <c r="AI5220" s="4" t="inlineStr"/>
    </row>
    <row r="5221">
      <c r="A5221" s="3" t="inlineStr">
        <is>
          <t>SOC-0139</t>
        </is>
      </c>
      <c r="B5221" s="3" t="inlineStr">
        <is>
          <t>Boyle</t>
        </is>
      </c>
      <c r="C5221" s="3" t="inlineStr">
        <is>
          <t>Stephanie</t>
        </is>
      </c>
      <c r="D5221" s="3" t="inlineStr">
        <is>
          <t>Stephanie Boyle</t>
        </is>
      </c>
      <c r="E5221" s="3" t="inlineStr">
        <is>
          <t>Associate Professor of History</t>
        </is>
      </c>
      <c r="F5221" s="3" t="inlineStr">
        <is>
          <t>NYC College of Technology</t>
        </is>
      </c>
      <c r="G5221" s="3" t="inlineStr">
        <is>
          <t>Social Science</t>
        </is>
      </c>
      <c r="H5221" s="3" t="inlineStr">
        <is>
          <t>SBoyle@citytech.cuny.edu</t>
        </is>
      </c>
      <c r="I5221" s="3" t="inlineStr">
        <is>
          <t>Book chapter</t>
        </is>
      </c>
      <c r="J5221" s="3" t="inlineStr">
        <is>
          <t>Sheikhat and Haggat: Female Sufi Mystics in 19th Century Egypt</t>
        </is>
      </c>
      <c r="K5221" s="3" t="n">
        <v>2009</v>
      </c>
      <c r="L5221" s="3" t="inlineStr"/>
      <c r="M5221" s="3" t="inlineStr"/>
      <c r="N5221" s="3" t="inlineStr"/>
      <c r="O5221" s="3" t="n"/>
      <c r="P5221" s="3" t="inlineStr"/>
      <c r="Q5221" s="3" t="inlineStr"/>
      <c r="R5221" s="3" t="inlineStr"/>
      <c r="S5221" s="3" t="inlineStr">
        <is>
          <t>Dept bio</t>
        </is>
      </c>
      <c r="T5221" s="3" t="n">
        <v>1</v>
      </c>
      <c r="U5221" s="3" t="inlineStr">
        <is>
          <t>Medium (self-reported in faculty bio)</t>
        </is>
      </c>
      <c r="V5221" s="3" t="n"/>
      <c r="W5221" s="3" t="inlineStr">
        <is>
          <t>"Sheikhat and Haggat: Female Sufi Mystics in 19th Century Egypt" in Katherine Hermes and Karen Riztenhoff eds., Sex and Sexuality in a Feminist World (Cambridge: Cambridge University Press, 2009).</t>
        </is>
      </c>
      <c r="X5221" s="3" t="inlineStr"/>
      <c r="Y5221" s="3" t="inlineStr"/>
      <c r="Z5221" s="3" t="inlineStr"/>
      <c r="AA5221" s="3" t="inlineStr"/>
      <c r="AB5221" s="3" t="inlineStr"/>
      <c r="AC5221" s="3" t="inlineStr">
        <is>
          <t>School of Arts &amp; Sciences</t>
        </is>
      </c>
      <c r="AD5221" s="3" t="n"/>
      <c r="AE5221" s="3" t="inlineStr">
        <is>
          <t>No</t>
        </is>
      </c>
      <c r="AF5221" s="3" t="inlineStr"/>
      <c r="AG5221" s="4" t="inlineStr"/>
      <c r="AH5221" s="4" t="inlineStr"/>
      <c r="AI5221" s="4" t="inlineStr"/>
    </row>
    <row r="5222">
      <c r="A5222" s="3" t="inlineStr">
        <is>
          <t>SOC-0141</t>
        </is>
      </c>
      <c r="B5222" s="3" t="inlineStr">
        <is>
          <t>Parides</t>
        </is>
      </c>
      <c r="C5222" s="3" t="inlineStr">
        <is>
          <t>Peter</t>
        </is>
      </c>
      <c r="D5222" s="3" t="inlineStr">
        <is>
          <t>Peter Parides</t>
        </is>
      </c>
      <c r="E5222" s="3" t="inlineStr">
        <is>
          <t>Associate Professor of History</t>
        </is>
      </c>
      <c r="F5222" s="3" t="inlineStr">
        <is>
          <t>NYC College of Technology</t>
        </is>
      </c>
      <c r="G5222" s="3" t="inlineStr">
        <is>
          <t>Social Science</t>
        </is>
      </c>
      <c r="H5222" s="3" t="inlineStr">
        <is>
          <t>PParides@citytech.cuny.edu</t>
        </is>
      </c>
      <c r="I5222" s="3" t="inlineStr">
        <is>
          <t>Paper (venue type unclear)</t>
        </is>
      </c>
      <c r="J5222" s="3" t="inlineStr">
        <is>
          <t>To Run With the Swift —Vannevar Bush, James Conant and the Race to the Bomb: How American Science Was Drafted into Wartime Service</t>
        </is>
      </c>
      <c r="K5222" s="3" t="n">
        <v>2009</v>
      </c>
      <c r="L5222" s="3" t="inlineStr"/>
      <c r="M5222" s="3" t="inlineStr"/>
      <c r="N5222" s="3" t="inlineStr"/>
      <c r="O5222" s="3" t="n"/>
      <c r="P5222" s="3" t="inlineStr"/>
      <c r="Q5222" s="3" t="inlineStr"/>
      <c r="R5222" s="3" t="inlineStr"/>
      <c r="S5222" s="3" t="inlineStr">
        <is>
          <t>Dept bio</t>
        </is>
      </c>
      <c r="T5222" s="3" t="n">
        <v>1</v>
      </c>
      <c r="U5222" s="3" t="inlineStr">
        <is>
          <t>Medium (self-reported in faculty bio)</t>
        </is>
      </c>
      <c r="V5222" s="3" t="n"/>
      <c r="W5222" s="3" t="inlineStr">
        <is>
          <t>“To Run With the Swift —Vannevar Bush, James Conant and the Race to the Bomb: How American Science Was Drafted into Wartime Service,” in The Atomic Bomb and American Society: New Perspectives; Mariner, Rosemary B., and G. Kurt Piehler, eds. (Knoxville: Unversity of Tennessee Press, 2009).</t>
        </is>
      </c>
      <c r="X5222" s="3" t="inlineStr"/>
      <c r="Y5222" s="3" t="inlineStr"/>
      <c r="Z5222" s="3" t="inlineStr"/>
      <c r="AA5222" s="3" t="inlineStr"/>
      <c r="AB5222" s="3" t="inlineStr"/>
      <c r="AC5222" s="3" t="inlineStr">
        <is>
          <t>School of Arts &amp; Sciences</t>
        </is>
      </c>
      <c r="AD5222" s="3" t="n"/>
      <c r="AE5222" s="3" t="inlineStr">
        <is>
          <t>No</t>
        </is>
      </c>
      <c r="AF5222" s="3" t="inlineStr"/>
      <c r="AG5222" s="4" t="inlineStr"/>
      <c r="AH5222" s="4" t="inlineStr"/>
      <c r="AI5222" s="4" t="inlineStr"/>
    </row>
    <row r="5223">
      <c r="A5223" s="3" t="inlineStr">
        <is>
          <t>SOC-0142</t>
        </is>
      </c>
      <c r="B5223" s="3" t="inlineStr">
        <is>
          <t>MacDougall</t>
        </is>
      </c>
      <c r="C5223" s="3" t="inlineStr">
        <is>
          <t>Robert</t>
        </is>
      </c>
      <c r="D5223" s="3" t="inlineStr">
        <is>
          <t>Robert MacDougall</t>
        </is>
      </c>
      <c r="E5223" s="3" t="inlineStr">
        <is>
          <t>Professor of Philosophy</t>
        </is>
      </c>
      <c r="F5223" s="3" t="inlineStr">
        <is>
          <t>NYC College of Technology</t>
        </is>
      </c>
      <c r="G5223" s="3" t="inlineStr">
        <is>
          <t>Social Science</t>
        </is>
      </c>
      <c r="H5223" s="3" t="inlineStr">
        <is>
          <t>DMacdougall@citytech.cuny.edu</t>
        </is>
      </c>
      <c r="I5223" s="3" t="inlineStr">
        <is>
          <t>Paper (venue type unclear)</t>
        </is>
      </c>
      <c r="J5223" s="3" t="inlineStr">
        <is>
          <t>Book Review: Innovation and the Pharmaceutical Industry</t>
        </is>
      </c>
      <c r="K5223" s="3" t="n">
        <v>2010</v>
      </c>
      <c r="L5223" s="3" t="inlineStr"/>
      <c r="M5223" s="3" t="inlineStr">
        <is>
          <t>MacDougall, D. Robert. Book Review: Innovation and the Pharmaceutical Industry. Cambridge Quarterly of Healthcare Ethics</t>
        </is>
      </c>
      <c r="N5223" s="3" t="inlineStr"/>
      <c r="O5223" s="3" t="n"/>
      <c r="P5223" s="3" t="inlineStr"/>
      <c r="Q5223" s="3" t="inlineStr"/>
      <c r="R5223" s="3" t="inlineStr"/>
      <c r="S5223" s="3" t="inlineStr">
        <is>
          <t>Dept bio</t>
        </is>
      </c>
      <c r="T5223" s="3" t="n">
        <v>1</v>
      </c>
      <c r="U5223" s="3" t="inlineStr">
        <is>
          <t>Medium (self-reported in faculty bio)</t>
        </is>
      </c>
      <c r="V5223" s="3" t="n"/>
      <c r="W5223" s="3" t="inlineStr">
        <is>
          <t>MacDougall, D. Robert. Book Review: Innovation and the Pharmaceutical Industry. Cambridge Quarterly of Healthcare Ethics (2010) 19 (02):264-8.</t>
        </is>
      </c>
      <c r="X5223" s="3" t="inlineStr"/>
      <c r="Y5223" s="3" t="inlineStr"/>
      <c r="Z5223" s="3" t="inlineStr"/>
      <c r="AA5223" s="3" t="inlineStr"/>
      <c r="AB5223" s="3" t="inlineStr"/>
      <c r="AC5223" s="3" t="inlineStr">
        <is>
          <t>School of Arts &amp; Sciences</t>
        </is>
      </c>
      <c r="AD5223" s="3" t="n"/>
      <c r="AE5223" s="3" t="inlineStr">
        <is>
          <t>No</t>
        </is>
      </c>
      <c r="AF5223" s="3" t="inlineStr"/>
      <c r="AG5223" s="4" t="inlineStr"/>
      <c r="AH5223" s="4" t="inlineStr"/>
      <c r="AI5223" s="4" t="inlineStr"/>
    </row>
    <row r="5224">
      <c r="A5224" s="3" t="inlineStr">
        <is>
          <t>SOC-0143</t>
        </is>
      </c>
      <c r="B5224" s="3" t="inlineStr">
        <is>
          <t>Park</t>
        </is>
      </c>
      <c r="C5224" s="3" t="inlineStr">
        <is>
          <t>Laureen</t>
        </is>
      </c>
      <c r="D5224" s="3" t="inlineStr">
        <is>
          <t>Laureen Park</t>
        </is>
      </c>
      <c r="E5224" s="3" t="inlineStr">
        <is>
          <t>Associate Professor of Philosophy</t>
        </is>
      </c>
      <c r="F5224" s="3" t="inlineStr">
        <is>
          <t>NYC College of Technology</t>
        </is>
      </c>
      <c r="G5224" s="3" t="inlineStr">
        <is>
          <t>Social Science</t>
        </is>
      </c>
      <c r="H5224" s="3" t="inlineStr">
        <is>
          <t>LPark@citytech.cuny.edu</t>
        </is>
      </c>
      <c r="I5224" s="3" t="inlineStr">
        <is>
          <t>Journal article</t>
        </is>
      </c>
      <c r="J5224" s="3" t="inlineStr">
        <is>
          <t>Book Review: Philosophy of the Encounter: Later Writings, 1978–1987 Philosophy of the Encounter: Later Writings, 1978–1987, by AlthusserLouis. Translated by GoshgarianG. M.London:Verso, 2006. Paper, $27. Pp. 300.</t>
        </is>
      </c>
      <c r="K5224" s="3" t="n">
        <v>2010</v>
      </c>
      <c r="L5224" s="3" t="inlineStr">
        <is>
          <t>Science &amp; Society</t>
        </is>
      </c>
      <c r="M5224" s="3" t="inlineStr">
        <is>
          <t>Laureen Park</t>
        </is>
      </c>
      <c r="N5224" s="3" t="inlineStr"/>
      <c r="O5224" s="3" t="n"/>
      <c r="P5224" s="3" t="inlineStr"/>
      <c r="Q5224" s="3" t="inlineStr">
        <is>
          <t>10.1521/siso.2010.74.1.138</t>
        </is>
      </c>
      <c r="R5224" s="3" t="inlineStr">
        <is>
          <t>https://doi.org/10.1521/siso.2010.74.1.138</t>
        </is>
      </c>
      <c r="S5224" s="3" t="inlineStr">
        <is>
          <t>OpenAlex</t>
        </is>
      </c>
      <c r="T5224" s="3" t="n">
        <v>1</v>
      </c>
      <c r="U5224" s="3" t="inlineStr">
        <is>
          <t>High (City Tech affiliation on paper)</t>
        </is>
      </c>
      <c r="V5224" s="3" t="n"/>
      <c r="W5224" s="3" t="inlineStr"/>
      <c r="X5224" s="3" t="inlineStr"/>
      <c r="Y5224" s="3" t="inlineStr"/>
      <c r="Z5224" s="3" t="inlineStr"/>
      <c r="AA5224" s="3" t="inlineStr">
        <is>
          <t>Not found</t>
        </is>
      </c>
      <c r="AB5224" s="3" t="inlineStr">
        <is>
          <t>closed</t>
        </is>
      </c>
      <c r="AC5224" s="3" t="inlineStr">
        <is>
          <t>School of Arts &amp; Sciences</t>
        </is>
      </c>
      <c r="AD5224" s="3" t="n">
        <v>0</v>
      </c>
      <c r="AE5224" s="3" t="inlineStr">
        <is>
          <t>No</t>
        </is>
      </c>
      <c r="AF5224" s="3" t="inlineStr"/>
      <c r="AG5224" s="4" t="inlineStr"/>
      <c r="AH5224" s="4" t="inlineStr"/>
      <c r="AI5224" s="4" t="inlineStr"/>
    </row>
    <row r="5225">
      <c r="A5225" s="3" t="inlineStr">
        <is>
          <t>SOC-0144</t>
        </is>
      </c>
      <c r="B5225" s="3" t="inlineStr">
        <is>
          <t>Panayotakis</t>
        </is>
      </c>
      <c r="C5225" s="3" t="inlineStr">
        <is>
          <t>Costas</t>
        </is>
      </c>
      <c r="D5225" s="3" t="inlineStr">
        <is>
          <t>Costas Panayotakis</t>
        </is>
      </c>
      <c r="E5225" s="3" t="inlineStr">
        <is>
          <t>Professor of Sociology</t>
        </is>
      </c>
      <c r="F5225" s="3" t="inlineStr">
        <is>
          <t>NYC College of Technology</t>
        </is>
      </c>
      <c r="G5225" s="3" t="inlineStr">
        <is>
          <t>Social Science</t>
        </is>
      </c>
      <c r="H5225" s="3" t="inlineStr">
        <is>
          <t>CPanayotakis@citytech.cuny.edu</t>
        </is>
      </c>
      <c r="I5225" s="3" t="inlineStr">
        <is>
          <t>Journal article</t>
        </is>
      </c>
      <c r="J5225" s="3" t="inlineStr">
        <is>
          <t>Book Review: Real Utopia: Participatory Society for the 21st Century Real Utopia: Participatory Society for the 21st Century, edited by SpannosChris. Oakland, California:AK Press, 2008. Paper, $21.95. Pp. 416.</t>
        </is>
      </c>
      <c r="K5225" s="3" t="n">
        <v>2010</v>
      </c>
      <c r="L5225" s="3" t="inlineStr">
        <is>
          <t>Science &amp; Society</t>
        </is>
      </c>
      <c r="M5225" s="3" t="inlineStr">
        <is>
          <t>Costas Panayotakis</t>
        </is>
      </c>
      <c r="N5225" s="3" t="inlineStr"/>
      <c r="O5225" s="3" t="n"/>
      <c r="P5225" s="3" t="inlineStr"/>
      <c r="Q5225" s="3" t="inlineStr">
        <is>
          <t>10.1521/siso.2010.74.2.277</t>
        </is>
      </c>
      <c r="R5225" s="3" t="inlineStr">
        <is>
          <t>https://doi.org/10.1521/siso.2010.74.2.277</t>
        </is>
      </c>
      <c r="S5225" s="3" t="inlineStr">
        <is>
          <t>OpenAlex</t>
        </is>
      </c>
      <c r="T5225" s="3" t="n">
        <v>1</v>
      </c>
      <c r="U5225" s="3" t="inlineStr">
        <is>
          <t>High (City Tech affiliation on paper)</t>
        </is>
      </c>
      <c r="V5225" s="3" t="n"/>
      <c r="W5225" s="3" t="inlineStr"/>
      <c r="X5225" s="3" t="inlineStr"/>
      <c r="Y5225" s="3" t="inlineStr"/>
      <c r="Z5225" s="3" t="inlineStr"/>
      <c r="AA5225" s="3" t="inlineStr">
        <is>
          <t>Not found</t>
        </is>
      </c>
      <c r="AB5225" s="3" t="inlineStr">
        <is>
          <t>closed</t>
        </is>
      </c>
      <c r="AC5225" s="3" t="inlineStr">
        <is>
          <t>School of Arts &amp; Sciences</t>
        </is>
      </c>
      <c r="AD5225" s="3" t="n">
        <v>0</v>
      </c>
      <c r="AE5225" s="3" t="inlineStr">
        <is>
          <t>No</t>
        </is>
      </c>
      <c r="AF5225" s="3" t="inlineStr"/>
      <c r="AG5225" s="4" t="inlineStr"/>
      <c r="AH5225" s="4" t="inlineStr"/>
      <c r="AI5225" s="4" t="inlineStr"/>
    </row>
    <row r="5226">
      <c r="A5226" s="3" t="inlineStr">
        <is>
          <t>SOC-0145</t>
        </is>
      </c>
      <c r="B5226" s="3" t="inlineStr">
        <is>
          <t>Pope Fischer</t>
        </is>
      </c>
      <c r="C5226" s="3" t="inlineStr">
        <is>
          <t>Lisa</t>
        </is>
      </c>
      <c r="D5226" s="3" t="inlineStr">
        <is>
          <t>Lisa Pope Fischer</t>
        </is>
      </c>
      <c r="E5226" s="3" t="inlineStr">
        <is>
          <t>Associate Professor of Anthropology</t>
        </is>
      </c>
      <c r="F5226" s="3" t="inlineStr">
        <is>
          <t>NYC College of Technology</t>
        </is>
      </c>
      <c r="G5226" s="3" t="inlineStr">
        <is>
          <t>Social Science</t>
        </is>
      </c>
      <c r="H5226" s="3" t="inlineStr">
        <is>
          <t>LPopefischer@citytech.cuny.edu</t>
        </is>
      </c>
      <c r="I5226" s="3" t="inlineStr">
        <is>
          <t>Dataset</t>
        </is>
      </c>
      <c r="J5226" s="3" t="inlineStr">
        <is>
          <t>Circulating (A)political Memory Through Time and Space: Elderly Hungarian Women's Reinterpretation of Post Socialist Change</t>
        </is>
      </c>
      <c r="K5226" s="3" t="n">
        <v>2010</v>
      </c>
      <c r="L5226" s="3" t="inlineStr">
        <is>
          <t>PsycEXTRA Dataset</t>
        </is>
      </c>
      <c r="M5226" s="3" t="inlineStr">
        <is>
          <t>Lisa Pope Fischer</t>
        </is>
      </c>
      <c r="N5226" s="3" t="inlineStr"/>
      <c r="O5226" s="3" t="n"/>
      <c r="P5226" s="3" t="inlineStr"/>
      <c r="Q5226" s="3" t="inlineStr">
        <is>
          <t>10.1037/e678512011-001</t>
        </is>
      </c>
      <c r="R5226" s="3" t="inlineStr">
        <is>
          <t>https://doi.org/10.1037/e678512011-001</t>
        </is>
      </c>
      <c r="S5226" s="3" t="inlineStr">
        <is>
          <t>OpenAlex; Dept bio</t>
        </is>
      </c>
      <c r="T5226" s="3" t="n">
        <v>2</v>
      </c>
      <c r="U5226" s="3" t="inlineStr">
        <is>
          <t>High (City Tech affiliation on paper); 2 sources</t>
        </is>
      </c>
      <c r="V5226" s="3" t="n"/>
      <c r="W5226" s="3" t="inlineStr">
        <is>
          <t>“Circulating (A)Political Memory Through Time and Space; Elderly Hungarian Women’s Reinterpretation of Post Socialist Change” The American Anthropology Association’s Annual Meetings, New Orleans, November 17-21, 2010. Presented Paper and Chaired a Panel.</t>
        </is>
      </c>
      <c r="X5226" s="3" t="inlineStr"/>
      <c r="Y5226" s="3" t="inlineStr"/>
      <c r="Z5226" s="3" t="inlineStr"/>
      <c r="AA5226" s="3" t="inlineStr">
        <is>
          <t>Not found</t>
        </is>
      </c>
      <c r="AB5226" s="3" t="inlineStr">
        <is>
          <t>closed</t>
        </is>
      </c>
      <c r="AC5226" s="3" t="inlineStr">
        <is>
          <t>School of Arts &amp; Sciences</t>
        </is>
      </c>
      <c r="AD5226" s="3" t="n">
        <v>0</v>
      </c>
      <c r="AE5226" s="3" t="inlineStr">
        <is>
          <t>No</t>
        </is>
      </c>
      <c r="AF5226" s="3" t="inlineStr"/>
      <c r="AG5226" s="4" t="inlineStr"/>
      <c r="AH5226" s="4" t="inlineStr"/>
      <c r="AI5226" s="4" t="inlineStr"/>
    </row>
    <row r="5227">
      <c r="A5227" s="3" t="inlineStr">
        <is>
          <t>SOC-0146</t>
        </is>
      </c>
      <c r="B5227" s="3" t="inlineStr">
        <is>
          <t>Capruso</t>
        </is>
      </c>
      <c r="C5227" s="3" t="inlineStr">
        <is>
          <t>Daniel</t>
        </is>
      </c>
      <c r="D5227" s="3" t="inlineStr">
        <is>
          <t>Daniel Capruso</t>
        </is>
      </c>
      <c r="E5227" s="3" t="inlineStr">
        <is>
          <t>Associate Professor of Psychology</t>
        </is>
      </c>
      <c r="F5227" s="3" t="inlineStr">
        <is>
          <t>NYC College of Technology</t>
        </is>
      </c>
      <c r="G5227" s="3" t="inlineStr">
        <is>
          <t>Social Science</t>
        </is>
      </c>
      <c r="H5227" s="3" t="inlineStr">
        <is>
          <t>Daniel.Capruso05@citytech.cuny.edu</t>
        </is>
      </c>
      <c r="I5227" s="3" t="inlineStr">
        <is>
          <t>Journal article</t>
        </is>
      </c>
      <c r="J5227" s="3" t="inlineStr">
        <is>
          <t>Constructional ability in two- versus three-dimensions: Relationship to spatial vision and locus of cerebrovascular lesion</t>
        </is>
      </c>
      <c r="K5227" s="3" t="n">
        <v>2010</v>
      </c>
      <c r="L5227" s="3" t="inlineStr">
        <is>
          <t>Cortex</t>
        </is>
      </c>
      <c r="M5227" s="3" t="inlineStr">
        <is>
          <t>Daniel X. Capruso; Kerry de S. Hamsher</t>
        </is>
      </c>
      <c r="N5227" s="3" t="inlineStr"/>
      <c r="O5227" s="3" t="n"/>
      <c r="P5227" s="3" t="inlineStr"/>
      <c r="Q5227" s="3" t="inlineStr">
        <is>
          <t>10.1016/j.cortex.2010.05.001</t>
        </is>
      </c>
      <c r="R5227" s="3" t="inlineStr">
        <is>
          <t>https://doi.org/10.1016/j.cortex.2010.05.001</t>
        </is>
      </c>
      <c r="S5227" s="3" t="inlineStr">
        <is>
          <t>OpenAlex; Dept bio</t>
        </is>
      </c>
      <c r="T5227" s="3" t="n">
        <v>2</v>
      </c>
      <c r="U5227" s="3" t="inlineStr">
        <is>
          <t>High (City Tech affiliation on paper); 2 sources</t>
        </is>
      </c>
      <c r="V5227" s="3" t="n"/>
      <c r="W5227" s="3" t="inlineStr">
        <is>
          <t>Capruso, D.X. &amp; Hamsher, K. deS. (2011). Constructional ability in two- versus three-dimensions: Relationship to spatial vision and locus of cerebrovascular lesion. Cortex,47, 696-705.</t>
        </is>
      </c>
      <c r="X5227" s="3" t="inlineStr"/>
      <c r="Y5227" s="3" t="inlineStr"/>
      <c r="Z5227" s="3" t="inlineStr"/>
      <c r="AA5227" s="3" t="inlineStr">
        <is>
          <t>Not found</t>
        </is>
      </c>
      <c r="AB5227" s="3" t="inlineStr">
        <is>
          <t>closed</t>
        </is>
      </c>
      <c r="AC5227" s="3" t="inlineStr">
        <is>
          <t>School of Arts &amp; Sciences</t>
        </is>
      </c>
      <c r="AD5227" s="3" t="n">
        <v>15</v>
      </c>
      <c r="AE5227" s="3" t="inlineStr">
        <is>
          <t>No</t>
        </is>
      </c>
      <c r="AF5227" s="3" t="inlineStr"/>
      <c r="AG5227" s="4" t="inlineStr"/>
      <c r="AH5227" s="4" t="inlineStr"/>
      <c r="AI5227" s="4" t="inlineStr"/>
    </row>
    <row r="5228">
      <c r="A5228" s="3" t="inlineStr">
        <is>
          <t>SOC-0147</t>
        </is>
      </c>
      <c r="B5228" s="3" t="inlineStr">
        <is>
          <t>Boyle</t>
        </is>
      </c>
      <c r="C5228" s="3" t="inlineStr">
        <is>
          <t>Stephanie</t>
        </is>
      </c>
      <c r="D5228" s="3" t="inlineStr">
        <is>
          <t>Stephanie Boyle</t>
        </is>
      </c>
      <c r="E5228" s="3" t="inlineStr">
        <is>
          <t>Associate Professor of History</t>
        </is>
      </c>
      <c r="F5228" s="3" t="inlineStr">
        <is>
          <t>NYC College of Technology</t>
        </is>
      </c>
      <c r="G5228" s="3" t="inlineStr">
        <is>
          <t>Social Science</t>
        </is>
      </c>
      <c r="H5228" s="3" t="inlineStr">
        <is>
          <t>SBoyle@citytech.cuny.edu</t>
        </is>
      </c>
      <c r="I5228" s="3" t="inlineStr">
        <is>
          <t>Conference presentation</t>
        </is>
      </c>
      <c r="J5228" s="3" t="inlineStr">
        <is>
          <t>Crafting Collaboration, Consent and Consensus: The Case of the Ahmedi Mosque in Tanta 1890s-1910s</t>
        </is>
      </c>
      <c r="K5228" s="3" t="n">
        <v>2010</v>
      </c>
      <c r="L5228" s="3" t="inlineStr"/>
      <c r="M5228" s="3" t="inlineStr"/>
      <c r="N5228" s="3" t="inlineStr"/>
      <c r="O5228" s="3" t="n"/>
      <c r="P5228" s="3" t="inlineStr"/>
      <c r="Q5228" s="3" t="inlineStr"/>
      <c r="R5228" s="3" t="inlineStr"/>
      <c r="S5228" s="3" t="inlineStr">
        <is>
          <t>Dept bio</t>
        </is>
      </c>
      <c r="T5228" s="3" t="n">
        <v>1</v>
      </c>
      <c r="U5228" s="3" t="inlineStr">
        <is>
          <t>Medium (self-reported in faculty bio)</t>
        </is>
      </c>
      <c r="V5228" s="3" t="n"/>
      <c r="W5228" s="3" t="inlineStr">
        <is>
          <t>"Crafting Collaboration, Consent and Consensus: The Case of the Ahmedi Mosque in Tanta 1890s-1910s" (presented at the Middle East Studies Association annual conference, San Diego, CA, November 18-21, 2010).</t>
        </is>
      </c>
      <c r="X5228" s="3" t="inlineStr"/>
      <c r="Y5228" s="3" t="inlineStr"/>
      <c r="Z5228" s="3" t="inlineStr"/>
      <c r="AA5228" s="3" t="inlineStr"/>
      <c r="AB5228" s="3" t="inlineStr"/>
      <c r="AC5228" s="3" t="inlineStr">
        <is>
          <t>School of Arts &amp; Sciences</t>
        </is>
      </c>
      <c r="AD5228" s="3" t="n"/>
      <c r="AE5228" s="3" t="inlineStr">
        <is>
          <t>No</t>
        </is>
      </c>
      <c r="AF5228" s="3" t="inlineStr"/>
      <c r="AG5228" s="4" t="inlineStr"/>
      <c r="AH5228" s="4" t="inlineStr"/>
      <c r="AI5228" s="4" t="inlineStr"/>
    </row>
    <row r="5229">
      <c r="A5229" s="3" t="inlineStr">
        <is>
          <t>SOC-0148</t>
        </is>
      </c>
      <c r="B5229" s="3" t="inlineStr">
        <is>
          <t>Boyle</t>
        </is>
      </c>
      <c r="C5229" s="3" t="inlineStr">
        <is>
          <t>Stephanie</t>
        </is>
      </c>
      <c r="D5229" s="3" t="inlineStr">
        <is>
          <t>Stephanie Boyle</t>
        </is>
      </c>
      <c r="E5229" s="3" t="inlineStr">
        <is>
          <t>Associate Professor of History</t>
        </is>
      </c>
      <c r="F5229" s="3" t="inlineStr">
        <is>
          <t>NYC College of Technology</t>
        </is>
      </c>
      <c r="G5229" s="3" t="inlineStr">
        <is>
          <t>Social Science</t>
        </is>
      </c>
      <c r="H5229" s="3" t="inlineStr">
        <is>
          <t>SBoyle@citytech.cuny.edu</t>
        </is>
      </c>
      <c r="I5229" s="3" t="inlineStr">
        <is>
          <t>Conference presentation</t>
        </is>
      </c>
      <c r="J5229" s="3" t="inlineStr">
        <is>
          <t>Doing God's Work" (paper presented at the CASAR Third International Conference, Beirut, January 5-9, 2010)</t>
        </is>
      </c>
      <c r="K5229" s="3" t="n">
        <v>2010</v>
      </c>
      <c r="L5229" s="3" t="inlineStr"/>
      <c r="M5229" s="3" t="inlineStr"/>
      <c r="N5229" s="3" t="inlineStr"/>
      <c r="O5229" s="3" t="n"/>
      <c r="P5229" s="3" t="inlineStr"/>
      <c r="Q5229" s="3" t="inlineStr"/>
      <c r="R5229" s="3" t="inlineStr"/>
      <c r="S5229" s="3" t="inlineStr">
        <is>
          <t>Dept bio</t>
        </is>
      </c>
      <c r="T5229" s="3" t="n">
        <v>1</v>
      </c>
      <c r="U5229" s="3" t="inlineStr">
        <is>
          <t>Medium (self-reported in faculty bio)</t>
        </is>
      </c>
      <c r="V5229" s="3" t="n"/>
      <c r="W5229" s="3" t="inlineStr">
        <is>
          <t>"Doing God's Work" (paper presented at the CASAR Third International Conference, Beirut, January 5-9, 2010).</t>
        </is>
      </c>
      <c r="X5229" s="3" t="inlineStr"/>
      <c r="Y5229" s="3" t="inlineStr"/>
      <c r="Z5229" s="3" t="inlineStr"/>
      <c r="AA5229" s="3" t="inlineStr"/>
      <c r="AB5229" s="3" t="inlineStr"/>
      <c r="AC5229" s="3" t="inlineStr">
        <is>
          <t>School of Arts &amp; Sciences</t>
        </is>
      </c>
      <c r="AD5229" s="3" t="n"/>
      <c r="AE5229" s="3" t="inlineStr">
        <is>
          <t>No</t>
        </is>
      </c>
      <c r="AF5229" s="3" t="inlineStr"/>
      <c r="AG5229" s="4" t="inlineStr"/>
      <c r="AH5229" s="4" t="inlineStr"/>
      <c r="AI5229" s="4" t="inlineStr"/>
    </row>
    <row r="5230">
      <c r="A5230" s="3" t="inlineStr">
        <is>
          <t>SOC-0149</t>
        </is>
      </c>
      <c r="B5230" s="3" t="inlineStr">
        <is>
          <t>Sisco</t>
        </is>
      </c>
      <c r="C5230" s="3" t="inlineStr">
        <is>
          <t>Howard</t>
        </is>
      </c>
      <c r="D5230" s="3" t="inlineStr">
        <is>
          <t>Howard Sisco</t>
        </is>
      </c>
      <c r="E5230" s="3" t="inlineStr">
        <is>
          <t>Associate Professor of Psychology</t>
        </is>
      </c>
      <c r="F5230" s="3" t="inlineStr">
        <is>
          <t>NYC College of Technology</t>
        </is>
      </c>
      <c r="G5230" s="3" t="inlineStr">
        <is>
          <t>Social Science</t>
        </is>
      </c>
      <c r="H5230" s="3" t="inlineStr">
        <is>
          <t>HSisco@citytech.cuny.edu</t>
        </is>
      </c>
      <c r="I5230" s="3" t="inlineStr">
        <is>
          <t>Journal article</t>
        </is>
      </c>
      <c r="J5230" s="3" t="inlineStr">
        <is>
          <t>Effect of Item Level Social Desirability on Factor Structure Stability</t>
        </is>
      </c>
      <c r="K5230" s="3" t="n">
        <v>2010</v>
      </c>
      <c r="L5230" s="3" t="inlineStr">
        <is>
          <t>International Journal of Selection and Assessment</t>
        </is>
      </c>
      <c r="M5230" s="3" t="inlineStr">
        <is>
          <t>Howard Sisco; Richard R. Reilly</t>
        </is>
      </c>
      <c r="N5230" s="3" t="inlineStr"/>
      <c r="O5230" s="3" t="n"/>
      <c r="P5230" s="3" t="inlineStr"/>
      <c r="Q5230" s="3" t="inlineStr">
        <is>
          <t>10.1111/j.1468-2389.2010.00513.x</t>
        </is>
      </c>
      <c r="R5230" s="3" t="inlineStr">
        <is>
          <t>https://doi.org/10.1111/j.1468-2389.2010.00513.x</t>
        </is>
      </c>
      <c r="S5230" s="3" t="inlineStr">
        <is>
          <t>OpenAlex; Dept bio</t>
        </is>
      </c>
      <c r="T5230" s="3" t="n">
        <v>2</v>
      </c>
      <c r="U5230" s="3" t="inlineStr">
        <is>
          <t>High (City Tech affiliation on paper); 2 sources</t>
        </is>
      </c>
      <c r="V5230" s="3" t="n"/>
      <c r="W5230" s="3" t="inlineStr">
        <is>
          <t>Sisco, H.,&amp;Reilly, R. R., Effect of Item Level Social Desirability on Factor Structure Stability, The International Journal of Selection and Assessment (2010 September)</t>
        </is>
      </c>
      <c r="X5230" s="3" t="inlineStr">
        <is>
          <t>This study examined the effect of item‐level social desirability as a threat to construct validity for both a five‐factor biodata and personality inventory. Seven hundred and five participants were randomly assigned to either an Answer Honestly or Faking condition. All participants completed a biodata inventory and a NEO‐Five‐Factor Inventory. Both inventories' items were divided by low/high social desirability value (SDV) scores and grouped together. Differences between samples' covariance matrices and factor structure fit were then analyzed. It was predicted that items grouped by low SDV compared with those grouped by high SDV, would result in smaller changes in covariance matrices across conditions, and more closely retain factor structures consistent with the Five‐Factor Model. Although the results of this study supported predictions that covariance matrices changed less for low‐SDV items, overall results indicate that item‐level social desirability did not degrade the factor structure.</t>
        </is>
      </c>
      <c r="Y5230" s="3" t="inlineStr">
        <is>
          <t>OpenAlex</t>
        </is>
      </c>
      <c r="Z5230" s="3" t="inlineStr"/>
      <c r="AA5230" s="3" t="inlineStr">
        <is>
          <t>Not found</t>
        </is>
      </c>
      <c r="AB5230" s="3" t="inlineStr">
        <is>
          <t>closed</t>
        </is>
      </c>
      <c r="AC5230" s="3" t="inlineStr">
        <is>
          <t>School of Arts &amp; Sciences</t>
        </is>
      </c>
      <c r="AD5230" s="3" t="n">
        <v>6</v>
      </c>
      <c r="AE5230" s="3" t="inlineStr">
        <is>
          <t>No</t>
        </is>
      </c>
      <c r="AF5230" s="3" t="inlineStr"/>
      <c r="AG5230" s="4" t="inlineStr"/>
      <c r="AH5230" s="4" t="inlineStr"/>
      <c r="AI5230" s="4" t="inlineStr"/>
    </row>
    <row r="5231">
      <c r="A5231" s="3" t="inlineStr">
        <is>
          <t>SOC-0151</t>
        </is>
      </c>
      <c r="B5231" s="3" t="inlineStr">
        <is>
          <t>Mincyte</t>
        </is>
      </c>
      <c r="C5231" s="3" t="inlineStr">
        <is>
          <t>Diana</t>
        </is>
      </c>
      <c r="D5231" s="3" t="inlineStr">
        <is>
          <t>Diana Mincyte</t>
        </is>
      </c>
      <c r="E5231" s="3" t="inlineStr">
        <is>
          <t>Professor of Sociology</t>
        </is>
      </c>
      <c r="F5231" s="3" t="inlineStr">
        <is>
          <t>NYC College of Technology</t>
        </is>
      </c>
      <c r="G5231" s="3" t="inlineStr">
        <is>
          <t>Social Science</t>
        </is>
      </c>
      <c r="H5231" s="3" t="inlineStr">
        <is>
          <t>DMincyte@citytech.cuny.edu</t>
        </is>
      </c>
      <c r="I5231" s="3" t="inlineStr">
        <is>
          <t>Journal article</t>
        </is>
      </c>
      <c r="J5231" s="3" t="inlineStr">
        <is>
          <t>Food as Power, guest edited special issue, Cultural Studies/Critical Methodologies,10(6)</t>
        </is>
      </c>
      <c r="K5231" s="3" t="n">
        <v>2010</v>
      </c>
      <c r="L5231" s="3" t="inlineStr"/>
      <c r="M5231" s="3" t="inlineStr">
        <is>
          <t>Flannery, E. and D. Mincyte (eds.)</t>
        </is>
      </c>
      <c r="N5231" s="3" t="inlineStr"/>
      <c r="O5231" s="3" t="n"/>
      <c r="P5231" s="3" t="inlineStr"/>
      <c r="Q5231" s="3" t="inlineStr"/>
      <c r="R5231" s="3" t="inlineStr">
        <is>
          <t>https://journals.sagepub.com/toc/csca/10/6</t>
        </is>
      </c>
      <c r="S5231" s="3" t="inlineStr">
        <is>
          <t>Dept bio</t>
        </is>
      </c>
      <c r="T5231" s="3" t="n">
        <v>1</v>
      </c>
      <c r="U5231" s="3" t="inlineStr">
        <is>
          <t>Medium (self-reported in faculty bio)</t>
        </is>
      </c>
      <c r="V5231" s="3" t="n"/>
      <c r="W5231" s="3" t="inlineStr">
        <is>
          <t>Flannery, E. and D. Mincyte (eds.) (2010) Food as Power, guest edited special issue, Cultural Studies/Critical Methodologies,10(6).</t>
        </is>
      </c>
      <c r="X5231" s="3" t="inlineStr"/>
      <c r="Y5231" s="3" t="inlineStr"/>
      <c r="Z5231" s="3" t="inlineStr"/>
      <c r="AA5231" s="3" t="inlineStr"/>
      <c r="AB5231" s="3" t="inlineStr"/>
      <c r="AC5231" s="3" t="inlineStr">
        <is>
          <t>School of Arts &amp; Sciences</t>
        </is>
      </c>
      <c r="AD5231" s="3" t="n"/>
      <c r="AE5231" s="3" t="inlineStr">
        <is>
          <t>No</t>
        </is>
      </c>
      <c r="AF5231" s="3" t="inlineStr"/>
      <c r="AG5231" s="4" t="inlineStr"/>
      <c r="AH5231" s="4" t="inlineStr"/>
      <c r="AI5231" s="4" t="inlineStr"/>
    </row>
    <row r="5232">
      <c r="A5232" s="3" t="inlineStr">
        <is>
          <t>SOC-0152</t>
        </is>
      </c>
      <c r="B5232" s="3" t="inlineStr">
        <is>
          <t>MacDonald</t>
        </is>
      </c>
      <c r="C5232" s="3" t="inlineStr">
        <is>
          <t>Sean</t>
        </is>
      </c>
      <c r="D5232" s="3" t="inlineStr">
        <is>
          <t>Sean MacDonald</t>
        </is>
      </c>
      <c r="E5232" s="3" t="inlineStr">
        <is>
          <t>Professor of Economics</t>
        </is>
      </c>
      <c r="F5232" s="3" t="inlineStr">
        <is>
          <t>NYC College of Technology</t>
        </is>
      </c>
      <c r="G5232" s="3" t="inlineStr">
        <is>
          <t>Social Science</t>
        </is>
      </c>
      <c r="H5232" s="3" t="inlineStr">
        <is>
          <t>SMacdonald@citytech.cuny.edu</t>
        </is>
      </c>
      <c r="I5232" s="3" t="inlineStr">
        <is>
          <t>Journal article</t>
        </is>
      </c>
      <c r="J5232" s="3" t="inlineStr">
        <is>
          <t>Forecasting the New York State Economy with âTerracedâ VARs and Coincident Indices</t>
        </is>
      </c>
      <c r="K5232" s="3" t="n">
        <v>2010</v>
      </c>
      <c r="L5232" s="3" t="inlineStr">
        <is>
          <t>Publications and Research</t>
        </is>
      </c>
      <c r="M5232" s="3" t="inlineStr">
        <is>
          <t>Doviak, Eric; MacDonald, Sean P</t>
        </is>
      </c>
      <c r="N5232" s="3" t="inlineStr"/>
      <c r="O5232" s="3" t="n"/>
      <c r="P5232" s="3" t="inlineStr"/>
      <c r="Q5232" s="3" t="inlineStr"/>
      <c r="R5232" s="3" t="inlineStr">
        <is>
          <t>https://academicworks.cuny.edu/ny_pubs/70</t>
        </is>
      </c>
      <c r="S5232" s="3" t="inlineStr">
        <is>
          <t>CUNY Academic Works</t>
        </is>
      </c>
      <c r="T5232" s="3" t="n">
        <v>1</v>
      </c>
      <c r="U5232" s="3" t="inlineStr">
        <is>
          <t>High (in CUNY Academic Works)</t>
        </is>
      </c>
      <c r="V5232" s="3" t="n"/>
      <c r="W5232" s="3" t="inlineStr"/>
      <c r="X5232" s="3" t="inlineStr">
        <is>
          <t>This paper introduces âTerracedâ Vector Autoregressive (VAR) models, an innovative twist on traditional VAR modeling, which allows the econometrician to simultaneously forecast both exogenous and endogenous variables and the confidence intervals around those forecasts. In an application of our Terraced VAR framework, we have estimated coincident indices of economic activity for the United States, New York State and the six largest metropolitan areas of New York State and incorporated them into Terraced VARs, which forecast the unemployment rate, total non-farm employment, real wages and average hours worked in manufacturing in those regions.</t>
        </is>
      </c>
      <c r="Y5232" s="3" t="inlineStr">
        <is>
          <t>CUNY Academic Works</t>
        </is>
      </c>
      <c r="Z5232" s="3" t="inlineStr">
        <is>
          <t>https://academicworks.cuny.edu/context/ny_pubs/article/1070/viewcontent/NYER_2010_p014.pdf</t>
        </is>
      </c>
      <c r="AA5232" s="3" t="inlineStr">
        <is>
          <t>PDF in CUNY Academic Works</t>
        </is>
      </c>
      <c r="AB5232" s="3" t="inlineStr"/>
      <c r="AC5232" s="3" t="inlineStr">
        <is>
          <t>School of Arts &amp; Sciences</t>
        </is>
      </c>
      <c r="AD5232" s="3" t="n"/>
      <c r="AE5232" s="3" t="inlineStr">
        <is>
          <t>No</t>
        </is>
      </c>
      <c r="AF5232" s="3" t="inlineStr"/>
      <c r="AG5232" s="4" t="inlineStr"/>
      <c r="AH5232" s="4" t="inlineStr"/>
      <c r="AI5232" s="4" t="inlineStr"/>
    </row>
    <row r="5233">
      <c r="A5233" s="3" t="inlineStr">
        <is>
          <t>SOC-0154</t>
        </is>
      </c>
      <c r="B5233" s="3" t="inlineStr">
        <is>
          <t>Boyle</t>
        </is>
      </c>
      <c r="C5233" s="3" t="inlineStr">
        <is>
          <t>Stephanie</t>
        </is>
      </c>
      <c r="D5233" s="3" t="inlineStr">
        <is>
          <t>Stephanie Boyle</t>
        </is>
      </c>
      <c r="E5233" s="3" t="inlineStr">
        <is>
          <t>Associate Professor of History</t>
        </is>
      </c>
      <c r="F5233" s="3" t="inlineStr">
        <is>
          <t>NYC College of Technology</t>
        </is>
      </c>
      <c r="G5233" s="3" t="inlineStr">
        <is>
          <t>Social Science</t>
        </is>
      </c>
      <c r="H5233" s="3" t="inlineStr">
        <is>
          <t>SBoyle@citytech.cuny.edu</t>
        </is>
      </c>
      <c r="I5233" s="3" t="inlineStr">
        <is>
          <t>Conference presentation</t>
        </is>
      </c>
      <c r="J5233" s="3" t="inlineStr">
        <is>
          <t>Mapping Tanta" (paper presented at the Annual History Seminar, American University in Cairo, March 18-21, 2010)</t>
        </is>
      </c>
      <c r="K5233" s="3" t="n">
        <v>2010</v>
      </c>
      <c r="L5233" s="3" t="inlineStr"/>
      <c r="M5233" s="3" t="inlineStr"/>
      <c r="N5233" s="3" t="inlineStr"/>
      <c r="O5233" s="3" t="n"/>
      <c r="P5233" s="3" t="inlineStr"/>
      <c r="Q5233" s="3" t="inlineStr"/>
      <c r="R5233" s="3" t="inlineStr"/>
      <c r="S5233" s="3" t="inlineStr">
        <is>
          <t>Dept bio</t>
        </is>
      </c>
      <c r="T5233" s="3" t="n">
        <v>1</v>
      </c>
      <c r="U5233" s="3" t="inlineStr">
        <is>
          <t>Medium (self-reported in faculty bio)</t>
        </is>
      </c>
      <c r="V5233" s="3" t="n"/>
      <c r="W5233" s="3" t="inlineStr">
        <is>
          <t>"Mapping Tanta" (paper presented at the Annual History Seminar, American University in Cairo, March 18-21, 2010).</t>
        </is>
      </c>
      <c r="X5233" s="3" t="inlineStr"/>
      <c r="Y5233" s="3" t="inlineStr"/>
      <c r="Z5233" s="3" t="inlineStr"/>
      <c r="AA5233" s="3" t="inlineStr"/>
      <c r="AB5233" s="3" t="inlineStr"/>
      <c r="AC5233" s="3" t="inlineStr">
        <is>
          <t>School of Arts &amp; Sciences</t>
        </is>
      </c>
      <c r="AD5233" s="3" t="n"/>
      <c r="AE5233" s="3" t="inlineStr">
        <is>
          <t>No</t>
        </is>
      </c>
      <c r="AF5233" s="3" t="inlineStr"/>
      <c r="AG5233" s="4" t="inlineStr"/>
      <c r="AH5233" s="4" t="inlineStr"/>
      <c r="AI5233" s="4" t="inlineStr"/>
    </row>
    <row r="5234">
      <c r="A5234" s="3" t="inlineStr">
        <is>
          <t>SOC-0155</t>
        </is>
      </c>
      <c r="B5234" s="3" t="inlineStr">
        <is>
          <t>Boyle</t>
        </is>
      </c>
      <c r="C5234" s="3" t="inlineStr">
        <is>
          <t>Stephanie</t>
        </is>
      </c>
      <c r="D5234" s="3" t="inlineStr">
        <is>
          <t>Stephanie Boyle</t>
        </is>
      </c>
      <c r="E5234" s="3" t="inlineStr">
        <is>
          <t>Associate Professor of History</t>
        </is>
      </c>
      <c r="F5234" s="3" t="inlineStr">
        <is>
          <t>NYC College of Technology</t>
        </is>
      </c>
      <c r="G5234" s="3" t="inlineStr">
        <is>
          <t>Social Science</t>
        </is>
      </c>
      <c r="H5234" s="3" t="inlineStr">
        <is>
          <t>SBoyle@citytech.cuny.edu</t>
        </is>
      </c>
      <c r="I5234" s="3" t="inlineStr">
        <is>
          <t>Conference presentation</t>
        </is>
      </c>
      <c r="J5234" s="3" t="inlineStr">
        <is>
          <t>Medical Cosmopolitanism" (lecture at American Research Center Egypt, Cairo, February 18, 2010)</t>
        </is>
      </c>
      <c r="K5234" s="3" t="n">
        <v>2010</v>
      </c>
      <c r="L5234" s="3" t="inlineStr"/>
      <c r="M5234" s="3" t="inlineStr"/>
      <c r="N5234" s="3" t="inlineStr"/>
      <c r="O5234" s="3" t="n"/>
      <c r="P5234" s="3" t="inlineStr"/>
      <c r="Q5234" s="3" t="inlineStr"/>
      <c r="R5234" s="3" t="inlineStr"/>
      <c r="S5234" s="3" t="inlineStr">
        <is>
          <t>Dept bio</t>
        </is>
      </c>
      <c r="T5234" s="3" t="n">
        <v>1</v>
      </c>
      <c r="U5234" s="3" t="inlineStr">
        <is>
          <t>Medium (self-reported in faculty bio)</t>
        </is>
      </c>
      <c r="V5234" s="3" t="n"/>
      <c r="W5234" s="3" t="inlineStr">
        <is>
          <t>"Medical Cosmopolitanism" (lecture at American Research Center Egypt, Cairo, February 18, 2010).</t>
        </is>
      </c>
      <c r="X5234" s="3" t="inlineStr"/>
      <c r="Y5234" s="3" t="inlineStr"/>
      <c r="Z5234" s="3" t="inlineStr"/>
      <c r="AA5234" s="3" t="inlineStr"/>
      <c r="AB5234" s="3" t="inlineStr"/>
      <c r="AC5234" s="3" t="inlineStr">
        <is>
          <t>School of Arts &amp; Sciences</t>
        </is>
      </c>
      <c r="AD5234" s="3" t="n"/>
      <c r="AE5234" s="3" t="inlineStr">
        <is>
          <t>No</t>
        </is>
      </c>
      <c r="AF5234" s="3" t="inlineStr"/>
      <c r="AG5234" s="4" t="inlineStr"/>
      <c r="AH5234" s="4" t="inlineStr"/>
      <c r="AI5234" s="4" t="inlineStr"/>
    </row>
    <row r="5235">
      <c r="A5235" s="3" t="inlineStr">
        <is>
          <t>SOC-0156</t>
        </is>
      </c>
      <c r="B5235" s="3" t="inlineStr">
        <is>
          <t>Park</t>
        </is>
      </c>
      <c r="C5235" s="3" t="inlineStr">
        <is>
          <t>Laureen</t>
        </is>
      </c>
      <c r="D5235" s="3" t="inlineStr">
        <is>
          <t>Laureen Park</t>
        </is>
      </c>
      <c r="E5235" s="3" t="inlineStr">
        <is>
          <t>Associate Professor of Philosophy</t>
        </is>
      </c>
      <c r="F5235" s="3" t="inlineStr">
        <is>
          <t>NYC College of Technology</t>
        </is>
      </c>
      <c r="G5235" s="3" t="inlineStr">
        <is>
          <t>Social Science</t>
        </is>
      </c>
      <c r="H5235" s="3" t="inlineStr">
        <is>
          <t>LPark@citytech.cuny.edu</t>
        </is>
      </c>
      <c r="I5235" s="3" t="inlineStr">
        <is>
          <t>Journal article</t>
        </is>
      </c>
      <c r="J5235" s="3" t="inlineStr">
        <is>
          <t>Opening the Black Box: Reconsidering Needs Theory through Psychoanalysis and Critical Theory</t>
        </is>
      </c>
      <c r="K5235" s="3" t="n">
        <v>2010</v>
      </c>
      <c r="L5235" s="3" t="inlineStr"/>
      <c r="M5235" s="3" t="inlineStr"/>
      <c r="N5235" s="3" t="inlineStr"/>
      <c r="O5235" s="3" t="n"/>
      <c r="P5235" s="3" t="inlineStr"/>
      <c r="Q5235" s="3" t="inlineStr"/>
      <c r="R5235" s="3" t="inlineStr"/>
      <c r="S5235" s="3" t="inlineStr">
        <is>
          <t>Dept bio</t>
        </is>
      </c>
      <c r="T5235" s="3" t="n">
        <v>1</v>
      </c>
      <c r="U5235" s="3" t="inlineStr">
        <is>
          <t>Medium (self-reported in faculty bio)</t>
        </is>
      </c>
      <c r="V5235" s="3" t="n"/>
      <c r="W5235" s="3" t="inlineStr">
        <is>
          <t>Park, Laureen, “Opening the Black Box: Reconsidering Needs Theory through Psychoanalysis and Critical Theory.” International Journal for Peace Studies 15 1 (Spring/Summer 2010).</t>
        </is>
      </c>
      <c r="X5235" s="3" t="inlineStr"/>
      <c r="Y5235" s="3" t="inlineStr"/>
      <c r="Z5235" s="3" t="inlineStr"/>
      <c r="AA5235" s="3" t="inlineStr"/>
      <c r="AB5235" s="3" t="inlineStr"/>
      <c r="AC5235" s="3" t="inlineStr">
        <is>
          <t>School of Arts &amp; Sciences</t>
        </is>
      </c>
      <c r="AD5235" s="3" t="n"/>
      <c r="AE5235" s="3" t="inlineStr">
        <is>
          <t>No</t>
        </is>
      </c>
      <c r="AF5235" s="3" t="inlineStr"/>
      <c r="AG5235" s="4" t="inlineStr"/>
      <c r="AH5235" s="4" t="inlineStr"/>
      <c r="AI5235" s="4" t="inlineStr"/>
    </row>
    <row r="5236">
      <c r="A5236" s="3" t="inlineStr">
        <is>
          <t>SOC-0158</t>
        </is>
      </c>
      <c r="B5236" s="3" t="inlineStr">
        <is>
          <t>Rodriguez</t>
        </is>
      </c>
      <c r="C5236" s="3" t="inlineStr">
        <is>
          <t>Eric</t>
        </is>
      </c>
      <c r="D5236" s="3" t="inlineStr">
        <is>
          <t>Eric Rodriguez</t>
        </is>
      </c>
      <c r="E5236" s="3" t="inlineStr">
        <is>
          <t>ASSOCIATE PROFESSOR OF PSYCHOLOGY</t>
        </is>
      </c>
      <c r="F5236" s="3" t="inlineStr">
        <is>
          <t>NYC College of Technology</t>
        </is>
      </c>
      <c r="G5236" s="3" t="inlineStr">
        <is>
          <t>Social Science</t>
        </is>
      </c>
      <c r="H5236" s="3" t="inlineStr">
        <is>
          <t>ERodriguez@citytech.cuny.edu</t>
        </is>
      </c>
      <c r="I5236" s="3" t="inlineStr">
        <is>
          <t>Conference presentation</t>
        </is>
      </c>
      <c r="J5236" s="3" t="inlineStr">
        <is>
          <t>Poster presented at the annual CUNY Honors Pipeline Conference, CUNY Graduate Center, New York, New York</t>
        </is>
      </c>
      <c r="K5236" s="3" t="n">
        <v>2010</v>
      </c>
      <c r="L5236" s="3" t="inlineStr"/>
      <c r="M5236" s="3" t="inlineStr"/>
      <c r="N5236" s="3" t="inlineStr"/>
      <c r="O5236" s="3" t="n"/>
      <c r="P5236" s="3" t="inlineStr"/>
      <c r="Q5236" s="3" t="inlineStr"/>
      <c r="R5236" s="3" t="inlineStr"/>
      <c r="S5236" s="3" t="inlineStr">
        <is>
          <t>Dept bio</t>
        </is>
      </c>
      <c r="T5236" s="3" t="n">
        <v>1</v>
      </c>
      <c r="U5236" s="3" t="inlineStr">
        <is>
          <t>Medium (self-reported in faculty bio)</t>
        </is>
      </c>
      <c r="V5236" s="3" t="n"/>
      <c r="W5236" s="3" t="inlineStr">
        <is>
          <t>Cabral-Reynoso, A., &amp; Rodriguez, E. M. (2010, February). The Rorschach’s reliability and validity debate. Poster presented at the annual CUNY Honors Pipeline Conference, CUNY Graduate Center, New York, New York.</t>
        </is>
      </c>
      <c r="X5236" s="3" t="inlineStr"/>
      <c r="Y5236" s="3" t="inlineStr"/>
      <c r="Z5236" s="3" t="inlineStr"/>
      <c r="AA5236" s="3" t="inlineStr"/>
      <c r="AB5236" s="3" t="inlineStr"/>
      <c r="AC5236" s="3" t="inlineStr">
        <is>
          <t>School of Arts &amp; Sciences</t>
        </is>
      </c>
      <c r="AD5236" s="3" t="n"/>
      <c r="AE5236" s="3" t="inlineStr">
        <is>
          <t>No</t>
        </is>
      </c>
      <c r="AF5236" s="3" t="inlineStr"/>
      <c r="AG5236" s="4" t="inlineStr"/>
      <c r="AH5236" s="4" t="inlineStr"/>
      <c r="AI5236" s="4" t="inlineStr"/>
    </row>
    <row r="5237">
      <c r="A5237" s="3" t="inlineStr">
        <is>
          <t>SOC-0159</t>
        </is>
      </c>
      <c r="B5237" s="3" t="inlineStr">
        <is>
          <t>MacDougall</t>
        </is>
      </c>
      <c r="C5237" s="3" t="inlineStr">
        <is>
          <t>Robert</t>
        </is>
      </c>
      <c r="D5237" s="3" t="inlineStr">
        <is>
          <t>Robert MacDougall</t>
        </is>
      </c>
      <c r="E5237" s="3" t="inlineStr">
        <is>
          <t>Professor of Philosophy</t>
        </is>
      </c>
      <c r="F5237" s="3" t="inlineStr">
        <is>
          <t>NYC College of Technology</t>
        </is>
      </c>
      <c r="G5237" s="3" t="inlineStr">
        <is>
          <t>Social Science</t>
        </is>
      </c>
      <c r="H5237" s="3" t="inlineStr">
        <is>
          <t>DMacdougall@citytech.cuny.edu</t>
        </is>
      </c>
      <c r="I5237" s="3" t="inlineStr">
        <is>
          <t>Journal article</t>
        </is>
      </c>
      <c r="J5237" s="3" t="inlineStr">
        <is>
          <t>Rawls and the Refusal of Medical Treatment to Children</t>
        </is>
      </c>
      <c r="K5237" s="3" t="n">
        <v>2010</v>
      </c>
      <c r="L5237" s="3" t="inlineStr"/>
      <c r="M5237" s="3" t="inlineStr"/>
      <c r="N5237" s="3" t="inlineStr"/>
      <c r="O5237" s="3" t="n"/>
      <c r="P5237" s="3" t="inlineStr"/>
      <c r="Q5237" s="3" t="inlineStr"/>
      <c r="R5237" s="3" t="inlineStr"/>
      <c r="S5237" s="3" t="inlineStr">
        <is>
          <t>Dept bio</t>
        </is>
      </c>
      <c r="T5237" s="3" t="n">
        <v>1</v>
      </c>
      <c r="U5237" s="3" t="inlineStr">
        <is>
          <t>Medium (self-reported in faculty bio)</t>
        </is>
      </c>
      <c r="V5237" s="3" t="n"/>
      <c r="W5237" s="3" t="inlineStr">
        <is>
          <t>MacDougall, D Robert. 2010. “Rawls and the Refusal of Medical Treatment to Children.” Journal of Medicine and Philosophy 35 (2): 130-53.</t>
        </is>
      </c>
      <c r="X5237" s="3" t="inlineStr"/>
      <c r="Y5237" s="3" t="inlineStr"/>
      <c r="Z5237" s="3" t="inlineStr"/>
      <c r="AA5237" s="3" t="inlineStr"/>
      <c r="AB5237" s="3" t="inlineStr"/>
      <c r="AC5237" s="3" t="inlineStr">
        <is>
          <t>School of Arts &amp; Sciences</t>
        </is>
      </c>
      <c r="AD5237" s="3" t="n"/>
      <c r="AE5237" s="3" t="inlineStr">
        <is>
          <t>No</t>
        </is>
      </c>
      <c r="AF5237" s="3" t="inlineStr"/>
      <c r="AG5237" s="4" t="inlineStr"/>
      <c r="AH5237" s="4" t="inlineStr"/>
      <c r="AI5237" s="4" t="inlineStr"/>
    </row>
    <row r="5238">
      <c r="A5238" s="3" t="inlineStr">
        <is>
          <t>SOC-0161</t>
        </is>
      </c>
      <c r="B5238" s="3" t="inlineStr">
        <is>
          <t>Pope Fischer</t>
        </is>
      </c>
      <c r="C5238" s="3" t="inlineStr">
        <is>
          <t>Lisa</t>
        </is>
      </c>
      <c r="D5238" s="3" t="inlineStr">
        <is>
          <t>Lisa Pope Fischer</t>
        </is>
      </c>
      <c r="E5238" s="3" t="inlineStr">
        <is>
          <t>Associate Professor of Anthropology</t>
        </is>
      </c>
      <c r="F5238" s="3" t="inlineStr">
        <is>
          <t>NYC College of Technology</t>
        </is>
      </c>
      <c r="G5238" s="3" t="inlineStr">
        <is>
          <t>Social Science</t>
        </is>
      </c>
      <c r="H5238" s="3" t="inlineStr">
        <is>
          <t>LPopefischer@citytech.cuny.edu</t>
        </is>
      </c>
      <c r="I5238" s="3" t="inlineStr">
        <is>
          <t>Journal article</t>
        </is>
      </c>
      <c r="J5238" s="3" t="inlineStr">
        <is>
          <t>Turkey Backbones and Chicken Gizzards: Women's Food Roles in Post-Socialist Hungary</t>
        </is>
      </c>
      <c r="K5238" s="3" t="n">
        <v>2010</v>
      </c>
      <c r="L5238" s="3" t="inlineStr">
        <is>
          <t>Food and Foodways</t>
        </is>
      </c>
      <c r="M5238" s="3" t="inlineStr">
        <is>
          <t>Lisa Pope Fischer</t>
        </is>
      </c>
      <c r="N5238" s="3" t="inlineStr"/>
      <c r="O5238" s="3" t="n"/>
      <c r="P5238" s="3" t="inlineStr"/>
      <c r="Q5238" s="3" t="inlineStr">
        <is>
          <t>10.1080/07409710.2010.529018</t>
        </is>
      </c>
      <c r="R5238" s="3" t="inlineStr">
        <is>
          <t>https://doi.org/10.1080/07409710.2010.529018</t>
        </is>
      </c>
      <c r="S5238" s="3" t="inlineStr">
        <is>
          <t>OpenAlex; Dept bio</t>
        </is>
      </c>
      <c r="T5238" s="3" t="n">
        <v>2</v>
      </c>
      <c r="U5238" s="3" t="inlineStr">
        <is>
          <t>High (City Tech affiliation on paper); 2 sources</t>
        </is>
      </c>
      <c r="V5238" s="3" t="n"/>
      <c r="W5238" s="3" t="inlineStr">
        <is>
          <t>“Turkey Backbones and Chicken Gizzards: Women’s Roles in Post Socialist Hungary,” in Food and Foodways, 18:1-28, 2010.</t>
        </is>
      </c>
      <c r="X5238" s="3" t="inlineStr">
        <is>
          <t>This article looks at soup-making as a lens to view the impact of societal change for Hungarian pensioner women. Food as a practice illustrates agency: strategies and tactics used in time and space to communicate meaning for people in everyday life. During the socialist period, women endured frustrations of long lines and scarce resources. In the post-socialist era, their heroic clout as food providers is diminished by the introduction of a market economy. Nevertheless, the survival skills learned in the socialist era allow them to adapt to the new era of high inflation and high unemployment. I use descriptions of one woman to connect personal experience to historical and political change. This article makes two main points—first, to look at food practices developed during state socialism that carry over and adapt to the post-socialist condition; and second, to illustrate how this impacts gender and agency of elderly Hungarian women. 1 This study was presented at the American Anthropological Association meetings in San Francisco, California, 2008. I would like to thank the encouraging comments and suggestions from the people who attended this panel. I owe a great deal to the Fulbright Association for funding my research in 1996–1997. I appreciate the nudges and advice from my core writing group: Jean Kubeck, Sean MacDonald, Eric Rodriguez. I would like to thank the three anonymous reviewers for their helpful suggestions and remarks.</t>
        </is>
      </c>
      <c r="Y5238" s="3" t="inlineStr">
        <is>
          <t>OpenAlex</t>
        </is>
      </c>
      <c r="Z5238" s="3" t="inlineStr"/>
      <c r="AA5238" s="3" t="inlineStr">
        <is>
          <t>Not found</t>
        </is>
      </c>
      <c r="AB5238" s="3" t="inlineStr">
        <is>
          <t>closed</t>
        </is>
      </c>
      <c r="AC5238" s="3" t="inlineStr">
        <is>
          <t>School of Arts &amp; Sciences</t>
        </is>
      </c>
      <c r="AD5238" s="3" t="n">
        <v>7</v>
      </c>
      <c r="AE5238" s="3" t="inlineStr">
        <is>
          <t>No</t>
        </is>
      </c>
      <c r="AF5238" s="3" t="inlineStr"/>
      <c r="AG5238" s="4" t="inlineStr"/>
      <c r="AH5238" s="4" t="inlineStr"/>
      <c r="AI5238" s="4" t="inlineStr"/>
    </row>
    <row r="5239">
      <c r="A5239" s="3" t="inlineStr">
        <is>
          <t>SOC-0162</t>
        </is>
      </c>
      <c r="B5239" s="3" t="inlineStr">
        <is>
          <t>Pope Fischer</t>
        </is>
      </c>
      <c r="C5239" s="3" t="inlineStr">
        <is>
          <t>Lisa</t>
        </is>
      </c>
      <c r="D5239" s="3" t="inlineStr">
        <is>
          <t>Lisa Pope Fischer</t>
        </is>
      </c>
      <c r="E5239" s="3" t="inlineStr">
        <is>
          <t>Associate Professor of Anthropology</t>
        </is>
      </c>
      <c r="F5239" s="3" t="inlineStr">
        <is>
          <t>NYC College of Technology</t>
        </is>
      </c>
      <c r="G5239" s="3" t="inlineStr">
        <is>
          <t>Social Science</t>
        </is>
      </c>
      <c r="H5239" s="3" t="inlineStr">
        <is>
          <t>LPopefischer@citytech.cuny.edu</t>
        </is>
      </c>
      <c r="I5239" s="3" t="inlineStr">
        <is>
          <t>Journal article</t>
        </is>
      </c>
      <c r="J5239" s="3" t="inlineStr">
        <is>
          <t>Turkey Backbones and Chicken Gizzards: Womenâs Roles and the Making of a Soup King in Post Socialist Hungary</t>
        </is>
      </c>
      <c r="K5239" s="3" t="n">
        <v>2010</v>
      </c>
      <c r="L5239" s="3" t="inlineStr">
        <is>
          <t>Publications and Research</t>
        </is>
      </c>
      <c r="M5239" s="3" t="inlineStr">
        <is>
          <t>Pope Fischer, Lisa</t>
        </is>
      </c>
      <c r="N5239" s="3" t="inlineStr"/>
      <c r="O5239" s="3" t="n"/>
      <c r="P5239" s="3" t="inlineStr"/>
      <c r="Q5239" s="3" t="inlineStr"/>
      <c r="R5239" s="3" t="inlineStr">
        <is>
          <t>https://academicworks.cuny.edu/ny_pubs/727</t>
        </is>
      </c>
      <c r="S5239" s="3" t="inlineStr">
        <is>
          <t>CUNY Academic Works</t>
        </is>
      </c>
      <c r="T5239" s="3" t="n">
        <v>1</v>
      </c>
      <c r="U5239" s="3" t="inlineStr">
        <is>
          <t>High (in CUNY Academic Works)</t>
        </is>
      </c>
      <c r="V5239" s="3" t="n"/>
      <c r="W5239" s="3" t="inlineStr"/>
      <c r="X5239" s="3" t="inlineStr">
        <is>
          <t>This article looks at soup making as a lens to view the impact of societal change for Hungarian pensioner women. Food as a practice illustrates agency: strategies and tactics used in time and space to communicate meaning for people in everyday life. During the Socialist period women endured frustrations of long lines and scarce resources. Post socialism, their heroic clout as food providers is diminished by the introduction of a market economy. However, the survival skills learned in the socialist era allow them to adapt to the new era of high inflation, and high unemployment. I use descriptions of one woman to connect personal experience to historical and political change. This paper makes two main points â first, to look at food practices developed during Socialism that carry over and adapt to the Post socialist condition; and second, to illustrate how this impacts gender and agency of elderly Hungarian women.</t>
        </is>
      </c>
      <c r="Y5239" s="3" t="inlineStr">
        <is>
          <t>CUNY Academic Works</t>
        </is>
      </c>
      <c r="Z5239" s="3" t="inlineStr">
        <is>
          <t>https://academicworks.cuny.edu/context/ny_pubs/article/1745/viewcontent/Popefischer_Food_Foodways.pdf</t>
        </is>
      </c>
      <c r="AA5239" s="3" t="inlineStr">
        <is>
          <t>PDF in CUNY Academic Works</t>
        </is>
      </c>
      <c r="AB5239" s="3" t="inlineStr"/>
      <c r="AC5239" s="3" t="inlineStr">
        <is>
          <t>School of Arts &amp; Sciences</t>
        </is>
      </c>
      <c r="AD5239" s="3" t="n"/>
      <c r="AE5239" s="3" t="inlineStr">
        <is>
          <t>No</t>
        </is>
      </c>
      <c r="AF5239" s="3" t="inlineStr"/>
      <c r="AG5239" s="4" t="inlineStr"/>
      <c r="AH5239" s="4" t="inlineStr"/>
      <c r="AI5239" s="4" t="inlineStr"/>
    </row>
    <row r="5240">
      <c r="A5240" s="3" t="inlineStr">
        <is>
          <t>SOC-0164</t>
        </is>
      </c>
      <c r="B5240" s="3" t="inlineStr">
        <is>
          <t>Sisco</t>
        </is>
      </c>
      <c r="C5240" s="3" t="inlineStr">
        <is>
          <t>Howard</t>
        </is>
      </c>
      <c r="D5240" s="3" t="inlineStr">
        <is>
          <t>Howard Sisco</t>
        </is>
      </c>
      <c r="E5240" s="3" t="inlineStr">
        <is>
          <t>Associate Professor of Psychology</t>
        </is>
      </c>
      <c r="F5240" s="3" t="inlineStr">
        <is>
          <t>NYC College of Technology</t>
        </is>
      </c>
      <c r="G5240" s="3" t="inlineStr">
        <is>
          <t>Social Science</t>
        </is>
      </c>
      <c r="H5240" s="3" t="inlineStr">
        <is>
          <t>HSisco@citytech.cuny.edu</t>
        </is>
      </c>
      <c r="I5240" s="3" t="inlineStr">
        <is>
          <t>Conference presentation</t>
        </is>
      </c>
      <c r="J5240" s="3" t="inlineStr">
        <is>
          <t>Consistency of Social Desirability Ratings " 23rd APS Annual Convention, May 25 - 29, 2011 in Washington, DC</t>
        </is>
      </c>
      <c r="K5240" s="3" t="n">
        <v>2011</v>
      </c>
      <c r="L5240" s="3" t="inlineStr"/>
      <c r="M5240" s="3" t="inlineStr"/>
      <c r="N5240" s="3" t="inlineStr"/>
      <c r="O5240" s="3" t="n"/>
      <c r="P5240" s="3" t="inlineStr"/>
      <c r="Q5240" s="3" t="inlineStr"/>
      <c r="R5240" s="3" t="inlineStr"/>
      <c r="S5240" s="3" t="inlineStr">
        <is>
          <t>Dept bio</t>
        </is>
      </c>
      <c r="T5240" s="3" t="n">
        <v>1</v>
      </c>
      <c r="U5240" s="3" t="inlineStr">
        <is>
          <t>Medium (self-reported in faculty bio)</t>
        </is>
      </c>
      <c r="V5240" s="3" t="n"/>
      <c r="W5240" s="3" t="inlineStr">
        <is>
          <t>Sisco, H . Consistency of Social Desirability Ratings " 23rd APS Annual Convention, May 25 - 29, 2011 in Washington, DC</t>
        </is>
      </c>
      <c r="X5240" s="3" t="inlineStr"/>
      <c r="Y5240" s="3" t="inlineStr"/>
      <c r="Z5240" s="3" t="inlineStr"/>
      <c r="AA5240" s="3" t="inlineStr"/>
      <c r="AB5240" s="3" t="inlineStr"/>
      <c r="AC5240" s="3" t="inlineStr">
        <is>
          <t>School of Arts &amp; Sciences</t>
        </is>
      </c>
      <c r="AD5240" s="3" t="n"/>
      <c r="AE5240" s="3" t="inlineStr">
        <is>
          <t>No</t>
        </is>
      </c>
      <c r="AF5240" s="3" t="inlineStr"/>
      <c r="AG5240" s="4" t="inlineStr"/>
      <c r="AH5240" s="4" t="inlineStr"/>
      <c r="AI5240" s="4" t="inlineStr"/>
    </row>
    <row r="5241">
      <c r="A5241" s="3" t="inlineStr">
        <is>
          <t>SOC-0165</t>
        </is>
      </c>
      <c r="B5241" s="3" t="inlineStr">
        <is>
          <t>Panayotakis</t>
        </is>
      </c>
      <c r="C5241" s="3" t="inlineStr">
        <is>
          <t>Costas</t>
        </is>
      </c>
      <c r="D5241" s="3" t="inlineStr">
        <is>
          <t>Costas Panayotakis</t>
        </is>
      </c>
      <c r="E5241" s="3" t="inlineStr">
        <is>
          <t>Professor of Sociology</t>
        </is>
      </c>
      <c r="F5241" s="3" t="inlineStr">
        <is>
          <t>NYC College of Technology</t>
        </is>
      </c>
      <c r="G5241" s="3" t="inlineStr">
        <is>
          <t>Social Science</t>
        </is>
      </c>
      <c r="H5241" s="3" t="inlineStr">
        <is>
          <t>CPanayotakis@citytech.cuny.edu</t>
        </is>
      </c>
      <c r="I5241" s="3" t="inlineStr">
        <is>
          <t>Journal article</t>
        </is>
      </c>
      <c r="J5241" s="3" t="inlineStr">
        <is>
          <t>Democracy and the capitalist crisis: the case of Greece</t>
        </is>
      </c>
      <c r="K5241" s="3" t="n">
        <v>2011</v>
      </c>
      <c r="L5241" s="3" t="inlineStr">
        <is>
          <t>International Journal of Pluralism and Economics Education</t>
        </is>
      </c>
      <c r="M5241" s="3" t="inlineStr">
        <is>
          <t>Costas Panayotakis</t>
        </is>
      </c>
      <c r="N5241" s="3" t="inlineStr"/>
      <c r="O5241" s="3" t="n"/>
      <c r="P5241" s="3" t="inlineStr"/>
      <c r="Q5241" s="3" t="inlineStr">
        <is>
          <t>10.1504/ijpee.2011.041701</t>
        </is>
      </c>
      <c r="R5241" s="3" t="inlineStr">
        <is>
          <t>https://doi.org/10.1504/ijpee.2011.041701</t>
        </is>
      </c>
      <c r="S5241" s="3" t="inlineStr">
        <is>
          <t>OpenAlex; Dept bio</t>
        </is>
      </c>
      <c r="T5241" s="3" t="n">
        <v>2</v>
      </c>
      <c r="U5241" s="3" t="inlineStr">
        <is>
          <t>High (City Tech affiliation on paper); 2 sources</t>
        </is>
      </c>
      <c r="V5241" s="3" t="n"/>
      <c r="W5241" s="3" t="inlineStr">
        <is>
          <t>“Democracy and the Capitalist Crisis: The Greek Case,” International Journal for Pluralism and Economics Education, June 2011.</t>
        </is>
      </c>
      <c r="X5241" s="3" t="inlineStr">
        <is>
          <t>The current economic crisis has revealed the tensions between capitalism and democracy and the extent to which the structural power relations of the former undermine the meaningfulness of democratic political institutions. This article explores these tensions by focusing on Greece and on the delegitimising impact that the current crisis and the austerity package supervised by the International Monetary Fund, European Union and the European Central Bank have had on the Greek political system.</t>
        </is>
      </c>
      <c r="Y5241" s="3" t="inlineStr">
        <is>
          <t>OpenAlex</t>
        </is>
      </c>
      <c r="Z5241" s="3" t="inlineStr"/>
      <c r="AA5241" s="3" t="inlineStr">
        <is>
          <t>Not found</t>
        </is>
      </c>
      <c r="AB5241" s="3" t="inlineStr">
        <is>
          <t>closed</t>
        </is>
      </c>
      <c r="AC5241" s="3" t="inlineStr">
        <is>
          <t>School of Arts &amp; Sciences</t>
        </is>
      </c>
      <c r="AD5241" s="3" t="n">
        <v>0</v>
      </c>
      <c r="AE5241" s="3" t="inlineStr">
        <is>
          <t>No</t>
        </is>
      </c>
      <c r="AF5241" s="3" t="inlineStr"/>
      <c r="AG5241" s="4" t="inlineStr"/>
      <c r="AH5241" s="4" t="inlineStr"/>
      <c r="AI5241" s="4" t="inlineStr"/>
    </row>
    <row r="5242">
      <c r="A5242" s="3" t="inlineStr">
        <is>
          <t>SOC-0166</t>
        </is>
      </c>
      <c r="B5242" s="3" t="inlineStr">
        <is>
          <t>Rodriguez</t>
        </is>
      </c>
      <c r="C5242" s="3" t="inlineStr">
        <is>
          <t>Eric</t>
        </is>
      </c>
      <c r="D5242" s="3" t="inlineStr">
        <is>
          <t>Eric Rodriguez</t>
        </is>
      </c>
      <c r="E5242" s="3" t="inlineStr">
        <is>
          <t>ASSOCIATE PROFESSOR OF PSYCHOLOGY</t>
        </is>
      </c>
      <c r="F5242" s="3" t="inlineStr">
        <is>
          <t>NYC College of Technology</t>
        </is>
      </c>
      <c r="G5242" s="3" t="inlineStr">
        <is>
          <t>Social Science</t>
        </is>
      </c>
      <c r="H5242" s="3" t="inlineStr">
        <is>
          <t>ERodriguez@citytech.cuny.edu</t>
        </is>
      </c>
      <c r="I5242" s="3" t="inlineStr">
        <is>
          <t>Paper (venue type unclear)</t>
        </is>
      </c>
      <c r="J5242" s="3" t="inlineStr">
        <is>
          <t>Discrimination and identity conflict I. City Tech Writer, 6, 68-69</t>
        </is>
      </c>
      <c r="K5242" s="3" t="n">
        <v>2011</v>
      </c>
      <c r="L5242" s="3" t="inlineStr"/>
      <c r="M5242" s="3" t="inlineStr">
        <is>
          <t>Mai, G</t>
        </is>
      </c>
      <c r="N5242" s="3" t="inlineStr"/>
      <c r="O5242" s="3" t="n"/>
      <c r="P5242" s="3" t="inlineStr"/>
      <c r="Q5242" s="3" t="inlineStr"/>
      <c r="R5242" s="3" t="inlineStr"/>
      <c r="S5242" s="3" t="inlineStr">
        <is>
          <t>Dept bio</t>
        </is>
      </c>
      <c r="T5242" s="3" t="n">
        <v>1</v>
      </c>
      <c r="U5242" s="3" t="inlineStr">
        <is>
          <t>Medium (self-reported in faculty bio)</t>
        </is>
      </c>
      <c r="V5242" s="3" t="n"/>
      <c r="W5242" s="3" t="inlineStr">
        <is>
          <t>Mai, G. (2011). Discrimination and identity conflict I. City Tech Writer, 6, 68-69.</t>
        </is>
      </c>
      <c r="X5242" s="3" t="inlineStr"/>
      <c r="Y5242" s="3" t="inlineStr"/>
      <c r="Z5242" s="3" t="inlineStr"/>
      <c r="AA5242" s="3" t="inlineStr"/>
      <c r="AB5242" s="3" t="inlineStr"/>
      <c r="AC5242" s="3" t="inlineStr">
        <is>
          <t>School of Arts &amp; Sciences</t>
        </is>
      </c>
      <c r="AD5242" s="3" t="n"/>
      <c r="AE5242" s="3" t="inlineStr">
        <is>
          <t>No</t>
        </is>
      </c>
      <c r="AF5242" s="3" t="inlineStr"/>
      <c r="AG5242" s="4" t="inlineStr"/>
      <c r="AH5242" s="4" t="inlineStr"/>
      <c r="AI5242" s="4" t="inlineStr"/>
    </row>
    <row r="5243">
      <c r="A5243" s="3" t="inlineStr">
        <is>
          <t>SOC-0167</t>
        </is>
      </c>
      <c r="B5243" s="3" t="inlineStr">
        <is>
          <t>Boyle</t>
        </is>
      </c>
      <c r="C5243" s="3" t="inlineStr">
        <is>
          <t>Stephanie</t>
        </is>
      </c>
      <c r="D5243" s="3" t="inlineStr">
        <is>
          <t>Stephanie Boyle</t>
        </is>
      </c>
      <c r="E5243" s="3" t="inlineStr">
        <is>
          <t>Associate Professor of History</t>
        </is>
      </c>
      <c r="F5243" s="3" t="inlineStr">
        <is>
          <t>NYC College of Technology</t>
        </is>
      </c>
      <c r="G5243" s="3" t="inlineStr">
        <is>
          <t>Social Science</t>
        </is>
      </c>
      <c r="H5243" s="3" t="inlineStr">
        <is>
          <t>SBoyle@citytech.cuny.edu</t>
        </is>
      </c>
      <c r="I5243" s="3" t="inlineStr">
        <is>
          <t>Conference presentation</t>
        </is>
      </c>
      <c r="J5243" s="3" t="inlineStr">
        <is>
          <t>Egyptian Economic History in Light of Two Recent Works, A Glimpse of Future Possibilities</t>
        </is>
      </c>
      <c r="K5243" s="3" t="n">
        <v>2011</v>
      </c>
      <c r="L5243" s="3" t="inlineStr"/>
      <c r="M5243" s="3" t="inlineStr"/>
      <c r="N5243" s="3" t="inlineStr"/>
      <c r="O5243" s="3" t="n"/>
      <c r="P5243" s="3" t="inlineStr"/>
      <c r="Q5243" s="3" t="inlineStr"/>
      <c r="R5243" s="3" t="inlineStr"/>
      <c r="S5243" s="3" t="inlineStr">
        <is>
          <t>Dept bio</t>
        </is>
      </c>
      <c r="T5243" s="3" t="n">
        <v>1</v>
      </c>
      <c r="U5243" s="3" t="inlineStr">
        <is>
          <t>Medium (self-reported in faculty bio)</t>
        </is>
      </c>
      <c r="V5243" s="3" t="n"/>
      <c r="W5243" s="3" t="inlineStr">
        <is>
          <t>"Egyptian Economic History in Light of Two Recent Works, A Glimpse of Future Possibilities,"(paper presented at the Middle East Studies Association annual conference, Washington DC, December 1-4, 2011).</t>
        </is>
      </c>
      <c r="X5243" s="3" t="inlineStr"/>
      <c r="Y5243" s="3" t="inlineStr"/>
      <c r="Z5243" s="3" t="inlineStr"/>
      <c r="AA5243" s="3" t="inlineStr"/>
      <c r="AB5243" s="3" t="inlineStr"/>
      <c r="AC5243" s="3" t="inlineStr">
        <is>
          <t>School of Arts &amp; Sciences</t>
        </is>
      </c>
      <c r="AD5243" s="3" t="n"/>
      <c r="AE5243" s="3" t="inlineStr">
        <is>
          <t>No</t>
        </is>
      </c>
      <c r="AF5243" s="3" t="inlineStr"/>
      <c r="AG5243" s="4" t="inlineStr"/>
      <c r="AH5243" s="4" t="inlineStr"/>
      <c r="AI5243" s="4" t="inlineStr"/>
    </row>
    <row r="5244">
      <c r="A5244" s="3" t="inlineStr">
        <is>
          <t>SOC-0169</t>
        </is>
      </c>
      <c r="B5244" s="3" t="inlineStr">
        <is>
          <t>Mincyte</t>
        </is>
      </c>
      <c r="C5244" s="3" t="inlineStr">
        <is>
          <t>Diana</t>
        </is>
      </c>
      <c r="D5244" s="3" t="inlineStr">
        <is>
          <t>Diana Mincyte</t>
        </is>
      </c>
      <c r="E5244" s="3" t="inlineStr">
        <is>
          <t>Professor of Sociology</t>
        </is>
      </c>
      <c r="F5244" s="3" t="inlineStr">
        <is>
          <t>NYC College of Technology</t>
        </is>
      </c>
      <c r="G5244" s="3" t="inlineStr">
        <is>
          <t>Social Science</t>
        </is>
      </c>
      <c r="H5244" s="3" t="inlineStr">
        <is>
          <t>DMincyte@citytech.cuny.edu</t>
        </is>
      </c>
      <c r="I5244" s="3" t="inlineStr">
        <is>
          <t>Journal article</t>
        </is>
      </c>
      <c r="J5244" s="3" t="inlineStr">
        <is>
          <t>How milk does the world good: vernacular sustainability and alternative food systems in post-socialist Europe</t>
        </is>
      </c>
      <c r="K5244" s="3" t="n">
        <v>2011</v>
      </c>
      <c r="L5244" s="3" t="inlineStr">
        <is>
          <t>Agriculture and Human Values</t>
        </is>
      </c>
      <c r="M5244" s="3" t="inlineStr">
        <is>
          <t>Diana Mincytė</t>
        </is>
      </c>
      <c r="N5244" s="3" t="inlineStr"/>
      <c r="O5244" s="3" t="n"/>
      <c r="P5244" s="3" t="inlineStr"/>
      <c r="Q5244" s="3" t="inlineStr">
        <is>
          <t>10.1007/s10460-011-9328-8</t>
        </is>
      </c>
      <c r="R5244" s="3" t="inlineStr">
        <is>
          <t>https://doi.org/10.1007/s10460-011-9328-8</t>
        </is>
      </c>
      <c r="S5244" s="3" t="inlineStr">
        <is>
          <t>OpenAlex; CUNY Academic Works; Dept bio</t>
        </is>
      </c>
      <c r="T5244" s="3" t="n">
        <v>3</v>
      </c>
      <c r="U5244" s="3" t="inlineStr">
        <is>
          <t>High (City Tech affiliation on paper); 3 sources</t>
        </is>
      </c>
      <c r="V5244" s="3" t="n"/>
      <c r="W5244" s="3" t="inlineStr">
        <is>
          <t>Mincyte, D. (2012) “How Milk Does the World Good: Vernacular Sustainability and Alternative Food Systems in Post-socialist Europe.” Agriculture and Human Values, 29(1): 41–52. doi</t>
        </is>
      </c>
      <c r="X5244" s="3" t="inlineStr">
        <is>
          <t>Scholarly debates on sustainable consumption have generally overlooked alternative agro-food networks in the economies outside of Western Europe and North America. Building on practice-based theories, this article focuses on informal raw milk markets in post-socialist Lithuania to examine how such alternative systems emerge and operate in the changing political, social, and economic contexts. It makes two contributions to the scholarship on sustainable consumption. In considering semi-subsistence practices and poverty-driven consumption, this article argues for a richer, more critical, and inclusive theory of sustainability that takes into consideration vernacular forms of exchange and approaches poor consumers as subjects of global history. Second, it revisits practice theories and infrastructures of consumption approaches to consider ruptures, discontinuities, and historical change in infrastructures as a way to account for inequalities and experiences of marginalization.</t>
        </is>
      </c>
      <c r="Y5244" s="3" t="inlineStr">
        <is>
          <t>CUNY Academic Works</t>
        </is>
      </c>
      <c r="Z5244" s="3" t="inlineStr">
        <is>
          <t>https://academicworks.cuny.edu/context/ny_pubs/article/1677/viewcontent/Academic_Works_AHUM_Vernacular_Sustainabilitypdf.pdf</t>
        </is>
      </c>
      <c r="AA5244" s="3" t="inlineStr">
        <is>
          <t>Not found</t>
        </is>
      </c>
      <c r="AB5244" s="3" t="inlineStr">
        <is>
          <t>closed</t>
        </is>
      </c>
      <c r="AC5244" s="3" t="inlineStr">
        <is>
          <t>School of Arts &amp; Sciences</t>
        </is>
      </c>
      <c r="AD5244" s="3" t="n">
        <v>45</v>
      </c>
      <c r="AE5244" s="3" t="inlineStr">
        <is>
          <t>No</t>
        </is>
      </c>
      <c r="AF5244" s="3" t="inlineStr"/>
      <c r="AG5244" s="4" t="inlineStr"/>
      <c r="AH5244" s="4" t="inlineStr"/>
      <c r="AI5244" s="4" t="inlineStr"/>
    </row>
    <row r="5245">
      <c r="A5245" s="3" t="inlineStr">
        <is>
          <t>SOC-0170</t>
        </is>
      </c>
      <c r="B5245" s="3" t="inlineStr">
        <is>
          <t>Rossi-George</t>
        </is>
      </c>
      <c r="C5245" s="3" t="inlineStr">
        <is>
          <t>Alba</t>
        </is>
      </c>
      <c r="D5245" s="3" t="inlineStr">
        <is>
          <t>Alba Rossi-George</t>
        </is>
      </c>
      <c r="E5245" s="3" t="inlineStr">
        <is>
          <t>LECTURER (DOCTORAL SCHEDULE) OF PSYCHOLOGY</t>
        </is>
      </c>
      <c r="F5245" s="3" t="inlineStr">
        <is>
          <t>NYC College of Technology</t>
        </is>
      </c>
      <c r="G5245" s="3" t="inlineStr">
        <is>
          <t>Social Science</t>
        </is>
      </c>
      <c r="H5245" s="3" t="inlineStr">
        <is>
          <t>ARossiGeorge@citytech.cuny.edu</t>
        </is>
      </c>
      <c r="I5245" s="3" t="inlineStr">
        <is>
          <t>Journal article</t>
        </is>
      </c>
      <c r="J5245" s="3" t="inlineStr">
        <is>
          <t>Interactions of lifetime lead exposure and stress: behavioral, neurochemical and HPA axis effects</t>
        </is>
      </c>
      <c r="K5245" s="3" t="n">
        <v>2011</v>
      </c>
      <c r="L5245" s="3" t="inlineStr"/>
      <c r="M5245" s="3" t="inlineStr"/>
      <c r="N5245" s="3" t="inlineStr"/>
      <c r="O5245" s="3" t="n"/>
      <c r="P5245" s="3" t="inlineStr"/>
      <c r="Q5245" s="3" t="inlineStr">
        <is>
          <t>10.1016/j.neuro.2010.09.004</t>
        </is>
      </c>
      <c r="R5245" s="3" t="inlineStr">
        <is>
          <t>https://pubmed.ncbi.nlm.nih.gov/20875452/</t>
        </is>
      </c>
      <c r="S5245" s="3" t="inlineStr">
        <is>
          <t>Dept bio</t>
        </is>
      </c>
      <c r="T5245" s="3" t="n">
        <v>1</v>
      </c>
      <c r="U5245" s="3" t="inlineStr">
        <is>
          <t>Medium (self-reported in faculty bio)</t>
        </is>
      </c>
      <c r="V5245" s="3" t="n"/>
      <c r="W5245" s="3" t="inlineStr">
        <is>
          <t>Rossi-George A, Virgolini MB, Weston D, Thiruchelvam M, Cory-Slechta DA. Interactions of lifetime lead exposure and stress: behavioral, neurochemical and HPA axis effects. Neurotoxicology. 2011 Jan;32(1):83-99. doi: 10.1016/j.neuro.2010.09.004. Epub 2010 Sep 25. PMID: 20875452; PMCID: PMC3030678.</t>
        </is>
      </c>
      <c r="X5245" s="3" t="inlineStr"/>
      <c r="Y5245" s="3" t="inlineStr"/>
      <c r="Z5245" s="3" t="inlineStr"/>
      <c r="AA5245" s="3" t="inlineStr"/>
      <c r="AB5245" s="3" t="inlineStr"/>
      <c r="AC5245" s="3" t="inlineStr">
        <is>
          <t>School of Arts &amp; Sciences</t>
        </is>
      </c>
      <c r="AD5245" s="3" t="n"/>
      <c r="AE5245" s="3" t="inlineStr">
        <is>
          <t>No</t>
        </is>
      </c>
      <c r="AF5245" s="3" t="inlineStr"/>
      <c r="AG5245" s="4" t="inlineStr"/>
      <c r="AH5245" s="4" t="inlineStr"/>
      <c r="AI5245" s="4" t="inlineStr"/>
    </row>
    <row r="5246">
      <c r="A5246" s="3" t="inlineStr">
        <is>
          <t>SOC-0173</t>
        </is>
      </c>
      <c r="B5246" s="3" t="inlineStr">
        <is>
          <t>Her</t>
        </is>
      </c>
      <c r="C5246" s="3" t="inlineStr">
        <is>
          <t>Pa</t>
        </is>
      </c>
      <c r="D5246" s="3" t="inlineStr">
        <is>
          <t>Pa Her</t>
        </is>
      </c>
      <c r="E5246" s="3" t="inlineStr">
        <is>
          <t>Associate Professor of Psychology</t>
        </is>
      </c>
      <c r="F5246" s="3" t="inlineStr">
        <is>
          <t>NYC College of Technology</t>
        </is>
      </c>
      <c r="G5246" s="3" t="inlineStr">
        <is>
          <t>Social Science</t>
        </is>
      </c>
      <c r="H5246" s="3" t="inlineStr">
        <is>
          <t>PHer@citytech.cuny.edu</t>
        </is>
      </c>
      <c r="I5246" s="3" t="inlineStr">
        <is>
          <t>Journal article</t>
        </is>
      </c>
      <c r="J5246" s="3" t="inlineStr">
        <is>
          <t>Parental beliefs about emotions are associated with early adolescents’ independent and interdependent self-construals</t>
        </is>
      </c>
      <c r="K5246" s="3" t="n">
        <v>2011</v>
      </c>
      <c r="L5246" s="3" t="inlineStr">
        <is>
          <t>International Journal of Behavioral Development</t>
        </is>
      </c>
      <c r="M5246" s="3" t="inlineStr">
        <is>
          <t>Pa Her; Julie C. Dunsmore</t>
        </is>
      </c>
      <c r="N5246" s="3" t="inlineStr"/>
      <c r="O5246" s="3" t="n"/>
      <c r="P5246" s="3" t="inlineStr"/>
      <c r="Q5246" s="3" t="inlineStr">
        <is>
          <t>10.1177/0165025410397644</t>
        </is>
      </c>
      <c r="R5246" s="3" t="inlineStr">
        <is>
          <t>https://doi.org/10.1177/0165025410397644</t>
        </is>
      </c>
      <c r="S5246" s="3" t="inlineStr">
        <is>
          <t>OpenAlex; Dept bio</t>
        </is>
      </c>
      <c r="T5246" s="3" t="n">
        <v>2</v>
      </c>
      <c r="U5246" s="3" t="inlineStr">
        <is>
          <t>High (City Tech affiliation on paper); 2 sources</t>
        </is>
      </c>
      <c r="V5246" s="3" t="n"/>
      <c r="W5246" s="3" t="inlineStr">
        <is>
          <t>Her, P. &amp; Dunsmore, J.C. (2011). Parental beliefs about emotions are associated with early adolescents' independent and interdependent self-construals. International Journal of Behavioral Development, 35, 317 - 328.</t>
        </is>
      </c>
      <c r="X5246" s="3" t="inlineStr">
        <is>
          <t>We assessed linkages between parents’ beliefs and their children’s self-construals with 60 7th and 8th graders. Early adolescents completed an open-ended, Self-Guide Questionnaire and an independent and interdependent reaction-time measure. The self-guide responses were coded for independent and interdependent traits. Parents reported beliefs about the danger of emotions and parental guidance of emotions. When parents were high in beliefs about danger of emotions, and about parental guidance, early adolescents more rapidly responded to traits, especially interdependent traits. When parents were low in beliefs about both danger of emotions and parental guidance, daughters, but not sons, included fewer independent and interdependent traits in their self-construals. Girls responded faster to interdependent traits and included more interdependent and fewer independent traits in their self-construals than boys.</t>
        </is>
      </c>
      <c r="Y5246" s="3" t="inlineStr">
        <is>
          <t>OpenAlex</t>
        </is>
      </c>
      <c r="Z5246" s="3" t="inlineStr"/>
      <c r="AA5246" s="3" t="inlineStr">
        <is>
          <t>Not found</t>
        </is>
      </c>
      <c r="AB5246" s="3" t="inlineStr">
        <is>
          <t>closed</t>
        </is>
      </c>
      <c r="AC5246" s="3" t="inlineStr">
        <is>
          <t>School of Arts &amp; Sciences</t>
        </is>
      </c>
      <c r="AD5246" s="3" t="n">
        <v>10</v>
      </c>
      <c r="AE5246" s="3" t="inlineStr">
        <is>
          <t>No</t>
        </is>
      </c>
      <c r="AF5246" s="3" t="inlineStr"/>
      <c r="AG5246" s="4" t="inlineStr"/>
      <c r="AH5246" s="4" t="inlineStr"/>
      <c r="AI5246" s="4" t="inlineStr"/>
    </row>
    <row r="5247">
      <c r="A5247" s="3" t="inlineStr">
        <is>
          <t>SOC-0174</t>
        </is>
      </c>
      <c r="B5247" s="3" t="inlineStr">
        <is>
          <t>Rodriguez</t>
        </is>
      </c>
      <c r="C5247" s="3" t="inlineStr">
        <is>
          <t>Eric</t>
        </is>
      </c>
      <c r="D5247" s="3" t="inlineStr">
        <is>
          <t>Eric Rodriguez</t>
        </is>
      </c>
      <c r="E5247" s="3" t="inlineStr">
        <is>
          <t>ASSOCIATE PROFESSOR OF PSYCHOLOGY</t>
        </is>
      </c>
      <c r="F5247" s="3" t="inlineStr">
        <is>
          <t>NYC College of Technology</t>
        </is>
      </c>
      <c r="G5247" s="3" t="inlineStr">
        <is>
          <t>Social Science</t>
        </is>
      </c>
      <c r="H5247" s="3" t="inlineStr">
        <is>
          <t>ERodriguez@citytech.cuny.edu</t>
        </is>
      </c>
      <c r="I5247" s="3" t="inlineStr">
        <is>
          <t>Conference presentation</t>
        </is>
      </c>
      <c r="J5247" s="3" t="inlineStr">
        <is>
          <t>Poster presented at the semi-annual Honors and Emerging Scholar’s Poster Presentation, New York City College of Technology, Brooklyn New York</t>
        </is>
      </c>
      <c r="K5247" s="3" t="n">
        <v>2011</v>
      </c>
      <c r="L5247" s="3" t="inlineStr"/>
      <c r="M5247" s="3" t="inlineStr"/>
      <c r="N5247" s="3" t="inlineStr"/>
      <c r="O5247" s="3" t="n"/>
      <c r="P5247" s="3" t="inlineStr"/>
      <c r="Q5247" s="3" t="inlineStr"/>
      <c r="R5247" s="3" t="inlineStr"/>
      <c r="S5247" s="3" t="inlineStr">
        <is>
          <t>Dept bio</t>
        </is>
      </c>
      <c r="T5247" s="3" t="n">
        <v>1</v>
      </c>
      <c r="U5247" s="3" t="inlineStr">
        <is>
          <t>Medium (self-reported in faculty bio)</t>
        </is>
      </c>
      <c r="V5247" s="3" t="n"/>
      <c r="W5247" s="3" t="inlineStr">
        <is>
          <t>Langer, R. R., &amp; Rodriguez, E. M. (2011, December). How narrative analysis can be applied to forensic psychology. In Abstracts of the Emerging Scholars Program Research Projects (New York City College of Technology). Poster presented at the semi-annual Honors and Emerging Scholar’s Poster Presentation, New York City College of Technology, Brooklyn New York.</t>
        </is>
      </c>
      <c r="X5247" s="3" t="inlineStr"/>
      <c r="Y5247" s="3" t="inlineStr"/>
      <c r="Z5247" s="3" t="inlineStr"/>
      <c r="AA5247" s="3" t="inlineStr"/>
      <c r="AB5247" s="3" t="inlineStr"/>
      <c r="AC5247" s="3" t="inlineStr">
        <is>
          <t>School of Arts &amp; Sciences</t>
        </is>
      </c>
      <c r="AD5247" s="3" t="n"/>
      <c r="AE5247" s="3" t="inlineStr">
        <is>
          <t>No</t>
        </is>
      </c>
      <c r="AF5247" s="3" t="inlineStr"/>
      <c r="AG5247" s="4" t="inlineStr"/>
      <c r="AH5247" s="4" t="inlineStr"/>
      <c r="AI5247" s="4" t="inlineStr"/>
    </row>
    <row r="5248">
      <c r="A5248" s="3" t="inlineStr">
        <is>
          <t>SOC-0176</t>
        </is>
      </c>
      <c r="B5248" s="3" t="inlineStr">
        <is>
          <t>Panayotakis</t>
        </is>
      </c>
      <c r="C5248" s="3" t="inlineStr">
        <is>
          <t>Costas</t>
        </is>
      </c>
      <c r="D5248" s="3" t="inlineStr">
        <is>
          <t>Costas Panayotakis</t>
        </is>
      </c>
      <c r="E5248" s="3" t="inlineStr">
        <is>
          <t>Professor of Sociology</t>
        </is>
      </c>
      <c r="F5248" s="3" t="inlineStr">
        <is>
          <t>NYC College of Technology</t>
        </is>
      </c>
      <c r="G5248" s="3" t="inlineStr">
        <is>
          <t>Social Science</t>
        </is>
      </c>
      <c r="H5248" s="3" t="inlineStr">
        <is>
          <t>CPanayotakis@citytech.cuny.edu</t>
        </is>
      </c>
      <c r="I5248" s="3" t="inlineStr">
        <is>
          <t>Book</t>
        </is>
      </c>
      <c r="J5248" s="3" t="inlineStr">
        <is>
          <t>Remaking Scarcity: From Capitalist Inefficiency to Economic Democracy</t>
        </is>
      </c>
      <c r="K5248" s="3" t="n">
        <v>2011</v>
      </c>
      <c r="L5248" s="3" t="inlineStr"/>
      <c r="M5248" s="3" t="inlineStr"/>
      <c r="N5248" s="3" t="inlineStr"/>
      <c r="O5248" s="3" t="n"/>
      <c r="P5248" s="3" t="inlineStr"/>
      <c r="Q5248" s="3" t="inlineStr"/>
      <c r="R5248" s="3" t="inlineStr"/>
      <c r="S5248" s="3" t="inlineStr">
        <is>
          <t>Dept bio</t>
        </is>
      </c>
      <c r="T5248" s="3" t="n">
        <v>1</v>
      </c>
      <c r="U5248" s="3" t="inlineStr">
        <is>
          <t>Medium (self-reported in faculty bio)</t>
        </is>
      </c>
      <c r="V5248" s="3" t="n"/>
      <c r="W5248" s="3" t="inlineStr">
        <is>
          <t>Remaking Scarcity: From Capitalist Inefficiency to Economic Democracy. Pluto Press, 2011.</t>
        </is>
      </c>
      <c r="X5248" s="3" t="inlineStr"/>
      <c r="Y5248" s="3" t="inlineStr"/>
      <c r="Z5248" s="3" t="inlineStr"/>
      <c r="AA5248" s="3" t="inlineStr"/>
      <c r="AB5248" s="3" t="inlineStr"/>
      <c r="AC5248" s="3" t="inlineStr">
        <is>
          <t>School of Arts &amp; Sciences</t>
        </is>
      </c>
      <c r="AD5248" s="3" t="n"/>
      <c r="AE5248" s="3" t="inlineStr">
        <is>
          <t>No</t>
        </is>
      </c>
      <c r="AF5248" s="3" t="inlineStr"/>
      <c r="AG5248" s="4" t="inlineStr"/>
      <c r="AH5248" s="4" t="inlineStr"/>
      <c r="AI5248" s="4" t="inlineStr"/>
    </row>
    <row r="5249">
      <c r="A5249" s="3" t="inlineStr">
        <is>
          <t>SOC-0177</t>
        </is>
      </c>
      <c r="B5249" s="3" t="inlineStr">
        <is>
          <t>Capruso</t>
        </is>
      </c>
      <c r="C5249" s="3" t="inlineStr">
        <is>
          <t>Daniel</t>
        </is>
      </c>
      <c r="D5249" s="3" t="inlineStr">
        <is>
          <t>Daniel Capruso</t>
        </is>
      </c>
      <c r="E5249" s="3" t="inlineStr">
        <is>
          <t>Associate Professor of Psychology</t>
        </is>
      </c>
      <c r="F5249" s="3" t="inlineStr">
        <is>
          <t>NYC College of Technology</t>
        </is>
      </c>
      <c r="G5249" s="3" t="inlineStr">
        <is>
          <t>Social Science</t>
        </is>
      </c>
      <c r="H5249" s="3" t="inlineStr">
        <is>
          <t>Daniel.Capruso05@citytech.cuny.edu</t>
        </is>
      </c>
      <c r="I5249" s="3" t="inlineStr">
        <is>
          <t>Journal article</t>
        </is>
      </c>
      <c r="J5249" s="3" t="inlineStr">
        <is>
          <t>Retrograde Memory in Cerebrovascular Disease and Alzheimer’s Disease</t>
        </is>
      </c>
      <c r="K5249" s="3" t="n">
        <v>2011</v>
      </c>
      <c r="L5249" s="3" t="inlineStr">
        <is>
          <t>Journal of Stroke and Cerebrovascular Diseases</t>
        </is>
      </c>
      <c r="M5249" s="3" t="inlineStr">
        <is>
          <t>Daniel X. Capruso; Kerry de S. Hamsher</t>
        </is>
      </c>
      <c r="N5249" s="3" t="inlineStr"/>
      <c r="O5249" s="3" t="n"/>
      <c r="P5249" s="3" t="inlineStr"/>
      <c r="Q5249" s="3" t="inlineStr">
        <is>
          <t>10.1016/j.jstrokecerebrovasdis.2010.08.005</t>
        </is>
      </c>
      <c r="R5249" s="3" t="inlineStr">
        <is>
          <t>https://doi.org/10.1016/j.jstrokecerebrovasdis.2010.08.005</t>
        </is>
      </c>
      <c r="S5249" s="3" t="inlineStr">
        <is>
          <t>OpenAlex; Dept bio</t>
        </is>
      </c>
      <c r="T5249" s="3" t="n">
        <v>2</v>
      </c>
      <c r="U5249" s="3" t="inlineStr">
        <is>
          <t>High (City Tech affiliation on paper); 2 sources</t>
        </is>
      </c>
      <c r="V5249" s="3" t="n"/>
      <c r="W5249" s="3" t="inlineStr">
        <is>
          <t>Capruso, D.X. &amp; Hamsher, K. deS. (2011). Retrograde Memory in Cerebrovascular disease and Alzheimer's disease. Journal of Stroke and Cerebrovascular Diseases, In Press.</t>
        </is>
      </c>
      <c r="X5249" s="3" t="inlineStr"/>
      <c r="Y5249" s="3" t="inlineStr"/>
      <c r="Z5249" s="3" t="inlineStr"/>
      <c r="AA5249" s="3" t="inlineStr">
        <is>
          <t>Not found</t>
        </is>
      </c>
      <c r="AB5249" s="3" t="inlineStr">
        <is>
          <t>closed</t>
        </is>
      </c>
      <c r="AC5249" s="3" t="inlineStr">
        <is>
          <t>School of Arts &amp; Sciences</t>
        </is>
      </c>
      <c r="AD5249" s="3" t="n">
        <v>1</v>
      </c>
      <c r="AE5249" s="3" t="inlineStr">
        <is>
          <t>No</t>
        </is>
      </c>
      <c r="AF5249" s="3" t="inlineStr"/>
      <c r="AG5249" s="4" t="inlineStr"/>
      <c r="AH5249" s="4" t="inlineStr"/>
      <c r="AI5249" s="4" t="inlineStr"/>
    </row>
    <row r="5250">
      <c r="A5250" s="3" t="inlineStr">
        <is>
          <t>SOC-0178</t>
        </is>
      </c>
      <c r="B5250" s="3" t="inlineStr">
        <is>
          <t>Mincyte</t>
        </is>
      </c>
      <c r="C5250" s="3" t="inlineStr">
        <is>
          <t>Diana</t>
        </is>
      </c>
      <c r="D5250" s="3" t="inlineStr">
        <is>
          <t>Diana Mincyte</t>
        </is>
      </c>
      <c r="E5250" s="3" t="inlineStr">
        <is>
          <t>Professor of Sociology</t>
        </is>
      </c>
      <c r="F5250" s="3" t="inlineStr">
        <is>
          <t>NYC College of Technology</t>
        </is>
      </c>
      <c r="G5250" s="3" t="inlineStr">
        <is>
          <t>Social Science</t>
        </is>
      </c>
      <c r="H5250" s="3" t="inlineStr">
        <is>
          <t>DMincyte@citytech.cuny.edu</t>
        </is>
      </c>
      <c r="I5250" s="3" t="inlineStr">
        <is>
          <t>Journal article</t>
        </is>
      </c>
      <c r="J5250" s="3" t="inlineStr">
        <is>
          <t>Revisiting Risk Society: A Conversation with Ulrich Beck, guest edited special issue, Perspectives 1(6)</t>
        </is>
      </c>
      <c r="K5250" s="3" t="n">
        <v>2011</v>
      </c>
      <c r="L5250" s="3" t="inlineStr"/>
      <c r="M5250" s="3" t="inlineStr">
        <is>
          <t>Culver, L. et al. (eds.)</t>
        </is>
      </c>
      <c r="N5250" s="3" t="inlineStr"/>
      <c r="O5250" s="3" t="n"/>
      <c r="P5250" s="3" t="inlineStr"/>
      <c r="Q5250" s="3" t="inlineStr"/>
      <c r="R5250" s="3" t="inlineStr">
        <is>
          <t>http://www.environmentandsociety.org/sites/default/files/2011_6_risk_society.pdf</t>
        </is>
      </c>
      <c r="S5250" s="3" t="inlineStr">
        <is>
          <t>Dept bio</t>
        </is>
      </c>
      <c r="T5250" s="3" t="n">
        <v>1</v>
      </c>
      <c r="U5250" s="3" t="inlineStr">
        <is>
          <t>Medium (self-reported in faculty bio)</t>
        </is>
      </c>
      <c r="V5250" s="3" t="n"/>
      <c r="W5250" s="3" t="inlineStr">
        <is>
          <t>Culver, L. et al. (eds.) (2011) Revisiting Risk Society: A Conversation with Ulrich Beck, guest edited special issue, Perspectives 1(6). [non-peer reviewed]</t>
        </is>
      </c>
      <c r="X5250" s="3" t="inlineStr"/>
      <c r="Y5250" s="3" t="inlineStr"/>
      <c r="Z5250" s="3" t="inlineStr"/>
      <c r="AA5250" s="3" t="inlineStr"/>
      <c r="AB5250" s="3" t="inlineStr"/>
      <c r="AC5250" s="3" t="inlineStr">
        <is>
          <t>School of Arts &amp; Sciences</t>
        </is>
      </c>
      <c r="AD5250" s="3" t="n"/>
      <c r="AE5250" s="3" t="inlineStr">
        <is>
          <t>No</t>
        </is>
      </c>
      <c r="AF5250" s="3" t="inlineStr"/>
      <c r="AG5250" s="4" t="inlineStr"/>
      <c r="AH5250" s="4" t="inlineStr"/>
      <c r="AI5250" s="4" t="inlineStr"/>
    </row>
    <row r="5251">
      <c r="A5251" s="3" t="inlineStr">
        <is>
          <t>SOC-0179</t>
        </is>
      </c>
      <c r="B5251" s="3" t="inlineStr">
        <is>
          <t>Parides</t>
        </is>
      </c>
      <c r="C5251" s="3" t="inlineStr">
        <is>
          <t>Peter</t>
        </is>
      </c>
      <c r="D5251" s="3" t="inlineStr">
        <is>
          <t>Peter Parides</t>
        </is>
      </c>
      <c r="E5251" s="3" t="inlineStr">
        <is>
          <t>Associate Professor of History</t>
        </is>
      </c>
      <c r="F5251" s="3" t="inlineStr">
        <is>
          <t>NYC College of Technology</t>
        </is>
      </c>
      <c r="G5251" s="3" t="inlineStr">
        <is>
          <t>Social Science</t>
        </is>
      </c>
      <c r="H5251" s="3" t="inlineStr">
        <is>
          <t>PParides@citytech.cuny.edu</t>
        </is>
      </c>
      <c r="I5251" s="3" t="inlineStr">
        <is>
          <t>Paper (venue type unclear)</t>
        </is>
      </c>
      <c r="J5251" s="3" t="inlineStr">
        <is>
          <t>Science and Technology</t>
        </is>
      </c>
      <c r="K5251" s="3" t="n">
        <v>2011</v>
      </c>
      <c r="L5251" s="3" t="inlineStr"/>
      <c r="M5251" s="3" t="inlineStr">
        <is>
          <t>Peter K. Parides</t>
        </is>
      </c>
      <c r="N5251" s="3" t="inlineStr"/>
      <c r="O5251" s="3" t="n"/>
      <c r="P5251" s="3" t="inlineStr"/>
      <c r="Q5251" s="3" t="inlineStr">
        <is>
          <t>10.1002/9781444395181.ch24</t>
        </is>
      </c>
      <c r="R5251" s="3" t="inlineStr">
        <is>
          <t>https://doi.org/10.1002/9781444395181.ch24</t>
        </is>
      </c>
      <c r="S5251" s="3" t="inlineStr">
        <is>
          <t>OpenAlex</t>
        </is>
      </c>
      <c r="T5251" s="3" t="n">
        <v>1</v>
      </c>
      <c r="U5251" s="3" t="inlineStr">
        <is>
          <t>High (City Tech affiliation on paper)</t>
        </is>
      </c>
      <c r="V5251" s="3" t="n"/>
      <c r="W5251" s="3" t="inlineStr"/>
      <c r="X5251" s="3" t="inlineStr">
        <is>
          <t>This chapter contains sections titled: The First Modern President Liar, Waffler, or Master Tactician? – The Nature of FDR's Leadership A “New Deal” for Science The Emergence of the Scientist as Statesman Allied Scientific and Technical Interchange The Winning Weapon The Decision to Use the Bomb Radar: The Other Winning Weapon The Rise of American Air Power History and Memory References</t>
        </is>
      </c>
      <c r="Y5251" s="3" t="inlineStr">
        <is>
          <t>OpenAlex</t>
        </is>
      </c>
      <c r="Z5251" s="3" t="inlineStr"/>
      <c r="AA5251" s="3" t="inlineStr">
        <is>
          <t>Not found</t>
        </is>
      </c>
      <c r="AB5251" s="3" t="inlineStr">
        <is>
          <t>closed</t>
        </is>
      </c>
      <c r="AC5251" s="3" t="inlineStr">
        <is>
          <t>School of Arts &amp; Sciences</t>
        </is>
      </c>
      <c r="AD5251" s="3" t="n">
        <v>3</v>
      </c>
      <c r="AE5251" s="3" t="inlineStr">
        <is>
          <t>No</t>
        </is>
      </c>
      <c r="AF5251" s="3" t="inlineStr"/>
      <c r="AG5251" s="4" t="inlineStr"/>
      <c r="AH5251" s="4" t="inlineStr"/>
      <c r="AI5251" s="4" t="inlineStr"/>
    </row>
    <row r="5252">
      <c r="A5252" s="3" t="inlineStr">
        <is>
          <t>SOC-0180</t>
        </is>
      </c>
      <c r="B5252" s="3" t="inlineStr">
        <is>
          <t>Parides</t>
        </is>
      </c>
      <c r="C5252" s="3" t="inlineStr">
        <is>
          <t>Peter</t>
        </is>
      </c>
      <c r="D5252" s="3" t="inlineStr">
        <is>
          <t>Peter Parides</t>
        </is>
      </c>
      <c r="E5252" s="3" t="inlineStr">
        <is>
          <t>Associate Professor of History</t>
        </is>
      </c>
      <c r="F5252" s="3" t="inlineStr">
        <is>
          <t>NYC College of Technology</t>
        </is>
      </c>
      <c r="G5252" s="3" t="inlineStr">
        <is>
          <t>Social Science</t>
        </is>
      </c>
      <c r="H5252" s="3" t="inlineStr">
        <is>
          <t>PParides@citytech.cuny.edu</t>
        </is>
      </c>
      <c r="I5252" s="3" t="inlineStr">
        <is>
          <t>Paper (venue type unclear)</t>
        </is>
      </c>
      <c r="J5252" s="3" t="inlineStr">
        <is>
          <t>Science/Technology," A Companion to Franklin D. Roosevelt</t>
        </is>
      </c>
      <c r="K5252" s="3" t="n">
        <v>2011</v>
      </c>
      <c r="L5252" s="3" t="inlineStr"/>
      <c r="M5252" s="3" t="inlineStr"/>
      <c r="N5252" s="3" t="inlineStr"/>
      <c r="O5252" s="3" t="n"/>
      <c r="P5252" s="3" t="inlineStr"/>
      <c r="Q5252" s="3" t="inlineStr"/>
      <c r="R5252" s="3" t="inlineStr"/>
      <c r="S5252" s="3" t="inlineStr">
        <is>
          <t>Dept bio</t>
        </is>
      </c>
      <c r="T5252" s="3" t="n">
        <v>1</v>
      </c>
      <c r="U5252" s="3" t="inlineStr">
        <is>
          <t>Medium (self-reported in faculty bio)</t>
        </is>
      </c>
      <c r="V5252" s="3" t="n"/>
      <c r="W5252" s="3" t="inlineStr">
        <is>
          <t>"Science/Technology," A Companion to Franklin D. Roosevelt. William G. Pederson, ed. (Wiley/Blackwell Publishers, 2011).</t>
        </is>
      </c>
      <c r="X5252" s="3" t="inlineStr"/>
      <c r="Y5252" s="3" t="inlineStr"/>
      <c r="Z5252" s="3" t="inlineStr"/>
      <c r="AA5252" s="3" t="inlineStr"/>
      <c r="AB5252" s="3" t="inlineStr"/>
      <c r="AC5252" s="3" t="inlineStr">
        <is>
          <t>School of Arts &amp; Sciences</t>
        </is>
      </c>
      <c r="AD5252" s="3" t="n"/>
      <c r="AE5252" s="3" t="inlineStr">
        <is>
          <t>No</t>
        </is>
      </c>
      <c r="AF5252" s="3" t="inlineStr"/>
      <c r="AG5252" s="4" t="inlineStr"/>
      <c r="AH5252" s="4" t="inlineStr"/>
      <c r="AI5252" s="4" t="inlineStr"/>
    </row>
    <row r="5253">
      <c r="A5253" s="3" t="inlineStr">
        <is>
          <t>SOC-0181</t>
        </is>
      </c>
      <c r="B5253" s="3" t="inlineStr">
        <is>
          <t>Mincyte</t>
        </is>
      </c>
      <c r="C5253" s="3" t="inlineStr">
        <is>
          <t>Diana</t>
        </is>
      </c>
      <c r="D5253" s="3" t="inlineStr">
        <is>
          <t>Diana Mincyte</t>
        </is>
      </c>
      <c r="E5253" s="3" t="inlineStr">
        <is>
          <t>Professor of Sociology</t>
        </is>
      </c>
      <c r="F5253" s="3" t="inlineStr">
        <is>
          <t>NYC College of Technology</t>
        </is>
      </c>
      <c r="G5253" s="3" t="inlineStr">
        <is>
          <t>Social Science</t>
        </is>
      </c>
      <c r="H5253" s="3" t="inlineStr">
        <is>
          <t>DMincyte@citytech.cuny.edu</t>
        </is>
      </c>
      <c r="I5253" s="3" t="inlineStr">
        <is>
          <t>Journal article</t>
        </is>
      </c>
      <c r="J5253" s="3" t="inlineStr">
        <is>
          <t>Subsistence and Sustainability in Post‐industrial Europe: The Politics of Small‐scale Farming in Europeanising Lithuania</t>
        </is>
      </c>
      <c r="K5253" s="3" t="n">
        <v>2011</v>
      </c>
      <c r="L5253" s="3" t="inlineStr">
        <is>
          <t>Sociologia Ruralis</t>
        </is>
      </c>
      <c r="M5253" s="3" t="inlineStr">
        <is>
          <t>Diana Mincytė</t>
        </is>
      </c>
      <c r="N5253" s="3" t="inlineStr"/>
      <c r="O5253" s="3" t="n"/>
      <c r="P5253" s="3" t="inlineStr"/>
      <c r="Q5253" s="3" t="inlineStr">
        <is>
          <t>10.1111/j.1467-9523.2011.00530.x</t>
        </is>
      </c>
      <c r="R5253" s="3" t="inlineStr">
        <is>
          <t>https://doi.org/10.1111/j.1467-9523.2011.00530.x</t>
        </is>
      </c>
      <c r="S5253" s="3" t="inlineStr">
        <is>
          <t>OpenAlex; Dept bio</t>
        </is>
      </c>
      <c r="T5253" s="3" t="n">
        <v>2</v>
      </c>
      <c r="U5253" s="3" t="inlineStr">
        <is>
          <t>High (City Tech affiliation on paper); 2 sources</t>
        </is>
      </c>
      <c r="V5253" s="3" t="n"/>
      <c r="W5253" s="3" t="inlineStr">
        <is>
          <t>Mincyte, D. (2011) “The Politics of Subsistence and Sustainability in the New Europe.” Sociologia Ruralis 51(2): 101–118. doi</t>
        </is>
      </c>
      <c r="X5253" s="3" t="inlineStr">
        <is>
          <t>Abstract This article examines the marginalisation of small‐scale semi‐subsistence farming in the context of the European Union's sustainable development reforms as implemented in the new member countries. In documenting how small‐scale farming in post‐socialist Lithuania has been redefined from being a solution to the environmental and social degradation of industrialised agriculture under socialism to becoming a major obstacle in building sustainable agriculture, this case study offers a critique of sustainability as a developmental project and the asymmetrical relationships implicit in the rural development politics in Europe. Taking a historical‐comparative approach, this study demonstrates that the notion of sustainability has been built on assumptions about the industrialisation and globalisation of agri‐food systems that exclude alternative local forms of production, consumption and distribution. As a result, the implementation of such sustainable development policies leads to the reproduction of the industrialised agriculture and the exclusion of small‐scale farmers from the vision of sustainable rural societies.</t>
        </is>
      </c>
      <c r="Y5253" s="3" t="inlineStr">
        <is>
          <t>OpenAlex</t>
        </is>
      </c>
      <c r="Z5253" s="3" t="inlineStr">
        <is>
          <t>https://onlinelibrary.wiley.com/doi/pdfdirect/10.1111/j.1467-9523.2011.00530.x</t>
        </is>
      </c>
      <c r="AA5253" s="3" t="inlineStr">
        <is>
          <t>Open-access PDF (via OpenAlex)</t>
        </is>
      </c>
      <c r="AB5253" s="3" t="inlineStr">
        <is>
          <t>bronze</t>
        </is>
      </c>
      <c r="AC5253" s="3" t="inlineStr">
        <is>
          <t>School of Arts &amp; Sciences</t>
        </is>
      </c>
      <c r="AD5253" s="3" t="n">
        <v>84</v>
      </c>
      <c r="AE5253" s="3" t="inlineStr">
        <is>
          <t>No</t>
        </is>
      </c>
      <c r="AF5253" s="3" t="inlineStr"/>
      <c r="AG5253" s="4" t="inlineStr"/>
      <c r="AH5253" s="4" t="inlineStr"/>
      <c r="AI5253" s="4" t="inlineStr"/>
    </row>
    <row r="5254">
      <c r="A5254" s="3" t="inlineStr">
        <is>
          <t>SOC-0182</t>
        </is>
      </c>
      <c r="B5254" s="3" t="inlineStr">
        <is>
          <t>Bayaz</t>
        </is>
      </c>
      <c r="C5254" s="3" t="inlineStr">
        <is>
          <t>Gulgun</t>
        </is>
      </c>
      <c r="D5254" s="3" t="inlineStr">
        <is>
          <t>Gulgun Bayaz</t>
        </is>
      </c>
      <c r="E5254" s="3" t="inlineStr">
        <is>
          <t>Associate Professor of Economics</t>
        </is>
      </c>
      <c r="F5254" s="3" t="inlineStr">
        <is>
          <t>NYC College of Technology</t>
        </is>
      </c>
      <c r="G5254" s="3" t="inlineStr">
        <is>
          <t>Social Science</t>
        </is>
      </c>
      <c r="H5254" s="3" t="inlineStr">
        <is>
          <t>GBayazozturk@citytech.cuny.edu</t>
        </is>
      </c>
      <c r="I5254" s="3" t="inlineStr">
        <is>
          <t>Journal article</t>
        </is>
      </c>
      <c r="J5254" s="3" t="inlineStr">
        <is>
          <t>Supply and Demand Factors in Understanding the Educational Earnings Differentials: West Germany and the United States</t>
        </is>
      </c>
      <c r="K5254" s="3" t="n">
        <v>2011</v>
      </c>
      <c r="L5254" s="3" t="inlineStr"/>
      <c r="M5254" s="3" t="inlineStr"/>
      <c r="N5254" s="3" t="inlineStr"/>
      <c r="O5254" s="3" t="n"/>
      <c r="P5254" s="3" t="inlineStr"/>
      <c r="Q5254" s="3" t="inlineStr"/>
      <c r="R5254" s="3" t="inlineStr"/>
      <c r="S5254" s="3" t="inlineStr">
        <is>
          <t>Dept bio</t>
        </is>
      </c>
      <c r="T5254" s="3" t="n">
        <v>1</v>
      </c>
      <c r="U5254" s="3" t="inlineStr">
        <is>
          <t>Medium (self-reported in faculty bio)</t>
        </is>
      </c>
      <c r="V5254" s="3" t="n"/>
      <c r="W5254" s="3" t="inlineStr">
        <is>
          <t>Bayaz-Ozturk, G.. 2011. “Supply and Demand Factors in Understanding the Educational Earnings Differentials: West Germany and the United States.” European Journal of Comparative Economics, 8(2): 235-263.</t>
        </is>
      </c>
      <c r="X5254" s="3" t="inlineStr"/>
      <c r="Y5254" s="3" t="inlineStr"/>
      <c r="Z5254" s="3" t="inlineStr"/>
      <c r="AA5254" s="3" t="inlineStr"/>
      <c r="AB5254" s="3" t="inlineStr"/>
      <c r="AC5254" s="3" t="inlineStr">
        <is>
          <t>School of Arts &amp; Sciences</t>
        </is>
      </c>
      <c r="AD5254" s="3" t="n"/>
      <c r="AE5254" s="3" t="inlineStr">
        <is>
          <t>No</t>
        </is>
      </c>
      <c r="AF5254" s="3" t="inlineStr"/>
      <c r="AG5254" s="4" t="inlineStr"/>
      <c r="AH5254" s="4" t="inlineStr"/>
      <c r="AI5254" s="4" t="inlineStr"/>
    </row>
    <row r="5255">
      <c r="A5255" s="3" t="inlineStr">
        <is>
          <t>SOC-0184</t>
        </is>
      </c>
      <c r="B5255" s="3" t="inlineStr">
        <is>
          <t>Panayotakis</t>
        </is>
      </c>
      <c r="C5255" s="3" t="inlineStr">
        <is>
          <t>Costas</t>
        </is>
      </c>
      <c r="D5255" s="3" t="inlineStr">
        <is>
          <t>Costas Panayotakis</t>
        </is>
      </c>
      <c r="E5255" s="3" t="inlineStr">
        <is>
          <t>Professor of Sociology</t>
        </is>
      </c>
      <c r="F5255" s="3" t="inlineStr">
        <is>
          <t>NYC College of Technology</t>
        </is>
      </c>
      <c r="G5255" s="3" t="inlineStr">
        <is>
          <t>Social Science</t>
        </is>
      </c>
      <c r="H5255" s="3" t="inlineStr">
        <is>
          <t>CPanayotakis@citytech.cuny.edu</t>
        </is>
      </c>
      <c r="I5255" s="3" t="inlineStr">
        <is>
          <t>Journal article</t>
        </is>
      </c>
      <c r="J5255" s="3" t="inlineStr">
        <is>
          <t>The global capitalist crisis and youth: from Tunisia and Egypt to Europe and the USA</t>
        </is>
      </c>
      <c r="K5255" s="3" t="n">
        <v>2011</v>
      </c>
      <c r="L5255" s="3" t="inlineStr">
        <is>
          <t>International Journal of Pluralism and Economics Education</t>
        </is>
      </c>
      <c r="M5255" s="3" t="inlineStr">
        <is>
          <t>Costas Panayotakis</t>
        </is>
      </c>
      <c r="N5255" s="3" t="inlineStr"/>
      <c r="O5255" s="3" t="n"/>
      <c r="P5255" s="3" t="inlineStr"/>
      <c r="Q5255" s="3" t="inlineStr">
        <is>
          <t>10.1504/ijpee.2011.041700</t>
        </is>
      </c>
      <c r="R5255" s="3" t="inlineStr">
        <is>
          <t>https://doi.org/10.1504/ijpee.2011.041700</t>
        </is>
      </c>
      <c r="S5255" s="3" t="inlineStr">
        <is>
          <t>OpenAlex; Dept bio</t>
        </is>
      </c>
      <c r="T5255" s="3" t="n">
        <v>2</v>
      </c>
      <c r="U5255" s="3" t="inlineStr">
        <is>
          <t>High (City Tech affiliation on paper); 2 sources</t>
        </is>
      </c>
      <c r="V5255" s="3" t="n"/>
      <c r="W5255" s="3" t="inlineStr">
        <is>
          <t>“The global capitalist crisis and the youth: From Tunisia and Egypt to Europe and the U.S,” International Journal for Pluralism and Economics Education, June 2011.</t>
        </is>
      </c>
      <c r="X5255" s="3" t="inlineStr">
        <is>
          <t>Departing from the recent revolutionary upsurge in the Arab world, this article focuses on the links between youth protest and the current economic crisis. Although its levels in Arab countries have in recent months reached spectacular heights, such protest has also been significant in other parts of the capitalist world, notably Europe. Interpreting youth protest as a manifestation of global capitalism’s inability to provide young people with the kind of future that they need and deserve, this article concludes by offering economic democracy as an alternative project that could bring young people and ordinary workers and citizens around the world together in an effort to address the social and economic chaos produced by a generation of neoliberal economic policies.</t>
        </is>
      </c>
      <c r="Y5255" s="3" t="inlineStr">
        <is>
          <t>OpenAlex</t>
        </is>
      </c>
      <c r="Z5255" s="3" t="inlineStr"/>
      <c r="AA5255" s="3" t="inlineStr">
        <is>
          <t>Not found</t>
        </is>
      </c>
      <c r="AB5255" s="3" t="inlineStr">
        <is>
          <t>closed</t>
        </is>
      </c>
      <c r="AC5255" s="3" t="inlineStr">
        <is>
          <t>School of Arts &amp; Sciences</t>
        </is>
      </c>
      <c r="AD5255" s="3" t="n">
        <v>0</v>
      </c>
      <c r="AE5255" s="3" t="inlineStr">
        <is>
          <t>No</t>
        </is>
      </c>
      <c r="AF5255" s="3" t="inlineStr"/>
      <c r="AG5255" s="4" t="inlineStr"/>
      <c r="AH5255" s="4" t="inlineStr"/>
      <c r="AI5255" s="4" t="inlineStr"/>
    </row>
    <row r="5256">
      <c r="A5256" s="3" t="inlineStr">
        <is>
          <t>SOC-0185</t>
        </is>
      </c>
      <c r="B5256" s="3" t="inlineStr">
        <is>
          <t>Boyle</t>
        </is>
      </c>
      <c r="C5256" s="3" t="inlineStr">
        <is>
          <t>Stephanie</t>
        </is>
      </c>
      <c r="D5256" s="3" t="inlineStr">
        <is>
          <t>Stephanie Boyle</t>
        </is>
      </c>
      <c r="E5256" s="3" t="inlineStr">
        <is>
          <t>Associate Professor of History</t>
        </is>
      </c>
      <c r="F5256" s="3" t="inlineStr">
        <is>
          <t>NYC College of Technology</t>
        </is>
      </c>
      <c r="G5256" s="3" t="inlineStr">
        <is>
          <t>Social Science</t>
        </is>
      </c>
      <c r="H5256" s="3" t="inlineStr">
        <is>
          <t>SBoyle@citytech.cuny.edu</t>
        </is>
      </c>
      <c r="I5256" s="3" t="inlineStr">
        <is>
          <t>Conference presentation</t>
        </is>
      </c>
      <c r="J5256" s="3" t="inlineStr">
        <is>
          <t>The people demand(ed) the end of the regime</t>
        </is>
      </c>
      <c r="K5256" s="3" t="n">
        <v>2011</v>
      </c>
      <c r="L5256" s="3" t="inlineStr"/>
      <c r="M5256" s="3" t="inlineStr"/>
      <c r="N5256" s="3" t="inlineStr"/>
      <c r="O5256" s="3" t="n"/>
      <c r="P5256" s="3" t="inlineStr"/>
      <c r="Q5256" s="3" t="inlineStr"/>
      <c r="R5256" s="3" t="inlineStr"/>
      <c r="S5256" s="3" t="inlineStr">
        <is>
          <t>Dept bio</t>
        </is>
      </c>
      <c r="T5256" s="3" t="n">
        <v>1</v>
      </c>
      <c r="U5256" s="3" t="inlineStr">
        <is>
          <t>Medium (self-reported in faculty bio)</t>
        </is>
      </c>
      <c r="V5256" s="3" t="n"/>
      <c r="W5256" s="3" t="inlineStr">
        <is>
          <t>On January 25, 2011, hundreds of thousands of people took to the streets of Egyptian cities to end Egypt's longest running dictatorship in both modern and ancient history. "The people demand(ed) the end of the regime" of Hosni Mubarak, Egypt's president. The latest uprising in Egypt and its participation in the "Arab Spring" brought global attention to the country nestled in the western corner of Northern Africa. Movements in solidarity with Egypt sprung up as far as the American state of Wisconsin and the world watched as the bloody hand that ruled Egypt with an iron fist finally fell when Hosni Mubarak resigned. The history of modern Egypt is marked by such uprisings. Periodically, beginning in the mid-19th century, Egyptians gathered together in protest to assert their dissatisfaction with their subservient economic and social position as they watched western Europeans reap the rewards of their hard earned labor, the Suez Canal. This culture of protest would mark Egypt's modern history.</t>
        </is>
      </c>
      <c r="X5256" s="3" t="inlineStr"/>
      <c r="Y5256" s="3" t="inlineStr"/>
      <c r="Z5256" s="3" t="inlineStr"/>
      <c r="AA5256" s="3" t="inlineStr"/>
      <c r="AB5256" s="3" t="inlineStr"/>
      <c r="AC5256" s="3" t="inlineStr">
        <is>
          <t>School of Arts &amp; Sciences</t>
        </is>
      </c>
      <c r="AD5256" s="3" t="n"/>
      <c r="AE5256" s="3" t="inlineStr">
        <is>
          <t>No</t>
        </is>
      </c>
      <c r="AF5256" s="3" t="inlineStr"/>
      <c r="AG5256" s="4" t="inlineStr"/>
      <c r="AH5256" s="4" t="inlineStr"/>
      <c r="AI5256" s="4" t="inlineStr"/>
    </row>
    <row r="5257">
      <c r="A5257" s="3" t="inlineStr">
        <is>
          <t>SOC-0186</t>
        </is>
      </c>
      <c r="B5257" s="3" t="inlineStr">
        <is>
          <t>Nyambuu</t>
        </is>
      </c>
      <c r="C5257" s="3" t="inlineStr">
        <is>
          <t>Unurjargal</t>
        </is>
      </c>
      <c r="D5257" s="3" t="inlineStr">
        <is>
          <t>Unurjargal Nyambuu</t>
        </is>
      </c>
      <c r="E5257" s="3" t="inlineStr">
        <is>
          <t>Associate Professor of Economics</t>
        </is>
      </c>
      <c r="F5257" s="3" t="inlineStr">
        <is>
          <t>NYC College of Technology</t>
        </is>
      </c>
      <c r="G5257" s="3" t="inlineStr">
        <is>
          <t>Social Science</t>
        </is>
      </c>
      <c r="H5257" s="3" t="inlineStr">
        <is>
          <t>UNyambuu@citytech.cuny.edu</t>
        </is>
      </c>
      <c r="I5257" s="3" t="inlineStr">
        <is>
          <t>Paper (venue type unclear)</t>
        </is>
      </c>
      <c r="J5257" s="3" t="inlineStr">
        <is>
          <t>Towards a greener economy: the social dimensions</t>
        </is>
      </c>
      <c r="K5257" s="3" t="n">
        <v>2011</v>
      </c>
      <c r="L5257" s="3" t="inlineStr"/>
      <c r="M5257" s="3" t="inlineStr"/>
      <c r="N5257" s="3" t="inlineStr"/>
      <c r="O5257" s="3" t="n"/>
      <c r="P5257" s="3" t="inlineStr"/>
      <c r="Q5257" s="3" t="inlineStr"/>
      <c r="R5257" s="3" t="inlineStr"/>
      <c r="S5257" s="3" t="inlineStr">
        <is>
          <t>Dept bio</t>
        </is>
      </c>
      <c r="T5257" s="3" t="n">
        <v>1</v>
      </c>
      <c r="U5257" s="3" t="inlineStr">
        <is>
          <t>Medium (self-reported in faculty bio)</t>
        </is>
      </c>
      <c r="V5257" s="3" t="n"/>
      <c r="W5257" s="3" t="inlineStr">
        <is>
          <t>“Towards a greener economy: the social dimensions,” 2011, (w/D. Samaan) European Commission-International Labour Organization (United Nations) Joint Project Synthesis Report: Discussion Paper (DP) Series:</t>
        </is>
      </c>
      <c r="X5257" s="3" t="inlineStr"/>
      <c r="Y5257" s="3" t="inlineStr"/>
      <c r="Z5257" s="3" t="inlineStr"/>
      <c r="AA5257" s="3" t="inlineStr"/>
      <c r="AB5257" s="3" t="inlineStr"/>
      <c r="AC5257" s="3" t="inlineStr">
        <is>
          <t>School of Arts &amp; Sciences</t>
        </is>
      </c>
      <c r="AD5257" s="3" t="n"/>
      <c r="AE5257" s="3" t="inlineStr">
        <is>
          <t>No</t>
        </is>
      </c>
      <c r="AF5257" s="3" t="inlineStr"/>
      <c r="AG5257" s="4" t="inlineStr"/>
      <c r="AH5257" s="4" t="inlineStr"/>
      <c r="AI5257" s="4" t="inlineStr"/>
    </row>
    <row r="5258">
      <c r="A5258" s="3" t="inlineStr">
        <is>
          <t>SOC-0187</t>
        </is>
      </c>
      <c r="B5258" s="3" t="inlineStr">
        <is>
          <t>Pope Fischer</t>
        </is>
      </c>
      <c r="C5258" s="3" t="inlineStr">
        <is>
          <t>Lisa</t>
        </is>
      </c>
      <c r="D5258" s="3" t="inlineStr">
        <is>
          <t>Lisa Pope Fischer</t>
        </is>
      </c>
      <c r="E5258" s="3" t="inlineStr">
        <is>
          <t>Associate Professor of Anthropology</t>
        </is>
      </c>
      <c r="F5258" s="3" t="inlineStr">
        <is>
          <t>NYC College of Technology</t>
        </is>
      </c>
      <c r="G5258" s="3" t="inlineStr">
        <is>
          <t>Social Science</t>
        </is>
      </c>
      <c r="H5258" s="3" t="inlineStr">
        <is>
          <t>LPopefischer@citytech.cuny.edu</t>
        </is>
      </c>
      <c r="I5258" s="3" t="inlineStr">
        <is>
          <t>Conference presentation</t>
        </is>
      </c>
      <c r="J5258" s="3" t="inlineStr">
        <is>
          <t>Traces of Communist Legacy in Post Socialist Hungary: The Kitsch-ification of Material Culture</t>
        </is>
      </c>
      <c r="K5258" s="3" t="n">
        <v>2011</v>
      </c>
      <c r="L5258" s="3" t="inlineStr"/>
      <c r="M5258" s="3" t="inlineStr"/>
      <c r="N5258" s="3" t="inlineStr"/>
      <c r="O5258" s="3" t="n"/>
      <c r="P5258" s="3" t="inlineStr"/>
      <c r="Q5258" s="3" t="inlineStr"/>
      <c r="R5258" s="3" t="inlineStr"/>
      <c r="S5258" s="3" t="inlineStr">
        <is>
          <t>Dept bio</t>
        </is>
      </c>
      <c r="T5258" s="3" t="n">
        <v>1</v>
      </c>
      <c r="U5258" s="3" t="inlineStr">
        <is>
          <t>Medium (self-reported in faculty bio)</t>
        </is>
      </c>
      <c r="V5258" s="3" t="n"/>
      <c r="W5258" s="3" t="inlineStr">
        <is>
          <t>“Traces of Communist Legacy in Post Socialist Hungary: The Kitsch-ification of Material Culture” The American Anthropology Association’s Annual Meetings, Montreal Canada, November 16-20, 2011.</t>
        </is>
      </c>
      <c r="X5258" s="3" t="inlineStr"/>
      <c r="Y5258" s="3" t="inlineStr"/>
      <c r="Z5258" s="3" t="inlineStr"/>
      <c r="AA5258" s="3" t="inlineStr"/>
      <c r="AB5258" s="3" t="inlineStr"/>
      <c r="AC5258" s="3" t="inlineStr">
        <is>
          <t>School of Arts &amp; Sciences</t>
        </is>
      </c>
      <c r="AD5258" s="3" t="n"/>
      <c r="AE5258" s="3" t="inlineStr">
        <is>
          <t>No</t>
        </is>
      </c>
      <c r="AF5258" s="3" t="inlineStr"/>
      <c r="AG5258" s="4" t="inlineStr"/>
      <c r="AH5258" s="4" t="inlineStr"/>
      <c r="AI5258" s="4" t="inlineStr"/>
    </row>
    <row r="5259">
      <c r="A5259" s="3" t="inlineStr">
        <is>
          <t>SOC-0188</t>
        </is>
      </c>
      <c r="B5259" s="3" t="inlineStr">
        <is>
          <t>Bayaz</t>
        </is>
      </c>
      <c r="C5259" s="3" t="inlineStr">
        <is>
          <t>Gulgun</t>
        </is>
      </c>
      <c r="D5259" s="3" t="inlineStr">
        <is>
          <t>Gulgun Bayaz</t>
        </is>
      </c>
      <c r="E5259" s="3" t="inlineStr">
        <is>
          <t>Associate Professor of Economics</t>
        </is>
      </c>
      <c r="F5259" s="3" t="inlineStr">
        <is>
          <t>NYC College of Technology</t>
        </is>
      </c>
      <c r="G5259" s="3" t="inlineStr">
        <is>
          <t>Social Science</t>
        </is>
      </c>
      <c r="H5259" s="3" t="inlineStr">
        <is>
          <t>GBayazozturk@citytech.cuny.edu</t>
        </is>
      </c>
      <c r="I5259" s="3" t="inlineStr">
        <is>
          <t>Journal article</t>
        </is>
      </c>
      <c r="J5259" s="3" t="inlineStr">
        <is>
          <t>Trends in Intragenerational Mobility: Germany and the United States</t>
        </is>
      </c>
      <c r="K5259" s="3" t="n">
        <v>2011</v>
      </c>
      <c r="L5259" s="3" t="inlineStr"/>
      <c r="M5259" s="3" t="inlineStr"/>
      <c r="N5259" s="3" t="inlineStr"/>
      <c r="O5259" s="3" t="n"/>
      <c r="P5259" s="3" t="inlineStr"/>
      <c r="Q5259" s="3" t="inlineStr"/>
      <c r="R5259" s="3" t="inlineStr"/>
      <c r="S5259" s="3" t="inlineStr">
        <is>
          <t>Dept bio</t>
        </is>
      </c>
      <c r="T5259" s="3" t="n">
        <v>1</v>
      </c>
      <c r="U5259" s="3" t="inlineStr">
        <is>
          <t>Medium (self-reported in faculty bio)</t>
        </is>
      </c>
      <c r="V5259" s="3" t="n"/>
      <c r="W5259" s="3" t="inlineStr">
        <is>
          <t>Bayaz-Ozturk, G., R. V. Burkhauser, K. A. Couch. 2011. “Trends in Intragenerational Mobility: Germany and the United States.” Schmollers Jahrbuch: Journal of Applied Social Science Studies, 131(2): 359-368.</t>
        </is>
      </c>
      <c r="X5259" s="3" t="inlineStr"/>
      <c r="Y5259" s="3" t="inlineStr"/>
      <c r="Z5259" s="3" t="inlineStr"/>
      <c r="AA5259" s="3" t="inlineStr"/>
      <c r="AB5259" s="3" t="inlineStr"/>
      <c r="AC5259" s="3" t="inlineStr">
        <is>
          <t>School of Arts &amp; Sciences</t>
        </is>
      </c>
      <c r="AD5259" s="3" t="n"/>
      <c r="AE5259" s="3" t="inlineStr">
        <is>
          <t>No</t>
        </is>
      </c>
      <c r="AF5259" s="3" t="inlineStr"/>
      <c r="AG5259" s="4" t="inlineStr"/>
      <c r="AH5259" s="4" t="inlineStr"/>
      <c r="AI5259" s="4" t="inlineStr"/>
    </row>
    <row r="5260">
      <c r="A5260" s="3" t="inlineStr">
        <is>
          <t>SOC-0190</t>
        </is>
      </c>
      <c r="B5260" s="3" t="inlineStr">
        <is>
          <t>Mincyte</t>
        </is>
      </c>
      <c r="C5260" s="3" t="inlineStr">
        <is>
          <t>Diana</t>
        </is>
      </c>
      <c r="D5260" s="3" t="inlineStr">
        <is>
          <t>Diana Mincyte</t>
        </is>
      </c>
      <c r="E5260" s="3" t="inlineStr">
        <is>
          <t>Professor of Sociology</t>
        </is>
      </c>
      <c r="F5260" s="3" t="inlineStr">
        <is>
          <t>NYC College of Technology</t>
        </is>
      </c>
      <c r="G5260" s="3" t="inlineStr">
        <is>
          <t>Social Science</t>
        </is>
      </c>
      <c r="H5260" s="3" t="inlineStr">
        <is>
          <t>DMincyte@citytech.cuny.edu</t>
        </is>
      </c>
      <c r="I5260" s="3" t="inlineStr">
        <is>
          <t>Journal article</t>
        </is>
      </c>
      <c r="J5260" s="3" t="inlineStr">
        <is>
          <t>Unusual Ingredients: Gastronationalism, Globalization, Technology, and Zeppelins in the Lithuanian Imagination</t>
        </is>
      </c>
      <c r="K5260" s="3" t="n">
        <v>2011</v>
      </c>
      <c r="L5260" s="3" t="inlineStr">
        <is>
          <t>The Anthropology of East Europe Review</t>
        </is>
      </c>
      <c r="M5260" s="3" t="inlineStr">
        <is>
          <t>Diana Mincytė</t>
        </is>
      </c>
      <c r="N5260" s="3" t="inlineStr"/>
      <c r="O5260" s="3" t="n"/>
      <c r="P5260" s="3" t="inlineStr"/>
      <c r="Q5260" s="3" t="inlineStr"/>
      <c r="R5260" s="3" t="inlineStr">
        <is>
          <t>https://openalex.org/W2992780635</t>
        </is>
      </c>
      <c r="S5260" s="3" t="inlineStr">
        <is>
          <t>OpenAlex; Dept bio</t>
        </is>
      </c>
      <c r="T5260" s="3" t="n">
        <v>2</v>
      </c>
      <c r="U5260" s="3" t="inlineStr">
        <is>
          <t>High (City Tech affiliation on paper); 2 sources</t>
        </is>
      </c>
      <c r="V5260" s="3" t="n"/>
      <c r="W5260" s="3" t="inlineStr">
        <is>
          <t>Mincyte, D. (2011) “Unusual Ingredients: Gastronationalism, Globalization, Technology, and Zeppelins in the Lithuanian Imagination.” Anthropology of East Europe Review 29(2): 1–21.</t>
        </is>
      </c>
      <c r="X5260" s="3" t="inlineStr">
        <is>
          <t>This project focuses on a Lithuanian dish—a potato dumpling—known as the “zeppelin” to examine the construction of national food at two different historical moments—the turn of the 20th and the 21st centuries. In examining nation building as an everyday practice that is embedded in global cultural, economic, and technological transformations, this paper is an attempt to rethink a particular instance of East European nationalism beyond its current designation as agrarian, historical, and reactionary to understanding dynamic tensions surrounding its reproduction. First, I argue that the birth of national food in the 1920s and 1930s was deeply embedded in the processes of modernization and industrialization that allowed new ways to imagine the global, and, second, my research demonstrates that experiences of alterity continue to permeate national imaginaries in the Europeanising Baltics.</t>
        </is>
      </c>
      <c r="Y5260" s="3" t="inlineStr">
        <is>
          <t>OpenAlex</t>
        </is>
      </c>
      <c r="Z5260" s="3" t="inlineStr">
        <is>
          <t>https://scholarworks.iu.edu/journals/index.php/aeer/article/view/1270</t>
        </is>
      </c>
      <c r="AA5260" s="3" t="inlineStr">
        <is>
          <t>Open-access PDF (via OpenAlex)</t>
        </is>
      </c>
      <c r="AB5260" s="3" t="inlineStr">
        <is>
          <t>diamond</t>
        </is>
      </c>
      <c r="AC5260" s="3" t="inlineStr">
        <is>
          <t>School of Arts &amp; Sciences</t>
        </is>
      </c>
      <c r="AD5260" s="3" t="n">
        <v>7</v>
      </c>
      <c r="AE5260" s="3" t="inlineStr">
        <is>
          <t>No</t>
        </is>
      </c>
      <c r="AF5260" s="3" t="inlineStr"/>
      <c r="AG5260" s="4" t="inlineStr"/>
      <c r="AH5260" s="4" t="inlineStr"/>
      <c r="AI5260" s="4" t="inlineStr"/>
    </row>
    <row r="5261">
      <c r="A5261" s="3" t="inlineStr">
        <is>
          <t>SOC-0191</t>
        </is>
      </c>
      <c r="B5261" s="3" t="inlineStr">
        <is>
          <t>Bayaz</t>
        </is>
      </c>
      <c r="C5261" s="3" t="inlineStr">
        <is>
          <t>Gulgun</t>
        </is>
      </c>
      <c r="D5261" s="3" t="inlineStr">
        <is>
          <t>Gulgun Bayaz</t>
        </is>
      </c>
      <c r="E5261" s="3" t="inlineStr">
        <is>
          <t>Associate Professor of Economics</t>
        </is>
      </c>
      <c r="F5261" s="3" t="inlineStr">
        <is>
          <t>NYC College of Technology</t>
        </is>
      </c>
      <c r="G5261" s="3" t="inlineStr">
        <is>
          <t>Social Science</t>
        </is>
      </c>
      <c r="H5261" s="3" t="inlineStr">
        <is>
          <t>GBayazozturk@citytech.cuny.edu</t>
        </is>
      </c>
      <c r="I5261" s="3" t="inlineStr">
        <is>
          <t>Journal article</t>
        </is>
      </c>
      <c r="J5261" s="3" t="inlineStr">
        <is>
          <t>Use of Preventive Care by Older Adults in New York City: Income-Related Disparities in Dental and Vision Care</t>
        </is>
      </c>
      <c r="K5261" s="3" t="n">
        <v>2011</v>
      </c>
      <c r="L5261" s="3" t="inlineStr"/>
      <c r="M5261" s="3" t="inlineStr"/>
      <c r="N5261" s="3" t="inlineStr"/>
      <c r="O5261" s="3" t="n"/>
      <c r="P5261" s="3" t="inlineStr"/>
      <c r="Q5261" s="3" t="inlineStr"/>
      <c r="R5261" s="3" t="inlineStr"/>
      <c r="S5261" s="3" t="inlineStr">
        <is>
          <t>Dept bio</t>
        </is>
      </c>
      <c r="T5261" s="3" t="n">
        <v>1</v>
      </c>
      <c r="U5261" s="3" t="inlineStr">
        <is>
          <t>Medium (self-reported in faculty bio)</t>
        </is>
      </c>
      <c r="V5261" s="3" t="n"/>
      <c r="W5261" s="3" t="inlineStr">
        <is>
          <t>Bayaz-Ozturk, G., W. T. Gallo, M. C. Fahs. 2011. “Use of Preventive Care by Older Adults in New York City: Income-Related Disparities in Dental and Vision Care.” Journal of Health Behavior and Public Health, 1(2), 17-23.</t>
        </is>
      </c>
      <c r="X5261" s="3" t="inlineStr"/>
      <c r="Y5261" s="3" t="inlineStr"/>
      <c r="Z5261" s="3" t="inlineStr"/>
      <c r="AA5261" s="3" t="inlineStr"/>
      <c r="AB5261" s="3" t="inlineStr"/>
      <c r="AC5261" s="3" t="inlineStr">
        <is>
          <t>School of Arts &amp; Sciences</t>
        </is>
      </c>
      <c r="AD5261" s="3" t="n"/>
      <c r="AE5261" s="3" t="inlineStr">
        <is>
          <t>No</t>
        </is>
      </c>
      <c r="AF5261" s="3" t="inlineStr"/>
      <c r="AG5261" s="4" t="inlineStr"/>
      <c r="AH5261" s="4" t="inlineStr"/>
      <c r="AI5261" s="4" t="inlineStr"/>
    </row>
    <row r="5262">
      <c r="A5262" s="3" t="inlineStr">
        <is>
          <t>SOC-0195</t>
        </is>
      </c>
      <c r="B5262" s="3" t="inlineStr">
        <is>
          <t>MacDonald</t>
        </is>
      </c>
      <c r="C5262" s="3" t="inlineStr">
        <is>
          <t>Sean</t>
        </is>
      </c>
      <c r="D5262" s="3" t="inlineStr">
        <is>
          <t>Sean MacDonald</t>
        </is>
      </c>
      <c r="E5262" s="3" t="inlineStr">
        <is>
          <t>Professor of Economics</t>
        </is>
      </c>
      <c r="F5262" s="3" t="inlineStr">
        <is>
          <t>NYC College of Technology</t>
        </is>
      </c>
      <c r="G5262" s="3" t="inlineStr">
        <is>
          <t>Social Science</t>
        </is>
      </c>
      <c r="H5262" s="3" t="inlineStr">
        <is>
          <t>SMacdonald@citytech.cuny.edu</t>
        </is>
      </c>
      <c r="I5262" s="3" t="inlineStr">
        <is>
          <t>Preprint</t>
        </is>
      </c>
      <c r="J5262" s="3" t="inlineStr">
        <is>
          <t>Who Defaults on their Home Mortgage?</t>
        </is>
      </c>
      <c r="K5262" s="3" t="n">
        <v>2011</v>
      </c>
      <c r="L5262" s="3" t="inlineStr">
        <is>
          <t>SSRN Electronic Journal</t>
        </is>
      </c>
      <c r="M5262" s="3" t="inlineStr">
        <is>
          <t>Eric Doviak; Sean MacDonald</t>
        </is>
      </c>
      <c r="N5262" s="3" t="inlineStr"/>
      <c r="O5262" s="3" t="n"/>
      <c r="P5262" s="3" t="inlineStr"/>
      <c r="Q5262" s="3" t="inlineStr">
        <is>
          <t>10.2139/ssrn.1802102</t>
        </is>
      </c>
      <c r="R5262" s="3" t="inlineStr">
        <is>
          <t>https://doi.org/10.2139/ssrn.1802102</t>
        </is>
      </c>
      <c r="S5262" s="3" t="inlineStr">
        <is>
          <t>OpenAlex; CUNY Academic Works; Dept bio</t>
        </is>
      </c>
      <c r="T5262" s="3" t="n">
        <v>3</v>
      </c>
      <c r="U5262" s="3" t="inlineStr">
        <is>
          <t>High (City Tech affiliation on paper); 3 sources</t>
        </is>
      </c>
      <c r="V5262" s="3" t="n"/>
      <c r="W5262" s="3" t="inlineStr">
        <is>
          <t>Doviak, Eric and MacDonald, Sean. (2012). Who Defaults on their Home Mortgage? New York Economic Review. vol. 43, 75-98, 2012</t>
        </is>
      </c>
      <c r="X5262" s="3" t="inlineStr">
        <is>
          <t>Since Feb. 13, 2010, detailed information on every home mortgage default and foreclosure in New York State must be filed with the New York State Dept. of Financial Services (DFS). The data comes from pre-foreclosure filing (PFF) notices that mortgage servicers must send to both the borrower and the DFS 90 days prior to initiating the foreclosure process and when a foreclosure has commenced. Pairing the PFF data with data on originations from the Home Mortgage Disclosure Act (HMDA) reveals the race and ethnicity of borrowers who defaulted on their home mortgages. HMDA analyses consistently reveal strong racial and ethnic disparities in lending practices. Our analysis shows that the same disparities reappear in the default data (i.e the PFF data), which suggests that lending disparities contributed to the higher default rates that we observe among black and Latino borrowers. Our analysis also suggests that labor market recovery would do the most to reduce the rate of mortgage default.</t>
        </is>
      </c>
      <c r="Y5262" s="3" t="inlineStr">
        <is>
          <t>OpenAlex</t>
        </is>
      </c>
      <c r="Z5262" s="3" t="inlineStr">
        <is>
          <t>https://doi.org/10.2139/ssrn.1802102</t>
        </is>
      </c>
      <c r="AA5262" s="3" t="inlineStr">
        <is>
          <t>Open-access page (via OpenAlex)</t>
        </is>
      </c>
      <c r="AB5262" s="3" t="inlineStr">
        <is>
          <t>green</t>
        </is>
      </c>
      <c r="AC5262" s="3" t="inlineStr">
        <is>
          <t>School of Arts &amp; Sciences</t>
        </is>
      </c>
      <c r="AD5262" s="3" t="n">
        <v>6</v>
      </c>
      <c r="AE5262" s="3" t="inlineStr">
        <is>
          <t>No</t>
        </is>
      </c>
      <c r="AF5262" s="3" t="inlineStr"/>
      <c r="AG5262" s="4" t="inlineStr"/>
      <c r="AH5262" s="4" t="inlineStr"/>
      <c r="AI5262" s="4" t="inlineStr"/>
    </row>
    <row r="5263">
      <c r="A5263" s="3" t="inlineStr">
        <is>
          <t>SOC-0196</t>
        </is>
      </c>
      <c r="B5263" s="3" t="inlineStr">
        <is>
          <t>MacDonald</t>
        </is>
      </c>
      <c r="C5263" s="3" t="inlineStr">
        <is>
          <t>Sean</t>
        </is>
      </c>
      <c r="D5263" s="3" t="inlineStr">
        <is>
          <t>Sean MacDonald</t>
        </is>
      </c>
      <c r="E5263" s="3" t="inlineStr">
        <is>
          <t>Professor of Economics</t>
        </is>
      </c>
      <c r="F5263" s="3" t="inlineStr">
        <is>
          <t>NYC College of Technology</t>
        </is>
      </c>
      <c r="G5263" s="3" t="inlineStr">
        <is>
          <t>Social Science</t>
        </is>
      </c>
      <c r="H5263" s="3" t="inlineStr">
        <is>
          <t>SMacdonald@citytech.cuny.edu</t>
        </is>
      </c>
      <c r="I5263" s="3" t="inlineStr">
        <is>
          <t>Preprint</t>
        </is>
      </c>
      <c r="J5263" s="3" t="inlineStr">
        <is>
          <t>Who Enters the Foreclosure Process?</t>
        </is>
      </c>
      <c r="K5263" s="3" t="n">
        <v>2011</v>
      </c>
      <c r="L5263" s="3" t="inlineStr">
        <is>
          <t>SSRN Electronic Journal</t>
        </is>
      </c>
      <c r="M5263" s="3" t="inlineStr">
        <is>
          <t>Eric Doviak; Sean MacDonald</t>
        </is>
      </c>
      <c r="N5263" s="3" t="inlineStr"/>
      <c r="O5263" s="3" t="n"/>
      <c r="P5263" s="3" t="inlineStr"/>
      <c r="Q5263" s="3" t="inlineStr">
        <is>
          <t>10.2139/ssrn.1936720</t>
        </is>
      </c>
      <c r="R5263" s="3" t="inlineStr">
        <is>
          <t>https://doi.org/10.2139/ssrn.1936720</t>
        </is>
      </c>
      <c r="S5263" s="3" t="inlineStr">
        <is>
          <t>OpenAlex; CUNY Academic Works; Dept bio</t>
        </is>
      </c>
      <c r="T5263" s="3" t="n">
        <v>3</v>
      </c>
      <c r="U5263" s="3" t="inlineStr">
        <is>
          <t>High (City Tech affiliation on paper); 3 sources</t>
        </is>
      </c>
      <c r="V5263" s="3" t="n"/>
      <c r="W5263" s="3" t="inlineStr">
        <is>
          <t>Doviak, Eric and MacDonald, Sean. Who Enters the Foreclosure Process? Proceedings of the New York State Economics Association. Vol 4 Fall 2011, 20-35.</t>
        </is>
      </c>
      <c r="X5263" s="3" t="inlineStr">
        <is>
          <t>Since February 2010, detailed information on every home mortgage default and foreclosure in New York State must be ï¬led with the New York State Banking Department (NYSBD). The data enables us to identify the ï¬nancial characteristics that make a defaulted borrower more (or less) likely to enter the foreclosure process. Our analysis of the NYSBD data suggests that borrowers in default who took larger loans are more likely to progress to foreclosure. It also suggests that reducing principal balances may reduce the foreclosure rate, but might have an adverse effect on the mortgage industry. Given the frequent criticism of the Home Affordable Modiï¬cation Program (HAMP), it is no surprise that defaulted borrowers whose mortgages were modiï¬ed via HAMP progress to a lis pendens ï¬ling a higher rate than defaulted borrowers without a modiï¬cation or with a non-HAMP modiï¬cation. After controlling for delinquency length (and other factors) however, we ï¬nd that the HAMP program may have been effective in helping defaulted borrowers avoid foreclosure.</t>
        </is>
      </c>
      <c r="Y5263" s="3" t="inlineStr">
        <is>
          <t>CUNY Academic Works</t>
        </is>
      </c>
      <c r="Z5263" s="3" t="inlineStr">
        <is>
          <t>https://doi.org/10.2139/ssrn.1936720</t>
        </is>
      </c>
      <c r="AA5263" s="3" t="inlineStr">
        <is>
          <t>Open-access page (via OpenAlex)</t>
        </is>
      </c>
      <c r="AB5263" s="3" t="inlineStr">
        <is>
          <t>green</t>
        </is>
      </c>
      <c r="AC5263" s="3" t="inlineStr">
        <is>
          <t>School of Arts &amp; Sciences</t>
        </is>
      </c>
      <c r="AD5263" s="3" t="n">
        <v>2</v>
      </c>
      <c r="AE5263" s="3" t="inlineStr">
        <is>
          <t>No</t>
        </is>
      </c>
      <c r="AF5263" s="3" t="inlineStr"/>
      <c r="AG5263" s="4" t="inlineStr"/>
      <c r="AH5263" s="4" t="inlineStr"/>
      <c r="AI5263" s="4" t="inlineStr"/>
    </row>
    <row r="5264">
      <c r="A5264" s="3" t="inlineStr">
        <is>
          <t>SOC-0198</t>
        </is>
      </c>
      <c r="B5264" s="3" t="inlineStr">
        <is>
          <t>Sisco</t>
        </is>
      </c>
      <c r="C5264" s="3" t="inlineStr">
        <is>
          <t>Howard</t>
        </is>
      </c>
      <c r="D5264" s="3" t="inlineStr">
        <is>
          <t>Howard Sisco</t>
        </is>
      </c>
      <c r="E5264" s="3" t="inlineStr">
        <is>
          <t>Associate Professor of Psychology</t>
        </is>
      </c>
      <c r="F5264" s="3" t="inlineStr">
        <is>
          <t>NYC College of Technology</t>
        </is>
      </c>
      <c r="G5264" s="3" t="inlineStr">
        <is>
          <t>Social Science</t>
        </is>
      </c>
      <c r="H5264" s="3" t="inlineStr">
        <is>
          <t>HSisco@citytech.cuny.edu</t>
        </is>
      </c>
      <c r="I5264" s="3" t="inlineStr">
        <is>
          <t>Conference presentation</t>
        </is>
      </c>
      <c r="J5264" s="3" t="inlineStr">
        <is>
          <t>&amp;Sisco, R., Five Factor Model of Personality Correlates of Self-Monitoring 24rd APS Annual Convention, May 2012 Chicago, IL</t>
        </is>
      </c>
      <c r="K5264" s="3" t="n">
        <v>2012</v>
      </c>
      <c r="L5264" s="3" t="inlineStr"/>
      <c r="M5264" s="3" t="inlineStr"/>
      <c r="N5264" s="3" t="inlineStr"/>
      <c r="O5264" s="3" t="n"/>
      <c r="P5264" s="3" t="inlineStr"/>
      <c r="Q5264" s="3" t="inlineStr"/>
      <c r="R5264" s="3" t="inlineStr"/>
      <c r="S5264" s="3" t="inlineStr">
        <is>
          <t>Dept bio</t>
        </is>
      </c>
      <c r="T5264" s="3" t="n">
        <v>1</v>
      </c>
      <c r="U5264" s="3" t="inlineStr">
        <is>
          <t>Medium (self-reported in faculty bio)</t>
        </is>
      </c>
      <c r="V5264" s="3" t="n"/>
      <c r="W5264" s="3" t="inlineStr">
        <is>
          <t>Sisco, H .,&amp;Sisco, R., Five Factor Model of Personality Correlates of Self-Monitoring 24rd APS Annual Convention, May 2012 Chicago, IL</t>
        </is>
      </c>
      <c r="X5264" s="3" t="inlineStr"/>
      <c r="Y5264" s="3" t="inlineStr"/>
      <c r="Z5264" s="3" t="inlineStr"/>
      <c r="AA5264" s="3" t="inlineStr"/>
      <c r="AB5264" s="3" t="inlineStr"/>
      <c r="AC5264" s="3" t="inlineStr">
        <is>
          <t>School of Arts &amp; Sciences</t>
        </is>
      </c>
      <c r="AD5264" s="3" t="n"/>
      <c r="AE5264" s="3" t="inlineStr">
        <is>
          <t>No</t>
        </is>
      </c>
      <c r="AF5264" s="3" t="inlineStr"/>
      <c r="AG5264" s="4" t="inlineStr"/>
      <c r="AH5264" s="4" t="inlineStr"/>
      <c r="AI5264" s="4" t="inlineStr"/>
    </row>
    <row r="5265">
      <c r="A5265" s="3" t="inlineStr">
        <is>
          <t>SOC-0200</t>
        </is>
      </c>
      <c r="B5265" s="3" t="inlineStr">
        <is>
          <t>Park</t>
        </is>
      </c>
      <c r="C5265" s="3" t="inlineStr">
        <is>
          <t>Laureen</t>
        </is>
      </c>
      <c r="D5265" s="3" t="inlineStr">
        <is>
          <t>Laureen Park</t>
        </is>
      </c>
      <c r="E5265" s="3" t="inlineStr">
        <is>
          <t>Associate Professor of Philosophy</t>
        </is>
      </c>
      <c r="F5265" s="3" t="inlineStr">
        <is>
          <t>NYC College of Technology</t>
        </is>
      </c>
      <c r="G5265" s="3" t="inlineStr">
        <is>
          <t>Social Science</t>
        </is>
      </c>
      <c r="H5265" s="3" t="inlineStr">
        <is>
          <t>LPark@citytech.cuny.edu</t>
        </is>
      </c>
      <c r="I5265" s="3" t="inlineStr">
        <is>
          <t>Paper (venue type unclear)</t>
        </is>
      </c>
      <c r="J5265" s="3" t="inlineStr">
        <is>
          <t>Arché and Telos: Freud and Hegel on Instincts, Sublimation, Culture and Spirit</t>
        </is>
      </c>
      <c r="K5265" s="3" t="n">
        <v>2012</v>
      </c>
      <c r="L5265" s="3" t="inlineStr"/>
      <c r="M5265" s="3" t="inlineStr"/>
      <c r="N5265" s="3" t="inlineStr"/>
      <c r="O5265" s="3" t="n"/>
      <c r="P5265" s="3" t="inlineStr"/>
      <c r="Q5265" s="3" t="inlineStr"/>
      <c r="R5265" s="3" t="inlineStr"/>
      <c r="S5265" s="3" t="inlineStr">
        <is>
          <t>Dept bio</t>
        </is>
      </c>
      <c r="T5265" s="3" t="n">
        <v>1</v>
      </c>
      <c r="U5265" s="3" t="inlineStr">
        <is>
          <t>Medium (self-reported in faculty bio)</t>
        </is>
      </c>
      <c r="V5265" s="3" t="n"/>
      <c r="W5265" s="3" t="inlineStr">
        <is>
          <t>Park, Laureen. Arché and Telos: Freud and Hegel on Instincts, Sublimation, Culture and Spirit. Saarbrücken: LAP Lambert Academic Publisher, 2012.</t>
        </is>
      </c>
      <c r="X5265" s="3" t="inlineStr"/>
      <c r="Y5265" s="3" t="inlineStr"/>
      <c r="Z5265" s="3" t="inlineStr"/>
      <c r="AA5265" s="3" t="inlineStr"/>
      <c r="AB5265" s="3" t="inlineStr"/>
      <c r="AC5265" s="3" t="inlineStr">
        <is>
          <t>School of Arts &amp; Sciences</t>
        </is>
      </c>
      <c r="AD5265" s="3" t="n"/>
      <c r="AE5265" s="3" t="inlineStr">
        <is>
          <t>No</t>
        </is>
      </c>
      <c r="AF5265" s="3" t="inlineStr"/>
      <c r="AG5265" s="4" t="inlineStr"/>
      <c r="AH5265" s="4" t="inlineStr"/>
      <c r="AI5265" s="4" t="inlineStr"/>
    </row>
    <row r="5266">
      <c r="A5266" s="3" t="inlineStr">
        <is>
          <t>SOC-0201</t>
        </is>
      </c>
      <c r="B5266" s="3" t="inlineStr">
        <is>
          <t>Rodriguez</t>
        </is>
      </c>
      <c r="C5266" s="3" t="inlineStr">
        <is>
          <t>Eric</t>
        </is>
      </c>
      <c r="D5266" s="3" t="inlineStr">
        <is>
          <t>Eric Rodriguez</t>
        </is>
      </c>
      <c r="E5266" s="3" t="inlineStr">
        <is>
          <t>ASSOCIATE PROFESSOR OF PSYCHOLOGY</t>
        </is>
      </c>
      <c r="F5266" s="3" t="inlineStr">
        <is>
          <t>NYC College of Technology</t>
        </is>
      </c>
      <c r="G5266" s="3" t="inlineStr">
        <is>
          <t>Social Science</t>
        </is>
      </c>
      <c r="H5266" s="3" t="inlineStr">
        <is>
          <t>ERodriguez@citytech.cuny.edu</t>
        </is>
      </c>
      <c r="I5266" s="3" t="inlineStr">
        <is>
          <t>Paper (venue type unclear)</t>
        </is>
      </c>
      <c r="J5266" s="3" t="inlineStr">
        <is>
          <t>City Tech Writer, 7, 101-105</t>
        </is>
      </c>
      <c r="K5266" s="3" t="n">
        <v>2012</v>
      </c>
      <c r="L5266" s="3" t="inlineStr"/>
      <c r="M5266" s="3" t="inlineStr">
        <is>
          <t>Zaun, J</t>
        </is>
      </c>
      <c r="N5266" s="3" t="inlineStr"/>
      <c r="O5266" s="3" t="n"/>
      <c r="P5266" s="3" t="inlineStr"/>
      <c r="Q5266" s="3" t="inlineStr"/>
      <c r="R5266" s="3" t="inlineStr"/>
      <c r="S5266" s="3" t="inlineStr">
        <is>
          <t>Dept bio</t>
        </is>
      </c>
      <c r="T5266" s="3" t="n">
        <v>1</v>
      </c>
      <c r="U5266" s="3" t="inlineStr">
        <is>
          <t>Medium (self-reported in faculty bio)</t>
        </is>
      </c>
      <c r="V5266" s="3" t="n"/>
      <c r="W5266" s="3" t="inlineStr">
        <is>
          <t>Zaun, J. (2012). The biography. City Tech Writer, 7, 101-105.</t>
        </is>
      </c>
      <c r="X5266" s="3" t="inlineStr"/>
      <c r="Y5266" s="3" t="inlineStr"/>
      <c r="Z5266" s="3" t="inlineStr"/>
      <c r="AA5266" s="3" t="inlineStr"/>
      <c r="AB5266" s="3" t="inlineStr"/>
      <c r="AC5266" s="3" t="inlineStr">
        <is>
          <t>School of Arts &amp; Sciences</t>
        </is>
      </c>
      <c r="AD5266" s="3" t="n"/>
      <c r="AE5266" s="3" t="inlineStr">
        <is>
          <t>No</t>
        </is>
      </c>
      <c r="AF5266" s="3" t="inlineStr"/>
      <c r="AG5266" s="4" t="inlineStr"/>
      <c r="AH5266" s="4" t="inlineStr"/>
      <c r="AI5266" s="4" t="inlineStr"/>
    </row>
    <row r="5267">
      <c r="A5267" s="3" t="inlineStr">
        <is>
          <t>SOC-0202</t>
        </is>
      </c>
      <c r="B5267" s="3" t="inlineStr">
        <is>
          <t>Rossi-George</t>
        </is>
      </c>
      <c r="C5267" s="3" t="inlineStr">
        <is>
          <t>Alba</t>
        </is>
      </c>
      <c r="D5267" s="3" t="inlineStr">
        <is>
          <t>Alba Rossi-George</t>
        </is>
      </c>
      <c r="E5267" s="3" t="inlineStr">
        <is>
          <t>LECTURER (DOCTORAL SCHEDULE) OF PSYCHOLOGY</t>
        </is>
      </c>
      <c r="F5267" s="3" t="inlineStr">
        <is>
          <t>NYC College of Technology</t>
        </is>
      </c>
      <c r="G5267" s="3" t="inlineStr">
        <is>
          <t>Social Science</t>
        </is>
      </c>
      <c r="H5267" s="3" t="inlineStr">
        <is>
          <t>ARossiGeorge@citytech.cuny.edu</t>
        </is>
      </c>
      <c r="I5267" s="3" t="inlineStr">
        <is>
          <t>Journal article</t>
        </is>
      </c>
      <c r="J5267" s="3" t="inlineStr">
        <is>
          <t>Copper modulates the phenotypic response of activated BV2 microglia through the release of nitric oxide</t>
        </is>
      </c>
      <c r="K5267" s="3" t="n">
        <v>2012</v>
      </c>
      <c r="L5267" s="3" t="inlineStr"/>
      <c r="M5267" s="3" t="inlineStr"/>
      <c r="N5267" s="3" t="inlineStr"/>
      <c r="O5267" s="3" t="n"/>
      <c r="P5267" s="3" t="inlineStr"/>
      <c r="Q5267" s="3" t="inlineStr">
        <is>
          <t>10.1016/j.niox.2012.07.002</t>
        </is>
      </c>
      <c r="R5267" s="3" t="inlineStr">
        <is>
          <t>https://www.sciencedirect.com/science/article/abs/pii/S1089860312002844</t>
        </is>
      </c>
      <c r="S5267" s="3" t="inlineStr">
        <is>
          <t>Dept bio</t>
        </is>
      </c>
      <c r="T5267" s="3" t="n">
        <v>1</v>
      </c>
      <c r="U5267" s="3" t="inlineStr">
        <is>
          <t>Medium (self-reported in faculty bio)</t>
        </is>
      </c>
      <c r="V5267" s="3" t="n"/>
      <c r="W5267" s="3" t="inlineStr">
        <is>
          <t>Rossi-George A, Guo CJ, Oakes BL, Gow AJ. Copper modulates the phenotypic response of activated BV2 microglia through the release of nitric oxide. Nitric Oxide. 2012 Dec 1;27(4):201-9. doi: 10.1016/j.niox.2012.07.002. Epub 2012 Jul 20. PMID: 22819698; PMCID: PMC3731386.</t>
        </is>
      </c>
      <c r="X5267" s="3" t="inlineStr"/>
      <c r="Y5267" s="3" t="inlineStr"/>
      <c r="Z5267" s="3" t="inlineStr"/>
      <c r="AA5267" s="3" t="inlineStr"/>
      <c r="AB5267" s="3" t="inlineStr"/>
      <c r="AC5267" s="3" t="inlineStr">
        <is>
          <t>School of Arts &amp; Sciences</t>
        </is>
      </c>
      <c r="AD5267" s="3" t="n"/>
      <c r="AE5267" s="3" t="inlineStr">
        <is>
          <t>No</t>
        </is>
      </c>
      <c r="AF5267" s="3" t="inlineStr"/>
      <c r="AG5267" s="4" t="inlineStr"/>
      <c r="AH5267" s="4" t="inlineStr"/>
      <c r="AI5267" s="4" t="inlineStr"/>
    </row>
    <row r="5268">
      <c r="A5268" s="3" t="inlineStr">
        <is>
          <t>SOC-0204</t>
        </is>
      </c>
      <c r="B5268" s="3" t="inlineStr">
        <is>
          <t>Rodriguez</t>
        </is>
      </c>
      <c r="C5268" s="3" t="inlineStr">
        <is>
          <t>Eric</t>
        </is>
      </c>
      <c r="D5268" s="3" t="inlineStr">
        <is>
          <t>Eric Rodriguez</t>
        </is>
      </c>
      <c r="E5268" s="3" t="inlineStr">
        <is>
          <t>ASSOCIATE PROFESSOR OF PSYCHOLOGY</t>
        </is>
      </c>
      <c r="F5268" s="3" t="inlineStr">
        <is>
          <t>NYC College of Technology</t>
        </is>
      </c>
      <c r="G5268" s="3" t="inlineStr">
        <is>
          <t>Social Science</t>
        </is>
      </c>
      <c r="H5268" s="3" t="inlineStr">
        <is>
          <t>ERodriguez@citytech.cuny.edu</t>
        </is>
      </c>
      <c r="I5268" s="3" t="inlineStr">
        <is>
          <t>Journal article</t>
        </is>
      </c>
      <c r="J5268" s="3" t="inlineStr">
        <is>
          <t>Did God make me this way? Expanding psychological research on queer religiosity and spirituality to include intersex and transgender individuals</t>
        </is>
      </c>
      <c r="K5268" s="3" t="n">
        <v>2012</v>
      </c>
      <c r="L5268" s="3" t="inlineStr">
        <is>
          <t>Psychology and Sexuality</t>
        </is>
      </c>
      <c r="M5268" s="3" t="inlineStr">
        <is>
          <t>Eric M. Rodriguez; Lourdes Dolores Follins</t>
        </is>
      </c>
      <c r="N5268" s="3" t="inlineStr"/>
      <c r="O5268" s="3" t="n"/>
      <c r="P5268" s="3" t="inlineStr"/>
      <c r="Q5268" s="3" t="inlineStr">
        <is>
          <t>10.1080/19419899.2012.700023</t>
        </is>
      </c>
      <c r="R5268" s="3" t="inlineStr">
        <is>
          <t>https://doi.org/10.1080/19419899.2012.700023</t>
        </is>
      </c>
      <c r="S5268" s="3" t="inlineStr">
        <is>
          <t>OpenAlex; Dept bio</t>
        </is>
      </c>
      <c r="T5268" s="3" t="n">
        <v>2</v>
      </c>
      <c r="U5268" s="3" t="inlineStr">
        <is>
          <t>High (City Tech affiliation on paper); 2 sources</t>
        </is>
      </c>
      <c r="V5268" s="3" t="n"/>
      <c r="W5268" s="3" t="inlineStr">
        <is>
          <t>Rodriguez, E. M. &amp; Follins, L. D. (2012). Did God make me this way? Expanding psychological research on queer religiosity and spirituality to include intersex and transgender individuals. Psychology &amp; Sexuality, 3(3), 214-225.</t>
        </is>
      </c>
      <c r="X5268" s="3" t="inlineStr">
        <is>
          <t>The purpose of this article is to traverse the fields of psychology, human sexuality and religion to find themes of commonality that can be used to shed light on how faith forms the unique life journeys of intersex and transgender people. The specific aims of this article are twofold: (1) to begin to explore the role that religion and spirituality may play in the lives of transgender and intersex individuals and (2) to provide a roadmap for psychologists and other social scientists to conduct future research in this area. We began by conducting a literature review of intersex and transgender religiosity and spirituality. After summarising the articles uncovered, we then offer suggestions on how current psychological methods and theories – including spiritual journeys, empowerment, positive psychology and stress-related growth – can be used to advance research on the role that religious and spiritual beliefs play in intersex and transgender lives. Our hope is that this article will expand the psychological study of religion and spirituality (both the positive and the negative aspects) to encompass sexual and gender minorities.</t>
        </is>
      </c>
      <c r="Y5268" s="3" t="inlineStr">
        <is>
          <t>OpenAlex</t>
        </is>
      </c>
      <c r="Z5268" s="3" t="inlineStr"/>
      <c r="AA5268" s="3" t="inlineStr">
        <is>
          <t>Not found</t>
        </is>
      </c>
      <c r="AB5268" s="3" t="inlineStr">
        <is>
          <t>closed</t>
        </is>
      </c>
      <c r="AC5268" s="3" t="inlineStr">
        <is>
          <t>School of Arts &amp; Sciences</t>
        </is>
      </c>
      <c r="AD5268" s="3" t="n">
        <v>34</v>
      </c>
      <c r="AE5268" s="3" t="inlineStr">
        <is>
          <t>No</t>
        </is>
      </c>
      <c r="AF5268" s="3" t="inlineStr"/>
      <c r="AG5268" s="4" t="inlineStr"/>
      <c r="AH5268" s="4" t="inlineStr"/>
      <c r="AI5268" s="4" t="inlineStr"/>
    </row>
    <row r="5269">
      <c r="A5269" s="3" t="inlineStr">
        <is>
          <t>SOC-0205</t>
        </is>
      </c>
      <c r="B5269" s="3" t="inlineStr">
        <is>
          <t>Pope Fischer</t>
        </is>
      </c>
      <c r="C5269" s="3" t="inlineStr">
        <is>
          <t>Lisa</t>
        </is>
      </c>
      <c r="D5269" s="3" t="inlineStr">
        <is>
          <t>Lisa Pope Fischer</t>
        </is>
      </c>
      <c r="E5269" s="3" t="inlineStr">
        <is>
          <t>Associate Professor of Anthropology</t>
        </is>
      </c>
      <c r="F5269" s="3" t="inlineStr">
        <is>
          <t>NYC College of Technology</t>
        </is>
      </c>
      <c r="G5269" s="3" t="inlineStr">
        <is>
          <t>Social Science</t>
        </is>
      </c>
      <c r="H5269" s="3" t="inlineStr">
        <is>
          <t>LPopefischer@citytech.cuny.edu</t>
        </is>
      </c>
      <c r="I5269" s="3" t="inlineStr">
        <is>
          <t>Grant</t>
        </is>
      </c>
      <c r="J5269" s="3" t="inlineStr">
        <is>
          <t>FELLOWSHIPS, GRANTS, AND AWARDS: Faculty Fellowship Publication Program, 2012 (Mentor Moustafa Bayoumi)</t>
        </is>
      </c>
      <c r="K5269" s="3" t="n">
        <v>2012</v>
      </c>
      <c r="L5269" s="3" t="inlineStr"/>
      <c r="M5269" s="3" t="inlineStr"/>
      <c r="N5269" s="3" t="inlineStr"/>
      <c r="O5269" s="3" t="n"/>
      <c r="P5269" s="3" t="inlineStr"/>
      <c r="Q5269" s="3" t="inlineStr"/>
      <c r="R5269" s="3" t="inlineStr"/>
      <c r="S5269" s="3" t="inlineStr">
        <is>
          <t>Dept bio</t>
        </is>
      </c>
      <c r="T5269" s="3" t="n">
        <v>1</v>
      </c>
      <c r="U5269" s="3" t="inlineStr">
        <is>
          <t>Medium (self-reported in faculty bio)</t>
        </is>
      </c>
      <c r="V5269" s="3" t="n"/>
      <c r="W5269" s="3" t="inlineStr">
        <is>
          <t>FELLOWSHIPS, GRANTS, AND AWARDS: Faculty Fellowship Publication Program, 2012 (Mentor Moustafa Bayoumi)</t>
        </is>
      </c>
      <c r="X5269" s="3" t="inlineStr"/>
      <c r="Y5269" s="3" t="inlineStr"/>
      <c r="Z5269" s="3" t="inlineStr"/>
      <c r="AA5269" s="3" t="inlineStr"/>
      <c r="AB5269" s="3" t="inlineStr"/>
      <c r="AC5269" s="3" t="inlineStr">
        <is>
          <t>School of Arts &amp; Sciences</t>
        </is>
      </c>
      <c r="AD5269" s="3" t="n"/>
      <c r="AE5269" s="3" t="inlineStr">
        <is>
          <t>No</t>
        </is>
      </c>
      <c r="AF5269" s="3" t="inlineStr"/>
      <c r="AG5269" s="4" t="inlineStr"/>
      <c r="AH5269" s="4" t="inlineStr"/>
      <c r="AI5269" s="4" t="inlineStr"/>
    </row>
    <row r="5270">
      <c r="A5270" s="3" t="inlineStr">
        <is>
          <t>SOC-0208</t>
        </is>
      </c>
      <c r="B5270" s="3" t="inlineStr">
        <is>
          <t>Pope Fischer</t>
        </is>
      </c>
      <c r="C5270" s="3" t="inlineStr">
        <is>
          <t>Lisa</t>
        </is>
      </c>
      <c r="D5270" s="3" t="inlineStr">
        <is>
          <t>Lisa Pope Fischer</t>
        </is>
      </c>
      <c r="E5270" s="3" t="inlineStr">
        <is>
          <t>Associate Professor of Anthropology</t>
        </is>
      </c>
      <c r="F5270" s="3" t="inlineStr">
        <is>
          <t>NYC College of Technology</t>
        </is>
      </c>
      <c r="G5270" s="3" t="inlineStr">
        <is>
          <t>Social Science</t>
        </is>
      </c>
      <c r="H5270" s="3" t="inlineStr">
        <is>
          <t>LPopefischer@citytech.cuny.edu</t>
        </is>
      </c>
      <c r="I5270" s="3" t="inlineStr">
        <is>
          <t>Conference presentation</t>
        </is>
      </c>
      <c r="J5270" s="3" t="inlineStr">
        <is>
          <t>Hungarian Border Crossings: Embodying Intersections of Time, Space, and Identities In a Postsocialist Society</t>
        </is>
      </c>
      <c r="K5270" s="3" t="n">
        <v>2012</v>
      </c>
      <c r="L5270" s="3" t="inlineStr"/>
      <c r="M5270" s="3" t="inlineStr"/>
      <c r="N5270" s="3" t="inlineStr"/>
      <c r="O5270" s="3" t="n"/>
      <c r="P5270" s="3" t="inlineStr"/>
      <c r="Q5270" s="3" t="inlineStr"/>
      <c r="R5270" s="3" t="inlineStr"/>
      <c r="S5270" s="3" t="inlineStr">
        <is>
          <t>Dept bio</t>
        </is>
      </c>
      <c r="T5270" s="3" t="n">
        <v>1</v>
      </c>
      <c r="U5270" s="3" t="inlineStr">
        <is>
          <t>Medium (self-reported in faculty bio)</t>
        </is>
      </c>
      <c r="V5270" s="3" t="n"/>
      <c r="W5270" s="3" t="inlineStr">
        <is>
          <t>“Hungarian Border Crossings: Embodying Intersections of Time, Space, and Identities In a Postsocialist Society” The American Anthropology Association’s Annual Meetings, San Francisco, CA, November 16-20, 2012.</t>
        </is>
      </c>
      <c r="X5270" s="3" t="inlineStr"/>
      <c r="Y5270" s="3" t="inlineStr"/>
      <c r="Z5270" s="3" t="inlineStr"/>
      <c r="AA5270" s="3" t="inlineStr"/>
      <c r="AB5270" s="3" t="inlineStr"/>
      <c r="AC5270" s="3" t="inlineStr">
        <is>
          <t>School of Arts &amp; Sciences</t>
        </is>
      </c>
      <c r="AD5270" s="3" t="n"/>
      <c r="AE5270" s="3" t="inlineStr">
        <is>
          <t>No</t>
        </is>
      </c>
      <c r="AF5270" s="3" t="inlineStr"/>
      <c r="AG5270" s="4" t="inlineStr"/>
      <c r="AH5270" s="4" t="inlineStr"/>
      <c r="AI5270" s="4" t="inlineStr"/>
    </row>
    <row r="5271">
      <c r="A5271" s="3" t="inlineStr">
        <is>
          <t>SOC-0209</t>
        </is>
      </c>
      <c r="B5271" s="3" t="inlineStr">
        <is>
          <t>MacDonald</t>
        </is>
      </c>
      <c r="C5271" s="3" t="inlineStr">
        <is>
          <t>Sean</t>
        </is>
      </c>
      <c r="D5271" s="3" t="inlineStr">
        <is>
          <t>Sean MacDonald</t>
        </is>
      </c>
      <c r="E5271" s="3" t="inlineStr">
        <is>
          <t>Professor of Economics</t>
        </is>
      </c>
      <c r="F5271" s="3" t="inlineStr">
        <is>
          <t>NYC College of Technology</t>
        </is>
      </c>
      <c r="G5271" s="3" t="inlineStr">
        <is>
          <t>Social Science</t>
        </is>
      </c>
      <c r="H5271" s="3" t="inlineStr">
        <is>
          <t>SMacdonald@citytech.cuny.edu</t>
        </is>
      </c>
      <c r="I5271" s="3" t="inlineStr">
        <is>
          <t>Conference paper</t>
        </is>
      </c>
      <c r="J5271" s="3" t="inlineStr">
        <is>
          <t>Member, Board of Directors, New York State Economics Association: 2012 – present</t>
        </is>
      </c>
      <c r="K5271" s="3" t="n">
        <v>2012</v>
      </c>
      <c r="L5271" s="3" t="inlineStr"/>
      <c r="M5271" s="3" t="inlineStr"/>
      <c r="N5271" s="3" t="inlineStr"/>
      <c r="O5271" s="3" t="n"/>
      <c r="P5271" s="3" t="inlineStr"/>
      <c r="Q5271" s="3" t="inlineStr"/>
      <c r="R5271" s="3" t="inlineStr"/>
      <c r="S5271" s="3" t="inlineStr">
        <is>
          <t>Dept bio</t>
        </is>
      </c>
      <c r="T5271" s="3" t="n">
        <v>1</v>
      </c>
      <c r="U5271" s="3" t="inlineStr">
        <is>
          <t>Medium (self-reported in faculty bio)</t>
        </is>
      </c>
      <c r="V5271" s="3" t="n"/>
      <c r="W5271" s="3" t="inlineStr">
        <is>
          <t>Member, Board of Directors, New York State Economics Association: 2012 – present</t>
        </is>
      </c>
      <c r="X5271" s="3" t="inlineStr"/>
      <c r="Y5271" s="3" t="inlineStr"/>
      <c r="Z5271" s="3" t="inlineStr"/>
      <c r="AA5271" s="3" t="inlineStr"/>
      <c r="AB5271" s="3" t="inlineStr"/>
      <c r="AC5271" s="3" t="inlineStr">
        <is>
          <t>School of Arts &amp; Sciences</t>
        </is>
      </c>
      <c r="AD5271" s="3" t="n"/>
      <c r="AE5271" s="3" t="inlineStr">
        <is>
          <t>No</t>
        </is>
      </c>
      <c r="AF5271" s="3" t="inlineStr"/>
      <c r="AG5271" s="4" t="inlineStr"/>
      <c r="AH5271" s="4" t="inlineStr"/>
      <c r="AI5271" s="4" t="inlineStr"/>
    </row>
    <row r="5272">
      <c r="A5272" s="3" t="inlineStr">
        <is>
          <t>SOC-0212</t>
        </is>
      </c>
      <c r="B5272" s="3" t="inlineStr">
        <is>
          <t>Lalaki</t>
        </is>
      </c>
      <c r="C5272" s="3" t="inlineStr">
        <is>
          <t>Despina</t>
        </is>
      </c>
      <c r="D5272" s="3" t="inlineStr">
        <is>
          <t>Despina Lalaki</t>
        </is>
      </c>
      <c r="E5272" s="3" t="inlineStr">
        <is>
          <t>LECTURER (DOCTORAL SCHEDULE) OF SOCIOLOGY</t>
        </is>
      </c>
      <c r="F5272" s="3" t="inlineStr">
        <is>
          <t>NYC College of Technology</t>
        </is>
      </c>
      <c r="G5272" s="3" t="inlineStr">
        <is>
          <t>Social Science</t>
        </is>
      </c>
      <c r="H5272" s="3" t="inlineStr">
        <is>
          <t>DESPINA.LALAKI89@CITYTECH.CUNY.EDU</t>
        </is>
      </c>
      <c r="I5272" s="3" t="inlineStr">
        <is>
          <t>Journal article</t>
        </is>
      </c>
      <c r="J5272" s="3" t="inlineStr">
        <is>
          <t>On the Social Construction of Hellenism Cold War Narratives of Modernity, Development and Democracy for Greece</t>
        </is>
      </c>
      <c r="K5272" s="3" t="n">
        <v>2012</v>
      </c>
      <c r="L5272" s="3" t="inlineStr">
        <is>
          <t>Journal of Historical Sociology</t>
        </is>
      </c>
      <c r="M5272" s="3" t="inlineStr">
        <is>
          <t>Despina Lalaki</t>
        </is>
      </c>
      <c r="N5272" s="3" t="inlineStr"/>
      <c r="O5272" s="3" t="n"/>
      <c r="P5272" s="3" t="inlineStr"/>
      <c r="Q5272" s="3" t="inlineStr">
        <is>
          <t>10.1111/j.1467-6443.2012.01432.x</t>
        </is>
      </c>
      <c r="R5272" s="3" t="inlineStr">
        <is>
          <t>https://doi.org/10.1111/j.1467-6443.2012.01432.x</t>
        </is>
      </c>
      <c r="S5272" s="3" t="inlineStr">
        <is>
          <t>OpenAlex; CUNY Academic Works</t>
        </is>
      </c>
      <c r="T5272" s="3" t="n">
        <v>2</v>
      </c>
      <c r="U5272" s="3" t="inlineStr">
        <is>
          <t>High (City Tech affiliation on paper); 2 sources</t>
        </is>
      </c>
      <c r="V5272" s="3" t="n"/>
      <c r="W5272" s="3" t="inlineStr"/>
      <c r="X5272" s="3" t="inlineStr">
        <is>
          <t>Abstract Hellenism is one of those overarching, ever‐changing narratives always subject to historical circumstances, intellectual fashions and political needs. Conversely, it is fraught with meaning and conditioning powers, enabling and constraining imagination and practical life. In this essay I tease out the hold that the idea of Hellas has had on post‐war Greece and I explore the ways in which the American anti‐communist rhetoric and discussions about political and economic stabilization appropriated and rearticulated Hellenism. Central to this history of transformations are the archaeologists; the archaeologists as intellectuals, as producers of culture who, while stepping in and out of their disciplinary boundaries, rewrote and legitimized the new ideological properties of Hellenism while tapping into the resources of their profession.</t>
        </is>
      </c>
      <c r="Y5272" s="3" t="inlineStr">
        <is>
          <t>OpenAlex</t>
        </is>
      </c>
      <c r="Z5272" s="3" t="inlineStr">
        <is>
          <t>https://academicworks.cuny.edu/context/ny_pubs/article/1093/viewcontent/On_the_Social_Construction_of_Hellenism.pdf</t>
        </is>
      </c>
      <c r="AA5272" s="3" t="inlineStr">
        <is>
          <t>Not found</t>
        </is>
      </c>
      <c r="AB5272" s="3" t="inlineStr">
        <is>
          <t>closed</t>
        </is>
      </c>
      <c r="AC5272" s="3" t="inlineStr">
        <is>
          <t>School of Arts &amp; Sciences</t>
        </is>
      </c>
      <c r="AD5272" s="3" t="n">
        <v>10</v>
      </c>
      <c r="AE5272" s="3" t="inlineStr">
        <is>
          <t>No</t>
        </is>
      </c>
      <c r="AF5272" s="3" t="inlineStr"/>
      <c r="AG5272" s="4" t="inlineStr"/>
      <c r="AH5272" s="4" t="inlineStr"/>
      <c r="AI5272" s="4" t="inlineStr"/>
    </row>
    <row r="5273">
      <c r="A5273" s="3" t="inlineStr">
        <is>
          <t>SOC-0213</t>
        </is>
      </c>
      <c r="B5273" s="3" t="inlineStr">
        <is>
          <t>Her</t>
        </is>
      </c>
      <c r="C5273" s="3" t="inlineStr">
        <is>
          <t>Pa</t>
        </is>
      </c>
      <c r="D5273" s="3" t="inlineStr">
        <is>
          <t>Pa Her</t>
        </is>
      </c>
      <c r="E5273" s="3" t="inlineStr">
        <is>
          <t>Associate Professor of Psychology</t>
        </is>
      </c>
      <c r="F5273" s="3" t="inlineStr">
        <is>
          <t>NYC College of Technology</t>
        </is>
      </c>
      <c r="G5273" s="3" t="inlineStr">
        <is>
          <t>Social Science</t>
        </is>
      </c>
      <c r="H5273" s="3" t="inlineStr">
        <is>
          <t>PHer@citytech.cuny.edu</t>
        </is>
      </c>
      <c r="I5273" s="3" t="inlineStr">
        <is>
          <t>Journal article</t>
        </is>
      </c>
      <c r="J5273" s="3" t="inlineStr">
        <is>
          <t>Parents' Beliefs about Emotions and Children's Self-Construals in African American, European American, and Lumbee American Indian Families</t>
        </is>
      </c>
      <c r="K5273" s="3" t="n">
        <v>2012</v>
      </c>
      <c r="L5273" s="3" t="inlineStr">
        <is>
          <t>Global Studies of Childhood</t>
        </is>
      </c>
      <c r="M5273" s="3" t="inlineStr">
        <is>
          <t>Pa Her; Julie C. Dunsmore; Rebecca L. Stelter</t>
        </is>
      </c>
      <c r="N5273" s="3" t="inlineStr"/>
      <c r="O5273" s="3" t="n"/>
      <c r="P5273" s="3" t="inlineStr"/>
      <c r="Q5273" s="3" t="inlineStr">
        <is>
          <t>10.2304/gsch.2012.2.2.129</t>
        </is>
      </c>
      <c r="R5273" s="3" t="inlineStr">
        <is>
          <t>https://doi.org/10.2304/gsch.2012.2.2.129</t>
        </is>
      </c>
      <c r="S5273" s="3" t="inlineStr">
        <is>
          <t>OpenAlex; Dept bio</t>
        </is>
      </c>
      <c r="T5273" s="3" t="n">
        <v>2</v>
      </c>
      <c r="U5273" s="3" t="inlineStr">
        <is>
          <t>High (City Tech affiliation on paper); 2 sources</t>
        </is>
      </c>
      <c r="V5273" s="3" t="n"/>
      <c r="W5273" s="3" t="inlineStr">
        <is>
          <t>Her, P. , Dunsmore, J.C., &amp; Stelter, R. L. (2012). Parents' beliefs about emotions and children's self-construals in African American, European American, and Lumbee American Indian families. Global Studies of Childhood, 2, 129-143.</t>
        </is>
      </c>
      <c r="X5273" s="3" t="inlineStr">
        <is>
          <t>The authors investigated interrelations among parents' emotion-related beliefs and discourse and children's independent and interdependent self-construals within three ethnic groups in the United States. One hundred and thirteen nine to 10-year-old African American (AA), European American (EA), and Lumbee American Indian (LA) parent–child dyads participated. Parents self-reported beliefs about the value and danger of emotions. Dyads played a game involving discussion of family memories. Conversations were coded for emotion-related terms and for language use related to independence/interdependence. Children's self-descriptions were coded for independence and interdependence. A strength of the study was the use of both between-group and within-group analyses. LA children used more interdependent language than did AA or EA children. For all children, parents' belief that emotions can be dangerous was associated with less emphasis on both independence and interdependence in self-construals. For LA children, parents' stronger belief that negative emotions are valuable and greater use of negative emotion terms was associated with children's language use suggesting greater independence and less interdependence. Results suggest the importance of cultural context in emotion socialization processes.</t>
        </is>
      </c>
      <c r="Y5273" s="3" t="inlineStr">
        <is>
          <t>OpenAlex</t>
        </is>
      </c>
      <c r="Z5273" s="3" t="inlineStr"/>
      <c r="AA5273" s="3" t="inlineStr">
        <is>
          <t>Not found</t>
        </is>
      </c>
      <c r="AB5273" s="3" t="inlineStr">
        <is>
          <t>closed</t>
        </is>
      </c>
      <c r="AC5273" s="3" t="inlineStr">
        <is>
          <t>School of Arts &amp; Sciences</t>
        </is>
      </c>
      <c r="AD5273" s="3" t="n">
        <v>9</v>
      </c>
      <c r="AE5273" s="3" t="inlineStr">
        <is>
          <t>No</t>
        </is>
      </c>
      <c r="AF5273" s="3" t="inlineStr"/>
      <c r="AG5273" s="4" t="inlineStr"/>
      <c r="AH5273" s="4" t="inlineStr"/>
      <c r="AI5273" s="4" t="inlineStr"/>
    </row>
    <row r="5274">
      <c r="A5274" s="3" t="inlineStr">
        <is>
          <t>SOC-0214</t>
        </is>
      </c>
      <c r="B5274" s="3" t="inlineStr">
        <is>
          <t>MacDonald</t>
        </is>
      </c>
      <c r="C5274" s="3" t="inlineStr">
        <is>
          <t>Sean</t>
        </is>
      </c>
      <c r="D5274" s="3" t="inlineStr">
        <is>
          <t>Sean MacDonald</t>
        </is>
      </c>
      <c r="E5274" s="3" t="inlineStr">
        <is>
          <t>Professor of Economics</t>
        </is>
      </c>
      <c r="F5274" s="3" t="inlineStr">
        <is>
          <t>NYC College of Technology</t>
        </is>
      </c>
      <c r="G5274" s="3" t="inlineStr">
        <is>
          <t>Social Science</t>
        </is>
      </c>
      <c r="H5274" s="3" t="inlineStr">
        <is>
          <t>SMacdonald@citytech.cuny.edu</t>
        </is>
      </c>
      <c r="I5274" s="3" t="inlineStr">
        <is>
          <t>Conference paper</t>
        </is>
      </c>
      <c r="J5274" s="3" t="inlineStr">
        <is>
          <t>Proceedings of the New York State Economics Association</t>
        </is>
      </c>
      <c r="K5274" s="3" t="n">
        <v>2012</v>
      </c>
      <c r="L5274" s="3" t="inlineStr"/>
      <c r="M5274" s="3" t="inlineStr"/>
      <c r="N5274" s="3" t="inlineStr"/>
      <c r="O5274" s="3" t="n"/>
      <c r="P5274" s="3" t="inlineStr"/>
      <c r="Q5274" s="3" t="inlineStr"/>
      <c r="R5274" s="3" t="inlineStr"/>
      <c r="S5274" s="3" t="inlineStr">
        <is>
          <t>Dept bio</t>
        </is>
      </c>
      <c r="T5274" s="3" t="n">
        <v>1</v>
      </c>
      <c r="U5274" s="3" t="inlineStr">
        <is>
          <t>Medium (self-reported in faculty bio)</t>
        </is>
      </c>
      <c r="V5274" s="3" t="n"/>
      <c r="W5274" s="3" t="inlineStr">
        <is>
          <t>MacDonald, Sean and Eric Doviak. The Economic Landscape of the Foreclosure Crisis. Proceedings of the New York State Economics Association. (Also served as Chair of Session on Regional Economics; served as a paper discussant, 65th Annual Conference of the New York State Economics Association, Farmingdale, NY) Vol 5 Fall 2012, 140-149.</t>
        </is>
      </c>
      <c r="X5274" s="3" t="inlineStr"/>
      <c r="Y5274" s="3" t="inlineStr"/>
      <c r="Z5274" s="3" t="inlineStr"/>
      <c r="AA5274" s="3" t="inlineStr"/>
      <c r="AB5274" s="3" t="inlineStr"/>
      <c r="AC5274" s="3" t="inlineStr">
        <is>
          <t>School of Arts &amp; Sciences</t>
        </is>
      </c>
      <c r="AD5274" s="3" t="n"/>
      <c r="AE5274" s="3" t="inlineStr">
        <is>
          <t>No</t>
        </is>
      </c>
      <c r="AF5274" s="3" t="inlineStr"/>
      <c r="AG5274" s="4" t="inlineStr"/>
      <c r="AH5274" s="4" t="inlineStr"/>
      <c r="AI5274" s="4" t="inlineStr"/>
    </row>
    <row r="5275">
      <c r="A5275" s="3" t="inlineStr">
        <is>
          <t>SOC-0215</t>
        </is>
      </c>
      <c r="B5275" s="3" t="inlineStr">
        <is>
          <t>MacDougall</t>
        </is>
      </c>
      <c r="C5275" s="3" t="inlineStr">
        <is>
          <t>Robert</t>
        </is>
      </c>
      <c r="D5275" s="3" t="inlineStr">
        <is>
          <t>Robert MacDougall</t>
        </is>
      </c>
      <c r="E5275" s="3" t="inlineStr">
        <is>
          <t>Professor of Philosophy</t>
        </is>
      </c>
      <c r="F5275" s="3" t="inlineStr">
        <is>
          <t>NYC College of Technology</t>
        </is>
      </c>
      <c r="G5275" s="3" t="inlineStr">
        <is>
          <t>Social Science</t>
        </is>
      </c>
      <c r="H5275" s="3" t="inlineStr">
        <is>
          <t>DMacdougall@citytech.cuny.edu</t>
        </is>
      </c>
      <c r="I5275" s="3" t="inlineStr">
        <is>
          <t>Journal article</t>
        </is>
      </c>
      <c r="J5275" s="3" t="inlineStr">
        <is>
          <t>Robert, and Griffin Trotter</t>
        </is>
      </c>
      <c r="K5275" s="3" t="n">
        <v>2012</v>
      </c>
      <c r="L5275" s="3" t="inlineStr"/>
      <c r="M5275" s="3" t="inlineStr">
        <is>
          <t>MacDougall, D. Robert, and Griffin Trotter. Rights and Basic Health Care. Journal of Medicine and Philosophy</t>
        </is>
      </c>
      <c r="N5275" s="3" t="inlineStr"/>
      <c r="O5275" s="3" t="n"/>
      <c r="P5275" s="3" t="inlineStr"/>
      <c r="Q5275" s="3" t="inlineStr"/>
      <c r="R5275" s="3" t="inlineStr"/>
      <c r="S5275" s="3" t="inlineStr">
        <is>
          <t>Dept bio</t>
        </is>
      </c>
      <c r="T5275" s="3" t="n">
        <v>1</v>
      </c>
      <c r="U5275" s="3" t="inlineStr">
        <is>
          <t>Medium (self-reported in faculty bio)</t>
        </is>
      </c>
      <c r="V5275" s="3" t="n"/>
      <c r="W5275" s="3" t="inlineStr">
        <is>
          <t>MacDougall, D. Robert, and Griffin Trotter. Rights and Basic Health Care. Journal of Medicine and Philosophy (2012)36 (6):529-36.S</t>
        </is>
      </c>
      <c r="X5275" s="3" t="inlineStr"/>
      <c r="Y5275" s="3" t="inlineStr"/>
      <c r="Z5275" s="3" t="inlineStr"/>
      <c r="AA5275" s="3" t="inlineStr"/>
      <c r="AB5275" s="3" t="inlineStr"/>
      <c r="AC5275" s="3" t="inlineStr">
        <is>
          <t>School of Arts &amp; Sciences</t>
        </is>
      </c>
      <c r="AD5275" s="3" t="n"/>
      <c r="AE5275" s="3" t="inlineStr">
        <is>
          <t>No</t>
        </is>
      </c>
      <c r="AF5275" s="3" t="inlineStr"/>
      <c r="AG5275" s="4" t="inlineStr"/>
      <c r="AH5275" s="4" t="inlineStr"/>
      <c r="AI5275" s="4" t="inlineStr"/>
    </row>
    <row r="5276">
      <c r="A5276" s="3" t="inlineStr">
        <is>
          <t>SOC-0218</t>
        </is>
      </c>
      <c r="B5276" s="3" t="inlineStr">
        <is>
          <t>Panayotakis</t>
        </is>
      </c>
      <c r="C5276" s="3" t="inlineStr">
        <is>
          <t>Costas</t>
        </is>
      </c>
      <c r="D5276" s="3" t="inlineStr">
        <is>
          <t>Costas Panayotakis</t>
        </is>
      </c>
      <c r="E5276" s="3" t="inlineStr">
        <is>
          <t>Professor of Sociology</t>
        </is>
      </c>
      <c r="F5276" s="3" t="inlineStr">
        <is>
          <t>NYC College of Technology</t>
        </is>
      </c>
      <c r="G5276" s="3" t="inlineStr">
        <is>
          <t>Social Science</t>
        </is>
      </c>
      <c r="H5276" s="3" t="inlineStr">
        <is>
          <t>CPanayotakis@citytech.cuny.edu</t>
        </is>
      </c>
      <c r="I5276" s="3" t="inlineStr">
        <is>
          <t>Journal article</t>
        </is>
      </c>
      <c r="J5276" s="3" t="inlineStr">
        <is>
          <t>Scarcity, capitalism and the promise of economic democracy</t>
        </is>
      </c>
      <c r="K5276" s="3" t="n">
        <v>2012</v>
      </c>
      <c r="L5276" s="3" t="inlineStr">
        <is>
          <t>International Journal of Pluralism and Economics Education</t>
        </is>
      </c>
      <c r="M5276" s="3" t="inlineStr">
        <is>
          <t>Costas Panayotakis</t>
        </is>
      </c>
      <c r="N5276" s="3" t="inlineStr"/>
      <c r="O5276" s="3" t="n"/>
      <c r="P5276" s="3" t="inlineStr"/>
      <c r="Q5276" s="3" t="inlineStr">
        <is>
          <t>10.1504/ijpee.2012.047473</t>
        </is>
      </c>
      <c r="R5276" s="3" t="inlineStr">
        <is>
          <t>https://doi.org/10.1504/ijpee.2012.047473</t>
        </is>
      </c>
      <c r="S5276" s="3" t="inlineStr">
        <is>
          <t>OpenAlex; Dept bio</t>
        </is>
      </c>
      <c r="T5276" s="3" t="n">
        <v>2</v>
      </c>
      <c r="U5276" s="3" t="inlineStr">
        <is>
          <t>High (City Tech affiliation on paper); 2 sources</t>
        </is>
      </c>
      <c r="V5276" s="3" t="n"/>
      <c r="W5276" s="3" t="inlineStr">
        <is>
          <t>“Scarcity, Capitalism and the Promise of Economic Democracy,” International Journal of Pluralist Economics and Education, March 2012.</t>
        </is>
      </c>
      <c r="X5276" s="3" t="inlineStr">
        <is>
          <t>This article critically examines scarcity, a foundational concept of neoclassical economics. It argues that class inequalities and the pursuit of profit shape the configurations of scarcity faced by individuals and groups in today’s society. These configurations are made up of socially constructed material wants (the demand side) and of unequally distributed resources (the supply side). Against neoclassical economics, the article argues that capitalism cannot manage scarce resources in accordance with human well-being and the ecological integrity of the planet. Only an economically democratic society that allows all people to have equal say over the way economic life becomes organised can do so.</t>
        </is>
      </c>
      <c r="Y5276" s="3" t="inlineStr">
        <is>
          <t>OpenAlex</t>
        </is>
      </c>
      <c r="Z5276" s="3" t="inlineStr"/>
      <c r="AA5276" s="3" t="inlineStr">
        <is>
          <t>Not found</t>
        </is>
      </c>
      <c r="AB5276" s="3" t="inlineStr">
        <is>
          <t>closed</t>
        </is>
      </c>
      <c r="AC5276" s="3" t="inlineStr">
        <is>
          <t>School of Arts &amp; Sciences</t>
        </is>
      </c>
      <c r="AD5276" s="3" t="n">
        <v>2</v>
      </c>
      <c r="AE5276" s="3" t="inlineStr">
        <is>
          <t>No</t>
        </is>
      </c>
      <c r="AF5276" s="3" t="inlineStr"/>
      <c r="AG5276" s="4" t="inlineStr"/>
      <c r="AH5276" s="4" t="inlineStr"/>
      <c r="AI5276" s="4" t="inlineStr"/>
    </row>
    <row r="5277">
      <c r="A5277" s="3" t="inlineStr">
        <is>
          <t>SOC-0220</t>
        </is>
      </c>
      <c r="B5277" s="3" t="inlineStr">
        <is>
          <t>Lalaki</t>
        </is>
      </c>
      <c r="C5277" s="3" t="inlineStr">
        <is>
          <t>Despina</t>
        </is>
      </c>
      <c r="D5277" s="3" t="inlineStr">
        <is>
          <t>Despina Lalaki</t>
        </is>
      </c>
      <c r="E5277" s="3" t="inlineStr">
        <is>
          <t>LECTURER (DOCTORAL SCHEDULE) OF SOCIOLOGY</t>
        </is>
      </c>
      <c r="F5277" s="3" t="inlineStr">
        <is>
          <t>NYC College of Technology</t>
        </is>
      </c>
      <c r="G5277" s="3" t="inlineStr">
        <is>
          <t>Social Science</t>
        </is>
      </c>
      <c r="H5277" s="3" t="inlineStr">
        <is>
          <t>DESPINA.LALAKI89@CITYTECH.CUNY.EDU</t>
        </is>
      </c>
      <c r="I5277" s="3" t="inlineStr">
        <is>
          <t>Paper (venue type unclear)</t>
        </is>
      </c>
      <c r="J5277" s="3" t="inlineStr">
        <is>
          <t>The Greek Crisis as Racketeering and Organized Crime</t>
        </is>
      </c>
      <c r="K5277" s="3" t="n">
        <v>2012</v>
      </c>
      <c r="L5277" s="3" t="inlineStr">
        <is>
          <t>CUNY Academic Works (City University of New York)</t>
        </is>
      </c>
      <c r="M5277" s="3" t="inlineStr">
        <is>
          <t>Despina Lalaki</t>
        </is>
      </c>
      <c r="N5277" s="3" t="inlineStr"/>
      <c r="O5277" s="3" t="n"/>
      <c r="P5277" s="3" t="inlineStr"/>
      <c r="Q5277" s="3" t="inlineStr"/>
      <c r="R5277" s="3" t="inlineStr">
        <is>
          <t>https://openalex.org/W2989402427</t>
        </is>
      </c>
      <c r="S5277" s="3" t="inlineStr">
        <is>
          <t>OpenAlex; CUNY Academic Works</t>
        </is>
      </c>
      <c r="T5277" s="3" t="n">
        <v>2</v>
      </c>
      <c r="U5277" s="3" t="inlineStr">
        <is>
          <t>High (City Tech affiliation on paper); 2 sources</t>
        </is>
      </c>
      <c r="V5277" s="3" t="n"/>
      <c r="W5277" s="3" t="inlineStr"/>
      <c r="X5277" s="3" t="inlineStr"/>
      <c r="Y5277" s="3" t="inlineStr"/>
      <c r="Z5277" s="3" t="inlineStr">
        <is>
          <t>https://academicworks.cuny.edu/cgi/viewcontent.cgi?article=1510&amp;context=ny_pubs</t>
        </is>
      </c>
      <c r="AA5277" s="3" t="inlineStr">
        <is>
          <t>Open-access PDF (via OpenAlex)</t>
        </is>
      </c>
      <c r="AB5277" s="3" t="inlineStr">
        <is>
          <t>green</t>
        </is>
      </c>
      <c r="AC5277" s="3" t="inlineStr">
        <is>
          <t>School of Arts &amp; Sciences</t>
        </is>
      </c>
      <c r="AD5277" s="3" t="n">
        <v>0</v>
      </c>
      <c r="AE5277" s="3" t="inlineStr">
        <is>
          <t>No</t>
        </is>
      </c>
      <c r="AF5277" s="3" t="inlineStr"/>
      <c r="AG5277" s="4" t="inlineStr"/>
      <c r="AH5277" s="4" t="inlineStr"/>
      <c r="AI5277" s="4" t="inlineStr"/>
    </row>
    <row r="5278">
      <c r="A5278" s="3" t="inlineStr">
        <is>
          <t>SOC-0221</t>
        </is>
      </c>
      <c r="B5278" s="3" t="inlineStr">
        <is>
          <t>Parides</t>
        </is>
      </c>
      <c r="C5278" s="3" t="inlineStr">
        <is>
          <t>Peter</t>
        </is>
      </c>
      <c r="D5278" s="3" t="inlineStr">
        <is>
          <t>Peter Parides</t>
        </is>
      </c>
      <c r="E5278" s="3" t="inlineStr">
        <is>
          <t>Associate Professor of History</t>
        </is>
      </c>
      <c r="F5278" s="3" t="inlineStr">
        <is>
          <t>NYC College of Technology</t>
        </is>
      </c>
      <c r="G5278" s="3" t="inlineStr">
        <is>
          <t>Social Science</t>
        </is>
      </c>
      <c r="H5278" s="3" t="inlineStr">
        <is>
          <t>PParides@citytech.cuny.edu</t>
        </is>
      </c>
      <c r="I5278" s="3" t="inlineStr">
        <is>
          <t>Journal article</t>
        </is>
      </c>
      <c r="J5278" s="3" t="inlineStr">
        <is>
          <t>The Halban Affair and British Atomic Diplomacy at the End of the Second World War</t>
        </is>
      </c>
      <c r="K5278" s="3" t="n">
        <v>2012</v>
      </c>
      <c r="L5278" s="3" t="inlineStr">
        <is>
          <t>Diplomacy and Statecraft</t>
        </is>
      </c>
      <c r="M5278" s="3" t="inlineStr">
        <is>
          <t>Peter K. Parides</t>
        </is>
      </c>
      <c r="N5278" s="3" t="inlineStr"/>
      <c r="O5278" s="3" t="n"/>
      <c r="P5278" s="3" t="inlineStr"/>
      <c r="Q5278" s="3" t="inlineStr">
        <is>
          <t>10.1080/09592296.2012.736328</t>
        </is>
      </c>
      <c r="R5278" s="3" t="inlineStr">
        <is>
          <t>https://doi.org/10.1080/09592296.2012.736328</t>
        </is>
      </c>
      <c r="S5278" s="3" t="inlineStr">
        <is>
          <t>OpenAlex; Dept bio</t>
        </is>
      </c>
      <c r="T5278" s="3" t="n">
        <v>2</v>
      </c>
      <c r="U5278" s="3" t="inlineStr">
        <is>
          <t>High (City Tech affiliation on paper); 2 sources</t>
        </is>
      </c>
      <c r="V5278" s="3" t="n"/>
      <c r="W5278" s="3" t="inlineStr">
        <is>
          <t>"The Halban Affair and British Atomic Diplomacy at the End of World War II," in Diplomacy &amp; Statecraft (Routledge, Dec. 2012).</t>
        </is>
      </c>
      <c r="X5278" s="3" t="inlineStr">
        <is>
          <t>In winter 1944, Sir John Anderson, senior minister in the government of Winston Churchill, and Wallace Akers, the chief executive officer of Imperial Chemical Industries, tried to initiate an independent and secretive atomic diplomacy that aimed to repair the Anglo–French atomic relationship. At the centre of this diplomatic debacle was a meeting in Paris between Hans Von Halban and Frédéric Joliot. Halban also travelled to Montreal at the behest of Anderson and Akers to ensure the continuation of Anglo–French atomic co-operation. Their actions not only failed to achieve their intended goal; they also brought about the unintended consequence of straining the Anglo–American atomic alliance and exacerbating France's bitterness at the Allies' refusal to invite France into their atomic alliance. This analysis is significant because it sheds light on the understudied area of British atomic diplomacy and increases the understanding of the Anglo–American “special relationship.”</t>
        </is>
      </c>
      <c r="Y5278" s="3" t="inlineStr">
        <is>
          <t>OpenAlex</t>
        </is>
      </c>
      <c r="Z5278" s="3" t="inlineStr"/>
      <c r="AA5278" s="3" t="inlineStr">
        <is>
          <t>Not found</t>
        </is>
      </c>
      <c r="AB5278" s="3" t="inlineStr">
        <is>
          <t>closed</t>
        </is>
      </c>
      <c r="AC5278" s="3" t="inlineStr">
        <is>
          <t>School of Arts &amp; Sciences</t>
        </is>
      </c>
      <c r="AD5278" s="3" t="n">
        <v>1</v>
      </c>
      <c r="AE5278" s="3" t="inlineStr">
        <is>
          <t>No</t>
        </is>
      </c>
      <c r="AF5278" s="3" t="inlineStr"/>
      <c r="AG5278" s="4" t="inlineStr"/>
      <c r="AH5278" s="4" t="inlineStr"/>
      <c r="AI5278" s="4" t="inlineStr"/>
    </row>
    <row r="5279">
      <c r="A5279" s="3" t="inlineStr">
        <is>
          <t>SOC-0222</t>
        </is>
      </c>
      <c r="B5279" s="3" t="inlineStr">
        <is>
          <t>Panayotakis</t>
        </is>
      </c>
      <c r="C5279" s="3" t="inlineStr">
        <is>
          <t>Costas</t>
        </is>
      </c>
      <c r="D5279" s="3" t="inlineStr">
        <is>
          <t>Costas Panayotakis</t>
        </is>
      </c>
      <c r="E5279" s="3" t="inlineStr">
        <is>
          <t>Professor of Sociology</t>
        </is>
      </c>
      <c r="F5279" s="3" t="inlineStr">
        <is>
          <t>NYC College of Technology</t>
        </is>
      </c>
      <c r="G5279" s="3" t="inlineStr">
        <is>
          <t>Social Science</t>
        </is>
      </c>
      <c r="H5279" s="3" t="inlineStr">
        <is>
          <t>CPanayotakis@citytech.cuny.edu</t>
        </is>
      </c>
      <c r="I5279" s="3" t="inlineStr">
        <is>
          <t>Book chapter</t>
        </is>
      </c>
      <c r="J5279" s="3" t="inlineStr">
        <is>
          <t>The Struggle in (and over) Greece</t>
        </is>
      </c>
      <c r="K5279" s="3" t="n">
        <v>2012</v>
      </c>
      <c r="L5279" s="3" t="inlineStr"/>
      <c r="M5279" s="3" t="inlineStr"/>
      <c r="N5279" s="3" t="inlineStr"/>
      <c r="O5279" s="3" t="n"/>
      <c r="P5279" s="3" t="inlineStr"/>
      <c r="Q5279" s="3" t="inlineStr"/>
      <c r="R5279" s="3" t="inlineStr"/>
      <c r="S5279" s="3" t="inlineStr">
        <is>
          <t>Dept bio</t>
        </is>
      </c>
      <c r="T5279" s="3" t="n">
        <v>1</v>
      </c>
      <c r="U5279" s="3" t="inlineStr">
        <is>
          <t>Medium (self-reported in faculty bio)</t>
        </is>
      </c>
      <c r="V5279" s="3" t="n"/>
      <c r="W5279" s="3" t="inlineStr">
        <is>
          <t>“The Struggle in (and over) Greece,” Capitalism Nature Socialism, June 2012 (article solicited by the journal’s editors on account of my expertise on Greek society and social movements).</t>
        </is>
      </c>
      <c r="X5279" s="3" t="inlineStr"/>
      <c r="Y5279" s="3" t="inlineStr"/>
      <c r="Z5279" s="3" t="inlineStr"/>
      <c r="AA5279" s="3" t="inlineStr"/>
      <c r="AB5279" s="3" t="inlineStr"/>
      <c r="AC5279" s="3" t="inlineStr">
        <is>
          <t>School of Arts &amp; Sciences</t>
        </is>
      </c>
      <c r="AD5279" s="3" t="n"/>
      <c r="AE5279" s="3" t="inlineStr">
        <is>
          <t>No</t>
        </is>
      </c>
      <c r="AF5279" s="3" t="inlineStr"/>
      <c r="AG5279" s="4" t="inlineStr"/>
      <c r="AH5279" s="4" t="inlineStr"/>
      <c r="AI5279" s="4" t="inlineStr"/>
    </row>
    <row r="5280">
      <c r="A5280" s="3" t="inlineStr">
        <is>
          <t>SOC-0223</t>
        </is>
      </c>
      <c r="B5280" s="3" t="inlineStr">
        <is>
          <t>MacDonald</t>
        </is>
      </c>
      <c r="C5280" s="3" t="inlineStr">
        <is>
          <t>Sean</t>
        </is>
      </c>
      <c r="D5280" s="3" t="inlineStr">
        <is>
          <t>Sean MacDonald</t>
        </is>
      </c>
      <c r="E5280" s="3" t="inlineStr">
        <is>
          <t>Professor of Economics</t>
        </is>
      </c>
      <c r="F5280" s="3" t="inlineStr">
        <is>
          <t>NYC College of Technology</t>
        </is>
      </c>
      <c r="G5280" s="3" t="inlineStr">
        <is>
          <t>Social Science</t>
        </is>
      </c>
      <c r="H5280" s="3" t="inlineStr">
        <is>
          <t>SMacdonald@citytech.cuny.edu</t>
        </is>
      </c>
      <c r="I5280" s="3" t="inlineStr">
        <is>
          <t>Book chapter</t>
        </is>
      </c>
      <c r="J5280" s="3" t="inlineStr">
        <is>
          <t>Theories in practice: A focus on STEM at City Tech</t>
        </is>
      </c>
      <c r="K5280" s="3" t="n">
        <v>2012</v>
      </c>
      <c r="L5280" s="3" t="inlineStr"/>
      <c r="M5280" s="3" t="inlineStr">
        <is>
          <t>MacDonald, Sean, Sodeinde, Olufemi, and Zameer, Andleeb</t>
        </is>
      </c>
      <c r="N5280" s="3" t="inlineStr"/>
      <c r="O5280" s="3" t="n"/>
      <c r="P5280" s="3" t="inlineStr"/>
      <c r="Q5280" s="3" t="inlineStr"/>
      <c r="R5280" s="3" t="inlineStr"/>
      <c r="S5280" s="3" t="inlineStr">
        <is>
          <t>Dept bio</t>
        </is>
      </c>
      <c r="T5280" s="3" t="n">
        <v>1</v>
      </c>
      <c r="U5280" s="3" t="inlineStr">
        <is>
          <t>Medium (self-reported in faculty bio)</t>
        </is>
      </c>
      <c r="V5280" s="3" t="n"/>
      <c r="W5280" s="3" t="inlineStr">
        <is>
          <t>MacDonald, Sean, Sodeinde, Olufemi, and Zameer, Andleeb. (2012) Theories in practice: A focus on STEM at City Tech. In R. D. Lansiquot (Ed.) Cases on interdisciplinary research trends in science, technology, engineering, and mathematics: Studies on urban classrooms. New York: New York: Information Science Reference.</t>
        </is>
      </c>
      <c r="X5280" s="3" t="inlineStr"/>
      <c r="Y5280" s="3" t="inlineStr"/>
      <c r="Z5280" s="3" t="inlineStr"/>
      <c r="AA5280" s="3" t="inlineStr"/>
      <c r="AB5280" s="3" t="inlineStr"/>
      <c r="AC5280" s="3" t="inlineStr">
        <is>
          <t>School of Arts &amp; Sciences</t>
        </is>
      </c>
      <c r="AD5280" s="3" t="n"/>
      <c r="AE5280" s="3" t="inlineStr">
        <is>
          <t>No</t>
        </is>
      </c>
      <c r="AF5280" s="3" t="inlineStr"/>
      <c r="AG5280" s="4" t="inlineStr"/>
      <c r="AH5280" s="4" t="inlineStr"/>
      <c r="AI5280" s="4" t="inlineStr"/>
    </row>
    <row r="5281">
      <c r="A5281" s="3" t="inlineStr">
        <is>
          <t>SOC-0224</t>
        </is>
      </c>
      <c r="B5281" s="3" t="inlineStr">
        <is>
          <t>Panayotakis</t>
        </is>
      </c>
      <c r="C5281" s="3" t="inlineStr">
        <is>
          <t>Costas</t>
        </is>
      </c>
      <c r="D5281" s="3" t="inlineStr">
        <is>
          <t>Costas Panayotakis</t>
        </is>
      </c>
      <c r="E5281" s="3" t="inlineStr">
        <is>
          <t>Professor of Sociology</t>
        </is>
      </c>
      <c r="F5281" s="3" t="inlineStr">
        <is>
          <t>NYC College of Technology</t>
        </is>
      </c>
      <c r="G5281" s="3" t="inlineStr">
        <is>
          <t>Social Science</t>
        </is>
      </c>
      <c r="H5281" s="3" t="inlineStr">
        <is>
          <t>CPanayotakis@citytech.cuny.edu</t>
        </is>
      </c>
      <c r="I5281" s="3" t="inlineStr">
        <is>
          <t>Journal article</t>
        </is>
      </c>
      <c r="J5281" s="3" t="inlineStr">
        <is>
          <t>Theorizing Scarcity</t>
        </is>
      </c>
      <c r="K5281" s="3" t="n">
        <v>2012</v>
      </c>
      <c r="L5281" s="3" t="inlineStr">
        <is>
          <t>Review of Radical Political Economics</t>
        </is>
      </c>
      <c r="M5281" s="3" t="inlineStr">
        <is>
          <t>Costas Panayotakis</t>
        </is>
      </c>
      <c r="N5281" s="3" t="inlineStr"/>
      <c r="O5281" s="3" t="n"/>
      <c r="P5281" s="3" t="inlineStr"/>
      <c r="Q5281" s="3" t="inlineStr">
        <is>
          <t>10.1177/0486613412458649</t>
        </is>
      </c>
      <c r="R5281" s="3" t="inlineStr">
        <is>
          <t>https://doi.org/10.1177/0486613412458649</t>
        </is>
      </c>
      <c r="S5281" s="3" t="inlineStr">
        <is>
          <t>OpenAlex</t>
        </is>
      </c>
      <c r="T5281" s="3" t="n">
        <v>1</v>
      </c>
      <c r="U5281" s="3" t="inlineStr">
        <is>
          <t>High (City Tech affiliation on paper)</t>
        </is>
      </c>
      <c r="V5281" s="3" t="n"/>
      <c r="W5281" s="3" t="inlineStr"/>
      <c r="X5281" s="3" t="inlineStr">
        <is>
          <t>This article critically examines the neoclassical approach to scarcity as well as critiques of neoclassical economics that focus either on the formation of people’s wants (the demand side of scarcity) or on the production and distribution of the goods needed to satisfy these wants (the supply side). I argue that critiques of the neoclassical approach are right to emphasize the relationship between the determinants of scarcity and the economic system as a whole but are less convincing when they project the possibility of overcoming neoclassical scarcity altogether. JEL Codes: A10, P10, Z13</t>
        </is>
      </c>
      <c r="Y5281" s="3" t="inlineStr">
        <is>
          <t>OpenAlex</t>
        </is>
      </c>
      <c r="Z5281" s="3" t="inlineStr"/>
      <c r="AA5281" s="3" t="inlineStr">
        <is>
          <t>Not found</t>
        </is>
      </c>
      <c r="AB5281" s="3" t="inlineStr">
        <is>
          <t>closed</t>
        </is>
      </c>
      <c r="AC5281" s="3" t="inlineStr">
        <is>
          <t>School of Arts &amp; Sciences</t>
        </is>
      </c>
      <c r="AD5281" s="3" t="n">
        <v>16</v>
      </c>
      <c r="AE5281" s="3" t="inlineStr">
        <is>
          <t>No</t>
        </is>
      </c>
      <c r="AF5281" s="3" t="inlineStr"/>
      <c r="AG5281" s="4" t="inlineStr"/>
      <c r="AH5281" s="4" t="inlineStr"/>
      <c r="AI5281" s="4" t="inlineStr"/>
    </row>
    <row r="5282">
      <c r="A5282" s="3" t="inlineStr">
        <is>
          <t>SOC-0225</t>
        </is>
      </c>
      <c r="B5282" s="3" t="inlineStr">
        <is>
          <t>Catapano</t>
        </is>
      </c>
      <c r="C5282" s="3" t="inlineStr">
        <is>
          <t>Peter</t>
        </is>
      </c>
      <c r="D5282" s="3" t="inlineStr">
        <is>
          <t>Peter Catapano</t>
        </is>
      </c>
      <c r="E5282" s="3" t="inlineStr">
        <is>
          <t>Professor of History</t>
        </is>
      </c>
      <c r="F5282" s="3" t="inlineStr">
        <is>
          <t>NYC College of Technology</t>
        </is>
      </c>
      <c r="G5282" s="3" t="inlineStr">
        <is>
          <t>Social Science</t>
        </is>
      </c>
      <c r="H5282" s="3" t="inlineStr">
        <is>
          <t>PCatapano@citytech.cuny.edu</t>
        </is>
      </c>
      <c r="I5282" s="3" t="inlineStr">
        <is>
          <t>Paper (venue type unclear)</t>
        </is>
      </c>
      <c r="J5282" s="3" t="inlineStr">
        <is>
          <t>What is Vaudeville? The Brooklyn Experience</t>
        </is>
      </c>
      <c r="K5282" s="3" t="n">
        <v>2012</v>
      </c>
      <c r="L5282" s="3" t="inlineStr">
        <is>
          <t>CUNY Academic Works (City University of New York)</t>
        </is>
      </c>
      <c r="M5282" s="3" t="inlineStr">
        <is>
          <t>Peter M. Catapano</t>
        </is>
      </c>
      <c r="N5282" s="3" t="inlineStr"/>
      <c r="O5282" s="3" t="n"/>
      <c r="P5282" s="3" t="inlineStr"/>
      <c r="Q5282" s="3" t="inlineStr"/>
      <c r="R5282" s="3" t="inlineStr">
        <is>
          <t>https://openalex.org/W2768646802</t>
        </is>
      </c>
      <c r="S5282" s="3" t="inlineStr">
        <is>
          <t>OpenAlex; CUNY Academic Works</t>
        </is>
      </c>
      <c r="T5282" s="3" t="n">
        <v>2</v>
      </c>
      <c r="U5282" s="3" t="inlineStr">
        <is>
          <t>High (City Tech affiliation on paper); 2 sources</t>
        </is>
      </c>
      <c r="V5282" s="3" t="n"/>
      <c r="W5282" s="3" t="inlineStr"/>
      <c r="X5282" s="3" t="inlineStr"/>
      <c r="Y5282" s="3" t="inlineStr"/>
      <c r="Z5282" s="3" t="inlineStr">
        <is>
          <t>https://academicworks.cuny.edu/cgi/viewcontent.cgi?article=1207&amp;context=ny_pubs</t>
        </is>
      </c>
      <c r="AA5282" s="3" t="inlineStr">
        <is>
          <t>Open-access PDF (via OpenAlex)</t>
        </is>
      </c>
      <c r="AB5282" s="3" t="inlineStr">
        <is>
          <t>green</t>
        </is>
      </c>
      <c r="AC5282" s="3" t="inlineStr">
        <is>
          <t>School of Arts &amp; Sciences</t>
        </is>
      </c>
      <c r="AD5282" s="3" t="n">
        <v>0</v>
      </c>
      <c r="AE5282" s="3" t="inlineStr">
        <is>
          <t>No</t>
        </is>
      </c>
      <c r="AF5282" s="3" t="inlineStr"/>
      <c r="AG5282" s="4" t="inlineStr"/>
      <c r="AH5282" s="4" t="inlineStr"/>
      <c r="AI5282" s="4" t="inlineStr"/>
    </row>
    <row r="5283">
      <c r="A5283" s="3" t="inlineStr">
        <is>
          <t>SOC-0228</t>
        </is>
      </c>
      <c r="B5283" s="3" t="inlineStr">
        <is>
          <t>Rodriguez</t>
        </is>
      </c>
      <c r="C5283" s="3" t="inlineStr">
        <is>
          <t>Eric</t>
        </is>
      </c>
      <c r="D5283" s="3" t="inlineStr">
        <is>
          <t>Eric Rodriguez</t>
        </is>
      </c>
      <c r="E5283" s="3" t="inlineStr">
        <is>
          <t>ASSOCIATE PROFESSOR OF PSYCHOLOGY</t>
        </is>
      </c>
      <c r="F5283" s="3" t="inlineStr">
        <is>
          <t>NYC College of Technology</t>
        </is>
      </c>
      <c r="G5283" s="3" t="inlineStr">
        <is>
          <t>Social Science</t>
        </is>
      </c>
      <c r="H5283" s="3" t="inlineStr">
        <is>
          <t>ERodriguez@citytech.cuny.edu</t>
        </is>
      </c>
      <c r="I5283" s="3" t="inlineStr">
        <is>
          <t>Paper (venue type unclear)</t>
        </is>
      </c>
      <c r="J5283" s="3" t="inlineStr">
        <is>
          <t>City Tech Writer, 8, 45-49</t>
        </is>
      </c>
      <c r="K5283" s="3" t="n">
        <v>2013</v>
      </c>
      <c r="L5283" s="3" t="inlineStr"/>
      <c r="M5283" s="3" t="inlineStr">
        <is>
          <t>Graham, C</t>
        </is>
      </c>
      <c r="N5283" s="3" t="inlineStr"/>
      <c r="O5283" s="3" t="n"/>
      <c r="P5283" s="3" t="inlineStr"/>
      <c r="Q5283" s="3" t="inlineStr"/>
      <c r="R5283" s="3" t="inlineStr"/>
      <c r="S5283" s="3" t="inlineStr">
        <is>
          <t>Dept bio</t>
        </is>
      </c>
      <c r="T5283" s="3" t="n">
        <v>1</v>
      </c>
      <c r="U5283" s="3" t="inlineStr">
        <is>
          <t>Medium (self-reported in faculty bio)</t>
        </is>
      </c>
      <c r="V5283" s="3" t="n"/>
      <c r="W5283" s="3" t="inlineStr">
        <is>
          <t>Graham, C. (2013). Everyday struggle. City Tech Writer, 8, 45-49.</t>
        </is>
      </c>
      <c r="X5283" s="3" t="inlineStr"/>
      <c r="Y5283" s="3" t="inlineStr"/>
      <c r="Z5283" s="3" t="inlineStr"/>
      <c r="AA5283" s="3" t="inlineStr"/>
      <c r="AB5283" s="3" t="inlineStr"/>
      <c r="AC5283" s="3" t="inlineStr">
        <is>
          <t>School of Arts &amp; Sciences</t>
        </is>
      </c>
      <c r="AD5283" s="3" t="n"/>
      <c r="AE5283" s="3" t="inlineStr">
        <is>
          <t>No</t>
        </is>
      </c>
      <c r="AF5283" s="3" t="inlineStr"/>
      <c r="AG5283" s="4" t="inlineStr"/>
      <c r="AH5283" s="4" t="inlineStr"/>
      <c r="AI5283" s="4" t="inlineStr"/>
    </row>
    <row r="5284">
      <c r="A5284" s="3" t="inlineStr">
        <is>
          <t>SOC-0229</t>
        </is>
      </c>
      <c r="B5284" s="3" t="inlineStr">
        <is>
          <t>Bayaz</t>
        </is>
      </c>
      <c r="C5284" s="3" t="inlineStr">
        <is>
          <t>Gulgun</t>
        </is>
      </c>
      <c r="D5284" s="3" t="inlineStr">
        <is>
          <t>Gulgun Bayaz</t>
        </is>
      </c>
      <c r="E5284" s="3" t="inlineStr">
        <is>
          <t>Associate Professor of Economics</t>
        </is>
      </c>
      <c r="F5284" s="3" t="inlineStr">
        <is>
          <t>NYC College of Technology</t>
        </is>
      </c>
      <c r="G5284" s="3" t="inlineStr">
        <is>
          <t>Social Science</t>
        </is>
      </c>
      <c r="H5284" s="3" t="inlineStr">
        <is>
          <t>GBayazozturk@citytech.cuny.edu</t>
        </is>
      </c>
      <c r="I5284" s="3" t="inlineStr">
        <is>
          <t>Paper (venue type unclear)</t>
        </is>
      </c>
      <c r="J5284" s="3" t="inlineStr">
        <is>
          <t>Effect of Job Loss on Wealth Accumulation of Older Workers</t>
        </is>
      </c>
      <c r="K5284" s="3" t="n">
        <v>2013</v>
      </c>
      <c r="L5284" s="3" t="inlineStr"/>
      <c r="M5284" s="3" t="inlineStr"/>
      <c r="N5284" s="3" t="inlineStr"/>
      <c r="O5284" s="3" t="n"/>
      <c r="P5284" s="3" t="inlineStr"/>
      <c r="Q5284" s="3" t="inlineStr"/>
      <c r="R5284" s="3" t="inlineStr"/>
      <c r="S5284" s="3" t="inlineStr">
        <is>
          <t>Dept bio</t>
        </is>
      </c>
      <c r="T5284" s="3" t="n">
        <v>1</v>
      </c>
      <c r="U5284" s="3" t="inlineStr">
        <is>
          <t>Medium (self-reported in faculty bio)</t>
        </is>
      </c>
      <c r="V5284" s="3" t="n"/>
      <c r="W5284" s="3" t="inlineStr">
        <is>
          <t>Bayaz-Ozturk, G., W. T. Gallo. 2013. “Effect of Job Loss on Wealth Accumulation of Older Workers.” U.S. Department of Labor, Office of the Assistant Secretary for Policy, Chief Evaluation Office, Evaluation Studies.</t>
        </is>
      </c>
      <c r="X5284" s="3" t="inlineStr"/>
      <c r="Y5284" s="3" t="inlineStr"/>
      <c r="Z5284" s="3" t="inlineStr"/>
      <c r="AA5284" s="3" t="inlineStr"/>
      <c r="AB5284" s="3" t="inlineStr"/>
      <c r="AC5284" s="3" t="inlineStr">
        <is>
          <t>School of Arts &amp; Sciences</t>
        </is>
      </c>
      <c r="AD5284" s="3" t="n"/>
      <c r="AE5284" s="3" t="inlineStr">
        <is>
          <t>No</t>
        </is>
      </c>
      <c r="AF5284" s="3" t="inlineStr"/>
      <c r="AG5284" s="4" t="inlineStr"/>
      <c r="AH5284" s="4" t="inlineStr"/>
      <c r="AI5284" s="4" t="inlineStr"/>
    </row>
    <row r="5285">
      <c r="A5285" s="3" t="inlineStr">
        <is>
          <t>SOC-0231</t>
        </is>
      </c>
      <c r="B5285" s="3" t="inlineStr">
        <is>
          <t>Boyle</t>
        </is>
      </c>
      <c r="C5285" s="3" t="inlineStr">
        <is>
          <t>Stephanie</t>
        </is>
      </c>
      <c r="D5285" s="3" t="inlineStr">
        <is>
          <t>Stephanie Boyle</t>
        </is>
      </c>
      <c r="E5285" s="3" t="inlineStr">
        <is>
          <t>Associate Professor of History</t>
        </is>
      </c>
      <c r="F5285" s="3" t="inlineStr">
        <is>
          <t>NYC College of Technology</t>
        </is>
      </c>
      <c r="G5285" s="3" t="inlineStr">
        <is>
          <t>Social Science</t>
        </is>
      </c>
      <c r="H5285" s="3" t="inlineStr">
        <is>
          <t>SBoyle@citytech.cuny.edu</t>
        </is>
      </c>
      <c r="I5285" s="3" t="inlineStr">
        <is>
          <t>Conference presentation</t>
        </is>
      </c>
      <c r="J5285" s="3" t="inlineStr">
        <is>
          <t>Egypt" invited talk Great Decisions, Wyomissing Public Library, (March 27, 2013)</t>
        </is>
      </c>
      <c r="K5285" s="3" t="n">
        <v>2013</v>
      </c>
      <c r="L5285" s="3" t="inlineStr"/>
      <c r="M5285" s="3" t="inlineStr"/>
      <c r="N5285" s="3" t="inlineStr"/>
      <c r="O5285" s="3" t="n"/>
      <c r="P5285" s="3" t="inlineStr"/>
      <c r="Q5285" s="3" t="inlineStr"/>
      <c r="R5285" s="3" t="inlineStr"/>
      <c r="S5285" s="3" t="inlineStr">
        <is>
          <t>Dept bio</t>
        </is>
      </c>
      <c r="T5285" s="3" t="n">
        <v>1</v>
      </c>
      <c r="U5285" s="3" t="inlineStr">
        <is>
          <t>Medium (self-reported in faculty bio)</t>
        </is>
      </c>
      <c r="V5285" s="3" t="n"/>
      <c r="W5285" s="3" t="inlineStr">
        <is>
          <t>"Egypt" invited talk Great Decisions, Wyomissing Public Library, (March 27, 2013).</t>
        </is>
      </c>
      <c r="X5285" s="3" t="inlineStr"/>
      <c r="Y5285" s="3" t="inlineStr"/>
      <c r="Z5285" s="3" t="inlineStr"/>
      <c r="AA5285" s="3" t="inlineStr"/>
      <c r="AB5285" s="3" t="inlineStr"/>
      <c r="AC5285" s="3" t="inlineStr">
        <is>
          <t>School of Arts &amp; Sciences</t>
        </is>
      </c>
      <c r="AD5285" s="3" t="n"/>
      <c r="AE5285" s="3" t="inlineStr">
        <is>
          <t>No</t>
        </is>
      </c>
      <c r="AF5285" s="3" t="inlineStr"/>
      <c r="AG5285" s="4" t="inlineStr"/>
      <c r="AH5285" s="4" t="inlineStr"/>
      <c r="AI5285" s="4" t="inlineStr"/>
    </row>
    <row r="5286">
      <c r="A5286" s="3" t="inlineStr">
        <is>
          <t>SOC-0233</t>
        </is>
      </c>
      <c r="B5286" s="3" t="inlineStr">
        <is>
          <t>Rodriguez</t>
        </is>
      </c>
      <c r="C5286" s="3" t="inlineStr">
        <is>
          <t>Eric</t>
        </is>
      </c>
      <c r="D5286" s="3" t="inlineStr">
        <is>
          <t>Eric Rodriguez</t>
        </is>
      </c>
      <c r="E5286" s="3" t="inlineStr">
        <is>
          <t>ASSOCIATE PROFESSOR OF PSYCHOLOGY</t>
        </is>
      </c>
      <c r="F5286" s="3" t="inlineStr">
        <is>
          <t>NYC College of Technology</t>
        </is>
      </c>
      <c r="G5286" s="3" t="inlineStr">
        <is>
          <t>Social Science</t>
        </is>
      </c>
      <c r="H5286" s="3" t="inlineStr">
        <is>
          <t>ERodriguez@citytech.cuny.edu</t>
        </is>
      </c>
      <c r="I5286" s="3" t="inlineStr">
        <is>
          <t>Journal article</t>
        </is>
      </c>
      <c r="J5286" s="3" t="inlineStr">
        <is>
          <t>Exploring the Intersectionality of Bisexual, Religious/Spiritual, and Political Identities From a Feminist Perspective</t>
        </is>
      </c>
      <c r="K5286" s="3" t="n">
        <v>2013</v>
      </c>
      <c r="L5286" s="3" t="inlineStr">
        <is>
          <t>Journal of Bisexuality</t>
        </is>
      </c>
      <c r="M5286" s="3" t="inlineStr">
        <is>
          <t>Eric M. Rodriguez; Megan C. Lytle; Michelle Denise Vaughan</t>
        </is>
      </c>
      <c r="N5286" s="3" t="inlineStr"/>
      <c r="O5286" s="3" t="n"/>
      <c r="P5286" s="3" t="inlineStr"/>
      <c r="Q5286" s="3" t="inlineStr">
        <is>
          <t>10.1080/15299716.2013.813001</t>
        </is>
      </c>
      <c r="R5286" s="3" t="inlineStr">
        <is>
          <t>https://doi.org/10.1080/15299716.2013.813001</t>
        </is>
      </c>
      <c r="S5286" s="3" t="inlineStr">
        <is>
          <t>OpenAlex</t>
        </is>
      </c>
      <c r="T5286" s="3" t="n">
        <v>1</v>
      </c>
      <c r="U5286" s="3" t="inlineStr">
        <is>
          <t>High (City Tech affiliation on paper)</t>
        </is>
      </c>
      <c r="V5286" s="3" t="n"/>
      <c r="W5286" s="3" t="inlineStr"/>
      <c r="X5286" s="3" t="inlineStr">
        <is>
          <t>While there is a small but growing body of work that examines the religious and spiritual lives of bisexuals, there is a strong need for additional research that further explores the intersectionality of these distinct identities. Motivated by the feminist notions that the personal is political and that individuals are the experts of their own experiences (Unger, 2001), the specific aim of this study is to better understand the intersection of multiple identities experienced by bisexual individuals. Relying upon data collected by Herek, Glunt, and colleagues during their Northern California Health Study, in this exploratory study we examine the intersection of bisexual, religious/spiritual, and political identities by conducting an archival secondary analysis of 120 self-identified bisexual individuals. Among the significant findings, results suggest that higher LGB self-esteem scores and openness about sexual orientation correlated with higher levels of spirituality. Further, attraction to same sex partners was associated with perceiving sexual orientation as a choice, identifying as bisexual at a younger age, more likely to disclose one's sexual orientation, less likely to view religion as being socially important, and a higher score on the belief statement. We discuss the implications of these results and make suggestions for future research on the role of religion and spirituality in bisexual lives.</t>
        </is>
      </c>
      <c r="Y5286" s="3" t="inlineStr">
        <is>
          <t>OpenAlex</t>
        </is>
      </c>
      <c r="Z5286" s="3" t="inlineStr">
        <is>
          <t>https://www.ncbi.nlm.nih.gov/pmc/articles/4251592</t>
        </is>
      </c>
      <c r="AA5286" s="3" t="inlineStr">
        <is>
          <t>Open-access page (via OpenAlex)</t>
        </is>
      </c>
      <c r="AB5286" s="3" t="inlineStr">
        <is>
          <t>green</t>
        </is>
      </c>
      <c r="AC5286" s="3" t="inlineStr">
        <is>
          <t>School of Arts &amp; Sciences</t>
        </is>
      </c>
      <c r="AD5286" s="3" t="n">
        <v>26</v>
      </c>
      <c r="AE5286" s="3" t="inlineStr">
        <is>
          <t>No</t>
        </is>
      </c>
      <c r="AF5286" s="3" t="inlineStr"/>
      <c r="AG5286" s="4" t="inlineStr"/>
      <c r="AH5286" s="4" t="inlineStr"/>
      <c r="AI5286" s="4" t="inlineStr"/>
    </row>
    <row r="5287">
      <c r="A5287" s="3" t="inlineStr">
        <is>
          <t>SOC-0234</t>
        </is>
      </c>
      <c r="B5287" s="3" t="inlineStr">
        <is>
          <t>Lalaki</t>
        </is>
      </c>
      <c r="C5287" s="3" t="inlineStr">
        <is>
          <t>Despina</t>
        </is>
      </c>
      <c r="D5287" s="3" t="inlineStr">
        <is>
          <t>Despina Lalaki</t>
        </is>
      </c>
      <c r="E5287" s="3" t="inlineStr">
        <is>
          <t>LECTURER (DOCTORAL SCHEDULE) OF SOCIOLOGY</t>
        </is>
      </c>
      <c r="F5287" s="3" t="inlineStr">
        <is>
          <t>NYC College of Technology</t>
        </is>
      </c>
      <c r="G5287" s="3" t="inlineStr">
        <is>
          <t>Social Science</t>
        </is>
      </c>
      <c r="H5287" s="3" t="inlineStr">
        <is>
          <t>DESPINA.LALAKI89@CITYTECH.CUNY.EDU</t>
        </is>
      </c>
      <c r="I5287" s="3" t="inlineStr">
        <is>
          <t>Paper (venue type unclear)</t>
        </is>
      </c>
      <c r="J5287" s="3" t="inlineStr">
        <is>
          <t>Greece in Crisis: An Interview with Despina Lalaki</t>
        </is>
      </c>
      <c r="K5287" s="3" t="n">
        <v>2013</v>
      </c>
      <c r="L5287" s="3" t="inlineStr">
        <is>
          <t>CUNY Academic Works (City University of New York)</t>
        </is>
      </c>
      <c r="M5287" s="3" t="inlineStr">
        <is>
          <t>Despina Lalaki</t>
        </is>
      </c>
      <c r="N5287" s="3" t="inlineStr"/>
      <c r="O5287" s="3" t="n"/>
      <c r="P5287" s="3" t="inlineStr"/>
      <c r="Q5287" s="3" t="inlineStr"/>
      <c r="R5287" s="3" t="inlineStr">
        <is>
          <t>https://openalex.org/W2988458320</t>
        </is>
      </c>
      <c r="S5287" s="3" t="inlineStr">
        <is>
          <t>OpenAlex; CUNY Academic Works</t>
        </is>
      </c>
      <c r="T5287" s="3" t="n">
        <v>2</v>
      </c>
      <c r="U5287" s="3" t="inlineStr">
        <is>
          <t>High (City Tech affiliation on paper); 2 sources</t>
        </is>
      </c>
      <c r="V5287" s="3" t="n"/>
      <c r="W5287" s="3" t="inlineStr"/>
      <c r="X5287" s="3" t="inlineStr"/>
      <c r="Y5287" s="3" t="inlineStr"/>
      <c r="Z5287" s="3" t="inlineStr">
        <is>
          <t>https://academicworks.cuny.edu/ny_pubs/481</t>
        </is>
      </c>
      <c r="AA5287" s="3" t="inlineStr">
        <is>
          <t>Open-access PDF (via OpenAlex)</t>
        </is>
      </c>
      <c r="AB5287" s="3" t="inlineStr">
        <is>
          <t>green</t>
        </is>
      </c>
      <c r="AC5287" s="3" t="inlineStr">
        <is>
          <t>School of Arts &amp; Sciences</t>
        </is>
      </c>
      <c r="AD5287" s="3" t="n">
        <v>0</v>
      </c>
      <c r="AE5287" s="3" t="inlineStr">
        <is>
          <t>No</t>
        </is>
      </c>
      <c r="AF5287" s="3" t="inlineStr"/>
      <c r="AG5287" s="4" t="inlineStr"/>
      <c r="AH5287" s="4" t="inlineStr"/>
      <c r="AI5287" s="4" t="inlineStr"/>
    </row>
    <row r="5288">
      <c r="A5288" s="3" t="inlineStr">
        <is>
          <t>SOC-0236</t>
        </is>
      </c>
      <c r="B5288" s="3" t="inlineStr">
        <is>
          <t>Zylstra</t>
        </is>
      </c>
      <c r="C5288" s="3" t="inlineStr">
        <is>
          <t>Geoffrey</t>
        </is>
      </c>
      <c r="D5288" s="3" t="inlineStr">
        <is>
          <t>Geoffrey Zylstra</t>
        </is>
      </c>
      <c r="E5288" s="3" t="inlineStr">
        <is>
          <t>Associate Professor of History</t>
        </is>
      </c>
      <c r="F5288" s="3" t="inlineStr">
        <is>
          <t>NYC College of Technology</t>
        </is>
      </c>
      <c r="G5288" s="3" t="inlineStr">
        <is>
          <t>Social Science</t>
        </is>
      </c>
      <c r="H5288" s="3" t="inlineStr">
        <is>
          <t>GZylstra@citytech.cuny.edu</t>
        </is>
      </c>
      <c r="I5288" s="3" t="inlineStr">
        <is>
          <t>Journal article</t>
        </is>
      </c>
      <c r="J5288" s="3" t="inlineStr">
        <is>
          <t>How I Teach Gender in History (of Technology)</t>
        </is>
      </c>
      <c r="K5288" s="3" t="n">
        <v>2013</v>
      </c>
      <c r="L5288" s="3" t="inlineStr">
        <is>
          <t>Publications and Research</t>
        </is>
      </c>
      <c r="M5288" s="3" t="inlineStr">
        <is>
          <t>Zylstra, Geoff</t>
        </is>
      </c>
      <c r="N5288" s="3" t="inlineStr"/>
      <c r="O5288" s="3" t="n"/>
      <c r="P5288" s="3" t="inlineStr"/>
      <c r="Q5288" s="3" t="inlineStr"/>
      <c r="R5288" s="3" t="inlineStr">
        <is>
          <t>https://academicworks.cuny.edu/ny_pubs/937</t>
        </is>
      </c>
      <c r="S5288" s="3" t="inlineStr">
        <is>
          <t>CUNY Academic Works</t>
        </is>
      </c>
      <c r="T5288" s="3" t="n">
        <v>1</v>
      </c>
      <c r="U5288" s="3" t="inlineStr">
        <is>
          <t>High (in CUNY Academic Works)</t>
        </is>
      </c>
      <c r="V5288" s="3" t="n"/>
      <c r="W5288" s="3" t="inlineStr"/>
      <c r="X5288" s="3" t="inlineStr"/>
      <c r="Y5288" s="3" t="inlineStr"/>
      <c r="Z5288" s="3" t="inlineStr">
        <is>
          <t>https://academicworks.cuny.edu/context/ny_pubs/article/1964/viewcontent/auto_convert.pdf</t>
        </is>
      </c>
      <c r="AA5288" s="3" t="inlineStr">
        <is>
          <t>PDF in CUNY Academic Works</t>
        </is>
      </c>
      <c r="AB5288" s="3" t="inlineStr"/>
      <c r="AC5288" s="3" t="inlineStr">
        <is>
          <t>School of Arts &amp; Sciences</t>
        </is>
      </c>
      <c r="AD5288" s="3" t="n"/>
      <c r="AE5288" s="3" t="inlineStr">
        <is>
          <t>No</t>
        </is>
      </c>
      <c r="AF5288" s="3" t="inlineStr"/>
      <c r="AG5288" s="4" t="inlineStr"/>
      <c r="AH5288" s="4" t="inlineStr"/>
      <c r="AI5288" s="4" t="inlineStr"/>
    </row>
    <row r="5289">
      <c r="A5289" s="3" t="inlineStr">
        <is>
          <t>SOC-0237</t>
        </is>
      </c>
      <c r="B5289" s="3" t="inlineStr">
        <is>
          <t>Pope Fischer</t>
        </is>
      </c>
      <c r="C5289" s="3" t="inlineStr">
        <is>
          <t>Lisa</t>
        </is>
      </c>
      <c r="D5289" s="3" t="inlineStr">
        <is>
          <t>Lisa Pope Fischer</t>
        </is>
      </c>
      <c r="E5289" s="3" t="inlineStr">
        <is>
          <t>Associate Professor of Anthropology</t>
        </is>
      </c>
      <c r="F5289" s="3" t="inlineStr">
        <is>
          <t>NYC College of Technology</t>
        </is>
      </c>
      <c r="G5289" s="3" t="inlineStr">
        <is>
          <t>Social Science</t>
        </is>
      </c>
      <c r="H5289" s="3" t="inlineStr">
        <is>
          <t>LPopefischer@citytech.cuny.edu</t>
        </is>
      </c>
      <c r="I5289" s="3" t="inlineStr">
        <is>
          <t>Grant</t>
        </is>
      </c>
      <c r="J5289" s="3" t="inlineStr">
        <is>
          <t>Identity and Self Respect</t>
        </is>
      </c>
      <c r="K5289" s="3" t="n">
        <v>2013</v>
      </c>
      <c r="L5289" s="3" t="inlineStr"/>
      <c r="M5289" s="3" t="inlineStr"/>
      <c r="N5289" s="3" t="inlineStr"/>
      <c r="O5289" s="3" t="n"/>
      <c r="P5289" s="3" t="inlineStr"/>
      <c r="Q5289" s="3" t="inlineStr"/>
      <c r="R5289" s="3" t="inlineStr"/>
      <c r="S5289" s="3" t="inlineStr">
        <is>
          <t>Dept bio</t>
        </is>
      </c>
      <c r="T5289" s="3" t="n">
        <v>1</v>
      </c>
      <c r="U5289" s="3" t="inlineStr">
        <is>
          <t>Medium (self-reported in faculty bio)</t>
        </is>
      </c>
      <c r="V5289" s="3" t="n"/>
      <c r="W5289" s="3" t="inlineStr">
        <is>
          <t>Travel to Debrecen Hungary for invited conference “Identity and Self Respect,” presented paper June 6-8, 2013.</t>
        </is>
      </c>
      <c r="X5289" s="3" t="inlineStr"/>
      <c r="Y5289" s="3" t="inlineStr"/>
      <c r="Z5289" s="3" t="inlineStr"/>
      <c r="AA5289" s="3" t="inlineStr"/>
      <c r="AB5289" s="3" t="inlineStr"/>
      <c r="AC5289" s="3" t="inlineStr">
        <is>
          <t>School of Arts &amp; Sciences</t>
        </is>
      </c>
      <c r="AD5289" s="3" t="n"/>
      <c r="AE5289" s="3" t="inlineStr">
        <is>
          <t>No</t>
        </is>
      </c>
      <c r="AF5289" s="3" t="inlineStr"/>
      <c r="AG5289" s="4" t="inlineStr"/>
      <c r="AH5289" s="4" t="inlineStr"/>
      <c r="AI5289" s="4" t="inlineStr"/>
    </row>
    <row r="5290">
      <c r="A5290" s="3" t="inlineStr">
        <is>
          <t>SOC-0238</t>
        </is>
      </c>
      <c r="B5290" s="3" t="inlineStr">
        <is>
          <t>Rossi-George</t>
        </is>
      </c>
      <c r="C5290" s="3" t="inlineStr">
        <is>
          <t>Alba</t>
        </is>
      </c>
      <c r="D5290" s="3" t="inlineStr">
        <is>
          <t>Alba Rossi-George</t>
        </is>
      </c>
      <c r="E5290" s="3" t="inlineStr">
        <is>
          <t>LECTURER (DOCTORAL SCHEDULE) OF PSYCHOLOGY</t>
        </is>
      </c>
      <c r="F5290" s="3" t="inlineStr">
        <is>
          <t>NYC College of Technology</t>
        </is>
      </c>
      <c r="G5290" s="3" t="inlineStr">
        <is>
          <t>Social Science</t>
        </is>
      </c>
      <c r="H5290" s="3" t="inlineStr">
        <is>
          <t>ARossiGeorge@citytech.cuny.edu</t>
        </is>
      </c>
      <c r="I5290" s="3" t="inlineStr">
        <is>
          <t>Journal article</t>
        </is>
      </c>
      <c r="J5290" s="3" t="inlineStr">
        <is>
          <t>Immunofluorescent detection of S-nitrosoproteins in cell culture</t>
        </is>
      </c>
      <c r="K5290" s="3" t="n">
        <v>2013</v>
      </c>
      <c r="L5290" s="3" t="inlineStr"/>
      <c r="M5290" s="3" t="inlineStr"/>
      <c r="N5290" s="3" t="inlineStr"/>
      <c r="O5290" s="3" t="n"/>
      <c r="P5290" s="3" t="inlineStr"/>
      <c r="Q5290" s="3" t="inlineStr">
        <is>
          <t>10.1016/j.ymeth.2013.05.022</t>
        </is>
      </c>
      <c r="R5290" s="3" t="inlineStr">
        <is>
          <t>https://pubmed.ncbi.nlm.nih.gov/23748109/</t>
        </is>
      </c>
      <c r="S5290" s="3" t="inlineStr">
        <is>
          <t>Dept bio</t>
        </is>
      </c>
      <c r="T5290" s="3" t="n">
        <v>1</v>
      </c>
      <c r="U5290" s="3" t="inlineStr">
        <is>
          <t>Medium (self-reported in faculty bio)</t>
        </is>
      </c>
      <c r="V5290" s="3" t="n"/>
      <c r="W5290" s="3" t="inlineStr">
        <is>
          <t>Rossi-George A, Gow AJ. Immunofluorescent detection of S-nitrosoproteins in cell culture. Methods. 2013 Aug 1;62(2):161-4. doi: 10.1016/j.ymeth.2013.05.022. Epub 2013 Jun 5. PMID: 23748109; PMCID: PMC3766838.</t>
        </is>
      </c>
      <c r="X5290" s="3" t="inlineStr"/>
      <c r="Y5290" s="3" t="inlineStr"/>
      <c r="Z5290" s="3" t="inlineStr"/>
      <c r="AA5290" s="3" t="inlineStr"/>
      <c r="AB5290" s="3" t="inlineStr"/>
      <c r="AC5290" s="3" t="inlineStr">
        <is>
          <t>School of Arts &amp; Sciences</t>
        </is>
      </c>
      <c r="AD5290" s="3" t="n"/>
      <c r="AE5290" s="3" t="inlineStr">
        <is>
          <t>No</t>
        </is>
      </c>
      <c r="AF5290" s="3" t="inlineStr"/>
      <c r="AG5290" s="4" t="inlineStr"/>
      <c r="AH5290" s="4" t="inlineStr"/>
      <c r="AI5290" s="4" t="inlineStr"/>
    </row>
    <row r="5291">
      <c r="A5291" s="3" t="inlineStr">
        <is>
          <t>SOC-0242</t>
        </is>
      </c>
      <c r="B5291" s="3" t="inlineStr">
        <is>
          <t>MacDougall</t>
        </is>
      </c>
      <c r="C5291" s="3" t="inlineStr">
        <is>
          <t>Robert</t>
        </is>
      </c>
      <c r="D5291" s="3" t="inlineStr">
        <is>
          <t>Robert MacDougall</t>
        </is>
      </c>
      <c r="E5291" s="3" t="inlineStr">
        <is>
          <t>Professor of Philosophy</t>
        </is>
      </c>
      <c r="F5291" s="3" t="inlineStr">
        <is>
          <t>NYC College of Technology</t>
        </is>
      </c>
      <c r="G5291" s="3" t="inlineStr">
        <is>
          <t>Social Science</t>
        </is>
      </c>
      <c r="H5291" s="3" t="inlineStr">
        <is>
          <t>DMacdougall@citytech.cuny.edu</t>
        </is>
      </c>
      <c r="I5291" s="3" t="inlineStr">
        <is>
          <t>Journal article</t>
        </is>
      </c>
      <c r="J5291" s="3" t="inlineStr">
        <is>
          <t>National Obesity Rates: A Legitimate Health Policy Endpoint? The Hastings Center Report (2013) 43(3):7-8</t>
        </is>
      </c>
      <c r="K5291" s="3" t="n">
        <v>2013</v>
      </c>
      <c r="L5291" s="3" t="inlineStr"/>
      <c r="M5291" s="3" t="inlineStr">
        <is>
          <t>MacDougall, D. Robert. National Obesity Rates: A Legitimate Health Policy Endpoint? The Hastings Center Report</t>
        </is>
      </c>
      <c r="N5291" s="3" t="inlineStr"/>
      <c r="O5291" s="3" t="n"/>
      <c r="P5291" s="3" t="inlineStr"/>
      <c r="Q5291" s="3" t="inlineStr"/>
      <c r="R5291" s="3" t="inlineStr"/>
      <c r="S5291" s="3" t="inlineStr">
        <is>
          <t>Dept bio</t>
        </is>
      </c>
      <c r="T5291" s="3" t="n">
        <v>1</v>
      </c>
      <c r="U5291" s="3" t="inlineStr">
        <is>
          <t>Medium (self-reported in faculty bio)</t>
        </is>
      </c>
      <c r="V5291" s="3" t="n"/>
      <c r="W5291" s="3" t="inlineStr">
        <is>
          <t>MacDougall, D. Robert. National Obesity Rates: A Legitimate Health Policy Endpoint? The Hastings Center Report (2013) 43(3):7-8.</t>
        </is>
      </c>
      <c r="X5291" s="3" t="inlineStr"/>
      <c r="Y5291" s="3" t="inlineStr"/>
      <c r="Z5291" s="3" t="inlineStr"/>
      <c r="AA5291" s="3" t="inlineStr"/>
      <c r="AB5291" s="3" t="inlineStr"/>
      <c r="AC5291" s="3" t="inlineStr">
        <is>
          <t>School of Arts &amp; Sciences</t>
        </is>
      </c>
      <c r="AD5291" s="3" t="n"/>
      <c r="AE5291" s="3" t="inlineStr">
        <is>
          <t>No</t>
        </is>
      </c>
      <c r="AF5291" s="3" t="inlineStr"/>
      <c r="AG5291" s="4" t="inlineStr"/>
      <c r="AH5291" s="4" t="inlineStr"/>
      <c r="AI5291" s="4" t="inlineStr"/>
    </row>
    <row r="5292">
      <c r="A5292" s="3" t="inlineStr">
        <is>
          <t>SOC-0244</t>
        </is>
      </c>
      <c r="B5292" s="3" t="inlineStr">
        <is>
          <t>Castillo</t>
        </is>
      </c>
      <c r="C5292" s="3" t="inlineStr">
        <is>
          <t>Marco</t>
        </is>
      </c>
      <c r="D5292" s="3" t="inlineStr">
        <is>
          <t>Marco Castillo</t>
        </is>
      </c>
      <c r="E5292" s="3" t="inlineStr">
        <is>
          <t>Associate Professor of Government</t>
        </is>
      </c>
      <c r="F5292" s="3" t="inlineStr">
        <is>
          <t>NYC College of Technology</t>
        </is>
      </c>
      <c r="G5292" s="3" t="inlineStr">
        <is>
          <t>Social Science</t>
        </is>
      </c>
      <c r="H5292" s="3" t="inlineStr">
        <is>
          <t>MCastillo@citytech.cuny.edu</t>
        </is>
      </c>
      <c r="I5292" s="3" t="inlineStr">
        <is>
          <t>Journal article</t>
        </is>
      </c>
      <c r="J5292" s="3" t="inlineStr">
        <is>
          <t>Public Participation, Mayoral Control, and the New York City Public School System</t>
        </is>
      </c>
      <c r="K5292" s="3" t="n">
        <v>2013</v>
      </c>
      <c r="L5292" s="3" t="inlineStr">
        <is>
          <t>Journal of Deliberative Democracy</t>
        </is>
      </c>
      <c r="M5292" s="3" t="inlineStr">
        <is>
          <t>Marco Castillo</t>
        </is>
      </c>
      <c r="N5292" s="3" t="inlineStr"/>
      <c r="O5292" s="3" t="n"/>
      <c r="P5292" s="3" t="inlineStr"/>
      <c r="Q5292" s="3" t="inlineStr">
        <is>
          <t>10.16997/jdd.168</t>
        </is>
      </c>
      <c r="R5292" s="3" t="inlineStr">
        <is>
          <t>https://doi.org/10.16997/jdd.168</t>
        </is>
      </c>
      <c r="S5292" s="3" t="inlineStr">
        <is>
          <t>OpenAlex</t>
        </is>
      </c>
      <c r="T5292" s="3" t="n">
        <v>1</v>
      </c>
      <c r="U5292" s="3" t="inlineStr">
        <is>
          <t>High (City Tech affiliation on paper)</t>
        </is>
      </c>
      <c r="V5292" s="3" t="n"/>
      <c r="W5292" s="3" t="inlineStr"/>
      <c r="X5292" s="3" t="inlineStr">
        <is>
          <t>In this article, I utilize the case of New York City to assess the role and influence of public-participation mechanisms operating in large urban public school systems under mayoral control. I find that the public-participation mechanisms operating under New York City’s mayor-controlled school system can produce some policy and administrative changes despite their lack of formal statutory powers. Their ability to produce such changes depends on several factors, including a citizen and administrative ability and willingness to identify and utilize opportunities for collaboration, the presence of a culture of civic engagement within local communities, and the political values reflected in formal policy advisories.</t>
        </is>
      </c>
      <c r="Y5292" s="3" t="inlineStr">
        <is>
          <t>OpenAlex</t>
        </is>
      </c>
      <c r="Z5292" s="3" t="inlineStr">
        <is>
          <t>https://doi.org/10.16997/jdd.168</t>
        </is>
      </c>
      <c r="AA5292" s="3" t="inlineStr">
        <is>
          <t>Open-access page (via OpenAlex)</t>
        </is>
      </c>
      <c r="AB5292" s="3" t="inlineStr">
        <is>
          <t>diamond</t>
        </is>
      </c>
      <c r="AC5292" s="3" t="inlineStr">
        <is>
          <t>School of Arts &amp; Sciences</t>
        </is>
      </c>
      <c r="AD5292" s="3" t="n">
        <v>3</v>
      </c>
      <c r="AE5292" s="3" t="inlineStr">
        <is>
          <t>No</t>
        </is>
      </c>
      <c r="AF5292" s="3" t="inlineStr"/>
      <c r="AG5292" s="4" t="inlineStr"/>
      <c r="AH5292" s="4" t="inlineStr"/>
      <c r="AI5292" s="4" t="inlineStr"/>
    </row>
    <row r="5293">
      <c r="A5293" s="3" t="inlineStr">
        <is>
          <t>SOC-0246</t>
        </is>
      </c>
      <c r="B5293" s="3" t="inlineStr">
        <is>
          <t>Pope Fischer</t>
        </is>
      </c>
      <c r="C5293" s="3" t="inlineStr">
        <is>
          <t>Lisa</t>
        </is>
      </c>
      <c r="D5293" s="3" t="inlineStr">
        <is>
          <t>Lisa Pope Fischer</t>
        </is>
      </c>
      <c r="E5293" s="3" t="inlineStr">
        <is>
          <t>Associate Professor of Anthropology</t>
        </is>
      </c>
      <c r="F5293" s="3" t="inlineStr">
        <is>
          <t>NYC College of Technology</t>
        </is>
      </c>
      <c r="G5293" s="3" t="inlineStr">
        <is>
          <t>Social Science</t>
        </is>
      </c>
      <c r="H5293" s="3" t="inlineStr">
        <is>
          <t>LPopefischer@citytech.cuny.edu</t>
        </is>
      </c>
      <c r="I5293" s="3" t="inlineStr">
        <is>
          <t>Conference presentation</t>
        </is>
      </c>
      <c r="J5293" s="3" t="inlineStr">
        <is>
          <t>Reorganizing Healthcare and a Mystification of the Body in Postsocialist Hungary: A Senior Pensioner's Perspective</t>
        </is>
      </c>
      <c r="K5293" s="3" t="n">
        <v>2013</v>
      </c>
      <c r="L5293" s="3" t="inlineStr"/>
      <c r="M5293" s="3" t="inlineStr"/>
      <c r="N5293" s="3" t="inlineStr"/>
      <c r="O5293" s="3" t="n"/>
      <c r="P5293" s="3" t="inlineStr"/>
      <c r="Q5293" s="3" t="inlineStr"/>
      <c r="R5293" s="3" t="inlineStr"/>
      <c r="S5293" s="3" t="inlineStr">
        <is>
          <t>Dept bio</t>
        </is>
      </c>
      <c r="T5293" s="3" t="n">
        <v>1</v>
      </c>
      <c r="U5293" s="3" t="inlineStr">
        <is>
          <t>Medium (self-reported in faculty bio)</t>
        </is>
      </c>
      <c r="V5293" s="3" t="n"/>
      <c r="W5293" s="3" t="inlineStr">
        <is>
          <t>“Reorganizing Healthcare and a Mystification of the Body in Postsocialist Hungary: A Senior Pensioner's Perspective” The 112th Annual American Anthropology Association’s Meetings, Chicago, Ill, November 20-24, 2013. Presented Paper</t>
        </is>
      </c>
      <c r="X5293" s="3" t="inlineStr"/>
      <c r="Y5293" s="3" t="inlineStr"/>
      <c r="Z5293" s="3" t="inlineStr"/>
      <c r="AA5293" s="3" t="inlineStr"/>
      <c r="AB5293" s="3" t="inlineStr"/>
      <c r="AC5293" s="3" t="inlineStr">
        <is>
          <t>School of Arts &amp; Sciences</t>
        </is>
      </c>
      <c r="AD5293" s="3" t="n"/>
      <c r="AE5293" s="3" t="inlineStr">
        <is>
          <t>No</t>
        </is>
      </c>
      <c r="AF5293" s="3" t="inlineStr"/>
      <c r="AG5293" s="4" t="inlineStr"/>
      <c r="AH5293" s="4" t="inlineStr"/>
      <c r="AI5293" s="4" t="inlineStr"/>
    </row>
    <row r="5294">
      <c r="A5294" s="3" t="inlineStr">
        <is>
          <t>SOC-0247</t>
        </is>
      </c>
      <c r="B5294" s="3" t="inlineStr">
        <is>
          <t>Lalaki</t>
        </is>
      </c>
      <c r="C5294" s="3" t="inlineStr">
        <is>
          <t>Despina</t>
        </is>
      </c>
      <c r="D5294" s="3" t="inlineStr">
        <is>
          <t>Despina Lalaki</t>
        </is>
      </c>
      <c r="E5294" s="3" t="inlineStr">
        <is>
          <t>LECTURER (DOCTORAL SCHEDULE) OF SOCIOLOGY</t>
        </is>
      </c>
      <c r="F5294" s="3" t="inlineStr">
        <is>
          <t>NYC College of Technology</t>
        </is>
      </c>
      <c r="G5294" s="3" t="inlineStr">
        <is>
          <t>Social Science</t>
        </is>
      </c>
      <c r="H5294" s="3" t="inlineStr">
        <is>
          <t>DESPINA.LALAKI89@CITYTECH.CUNY.EDU</t>
        </is>
      </c>
      <c r="I5294" s="3" t="inlineStr">
        <is>
          <t>Journal article</t>
        </is>
      </c>
      <c r="J5294" s="3" t="inlineStr">
        <is>
          <t>Soldiers of Science—Agents of Culture: American Archaeologists in the Office of Strategic Services (OSS)</t>
        </is>
      </c>
      <c r="K5294" s="3" t="n">
        <v>2013</v>
      </c>
      <c r="L5294" s="3" t="inlineStr">
        <is>
          <t>Hesperia The Journal of the American School of Classical Studies at Athens</t>
        </is>
      </c>
      <c r="M5294" s="3" t="inlineStr">
        <is>
          <t>Despina Lalaki</t>
        </is>
      </c>
      <c r="N5294" s="3" t="inlineStr"/>
      <c r="O5294" s="3" t="n"/>
      <c r="P5294" s="3" t="inlineStr"/>
      <c r="Q5294" s="3" t="inlineStr">
        <is>
          <t>10.2972/hesperia.82.1.0179</t>
        </is>
      </c>
      <c r="R5294" s="3" t="inlineStr">
        <is>
          <t>https://doi.org/10.2972/hesperia.82.1.0179</t>
        </is>
      </c>
      <c r="S5294" s="3" t="inlineStr">
        <is>
          <t>OpenAlex; CUNY Academic Works</t>
        </is>
      </c>
      <c r="T5294" s="3" t="n">
        <v>2</v>
      </c>
      <c r="U5294" s="3" t="inlineStr">
        <is>
          <t>High (City Tech affiliation on paper); 2 sources</t>
        </is>
      </c>
      <c r="V5294" s="3" t="n"/>
      <c r="W5294" s="3" t="inlineStr"/>
      <c r="X5294" s="3" t="inlineStr">
        <is>
          <t>"Scientificity" and appeals to political independence are invaluable tools when institutions such as the American School of Classical Studies at Athens attempt to maintain professional autonomy. Nonetheless, the cooperation of scientists and scholars with the Office of Strategic Services (OSS), among them archaeologists affiliated with the American School, suggests a constitutive affinity between political and cultural leadership. This relationship is here mapped in historical terms, while, at the same time, sociological categorizations of knowledge and its employment are used in order to situate archaeologists in their broader social and political context and to evaluate their work not merely as agents of disciplinary knowledge but also as agents of culture and cultural change.</t>
        </is>
      </c>
      <c r="Y5294" s="3" t="inlineStr">
        <is>
          <t>OpenAlex</t>
        </is>
      </c>
      <c r="Z5294" s="3" t="inlineStr">
        <is>
          <t>https://academicworks.cuny.edu/cgi/viewcontent.cgi?article=1094&amp;context=ny_pubs</t>
        </is>
      </c>
      <c r="AA5294" s="3" t="inlineStr">
        <is>
          <t>Open-access PDF (via OpenAlex)</t>
        </is>
      </c>
      <c r="AB5294" s="3" t="inlineStr">
        <is>
          <t>green</t>
        </is>
      </c>
      <c r="AC5294" s="3" t="inlineStr">
        <is>
          <t>School of Arts &amp; Sciences</t>
        </is>
      </c>
      <c r="AD5294" s="3" t="n">
        <v>2</v>
      </c>
      <c r="AE5294" s="3" t="inlineStr">
        <is>
          <t>No</t>
        </is>
      </c>
      <c r="AF5294" s="3" t="inlineStr"/>
      <c r="AG5294" s="4" t="inlineStr"/>
      <c r="AH5294" s="4" t="inlineStr"/>
      <c r="AI5294" s="4" t="inlineStr"/>
    </row>
    <row r="5295">
      <c r="A5295" s="3" t="inlineStr">
        <is>
          <t>SOC-0248</t>
        </is>
      </c>
      <c r="B5295" s="3" t="inlineStr">
        <is>
          <t>Rodriguez</t>
        </is>
      </c>
      <c r="C5295" s="3" t="inlineStr">
        <is>
          <t>Eric</t>
        </is>
      </c>
      <c r="D5295" s="3" t="inlineStr">
        <is>
          <t>Eric Rodriguez</t>
        </is>
      </c>
      <c r="E5295" s="3" t="inlineStr">
        <is>
          <t>ASSOCIATE PROFESSOR OF PSYCHOLOGY</t>
        </is>
      </c>
      <c r="F5295" s="3" t="inlineStr">
        <is>
          <t>NYC College of Technology</t>
        </is>
      </c>
      <c r="G5295" s="3" t="inlineStr">
        <is>
          <t>Social Science</t>
        </is>
      </c>
      <c r="H5295" s="3" t="inlineStr">
        <is>
          <t>ERodriguez@citytech.cuny.edu</t>
        </is>
      </c>
      <c r="I5295" s="3" t="inlineStr">
        <is>
          <t>Book chapter</t>
        </is>
      </c>
      <c r="J5295" s="3" t="inlineStr">
        <is>
          <t>Stress-Related Growth in the Lives of Lesbian and Gay People of Faith</t>
        </is>
      </c>
      <c r="K5295" s="3" t="n">
        <v>2013</v>
      </c>
      <c r="L5295" s="3" t="inlineStr">
        <is>
          <t>Springer eBooks</t>
        </is>
      </c>
      <c r="M5295" s="3" t="inlineStr">
        <is>
          <t>Eric M. Rodriguez; Michelle Denise Vaughan</t>
        </is>
      </c>
      <c r="N5295" s="3" t="inlineStr"/>
      <c r="O5295" s="3" t="n"/>
      <c r="P5295" s="3" t="inlineStr"/>
      <c r="Q5295" s="3" t="inlineStr">
        <is>
          <t>10.1007/978-1-4614-7282-7_18</t>
        </is>
      </c>
      <c r="R5295" s="3" t="inlineStr">
        <is>
          <t>https://doi.org/10.1007/978-1-4614-7282-7_18</t>
        </is>
      </c>
      <c r="S5295" s="3" t="inlineStr">
        <is>
          <t>OpenAlex; Dept bio</t>
        </is>
      </c>
      <c r="T5295" s="3" t="n">
        <v>2</v>
      </c>
      <c r="U5295" s="3" t="inlineStr">
        <is>
          <t>High (City Tech affiliation on paper); 2 sources</t>
        </is>
      </c>
      <c r="V5295" s="3" t="n"/>
      <c r="W5295" s="3" t="inlineStr">
        <is>
          <t>Rodriguez, E. M., &amp; Vaughan, M. D. (2013). Stress-related growth in the lives of lesbian and gay people of faith. In J. Sinnott (Ed.), Positive Psychology and Adult Motivation (pp. 291-307). New York, NY: Springer.</t>
        </is>
      </c>
      <c r="X5295" s="3" t="inlineStr"/>
      <c r="Y5295" s="3" t="inlineStr"/>
      <c r="Z5295" s="3" t="inlineStr"/>
      <c r="AA5295" s="3" t="inlineStr">
        <is>
          <t>Not found</t>
        </is>
      </c>
      <c r="AB5295" s="3" t="inlineStr">
        <is>
          <t>closed</t>
        </is>
      </c>
      <c r="AC5295" s="3" t="inlineStr">
        <is>
          <t>School of Arts &amp; Sciences</t>
        </is>
      </c>
      <c r="AD5295" s="3" t="n">
        <v>13</v>
      </c>
      <c r="AE5295" s="3" t="inlineStr">
        <is>
          <t>No</t>
        </is>
      </c>
      <c r="AF5295" s="3" t="inlineStr"/>
      <c r="AG5295" s="4" t="inlineStr"/>
      <c r="AH5295" s="4" t="inlineStr"/>
      <c r="AI5295" s="4" t="inlineStr"/>
    </row>
    <row r="5296">
      <c r="A5296" s="3" t="inlineStr">
        <is>
          <t>SOC-0251</t>
        </is>
      </c>
      <c r="B5296" s="3" t="inlineStr">
        <is>
          <t>Pope Fischer</t>
        </is>
      </c>
      <c r="C5296" s="3" t="inlineStr">
        <is>
          <t>Lisa</t>
        </is>
      </c>
      <c r="D5296" s="3" t="inlineStr">
        <is>
          <t>Lisa Pope Fischer</t>
        </is>
      </c>
      <c r="E5296" s="3" t="inlineStr">
        <is>
          <t>Associate Professor of Anthropology</t>
        </is>
      </c>
      <c r="F5296" s="3" t="inlineStr">
        <is>
          <t>NYC College of Technology</t>
        </is>
      </c>
      <c r="G5296" s="3" t="inlineStr">
        <is>
          <t>Social Science</t>
        </is>
      </c>
      <c r="H5296" s="3" t="inlineStr">
        <is>
          <t>LPopefischer@citytech.cuny.edu</t>
        </is>
      </c>
      <c r="I5296" s="3" t="inlineStr">
        <is>
          <t>Conference presentation</t>
        </is>
      </c>
      <c r="J5296" s="3" t="inlineStr">
        <is>
          <t>Talking Back: Reflections of Identity and a Researcher’s Experience</t>
        </is>
      </c>
      <c r="K5296" s="3" t="n">
        <v>2013</v>
      </c>
      <c r="L5296" s="3" t="inlineStr"/>
      <c r="M5296" s="3" t="inlineStr"/>
      <c r="N5296" s="3" t="inlineStr"/>
      <c r="O5296" s="3" t="n"/>
      <c r="P5296" s="3" t="inlineStr"/>
      <c r="Q5296" s="3" t="inlineStr"/>
      <c r="R5296" s="3" t="inlineStr"/>
      <c r="S5296" s="3" t="inlineStr">
        <is>
          <t>Dept bio</t>
        </is>
      </c>
      <c r="T5296" s="3" t="n">
        <v>1</v>
      </c>
      <c r="U5296" s="3" t="inlineStr">
        <is>
          <t>Medium (self-reported in faculty bio)</t>
        </is>
      </c>
      <c r="V5296" s="3" t="n"/>
      <c r="W5296" s="3" t="inlineStr">
        <is>
          <t>Invited talk: international conference held at Debrecen University (Theme: Identity and Self Respect), June 6-8, 2013 Debrecen, Hungary. Paper title: “Talking Back: Reflections of Identity and a Researcher’s Experience”. [Chair of conference, Dr. Bujalos]</t>
        </is>
      </c>
      <c r="X5296" s="3" t="inlineStr"/>
      <c r="Y5296" s="3" t="inlineStr"/>
      <c r="Z5296" s="3" t="inlineStr"/>
      <c r="AA5296" s="3" t="inlineStr"/>
      <c r="AB5296" s="3" t="inlineStr"/>
      <c r="AC5296" s="3" t="inlineStr">
        <is>
          <t>School of Arts &amp; Sciences</t>
        </is>
      </c>
      <c r="AD5296" s="3" t="n"/>
      <c r="AE5296" s="3" t="inlineStr">
        <is>
          <t>No</t>
        </is>
      </c>
      <c r="AF5296" s="3" t="inlineStr"/>
      <c r="AG5296" s="4" t="inlineStr"/>
      <c r="AH5296" s="4" t="inlineStr"/>
      <c r="AI5296" s="4" t="inlineStr"/>
    </row>
    <row r="5297">
      <c r="A5297" s="3" t="inlineStr">
        <is>
          <t>SOC-0253</t>
        </is>
      </c>
      <c r="B5297" s="3" t="inlineStr">
        <is>
          <t>Lalaki</t>
        </is>
      </c>
      <c r="C5297" s="3" t="inlineStr">
        <is>
          <t>Despina</t>
        </is>
      </c>
      <c r="D5297" s="3" t="inlineStr">
        <is>
          <t>Despina Lalaki</t>
        </is>
      </c>
      <c r="E5297" s="3" t="inlineStr">
        <is>
          <t>LECTURER (DOCTORAL SCHEDULE) OF SOCIOLOGY</t>
        </is>
      </c>
      <c r="F5297" s="3" t="inlineStr">
        <is>
          <t>NYC College of Technology</t>
        </is>
      </c>
      <c r="G5297" s="3" t="inlineStr">
        <is>
          <t>Social Science</t>
        </is>
      </c>
      <c r="H5297" s="3" t="inlineStr">
        <is>
          <t>DESPINA.LALAKI89@CITYTECH.CUNY.EDU</t>
        </is>
      </c>
      <c r="I5297" s="3" t="inlineStr">
        <is>
          <t>Paper (venue type unclear)</t>
        </is>
      </c>
      <c r="J5297" s="3" t="inlineStr">
        <is>
          <t>The Predicament of the Greek Diaspora: Economic Crisis, Immigrant Radicalism and Greek-American Ethnic Identity</t>
        </is>
      </c>
      <c r="K5297" s="3" t="n">
        <v>2013</v>
      </c>
      <c r="L5297" s="3" t="inlineStr">
        <is>
          <t>CUNY Academic Works (City University of New York)</t>
        </is>
      </c>
      <c r="M5297" s="3" t="inlineStr">
        <is>
          <t>Despina Lalaki</t>
        </is>
      </c>
      <c r="N5297" s="3" t="inlineStr"/>
      <c r="O5297" s="3" t="n"/>
      <c r="P5297" s="3" t="inlineStr"/>
      <c r="Q5297" s="3" t="inlineStr"/>
      <c r="R5297" s="3" t="inlineStr">
        <is>
          <t>https://openalex.org/W2984890389</t>
        </is>
      </c>
      <c r="S5297" s="3" t="inlineStr">
        <is>
          <t>OpenAlex; CUNY Academic Works</t>
        </is>
      </c>
      <c r="T5297" s="3" t="n">
        <v>2</v>
      </c>
      <c r="U5297" s="3" t="inlineStr">
        <is>
          <t>High (City Tech affiliation on paper); 2 sources</t>
        </is>
      </c>
      <c r="V5297" s="3" t="n"/>
      <c r="W5297" s="3" t="inlineStr"/>
      <c r="X5297" s="3" t="inlineStr">
        <is>
          <t>Levis "New Wave of Greeks Flocking to Astoria."It was recently and with this title that the New York Daily News1 made widely known a reality that has confronted the neighborhood's residents for some time now.Economic crisis in the Mediterranean countries, and more specifically in Greece, is driving a new surge of immigration to the New York borough of Queens.Journalist Kristina Bogos-herself the descendant of Armenian and Greek immigrantsinterviewed young Greeks who recently arrived looking for employment in Astoria, the primary Greek neighborhood in the United States since the Second World War.In addition, Bogos spoke with shopkeepers who on a daily basis receive walk-in requests for work as well as phone queries from jobseekers still in Greece.According to the "urban myth" that the story seems to confirm, the more recent Greek immigrants are of a high educational level, often with some scientific training.However, what ensues from the journalist's research is that these young people bear the marks of the social regression caused by Greece's financial crisis.As they are obligated to work as waiters or salespeople, and for the most part outside the realm of their professional training, their arrival to the United States also signifies their transition, temporarily or not, from the middle class to the working class.</t>
        </is>
      </c>
      <c r="Y5297" s="3" t="inlineStr">
        <is>
          <t>OpenAlex</t>
        </is>
      </c>
      <c r="Z5297" s="3" t="inlineStr">
        <is>
          <t>https://academicworks.cuny.edu/ny_pubs/480</t>
        </is>
      </c>
      <c r="AA5297" s="3" t="inlineStr">
        <is>
          <t>Open-access PDF (via OpenAlex)</t>
        </is>
      </c>
      <c r="AB5297" s="3" t="inlineStr">
        <is>
          <t>green</t>
        </is>
      </c>
      <c r="AC5297" s="3" t="inlineStr">
        <is>
          <t>School of Arts &amp; Sciences</t>
        </is>
      </c>
      <c r="AD5297" s="3" t="n">
        <v>1</v>
      </c>
      <c r="AE5297" s="3" t="inlineStr">
        <is>
          <t>No</t>
        </is>
      </c>
      <c r="AF5297" s="3" t="inlineStr"/>
      <c r="AG5297" s="4" t="inlineStr"/>
      <c r="AH5297" s="4" t="inlineStr"/>
      <c r="AI5297" s="4" t="inlineStr"/>
    </row>
    <row r="5298">
      <c r="A5298" s="3" t="inlineStr">
        <is>
          <t>SOC-0254</t>
        </is>
      </c>
      <c r="B5298" s="3" t="inlineStr">
        <is>
          <t>Panayotakis</t>
        </is>
      </c>
      <c r="C5298" s="3" t="inlineStr">
        <is>
          <t>Costas</t>
        </is>
      </c>
      <c r="D5298" s="3" t="inlineStr">
        <is>
          <t>Costas Panayotakis</t>
        </is>
      </c>
      <c r="E5298" s="3" t="inlineStr">
        <is>
          <t>Professor of Sociology</t>
        </is>
      </c>
      <c r="F5298" s="3" t="inlineStr">
        <is>
          <t>NYC College of Technology</t>
        </is>
      </c>
      <c r="G5298" s="3" t="inlineStr">
        <is>
          <t>Social Science</t>
        </is>
      </c>
      <c r="H5298" s="3" t="inlineStr">
        <is>
          <t>CPanayotakis@citytech.cuny.edu</t>
        </is>
      </c>
      <c r="I5298" s="3" t="inlineStr">
        <is>
          <t>Book chapter</t>
        </is>
      </c>
      <c r="J5298" s="3" t="inlineStr">
        <is>
          <t>Theorizing Scarcity: Neoclassical Economics and Its Critics</t>
        </is>
      </c>
      <c r="K5298" s="3" t="n">
        <v>2013</v>
      </c>
      <c r="L5298" s="3" t="inlineStr"/>
      <c r="M5298" s="3" t="inlineStr"/>
      <c r="N5298" s="3" t="inlineStr"/>
      <c r="O5298" s="3" t="n"/>
      <c r="P5298" s="3" t="inlineStr"/>
      <c r="Q5298" s="3" t="inlineStr"/>
      <c r="R5298" s="3" t="inlineStr"/>
      <c r="S5298" s="3" t="inlineStr">
        <is>
          <t>Dept bio</t>
        </is>
      </c>
      <c r="T5298" s="3" t="n">
        <v>1</v>
      </c>
      <c r="U5298" s="3" t="inlineStr">
        <is>
          <t>Medium (self-reported in faculty bio)</t>
        </is>
      </c>
      <c r="V5298" s="3" t="n"/>
      <c r="W5298" s="3" t="inlineStr">
        <is>
          <t>“Theorizing Scarcity: Neoclassical Economics and Its Critics” June 2013, Review of Radical Political Economics.</t>
        </is>
      </c>
      <c r="X5298" s="3" t="inlineStr"/>
      <c r="Y5298" s="3" t="inlineStr"/>
      <c r="Z5298" s="3" t="inlineStr"/>
      <c r="AA5298" s="3" t="inlineStr"/>
      <c r="AB5298" s="3" t="inlineStr"/>
      <c r="AC5298" s="3" t="inlineStr">
        <is>
          <t>School of Arts &amp; Sciences</t>
        </is>
      </c>
      <c r="AD5298" s="3" t="n"/>
      <c r="AE5298" s="3" t="inlineStr">
        <is>
          <t>No</t>
        </is>
      </c>
      <c r="AF5298" s="3" t="inlineStr"/>
      <c r="AG5298" s="4" t="inlineStr"/>
      <c r="AH5298" s="4" t="inlineStr"/>
      <c r="AI5298" s="4" t="inlineStr"/>
    </row>
    <row r="5299">
      <c r="A5299" s="3" t="inlineStr">
        <is>
          <t>SOC-0255</t>
        </is>
      </c>
      <c r="B5299" s="3" t="inlineStr">
        <is>
          <t>Nyambuu</t>
        </is>
      </c>
      <c r="C5299" s="3" t="inlineStr">
        <is>
          <t>Unurjargal</t>
        </is>
      </c>
      <c r="D5299" s="3" t="inlineStr">
        <is>
          <t>Unurjargal Nyambuu</t>
        </is>
      </c>
      <c r="E5299" s="3" t="inlineStr">
        <is>
          <t>Associate Professor of Economics</t>
        </is>
      </c>
      <c r="F5299" s="3" t="inlineStr">
        <is>
          <t>NYC College of Technology</t>
        </is>
      </c>
      <c r="G5299" s="3" t="inlineStr">
        <is>
          <t>Social Science</t>
        </is>
      </c>
      <c r="H5299" s="3" t="inlineStr">
        <is>
          <t>UNyambuu@citytech.cuny.edu</t>
        </is>
      </c>
      <c r="I5299" s="3" t="inlineStr">
        <is>
          <t>Journal article</t>
        </is>
      </c>
      <c r="J5299" s="3" t="inlineStr">
        <is>
          <t>Trends in the extraction of non-renewable resources: The case of fossil energy</t>
        </is>
      </c>
      <c r="K5299" s="3" t="n">
        <v>2013</v>
      </c>
      <c r="L5299" s="3" t="inlineStr">
        <is>
          <t>Economic Modelling</t>
        </is>
      </c>
      <c r="M5299" s="3" t="inlineStr">
        <is>
          <t>Unurjargal Nyambuu; Willi Semmler</t>
        </is>
      </c>
      <c r="N5299" s="3" t="inlineStr"/>
      <c r="O5299" s="3" t="n"/>
      <c r="P5299" s="3" t="inlineStr"/>
      <c r="Q5299" s="3" t="inlineStr">
        <is>
          <t>10.1016/j.econmod.2013.11.020</t>
        </is>
      </c>
      <c r="R5299" s="3" t="inlineStr">
        <is>
          <t>https://doi.org/10.1016/j.econmod.2013.11.020</t>
        </is>
      </c>
      <c r="S5299" s="3" t="inlineStr">
        <is>
          <t>OpenAlex; Dept bio</t>
        </is>
      </c>
      <c r="T5299" s="3" t="n">
        <v>2</v>
      </c>
      <c r="U5299" s="3" t="inlineStr">
        <is>
          <t>High (City Tech affiliation on paper); 2 sources</t>
        </is>
      </c>
      <c r="V5299" s="3" t="n"/>
      <c r="W5299" s="3" t="inlineStr">
        <is>
          <t>“Trends in the Extraction of Non-renewable Resources: The Case of Fossil Energy,” 2014, (w/W. Semmler) Economic Modelling, Elsevier vol. 37(C), pp. 271–279.</t>
        </is>
      </c>
      <c r="X5299" s="3" t="inlineStr"/>
      <c r="Y5299" s="3" t="inlineStr"/>
      <c r="Z5299" s="3" t="inlineStr"/>
      <c r="AA5299" s="3" t="inlineStr">
        <is>
          <t>Not found</t>
        </is>
      </c>
      <c r="AB5299" s="3" t="inlineStr">
        <is>
          <t>closed</t>
        </is>
      </c>
      <c r="AC5299" s="3" t="inlineStr">
        <is>
          <t>School of Arts &amp; Sciences</t>
        </is>
      </c>
      <c r="AD5299" s="3" t="n">
        <v>46</v>
      </c>
      <c r="AE5299" s="3" t="inlineStr">
        <is>
          <t>No</t>
        </is>
      </c>
      <c r="AF5299" s="3" t="inlineStr"/>
      <c r="AG5299" s="4" t="inlineStr"/>
      <c r="AH5299" s="4" t="inlineStr"/>
      <c r="AI5299" s="4" t="inlineStr"/>
    </row>
    <row r="5300">
      <c r="A5300" s="3" t="inlineStr">
        <is>
          <t>SOC-0258</t>
        </is>
      </c>
      <c r="B5300" s="3" t="inlineStr">
        <is>
          <t>Nyambuu</t>
        </is>
      </c>
      <c r="C5300" s="3" t="inlineStr">
        <is>
          <t>Unurjargal</t>
        </is>
      </c>
      <c r="D5300" s="3" t="inlineStr">
        <is>
          <t>Unurjargal Nyambuu</t>
        </is>
      </c>
      <c r="E5300" s="3" t="inlineStr">
        <is>
          <t>Associate Professor of Economics</t>
        </is>
      </c>
      <c r="F5300" s="3" t="inlineStr">
        <is>
          <t>NYC College of Technology</t>
        </is>
      </c>
      <c r="G5300" s="3" t="inlineStr">
        <is>
          <t>Social Science</t>
        </is>
      </c>
      <c r="H5300" s="3" t="inlineStr">
        <is>
          <t>UNyambuu@citytech.cuny.edu</t>
        </is>
      </c>
      <c r="I5300" s="3" t="inlineStr">
        <is>
          <t>Paper (venue type unclear)</t>
        </is>
      </c>
      <c r="J5300" s="3" t="inlineStr">
        <is>
          <t>Wage-share dynamics: implications for growth and policy in advanced economies, world markets, and global competition</t>
        </is>
      </c>
      <c r="K5300" s="3" t="n">
        <v>2013</v>
      </c>
      <c r="L5300" s="3" t="inlineStr"/>
      <c r="M5300" s="3" t="inlineStr"/>
      <c r="N5300" s="3" t="inlineStr"/>
      <c r="O5300" s="3" t="n"/>
      <c r="P5300" s="3" t="inlineStr"/>
      <c r="Q5300" s="3" t="inlineStr"/>
      <c r="R5300" s="3" t="inlineStr"/>
      <c r="S5300" s="3" t="inlineStr">
        <is>
          <t>Dept bio</t>
        </is>
      </c>
      <c r="T5300" s="3" t="n">
        <v>1</v>
      </c>
      <c r="U5300" s="3" t="inlineStr">
        <is>
          <t>Medium (self-reported in faculty bio)</t>
        </is>
      </c>
      <c r="V5300" s="3" t="n"/>
      <c r="W5300" s="3" t="inlineStr">
        <is>
          <t>“Wage-share dynamics: implications for growth and policy in advanced economies, world markets, and global competition,” 2013, (w/ L. Bernard) Proceedings of 12th International Business and Economy Conference (IBEC)</t>
        </is>
      </c>
      <c r="X5300" s="3" t="inlineStr"/>
      <c r="Y5300" s="3" t="inlineStr"/>
      <c r="Z5300" s="3" t="inlineStr"/>
      <c r="AA5300" s="3" t="inlineStr"/>
      <c r="AB5300" s="3" t="inlineStr"/>
      <c r="AC5300" s="3" t="inlineStr">
        <is>
          <t>School of Arts &amp; Sciences</t>
        </is>
      </c>
      <c r="AD5300" s="3" t="n"/>
      <c r="AE5300" s="3" t="inlineStr">
        <is>
          <t>No</t>
        </is>
      </c>
      <c r="AF5300" s="3" t="inlineStr"/>
      <c r="AG5300" s="4" t="inlineStr"/>
      <c r="AH5300" s="4" t="inlineStr"/>
      <c r="AI5300" s="4" t="inlineStr"/>
    </row>
    <row r="5301">
      <c r="A5301" s="3" t="inlineStr">
        <is>
          <t>SOC-0259</t>
        </is>
      </c>
      <c r="B5301" s="3" t="inlineStr">
        <is>
          <t>Hannum</t>
        </is>
      </c>
      <c r="C5301" s="3" t="inlineStr">
        <is>
          <t>Randall</t>
        </is>
      </c>
      <c r="D5301" s="3" t="inlineStr">
        <is>
          <t>Randall Hannum</t>
        </is>
      </c>
      <c r="E5301" s="3" t="inlineStr">
        <is>
          <t>Interim Chair</t>
        </is>
      </c>
      <c r="F5301" s="3" t="inlineStr">
        <is>
          <t>NYC College of Technology</t>
        </is>
      </c>
      <c r="G5301" s="3" t="inlineStr">
        <is>
          <t>Social Science</t>
        </is>
      </c>
      <c r="H5301" s="3" t="inlineStr">
        <is>
          <t>RHannum@citytech.cuny.edu</t>
        </is>
      </c>
      <c r="I5301" s="3" t="inlineStr">
        <is>
          <t>Journal article</t>
        </is>
      </c>
      <c r="J5301" s="3" t="inlineStr">
        <is>
          <t>Which extramural scientists were funded by the US National Institutes of Health from its ARRA funds?</t>
        </is>
      </c>
      <c r="K5301" s="3" t="n">
        <v>2013</v>
      </c>
      <c r="L5301" s="3" t="inlineStr">
        <is>
          <t>Science and Public Policy</t>
        </is>
      </c>
      <c r="M5301" s="3" t="inlineStr">
        <is>
          <t>Martin D. Sorin; Randall J. Hannum</t>
        </is>
      </c>
      <c r="N5301" s="3" t="inlineStr"/>
      <c r="O5301" s="3" t="n"/>
      <c r="P5301" s="3" t="inlineStr"/>
      <c r="Q5301" s="3" t="inlineStr">
        <is>
          <t>10.1093/scipol/sct035</t>
        </is>
      </c>
      <c r="R5301" s="3" t="inlineStr">
        <is>
          <t>https://doi.org/10.1093/scipol/sct035</t>
        </is>
      </c>
      <c r="S5301" s="3" t="inlineStr">
        <is>
          <t>OpenAlex</t>
        </is>
      </c>
      <c r="T5301" s="3" t="n">
        <v>1</v>
      </c>
      <c r="U5301" s="3" t="inlineStr">
        <is>
          <t>High (City Tech affiliation on paper)</t>
        </is>
      </c>
      <c r="V5301" s="3" t="n"/>
      <c r="W5301" s="3" t="inlineStr"/>
      <c r="X5301" s="3" t="inlineStr">
        <is>
          <t>The US National Institutes of Health distributed US$10 billion of American Recovery and Reinvestment Act (ARRA) research funds among principal investigators (PIs) in 2009–10. We studied how well the program created and retained jobs. To analyze the distribution of ARRA funding among PIs, we categorized them on the basis of their history of research funding, and the type of funding (ARRA and non-ARRA), each received in 2009 and 2010. These classifications provide insights into who received ARRA funding and how many research PI jobs were created or retained. We found that most recipients of ARRA awards already had grants and that new and retained PIs received relatively small shares of ARRA funds. Of 13,000 PIs, only 3,000 were created or retained, while the other 10,000 received additional funding. The ARRA was more efficient in creating PIs than the comparable budget doubling period. But, the PI job effect did not last.</t>
        </is>
      </c>
      <c r="Y5301" s="3" t="inlineStr">
        <is>
          <t>OpenAlex</t>
        </is>
      </c>
      <c r="Z5301" s="3" t="inlineStr"/>
      <c r="AA5301" s="3" t="inlineStr">
        <is>
          <t>Not found</t>
        </is>
      </c>
      <c r="AB5301" s="3" t="inlineStr">
        <is>
          <t>closed</t>
        </is>
      </c>
      <c r="AC5301" s="3" t="inlineStr">
        <is>
          <t>School of Arts &amp; Sciences</t>
        </is>
      </c>
      <c r="AD5301" s="3" t="n">
        <v>4</v>
      </c>
      <c r="AE5301" s="3" t="inlineStr">
        <is>
          <t>No</t>
        </is>
      </c>
      <c r="AF5301" s="3" t="inlineStr"/>
      <c r="AG5301" s="4" t="inlineStr"/>
      <c r="AH5301" s="4" t="inlineStr"/>
      <c r="AI5301" s="4" t="inlineStr"/>
    </row>
    <row r="5302">
      <c r="A5302" s="3" t="inlineStr">
        <is>
          <t>SOC-0260</t>
        </is>
      </c>
      <c r="B5302" s="3" t="inlineStr">
        <is>
          <t>Castillo</t>
        </is>
      </c>
      <c r="C5302" s="3" t="inlineStr">
        <is>
          <t>Marco</t>
        </is>
      </c>
      <c r="D5302" s="3" t="inlineStr">
        <is>
          <t>Marco Castillo</t>
        </is>
      </c>
      <c r="E5302" s="3" t="inlineStr">
        <is>
          <t>Associate Professor of Government</t>
        </is>
      </c>
      <c r="F5302" s="3" t="inlineStr">
        <is>
          <t>NYC College of Technology</t>
        </is>
      </c>
      <c r="G5302" s="3" t="inlineStr">
        <is>
          <t>Social Science</t>
        </is>
      </c>
      <c r="H5302" s="3" t="inlineStr">
        <is>
          <t>MCastillo@citytech.cuny.edu</t>
        </is>
      </c>
      <c r="I5302" s="3" t="inlineStr">
        <is>
          <t>Journal article</t>
        </is>
      </c>
      <c r="J5302" s="3" t="inlineStr">
        <is>
          <t>Antiterrorism and the Separation of Powers: How Public Administration Theory Can Help Us Meet the New Security Challenge</t>
        </is>
      </c>
      <c r="K5302" s="3" t="n">
        <v>2014</v>
      </c>
      <c r="L5302" s="3" t="inlineStr">
        <is>
          <t>Journal of Homeland Security and Emergency Management</t>
        </is>
      </c>
      <c r="M5302" s="3" t="inlineStr">
        <is>
          <t>Marco Castillo</t>
        </is>
      </c>
      <c r="N5302" s="3" t="inlineStr"/>
      <c r="O5302" s="3" t="n"/>
      <c r="P5302" s="3" t="inlineStr"/>
      <c r="Q5302" s="3" t="inlineStr">
        <is>
          <t>10.1515/jhsem-2013-0102</t>
        </is>
      </c>
      <c r="R5302" s="3" t="inlineStr">
        <is>
          <t>https://doi.org/10.1515/jhsem-2013-0102</t>
        </is>
      </c>
      <c r="S5302" s="3" t="inlineStr">
        <is>
          <t>OpenAlex</t>
        </is>
      </c>
      <c r="T5302" s="3" t="n">
        <v>1</v>
      </c>
      <c r="U5302" s="3" t="inlineStr">
        <is>
          <t>High (City Tech affiliation on paper)</t>
        </is>
      </c>
      <c r="V5302" s="3" t="n"/>
      <c r="W5302" s="3" t="inlineStr"/>
      <c r="X5302" s="3" t="inlineStr">
        <is>
          <t>Abstract While terrorism has never been a predictable phenomenon, addressing this problem in a proactive manner is becoming increasingly difficult. It requires that public servants engaged in securing the homeland constantly upgrade their knowledge, skills, and abilities. In this paper, I focus on two areas of administrative competency that need to be developed within our public servants in order for the US to successfully meet this challenge. First, I highlight the need for collaboration across agencies, sectors, and even nations in order to combat terrorism in a way that is both effective and legitimate in the public’s eyes. However, the public context of the terrorism problem requires those acting in the name of national security to ensure that their antiterrorism efforts comply with the requirements and protections of the Constitution. Second, then, I stress the need for those within the public service to have higher levels of constitutional competence so as to address the terrorism threat in a legally sustainable fashion. I conclude with a set of propositions that can help researchers and practitioners develop the broad foundation of knowledge that public administrators need to successfully administer the programs and policies that will help keep America safe.</t>
        </is>
      </c>
      <c r="Y5302" s="3" t="inlineStr">
        <is>
          <t>OpenAlex</t>
        </is>
      </c>
      <c r="Z5302" s="3" t="inlineStr"/>
      <c r="AA5302" s="3" t="inlineStr">
        <is>
          <t>Not found</t>
        </is>
      </c>
      <c r="AB5302" s="3" t="inlineStr">
        <is>
          <t>closed</t>
        </is>
      </c>
      <c r="AC5302" s="3" t="inlineStr">
        <is>
          <t>School of Arts &amp; Sciences</t>
        </is>
      </c>
      <c r="AD5302" s="3" t="n">
        <v>1</v>
      </c>
      <c r="AE5302" s="3" t="inlineStr">
        <is>
          <t>No</t>
        </is>
      </c>
      <c r="AF5302" s="3" t="inlineStr"/>
      <c r="AG5302" s="4" t="inlineStr"/>
      <c r="AH5302" s="4" t="inlineStr"/>
      <c r="AI5302" s="4" t="inlineStr"/>
    </row>
    <row r="5303">
      <c r="A5303" s="3" t="inlineStr">
        <is>
          <t>SOC-0261</t>
        </is>
      </c>
      <c r="B5303" s="3" t="inlineStr">
        <is>
          <t>MacDougall</t>
        </is>
      </c>
      <c r="C5303" s="3" t="inlineStr">
        <is>
          <t>Robert</t>
        </is>
      </c>
      <c r="D5303" s="3" t="inlineStr">
        <is>
          <t>Robert MacDougall</t>
        </is>
      </c>
      <c r="E5303" s="3" t="inlineStr">
        <is>
          <t>Professor of Philosophy</t>
        </is>
      </c>
      <c r="F5303" s="3" t="inlineStr">
        <is>
          <t>NYC College of Technology</t>
        </is>
      </c>
      <c r="G5303" s="3" t="inlineStr">
        <is>
          <t>Social Science</t>
        </is>
      </c>
      <c r="H5303" s="3" t="inlineStr">
        <is>
          <t>DMacdougall@citytech.cuny.edu</t>
        </is>
      </c>
      <c r="I5303" s="3" t="inlineStr">
        <is>
          <t>Journal article</t>
        </is>
      </c>
      <c r="J5303" s="3" t="inlineStr">
        <is>
          <t>Book Review: Reconceiving Medical Ethics, edited by C. Cowley</t>
        </is>
      </c>
      <c r="K5303" s="3" t="n">
        <v>2014</v>
      </c>
      <c r="L5303" s="3" t="inlineStr"/>
      <c r="M5303" s="3" t="inlineStr"/>
      <c r="N5303" s="3" t="inlineStr"/>
      <c r="O5303" s="3" t="n"/>
      <c r="P5303" s="3" t="inlineStr"/>
      <c r="Q5303" s="3" t="inlineStr"/>
      <c r="R5303" s="3" t="inlineStr"/>
      <c r="S5303" s="3" t="inlineStr">
        <is>
          <t>Dept bio</t>
        </is>
      </c>
      <c r="T5303" s="3" t="n">
        <v>1</v>
      </c>
      <c r="U5303" s="3" t="inlineStr">
        <is>
          <t>Medium (self-reported in faculty bio)</t>
        </is>
      </c>
      <c r="V5303" s="3" t="n"/>
      <c r="W5303" s="3" t="inlineStr">
        <is>
          <t>MacDougall, D. Robert. Book Review: Reconceiving Medical Ethics, edited by C. Cowley. Journal of Moral Philosophy. 2014. (6):782-785.</t>
        </is>
      </c>
      <c r="X5303" s="3" t="inlineStr"/>
      <c r="Y5303" s="3" t="inlineStr"/>
      <c r="Z5303" s="3" t="inlineStr"/>
      <c r="AA5303" s="3" t="inlineStr"/>
      <c r="AB5303" s="3" t="inlineStr"/>
      <c r="AC5303" s="3" t="inlineStr">
        <is>
          <t>School of Arts &amp; Sciences</t>
        </is>
      </c>
      <c r="AD5303" s="3" t="n"/>
      <c r="AE5303" s="3" t="inlineStr">
        <is>
          <t>No</t>
        </is>
      </c>
      <c r="AF5303" s="3" t="inlineStr"/>
      <c r="AG5303" s="4" t="inlineStr"/>
      <c r="AH5303" s="4" t="inlineStr"/>
      <c r="AI5303" s="4" t="inlineStr"/>
    </row>
    <row r="5304">
      <c r="A5304" s="3" t="inlineStr">
        <is>
          <t>SOC-0262</t>
        </is>
      </c>
      <c r="B5304" s="3" t="inlineStr">
        <is>
          <t>Her</t>
        </is>
      </c>
      <c r="C5304" s="3" t="inlineStr">
        <is>
          <t>Pa</t>
        </is>
      </c>
      <c r="D5304" s="3" t="inlineStr">
        <is>
          <t>Pa Her</t>
        </is>
      </c>
      <c r="E5304" s="3" t="inlineStr">
        <is>
          <t>Associate Professor of Psychology</t>
        </is>
      </c>
      <c r="F5304" s="3" t="inlineStr">
        <is>
          <t>NYC College of Technology</t>
        </is>
      </c>
      <c r="G5304" s="3" t="inlineStr">
        <is>
          <t>Social Science</t>
        </is>
      </c>
      <c r="H5304" s="3" t="inlineStr">
        <is>
          <t>PHer@citytech.cuny.edu</t>
        </is>
      </c>
      <c r="I5304" s="3" t="inlineStr">
        <is>
          <t>Grant</t>
        </is>
      </c>
      <c r="J5304" s="3" t="inlineStr">
        <is>
          <t>Bridges to the Baccalaureate Program at New York City College of Technology</t>
        </is>
      </c>
      <c r="K5304" s="3" t="n">
        <v>2014</v>
      </c>
      <c r="L5304" s="3" t="inlineStr">
        <is>
          <t>NIH: NIGMS</t>
        </is>
      </c>
      <c r="M5304" s="3" t="inlineStr">
        <is>
          <t>LOUISE HAINLINE; Liana Tsenova; pamela brown; Pa Her</t>
        </is>
      </c>
      <c r="N5304" s="3" t="inlineStr">
        <is>
          <t>PI</t>
        </is>
      </c>
      <c r="O5304" s="3" t="n">
        <v>1214199</v>
      </c>
      <c r="P5304" s="3" t="inlineStr">
        <is>
          <t>R25GM102793</t>
        </is>
      </c>
      <c r="Q5304" s="3" t="inlineStr"/>
      <c r="R5304" s="3" t="inlineStr">
        <is>
          <t>https://reporter.nih.gov/project-details/9511853</t>
        </is>
      </c>
      <c r="S5304" s="3" t="inlineStr">
        <is>
          <t>NIH</t>
        </is>
      </c>
      <c r="T5304" s="3" t="n">
        <v>1</v>
      </c>
      <c r="U5304" s="3" t="inlineStr">
        <is>
          <t>High (NIH award to City Tech)</t>
        </is>
      </c>
      <c r="V5304" s="3" t="n"/>
      <c r="W5304" s="3" t="inlineStr"/>
      <c r="X5304" s="3" t="inlineStr">
        <is>
          <t>DESCRIPTION (provided by applicant): The Bridges to the Baccalaureate Program at the New York City College of Technology (City Tech) represents an integrated, evidence-based set of student developmental activities conducted in partnership with Brooklyn College that promotes academic excellence and facilitates the timely progression of underrepresented (UR) students from the associate to the baccalaureate level of the educational pathway. City Tech is nationally held as a model institution of STEM education (1) and Brooklyn College ranks among the top public regional universities in the Northeast (2). The program leverages the strengths of both institutions to address a critical need in two-year to four-year degree transitions and is predicated upon the achievement of three important specific aims: 1. Increase the retention rate of UR first-time, full-time freshmen enrolled in the associate of science (AS) degree programs within the School of Arts &amp; Sciences (SoAS) at City Tech. 2. Increase the "on time" graduation rate of UR students completing AS degrees, and 3. Increase the annual number of UR students who successfully transfer to baccalaureate programs in biomedical and behavioral sciences at Brooklyn College, i.e., bachelor's degree programs in Biology, Chemistry, and Psychology. To fulfill its specific aims, the research education program plan is comprised of project activities formulated on the framework of Engagement, Capacity &amp; Continuity (ECC) trilogy developed by Jolly, Campbell and Pearlman (3) as a basis of academic success in the sciences and quantitative disciplines. ECC is integrated into the design of critical program components which are broadly classified into two interrelated categories: I. Initiatives for academic enrichment and
student support. Activities include strengthening of a peer-led mentoring program in Mathematics and Chemistry at City Tech, establishment of pre-semester math preparatory workshops, implementing a customized academic advisement model in discipline-based curricular programming, career education in biomedical/behavioral fields, and transfer preparation, and creation of a supportive peer mentoring network between cohorts of students (Bridges Scholars), and Brooklyn College juniors/seniors. II. Integrated student development in research. Activities for Bridges Scholars include the establishment of a summer research academy, followed by a two-semester research development and enrichment program, and culminating in a nine-week summer bridge research experience at Brooklyn College prior to matriculation to the baccalaureate. In addition, a project-based digital platform to promote robust
student-mentor interactions, and facilitate innovative means of documenting student activities, scholarly works and undergraduate research experiences will be developed. This platform will help synthesize the program components to build and sustain engagement in research. Collectively these strategies will foster higher rates of student success in enrollment, retention,
transfer and completion of associate's and bachelor's degrees in biomedical and behavioral sciences.</t>
        </is>
      </c>
      <c r="Y5304" s="3" t="inlineStr">
        <is>
          <t>NIH</t>
        </is>
      </c>
      <c r="Z5304" s="3" t="inlineStr"/>
      <c r="AA5304" s="3" t="inlineStr"/>
      <c r="AB5304" s="3" t="inlineStr"/>
      <c r="AC5304" s="3" t="inlineStr">
        <is>
          <t>School of Arts &amp; Sciences</t>
        </is>
      </c>
      <c r="AD5304" s="3" t="n"/>
      <c r="AE5304" s="3" t="inlineStr">
        <is>
          <t>No</t>
        </is>
      </c>
      <c r="AF5304" s="3" t="inlineStr"/>
      <c r="AG5304" s="4" t="inlineStr"/>
      <c r="AH5304" s="4" t="inlineStr"/>
      <c r="AI5304" s="4" t="inlineStr"/>
    </row>
    <row r="5305">
      <c r="A5305" s="3" t="inlineStr">
        <is>
          <t>SOC-0263</t>
        </is>
      </c>
      <c r="B5305" s="3" t="inlineStr">
        <is>
          <t>Panayotakis</t>
        </is>
      </c>
      <c r="C5305" s="3" t="inlineStr">
        <is>
          <t>Costas</t>
        </is>
      </c>
      <c r="D5305" s="3" t="inlineStr">
        <is>
          <t>Costas Panayotakis</t>
        </is>
      </c>
      <c r="E5305" s="3" t="inlineStr">
        <is>
          <t>Professor of Sociology</t>
        </is>
      </c>
      <c r="F5305" s="3" t="inlineStr">
        <is>
          <t>NYC College of Technology</t>
        </is>
      </c>
      <c r="G5305" s="3" t="inlineStr">
        <is>
          <t>Social Science</t>
        </is>
      </c>
      <c r="H5305" s="3" t="inlineStr">
        <is>
          <t>CPanayotakis@citytech.cuny.edu</t>
        </is>
      </c>
      <c r="I5305" s="3" t="inlineStr">
        <is>
          <t>Journal article</t>
        </is>
      </c>
      <c r="J5305" s="3" t="inlineStr">
        <is>
          <t>Capitalism, Meritocracy, and Social Stratification: A Radical Reformulation of the Davis-Moore Thesis</t>
        </is>
      </c>
      <c r="K5305" s="3" t="n">
        <v>2014</v>
      </c>
      <c r="L5305" s="3" t="inlineStr">
        <is>
          <t>American Journal of Economics and Sociology</t>
        </is>
      </c>
      <c r="M5305" s="3" t="inlineStr">
        <is>
          <t>Costas Panayotakis</t>
        </is>
      </c>
      <c r="N5305" s="3" t="inlineStr"/>
      <c r="O5305" s="3" t="n"/>
      <c r="P5305" s="3" t="inlineStr"/>
      <c r="Q5305" s="3" t="inlineStr">
        <is>
          <t>10.1111/ajes.12068</t>
        </is>
      </c>
      <c r="R5305" s="3" t="inlineStr">
        <is>
          <t>https://doi.org/10.1111/ajes.12068</t>
        </is>
      </c>
      <c r="S5305" s="3" t="inlineStr">
        <is>
          <t>OpenAlex; Dept bio</t>
        </is>
      </c>
      <c r="T5305" s="3" t="n">
        <v>2</v>
      </c>
      <c r="U5305" s="3" t="inlineStr">
        <is>
          <t>High (City Tech affiliation on paper); 2 sources</t>
        </is>
      </c>
      <c r="V5305" s="3" t="n"/>
      <c r="W5305" s="3" t="inlineStr">
        <is>
          <t>“Capitalism, Meritocracy and Social Stratification: A Radical Reformulation of the Davis-Moore thesis”, The American Journal of Economics and Sociology, January 2014.</t>
        </is>
      </c>
      <c r="X5305" s="3" t="inlineStr">
        <is>
          <t>This article advances a reconceptualization of the Davis-Moore thesis, which adresses the weaknesses of Davis and Moore's original formulation and can function not as a causal explanation of inequality but as a normative yardstick, against which the efficiency of capitalist society's use of human talents can be measured. I argue that the nonmeritocratic nature of capitalist society prevents it from using human talents efficiently and that this fact is obscured by a “meritocratic illusion” that is systematically generated by the structural logic of capitalist society. After briefly exploring one way in which capitalism's ecological contradictions impinge on the Davis-Moore thesis, I conclude by arguing that it is the mediation of capitalism's contradictions through social struggles that will determine whether a more meritocratic society consistent with the reconceptualized version of the Davis-Moore thesis will ever emerge.</t>
        </is>
      </c>
      <c r="Y5305" s="3" t="inlineStr">
        <is>
          <t>OpenAlex</t>
        </is>
      </c>
      <c r="Z5305" s="3" t="inlineStr"/>
      <c r="AA5305" s="3" t="inlineStr">
        <is>
          <t>Not found</t>
        </is>
      </c>
      <c r="AB5305" s="3" t="inlineStr">
        <is>
          <t>closed</t>
        </is>
      </c>
      <c r="AC5305" s="3" t="inlineStr">
        <is>
          <t>School of Arts &amp; Sciences</t>
        </is>
      </c>
      <c r="AD5305" s="3" t="n">
        <v>11</v>
      </c>
      <c r="AE5305" s="3" t="inlineStr">
        <is>
          <t>No</t>
        </is>
      </c>
      <c r="AF5305" s="3" t="inlineStr"/>
      <c r="AG5305" s="4" t="inlineStr"/>
      <c r="AH5305" s="4" t="inlineStr"/>
      <c r="AI5305" s="4" t="inlineStr"/>
    </row>
    <row r="5306">
      <c r="A5306" s="3" t="inlineStr">
        <is>
          <t>SOC-0264</t>
        </is>
      </c>
      <c r="B5306" s="3" t="inlineStr">
        <is>
          <t>Rodriguez</t>
        </is>
      </c>
      <c r="C5306" s="3" t="inlineStr">
        <is>
          <t>Eric</t>
        </is>
      </c>
      <c r="D5306" s="3" t="inlineStr">
        <is>
          <t>Eric Rodriguez</t>
        </is>
      </c>
      <c r="E5306" s="3" t="inlineStr">
        <is>
          <t>ASSOCIATE PROFESSOR OF PSYCHOLOGY</t>
        </is>
      </c>
      <c r="F5306" s="3" t="inlineStr">
        <is>
          <t>NYC College of Technology</t>
        </is>
      </c>
      <c r="G5306" s="3" t="inlineStr">
        <is>
          <t>Social Science</t>
        </is>
      </c>
      <c r="H5306" s="3" t="inlineStr">
        <is>
          <t>ERodriguez@citytech.cuny.edu</t>
        </is>
      </c>
      <c r="I5306" s="3" t="inlineStr">
        <is>
          <t>Paper (venue type unclear)</t>
        </is>
      </c>
      <c r="J5306" s="3" t="inlineStr">
        <is>
          <t>City Tech Writer, 9, 99-100</t>
        </is>
      </c>
      <c r="K5306" s="3" t="n">
        <v>2014</v>
      </c>
      <c r="L5306" s="3" t="inlineStr"/>
      <c r="M5306" s="3" t="inlineStr">
        <is>
          <t>Karlashkina, L</t>
        </is>
      </c>
      <c r="N5306" s="3" t="inlineStr"/>
      <c r="O5306" s="3" t="n"/>
      <c r="P5306" s="3" t="inlineStr"/>
      <c r="Q5306" s="3" t="inlineStr"/>
      <c r="R5306" s="3" t="inlineStr"/>
      <c r="S5306" s="3" t="inlineStr">
        <is>
          <t>Dept bio</t>
        </is>
      </c>
      <c r="T5306" s="3" t="n">
        <v>1</v>
      </c>
      <c r="U5306" s="3" t="inlineStr">
        <is>
          <t>Medium (self-reported in faculty bio)</t>
        </is>
      </c>
      <c r="V5306" s="3" t="n"/>
      <c r="W5306" s="3" t="inlineStr">
        <is>
          <t>Karlashkina, L. (2014). A secret diary. City Tech Writer, 9, 99-100.</t>
        </is>
      </c>
      <c r="X5306" s="3" t="inlineStr"/>
      <c r="Y5306" s="3" t="inlineStr"/>
      <c r="Z5306" s="3" t="inlineStr"/>
      <c r="AA5306" s="3" t="inlineStr"/>
      <c r="AB5306" s="3" t="inlineStr"/>
      <c r="AC5306" s="3" t="inlineStr">
        <is>
          <t>School of Arts &amp; Sciences</t>
        </is>
      </c>
      <c r="AD5306" s="3" t="n"/>
      <c r="AE5306" s="3" t="inlineStr">
        <is>
          <t>No</t>
        </is>
      </c>
      <c r="AF5306" s="3" t="inlineStr"/>
      <c r="AG5306" s="4" t="inlineStr"/>
      <c r="AH5306" s="4" t="inlineStr"/>
      <c r="AI5306" s="4" t="inlineStr"/>
    </row>
    <row r="5307">
      <c r="A5307" s="3" t="inlineStr">
        <is>
          <t>SOC-0265</t>
        </is>
      </c>
      <c r="B5307" s="3" t="inlineStr">
        <is>
          <t>Bayaz</t>
        </is>
      </c>
      <c r="C5307" s="3" t="inlineStr">
        <is>
          <t>Gulgun</t>
        </is>
      </c>
      <c r="D5307" s="3" t="inlineStr">
        <is>
          <t>Gulgun Bayaz</t>
        </is>
      </c>
      <c r="E5307" s="3" t="inlineStr">
        <is>
          <t>Associate Professor of Economics</t>
        </is>
      </c>
      <c r="F5307" s="3" t="inlineStr">
        <is>
          <t>NYC College of Technology</t>
        </is>
      </c>
      <c r="G5307" s="3" t="inlineStr">
        <is>
          <t>Social Science</t>
        </is>
      </c>
      <c r="H5307" s="3" t="inlineStr">
        <is>
          <t>GBayazozturk@citytech.cuny.edu</t>
        </is>
      </c>
      <c r="I5307" s="3" t="inlineStr">
        <is>
          <t>Journal article</t>
        </is>
      </c>
      <c r="J5307" s="3" t="inlineStr">
        <is>
          <t>Consolidating the Evidence on Income Mobility in the Western States of Germany and the U.S. from 1984-2006</t>
        </is>
      </c>
      <c r="K5307" s="3" t="n">
        <v>2014</v>
      </c>
      <c r="L5307" s="3" t="inlineStr"/>
      <c r="M5307" s="3" t="inlineStr"/>
      <c r="N5307" s="3" t="inlineStr"/>
      <c r="O5307" s="3" t="n"/>
      <c r="P5307" s="3" t="inlineStr"/>
      <c r="Q5307" s="3" t="inlineStr"/>
      <c r="R5307" s="3" t="inlineStr"/>
      <c r="S5307" s="3" t="inlineStr">
        <is>
          <t>Dept bio</t>
        </is>
      </c>
      <c r="T5307" s="3" t="n">
        <v>1</v>
      </c>
      <c r="U5307" s="3" t="inlineStr">
        <is>
          <t>Medium (self-reported in faculty bio)</t>
        </is>
      </c>
      <c r="V5307" s="3" t="n"/>
      <c r="W5307" s="3" t="inlineStr">
        <is>
          <t>Bayaz-Ozturk, G., R. V. Burkhauser, K. A. Couch. 2014. “Consolidating the Evidence on Income Mobility in the Western States of Germany and the U.S. from 1984-2006.” Economic Inquiry, 52(1): 431-443.</t>
        </is>
      </c>
      <c r="X5307" s="3" t="inlineStr"/>
      <c r="Y5307" s="3" t="inlineStr"/>
      <c r="Z5307" s="3" t="inlineStr"/>
      <c r="AA5307" s="3" t="inlineStr"/>
      <c r="AB5307" s="3" t="inlineStr"/>
      <c r="AC5307" s="3" t="inlineStr">
        <is>
          <t>School of Arts &amp; Sciences</t>
        </is>
      </c>
      <c r="AD5307" s="3" t="n"/>
      <c r="AE5307" s="3" t="inlineStr">
        <is>
          <t>No</t>
        </is>
      </c>
      <c r="AF5307" s="3" t="inlineStr"/>
      <c r="AG5307" s="4" t="inlineStr"/>
      <c r="AH5307" s="4" t="inlineStr"/>
      <c r="AI5307" s="4" t="inlineStr"/>
    </row>
    <row r="5308">
      <c r="A5308" s="3" t="inlineStr">
        <is>
          <t>SOC-0266</t>
        </is>
      </c>
      <c r="B5308" s="3" t="inlineStr">
        <is>
          <t>MacDonald</t>
        </is>
      </c>
      <c r="C5308" s="3" t="inlineStr">
        <is>
          <t>Sean</t>
        </is>
      </c>
      <c r="D5308" s="3" t="inlineStr">
        <is>
          <t>Sean MacDonald</t>
        </is>
      </c>
      <c r="E5308" s="3" t="inlineStr">
        <is>
          <t>Professor of Economics</t>
        </is>
      </c>
      <c r="F5308" s="3" t="inlineStr">
        <is>
          <t>NYC College of Technology</t>
        </is>
      </c>
      <c r="G5308" s="3" t="inlineStr">
        <is>
          <t>Social Science</t>
        </is>
      </c>
      <c r="H5308" s="3" t="inlineStr">
        <is>
          <t>SMacdonald@citytech.cuny.edu</t>
        </is>
      </c>
      <c r="I5308" s="3" t="inlineStr">
        <is>
          <t>Paper (venue type unclear)</t>
        </is>
      </c>
      <c r="J5308" s="3" t="inlineStr">
        <is>
          <t>Economic Dimensions of the Foreclosure Crisis: A Focus on the New York City MSA</t>
        </is>
      </c>
      <c r="K5308" s="3" t="n">
        <v>2014</v>
      </c>
      <c r="L5308" s="3" t="inlineStr">
        <is>
          <t>CUNY Academic Works (City University of New York)</t>
        </is>
      </c>
      <c r="M5308" s="3" t="inlineStr">
        <is>
          <t>Sean MacDonald; Eric Doviak</t>
        </is>
      </c>
      <c r="N5308" s="3" t="inlineStr"/>
      <c r="O5308" s="3" t="n"/>
      <c r="P5308" s="3" t="inlineStr"/>
      <c r="Q5308" s="3" t="inlineStr"/>
      <c r="R5308" s="3" t="inlineStr">
        <is>
          <t>https://openalex.org/W2601237938</t>
        </is>
      </c>
      <c r="S5308" s="3" t="inlineStr">
        <is>
          <t>OpenAlex; CUNY Academic Works; Dept bio</t>
        </is>
      </c>
      <c r="T5308" s="3" t="n">
        <v>3</v>
      </c>
      <c r="U5308" s="3" t="inlineStr">
        <is>
          <t>High (City Tech affiliation on paper); 3 sources</t>
        </is>
      </c>
      <c r="V5308" s="3" t="n"/>
      <c r="W5308" s="3" t="inlineStr">
        <is>
          <t>MacDonald, Sean and Doviak, Eric. (Oct 2014). Economic Dimensions of the Foreclosure Crisis: A Focus on the New York City MSA, New York Economic Review, vol. 45 Oct. 2014</t>
        </is>
      </c>
      <c r="X5308" s="3" t="inlineStr">
        <is>
          <t>Employing Home Mortgage Disclosure Act data on loan originations from 2004 – 2010 and 2010 New York State preforeclosure filing notices, this study seeks to identify the correlation between some characteristics of census tracts and the distribution of pre-foreclosure filing notices and high cost loans within the New York City metropolitan area from 2006 through 2012. The findings are examined within the context of the census tracts within which borrowers resided. American Community Survey data on employment-population ratios, poverty rates, and median household income were then matched to our HMDA-PFF dataset to obtain a measure of the relationship of particular census tract variables to default rates. Our analysis of the data finds that differences in census tract characteristics have a statistically significant effect on default and foreclosure patterns.</t>
        </is>
      </c>
      <c r="Y5308" s="3" t="inlineStr">
        <is>
          <t>OpenAlex</t>
        </is>
      </c>
      <c r="Z5308" s="3" t="inlineStr">
        <is>
          <t>https://academicworks.cuny.edu/ny_pubs/71</t>
        </is>
      </c>
      <c r="AA5308" s="3" t="inlineStr">
        <is>
          <t>Open-access PDF (via OpenAlex)</t>
        </is>
      </c>
      <c r="AB5308" s="3" t="inlineStr">
        <is>
          <t>green</t>
        </is>
      </c>
      <c r="AC5308" s="3" t="inlineStr">
        <is>
          <t>School of Arts &amp; Sciences</t>
        </is>
      </c>
      <c r="AD5308" s="3" t="n">
        <v>0</v>
      </c>
      <c r="AE5308" s="3" t="inlineStr">
        <is>
          <t>No</t>
        </is>
      </c>
      <c r="AF5308" s="3" t="inlineStr"/>
      <c r="AG5308" s="4" t="inlineStr"/>
      <c r="AH5308" s="4" t="inlineStr"/>
      <c r="AI5308" s="4" t="inlineStr"/>
    </row>
    <row r="5309">
      <c r="A5309" s="3" t="inlineStr">
        <is>
          <t>SOC-0267</t>
        </is>
      </c>
      <c r="B5309" s="3" t="inlineStr">
        <is>
          <t>MacDonald</t>
        </is>
      </c>
      <c r="C5309" s="3" t="inlineStr">
        <is>
          <t>Sean</t>
        </is>
      </c>
      <c r="D5309" s="3" t="inlineStr">
        <is>
          <t>Sean MacDonald</t>
        </is>
      </c>
      <c r="E5309" s="3" t="inlineStr">
        <is>
          <t>Professor of Economics</t>
        </is>
      </c>
      <c r="F5309" s="3" t="inlineStr">
        <is>
          <t>NYC College of Technology</t>
        </is>
      </c>
      <c r="G5309" s="3" t="inlineStr">
        <is>
          <t>Social Science</t>
        </is>
      </c>
      <c r="H5309" s="3" t="inlineStr">
        <is>
          <t>SMacdonald@citytech.cuny.edu</t>
        </is>
      </c>
      <c r="I5309" s="3" t="inlineStr">
        <is>
          <t>Book</t>
        </is>
      </c>
      <c r="J5309" s="3" t="inlineStr">
        <is>
          <t>Economic Direct Democracy: A Framework to End Poverty and Maximize Well-Being</t>
        </is>
      </c>
      <c r="K5309" s="3" t="n">
        <v>2014</v>
      </c>
      <c r="L5309" s="3" t="inlineStr"/>
      <c r="M5309" s="3" t="inlineStr"/>
      <c r="N5309" s="3" t="inlineStr"/>
      <c r="O5309" s="3" t="n"/>
      <c r="P5309" s="3" t="inlineStr"/>
      <c r="Q5309" s="3" t="inlineStr"/>
      <c r="R5309" s="3" t="inlineStr"/>
      <c r="S5309" s="3" t="inlineStr">
        <is>
          <t>Dept bio</t>
        </is>
      </c>
      <c r="T5309" s="3" t="n">
        <v>1</v>
      </c>
      <c r="U5309" s="3" t="inlineStr">
        <is>
          <t>Medium (self-reported in faculty bio)</t>
        </is>
      </c>
      <c r="V5309" s="3" t="n"/>
      <c r="W5309" s="3" t="inlineStr">
        <is>
          <t>MacDonald, Sean. Economic Direct Democracy: A Framework to End Poverty and Maximize Well-Being. John Boik, Site For Change, May 2014 (pg. ix)</t>
        </is>
      </c>
      <c r="X5309" s="3" t="inlineStr"/>
      <c r="Y5309" s="3" t="inlineStr"/>
      <c r="Z5309" s="3" t="inlineStr"/>
      <c r="AA5309" s="3" t="inlineStr"/>
      <c r="AB5309" s="3" t="inlineStr"/>
      <c r="AC5309" s="3" t="inlineStr">
        <is>
          <t>School of Arts &amp; Sciences</t>
        </is>
      </c>
      <c r="AD5309" s="3" t="n"/>
      <c r="AE5309" s="3" t="inlineStr">
        <is>
          <t>No</t>
        </is>
      </c>
      <c r="AF5309" s="3" t="inlineStr"/>
      <c r="AG5309" s="4" t="inlineStr"/>
      <c r="AH5309" s="4" t="inlineStr"/>
      <c r="AI5309" s="4" t="inlineStr"/>
    </row>
    <row r="5310">
      <c r="A5310" s="3" t="inlineStr">
        <is>
          <t>SOC-0270</t>
        </is>
      </c>
      <c r="B5310" s="3" t="inlineStr">
        <is>
          <t>Castillo</t>
        </is>
      </c>
      <c r="C5310" s="3" t="inlineStr">
        <is>
          <t>Marco</t>
        </is>
      </c>
      <c r="D5310" s="3" t="inlineStr">
        <is>
          <t>Marco Castillo</t>
        </is>
      </c>
      <c r="E5310" s="3" t="inlineStr">
        <is>
          <t>Associate Professor of Government</t>
        </is>
      </c>
      <c r="F5310" s="3" t="inlineStr">
        <is>
          <t>NYC College of Technology</t>
        </is>
      </c>
      <c r="G5310" s="3" t="inlineStr">
        <is>
          <t>Social Science</t>
        </is>
      </c>
      <c r="H5310" s="3" t="inlineStr">
        <is>
          <t>MCastillo@citytech.cuny.edu</t>
        </is>
      </c>
      <c r="I5310" s="3" t="inlineStr">
        <is>
          <t>Journal article</t>
        </is>
      </c>
      <c r="J5310" s="3" t="inlineStr">
        <is>
          <t>Eternal Conflicts</t>
        </is>
      </c>
      <c r="K5310" s="3" t="n">
        <v>2014</v>
      </c>
      <c r="L5310" s="3" t="inlineStr">
        <is>
          <t>Administrative Theory &amp; Praxis</t>
        </is>
      </c>
      <c r="M5310" s="3" t="inlineStr">
        <is>
          <t>Marco Castillo</t>
        </is>
      </c>
      <c r="N5310" s="3" t="inlineStr"/>
      <c r="O5310" s="3" t="n"/>
      <c r="P5310" s="3" t="inlineStr"/>
      <c r="Q5310" s="3" t="inlineStr">
        <is>
          <t>10.2753/atp1084-1806360304</t>
        </is>
      </c>
      <c r="R5310" s="3" t="inlineStr">
        <is>
          <t>https://doi.org/10.2753/atp1084-1806360304</t>
        </is>
      </c>
      <c r="S5310" s="3" t="inlineStr">
        <is>
          <t>OpenAlex</t>
        </is>
      </c>
      <c r="T5310" s="3" t="n">
        <v>1</v>
      </c>
      <c r="U5310" s="3" t="inlineStr">
        <is>
          <t>High (City Tech affiliation on paper)</t>
        </is>
      </c>
      <c r="V5310" s="3" t="n"/>
      <c r="W5310" s="3" t="inlineStr"/>
      <c r="X5310" s="3" t="inlineStr">
        <is>
          <t>This article explores the tension between centralization and decentralization in the Star Warsfilm series, noting how the films' representation of the conflict between these forces reflects and seeks to reconcile long-held American ambivalences about energetic government. The article posits that the Star Wars films reflect a tragic view of centralized governmental power in which its potential as a positive force is inevitably marred by its inherent weaknesses and the corrupting influence of essential characteristics of human nature. The article concludes with a discussion of the implications of this worldview for public administration theory and pedagogy.</t>
        </is>
      </c>
      <c r="Y5310" s="3" t="inlineStr">
        <is>
          <t>OpenAlex</t>
        </is>
      </c>
      <c r="Z5310" s="3" t="inlineStr"/>
      <c r="AA5310" s="3" t="inlineStr">
        <is>
          <t>Not found</t>
        </is>
      </c>
      <c r="AB5310" s="3" t="inlineStr">
        <is>
          <t>closed</t>
        </is>
      </c>
      <c r="AC5310" s="3" t="inlineStr">
        <is>
          <t>School of Arts &amp; Sciences</t>
        </is>
      </c>
      <c r="AD5310" s="3" t="n">
        <v>0</v>
      </c>
      <c r="AE5310" s="3" t="inlineStr">
        <is>
          <t>No</t>
        </is>
      </c>
      <c r="AF5310" s="3" t="inlineStr"/>
      <c r="AG5310" s="4" t="inlineStr"/>
      <c r="AH5310" s="4" t="inlineStr"/>
      <c r="AI5310" s="4" t="inlineStr"/>
    </row>
    <row r="5311">
      <c r="A5311" s="3" t="inlineStr">
        <is>
          <t>SOC-0271</t>
        </is>
      </c>
      <c r="B5311" s="3" t="inlineStr">
        <is>
          <t>Kao</t>
        </is>
      </c>
      <c r="C5311" s="3" t="inlineStr">
        <is>
          <t>Tina</t>
        </is>
      </c>
      <c r="D5311" s="3" t="inlineStr">
        <is>
          <t>Tina Kao</t>
        </is>
      </c>
      <c r="E5311" s="3" t="inlineStr">
        <is>
          <t>Associate Professor of Psychology</t>
        </is>
      </c>
      <c r="F5311" s="3" t="inlineStr">
        <is>
          <t>NYC College of Technology</t>
        </is>
      </c>
      <c r="G5311" s="3" t="inlineStr">
        <is>
          <t>Social Science</t>
        </is>
      </c>
      <c r="H5311" s="3" t="inlineStr">
        <is>
          <t>TKao@citytech.cuny.edu</t>
        </is>
      </c>
      <c r="I5311" s="3" t="inlineStr">
        <is>
          <t>Journal article</t>
        </is>
      </c>
      <c r="J5311" s="3" t="inlineStr">
        <is>
          <t>Inter- and intralimb adaptations to a sensory perturbation during activation of the serotonin system after a low spinal cord transection in neonatal rats</t>
        </is>
      </c>
      <c r="K5311" s="3" t="n">
        <v>2014</v>
      </c>
      <c r="L5311" s="3" t="inlineStr">
        <is>
          <t>Frontiers in Neural Circuits</t>
        </is>
      </c>
      <c r="M5311" s="3" t="inlineStr">
        <is>
          <t>Misty M. Strain; Sierra D. Kauer; Tina Kao; Michele R. Brumley</t>
        </is>
      </c>
      <c r="N5311" s="3" t="inlineStr"/>
      <c r="O5311" s="3" t="n"/>
      <c r="P5311" s="3" t="inlineStr"/>
      <c r="Q5311" s="3" t="inlineStr">
        <is>
          <t>10.3389/fncir.2014.00080</t>
        </is>
      </c>
      <c r="R5311" s="3" t="inlineStr">
        <is>
          <t>https://doi.org/10.3389/fncir.2014.00080</t>
        </is>
      </c>
      <c r="S5311" s="3" t="inlineStr">
        <is>
          <t>OpenAlex; CUNY Academic Works</t>
        </is>
      </c>
      <c r="T5311" s="3" t="n">
        <v>2</v>
      </c>
      <c r="U5311" s="3" t="inlineStr">
        <is>
          <t>High (City Tech affiliation on paper); 2 sources</t>
        </is>
      </c>
      <c r="V5311" s="3" t="n"/>
      <c r="W5311" s="3" t="inlineStr"/>
      <c r="X5311" s="3" t="inlineStr">
        <is>
          <t>Activation of the serotonin system has been shown to induce locomotor activity following a spinal cord transection. This study examines how the isolated spinal cord adapts to a sensory perturbation during activation of the serotonergic system. Real-time and persistent effects of a perturbation were examined in intact and spinal transected newborn rats. Rats received a spinal surgery (sham or low thoracic transection) on postnatal day 1 and were tested 9 days later. At test, subjects were treated with the serotonergic receptor agonist quipazine (3.0 mg/kg) to induce stepping behavior. Half of the subjects experienced range of motion (ROM) restriction during stepping, while the other half did not. Differences in stepping behavior (interlimb coordination) and limb trajectories (intralimb coordination) were found to occur in both intact and spinal subjects. Adaptations were seen in the forelimbs and hindlimbs. Also, real-time and persistent effects of ROM restriction (following removal of the perturbation) were seen in ROM-restricted subjects. This study demonstrates the sensitivity of the isolated spinal cord to sensory feedback in conjunction with serotonin modulation.</t>
        </is>
      </c>
      <c r="Y5311" s="3" t="inlineStr">
        <is>
          <t>OpenAlex</t>
        </is>
      </c>
      <c r="Z5311" s="3" t="inlineStr">
        <is>
          <t>https://www.frontiersin.org/articles/10.3389/fncir.2014.00080/pdf</t>
        </is>
      </c>
      <c r="AA5311" s="3" t="inlineStr">
        <is>
          <t>Open-access PDF (via OpenAlex)</t>
        </is>
      </c>
      <c r="AB5311" s="3" t="inlineStr">
        <is>
          <t>gold</t>
        </is>
      </c>
      <c r="AC5311" s="3" t="inlineStr">
        <is>
          <t>School of Arts &amp; Sciences</t>
        </is>
      </c>
      <c r="AD5311" s="3" t="n">
        <v>13</v>
      </c>
      <c r="AE5311" s="3" t="inlineStr">
        <is>
          <t>No</t>
        </is>
      </c>
      <c r="AF5311" s="3" t="inlineStr"/>
      <c r="AG5311" s="4" t="inlineStr"/>
      <c r="AH5311" s="4" t="inlineStr"/>
      <c r="AI5311" s="4" t="inlineStr"/>
    </row>
    <row r="5312">
      <c r="A5312" s="3" t="inlineStr">
        <is>
          <t>SOC-0272</t>
        </is>
      </c>
      <c r="B5312" s="3" t="inlineStr">
        <is>
          <t>Bayaz</t>
        </is>
      </c>
      <c r="C5312" s="3" t="inlineStr">
        <is>
          <t>Gulgun</t>
        </is>
      </c>
      <c r="D5312" s="3" t="inlineStr">
        <is>
          <t>Gulgun Bayaz</t>
        </is>
      </c>
      <c r="E5312" s="3" t="inlineStr">
        <is>
          <t>Associate Professor of Economics</t>
        </is>
      </c>
      <c r="F5312" s="3" t="inlineStr">
        <is>
          <t>NYC College of Technology</t>
        </is>
      </c>
      <c r="G5312" s="3" t="inlineStr">
        <is>
          <t>Social Science</t>
        </is>
      </c>
      <c r="H5312" s="3" t="inlineStr">
        <is>
          <t>GBayazozturk@citytech.cuny.edu</t>
        </is>
      </c>
      <c r="I5312" s="3" t="inlineStr">
        <is>
          <t>Journal article</t>
        </is>
      </c>
      <c r="J5312" s="3" t="inlineStr">
        <is>
          <t>Intragenerational mobility and the ratio of permanent to total inequality</t>
        </is>
      </c>
      <c r="K5312" s="3" t="n">
        <v>2014</v>
      </c>
      <c r="L5312" s="3" t="inlineStr"/>
      <c r="M5312" s="3" t="inlineStr"/>
      <c r="N5312" s="3" t="inlineStr"/>
      <c r="O5312" s="3" t="n"/>
      <c r="P5312" s="3" t="inlineStr"/>
      <c r="Q5312" s="3" t="inlineStr"/>
      <c r="R5312" s="3" t="inlineStr"/>
      <c r="S5312" s="3" t="inlineStr">
        <is>
          <t>Dept bio</t>
        </is>
      </c>
      <c r="T5312" s="3" t="n">
        <v>1</v>
      </c>
      <c r="U5312" s="3" t="inlineStr">
        <is>
          <t>Medium (self-reported in faculty bio)</t>
        </is>
      </c>
      <c r="V5312" s="3" t="n"/>
      <c r="W5312" s="3" t="inlineStr">
        <is>
          <t>Bayaz-Ozturk, G., Chen, T., &amp; Couch, K. A. 2014. “Intragenerational mobility and the ratio of permanent to total inequality.” Applied Economics, 46(36), 4399-4408.</t>
        </is>
      </c>
      <c r="X5312" s="3" t="inlineStr"/>
      <c r="Y5312" s="3" t="inlineStr"/>
      <c r="Z5312" s="3" t="inlineStr"/>
      <c r="AA5312" s="3" t="inlineStr"/>
      <c r="AB5312" s="3" t="inlineStr"/>
      <c r="AC5312" s="3" t="inlineStr">
        <is>
          <t>School of Arts &amp; Sciences</t>
        </is>
      </c>
      <c r="AD5312" s="3" t="n"/>
      <c r="AE5312" s="3" t="inlineStr">
        <is>
          <t>No</t>
        </is>
      </c>
      <c r="AF5312" s="3" t="inlineStr"/>
      <c r="AG5312" s="4" t="inlineStr"/>
      <c r="AH5312" s="4" t="inlineStr"/>
      <c r="AI5312" s="4" t="inlineStr"/>
    </row>
    <row r="5313">
      <c r="A5313" s="3" t="inlineStr">
        <is>
          <t>SOC-0273</t>
        </is>
      </c>
      <c r="B5313" s="3" t="inlineStr">
        <is>
          <t>Rodriguez</t>
        </is>
      </c>
      <c r="C5313" s="3" t="inlineStr">
        <is>
          <t>Eric</t>
        </is>
      </c>
      <c r="D5313" s="3" t="inlineStr">
        <is>
          <t>Eric Rodriguez</t>
        </is>
      </c>
      <c r="E5313" s="3" t="inlineStr">
        <is>
          <t>ASSOCIATE PROFESSOR OF PSYCHOLOGY</t>
        </is>
      </c>
      <c r="F5313" s="3" t="inlineStr">
        <is>
          <t>NYC College of Technology</t>
        </is>
      </c>
      <c r="G5313" s="3" t="inlineStr">
        <is>
          <t>Social Science</t>
        </is>
      </c>
      <c r="H5313" s="3" t="inlineStr">
        <is>
          <t>ERodriguez@citytech.cuny.edu</t>
        </is>
      </c>
      <c r="I5313" s="3" t="inlineStr">
        <is>
          <t>Conference presentation</t>
        </is>
      </c>
      <c r="J5313" s="3" t="inlineStr">
        <is>
          <t>Invited commencement address presented during the Metro New York Synod of the Evangelical Lutheran Church of America’s 2014 Diakonia graduation ceremony, Christ Lutheran Church, Staten Island, NY</t>
        </is>
      </c>
      <c r="K5313" s="3" t="n">
        <v>2014</v>
      </c>
      <c r="L5313" s="3" t="inlineStr"/>
      <c r="M5313" s="3" t="inlineStr"/>
      <c r="N5313" s="3" t="inlineStr"/>
      <c r="O5313" s="3" t="n"/>
      <c r="P5313" s="3" t="inlineStr"/>
      <c r="Q5313" s="3" t="inlineStr"/>
      <c r="R5313" s="3" t="inlineStr"/>
      <c r="S5313" s="3" t="inlineStr">
        <is>
          <t>Dept bio</t>
        </is>
      </c>
      <c r="T5313" s="3" t="n">
        <v>1</v>
      </c>
      <c r="U5313" s="3" t="inlineStr">
        <is>
          <t>Medium (self-reported in faculty bio)</t>
        </is>
      </c>
      <c r="V5313" s="3" t="n"/>
      <c r="W5313" s="3" t="inlineStr">
        <is>
          <t>Rodriguez, E. M. (2014, June). My Diakonia journey. Invited commencement address presented during the Metro New York Synod of the Evangelical Lutheran Church of America’s 2014 Diakonia graduation ceremony, Christ Lutheran Church, Staten Island, NY.</t>
        </is>
      </c>
      <c r="X5313" s="3" t="inlineStr"/>
      <c r="Y5313" s="3" t="inlineStr"/>
      <c r="Z5313" s="3" t="inlineStr"/>
      <c r="AA5313" s="3" t="inlineStr"/>
      <c r="AB5313" s="3" t="inlineStr"/>
      <c r="AC5313" s="3" t="inlineStr">
        <is>
          <t>School of Arts &amp; Sciences</t>
        </is>
      </c>
      <c r="AD5313" s="3" t="n"/>
      <c r="AE5313" s="3" t="inlineStr">
        <is>
          <t>No</t>
        </is>
      </c>
      <c r="AF5313" s="3" t="inlineStr"/>
      <c r="AG5313" s="4" t="inlineStr"/>
      <c r="AH5313" s="4" t="inlineStr"/>
      <c r="AI5313" s="4" t="inlineStr"/>
    </row>
    <row r="5314">
      <c r="A5314" s="3" t="inlineStr">
        <is>
          <t>SOC-0274</t>
        </is>
      </c>
      <c r="B5314" s="3" t="inlineStr">
        <is>
          <t>Boyle</t>
        </is>
      </c>
      <c r="C5314" s="3" t="inlineStr">
        <is>
          <t>Stephanie</t>
        </is>
      </c>
      <c r="D5314" s="3" t="inlineStr">
        <is>
          <t>Stephanie Boyle</t>
        </is>
      </c>
      <c r="E5314" s="3" t="inlineStr">
        <is>
          <t>Associate Professor of History</t>
        </is>
      </c>
      <c r="F5314" s="3" t="inlineStr">
        <is>
          <t>NYC College of Technology</t>
        </is>
      </c>
      <c r="G5314" s="3" t="inlineStr">
        <is>
          <t>Social Science</t>
        </is>
      </c>
      <c r="H5314" s="3" t="inlineStr">
        <is>
          <t>SBoyle@citytech.cuny.edu</t>
        </is>
      </c>
      <c r="I5314" s="3" t="inlineStr">
        <is>
          <t>Conference presentation</t>
        </is>
      </c>
      <c r="J5314" s="3" t="inlineStr">
        <is>
          <t>Islamic Fundamentalism in Africa</t>
        </is>
      </c>
      <c r="K5314" s="3" t="n">
        <v>2014</v>
      </c>
      <c r="L5314" s="3" t="inlineStr"/>
      <c r="M5314" s="3" t="inlineStr"/>
      <c r="N5314" s="3" t="inlineStr"/>
      <c r="O5314" s="3" t="n"/>
      <c r="P5314" s="3" t="inlineStr"/>
      <c r="Q5314" s="3" t="inlineStr"/>
      <c r="R5314" s="3" t="inlineStr"/>
      <c r="S5314" s="3" t="inlineStr">
        <is>
          <t>Dept bio</t>
        </is>
      </c>
      <c r="T5314" s="3" t="n">
        <v>1</v>
      </c>
      <c r="U5314" s="3" t="inlineStr">
        <is>
          <t>Medium (self-reported in faculty bio)</t>
        </is>
      </c>
      <c r="V5314" s="3" t="n"/>
      <c r="W5314" s="3" t="inlineStr">
        <is>
          <t>"Islamic Fundamentalism in Africa," invited talk Great Decisions, Wyomissing Public Library and the Jewish Cultural Center, (April 8, 2014).</t>
        </is>
      </c>
      <c r="X5314" s="3" t="inlineStr"/>
      <c r="Y5314" s="3" t="inlineStr"/>
      <c r="Z5314" s="3" t="inlineStr"/>
      <c r="AA5314" s="3" t="inlineStr"/>
      <c r="AB5314" s="3" t="inlineStr"/>
      <c r="AC5314" s="3" t="inlineStr">
        <is>
          <t>School of Arts &amp; Sciences</t>
        </is>
      </c>
      <c r="AD5314" s="3" t="n"/>
      <c r="AE5314" s="3" t="inlineStr">
        <is>
          <t>No</t>
        </is>
      </c>
      <c r="AF5314" s="3" t="inlineStr"/>
      <c r="AG5314" s="4" t="inlineStr"/>
      <c r="AH5314" s="4" t="inlineStr"/>
      <c r="AI5314" s="4" t="inlineStr"/>
    </row>
    <row r="5315">
      <c r="A5315" s="3" t="inlineStr">
        <is>
          <t>SOC-0275</t>
        </is>
      </c>
      <c r="B5315" s="3" t="inlineStr">
        <is>
          <t>Rodriguez</t>
        </is>
      </c>
      <c r="C5315" s="3" t="inlineStr">
        <is>
          <t>Eric</t>
        </is>
      </c>
      <c r="D5315" s="3" t="inlineStr">
        <is>
          <t>Eric Rodriguez</t>
        </is>
      </c>
      <c r="E5315" s="3" t="inlineStr">
        <is>
          <t>ASSOCIATE PROFESSOR OF PSYCHOLOGY</t>
        </is>
      </c>
      <c r="F5315" s="3" t="inlineStr">
        <is>
          <t>NYC College of Technology</t>
        </is>
      </c>
      <c r="G5315" s="3" t="inlineStr">
        <is>
          <t>Social Science</t>
        </is>
      </c>
      <c r="H5315" s="3" t="inlineStr">
        <is>
          <t>ERodriguez@citytech.cuny.edu</t>
        </is>
      </c>
      <c r="I5315" s="3" t="inlineStr">
        <is>
          <t>Journal article</t>
        </is>
      </c>
      <c r="J5315" s="3" t="inlineStr">
        <is>
          <t>LGBT strengths: Incorporating positive psychology into theory, research, training, and practice.</t>
        </is>
      </c>
      <c r="K5315" s="3" t="n">
        <v>2014</v>
      </c>
      <c r="L5315" s="3" t="inlineStr">
        <is>
          <t>Psychology of Sexual Orientation and Gender Diversity</t>
        </is>
      </c>
      <c r="M5315" s="3" t="inlineStr">
        <is>
          <t>Michelle Denise Vaughan; Eric M. Rodriguez</t>
        </is>
      </c>
      <c r="N5315" s="3" t="inlineStr"/>
      <c r="O5315" s="3" t="n"/>
      <c r="P5315" s="3" t="inlineStr"/>
      <c r="Q5315" s="3" t="inlineStr">
        <is>
          <t>10.1037/sgd0000053</t>
        </is>
      </c>
      <c r="R5315" s="3" t="inlineStr">
        <is>
          <t>https://doi.org/10.1037/sgd0000053</t>
        </is>
      </c>
      <c r="S5315" s="3" t="inlineStr">
        <is>
          <t>OpenAlex; Dept bio</t>
        </is>
      </c>
      <c r="T5315" s="3" t="n">
        <v>2</v>
      </c>
      <c r="U5315" s="3" t="inlineStr">
        <is>
          <t>High (City Tech affiliation on paper); 2 sources</t>
        </is>
      </c>
      <c r="V5315" s="3" t="n"/>
      <c r="W5315" s="3" t="inlineStr">
        <is>
          <t>Vaughan, M. D., &amp; Rodriguez, E. M. (2014). LGBT strengths: Incorporating positive psychology into theory, research, training and practice. Psychology of Sexual Orientation and Gender Diversity, 1(4), 325-334.</t>
        </is>
      </c>
      <c r="X5315" s="3" t="inlineStr">
        <is>
          <t>This article serves as the first in a series of 4 articles providing a theoretically and empirically informed approach to understanding lesbian, gay, bisexual, and transgender (LGBT) individuals and communities from the perspective of positive psychology. Termed LGBT strengths, this perspective aims to complement existing perspectives in LGBT psychology focused on distress and pathology to provide a more balanced and representative understanding of LGBT lives. In the present article we provide an introduction to the 3 pillar model of positive psychology and its relevance to the unique experiences of LGBT individuals. Drawing connections between positive psychology and related strengths-based concepts within the existing literature in LGBT psychology, we provide evidence for LGBT strengths across the 3 pillars and within diverse populations of sexual and gender minorities. Discussing the role and importance of fostering a psychological science of these strengths informed by an understanding of the diversity and complexity of LGBT lives, we conclude with an overview of the goals of this series and introduce the subsequent articles in the series which will address implications of LGBT strengths for theory, research, training, and practice.</t>
        </is>
      </c>
      <c r="Y5315" s="3" t="inlineStr">
        <is>
          <t>OpenAlex</t>
        </is>
      </c>
      <c r="Z5315" s="3" t="inlineStr"/>
      <c r="AA5315" s="3" t="inlineStr">
        <is>
          <t>Not found</t>
        </is>
      </c>
      <c r="AB5315" s="3" t="inlineStr">
        <is>
          <t>closed</t>
        </is>
      </c>
      <c r="AC5315" s="3" t="inlineStr">
        <is>
          <t>School of Arts &amp; Sciences</t>
        </is>
      </c>
      <c r="AD5315" s="3" t="n">
        <v>129</v>
      </c>
      <c r="AE5315" s="3" t="inlineStr">
        <is>
          <t>No</t>
        </is>
      </c>
      <c r="AF5315" s="3" t="inlineStr"/>
      <c r="AG5315" s="4" t="inlineStr"/>
      <c r="AH5315" s="4" t="inlineStr"/>
      <c r="AI5315" s="4" t="inlineStr"/>
    </row>
    <row r="5316">
      <c r="A5316" s="3" t="inlineStr">
        <is>
          <t>SOC-0276</t>
        </is>
      </c>
      <c r="B5316" s="3" t="inlineStr">
        <is>
          <t>MacDonald</t>
        </is>
      </c>
      <c r="C5316" s="3" t="inlineStr">
        <is>
          <t>Sean</t>
        </is>
      </c>
      <c r="D5316" s="3" t="inlineStr">
        <is>
          <t>Sean MacDonald</t>
        </is>
      </c>
      <c r="E5316" s="3" t="inlineStr">
        <is>
          <t>Professor of Economics</t>
        </is>
      </c>
      <c r="F5316" s="3" t="inlineStr">
        <is>
          <t>NYC College of Technology</t>
        </is>
      </c>
      <c r="G5316" s="3" t="inlineStr">
        <is>
          <t>Social Science</t>
        </is>
      </c>
      <c r="H5316" s="3" t="inlineStr">
        <is>
          <t>SMacdonald@citytech.cuny.edu</t>
        </is>
      </c>
      <c r="I5316" s="3" t="inlineStr">
        <is>
          <t>Conference paper</t>
        </is>
      </c>
      <c r="J5316" s="3" t="inlineStr">
        <is>
          <t>MacDonald, Sean, From Local to Global: The Role of Interdisciplinary Place-based Research in Teaching Environmental Economics</t>
        </is>
      </c>
      <c r="K5316" s="3" t="n">
        <v>2014</v>
      </c>
      <c r="L5316" s="3" t="inlineStr"/>
      <c r="M5316" s="3" t="inlineStr"/>
      <c r="N5316" s="3" t="inlineStr"/>
      <c r="O5316" s="3" t="n"/>
      <c r="P5316" s="3" t="inlineStr"/>
      <c r="Q5316" s="3" t="inlineStr"/>
      <c r="R5316" s="3" t="inlineStr"/>
      <c r="S5316" s="3" t="inlineStr">
        <is>
          <t>Dept bio</t>
        </is>
      </c>
      <c r="T5316" s="3" t="n">
        <v>1</v>
      </c>
      <c r="U5316" s="3" t="inlineStr">
        <is>
          <t>Medium (self-reported in faculty bio)</t>
        </is>
      </c>
      <c r="V5316" s="3" t="n"/>
      <c r="W5316" s="3" t="inlineStr">
        <is>
          <t>MacDonald, Sean, From Local to Global: The Role of Interdisciplinary Place-based Research in Teaching Environmental Economics. Proceedings of the New York State Economics Association. Vol. 7, October 10-11, 2014 pp. 101-108</t>
        </is>
      </c>
      <c r="X5316" s="3" t="inlineStr"/>
      <c r="Y5316" s="3" t="inlineStr"/>
      <c r="Z5316" s="3" t="inlineStr"/>
      <c r="AA5316" s="3" t="inlineStr"/>
      <c r="AB5316" s="3" t="inlineStr"/>
      <c r="AC5316" s="3" t="inlineStr">
        <is>
          <t>School of Arts &amp; Sciences</t>
        </is>
      </c>
      <c r="AD5316" s="3" t="n"/>
      <c r="AE5316" s="3" t="inlineStr">
        <is>
          <t>No</t>
        </is>
      </c>
      <c r="AF5316" s="3" t="inlineStr"/>
      <c r="AG5316" s="4" t="inlineStr"/>
      <c r="AH5316" s="4" t="inlineStr"/>
      <c r="AI5316" s="4" t="inlineStr"/>
    </row>
    <row r="5317">
      <c r="A5317" s="3" t="inlineStr">
        <is>
          <t>SOC-0278</t>
        </is>
      </c>
      <c r="B5317" s="3" t="inlineStr">
        <is>
          <t>Mincyte</t>
        </is>
      </c>
      <c r="C5317" s="3" t="inlineStr">
        <is>
          <t>Diana</t>
        </is>
      </c>
      <c r="D5317" s="3" t="inlineStr">
        <is>
          <t>Diana Mincyte</t>
        </is>
      </c>
      <c r="E5317" s="3" t="inlineStr">
        <is>
          <t>Professor of Sociology</t>
        </is>
      </c>
      <c r="F5317" s="3" t="inlineStr">
        <is>
          <t>NYC College of Technology</t>
        </is>
      </c>
      <c r="G5317" s="3" t="inlineStr">
        <is>
          <t>Social Science</t>
        </is>
      </c>
      <c r="H5317" s="3" t="inlineStr">
        <is>
          <t>DMincyte@citytech.cuny.edu</t>
        </is>
      </c>
      <c r="I5317" s="3" t="inlineStr">
        <is>
          <t>Journal article</t>
        </is>
      </c>
      <c r="J5317" s="3" t="inlineStr">
        <is>
          <t>Raw Milk, Raw Power</t>
        </is>
      </c>
      <c r="K5317" s="3" t="n">
        <v>2014</v>
      </c>
      <c r="L5317" s="3" t="inlineStr">
        <is>
          <t>Gastronomica The Journal of Food and Culture</t>
        </is>
      </c>
      <c r="M5317" s="3" t="inlineStr">
        <is>
          <t>Diana Mincytė</t>
        </is>
      </c>
      <c r="N5317" s="3" t="inlineStr"/>
      <c r="O5317" s="3" t="n"/>
      <c r="P5317" s="3" t="inlineStr"/>
      <c r="Q5317" s="3" t="inlineStr">
        <is>
          <t>10.1525/gfc.2014.14.4.44</t>
        </is>
      </c>
      <c r="R5317" s="3" t="inlineStr">
        <is>
          <t>https://doi.org/10.1525/gfc.2014.14.4.44</t>
        </is>
      </c>
      <c r="S5317" s="3" t="inlineStr">
        <is>
          <t>OpenAlex; Dept bio</t>
        </is>
      </c>
      <c r="T5317" s="3" t="n">
        <v>2</v>
      </c>
      <c r="U5317" s="3" t="inlineStr">
        <is>
          <t>High (City Tech affiliation on paper); 2 sources</t>
        </is>
      </c>
      <c r="V5317" s="3" t="n"/>
      <c r="W5317" s="3" t="inlineStr">
        <is>
          <t>Mincyte, D. (2014) “Raw Milk, Raw Power: The States of (Mis)Trust.” Gastronomica 14(4): 44–51. doi</t>
        </is>
      </c>
      <c r="X5317" s="3" t="inlineStr">
        <is>
          <t>In recent years, raw milk has emerged as one of the most contentious food commodities, considered a serious health risk by public health officials and a source of healing and nourishment by raw milk proponents. The purpose of this article is to explore the ways in which consumers construct and experience trust in food that is often procured in informal markets. Because the image of an overreaching, exploitative government features prominently in popular narratives surrounding raw milk consumption, this article is explicitly concerned with the role of the state in public food debates. Drawing on two complementary empirical cases of raw milk consumption in the United States and postsocialist Lithuania, I argue that there are two competing projects that underlie the struggles surrounding raw milk provisioning in both sites: the politics of recognition and the politics of sovereignty. As similarly argued by Charles Taylor, the politics of recognition emphasizes the efforts of raw milk consumers to be accepted, supported, and recognized by the larger polity, including its public health institutions, legislative bodies, and welfare state. On the other hand, raw milk proponents call for sovereignty, postulating that food choices and intake should lie outside of state prerogatives. More broadly, this study reveals how trust in a food product is tied to the ongoing legitimacy crisis of the modern state, and in particular how a renewed value of locavorism becomes anchored in a fundamental distrust of the postindustrial, postwelfare state and its institutions.</t>
        </is>
      </c>
      <c r="Y5317" s="3" t="inlineStr">
        <is>
          <t>OpenAlex</t>
        </is>
      </c>
      <c r="Z5317" s="3" t="inlineStr"/>
      <c r="AA5317" s="3" t="inlineStr">
        <is>
          <t>Not found</t>
        </is>
      </c>
      <c r="AB5317" s="3" t="inlineStr">
        <is>
          <t>closed</t>
        </is>
      </c>
      <c r="AC5317" s="3" t="inlineStr">
        <is>
          <t>School of Arts &amp; Sciences</t>
        </is>
      </c>
      <c r="AD5317" s="3" t="n">
        <v>6</v>
      </c>
      <c r="AE5317" s="3" t="inlineStr">
        <is>
          <t>No</t>
        </is>
      </c>
      <c r="AF5317" s="3" t="inlineStr"/>
      <c r="AG5317" s="4" t="inlineStr"/>
      <c r="AH5317" s="4" t="inlineStr"/>
      <c r="AI5317" s="4" t="inlineStr"/>
    </row>
    <row r="5318">
      <c r="A5318" s="3" t="inlineStr">
        <is>
          <t>SOC-0279</t>
        </is>
      </c>
      <c r="B5318" s="3" t="inlineStr">
        <is>
          <t>Mincyte</t>
        </is>
      </c>
      <c r="C5318" s="3" t="inlineStr">
        <is>
          <t>Diana</t>
        </is>
      </c>
      <c r="D5318" s="3" t="inlineStr">
        <is>
          <t>Diana Mincyte</t>
        </is>
      </c>
      <c r="E5318" s="3" t="inlineStr">
        <is>
          <t>Professor of Sociology</t>
        </is>
      </c>
      <c r="F5318" s="3" t="inlineStr">
        <is>
          <t>NYC College of Technology</t>
        </is>
      </c>
      <c r="G5318" s="3" t="inlineStr">
        <is>
          <t>Social Science</t>
        </is>
      </c>
      <c r="H5318" s="3" t="inlineStr">
        <is>
          <t>DMincyte@citytech.cuny.edu</t>
        </is>
      </c>
      <c r="I5318" s="3" t="inlineStr">
        <is>
          <t>Journal article</t>
        </is>
      </c>
      <c r="J5318" s="3" t="inlineStr">
        <is>
          <t>Raw Milk, Raw Power: States of (Mis)Trust</t>
        </is>
      </c>
      <c r="K5318" s="3" t="n">
        <v>2014</v>
      </c>
      <c r="L5318" s="3" t="inlineStr">
        <is>
          <t>Publications and Research</t>
        </is>
      </c>
      <c r="M5318" s="3" t="inlineStr">
        <is>
          <t>Mincyte, Diana</t>
        </is>
      </c>
      <c r="N5318" s="3" t="inlineStr"/>
      <c r="O5318" s="3" t="n"/>
      <c r="P5318" s="3" t="inlineStr"/>
      <c r="Q5318" s="3" t="inlineStr"/>
      <c r="R5318" s="3" t="inlineStr">
        <is>
          <t>https://academicworks.cuny.edu/ny_pubs/667</t>
        </is>
      </c>
      <c r="S5318" s="3" t="inlineStr">
        <is>
          <t>CUNY Academic Works</t>
        </is>
      </c>
      <c r="T5318" s="3" t="n">
        <v>1</v>
      </c>
      <c r="U5318" s="3" t="inlineStr">
        <is>
          <t>High (in CUNY Academic Works)</t>
        </is>
      </c>
      <c r="V5318" s="3" t="n"/>
      <c r="W5318" s="3" t="inlineStr"/>
      <c r="X5318" s="3" t="inlineStr">
        <is>
          <t>In recent years, raw milk has emerged as one of the most contentious food commodities, considered a serious health risk by public health officials and a source of healing and nourishment by raw milk proponents. The purpose of this article is to explore the ways in which consumers construct and experience trust in food that is often procured in informal markets. Because the image of an overreaching, exploitative government features prominently in popular narratives surrounding raw milk consumption, this article is explicitly concerned with the role of the state in public food debates. Drawing on two complementary empirical cases of raw milk consumption in the United States and postsocialist Lithuania, I argue that there are two competing projects that underlie the struggles surrounding raw milk provisioning in both sites: the politics of recognition and the politics of sovereignty. As similarly argued by Charles Taylor, the politics of recognition emphasizes the efforts of raw milk consumers to be accepted, supported, and recognized by the larger polity, including its public health institutions, legislative bodies, and welfare state. On the other hand, raw milk proponents call for sovereignty, postulating that food choices and intake should lie outside of state prerogatives. More broadly, this study reveals how trust in a food product is tied to the ongoing legitimacy crisis of the modern state, and in particular how a renewed value of locavorism becomes anchored in a fundamental distrust of the postindustrial, postwelfare state and its institutions.</t>
        </is>
      </c>
      <c r="Y5318" s="3" t="inlineStr">
        <is>
          <t>CUNY Academic Works</t>
        </is>
      </c>
      <c r="Z5318" s="3" t="inlineStr">
        <is>
          <t>https://academicworks.cuny.edu/context/ny_pubs/article/1685/viewcontent/Final_version_Printed.pdf</t>
        </is>
      </c>
      <c r="AA5318" s="3" t="inlineStr">
        <is>
          <t>PDF in CUNY Academic Works</t>
        </is>
      </c>
      <c r="AB5318" s="3" t="inlineStr"/>
      <c r="AC5318" s="3" t="inlineStr">
        <is>
          <t>School of Arts &amp; Sciences</t>
        </is>
      </c>
      <c r="AD5318" s="3" t="n"/>
      <c r="AE5318" s="3" t="inlineStr">
        <is>
          <t>No</t>
        </is>
      </c>
      <c r="AF5318" s="3" t="inlineStr"/>
      <c r="AG5318" s="4" t="inlineStr"/>
      <c r="AH5318" s="4" t="inlineStr"/>
      <c r="AI5318" s="4" t="inlineStr"/>
    </row>
    <row r="5319">
      <c r="A5319" s="3" t="inlineStr">
        <is>
          <t>SOC-0282</t>
        </is>
      </c>
      <c r="B5319" s="3" t="inlineStr">
        <is>
          <t>Panayotakis</t>
        </is>
      </c>
      <c r="C5319" s="3" t="inlineStr">
        <is>
          <t>Costas</t>
        </is>
      </c>
      <c r="D5319" s="3" t="inlineStr">
        <is>
          <t>Costas Panayotakis</t>
        </is>
      </c>
      <c r="E5319" s="3" t="inlineStr">
        <is>
          <t>Professor of Sociology</t>
        </is>
      </c>
      <c r="F5319" s="3" t="inlineStr">
        <is>
          <t>NYC College of Technology</t>
        </is>
      </c>
      <c r="G5319" s="3" t="inlineStr">
        <is>
          <t>Social Science</t>
        </is>
      </c>
      <c r="H5319" s="3" t="inlineStr">
        <is>
          <t>CPanayotakis@citytech.cuny.edu</t>
        </is>
      </c>
      <c r="I5319" s="3" t="inlineStr">
        <is>
          <t>Book chapter</t>
        </is>
      </c>
      <c r="J5319" s="3" t="inlineStr">
        <is>
          <t>Scarcity at a Time of Capitalist Crisis</t>
        </is>
      </c>
      <c r="K5319" s="3" t="n">
        <v>2014</v>
      </c>
      <c r="L5319" s="3" t="inlineStr"/>
      <c r="M5319" s="3" t="inlineStr"/>
      <c r="N5319" s="3" t="inlineStr"/>
      <c r="O5319" s="3" t="n"/>
      <c r="P5319" s="3" t="inlineStr"/>
      <c r="Q5319" s="3" t="inlineStr"/>
      <c r="R5319" s="3" t="inlineStr"/>
      <c r="S5319" s="3" t="inlineStr">
        <is>
          <t>Dept bio</t>
        </is>
      </c>
      <c r="T5319" s="3" t="n">
        <v>1</v>
      </c>
      <c r="U5319" s="3" t="inlineStr">
        <is>
          <t>Medium (self-reported in faculty bio)</t>
        </is>
      </c>
      <c r="V5319" s="3" t="n"/>
      <c r="W5319" s="3" t="inlineStr">
        <is>
          <t>“Scarcity at a Time of Capitalist Crisis,” Derive: Zeitschrift fur Stadtforschung, April-June 2014.</t>
        </is>
      </c>
      <c r="X5319" s="3" t="inlineStr"/>
      <c r="Y5319" s="3" t="inlineStr"/>
      <c r="Z5319" s="3" t="inlineStr"/>
      <c r="AA5319" s="3" t="inlineStr"/>
      <c r="AB5319" s="3" t="inlineStr"/>
      <c r="AC5319" s="3" t="inlineStr">
        <is>
          <t>School of Arts &amp; Sciences</t>
        </is>
      </c>
      <c r="AD5319" s="3" t="n"/>
      <c r="AE5319" s="3" t="inlineStr">
        <is>
          <t>No</t>
        </is>
      </c>
      <c r="AF5319" s="3" t="inlineStr"/>
      <c r="AG5319" s="4" t="inlineStr"/>
      <c r="AH5319" s="4" t="inlineStr"/>
      <c r="AI5319" s="4" t="inlineStr"/>
    </row>
    <row r="5320">
      <c r="A5320" s="3" t="inlineStr">
        <is>
          <t>SOC-0283</t>
        </is>
      </c>
      <c r="B5320" s="3" t="inlineStr">
        <is>
          <t>Mincyte</t>
        </is>
      </c>
      <c r="C5320" s="3" t="inlineStr">
        <is>
          <t>Diana</t>
        </is>
      </c>
      <c r="D5320" s="3" t="inlineStr">
        <is>
          <t>Diana Mincyte</t>
        </is>
      </c>
      <c r="E5320" s="3" t="inlineStr">
        <is>
          <t>Professor of Sociology</t>
        </is>
      </c>
      <c r="F5320" s="3" t="inlineStr">
        <is>
          <t>NYC College of Technology</t>
        </is>
      </c>
      <c r="G5320" s="3" t="inlineStr">
        <is>
          <t>Social Science</t>
        </is>
      </c>
      <c r="H5320" s="3" t="inlineStr">
        <is>
          <t>DMincyte@citytech.cuny.edu</t>
        </is>
      </c>
      <c r="I5320" s="3" t="inlineStr">
        <is>
          <t>Journal article</t>
        </is>
      </c>
      <c r="J5320" s="3" t="inlineStr">
        <is>
          <t>Self-Reliance beyond Neoliberalism: Rethinking Autonomy at the Edges of Empire</t>
        </is>
      </c>
      <c r="K5320" s="3" t="n">
        <v>2014</v>
      </c>
      <c r="L5320" s="3" t="inlineStr">
        <is>
          <t>Environment and Planning D Society and Space</t>
        </is>
      </c>
      <c r="M5320" s="3" t="inlineStr">
        <is>
          <t>Karen Hébert; Diana Mincytė</t>
        </is>
      </c>
      <c r="N5320" s="3" t="inlineStr"/>
      <c r="O5320" s="3" t="n"/>
      <c r="P5320" s="3" t="inlineStr"/>
      <c r="Q5320" s="3" t="inlineStr">
        <is>
          <t>10.1068/d6312</t>
        </is>
      </c>
      <c r="R5320" s="3" t="inlineStr">
        <is>
          <t>https://doi.org/10.1068/d6312</t>
        </is>
      </c>
      <c r="S5320" s="3" t="inlineStr">
        <is>
          <t>OpenAlex; CUNY Academic Works; Dept bio</t>
        </is>
      </c>
      <c r="T5320" s="3" t="n">
        <v>3</v>
      </c>
      <c r="U5320" s="3" t="inlineStr">
        <is>
          <t>High (City Tech affiliation on paper); 3 sources</t>
        </is>
      </c>
      <c r="V5320" s="3" t="n"/>
      <c r="W5320" s="3" t="inlineStr">
        <is>
          <t>Hébert, K. and D. Mincyte (2014) “Self-Reliance Beyond Neoliberalism: Rethinking Autonomy at the Edges of Empire.” Environment and Planning D: Society and Space 32(2): 206–222. doi</t>
        </is>
      </c>
      <c r="X5320" s="3" t="inlineStr">
        <is>
          <t>Across scholarly and popular accounts, self-reliance is often interpreted as either the embodiment of individual entrepreneurialism, as celebrated by neoliberal designs, or the basis for communitarian localism, increasingly imagined as central to environmental and social sustainability. In both cases, self-reliance is framed as an antidote to the failures of larger state institutions or market economies. This paper offers a different framework for understanding self-reliance by linking insights drawn from agrarian studies to current debates on alternative economies. Through an examination of the social worlds of semisubsistence producers in peripheral zones in the Global North, we show how everyday forms of self-reliance are mutually constituted with states and markets, particularly through interactions with labor institutions and hybrid property regimes linking individual and collective interests. We draw on empirical data from two ethnographic case studies connected by a shared colonial history and continuing local mythologies of frontier self-sufficiency: salmon fisheries in rural Alaska in the US, and agrofood economies in socialist and postsocialist Lithuania. In each site we find that although local expressions of self-reliance diverge in critical respects from neoliberal visions, these forms of everyday autonomy are nevertheless enlisted to promote market liberalization, ultimately threatening the very conditions that have long sustained semisubsistence producers' self-reliance in the first place.</t>
        </is>
      </c>
      <c r="Y5320" s="3" t="inlineStr">
        <is>
          <t>OpenAlex</t>
        </is>
      </c>
      <c r="Z5320" s="3" t="inlineStr">
        <is>
          <t>https://academicworks.cuny.edu/context/ny_pubs/article/1774/viewcontent/Accepted_version_of_HÃ©bert_and_Mincyte_Self_Reliance.pdf</t>
        </is>
      </c>
      <c r="AA5320" s="3" t="inlineStr">
        <is>
          <t>Not found</t>
        </is>
      </c>
      <c r="AB5320" s="3" t="inlineStr">
        <is>
          <t>closed</t>
        </is>
      </c>
      <c r="AC5320" s="3" t="inlineStr">
        <is>
          <t>School of Arts &amp; Sciences</t>
        </is>
      </c>
      <c r="AD5320" s="3" t="n">
        <v>23</v>
      </c>
      <c r="AE5320" s="3" t="inlineStr">
        <is>
          <t>No</t>
        </is>
      </c>
      <c r="AF5320" s="3" t="inlineStr"/>
      <c r="AG5320" s="4" t="inlineStr"/>
      <c r="AH5320" s="4" t="inlineStr"/>
      <c r="AI5320" s="4" t="inlineStr"/>
    </row>
    <row r="5321">
      <c r="A5321" s="3" t="inlineStr">
        <is>
          <t>SOC-0285</t>
        </is>
      </c>
      <c r="B5321" s="3" t="inlineStr">
        <is>
          <t>Nyambuu</t>
        </is>
      </c>
      <c r="C5321" s="3" t="inlineStr">
        <is>
          <t>Unurjargal</t>
        </is>
      </c>
      <c r="D5321" s="3" t="inlineStr">
        <is>
          <t>Unurjargal Nyambuu</t>
        </is>
      </c>
      <c r="E5321" s="3" t="inlineStr">
        <is>
          <t>Associate Professor of Economics</t>
        </is>
      </c>
      <c r="F5321" s="3" t="inlineStr">
        <is>
          <t>NYC College of Technology</t>
        </is>
      </c>
      <c r="G5321" s="3" t="inlineStr">
        <is>
          <t>Social Science</t>
        </is>
      </c>
      <c r="H5321" s="3" t="inlineStr">
        <is>
          <t>UNyambuu@citytech.cuny.edu</t>
        </is>
      </c>
      <c r="I5321" s="3" t="inlineStr">
        <is>
          <t>Book</t>
        </is>
      </c>
      <c r="J5321" s="3" t="inlineStr">
        <is>
          <t>Sustainable Growth: Modelling, Issues and Policies</t>
        </is>
      </c>
      <c r="K5321" s="3" t="n">
        <v>2014</v>
      </c>
      <c r="L5321" s="3" t="inlineStr">
        <is>
          <t>IIASA PURE (International Institute of Applied Systems Analysis)</t>
        </is>
      </c>
      <c r="M5321" s="3" t="inlineStr">
        <is>
          <t>Unurjargal Nyambuu; Tapio Kalervo Palokangas; Willi Semmler</t>
        </is>
      </c>
      <c r="N5321" s="3" t="inlineStr"/>
      <c r="O5321" s="3" t="n"/>
      <c r="P5321" s="3" t="inlineStr"/>
      <c r="Q5321" s="3" t="inlineStr"/>
      <c r="R5321" s="3" t="inlineStr">
        <is>
          <t>https://openalex.org/W2343774384</t>
        </is>
      </c>
      <c r="S5321" s="3" t="inlineStr">
        <is>
          <t>OpenAlex; Dept bio</t>
        </is>
      </c>
      <c r="T5321" s="3" t="n">
        <v>2</v>
      </c>
      <c r="U5321" s="3" t="inlineStr">
        <is>
          <t>High (City Tech affiliation on paper); 2 sources</t>
        </is>
      </c>
      <c r="V5321" s="3" t="n"/>
      <c r="W5321" s="3" t="inlineStr">
        <is>
          <t>“Sustainable Growth: Modelling, Issues and Policies,” 2014, (w/ T. Palokangas, and W. Semmler) International Institute for Applied Systems Analysis (IIASA) Interim Report IR-14-019.</t>
        </is>
      </c>
      <c r="X5321" s="3" t="inlineStr">
        <is>
          <t>This document is a literature review of sustainable growth. Because there are many definitions of sustainable growth, we use the following one that is very common in economics. Economic growth is 'sustainable', if it meets the needs of the present generations without compromising the ability of future generations to meet their own needs. This concerns both the availability of resources for future generations and the environmental impacts of current decisions on future activities. \n \n \n \nSection I, we consider issues and policy measures related to the resource problem. We introduce dynamic models in which exhaustible resources are used in production and apply them to several cases: an open economy, a backstop technology and the relationship of climate and economic growth. We also examine a transition of dirty to clean technology and the consequences of this to public finance and intergenerational equity. \n \n \n \nIn Section II, we consider macroeconomic performance with natural resources: origins and effects of resource abundance, patterns of development for world prices, resource depletion, peak production, "Dutch disease" and external debt. If economic growth affects environment, then the abatement of environmental damages must be included into the discussion of sustainable economic growth. \n \n \n \nIn Section III, we present resource extraction and the environmental impacts of economic activities in the context of multiple decision makers. This introduces strategic interactions of agents, e.g. firms, households and nations. We consider collusion as well as Cournot, Bertrand games and discuss on diverse micro and macro policies that consider incentive compatibility. \n \n \n \nIn the Appendix, we introduce a finite horizon procedure called Nonlinear Model Predictive Control (NMC) by which the models presented in this survey can be numerically solved.</t>
        </is>
      </c>
      <c r="Y5321" s="3" t="inlineStr">
        <is>
          <t>OpenAlex</t>
        </is>
      </c>
      <c r="Z5321" s="3" t="inlineStr">
        <is>
          <t>http://pure.iiasa.ac.at/id/eprint/11249/1/IR-14-019.pdf</t>
        </is>
      </c>
      <c r="AA5321" s="3" t="inlineStr">
        <is>
          <t>Open-access PDF (via OpenAlex)</t>
        </is>
      </c>
      <c r="AB5321" s="3" t="inlineStr">
        <is>
          <t>green</t>
        </is>
      </c>
      <c r="AC5321" s="3" t="inlineStr">
        <is>
          <t>School of Arts &amp; Sciences</t>
        </is>
      </c>
      <c r="AD5321" s="3" t="n">
        <v>1</v>
      </c>
      <c r="AE5321" s="3" t="inlineStr">
        <is>
          <t>No</t>
        </is>
      </c>
      <c r="AF5321" s="3" t="inlineStr"/>
      <c r="AG5321" s="4" t="inlineStr"/>
      <c r="AH5321" s="4" t="inlineStr"/>
      <c r="AI5321" s="4" t="inlineStr"/>
    </row>
    <row r="5322">
      <c r="A5322" s="3" t="inlineStr">
        <is>
          <t>SOC-0287</t>
        </is>
      </c>
      <c r="B5322" s="3" t="inlineStr">
        <is>
          <t>Her</t>
        </is>
      </c>
      <c r="C5322" s="3" t="inlineStr">
        <is>
          <t>Pa</t>
        </is>
      </c>
      <c r="D5322" s="3" t="inlineStr">
        <is>
          <t>Pa Her</t>
        </is>
      </c>
      <c r="E5322" s="3" t="inlineStr">
        <is>
          <t>Associate Professor of Psychology</t>
        </is>
      </c>
      <c r="F5322" s="3" t="inlineStr">
        <is>
          <t>NYC College of Technology</t>
        </is>
      </c>
      <c r="G5322" s="3" t="inlineStr">
        <is>
          <t>Social Science</t>
        </is>
      </c>
      <c r="H5322" s="3" t="inlineStr">
        <is>
          <t>PHer@citytech.cuny.edu</t>
        </is>
      </c>
      <c r="I5322" s="3" t="inlineStr">
        <is>
          <t>Journal article</t>
        </is>
      </c>
      <c r="J5322" s="3" t="inlineStr">
        <is>
          <t>Teenage Marriage among Hmong American Women</t>
        </is>
      </c>
      <c r="K5322" s="3" t="n">
        <v>2014</v>
      </c>
      <c r="L5322" s="3" t="inlineStr">
        <is>
          <t>Journal of Human Behavior in the Social Environment</t>
        </is>
      </c>
      <c r="M5322" s="3" t="inlineStr">
        <is>
          <t>Pa Der Vang; Pa Her</t>
        </is>
      </c>
      <c r="N5322" s="3" t="inlineStr"/>
      <c r="O5322" s="3" t="n"/>
      <c r="P5322" s="3" t="inlineStr"/>
      <c r="Q5322" s="3" t="inlineStr">
        <is>
          <t>10.1080/10911359.2014.848683</t>
        </is>
      </c>
      <c r="R5322" s="3" t="inlineStr">
        <is>
          <t>https://doi.org/10.1080/10911359.2014.848683</t>
        </is>
      </c>
      <c r="S5322" s="3" t="inlineStr">
        <is>
          <t>OpenAlex; Dept bio</t>
        </is>
      </c>
      <c r="T5322" s="3" t="n">
        <v>2</v>
      </c>
      <c r="U5322" s="3" t="inlineStr">
        <is>
          <t>High (City Tech affiliation on paper); 2 sources</t>
        </is>
      </c>
      <c r="V5322" s="3" t="n"/>
      <c r="W5322" s="3" t="inlineStr">
        <is>
          <t>Vang, P. D. &amp; Her, P. (2013). Teenage Marriage among Hmong American Women. Journal of Human Behavior in the Social Environment, 1091-1359.</t>
        </is>
      </c>
      <c r="X5322" s="3" t="inlineStr">
        <is>
          <t>As Hmong transition to life in America, efforts are made by Hmong to maintain traditional cultural practices. This article explores the traditional practice of early marriage among Hmong women and their responses to this practice. As Hmong women acculturate to American ways, women may question the role of traditional practices in their identity and everyday lives. This study examines the family socialization and individual processes associated with teenage marriage among Hmong American women. Interviews with 12 Hmong American women who were married in their teens describe their experiences.</t>
        </is>
      </c>
      <c r="Y5322" s="3" t="inlineStr">
        <is>
          <t>OpenAlex</t>
        </is>
      </c>
      <c r="Z5322" s="3" t="inlineStr"/>
      <c r="AA5322" s="3" t="inlineStr">
        <is>
          <t>Not found</t>
        </is>
      </c>
      <c r="AB5322" s="3" t="inlineStr">
        <is>
          <t>closed</t>
        </is>
      </c>
      <c r="AC5322" s="3" t="inlineStr">
        <is>
          <t>School of Arts &amp; Sciences</t>
        </is>
      </c>
      <c r="AD5322" s="3" t="n">
        <v>8</v>
      </c>
      <c r="AE5322" s="3" t="inlineStr">
        <is>
          <t>No</t>
        </is>
      </c>
      <c r="AF5322" s="3" t="inlineStr"/>
      <c r="AG5322" s="4" t="inlineStr"/>
      <c r="AH5322" s="4" t="inlineStr"/>
      <c r="AI5322" s="4" t="inlineStr"/>
    </row>
    <row r="5323">
      <c r="A5323" s="3" t="inlineStr">
        <is>
          <t>SOC-0292</t>
        </is>
      </c>
      <c r="B5323" s="3" t="inlineStr">
        <is>
          <t>Panayotakis</t>
        </is>
      </c>
      <c r="C5323" s="3" t="inlineStr">
        <is>
          <t>Costas</t>
        </is>
      </c>
      <c r="D5323" s="3" t="inlineStr">
        <is>
          <t>Costas Panayotakis</t>
        </is>
      </c>
      <c r="E5323" s="3" t="inlineStr">
        <is>
          <t>Professor of Sociology</t>
        </is>
      </c>
      <c r="F5323" s="3" t="inlineStr">
        <is>
          <t>NYC College of Technology</t>
        </is>
      </c>
      <c r="G5323" s="3" t="inlineStr">
        <is>
          <t>Social Science</t>
        </is>
      </c>
      <c r="H5323" s="3" t="inlineStr">
        <is>
          <t>CPanayotakis@citytech.cuny.edu</t>
        </is>
      </c>
      <c r="I5323" s="3" t="inlineStr">
        <is>
          <t>Book chapter</t>
        </is>
      </c>
      <c r="J5323" s="3" t="inlineStr">
        <is>
          <t>The Trouble with ‘Solution-Driven Unionism’: Labor’s Crisis of Ideas and the Promise of Economic Democracy</t>
        </is>
      </c>
      <c r="K5323" s="3" t="n">
        <v>2014</v>
      </c>
      <c r="L5323" s="3" t="inlineStr"/>
      <c r="M5323" s="3" t="inlineStr"/>
      <c r="N5323" s="3" t="inlineStr"/>
      <c r="O5323" s="3" t="n"/>
      <c r="P5323" s="3" t="inlineStr"/>
      <c r="Q5323" s="3" t="inlineStr"/>
      <c r="R5323" s="3" t="inlineStr"/>
      <c r="S5323" s="3" t="inlineStr">
        <is>
          <t>Dept bio</t>
        </is>
      </c>
      <c r="T5323" s="3" t="n">
        <v>1</v>
      </c>
      <c r="U5323" s="3" t="inlineStr">
        <is>
          <t>Medium (self-reported in faculty bio)</t>
        </is>
      </c>
      <c r="V5323" s="3" t="n"/>
      <c r="W5323" s="3" t="inlineStr">
        <is>
          <t>“The Trouble with ‘Solution-Driven Unionism’: Labor’s Crisis of Ideas and the Promise of Economic Democracy,” Working USA: The Journal of Labor and Society, March 2014.</t>
        </is>
      </c>
      <c r="X5323" s="3" t="inlineStr"/>
      <c r="Y5323" s="3" t="inlineStr"/>
      <c r="Z5323" s="3" t="inlineStr"/>
      <c r="AA5323" s="3" t="inlineStr"/>
      <c r="AB5323" s="3" t="inlineStr"/>
      <c r="AC5323" s="3" t="inlineStr">
        <is>
          <t>School of Arts &amp; Sciences</t>
        </is>
      </c>
      <c r="AD5323" s="3" t="n"/>
      <c r="AE5323" s="3" t="inlineStr">
        <is>
          <t>No</t>
        </is>
      </c>
      <c r="AF5323" s="3" t="inlineStr"/>
      <c r="AG5323" s="4" t="inlineStr"/>
      <c r="AH5323" s="4" t="inlineStr"/>
      <c r="AI5323" s="4" t="inlineStr"/>
    </row>
    <row r="5324">
      <c r="A5324" s="3" t="inlineStr">
        <is>
          <t>SOC-0293</t>
        </is>
      </c>
      <c r="B5324" s="3" t="inlineStr">
        <is>
          <t>Hannum</t>
        </is>
      </c>
      <c r="C5324" s="3" t="inlineStr">
        <is>
          <t>Randall</t>
        </is>
      </c>
      <c r="D5324" s="3" t="inlineStr">
        <is>
          <t>Randall Hannum</t>
        </is>
      </c>
      <c r="E5324" s="3" t="inlineStr">
        <is>
          <t>Interim Chair</t>
        </is>
      </c>
      <c r="F5324" s="3" t="inlineStr">
        <is>
          <t>NYC College of Technology</t>
        </is>
      </c>
      <c r="G5324" s="3" t="inlineStr">
        <is>
          <t>Social Science</t>
        </is>
      </c>
      <c r="H5324" s="3" t="inlineStr">
        <is>
          <t>RHannum@citytech.cuny.edu</t>
        </is>
      </c>
      <c r="I5324" s="3" t="inlineStr">
        <is>
          <t>Paper (venue type unclear)</t>
        </is>
      </c>
      <c r="J5324" s="3" t="inlineStr">
        <is>
          <t>Which Extramural Scientists were Funded by NIH from its ARRA Funds</t>
        </is>
      </c>
      <c r="K5324" s="3" t="n">
        <v>2014</v>
      </c>
      <c r="L5324" s="3" t="inlineStr">
        <is>
          <t>CUNY Academic Works (City University of New York)</t>
        </is>
      </c>
      <c r="M5324" s="3" t="inlineStr">
        <is>
          <t>Martin D. Sorin; Randall J. Hannum</t>
        </is>
      </c>
      <c r="N5324" s="3" t="inlineStr"/>
      <c r="O5324" s="3" t="n"/>
      <c r="P5324" s="3" t="inlineStr"/>
      <c r="Q5324" s="3" t="inlineStr"/>
      <c r="R5324" s="3" t="inlineStr">
        <is>
          <t>https://openalex.org/W2766772505</t>
        </is>
      </c>
      <c r="S5324" s="3" t="inlineStr">
        <is>
          <t>OpenAlex; CUNY Academic Works</t>
        </is>
      </c>
      <c r="T5324" s="3" t="n">
        <v>2</v>
      </c>
      <c r="U5324" s="3" t="inlineStr">
        <is>
          <t>High (City Tech affiliation on paper); 2 sources</t>
        </is>
      </c>
      <c r="V5324" s="3" t="n"/>
      <c r="W5324" s="3" t="inlineStr"/>
      <c r="X5324" s="3" t="inlineStr">
        <is>
          <t>NIH distributed $10 billion of ARRA research funds among Principal Investigators (PIs) in 2009-2010. We studied how well the program achieved the goal of creating and retaining jobs. To analyze the distribution of ARRA funding among PIs, they were categorized in two ways: One was based on their history of research funding; the other on the type of funding, ARRA and non-ARRA, each received in 2009 and 2010. These classifications provide insights into who received ARRA funding and how many research PI jobs were created or retained. We found that the majority of ARRA award recipients already had grants and that new and retained PIs received relatively small shares of ARRA funds. Of 13,000 PIs, only 3,000 were created or retained, while the other 10,000 received additional funding. However, ARRA was more efficient in creating PIs than the comparable budget doubling period. But, the PI job effect did not last.</t>
        </is>
      </c>
      <c r="Y5324" s="3" t="inlineStr">
        <is>
          <t>OpenAlex</t>
        </is>
      </c>
      <c r="Z5324" s="3" t="inlineStr">
        <is>
          <t>https://academicworks.cuny.edu/ny_pubs/196</t>
        </is>
      </c>
      <c r="AA5324" s="3" t="inlineStr">
        <is>
          <t>Open-access PDF (via OpenAlex)</t>
        </is>
      </c>
      <c r="AB5324" s="3" t="inlineStr">
        <is>
          <t>green</t>
        </is>
      </c>
      <c r="AC5324" s="3" t="inlineStr">
        <is>
          <t>School of Arts &amp; Sciences</t>
        </is>
      </c>
      <c r="AD5324" s="3" t="n">
        <v>1</v>
      </c>
      <c r="AE5324" s="3" t="inlineStr">
        <is>
          <t>No</t>
        </is>
      </c>
      <c r="AF5324" s="3" t="inlineStr"/>
      <c r="AG5324" s="4" t="inlineStr"/>
      <c r="AH5324" s="4" t="inlineStr"/>
      <c r="AI5324" s="4" t="inlineStr"/>
    </row>
    <row r="5325">
      <c r="A5325" s="3" t="inlineStr">
        <is>
          <t>SOC-0294</t>
        </is>
      </c>
      <c r="B5325" s="3" t="inlineStr">
        <is>
          <t>MacDougall</t>
        </is>
      </c>
      <c r="C5325" s="3" t="inlineStr">
        <is>
          <t>Robert</t>
        </is>
      </c>
      <c r="D5325" s="3" t="inlineStr">
        <is>
          <t>Robert MacDougall</t>
        </is>
      </c>
      <c r="E5325" s="3" t="inlineStr">
        <is>
          <t>Professor of Philosophy</t>
        </is>
      </c>
      <c r="F5325" s="3" t="inlineStr">
        <is>
          <t>NYC College of Technology</t>
        </is>
      </c>
      <c r="G5325" s="3" t="inlineStr">
        <is>
          <t>Social Science</t>
        </is>
      </c>
      <c r="H5325" s="3" t="inlineStr">
        <is>
          <t>DMacdougall@citytech.cuny.edu</t>
        </is>
      </c>
      <c r="I5325" s="3" t="inlineStr">
        <is>
          <t>Journal article</t>
        </is>
      </c>
      <c r="J5325" s="3" t="inlineStr">
        <is>
          <t>Whistleblowing and the Bioethicist's Public Obligations</t>
        </is>
      </c>
      <c r="K5325" s="3" t="n">
        <v>2014</v>
      </c>
      <c r="L5325" s="3" t="inlineStr"/>
      <c r="M5325" s="3" t="inlineStr"/>
      <c r="N5325" s="3" t="inlineStr"/>
      <c r="O5325" s="3" t="n"/>
      <c r="P5325" s="3" t="inlineStr"/>
      <c r="Q5325" s="3" t="inlineStr"/>
      <c r="R5325" s="3" t="inlineStr"/>
      <c r="S5325" s="3" t="inlineStr">
        <is>
          <t>Dept bio</t>
        </is>
      </c>
      <c r="T5325" s="3" t="n">
        <v>1</v>
      </c>
      <c r="U5325" s="3" t="inlineStr">
        <is>
          <t>Medium (self-reported in faculty bio)</t>
        </is>
      </c>
      <c r="V5325" s="3" t="n"/>
      <c r="W5325" s="3" t="inlineStr">
        <is>
          <t>MacDougall, D Robert. 2014. “Whistleblowing and the Bioethicist's Public Obligations..” Cambridge Quarterly of Healthcare Ethics : CQ : the International Journal of Healthcare Ethics Committees 23 (4): 431-42.</t>
        </is>
      </c>
      <c r="X5325" s="3" t="inlineStr"/>
      <c r="Y5325" s="3" t="inlineStr"/>
      <c r="Z5325" s="3" t="inlineStr"/>
      <c r="AA5325" s="3" t="inlineStr"/>
      <c r="AB5325" s="3" t="inlineStr"/>
      <c r="AC5325" s="3" t="inlineStr">
        <is>
          <t>School of Arts &amp; Sciences</t>
        </is>
      </c>
      <c r="AD5325" s="3" t="n"/>
      <c r="AE5325" s="3" t="inlineStr">
        <is>
          <t>No</t>
        </is>
      </c>
      <c r="AF5325" s="3" t="inlineStr"/>
      <c r="AG5325" s="4" t="inlineStr"/>
      <c r="AH5325" s="4" t="inlineStr"/>
      <c r="AI5325" s="4" t="inlineStr"/>
    </row>
    <row r="5326">
      <c r="A5326" s="3" t="inlineStr">
        <is>
          <t>SOC-0295</t>
        </is>
      </c>
      <c r="B5326" s="3" t="inlineStr">
        <is>
          <t>Rodriguez</t>
        </is>
      </c>
      <c r="C5326" s="3" t="inlineStr">
        <is>
          <t>Eric</t>
        </is>
      </c>
      <c r="D5326" s="3" t="inlineStr">
        <is>
          <t>Eric Rodriguez</t>
        </is>
      </c>
      <c r="E5326" s="3" t="inlineStr">
        <is>
          <t>ASSOCIATE PROFESSOR OF PSYCHOLOGY</t>
        </is>
      </c>
      <c r="F5326" s="3" t="inlineStr">
        <is>
          <t>NYC College of Technology</t>
        </is>
      </c>
      <c r="G5326" s="3" t="inlineStr">
        <is>
          <t>Social Science</t>
        </is>
      </c>
      <c r="H5326" s="3" t="inlineStr">
        <is>
          <t>ERodriguez@citytech.cuny.edu</t>
        </is>
      </c>
      <c r="I5326" s="3" t="inlineStr">
        <is>
          <t>Journal article</t>
        </is>
      </c>
      <c r="J5326" s="3" t="inlineStr">
        <is>
          <t>Working with LGBT individuals: Incorporating positive psychology into training and practice.</t>
        </is>
      </c>
      <c r="K5326" s="3" t="n">
        <v>2014</v>
      </c>
      <c r="L5326" s="3" t="inlineStr">
        <is>
          <t>Psychology of Sexual Orientation and Gender Diversity</t>
        </is>
      </c>
      <c r="M5326" s="3" t="inlineStr">
        <is>
          <t>Megan C. Lytle; Michelle Denise Vaughan; Eric M. Rodriguez; David L Shmerler</t>
        </is>
      </c>
      <c r="N5326" s="3" t="inlineStr"/>
      <c r="O5326" s="3" t="n"/>
      <c r="P5326" s="3" t="inlineStr"/>
      <c r="Q5326" s="3" t="inlineStr">
        <is>
          <t>10.1037/sgd0000064</t>
        </is>
      </c>
      <c r="R5326" s="3" t="inlineStr">
        <is>
          <t>https://doi.org/10.1037/sgd0000064</t>
        </is>
      </c>
      <c r="S5326" s="3" t="inlineStr">
        <is>
          <t>OpenAlex</t>
        </is>
      </c>
      <c r="T5326" s="3" t="n">
        <v>1</v>
      </c>
      <c r="U5326" s="3" t="inlineStr">
        <is>
          <t>High (City Tech affiliation on paper)</t>
        </is>
      </c>
      <c r="V5326" s="3" t="n"/>
      <c r="W5326" s="3" t="inlineStr"/>
      <c r="X5326" s="3" t="inlineStr">
        <is>
          <t>This paper examines how positive psychology principles can be incorporated into clinical training and practice to work with lesbian, gay, bisexual and transgender (LGBT) clients. LGBT psychology literature has all too often relied on heterosexual and cisgender reference groups as the norm with respect to psychological health, primarily framing the experiences of LGBT individuals through the lens of psychopathology. As a result, strengths that could be ascribed to the LGBT experience have been overlooked within training and practice. While positive psychology is actively being incorporated into clinical and counseling psychology curricula, broadening the paradigm to include LGBT individuals has generally not been included in the discussion. Specific recommendations for training psychologists to incorporate and foster positive social institutions, positive subjective experiences and character strengths when working with LGBT clients and celebrating their unique experiences are provided.</t>
        </is>
      </c>
      <c r="Y5326" s="3" t="inlineStr">
        <is>
          <t>OpenAlex</t>
        </is>
      </c>
      <c r="Z5326" s="3" t="inlineStr">
        <is>
          <t>https://www.ncbi.nlm.nih.gov/pmc/articles/4276565</t>
        </is>
      </c>
      <c r="AA5326" s="3" t="inlineStr">
        <is>
          <t>Open-access page (via OpenAlex)</t>
        </is>
      </c>
      <c r="AB5326" s="3" t="inlineStr">
        <is>
          <t>green</t>
        </is>
      </c>
      <c r="AC5326" s="3" t="inlineStr">
        <is>
          <t>School of Arts &amp; Sciences</t>
        </is>
      </c>
      <c r="AD5326" s="3" t="n">
        <v>94</v>
      </c>
      <c r="AE5326" s="3" t="inlineStr">
        <is>
          <t>No</t>
        </is>
      </c>
      <c r="AF5326" s="3" t="inlineStr"/>
      <c r="AG5326" s="4" t="inlineStr"/>
      <c r="AH5326" s="4" t="inlineStr"/>
      <c r="AI5326" s="4" t="inlineStr"/>
    </row>
    <row r="5327">
      <c r="A5327" s="3" t="inlineStr">
        <is>
          <t>SOC-0296</t>
        </is>
      </c>
      <c r="B5327" s="3" t="inlineStr">
        <is>
          <t>MacDonald</t>
        </is>
      </c>
      <c r="C5327" s="3" t="inlineStr">
        <is>
          <t>Sean</t>
        </is>
      </c>
      <c r="D5327" s="3" t="inlineStr">
        <is>
          <t>Sean MacDonald</t>
        </is>
      </c>
      <c r="E5327" s="3" t="inlineStr">
        <is>
          <t>Professor of Economics</t>
        </is>
      </c>
      <c r="F5327" s="3" t="inlineStr">
        <is>
          <t>NYC College of Technology</t>
        </is>
      </c>
      <c r="G5327" s="3" t="inlineStr">
        <is>
          <t>Social Science</t>
        </is>
      </c>
      <c r="H5327" s="3" t="inlineStr">
        <is>
          <t>SMacdonald@citytech.cuny.edu</t>
        </is>
      </c>
      <c r="I5327" s="3" t="inlineStr">
        <is>
          <t>Paper (venue type unclear)</t>
        </is>
      </c>
      <c r="J5327" s="3" t="inlineStr">
        <is>
          <t>threeSOURCE: Reimagining How We Collect and Share Information about Social Issues</t>
        </is>
      </c>
      <c r="K5327" s="3" t="n">
        <v>2014</v>
      </c>
      <c r="L5327" s="3" t="inlineStr">
        <is>
          <t>Publications and Research</t>
        </is>
      </c>
      <c r="M5327" s="3" t="inlineStr">
        <is>
          <t>Hoyer, Jen; MacDonald, Stephen</t>
        </is>
      </c>
      <c r="N5327" s="3" t="inlineStr"/>
      <c r="O5327" s="3" t="n"/>
      <c r="P5327" s="3" t="inlineStr"/>
      <c r="Q5327" s="3" t="inlineStr"/>
      <c r="R5327" s="3" t="inlineStr">
        <is>
          <t>https://academicworks.cuny.edu/ny_pubs/807</t>
        </is>
      </c>
      <c r="S5327" s="3" t="inlineStr">
        <is>
          <t>CUNY Academic Works</t>
        </is>
      </c>
      <c r="T5327" s="3" t="n">
        <v>1</v>
      </c>
      <c r="U5327" s="3" t="inlineStr">
        <is>
          <t>High (in CUNY Academic Works)</t>
        </is>
      </c>
      <c r="V5327" s="3" t="n"/>
      <c r="W5327" s="3" t="inlineStr"/>
      <c r="X5327" s="3" t="inlineStr">
        <is>
          <t>This chapter examines management of information about social justice issues through discussion of the development and implementation of an online database, threeSOURCE. Managed by the Edmonton Social Planning Council, threeSOURCE is an online research database and library catalog created to help community organizations in the Canadian province of Alberta retrieve information about local social issues that they work to address. Reflections highlight issues related to creation, design, and implementation of a database, examining new ways to think about information delivery in line with the core values of our profession.</t>
        </is>
      </c>
      <c r="Y5327" s="3" t="inlineStr">
        <is>
          <t>CUNY Academic Works</t>
        </is>
      </c>
      <c r="Z5327" s="3" t="inlineStr">
        <is>
          <t>https://academicworks.cuny.edu/context/ny_pubs/article/1828/viewcontent/threeSOURCE__Reimagining_How_We_Collect_and_Share_Information_abo.pdf</t>
        </is>
      </c>
      <c r="AA5327" s="3" t="inlineStr">
        <is>
          <t>PDF in CUNY Academic Works</t>
        </is>
      </c>
      <c r="AB5327" s="3" t="inlineStr"/>
      <c r="AC5327" s="3" t="inlineStr">
        <is>
          <t>School of Arts &amp; Sciences</t>
        </is>
      </c>
      <c r="AD5327" s="3" t="n"/>
      <c r="AE5327" s="3" t="inlineStr">
        <is>
          <t>No</t>
        </is>
      </c>
      <c r="AF5327" s="3" t="inlineStr"/>
      <c r="AG5327" s="4" t="inlineStr"/>
      <c r="AH5327" s="4" t="inlineStr"/>
      <c r="AI5327" s="4" t="inlineStr"/>
    </row>
    <row r="5328">
      <c r="A5328" s="3" t="inlineStr">
        <is>
          <t>SOC-0297</t>
        </is>
      </c>
      <c r="B5328" s="3" t="inlineStr">
        <is>
          <t>Nyambuu</t>
        </is>
      </c>
      <c r="C5328" s="3" t="inlineStr">
        <is>
          <t>Unurjargal</t>
        </is>
      </c>
      <c r="D5328" s="3" t="inlineStr">
        <is>
          <t>Unurjargal Nyambuu</t>
        </is>
      </c>
      <c r="E5328" s="3" t="inlineStr">
        <is>
          <t>Associate Professor of Economics</t>
        </is>
      </c>
      <c r="F5328" s="3" t="inlineStr">
        <is>
          <t>NYC College of Technology</t>
        </is>
      </c>
      <c r="G5328" s="3" t="inlineStr">
        <is>
          <t>Social Science</t>
        </is>
      </c>
      <c r="H5328" s="3" t="inlineStr">
        <is>
          <t>UNyambuu@citytech.cuny.edu</t>
        </is>
      </c>
      <c r="I5328" s="3" t="inlineStr">
        <is>
          <t>Journal article</t>
        </is>
      </c>
      <c r="J5328" s="3" t="inlineStr">
        <is>
          <t>A Quantitative Approach to Assessing Sovereign Default Risk in Resource‐Rich Emerging Economies</t>
        </is>
      </c>
      <c r="K5328" s="3" t="n">
        <v>2015</v>
      </c>
      <c r="L5328" s="3" t="inlineStr">
        <is>
          <t>International Journal of Finance &amp; Economics</t>
        </is>
      </c>
      <c r="M5328" s="3" t="inlineStr">
        <is>
          <t>Unurjargal Nyambuu; Lucas Bernard</t>
        </is>
      </c>
      <c r="N5328" s="3" t="inlineStr"/>
      <c r="O5328" s="3" t="n"/>
      <c r="P5328" s="3" t="inlineStr"/>
      <c r="Q5328" s="3" t="inlineStr">
        <is>
          <t>10.1002/ijfe.1512</t>
        </is>
      </c>
      <c r="R5328" s="3" t="inlineStr">
        <is>
          <t>https://doi.org/10.1002/ijfe.1512</t>
        </is>
      </c>
      <c r="S5328" s="3" t="inlineStr">
        <is>
          <t>OpenAlex; Dept bio</t>
        </is>
      </c>
      <c r="T5328" s="3" t="n">
        <v>2</v>
      </c>
      <c r="U5328" s="3" t="inlineStr">
        <is>
          <t>High (City Tech affiliation on paper); 2 sources</t>
        </is>
      </c>
      <c r="V5328" s="3" t="n"/>
      <c r="W5328" s="3" t="inlineStr">
        <is>
          <t>“A Quantitative Approach to Assessing Sovereign Default Risk in Resource-rich Emerging Economies,” 2015, (w/L.Bernard) The International Journal of Finance &amp; Economics, Wiley vol. 20(3), pp. 220–241</t>
        </is>
      </c>
      <c r="X5328" s="3" t="inlineStr">
        <is>
          <t>Abstract The problem of sovereign default is a tricky one for bankers, policy makers, politicians and investors alike. Purely financial models are likely to miss nuance and cultural idiosyncrasies. Nonetheless, risk metrics must play a role. Using a stochastic growth model in an open economy, we propose a Kealhofer, McQuown and Vasicek (KMV)‐style approach for assessing sovereign default risk in resource‐rich emerging economies. As is well known, financial effects, specifically external debt, can make a country vulnerable to economic shocks. Excessive external debt is, thus, a prime indicator for financial health in both resource‐poor and resource‐rich countries; yet, safe ratios are difficult to determine. Using a straightforward and easily implementable methodology, we show how optimal debt ratios may be used to define a ‘distance from default’ indicator variable. Further, we demonstrate that this is a plausible risk metric for a number of different developing countries, including representatives from Latin America, Africa and Asia. Copyright © 2015 John Wiley &amp; Sons, Ltd.</t>
        </is>
      </c>
      <c r="Y5328" s="3" t="inlineStr">
        <is>
          <t>OpenAlex</t>
        </is>
      </c>
      <c r="Z5328" s="3" t="inlineStr"/>
      <c r="AA5328" s="3" t="inlineStr">
        <is>
          <t>Not found</t>
        </is>
      </c>
      <c r="AB5328" s="3" t="inlineStr">
        <is>
          <t>closed</t>
        </is>
      </c>
      <c r="AC5328" s="3" t="inlineStr">
        <is>
          <t>School of Arts &amp; Sciences</t>
        </is>
      </c>
      <c r="AD5328" s="3" t="n">
        <v>20</v>
      </c>
      <c r="AE5328" s="3" t="inlineStr">
        <is>
          <t>No</t>
        </is>
      </c>
      <c r="AF5328" s="3" t="inlineStr"/>
      <c r="AG5328" s="4" t="inlineStr"/>
      <c r="AH5328" s="4" t="inlineStr"/>
      <c r="AI5328" s="4" t="inlineStr"/>
    </row>
    <row r="5329">
      <c r="A5329" s="3" t="inlineStr">
        <is>
          <t>SOC-0298</t>
        </is>
      </c>
      <c r="B5329" s="3" t="inlineStr">
        <is>
          <t>Hannum</t>
        </is>
      </c>
      <c r="C5329" s="3" t="inlineStr">
        <is>
          <t>Randall</t>
        </is>
      </c>
      <c r="D5329" s="3" t="inlineStr">
        <is>
          <t>Randall Hannum</t>
        </is>
      </c>
      <c r="E5329" s="3" t="inlineStr">
        <is>
          <t>Interim Chair</t>
        </is>
      </c>
      <c r="F5329" s="3" t="inlineStr">
        <is>
          <t>NYC College of Technology</t>
        </is>
      </c>
      <c r="G5329" s="3" t="inlineStr">
        <is>
          <t>Social Science</t>
        </is>
      </c>
      <c r="H5329" s="3" t="inlineStr">
        <is>
          <t>RHannum@citytech.cuny.edu</t>
        </is>
      </c>
      <c r="I5329" s="3" t="inlineStr">
        <is>
          <t>Journal article</t>
        </is>
      </c>
      <c r="J5329" s="3" t="inlineStr">
        <is>
          <t>A Replication of “Political Influence behind the Veil of Peer Review” ( Journal of Law and Economics 2009)</t>
        </is>
      </c>
      <c r="K5329" s="3" t="n">
        <v>2015</v>
      </c>
      <c r="L5329" s="3" t="inlineStr">
        <is>
          <t>Public Finance Review</t>
        </is>
      </c>
      <c r="M5329" s="3" t="inlineStr">
        <is>
          <t>Randall J. Hannum</t>
        </is>
      </c>
      <c r="N5329" s="3" t="inlineStr"/>
      <c r="O5329" s="3" t="n"/>
      <c r="P5329" s="3" t="inlineStr"/>
      <c r="Q5329" s="3" t="inlineStr">
        <is>
          <t>10.1177/1091142115605380</t>
        </is>
      </c>
      <c r="R5329" s="3" t="inlineStr">
        <is>
          <t>https://doi.org/10.1177/1091142115605380</t>
        </is>
      </c>
      <c r="S5329" s="3" t="inlineStr">
        <is>
          <t>OpenAlex</t>
        </is>
      </c>
      <c r="T5329" s="3" t="n">
        <v>1</v>
      </c>
      <c r="U5329" s="3" t="inlineStr">
        <is>
          <t>High (City Tech affiliation on paper)</t>
        </is>
      </c>
      <c r="V5329" s="3" t="n"/>
      <c r="W5329" s="3" t="inlineStr"/>
      <c r="X5329" s="3" t="inlineStr">
        <is>
          <t>Using U.S. National Institutes of Health (NIH) grant panel data, Hegde and Mowery and Hegde look at political influence at the US congressional level on the allocation of these funds. Their key finding is that members of the Labor, Health and Human Services, Education and Related Agencies subcommittee of the House Appropriations Committee and former New York Senator Al D’Amato as a member of the Senate Appropriations Committee were able to indirectly steer NIH grant money to organizations in their home states. A reexamination of their evidence does not support that conclusion.</t>
        </is>
      </c>
      <c r="Y5329" s="3" t="inlineStr">
        <is>
          <t>OpenAlex</t>
        </is>
      </c>
      <c r="Z5329" s="3" t="inlineStr"/>
      <c r="AA5329" s="3" t="inlineStr">
        <is>
          <t>Not found</t>
        </is>
      </c>
      <c r="AB5329" s="3" t="inlineStr">
        <is>
          <t>closed</t>
        </is>
      </c>
      <c r="AC5329" s="3" t="inlineStr">
        <is>
          <t>School of Arts &amp; Sciences</t>
        </is>
      </c>
      <c r="AD5329" s="3" t="n">
        <v>0</v>
      </c>
      <c r="AE5329" s="3" t="inlineStr">
        <is>
          <t>No</t>
        </is>
      </c>
      <c r="AF5329" s="3" t="inlineStr"/>
      <c r="AG5329" s="4" t="inlineStr"/>
      <c r="AH5329" s="4" t="inlineStr"/>
      <c r="AI5329" s="4" t="inlineStr"/>
    </row>
    <row r="5330">
      <c r="A5330" s="3" t="inlineStr">
        <is>
          <t>SOC-0299</t>
        </is>
      </c>
      <c r="B5330" s="3" t="inlineStr">
        <is>
          <t>Pope Fischer</t>
        </is>
      </c>
      <c r="C5330" s="3" t="inlineStr">
        <is>
          <t>Lisa</t>
        </is>
      </c>
      <c r="D5330" s="3" t="inlineStr">
        <is>
          <t>Lisa Pope Fischer</t>
        </is>
      </c>
      <c r="E5330" s="3" t="inlineStr">
        <is>
          <t>Associate Professor of Anthropology</t>
        </is>
      </c>
      <c r="F5330" s="3" t="inlineStr">
        <is>
          <t>NYC College of Technology</t>
        </is>
      </c>
      <c r="G5330" s="3" t="inlineStr">
        <is>
          <t>Social Science</t>
        </is>
      </c>
      <c r="H5330" s="3" t="inlineStr">
        <is>
          <t>LPopefischer@citytech.cuny.edu</t>
        </is>
      </c>
      <c r="I5330" s="3" t="inlineStr">
        <is>
          <t>Conference presentation</t>
        </is>
      </c>
      <c r="J5330" s="3" t="inlineStr">
        <is>
          <t>Capturing Moments in Time: Hungarian Women’s Life Course Transitions, Parallel Histories, Perception and Autonomy</t>
        </is>
      </c>
      <c r="K5330" s="3" t="n">
        <v>2015</v>
      </c>
      <c r="L5330" s="3" t="inlineStr"/>
      <c r="M5330" s="3" t="inlineStr"/>
      <c r="N5330" s="3" t="inlineStr"/>
      <c r="O5330" s="3" t="n"/>
      <c r="P5330" s="3" t="inlineStr"/>
      <c r="Q5330" s="3" t="inlineStr"/>
      <c r="R5330" s="3" t="inlineStr"/>
      <c r="S5330" s="3" t="inlineStr">
        <is>
          <t>Dept bio</t>
        </is>
      </c>
      <c r="T5330" s="3" t="n">
        <v>1</v>
      </c>
      <c r="U5330" s="3" t="inlineStr">
        <is>
          <t>Medium (self-reported in faculty bio)</t>
        </is>
      </c>
      <c r="V5330" s="3" t="n"/>
      <c r="W5330" s="3" t="inlineStr">
        <is>
          <t>“Capturing Moments in Time: Hungarian Women’s Life Course Transitions, Parallel Histories, Perception and Autonomy” The 114th Annual American Anthropology Association’s Meetings, Denver, CO, November 18-22, 2015. Presented Paper.</t>
        </is>
      </c>
      <c r="X5330" s="3" t="inlineStr"/>
      <c r="Y5330" s="3" t="inlineStr"/>
      <c r="Z5330" s="3" t="inlineStr"/>
      <c r="AA5330" s="3" t="inlineStr"/>
      <c r="AB5330" s="3" t="inlineStr"/>
      <c r="AC5330" s="3" t="inlineStr">
        <is>
          <t>School of Arts &amp; Sciences</t>
        </is>
      </c>
      <c r="AD5330" s="3" t="n"/>
      <c r="AE5330" s="3" t="inlineStr">
        <is>
          <t>No</t>
        </is>
      </c>
      <c r="AF5330" s="3" t="inlineStr"/>
      <c r="AG5330" s="4" t="inlineStr"/>
      <c r="AH5330" s="4" t="inlineStr"/>
      <c r="AI5330" s="4" t="inlineStr"/>
    </row>
    <row r="5331">
      <c r="A5331" s="3" t="inlineStr">
        <is>
          <t>SOC-0301</t>
        </is>
      </c>
      <c r="B5331" s="3" t="inlineStr">
        <is>
          <t>Mincyte</t>
        </is>
      </c>
      <c r="C5331" s="3" t="inlineStr">
        <is>
          <t>Diana</t>
        </is>
      </c>
      <c r="D5331" s="3" t="inlineStr">
        <is>
          <t>Diana Mincyte</t>
        </is>
      </c>
      <c r="E5331" s="3" t="inlineStr">
        <is>
          <t>Professor of Sociology</t>
        </is>
      </c>
      <c r="F5331" s="3" t="inlineStr">
        <is>
          <t>NYC College of Technology</t>
        </is>
      </c>
      <c r="G5331" s="3" t="inlineStr">
        <is>
          <t>Social Science</t>
        </is>
      </c>
      <c r="H5331" s="3" t="inlineStr">
        <is>
          <t>DMincyte@citytech.cuny.edu</t>
        </is>
      </c>
      <c r="I5331" s="3" t="inlineStr">
        <is>
          <t>Journal article</t>
        </is>
      </c>
      <c r="J5331" s="3" t="inlineStr">
        <is>
          <t>Exploring Modern Foodways: History, Nature, and Culture in the Baltic States</t>
        </is>
      </c>
      <c r="K5331" s="3" t="n">
        <v>2015</v>
      </c>
      <c r="L5331" s="3" t="inlineStr">
        <is>
          <t>Journal of Baltic Studies</t>
        </is>
      </c>
      <c r="M5331" s="3" t="inlineStr">
        <is>
          <t>Diana Mincytė; Ulrike Plath</t>
        </is>
      </c>
      <c r="N5331" s="3" t="inlineStr"/>
      <c r="O5331" s="3" t="n"/>
      <c r="P5331" s="3" t="inlineStr"/>
      <c r="Q5331" s="3" t="inlineStr">
        <is>
          <t>10.1080/01629778.2015.1073926</t>
        </is>
      </c>
      <c r="R5331" s="3" t="inlineStr">
        <is>
          <t>https://doi.org/10.1080/01629778.2015.1073926</t>
        </is>
      </c>
      <c r="S5331" s="3" t="inlineStr">
        <is>
          <t>OpenAlex</t>
        </is>
      </c>
      <c r="T5331" s="3" t="n">
        <v>1</v>
      </c>
      <c r="U5331" s="3" t="inlineStr">
        <is>
          <t>High (City Tech affiliation on paper)</t>
        </is>
      </c>
      <c r="V5331" s="3" t="n"/>
      <c r="W5331" s="3" t="inlineStr"/>
      <c r="X5331" s="3" t="inlineStr">
        <is>
          <t>In her article about food practices in Italy, Alison Leitch (2003) argues that the burgeoning interest in gastronomy has become a medium through which the public expresses deeply seated concerns wi...</t>
        </is>
      </c>
      <c r="Y5331" s="3" t="inlineStr">
        <is>
          <t>OpenAlex</t>
        </is>
      </c>
      <c r="Z5331" s="3" t="inlineStr">
        <is>
          <t>https://www.tandfonline.com/doi/pdf/10.1080/01629778.2015.1073926?needAccess=true&amp;role=button</t>
        </is>
      </c>
      <c r="AA5331" s="3" t="inlineStr">
        <is>
          <t>Open-access PDF (via OpenAlex)</t>
        </is>
      </c>
      <c r="AB5331" s="3" t="inlineStr">
        <is>
          <t>bronze</t>
        </is>
      </c>
      <c r="AC5331" s="3" t="inlineStr">
        <is>
          <t>School of Arts &amp; Sciences</t>
        </is>
      </c>
      <c r="AD5331" s="3" t="n">
        <v>3</v>
      </c>
      <c r="AE5331" s="3" t="inlineStr">
        <is>
          <t>No</t>
        </is>
      </c>
      <c r="AF5331" s="3" t="inlineStr"/>
      <c r="AG5331" s="4" t="inlineStr"/>
      <c r="AH5331" s="4" t="inlineStr"/>
      <c r="AI5331" s="4" t="inlineStr"/>
    </row>
    <row r="5332">
      <c r="A5332" s="3" t="inlineStr">
        <is>
          <t>SOC-0303</t>
        </is>
      </c>
      <c r="B5332" s="3" t="inlineStr">
        <is>
          <t>Lalaki</t>
        </is>
      </c>
      <c r="C5332" s="3" t="inlineStr">
        <is>
          <t>Despina</t>
        </is>
      </c>
      <c r="D5332" s="3" t="inlineStr">
        <is>
          <t>Despina Lalaki</t>
        </is>
      </c>
      <c r="E5332" s="3" t="inlineStr">
        <is>
          <t>LECTURER (DOCTORAL SCHEDULE) OF SOCIOLOGY</t>
        </is>
      </c>
      <c r="F5332" s="3" t="inlineStr">
        <is>
          <t>NYC College of Technology</t>
        </is>
      </c>
      <c r="G5332" s="3" t="inlineStr">
        <is>
          <t>Social Science</t>
        </is>
      </c>
      <c r="H5332" s="3" t="inlineStr">
        <is>
          <t>DESPINA.LALAKI89@CITYTECH.CUNY.EDU</t>
        </is>
      </c>
      <c r="I5332" s="3" t="inlineStr">
        <is>
          <t>Paper (venue type unclear)</t>
        </is>
      </c>
      <c r="J5332" s="3" t="inlineStr">
        <is>
          <t>First We Take Manhattan... Global Cities and Diasporic Networks in the Aftermath of Syriza's Victory</t>
        </is>
      </c>
      <c r="K5332" s="3" t="n">
        <v>2015</v>
      </c>
      <c r="L5332" s="3" t="inlineStr">
        <is>
          <t>CUNY Academic Works (City University of New York)</t>
        </is>
      </c>
      <c r="M5332" s="3" t="inlineStr">
        <is>
          <t>Despina Lalaki</t>
        </is>
      </c>
      <c r="N5332" s="3" t="inlineStr"/>
      <c r="O5332" s="3" t="n"/>
      <c r="P5332" s="3" t="inlineStr"/>
      <c r="Q5332" s="3" t="inlineStr"/>
      <c r="R5332" s="3" t="inlineStr">
        <is>
          <t>https://openalex.org/W2985705578</t>
        </is>
      </c>
      <c r="S5332" s="3" t="inlineStr">
        <is>
          <t>OpenAlex; CUNY Academic Works</t>
        </is>
      </c>
      <c r="T5332" s="3" t="n">
        <v>2</v>
      </c>
      <c r="U5332" s="3" t="inlineStr">
        <is>
          <t>High (City Tech affiliation on paper); 2 sources</t>
        </is>
      </c>
      <c r="V5332" s="3" t="n"/>
      <c r="W5332" s="3" t="inlineStr"/>
      <c r="X5332" s="3" t="inlineStr">
        <is>
          <t>First We Take Manhattan... Global Cities and Diasporic Networks First We Take Manhattan...</t>
        </is>
      </c>
      <c r="Y5332" s="3" t="inlineStr">
        <is>
          <t>OpenAlex</t>
        </is>
      </c>
      <c r="Z5332" s="3" t="inlineStr">
        <is>
          <t>https://academicworks.cuny.edu/cgi/viewcontent.cgi?article=1513&amp;context=ny_pubs</t>
        </is>
      </c>
      <c r="AA5332" s="3" t="inlineStr">
        <is>
          <t>Open-access PDF (via OpenAlex)</t>
        </is>
      </c>
      <c r="AB5332" s="3" t="inlineStr">
        <is>
          <t>green</t>
        </is>
      </c>
      <c r="AC5332" s="3" t="inlineStr">
        <is>
          <t>School of Arts &amp; Sciences</t>
        </is>
      </c>
      <c r="AD5332" s="3" t="n">
        <v>0</v>
      </c>
      <c r="AE5332" s="3" t="inlineStr">
        <is>
          <t>No</t>
        </is>
      </c>
      <c r="AF5332" s="3" t="inlineStr"/>
      <c r="AG5332" s="4" t="inlineStr"/>
      <c r="AH5332" s="4" t="inlineStr"/>
      <c r="AI5332" s="4" t="inlineStr"/>
    </row>
    <row r="5333">
      <c r="A5333" s="3" t="inlineStr">
        <is>
          <t>SOC-0304</t>
        </is>
      </c>
      <c r="B5333" s="3" t="inlineStr">
        <is>
          <t>Rodriguez</t>
        </is>
      </c>
      <c r="C5333" s="3" t="inlineStr">
        <is>
          <t>Eric</t>
        </is>
      </c>
      <c r="D5333" s="3" t="inlineStr">
        <is>
          <t>Eric Rodriguez</t>
        </is>
      </c>
      <c r="E5333" s="3" t="inlineStr">
        <is>
          <t>ASSOCIATE PROFESSOR OF PSYCHOLOGY</t>
        </is>
      </c>
      <c r="F5333" s="3" t="inlineStr">
        <is>
          <t>NYC College of Technology</t>
        </is>
      </c>
      <c r="G5333" s="3" t="inlineStr">
        <is>
          <t>Social Science</t>
        </is>
      </c>
      <c r="H5333" s="3" t="inlineStr">
        <is>
          <t>ERodriguez@citytech.cuny.edu</t>
        </is>
      </c>
      <c r="I5333" s="3" t="inlineStr">
        <is>
          <t>Paper (venue type unclear)</t>
        </is>
      </c>
      <c r="J5333" s="3" t="inlineStr">
        <is>
          <t>Gay and lesbian Christians: Homosexual and religious identity integration in the members and participants of a gay-positive church (pp</t>
        </is>
      </c>
      <c r="K5333" s="3" t="n">
        <v>2015</v>
      </c>
      <c r="L5333" s="3" t="inlineStr"/>
      <c r="M5333" s="3" t="inlineStr">
        <is>
          <t>Rodriguez, E. M. &amp; Ouellette, S. C</t>
        </is>
      </c>
      <c r="N5333" s="3" t="inlineStr"/>
      <c r="O5333" s="3" t="n"/>
      <c r="P5333" s="3" t="inlineStr"/>
      <c r="Q5333" s="3" t="inlineStr"/>
      <c r="R5333" s="3" t="inlineStr"/>
      <c r="S5333" s="3" t="inlineStr">
        <is>
          <t>Dept bio</t>
        </is>
      </c>
      <c r="T5333" s="3" t="n">
        <v>1</v>
      </c>
      <c r="U5333" s="3" t="inlineStr">
        <is>
          <t>Medium (self-reported in faculty bio)</t>
        </is>
      </c>
      <c r="V5333" s="3" t="n"/>
      <c r="W5333" s="3" t="inlineStr">
        <is>
          <t>Rodriguez, E. M. &amp; Ouellette, S. C. (2015). Gay and lesbian Christians: Homosexual and religious identity integration in the members and participants of a gay-positive church (pp. 403-417). In S. Hunt (Ed.), Religion and LGBTQ sexualities: Critical essays. Bristol, UK: Ashgate.</t>
        </is>
      </c>
      <c r="X5333" s="3" t="inlineStr"/>
      <c r="Y5333" s="3" t="inlineStr"/>
      <c r="Z5333" s="3" t="inlineStr"/>
      <c r="AA5333" s="3" t="inlineStr"/>
      <c r="AB5333" s="3" t="inlineStr"/>
      <c r="AC5333" s="3" t="inlineStr">
        <is>
          <t>School of Arts &amp; Sciences</t>
        </is>
      </c>
      <c r="AD5333" s="3" t="n"/>
      <c r="AE5333" s="3" t="inlineStr">
        <is>
          <t>No</t>
        </is>
      </c>
      <c r="AF5333" s="3" t="inlineStr"/>
      <c r="AG5333" s="4" t="inlineStr"/>
      <c r="AH5333" s="4" t="inlineStr"/>
      <c r="AI5333" s="4" t="inlineStr"/>
    </row>
    <row r="5334">
      <c r="A5334" s="3" t="inlineStr">
        <is>
          <t>SOC-0305</t>
        </is>
      </c>
      <c r="B5334" s="3" t="inlineStr">
        <is>
          <t>Nyambuu</t>
        </is>
      </c>
      <c r="C5334" s="3" t="inlineStr">
        <is>
          <t>Unurjargal</t>
        </is>
      </c>
      <c r="D5334" s="3" t="inlineStr">
        <is>
          <t>Unurjargal Nyambuu</t>
        </is>
      </c>
      <c r="E5334" s="3" t="inlineStr">
        <is>
          <t>Associate Professor of Economics</t>
        </is>
      </c>
      <c r="F5334" s="3" t="inlineStr">
        <is>
          <t>NYC College of Technology</t>
        </is>
      </c>
      <c r="G5334" s="3" t="inlineStr">
        <is>
          <t>Social Science</t>
        </is>
      </c>
      <c r="H5334" s="3" t="inlineStr">
        <is>
          <t>UNyambuu@citytech.cuny.edu</t>
        </is>
      </c>
      <c r="I5334" s="3" t="inlineStr">
        <is>
          <t>Paper (venue type unclear)</t>
        </is>
      </c>
      <c r="J5334" s="3" t="inlineStr">
        <is>
          <t>Global Warming and Clean Energy in Asia</t>
        </is>
      </c>
      <c r="K5334" s="3" t="n">
        <v>2015</v>
      </c>
      <c r="L5334" s="3" t="inlineStr"/>
      <c r="M5334" s="3" t="inlineStr"/>
      <c r="N5334" s="3" t="inlineStr"/>
      <c r="O5334" s="3" t="n"/>
      <c r="P5334" s="3" t="inlineStr"/>
      <c r="Q5334" s="3" t="inlineStr"/>
      <c r="R5334" s="3" t="inlineStr"/>
      <c r="S5334" s="3" t="inlineStr">
        <is>
          <t>Dept bio</t>
        </is>
      </c>
      <c r="T5334" s="3" t="n">
        <v>1</v>
      </c>
      <c r="U5334" s="3" t="inlineStr">
        <is>
          <t>Medium (self-reported in faculty bio)</t>
        </is>
      </c>
      <c r="V5334" s="3" t="n"/>
      <c r="W5334" s="3" t="inlineStr">
        <is>
          <t>“Global Warming and Clean Energy in Asia,” 2015, (w/L.Bernard) Oxford University Press: Academic Insights for the Thinking World.</t>
        </is>
      </c>
      <c r="X5334" s="3" t="inlineStr"/>
      <c r="Y5334" s="3" t="inlineStr"/>
      <c r="Z5334" s="3" t="inlineStr"/>
      <c r="AA5334" s="3" t="inlineStr"/>
      <c r="AB5334" s="3" t="inlineStr"/>
      <c r="AC5334" s="3" t="inlineStr">
        <is>
          <t>School of Arts &amp; Sciences</t>
        </is>
      </c>
      <c r="AD5334" s="3" t="n"/>
      <c r="AE5334" s="3" t="inlineStr">
        <is>
          <t>No</t>
        </is>
      </c>
      <c r="AF5334" s="3" t="inlineStr"/>
      <c r="AG5334" s="4" t="inlineStr"/>
      <c r="AH5334" s="4" t="inlineStr"/>
      <c r="AI5334" s="4" t="inlineStr"/>
    </row>
    <row r="5335">
      <c r="A5335" s="3" t="inlineStr">
        <is>
          <t>SOC-0307</t>
        </is>
      </c>
      <c r="B5335" s="3" t="inlineStr">
        <is>
          <t>MacDougall</t>
        </is>
      </c>
      <c r="C5335" s="3" t="inlineStr">
        <is>
          <t>Robert</t>
        </is>
      </c>
      <c r="D5335" s="3" t="inlineStr">
        <is>
          <t>Robert MacDougall</t>
        </is>
      </c>
      <c r="E5335" s="3" t="inlineStr">
        <is>
          <t>Professor of Philosophy</t>
        </is>
      </c>
      <c r="F5335" s="3" t="inlineStr">
        <is>
          <t>NYC College of Technology</t>
        </is>
      </c>
      <c r="G5335" s="3" t="inlineStr">
        <is>
          <t>Social Science</t>
        </is>
      </c>
      <c r="H5335" s="3" t="inlineStr">
        <is>
          <t>DMacdougall@citytech.cuny.edu</t>
        </is>
      </c>
      <c r="I5335" s="3" t="inlineStr">
        <is>
          <t>Conference presentation</t>
        </is>
      </c>
      <c r="J5335" s="3" t="inlineStr">
        <is>
          <t>Health and Disease: How much can science tell us?</t>
        </is>
      </c>
      <c r="K5335" s="3" t="n">
        <v>2015</v>
      </c>
      <c r="L5335" s="3" t="inlineStr"/>
      <c r="M5335" s="3" t="inlineStr"/>
      <c r="N5335" s="3" t="inlineStr"/>
      <c r="O5335" s="3" t="n"/>
      <c r="P5335" s="3" t="inlineStr"/>
      <c r="Q5335" s="3" t="inlineStr"/>
      <c r="R5335" s="3" t="inlineStr"/>
      <c r="S5335" s="3" t="inlineStr">
        <is>
          <t>Dept bio</t>
        </is>
      </c>
      <c r="T5335" s="3" t="n">
        <v>1</v>
      </c>
      <c r="U5335" s="3" t="inlineStr">
        <is>
          <t>Medium (self-reported in faculty bio)</t>
        </is>
      </c>
      <c r="V5335" s="3" t="n"/>
      <c r="W5335" s="3" t="inlineStr">
        <is>
          <t>"Health and Disease: How much can science tell us?” Invited lecture. Houghton College Science Colloquium (October 2015)</t>
        </is>
      </c>
      <c r="X5335" s="3" t="inlineStr"/>
      <c r="Y5335" s="3" t="inlineStr"/>
      <c r="Z5335" s="3" t="inlineStr"/>
      <c r="AA5335" s="3" t="inlineStr"/>
      <c r="AB5335" s="3" t="inlineStr"/>
      <c r="AC5335" s="3" t="inlineStr">
        <is>
          <t>School of Arts &amp; Sciences</t>
        </is>
      </c>
      <c r="AD5335" s="3" t="n"/>
      <c r="AE5335" s="3" t="inlineStr">
        <is>
          <t>No</t>
        </is>
      </c>
      <c r="AF5335" s="3" t="inlineStr"/>
      <c r="AG5335" s="4" t="inlineStr"/>
      <c r="AH5335" s="4" t="inlineStr"/>
      <c r="AI5335" s="4" t="inlineStr"/>
    </row>
    <row r="5336">
      <c r="A5336" s="3" t="inlineStr">
        <is>
          <t>SOC-0308</t>
        </is>
      </c>
      <c r="B5336" s="3" t="inlineStr">
        <is>
          <t>Pope Fischer</t>
        </is>
      </c>
      <c r="C5336" s="3" t="inlineStr">
        <is>
          <t>Lisa</t>
        </is>
      </c>
      <c r="D5336" s="3" t="inlineStr">
        <is>
          <t>Lisa Pope Fischer</t>
        </is>
      </c>
      <c r="E5336" s="3" t="inlineStr">
        <is>
          <t>Associate Professor of Anthropology</t>
        </is>
      </c>
      <c r="F5336" s="3" t="inlineStr">
        <is>
          <t>NYC College of Technology</t>
        </is>
      </c>
      <c r="G5336" s="3" t="inlineStr">
        <is>
          <t>Social Science</t>
        </is>
      </c>
      <c r="H5336" s="3" t="inlineStr">
        <is>
          <t>LPopefischer@citytech.cuny.edu</t>
        </is>
      </c>
      <c r="I5336" s="3" t="inlineStr">
        <is>
          <t>Conference presentation</t>
        </is>
      </c>
      <c r="J5336" s="3" t="inlineStr">
        <is>
          <t>Held in the Faculty Commons on eight Tuesday mornings from 8:30 to 9:30 over the course of the academic year, the series highlights areas of scholarship and creative work where external grant opportunities are generally more limited than they are in STEM fields</t>
        </is>
      </c>
      <c r="K5336" s="3" t="n">
        <v>2015</v>
      </c>
      <c r="L5336" s="3" t="inlineStr"/>
      <c r="M5336" s="3" t="inlineStr"/>
      <c r="N5336" s="3" t="inlineStr"/>
      <c r="O5336" s="3" t="n"/>
      <c r="P5336" s="3" t="inlineStr"/>
      <c r="Q5336" s="3" t="inlineStr"/>
      <c r="R5336" s="3" t="inlineStr"/>
      <c r="S5336" s="3" t="inlineStr">
        <is>
          <t>Dept bio</t>
        </is>
      </c>
      <c r="T5336" s="3" t="n">
        <v>1</v>
      </c>
      <c r="U5336" s="3" t="inlineStr">
        <is>
          <t>Medium (self-reported in faculty bio)</t>
        </is>
      </c>
      <c r="V5336" s="3" t="n"/>
      <c r="W5336" s="3" t="inlineStr">
        <is>
          <t>Invited talk: “Scholars Exchange” 2015-2016, Tuesday March 22, 2016. Presentation of my new work: "Elderly Hungarian Women’s Reinterpretation of Post-Socialist Change." “The Exchange consists of a series of breakfast talks by PSC CUNY grant recipients in the humanities, social sciences, and the arts. Held in the Faculty Commons on eight Tuesday mornings from 8:30 to 9:30 over the course of the academic year, the series highlights areas of scholarship and creative work where external grant opportunities are generally more limited than they are in STEM fields.”</t>
        </is>
      </c>
      <c r="X5336" s="3" t="inlineStr"/>
      <c r="Y5336" s="3" t="inlineStr"/>
      <c r="Z5336" s="3" t="inlineStr"/>
      <c r="AA5336" s="3" t="inlineStr"/>
      <c r="AB5336" s="3" t="inlineStr"/>
      <c r="AC5336" s="3" t="inlineStr">
        <is>
          <t>School of Arts &amp; Sciences</t>
        </is>
      </c>
      <c r="AD5336" s="3" t="n"/>
      <c r="AE5336" s="3" t="inlineStr">
        <is>
          <t>No</t>
        </is>
      </c>
      <c r="AF5336" s="3" t="inlineStr"/>
      <c r="AG5336" s="4" t="inlineStr"/>
      <c r="AH5336" s="4" t="inlineStr"/>
      <c r="AI5336" s="4" t="inlineStr"/>
    </row>
    <row r="5337">
      <c r="A5337" s="3" t="inlineStr">
        <is>
          <t>SOC-0310</t>
        </is>
      </c>
      <c r="B5337" s="3" t="inlineStr">
        <is>
          <t>Rodriguez</t>
        </is>
      </c>
      <c r="C5337" s="3" t="inlineStr">
        <is>
          <t>Eric</t>
        </is>
      </c>
      <c r="D5337" s="3" t="inlineStr">
        <is>
          <t>Eric Rodriguez</t>
        </is>
      </c>
      <c r="E5337" s="3" t="inlineStr">
        <is>
          <t>ASSOCIATE PROFESSOR OF PSYCHOLOGY</t>
        </is>
      </c>
      <c r="F5337" s="3" t="inlineStr">
        <is>
          <t>NYC College of Technology</t>
        </is>
      </c>
      <c r="G5337" s="3" t="inlineStr">
        <is>
          <t>Social Science</t>
        </is>
      </c>
      <c r="H5337" s="3" t="inlineStr">
        <is>
          <t>ERodriguez@citytech.cuny.edu</t>
        </is>
      </c>
      <c r="I5337" s="3" t="inlineStr">
        <is>
          <t>Conference presentation</t>
        </is>
      </c>
      <c r="J5337" s="3" t="inlineStr">
        <is>
          <t>Invited lecture presented annually to the pre-doctoral psychology interns and externs at Lincoln Medical and Mental Health Center, Bronx, NY</t>
        </is>
      </c>
      <c r="K5337" s="3" t="n">
        <v>2015</v>
      </c>
      <c r="L5337" s="3" t="inlineStr"/>
      <c r="M5337" s="3" t="inlineStr"/>
      <c r="N5337" s="3" t="inlineStr"/>
      <c r="O5337" s="3" t="n"/>
      <c r="P5337" s="3" t="inlineStr"/>
      <c r="Q5337" s="3" t="inlineStr"/>
      <c r="R5337" s="3" t="inlineStr"/>
      <c r="S5337" s="3" t="inlineStr">
        <is>
          <t>Dept bio</t>
        </is>
      </c>
      <c r="T5337" s="3" t="n">
        <v>1</v>
      </c>
      <c r="U5337" s="3" t="inlineStr">
        <is>
          <t>Medium (self-reported in faculty bio)</t>
        </is>
      </c>
      <c r="V5337" s="3" t="n"/>
      <c r="W5337" s="3" t="inlineStr">
        <is>
          <t>Rodriguez, E. M. (2015, June). Clinical psychology and fundamentalist religious beliefs. Invited lecture presented annually to the pre-doctoral psychology interns and externs at Lincoln Medical and Mental Health Center, Bronx, NY.</t>
        </is>
      </c>
      <c r="X5337" s="3" t="inlineStr"/>
      <c r="Y5337" s="3" t="inlineStr"/>
      <c r="Z5337" s="3" t="inlineStr"/>
      <c r="AA5337" s="3" t="inlineStr"/>
      <c r="AB5337" s="3" t="inlineStr"/>
      <c r="AC5337" s="3" t="inlineStr">
        <is>
          <t>School of Arts &amp; Sciences</t>
        </is>
      </c>
      <c r="AD5337" s="3" t="n"/>
      <c r="AE5337" s="3" t="inlineStr">
        <is>
          <t>No</t>
        </is>
      </c>
      <c r="AF5337" s="3" t="inlineStr"/>
      <c r="AG5337" s="4" t="inlineStr"/>
      <c r="AH5337" s="4" t="inlineStr"/>
      <c r="AI5337" s="4" t="inlineStr"/>
    </row>
    <row r="5338">
      <c r="A5338" s="3" t="inlineStr">
        <is>
          <t>SOC-0311</t>
        </is>
      </c>
      <c r="B5338" s="3" t="inlineStr">
        <is>
          <t>MacDougall</t>
        </is>
      </c>
      <c r="C5338" s="3" t="inlineStr">
        <is>
          <t>Robert</t>
        </is>
      </c>
      <c r="D5338" s="3" t="inlineStr">
        <is>
          <t>Robert MacDougall</t>
        </is>
      </c>
      <c r="E5338" s="3" t="inlineStr">
        <is>
          <t>Professor of Philosophy</t>
        </is>
      </c>
      <c r="F5338" s="3" t="inlineStr">
        <is>
          <t>NYC College of Technology</t>
        </is>
      </c>
      <c r="G5338" s="3" t="inlineStr">
        <is>
          <t>Social Science</t>
        </is>
      </c>
      <c r="H5338" s="3" t="inlineStr">
        <is>
          <t>DMacdougall@citytech.cuny.edu</t>
        </is>
      </c>
      <c r="I5338" s="3" t="inlineStr">
        <is>
          <t>Conference presentation</t>
        </is>
      </c>
      <c r="J5338" s="3" t="inlineStr">
        <is>
          <t>Kant on the implications of human rights for commerce in human bodies</t>
        </is>
      </c>
      <c r="K5338" s="3" t="n">
        <v>2015</v>
      </c>
      <c r="L5338" s="3" t="inlineStr"/>
      <c r="M5338" s="3" t="inlineStr"/>
      <c r="N5338" s="3" t="inlineStr"/>
      <c r="O5338" s="3" t="n"/>
      <c r="P5338" s="3" t="inlineStr"/>
      <c r="Q5338" s="3" t="inlineStr"/>
      <c r="R5338" s="3" t="inlineStr"/>
      <c r="S5338" s="3" t="inlineStr">
        <is>
          <t>Dept bio</t>
        </is>
      </c>
      <c r="T5338" s="3" t="n">
        <v>1</v>
      </c>
      <c r="U5338" s="3" t="inlineStr">
        <is>
          <t>Medium (self-reported in faculty bio)</t>
        </is>
      </c>
      <c r="V5338" s="3" t="n"/>
      <c r="W5338" s="3" t="inlineStr">
        <is>
          <t>"Kant on the implications of human rights for commerce in human bodies,” Canadian Bioethics Society (May 2015).</t>
        </is>
      </c>
      <c r="X5338" s="3" t="inlineStr"/>
      <c r="Y5338" s="3" t="inlineStr"/>
      <c r="Z5338" s="3" t="inlineStr"/>
      <c r="AA5338" s="3" t="inlineStr"/>
      <c r="AB5338" s="3" t="inlineStr"/>
      <c r="AC5338" s="3" t="inlineStr">
        <is>
          <t>School of Arts &amp; Sciences</t>
        </is>
      </c>
      <c r="AD5338" s="3" t="n"/>
      <c r="AE5338" s="3" t="inlineStr">
        <is>
          <t>No</t>
        </is>
      </c>
      <c r="AF5338" s="3" t="inlineStr"/>
      <c r="AG5338" s="4" t="inlineStr"/>
      <c r="AH5338" s="4" t="inlineStr"/>
      <c r="AI5338" s="4" t="inlineStr"/>
    </row>
    <row r="5339">
      <c r="A5339" s="3" t="inlineStr">
        <is>
          <t>SOC-0316</t>
        </is>
      </c>
      <c r="B5339" s="3" t="inlineStr">
        <is>
          <t>Park</t>
        </is>
      </c>
      <c r="C5339" s="3" t="inlineStr">
        <is>
          <t>Laureen</t>
        </is>
      </c>
      <c r="D5339" s="3" t="inlineStr">
        <is>
          <t>Laureen Park</t>
        </is>
      </c>
      <c r="E5339" s="3" t="inlineStr">
        <is>
          <t>Associate Professor of Philosophy</t>
        </is>
      </c>
      <c r="F5339" s="3" t="inlineStr">
        <is>
          <t>NYC College of Technology</t>
        </is>
      </c>
      <c r="G5339" s="3" t="inlineStr">
        <is>
          <t>Social Science</t>
        </is>
      </c>
      <c r="H5339" s="3" t="inlineStr">
        <is>
          <t>LPark@citytech.cuny.edu</t>
        </is>
      </c>
      <c r="I5339" s="3" t="inlineStr">
        <is>
          <t>Paper (venue type unclear)</t>
        </is>
      </c>
      <c r="J5339" s="3" t="inlineStr">
        <is>
          <t>Self-Respect in the Light of Narcissism</t>
        </is>
      </c>
      <c r="K5339" s="3" t="n">
        <v>2015</v>
      </c>
      <c r="L5339" s="3" t="inlineStr"/>
      <c r="M5339" s="3" t="inlineStr"/>
      <c r="N5339" s="3" t="inlineStr"/>
      <c r="O5339" s="3" t="n"/>
      <c r="P5339" s="3" t="inlineStr"/>
      <c r="Q5339" s="3" t="inlineStr"/>
      <c r="R5339" s="3" t="inlineStr"/>
      <c r="S5339" s="3" t="inlineStr">
        <is>
          <t>Dept bio</t>
        </is>
      </c>
      <c r="T5339" s="3" t="n">
        <v>1</v>
      </c>
      <c r="U5339" s="3" t="inlineStr">
        <is>
          <t>Medium (self-reported in faculty bio)</t>
        </is>
      </c>
      <c r="V5339" s="3" t="n"/>
      <c r="W5339" s="3" t="inlineStr">
        <is>
          <t>Park, Laureen, “Self-Respect in the Light of Narcissism”, Identity and Self-Respect, ed. István Bujalos. Debrecen: Debrecen University Press, 2015.</t>
        </is>
      </c>
      <c r="X5339" s="3" t="inlineStr"/>
      <c r="Y5339" s="3" t="inlineStr"/>
      <c r="Z5339" s="3" t="inlineStr"/>
      <c r="AA5339" s="3" t="inlineStr"/>
      <c r="AB5339" s="3" t="inlineStr"/>
      <c r="AC5339" s="3" t="inlineStr">
        <is>
          <t>School of Arts &amp; Sciences</t>
        </is>
      </c>
      <c r="AD5339" s="3" t="n"/>
      <c r="AE5339" s="3" t="inlineStr">
        <is>
          <t>No</t>
        </is>
      </c>
      <c r="AF5339" s="3" t="inlineStr"/>
      <c r="AG5339" s="4" t="inlineStr"/>
      <c r="AH5339" s="4" t="inlineStr"/>
      <c r="AI5339" s="4" t="inlineStr"/>
    </row>
    <row r="5340">
      <c r="A5340" s="3" t="inlineStr">
        <is>
          <t>SOC-0318</t>
        </is>
      </c>
      <c r="B5340" s="3" t="inlineStr">
        <is>
          <t>Pope Fischer</t>
        </is>
      </c>
      <c r="C5340" s="3" t="inlineStr">
        <is>
          <t>Lisa</t>
        </is>
      </c>
      <c r="D5340" s="3" t="inlineStr">
        <is>
          <t>Lisa Pope Fischer</t>
        </is>
      </c>
      <c r="E5340" s="3" t="inlineStr">
        <is>
          <t>Associate Professor of Anthropology</t>
        </is>
      </c>
      <c r="F5340" s="3" t="inlineStr">
        <is>
          <t>NYC College of Technology</t>
        </is>
      </c>
      <c r="G5340" s="3" t="inlineStr">
        <is>
          <t>Social Science</t>
        </is>
      </c>
      <c r="H5340" s="3" t="inlineStr">
        <is>
          <t>LPopefischer@citytech.cuny.edu</t>
        </is>
      </c>
      <c r="I5340" s="3" t="inlineStr">
        <is>
          <t>Conference presentation</t>
        </is>
      </c>
      <c r="J5340" s="3" t="inlineStr">
        <is>
          <t>Talking Back: Reflections of a Researcher’s Experience and Identity Construction</t>
        </is>
      </c>
      <c r="K5340" s="3" t="n">
        <v>2015</v>
      </c>
      <c r="L5340" s="3" t="inlineStr"/>
      <c r="M5340" s="3" t="inlineStr"/>
      <c r="N5340" s="3" t="inlineStr"/>
      <c r="O5340" s="3" t="n"/>
      <c r="P5340" s="3" t="inlineStr"/>
      <c r="Q5340" s="3" t="inlineStr"/>
      <c r="R5340" s="3" t="inlineStr"/>
      <c r="S5340" s="3" t="inlineStr">
        <is>
          <t>Dept bio</t>
        </is>
      </c>
      <c r="T5340" s="3" t="n">
        <v>1</v>
      </c>
      <c r="U5340" s="3" t="inlineStr">
        <is>
          <t>Medium (self-reported in faculty bio)</t>
        </is>
      </c>
      <c r="V5340" s="3" t="n"/>
      <c r="W5340" s="3" t="inlineStr">
        <is>
          <t>“Talking Back: Reflections of a Researcher’s Experience and Identity Construction” in Identity and Self Respect. Edited by Istvan Bujalos. Debrecen University Press, (December, 2015). ISSN 2063-0042, ISBN 978-963-318-521-6</t>
        </is>
      </c>
      <c r="X5340" s="3" t="inlineStr"/>
      <c r="Y5340" s="3" t="inlineStr"/>
      <c r="Z5340" s="3" t="inlineStr"/>
      <c r="AA5340" s="3" t="inlineStr"/>
      <c r="AB5340" s="3" t="inlineStr"/>
      <c r="AC5340" s="3" t="inlineStr">
        <is>
          <t>School of Arts &amp; Sciences</t>
        </is>
      </c>
      <c r="AD5340" s="3" t="n"/>
      <c r="AE5340" s="3" t="inlineStr">
        <is>
          <t>No</t>
        </is>
      </c>
      <c r="AF5340" s="3" t="inlineStr"/>
      <c r="AG5340" s="4" t="inlineStr"/>
      <c r="AH5340" s="4" t="inlineStr"/>
      <c r="AI5340" s="4" t="inlineStr"/>
    </row>
    <row r="5341">
      <c r="A5341" s="3" t="inlineStr">
        <is>
          <t>SOC-0319</t>
        </is>
      </c>
      <c r="B5341" s="3" t="inlineStr">
        <is>
          <t>Pope Fischer</t>
        </is>
      </c>
      <c r="C5341" s="3" t="inlineStr">
        <is>
          <t>Lisa</t>
        </is>
      </c>
      <c r="D5341" s="3" t="inlineStr">
        <is>
          <t>Lisa Pope Fischer</t>
        </is>
      </c>
      <c r="E5341" s="3" t="inlineStr">
        <is>
          <t>Associate Professor of Anthropology</t>
        </is>
      </c>
      <c r="F5341" s="3" t="inlineStr">
        <is>
          <t>NYC College of Technology</t>
        </is>
      </c>
      <c r="G5341" s="3" t="inlineStr">
        <is>
          <t>Social Science</t>
        </is>
      </c>
      <c r="H5341" s="3" t="inlineStr">
        <is>
          <t>LPopefischer@citytech.cuny.edu</t>
        </is>
      </c>
      <c r="I5341" s="3" t="inlineStr">
        <is>
          <t>Journal article</t>
        </is>
      </c>
      <c r="J5341" s="3" t="inlineStr">
        <is>
          <t>Washing Machine Races, Gulag Pizza, and McLenin Kitsch-ifcation in Post-Socialist Hungary</t>
        </is>
      </c>
      <c r="K5341" s="3" t="n">
        <v>2015</v>
      </c>
      <c r="L5341" s="3" t="inlineStr">
        <is>
          <t>Ethnos</t>
        </is>
      </c>
      <c r="M5341" s="3" t="inlineStr">
        <is>
          <t>Lisa Pope Fischer</t>
        </is>
      </c>
      <c r="N5341" s="3" t="inlineStr"/>
      <c r="O5341" s="3" t="n"/>
      <c r="P5341" s="3" t="inlineStr"/>
      <c r="Q5341" s="3" t="inlineStr">
        <is>
          <t>10.1080/00141844.2015.1080745</t>
        </is>
      </c>
      <c r="R5341" s="3" t="inlineStr">
        <is>
          <t>https://doi.org/10.1080/00141844.2015.1080745</t>
        </is>
      </c>
      <c r="S5341" s="3" t="inlineStr">
        <is>
          <t>OpenAlex; Dept bio</t>
        </is>
      </c>
      <c r="T5341" s="3" t="n">
        <v>2</v>
      </c>
      <c r="U5341" s="3" t="inlineStr">
        <is>
          <t>High (City Tech affiliation on paper); 2 sources</t>
        </is>
      </c>
      <c r="V5341" s="3" t="n"/>
      <c r="W5341" s="3" t="inlineStr">
        <is>
          <t>“Washing Machine Races, Gulag Pizza, and McLenin: Kitsch-ification in Post-Socialist Hungary” in Ethnos: Journal of Anthropology. DOI:10.1080/00141844.2015.1080745.</t>
        </is>
      </c>
      <c r="X5341" s="3" t="inlineStr">
        <is>
          <t>During the cold war, material culture could symbolically mark conflicts between the East and West. Lenin, Marx, the sickle and hammer symbolized communist strength. Household items and electronics were marvelled at as new and advanced in contrast to the Western capitalist exotic ‘Other’. In Hungary today, these symbols become Communist kitsch that can undermine former tensions and illustrate a collective ambivalence towards the post-socialist condition by (1) reinterpreting time and space, (2) symbolizing the cold war ‘other’, (3) creating fantasized spaces, (4) and by representing a generational divide. Making former symbols of Communist strength ‘kitschy’ illustrates a mockery of the past, which becomes fodder for humour much like Bahktin's discussion of inverse of power. The kitschification of Communism evokes various understandings of nostalgia in material form that underscores reinvented commentaries on the past as well as a response to an uncertain present and in the process neutralizes political complexity.</t>
        </is>
      </c>
      <c r="Y5341" s="3" t="inlineStr">
        <is>
          <t>OpenAlex</t>
        </is>
      </c>
      <c r="Z5341" s="3" t="inlineStr"/>
      <c r="AA5341" s="3" t="inlineStr">
        <is>
          <t>Not found</t>
        </is>
      </c>
      <c r="AB5341" s="3" t="inlineStr">
        <is>
          <t>closed</t>
        </is>
      </c>
      <c r="AC5341" s="3" t="inlineStr">
        <is>
          <t>School of Arts &amp; Sciences</t>
        </is>
      </c>
      <c r="AD5341" s="3" t="n">
        <v>1</v>
      </c>
      <c r="AE5341" s="3" t="inlineStr">
        <is>
          <t>No</t>
        </is>
      </c>
      <c r="AF5341" s="3" t="inlineStr"/>
      <c r="AG5341" s="4" t="inlineStr"/>
      <c r="AH5341" s="4" t="inlineStr"/>
      <c r="AI5341" s="4" t="inlineStr"/>
    </row>
    <row r="5342">
      <c r="A5342" s="3" t="inlineStr">
        <is>
          <t>SOC-0320</t>
        </is>
      </c>
      <c r="B5342" s="3" t="inlineStr">
        <is>
          <t>MacDougall</t>
        </is>
      </c>
      <c r="C5342" s="3" t="inlineStr">
        <is>
          <t>Robert</t>
        </is>
      </c>
      <c r="D5342" s="3" t="inlineStr">
        <is>
          <t>Robert MacDougall</t>
        </is>
      </c>
      <c r="E5342" s="3" t="inlineStr">
        <is>
          <t>Professor of Philosophy</t>
        </is>
      </c>
      <c r="F5342" s="3" t="inlineStr">
        <is>
          <t>NYC College of Technology</t>
        </is>
      </c>
      <c r="G5342" s="3" t="inlineStr">
        <is>
          <t>Social Science</t>
        </is>
      </c>
      <c r="H5342" s="3" t="inlineStr">
        <is>
          <t>DMacdougall@citytech.cuny.edu</t>
        </is>
      </c>
      <c r="I5342" s="3" t="inlineStr">
        <is>
          <t>Journal article</t>
        </is>
      </c>
      <c r="J5342" s="3" t="inlineStr">
        <is>
          <t>Whistleblowing: Don't Encourage It, Prevent It Comment on</t>
        </is>
      </c>
      <c r="K5342" s="3" t="n">
        <v>2015</v>
      </c>
      <c r="L5342" s="3" t="inlineStr"/>
      <c r="M5342" s="3" t="inlineStr"/>
      <c r="N5342" s="3" t="inlineStr"/>
      <c r="O5342" s="3" t="n"/>
      <c r="P5342" s="3" t="inlineStr"/>
      <c r="Q5342" s="3" t="inlineStr"/>
      <c r="R5342" s="3" t="inlineStr"/>
      <c r="S5342" s="3" t="inlineStr">
        <is>
          <t>Dept bio</t>
        </is>
      </c>
      <c r="T5342" s="3" t="n">
        <v>1</v>
      </c>
      <c r="U5342" s="3" t="inlineStr">
        <is>
          <t>Medium (self-reported in faculty bio)</t>
        </is>
      </c>
      <c r="V5342" s="3" t="n"/>
      <c r="W5342" s="3" t="inlineStr">
        <is>
          <t>MacDougall, D Robert. 2015. “Whistleblowing: Don't Encourage It, Prevent It Comment on "Cultures of Silence and Cultures of Voice: the Role of Whistleblowing in Healthcare Organisations.” International Journal of Health Policy and Management 5 (3): 189-91.</t>
        </is>
      </c>
      <c r="X5342" s="3" t="inlineStr"/>
      <c r="Y5342" s="3" t="inlineStr"/>
      <c r="Z5342" s="3" t="inlineStr"/>
      <c r="AA5342" s="3" t="inlineStr"/>
      <c r="AB5342" s="3" t="inlineStr"/>
      <c r="AC5342" s="3" t="inlineStr">
        <is>
          <t>School of Arts &amp; Sciences</t>
        </is>
      </c>
      <c r="AD5342" s="3" t="n"/>
      <c r="AE5342" s="3" t="inlineStr">
        <is>
          <t>No</t>
        </is>
      </c>
      <c r="AF5342" s="3" t="inlineStr"/>
      <c r="AG5342" s="4" t="inlineStr"/>
      <c r="AH5342" s="4" t="inlineStr"/>
      <c r="AI5342" s="4" t="inlineStr"/>
    </row>
    <row r="5343">
      <c r="A5343" s="3" t="inlineStr">
        <is>
          <t>SOC-0328</t>
        </is>
      </c>
      <c r="B5343" s="3" t="inlineStr">
        <is>
          <t>Park</t>
        </is>
      </c>
      <c r="C5343" s="3" t="inlineStr">
        <is>
          <t>Laureen</t>
        </is>
      </c>
      <c r="D5343" s="3" t="inlineStr">
        <is>
          <t>Laureen Park</t>
        </is>
      </c>
      <c r="E5343" s="3" t="inlineStr">
        <is>
          <t>Associate Professor of Philosophy</t>
        </is>
      </c>
      <c r="F5343" s="3" t="inlineStr">
        <is>
          <t>NYC College of Technology</t>
        </is>
      </c>
      <c r="G5343" s="3" t="inlineStr">
        <is>
          <t>Social Science</t>
        </is>
      </c>
      <c r="H5343" s="3" t="inlineStr">
        <is>
          <t>LPark@citytech.cuny.edu</t>
        </is>
      </c>
      <c r="I5343" s="3" t="inlineStr">
        <is>
          <t>Book chapter</t>
        </is>
      </c>
      <c r="J5343" s="3" t="inlineStr">
        <is>
          <t>A Study of Integration: The Role of Sensus Communis in Integrating Disciplinary Knowledge</t>
        </is>
      </c>
      <c r="K5343" s="3" t="n">
        <v>2016</v>
      </c>
      <c r="L5343" s="3" t="inlineStr">
        <is>
          <t>Palgrave Macmillan US eBooks</t>
        </is>
      </c>
      <c r="M5343" s="3" t="inlineStr">
        <is>
          <t>Laureen Park</t>
        </is>
      </c>
      <c r="N5343" s="3" t="inlineStr"/>
      <c r="O5343" s="3" t="n"/>
      <c r="P5343" s="3" t="inlineStr"/>
      <c r="Q5343" s="3" t="inlineStr">
        <is>
          <t>10.1057/978-1-137-56745-1_2</t>
        </is>
      </c>
      <c r="R5343" s="3" t="inlineStr">
        <is>
          <t>https://doi.org/10.1057/978-1-137-56745-1_2</t>
        </is>
      </c>
      <c r="S5343" s="3" t="inlineStr">
        <is>
          <t>OpenAlex; CUNY Academic Works; Dept bio</t>
        </is>
      </c>
      <c r="T5343" s="3" t="n">
        <v>3</v>
      </c>
      <c r="U5343" s="3" t="inlineStr">
        <is>
          <t>High (City Tech affiliation on paper); 3 sources</t>
        </is>
      </c>
      <c r="V5343" s="3" t="n"/>
      <c r="W5343" s="3" t="inlineStr">
        <is>
          <t>Park, Laureen, “A Study of Integration: The Role of Sensus Communis in Integrating Disciplinary Knowledge,” Interdisciplinary Pedagogy for STEM: A Collaborative Case Study, ed. Reneta Lansiquot. New York: Palgrave-MacMillan, 2016.</t>
        </is>
      </c>
      <c r="X5343" s="3" t="inlineStr">
        <is>
          <t>Integration is an important notion for interdisciplinary studies. Achieving this shows that the interdisciplinary learner has successfully understood the commonalities among disciplines, as well as exercised crucial cognitive skills. This chapter attempts to elucidate how students integrated various disciplinary perspectives in the interdisciplinary course, Weird Science: Interpreting and Redefining Humanity. The study uses Hans-Georg Gadamer’s notion of the sensus communis to clarify how it was that students were processing and accomplishing the goal of integrating different disciplinary perspectives as evidenced in class observation, discussion, and especially student papers. The study demonstrates the ways in which common sense knowledge conditions and enables the integration process.</t>
        </is>
      </c>
      <c r="Y5343" s="3" t="inlineStr">
        <is>
          <t>OpenAlex</t>
        </is>
      </c>
      <c r="Z5343" s="3" t="inlineStr">
        <is>
          <t>https://academicworks.cuny.edu/context/ny_pubs/article/1202/viewcontent/auto_convert.pdf</t>
        </is>
      </c>
      <c r="AA5343" s="3" t="inlineStr">
        <is>
          <t>Not found</t>
        </is>
      </c>
      <c r="AB5343" s="3" t="inlineStr">
        <is>
          <t>closed</t>
        </is>
      </c>
      <c r="AC5343" s="3" t="inlineStr">
        <is>
          <t>School of Arts &amp; Sciences</t>
        </is>
      </c>
      <c r="AD5343" s="3" t="n">
        <v>3</v>
      </c>
      <c r="AE5343" s="3" t="inlineStr">
        <is>
          <t>No</t>
        </is>
      </c>
      <c r="AF5343" s="3" t="inlineStr"/>
      <c r="AG5343" s="4" t="inlineStr"/>
      <c r="AH5343" s="4" t="inlineStr"/>
      <c r="AI5343" s="4" t="inlineStr"/>
    </row>
    <row r="5344">
      <c r="A5344" s="3" t="inlineStr">
        <is>
          <t>SOC-0329</t>
        </is>
      </c>
      <c r="B5344" s="3" t="inlineStr">
        <is>
          <t>Rodriguez</t>
        </is>
      </c>
      <c r="C5344" s="3" t="inlineStr">
        <is>
          <t>Eric</t>
        </is>
      </c>
      <c r="D5344" s="3" t="inlineStr">
        <is>
          <t>Eric Rodriguez</t>
        </is>
      </c>
      <c r="E5344" s="3" t="inlineStr">
        <is>
          <t>ASSOCIATE PROFESSOR OF PSYCHOLOGY</t>
        </is>
      </c>
      <c r="F5344" s="3" t="inlineStr">
        <is>
          <t>NYC College of Technology</t>
        </is>
      </c>
      <c r="G5344" s="3" t="inlineStr">
        <is>
          <t>Social Science</t>
        </is>
      </c>
      <c r="H5344" s="3" t="inlineStr">
        <is>
          <t>ERodriguez@citytech.cuny.edu</t>
        </is>
      </c>
      <c r="I5344" s="3" t="inlineStr">
        <is>
          <t>Conference presentation</t>
        </is>
      </c>
      <c r="J5344" s="3" t="inlineStr">
        <is>
          <t>Allah made me this way:</t>
        </is>
      </c>
      <c r="K5344" s="3" t="n">
        <v>2016</v>
      </c>
      <c r="L5344" s="3" t="inlineStr"/>
      <c r="M5344" s="3" t="inlineStr"/>
      <c r="N5344" s="3" t="inlineStr"/>
      <c r="O5344" s="3" t="n"/>
      <c r="P5344" s="3" t="inlineStr"/>
      <c r="Q5344" s="3" t="inlineStr"/>
      <c r="R5344" s="3" t="inlineStr"/>
      <c r="S5344" s="3" t="inlineStr">
        <is>
          <t>Dept bio</t>
        </is>
      </c>
      <c r="T5344" s="3" t="n">
        <v>1</v>
      </c>
      <c r="U5344" s="3" t="inlineStr">
        <is>
          <t>Medium (self-reported in faculty bio)</t>
        </is>
      </c>
      <c r="V5344" s="3" t="n"/>
      <c r="W5344" s="3" t="inlineStr">
        <is>
          <t>Etengoff, C., &amp; Rodriguez, E. M. (March, 2016). “Allah made me this way:” Lesbian Muslims’ narratives of faith, family and change. Poster to be presented at the annual meeting of the Eastern Psychological Association (EPA), New York, NY.</t>
        </is>
      </c>
      <c r="X5344" s="3" t="inlineStr"/>
      <c r="Y5344" s="3" t="inlineStr"/>
      <c r="Z5344" s="3" t="inlineStr"/>
      <c r="AA5344" s="3" t="inlineStr"/>
      <c r="AB5344" s="3" t="inlineStr"/>
      <c r="AC5344" s="3" t="inlineStr">
        <is>
          <t>School of Arts &amp; Sciences</t>
        </is>
      </c>
      <c r="AD5344" s="3" t="n"/>
      <c r="AE5344" s="3" t="inlineStr">
        <is>
          <t>No</t>
        </is>
      </c>
      <c r="AF5344" s="3" t="inlineStr"/>
      <c r="AG5344" s="4" t="inlineStr"/>
      <c r="AH5344" s="4" t="inlineStr"/>
      <c r="AI5344" s="4" t="inlineStr"/>
    </row>
    <row r="5345">
      <c r="A5345" s="3" t="inlineStr">
        <is>
          <t>SOC-0330</t>
        </is>
      </c>
      <c r="B5345" s="3" t="inlineStr">
        <is>
          <t>Rodriguez</t>
        </is>
      </c>
      <c r="C5345" s="3" t="inlineStr">
        <is>
          <t>Eric</t>
        </is>
      </c>
      <c r="D5345" s="3" t="inlineStr">
        <is>
          <t>Eric Rodriguez</t>
        </is>
      </c>
      <c r="E5345" s="3" t="inlineStr">
        <is>
          <t>ASSOCIATE PROFESSOR OF PSYCHOLOGY</t>
        </is>
      </c>
      <c r="F5345" s="3" t="inlineStr">
        <is>
          <t>NYC College of Technology</t>
        </is>
      </c>
      <c r="G5345" s="3" t="inlineStr">
        <is>
          <t>Social Science</t>
        </is>
      </c>
      <c r="H5345" s="3" t="inlineStr">
        <is>
          <t>ERodriguez@citytech.cuny.edu</t>
        </is>
      </c>
      <c r="I5345" s="3" t="inlineStr">
        <is>
          <t>Paper (venue type unclear)</t>
        </is>
      </c>
      <c r="J5345" s="3" t="inlineStr">
        <is>
          <t>At the intersection of church and gay: A review of the psychological research on gay and lesbian Christians (pp</t>
        </is>
      </c>
      <c r="K5345" s="3" t="n">
        <v>2016</v>
      </c>
      <c r="L5345" s="3" t="inlineStr"/>
      <c r="M5345" s="3" t="inlineStr">
        <is>
          <t>Rodriguez, E. M</t>
        </is>
      </c>
      <c r="N5345" s="3" t="inlineStr"/>
      <c r="O5345" s="3" t="n"/>
      <c r="P5345" s="3" t="inlineStr"/>
      <c r="Q5345" s="3" t="inlineStr"/>
      <c r="R5345" s="3" t="inlineStr"/>
      <c r="S5345" s="3" t="inlineStr">
        <is>
          <t>Dept bio</t>
        </is>
      </c>
      <c r="T5345" s="3" t="n">
        <v>1</v>
      </c>
      <c r="U5345" s="3" t="inlineStr">
        <is>
          <t>Medium (self-reported in faculty bio)</t>
        </is>
      </c>
      <c r="V5345" s="3" t="n"/>
      <c r="W5345" s="3" t="inlineStr">
        <is>
          <t>Rodriguez, E. M. (2016). At the intersection of church and gay: A review of the psychological research on gay and lesbian Christians (pp. 43-74). In C. Cusak &amp; J. Prior (Eds.), Religion, sexuality and spirituality: Critical concepts in religious studies. Oxford, UK: Routledge.</t>
        </is>
      </c>
      <c r="X5345" s="3" t="inlineStr"/>
      <c r="Y5345" s="3" t="inlineStr"/>
      <c r="Z5345" s="3" t="inlineStr"/>
      <c r="AA5345" s="3" t="inlineStr"/>
      <c r="AB5345" s="3" t="inlineStr"/>
      <c r="AC5345" s="3" t="inlineStr">
        <is>
          <t>School of Arts &amp; Sciences</t>
        </is>
      </c>
      <c r="AD5345" s="3" t="n"/>
      <c r="AE5345" s="3" t="inlineStr">
        <is>
          <t>No</t>
        </is>
      </c>
      <c r="AF5345" s="3" t="inlineStr"/>
      <c r="AG5345" s="4" t="inlineStr"/>
      <c r="AH5345" s="4" t="inlineStr"/>
      <c r="AI5345" s="4" t="inlineStr"/>
    </row>
    <row r="5346">
      <c r="A5346" s="3" t="inlineStr">
        <is>
          <t>SOC-0332</t>
        </is>
      </c>
      <c r="B5346" s="3" t="inlineStr">
        <is>
          <t>Almond</t>
        </is>
      </c>
      <c r="C5346" s="3" t="inlineStr">
        <is>
          <t>Amanda</t>
        </is>
      </c>
      <c r="D5346" s="3" t="inlineStr">
        <is>
          <t>Amanda Almond</t>
        </is>
      </c>
      <c r="E5346" s="3" t="inlineStr">
        <is>
          <t>Associate Professor of Psychology</t>
        </is>
      </c>
      <c r="F5346" s="3" t="inlineStr">
        <is>
          <t>NYC College of Technology</t>
        </is>
      </c>
      <c r="G5346" s="3" t="inlineStr">
        <is>
          <t>Social Science</t>
        </is>
      </c>
      <c r="H5346" s="3" t="inlineStr">
        <is>
          <t>AAlmond@citytech.cuny.edu</t>
        </is>
      </c>
      <c r="I5346" s="3" t="inlineStr">
        <is>
          <t>Journal article</t>
        </is>
      </c>
      <c r="J5346" s="3" t="inlineStr">
        <is>
          <t>Book Review: Health psychology: Theory, research, and practice</t>
        </is>
      </c>
      <c r="K5346" s="3" t="n">
        <v>2016</v>
      </c>
      <c r="L5346" s="3" t="inlineStr">
        <is>
          <t>Psychology of Women Quarterly</t>
        </is>
      </c>
      <c r="M5346" s="3" t="inlineStr">
        <is>
          <t>Amanda Lee Almond</t>
        </is>
      </c>
      <c r="N5346" s="3" t="inlineStr"/>
      <c r="O5346" s="3" t="n"/>
      <c r="P5346" s="3" t="inlineStr"/>
      <c r="Q5346" s="3" t="inlineStr">
        <is>
          <t>10.1177/0361684316638845</t>
        </is>
      </c>
      <c r="R5346" s="3" t="inlineStr">
        <is>
          <t>https://doi.org/10.1177/0361684316638845</t>
        </is>
      </c>
      <c r="S5346" s="3" t="inlineStr">
        <is>
          <t>OpenAlex</t>
        </is>
      </c>
      <c r="T5346" s="3" t="n">
        <v>1</v>
      </c>
      <c r="U5346" s="3" t="inlineStr">
        <is>
          <t>High (City Tech affiliation on paper)</t>
        </is>
      </c>
      <c r="V5346" s="3" t="n"/>
      <c r="W5346" s="3" t="inlineStr"/>
      <c r="X5346" s="3" t="inlineStr"/>
      <c r="Y5346" s="3" t="inlineStr"/>
      <c r="Z5346" s="3" t="inlineStr"/>
      <c r="AA5346" s="3" t="inlineStr">
        <is>
          <t>Not found</t>
        </is>
      </c>
      <c r="AB5346" s="3" t="inlineStr">
        <is>
          <t>closed</t>
        </is>
      </c>
      <c r="AC5346" s="3" t="inlineStr">
        <is>
          <t>School of Arts &amp; Sciences</t>
        </is>
      </c>
      <c r="AD5346" s="3" t="n">
        <v>0</v>
      </c>
      <c r="AE5346" s="3" t="inlineStr">
        <is>
          <t>No</t>
        </is>
      </c>
      <c r="AF5346" s="3" t="inlineStr"/>
      <c r="AG5346" s="4" t="inlineStr"/>
      <c r="AH5346" s="4" t="inlineStr"/>
      <c r="AI5346" s="4" t="inlineStr"/>
    </row>
    <row r="5347">
      <c r="A5347" s="3" t="inlineStr">
        <is>
          <t>SOC-0333</t>
        </is>
      </c>
      <c r="B5347" s="3" t="inlineStr">
        <is>
          <t>Rodriguez</t>
        </is>
      </c>
      <c r="C5347" s="3" t="inlineStr">
        <is>
          <t>Eric</t>
        </is>
      </c>
      <c r="D5347" s="3" t="inlineStr">
        <is>
          <t>Eric Rodriguez</t>
        </is>
      </c>
      <c r="E5347" s="3" t="inlineStr">
        <is>
          <t>ASSOCIATE PROFESSOR OF PSYCHOLOGY</t>
        </is>
      </c>
      <c r="F5347" s="3" t="inlineStr">
        <is>
          <t>NYC College of Technology</t>
        </is>
      </c>
      <c r="G5347" s="3" t="inlineStr">
        <is>
          <t>Social Science</t>
        </is>
      </c>
      <c r="H5347" s="3" t="inlineStr">
        <is>
          <t>ERodriguez@citytech.cuny.edu</t>
        </is>
      </c>
      <c r="I5347" s="3" t="inlineStr">
        <is>
          <t>Conference presentation</t>
        </is>
      </c>
      <c r="J5347" s="3" t="inlineStr">
        <is>
          <t>Christian, Jewish and Muslim gay men’s identity integration tools &amp; strategies</t>
        </is>
      </c>
      <c r="K5347" s="3" t="n">
        <v>2016</v>
      </c>
      <c r="L5347" s="3" t="inlineStr"/>
      <c r="M5347" s="3" t="inlineStr"/>
      <c r="N5347" s="3" t="inlineStr"/>
      <c r="O5347" s="3" t="n"/>
      <c r="P5347" s="3" t="inlineStr"/>
      <c r="Q5347" s="3" t="inlineStr"/>
      <c r="R5347" s="3" t="inlineStr"/>
      <c r="S5347" s="3" t="inlineStr">
        <is>
          <t>Dept bio</t>
        </is>
      </c>
      <c r="T5347" s="3" t="n">
        <v>1</v>
      </c>
      <c r="U5347" s="3" t="inlineStr">
        <is>
          <t>Medium (self-reported in faculty bio)</t>
        </is>
      </c>
      <c r="V5347" s="3" t="n"/>
      <c r="W5347" s="3" t="inlineStr">
        <is>
          <t>Etengoff, C., &amp; Rodriguez, E. M. (April, 2016). Christian, Jewish and Muslim gay men’s identity integration tools &amp; strategies. Poster presented at the Society for Research on Adolescence (SRA) Biennial Conference, Baltimore, MD.</t>
        </is>
      </c>
      <c r="X5347" s="3" t="inlineStr"/>
      <c r="Y5347" s="3" t="inlineStr"/>
      <c r="Z5347" s="3" t="inlineStr"/>
      <c r="AA5347" s="3" t="inlineStr"/>
      <c r="AB5347" s="3" t="inlineStr"/>
      <c r="AC5347" s="3" t="inlineStr">
        <is>
          <t>School of Arts &amp; Sciences</t>
        </is>
      </c>
      <c r="AD5347" s="3" t="n"/>
      <c r="AE5347" s="3" t="inlineStr">
        <is>
          <t>No</t>
        </is>
      </c>
      <c r="AF5347" s="3" t="inlineStr"/>
      <c r="AG5347" s="4" t="inlineStr"/>
      <c r="AH5347" s="4" t="inlineStr"/>
      <c r="AI5347" s="4" t="inlineStr"/>
    </row>
    <row r="5348">
      <c r="A5348" s="3" t="inlineStr">
        <is>
          <t>SOC-0335</t>
        </is>
      </c>
      <c r="B5348" s="3" t="inlineStr">
        <is>
          <t>Rossi-George</t>
        </is>
      </c>
      <c r="C5348" s="3" t="inlineStr">
        <is>
          <t>Alba</t>
        </is>
      </c>
      <c r="D5348" s="3" t="inlineStr">
        <is>
          <t>Alba Rossi-George</t>
        </is>
      </c>
      <c r="E5348" s="3" t="inlineStr">
        <is>
          <t>LECTURER (DOCTORAL SCHEDULE) OF PSYCHOLOGY</t>
        </is>
      </c>
      <c r="F5348" s="3" t="inlineStr">
        <is>
          <t>NYC College of Technology</t>
        </is>
      </c>
      <c r="G5348" s="3" t="inlineStr">
        <is>
          <t>Social Science</t>
        </is>
      </c>
      <c r="H5348" s="3" t="inlineStr">
        <is>
          <t>ARossiGeorge@citytech.cuny.edu</t>
        </is>
      </c>
      <c r="I5348" s="3" t="inlineStr">
        <is>
          <t>Paper (venue type unclear)</t>
        </is>
      </c>
      <c r="J5348" s="3" t="inlineStr">
        <is>
          <t>Copper disrupts S-nitrosothiol signaling in activated BV2 microglia</t>
        </is>
      </c>
      <c r="K5348" s="3" t="n">
        <v>2016</v>
      </c>
      <c r="L5348" s="3" t="inlineStr"/>
      <c r="M5348" s="3" t="inlineStr"/>
      <c r="N5348" s="3" t="inlineStr"/>
      <c r="O5348" s="3" t="n"/>
      <c r="P5348" s="3" t="inlineStr"/>
      <c r="Q5348" s="3" t="inlineStr">
        <is>
          <t>10.1016/j.neuint.2016.05.011</t>
        </is>
      </c>
      <c r="R5348" s="3" t="inlineStr">
        <is>
          <t>https://www.sciencedirect.com/science/article/abs/pii/S0197018616301103</t>
        </is>
      </c>
      <c r="S5348" s="3" t="inlineStr">
        <is>
          <t>Dept bio</t>
        </is>
      </c>
      <c r="T5348" s="3" t="n">
        <v>1</v>
      </c>
      <c r="U5348" s="3" t="inlineStr">
        <is>
          <t>Medium (self-reported in faculty bio)</t>
        </is>
      </c>
      <c r="V5348" s="3" t="n"/>
      <c r="W5348" s="3" t="inlineStr">
        <is>
          <t>Rossi-George A, Guo CJ. Copper disrupts S-nitrosothiol signaling in activated BV2 microglia. Neurochem Int. 2016 Oct;99:1-8. doi: 10.1016/j.neuint.2016.05.011. Epub 2016 May 20. PMID: 27216010; PMCID: PMC5028317.</t>
        </is>
      </c>
      <c r="X5348" s="3" t="inlineStr"/>
      <c r="Y5348" s="3" t="inlineStr"/>
      <c r="Z5348" s="3" t="inlineStr"/>
      <c r="AA5348" s="3" t="inlineStr"/>
      <c r="AB5348" s="3" t="inlineStr"/>
      <c r="AC5348" s="3" t="inlineStr">
        <is>
          <t>School of Arts &amp; Sciences</t>
        </is>
      </c>
      <c r="AD5348" s="3" t="n"/>
      <c r="AE5348" s="3" t="inlineStr">
        <is>
          <t>No</t>
        </is>
      </c>
      <c r="AF5348" s="3" t="inlineStr"/>
      <c r="AG5348" s="4" t="inlineStr"/>
      <c r="AH5348" s="4" t="inlineStr"/>
      <c r="AI5348" s="4" t="inlineStr"/>
    </row>
    <row r="5349">
      <c r="A5349" s="3" t="inlineStr">
        <is>
          <t>SOC-0336</t>
        </is>
      </c>
      <c r="B5349" s="3" t="inlineStr">
        <is>
          <t>MacDougall</t>
        </is>
      </c>
      <c r="C5349" s="3" t="inlineStr">
        <is>
          <t>Robert</t>
        </is>
      </c>
      <c r="D5349" s="3" t="inlineStr">
        <is>
          <t>Robert MacDougall</t>
        </is>
      </c>
      <c r="E5349" s="3" t="inlineStr">
        <is>
          <t>Professor of Philosophy</t>
        </is>
      </c>
      <c r="F5349" s="3" t="inlineStr">
        <is>
          <t>NYC College of Technology</t>
        </is>
      </c>
      <c r="G5349" s="3" t="inlineStr">
        <is>
          <t>Social Science</t>
        </is>
      </c>
      <c r="H5349" s="3" t="inlineStr">
        <is>
          <t>DMacdougall@citytech.cuny.edu</t>
        </is>
      </c>
      <c r="I5349" s="3" t="inlineStr">
        <is>
          <t>Conference presentation</t>
        </is>
      </c>
      <c r="J5349" s="3" t="inlineStr">
        <is>
          <t>Culture and court-ordered mandates: The limits of the best interests standard for pediatric decision making and policy</t>
        </is>
      </c>
      <c r="K5349" s="3" t="n">
        <v>2016</v>
      </c>
      <c r="L5349" s="3" t="inlineStr"/>
      <c r="M5349" s="3" t="inlineStr"/>
      <c r="N5349" s="3" t="inlineStr"/>
      <c r="O5349" s="3" t="n"/>
      <c r="P5349" s="3" t="inlineStr"/>
      <c r="Q5349" s="3" t="inlineStr"/>
      <c r="R5349" s="3" t="inlineStr"/>
      <c r="S5349" s="3" t="inlineStr">
        <is>
          <t>Dept bio</t>
        </is>
      </c>
      <c r="T5349" s="3" t="n">
        <v>1</v>
      </c>
      <c r="U5349" s="3" t="inlineStr">
        <is>
          <t>Medium (self-reported in faculty bio)</t>
        </is>
      </c>
      <c r="V5349" s="3" t="n"/>
      <c r="W5349" s="3" t="inlineStr">
        <is>
          <t>“Culture and court-ordered mandates: The limits of the best interests standard for pediatric decision making and policy.” American Society for Bioethics and Humanities, Washington DC (October 2016).</t>
        </is>
      </c>
      <c r="X5349" s="3" t="inlineStr"/>
      <c r="Y5349" s="3" t="inlineStr"/>
      <c r="Z5349" s="3" t="inlineStr"/>
      <c r="AA5349" s="3" t="inlineStr"/>
      <c r="AB5349" s="3" t="inlineStr"/>
      <c r="AC5349" s="3" t="inlineStr">
        <is>
          <t>School of Arts &amp; Sciences</t>
        </is>
      </c>
      <c r="AD5349" s="3" t="n"/>
      <c r="AE5349" s="3" t="inlineStr">
        <is>
          <t>No</t>
        </is>
      </c>
      <c r="AF5349" s="3" t="inlineStr"/>
      <c r="AG5349" s="4" t="inlineStr"/>
      <c r="AH5349" s="4" t="inlineStr"/>
      <c r="AI5349" s="4" t="inlineStr"/>
    </row>
    <row r="5350">
      <c r="A5350" s="3" t="inlineStr">
        <is>
          <t>SOC-0337</t>
        </is>
      </c>
      <c r="B5350" s="3" t="inlineStr">
        <is>
          <t>Nyambuu</t>
        </is>
      </c>
      <c r="C5350" s="3" t="inlineStr">
        <is>
          <t>Unurjargal</t>
        </is>
      </c>
      <c r="D5350" s="3" t="inlineStr">
        <is>
          <t>Unurjargal Nyambuu</t>
        </is>
      </c>
      <c r="E5350" s="3" t="inlineStr">
        <is>
          <t>Associate Professor of Economics</t>
        </is>
      </c>
      <c r="F5350" s="3" t="inlineStr">
        <is>
          <t>NYC College of Technology</t>
        </is>
      </c>
      <c r="G5350" s="3" t="inlineStr">
        <is>
          <t>Social Science</t>
        </is>
      </c>
      <c r="H5350" s="3" t="inlineStr">
        <is>
          <t>UNyambuu@citytech.cuny.edu</t>
        </is>
      </c>
      <c r="I5350" s="3" t="inlineStr">
        <is>
          <t>Book</t>
        </is>
      </c>
      <c r="J5350" s="3" t="inlineStr">
        <is>
          <t>Dynamic Modeling, Empirical Macroeconomics, and Finance</t>
        </is>
      </c>
      <c r="K5350" s="3" t="n">
        <v>2016</v>
      </c>
      <c r="L5350" s="3" t="inlineStr">
        <is>
          <t>Springer eBooks</t>
        </is>
      </c>
      <c r="M5350" s="3" t="inlineStr">
        <is>
          <t>Unurjargal Nyambuu; Lucas Bernard</t>
        </is>
      </c>
      <c r="N5350" s="3" t="inlineStr"/>
      <c r="O5350" s="3" t="n"/>
      <c r="P5350" s="3" t="inlineStr"/>
      <c r="Q5350" s="3" t="inlineStr">
        <is>
          <t>10.1007/978-3-319-39887-7</t>
        </is>
      </c>
      <c r="R5350" s="3" t="inlineStr">
        <is>
          <t>https://doi.org/10.1007/978-3-319-39887-7</t>
        </is>
      </c>
      <c r="S5350" s="3" t="inlineStr">
        <is>
          <t>OpenAlex; Dept bio</t>
        </is>
      </c>
      <c r="T5350" s="3" t="n">
        <v>2</v>
      </c>
      <c r="U5350" s="3" t="inlineStr">
        <is>
          <t>High (City Tech affiliation on paper); 2 sources</t>
        </is>
      </c>
      <c r="V5350" s="3" t="n"/>
      <c r="W5350" s="3" t="inlineStr">
        <is>
          <t>Dynamic Modeling, Empirical Macroeconomics, and Finance, 2016, (w/L. Bernard). Springer International Publishing AG.</t>
        </is>
      </c>
      <c r="X5350" s="3" t="inlineStr"/>
      <c r="Y5350" s="3" t="inlineStr"/>
      <c r="Z5350" s="3" t="inlineStr"/>
      <c r="AA5350" s="3" t="inlineStr">
        <is>
          <t>Not found</t>
        </is>
      </c>
      <c r="AB5350" s="3" t="inlineStr">
        <is>
          <t>closed</t>
        </is>
      </c>
      <c r="AC5350" s="3" t="inlineStr">
        <is>
          <t>School of Arts &amp; Sciences</t>
        </is>
      </c>
      <c r="AD5350" s="3" t="n">
        <v>3</v>
      </c>
      <c r="AE5350" s="3" t="inlineStr">
        <is>
          <t>No</t>
        </is>
      </c>
      <c r="AF5350" s="3" t="inlineStr"/>
      <c r="AG5350" s="4" t="inlineStr"/>
      <c r="AH5350" s="4" t="inlineStr"/>
      <c r="AI5350" s="4" t="inlineStr"/>
    </row>
    <row r="5351">
      <c r="A5351" s="3" t="inlineStr">
        <is>
          <t>SOC-0338</t>
        </is>
      </c>
      <c r="B5351" s="3" t="inlineStr">
        <is>
          <t>Nyambuu</t>
        </is>
      </c>
      <c r="C5351" s="3" t="inlineStr">
        <is>
          <t>Unurjargal</t>
        </is>
      </c>
      <c r="D5351" s="3" t="inlineStr">
        <is>
          <t>Unurjargal Nyambuu</t>
        </is>
      </c>
      <c r="E5351" s="3" t="inlineStr">
        <is>
          <t>Associate Professor of Economics</t>
        </is>
      </c>
      <c r="F5351" s="3" t="inlineStr">
        <is>
          <t>NYC College of Technology</t>
        </is>
      </c>
      <c r="G5351" s="3" t="inlineStr">
        <is>
          <t>Social Science</t>
        </is>
      </c>
      <c r="H5351" s="3" t="inlineStr">
        <is>
          <t>UNyambuu@citytech.cuny.edu</t>
        </is>
      </c>
      <c r="I5351" s="3" t="inlineStr">
        <is>
          <t>Book chapter</t>
        </is>
      </c>
      <c r="J5351" s="3" t="inlineStr">
        <is>
          <t>Financial Flows and Productivity in Eastern Europe: Implications for Growth and Policy</t>
        </is>
      </c>
      <c r="K5351" s="3" t="n">
        <v>2016</v>
      </c>
      <c r="L5351" s="3" t="inlineStr">
        <is>
          <t>Palgrave Macmillan US eBooks</t>
        </is>
      </c>
      <c r="M5351" s="3" t="inlineStr">
        <is>
          <t>Lucas Bernard; Unurjargal Nyambuu</t>
        </is>
      </c>
      <c r="N5351" s="3" t="inlineStr"/>
      <c r="O5351" s="3" t="n"/>
      <c r="P5351" s="3" t="inlineStr"/>
      <c r="Q5351" s="3" t="inlineStr">
        <is>
          <t>10.1057/978-1-137-52246-7_10</t>
        </is>
      </c>
      <c r="R5351" s="3" t="inlineStr">
        <is>
          <t>https://doi.org/10.1057/978-1-137-52246-7_10</t>
        </is>
      </c>
      <c r="S5351" s="3" t="inlineStr">
        <is>
          <t>OpenAlex; Dept bio</t>
        </is>
      </c>
      <c r="T5351" s="3" t="n">
        <v>2</v>
      </c>
      <c r="U5351" s="3" t="inlineStr">
        <is>
          <t>High (City Tech affiliation on paper); 2 sources</t>
        </is>
      </c>
      <c r="V5351" s="3" t="n"/>
      <c r="W5351" s="3" t="inlineStr">
        <is>
          <t>“Financial Flows and Productivity in Eastern Europe: Implications for Growth and Policy,” 2016, (w/L. Bernard, book chapter) in: Financial Deepening and Post-Crisis Development in Emerging Markets, (O. Canuto &amp; A. Gevorkyan, eds.), Palgrave-Macmillan, 189-222.</t>
        </is>
      </c>
      <c r="X5351" s="3" t="inlineStr">
        <is>
          <t>The current work highlights empirical evidence regarding a number of macroeconomic indicators and their implications for Eastern European economies and policy. In particular, we are interested in how growth and productivity have impacted the economies on a local scale. We discuss the policy implications with a view toward Eastern Europe’s position as an emerging economic sector as it interacts with world markets and global competition. The chapter focuses on how productivity is impacting employment, but also discusses the methodological and empirical challenges involved in creating more robust models. These keywords were added by machine and not by the authors. This process is experimental and the keywords may be updated as the learning algorithm improves.</t>
        </is>
      </c>
      <c r="Y5351" s="3" t="inlineStr">
        <is>
          <t>OpenAlex</t>
        </is>
      </c>
      <c r="Z5351" s="3" t="inlineStr"/>
      <c r="AA5351" s="3" t="inlineStr">
        <is>
          <t>Not found</t>
        </is>
      </c>
      <c r="AB5351" s="3" t="inlineStr">
        <is>
          <t>closed</t>
        </is>
      </c>
      <c r="AC5351" s="3" t="inlineStr">
        <is>
          <t>School of Arts &amp; Sciences</t>
        </is>
      </c>
      <c r="AD5351" s="3" t="n">
        <v>0</v>
      </c>
      <c r="AE5351" s="3" t="inlineStr">
        <is>
          <t>No</t>
        </is>
      </c>
      <c r="AF5351" s="3" t="inlineStr"/>
      <c r="AG5351" s="4" t="inlineStr"/>
      <c r="AH5351" s="4" t="inlineStr"/>
      <c r="AI5351" s="4" t="inlineStr"/>
    </row>
    <row r="5352">
      <c r="A5352" s="3" t="inlineStr">
        <is>
          <t>SOC-0339</t>
        </is>
      </c>
      <c r="B5352" s="3" t="inlineStr">
        <is>
          <t>Nyambuu</t>
        </is>
      </c>
      <c r="C5352" s="3" t="inlineStr">
        <is>
          <t>Unurjargal</t>
        </is>
      </c>
      <c r="D5352" s="3" t="inlineStr">
        <is>
          <t>Unurjargal Nyambuu</t>
        </is>
      </c>
      <c r="E5352" s="3" t="inlineStr">
        <is>
          <t>Associate Professor of Economics</t>
        </is>
      </c>
      <c r="F5352" s="3" t="inlineStr">
        <is>
          <t>NYC College of Technology</t>
        </is>
      </c>
      <c r="G5352" s="3" t="inlineStr">
        <is>
          <t>Social Science</t>
        </is>
      </c>
      <c r="H5352" s="3" t="inlineStr">
        <is>
          <t>UNyambuu@citytech.cuny.edu</t>
        </is>
      </c>
      <c r="I5352" s="3" t="inlineStr">
        <is>
          <t>Book chapter</t>
        </is>
      </c>
      <c r="J5352" s="3" t="inlineStr">
        <is>
          <t>Foreign Exchange Volatility and its Implications for Macroeconomic Stability: An Empirical Study of Developing Economies</t>
        </is>
      </c>
      <c r="K5352" s="3" t="n">
        <v>2016</v>
      </c>
      <c r="L5352" s="3" t="inlineStr">
        <is>
          <t>Springer eBooks</t>
        </is>
      </c>
      <c r="M5352" s="3" t="inlineStr">
        <is>
          <t>Unurjargal Nyambuu</t>
        </is>
      </c>
      <c r="N5352" s="3" t="inlineStr"/>
      <c r="O5352" s="3" t="n"/>
      <c r="P5352" s="3" t="inlineStr"/>
      <c r="Q5352" s="3" t="inlineStr">
        <is>
          <t>10.1007/978-3-319-39887-7_7</t>
        </is>
      </c>
      <c r="R5352" s="3" t="inlineStr">
        <is>
          <t>https://doi.org/10.1007/978-3-319-39887-7_7</t>
        </is>
      </c>
      <c r="S5352" s="3" t="inlineStr">
        <is>
          <t>OpenAlex; Dept bio</t>
        </is>
      </c>
      <c r="T5352" s="3" t="n">
        <v>2</v>
      </c>
      <c r="U5352" s="3" t="inlineStr">
        <is>
          <t>High (City Tech affiliation on paper); 2 sources</t>
        </is>
      </c>
      <c r="V5352" s="3" t="n"/>
      <c r="W5352" s="3" t="inlineStr">
        <is>
          <t>“Foreign Exchange Volatility and Its Implications for Macroeconomic Stability: An Empirical Study of Developing Economies,” 2016, (book chapter) in: Dynamic Modeling, Empirical Macroeconomics, and Finance. Springer International Publishing, pp. 163-182.</t>
        </is>
      </c>
      <c r="X5352" s="3" t="inlineStr"/>
      <c r="Y5352" s="3" t="inlineStr"/>
      <c r="Z5352" s="3" t="inlineStr"/>
      <c r="AA5352" s="3" t="inlineStr">
        <is>
          <t>Not found</t>
        </is>
      </c>
      <c r="AB5352" s="3" t="inlineStr">
        <is>
          <t>closed</t>
        </is>
      </c>
      <c r="AC5352" s="3" t="inlineStr">
        <is>
          <t>School of Arts &amp; Sciences</t>
        </is>
      </c>
      <c r="AD5352" s="3" t="n">
        <v>5</v>
      </c>
      <c r="AE5352" s="3" t="inlineStr">
        <is>
          <t>No</t>
        </is>
      </c>
      <c r="AF5352" s="3" t="inlineStr"/>
      <c r="AG5352" s="4" t="inlineStr"/>
      <c r="AH5352" s="4" t="inlineStr"/>
      <c r="AI5352" s="4" t="inlineStr"/>
    </row>
    <row r="5353">
      <c r="A5353" s="3" t="inlineStr">
        <is>
          <t>SOC-0341</t>
        </is>
      </c>
      <c r="B5353" s="3" t="inlineStr">
        <is>
          <t>MacDonald</t>
        </is>
      </c>
      <c r="C5353" s="3" t="inlineStr">
        <is>
          <t>Sean</t>
        </is>
      </c>
      <c r="D5353" s="3" t="inlineStr">
        <is>
          <t>Sean MacDonald</t>
        </is>
      </c>
      <c r="E5353" s="3" t="inlineStr">
        <is>
          <t>Professor of Economics</t>
        </is>
      </c>
      <c r="F5353" s="3" t="inlineStr">
        <is>
          <t>NYC College of Technology</t>
        </is>
      </c>
      <c r="G5353" s="3" t="inlineStr">
        <is>
          <t>Social Science</t>
        </is>
      </c>
      <c r="H5353" s="3" t="inlineStr">
        <is>
          <t>SMacdonald@citytech.cuny.edu</t>
        </is>
      </c>
      <c r="I5353" s="3" t="inlineStr">
        <is>
          <t>Paper (venue type unclear)</t>
        </is>
      </c>
      <c r="J5353" s="3" t="inlineStr">
        <is>
          <t>Has Stagnant Real Income Growth Contributed to An Uneven U.S. Housing Market Recovery Following the Great Recession</t>
        </is>
      </c>
      <c r="K5353" s="3" t="n">
        <v>2016</v>
      </c>
      <c r="L5353" s="3" t="inlineStr">
        <is>
          <t>CUNY Academic Works (City University of New York)</t>
        </is>
      </c>
      <c r="M5353" s="3" t="inlineStr">
        <is>
          <t>Sean MacDonald</t>
        </is>
      </c>
      <c r="N5353" s="3" t="inlineStr"/>
      <c r="O5353" s="3" t="n"/>
      <c r="P5353" s="3" t="inlineStr"/>
      <c r="Q5353" s="3" t="inlineStr"/>
      <c r="R5353" s="3" t="inlineStr">
        <is>
          <t>https://openalex.org/W2769371937</t>
        </is>
      </c>
      <c r="S5353" s="3" t="inlineStr">
        <is>
          <t>OpenAlex; CUNY Academic Works; Dept bio</t>
        </is>
      </c>
      <c r="T5353" s="3" t="n">
        <v>3</v>
      </c>
      <c r="U5353" s="3" t="inlineStr">
        <is>
          <t>High (City Tech affiliation on paper); 3 sources</t>
        </is>
      </c>
      <c r="V5353" s="3" t="n"/>
      <c r="W5353" s="3" t="inlineStr">
        <is>
          <t>MacDonald, Sean. Has Stagnant Real Income Growth Contributed to An Uneven U.S. Housing Market Recovery Following the Great Recession? Proceedings of the New York State Economics Association, Volume 9, Oct. 2016 (pp. 64-73)</t>
        </is>
      </c>
      <c r="X5353" s="3" t="inlineStr">
        <is>
          <t>The U.S. housing market recovery following the Great Recession has in many ways been atypical of earlier housing market recoveries. There is evidence that the recovery from 2011 through 2016 has disproportionately occurred among higher income earners, while improvement in the middle and moderate income sectors appears to have occurred later and to have been comparatively less robust. Stagnant growth in real median household income among moderate and middle income households and a weaker rate of new household formation during and immediately following the recession are seen as key variables contributing to an uneven housing market recovery.</t>
        </is>
      </c>
      <c r="Y5353" s="3" t="inlineStr">
        <is>
          <t>OpenAlex</t>
        </is>
      </c>
      <c r="Z5353" s="3" t="inlineStr">
        <is>
          <t>https://academicworks.cuny.edu/ny_pubs/211</t>
        </is>
      </c>
      <c r="AA5353" s="3" t="inlineStr">
        <is>
          <t>Open-access PDF (via OpenAlex)</t>
        </is>
      </c>
      <c r="AB5353" s="3" t="inlineStr">
        <is>
          <t>green</t>
        </is>
      </c>
      <c r="AC5353" s="3" t="inlineStr">
        <is>
          <t>School of Arts &amp; Sciences</t>
        </is>
      </c>
      <c r="AD5353" s="3" t="n">
        <v>1</v>
      </c>
      <c r="AE5353" s="3" t="inlineStr">
        <is>
          <t>No</t>
        </is>
      </c>
      <c r="AF5353" s="3" t="inlineStr"/>
      <c r="AG5353" s="4" t="inlineStr"/>
      <c r="AH5353" s="4" t="inlineStr"/>
      <c r="AI5353" s="4" t="inlineStr"/>
    </row>
    <row r="5354">
      <c r="A5354" s="3" t="inlineStr">
        <is>
          <t>SOC-0343</t>
        </is>
      </c>
      <c r="B5354" s="3" t="inlineStr">
        <is>
          <t>MacDougall</t>
        </is>
      </c>
      <c r="C5354" s="3" t="inlineStr">
        <is>
          <t>Robert</t>
        </is>
      </c>
      <c r="D5354" s="3" t="inlineStr">
        <is>
          <t>Robert MacDougall</t>
        </is>
      </c>
      <c r="E5354" s="3" t="inlineStr">
        <is>
          <t>Professor of Philosophy</t>
        </is>
      </c>
      <c r="F5354" s="3" t="inlineStr">
        <is>
          <t>NYC College of Technology</t>
        </is>
      </c>
      <c r="G5354" s="3" t="inlineStr">
        <is>
          <t>Social Science</t>
        </is>
      </c>
      <c r="H5354" s="3" t="inlineStr">
        <is>
          <t>DMacdougall@citytech.cuny.edu</t>
        </is>
      </c>
      <c r="I5354" s="3" t="inlineStr">
        <is>
          <t>Conference presentation</t>
        </is>
      </c>
      <c r="J5354" s="3" t="inlineStr">
        <is>
          <t>Industry and impartiality: The case against restricting sources of funding in academic ethics</t>
        </is>
      </c>
      <c r="K5354" s="3" t="n">
        <v>2016</v>
      </c>
      <c r="L5354" s="3" t="inlineStr"/>
      <c r="M5354" s="3" t="inlineStr"/>
      <c r="N5354" s="3" t="inlineStr"/>
      <c r="O5354" s="3" t="n"/>
      <c r="P5354" s="3" t="inlineStr"/>
      <c r="Q5354" s="3" t="inlineStr"/>
      <c r="R5354" s="3" t="inlineStr"/>
      <c r="S5354" s="3" t="inlineStr">
        <is>
          <t>Dept bio</t>
        </is>
      </c>
      <c r="T5354" s="3" t="n">
        <v>1</v>
      </c>
      <c r="U5354" s="3" t="inlineStr">
        <is>
          <t>Medium (self-reported in faculty bio)</t>
        </is>
      </c>
      <c r="V5354" s="3" t="n"/>
      <c r="W5354" s="3" t="inlineStr">
        <is>
          <t>“Industry and impartiality: The case against restricting sources of funding in academic ethics,” Long Island Philosophical Society, Rockville Center, NY (April 9, 2016).</t>
        </is>
      </c>
      <c r="X5354" s="3" t="inlineStr"/>
      <c r="Y5354" s="3" t="inlineStr"/>
      <c r="Z5354" s="3" t="inlineStr"/>
      <c r="AA5354" s="3" t="inlineStr"/>
      <c r="AB5354" s="3" t="inlineStr"/>
      <c r="AC5354" s="3" t="inlineStr">
        <is>
          <t>School of Arts &amp; Sciences</t>
        </is>
      </c>
      <c r="AD5354" s="3" t="n"/>
      <c r="AE5354" s="3" t="inlineStr">
        <is>
          <t>No</t>
        </is>
      </c>
      <c r="AF5354" s="3" t="inlineStr"/>
      <c r="AG5354" s="4" t="inlineStr"/>
      <c r="AH5354" s="4" t="inlineStr"/>
      <c r="AI5354" s="4" t="inlineStr"/>
    </row>
    <row r="5355">
      <c r="A5355" s="3" t="inlineStr">
        <is>
          <t>SOC-0344</t>
        </is>
      </c>
      <c r="B5355" s="3" t="inlineStr">
        <is>
          <t>Panayotakis</t>
        </is>
      </c>
      <c r="C5355" s="3" t="inlineStr">
        <is>
          <t>Costas</t>
        </is>
      </c>
      <c r="D5355" s="3" t="inlineStr">
        <is>
          <t>Costas Panayotakis</t>
        </is>
      </c>
      <c r="E5355" s="3" t="inlineStr">
        <is>
          <t>Professor of Sociology</t>
        </is>
      </c>
      <c r="F5355" s="3" t="inlineStr">
        <is>
          <t>NYC College of Technology</t>
        </is>
      </c>
      <c r="G5355" s="3" t="inlineStr">
        <is>
          <t>Social Science</t>
        </is>
      </c>
      <c r="H5355" s="3" t="inlineStr">
        <is>
          <t>CPanayotakis@citytech.cuny.edu</t>
        </is>
      </c>
      <c r="I5355" s="3" t="inlineStr">
        <is>
          <t>Book chapter</t>
        </is>
      </c>
      <c r="J5355" s="3" t="inlineStr">
        <is>
          <t>Insatiability and Crisis: Using Interdisciplinarity to Understand (And Denaturalize) Contemporary Humans</t>
        </is>
      </c>
      <c r="K5355" s="3" t="n">
        <v>2016</v>
      </c>
      <c r="L5355" s="3" t="inlineStr">
        <is>
          <t>Palgrave Macmillan US eBooks</t>
        </is>
      </c>
      <c r="M5355" s="3" t="inlineStr">
        <is>
          <t>Sean MacDonald; Costas Panayotakis</t>
        </is>
      </c>
      <c r="N5355" s="3" t="inlineStr"/>
      <c r="O5355" s="3" t="n"/>
      <c r="P5355" s="3" t="inlineStr"/>
      <c r="Q5355" s="3" t="inlineStr">
        <is>
          <t>10.1057/978-1-137-56745-1_3</t>
        </is>
      </c>
      <c r="R5355" s="3" t="inlineStr">
        <is>
          <t>https://doi.org/10.1057/978-1-137-56745-1_3</t>
        </is>
      </c>
      <c r="S5355" s="3" t="inlineStr">
        <is>
          <t>OpenAlex; CUNY Academic Works; Dept bio</t>
        </is>
      </c>
      <c r="T5355" s="3" t="n">
        <v>3</v>
      </c>
      <c r="U5355" s="3" t="inlineStr">
        <is>
          <t>High (City Tech affiliation on paper); 3 sources</t>
        </is>
      </c>
      <c r="V5355" s="3" t="n"/>
      <c r="W5355" s="3" t="inlineStr">
        <is>
          <t>“Insatiability and crisis: Using Interdisciplinarity to Understand (and Denaturalize) Contemporary Humans.” In R. D. Lansiquot (Ed.), Interdisciplinary Pedagogy for STEM: A Collaborative Case Study. New York: Palgrave (co-authored with Sean MacDonald), 2015.</t>
        </is>
      </c>
      <c r="X5355" s="3" t="inlineStr">
        <is>
          <t>Collaboration between different social sciences can encourage students to think critically about prevailing assumptions regarding human nature. Both the chapter and the pedagogical experiences on which it is based investigate the distinctive type of human created by capitalist society. In so doing, it takes a heterodox approach to analyzing the concept of an insatiable human nature through a case study that invites students to critically assess this perspective. This discussion then leads to an investigation and critique of traditional neoclassical Economic assumptions about human behavior, which forms the basis for a case study on the causes of the global economic and financial crisis of 2008. The goal is to facilitate students’ development of a more grounded perspective on real world events.</t>
        </is>
      </c>
      <c r="Y5355" s="3" t="inlineStr">
        <is>
          <t>OpenAlex</t>
        </is>
      </c>
      <c r="Z5355" s="3" t="inlineStr">
        <is>
          <t>https://academicworks.cuny.edu/context/ny_pubs/article/1170/viewcontent/auto_convert.pdf</t>
        </is>
      </c>
      <c r="AA5355" s="3" t="inlineStr">
        <is>
          <t>Not found</t>
        </is>
      </c>
      <c r="AB5355" s="3" t="inlineStr">
        <is>
          <t>closed</t>
        </is>
      </c>
      <c r="AC5355" s="3" t="inlineStr">
        <is>
          <t>School of Arts &amp; Sciences</t>
        </is>
      </c>
      <c r="AD5355" s="3" t="n">
        <v>1</v>
      </c>
      <c r="AE5355" s="3" t="inlineStr">
        <is>
          <t>No</t>
        </is>
      </c>
      <c r="AF5355" s="3" t="inlineStr"/>
      <c r="AG5355" s="4" t="inlineStr"/>
      <c r="AH5355" s="4" t="inlineStr"/>
      <c r="AI5355" s="4" t="inlineStr"/>
    </row>
    <row r="5356">
      <c r="A5356" s="3" t="inlineStr">
        <is>
          <t>SOC-0345</t>
        </is>
      </c>
      <c r="B5356" s="3" t="inlineStr">
        <is>
          <t>MacDonald</t>
        </is>
      </c>
      <c r="C5356" s="3" t="inlineStr">
        <is>
          <t>Sean</t>
        </is>
      </c>
      <c r="D5356" s="3" t="inlineStr">
        <is>
          <t>Sean MacDonald</t>
        </is>
      </c>
      <c r="E5356" s="3" t="inlineStr">
        <is>
          <t>Professor of Economics</t>
        </is>
      </c>
      <c r="F5356" s="3" t="inlineStr">
        <is>
          <t>NYC College of Technology</t>
        </is>
      </c>
      <c r="G5356" s="3" t="inlineStr">
        <is>
          <t>Social Science</t>
        </is>
      </c>
      <c r="H5356" s="3" t="inlineStr">
        <is>
          <t>SMacdonald@citytech.cuny.edu</t>
        </is>
      </c>
      <c r="I5356" s="3" t="inlineStr">
        <is>
          <t>Book chapter</t>
        </is>
      </c>
      <c r="J5356" s="3" t="inlineStr">
        <is>
          <t>Insatiability and Crisis: Using Interdisciplinarity to Understand (And Denaturalize) Contemporary Humans</t>
        </is>
      </c>
      <c r="K5356" s="3" t="n">
        <v>2016</v>
      </c>
      <c r="L5356" s="3" t="inlineStr">
        <is>
          <t>Palgrave Macmillan US eBooks</t>
        </is>
      </c>
      <c r="M5356" s="3" t="inlineStr">
        <is>
          <t>Sean MacDonald; Costas Panayotakis</t>
        </is>
      </c>
      <c r="N5356" s="3" t="inlineStr"/>
      <c r="O5356" s="3" t="n"/>
      <c r="P5356" s="3" t="inlineStr"/>
      <c r="Q5356" s="3" t="inlineStr">
        <is>
          <t>10.1057/978-1-137-56745-1_3</t>
        </is>
      </c>
      <c r="R5356" s="3" t="inlineStr">
        <is>
          <t>https://doi.org/10.1057/978-1-137-56745-1_3</t>
        </is>
      </c>
      <c r="S5356" s="3" t="inlineStr">
        <is>
          <t>OpenAlex; CUNY Academic Works; Dept bio</t>
        </is>
      </c>
      <c r="T5356" s="3" t="n">
        <v>3</v>
      </c>
      <c r="U5356" s="3" t="inlineStr">
        <is>
          <t>High (City Tech affiliation on paper); 3 sources</t>
        </is>
      </c>
      <c r="V5356" s="3" t="n"/>
      <c r="W5356" s="3" t="inlineStr">
        <is>
          <t>MacDonald, Sean P. and Panayotakis, Costas. (2016) Insatiability and Crisis: Using Interdisciplinarity to Understand (and Denaturalize) Contemporary Humans. In Interdisciplinary Pedagogy for STEM: A Collaborative Case Study, edited by Reneta D. Lansiquot. New York: Palgrave</t>
        </is>
      </c>
      <c r="X5356" s="3" t="inlineStr">
        <is>
          <t>Collaboration between different social sciences can encourage students to think critically about prevailing assumptions regarding human nature. Both the chapter and the pedagogical experiences on which it is based investigate the distinctive type of human created by capitalist society. In so doing, it takes a heterodox approach to analyzing the concept of an insatiable human nature through a case study that invites students to critically assess this perspective. This discussion then leads to an investigation and critique of traditional neoclassical Economic assumptions about human behavior, which forms the basis for a case study on the causes of the global economic and financial crisis of 2008. The goal is to facilitate students’ development of a more grounded perspective on real world events.</t>
        </is>
      </c>
      <c r="Y5356" s="3" t="inlineStr">
        <is>
          <t>OpenAlex</t>
        </is>
      </c>
      <c r="Z5356" s="3" t="inlineStr">
        <is>
          <t>https://academicworks.cuny.edu/context/ny_pubs/article/1170/viewcontent/auto_convert.pdf</t>
        </is>
      </c>
      <c r="AA5356" s="3" t="inlineStr">
        <is>
          <t>Not found</t>
        </is>
      </c>
      <c r="AB5356" s="3" t="inlineStr">
        <is>
          <t>closed</t>
        </is>
      </c>
      <c r="AC5356" s="3" t="inlineStr">
        <is>
          <t>School of Arts &amp; Sciences</t>
        </is>
      </c>
      <c r="AD5356" s="3" t="n">
        <v>1</v>
      </c>
      <c r="AE5356" s="3" t="inlineStr">
        <is>
          <t>No</t>
        </is>
      </c>
      <c r="AF5356" s="3" t="inlineStr"/>
      <c r="AG5356" s="4" t="inlineStr"/>
      <c r="AH5356" s="4" t="inlineStr"/>
      <c r="AI5356" s="4" t="inlineStr"/>
    </row>
    <row r="5357">
      <c r="A5357" s="3" t="inlineStr">
        <is>
          <t>SOC-0346</t>
        </is>
      </c>
      <c r="B5357" s="3" t="inlineStr">
        <is>
          <t>Bayaz</t>
        </is>
      </c>
      <c r="C5357" s="3" t="inlineStr">
        <is>
          <t>Gulgun</t>
        </is>
      </c>
      <c r="D5357" s="3" t="inlineStr">
        <is>
          <t>Gulgun Bayaz</t>
        </is>
      </c>
      <c r="E5357" s="3" t="inlineStr">
        <is>
          <t>Associate Professor of Economics</t>
        </is>
      </c>
      <c r="F5357" s="3" t="inlineStr">
        <is>
          <t>NYC College of Technology</t>
        </is>
      </c>
      <c r="G5357" s="3" t="inlineStr">
        <is>
          <t>Social Science</t>
        </is>
      </c>
      <c r="H5357" s="3" t="inlineStr">
        <is>
          <t>GBayazozturk@citytech.cuny.edu</t>
        </is>
      </c>
      <c r="I5357" s="3" t="inlineStr">
        <is>
          <t>Journal article</t>
        </is>
      </c>
      <c r="J5357" s="3" t="inlineStr">
        <is>
          <t>Intertemporal Poverty Among Older Americans</t>
        </is>
      </c>
      <c r="K5357" s="3" t="n">
        <v>2016</v>
      </c>
      <c r="L5357" s="3" t="inlineStr"/>
      <c r="M5357" s="3" t="inlineStr">
        <is>
          <t>Bayaz-Ozturk, G. and MacDonald, S. P</t>
        </is>
      </c>
      <c r="N5357" s="3" t="inlineStr"/>
      <c r="O5357" s="3" t="n"/>
      <c r="P5357" s="3" t="inlineStr"/>
      <c r="Q5357" s="3" t="inlineStr"/>
      <c r="R5357" s="3" t="inlineStr"/>
      <c r="S5357" s="3" t="inlineStr">
        <is>
          <t>Dept bio</t>
        </is>
      </c>
      <c r="T5357" s="3" t="n">
        <v>1</v>
      </c>
      <c r="U5357" s="3" t="inlineStr">
        <is>
          <t>Medium (self-reported in faculty bio)</t>
        </is>
      </c>
      <c r="V5357" s="3" t="n"/>
      <c r="W5357" s="3" t="inlineStr">
        <is>
          <t>Bayaz-Ozturk, G. and MacDonald, S. P. (2016). “Intertemporal Poverty Among Older Americans.” Journal of Poverty, 21(4): 331-351.</t>
        </is>
      </c>
      <c r="X5357" s="3" t="inlineStr"/>
      <c r="Y5357" s="3" t="inlineStr"/>
      <c r="Z5357" s="3" t="inlineStr"/>
      <c r="AA5357" s="3" t="inlineStr"/>
      <c r="AB5357" s="3" t="inlineStr"/>
      <c r="AC5357" s="3" t="inlineStr">
        <is>
          <t>School of Arts &amp; Sciences</t>
        </is>
      </c>
      <c r="AD5357" s="3" t="n"/>
      <c r="AE5357" s="3" t="inlineStr">
        <is>
          <t>No</t>
        </is>
      </c>
      <c r="AF5357" s="3" t="inlineStr"/>
      <c r="AG5357" s="4" t="inlineStr"/>
      <c r="AH5357" s="4" t="inlineStr"/>
      <c r="AI5357" s="4" t="inlineStr"/>
    </row>
    <row r="5358">
      <c r="A5358" s="3" t="inlineStr">
        <is>
          <t>SOC-0347</t>
        </is>
      </c>
      <c r="B5358" s="3" t="inlineStr">
        <is>
          <t>MacDonald</t>
        </is>
      </c>
      <c r="C5358" s="3" t="inlineStr">
        <is>
          <t>Sean</t>
        </is>
      </c>
      <c r="D5358" s="3" t="inlineStr">
        <is>
          <t>Sean MacDonald</t>
        </is>
      </c>
      <c r="E5358" s="3" t="inlineStr">
        <is>
          <t>Professor of Economics</t>
        </is>
      </c>
      <c r="F5358" s="3" t="inlineStr">
        <is>
          <t>NYC College of Technology</t>
        </is>
      </c>
      <c r="G5358" s="3" t="inlineStr">
        <is>
          <t>Social Science</t>
        </is>
      </c>
      <c r="H5358" s="3" t="inlineStr">
        <is>
          <t>SMacdonald@citytech.cuny.edu</t>
        </is>
      </c>
      <c r="I5358" s="3" t="inlineStr">
        <is>
          <t>Journal article</t>
        </is>
      </c>
      <c r="J5358" s="3" t="inlineStr">
        <is>
          <t>Intertemporal Poverty among Older Americans</t>
        </is>
      </c>
      <c r="K5358" s="3" t="n">
        <v>2016</v>
      </c>
      <c r="L5358" s="3" t="inlineStr">
        <is>
          <t>Journal of Poverty</t>
        </is>
      </c>
      <c r="M5358" s="3" t="inlineStr">
        <is>
          <t>Gülgün Bayaz‐Öztürk; Sean MacDonald</t>
        </is>
      </c>
      <c r="N5358" s="3" t="inlineStr"/>
      <c r="O5358" s="3" t="n"/>
      <c r="P5358" s="3" t="inlineStr"/>
      <c r="Q5358" s="3" t="inlineStr">
        <is>
          <t>10.1080/10875549.2016.1186778</t>
        </is>
      </c>
      <c r="R5358" s="3" t="inlineStr">
        <is>
          <t>https://doi.org/10.1080/10875549.2016.1186778</t>
        </is>
      </c>
      <c r="S5358" s="3" t="inlineStr">
        <is>
          <t>OpenAlex; CUNY Academic Works; Dept bio</t>
        </is>
      </c>
      <c r="T5358" s="3" t="n">
        <v>3</v>
      </c>
      <c r="U5358" s="3" t="inlineStr">
        <is>
          <t>High (City Tech affiliation on paper); 3 sources</t>
        </is>
      </c>
      <c r="V5358" s="3" t="n"/>
      <c r="W5358" s="3" t="inlineStr">
        <is>
          <t>Bayaz-Ozturk, Gulgun and MacDonald, Sean, (2016): Intertemporal Poverty among Older Americans, Journal of Poverty, vol. 4, 331-351DOI: 10.1080/10875549.2016.1186778</t>
        </is>
      </c>
      <c r="X5358" s="3" t="inlineStr">
        <is>
          <t>This study uses aggregate intertemporal poverty indices proposed by Gradin, Del Rio, and Canto (2012) to measure poverty among older American households of different races from 2001 through 2009 employing data from the Health and Retirement Study. The findings indicate that the incidence of intertemporal poverty is higher among Black and Hispanic households and that it is also more intense and of longer duration. In our investigation of antipoverty effects of the Supplemental Nutrition Assistance Program, we find that the program has a significant impact in reducing intensity and inequality of poverty among poor populations. However, it does not significantly alter the incidence of intertemporal poverty.</t>
        </is>
      </c>
      <c r="Y5358" s="3" t="inlineStr">
        <is>
          <t>OpenAlex</t>
        </is>
      </c>
      <c r="Z5358" s="3" t="inlineStr">
        <is>
          <t>https://academicworks.cuny.edu/context/ny_pubs/article/1097/viewcontent/Manuscript.pdf</t>
        </is>
      </c>
      <c r="AA5358" s="3" t="inlineStr">
        <is>
          <t>Not found</t>
        </is>
      </c>
      <c r="AB5358" s="3" t="inlineStr">
        <is>
          <t>closed</t>
        </is>
      </c>
      <c r="AC5358" s="3" t="inlineStr">
        <is>
          <t>School of Arts &amp; Sciences</t>
        </is>
      </c>
      <c r="AD5358" s="3" t="n">
        <v>6</v>
      </c>
      <c r="AE5358" s="3" t="inlineStr">
        <is>
          <t>No</t>
        </is>
      </c>
      <c r="AF5358" s="3" t="inlineStr"/>
      <c r="AG5358" s="4" t="inlineStr"/>
      <c r="AH5358" s="4" t="inlineStr"/>
      <c r="AI5358" s="4" t="inlineStr"/>
    </row>
    <row r="5359">
      <c r="A5359" s="3" t="inlineStr">
        <is>
          <t>SOC-0350</t>
        </is>
      </c>
      <c r="B5359" s="3" t="inlineStr">
        <is>
          <t>Rodriguez</t>
        </is>
      </c>
      <c r="C5359" s="3" t="inlineStr">
        <is>
          <t>Eric</t>
        </is>
      </c>
      <c r="D5359" s="3" t="inlineStr">
        <is>
          <t>Eric Rodriguez</t>
        </is>
      </c>
      <c r="E5359" s="3" t="inlineStr">
        <is>
          <t>ASSOCIATE PROFESSOR OF PSYCHOLOGY</t>
        </is>
      </c>
      <c r="F5359" s="3" t="inlineStr">
        <is>
          <t>NYC College of Technology</t>
        </is>
      </c>
      <c r="G5359" s="3" t="inlineStr">
        <is>
          <t>Social Science</t>
        </is>
      </c>
      <c r="H5359" s="3" t="inlineStr">
        <is>
          <t>ERodriguez@citytech.cuny.edu</t>
        </is>
      </c>
      <c r="I5359" s="3" t="inlineStr">
        <is>
          <t>Paper (venue type unclear)</t>
        </is>
      </c>
      <c r="J5359" s="3" t="inlineStr">
        <is>
          <t>My suitable language</t>
        </is>
      </c>
      <c r="K5359" s="3" t="n">
        <v>2016</v>
      </c>
      <c r="L5359" s="3" t="inlineStr"/>
      <c r="M5359" s="3" t="inlineStr">
        <is>
          <t>Henriques, A</t>
        </is>
      </c>
      <c r="N5359" s="3" t="inlineStr"/>
      <c r="O5359" s="3" t="n"/>
      <c r="P5359" s="3" t="inlineStr"/>
      <c r="Q5359" s="3" t="inlineStr"/>
      <c r="R5359" s="3" t="inlineStr"/>
      <c r="S5359" s="3" t="inlineStr">
        <is>
          <t>Dept bio</t>
        </is>
      </c>
      <c r="T5359" s="3" t="n">
        <v>1</v>
      </c>
      <c r="U5359" s="3" t="inlineStr">
        <is>
          <t>Medium (self-reported in faculty bio)</t>
        </is>
      </c>
      <c r="V5359" s="3" t="n"/>
      <c r="W5359" s="3" t="inlineStr">
        <is>
          <t>Henriques, A. (2016). My suitable language. City Tech Writer, 11, 1.</t>
        </is>
      </c>
      <c r="X5359" s="3" t="inlineStr"/>
      <c r="Y5359" s="3" t="inlineStr"/>
      <c r="Z5359" s="3" t="inlineStr"/>
      <c r="AA5359" s="3" t="inlineStr"/>
      <c r="AB5359" s="3" t="inlineStr"/>
      <c r="AC5359" s="3" t="inlineStr">
        <is>
          <t>School of Arts &amp; Sciences</t>
        </is>
      </c>
      <c r="AD5359" s="3" t="n"/>
      <c r="AE5359" s="3" t="inlineStr">
        <is>
          <t>No</t>
        </is>
      </c>
      <c r="AF5359" s="3" t="inlineStr"/>
      <c r="AG5359" s="4" t="inlineStr"/>
      <c r="AH5359" s="4" t="inlineStr"/>
      <c r="AI5359" s="4" t="inlineStr"/>
    </row>
    <row r="5360">
      <c r="A5360" s="3" t="inlineStr">
        <is>
          <t>SOC-0351</t>
        </is>
      </c>
      <c r="B5360" s="3" t="inlineStr">
        <is>
          <t>Rodriguez</t>
        </is>
      </c>
      <c r="C5360" s="3" t="inlineStr">
        <is>
          <t>Eric</t>
        </is>
      </c>
      <c r="D5360" s="3" t="inlineStr">
        <is>
          <t>Eric Rodriguez</t>
        </is>
      </c>
      <c r="E5360" s="3" t="inlineStr">
        <is>
          <t>ASSOCIATE PROFESSOR OF PSYCHOLOGY</t>
        </is>
      </c>
      <c r="F5360" s="3" t="inlineStr">
        <is>
          <t>NYC College of Technology</t>
        </is>
      </c>
      <c r="G5360" s="3" t="inlineStr">
        <is>
          <t>Social Science</t>
        </is>
      </c>
      <c r="H5360" s="3" t="inlineStr">
        <is>
          <t>ERodriguez@citytech.cuny.edu</t>
        </is>
      </c>
      <c r="I5360" s="3" t="inlineStr">
        <is>
          <t>Conference presentation</t>
        </is>
      </c>
      <c r="J5360" s="3" t="inlineStr">
        <is>
          <t>Paper presented at the International Conference on Interpersonal Acceptance-Rejection, Madrid, Spain</t>
        </is>
      </c>
      <c r="K5360" s="3" t="n">
        <v>2016</v>
      </c>
      <c r="L5360" s="3" t="inlineStr"/>
      <c r="M5360" s="3" t="inlineStr"/>
      <c r="N5360" s="3" t="inlineStr"/>
      <c r="O5360" s="3" t="n"/>
      <c r="P5360" s="3" t="inlineStr"/>
      <c r="Q5360" s="3" t="inlineStr"/>
      <c r="R5360" s="3" t="inlineStr"/>
      <c r="S5360" s="3" t="inlineStr">
        <is>
          <t>Dept bio</t>
        </is>
      </c>
      <c r="T5360" s="3" t="n">
        <v>1</v>
      </c>
      <c r="U5360" s="3" t="inlineStr">
        <is>
          <t>Medium (self-reported in faculty bio)</t>
        </is>
      </c>
      <c r="V5360" s="3" t="n"/>
      <c r="W5360" s="3" t="inlineStr">
        <is>
          <t>Etengoff, C., &amp; Rodriguez, E. M. (June, 2016). LGBTQ Muslims’ diverse coming-out experiences: Narratives of acceptance and rejection. Paper presented at the International Conference on Interpersonal Acceptance-Rejection, Madrid, Spain.</t>
        </is>
      </c>
      <c r="X5360" s="3" t="inlineStr"/>
      <c r="Y5360" s="3" t="inlineStr"/>
      <c r="Z5360" s="3" t="inlineStr"/>
      <c r="AA5360" s="3" t="inlineStr"/>
      <c r="AB5360" s="3" t="inlineStr"/>
      <c r="AC5360" s="3" t="inlineStr">
        <is>
          <t>School of Arts &amp; Sciences</t>
        </is>
      </c>
      <c r="AD5360" s="3" t="n"/>
      <c r="AE5360" s="3" t="inlineStr">
        <is>
          <t>No</t>
        </is>
      </c>
      <c r="AF5360" s="3" t="inlineStr"/>
      <c r="AG5360" s="4" t="inlineStr"/>
      <c r="AH5360" s="4" t="inlineStr"/>
      <c r="AI5360" s="4" t="inlineStr"/>
    </row>
    <row r="5361">
      <c r="A5361" s="3" t="inlineStr">
        <is>
          <t>SOC-0352</t>
        </is>
      </c>
      <c r="B5361" s="3" t="inlineStr">
        <is>
          <t>Rodriguez</t>
        </is>
      </c>
      <c r="C5361" s="3" t="inlineStr">
        <is>
          <t>Eric</t>
        </is>
      </c>
      <c r="D5361" s="3" t="inlineStr">
        <is>
          <t>Eric Rodriguez</t>
        </is>
      </c>
      <c r="E5361" s="3" t="inlineStr">
        <is>
          <t>ASSOCIATE PROFESSOR OF PSYCHOLOGY</t>
        </is>
      </c>
      <c r="F5361" s="3" t="inlineStr">
        <is>
          <t>NYC College of Technology</t>
        </is>
      </c>
      <c r="G5361" s="3" t="inlineStr">
        <is>
          <t>Social Science</t>
        </is>
      </c>
      <c r="H5361" s="3" t="inlineStr">
        <is>
          <t>ERodriguez@citytech.cuny.edu</t>
        </is>
      </c>
      <c r="I5361" s="3" t="inlineStr">
        <is>
          <t>Paper (venue type unclear)</t>
        </is>
      </c>
      <c r="J5361" s="3" t="inlineStr">
        <is>
          <t>Personal ego defense mechanisms</t>
        </is>
      </c>
      <c r="K5361" s="3" t="n">
        <v>2016</v>
      </c>
      <c r="L5361" s="3" t="inlineStr"/>
      <c r="M5361" s="3" t="inlineStr">
        <is>
          <t>Almeida, E</t>
        </is>
      </c>
      <c r="N5361" s="3" t="inlineStr"/>
      <c r="O5361" s="3" t="n"/>
      <c r="P5361" s="3" t="inlineStr"/>
      <c r="Q5361" s="3" t="inlineStr"/>
      <c r="R5361" s="3" t="inlineStr"/>
      <c r="S5361" s="3" t="inlineStr">
        <is>
          <t>Dept bio</t>
        </is>
      </c>
      <c r="T5361" s="3" t="n">
        <v>1</v>
      </c>
      <c r="U5361" s="3" t="inlineStr">
        <is>
          <t>Medium (self-reported in faculty bio)</t>
        </is>
      </c>
      <c r="V5361" s="3" t="n"/>
      <c r="W5361" s="3" t="inlineStr">
        <is>
          <t>Almeida, E. (2016). Personal ego defense mechanisms. City Tech Writer, 11, 77-78.</t>
        </is>
      </c>
      <c r="X5361" s="3" t="inlineStr"/>
      <c r="Y5361" s="3" t="inlineStr"/>
      <c r="Z5361" s="3" t="inlineStr"/>
      <c r="AA5361" s="3" t="inlineStr"/>
      <c r="AB5361" s="3" t="inlineStr"/>
      <c r="AC5361" s="3" t="inlineStr">
        <is>
          <t>School of Arts &amp; Sciences</t>
        </is>
      </c>
      <c r="AD5361" s="3" t="n"/>
      <c r="AE5361" s="3" t="inlineStr">
        <is>
          <t>No</t>
        </is>
      </c>
      <c r="AF5361" s="3" t="inlineStr"/>
      <c r="AG5361" s="4" t="inlineStr"/>
      <c r="AH5361" s="4" t="inlineStr"/>
      <c r="AI5361" s="4" t="inlineStr"/>
    </row>
    <row r="5362">
      <c r="A5362" s="3" t="inlineStr">
        <is>
          <t>SOC-0353</t>
        </is>
      </c>
      <c r="B5362" s="3" t="inlineStr">
        <is>
          <t>MacDougall</t>
        </is>
      </c>
      <c r="C5362" s="3" t="inlineStr">
        <is>
          <t>Robert</t>
        </is>
      </c>
      <c r="D5362" s="3" t="inlineStr">
        <is>
          <t>Robert MacDougall</t>
        </is>
      </c>
      <c r="E5362" s="3" t="inlineStr">
        <is>
          <t>Professor of Philosophy</t>
        </is>
      </c>
      <c r="F5362" s="3" t="inlineStr">
        <is>
          <t>NYC College of Technology</t>
        </is>
      </c>
      <c r="G5362" s="3" t="inlineStr">
        <is>
          <t>Social Science</t>
        </is>
      </c>
      <c r="H5362" s="3" t="inlineStr">
        <is>
          <t>DMacdougall@citytech.cuny.edu</t>
        </is>
      </c>
      <c r="I5362" s="3" t="inlineStr">
        <is>
          <t>Paper (venue type unclear)</t>
        </is>
      </c>
      <c r="J5362" s="3" t="inlineStr">
        <is>
          <t>Philosophy Discipline Coordinator, Department of Social Sciences, NYCCT (2016-present)</t>
        </is>
      </c>
      <c r="K5362" s="3" t="n">
        <v>2016</v>
      </c>
      <c r="L5362" s="3" t="inlineStr"/>
      <c r="M5362" s="3" t="inlineStr"/>
      <c r="N5362" s="3" t="inlineStr"/>
      <c r="O5362" s="3" t="n"/>
      <c r="P5362" s="3" t="inlineStr"/>
      <c r="Q5362" s="3" t="inlineStr"/>
      <c r="R5362" s="3" t="inlineStr"/>
      <c r="S5362" s="3" t="inlineStr">
        <is>
          <t>Dept bio</t>
        </is>
      </c>
      <c r="T5362" s="3" t="n">
        <v>1</v>
      </c>
      <c r="U5362" s="3" t="inlineStr">
        <is>
          <t>Medium (self-reported in faculty bio)</t>
        </is>
      </c>
      <c r="V5362" s="3" t="n"/>
      <c r="W5362" s="3" t="inlineStr">
        <is>
          <t>Philosophy Discipline Coordinator, Department of Social Sciences, NYCCT (2016-present).</t>
        </is>
      </c>
      <c r="X5362" s="3" t="inlineStr"/>
      <c r="Y5362" s="3" t="inlineStr"/>
      <c r="Z5362" s="3" t="inlineStr"/>
      <c r="AA5362" s="3" t="inlineStr"/>
      <c r="AB5362" s="3" t="inlineStr"/>
      <c r="AC5362" s="3" t="inlineStr">
        <is>
          <t>School of Arts &amp; Sciences</t>
        </is>
      </c>
      <c r="AD5362" s="3" t="n"/>
      <c r="AE5362" s="3" t="inlineStr">
        <is>
          <t>No</t>
        </is>
      </c>
      <c r="AF5362" s="3" t="inlineStr"/>
      <c r="AG5362" s="4" t="inlineStr"/>
      <c r="AH5362" s="4" t="inlineStr"/>
      <c r="AI5362" s="4" t="inlineStr"/>
    </row>
    <row r="5363">
      <c r="A5363" s="3" t="inlineStr">
        <is>
          <t>SOC-0354</t>
        </is>
      </c>
      <c r="B5363" s="3" t="inlineStr">
        <is>
          <t>Rodriguez</t>
        </is>
      </c>
      <c r="C5363" s="3" t="inlineStr">
        <is>
          <t>Eric</t>
        </is>
      </c>
      <c r="D5363" s="3" t="inlineStr">
        <is>
          <t>Eric Rodriguez</t>
        </is>
      </c>
      <c r="E5363" s="3" t="inlineStr">
        <is>
          <t>ASSOCIATE PROFESSOR OF PSYCHOLOGY</t>
        </is>
      </c>
      <c r="F5363" s="3" t="inlineStr">
        <is>
          <t>NYC College of Technology</t>
        </is>
      </c>
      <c r="G5363" s="3" t="inlineStr">
        <is>
          <t>Social Science</t>
        </is>
      </c>
      <c r="H5363" s="3" t="inlineStr">
        <is>
          <t>ERodriguez@citytech.cuny.edu</t>
        </is>
      </c>
      <c r="I5363" s="3" t="inlineStr">
        <is>
          <t>Conference presentation</t>
        </is>
      </c>
      <c r="J5363" s="3" t="inlineStr">
        <is>
          <t>Poster presented at the Honors and Emerging Scholar’s Poster Presentation, City Tech, Brooklyn New York</t>
        </is>
      </c>
      <c r="K5363" s="3" t="n">
        <v>2016</v>
      </c>
      <c r="L5363" s="3" t="inlineStr"/>
      <c r="M5363" s="3" t="inlineStr"/>
      <c r="N5363" s="3" t="inlineStr"/>
      <c r="O5363" s="3" t="n"/>
      <c r="P5363" s="3" t="inlineStr"/>
      <c r="Q5363" s="3" t="inlineStr"/>
      <c r="R5363" s="3" t="inlineStr"/>
      <c r="S5363" s="3" t="inlineStr">
        <is>
          <t>Dept bio</t>
        </is>
      </c>
      <c r="T5363" s="3" t="n">
        <v>1</v>
      </c>
      <c r="U5363" s="3" t="inlineStr">
        <is>
          <t>Medium (self-reported in faculty bio)</t>
        </is>
      </c>
      <c r="V5363" s="3" t="n"/>
      <c r="W5363" s="3" t="inlineStr">
        <is>
          <t>Kurniawan, F., Rodriguez, E. M., &amp; Etengoff, C. (2016, May). The LGBTQ Muslim experience study. In Abstracts of the Honors Scholars Program Research Projects (New York City College of Technology). Poster presented at the Honors and Emerging Scholar’s Poster Presentation, City Tech, Brooklyn New York.</t>
        </is>
      </c>
      <c r="X5363" s="3" t="inlineStr"/>
      <c r="Y5363" s="3" t="inlineStr"/>
      <c r="Z5363" s="3" t="inlineStr"/>
      <c r="AA5363" s="3" t="inlineStr"/>
      <c r="AB5363" s="3" t="inlineStr"/>
      <c r="AC5363" s="3" t="inlineStr">
        <is>
          <t>School of Arts &amp; Sciences</t>
        </is>
      </c>
      <c r="AD5363" s="3" t="n"/>
      <c r="AE5363" s="3" t="inlineStr">
        <is>
          <t>No</t>
        </is>
      </c>
      <c r="AF5363" s="3" t="inlineStr"/>
      <c r="AG5363" s="4" t="inlineStr"/>
      <c r="AH5363" s="4" t="inlineStr"/>
      <c r="AI5363" s="4" t="inlineStr"/>
    </row>
    <row r="5364">
      <c r="A5364" s="3" t="inlineStr">
        <is>
          <t>SOC-0357</t>
        </is>
      </c>
      <c r="B5364" s="3" t="inlineStr">
        <is>
          <t>Rodriguez</t>
        </is>
      </c>
      <c r="C5364" s="3" t="inlineStr">
        <is>
          <t>Eric</t>
        </is>
      </c>
      <c r="D5364" s="3" t="inlineStr">
        <is>
          <t>Eric Rodriguez</t>
        </is>
      </c>
      <c r="E5364" s="3" t="inlineStr">
        <is>
          <t>ASSOCIATE PROFESSOR OF PSYCHOLOGY</t>
        </is>
      </c>
      <c r="F5364" s="3" t="inlineStr">
        <is>
          <t>NYC College of Technology</t>
        </is>
      </c>
      <c r="G5364" s="3" t="inlineStr">
        <is>
          <t>Social Science</t>
        </is>
      </c>
      <c r="H5364" s="3" t="inlineStr">
        <is>
          <t>ERodriguez@citytech.cuny.edu</t>
        </is>
      </c>
      <c r="I5364" s="3" t="inlineStr">
        <is>
          <t>Book chapter</t>
        </is>
      </c>
      <c r="J5364" s="3" t="inlineStr">
        <is>
          <t>Religious Workplaces: The Joys, Trials and Tribulations of LGBT Clergy</t>
        </is>
      </c>
      <c r="K5364" s="3" t="n">
        <v>2016</v>
      </c>
      <c r="L5364" s="3" t="inlineStr">
        <is>
          <t>Springer eBooks</t>
        </is>
      </c>
      <c r="M5364" s="3" t="inlineStr">
        <is>
          <t>Eric M. Rodriguez; Chana M. Etengoff</t>
        </is>
      </c>
      <c r="N5364" s="3" t="inlineStr"/>
      <c r="O5364" s="3" t="n"/>
      <c r="P5364" s="3" t="inlineStr"/>
      <c r="Q5364" s="3" t="inlineStr">
        <is>
          <t>10.1007/978-3-319-29623-4_11</t>
        </is>
      </c>
      <c r="R5364" s="3" t="inlineStr">
        <is>
          <t>https://doi.org/10.1007/978-3-319-29623-4_11</t>
        </is>
      </c>
      <c r="S5364" s="3" t="inlineStr">
        <is>
          <t>OpenAlex; Dept bio</t>
        </is>
      </c>
      <c r="T5364" s="3" t="n">
        <v>2</v>
      </c>
      <c r="U5364" s="3" t="inlineStr">
        <is>
          <t>High (City Tech affiliation on paper); 2 sources</t>
        </is>
      </c>
      <c r="V5364" s="3" t="n"/>
      <c r="W5364" s="3" t="inlineStr">
        <is>
          <t>Rodriguez, E. M., &amp; Etengoff, C. (2016). Religious workplaces: The joys, trials and tribulations of LGBT clergy (pp. 181-196). In Thomas Köllen (Ed.), Sexual orientation and transgender issues in organizations: Global perspectives on LGBT workforce diversity. New York, NY: Springer.</t>
        </is>
      </c>
      <c r="X5364" s="3" t="inlineStr"/>
      <c r="Y5364" s="3" t="inlineStr"/>
      <c r="Z5364" s="3" t="inlineStr"/>
      <c r="AA5364" s="3" t="inlineStr">
        <is>
          <t>Not found</t>
        </is>
      </c>
      <c r="AB5364" s="3" t="inlineStr">
        <is>
          <t>closed</t>
        </is>
      </c>
      <c r="AC5364" s="3" t="inlineStr">
        <is>
          <t>School of Arts &amp; Sciences</t>
        </is>
      </c>
      <c r="AD5364" s="3" t="n">
        <v>9</v>
      </c>
      <c r="AE5364" s="3" t="inlineStr">
        <is>
          <t>No</t>
        </is>
      </c>
      <c r="AF5364" s="3" t="inlineStr"/>
      <c r="AG5364" s="4" t="inlineStr"/>
      <c r="AH5364" s="4" t="inlineStr"/>
      <c r="AI5364" s="4" t="inlineStr"/>
    </row>
    <row r="5365">
      <c r="A5365" s="3" t="inlineStr">
        <is>
          <t>SOC-0358</t>
        </is>
      </c>
      <c r="B5365" s="3" t="inlineStr">
        <is>
          <t>Lalaki</t>
        </is>
      </c>
      <c r="C5365" s="3" t="inlineStr">
        <is>
          <t>Despina</t>
        </is>
      </c>
      <c r="D5365" s="3" t="inlineStr">
        <is>
          <t>Despina Lalaki</t>
        </is>
      </c>
      <c r="E5365" s="3" t="inlineStr">
        <is>
          <t>LECTURER (DOCTORAL SCHEDULE) OF SOCIOLOGY</t>
        </is>
      </c>
      <c r="F5365" s="3" t="inlineStr">
        <is>
          <t>NYC College of Technology</t>
        </is>
      </c>
      <c r="G5365" s="3" t="inlineStr">
        <is>
          <t>Social Science</t>
        </is>
      </c>
      <c r="H5365" s="3" t="inlineStr">
        <is>
          <t>DESPINA.LALAKI89@CITYTECH.CUNY.EDU</t>
        </is>
      </c>
      <c r="I5365" s="3" t="inlineStr">
        <is>
          <t>Paper (venue type unclear)</t>
        </is>
      </c>
      <c r="J5365" s="3" t="inlineStr">
        <is>
          <t>Rethinking Greece: Despina Lalaki on Hellenism, State-Building, Archaeology and the "Democratic West"</t>
        </is>
      </c>
      <c r="K5365" s="3" t="n">
        <v>2016</v>
      </c>
      <c r="L5365" s="3" t="inlineStr">
        <is>
          <t>CUNY Academic Works (City University of New York)</t>
        </is>
      </c>
      <c r="M5365" s="3" t="inlineStr">
        <is>
          <t>Despina Lalaki</t>
        </is>
      </c>
      <c r="N5365" s="3" t="inlineStr"/>
      <c r="O5365" s="3" t="n"/>
      <c r="P5365" s="3" t="inlineStr"/>
      <c r="Q5365" s="3" t="inlineStr"/>
      <c r="R5365" s="3" t="inlineStr">
        <is>
          <t>https://openalex.org/W2984808942</t>
        </is>
      </c>
      <c r="S5365" s="3" t="inlineStr">
        <is>
          <t>OpenAlex; CUNY Academic Works</t>
        </is>
      </c>
      <c r="T5365" s="3" t="n">
        <v>2</v>
      </c>
      <c r="U5365" s="3" t="inlineStr">
        <is>
          <t>High (City Tech affiliation on paper); 2 sources</t>
        </is>
      </c>
      <c r="V5365" s="3" t="n"/>
      <c r="W5365" s="3" t="inlineStr"/>
      <c r="X5365" s="3" t="inlineStr">
        <is>
          <t>Rethinking Greece: Despina Lalaki on Hellenism, statebuilding</t>
        </is>
      </c>
      <c r="Y5365" s="3" t="inlineStr">
        <is>
          <t>OpenAlex</t>
        </is>
      </c>
      <c r="Z5365" s="3" t="inlineStr">
        <is>
          <t>https://academicworks.cuny.edu/ny_pubs/478</t>
        </is>
      </c>
      <c r="AA5365" s="3" t="inlineStr">
        <is>
          <t>Open-access PDF (via OpenAlex)</t>
        </is>
      </c>
      <c r="AB5365" s="3" t="inlineStr">
        <is>
          <t>green</t>
        </is>
      </c>
      <c r="AC5365" s="3" t="inlineStr">
        <is>
          <t>School of Arts &amp; Sciences</t>
        </is>
      </c>
      <c r="AD5365" s="3" t="n">
        <v>0</v>
      </c>
      <c r="AE5365" s="3" t="inlineStr">
        <is>
          <t>No</t>
        </is>
      </c>
      <c r="AF5365" s="3" t="inlineStr"/>
      <c r="AG5365" s="4" t="inlineStr"/>
      <c r="AH5365" s="4" t="inlineStr"/>
      <c r="AI5365" s="4" t="inlineStr"/>
    </row>
    <row r="5366">
      <c r="A5366" s="3" t="inlineStr">
        <is>
          <t>SOC-0359</t>
        </is>
      </c>
      <c r="B5366" s="3" t="inlineStr">
        <is>
          <t>Pope Fischer</t>
        </is>
      </c>
      <c r="C5366" s="3" t="inlineStr">
        <is>
          <t>Lisa</t>
        </is>
      </c>
      <c r="D5366" s="3" t="inlineStr">
        <is>
          <t>Lisa Pope Fischer</t>
        </is>
      </c>
      <c r="E5366" s="3" t="inlineStr">
        <is>
          <t>Associate Professor of Anthropology</t>
        </is>
      </c>
      <c r="F5366" s="3" t="inlineStr">
        <is>
          <t>NYC College of Technology</t>
        </is>
      </c>
      <c r="G5366" s="3" t="inlineStr">
        <is>
          <t>Social Science</t>
        </is>
      </c>
      <c r="H5366" s="3" t="inlineStr">
        <is>
          <t>LPopefischer@citytech.cuny.edu</t>
        </is>
      </c>
      <c r="I5366" s="3" t="inlineStr">
        <is>
          <t>Book</t>
        </is>
      </c>
      <c r="J5366" s="3" t="inlineStr">
        <is>
          <t>Symbolic Traces of Communist Legacy in Post-Socialist Hungary</t>
        </is>
      </c>
      <c r="K5366" s="3" t="n">
        <v>2016</v>
      </c>
      <c r="L5366" s="3" t="inlineStr">
        <is>
          <t>BRILL eBooks</t>
        </is>
      </c>
      <c r="M5366" s="3" t="inlineStr">
        <is>
          <t>Lisa Pope Fischer</t>
        </is>
      </c>
      <c r="N5366" s="3" t="inlineStr"/>
      <c r="O5366" s="3" t="n"/>
      <c r="P5366" s="3" t="inlineStr"/>
      <c r="Q5366" s="3" t="inlineStr">
        <is>
          <t>10.1163/9789004328648</t>
        </is>
      </c>
      <c r="R5366" s="3" t="inlineStr">
        <is>
          <t>https://doi.org/10.1163/9789004328648</t>
        </is>
      </c>
      <c r="S5366" s="3" t="inlineStr">
        <is>
          <t>OpenAlex; Dept bio</t>
        </is>
      </c>
      <c r="T5366" s="3" t="n">
        <v>2</v>
      </c>
      <c r="U5366" s="3" t="inlineStr">
        <is>
          <t>High (City Tech affiliation on paper); 2 sources</t>
        </is>
      </c>
      <c r="V5366" s="3" t="n"/>
      <c r="W5366" s="3" t="inlineStr">
        <is>
          <t>Symbolic Traces of Communist Legacy in Present Day Hungary: Experiences of a generation that lived during the Socialist era, Leiden: Brill Press (Forthcoming).</t>
        </is>
      </c>
      <c r="X5366" s="3" t="inlineStr">
        <is>
          <t>In Symbolic Traces of Communist Legacy in Post-socialist Hungary, Lisa Pope Fischer shows how personal practices symbolically refurbish elements from the Communist era to fit present-day challenges. A generation who lived through the socialist period adapt to post-socialist Hungary in a global context. Life histories weave together case studies of gift giving, procurement strategies, harvest ritual, healthcare, and socialist kitsch to illustrate turns towards mysticism, neo-traditionalism, nostalgia, nationalism, and shifts in time-place. People's unrequited past longing for future possibilities of a Western society facilitate desires for a lost way of life. Not only does this work gain understanding of an aging population's life experiences and the politics of everyday practices, but also social change in a modern global world.</t>
        </is>
      </c>
      <c r="Y5366" s="3" t="inlineStr">
        <is>
          <t>OpenAlex</t>
        </is>
      </c>
      <c r="Z5366" s="3" t="inlineStr"/>
      <c r="AA5366" s="3" t="inlineStr">
        <is>
          <t>Not found</t>
        </is>
      </c>
      <c r="AB5366" s="3" t="inlineStr">
        <is>
          <t>closed</t>
        </is>
      </c>
      <c r="AC5366" s="3" t="inlineStr">
        <is>
          <t>School of Arts &amp; Sciences</t>
        </is>
      </c>
      <c r="AD5366" s="3" t="n">
        <v>4</v>
      </c>
      <c r="AE5366" s="3" t="inlineStr">
        <is>
          <t>No</t>
        </is>
      </c>
      <c r="AF5366" s="3" t="inlineStr"/>
      <c r="AG5366" s="4" t="inlineStr"/>
      <c r="AH5366" s="4" t="inlineStr"/>
      <c r="AI5366" s="4" t="inlineStr"/>
    </row>
    <row r="5367">
      <c r="A5367" s="3" t="inlineStr">
        <is>
          <t>SOC-0361</t>
        </is>
      </c>
      <c r="B5367" s="3" t="inlineStr">
        <is>
          <t>Lalaki</t>
        </is>
      </c>
      <c r="C5367" s="3" t="inlineStr">
        <is>
          <t>Despina</t>
        </is>
      </c>
      <c r="D5367" s="3" t="inlineStr">
        <is>
          <t>Despina Lalaki</t>
        </is>
      </c>
      <c r="E5367" s="3" t="inlineStr">
        <is>
          <t>LECTURER (DOCTORAL SCHEDULE) OF SOCIOLOGY</t>
        </is>
      </c>
      <c r="F5367" s="3" t="inlineStr">
        <is>
          <t>NYC College of Technology</t>
        </is>
      </c>
      <c r="G5367" s="3" t="inlineStr">
        <is>
          <t>Social Science</t>
        </is>
      </c>
      <c r="H5367" s="3" t="inlineStr">
        <is>
          <t>DESPINA.LALAKI89@CITYTECH.CUNY.EDU</t>
        </is>
      </c>
      <c r="I5367" s="3" t="inlineStr">
        <is>
          <t>Journal article</t>
        </is>
      </c>
      <c r="J5367" s="3" t="inlineStr">
        <is>
          <t>The Cradle of Democracy and the Longue DurÃ©e of a Crisis: Some Thoughts from the Perspective of Historical Sociology</t>
        </is>
      </c>
      <c r="K5367" s="3" t="n">
        <v>2016</v>
      </c>
      <c r="L5367" s="3" t="inlineStr">
        <is>
          <t>Publications and Research</t>
        </is>
      </c>
      <c r="M5367" s="3" t="inlineStr">
        <is>
          <t>Lalaki, Despina</t>
        </is>
      </c>
      <c r="N5367" s="3" t="inlineStr"/>
      <c r="O5367" s="3" t="n"/>
      <c r="P5367" s="3" t="inlineStr"/>
      <c r="Q5367" s="3" t="inlineStr"/>
      <c r="R5367" s="3" t="inlineStr">
        <is>
          <t>https://academicworks.cuny.edu/ny_pubs/96</t>
        </is>
      </c>
      <c r="S5367" s="3" t="inlineStr">
        <is>
          <t>CUNY Academic Works</t>
        </is>
      </c>
      <c r="T5367" s="3" t="n">
        <v>1</v>
      </c>
      <c r="U5367" s="3" t="inlineStr">
        <is>
          <t>High (in CUNY Academic Works)</t>
        </is>
      </c>
      <c r="V5367" s="3" t="n"/>
      <c r="W5367" s="3" t="inlineStr"/>
      <c r="X5367" s="3" t="inlineStr">
        <is>
          <t>The relationship between Modern Greece and the West has always been a complex and tortuous one. Greece as âthe cradle of democracyâ â a construct at the intersection of western modernityâs political imaginary and Greek national identity â a terribly familiar and powerful clichÃ© which to a great extent, still today, informs our imagination and politics has been at the heart of this relationship. It is rather a truism to suggest that democracy lies at the political core of the civilization that the West insists offering to the rest of the world, yet we tend to forget that this is a rather recent development. Understood today as the key to the distinctiveness of modern political experience and as a metonym for political legitimacy the word emerged almost two and a half thousands years ago to denote a specific form of government, then fell into oblivion and re-emerged in the midst of the struggle for American independence, largely as an example of a political form of organization to be avoided. Its popularity, not merely as a form of government but mostly as a political value, rose slowly â often out of incredible violence and bloodshed â and finally triumphed in the second half of the twentieth century in the form of bourgeois capitalist democracy and as the ultimate signifier for Western civilization. How did democracy, however, become part of the âwe-imagesâ and âwe-feelingsâ of the Modern Greek identity? How did our self-conception as progenitors of western democracy come into place? How this set of ideas tying Greece with the West and Europe enables or constrains political action today? And finally, how did the economic crisis deal such a hard blow to what appeared to be the strongest and most primordial of all imaginary relationships?</t>
        </is>
      </c>
      <c r="Y5367" s="3" t="inlineStr">
        <is>
          <t>CUNY Academic Works</t>
        </is>
      </c>
      <c r="Z5367" s="3" t="inlineStr">
        <is>
          <t>https://academicworks.cuny.edu/context/ny_pubs/article/1095/viewcontent/The_Cradle_of_Democracy_and_the_Longue_Duree_of_a_Crisis..pdf</t>
        </is>
      </c>
      <c r="AA5367" s="3" t="inlineStr">
        <is>
          <t>PDF in CUNY Academic Works</t>
        </is>
      </c>
      <c r="AB5367" s="3" t="inlineStr"/>
      <c r="AC5367" s="3" t="inlineStr">
        <is>
          <t>School of Arts &amp; Sciences</t>
        </is>
      </c>
      <c r="AD5367" s="3" t="n"/>
      <c r="AE5367" s="3" t="inlineStr">
        <is>
          <t>No</t>
        </is>
      </c>
      <c r="AF5367" s="3" t="inlineStr"/>
      <c r="AG5367" s="4" t="inlineStr"/>
      <c r="AH5367" s="4" t="inlineStr"/>
      <c r="AI5367" s="4" t="inlineStr"/>
    </row>
    <row r="5368">
      <c r="A5368" s="3" t="inlineStr">
        <is>
          <t>SOC-0364</t>
        </is>
      </c>
      <c r="B5368" s="3" t="inlineStr">
        <is>
          <t>Boyle</t>
        </is>
      </c>
      <c r="C5368" s="3" t="inlineStr">
        <is>
          <t>Stephanie</t>
        </is>
      </c>
      <c r="D5368" s="3" t="inlineStr">
        <is>
          <t>Stephanie Boyle</t>
        </is>
      </c>
      <c r="E5368" s="3" t="inlineStr">
        <is>
          <t>Associate Professor of History</t>
        </is>
      </c>
      <c r="F5368" s="3" t="inlineStr">
        <is>
          <t>NYC College of Technology</t>
        </is>
      </c>
      <c r="G5368" s="3" t="inlineStr">
        <is>
          <t>Social Science</t>
        </is>
      </c>
      <c r="H5368" s="3" t="inlineStr">
        <is>
          <t>SBoyle@citytech.cuny.edu</t>
        </is>
      </c>
      <c r="I5368" s="3" t="inlineStr">
        <is>
          <t>Book</t>
        </is>
      </c>
      <c r="J5368" s="3" t="inlineStr">
        <is>
          <t>Umm al-Dunya: The Making of Modern Egypt, under contract with I.B. Tauris, anticipated publication December 2016</t>
        </is>
      </c>
      <c r="K5368" s="3" t="n">
        <v>2016</v>
      </c>
      <c r="L5368" s="3" t="inlineStr"/>
      <c r="M5368" s="3" t="inlineStr"/>
      <c r="N5368" s="3" t="inlineStr"/>
      <c r="O5368" s="3" t="n"/>
      <c r="P5368" s="3" t="inlineStr"/>
      <c r="Q5368" s="3" t="inlineStr"/>
      <c r="R5368" s="3" t="inlineStr"/>
      <c r="S5368" s="3" t="inlineStr">
        <is>
          <t>Dept bio</t>
        </is>
      </c>
      <c r="T5368" s="3" t="n">
        <v>1</v>
      </c>
      <c r="U5368" s="3" t="inlineStr">
        <is>
          <t>Medium (self-reported in faculty bio)</t>
        </is>
      </c>
      <c r="V5368" s="3" t="n"/>
      <c r="W5368" s="3" t="inlineStr">
        <is>
          <t>Umm al-Dunya: The Making of Modern Egypt, under contract with I.B. Tauris, anticipated publication December 2016.</t>
        </is>
      </c>
      <c r="X5368" s="3" t="inlineStr"/>
      <c r="Y5368" s="3" t="inlineStr"/>
      <c r="Z5368" s="3" t="inlineStr"/>
      <c r="AA5368" s="3" t="inlineStr"/>
      <c r="AB5368" s="3" t="inlineStr"/>
      <c r="AC5368" s="3" t="inlineStr">
        <is>
          <t>School of Arts &amp; Sciences</t>
        </is>
      </c>
      <c r="AD5368" s="3" t="n"/>
      <c r="AE5368" s="3" t="inlineStr">
        <is>
          <t>No</t>
        </is>
      </c>
      <c r="AF5368" s="3" t="inlineStr"/>
      <c r="AG5368" s="4" t="inlineStr"/>
      <c r="AH5368" s="4" t="inlineStr"/>
      <c r="AI5368" s="4" t="inlineStr"/>
    </row>
    <row r="5369">
      <c r="A5369" s="3" t="inlineStr">
        <is>
          <t>SOC-0365</t>
        </is>
      </c>
      <c r="B5369" s="3" t="inlineStr">
        <is>
          <t>Mincyte</t>
        </is>
      </c>
      <c r="C5369" s="3" t="inlineStr">
        <is>
          <t>Diana</t>
        </is>
      </c>
      <c r="D5369" s="3" t="inlineStr">
        <is>
          <t>Diana Mincyte</t>
        </is>
      </c>
      <c r="E5369" s="3" t="inlineStr">
        <is>
          <t>Professor of Sociology</t>
        </is>
      </c>
      <c r="F5369" s="3" t="inlineStr">
        <is>
          <t>NYC College of Technology</t>
        </is>
      </c>
      <c r="G5369" s="3" t="inlineStr">
        <is>
          <t>Social Science</t>
        </is>
      </c>
      <c r="H5369" s="3" t="inlineStr">
        <is>
          <t>DMincyte@citytech.cuny.edu</t>
        </is>
      </c>
      <c r="I5369" s="3" t="inlineStr">
        <is>
          <t>Journal article</t>
        </is>
      </c>
      <c r="J5369" s="3" t="inlineStr">
        <is>
          <t>Urban farming in the North American metropolis: Rethinking work and distance in alternative food networks</t>
        </is>
      </c>
      <c r="K5369" s="3" t="n">
        <v>2016</v>
      </c>
      <c r="L5369" s="3" t="inlineStr">
        <is>
          <t>Environment and Planning A Economy and Space</t>
        </is>
      </c>
      <c r="M5369" s="3" t="inlineStr">
        <is>
          <t>Diana Mincytė; Karin Dobernig</t>
        </is>
      </c>
      <c r="N5369" s="3" t="inlineStr"/>
      <c r="O5369" s="3" t="n"/>
      <c r="P5369" s="3" t="inlineStr"/>
      <c r="Q5369" s="3" t="inlineStr">
        <is>
          <t>10.1177/0308518x16651444</t>
        </is>
      </c>
      <c r="R5369" s="3" t="inlineStr">
        <is>
          <t>https://doi.org/10.1177/0308518x16651444</t>
        </is>
      </c>
      <c r="S5369" s="3" t="inlineStr">
        <is>
          <t>OpenAlex; CUNY Academic Works; Dept bio</t>
        </is>
      </c>
      <c r="T5369" s="3" t="n">
        <v>3</v>
      </c>
      <c r="U5369" s="3" t="inlineStr">
        <is>
          <t>High (City Tech affiliation on paper); 3 sources</t>
        </is>
      </c>
      <c r="V5369" s="3" t="n"/>
      <c r="W5369" s="3" t="inlineStr">
        <is>
          <t>Mincyte, D. and K. Dobernig (2016) “Urban Farming in the North American Metropolis: Rethinking Work and Distance in Alternative Agro-Food Networks.” Environment and Planning A 48(9): 1767–1786. doi</t>
        </is>
      </c>
      <c r="X5369" s="3" t="inlineStr">
        <is>
          <t>This article examines the role of manual work in bridging the distance between production and consumption in alternative food networks, particularly in urban farming. Scholars and public commentators often draw on Marxian theories of alienation to suggest that manual work constitutes a key strategy for reconnecting production and consumption, and overcoming the ecological rift between natural processes and modern, agro-industrial production. Focusing on urban farming, this article complicates the picture of unalienated, decommodified labor and points to continuous negotiations between experiences of re-embedding in the community and the environment, and the on-going commodification of the farming experience. We argue that urban farms function as sites of “experiential production” where farm managers stage work experiences for the volunteers and where visitors build new socialities, reconnect to nature, and accrue social and cultural capital in the context of a global economy that offers limited work opportunities for a generation of highly educated college graduates. Relying on ethnographic fieldwork and 40 semi-structured interviews with employed urban farmers and regular volunteers in metropolitan areas of the Northeastern United States as well as the examination of online and print materials, our analysis highlights the contradictory ways in which manual work in alternative food networks indeed counters alienation, while also reproducing consumer society institutions and reinforcing the core values defining neoliberalism such as productivity and self-improvement.</t>
        </is>
      </c>
      <c r="Y5369" s="3" t="inlineStr">
        <is>
          <t>OpenAlex</t>
        </is>
      </c>
      <c r="Z5369" s="3" t="inlineStr">
        <is>
          <t>https://academicworks.cuny.edu/cgi/viewcontent.cgi?article=1678&amp;context=ny_pubs</t>
        </is>
      </c>
      <c r="AA5369" s="3" t="inlineStr">
        <is>
          <t>Open-access PDF (via OpenAlex)</t>
        </is>
      </c>
      <c r="AB5369" s="3" t="inlineStr">
        <is>
          <t>bronze</t>
        </is>
      </c>
      <c r="AC5369" s="3" t="inlineStr">
        <is>
          <t>School of Arts &amp; Sciences</t>
        </is>
      </c>
      <c r="AD5369" s="3" t="n">
        <v>47</v>
      </c>
      <c r="AE5369" s="3" t="inlineStr">
        <is>
          <t>No</t>
        </is>
      </c>
      <c r="AF5369" s="3" t="inlineStr"/>
      <c r="AG5369" s="4" t="inlineStr"/>
      <c r="AH5369" s="4" t="inlineStr"/>
      <c r="AI5369" s="4" t="inlineStr"/>
    </row>
    <row r="5370">
      <c r="A5370" s="3" t="inlineStr">
        <is>
          <t>SOC-0367</t>
        </is>
      </c>
      <c r="B5370" s="3" t="inlineStr">
        <is>
          <t>Rodriguez</t>
        </is>
      </c>
      <c r="C5370" s="3" t="inlineStr">
        <is>
          <t>Eric</t>
        </is>
      </c>
      <c r="D5370" s="3" t="inlineStr">
        <is>
          <t>Eric Rodriguez</t>
        </is>
      </c>
      <c r="E5370" s="3" t="inlineStr">
        <is>
          <t>ASSOCIATE PROFESSOR OF PSYCHOLOGY</t>
        </is>
      </c>
      <c r="F5370" s="3" t="inlineStr">
        <is>
          <t>NYC College of Technology</t>
        </is>
      </c>
      <c r="G5370" s="3" t="inlineStr">
        <is>
          <t>Social Science</t>
        </is>
      </c>
      <c r="H5370" s="3" t="inlineStr">
        <is>
          <t>ERodriguez@citytech.cuny.edu</t>
        </is>
      </c>
      <c r="I5370" s="3" t="inlineStr">
        <is>
          <t>Journal article</t>
        </is>
      </c>
      <c r="J5370" s="3" t="inlineStr">
        <is>
          <t>A Quantitative Examination of Identity Integration in Gay, Lesbian, and Bisexual People of Faith</t>
        </is>
      </c>
      <c r="K5370" s="3" t="n">
        <v>2017</v>
      </c>
      <c r="L5370" s="3" t="inlineStr">
        <is>
          <t>Journal of Homosexuality</t>
        </is>
      </c>
      <c r="M5370" s="3" t="inlineStr">
        <is>
          <t>Eric M. Rodriguez; Chana M. Etengoff; Michelle Denise Vaughan</t>
        </is>
      </c>
      <c r="N5370" s="3" t="inlineStr"/>
      <c r="O5370" s="3" t="n"/>
      <c r="P5370" s="3" t="inlineStr"/>
      <c r="Q5370" s="3" t="inlineStr">
        <is>
          <t>10.1080/00918369.2017.1395259</t>
        </is>
      </c>
      <c r="R5370" s="3" t="inlineStr">
        <is>
          <t>https://doi.org/10.1080/00918369.2017.1395259</t>
        </is>
      </c>
      <c r="S5370" s="3" t="inlineStr">
        <is>
          <t>OpenAlex; Dept bio</t>
        </is>
      </c>
      <c r="T5370" s="3" t="n">
        <v>2</v>
      </c>
      <c r="U5370" s="3" t="inlineStr">
        <is>
          <t>High (City Tech affiliation on paper); 2 sources</t>
        </is>
      </c>
      <c r="V5370" s="3" t="n"/>
      <c r="W5370" s="3" t="inlineStr">
        <is>
          <t>Rodriguez, E. M., Etengoff, C., &amp; Vaughan, M. S. (2019). A quantitative examination of identity integration in gay, lesbian and bisexual people of faith. Journal of Homosexuality, 66(1), 77-99.</t>
        </is>
      </c>
      <c r="X5370" s="3" t="inlineStr">
        <is>
          <t>Much of the religious/spiritual development of gays, lesbians, and bisexuals (GLBs) has focused on experiences of conflict and distress, providing little insight into how these identities can be integrated. The present study explored the religious and spiritual lives of GLBs with a specific focus on the integration of these identities. We conducted a retrospective secondary data analysis of 750 GLB individuals from the Northern California Health Study to quantitatively assess sexual orientation and religion/spirituality integration using hierarchical cluster analysis. Resulting MANCOVA analyses of the five revealed groupings (integrated, gay identity struggle, anti-religious/spiritual, secular, and low gay salience) present numerous statistically significant differences between these integration clusters and a variety of dependent variables including measures of demographics, religiosity/spirituality, gay identity, and multiple mental health outcomes. We discuss the implications of these findings while also making suggestions for future research.</t>
        </is>
      </c>
      <c r="Y5370" s="3" t="inlineStr">
        <is>
          <t>OpenAlex</t>
        </is>
      </c>
      <c r="Z5370" s="3" t="inlineStr"/>
      <c r="AA5370" s="3" t="inlineStr">
        <is>
          <t>Not found</t>
        </is>
      </c>
      <c r="AB5370" s="3" t="inlineStr">
        <is>
          <t>closed</t>
        </is>
      </c>
      <c r="AC5370" s="3" t="inlineStr">
        <is>
          <t>School of Arts &amp; Sciences</t>
        </is>
      </c>
      <c r="AD5370" s="3" t="n">
        <v>35</v>
      </c>
      <c r="AE5370" s="3" t="inlineStr">
        <is>
          <t>No</t>
        </is>
      </c>
      <c r="AF5370" s="3" t="inlineStr"/>
      <c r="AG5370" s="4" t="inlineStr"/>
      <c r="AH5370" s="4" t="inlineStr"/>
      <c r="AI5370" s="4" t="inlineStr"/>
    </row>
    <row r="5371">
      <c r="A5371" s="3" t="inlineStr">
        <is>
          <t>SOC-0369</t>
        </is>
      </c>
      <c r="B5371" s="3" t="inlineStr">
        <is>
          <t>Nyambuu</t>
        </is>
      </c>
      <c r="C5371" s="3" t="inlineStr">
        <is>
          <t>Unurjargal</t>
        </is>
      </c>
      <c r="D5371" s="3" t="inlineStr">
        <is>
          <t>Unurjargal Nyambuu</t>
        </is>
      </c>
      <c r="E5371" s="3" t="inlineStr">
        <is>
          <t>Associate Professor of Economics</t>
        </is>
      </c>
      <c r="F5371" s="3" t="inlineStr">
        <is>
          <t>NYC College of Technology</t>
        </is>
      </c>
      <c r="G5371" s="3" t="inlineStr">
        <is>
          <t>Social Science</t>
        </is>
      </c>
      <c r="H5371" s="3" t="inlineStr">
        <is>
          <t>UNyambuu@citytech.cuny.edu</t>
        </is>
      </c>
      <c r="I5371" s="3" t="inlineStr">
        <is>
          <t>Paper (venue type unclear)</t>
        </is>
      </c>
      <c r="J5371" s="3" t="inlineStr">
        <is>
          <t>Asia</t>
        </is>
      </c>
      <c r="K5371" s="3" t="n">
        <v>2017</v>
      </c>
      <c r="L5371" s="3" t="inlineStr"/>
      <c r="M5371" s="3" t="inlineStr">
        <is>
          <t>Unurjargal Nyambuu; Charles S. Tapiero</t>
        </is>
      </c>
      <c r="N5371" s="3" t="inlineStr"/>
      <c r="O5371" s="3" t="n"/>
      <c r="P5371" s="3" t="inlineStr"/>
      <c r="Q5371" s="3" t="inlineStr">
        <is>
          <t>10.1002/9781119252726.ch6</t>
        </is>
      </c>
      <c r="R5371" s="3" t="inlineStr">
        <is>
          <t>https://doi.org/10.1002/9781119252726.ch6</t>
        </is>
      </c>
      <c r="S5371" s="3" t="inlineStr">
        <is>
          <t>OpenAlex</t>
        </is>
      </c>
      <c r="T5371" s="3" t="n">
        <v>1</v>
      </c>
      <c r="U5371" s="3" t="inlineStr">
        <is>
          <t>High (City Tech affiliation on paper)</t>
        </is>
      </c>
      <c r="V5371" s="3" t="n"/>
      <c r="W5371" s="3" t="inlineStr"/>
      <c r="X5371" s="3" t="inlineStr">
        <is>
          <t>This chapter provides an overview and a perspective on Asia's financial and economic development, emphasizing the structures underlying its growth and its contribution to global finance. These include increased trade, currency usage, foreign investment, and the development of a banking sector and bond and stock markets. The chapter features Asian capital and equity markets and outlines different approaches to measure and evaluate the investment and the risks that Asia's financial industry is facing. Additionally, it presents a detailed discussion of China and Japan. Globalization opened its doors to the Asian banking sector in the 1980s and 1990s, leading to improved investment opportunities, pooling of savings, resources and trade financing efficiency, and reduced transaction costs, as well as risk management and financial innovation. Bonds and credit default risks apart, investments in both developed and developing Asia are exposed to foreign exchange (FX) and country-specific risks.</t>
        </is>
      </c>
      <c r="Y5371" s="3" t="inlineStr">
        <is>
          <t>OpenAlex</t>
        </is>
      </c>
      <c r="Z5371" s="3" t="inlineStr"/>
      <c r="AA5371" s="3" t="inlineStr">
        <is>
          <t>Not found</t>
        </is>
      </c>
      <c r="AB5371" s="3" t="inlineStr">
        <is>
          <t>closed</t>
        </is>
      </c>
      <c r="AC5371" s="3" t="inlineStr">
        <is>
          <t>School of Arts &amp; Sciences</t>
        </is>
      </c>
      <c r="AD5371" s="3" t="n">
        <v>0</v>
      </c>
      <c r="AE5371" s="3" t="inlineStr">
        <is>
          <t>No</t>
        </is>
      </c>
      <c r="AF5371" s="3" t="inlineStr"/>
      <c r="AG5371" s="4" t="inlineStr"/>
      <c r="AH5371" s="4" t="inlineStr"/>
      <c r="AI5371" s="4" t="inlineStr"/>
    </row>
    <row r="5372">
      <c r="A5372" s="3" t="inlineStr">
        <is>
          <t>SOC-0370</t>
        </is>
      </c>
      <c r="B5372" s="3" t="inlineStr">
        <is>
          <t>MacDougall</t>
        </is>
      </c>
      <c r="C5372" s="3" t="inlineStr">
        <is>
          <t>Robert</t>
        </is>
      </c>
      <c r="D5372" s="3" t="inlineStr">
        <is>
          <t>Robert MacDougall</t>
        </is>
      </c>
      <c r="E5372" s="3" t="inlineStr">
        <is>
          <t>Professor of Philosophy</t>
        </is>
      </c>
      <c r="F5372" s="3" t="inlineStr">
        <is>
          <t>NYC College of Technology</t>
        </is>
      </c>
      <c r="G5372" s="3" t="inlineStr">
        <is>
          <t>Social Science</t>
        </is>
      </c>
      <c r="H5372" s="3" t="inlineStr">
        <is>
          <t>DMacdougall@citytech.cuny.edu</t>
        </is>
      </c>
      <c r="I5372" s="3" t="inlineStr">
        <is>
          <t>Paper (venue type unclear)</t>
        </is>
      </c>
      <c r="J5372" s="3" t="inlineStr">
        <is>
          <t>Award granted for book, Righting Health Policy</t>
        </is>
      </c>
      <c r="K5372" s="3" t="n">
        <v>2017</v>
      </c>
      <c r="L5372" s="3" t="inlineStr"/>
      <c r="M5372" s="3" t="inlineStr"/>
      <c r="N5372" s="3" t="inlineStr"/>
      <c r="O5372" s="3" t="n"/>
      <c r="P5372" s="3" t="inlineStr"/>
      <c r="Q5372" s="3" t="inlineStr"/>
      <c r="R5372" s="3" t="inlineStr"/>
      <c r="S5372" s="3" t="inlineStr">
        <is>
          <t>Dept bio</t>
        </is>
      </c>
      <c r="T5372" s="3" t="n">
        <v>1</v>
      </c>
      <c r="U5372" s="3" t="inlineStr">
        <is>
          <t>Medium (self-reported in faculty bio)</t>
        </is>
      </c>
      <c r="V5372" s="3" t="n"/>
      <c r="W5372" s="3" t="inlineStr">
        <is>
          <t>CUNY Book Completion Award, 2017. Award granted for book, Righting Health Policy. One of ten winners in a CUNY-wide competition.</t>
        </is>
      </c>
      <c r="X5372" s="3" t="inlineStr"/>
      <c r="Y5372" s="3" t="inlineStr"/>
      <c r="Z5372" s="3" t="inlineStr"/>
      <c r="AA5372" s="3" t="inlineStr"/>
      <c r="AB5372" s="3" t="inlineStr"/>
      <c r="AC5372" s="3" t="inlineStr">
        <is>
          <t>School of Arts &amp; Sciences</t>
        </is>
      </c>
      <c r="AD5372" s="3" t="n"/>
      <c r="AE5372" s="3" t="inlineStr">
        <is>
          <t>No</t>
        </is>
      </c>
      <c r="AF5372" s="3" t="inlineStr"/>
      <c r="AG5372" s="4" t="inlineStr"/>
      <c r="AH5372" s="4" t="inlineStr"/>
      <c r="AI5372" s="4" t="inlineStr"/>
    </row>
    <row r="5373">
      <c r="A5373" s="3" t="inlineStr">
        <is>
          <t>SOC-0371</t>
        </is>
      </c>
      <c r="B5373" s="3" t="inlineStr">
        <is>
          <t>Lalaki</t>
        </is>
      </c>
      <c r="C5373" s="3" t="inlineStr">
        <is>
          <t>Despina</t>
        </is>
      </c>
      <c r="D5373" s="3" t="inlineStr">
        <is>
          <t>Despina Lalaki</t>
        </is>
      </c>
      <c r="E5373" s="3" t="inlineStr">
        <is>
          <t>LECTURER (DOCTORAL SCHEDULE) OF SOCIOLOGY</t>
        </is>
      </c>
      <c r="F5373" s="3" t="inlineStr">
        <is>
          <t>NYC College of Technology</t>
        </is>
      </c>
      <c r="G5373" s="3" t="inlineStr">
        <is>
          <t>Social Science</t>
        </is>
      </c>
      <c r="H5373" s="3" t="inlineStr">
        <is>
          <t>DESPINA.LALAKI89@CITYTECH.CUNY.EDU</t>
        </is>
      </c>
      <c r="I5373" s="3" t="inlineStr">
        <is>
          <t>Paper (venue type unclear)</t>
        </is>
      </c>
      <c r="J5373" s="3" t="inlineStr">
        <is>
          <t>Charting Syriza's Swift Rise and Fall</t>
        </is>
      </c>
      <c r="K5373" s="3" t="n">
        <v>2017</v>
      </c>
      <c r="L5373" s="3" t="inlineStr">
        <is>
          <t>CUNY Academic Works (City University of New York)</t>
        </is>
      </c>
      <c r="M5373" s="3" t="inlineStr">
        <is>
          <t>Despina Lalaki</t>
        </is>
      </c>
      <c r="N5373" s="3" t="inlineStr"/>
      <c r="O5373" s="3" t="n"/>
      <c r="P5373" s="3" t="inlineStr"/>
      <c r="Q5373" s="3" t="inlineStr"/>
      <c r="R5373" s="3" t="inlineStr">
        <is>
          <t>https://openalex.org/W2989081814</t>
        </is>
      </c>
      <c r="S5373" s="3" t="inlineStr">
        <is>
          <t>OpenAlex; CUNY Academic Works</t>
        </is>
      </c>
      <c r="T5373" s="3" t="n">
        <v>2</v>
      </c>
      <c r="U5373" s="3" t="inlineStr">
        <is>
          <t>High (City Tech affiliation on paper); 2 sources</t>
        </is>
      </c>
      <c r="V5373" s="3" t="n"/>
      <c r="W5373" s="3" t="inlineStr"/>
      <c r="X5373" s="3" t="inlineStr">
        <is>
          <t>Syriza's Swift Rise and Fall</t>
        </is>
      </c>
      <c r="Y5373" s="3" t="inlineStr">
        <is>
          <t>OpenAlex</t>
        </is>
      </c>
      <c r="Z5373" s="3" t="inlineStr">
        <is>
          <t>https://academicworks.cuny.edu/cgi/viewcontent.cgi?article=1506&amp;context=ny_pubs</t>
        </is>
      </c>
      <c r="AA5373" s="3" t="inlineStr">
        <is>
          <t>Open-access PDF (via OpenAlex)</t>
        </is>
      </c>
      <c r="AB5373" s="3" t="inlineStr">
        <is>
          <t>green</t>
        </is>
      </c>
      <c r="AC5373" s="3" t="inlineStr">
        <is>
          <t>School of Arts &amp; Sciences</t>
        </is>
      </c>
      <c r="AD5373" s="3" t="n">
        <v>0</v>
      </c>
      <c r="AE5373" s="3" t="inlineStr">
        <is>
          <t>No</t>
        </is>
      </c>
      <c r="AF5373" s="3" t="inlineStr"/>
      <c r="AG5373" s="4" t="inlineStr"/>
      <c r="AH5373" s="4" t="inlineStr"/>
      <c r="AI5373" s="4" t="inlineStr"/>
    </row>
    <row r="5374">
      <c r="A5374" s="3" t="inlineStr">
        <is>
          <t>SOC-0372</t>
        </is>
      </c>
      <c r="B5374" s="3" t="inlineStr">
        <is>
          <t>Nyambuu</t>
        </is>
      </c>
      <c r="C5374" s="3" t="inlineStr">
        <is>
          <t>Unurjargal</t>
        </is>
      </c>
      <c r="D5374" s="3" t="inlineStr">
        <is>
          <t>Unurjargal Nyambuu</t>
        </is>
      </c>
      <c r="E5374" s="3" t="inlineStr">
        <is>
          <t>Associate Professor of Economics</t>
        </is>
      </c>
      <c r="F5374" s="3" t="inlineStr">
        <is>
          <t>NYC College of Technology</t>
        </is>
      </c>
      <c r="G5374" s="3" t="inlineStr">
        <is>
          <t>Social Science</t>
        </is>
      </c>
      <c r="H5374" s="3" t="inlineStr">
        <is>
          <t>UNyambuu@citytech.cuny.edu</t>
        </is>
      </c>
      <c r="I5374" s="3" t="inlineStr">
        <is>
          <t>Paper (venue type unclear)</t>
        </is>
      </c>
      <c r="J5374" s="3" t="inlineStr">
        <is>
          <t>Compliance and Financial Regulation</t>
        </is>
      </c>
      <c r="K5374" s="3" t="n">
        <v>2017</v>
      </c>
      <c r="L5374" s="3" t="inlineStr"/>
      <c r="M5374" s="3" t="inlineStr">
        <is>
          <t>Unurjargal Nyambuu; Charles S. Tapiero</t>
        </is>
      </c>
      <c r="N5374" s="3" t="inlineStr"/>
      <c r="O5374" s="3" t="n"/>
      <c r="P5374" s="3" t="inlineStr"/>
      <c r="Q5374" s="3" t="inlineStr">
        <is>
          <t>10.1002/9781119252726.ch10</t>
        </is>
      </c>
      <c r="R5374" s="3" t="inlineStr">
        <is>
          <t>https://doi.org/10.1002/9781119252726.ch10</t>
        </is>
      </c>
      <c r="S5374" s="3" t="inlineStr">
        <is>
          <t>OpenAlex</t>
        </is>
      </c>
      <c r="T5374" s="3" t="n">
        <v>1</v>
      </c>
      <c r="U5374" s="3" t="inlineStr">
        <is>
          <t>High (City Tech affiliation on paper)</t>
        </is>
      </c>
      <c r="V5374" s="3" t="n"/>
      <c r="W5374" s="3" t="inlineStr"/>
      <c r="X5374" s="3" t="inlineStr">
        <is>
          <t>This chapter discusses the increased complexity of both the regulatory environment and compliance risk in an increasingly global, gated, and strategic financial marketplace. It introduces relatively simple quantitative models to estimate compliance probabilities and their risks using audit games and strategic controls. The considered models include Bernoulli compliance models and their derivatives, statistical compliance and statistical risks, multivariate statistical approaches, and regulation and compliance games. Game theory is fundamentally based on a Nash equilibrium. Such an approach leads to conflictual games that might not be the appropriate models that define compliance and regulation. The definition and the solution of games provide a wide range of interpretations and potential approaches that deal with regulation and compliance games that seek solutions that might be used to reduce the costs and the risks of regulation and compliance.</t>
        </is>
      </c>
      <c r="Y5374" s="3" t="inlineStr">
        <is>
          <t>OpenAlex</t>
        </is>
      </c>
      <c r="Z5374" s="3" t="inlineStr"/>
      <c r="AA5374" s="3" t="inlineStr">
        <is>
          <t>Not found</t>
        </is>
      </c>
      <c r="AB5374" s="3" t="inlineStr">
        <is>
          <t>closed</t>
        </is>
      </c>
      <c r="AC5374" s="3" t="inlineStr">
        <is>
          <t>School of Arts &amp; Sciences</t>
        </is>
      </c>
      <c r="AD5374" s="3" t="n">
        <v>0</v>
      </c>
      <c r="AE5374" s="3" t="inlineStr">
        <is>
          <t>No</t>
        </is>
      </c>
      <c r="AF5374" s="3" t="inlineStr"/>
      <c r="AG5374" s="4" t="inlineStr"/>
      <c r="AH5374" s="4" t="inlineStr"/>
      <c r="AI5374" s="4" t="inlineStr"/>
    </row>
    <row r="5375">
      <c r="A5375" s="3" t="inlineStr">
        <is>
          <t>SOC-0373</t>
        </is>
      </c>
      <c r="B5375" s="3" t="inlineStr">
        <is>
          <t>MacDougall</t>
        </is>
      </c>
      <c r="C5375" s="3" t="inlineStr">
        <is>
          <t>Robert</t>
        </is>
      </c>
      <c r="D5375" s="3" t="inlineStr">
        <is>
          <t>Robert MacDougall</t>
        </is>
      </c>
      <c r="E5375" s="3" t="inlineStr">
        <is>
          <t>Professor of Philosophy</t>
        </is>
      </c>
      <c r="F5375" s="3" t="inlineStr">
        <is>
          <t>NYC College of Technology</t>
        </is>
      </c>
      <c r="G5375" s="3" t="inlineStr">
        <is>
          <t>Social Science</t>
        </is>
      </c>
      <c r="H5375" s="3" t="inlineStr">
        <is>
          <t>DMacdougall@citytech.cuny.edu</t>
        </is>
      </c>
      <c r="I5375" s="3" t="inlineStr">
        <is>
          <t>Conference presentation</t>
        </is>
      </c>
      <c r="J5375" s="3" t="inlineStr">
        <is>
          <t>Conceptions of Health in a Liberal Society: Thick or Thin?</t>
        </is>
      </c>
      <c r="K5375" s="3" t="n">
        <v>2017</v>
      </c>
      <c r="L5375" s="3" t="inlineStr"/>
      <c r="M5375" s="3" t="inlineStr"/>
      <c r="N5375" s="3" t="inlineStr"/>
      <c r="O5375" s="3" t="n"/>
      <c r="P5375" s="3" t="inlineStr"/>
      <c r="Q5375" s="3" t="inlineStr"/>
      <c r="R5375" s="3" t="inlineStr"/>
      <c r="S5375" s="3" t="inlineStr">
        <is>
          <t>Dept bio</t>
        </is>
      </c>
      <c r="T5375" s="3" t="n">
        <v>1</v>
      </c>
      <c r="U5375" s="3" t="inlineStr">
        <is>
          <t>Medium (self-reported in faculty bio)</t>
        </is>
      </c>
      <c r="V5375" s="3" t="n"/>
      <c r="W5375" s="3" t="inlineStr">
        <is>
          <t>“Conceptions of Health in a Liberal Society: Thick or Thin?” Long Island Philosophical Society, Queens, NY (April 2017)</t>
        </is>
      </c>
      <c r="X5375" s="3" t="inlineStr"/>
      <c r="Y5375" s="3" t="inlineStr"/>
      <c r="Z5375" s="3" t="inlineStr"/>
      <c r="AA5375" s="3" t="inlineStr"/>
      <c r="AB5375" s="3" t="inlineStr"/>
      <c r="AC5375" s="3" t="inlineStr">
        <is>
          <t>School of Arts &amp; Sciences</t>
        </is>
      </c>
      <c r="AD5375" s="3" t="n"/>
      <c r="AE5375" s="3" t="inlineStr">
        <is>
          <t>No</t>
        </is>
      </c>
      <c r="AF5375" s="3" t="inlineStr"/>
      <c r="AG5375" s="4" t="inlineStr"/>
      <c r="AH5375" s="4" t="inlineStr"/>
      <c r="AI5375" s="4" t="inlineStr"/>
    </row>
    <row r="5376">
      <c r="A5376" s="3" t="inlineStr">
        <is>
          <t>SOC-0374</t>
        </is>
      </c>
      <c r="B5376" s="3" t="inlineStr">
        <is>
          <t>Nyambuu</t>
        </is>
      </c>
      <c r="C5376" s="3" t="inlineStr">
        <is>
          <t>Unurjargal</t>
        </is>
      </c>
      <c r="D5376" s="3" t="inlineStr">
        <is>
          <t>Unurjargal Nyambuu</t>
        </is>
      </c>
      <c r="E5376" s="3" t="inlineStr">
        <is>
          <t>Associate Professor of Economics</t>
        </is>
      </c>
      <c r="F5376" s="3" t="inlineStr">
        <is>
          <t>NYC College of Technology</t>
        </is>
      </c>
      <c r="G5376" s="3" t="inlineStr">
        <is>
          <t>Social Science</t>
        </is>
      </c>
      <c r="H5376" s="3" t="inlineStr">
        <is>
          <t>UNyambuu@citytech.cuny.edu</t>
        </is>
      </c>
      <c r="I5376" s="3" t="inlineStr">
        <is>
          <t>Paper (venue type unclear)</t>
        </is>
      </c>
      <c r="J5376" s="3" t="inlineStr">
        <is>
          <t>Credit Risk and International Debt</t>
        </is>
      </c>
      <c r="K5376" s="3" t="n">
        <v>2017</v>
      </c>
      <c r="L5376" s="3" t="inlineStr"/>
      <c r="M5376" s="3" t="inlineStr">
        <is>
          <t>Unurjargal Nyambuu; Charles S. Tapiero</t>
        </is>
      </c>
      <c r="N5376" s="3" t="inlineStr"/>
      <c r="O5376" s="3" t="n"/>
      <c r="P5376" s="3" t="inlineStr"/>
      <c r="Q5376" s="3" t="inlineStr">
        <is>
          <t>10.1002/9781119252726.ch8</t>
        </is>
      </c>
      <c r="R5376" s="3" t="inlineStr">
        <is>
          <t>https://doi.org/10.1002/9781119252726.ch8</t>
        </is>
      </c>
      <c r="S5376" s="3" t="inlineStr">
        <is>
          <t>OpenAlex</t>
        </is>
      </c>
      <c r="T5376" s="3" t="n">
        <v>1</v>
      </c>
      <c r="U5376" s="3" t="inlineStr">
        <is>
          <t>High (City Tech affiliation on paper)</t>
        </is>
      </c>
      <c r="V5376" s="3" t="n"/>
      <c r="W5376" s="3" t="inlineStr"/>
      <c r="X5376" s="3" t="inlineStr">
        <is>
          <t>This chapter provides an overview of credit risk and debt pricing. It also introduces models of multi-country credit risk from a number of perspectives. These include a personal utility-based approach to credit prices and bipartite lender-borrower exchanges, fundamental finance, option-based, and structured approaches to securitized risks based on Merton's model, synthetic instruments, and securitized credit and insurance products (e.g., credit default swaps (CDSs)), and central bank's policy regarding interest rates and liquidity. Global risks are due to a complex set of factors that are both country and intercountry specific. They may also be related to natural causes, such as an earthquake or a catastrophe. The tools used to manage credit risks are varied. For example, in both domestic and foreign countries, limiting or insuring the level of obligations, seeking collaterals, netting, recouponing, syndication, diversification, and optional swaps are some of the tools that financial credit services firms or banks might use.</t>
        </is>
      </c>
      <c r="Y5376" s="3" t="inlineStr">
        <is>
          <t>OpenAlex</t>
        </is>
      </c>
      <c r="Z5376" s="3" t="inlineStr"/>
      <c r="AA5376" s="3" t="inlineStr">
        <is>
          <t>Not found</t>
        </is>
      </c>
      <c r="AB5376" s="3" t="inlineStr">
        <is>
          <t>closed</t>
        </is>
      </c>
      <c r="AC5376" s="3" t="inlineStr">
        <is>
          <t>School of Arts &amp; Sciences</t>
        </is>
      </c>
      <c r="AD5376" s="3" t="n">
        <v>0</v>
      </c>
      <c r="AE5376" s="3" t="inlineStr">
        <is>
          <t>No</t>
        </is>
      </c>
      <c r="AF5376" s="3" t="inlineStr"/>
      <c r="AG5376" s="4" t="inlineStr"/>
      <c r="AH5376" s="4" t="inlineStr"/>
      <c r="AI5376" s="4" t="inlineStr"/>
    </row>
    <row r="5377">
      <c r="A5377" s="3" t="inlineStr">
        <is>
          <t>SOC-0376</t>
        </is>
      </c>
      <c r="B5377" s="3" t="inlineStr">
        <is>
          <t>Nyambuu</t>
        </is>
      </c>
      <c r="C5377" s="3" t="inlineStr">
        <is>
          <t>Unurjargal</t>
        </is>
      </c>
      <c r="D5377" s="3" t="inlineStr">
        <is>
          <t>Unurjargal Nyambuu</t>
        </is>
      </c>
      <c r="E5377" s="3" t="inlineStr">
        <is>
          <t>Associate Professor of Economics</t>
        </is>
      </c>
      <c r="F5377" s="3" t="inlineStr">
        <is>
          <t>NYC College of Technology</t>
        </is>
      </c>
      <c r="G5377" s="3" t="inlineStr">
        <is>
          <t>Social Science</t>
        </is>
      </c>
      <c r="H5377" s="3" t="inlineStr">
        <is>
          <t>UNyambuu@citytech.cuny.edu</t>
        </is>
      </c>
      <c r="I5377" s="3" t="inlineStr">
        <is>
          <t>Paper (venue type unclear)</t>
        </is>
      </c>
      <c r="J5377" s="3" t="inlineStr">
        <is>
          <t>Data, Measurements, and Global Finance</t>
        </is>
      </c>
      <c r="K5377" s="3" t="n">
        <v>2017</v>
      </c>
      <c r="L5377" s="3" t="inlineStr"/>
      <c r="M5377" s="3" t="inlineStr">
        <is>
          <t>Unurjargal Nyambuu; Charles S. Tapiero</t>
        </is>
      </c>
      <c r="N5377" s="3" t="inlineStr"/>
      <c r="O5377" s="3" t="n"/>
      <c r="P5377" s="3" t="inlineStr"/>
      <c r="Q5377" s="3" t="inlineStr">
        <is>
          <t>10.1002/9781119252726.ch2</t>
        </is>
      </c>
      <c r="R5377" s="3" t="inlineStr">
        <is>
          <t>https://doi.org/10.1002/9781119252726.ch2</t>
        </is>
      </c>
      <c r="S5377" s="3" t="inlineStr">
        <is>
          <t>OpenAlex</t>
        </is>
      </c>
      <c r="T5377" s="3" t="n">
        <v>1</v>
      </c>
      <c r="U5377" s="3" t="inlineStr">
        <is>
          <t>High (City Tech affiliation on paper)</t>
        </is>
      </c>
      <c r="V5377" s="3" t="n"/>
      <c r="W5377" s="3" t="inlineStr"/>
      <c r="X5377" s="3" t="inlineStr">
        <is>
          <t>This chapter summarizes basic statistical tools, discusses the development of modeling techniques, and explores the empirical tools to better understand global and risk finance. The choice and the measurement of data in a global and complex space are the most important aspects of statistical risk pricing and economic analysis. The evolution of IT combined with globalization has led to a transformation and management of data. Distributed databases and IT networking under a global and data-open environment are gradually changing finance. This does so from technological, data management, and not least from data intelligence viewpoints. To render data underlying global finance problems tractable, data are reduced to their meaningful interpretation. These include probability distributions, their probability moments, their granularity, and models of various sorts. The chapter also considers a number of specific approaches and models and provides examples to highlight their function.</t>
        </is>
      </c>
      <c r="Y5377" s="3" t="inlineStr">
        <is>
          <t>OpenAlex</t>
        </is>
      </c>
      <c r="Z5377" s="3" t="inlineStr"/>
      <c r="AA5377" s="3" t="inlineStr">
        <is>
          <t>Not found</t>
        </is>
      </c>
      <c r="AB5377" s="3" t="inlineStr">
        <is>
          <t>closed</t>
        </is>
      </c>
      <c r="AC5377" s="3" t="inlineStr">
        <is>
          <t>School of Arts &amp; Sciences</t>
        </is>
      </c>
      <c r="AD5377" s="3" t="n">
        <v>0</v>
      </c>
      <c r="AE5377" s="3" t="inlineStr">
        <is>
          <t>No</t>
        </is>
      </c>
      <c r="AF5377" s="3" t="inlineStr"/>
      <c r="AG5377" s="4" t="inlineStr"/>
      <c r="AH5377" s="4" t="inlineStr"/>
      <c r="AI5377" s="4" t="inlineStr"/>
    </row>
    <row r="5378">
      <c r="A5378" s="3" t="inlineStr">
        <is>
          <t>SOC-0377</t>
        </is>
      </c>
      <c r="B5378" s="3" t="inlineStr">
        <is>
          <t>MacDougall</t>
        </is>
      </c>
      <c r="C5378" s="3" t="inlineStr">
        <is>
          <t>Robert</t>
        </is>
      </c>
      <c r="D5378" s="3" t="inlineStr">
        <is>
          <t>Robert MacDougall</t>
        </is>
      </c>
      <c r="E5378" s="3" t="inlineStr">
        <is>
          <t>Professor of Philosophy</t>
        </is>
      </c>
      <c r="F5378" s="3" t="inlineStr">
        <is>
          <t>NYC College of Technology</t>
        </is>
      </c>
      <c r="G5378" s="3" t="inlineStr">
        <is>
          <t>Social Science</t>
        </is>
      </c>
      <c r="H5378" s="3" t="inlineStr">
        <is>
          <t>DMacdougall@citytech.cuny.edu</t>
        </is>
      </c>
      <c r="I5378" s="3" t="inlineStr">
        <is>
          <t>Conference presentation</t>
        </is>
      </c>
      <c r="J5378" s="3" t="inlineStr">
        <is>
          <t>Defining ‘health’ in ‘health justice’: Some problems</t>
        </is>
      </c>
      <c r="K5378" s="3" t="n">
        <v>2017</v>
      </c>
      <c r="L5378" s="3" t="inlineStr"/>
      <c r="M5378" s="3" t="inlineStr"/>
      <c r="N5378" s="3" t="inlineStr"/>
      <c r="O5378" s="3" t="n"/>
      <c r="P5378" s="3" t="inlineStr"/>
      <c r="Q5378" s="3" t="inlineStr"/>
      <c r="R5378" s="3" t="inlineStr"/>
      <c r="S5378" s="3" t="inlineStr">
        <is>
          <t>Dept bio</t>
        </is>
      </c>
      <c r="T5378" s="3" t="n">
        <v>1</v>
      </c>
      <c r="U5378" s="3" t="inlineStr">
        <is>
          <t>Medium (self-reported in faculty bio)</t>
        </is>
      </c>
      <c r="V5378" s="3" t="n"/>
      <c r="W5378" s="3" t="inlineStr">
        <is>
          <t>“Defining ‘health’ in ‘health justice’: Some problems.” Invited plenary lecture at City Tech Faculty Research Conference, Brooklyn, NY (May 2017)</t>
        </is>
      </c>
      <c r="X5378" s="3" t="inlineStr"/>
      <c r="Y5378" s="3" t="inlineStr"/>
      <c r="Z5378" s="3" t="inlineStr"/>
      <c r="AA5378" s="3" t="inlineStr"/>
      <c r="AB5378" s="3" t="inlineStr"/>
      <c r="AC5378" s="3" t="inlineStr">
        <is>
          <t>School of Arts &amp; Sciences</t>
        </is>
      </c>
      <c r="AD5378" s="3" t="n"/>
      <c r="AE5378" s="3" t="inlineStr">
        <is>
          <t>No</t>
        </is>
      </c>
      <c r="AF5378" s="3" t="inlineStr"/>
      <c r="AG5378" s="4" t="inlineStr"/>
      <c r="AH5378" s="4" t="inlineStr"/>
      <c r="AI5378" s="4" t="inlineStr"/>
    </row>
    <row r="5379">
      <c r="A5379" s="3" t="inlineStr">
        <is>
          <t>SOC-0378</t>
        </is>
      </c>
      <c r="B5379" s="3" t="inlineStr">
        <is>
          <t>Nyambuu</t>
        </is>
      </c>
      <c r="C5379" s="3" t="inlineStr">
        <is>
          <t>Unurjargal</t>
        </is>
      </c>
      <c r="D5379" s="3" t="inlineStr">
        <is>
          <t>Unurjargal Nyambuu</t>
        </is>
      </c>
      <c r="E5379" s="3" t="inlineStr">
        <is>
          <t>Associate Professor of Economics</t>
        </is>
      </c>
      <c r="F5379" s="3" t="inlineStr">
        <is>
          <t>NYC College of Technology</t>
        </is>
      </c>
      <c r="G5379" s="3" t="inlineStr">
        <is>
          <t>Social Science</t>
        </is>
      </c>
      <c r="H5379" s="3" t="inlineStr">
        <is>
          <t>UNyambuu@citytech.cuny.edu</t>
        </is>
      </c>
      <c r="I5379" s="3" t="inlineStr">
        <is>
          <t>Journal article</t>
        </is>
      </c>
      <c r="J5379" s="3" t="inlineStr">
        <is>
          <t>Emerging markets’ resource booms and busts, borrowing risk and regime change</t>
        </is>
      </c>
      <c r="K5379" s="3" t="n">
        <v>2017</v>
      </c>
      <c r="L5379" s="3" t="inlineStr">
        <is>
          <t>Structural Change and Economic Dynamics</t>
        </is>
      </c>
      <c r="M5379" s="3" t="inlineStr">
        <is>
          <t>Unurjargal Nyambuu; Willi Semmler</t>
        </is>
      </c>
      <c r="N5379" s="3" t="inlineStr"/>
      <c r="O5379" s="3" t="n"/>
      <c r="P5379" s="3" t="inlineStr"/>
      <c r="Q5379" s="3" t="inlineStr">
        <is>
          <t>10.1016/j.strueco.2017.02.001</t>
        </is>
      </c>
      <c r="R5379" s="3" t="inlineStr">
        <is>
          <t>https://doi.org/10.1016/j.strueco.2017.02.001</t>
        </is>
      </c>
      <c r="S5379" s="3" t="inlineStr">
        <is>
          <t>OpenAlex; Dept bio</t>
        </is>
      </c>
      <c r="T5379" s="3" t="n">
        <v>2</v>
      </c>
      <c r="U5379" s="3" t="inlineStr">
        <is>
          <t>High (City Tech affiliation on paper); 2 sources</t>
        </is>
      </c>
      <c r="V5379" s="3" t="n"/>
      <c r="W5379" s="3" t="inlineStr">
        <is>
          <t>“Emerging Markets’ Resource Booms and Busts, Borrowing Risk and Regime Change,” 2017, (w/W. Semmler), Structural Change and Economic Dynamics, Elsevier vol. 41, pp. 29-42.</t>
        </is>
      </c>
      <c r="X5379" s="3" t="inlineStr"/>
      <c r="Y5379" s="3" t="inlineStr"/>
      <c r="Z5379" s="3" t="inlineStr"/>
      <c r="AA5379" s="3" t="inlineStr">
        <is>
          <t>Not found</t>
        </is>
      </c>
      <c r="AB5379" s="3" t="inlineStr">
        <is>
          <t>closed</t>
        </is>
      </c>
      <c r="AC5379" s="3" t="inlineStr">
        <is>
          <t>School of Arts &amp; Sciences</t>
        </is>
      </c>
      <c r="AD5379" s="3" t="n">
        <v>12</v>
      </c>
      <c r="AE5379" s="3" t="inlineStr">
        <is>
          <t>No</t>
        </is>
      </c>
      <c r="AF5379" s="3" t="inlineStr"/>
      <c r="AG5379" s="4" t="inlineStr"/>
      <c r="AH5379" s="4" t="inlineStr"/>
      <c r="AI5379" s="4" t="inlineStr"/>
    </row>
    <row r="5380">
      <c r="A5380" s="3" t="inlineStr">
        <is>
          <t>SOC-0379</t>
        </is>
      </c>
      <c r="B5380" s="3" t="inlineStr">
        <is>
          <t>Nyambuu</t>
        </is>
      </c>
      <c r="C5380" s="3" t="inlineStr">
        <is>
          <t>Unurjargal</t>
        </is>
      </c>
      <c r="D5380" s="3" t="inlineStr">
        <is>
          <t>Unurjargal Nyambuu</t>
        </is>
      </c>
      <c r="E5380" s="3" t="inlineStr">
        <is>
          <t>Associate Professor of Economics</t>
        </is>
      </c>
      <c r="F5380" s="3" t="inlineStr">
        <is>
          <t>NYC College of Technology</t>
        </is>
      </c>
      <c r="G5380" s="3" t="inlineStr">
        <is>
          <t>Social Science</t>
        </is>
      </c>
      <c r="H5380" s="3" t="inlineStr">
        <is>
          <t>UNyambuu@citytech.cuny.edu</t>
        </is>
      </c>
      <c r="I5380" s="3" t="inlineStr">
        <is>
          <t>Paper (venue type unclear)</t>
        </is>
      </c>
      <c r="J5380" s="3" t="inlineStr">
        <is>
          <t>Financial Currency Pricing, Swaps, Derivatives, and Complete Markets</t>
        </is>
      </c>
      <c r="K5380" s="3" t="n">
        <v>2017</v>
      </c>
      <c r="L5380" s="3" t="inlineStr"/>
      <c r="M5380" s="3" t="inlineStr">
        <is>
          <t>Unurjargal Nyambuu; Charles S. Tapiero</t>
        </is>
      </c>
      <c r="N5380" s="3" t="inlineStr"/>
      <c r="O5380" s="3" t="n"/>
      <c r="P5380" s="3" t="inlineStr"/>
      <c r="Q5380" s="3" t="inlineStr">
        <is>
          <t>10.1002/9781119252726.ch7</t>
        </is>
      </c>
      <c r="R5380" s="3" t="inlineStr">
        <is>
          <t>https://doi.org/10.1002/9781119252726.ch7</t>
        </is>
      </c>
      <c r="S5380" s="3" t="inlineStr">
        <is>
          <t>OpenAlex</t>
        </is>
      </c>
      <c r="T5380" s="3" t="n">
        <v>1</v>
      </c>
      <c r="U5380" s="3" t="inlineStr">
        <is>
          <t>High (City Tech affiliation on paper)</t>
        </is>
      </c>
      <c r="V5380" s="3" t="n"/>
      <c r="W5380" s="3" t="inlineStr"/>
      <c r="X5380" s="3" t="inlineStr">
        <is>
          <t>Theoretical foreign exchange (FX) pricing models are many and varied. Some models are derived from multiple economic and financial factors priced in sovereign currencies, others are defined relative to baskets of currencies, and some are defined by empirically tested models. This chapter considers stochastic models and financial approaches based on the principles of “parity” and “sovereign tracking”. The former approach is based on fundamental finance, with prices defined by complete market models, set to imply observable FX future prices. The latter approach consists of “currency tracking models”. The chapter also considers off-market financial exchange models and swaps, used profusely by corporate firms seeking protection from currency risks and by speculators. In an era of globalization, FX prices and their models are multivariate, embedding the complexity and simultaneity of their global economic, financial, and political relationships. FX prices are thus derived from a multitude of economic factors.</t>
        </is>
      </c>
      <c r="Y5380" s="3" t="inlineStr">
        <is>
          <t>OpenAlex</t>
        </is>
      </c>
      <c r="Z5380" s="3" t="inlineStr"/>
      <c r="AA5380" s="3" t="inlineStr">
        <is>
          <t>Not found</t>
        </is>
      </c>
      <c r="AB5380" s="3" t="inlineStr">
        <is>
          <t>closed</t>
        </is>
      </c>
      <c r="AC5380" s="3" t="inlineStr">
        <is>
          <t>School of Arts &amp; Sciences</t>
        </is>
      </c>
      <c r="AD5380" s="3" t="n">
        <v>0</v>
      </c>
      <c r="AE5380" s="3" t="inlineStr">
        <is>
          <t>No</t>
        </is>
      </c>
      <c r="AF5380" s="3" t="inlineStr"/>
      <c r="AG5380" s="4" t="inlineStr"/>
      <c r="AH5380" s="4" t="inlineStr"/>
      <c r="AI5380" s="4" t="inlineStr"/>
    </row>
    <row r="5381">
      <c r="A5381" s="3" t="inlineStr">
        <is>
          <t>SOC-0380</t>
        </is>
      </c>
      <c r="B5381" s="3" t="inlineStr">
        <is>
          <t>Nyambuu</t>
        </is>
      </c>
      <c r="C5381" s="3" t="inlineStr">
        <is>
          <t>Unurjargal</t>
        </is>
      </c>
      <c r="D5381" s="3" t="inlineStr">
        <is>
          <t>Unurjargal Nyambuu</t>
        </is>
      </c>
      <c r="E5381" s="3" t="inlineStr">
        <is>
          <t>Associate Professor of Economics</t>
        </is>
      </c>
      <c r="F5381" s="3" t="inlineStr">
        <is>
          <t>NYC College of Technology</t>
        </is>
      </c>
      <c r="G5381" s="3" t="inlineStr">
        <is>
          <t>Social Science</t>
        </is>
      </c>
      <c r="H5381" s="3" t="inlineStr">
        <is>
          <t>UNyambuu@citytech.cuny.edu</t>
        </is>
      </c>
      <c r="I5381" s="3" t="inlineStr">
        <is>
          <t>Book chapter</t>
        </is>
      </c>
      <c r="J5381" s="3" t="inlineStr">
        <is>
          <t>Financing Sustainable Growth Through Energy Exports and Implications for Human Capital Investment</t>
        </is>
      </c>
      <c r="K5381" s="3" t="n">
        <v>2017</v>
      </c>
      <c r="L5381" s="3" t="inlineStr">
        <is>
          <t>Dynamic modeling and econometrics in economics and finance</t>
        </is>
      </c>
      <c r="M5381" s="3" t="inlineStr">
        <is>
          <t>Unurjargal Nyambuu</t>
        </is>
      </c>
      <c r="N5381" s="3" t="inlineStr"/>
      <c r="O5381" s="3" t="n"/>
      <c r="P5381" s="3" t="inlineStr"/>
      <c r="Q5381" s="3" t="inlineStr">
        <is>
          <t>10.1007/978-3-319-54690-2_9</t>
        </is>
      </c>
      <c r="R5381" s="3" t="inlineStr">
        <is>
          <t>https://doi.org/10.1007/978-3-319-54690-2_9</t>
        </is>
      </c>
      <c r="S5381" s="3" t="inlineStr">
        <is>
          <t>OpenAlex; Dept bio</t>
        </is>
      </c>
      <c r="T5381" s="3" t="n">
        <v>2</v>
      </c>
      <c r="U5381" s="3" t="inlineStr">
        <is>
          <t>High (City Tech affiliation on paper); 2 sources</t>
        </is>
      </c>
      <c r="V5381" s="3" t="n"/>
      <c r="W5381" s="3" t="inlineStr">
        <is>
          <t>”Financing Sustainable Growth through Energy Exports and Implications for Human Capital Investment,” 2017, (book chapter) in: Dynamic Modeling and Econometrics in Economics and Finance, Inequality and Finance in Macrodynamics (B. Bettina &amp; A. Greiner, eds.), Springer International Publishing.</t>
        </is>
      </c>
      <c r="X5381" s="3" t="inlineStr"/>
      <c r="Y5381" s="3" t="inlineStr"/>
      <c r="Z5381" s="3" t="inlineStr"/>
      <c r="AA5381" s="3" t="inlineStr">
        <is>
          <t>Not found</t>
        </is>
      </c>
      <c r="AB5381" s="3" t="inlineStr">
        <is>
          <t>closed</t>
        </is>
      </c>
      <c r="AC5381" s="3" t="inlineStr">
        <is>
          <t>School of Arts &amp; Sciences</t>
        </is>
      </c>
      <c r="AD5381" s="3" t="n">
        <v>2</v>
      </c>
      <c r="AE5381" s="3" t="inlineStr">
        <is>
          <t>No</t>
        </is>
      </c>
      <c r="AF5381" s="3" t="inlineStr"/>
      <c r="AG5381" s="4" t="inlineStr"/>
      <c r="AH5381" s="4" t="inlineStr"/>
      <c r="AI5381" s="4" t="inlineStr"/>
    </row>
    <row r="5382">
      <c r="A5382" s="3" t="inlineStr">
        <is>
          <t>SOC-0381</t>
        </is>
      </c>
      <c r="B5382" s="3" t="inlineStr">
        <is>
          <t>MacDougall</t>
        </is>
      </c>
      <c r="C5382" s="3" t="inlineStr">
        <is>
          <t>Robert</t>
        </is>
      </c>
      <c r="D5382" s="3" t="inlineStr">
        <is>
          <t>Robert MacDougall</t>
        </is>
      </c>
      <c r="E5382" s="3" t="inlineStr">
        <is>
          <t>Professor of Philosophy</t>
        </is>
      </c>
      <c r="F5382" s="3" t="inlineStr">
        <is>
          <t>NYC College of Technology</t>
        </is>
      </c>
      <c r="G5382" s="3" t="inlineStr">
        <is>
          <t>Social Science</t>
        </is>
      </c>
      <c r="H5382" s="3" t="inlineStr">
        <is>
          <t>DMacdougall@citytech.cuny.edu</t>
        </is>
      </c>
      <c r="I5382" s="3" t="inlineStr">
        <is>
          <t>Conference presentation</t>
        </is>
      </c>
      <c r="J5382" s="3" t="inlineStr">
        <is>
          <t>Finding the center of informed consent laws: autonomy or justice?</t>
        </is>
      </c>
      <c r="K5382" s="3" t="n">
        <v>2017</v>
      </c>
      <c r="L5382" s="3" t="inlineStr"/>
      <c r="M5382" s="3" t="inlineStr"/>
      <c r="N5382" s="3" t="inlineStr"/>
      <c r="O5382" s="3" t="n"/>
      <c r="P5382" s="3" t="inlineStr"/>
      <c r="Q5382" s="3" t="inlineStr"/>
      <c r="R5382" s="3" t="inlineStr"/>
      <c r="S5382" s="3" t="inlineStr">
        <is>
          <t>Dept bio</t>
        </is>
      </c>
      <c r="T5382" s="3" t="n">
        <v>1</v>
      </c>
      <c r="U5382" s="3" t="inlineStr">
        <is>
          <t>Medium (self-reported in faculty bio)</t>
        </is>
      </c>
      <c r="V5382" s="3" t="n"/>
      <c r="W5382" s="3" t="inlineStr">
        <is>
          <t>“Finding the center of informed consent laws: autonomy or justice?” American Society for Bioethics and Humanities, Kansas City, MO (October 2017)</t>
        </is>
      </c>
      <c r="X5382" s="3" t="inlineStr"/>
      <c r="Y5382" s="3" t="inlineStr"/>
      <c r="Z5382" s="3" t="inlineStr"/>
      <c r="AA5382" s="3" t="inlineStr"/>
      <c r="AB5382" s="3" t="inlineStr"/>
      <c r="AC5382" s="3" t="inlineStr">
        <is>
          <t>School of Arts &amp; Sciences</t>
        </is>
      </c>
      <c r="AD5382" s="3" t="n"/>
      <c r="AE5382" s="3" t="inlineStr">
        <is>
          <t>No</t>
        </is>
      </c>
      <c r="AF5382" s="3" t="inlineStr"/>
      <c r="AG5382" s="4" t="inlineStr"/>
      <c r="AH5382" s="4" t="inlineStr"/>
      <c r="AI5382" s="4" t="inlineStr"/>
    </row>
    <row r="5383">
      <c r="A5383" s="3" t="inlineStr">
        <is>
          <t>SOC-0382</t>
        </is>
      </c>
      <c r="B5383" s="3" t="inlineStr">
        <is>
          <t>Mincyte</t>
        </is>
      </c>
      <c r="C5383" s="3" t="inlineStr">
        <is>
          <t>Diana</t>
        </is>
      </c>
      <c r="D5383" s="3" t="inlineStr">
        <is>
          <t>Diana Mincyte</t>
        </is>
      </c>
      <c r="E5383" s="3" t="inlineStr">
        <is>
          <t>Professor of Sociology</t>
        </is>
      </c>
      <c r="F5383" s="3" t="inlineStr">
        <is>
          <t>NYC College of Technology</t>
        </is>
      </c>
      <c r="G5383" s="3" t="inlineStr">
        <is>
          <t>Social Science</t>
        </is>
      </c>
      <c r="H5383" s="3" t="inlineStr">
        <is>
          <t>DMincyte@citytech.cuny.edu</t>
        </is>
      </c>
      <c r="I5383" s="3" t="inlineStr">
        <is>
          <t>Paper (venue type unclear)</t>
        </is>
      </c>
      <c r="J5383" s="3" t="inlineStr">
        <is>
          <t>Food Culture and Politics in the Baltic States</t>
        </is>
      </c>
      <c r="K5383" s="3" t="n">
        <v>2017</v>
      </c>
      <c r="L5383" s="3" t="inlineStr"/>
      <c r="M5383" s="3" t="inlineStr">
        <is>
          <t>Mincyte, D. and U. Plath (eds.)</t>
        </is>
      </c>
      <c r="N5383" s="3" t="inlineStr"/>
      <c r="O5383" s="3" t="n"/>
      <c r="P5383" s="3" t="inlineStr"/>
      <c r="Q5383" s="3" t="inlineStr"/>
      <c r="R5383" s="3" t="inlineStr">
        <is>
          <t>https://www.routledge.com/Food-Culture-and-Politics-in-the-Baltic-States/Mincyte-Plath/p/book/9780367595128</t>
        </is>
      </c>
      <c r="S5383" s="3" t="inlineStr">
        <is>
          <t>Dept bio</t>
        </is>
      </c>
      <c r="T5383" s="3" t="n">
        <v>1</v>
      </c>
      <c r="U5383" s="3" t="inlineStr">
        <is>
          <t>Medium (self-reported in faculty bio)</t>
        </is>
      </c>
      <c r="V5383" s="3" t="n"/>
      <c r="W5383" s="3" t="inlineStr">
        <is>
          <t>Mincyte, D. and U. Plath (eds.) (2017) Food Culture and Politics in the Baltic States. London and New York: Routledge.</t>
        </is>
      </c>
      <c r="X5383" s="3" t="inlineStr"/>
      <c r="Y5383" s="3" t="inlineStr"/>
      <c r="Z5383" s="3" t="inlineStr"/>
      <c r="AA5383" s="3" t="inlineStr"/>
      <c r="AB5383" s="3" t="inlineStr"/>
      <c r="AC5383" s="3" t="inlineStr">
        <is>
          <t>School of Arts &amp; Sciences</t>
        </is>
      </c>
      <c r="AD5383" s="3" t="n"/>
      <c r="AE5383" s="3" t="inlineStr">
        <is>
          <t>No</t>
        </is>
      </c>
      <c r="AF5383" s="3" t="inlineStr"/>
      <c r="AG5383" s="4" t="inlineStr"/>
      <c r="AH5383" s="4" t="inlineStr"/>
      <c r="AI5383" s="4" t="inlineStr"/>
    </row>
    <row r="5384">
      <c r="A5384" s="3" t="inlineStr">
        <is>
          <t>SOC-0384</t>
        </is>
      </c>
      <c r="B5384" s="3" t="inlineStr">
        <is>
          <t>Nyambuu</t>
        </is>
      </c>
      <c r="C5384" s="3" t="inlineStr">
        <is>
          <t>Unurjargal</t>
        </is>
      </c>
      <c r="D5384" s="3" t="inlineStr">
        <is>
          <t>Unurjargal Nyambuu</t>
        </is>
      </c>
      <c r="E5384" s="3" t="inlineStr">
        <is>
          <t>Associate Professor of Economics</t>
        </is>
      </c>
      <c r="F5384" s="3" t="inlineStr">
        <is>
          <t>NYC College of Technology</t>
        </is>
      </c>
      <c r="G5384" s="3" t="inlineStr">
        <is>
          <t>Social Science</t>
        </is>
      </c>
      <c r="H5384" s="3" t="inlineStr">
        <is>
          <t>UNyambuu@citytech.cuny.edu</t>
        </is>
      </c>
      <c r="I5384" s="3" t="inlineStr">
        <is>
          <t>Paper (venue type unclear)</t>
        </is>
      </c>
      <c r="J5384" s="3" t="inlineStr">
        <is>
          <t>Foreign Exchange Models and Prices</t>
        </is>
      </c>
      <c r="K5384" s="3" t="n">
        <v>2017</v>
      </c>
      <c r="L5384" s="3" t="inlineStr"/>
      <c r="M5384" s="3" t="inlineStr">
        <is>
          <t>Unurjargal Nyambuu; Charles S. Tapiero</t>
        </is>
      </c>
      <c r="N5384" s="3" t="inlineStr"/>
      <c r="O5384" s="3" t="n"/>
      <c r="P5384" s="3" t="inlineStr"/>
      <c r="Q5384" s="3" t="inlineStr">
        <is>
          <t>10.1002/9781119252726.ch5</t>
        </is>
      </c>
      <c r="R5384" s="3" t="inlineStr">
        <is>
          <t>https://doi.org/10.1002/9781119252726.ch5</t>
        </is>
      </c>
      <c r="S5384" s="3" t="inlineStr">
        <is>
          <t>OpenAlex</t>
        </is>
      </c>
      <c r="T5384" s="3" t="n">
        <v>1</v>
      </c>
      <c r="U5384" s="3" t="inlineStr">
        <is>
          <t>High (City Tech affiliation on paper)</t>
        </is>
      </c>
      <c r="V5384" s="3" t="n"/>
      <c r="W5384" s="3" t="inlineStr"/>
      <c r="X5384" s="3" t="inlineStr">
        <is>
          <t>This chapter outlines the macroeconomic foundations of foreign exchange (FX) markets and FX pricing. FX rates, their models, and pricing can be approached from two perspectives. First, a macroeconomic perspective based on the factors that define the economic exchanges between countries; and second, a financial perspective based on exchanges in currency markets, and financial and macroeconomic expectations. The chapter outlines and assessed both the theoretical and empirical implications of purchasing power parity (PPP) to determine the exchange rate, and showed their empirical applications and their analysis performed by numerous authors. PPP is explained based on the law of one price (LOOP). The chapter further discusses asset-based and monetary approaches to exchange rate determination, and various models (e.g., Frenkel-Mussa, Balassa-Samuelson, Dornbusch overshooting, and present value models) in light of the empirical evidence used to justify these models.</t>
        </is>
      </c>
      <c r="Y5384" s="3" t="inlineStr">
        <is>
          <t>OpenAlex</t>
        </is>
      </c>
      <c r="Z5384" s="3" t="inlineStr"/>
      <c r="AA5384" s="3" t="inlineStr">
        <is>
          <t>Not found</t>
        </is>
      </c>
      <c r="AB5384" s="3" t="inlineStr">
        <is>
          <t>closed</t>
        </is>
      </c>
      <c r="AC5384" s="3" t="inlineStr">
        <is>
          <t>School of Arts &amp; Sciences</t>
        </is>
      </c>
      <c r="AD5384" s="3" t="n">
        <v>0</v>
      </c>
      <c r="AE5384" s="3" t="inlineStr">
        <is>
          <t>No</t>
        </is>
      </c>
      <c r="AF5384" s="3" t="inlineStr"/>
      <c r="AG5384" s="4" t="inlineStr"/>
      <c r="AH5384" s="4" t="inlineStr"/>
      <c r="AI5384" s="4" t="inlineStr"/>
    </row>
    <row r="5385">
      <c r="A5385" s="3" t="inlineStr">
        <is>
          <t>SOC-0385</t>
        </is>
      </c>
      <c r="B5385" s="3" t="inlineStr">
        <is>
          <t>MacDonald</t>
        </is>
      </c>
      <c r="C5385" s="3" t="inlineStr">
        <is>
          <t>Sean</t>
        </is>
      </c>
      <c r="D5385" s="3" t="inlineStr">
        <is>
          <t>Sean MacDonald</t>
        </is>
      </c>
      <c r="E5385" s="3" t="inlineStr">
        <is>
          <t>Professor of Economics</t>
        </is>
      </c>
      <c r="F5385" s="3" t="inlineStr">
        <is>
          <t>NYC College of Technology</t>
        </is>
      </c>
      <c r="G5385" s="3" t="inlineStr">
        <is>
          <t>Social Science</t>
        </is>
      </c>
      <c r="H5385" s="3" t="inlineStr">
        <is>
          <t>SMacdonald@citytech.cuny.edu</t>
        </is>
      </c>
      <c r="I5385" s="3" t="inlineStr">
        <is>
          <t>Book chapter</t>
        </is>
      </c>
      <c r="J5385" s="3" t="inlineStr">
        <is>
          <t>From Local to Global: The Role of Interdisciplinary Place-Based Research in Teaching Environmental Economics</t>
        </is>
      </c>
      <c r="K5385" s="3" t="n">
        <v>2017</v>
      </c>
      <c r="L5385" s="3" t="inlineStr">
        <is>
          <t>Springer eBooks</t>
        </is>
      </c>
      <c r="M5385" s="3" t="inlineStr">
        <is>
          <t>Sean MacDonald</t>
        </is>
      </c>
      <c r="N5385" s="3" t="inlineStr"/>
      <c r="O5385" s="3" t="n"/>
      <c r="P5385" s="3" t="inlineStr"/>
      <c r="Q5385" s="3" t="inlineStr">
        <is>
          <t>10.1007/978-3-319-66014-1_5</t>
        </is>
      </c>
      <c r="R5385" s="3" t="inlineStr">
        <is>
          <t>https://doi.org/10.1007/978-3-319-66014-1_5</t>
        </is>
      </c>
      <c r="S5385" s="3" t="inlineStr">
        <is>
          <t>OpenAlex; CUNY Academic Works; Dept bio</t>
        </is>
      </c>
      <c r="T5385" s="3" t="n">
        <v>3</v>
      </c>
      <c r="U5385" s="3" t="inlineStr">
        <is>
          <t>High (City Tech affiliation on paper); 3 sources</t>
        </is>
      </c>
      <c r="V5385" s="3" t="n"/>
      <c r="W5385" s="3" t="inlineStr">
        <is>
          <t>MacDonald, S. P. (2017) From Local to Global: The Role of Interdisciplinary Place-Based Research in Teaching Environmental Economics. In R. D. Lansiquot &amp; S. P. MacDonald (Eds.), Interdisciplinary Place-based Learning in Urban Education: Exploring Virtual Worlds (pp. 89 – 109). New York: Palgrave</t>
        </is>
      </c>
      <c r="X5385" s="3" t="inlineStr">
        <is>
          <t>This chapter examines the value of student engagement in interdisciplinary place-based research - where the exploration of âplaceâ assumes a central component of studentsâ semester research projects in an undergraduate Environmental Economics class. It considers the benefits of teaching from an interdisciplinary perspective while employing the resources of the local community as a laboratory where students engage in research linked to place - the local community, urban space or a virtual location - encouraging students to make meaningful connections between the theoretical study of local and global environmental problems and the actual observation and investigation of those challenges in real world settings. At the same time, students incorporate the perspectives offered by another discipline to demonstrate a comprehensive inquiry into current environmental challenges and policy.</t>
        </is>
      </c>
      <c r="Y5385" s="3" t="inlineStr">
        <is>
          <t>CUNY Academic Works</t>
        </is>
      </c>
      <c r="Z5385" s="3" t="inlineStr">
        <is>
          <t>https://academicworks.cuny.edu/context/ny_pubs/article/1212/viewcontent/auto_convert.pdf</t>
        </is>
      </c>
      <c r="AA5385" s="3" t="inlineStr">
        <is>
          <t>Not found</t>
        </is>
      </c>
      <c r="AB5385" s="3" t="inlineStr">
        <is>
          <t>closed</t>
        </is>
      </c>
      <c r="AC5385" s="3" t="inlineStr">
        <is>
          <t>School of Arts &amp; Sciences</t>
        </is>
      </c>
      <c r="AD5385" s="3" t="n">
        <v>2</v>
      </c>
      <c r="AE5385" s="3" t="inlineStr">
        <is>
          <t>No</t>
        </is>
      </c>
      <c r="AF5385" s="3" t="inlineStr"/>
      <c r="AG5385" s="4" t="inlineStr"/>
      <c r="AH5385" s="4" t="inlineStr"/>
      <c r="AI5385" s="4" t="inlineStr"/>
    </row>
    <row r="5386">
      <c r="A5386" s="3" t="inlineStr">
        <is>
          <t>SOC-0386</t>
        </is>
      </c>
      <c r="B5386" s="3" t="inlineStr">
        <is>
          <t>Lalaki</t>
        </is>
      </c>
      <c r="C5386" s="3" t="inlineStr">
        <is>
          <t>Despina</t>
        </is>
      </c>
      <c r="D5386" s="3" t="inlineStr">
        <is>
          <t>Despina Lalaki</t>
        </is>
      </c>
      <c r="E5386" s="3" t="inlineStr">
        <is>
          <t>LECTURER (DOCTORAL SCHEDULE) OF SOCIOLOGY</t>
        </is>
      </c>
      <c r="F5386" s="3" t="inlineStr">
        <is>
          <t>NYC College of Technology</t>
        </is>
      </c>
      <c r="G5386" s="3" t="inlineStr">
        <is>
          <t>Social Science</t>
        </is>
      </c>
      <c r="H5386" s="3" t="inlineStr">
        <is>
          <t>DESPINA.LALAKI89@CITYTECH.CUNY.EDU</t>
        </is>
      </c>
      <c r="I5386" s="3" t="inlineStr">
        <is>
          <t>Paper (venue type unclear)</t>
        </is>
      </c>
      <c r="J5386" s="3" t="inlineStr">
        <is>
          <t>From Plato to NATO. 2,500 Years of Democracy and The End of History</t>
        </is>
      </c>
      <c r="K5386" s="3" t="n">
        <v>2017</v>
      </c>
      <c r="L5386" s="3" t="inlineStr">
        <is>
          <t>CUNY Academic Works (City University of New York)</t>
        </is>
      </c>
      <c r="M5386" s="3" t="inlineStr">
        <is>
          <t>Despina Lalaki</t>
        </is>
      </c>
      <c r="N5386" s="3" t="inlineStr"/>
      <c r="O5386" s="3" t="n"/>
      <c r="P5386" s="3" t="inlineStr"/>
      <c r="Q5386" s="3" t="inlineStr"/>
      <c r="R5386" s="3" t="inlineStr">
        <is>
          <t>https://openalex.org/W2999904599</t>
        </is>
      </c>
      <c r="S5386" s="3" t="inlineStr">
        <is>
          <t>OpenAlex; CUNY Academic Works</t>
        </is>
      </c>
      <c r="T5386" s="3" t="n">
        <v>2</v>
      </c>
      <c r="U5386" s="3" t="inlineStr">
        <is>
          <t>High (City Tech affiliation on paper); 2 sources</t>
        </is>
      </c>
      <c r="V5386" s="3" t="n"/>
      <c r="W5386" s="3" t="inlineStr"/>
      <c r="X5386" s="3" t="inlineStr">
        <is>
          <t>Plato to NATO.2,500 Years of Democracy and The End of History History</t>
        </is>
      </c>
      <c r="Y5386" s="3" t="inlineStr">
        <is>
          <t>OpenAlex</t>
        </is>
      </c>
      <c r="Z5386" s="3" t="inlineStr">
        <is>
          <t>https://academicworks.cuny.edu/cgi/viewcontent.cgi?article=1504&amp;context=ny_pubs</t>
        </is>
      </c>
      <c r="AA5386" s="3" t="inlineStr">
        <is>
          <t>Open-access PDF (via OpenAlex)</t>
        </is>
      </c>
      <c r="AB5386" s="3" t="inlineStr">
        <is>
          <t>green</t>
        </is>
      </c>
      <c r="AC5386" s="3" t="inlineStr">
        <is>
          <t>School of Arts &amp; Sciences</t>
        </is>
      </c>
      <c r="AD5386" s="3" t="n">
        <v>0</v>
      </c>
      <c r="AE5386" s="3" t="inlineStr">
        <is>
          <t>No</t>
        </is>
      </c>
      <c r="AF5386" s="3" t="inlineStr"/>
      <c r="AG5386" s="4" t="inlineStr"/>
      <c r="AH5386" s="4" t="inlineStr"/>
      <c r="AI5386" s="4" t="inlineStr"/>
    </row>
    <row r="5387">
      <c r="A5387" s="3" t="inlineStr">
        <is>
          <t>SOC-0388</t>
        </is>
      </c>
      <c r="B5387" s="3" t="inlineStr">
        <is>
          <t>Rodriguez</t>
        </is>
      </c>
      <c r="C5387" s="3" t="inlineStr">
        <is>
          <t>Eric</t>
        </is>
      </c>
      <c r="D5387" s="3" t="inlineStr">
        <is>
          <t>Eric Rodriguez</t>
        </is>
      </c>
      <c r="E5387" s="3" t="inlineStr">
        <is>
          <t>ASSOCIATE PROFESSOR OF PSYCHOLOGY</t>
        </is>
      </c>
      <c r="F5387" s="3" t="inlineStr">
        <is>
          <t>NYC College of Technology</t>
        </is>
      </c>
      <c r="G5387" s="3" t="inlineStr">
        <is>
          <t>Social Science</t>
        </is>
      </c>
      <c r="H5387" s="3" t="inlineStr">
        <is>
          <t>ERodriguez@citytech.cuny.edu</t>
        </is>
      </c>
      <c r="I5387" s="3" t="inlineStr">
        <is>
          <t>Journal article</t>
        </is>
      </c>
      <c r="J5387" s="3" t="inlineStr">
        <is>
          <t>Gay emerging adults’ religious and scriptural engagement within developmental and relational contexts</t>
        </is>
      </c>
      <c r="K5387" s="3" t="n">
        <v>2017</v>
      </c>
      <c r="L5387" s="3" t="inlineStr"/>
      <c r="M5387" s="3" t="inlineStr">
        <is>
          <t>Etengoff, C., &amp; Rodriguez, E. M</t>
        </is>
      </c>
      <c r="N5387" s="3" t="inlineStr"/>
      <c r="O5387" s="3" t="n"/>
      <c r="P5387" s="3" t="inlineStr"/>
      <c r="Q5387" s="3" t="inlineStr"/>
      <c r="R5387" s="3" t="inlineStr"/>
      <c r="S5387" s="3" t="inlineStr">
        <is>
          <t>Dept bio</t>
        </is>
      </c>
      <c r="T5387" s="3" t="n">
        <v>1</v>
      </c>
      <c r="U5387" s="3" t="inlineStr">
        <is>
          <t>Medium (self-reported in faculty bio)</t>
        </is>
      </c>
      <c r="V5387" s="3" t="n"/>
      <c r="W5387" s="3" t="inlineStr">
        <is>
          <t>Etengoff, C., &amp; Rodriguez, E. M. (2017). Gay emerging adults’ religious and scriptural engagement within developmental and relational contexts. Psychology of Religion and Spirituality, 9(4), 423-436.</t>
        </is>
      </c>
      <c r="X5387" s="3" t="inlineStr"/>
      <c r="Y5387" s="3" t="inlineStr"/>
      <c r="Z5387" s="3" t="inlineStr"/>
      <c r="AA5387" s="3" t="inlineStr"/>
      <c r="AB5387" s="3" t="inlineStr"/>
      <c r="AC5387" s="3" t="inlineStr">
        <is>
          <t>School of Arts &amp; Sciences</t>
        </is>
      </c>
      <c r="AD5387" s="3" t="n"/>
      <c r="AE5387" s="3" t="inlineStr">
        <is>
          <t>No</t>
        </is>
      </c>
      <c r="AF5387" s="3" t="inlineStr"/>
      <c r="AG5387" s="4" t="inlineStr"/>
      <c r="AH5387" s="4" t="inlineStr"/>
      <c r="AI5387" s="4" t="inlineStr"/>
    </row>
    <row r="5388">
      <c r="A5388" s="3" t="inlineStr">
        <is>
          <t>SOC-0389</t>
        </is>
      </c>
      <c r="B5388" s="3" t="inlineStr">
        <is>
          <t>Nyambuu</t>
        </is>
      </c>
      <c r="C5388" s="3" t="inlineStr">
        <is>
          <t>Unurjargal</t>
        </is>
      </c>
      <c r="D5388" s="3" t="inlineStr">
        <is>
          <t>Unurjargal Nyambuu</t>
        </is>
      </c>
      <c r="E5388" s="3" t="inlineStr">
        <is>
          <t>Associate Professor of Economics</t>
        </is>
      </c>
      <c r="F5388" s="3" t="inlineStr">
        <is>
          <t>NYC College of Technology</t>
        </is>
      </c>
      <c r="G5388" s="3" t="inlineStr">
        <is>
          <t>Social Science</t>
        </is>
      </c>
      <c r="H5388" s="3" t="inlineStr">
        <is>
          <t>UNyambuu@citytech.cuny.edu</t>
        </is>
      </c>
      <c r="I5388" s="3" t="inlineStr">
        <is>
          <t>Paper (venue type unclear)</t>
        </is>
      </c>
      <c r="J5388" s="3" t="inlineStr">
        <is>
          <t>Global Finance</t>
        </is>
      </c>
      <c r="K5388" s="3" t="n">
        <v>2017</v>
      </c>
      <c r="L5388" s="3" t="inlineStr"/>
      <c r="M5388" s="3" t="inlineStr">
        <is>
          <t>Unurjargal Nyambuu; Charles S. Tapiero</t>
        </is>
      </c>
      <c r="N5388" s="3" t="inlineStr"/>
      <c r="O5388" s="3" t="n"/>
      <c r="P5388" s="3" t="inlineStr"/>
      <c r="Q5388" s="3" t="inlineStr">
        <is>
          <t>10.1002/9781119252726.ch3</t>
        </is>
      </c>
      <c r="R5388" s="3" t="inlineStr">
        <is>
          <t>https://doi.org/10.1002/9781119252726.ch3</t>
        </is>
      </c>
      <c r="S5388" s="3" t="inlineStr">
        <is>
          <t>OpenAlex</t>
        </is>
      </c>
      <c r="T5388" s="3" t="n">
        <v>1</v>
      </c>
      <c r="U5388" s="3" t="inlineStr">
        <is>
          <t>High (City Tech affiliation on paper)</t>
        </is>
      </c>
      <c r="V5388" s="3" t="n"/>
      <c r="W5388" s="3" t="inlineStr"/>
      <c r="X5388" s="3" t="inlineStr">
        <is>
          <t>This chapter outlines the utility-based and Arrow-Debreu approaches to financial risk and asset pricing as used in global financial models. Both approaches will be used in their univariate and multivariate (countries and multi-agent) frameworks. These two fundamental approaches to financial modeling, rational expectations and consumption utility-based models. While the utility-based approach to pricing is founded on agents' preferences, the Arrow-Debreu approach is preference free. To put it another way, it is based on a number of specific conditions; for example, no arbitrage, unique equilibrium prices, and the predictability of all future state preferences. The multi-agent framework is applied to the study of several problems; for example, the multi-agent consumption-based capital asset pricing model (CCAPM), as well as to a variety of challenging problems in global finance, including investment in competing markets, credit pricing, and foreign exchange (FX) pricing.</t>
        </is>
      </c>
      <c r="Y5388" s="3" t="inlineStr">
        <is>
          <t>OpenAlex</t>
        </is>
      </c>
      <c r="Z5388" s="3" t="inlineStr"/>
      <c r="AA5388" s="3" t="inlineStr">
        <is>
          <t>Not found</t>
        </is>
      </c>
      <c r="AB5388" s="3" t="inlineStr">
        <is>
          <t>closed</t>
        </is>
      </c>
      <c r="AC5388" s="3" t="inlineStr">
        <is>
          <t>School of Arts &amp; Sciences</t>
        </is>
      </c>
      <c r="AD5388" s="3" t="n">
        <v>0</v>
      </c>
      <c r="AE5388" s="3" t="inlineStr">
        <is>
          <t>No</t>
        </is>
      </c>
      <c r="AF5388" s="3" t="inlineStr"/>
      <c r="AG5388" s="4" t="inlineStr"/>
      <c r="AH5388" s="4" t="inlineStr"/>
      <c r="AI5388" s="4" t="inlineStr"/>
    </row>
    <row r="5389">
      <c r="A5389" s="3" t="inlineStr">
        <is>
          <t>SOC-0390</t>
        </is>
      </c>
      <c r="B5389" s="3" t="inlineStr">
        <is>
          <t>Nyambuu</t>
        </is>
      </c>
      <c r="C5389" s="3" t="inlineStr">
        <is>
          <t>Unurjargal</t>
        </is>
      </c>
      <c r="D5389" s="3" t="inlineStr">
        <is>
          <t>Unurjargal Nyambuu</t>
        </is>
      </c>
      <c r="E5389" s="3" t="inlineStr">
        <is>
          <t>Associate Professor of Economics</t>
        </is>
      </c>
      <c r="F5389" s="3" t="inlineStr">
        <is>
          <t>NYC College of Technology</t>
        </is>
      </c>
      <c r="G5389" s="3" t="inlineStr">
        <is>
          <t>Social Science</t>
        </is>
      </c>
      <c r="H5389" s="3" t="inlineStr">
        <is>
          <t>UNyambuu@citytech.cuny.edu</t>
        </is>
      </c>
      <c r="I5389" s="3" t="inlineStr">
        <is>
          <t>Paper (venue type unclear)</t>
        </is>
      </c>
      <c r="J5389" s="3" t="inlineStr">
        <is>
          <t>Globalization</t>
        </is>
      </c>
      <c r="K5389" s="3" t="n">
        <v>2017</v>
      </c>
      <c r="L5389" s="3" t="inlineStr"/>
      <c r="M5389" s="3" t="inlineStr">
        <is>
          <t>Unurjargal Nyambuu; Charles S. Tapiero</t>
        </is>
      </c>
      <c r="N5389" s="3" t="inlineStr"/>
      <c r="O5389" s="3" t="n"/>
      <c r="P5389" s="3" t="inlineStr"/>
      <c r="Q5389" s="3" t="inlineStr">
        <is>
          <t>10.1002/9781119252726.ch1</t>
        </is>
      </c>
      <c r="R5389" s="3" t="inlineStr">
        <is>
          <t>https://doi.org/10.1002/9781119252726.ch1</t>
        </is>
      </c>
      <c r="S5389" s="3" t="inlineStr">
        <is>
          <t>OpenAlex</t>
        </is>
      </c>
      <c r="T5389" s="3" t="n">
        <v>1</v>
      </c>
      <c r="U5389" s="3" t="inlineStr">
        <is>
          <t>High (City Tech affiliation on paper)</t>
        </is>
      </c>
      <c r="V5389" s="3" t="n"/>
      <c r="W5389" s="3" t="inlineStr"/>
      <c r="X5389" s="3" t="inlineStr">
        <is>
          <t>Globalization has led to major changes in financial institutions and in the practice of finance. This chapter highlights some of these issues as well as to present a number of trends that demonstrate the evolution of global finance and its current challenges. Globalization and global finance are subject to push-pull forces. These two trends are creating a new environment that challenges national policies as well as basic academic macroeconomic theories that are embedded in political dogma; thus, traditionally, this is called political economics. Culture and social norms are important elements that underlie globalization. These cultural and social elements may alter markets with far-reaching economic and financial implications. Globalization, when it is combined with a growth in income and consumption has appreciably contributed to the growth of trading (export/imports) firms with extensive supply chains consisting of intermediaries directly and indirectly involved in trade.</t>
        </is>
      </c>
      <c r="Y5389" s="3" t="inlineStr">
        <is>
          <t>OpenAlex</t>
        </is>
      </c>
      <c r="Z5389" s="3" t="inlineStr"/>
      <c r="AA5389" s="3" t="inlineStr">
        <is>
          <t>Not found</t>
        </is>
      </c>
      <c r="AB5389" s="3" t="inlineStr">
        <is>
          <t>closed</t>
        </is>
      </c>
      <c r="AC5389" s="3" t="inlineStr">
        <is>
          <t>School of Arts &amp; Sciences</t>
        </is>
      </c>
      <c r="AD5389" s="3" t="n">
        <v>0</v>
      </c>
      <c r="AE5389" s="3" t="inlineStr">
        <is>
          <t>No</t>
        </is>
      </c>
      <c r="AF5389" s="3" t="inlineStr"/>
      <c r="AG5389" s="4" t="inlineStr"/>
      <c r="AH5389" s="4" t="inlineStr"/>
      <c r="AI5389" s="4" t="inlineStr"/>
    </row>
    <row r="5390">
      <c r="A5390" s="3" t="inlineStr">
        <is>
          <t>SOC-0391</t>
        </is>
      </c>
      <c r="B5390" s="3" t="inlineStr">
        <is>
          <t>Nyambuu</t>
        </is>
      </c>
      <c r="C5390" s="3" t="inlineStr">
        <is>
          <t>Unurjargal</t>
        </is>
      </c>
      <c r="D5390" s="3" t="inlineStr">
        <is>
          <t>Unurjargal Nyambuu</t>
        </is>
      </c>
      <c r="E5390" s="3" t="inlineStr">
        <is>
          <t>Associate Professor of Economics</t>
        </is>
      </c>
      <c r="F5390" s="3" t="inlineStr">
        <is>
          <t>NYC College of Technology</t>
        </is>
      </c>
      <c r="G5390" s="3" t="inlineStr">
        <is>
          <t>Social Science</t>
        </is>
      </c>
      <c r="H5390" s="3" t="inlineStr">
        <is>
          <t>UNyambuu@citytech.cuny.edu</t>
        </is>
      </c>
      <c r="I5390" s="3" t="inlineStr">
        <is>
          <t>Paper (venue type unclear)</t>
        </is>
      </c>
      <c r="J5390" s="3" t="inlineStr">
        <is>
          <t>Globalization and Trade</t>
        </is>
      </c>
      <c r="K5390" s="3" t="n">
        <v>2017</v>
      </c>
      <c r="L5390" s="3" t="inlineStr"/>
      <c r="M5390" s="3" t="inlineStr">
        <is>
          <t>Unurjargal Nyambuu; Charles S. Tapiero</t>
        </is>
      </c>
      <c r="N5390" s="3" t="inlineStr"/>
      <c r="O5390" s="3" t="n"/>
      <c r="P5390" s="3" t="inlineStr"/>
      <c r="Q5390" s="3" t="inlineStr">
        <is>
          <t>10.1002/9781119252726.ch9</t>
        </is>
      </c>
      <c r="R5390" s="3" t="inlineStr">
        <is>
          <t>https://doi.org/10.1002/9781119252726.ch9</t>
        </is>
      </c>
      <c r="S5390" s="3" t="inlineStr">
        <is>
          <t>OpenAlex</t>
        </is>
      </c>
      <c r="T5390" s="3" t="n">
        <v>1</v>
      </c>
      <c r="U5390" s="3" t="inlineStr">
        <is>
          <t>High (City Tech affiliation on paper)</t>
        </is>
      </c>
      <c r="V5390" s="3" t="n"/>
      <c r="W5390" s="3" t="inlineStr"/>
      <c r="X5390" s="3" t="inlineStr">
        <is>
          <t>This chapter outlines the importance of trade in globalization and how it contributes to sovereign policies and gating. It provides an overview of the evolution of trade, based on conventional approaches as well as its financial and gating aspects and analyze their underlying risks and related issues. These include inversion, outsourcing, risk externalities, strategic trade, and trade barriers. Globalization and trade are contributing de facto to cross-boundary equalization, and at the same time it raises national challenges leading to sovereign states resorting to a broad set of taxations and protectionist-gating policies to protect their trade and their economic interest. The current evolution of global finance is therefore squeezed between centrifugal globalization forces and centripetal gating ones. Finally, the chapter outlines a multi-country financial consumption approach beginning with a one-period utility-consumption-demand model, extended to a Cournot multi-period financial consumption model accounting for both current and future consumption.</t>
        </is>
      </c>
      <c r="Y5390" s="3" t="inlineStr">
        <is>
          <t>OpenAlex</t>
        </is>
      </c>
      <c r="Z5390" s="3" t="inlineStr"/>
      <c r="AA5390" s="3" t="inlineStr">
        <is>
          <t>Not found</t>
        </is>
      </c>
      <c r="AB5390" s="3" t="inlineStr">
        <is>
          <t>closed</t>
        </is>
      </c>
      <c r="AC5390" s="3" t="inlineStr">
        <is>
          <t>School of Arts &amp; Sciences</t>
        </is>
      </c>
      <c r="AD5390" s="3" t="n">
        <v>0</v>
      </c>
      <c r="AE5390" s="3" t="inlineStr">
        <is>
          <t>No</t>
        </is>
      </c>
      <c r="AF5390" s="3" t="inlineStr"/>
      <c r="AG5390" s="4" t="inlineStr"/>
      <c r="AH5390" s="4" t="inlineStr"/>
      <c r="AI5390" s="4" t="inlineStr"/>
    </row>
    <row r="5391">
      <c r="A5391" s="3" t="inlineStr">
        <is>
          <t>SOC-0392</t>
        </is>
      </c>
      <c r="B5391" s="3" t="inlineStr">
        <is>
          <t>Nyambuu</t>
        </is>
      </c>
      <c r="C5391" s="3" t="inlineStr">
        <is>
          <t>Unurjargal</t>
        </is>
      </c>
      <c r="D5391" s="3" t="inlineStr">
        <is>
          <t>Unurjargal Nyambuu</t>
        </is>
      </c>
      <c r="E5391" s="3" t="inlineStr">
        <is>
          <t>Associate Professor of Economics</t>
        </is>
      </c>
      <c r="F5391" s="3" t="inlineStr">
        <is>
          <t>NYC College of Technology</t>
        </is>
      </c>
      <c r="G5391" s="3" t="inlineStr">
        <is>
          <t>Social Science</t>
        </is>
      </c>
      <c r="H5391" s="3" t="inlineStr">
        <is>
          <t>UNyambuu@citytech.cuny.edu</t>
        </is>
      </c>
      <c r="I5391" s="3" t="inlineStr">
        <is>
          <t>Book</t>
        </is>
      </c>
      <c r="J5391" s="3" t="inlineStr">
        <is>
          <t>Globalization, Gating, and Risk Finance</t>
        </is>
      </c>
      <c r="K5391" s="3" t="n">
        <v>2017</v>
      </c>
      <c r="L5391" s="3" t="inlineStr">
        <is>
          <t>Wiley eBooks</t>
        </is>
      </c>
      <c r="M5391" s="3" t="inlineStr">
        <is>
          <t>Unurjargal Nyambuu; Charles S. Tapiero</t>
        </is>
      </c>
      <c r="N5391" s="3" t="inlineStr"/>
      <c r="O5391" s="3" t="n"/>
      <c r="P5391" s="3" t="inlineStr"/>
      <c r="Q5391" s="3" t="inlineStr">
        <is>
          <t>10.1002/9781119252726</t>
        </is>
      </c>
      <c r="R5391" s="3" t="inlineStr">
        <is>
          <t>https://doi.org/10.1002/9781119252726</t>
        </is>
      </c>
      <c r="S5391" s="3" t="inlineStr">
        <is>
          <t>OpenAlex; Dept bio</t>
        </is>
      </c>
      <c r="T5391" s="3" t="n">
        <v>2</v>
      </c>
      <c r="U5391" s="3" t="inlineStr">
        <is>
          <t>High (City Tech affiliation on paper); 2 sources</t>
        </is>
      </c>
      <c r="V5391" s="3" t="n"/>
      <c r="W5391" s="3" t="inlineStr">
        <is>
          <t>Globalization, Gating, and Risk Finance, 2018, (w/C.S. Tapiero), John Wiley &amp; Sons, Inc.</t>
        </is>
      </c>
      <c r="X5391" s="3" t="inlineStr"/>
      <c r="Y5391" s="3" t="inlineStr"/>
      <c r="Z5391" s="3" t="inlineStr"/>
      <c r="AA5391" s="3" t="inlineStr">
        <is>
          <t>Not found</t>
        </is>
      </c>
      <c r="AB5391" s="3" t="inlineStr">
        <is>
          <t>closed</t>
        </is>
      </c>
      <c r="AC5391" s="3" t="inlineStr">
        <is>
          <t>School of Arts &amp; Sciences</t>
        </is>
      </c>
      <c r="AD5391" s="3" t="n">
        <v>10</v>
      </c>
      <c r="AE5391" s="3" t="inlineStr">
        <is>
          <t>No</t>
        </is>
      </c>
      <c r="AF5391" s="3" t="inlineStr"/>
      <c r="AG5391" s="4" t="inlineStr"/>
      <c r="AH5391" s="4" t="inlineStr"/>
      <c r="AI5391" s="4" t="inlineStr"/>
    </row>
    <row r="5392">
      <c r="A5392" s="3" t="inlineStr">
        <is>
          <t>SOC-0395</t>
        </is>
      </c>
      <c r="B5392" s="3" t="inlineStr">
        <is>
          <t>MacDonald</t>
        </is>
      </c>
      <c r="C5392" s="3" t="inlineStr">
        <is>
          <t>Sean</t>
        </is>
      </c>
      <c r="D5392" s="3" t="inlineStr">
        <is>
          <t>Sean MacDonald</t>
        </is>
      </c>
      <c r="E5392" s="3" t="inlineStr">
        <is>
          <t>Professor of Economics</t>
        </is>
      </c>
      <c r="F5392" s="3" t="inlineStr">
        <is>
          <t>NYC College of Technology</t>
        </is>
      </c>
      <c r="G5392" s="3" t="inlineStr">
        <is>
          <t>Social Science</t>
        </is>
      </c>
      <c r="H5392" s="3" t="inlineStr">
        <is>
          <t>SMacdonald@citytech.cuny.edu</t>
        </is>
      </c>
      <c r="I5392" s="3" t="inlineStr">
        <is>
          <t>Book chapter</t>
        </is>
      </c>
      <c r="J5392" s="3" t="inlineStr">
        <is>
          <t>Introduction: A Model for Interdisciplinary Place-Based Learning</t>
        </is>
      </c>
      <c r="K5392" s="3" t="n">
        <v>2017</v>
      </c>
      <c r="L5392" s="3" t="inlineStr">
        <is>
          <t>Springer eBooks</t>
        </is>
      </c>
      <c r="M5392" s="3" t="inlineStr">
        <is>
          <t>Reneta Lansiquot; Sean MacDonald</t>
        </is>
      </c>
      <c r="N5392" s="3" t="inlineStr"/>
      <c r="O5392" s="3" t="n"/>
      <c r="P5392" s="3" t="inlineStr"/>
      <c r="Q5392" s="3" t="inlineStr">
        <is>
          <t>10.1007/978-3-319-66014-1_1</t>
        </is>
      </c>
      <c r="R5392" s="3" t="inlineStr">
        <is>
          <t>https://doi.org/10.1007/978-3-319-66014-1_1</t>
        </is>
      </c>
      <c r="S5392" s="3" t="inlineStr">
        <is>
          <t>OpenAlex; Dept bio</t>
        </is>
      </c>
      <c r="T5392" s="3" t="n">
        <v>2</v>
      </c>
      <c r="U5392" s="3" t="inlineStr">
        <is>
          <t>High (City Tech affiliation on paper); 2 sources</t>
        </is>
      </c>
      <c r="V5392" s="3" t="n"/>
      <c r="W5392" s="3" t="inlineStr">
        <is>
          <t>Lansiquot, R. D. and MacDonald, S. P. (2017) A Model for Interdisciplinary Place-Based Learning. In R. D. Lansiquot &amp; S. P. MacDonald (Eds.), Interdisciplinary Place-based Learning in Urban Education: Exploring Virtual Worlds (pp. 1 – 15). New York: Palgrave</t>
        </is>
      </c>
      <c r="X5392" s="3" t="inlineStr"/>
      <c r="Y5392" s="3" t="inlineStr"/>
      <c r="Z5392" s="3" t="inlineStr"/>
      <c r="AA5392" s="3" t="inlineStr">
        <is>
          <t>Not found</t>
        </is>
      </c>
      <c r="AB5392" s="3" t="inlineStr">
        <is>
          <t>closed</t>
        </is>
      </c>
      <c r="AC5392" s="3" t="inlineStr">
        <is>
          <t>School of Arts &amp; Sciences</t>
        </is>
      </c>
      <c r="AD5392" s="3" t="n">
        <v>1</v>
      </c>
      <c r="AE5392" s="3" t="inlineStr">
        <is>
          <t>No</t>
        </is>
      </c>
      <c r="AF5392" s="3" t="inlineStr"/>
      <c r="AG5392" s="4" t="inlineStr"/>
      <c r="AH5392" s="4" t="inlineStr"/>
      <c r="AI5392" s="4" t="inlineStr"/>
    </row>
    <row r="5393">
      <c r="A5393" s="3" t="inlineStr">
        <is>
          <t>SOC-0396</t>
        </is>
      </c>
      <c r="B5393" s="3" t="inlineStr">
        <is>
          <t>Rodriguez</t>
        </is>
      </c>
      <c r="C5393" s="3" t="inlineStr">
        <is>
          <t>Eric</t>
        </is>
      </c>
      <c r="D5393" s="3" t="inlineStr">
        <is>
          <t>Eric Rodriguez</t>
        </is>
      </c>
      <c r="E5393" s="3" t="inlineStr">
        <is>
          <t>ASSOCIATE PROFESSOR OF PSYCHOLOGY</t>
        </is>
      </c>
      <c r="F5393" s="3" t="inlineStr">
        <is>
          <t>NYC College of Technology</t>
        </is>
      </c>
      <c r="G5393" s="3" t="inlineStr">
        <is>
          <t>Social Science</t>
        </is>
      </c>
      <c r="H5393" s="3" t="inlineStr">
        <is>
          <t>ERodriguez@citytech.cuny.edu</t>
        </is>
      </c>
      <c r="I5393" s="3" t="inlineStr">
        <is>
          <t>Conference presentation</t>
        </is>
      </c>
      <c r="J5393" s="3" t="inlineStr">
        <is>
          <t>Invited lecture presented to Master’s degree psychology students at Adelphi University, Garden City, NY</t>
        </is>
      </c>
      <c r="K5393" s="3" t="n">
        <v>2017</v>
      </c>
      <c r="L5393" s="3" t="inlineStr"/>
      <c r="M5393" s="3" t="inlineStr"/>
      <c r="N5393" s="3" t="inlineStr"/>
      <c r="O5393" s="3" t="n"/>
      <c r="P5393" s="3" t="inlineStr"/>
      <c r="Q5393" s="3" t="inlineStr"/>
      <c r="R5393" s="3" t="inlineStr"/>
      <c r="S5393" s="3" t="inlineStr">
        <is>
          <t>Dept bio</t>
        </is>
      </c>
      <c r="T5393" s="3" t="n">
        <v>1</v>
      </c>
      <c r="U5393" s="3" t="inlineStr">
        <is>
          <t>Medium (self-reported in faculty bio)</t>
        </is>
      </c>
      <c r="V5393" s="3" t="n"/>
      <c r="W5393" s="3" t="inlineStr">
        <is>
          <t>Rodriguez, E. M. (2017, October). Identity conflict and integration in sexual minority people of faith. Invited lecture presented to Master’s degree psychology students at Adelphi University, Garden City, NY.</t>
        </is>
      </c>
      <c r="X5393" s="3" t="inlineStr"/>
      <c r="Y5393" s="3" t="inlineStr"/>
      <c r="Z5393" s="3" t="inlineStr"/>
      <c r="AA5393" s="3" t="inlineStr"/>
      <c r="AB5393" s="3" t="inlineStr"/>
      <c r="AC5393" s="3" t="inlineStr">
        <is>
          <t>School of Arts &amp; Sciences</t>
        </is>
      </c>
      <c r="AD5393" s="3" t="n"/>
      <c r="AE5393" s="3" t="inlineStr">
        <is>
          <t>No</t>
        </is>
      </c>
      <c r="AF5393" s="3" t="inlineStr"/>
      <c r="AG5393" s="4" t="inlineStr"/>
      <c r="AH5393" s="4" t="inlineStr"/>
      <c r="AI5393" s="4" t="inlineStr"/>
    </row>
    <row r="5394">
      <c r="A5394" s="3" t="inlineStr">
        <is>
          <t>SOC-0397</t>
        </is>
      </c>
      <c r="B5394" s="3" t="inlineStr">
        <is>
          <t>Rodriguez</t>
        </is>
      </c>
      <c r="C5394" s="3" t="inlineStr">
        <is>
          <t>Eric</t>
        </is>
      </c>
      <c r="D5394" s="3" t="inlineStr">
        <is>
          <t>Eric Rodriguez</t>
        </is>
      </c>
      <c r="E5394" s="3" t="inlineStr">
        <is>
          <t>ASSOCIATE PROFESSOR OF PSYCHOLOGY</t>
        </is>
      </c>
      <c r="F5394" s="3" t="inlineStr">
        <is>
          <t>NYC College of Technology</t>
        </is>
      </c>
      <c r="G5394" s="3" t="inlineStr">
        <is>
          <t>Social Science</t>
        </is>
      </c>
      <c r="H5394" s="3" t="inlineStr">
        <is>
          <t>ERodriguez@citytech.cuny.edu</t>
        </is>
      </c>
      <c r="I5394" s="3" t="inlineStr">
        <is>
          <t>Conference presentation</t>
        </is>
      </c>
      <c r="J5394" s="3" t="inlineStr">
        <is>
          <t>Invited “Temple Talk” presented to the members and participants of Trinity Lutheran Church, Astoria/Long Island City, NY</t>
        </is>
      </c>
      <c r="K5394" s="3" t="n">
        <v>2017</v>
      </c>
      <c r="L5394" s="3" t="inlineStr"/>
      <c r="M5394" s="3" t="inlineStr"/>
      <c r="N5394" s="3" t="inlineStr"/>
      <c r="O5394" s="3" t="n"/>
      <c r="P5394" s="3" t="inlineStr"/>
      <c r="Q5394" s="3" t="inlineStr"/>
      <c r="R5394" s="3" t="inlineStr"/>
      <c r="S5394" s="3" t="inlineStr">
        <is>
          <t>Dept bio</t>
        </is>
      </c>
      <c r="T5394" s="3" t="n">
        <v>1</v>
      </c>
      <c r="U5394" s="3" t="inlineStr">
        <is>
          <t>Medium (self-reported in faculty bio)</t>
        </is>
      </c>
      <c r="V5394" s="3" t="n"/>
      <c r="W5394" s="3" t="inlineStr">
        <is>
          <t>Rodriguez, E. M. (2017, May). It’s not about power, it’s about service: My experience as your Church Council President. Invited “Temple Talk” presented to the members and participants of Trinity Lutheran Church, Astoria/Long Island City, NY.</t>
        </is>
      </c>
      <c r="X5394" s="3" t="inlineStr"/>
      <c r="Y5394" s="3" t="inlineStr"/>
      <c r="Z5394" s="3" t="inlineStr"/>
      <c r="AA5394" s="3" t="inlineStr"/>
      <c r="AB5394" s="3" t="inlineStr"/>
      <c r="AC5394" s="3" t="inlineStr">
        <is>
          <t>School of Arts &amp; Sciences</t>
        </is>
      </c>
      <c r="AD5394" s="3" t="n"/>
      <c r="AE5394" s="3" t="inlineStr">
        <is>
          <t>No</t>
        </is>
      </c>
      <c r="AF5394" s="3" t="inlineStr"/>
      <c r="AG5394" s="4" t="inlineStr"/>
      <c r="AH5394" s="4" t="inlineStr"/>
      <c r="AI5394" s="4" t="inlineStr"/>
    </row>
    <row r="5395">
      <c r="A5395" s="3" t="inlineStr">
        <is>
          <t>SOC-0398</t>
        </is>
      </c>
      <c r="B5395" s="3" t="inlineStr">
        <is>
          <t>MacDougall</t>
        </is>
      </c>
      <c r="C5395" s="3" t="inlineStr">
        <is>
          <t>Robert</t>
        </is>
      </c>
      <c r="D5395" s="3" t="inlineStr">
        <is>
          <t>Robert MacDougall</t>
        </is>
      </c>
      <c r="E5395" s="3" t="inlineStr">
        <is>
          <t>Professor of Philosophy</t>
        </is>
      </c>
      <c r="F5395" s="3" t="inlineStr">
        <is>
          <t>NYC College of Technology</t>
        </is>
      </c>
      <c r="G5395" s="3" t="inlineStr">
        <is>
          <t>Social Science</t>
        </is>
      </c>
      <c r="H5395" s="3" t="inlineStr">
        <is>
          <t>DMacdougall@citytech.cuny.edu</t>
        </is>
      </c>
      <c r="I5395" s="3" t="inlineStr">
        <is>
          <t>Conference presentation</t>
        </is>
      </c>
      <c r="J5395" s="3" t="inlineStr">
        <is>
          <t>Kantian Arguments for Legalizing a Market in Organs</t>
        </is>
      </c>
      <c r="K5395" s="3" t="n">
        <v>2017</v>
      </c>
      <c r="L5395" s="3" t="inlineStr"/>
      <c r="M5395" s="3" t="inlineStr"/>
      <c r="N5395" s="3" t="inlineStr"/>
      <c r="O5395" s="3" t="n"/>
      <c r="P5395" s="3" t="inlineStr"/>
      <c r="Q5395" s="3" t="inlineStr"/>
      <c r="R5395" s="3" t="inlineStr"/>
      <c r="S5395" s="3" t="inlineStr">
        <is>
          <t>Dept bio</t>
        </is>
      </c>
      <c r="T5395" s="3" t="n">
        <v>1</v>
      </c>
      <c r="U5395" s="3" t="inlineStr">
        <is>
          <t>Medium (self-reported in faculty bio)</t>
        </is>
      </c>
      <c r="V5395" s="3" t="n"/>
      <c r="W5395" s="3" t="inlineStr">
        <is>
          <t>"Kantian Arguments for Legalizing a Market in Organs.” American Philosophical Association, Eastern Division, Baltimore MD (January 2017).</t>
        </is>
      </c>
      <c r="X5395" s="3" t="inlineStr"/>
      <c r="Y5395" s="3" t="inlineStr"/>
      <c r="Z5395" s="3" t="inlineStr"/>
      <c r="AA5395" s="3" t="inlineStr"/>
      <c r="AB5395" s="3" t="inlineStr"/>
      <c r="AC5395" s="3" t="inlineStr">
        <is>
          <t>School of Arts &amp; Sciences</t>
        </is>
      </c>
      <c r="AD5395" s="3" t="n"/>
      <c r="AE5395" s="3" t="inlineStr">
        <is>
          <t>No</t>
        </is>
      </c>
      <c r="AF5395" s="3" t="inlineStr"/>
      <c r="AG5395" s="4" t="inlineStr"/>
      <c r="AH5395" s="4" t="inlineStr"/>
      <c r="AI5395" s="4" t="inlineStr"/>
    </row>
    <row r="5396">
      <c r="A5396" s="3" t="inlineStr">
        <is>
          <t>SOC-0399</t>
        </is>
      </c>
      <c r="B5396" s="3" t="inlineStr">
        <is>
          <t>Boyle</t>
        </is>
      </c>
      <c r="C5396" s="3" t="inlineStr">
        <is>
          <t>Stephanie</t>
        </is>
      </c>
      <c r="D5396" s="3" t="inlineStr">
        <is>
          <t>Stephanie Boyle</t>
        </is>
      </c>
      <c r="E5396" s="3" t="inlineStr">
        <is>
          <t>Associate Professor of History</t>
        </is>
      </c>
      <c r="F5396" s="3" t="inlineStr">
        <is>
          <t>NYC College of Technology</t>
        </is>
      </c>
      <c r="G5396" s="3" t="inlineStr">
        <is>
          <t>Social Science</t>
        </is>
      </c>
      <c r="H5396" s="3" t="inlineStr">
        <is>
          <t>SBoyle@citytech.cuny.edu</t>
        </is>
      </c>
      <c r="I5396" s="3" t="inlineStr">
        <is>
          <t>Journal article</t>
        </is>
      </c>
      <c r="J5396" s="3" t="inlineStr">
        <is>
          <t>Keith David Watenbaugh. Being Modern in the Middle East: Revolution, Nationalism, Colonialism and the Arab Middle Class. Princeton: Princeton University Press, 2012. 352 pp. ISBN: 9780691155111. $31.95.</t>
        </is>
      </c>
      <c r="K5396" s="3" t="n">
        <v>2017</v>
      </c>
      <c r="L5396" s="3" t="inlineStr">
        <is>
          <t>Itinerario</t>
        </is>
      </c>
      <c r="M5396" s="3" t="inlineStr">
        <is>
          <t>Stephanie Boyle</t>
        </is>
      </c>
      <c r="N5396" s="3" t="inlineStr"/>
      <c r="O5396" s="3" t="n"/>
      <c r="P5396" s="3" t="inlineStr"/>
      <c r="Q5396" s="3" t="inlineStr">
        <is>
          <t>10.1017/s0165115317000298</t>
        </is>
      </c>
      <c r="R5396" s="3" t="inlineStr">
        <is>
          <t>https://doi.org/10.1017/s0165115317000298</t>
        </is>
      </c>
      <c r="S5396" s="3" t="inlineStr">
        <is>
          <t>OpenAlex</t>
        </is>
      </c>
      <c r="T5396" s="3" t="n">
        <v>1</v>
      </c>
      <c r="U5396" s="3" t="inlineStr">
        <is>
          <t>High (City Tech affiliation on paper)</t>
        </is>
      </c>
      <c r="V5396" s="3" t="n"/>
      <c r="W5396" s="3" t="inlineStr"/>
      <c r="X5396" s="3" t="inlineStr">
        <is>
          <t>Keith David Watenbaugh. Being Modern in the Middle East: Revolution, Nationalism, Colonialism and the Arab Middle Class. Princeton: Princeton University Press, 2012. 352 pp. ISBN: 9780691155111. $31.95. - Volume 41 Issue 1</t>
        </is>
      </c>
      <c r="Y5396" s="3" t="inlineStr">
        <is>
          <t>OpenAlex</t>
        </is>
      </c>
      <c r="Z5396" s="3" t="inlineStr"/>
      <c r="AA5396" s="3" t="inlineStr">
        <is>
          <t>Not found</t>
        </is>
      </c>
      <c r="AB5396" s="3" t="inlineStr">
        <is>
          <t>closed</t>
        </is>
      </c>
      <c r="AC5396" s="3" t="inlineStr">
        <is>
          <t>School of Arts &amp; Sciences</t>
        </is>
      </c>
      <c r="AD5396" s="3" t="n">
        <v>0</v>
      </c>
      <c r="AE5396" s="3" t="inlineStr">
        <is>
          <t>No</t>
        </is>
      </c>
      <c r="AF5396" s="3" t="inlineStr"/>
      <c r="AG5396" s="4" t="inlineStr"/>
      <c r="AH5396" s="4" t="inlineStr"/>
      <c r="AI5396" s="4" t="inlineStr"/>
    </row>
    <row r="5397">
      <c r="A5397" s="3" t="inlineStr">
        <is>
          <t>SOC-0401</t>
        </is>
      </c>
      <c r="B5397" s="3" t="inlineStr">
        <is>
          <t>Catapano</t>
        </is>
      </c>
      <c r="C5397" s="3" t="inlineStr">
        <is>
          <t>Peter</t>
        </is>
      </c>
      <c r="D5397" s="3" t="inlineStr">
        <is>
          <t>Peter Catapano</t>
        </is>
      </c>
      <c r="E5397" s="3" t="inlineStr">
        <is>
          <t>Professor of History</t>
        </is>
      </c>
      <c r="F5397" s="3" t="inlineStr">
        <is>
          <t>NYC College of Technology</t>
        </is>
      </c>
      <c r="G5397" s="3" t="inlineStr">
        <is>
          <t>Social Science</t>
        </is>
      </c>
      <c r="H5397" s="3" t="inlineStr">
        <is>
          <t>PCatapano@citytech.cuny.edu</t>
        </is>
      </c>
      <c r="I5397" s="3" t="inlineStr">
        <is>
          <t>Journal article</t>
        </is>
      </c>
      <c r="J5397" s="3" t="inlineStr">
        <is>
          <t>L.A. Rebellion: Creating a New Black Cinema</t>
        </is>
      </c>
      <c r="K5397" s="3" t="n">
        <v>2017</v>
      </c>
      <c r="L5397" s="3" t="inlineStr">
        <is>
          <t>Journal of American Ethnic History</t>
        </is>
      </c>
      <c r="M5397" s="3" t="inlineStr">
        <is>
          <t>Peter M. Catapano</t>
        </is>
      </c>
      <c r="N5397" s="3" t="inlineStr"/>
      <c r="O5397" s="3" t="n"/>
      <c r="P5397" s="3" t="inlineStr"/>
      <c r="Q5397" s="3" t="inlineStr">
        <is>
          <t>10.5406/jamerethnhist.37.1.0110</t>
        </is>
      </c>
      <c r="R5397" s="3" t="inlineStr">
        <is>
          <t>https://doi.org/10.5406/jamerethnhist.37.1.0110</t>
        </is>
      </c>
      <c r="S5397" s="3" t="inlineStr">
        <is>
          <t>OpenAlex</t>
        </is>
      </c>
      <c r="T5397" s="3" t="n">
        <v>1</v>
      </c>
      <c r="U5397" s="3" t="inlineStr">
        <is>
          <t>High (City Tech affiliation on paper)</t>
        </is>
      </c>
      <c r="V5397" s="3" t="n"/>
      <c r="W5397" s="3" t="inlineStr"/>
      <c r="X5397" s="3" t="inlineStr">
        <is>
          <t>Book Review| October 01 2017 L.A. Rebellion: Creating a New Black Cinema L.A. Rebellion: Creating a New Black Cinema. Edited by Allyson Nadia Field, Jan-Christopher Horak, and Jacqueline Najuma Stewart. Oakland: University of California Press, 2015. 454 pp. Filmography, selected bibliography, and index. $70 (cloth); $34.95 (paper). Peter Catapano Peter Catapano New York City College of Technology Peter Catapano earned a PhD in United States History from the University of California, Irvine and an MA in Film and Television Studies from UCLA. He is Associate Professor of History at New York City College of Technology in Brooklyn, where he teaches United States history and the history of immigration. Search for other works by this author on: This Site Google Journal of American Ethnic History (2017) 37 (1): 110–112. https://doi.org/10.5406/jamerethnhist.37.1.0110 Cite Icon Cite Share Icon Share Facebook Twitter LinkedIn MailTo Permissions Search Site Citation Peter Catapano; L.A. Rebellion: Creating a New Black Cinema. Journal of American Ethnic History 1 January 2017; 37 (1): 110–112. doi: https://doi.org/10.5406/jamerethnhist.37.1.0110 Download citation file: Zotero Reference Manager EasyBib Bookends Mendeley Papers EndNote RefWorks BibTex toolbar search Search Dropdown Menu toolbar search search input Search input auto suggest filter your search All Scholarly Publishing CollectiveUniversity of Illinois PressJournal of American Ethnic History Search Advanced Search The text of this article is only available as a PDF. Copyright 2017 by the Board of Trustees of the University of Illinois2017 Article PDF first page preview Close Modal Issue Section: Reviews You do not currently have access to this content.</t>
        </is>
      </c>
      <c r="Y5397" s="3" t="inlineStr">
        <is>
          <t>OpenAlex</t>
        </is>
      </c>
      <c r="Z5397" s="3" t="inlineStr"/>
      <c r="AA5397" s="3" t="inlineStr">
        <is>
          <t>Not found</t>
        </is>
      </c>
      <c r="AB5397" s="3" t="inlineStr">
        <is>
          <t>closed</t>
        </is>
      </c>
      <c r="AC5397" s="3" t="inlineStr">
        <is>
          <t>School of Arts &amp; Sciences</t>
        </is>
      </c>
      <c r="AD5397" s="3" t="n">
        <v>1</v>
      </c>
      <c r="AE5397" s="3" t="inlineStr">
        <is>
          <t>No</t>
        </is>
      </c>
      <c r="AF5397" s="3" t="inlineStr"/>
      <c r="AG5397" s="4" t="inlineStr"/>
      <c r="AH5397" s="4" t="inlineStr"/>
      <c r="AI5397" s="4" t="inlineStr"/>
    </row>
    <row r="5398">
      <c r="A5398" s="3" t="inlineStr">
        <is>
          <t>SOC-0402</t>
        </is>
      </c>
      <c r="B5398" s="3" t="inlineStr">
        <is>
          <t>Catapano</t>
        </is>
      </c>
      <c r="C5398" s="3" t="inlineStr">
        <is>
          <t>Peter</t>
        </is>
      </c>
      <c r="D5398" s="3" t="inlineStr">
        <is>
          <t>Peter Catapano</t>
        </is>
      </c>
      <c r="E5398" s="3" t="inlineStr">
        <is>
          <t>Professor of History</t>
        </is>
      </c>
      <c r="F5398" s="3" t="inlineStr">
        <is>
          <t>NYC College of Technology</t>
        </is>
      </c>
      <c r="G5398" s="3" t="inlineStr">
        <is>
          <t>Social Science</t>
        </is>
      </c>
      <c r="H5398" s="3" t="inlineStr">
        <is>
          <t>PCatapano@citytech.cuny.edu</t>
        </is>
      </c>
      <c r="I5398" s="3" t="inlineStr">
        <is>
          <t>Paper (venue type unclear)</t>
        </is>
      </c>
      <c r="J5398" s="3" t="inlineStr">
        <is>
          <t>L.A. Rebellion: Creating a New Black Cinema, book review</t>
        </is>
      </c>
      <c r="K5398" s="3" t="n">
        <v>2017</v>
      </c>
      <c r="L5398" s="3" t="inlineStr">
        <is>
          <t>CUNY Academic Works (City University of New York)</t>
        </is>
      </c>
      <c r="M5398" s="3" t="inlineStr">
        <is>
          <t>Peter M. Catapano</t>
        </is>
      </c>
      <c r="N5398" s="3" t="inlineStr"/>
      <c r="O5398" s="3" t="n"/>
      <c r="P5398" s="3" t="inlineStr"/>
      <c r="Q5398" s="3" t="inlineStr"/>
      <c r="R5398" s="3" t="inlineStr">
        <is>
          <t>https://openalex.org/W2953521110</t>
        </is>
      </c>
      <c r="S5398" s="3" t="inlineStr">
        <is>
          <t>OpenAlex; CUNY Academic Works</t>
        </is>
      </c>
      <c r="T5398" s="3" t="n">
        <v>2</v>
      </c>
      <c r="U5398" s="3" t="inlineStr">
        <is>
          <t>High (City Tech affiliation on paper); 2 sources</t>
        </is>
      </c>
      <c r="V5398" s="3" t="n"/>
      <c r="W5398" s="3" t="inlineStr"/>
      <c r="X5398" s="3" t="inlineStr"/>
      <c r="Y5398" s="3" t="inlineStr"/>
      <c r="Z5398" s="3" t="inlineStr">
        <is>
          <t>https://academicworks.cuny.edu/ny_pubs/355</t>
        </is>
      </c>
      <c r="AA5398" s="3" t="inlineStr">
        <is>
          <t>Open-access PDF (via OpenAlex)</t>
        </is>
      </c>
      <c r="AB5398" s="3" t="inlineStr">
        <is>
          <t>green</t>
        </is>
      </c>
      <c r="AC5398" s="3" t="inlineStr">
        <is>
          <t>School of Arts &amp; Sciences</t>
        </is>
      </c>
      <c r="AD5398" s="3" t="n">
        <v>0</v>
      </c>
      <c r="AE5398" s="3" t="inlineStr">
        <is>
          <t>No</t>
        </is>
      </c>
      <c r="AF5398" s="3" t="inlineStr"/>
      <c r="AG5398" s="4" t="inlineStr"/>
      <c r="AH5398" s="4" t="inlineStr"/>
      <c r="AI5398" s="4" t="inlineStr"/>
    </row>
    <row r="5399">
      <c r="A5399" s="3" t="inlineStr">
        <is>
          <t>SOC-0403</t>
        </is>
      </c>
      <c r="B5399" s="3" t="inlineStr">
        <is>
          <t>Castillo</t>
        </is>
      </c>
      <c r="C5399" s="3" t="inlineStr">
        <is>
          <t>Marco</t>
        </is>
      </c>
      <c r="D5399" s="3" t="inlineStr">
        <is>
          <t>Marco Castillo</t>
        </is>
      </c>
      <c r="E5399" s="3" t="inlineStr">
        <is>
          <t>Associate Professor of Government</t>
        </is>
      </c>
      <c r="F5399" s="3" t="inlineStr">
        <is>
          <t>NYC College of Technology</t>
        </is>
      </c>
      <c r="G5399" s="3" t="inlineStr">
        <is>
          <t>Social Science</t>
        </is>
      </c>
      <c r="H5399" s="3" t="inlineStr">
        <is>
          <t>MCastillo@citytech.cuny.edu</t>
        </is>
      </c>
      <c r="I5399" s="3" t="inlineStr">
        <is>
          <t>Journal article</t>
        </is>
      </c>
      <c r="J5399" s="3" t="inlineStr">
        <is>
          <t>LIBERALIZATION OR JUST DOLLARIZATION? Twenty‐first‐Century Economic Reform in Ecuador</t>
        </is>
      </c>
      <c r="K5399" s="3" t="n">
        <v>2017</v>
      </c>
      <c r="L5399" s="3" t="inlineStr">
        <is>
          <t>World Affairs</t>
        </is>
      </c>
      <c r="M5399" s="3" t="inlineStr">
        <is>
          <t>Marco Castillo</t>
        </is>
      </c>
      <c r="N5399" s="3" t="inlineStr"/>
      <c r="O5399" s="3" t="n"/>
      <c r="P5399" s="3" t="inlineStr"/>
      <c r="Q5399" s="3" t="inlineStr">
        <is>
          <t>10.1177/0043820017748102</t>
        </is>
      </c>
      <c r="R5399" s="3" t="inlineStr">
        <is>
          <t>https://doi.org/10.1177/0043820017748102</t>
        </is>
      </c>
      <c r="S5399" s="3" t="inlineStr">
        <is>
          <t>OpenAlex</t>
        </is>
      </c>
      <c r="T5399" s="3" t="n">
        <v>1</v>
      </c>
      <c r="U5399" s="3" t="inlineStr">
        <is>
          <t>High (City Tech affiliation on paper)</t>
        </is>
      </c>
      <c r="V5399" s="3" t="n"/>
      <c r="W5399" s="3" t="inlineStr"/>
      <c r="X5399" s="3" t="inlineStr">
        <is>
          <t>In this article, I review the state of Ecuadorean economic policy in the twenty‐first century, emphasizing the impact of and national reaction to liberal economic policy in the nation, especially dollarization. While economic liberalism and dollarization had a positive effect on Ecuador's economy, these policies have faced a backlash from voters, resulting in reversion to greater governmental intervention in the economy that, liberal critics argue, is unsustainable in the long term. Advocates for economic liberalism will need to adopt more incrementalist approaches toward policy reform, remain cognizant of the centrality of Ecuador's human development aspirations, and recognize the reality of policy diffusion processes to succeed in future policy changing efforts.</t>
        </is>
      </c>
      <c r="Y5399" s="3" t="inlineStr">
        <is>
          <t>OpenAlex</t>
        </is>
      </c>
      <c r="Z5399" s="3" t="inlineStr"/>
      <c r="AA5399" s="3" t="inlineStr">
        <is>
          <t>Not found</t>
        </is>
      </c>
      <c r="AB5399" s="3" t="inlineStr">
        <is>
          <t>closed</t>
        </is>
      </c>
      <c r="AC5399" s="3" t="inlineStr">
        <is>
          <t>School of Arts &amp; Sciences</t>
        </is>
      </c>
      <c r="AD5399" s="3" t="n">
        <v>2</v>
      </c>
      <c r="AE5399" s="3" t="inlineStr">
        <is>
          <t>No</t>
        </is>
      </c>
      <c r="AF5399" s="3" t="inlineStr"/>
      <c r="AG5399" s="4" t="inlineStr"/>
      <c r="AH5399" s="4" t="inlineStr"/>
      <c r="AI5399" s="4" t="inlineStr"/>
    </row>
    <row r="5400">
      <c r="A5400" s="3" t="inlineStr">
        <is>
          <t>SOC-0404</t>
        </is>
      </c>
      <c r="B5400" s="3" t="inlineStr">
        <is>
          <t>Nyambuu</t>
        </is>
      </c>
      <c r="C5400" s="3" t="inlineStr">
        <is>
          <t>Unurjargal</t>
        </is>
      </c>
      <c r="D5400" s="3" t="inlineStr">
        <is>
          <t>Unurjargal Nyambuu</t>
        </is>
      </c>
      <c r="E5400" s="3" t="inlineStr">
        <is>
          <t>Associate Professor of Economics</t>
        </is>
      </c>
      <c r="F5400" s="3" t="inlineStr">
        <is>
          <t>NYC College of Technology</t>
        </is>
      </c>
      <c r="G5400" s="3" t="inlineStr">
        <is>
          <t>Social Science</t>
        </is>
      </c>
      <c r="H5400" s="3" t="inlineStr">
        <is>
          <t>UNyambuu@citytech.cuny.edu</t>
        </is>
      </c>
      <c r="I5400" s="3" t="inlineStr">
        <is>
          <t>Paper (venue type unclear)</t>
        </is>
      </c>
      <c r="J5400" s="3" t="inlineStr">
        <is>
          <t>Macroeconomics, Foreign Exchange, and Global Finance</t>
        </is>
      </c>
      <c r="K5400" s="3" t="n">
        <v>2017</v>
      </c>
      <c r="L5400" s="3" t="inlineStr"/>
      <c r="M5400" s="3" t="inlineStr">
        <is>
          <t>Unurjargal Nyambuu; Charles S. Tapiero</t>
        </is>
      </c>
      <c r="N5400" s="3" t="inlineStr"/>
      <c r="O5400" s="3" t="n"/>
      <c r="P5400" s="3" t="inlineStr"/>
      <c r="Q5400" s="3" t="inlineStr">
        <is>
          <t>10.1002/9781119252726.ch4</t>
        </is>
      </c>
      <c r="R5400" s="3" t="inlineStr">
        <is>
          <t>https://doi.org/10.1002/9781119252726.ch4</t>
        </is>
      </c>
      <c r="S5400" s="3" t="inlineStr">
        <is>
          <t>OpenAlex</t>
        </is>
      </c>
      <c r="T5400" s="3" t="n">
        <v>1</v>
      </c>
      <c r="U5400" s="3" t="inlineStr">
        <is>
          <t>High (City Tech affiliation on paper)</t>
        </is>
      </c>
      <c r="V5400" s="3" t="n"/>
      <c r="W5400" s="3" t="inlineStr"/>
      <c r="X5400" s="3" t="inlineStr">
        <is>
          <t>This chapter reviews fundamental macroeconomic and international economic models from a global perspective. It presents two types of models: traditional closed-economy models based upon sovereign measurements of their own economy and open-economy models, as originally extended by Keynes, emphasizing consumption and the interaction between domestic factors (including both private and public sectors), as well as interactions with foreign economies. As an economy opens up to foreign trade and attracts foreign investments, domestic markets are affected by foreign economic performance, such as foreign income, foreign interest rate, and inflation. To simplify a review of principles in open economies, the chapter focuses on fundamental precepts, emphasizing the basic differences between “open” and “closed”, recognizing that, in fact, globalization has contributed to “hybrid-open economies”, which from an academic viewpoint remains a work in process. Finally, the chapter summarizes some conclusions regarding economic globalization and domestic economic inequalities.</t>
        </is>
      </c>
      <c r="Y5400" s="3" t="inlineStr">
        <is>
          <t>OpenAlex</t>
        </is>
      </c>
      <c r="Z5400" s="3" t="inlineStr"/>
      <c r="AA5400" s="3" t="inlineStr">
        <is>
          <t>Not found</t>
        </is>
      </c>
      <c r="AB5400" s="3" t="inlineStr">
        <is>
          <t>closed</t>
        </is>
      </c>
      <c r="AC5400" s="3" t="inlineStr">
        <is>
          <t>School of Arts &amp; Sciences</t>
        </is>
      </c>
      <c r="AD5400" s="3" t="n">
        <v>0</v>
      </c>
      <c r="AE5400" s="3" t="inlineStr">
        <is>
          <t>No</t>
        </is>
      </c>
      <c r="AF5400" s="3" t="inlineStr"/>
      <c r="AG5400" s="4" t="inlineStr"/>
      <c r="AH5400" s="4" t="inlineStr"/>
      <c r="AI5400" s="4" t="inlineStr"/>
    </row>
    <row r="5401">
      <c r="A5401" s="3" t="inlineStr">
        <is>
          <t>SOC-0405</t>
        </is>
      </c>
      <c r="B5401" s="3" t="inlineStr">
        <is>
          <t>Almond</t>
        </is>
      </c>
      <c r="C5401" s="3" t="inlineStr">
        <is>
          <t>Amanda</t>
        </is>
      </c>
      <c r="D5401" s="3" t="inlineStr">
        <is>
          <t>Amanda Almond</t>
        </is>
      </c>
      <c r="E5401" s="3" t="inlineStr">
        <is>
          <t>Associate Professor of Psychology</t>
        </is>
      </c>
      <c r="F5401" s="3" t="inlineStr">
        <is>
          <t>NYC College of Technology</t>
        </is>
      </c>
      <c r="G5401" s="3" t="inlineStr">
        <is>
          <t>Social Science</t>
        </is>
      </c>
      <c r="H5401" s="3" t="inlineStr">
        <is>
          <t>AAlmond@citytech.cuny.edu</t>
        </is>
      </c>
      <c r="I5401" s="3" t="inlineStr">
        <is>
          <t>Journal article</t>
        </is>
      </c>
      <c r="J5401" s="3" t="inlineStr">
        <is>
          <t>Measuring racial microaggression in medical practice</t>
        </is>
      </c>
      <c r="K5401" s="3" t="n">
        <v>2017</v>
      </c>
      <c r="L5401" s="3" t="inlineStr">
        <is>
          <t>Ethnicity and Health</t>
        </is>
      </c>
      <c r="M5401" s="3" t="inlineStr">
        <is>
          <t>Amanda Lee Almond</t>
        </is>
      </c>
      <c r="N5401" s="3" t="inlineStr"/>
      <c r="O5401" s="3" t="n"/>
      <c r="P5401" s="3" t="inlineStr"/>
      <c r="Q5401" s="3" t="inlineStr">
        <is>
          <t>10.1080/13557858.2017.1359497</t>
        </is>
      </c>
      <c r="R5401" s="3" t="inlineStr">
        <is>
          <t>https://doi.org/10.1080/13557858.2017.1359497</t>
        </is>
      </c>
      <c r="S5401" s="3" t="inlineStr">
        <is>
          <t>OpenAlex; CUNY Academic Works; Dept bio</t>
        </is>
      </c>
      <c r="T5401" s="3" t="n">
        <v>3</v>
      </c>
      <c r="U5401" s="3" t="inlineStr">
        <is>
          <t>High (City Tech affiliation on paper); 3 sources</t>
        </is>
      </c>
      <c r="V5401" s="3" t="n"/>
      <c r="W5401" s="3" t="inlineStr">
        <is>
          <t>Almond, A. (2017). Measuring racial microaggression in medical practice. Ethnicity &amp; Health, http://dx.doi.org/10.1080/13557858.2017.1359497</t>
        </is>
      </c>
      <c r="X5401" s="3" t="inlineStr">
        <is>
          <t>The purpose of this study was to validate the already existing Racial Microaggression in Counseling Scale (RMCS) when the term ‘therapist’ was replaced with ‘physician’, thus constituting the modification as the Racial Microaggression in Medical Practice Scale (RMMPS). Racial microaggressions work at reinforcing inferior social status on a cognitive level. Unlike overt racism, messages behind microaggression are subtler and more every day. A lack of acceptance, respect, and regard emerges from interactions in medical contexts as there are layers of in-group and out-group statuses at play (e.g. physician-patient, Black–White, expert-lay, and Westernized-alternative). The layer focused on in this study was that of race or skin color. A sample of racial minorities in the Northeast (n = 91) was investigated both quantitatively and qualitatively to validate the modification and future use of a RMMPS. The scale was related to the racial incongruence between patient and provider. Qualitative findings support the original concepts and themes used when developing the 10-item measure in a counseling setting. Psychometric findings for the scale also supported its factorial structure using generalizability theory estimates. Future implications of this research relate to health behavior, trustworthiness, and health outcomes of minority patients. Its potential for use among various practitioners, educators, and researchers is also discussed.</t>
        </is>
      </c>
      <c r="Y5401" s="3" t="inlineStr">
        <is>
          <t>OpenAlex</t>
        </is>
      </c>
      <c r="Z5401" s="3" t="inlineStr">
        <is>
          <t>https://academicworks.cuny.edu/context/ny_pubs/article/2342/viewcontent/RMMPS_w_TitlePage_and_Tables.pdf</t>
        </is>
      </c>
      <c r="AA5401" s="3" t="inlineStr">
        <is>
          <t>Not found</t>
        </is>
      </c>
      <c r="AB5401" s="3" t="inlineStr">
        <is>
          <t>closed</t>
        </is>
      </c>
      <c r="AC5401" s="3" t="inlineStr">
        <is>
          <t>School of Arts &amp; Sciences</t>
        </is>
      </c>
      <c r="AD5401" s="3" t="n">
        <v>25</v>
      </c>
      <c r="AE5401" s="3" t="inlineStr">
        <is>
          <t>No</t>
        </is>
      </c>
      <c r="AF5401" s="3" t="inlineStr"/>
      <c r="AG5401" s="4" t="inlineStr"/>
      <c r="AH5401" s="4" t="inlineStr"/>
      <c r="AI5401" s="4" t="inlineStr"/>
    </row>
    <row r="5402">
      <c r="A5402" s="3" t="inlineStr">
        <is>
          <t>SOC-0406</t>
        </is>
      </c>
      <c r="B5402" s="3" t="inlineStr">
        <is>
          <t>Rodriguez</t>
        </is>
      </c>
      <c r="C5402" s="3" t="inlineStr">
        <is>
          <t>Eric</t>
        </is>
      </c>
      <c r="D5402" s="3" t="inlineStr">
        <is>
          <t>Eric Rodriguez</t>
        </is>
      </c>
      <c r="E5402" s="3" t="inlineStr">
        <is>
          <t>ASSOCIATE PROFESSOR OF PSYCHOLOGY</t>
        </is>
      </c>
      <c r="F5402" s="3" t="inlineStr">
        <is>
          <t>NYC College of Technology</t>
        </is>
      </c>
      <c r="G5402" s="3" t="inlineStr">
        <is>
          <t>Social Science</t>
        </is>
      </c>
      <c r="H5402" s="3" t="inlineStr">
        <is>
          <t>ERodriguez@citytech.cuny.edu</t>
        </is>
      </c>
      <c r="I5402" s="3" t="inlineStr">
        <is>
          <t>Conference presentation</t>
        </is>
      </c>
      <c r="J5402" s="3" t="inlineStr">
        <is>
          <t>Paper presented at the 24th annual International Society for Research on Identity (ISRI) Conference, Groningen, Netherlands</t>
        </is>
      </c>
      <c r="K5402" s="3" t="n">
        <v>2017</v>
      </c>
      <c r="L5402" s="3" t="inlineStr"/>
      <c r="M5402" s="3" t="inlineStr"/>
      <c r="N5402" s="3" t="inlineStr"/>
      <c r="O5402" s="3" t="n"/>
      <c r="P5402" s="3" t="inlineStr"/>
      <c r="Q5402" s="3" t="inlineStr"/>
      <c r="R5402" s="3" t="inlineStr"/>
      <c r="S5402" s="3" t="inlineStr">
        <is>
          <t>Dept bio</t>
        </is>
      </c>
      <c r="T5402" s="3" t="n">
        <v>1</v>
      </c>
      <c r="U5402" s="3" t="inlineStr">
        <is>
          <t>Medium (self-reported in faculty bio)</t>
        </is>
      </c>
      <c r="V5402" s="3" t="n"/>
      <c r="W5402" s="3" t="inlineStr">
        <is>
          <t>Etengoff, C. &amp; Rodriguez, E.M. (May, 2017). Development of the Muslim LGBTQ identity integration measure. Paper presented at the 24th annual International Society for Research on Identity (ISRI) Conference, Groningen, Netherlands.</t>
        </is>
      </c>
      <c r="X5402" s="3" t="inlineStr"/>
      <c r="Y5402" s="3" t="inlineStr"/>
      <c r="Z5402" s="3" t="inlineStr"/>
      <c r="AA5402" s="3" t="inlineStr"/>
      <c r="AB5402" s="3" t="inlineStr"/>
      <c r="AC5402" s="3" t="inlineStr">
        <is>
          <t>School of Arts &amp; Sciences</t>
        </is>
      </c>
      <c r="AD5402" s="3" t="n"/>
      <c r="AE5402" s="3" t="inlineStr">
        <is>
          <t>No</t>
        </is>
      </c>
      <c r="AF5402" s="3" t="inlineStr"/>
      <c r="AG5402" s="4" t="inlineStr"/>
      <c r="AH5402" s="4" t="inlineStr"/>
      <c r="AI5402" s="4" t="inlineStr"/>
    </row>
    <row r="5403">
      <c r="A5403" s="3" t="inlineStr">
        <is>
          <t>SOC-0407</t>
        </is>
      </c>
      <c r="B5403" s="3" t="inlineStr">
        <is>
          <t>Zylstra</t>
        </is>
      </c>
      <c r="C5403" s="3" t="inlineStr">
        <is>
          <t>Geoffrey</t>
        </is>
      </c>
      <c r="D5403" s="3" t="inlineStr">
        <is>
          <t>Geoffrey Zylstra</t>
        </is>
      </c>
      <c r="E5403" s="3" t="inlineStr">
        <is>
          <t>Associate Professor of History</t>
        </is>
      </c>
      <c r="F5403" s="3" t="inlineStr">
        <is>
          <t>NYC College of Technology</t>
        </is>
      </c>
      <c r="G5403" s="3" t="inlineStr">
        <is>
          <t>Social Science</t>
        </is>
      </c>
      <c r="H5403" s="3" t="inlineStr">
        <is>
          <t>GZylstra@citytech.cuny.edu</t>
        </is>
      </c>
      <c r="I5403" s="3" t="inlineStr">
        <is>
          <t>Journal article</t>
        </is>
      </c>
      <c r="J5403" s="3" t="inlineStr">
        <is>
          <t>Productions of Space, Productions of Power: Studying Space, Urban Design, and Social Relations</t>
        </is>
      </c>
      <c r="K5403" s="3" t="n">
        <v>2017</v>
      </c>
      <c r="L5403" s="3" t="inlineStr">
        <is>
          <t>Journal of Urban History</t>
        </is>
      </c>
      <c r="M5403" s="3" t="inlineStr">
        <is>
          <t>Geoff D. Zylstra</t>
        </is>
      </c>
      <c r="N5403" s="3" t="inlineStr"/>
      <c r="O5403" s="3" t="n"/>
      <c r="P5403" s="3" t="inlineStr"/>
      <c r="Q5403" s="3" t="inlineStr">
        <is>
          <t>10.1177/0096144217694609</t>
        </is>
      </c>
      <c r="R5403" s="3" t="inlineStr">
        <is>
          <t>https://doi.org/10.1177/0096144217694609</t>
        </is>
      </c>
      <c r="S5403" s="3" t="inlineStr">
        <is>
          <t>OpenAlex</t>
        </is>
      </c>
      <c r="T5403" s="3" t="n">
        <v>1</v>
      </c>
      <c r="U5403" s="3" t="inlineStr">
        <is>
          <t>High (City Tech affiliation on paper)</t>
        </is>
      </c>
      <c r="V5403" s="3" t="n"/>
      <c r="W5403" s="3" t="inlineStr"/>
      <c r="X5403" s="3" t="inlineStr"/>
      <c r="Y5403" s="3" t="inlineStr"/>
      <c r="Z5403" s="3" t="inlineStr"/>
      <c r="AA5403" s="3" t="inlineStr">
        <is>
          <t>Not found</t>
        </is>
      </c>
      <c r="AB5403" s="3" t="inlineStr">
        <is>
          <t>closed</t>
        </is>
      </c>
      <c r="AC5403" s="3" t="inlineStr">
        <is>
          <t>School of Arts &amp; Sciences</t>
        </is>
      </c>
      <c r="AD5403" s="3" t="n">
        <v>4</v>
      </c>
      <c r="AE5403" s="3" t="inlineStr">
        <is>
          <t>No</t>
        </is>
      </c>
      <c r="AF5403" s="3" t="inlineStr"/>
      <c r="AG5403" s="4" t="inlineStr"/>
      <c r="AH5403" s="4" t="inlineStr"/>
      <c r="AI5403" s="4" t="inlineStr"/>
    </row>
    <row r="5404">
      <c r="A5404" s="3" t="inlineStr">
        <is>
          <t>SOC-0408</t>
        </is>
      </c>
      <c r="B5404" s="3" t="inlineStr">
        <is>
          <t>Almond</t>
        </is>
      </c>
      <c r="C5404" s="3" t="inlineStr">
        <is>
          <t>Amanda</t>
        </is>
      </c>
      <c r="D5404" s="3" t="inlineStr">
        <is>
          <t>Amanda Almond</t>
        </is>
      </c>
      <c r="E5404" s="3" t="inlineStr">
        <is>
          <t>Associate Professor of Psychology</t>
        </is>
      </c>
      <c r="F5404" s="3" t="inlineStr">
        <is>
          <t>NYC College of Technology</t>
        </is>
      </c>
      <c r="G5404" s="3" t="inlineStr">
        <is>
          <t>Social Science</t>
        </is>
      </c>
      <c r="H5404" s="3" t="inlineStr">
        <is>
          <t>AAlmond@citytech.cuny.edu</t>
        </is>
      </c>
      <c r="I5404" s="3" t="inlineStr">
        <is>
          <t>Journal article</t>
        </is>
      </c>
      <c r="J5404" s="3" t="inlineStr">
        <is>
          <t>Psychological Research in Action: Mentoring at an Urban HSI Institution with Intersectional Perspectives and Outcomes</t>
        </is>
      </c>
      <c r="K5404" s="3" t="n">
        <v>2017</v>
      </c>
      <c r="L5404" s="3" t="inlineStr">
        <is>
          <t>Publications and Research</t>
        </is>
      </c>
      <c r="M5404" s="3" t="inlineStr">
        <is>
          <t>Her, Pa; Hillstrom, Jean E; Almond, Amanda</t>
        </is>
      </c>
      <c r="N5404" s="3" t="inlineStr"/>
      <c r="O5404" s="3" t="n"/>
      <c r="P5404" s="3" t="inlineStr"/>
      <c r="Q5404" s="3" t="inlineStr"/>
      <c r="R5404" s="3" t="inlineStr">
        <is>
          <t>https://academicworks.cuny.edu/ny_pubs/1309</t>
        </is>
      </c>
      <c r="S5404" s="3" t="inlineStr">
        <is>
          <t>CUNY Academic Works</t>
        </is>
      </c>
      <c r="T5404" s="3" t="n">
        <v>1</v>
      </c>
      <c r="U5404" s="3" t="inlineStr">
        <is>
          <t>High (in CUNY Academic Works)</t>
        </is>
      </c>
      <c r="V5404" s="3" t="n"/>
      <c r="W5404" s="3" t="inlineStr"/>
      <c r="X5404" s="3" t="inlineStr">
        <is>
          <t>This paper is from the perspective of three women who are psychology faculty members at various points in their professional development. It was written with the intention to promote ways for students and faculty members of color to construct representations of themselves as mentors. The New York City College of Technologyâs (City Tech) participation in National Science Foundation (NSF) and National Institute of Health (NIH) grants, as well as institutionally-funded research initiatives, provided the authors with a context for engaging undergraduate students through research within the field of psychology. City Tech is a Hispanic serving institution with an urban campus landscape in downtown Brooklyn, New York. The majority of both faculty and students participating in grant- and institutionally-funded research identify as persons of color, women, or both, and tend to be first-generation college students and graduates. The underrepresentation of racial minorities and women within the STEM disciplines motivated the authors to create transformative environments that ensured individuals truly achieve full participation benefits as mentors and mentees. Mentoring expands itself to outreach, retention, and recruitment for students of color (Chan, Hom &amp; Montclare, 2011; Daloz, 1990; Thile &amp; Matt, 1995). Peer mentoring also improves rates of retention and persistence through the creation of supportive relationships and learning communities (e.g., Liou Mark, Dreyfuss &amp; Younge, 2010) among students from underrepresented groups. Psychologist W. Johnson and colleagues (2013) refer to a similar network of relationships among professional psychologists as a âCompetence Constellationâ: the groups of relationships that a professional has with people both interested and active in advancing one anotherâs well-being and professional development. These relationships, among faculty mentors and mentees, give individuals a sense of being connected to the larger community and strengthen their commitment towards scholarship and mentoring. The authors assert that research involvement offers multi-directional benefits to students and psychology faculty, peer-to-peer networking, enhanced student learning, and improved institutional reputation. We begin with a description of each psychology faculty member and their mentoring philosophy/model, then move on to highlight examples illustrating successful mentoring, and, ultimately, conclude with a discussion of overall themes that emerge at the intersection of our experiences.</t>
        </is>
      </c>
      <c r="Y5404" s="3" t="inlineStr">
        <is>
          <t>CUNY Academic Works</t>
        </is>
      </c>
      <c r="Z5404" s="3" t="inlineStr">
        <is>
          <t>https://academicworks.cuny.edu/context/ny_pubs/article/2340/viewcontent/PsychologicalResearchinAction__1_.pdf</t>
        </is>
      </c>
      <c r="AA5404" s="3" t="inlineStr">
        <is>
          <t>PDF in CUNY Academic Works</t>
        </is>
      </c>
      <c r="AB5404" s="3" t="inlineStr"/>
      <c r="AC5404" s="3" t="inlineStr">
        <is>
          <t>School of Arts &amp; Sciences</t>
        </is>
      </c>
      <c r="AD5404" s="3" t="n"/>
      <c r="AE5404" s="3" t="inlineStr">
        <is>
          <t>No</t>
        </is>
      </c>
      <c r="AF5404" s="3" t="inlineStr"/>
      <c r="AG5404" s="4" t="inlineStr"/>
      <c r="AH5404" s="4" t="inlineStr"/>
      <c r="AI5404" s="4" t="inlineStr"/>
    </row>
    <row r="5405">
      <c r="A5405" s="3" t="inlineStr">
        <is>
          <t>SOC-0409</t>
        </is>
      </c>
      <c r="B5405" s="3" t="inlineStr">
        <is>
          <t>Her</t>
        </is>
      </c>
      <c r="C5405" s="3" t="inlineStr">
        <is>
          <t>Pa</t>
        </is>
      </c>
      <c r="D5405" s="3" t="inlineStr">
        <is>
          <t>Pa Her</t>
        </is>
      </c>
      <c r="E5405" s="3" t="inlineStr">
        <is>
          <t>Associate Professor of Psychology</t>
        </is>
      </c>
      <c r="F5405" s="3" t="inlineStr">
        <is>
          <t>NYC College of Technology</t>
        </is>
      </c>
      <c r="G5405" s="3" t="inlineStr">
        <is>
          <t>Social Science</t>
        </is>
      </c>
      <c r="H5405" s="3" t="inlineStr">
        <is>
          <t>PHer@citytech.cuny.edu</t>
        </is>
      </c>
      <c r="I5405" s="3" t="inlineStr">
        <is>
          <t>Journal article</t>
        </is>
      </c>
      <c r="J5405" s="3" t="inlineStr">
        <is>
          <t>Psychological Research in Action: Mentoring at an Urban HSI Institution with Intersectional Perspectives and Outcomes</t>
        </is>
      </c>
      <c r="K5405" s="3" t="n">
        <v>2017</v>
      </c>
      <c r="L5405" s="3" t="inlineStr">
        <is>
          <t>Publications and Research</t>
        </is>
      </c>
      <c r="M5405" s="3" t="inlineStr">
        <is>
          <t>Her, Pa; Hillstrom, Jean E; Almond, Amanda</t>
        </is>
      </c>
      <c r="N5405" s="3" t="inlineStr"/>
      <c r="O5405" s="3" t="n"/>
      <c r="P5405" s="3" t="inlineStr"/>
      <c r="Q5405" s="3" t="inlineStr"/>
      <c r="R5405" s="3" t="inlineStr">
        <is>
          <t>https://academicworks.cuny.edu/ny_pubs/1309</t>
        </is>
      </c>
      <c r="S5405" s="3" t="inlineStr">
        <is>
          <t>CUNY Academic Works</t>
        </is>
      </c>
      <c r="T5405" s="3" t="n">
        <v>1</v>
      </c>
      <c r="U5405" s="3" t="inlineStr">
        <is>
          <t>High (in CUNY Academic Works)</t>
        </is>
      </c>
      <c r="V5405" s="3" t="n"/>
      <c r="W5405" s="3" t="inlineStr"/>
      <c r="X5405" s="3" t="inlineStr">
        <is>
          <t>This paper is from the perspective of three women who are psychology faculty members at various points in their professional development. It was written with the intention to promote ways for students and faculty members of color to construct representations of themselves as mentors. The New York City College of Technologyâs (City Tech) participation in National Science Foundation (NSF) and National Institute of Health (NIH) grants, as well as institutionally-funded research initiatives, provided the authors with a context for engaging undergraduate students through research within the field of psychology. City Tech is a Hispanic serving institution with an urban campus landscape in downtown Brooklyn, New York. The majority of both faculty and students participating in grant- and institutionally-funded research identify as persons of color, women, or both, and tend to be first-generation college students and graduates. The underrepresentation of racial minorities and women within the STEM disciplines motivated the authors to create transformative environments that ensured individuals truly achieve full participation benefits as mentors and mentees. Mentoring expands itself to outreach, retention, and recruitment for students of color (Chan, Hom &amp; Montclare, 2011; Daloz, 1990; Thile &amp; Matt, 1995). Peer mentoring also improves rates of retention and persistence through the creation of supportive relationships and learning communities (e.g., Liou Mark, Dreyfuss &amp; Younge, 2010) among students from underrepresented groups. Psychologist W. Johnson and colleagues (2013) refer to a similar network of relationships among professional psychologists as a âCompetence Constellationâ: the groups of relationships that a professional has with people both interested and active in advancing one anotherâs well-being and professional development. These relationships, among faculty mentors and mentees, give individuals a sense of being connected to the larger community and strengthen their commitment towards scholarship and mentoring. The authors assert that research involvement offers multi-directional benefits to students and psychology faculty, peer-to-peer networking, enhanced student learning, and improved institutional reputation. We begin with a description of each psychology faculty member and their mentoring philosophy/model, then move on to highlight examples illustrating successful mentoring, and, ultimately, conclude with a discussion of overall themes that emerge at the intersection of our experiences.</t>
        </is>
      </c>
      <c r="Y5405" s="3" t="inlineStr">
        <is>
          <t>CUNY Academic Works</t>
        </is>
      </c>
      <c r="Z5405" s="3" t="inlineStr">
        <is>
          <t>https://academicworks.cuny.edu/context/ny_pubs/article/2340/viewcontent/PsychologicalResearchinAction__1_.pdf</t>
        </is>
      </c>
      <c r="AA5405" s="3" t="inlineStr">
        <is>
          <t>PDF in CUNY Academic Works</t>
        </is>
      </c>
      <c r="AB5405" s="3" t="inlineStr"/>
      <c r="AC5405" s="3" t="inlineStr">
        <is>
          <t>School of Arts &amp; Sciences</t>
        </is>
      </c>
      <c r="AD5405" s="3" t="n"/>
      <c r="AE5405" s="3" t="inlineStr">
        <is>
          <t>No</t>
        </is>
      </c>
      <c r="AF5405" s="3" t="inlineStr"/>
      <c r="AG5405" s="4" t="inlineStr"/>
      <c r="AH5405" s="4" t="inlineStr"/>
      <c r="AI5405" s="4" t="inlineStr"/>
    </row>
    <row r="5406">
      <c r="A5406" s="3" t="inlineStr">
        <is>
          <t>SOC-0412</t>
        </is>
      </c>
      <c r="B5406" s="3" t="inlineStr">
        <is>
          <t>Pope Fischer</t>
        </is>
      </c>
      <c r="C5406" s="3" t="inlineStr">
        <is>
          <t>Lisa</t>
        </is>
      </c>
      <c r="D5406" s="3" t="inlineStr">
        <is>
          <t>Lisa Pope Fischer</t>
        </is>
      </c>
      <c r="E5406" s="3" t="inlineStr">
        <is>
          <t>Associate Professor of Anthropology</t>
        </is>
      </c>
      <c r="F5406" s="3" t="inlineStr">
        <is>
          <t>NYC College of Technology</t>
        </is>
      </c>
      <c r="G5406" s="3" t="inlineStr">
        <is>
          <t>Social Science</t>
        </is>
      </c>
      <c r="H5406" s="3" t="inlineStr">
        <is>
          <t>LPopefischer@citytech.cuny.edu</t>
        </is>
      </c>
      <c r="I5406" s="3" t="inlineStr">
        <is>
          <t>Journal article</t>
        </is>
      </c>
      <c r="J5406" s="3" t="inlineStr">
        <is>
          <t>Ritualization of Ethno-Nationalism - A Textual Analysis of a Hungarian Corpus Christi Procession</t>
        </is>
      </c>
      <c r="K5406" s="3" t="n">
        <v>2017</v>
      </c>
      <c r="L5406" s="3" t="inlineStr">
        <is>
          <t>Anthropos</t>
        </is>
      </c>
      <c r="M5406" s="3" t="inlineStr">
        <is>
          <t>Lisa Pope Fischer</t>
        </is>
      </c>
      <c r="N5406" s="3" t="inlineStr"/>
      <c r="O5406" s="3" t="n"/>
      <c r="P5406" s="3" t="inlineStr"/>
      <c r="Q5406" s="3" t="inlineStr">
        <is>
          <t>10.5771/0257-9774-2017-1-35</t>
        </is>
      </c>
      <c r="R5406" s="3" t="inlineStr">
        <is>
          <t>https://doi.org/10.5771/0257-9774-2017-1-35</t>
        </is>
      </c>
      <c r="S5406" s="3" t="inlineStr">
        <is>
          <t>OpenAlex; CUNY Academic Works; Dept bio</t>
        </is>
      </c>
      <c r="T5406" s="3" t="n">
        <v>3</v>
      </c>
      <c r="U5406" s="3" t="inlineStr">
        <is>
          <t>High (City Tech affiliation on paper); 3 sources</t>
        </is>
      </c>
      <c r="V5406" s="3" t="n"/>
      <c r="W5406" s="3" t="inlineStr">
        <is>
          <t>“Ritualization of Ethno-nationalism: A Textual Analysis of a Hungarian Corpus Christi Procession” Anthropos, issue 112 (1), 2017 (Forthcoming).</t>
        </is>
      </c>
      <c r="X5406" s="3" t="inlineStr">
        <is>
          <t>Observing a Corpus Christi procession in post-socialist Hungary, this article uses a textual analysis to explore how the ritual mirrors post-socialist trends that affirm Hungarian identity.This article serves to both document an interesting ritual procession but also view it in light of growing ethno-nationalism that both unites a community yet also shows exclusion of others.It is like a mirror at a microcosmic level that reflects a kind of ritualization of ethno-nationalism.</t>
        </is>
      </c>
      <c r="Y5406" s="3" t="inlineStr">
        <is>
          <t>OpenAlex</t>
        </is>
      </c>
      <c r="Z5406" s="3" t="inlineStr">
        <is>
          <t>http://www.nomos-elibrary.de/10.5771/0257-9774-2017-1-35.pdf</t>
        </is>
      </c>
      <c r="AA5406" s="3" t="inlineStr">
        <is>
          <t>Open-access PDF (via OpenAlex)</t>
        </is>
      </c>
      <c r="AB5406" s="3" t="inlineStr">
        <is>
          <t>hybrid</t>
        </is>
      </c>
      <c r="AC5406" s="3" t="inlineStr">
        <is>
          <t>School of Arts &amp; Sciences</t>
        </is>
      </c>
      <c r="AD5406" s="3" t="n">
        <v>0</v>
      </c>
      <c r="AE5406" s="3" t="inlineStr">
        <is>
          <t>No</t>
        </is>
      </c>
      <c r="AF5406" s="3" t="inlineStr"/>
      <c r="AG5406" s="4" t="inlineStr"/>
      <c r="AH5406" s="4" t="inlineStr"/>
      <c r="AI5406" s="4" t="inlineStr"/>
    </row>
    <row r="5407">
      <c r="A5407" s="3" t="inlineStr">
        <is>
          <t>SOC-0413</t>
        </is>
      </c>
      <c r="B5407" s="3" t="inlineStr">
        <is>
          <t>MacDonald</t>
        </is>
      </c>
      <c r="C5407" s="3" t="inlineStr">
        <is>
          <t>Sean</t>
        </is>
      </c>
      <c r="D5407" s="3" t="inlineStr">
        <is>
          <t>Sean MacDonald</t>
        </is>
      </c>
      <c r="E5407" s="3" t="inlineStr">
        <is>
          <t>Professor of Economics</t>
        </is>
      </c>
      <c r="F5407" s="3" t="inlineStr">
        <is>
          <t>NYC College of Technology</t>
        </is>
      </c>
      <c r="G5407" s="3" t="inlineStr">
        <is>
          <t>Social Science</t>
        </is>
      </c>
      <c r="H5407" s="3" t="inlineStr">
        <is>
          <t>SMacdonald@citytech.cuny.edu</t>
        </is>
      </c>
      <c r="I5407" s="3" t="inlineStr">
        <is>
          <t>Paper (venue type unclear)</t>
        </is>
      </c>
      <c r="J5407" s="3" t="inlineStr">
        <is>
          <t>S. P. MacDonald (Eds.), Interdisciplinary Place-based Learning in Urban Education: Exploring Virtual Worlds</t>
        </is>
      </c>
      <c r="K5407" s="3" t="n">
        <v>2017</v>
      </c>
      <c r="L5407" s="3" t="inlineStr"/>
      <c r="M5407" s="3" t="inlineStr"/>
      <c r="N5407" s="3" t="inlineStr"/>
      <c r="O5407" s="3" t="n"/>
      <c r="P5407" s="3" t="inlineStr"/>
      <c r="Q5407" s="3" t="inlineStr"/>
      <c r="R5407" s="3" t="inlineStr"/>
      <c r="S5407" s="3" t="inlineStr">
        <is>
          <t>Dept bio</t>
        </is>
      </c>
      <c r="T5407" s="3" t="n">
        <v>1</v>
      </c>
      <c r="U5407" s="3" t="inlineStr">
        <is>
          <t>Medium (self-reported in faculty bio)</t>
        </is>
      </c>
      <c r="V5407" s="3" t="n"/>
      <c r="W5407" s="3" t="inlineStr">
        <is>
          <t>R. D. Lansiquot &amp; S. P. MacDonald (Eds.), Interdisciplinary Place-based Learning in Urban Education: Exploring Virtual Worlds. New York: Palgrave. November 2017, ISBN: 978-3-319-66014-1 (2018 copyright)</t>
        </is>
      </c>
      <c r="X5407" s="3" t="inlineStr"/>
      <c r="Y5407" s="3" t="inlineStr"/>
      <c r="Z5407" s="3" t="inlineStr"/>
      <c r="AA5407" s="3" t="inlineStr"/>
      <c r="AB5407" s="3" t="inlineStr"/>
      <c r="AC5407" s="3" t="inlineStr">
        <is>
          <t>School of Arts &amp; Sciences</t>
        </is>
      </c>
      <c r="AD5407" s="3" t="n"/>
      <c r="AE5407" s="3" t="inlineStr">
        <is>
          <t>No</t>
        </is>
      </c>
      <c r="AF5407" s="3" t="inlineStr"/>
      <c r="AG5407" s="4" t="inlineStr"/>
      <c r="AH5407" s="4" t="inlineStr"/>
      <c r="AI5407" s="4" t="inlineStr"/>
    </row>
    <row r="5408">
      <c r="A5408" s="3" t="inlineStr">
        <is>
          <t>SOC-0414</t>
        </is>
      </c>
      <c r="B5408" s="3" t="inlineStr">
        <is>
          <t>Nyambuu</t>
        </is>
      </c>
      <c r="C5408" s="3" t="inlineStr">
        <is>
          <t>Unurjargal</t>
        </is>
      </c>
      <c r="D5408" s="3" t="inlineStr">
        <is>
          <t>Unurjargal Nyambuu</t>
        </is>
      </c>
      <c r="E5408" s="3" t="inlineStr">
        <is>
          <t>Associate Professor of Economics</t>
        </is>
      </c>
      <c r="F5408" s="3" t="inlineStr">
        <is>
          <t>NYC College of Technology</t>
        </is>
      </c>
      <c r="G5408" s="3" t="inlineStr">
        <is>
          <t>Social Science</t>
        </is>
      </c>
      <c r="H5408" s="3" t="inlineStr">
        <is>
          <t>UNyambuu@citytech.cuny.edu</t>
        </is>
      </c>
      <c r="I5408" s="3" t="inlineStr">
        <is>
          <t>Journal article</t>
        </is>
      </c>
      <c r="J5408" s="3" t="inlineStr">
        <is>
          <t>Self-serving altruistic behavior and its implications for consumption, trade, and foreign exchange rates</t>
        </is>
      </c>
      <c r="K5408" s="3" t="n">
        <v>2017</v>
      </c>
      <c r="L5408" s="3" t="inlineStr">
        <is>
          <t>Risk and Decision Analysis</t>
        </is>
      </c>
      <c r="M5408" s="3" t="inlineStr">
        <is>
          <t>Unurjargal Nyambuu</t>
        </is>
      </c>
      <c r="N5408" s="3" t="inlineStr"/>
      <c r="O5408" s="3" t="n"/>
      <c r="P5408" s="3" t="inlineStr"/>
      <c r="Q5408" s="3" t="inlineStr">
        <is>
          <t>10.3233/rda-170119</t>
        </is>
      </c>
      <c r="R5408" s="3" t="inlineStr">
        <is>
          <t>https://doi.org/10.3233/rda-170119</t>
        </is>
      </c>
      <c r="S5408" s="3" t="inlineStr">
        <is>
          <t>OpenAlex; Dept bio</t>
        </is>
      </c>
      <c r="T5408" s="3" t="n">
        <v>2</v>
      </c>
      <c r="U5408" s="3" t="inlineStr">
        <is>
          <t>High (City Tech affiliation on paper); 2 sources</t>
        </is>
      </c>
      <c r="V5408" s="3" t="n"/>
      <c r="W5408" s="3" t="inlineStr">
        <is>
          <t>“Self-serving Altruistic Behavior and Its Implications for Consumption, Trade, and Foreign Exchange Rates,” 2017, Risk and Decision Analysis vol. 6(2), pp. 137-149.</t>
        </is>
      </c>
      <c r="X5408" s="3" t="inlineStr">
        <is>
          <t>Altruistic behavior is typically defined as an action(s) that could increase another’s welfare. This can result from motivations that are self-serving. For example, on a national level, it affects a countries’ consumption through an expansion of trad</t>
        </is>
      </c>
      <c r="Y5408" s="3" t="inlineStr">
        <is>
          <t>OpenAlex</t>
        </is>
      </c>
      <c r="Z5408" s="3" t="inlineStr"/>
      <c r="AA5408" s="3" t="inlineStr">
        <is>
          <t>Not found</t>
        </is>
      </c>
      <c r="AB5408" s="3" t="inlineStr">
        <is>
          <t>closed</t>
        </is>
      </c>
      <c r="AC5408" s="3" t="inlineStr">
        <is>
          <t>School of Arts &amp; Sciences</t>
        </is>
      </c>
      <c r="AD5408" s="3" t="n">
        <v>0</v>
      </c>
      <c r="AE5408" s="3" t="inlineStr">
        <is>
          <t>No</t>
        </is>
      </c>
      <c r="AF5408" s="3" t="inlineStr"/>
      <c r="AG5408" s="4" t="inlineStr"/>
      <c r="AH5408" s="4" t="inlineStr"/>
      <c r="AI5408" s="4" t="inlineStr"/>
    </row>
    <row r="5409">
      <c r="A5409" s="3" t="inlineStr">
        <is>
          <t>SOC-0415</t>
        </is>
      </c>
      <c r="B5409" s="3" t="inlineStr">
        <is>
          <t>Nyambuu</t>
        </is>
      </c>
      <c r="C5409" s="3" t="inlineStr">
        <is>
          <t>Unurjargal</t>
        </is>
      </c>
      <c r="D5409" s="3" t="inlineStr">
        <is>
          <t>Unurjargal Nyambuu</t>
        </is>
      </c>
      <c r="E5409" s="3" t="inlineStr">
        <is>
          <t>Associate Professor of Economics</t>
        </is>
      </c>
      <c r="F5409" s="3" t="inlineStr">
        <is>
          <t>NYC College of Technology</t>
        </is>
      </c>
      <c r="G5409" s="3" t="inlineStr">
        <is>
          <t>Social Science</t>
        </is>
      </c>
      <c r="H5409" s="3" t="inlineStr">
        <is>
          <t>UNyambuu@citytech.cuny.edu</t>
        </is>
      </c>
      <c r="I5409" s="3" t="inlineStr">
        <is>
          <t>Book chapter</t>
        </is>
      </c>
      <c r="J5409" s="3" t="inlineStr">
        <is>
          <t>The Challenges in the Transition from Fossil Fuel to Renewable Energy</t>
        </is>
      </c>
      <c r="K5409" s="3" t="n">
        <v>2017</v>
      </c>
      <c r="L5409" s="3" t="inlineStr">
        <is>
          <t>Studies on entrepreneurship, structural change and industrial dynamics</t>
        </is>
      </c>
      <c r="M5409" s="3" t="inlineStr">
        <is>
          <t>Unurjargal Nyambuu; Willi Semmler</t>
        </is>
      </c>
      <c r="N5409" s="3" t="inlineStr"/>
      <c r="O5409" s="3" t="n"/>
      <c r="P5409" s="3" t="inlineStr"/>
      <c r="Q5409" s="3" t="inlineStr">
        <is>
          <t>10.1007/978-3-319-49604-7_8</t>
        </is>
      </c>
      <c r="R5409" s="3" t="inlineStr">
        <is>
          <t>https://doi.org/10.1007/978-3-319-49604-7_8</t>
        </is>
      </c>
      <c r="S5409" s="3" t="inlineStr">
        <is>
          <t>OpenAlex; Dept bio</t>
        </is>
      </c>
      <c r="T5409" s="3" t="n">
        <v>2</v>
      </c>
      <c r="U5409" s="3" t="inlineStr">
        <is>
          <t>High (City Tech affiliation on paper); 2 sources</t>
        </is>
      </c>
      <c r="V5409" s="3" t="n"/>
      <c r="W5409" s="3" t="inlineStr">
        <is>
          <t>“The Challenges in The Transition from Fossil Fuel to Renewable Energy,” 2017, (w/W. Semmler, book chapter) in: Industry 4.0 Entrepreneurship and Structural Change in the New Digital Landscape (T. Devezas, J. Leitão, &amp; A. Sarygulov, eds.), Springer International Publishing.</t>
        </is>
      </c>
      <c r="X5409" s="3" t="inlineStr"/>
      <c r="Y5409" s="3" t="inlineStr"/>
      <c r="Z5409" s="3" t="inlineStr"/>
      <c r="AA5409" s="3" t="inlineStr">
        <is>
          <t>Not found</t>
        </is>
      </c>
      <c r="AB5409" s="3" t="inlineStr">
        <is>
          <t>closed</t>
        </is>
      </c>
      <c r="AC5409" s="3" t="inlineStr">
        <is>
          <t>School of Arts &amp; Sciences</t>
        </is>
      </c>
      <c r="AD5409" s="3" t="n">
        <v>5</v>
      </c>
      <c r="AE5409" s="3" t="inlineStr">
        <is>
          <t>No</t>
        </is>
      </c>
      <c r="AF5409" s="3" t="inlineStr"/>
      <c r="AG5409" s="4" t="inlineStr"/>
      <c r="AH5409" s="4" t="inlineStr"/>
      <c r="AI5409" s="4" t="inlineStr"/>
    </row>
    <row r="5410">
      <c r="A5410" s="3" t="inlineStr">
        <is>
          <t>SOC-0416</t>
        </is>
      </c>
      <c r="B5410" s="3" t="inlineStr">
        <is>
          <t>Castillo</t>
        </is>
      </c>
      <c r="C5410" s="3" t="inlineStr">
        <is>
          <t>Marco</t>
        </is>
      </c>
      <c r="D5410" s="3" t="inlineStr">
        <is>
          <t>Marco Castillo</t>
        </is>
      </c>
      <c r="E5410" s="3" t="inlineStr">
        <is>
          <t>Associate Professor of Government</t>
        </is>
      </c>
      <c r="F5410" s="3" t="inlineStr">
        <is>
          <t>NYC College of Technology</t>
        </is>
      </c>
      <c r="G5410" s="3" t="inlineStr">
        <is>
          <t>Social Science</t>
        </is>
      </c>
      <c r="H5410" s="3" t="inlineStr">
        <is>
          <t>MCastillo@citytech.cuny.edu</t>
        </is>
      </c>
      <c r="I5410" s="3" t="inlineStr">
        <is>
          <t>Journal article</t>
        </is>
      </c>
      <c r="J5410" s="3" t="inlineStr">
        <is>
          <t>The Relevance of Regulation: Teaching Public Affairs Students in Applied Fields</t>
        </is>
      </c>
      <c r="K5410" s="3" t="n">
        <v>2017</v>
      </c>
      <c r="L5410" s="3" t="inlineStr">
        <is>
          <t>Journal of Public Affairs Education</t>
        </is>
      </c>
      <c r="M5410" s="3" t="inlineStr">
        <is>
          <t>Marco Castillo</t>
        </is>
      </c>
      <c r="N5410" s="3" t="inlineStr"/>
      <c r="O5410" s="3" t="n"/>
      <c r="P5410" s="3" t="inlineStr"/>
      <c r="Q5410" s="3" t="inlineStr">
        <is>
          <t>10.1080/15236803.2017.12002282</t>
        </is>
      </c>
      <c r="R5410" s="3" t="inlineStr">
        <is>
          <t>https://doi.org/10.1080/15236803.2017.12002282</t>
        </is>
      </c>
      <c r="S5410" s="3" t="inlineStr">
        <is>
          <t>OpenAlex</t>
        </is>
      </c>
      <c r="T5410" s="3" t="n">
        <v>1</v>
      </c>
      <c r="U5410" s="3" t="inlineStr">
        <is>
          <t>High (City Tech affiliation on paper)</t>
        </is>
      </c>
      <c r="V5410" s="3" t="n"/>
      <c r="W5410" s="3" t="inlineStr"/>
      <c r="X5410" s="3" t="inlineStr">
        <is>
          <t>Teaching about public affairs can be difficult in applied programs of study. Undergraduate students in applied fields tend to have more utilitarian perspectives on higher education, valuing it for the accomplishment of specific career-related objectives. This can make teaching about government difficult because students may not see the immediate relevance of such study for their career paths. This article posits that instructors can frame undergraduate public affairs classes to emphasize the relevance of government and public affairs for students’ careers. By taking a constructivist approach and focusing on government regulation as it pertains to students’ majors and programs of study, instructors can transform students’ career-related self-interest into a foundation for deeper learning about government, public affairs, and the challenges of modern governance.</t>
        </is>
      </c>
      <c r="Y5410" s="3" t="inlineStr">
        <is>
          <t>OpenAlex</t>
        </is>
      </c>
      <c r="Z5410" s="3" t="inlineStr"/>
      <c r="AA5410" s="3" t="inlineStr">
        <is>
          <t>Not found</t>
        </is>
      </c>
      <c r="AB5410" s="3" t="inlineStr">
        <is>
          <t>closed</t>
        </is>
      </c>
      <c r="AC5410" s="3" t="inlineStr">
        <is>
          <t>School of Arts &amp; Sciences</t>
        </is>
      </c>
      <c r="AD5410" s="3" t="n">
        <v>2</v>
      </c>
      <c r="AE5410" s="3" t="inlineStr">
        <is>
          <t>No</t>
        </is>
      </c>
      <c r="AF5410" s="3" t="inlineStr"/>
      <c r="AG5410" s="4" t="inlineStr"/>
      <c r="AH5410" s="4" t="inlineStr"/>
      <c r="AI5410" s="4" t="inlineStr"/>
    </row>
    <row r="5411">
      <c r="A5411" s="3" t="inlineStr">
        <is>
          <t>SOC-0418</t>
        </is>
      </c>
      <c r="B5411" s="3" t="inlineStr">
        <is>
          <t>Park</t>
        </is>
      </c>
      <c r="C5411" s="3" t="inlineStr">
        <is>
          <t>Laureen</t>
        </is>
      </c>
      <c r="D5411" s="3" t="inlineStr">
        <is>
          <t>Laureen Park</t>
        </is>
      </c>
      <c r="E5411" s="3" t="inlineStr">
        <is>
          <t>Associate Professor of Philosophy</t>
        </is>
      </c>
      <c r="F5411" s="3" t="inlineStr">
        <is>
          <t>NYC College of Technology</t>
        </is>
      </c>
      <c r="G5411" s="3" t="inlineStr">
        <is>
          <t>Social Science</t>
        </is>
      </c>
      <c r="H5411" s="3" t="inlineStr">
        <is>
          <t>LPark@citytech.cuny.edu</t>
        </is>
      </c>
      <c r="I5411" s="3" t="inlineStr">
        <is>
          <t>Book chapter</t>
        </is>
      </c>
      <c r="J5411" s="3" t="inlineStr">
        <is>
          <t>The Varieties of Place-Based Education</t>
        </is>
      </c>
      <c r="K5411" s="3" t="n">
        <v>2017</v>
      </c>
      <c r="L5411" s="3" t="inlineStr">
        <is>
          <t>Springer eBooks</t>
        </is>
      </c>
      <c r="M5411" s="3" t="inlineStr">
        <is>
          <t>Laureen Park</t>
        </is>
      </c>
      <c r="N5411" s="3" t="inlineStr"/>
      <c r="O5411" s="3" t="n"/>
      <c r="P5411" s="3" t="inlineStr"/>
      <c r="Q5411" s="3" t="inlineStr">
        <is>
          <t>10.1007/978-3-319-66014-1_2</t>
        </is>
      </c>
      <c r="R5411" s="3" t="inlineStr">
        <is>
          <t>https://doi.org/10.1007/978-3-319-66014-1_2</t>
        </is>
      </c>
      <c r="S5411" s="3" t="inlineStr">
        <is>
          <t>OpenAlex; CUNY Academic Works; Dept bio</t>
        </is>
      </c>
      <c r="T5411" s="3" t="n">
        <v>3</v>
      </c>
      <c r="U5411" s="3" t="inlineStr">
        <is>
          <t>High (City Tech affiliation on paper); 3 sources</t>
        </is>
      </c>
      <c r="V5411" s="3" t="n"/>
      <c r="W5411" s="3" t="inlineStr">
        <is>
          <t>Park, Laureen, “Varieties of Place; A Phenomenological Analysis of Place-based Education”, Interdisciplinary Place-Based Learning in Urban Education: Exploring Virtual Worlds, ed. Reneta Lansiquot and Sean MacDonald. New York: Palgrave-MacMillan, 2018.</t>
        </is>
      </c>
      <c r="X5411" s="3" t="inlineStr">
        <is>
          <t>Traditionally, the predominant focus of Place-based educational (PBE) theories and practices has been the natural environment. The focus of this chapter will be on urban and digital environments as incubators of the PBE goals of experiential learning, interdisciplinarity, critical thinking, ethical reflection, and other goals. The framework used to interpret and analyze the various senses of place is based on the notions of the lifeworld, personalistic attitude, noesis and noema, all concepts found in Edmund Husserlâs Ideas I and II. Urban and virtual places share the characteristic of being built, which has resonances for the interactivity and engagement the learner has in regards to them. I use Husserlâs insights to concretely analyze the function different field sites play in the curriculum of the authors who talk about their experiences with PBE in this book. In particular, I look at the interplay between the learner and natural environments, urban built places, virtual places, and the âspaceâ of an online community discussion forum. Because of the way Husserl describes places as expressions of both noesis and noema, there is commonality in all of these varieties of places as concrete contexts within which learners understand and solve problems.</t>
        </is>
      </c>
      <c r="Y5411" s="3" t="inlineStr">
        <is>
          <t>CUNY Academic Works</t>
        </is>
      </c>
      <c r="Z5411" s="3" t="inlineStr">
        <is>
          <t>https://academicworks.cuny.edu/context/ny_pubs/article/1203/viewcontent/auto_convert.pdf</t>
        </is>
      </c>
      <c r="AA5411" s="3" t="inlineStr">
        <is>
          <t>Not found</t>
        </is>
      </c>
      <c r="AB5411" s="3" t="inlineStr">
        <is>
          <t>closed</t>
        </is>
      </c>
      <c r="AC5411" s="3" t="inlineStr">
        <is>
          <t>School of Arts &amp; Sciences</t>
        </is>
      </c>
      <c r="AD5411" s="3" t="n">
        <v>3</v>
      </c>
      <c r="AE5411" s="3" t="inlineStr">
        <is>
          <t>No</t>
        </is>
      </c>
      <c r="AF5411" s="3" t="inlineStr"/>
      <c r="AG5411" s="4" t="inlineStr"/>
      <c r="AH5411" s="4" t="inlineStr"/>
      <c r="AI5411" s="4" t="inlineStr"/>
    </row>
    <row r="5412">
      <c r="A5412" s="3" t="inlineStr">
        <is>
          <t>SOC-0422</t>
        </is>
      </c>
      <c r="B5412" s="3" t="inlineStr">
        <is>
          <t>Pope Fischer</t>
        </is>
      </c>
      <c r="C5412" s="3" t="inlineStr">
        <is>
          <t>Lisa</t>
        </is>
      </c>
      <c r="D5412" s="3" t="inlineStr">
        <is>
          <t>Lisa Pope Fischer</t>
        </is>
      </c>
      <c r="E5412" s="3" t="inlineStr">
        <is>
          <t>Associate Professor of Anthropology</t>
        </is>
      </c>
      <c r="F5412" s="3" t="inlineStr">
        <is>
          <t>NYC College of Technology</t>
        </is>
      </c>
      <c r="G5412" s="3" t="inlineStr">
        <is>
          <t>Social Science</t>
        </is>
      </c>
      <c r="H5412" s="3" t="inlineStr">
        <is>
          <t>LPopefischer@citytech.cuny.edu</t>
        </is>
      </c>
      <c r="I5412" s="3" t="inlineStr">
        <is>
          <t>Journal article</t>
        </is>
      </c>
      <c r="J5412" s="3" t="inlineStr">
        <is>
          <t>Washing Machine Races, Gulag Pizza, and Mc Lenin: Kitsch-ification in Post Socialist Hungary</t>
        </is>
      </c>
      <c r="K5412" s="3" t="n">
        <v>2017</v>
      </c>
      <c r="L5412" s="3" t="inlineStr">
        <is>
          <t>Publications and Research</t>
        </is>
      </c>
      <c r="M5412" s="3" t="inlineStr">
        <is>
          <t>Pope Fischer, Lisa</t>
        </is>
      </c>
      <c r="N5412" s="3" t="inlineStr"/>
      <c r="O5412" s="3" t="n"/>
      <c r="P5412" s="3" t="inlineStr"/>
      <c r="Q5412" s="3" t="inlineStr"/>
      <c r="R5412" s="3" t="inlineStr">
        <is>
          <t>https://academicworks.cuny.edu/ny_pubs/725</t>
        </is>
      </c>
      <c r="S5412" s="3" t="inlineStr">
        <is>
          <t>CUNY Academic Works</t>
        </is>
      </c>
      <c r="T5412" s="3" t="n">
        <v>1</v>
      </c>
      <c r="U5412" s="3" t="inlineStr">
        <is>
          <t>High (in CUNY Academic Works)</t>
        </is>
      </c>
      <c r="V5412" s="3" t="n"/>
      <c r="W5412" s="3" t="inlineStr"/>
      <c r="X5412" s="3" t="inlineStr">
        <is>
          <t>During the cold war, material culture could symbolically mark conflicts between the East and West. Lenin, Marx, the sickle and hammer symbolized communist strength. Household items and electronics were marveled at as new and advanced in contrast to the Western capitalist exotic âOther.â In Hungary today these symbols become Communist kitsch that can undermine former tensions and illustrate a collective ambivalence towards the post-socialist condition by (1) reinterpreting time and space, (2) symbolizing the cold war âother,â (3) creating fantasized spaces, (4) and by representing a generational divide. Making former symbols of Communist strength âkitschyâ illustrates a mockery of the past, which becomes fodder for humor much like Bahktinâs discussion of inverse of power. The kitschification of Communism evokes various understandings of nostalgia in material form that underscores reinvented commentaries on the past as well as a response to an uncertain present and in the process neutralizes political complexity.</t>
        </is>
      </c>
      <c r="Y5412" s="3" t="inlineStr">
        <is>
          <t>CUNY Academic Works</t>
        </is>
      </c>
      <c r="Z5412" s="3" t="inlineStr">
        <is>
          <t>https://academicworks.cuny.edu/context/ny_pubs/article/1746/viewcontent/PopeFischer_Kitsch_Ethnos.pdf</t>
        </is>
      </c>
      <c r="AA5412" s="3" t="inlineStr">
        <is>
          <t>PDF in CUNY Academic Works</t>
        </is>
      </c>
      <c r="AB5412" s="3" t="inlineStr"/>
      <c r="AC5412" s="3" t="inlineStr">
        <is>
          <t>School of Arts &amp; Sciences</t>
        </is>
      </c>
      <c r="AD5412" s="3" t="n"/>
      <c r="AE5412" s="3" t="inlineStr">
        <is>
          <t>No</t>
        </is>
      </c>
      <c r="AF5412" s="3" t="inlineStr"/>
      <c r="AG5412" s="4" t="inlineStr"/>
      <c r="AH5412" s="4" t="inlineStr"/>
      <c r="AI5412" s="4" t="inlineStr"/>
    </row>
    <row r="5413">
      <c r="A5413" s="3" t="inlineStr">
        <is>
          <t>SOC-0423</t>
        </is>
      </c>
      <c r="B5413" s="3" t="inlineStr">
        <is>
          <t>Almond</t>
        </is>
      </c>
      <c r="C5413" s="3" t="inlineStr">
        <is>
          <t>Amanda</t>
        </is>
      </c>
      <c r="D5413" s="3" t="inlineStr">
        <is>
          <t>Amanda Almond</t>
        </is>
      </c>
      <c r="E5413" s="3" t="inlineStr">
        <is>
          <t>Associate Professor of Psychology</t>
        </is>
      </c>
      <c r="F5413" s="3" t="inlineStr">
        <is>
          <t>NYC College of Technology</t>
        </is>
      </c>
      <c r="G5413" s="3" t="inlineStr">
        <is>
          <t>Social Science</t>
        </is>
      </c>
      <c r="H5413" s="3" t="inlineStr">
        <is>
          <t>AAlmond@citytech.cuny.edu</t>
        </is>
      </c>
      <c r="I5413" s="3" t="inlineStr">
        <is>
          <t>Book chapter</t>
        </is>
      </c>
      <c r="J5413" s="3" t="inlineStr">
        <is>
          <t>What are you? Understanding and coping with microaggression</t>
        </is>
      </c>
      <c r="K5413" s="3" t="n">
        <v>2017</v>
      </c>
      <c r="L5413" s="3" t="inlineStr"/>
      <c r="M5413" s="3" t="inlineStr">
        <is>
          <t>Almond, A</t>
        </is>
      </c>
      <c r="N5413" s="3" t="inlineStr"/>
      <c r="O5413" s="3" t="n"/>
      <c r="P5413" s="3" t="inlineStr"/>
      <c r="Q5413" s="3" t="inlineStr"/>
      <c r="R5413" s="3" t="inlineStr"/>
      <c r="S5413" s="3" t="inlineStr">
        <is>
          <t>Dept bio</t>
        </is>
      </c>
      <c r="T5413" s="3" t="n">
        <v>1</v>
      </c>
      <c r="U5413" s="3" t="inlineStr">
        <is>
          <t>Medium (self-reported in faculty bio)</t>
        </is>
      </c>
      <c r="V5413" s="3" t="n"/>
      <c r="W5413" s="3" t="inlineStr">
        <is>
          <t>Almond, A. (2017). What are you? Understanding and coping with microaggression. (Chapter). In J. Chrisler &amp; C. Golden (Eds.), Lectures on the Psychology of Women, 5th Edition, Long Grove, Illinois: Waveland Press.</t>
        </is>
      </c>
      <c r="X5413" s="3" t="inlineStr"/>
      <c r="Y5413" s="3" t="inlineStr"/>
      <c r="Z5413" s="3" t="inlineStr"/>
      <c r="AA5413" s="3" t="inlineStr"/>
      <c r="AB5413" s="3" t="inlineStr"/>
      <c r="AC5413" s="3" t="inlineStr">
        <is>
          <t>School of Arts &amp; Sciences</t>
        </is>
      </c>
      <c r="AD5413" s="3" t="n"/>
      <c r="AE5413" s="3" t="inlineStr">
        <is>
          <t>No</t>
        </is>
      </c>
      <c r="AF5413" s="3" t="inlineStr"/>
      <c r="AG5413" s="4" t="inlineStr"/>
      <c r="AH5413" s="4" t="inlineStr"/>
      <c r="AI5413" s="4" t="inlineStr"/>
    </row>
    <row r="5414">
      <c r="A5414" s="3" t="inlineStr">
        <is>
          <t>SOC-0424</t>
        </is>
      </c>
      <c r="B5414" s="3" t="inlineStr">
        <is>
          <t>Park</t>
        </is>
      </c>
      <c r="C5414" s="3" t="inlineStr">
        <is>
          <t>Laureen</t>
        </is>
      </c>
      <c r="D5414" s="3" t="inlineStr">
        <is>
          <t>Laureen Park</t>
        </is>
      </c>
      <c r="E5414" s="3" t="inlineStr">
        <is>
          <t>Associate Professor of Philosophy</t>
        </is>
      </c>
      <c r="F5414" s="3" t="inlineStr">
        <is>
          <t>NYC College of Technology</t>
        </is>
      </c>
      <c r="G5414" s="3" t="inlineStr">
        <is>
          <t>Social Science</t>
        </is>
      </c>
      <c r="H5414" s="3" t="inlineStr">
        <is>
          <t>LPark@citytech.cuny.edu</t>
        </is>
      </c>
      <c r="I5414" s="3" t="inlineStr">
        <is>
          <t>Paper (venue type unclear)</t>
        </is>
      </c>
      <c r="J5414" s="3" t="inlineStr">
        <is>
          <t>#metoo in the Pentatonic Scale</t>
        </is>
      </c>
      <c r="K5414" s="3" t="n">
        <v>2018</v>
      </c>
      <c r="L5414" s="3" t="inlineStr"/>
      <c r="M5414" s="3" t="inlineStr"/>
      <c r="N5414" s="3" t="inlineStr"/>
      <c r="O5414" s="3" t="n"/>
      <c r="P5414" s="3" t="inlineStr"/>
      <c r="Q5414" s="3" t="inlineStr"/>
      <c r="R5414" s="3" t="inlineStr"/>
      <c r="S5414" s="3" t="inlineStr">
        <is>
          <t>Dept bio</t>
        </is>
      </c>
      <c r="T5414" s="3" t="n">
        <v>1</v>
      </c>
      <c r="U5414" s="3" t="inlineStr">
        <is>
          <t>Medium (self-reported in faculty bio)</t>
        </is>
      </c>
      <c r="V5414" s="3" t="n"/>
      <c r="W5414" s="3" t="inlineStr">
        <is>
          <t>Park, Laureen, “#metoo in the Pentatonic Scale”, Room; A Sketchbook for Analytic Action 5 (June 2018): 29-31.</t>
        </is>
      </c>
      <c r="X5414" s="3" t="inlineStr"/>
      <c r="Y5414" s="3" t="inlineStr"/>
      <c r="Z5414" s="3" t="inlineStr"/>
      <c r="AA5414" s="3" t="inlineStr"/>
      <c r="AB5414" s="3" t="inlineStr"/>
      <c r="AC5414" s="3" t="inlineStr">
        <is>
          <t>School of Arts &amp; Sciences</t>
        </is>
      </c>
      <c r="AD5414" s="3" t="n"/>
      <c r="AE5414" s="3" t="inlineStr">
        <is>
          <t>No</t>
        </is>
      </c>
      <c r="AF5414" s="3" t="inlineStr"/>
      <c r="AG5414" s="4" t="inlineStr"/>
      <c r="AH5414" s="4" t="inlineStr"/>
      <c r="AI5414" s="4" t="inlineStr"/>
    </row>
    <row r="5415">
      <c r="A5415" s="3" t="inlineStr">
        <is>
          <t>SOC-0427</t>
        </is>
      </c>
      <c r="B5415" s="3" t="inlineStr">
        <is>
          <t>Hannum</t>
        </is>
      </c>
      <c r="C5415" s="3" t="inlineStr">
        <is>
          <t>Randall</t>
        </is>
      </c>
      <c r="D5415" s="3" t="inlineStr">
        <is>
          <t>Randall Hannum</t>
        </is>
      </c>
      <c r="E5415" s="3" t="inlineStr">
        <is>
          <t>Interim Chair</t>
        </is>
      </c>
      <c r="F5415" s="3" t="inlineStr">
        <is>
          <t>NYC College of Technology</t>
        </is>
      </c>
      <c r="G5415" s="3" t="inlineStr">
        <is>
          <t>Social Science</t>
        </is>
      </c>
      <c r="H5415" s="3" t="inlineStr">
        <is>
          <t>RHannum@citytech.cuny.edu</t>
        </is>
      </c>
      <c r="I5415" s="3" t="inlineStr">
        <is>
          <t>Journal article</t>
        </is>
      </c>
      <c r="J5415" s="3" t="inlineStr">
        <is>
          <t>A replication plan for “Does social media reduce corruption?” (Information Economics and Policy, 2017)</t>
        </is>
      </c>
      <c r="K5415" s="3" t="n">
        <v>2018</v>
      </c>
      <c r="L5415" s="3" t="inlineStr">
        <is>
          <t>Economics</t>
        </is>
      </c>
      <c r="M5415" s="3" t="inlineStr">
        <is>
          <t>Randall J. Hannum</t>
        </is>
      </c>
      <c r="N5415" s="3" t="inlineStr"/>
      <c r="O5415" s="3" t="n"/>
      <c r="P5415" s="3" t="inlineStr"/>
      <c r="Q5415" s="3" t="inlineStr">
        <is>
          <t>10.5018/economics-ejournal.ja.2018-49</t>
        </is>
      </c>
      <c r="R5415" s="3" t="inlineStr">
        <is>
          <t>https://doi.org/10.5018/economics-ejournal.ja.2018-49</t>
        </is>
      </c>
      <c r="S5415" s="3" t="inlineStr">
        <is>
          <t>OpenAlex</t>
        </is>
      </c>
      <c r="T5415" s="3" t="n">
        <v>1</v>
      </c>
      <c r="U5415" s="3" t="inlineStr">
        <is>
          <t>High (City Tech affiliation on paper)</t>
        </is>
      </c>
      <c r="V5415" s="3" t="n"/>
      <c r="W5415" s="3" t="inlineStr"/>
      <c r="X5415" s="3" t="inlineStr">
        <is>
          <t>Abstract The importance of replicating economic research to improve the validity of findings has been the topic of an ongoing discussion, but there is not a consensus about what that means in practice. This article discusses a rationale for replicating a study and offers a plan of how one might go about approaching a replication of an actual study.</t>
        </is>
      </c>
      <c r="Y5415" s="3" t="inlineStr">
        <is>
          <t>OpenAlex</t>
        </is>
      </c>
      <c r="Z5415" s="3" t="inlineStr">
        <is>
          <t>https://www.degruyter.com/document/doi/10.5018/economics-ejournal.ja.2018-49/pdf</t>
        </is>
      </c>
      <c r="AA5415" s="3" t="inlineStr">
        <is>
          <t>Open-access PDF (via OpenAlex)</t>
        </is>
      </c>
      <c r="AB5415" s="3" t="inlineStr">
        <is>
          <t>gold</t>
        </is>
      </c>
      <c r="AC5415" s="3" t="inlineStr">
        <is>
          <t>School of Arts &amp; Sciences</t>
        </is>
      </c>
      <c r="AD5415" s="3" t="n">
        <v>2</v>
      </c>
      <c r="AE5415" s="3" t="inlineStr">
        <is>
          <t>No</t>
        </is>
      </c>
      <c r="AF5415" s="3" t="inlineStr"/>
      <c r="AG5415" s="4" t="inlineStr"/>
      <c r="AH5415" s="4" t="inlineStr"/>
      <c r="AI5415" s="4" t="inlineStr"/>
    </row>
    <row r="5416">
      <c r="A5416" s="3" t="inlineStr">
        <is>
          <t>SOC-0428</t>
        </is>
      </c>
      <c r="B5416" s="3" t="inlineStr">
        <is>
          <t>MacDougall</t>
        </is>
      </c>
      <c r="C5416" s="3" t="inlineStr">
        <is>
          <t>Robert</t>
        </is>
      </c>
      <c r="D5416" s="3" t="inlineStr">
        <is>
          <t>Robert MacDougall</t>
        </is>
      </c>
      <c r="E5416" s="3" t="inlineStr">
        <is>
          <t>Professor of Philosophy</t>
        </is>
      </c>
      <c r="F5416" s="3" t="inlineStr">
        <is>
          <t>NYC College of Technology</t>
        </is>
      </c>
      <c r="G5416" s="3" t="inlineStr">
        <is>
          <t>Social Science</t>
        </is>
      </c>
      <c r="H5416" s="3" t="inlineStr">
        <is>
          <t>DMacdougall@citytech.cuny.edu</t>
        </is>
      </c>
      <c r="I5416" s="3" t="inlineStr">
        <is>
          <t>Conference presentation</t>
        </is>
      </c>
      <c r="J5416" s="3" t="inlineStr">
        <is>
          <t>AI and clinical ethics: What difference does being human make?</t>
        </is>
      </c>
      <c r="K5416" s="3" t="n">
        <v>2018</v>
      </c>
      <c r="L5416" s="3" t="inlineStr"/>
      <c r="M5416" s="3" t="inlineStr"/>
      <c r="N5416" s="3" t="inlineStr"/>
      <c r="O5416" s="3" t="n"/>
      <c r="P5416" s="3" t="inlineStr"/>
      <c r="Q5416" s="3" t="inlineStr"/>
      <c r="R5416" s="3" t="inlineStr"/>
      <c r="S5416" s="3" t="inlineStr">
        <is>
          <t>Dept bio</t>
        </is>
      </c>
      <c r="T5416" s="3" t="n">
        <v>1</v>
      </c>
      <c r="U5416" s="3" t="inlineStr">
        <is>
          <t>Medium (self-reported in faculty bio)</t>
        </is>
      </c>
      <c r="V5416" s="3" t="n"/>
      <c r="W5416" s="3" t="inlineStr">
        <is>
          <t>"AI and clinical ethics: What difference does being human make?" Paper presented as part of panel, “How artificial would AI ethics advice be? How intelligent? Exploring the future of AI in clinical ethics," at the American Society of Bioethics and Humanities Annual Conference, Anaheim, CA (October 2018).</t>
        </is>
      </c>
      <c r="X5416" s="3" t="inlineStr"/>
      <c r="Y5416" s="3" t="inlineStr"/>
      <c r="Z5416" s="3" t="inlineStr"/>
      <c r="AA5416" s="3" t="inlineStr"/>
      <c r="AB5416" s="3" t="inlineStr"/>
      <c r="AC5416" s="3" t="inlineStr">
        <is>
          <t>School of Arts &amp; Sciences</t>
        </is>
      </c>
      <c r="AD5416" s="3" t="n"/>
      <c r="AE5416" s="3" t="inlineStr">
        <is>
          <t>Yes</t>
        </is>
      </c>
      <c r="AF5416" s="3" t="inlineStr">
        <is>
          <t>title: AI</t>
        </is>
      </c>
      <c r="AG5416" s="4" t="inlineStr"/>
      <c r="AH5416" s="4" t="inlineStr"/>
      <c r="AI5416" s="4" t="inlineStr"/>
    </row>
    <row r="5417">
      <c r="A5417" s="3" t="inlineStr">
        <is>
          <t>SOC-0429</t>
        </is>
      </c>
      <c r="B5417" s="3" t="inlineStr">
        <is>
          <t>Kao</t>
        </is>
      </c>
      <c r="C5417" s="3" t="inlineStr">
        <is>
          <t>Tina</t>
        </is>
      </c>
      <c r="D5417" s="3" t="inlineStr">
        <is>
          <t>Tina Kao</t>
        </is>
      </c>
      <c r="E5417" s="3" t="inlineStr">
        <is>
          <t>Associate Professor of Psychology</t>
        </is>
      </c>
      <c r="F5417" s="3" t="inlineStr">
        <is>
          <t>NYC College of Technology</t>
        </is>
      </c>
      <c r="G5417" s="3" t="inlineStr">
        <is>
          <t>Social Science</t>
        </is>
      </c>
      <c r="H5417" s="3" t="inlineStr">
        <is>
          <t>TKao@citytech.cuny.edu</t>
        </is>
      </c>
      <c r="I5417" s="3" t="inlineStr">
        <is>
          <t>Preprint</t>
        </is>
      </c>
      <c r="J5417" s="3" t="inlineStr">
        <is>
          <t>Absolute and relative knowledge of ordinal position</t>
        </is>
      </c>
      <c r="K5417" s="3" t="n">
        <v>2018</v>
      </c>
      <c r="L5417" s="3" t="inlineStr"/>
      <c r="M5417" s="3" t="inlineStr">
        <is>
          <t>Tina Kao; Greg Jensen; Charlotte Michaelcheck; Vincent P. Ferrera; H. S. Terrace</t>
        </is>
      </c>
      <c r="N5417" s="3" t="inlineStr"/>
      <c r="O5417" s="3" t="n"/>
      <c r="P5417" s="3" t="inlineStr"/>
      <c r="Q5417" s="3" t="inlineStr">
        <is>
          <t>10.7287/peerj.preprints.26453v1</t>
        </is>
      </c>
      <c r="R5417" s="3" t="inlineStr">
        <is>
          <t>https://doi.org/10.7287/peerj.preprints.26453v1</t>
        </is>
      </c>
      <c r="S5417" s="3" t="inlineStr">
        <is>
          <t>OpenAlex</t>
        </is>
      </c>
      <c r="T5417" s="3" t="n">
        <v>1</v>
      </c>
      <c r="U5417" s="3" t="inlineStr">
        <is>
          <t>High (City Tech affiliation on paper)</t>
        </is>
      </c>
      <c r="V5417" s="3" t="n"/>
      <c r="W5417" s="3" t="inlineStr"/>
      <c r="X5417" s="3" t="inlineStr">
        <is>
          <t>For more than 100 years, psychologists have struggled to determine what is learned during serial learning. The method of derived lists is a powerful tool for studying this question. In two experiments, we trained human participants to learn implicit lists by the Transitive Inference (TI) method. We then tested their knowledge of ordinal position of those items. In Experiment 1, participants were presented with pairs of photographic stimuli from five different 5-item training lists by presenting adjacent pairs of items from one list on every trial. Participants were then tested on pairs of items drawn from different lists, in which each item maintained its original ordinal position as it had during training. In Experiment 2, a different group of participants was trained on the same five 5-item lists as that of Experiment 1. However, the order of the items in the derived lists of Experiment 2 was changed systematically. In this latter experiment, the acquisition rate for the derived lists varied inversely with the degree of change of ordinal position. We explain these results by using a model in which participants learn to make positional , as well as transitive inferences, allowing them to infer the relative and absolute position of each item during testing on derived lists.</t>
        </is>
      </c>
      <c r="Y5417" s="3" t="inlineStr">
        <is>
          <t>OpenAlex</t>
        </is>
      </c>
      <c r="Z5417" s="3" t="inlineStr">
        <is>
          <t>https://doi.org/10.7287/peerj.preprints.26453v1</t>
        </is>
      </c>
      <c r="AA5417" s="3" t="inlineStr">
        <is>
          <t>Open-access page (via OpenAlex)</t>
        </is>
      </c>
      <c r="AB5417" s="3" t="inlineStr">
        <is>
          <t>green</t>
        </is>
      </c>
      <c r="AC5417" s="3" t="inlineStr">
        <is>
          <t>School of Arts &amp; Sciences</t>
        </is>
      </c>
      <c r="AD5417" s="3" t="n">
        <v>4</v>
      </c>
      <c r="AE5417" s="3" t="inlineStr">
        <is>
          <t>No</t>
        </is>
      </c>
      <c r="AF5417" s="3" t="inlineStr"/>
      <c r="AG5417" s="4" t="inlineStr"/>
      <c r="AH5417" s="4" t="inlineStr"/>
      <c r="AI5417" s="4" t="inlineStr"/>
    </row>
    <row r="5418">
      <c r="A5418" s="3" t="inlineStr">
        <is>
          <t>SOC-0430</t>
        </is>
      </c>
      <c r="B5418" s="3" t="inlineStr">
        <is>
          <t>Bayaz</t>
        </is>
      </c>
      <c r="C5418" s="3" t="inlineStr">
        <is>
          <t>Gulgun</t>
        </is>
      </c>
      <c r="D5418" s="3" t="inlineStr">
        <is>
          <t>Gulgun Bayaz</t>
        </is>
      </c>
      <c r="E5418" s="3" t="inlineStr">
        <is>
          <t>Associate Professor of Economics</t>
        </is>
      </c>
      <c r="F5418" s="3" t="inlineStr">
        <is>
          <t>NYC College of Technology</t>
        </is>
      </c>
      <c r="G5418" s="3" t="inlineStr">
        <is>
          <t>Social Science</t>
        </is>
      </c>
      <c r="H5418" s="3" t="inlineStr">
        <is>
          <t>GBayazozturk@citytech.cuny.edu</t>
        </is>
      </c>
      <c r="I5418" s="3" t="inlineStr">
        <is>
          <t>Journal article</t>
        </is>
      </c>
      <c r="J5418" s="3" t="inlineStr">
        <is>
          <t>Anti-poverty effects of in-kind transfers among divorced or separated women in the United States</t>
        </is>
      </c>
      <c r="K5418" s="3" t="n">
        <v>2018</v>
      </c>
      <c r="L5418" s="3" t="inlineStr"/>
      <c r="M5418" s="3" t="inlineStr">
        <is>
          <t>Bayaz-Ozturk, Gulgun</t>
        </is>
      </c>
      <c r="N5418" s="3" t="inlineStr"/>
      <c r="O5418" s="3" t="n"/>
      <c r="P5418" s="3" t="inlineStr"/>
      <c r="Q5418" s="3" t="inlineStr"/>
      <c r="R5418" s="3" t="inlineStr"/>
      <c r="S5418" s="3" t="inlineStr">
        <is>
          <t>Dept bio</t>
        </is>
      </c>
      <c r="T5418" s="3" t="n">
        <v>1</v>
      </c>
      <c r="U5418" s="3" t="inlineStr">
        <is>
          <t>Medium (self-reported in faculty bio)</t>
        </is>
      </c>
      <c r="V5418" s="3" t="n"/>
      <c r="W5418" s="3" t="inlineStr">
        <is>
          <t>Bayaz-Ozturk, Gulgun. (2018). “Anti-poverty effects of in-kind transfers among divorced or separated women in the United States.” Poverty &amp; Public Policy, 10(1): 57-80.</t>
        </is>
      </c>
      <c r="X5418" s="3" t="inlineStr"/>
      <c r="Y5418" s="3" t="inlineStr"/>
      <c r="Z5418" s="3" t="inlineStr"/>
      <c r="AA5418" s="3" t="inlineStr"/>
      <c r="AB5418" s="3" t="inlineStr"/>
      <c r="AC5418" s="3" t="inlineStr">
        <is>
          <t>School of Arts &amp; Sciences</t>
        </is>
      </c>
      <c r="AD5418" s="3" t="n"/>
      <c r="AE5418" s="3" t="inlineStr">
        <is>
          <t>No</t>
        </is>
      </c>
      <c r="AF5418" s="3" t="inlineStr"/>
      <c r="AG5418" s="4" t="inlineStr"/>
      <c r="AH5418" s="4" t="inlineStr"/>
      <c r="AI5418" s="4" t="inlineStr"/>
    </row>
    <row r="5419">
      <c r="A5419" s="3" t="inlineStr">
        <is>
          <t>SOC-0431</t>
        </is>
      </c>
      <c r="B5419" s="3" t="inlineStr">
        <is>
          <t>Rodriguez</t>
        </is>
      </c>
      <c r="C5419" s="3" t="inlineStr">
        <is>
          <t>Eric</t>
        </is>
      </c>
      <c r="D5419" s="3" t="inlineStr">
        <is>
          <t>Eric Rodriguez</t>
        </is>
      </c>
      <c r="E5419" s="3" t="inlineStr">
        <is>
          <t>ASSOCIATE PROFESSOR OF PSYCHOLOGY</t>
        </is>
      </c>
      <c r="F5419" s="3" t="inlineStr">
        <is>
          <t>NYC College of Technology</t>
        </is>
      </c>
      <c r="G5419" s="3" t="inlineStr">
        <is>
          <t>Social Science</t>
        </is>
      </c>
      <c r="H5419" s="3" t="inlineStr">
        <is>
          <t>ERodriguez@citytech.cuny.edu</t>
        </is>
      </c>
      <c r="I5419" s="3" t="inlineStr">
        <is>
          <t>Conference presentation</t>
        </is>
      </c>
      <c r="J5419" s="3" t="inlineStr">
        <is>
          <t>At its core, Islam is about standing with the oppressed: Exploring transgender Muslims’ strategies of religious resistance and mental health</t>
        </is>
      </c>
      <c r="K5419" s="3" t="n">
        <v>2018</v>
      </c>
      <c r="L5419" s="3" t="inlineStr"/>
      <c r="M5419" s="3" t="inlineStr"/>
      <c r="N5419" s="3" t="inlineStr"/>
      <c r="O5419" s="3" t="n"/>
      <c r="P5419" s="3" t="inlineStr"/>
      <c r="Q5419" s="3" t="inlineStr"/>
      <c r="R5419" s="3" t="inlineStr"/>
      <c r="S5419" s="3" t="inlineStr">
        <is>
          <t>Dept bio</t>
        </is>
      </c>
      <c r="T5419" s="3" t="n">
        <v>1</v>
      </c>
      <c r="U5419" s="3" t="inlineStr">
        <is>
          <t>Medium (self-reported in faculty bio)</t>
        </is>
      </c>
      <c r="V5419" s="3" t="n"/>
      <c r="W5419" s="3" t="inlineStr">
        <is>
          <t>Etengoff, C. &amp; Rodriguez, E. M. (2018, May). At its core, Islam is about standing with the oppressed: Exploring transgender Muslims’ strategies of religious resistance and mental health. Poster presented at the 30th annual conference of the Association for Psychological Science (APS), San Francisco, CA.</t>
        </is>
      </c>
      <c r="X5419" s="3" t="inlineStr"/>
      <c r="Y5419" s="3" t="inlineStr"/>
      <c r="Z5419" s="3" t="inlineStr"/>
      <c r="AA5419" s="3" t="inlineStr"/>
      <c r="AB5419" s="3" t="inlineStr"/>
      <c r="AC5419" s="3" t="inlineStr">
        <is>
          <t>School of Arts &amp; Sciences</t>
        </is>
      </c>
      <c r="AD5419" s="3" t="n"/>
      <c r="AE5419" s="3" t="inlineStr">
        <is>
          <t>No</t>
        </is>
      </c>
      <c r="AF5419" s="3" t="inlineStr"/>
      <c r="AG5419" s="4" t="inlineStr"/>
      <c r="AH5419" s="4" t="inlineStr"/>
      <c r="AI5419" s="4" t="inlineStr"/>
    </row>
    <row r="5420">
      <c r="A5420" s="3" t="inlineStr">
        <is>
          <t>SOC-0432</t>
        </is>
      </c>
      <c r="B5420" s="3" t="inlineStr">
        <is>
          <t>Rodriguez</t>
        </is>
      </c>
      <c r="C5420" s="3" t="inlineStr">
        <is>
          <t>Eric</t>
        </is>
      </c>
      <c r="D5420" s="3" t="inlineStr">
        <is>
          <t>Eric Rodriguez</t>
        </is>
      </c>
      <c r="E5420" s="3" t="inlineStr">
        <is>
          <t>ASSOCIATE PROFESSOR OF PSYCHOLOGY</t>
        </is>
      </c>
      <c r="F5420" s="3" t="inlineStr">
        <is>
          <t>NYC College of Technology</t>
        </is>
      </c>
      <c r="G5420" s="3" t="inlineStr">
        <is>
          <t>Social Science</t>
        </is>
      </c>
      <c r="H5420" s="3" t="inlineStr">
        <is>
          <t>ERodriguez@citytech.cuny.edu</t>
        </is>
      </c>
      <c r="I5420" s="3" t="inlineStr">
        <is>
          <t>Paper (venue type unclear)</t>
        </is>
      </c>
      <c r="J5420" s="3" t="inlineStr">
        <is>
          <t>Bent but not broken: A case study</t>
        </is>
      </c>
      <c r="K5420" s="3" t="n">
        <v>2018</v>
      </c>
      <c r="L5420" s="3" t="inlineStr"/>
      <c r="M5420" s="3" t="inlineStr">
        <is>
          <t>Vazquez, B</t>
        </is>
      </c>
      <c r="N5420" s="3" t="inlineStr"/>
      <c r="O5420" s="3" t="n"/>
      <c r="P5420" s="3" t="inlineStr"/>
      <c r="Q5420" s="3" t="inlineStr"/>
      <c r="R5420" s="3" t="inlineStr"/>
      <c r="S5420" s="3" t="inlineStr">
        <is>
          <t>Dept bio</t>
        </is>
      </c>
      <c r="T5420" s="3" t="n">
        <v>1</v>
      </c>
      <c r="U5420" s="3" t="inlineStr">
        <is>
          <t>Medium (self-reported in faculty bio)</t>
        </is>
      </c>
      <c r="V5420" s="3" t="n"/>
      <c r="W5420" s="3" t="inlineStr">
        <is>
          <t>Vazquez, B. (2018). Bent but not broken: A case study. City Tech Writer, 13, 74-77</t>
        </is>
      </c>
      <c r="X5420" s="3" t="inlineStr"/>
      <c r="Y5420" s="3" t="inlineStr"/>
      <c r="Z5420" s="3" t="inlineStr"/>
      <c r="AA5420" s="3" t="inlineStr"/>
      <c r="AB5420" s="3" t="inlineStr"/>
      <c r="AC5420" s="3" t="inlineStr">
        <is>
          <t>School of Arts &amp; Sciences</t>
        </is>
      </c>
      <c r="AD5420" s="3" t="n"/>
      <c r="AE5420" s="3" t="inlineStr">
        <is>
          <t>No</t>
        </is>
      </c>
      <c r="AF5420" s="3" t="inlineStr"/>
      <c r="AG5420" s="4" t="inlineStr"/>
      <c r="AH5420" s="4" t="inlineStr"/>
      <c r="AI5420" s="4" t="inlineStr"/>
    </row>
    <row r="5421">
      <c r="A5421" s="3" t="inlineStr">
        <is>
          <t>SOC-0433</t>
        </is>
      </c>
      <c r="B5421" s="3" t="inlineStr">
        <is>
          <t>Lalaki</t>
        </is>
      </c>
      <c r="C5421" s="3" t="inlineStr">
        <is>
          <t>Despina</t>
        </is>
      </c>
      <c r="D5421" s="3" t="inlineStr">
        <is>
          <t>Despina Lalaki</t>
        </is>
      </c>
      <c r="E5421" s="3" t="inlineStr">
        <is>
          <t>LECTURER (DOCTORAL SCHEDULE) OF SOCIOLOGY</t>
        </is>
      </c>
      <c r="F5421" s="3" t="inlineStr">
        <is>
          <t>NYC College of Technology</t>
        </is>
      </c>
      <c r="G5421" s="3" t="inlineStr">
        <is>
          <t>Social Science</t>
        </is>
      </c>
      <c r="H5421" s="3" t="inlineStr">
        <is>
          <t>DESPINA.LALAKI89@CITYTECH.CUNY.EDU</t>
        </is>
      </c>
      <c r="I5421" s="3" t="inlineStr">
        <is>
          <t>Paper (venue type unclear)</t>
        </is>
      </c>
      <c r="J5421" s="3" t="inlineStr">
        <is>
          <t>Black Detroit: The Worst Nightmare of the American Establishment: Interview with Dan Georgakas</t>
        </is>
      </c>
      <c r="K5421" s="3" t="n">
        <v>2018</v>
      </c>
      <c r="L5421" s="3" t="inlineStr">
        <is>
          <t>CUNY Academic Works (City University of New York)</t>
        </is>
      </c>
      <c r="M5421" s="3" t="inlineStr">
        <is>
          <t>Despina Lalaki</t>
        </is>
      </c>
      <c r="N5421" s="3" t="inlineStr"/>
      <c r="O5421" s="3" t="n"/>
      <c r="P5421" s="3" t="inlineStr"/>
      <c r="Q5421" s="3" t="inlineStr"/>
      <c r="R5421" s="3" t="inlineStr">
        <is>
          <t>https://openalex.org/W2998788878</t>
        </is>
      </c>
      <c r="S5421" s="3" t="inlineStr">
        <is>
          <t>OpenAlex; CUNY Academic Works</t>
        </is>
      </c>
      <c r="T5421" s="3" t="n">
        <v>2</v>
      </c>
      <c r="U5421" s="3" t="inlineStr">
        <is>
          <t>High (City Tech affiliation on paper); 2 sources</t>
        </is>
      </c>
      <c r="V5421" s="3" t="n"/>
      <c r="W5421" s="3" t="inlineStr"/>
      <c r="X5421" s="3" t="inlineStr">
        <is>
          <t>Group Black Mask -later named Up Against the Wall, Motherfuckers -but also founder of the radical anti-dictatorial committee Ritsos-Z-Theodorakis. Born and raised in the motor city of Detroit, once the heart of American industrial capitalism, he actively participated in the workers' movement, the anti-racist movement of solidarity with the blacks and against the Vietnam War.Around May 1968 he developed relations with many organizations of the left in Europe and the US.In the interview he gave us, he talks about his life, about the political and activist thread that unified all of his activities, forming with his narrative a special mosaic of the various movements in the USA in the 1960s.The film "Dan Georgakas.A Diaspora Rebel," by Kostas Vakkas, shot in 2015, is dedicated to his life.You were a core member of the NY-based anarchist group Black Mask and later of Up Against the Wall Motherfuckers.Abbie Hoffman characterized it as "a middleclass nightmare."During that same period, you became an active member of the editorial collective of the nascent Cineaste and you founded the Ritsos-Z-Theodorakis Committee, a radical anti-junta committee.What was the broader radical engagement uniting those interests?The roots of my politics are in my upbringing in a multi-ethnic working-class neighborhood in Detroit during its most prosperous years.Despite huge problems of racism, workers were militant.Many of them had participated in the violent organizing drives of the 1930s.They expected to own cars, homes, and even vacation cottages.Most had never graduated from high school, but their children often went to college.The Greeks in that community were immigrants.Most were production line workers or owners of bars and diners adjacent to factories.I've written about them in My Detroit: growing up Greek and American in Motor City [1] .Here, it is sufficient to say the American dream had worked for them.They had arrived in poverty and now enjoyed the comforts of what they called middle-class America.Despite their success, they were New Deal Democrats, not conservative Republicans.A few family friends spoke positively of Russia, but Greek Marginalia Black Detroit: The Worst Nightmare of the American Est... https://marginalia.gr/arthro/black-detroit-the-worst-nightmare-of-th...</t>
        </is>
      </c>
      <c r="Y5421" s="3" t="inlineStr">
        <is>
          <t>OpenAlex</t>
        </is>
      </c>
      <c r="Z5421" s="3" t="inlineStr">
        <is>
          <t>https://academicworks.cuny.edu/cgi/viewcontent.cgi?article=1516&amp;context=ny_pubs</t>
        </is>
      </c>
      <c r="AA5421" s="3" t="inlineStr">
        <is>
          <t>Open-access PDF (via OpenAlex)</t>
        </is>
      </c>
      <c r="AB5421" s="3" t="inlineStr">
        <is>
          <t>green</t>
        </is>
      </c>
      <c r="AC5421" s="3" t="inlineStr">
        <is>
          <t>School of Arts &amp; Sciences</t>
        </is>
      </c>
      <c r="AD5421" s="3" t="n">
        <v>0</v>
      </c>
      <c r="AE5421" s="3" t="inlineStr">
        <is>
          <t>No</t>
        </is>
      </c>
      <c r="AF5421" s="3" t="inlineStr"/>
      <c r="AG5421" s="4" t="inlineStr"/>
      <c r="AH5421" s="4" t="inlineStr"/>
      <c r="AI5421" s="4" t="inlineStr"/>
    </row>
    <row r="5422">
      <c r="A5422" s="3" t="inlineStr">
        <is>
          <t>SOC-0434</t>
        </is>
      </c>
      <c r="B5422" s="3" t="inlineStr">
        <is>
          <t>Bayaz</t>
        </is>
      </c>
      <c r="C5422" s="3" t="inlineStr">
        <is>
          <t>Gulgun</t>
        </is>
      </c>
      <c r="D5422" s="3" t="inlineStr">
        <is>
          <t>Gulgun Bayaz</t>
        </is>
      </c>
      <c r="E5422" s="3" t="inlineStr">
        <is>
          <t>Associate Professor of Economics</t>
        </is>
      </c>
      <c r="F5422" s="3" t="inlineStr">
        <is>
          <t>NYC College of Technology</t>
        </is>
      </c>
      <c r="G5422" s="3" t="inlineStr">
        <is>
          <t>Social Science</t>
        </is>
      </c>
      <c r="H5422" s="3" t="inlineStr">
        <is>
          <t>GBayazozturk@citytech.cuny.edu</t>
        </is>
      </c>
      <c r="I5422" s="3" t="inlineStr">
        <is>
          <t>Journal article</t>
        </is>
      </c>
      <c r="J5422" s="3" t="inlineStr">
        <is>
          <t>Changing Effects of Union Dissolution from 1985-2013 in an International Perspective: A Comparative Analysis of Germany and the United States</t>
        </is>
      </c>
      <c r="K5422" s="3" t="n">
        <v>2018</v>
      </c>
      <c r="L5422" s="3" t="inlineStr"/>
      <c r="M5422" s="3" t="inlineStr">
        <is>
          <t>Bayaz Ozturk, G., Couch, K., Hauser, R., and Burkhauser, R. V</t>
        </is>
      </c>
      <c r="N5422" s="3" t="inlineStr"/>
      <c r="O5422" s="3" t="n"/>
      <c r="P5422" s="3" t="inlineStr"/>
      <c r="Q5422" s="3" t="inlineStr"/>
      <c r="R5422" s="3" t="inlineStr"/>
      <c r="S5422" s="3" t="inlineStr">
        <is>
          <t>Dept bio</t>
        </is>
      </c>
      <c r="T5422" s="3" t="n">
        <v>1</v>
      </c>
      <c r="U5422" s="3" t="inlineStr">
        <is>
          <t>Medium (self-reported in faculty bio)</t>
        </is>
      </c>
      <c r="V5422" s="3" t="n"/>
      <c r="W5422" s="3" t="inlineStr">
        <is>
          <t>Bayaz Ozturk, G., Couch, K., Hauser, R., and Burkhauser, R. V. (2018). “Changing Effects of Union Dissolution from 1985-2013 in an International Perspective: A Comparative Analysis of Germany and the United States.” The Annals of the American Academy of Political and Social Science, 680(1): 235-258.</t>
        </is>
      </c>
      <c r="X5422" s="3" t="inlineStr"/>
      <c r="Y5422" s="3" t="inlineStr"/>
      <c r="Z5422" s="3" t="inlineStr"/>
      <c r="AA5422" s="3" t="inlineStr"/>
      <c r="AB5422" s="3" t="inlineStr"/>
      <c r="AC5422" s="3" t="inlineStr">
        <is>
          <t>School of Arts &amp; Sciences</t>
        </is>
      </c>
      <c r="AD5422" s="3" t="n"/>
      <c r="AE5422" s="3" t="inlineStr">
        <is>
          <t>No</t>
        </is>
      </c>
      <c r="AF5422" s="3" t="inlineStr"/>
      <c r="AG5422" s="4" t="inlineStr"/>
      <c r="AH5422" s="4" t="inlineStr"/>
      <c r="AI5422" s="4" t="inlineStr"/>
    </row>
    <row r="5423">
      <c r="A5423" s="3" t="inlineStr">
        <is>
          <t>SOC-0435</t>
        </is>
      </c>
      <c r="B5423" s="3" t="inlineStr">
        <is>
          <t>MacDougall</t>
        </is>
      </c>
      <c r="C5423" s="3" t="inlineStr">
        <is>
          <t>Robert</t>
        </is>
      </c>
      <c r="D5423" s="3" t="inlineStr">
        <is>
          <t>Robert MacDougall</t>
        </is>
      </c>
      <c r="E5423" s="3" t="inlineStr">
        <is>
          <t>Professor of Philosophy</t>
        </is>
      </c>
      <c r="F5423" s="3" t="inlineStr">
        <is>
          <t>NYC College of Technology</t>
        </is>
      </c>
      <c r="G5423" s="3" t="inlineStr">
        <is>
          <t>Social Science</t>
        </is>
      </c>
      <c r="H5423" s="3" t="inlineStr">
        <is>
          <t>DMacdougall@citytech.cuny.edu</t>
        </is>
      </c>
      <c r="I5423" s="3" t="inlineStr">
        <is>
          <t>Conference presentation</t>
        </is>
      </c>
      <c r="J5423" s="3" t="inlineStr">
        <is>
          <t>Chemotherapy and Court-Ordered Mandates: The Problems with the Best Interests Standard as a Basis for Legal Decision Making</t>
        </is>
      </c>
      <c r="K5423" s="3" t="n">
        <v>2018</v>
      </c>
      <c r="L5423" s="3" t="inlineStr"/>
      <c r="M5423" s="3" t="inlineStr"/>
      <c r="N5423" s="3" t="inlineStr"/>
      <c r="O5423" s="3" t="n"/>
      <c r="P5423" s="3" t="inlineStr"/>
      <c r="Q5423" s="3" t="inlineStr"/>
      <c r="R5423" s="3" t="inlineStr"/>
      <c r="S5423" s="3" t="inlineStr">
        <is>
          <t>Dept bio</t>
        </is>
      </c>
      <c r="T5423" s="3" t="n">
        <v>1</v>
      </c>
      <c r="U5423" s="3" t="inlineStr">
        <is>
          <t>Medium (self-reported in faculty bio)</t>
        </is>
      </c>
      <c r="V5423" s="3" t="n"/>
      <c r="W5423" s="3" t="inlineStr">
        <is>
          <t>“Chemotherapy and Court-Ordered Mandates: The Problems with the Best Interests Standard as a Basis for Legal Decision Making.” Saint Louis University Bicentennial Health and Social Justice Conference, St. Louis, MO (September 2018)</t>
        </is>
      </c>
      <c r="X5423" s="3" t="inlineStr"/>
      <c r="Y5423" s="3" t="inlineStr"/>
      <c r="Z5423" s="3" t="inlineStr"/>
      <c r="AA5423" s="3" t="inlineStr"/>
      <c r="AB5423" s="3" t="inlineStr"/>
      <c r="AC5423" s="3" t="inlineStr">
        <is>
          <t>School of Arts &amp; Sciences</t>
        </is>
      </c>
      <c r="AD5423" s="3" t="n"/>
      <c r="AE5423" s="3" t="inlineStr">
        <is>
          <t>No</t>
        </is>
      </c>
      <c r="AF5423" s="3" t="inlineStr"/>
      <c r="AG5423" s="4" t="inlineStr"/>
      <c r="AH5423" s="4" t="inlineStr"/>
      <c r="AI5423" s="4" t="inlineStr"/>
    </row>
    <row r="5424">
      <c r="A5424" s="3" t="inlineStr">
        <is>
          <t>SOC-0436</t>
        </is>
      </c>
      <c r="B5424" s="3" t="inlineStr">
        <is>
          <t>Lalaki</t>
        </is>
      </c>
      <c r="C5424" s="3" t="inlineStr">
        <is>
          <t>Despina</t>
        </is>
      </c>
      <c r="D5424" s="3" t="inlineStr">
        <is>
          <t>Despina Lalaki</t>
        </is>
      </c>
      <c r="E5424" s="3" t="inlineStr">
        <is>
          <t>LECTURER (DOCTORAL SCHEDULE) OF SOCIOLOGY</t>
        </is>
      </c>
      <c r="F5424" s="3" t="inlineStr">
        <is>
          <t>NYC College of Technology</t>
        </is>
      </c>
      <c r="G5424" s="3" t="inlineStr">
        <is>
          <t>Social Science</t>
        </is>
      </c>
      <c r="H5424" s="3" t="inlineStr">
        <is>
          <t>DESPINA.LALAKI89@CITYTECH.CUNY.EDU</t>
        </is>
      </c>
      <c r="I5424" s="3" t="inlineStr">
        <is>
          <t>Journal article</t>
        </is>
      </c>
      <c r="J5424" s="3" t="inlineStr">
        <is>
          <t>Civilization, again!</t>
        </is>
      </c>
      <c r="K5424" s="3" t="n">
        <v>2018</v>
      </c>
      <c r="L5424" s="3" t="inlineStr">
        <is>
          <t>Publications and Research</t>
        </is>
      </c>
      <c r="M5424" s="3" t="inlineStr">
        <is>
          <t>Lalaki, Despina</t>
        </is>
      </c>
      <c r="N5424" s="3" t="inlineStr"/>
      <c r="O5424" s="3" t="n"/>
      <c r="P5424" s="3" t="inlineStr"/>
      <c r="Q5424" s="3" t="inlineStr"/>
      <c r="R5424" s="3" t="inlineStr">
        <is>
          <t>https://academicworks.cuny.edu/ny_pubs/473</t>
        </is>
      </c>
      <c r="S5424" s="3" t="inlineStr">
        <is>
          <t>CUNY Academic Works</t>
        </is>
      </c>
      <c r="T5424" s="3" t="n">
        <v>1</v>
      </c>
      <c r="U5424" s="3" t="inlineStr">
        <is>
          <t>High (in CUNY Academic Works)</t>
        </is>
      </c>
      <c r="V5424" s="3" t="n"/>
      <c r="W5424" s="3" t="inlineStr"/>
      <c r="X5424" s="3" t="inlineStr"/>
      <c r="Y5424" s="3" t="inlineStr"/>
      <c r="Z5424" s="3" t="inlineStr">
        <is>
          <t>https://academicworks.cuny.edu/context/ny_pubs/article/1517/viewcontent/Civilization_again.pdf</t>
        </is>
      </c>
      <c r="AA5424" s="3" t="inlineStr">
        <is>
          <t>PDF in CUNY Academic Works</t>
        </is>
      </c>
      <c r="AB5424" s="3" t="inlineStr"/>
      <c r="AC5424" s="3" t="inlineStr">
        <is>
          <t>School of Arts &amp; Sciences</t>
        </is>
      </c>
      <c r="AD5424" s="3" t="n"/>
      <c r="AE5424" s="3" t="inlineStr">
        <is>
          <t>No</t>
        </is>
      </c>
      <c r="AF5424" s="3" t="inlineStr"/>
      <c r="AG5424" s="4" t="inlineStr"/>
      <c r="AH5424" s="4" t="inlineStr"/>
      <c r="AI5424" s="4" t="inlineStr"/>
    </row>
    <row r="5425">
      <c r="A5425" s="3" t="inlineStr">
        <is>
          <t>SOC-0438</t>
        </is>
      </c>
      <c r="B5425" s="3" t="inlineStr">
        <is>
          <t>MacDonald</t>
        </is>
      </c>
      <c r="C5425" s="3" t="inlineStr">
        <is>
          <t>Sean</t>
        </is>
      </c>
      <c r="D5425" s="3" t="inlineStr">
        <is>
          <t>Sean MacDonald</t>
        </is>
      </c>
      <c r="E5425" s="3" t="inlineStr">
        <is>
          <t>Professor of Economics</t>
        </is>
      </c>
      <c r="F5425" s="3" t="inlineStr">
        <is>
          <t>NYC College of Technology</t>
        </is>
      </c>
      <c r="G5425" s="3" t="inlineStr">
        <is>
          <t>Social Science</t>
        </is>
      </c>
      <c r="H5425" s="3" t="inlineStr">
        <is>
          <t>SMacdonald@citytech.cuny.edu</t>
        </is>
      </c>
      <c r="I5425" s="3" t="inlineStr">
        <is>
          <t>Paper (venue type unclear)</t>
        </is>
      </c>
      <c r="J5425" s="3" t="inlineStr">
        <is>
          <t>Could an Alternative Policy Design Have Produced a Stronger Mortgage Modification Outcome for HAMP</t>
        </is>
      </c>
      <c r="K5425" s="3" t="n">
        <v>2018</v>
      </c>
      <c r="L5425" s="3" t="inlineStr">
        <is>
          <t>CUNY Academic Works (City University of New York)</t>
        </is>
      </c>
      <c r="M5425" s="3" t="inlineStr">
        <is>
          <t>Sean MacDonald</t>
        </is>
      </c>
      <c r="N5425" s="3" t="inlineStr"/>
      <c r="O5425" s="3" t="n"/>
      <c r="P5425" s="3" t="inlineStr"/>
      <c r="Q5425" s="3" t="inlineStr"/>
      <c r="R5425" s="3" t="inlineStr">
        <is>
          <t>https://openalex.org/W2989839417</t>
        </is>
      </c>
      <c r="S5425" s="3" t="inlineStr">
        <is>
          <t>OpenAlex; CUNY Academic Works; Dept bio</t>
        </is>
      </c>
      <c r="T5425" s="3" t="n">
        <v>3</v>
      </c>
      <c r="U5425" s="3" t="inlineStr">
        <is>
          <t>High (City Tech affiliation on paper); 3 sources</t>
        </is>
      </c>
      <c r="V5425" s="3" t="n"/>
      <c r="W5425" s="3" t="inlineStr">
        <is>
          <t>MacDonald, Sean. (2018) Could an Alternative Policy Design have Produced a Stronger Mortgage Modification Outcome for the Home Affordable Modification Program? New York Economic Review Vol. 49, pp 77-97.</t>
        </is>
      </c>
      <c r="X5425" s="3" t="inlineStr">
        <is>
          <t>This paper conducts a study of the relative effectiveness of the Home Affordable Modification Program (HAMP) - the primary federal mortgage loan modification program - from early 2009 through 2016. It evaluates U.S. Treasury Department and other data sources, and reviews the recent literature on the relative success of the program. The analysis suggests that HAMP’s success rate in modifying mortgage loans was likely constrained by its voluntary design, a structure that enabled lenders and servicers to prioritize the interests of investors in assessing the risks of modification. It then considers the economic issues surrounding the foreclosure issue and presents a theoretical analysis, posing an alternative model illustrating where modification can be cost reducing. Concluding remarks reflect on the importance of promoting economic stability in policy design.</t>
        </is>
      </c>
      <c r="Y5425" s="3" t="inlineStr">
        <is>
          <t>OpenAlex</t>
        </is>
      </c>
      <c r="Z5425" s="3" t="inlineStr">
        <is>
          <t>https://academicworks.cuny.edu/cgi/viewcontent.cgi?article=1403&amp;context=ny_pubs</t>
        </is>
      </c>
      <c r="AA5425" s="3" t="inlineStr">
        <is>
          <t>Open-access PDF (via OpenAlex)</t>
        </is>
      </c>
      <c r="AB5425" s="3" t="inlineStr">
        <is>
          <t>green</t>
        </is>
      </c>
      <c r="AC5425" s="3" t="inlineStr">
        <is>
          <t>School of Arts &amp; Sciences</t>
        </is>
      </c>
      <c r="AD5425" s="3" t="n">
        <v>0</v>
      </c>
      <c r="AE5425" s="3" t="inlineStr">
        <is>
          <t>No</t>
        </is>
      </c>
      <c r="AF5425" s="3" t="inlineStr"/>
      <c r="AG5425" s="4" t="inlineStr"/>
      <c r="AH5425" s="4" t="inlineStr"/>
      <c r="AI5425" s="4" t="inlineStr"/>
    </row>
    <row r="5426">
      <c r="A5426" s="3" t="inlineStr">
        <is>
          <t>SOC-0439</t>
        </is>
      </c>
      <c r="B5426" s="3" t="inlineStr">
        <is>
          <t>Lalaki</t>
        </is>
      </c>
      <c r="C5426" s="3" t="inlineStr">
        <is>
          <t>Despina</t>
        </is>
      </c>
      <c r="D5426" s="3" t="inlineStr">
        <is>
          <t>Despina Lalaki</t>
        </is>
      </c>
      <c r="E5426" s="3" t="inlineStr">
        <is>
          <t>LECTURER (DOCTORAL SCHEDULE) OF SOCIOLOGY</t>
        </is>
      </c>
      <c r="F5426" s="3" t="inlineStr">
        <is>
          <t>NYC College of Technology</t>
        </is>
      </c>
      <c r="G5426" s="3" t="inlineStr">
        <is>
          <t>Social Science</t>
        </is>
      </c>
      <c r="H5426" s="3" t="inlineStr">
        <is>
          <t>DESPINA.LALAKI89@CITYTECH.CUNY.EDU</t>
        </is>
      </c>
      <c r="I5426" s="3" t="inlineStr">
        <is>
          <t>Paper (venue type unclear)</t>
        </is>
      </c>
      <c r="J5426" s="3" t="inlineStr">
        <is>
          <t>Enzo Traverso: Neoliberalism is the Totalitarianism of Our Times</t>
        </is>
      </c>
      <c r="K5426" s="3" t="n">
        <v>2018</v>
      </c>
      <c r="L5426" s="3" t="inlineStr">
        <is>
          <t>CUNY Academic Works (City University of New York)</t>
        </is>
      </c>
      <c r="M5426" s="3" t="inlineStr">
        <is>
          <t>Despina Lalaki</t>
        </is>
      </c>
      <c r="N5426" s="3" t="inlineStr"/>
      <c r="O5426" s="3" t="n"/>
      <c r="P5426" s="3" t="inlineStr"/>
      <c r="Q5426" s="3" t="inlineStr"/>
      <c r="R5426" s="3" t="inlineStr">
        <is>
          <t>https://openalex.org/W2986365472</t>
        </is>
      </c>
      <c r="S5426" s="3" t="inlineStr">
        <is>
          <t>OpenAlex; CUNY Academic Works</t>
        </is>
      </c>
      <c r="T5426" s="3" t="n">
        <v>2</v>
      </c>
      <c r="U5426" s="3" t="inlineStr">
        <is>
          <t>High (City Tech affiliation on paper); 2 sources</t>
        </is>
      </c>
      <c r="V5426" s="3" t="n"/>
      <c r="W5426" s="3" t="inlineStr"/>
      <c r="X5426" s="3" t="inlineStr"/>
      <c r="Y5426" s="3" t="inlineStr"/>
      <c r="Z5426" s="3" t="inlineStr">
        <is>
          <t>https://academicworks.cuny.edu/cgi/viewcontent.cgi?article=1515&amp;context=ny_pubs</t>
        </is>
      </c>
      <c r="AA5426" s="3" t="inlineStr">
        <is>
          <t>Open-access PDF (via OpenAlex)</t>
        </is>
      </c>
      <c r="AB5426" s="3" t="inlineStr">
        <is>
          <t>green</t>
        </is>
      </c>
      <c r="AC5426" s="3" t="inlineStr">
        <is>
          <t>School of Arts &amp; Sciences</t>
        </is>
      </c>
      <c r="AD5426" s="3" t="n">
        <v>0</v>
      </c>
      <c r="AE5426" s="3" t="inlineStr">
        <is>
          <t>No</t>
        </is>
      </c>
      <c r="AF5426" s="3" t="inlineStr"/>
      <c r="AG5426" s="4" t="inlineStr"/>
      <c r="AH5426" s="4" t="inlineStr"/>
      <c r="AI5426" s="4" t="inlineStr"/>
    </row>
    <row r="5427">
      <c r="A5427" s="3" t="inlineStr">
        <is>
          <t>SOC-0440</t>
        </is>
      </c>
      <c r="B5427" s="3" t="inlineStr">
        <is>
          <t>MacDougall</t>
        </is>
      </c>
      <c r="C5427" s="3" t="inlineStr">
        <is>
          <t>Robert</t>
        </is>
      </c>
      <c r="D5427" s="3" t="inlineStr">
        <is>
          <t>Robert MacDougall</t>
        </is>
      </c>
      <c r="E5427" s="3" t="inlineStr">
        <is>
          <t>Professor of Philosophy</t>
        </is>
      </c>
      <c r="F5427" s="3" t="inlineStr">
        <is>
          <t>NYC College of Technology</t>
        </is>
      </c>
      <c r="G5427" s="3" t="inlineStr">
        <is>
          <t>Social Science</t>
        </is>
      </c>
      <c r="H5427" s="3" t="inlineStr">
        <is>
          <t>DMacdougall@citytech.cuny.edu</t>
        </is>
      </c>
      <c r="I5427" s="3" t="inlineStr">
        <is>
          <t>Journal article</t>
        </is>
      </c>
      <c r="J5427" s="3" t="inlineStr">
        <is>
          <t>Ethical Dilemmas in Protecting Susceptible Subpopulations From Environmental Health Risks: Liberty, Utility, Fairness, and Accountability for Reasonableness</t>
        </is>
      </c>
      <c r="K5427" s="3" t="n">
        <v>2018</v>
      </c>
      <c r="L5427" s="3" t="inlineStr"/>
      <c r="M5427" s="3" t="inlineStr"/>
      <c r="N5427" s="3" t="inlineStr"/>
      <c r="O5427" s="3" t="n"/>
      <c r="P5427" s="3" t="inlineStr"/>
      <c r="Q5427" s="3" t="inlineStr"/>
      <c r="R5427" s="3" t="inlineStr"/>
      <c r="S5427" s="3" t="inlineStr">
        <is>
          <t>Dept bio</t>
        </is>
      </c>
      <c r="T5427" s="3" t="n">
        <v>1</v>
      </c>
      <c r="U5427" s="3" t="inlineStr">
        <is>
          <t>Medium (self-reported in faculty bio)</t>
        </is>
      </c>
      <c r="V5427" s="3" t="n"/>
      <c r="W5427" s="3" t="inlineStr">
        <is>
          <t>Resnik, David B, D Robert MacDougall, and Elise M Smith. 2018. “Ethical Dilemmas in Protecting Susceptible Subpopulations From Environmental Health Risks: Liberty, Utility, Fairness, and Accountability for Reasonableness.” The American Journal of Bioethics 18 (3): 29-41.</t>
        </is>
      </c>
      <c r="X5427" s="3" t="inlineStr"/>
      <c r="Y5427" s="3" t="inlineStr"/>
      <c r="Z5427" s="3" t="inlineStr"/>
      <c r="AA5427" s="3" t="inlineStr"/>
      <c r="AB5427" s="3" t="inlineStr"/>
      <c r="AC5427" s="3" t="inlineStr">
        <is>
          <t>School of Arts &amp; Sciences</t>
        </is>
      </c>
      <c r="AD5427" s="3" t="n"/>
      <c r="AE5427" s="3" t="inlineStr">
        <is>
          <t>No</t>
        </is>
      </c>
      <c r="AF5427" s="3" t="inlineStr"/>
      <c r="AG5427" s="4" t="inlineStr"/>
      <c r="AH5427" s="4" t="inlineStr"/>
      <c r="AI5427" s="4" t="inlineStr"/>
    </row>
    <row r="5428">
      <c r="A5428" s="3" t="inlineStr">
        <is>
          <t>SOC-0441</t>
        </is>
      </c>
      <c r="B5428" s="3" t="inlineStr">
        <is>
          <t>Lalaki</t>
        </is>
      </c>
      <c r="C5428" s="3" t="inlineStr">
        <is>
          <t>Despina</t>
        </is>
      </c>
      <c r="D5428" s="3" t="inlineStr">
        <is>
          <t>Despina Lalaki</t>
        </is>
      </c>
      <c r="E5428" s="3" t="inlineStr">
        <is>
          <t>LECTURER (DOCTORAL SCHEDULE) OF SOCIOLOGY</t>
        </is>
      </c>
      <c r="F5428" s="3" t="inlineStr">
        <is>
          <t>NYC College of Technology</t>
        </is>
      </c>
      <c r="G5428" s="3" t="inlineStr">
        <is>
          <t>Social Science</t>
        </is>
      </c>
      <c r="H5428" s="3" t="inlineStr">
        <is>
          <t>DESPINA.LALAKI89@CITYTECH.CUNY.EDU</t>
        </is>
      </c>
      <c r="I5428" s="3" t="inlineStr">
        <is>
          <t>Paper (venue type unclear)</t>
        </is>
      </c>
      <c r="J5428" s="3" t="inlineStr">
        <is>
          <t>Feminism After May '68</t>
        </is>
      </c>
      <c r="K5428" s="3" t="n">
        <v>2018</v>
      </c>
      <c r="L5428" s="3" t="inlineStr">
        <is>
          <t>CUNY Academic Works (City University of New York)</t>
        </is>
      </c>
      <c r="M5428" s="3" t="inlineStr">
        <is>
          <t>Despina Lalaki</t>
        </is>
      </c>
      <c r="N5428" s="3" t="inlineStr"/>
      <c r="O5428" s="3" t="n"/>
      <c r="P5428" s="3" t="inlineStr"/>
      <c r="Q5428" s="3" t="inlineStr"/>
      <c r="R5428" s="3" t="inlineStr">
        <is>
          <t>https://openalex.org/W2987557950</t>
        </is>
      </c>
      <c r="S5428" s="3" t="inlineStr">
        <is>
          <t>OpenAlex; CUNY Academic Works</t>
        </is>
      </c>
      <c r="T5428" s="3" t="n">
        <v>2</v>
      </c>
      <c r="U5428" s="3" t="inlineStr">
        <is>
          <t>High (City Tech affiliation on paper); 2 sources</t>
        </is>
      </c>
      <c r="V5428" s="3" t="n"/>
      <c r="W5428" s="3" t="inlineStr"/>
      <c r="X5428" s="3" t="inlineStr">
        <is>
          <t>Feminism in France, researched and published in the early 1980's, is an illuminating introduction to one of the most influential feminist movements to emerge in the aftermath of May 1968.Clair Duchen continues to inspire today with her lucid description and analysis of the Mouvement de Libération des Femmes (MLF) covering the period between the conflict-ridden 1970s up until the early 1980s.Written from a participant observer's perspective the book successfully links complex feminist theory with ordinary women's everyday experience, bringing together the author's long preoccupation with the "concept of the feminine" and feminist political marginality.Feminism in France makes for an analytically insightful and yet accessible reading.Paris-centered, the book did not aspire to provide an exhaustive picture of the French women's movement but shows the variety of approaches and experiences within the MLF.In essence this is a tale of two, hostile women's liberation movements, the group Psychanalyse et Politique (Psychoanalysis and Politics), known as Psych et Po -which in 1979 would register the MLF name and logo as their own property -and the rest of the movement.After Mitterrand's election the latter focused their energies on developing relations with a Socialist government and political institutions that had turned rather friendly to women's issues .While born on the heels of May '68 the French feminist movement was not invented just then.From 1791, when Olympe de Gouges -a playwright, abolitionist and early feminist -wrote the Declaration of the Rights of Women and the Female Citizen, until August 1970, when the name Mouvement de Libération des Femmes was first used to describe a protest event at the Arc de Triomphe, French women had been involved both with revolutionary socialist movements and reformist work.By the early twentieth century, feminism in France was largely trying to address two issues: women's allegiance to class or sex and the question of women's suffrage.After winning their right to vote in 1944, and up until May '68, women pursued both extra-parliamentary and parliamentary politics, despite the great disparities between political rights on paper and women's experiences inside political parties.The events of May '68 worked as a catalyst.Women glimpsed the possibility of change while coming to the realization that a male-dominated revolution would not lead to their emancipation.The early 1970s saw a proliferation of publications and groups Marginalia Feminism after May '68 -Marginalia https://marginalia.gr/</t>
        </is>
      </c>
      <c r="Y5428" s="3" t="inlineStr">
        <is>
          <t>OpenAlex</t>
        </is>
      </c>
      <c r="Z5428" s="3" t="inlineStr">
        <is>
          <t>https://academicworks.cuny.edu/ny_pubs/483</t>
        </is>
      </c>
      <c r="AA5428" s="3" t="inlineStr">
        <is>
          <t>Open-access PDF (via OpenAlex)</t>
        </is>
      </c>
      <c r="AB5428" s="3" t="inlineStr">
        <is>
          <t>green</t>
        </is>
      </c>
      <c r="AC5428" s="3" t="inlineStr">
        <is>
          <t>School of Arts &amp; Sciences</t>
        </is>
      </c>
      <c r="AD5428" s="3" t="n">
        <v>0</v>
      </c>
      <c r="AE5428" s="3" t="inlineStr">
        <is>
          <t>No</t>
        </is>
      </c>
      <c r="AF5428" s="3" t="inlineStr"/>
      <c r="AG5428" s="4" t="inlineStr"/>
      <c r="AH5428" s="4" t="inlineStr"/>
      <c r="AI5428" s="4" t="inlineStr"/>
    </row>
    <row r="5429">
      <c r="A5429" s="3" t="inlineStr">
        <is>
          <t>SOC-0442</t>
        </is>
      </c>
      <c r="B5429" s="3" t="inlineStr">
        <is>
          <t>Nyambuu</t>
        </is>
      </c>
      <c r="C5429" s="3" t="inlineStr">
        <is>
          <t>Unurjargal</t>
        </is>
      </c>
      <c r="D5429" s="3" t="inlineStr">
        <is>
          <t>Unurjargal Nyambuu</t>
        </is>
      </c>
      <c r="E5429" s="3" t="inlineStr">
        <is>
          <t>Associate Professor of Economics</t>
        </is>
      </c>
      <c r="F5429" s="3" t="inlineStr">
        <is>
          <t>NYC College of Technology</t>
        </is>
      </c>
      <c r="G5429" s="3" t="inlineStr">
        <is>
          <t>Social Science</t>
        </is>
      </c>
      <c r="H5429" s="3" t="inlineStr">
        <is>
          <t>UNyambuu@citytech.cuny.edu</t>
        </is>
      </c>
      <c r="I5429" s="3" t="inlineStr">
        <is>
          <t>Paper (venue type unclear)</t>
        </is>
      </c>
      <c r="J5429" s="3" t="inlineStr">
        <is>
          <t>Globalization and Collateralized Resources: Implications for Foreign Trade in the Context of Modern Technology</t>
        </is>
      </c>
      <c r="K5429" s="3" t="n">
        <v>2018</v>
      </c>
      <c r="L5429" s="3" t="inlineStr"/>
      <c r="M5429" s="3" t="inlineStr"/>
      <c r="N5429" s="3" t="inlineStr"/>
      <c r="O5429" s="3" t="n"/>
      <c r="P5429" s="3" t="inlineStr"/>
      <c r="Q5429" s="3" t="inlineStr"/>
      <c r="R5429" s="3" t="inlineStr"/>
      <c r="S5429" s="3" t="inlineStr">
        <is>
          <t>Dept bio</t>
        </is>
      </c>
      <c r="T5429" s="3" t="n">
        <v>1</v>
      </c>
      <c r="U5429" s="3" t="inlineStr">
        <is>
          <t>Medium (self-reported in faculty bio)</t>
        </is>
      </c>
      <c r="V5429" s="3" t="n"/>
      <c r="W5429" s="3" t="inlineStr">
        <is>
          <t>“Globalization and Collateralized Resources: Implications for Foreign Trade in the Context of Modern Technology”, the 17th International Business and Economy Conference (IBEC), Jan. 4-7, 2018, San Francisco, California.</t>
        </is>
      </c>
      <c r="X5429" s="3" t="inlineStr"/>
      <c r="Y5429" s="3" t="inlineStr"/>
      <c r="Z5429" s="3" t="inlineStr"/>
      <c r="AA5429" s="3" t="inlineStr"/>
      <c r="AB5429" s="3" t="inlineStr"/>
      <c r="AC5429" s="3" t="inlineStr">
        <is>
          <t>School of Arts &amp; Sciences</t>
        </is>
      </c>
      <c r="AD5429" s="3" t="n"/>
      <c r="AE5429" s="3" t="inlineStr">
        <is>
          <t>No</t>
        </is>
      </c>
      <c r="AF5429" s="3" t="inlineStr"/>
      <c r="AG5429" s="4" t="inlineStr"/>
      <c r="AH5429" s="4" t="inlineStr"/>
      <c r="AI5429" s="4" t="inlineStr"/>
    </row>
    <row r="5430">
      <c r="A5430" s="3" t="inlineStr">
        <is>
          <t>SOC-0443</t>
        </is>
      </c>
      <c r="B5430" s="3" t="inlineStr">
        <is>
          <t>MacDougall</t>
        </is>
      </c>
      <c r="C5430" s="3" t="inlineStr">
        <is>
          <t>Robert</t>
        </is>
      </c>
      <c r="D5430" s="3" t="inlineStr">
        <is>
          <t>Robert MacDougall</t>
        </is>
      </c>
      <c r="E5430" s="3" t="inlineStr">
        <is>
          <t>Professor of Philosophy</t>
        </is>
      </c>
      <c r="F5430" s="3" t="inlineStr">
        <is>
          <t>NYC College of Technology</t>
        </is>
      </c>
      <c r="G5430" s="3" t="inlineStr">
        <is>
          <t>Social Science</t>
        </is>
      </c>
      <c r="H5430" s="3" t="inlineStr">
        <is>
          <t>DMacdougall@citytech.cuny.edu</t>
        </is>
      </c>
      <c r="I5430" s="3" t="inlineStr">
        <is>
          <t>Conference presentation</t>
        </is>
      </c>
      <c r="J5430" s="3" t="inlineStr">
        <is>
          <t>Health justice and the moral specialness of health</t>
        </is>
      </c>
      <c r="K5430" s="3" t="n">
        <v>2018</v>
      </c>
      <c r="L5430" s="3" t="inlineStr"/>
      <c r="M5430" s="3" t="inlineStr"/>
      <c r="N5430" s="3" t="inlineStr"/>
      <c r="O5430" s="3" t="n"/>
      <c r="P5430" s="3" t="inlineStr"/>
      <c r="Q5430" s="3" t="inlineStr"/>
      <c r="R5430" s="3" t="inlineStr"/>
      <c r="S5430" s="3" t="inlineStr">
        <is>
          <t>Dept bio</t>
        </is>
      </c>
      <c r="T5430" s="3" t="n">
        <v>1</v>
      </c>
      <c r="U5430" s="3" t="inlineStr">
        <is>
          <t>Medium (self-reported in faculty bio)</t>
        </is>
      </c>
      <c r="V5430" s="3" t="n"/>
      <c r="W5430" s="3" t="inlineStr">
        <is>
          <t>“Health justice and the moral specialness of health.” Saint Louis University Bicentennial Health and Social Justice Conference, St. Louis, MO (September 2018)</t>
        </is>
      </c>
      <c r="X5430" s="3" t="inlineStr"/>
      <c r="Y5430" s="3" t="inlineStr"/>
      <c r="Z5430" s="3" t="inlineStr"/>
      <c r="AA5430" s="3" t="inlineStr"/>
      <c r="AB5430" s="3" t="inlineStr"/>
      <c r="AC5430" s="3" t="inlineStr">
        <is>
          <t>School of Arts &amp; Sciences</t>
        </is>
      </c>
      <c r="AD5430" s="3" t="n"/>
      <c r="AE5430" s="3" t="inlineStr">
        <is>
          <t>No</t>
        </is>
      </c>
      <c r="AF5430" s="3" t="inlineStr"/>
      <c r="AG5430" s="4" t="inlineStr"/>
      <c r="AH5430" s="4" t="inlineStr"/>
      <c r="AI5430" s="4" t="inlineStr"/>
    </row>
    <row r="5431">
      <c r="A5431" s="3" t="inlineStr">
        <is>
          <t>SOC-0446</t>
        </is>
      </c>
      <c r="B5431" s="3" t="inlineStr">
        <is>
          <t>Pope Fischer</t>
        </is>
      </c>
      <c r="C5431" s="3" t="inlineStr">
        <is>
          <t>Lisa</t>
        </is>
      </c>
      <c r="D5431" s="3" t="inlineStr">
        <is>
          <t>Lisa Pope Fischer</t>
        </is>
      </c>
      <c r="E5431" s="3" t="inlineStr">
        <is>
          <t>Associate Professor of Anthropology</t>
        </is>
      </c>
      <c r="F5431" s="3" t="inlineStr">
        <is>
          <t>NYC College of Technology</t>
        </is>
      </c>
      <c r="G5431" s="3" t="inlineStr">
        <is>
          <t>Social Science</t>
        </is>
      </c>
      <c r="H5431" s="3" t="inlineStr">
        <is>
          <t>LPopefischer@citytech.cuny.edu</t>
        </is>
      </c>
      <c r="I5431" s="3" t="inlineStr">
        <is>
          <t>Paper (venue type unclear)</t>
        </is>
      </c>
      <c r="J5431" s="3" t="inlineStr">
        <is>
          <t>Introduction to Anthropology, ANTH 1101, Syllabus</t>
        </is>
      </c>
      <c r="K5431" s="3" t="n">
        <v>2018</v>
      </c>
      <c r="L5431" s="3" t="inlineStr">
        <is>
          <t>Open Educational Resources</t>
        </is>
      </c>
      <c r="M5431" s="3" t="inlineStr">
        <is>
          <t>Lisa Pope Fischer</t>
        </is>
      </c>
      <c r="N5431" s="3" t="inlineStr"/>
      <c r="O5431" s="3" t="n"/>
      <c r="P5431" s="3" t="inlineStr"/>
      <c r="Q5431" s="3" t="inlineStr"/>
      <c r="R5431" s="3" t="inlineStr">
        <is>
          <t>https://openalex.org/W2911417545</t>
        </is>
      </c>
      <c r="S5431" s="3" t="inlineStr">
        <is>
          <t>OpenAlex; CUNY Academic Works</t>
        </is>
      </c>
      <c r="T5431" s="3" t="n">
        <v>2</v>
      </c>
      <c r="U5431" s="3" t="inlineStr">
        <is>
          <t>High (City Tech affiliation on paper); 2 sources</t>
        </is>
      </c>
      <c r="V5431" s="3" t="n"/>
      <c r="W5431" s="3" t="inlineStr"/>
      <c r="X5431" s="3" t="inlineStr"/>
      <c r="Y5431" s="3" t="inlineStr"/>
      <c r="Z5431" s="3" t="inlineStr">
        <is>
          <t>https://academicworks.cuny.edu/context/ny_oers/article/1011/viewcontent/auto_convert.pdf</t>
        </is>
      </c>
      <c r="AA5431" s="3" t="inlineStr">
        <is>
          <t>Not found</t>
        </is>
      </c>
      <c r="AB5431" s="3" t="inlineStr">
        <is>
          <t>closed</t>
        </is>
      </c>
      <c r="AC5431" s="3" t="inlineStr">
        <is>
          <t>School of Arts &amp; Sciences</t>
        </is>
      </c>
      <c r="AD5431" s="3" t="n">
        <v>0</v>
      </c>
      <c r="AE5431" s="3" t="inlineStr">
        <is>
          <t>No</t>
        </is>
      </c>
      <c r="AF5431" s="3" t="inlineStr"/>
      <c r="AG5431" s="4" t="inlineStr"/>
      <c r="AH5431" s="4" t="inlineStr"/>
      <c r="AI5431" s="4" t="inlineStr"/>
    </row>
    <row r="5432">
      <c r="A5432" s="3" t="inlineStr">
        <is>
          <t>SOC-0448</t>
        </is>
      </c>
      <c r="B5432" s="3" t="inlineStr">
        <is>
          <t>MacDougall</t>
        </is>
      </c>
      <c r="C5432" s="3" t="inlineStr">
        <is>
          <t>Robert</t>
        </is>
      </c>
      <c r="D5432" s="3" t="inlineStr">
        <is>
          <t>Robert MacDougall</t>
        </is>
      </c>
      <c r="E5432" s="3" t="inlineStr">
        <is>
          <t>Professor of Philosophy</t>
        </is>
      </c>
      <c r="F5432" s="3" t="inlineStr">
        <is>
          <t>NYC College of Technology</t>
        </is>
      </c>
      <c r="G5432" s="3" t="inlineStr">
        <is>
          <t>Social Science</t>
        </is>
      </c>
      <c r="H5432" s="3" t="inlineStr">
        <is>
          <t>DMacdougall@citytech.cuny.edu</t>
        </is>
      </c>
      <c r="I5432" s="3" t="inlineStr">
        <is>
          <t>Conference presentation</t>
        </is>
      </c>
      <c r="J5432" s="3" t="inlineStr">
        <is>
          <t>Justifying physicians’ legal disclosure requirements: Professional, moral, or political?</t>
        </is>
      </c>
      <c r="K5432" s="3" t="n">
        <v>2018</v>
      </c>
      <c r="L5432" s="3" t="inlineStr"/>
      <c r="M5432" s="3" t="inlineStr"/>
      <c r="N5432" s="3" t="inlineStr"/>
      <c r="O5432" s="3" t="n"/>
      <c r="P5432" s="3" t="inlineStr"/>
      <c r="Q5432" s="3" t="inlineStr"/>
      <c r="R5432" s="3" t="inlineStr"/>
      <c r="S5432" s="3" t="inlineStr">
        <is>
          <t>Dept bio</t>
        </is>
      </c>
      <c r="T5432" s="3" t="n">
        <v>1</v>
      </c>
      <c r="U5432" s="3" t="inlineStr">
        <is>
          <t>Medium (self-reported in faculty bio)</t>
        </is>
      </c>
      <c r="V5432" s="3" t="n"/>
      <c r="W5432" s="3" t="inlineStr">
        <is>
          <t>“Justifying physicians’ legal disclosure requirements: Professional, moral, or political?” MANCEPT Workshops in Political Theory, Manchester, UK (September 2018)</t>
        </is>
      </c>
      <c r="X5432" s="3" t="inlineStr"/>
      <c r="Y5432" s="3" t="inlineStr"/>
      <c r="Z5432" s="3" t="inlineStr"/>
      <c r="AA5432" s="3" t="inlineStr"/>
      <c r="AB5432" s="3" t="inlineStr"/>
      <c r="AC5432" s="3" t="inlineStr">
        <is>
          <t>School of Arts &amp; Sciences</t>
        </is>
      </c>
      <c r="AD5432" s="3" t="n"/>
      <c r="AE5432" s="3" t="inlineStr">
        <is>
          <t>No</t>
        </is>
      </c>
      <c r="AF5432" s="3" t="inlineStr"/>
      <c r="AG5432" s="4" t="inlineStr"/>
      <c r="AH5432" s="4" t="inlineStr"/>
      <c r="AI5432" s="4" t="inlineStr"/>
    </row>
    <row r="5433">
      <c r="A5433" s="3" t="inlineStr">
        <is>
          <t>SOC-0449</t>
        </is>
      </c>
      <c r="B5433" s="3" t="inlineStr">
        <is>
          <t>Mincyte</t>
        </is>
      </c>
      <c r="C5433" s="3" t="inlineStr">
        <is>
          <t>Diana</t>
        </is>
      </c>
      <c r="D5433" s="3" t="inlineStr">
        <is>
          <t>Diana Mincyte</t>
        </is>
      </c>
      <c r="E5433" s="3" t="inlineStr">
        <is>
          <t>Professor of Sociology</t>
        </is>
      </c>
      <c r="F5433" s="3" t="inlineStr">
        <is>
          <t>NYC College of Technology</t>
        </is>
      </c>
      <c r="G5433" s="3" t="inlineStr">
        <is>
          <t>Social Science</t>
        </is>
      </c>
      <c r="H5433" s="3" t="inlineStr">
        <is>
          <t>DMincyte@citytech.cuny.edu</t>
        </is>
      </c>
      <c r="I5433" s="3" t="inlineStr">
        <is>
          <t>Conference paper</t>
        </is>
      </c>
      <c r="J5433" s="3" t="inlineStr">
        <is>
          <t>Let’s Do It! Occasional Activism and the Politics of Care in the Europeanizing Baltics</t>
        </is>
      </c>
      <c r="K5433" s="3" t="n">
        <v>2018</v>
      </c>
      <c r="L5433" s="3" t="inlineStr"/>
      <c r="M5433" s="3" t="inlineStr">
        <is>
          <t>Diana Mincytė</t>
        </is>
      </c>
      <c r="N5433" s="3" t="inlineStr"/>
      <c r="O5433" s="3" t="n"/>
      <c r="P5433" s="3" t="inlineStr"/>
      <c r="Q5433" s="3" t="inlineStr"/>
      <c r="R5433" s="3" t="inlineStr">
        <is>
          <t>https://openalex.org/W2801213265</t>
        </is>
      </c>
      <c r="S5433" s="3" t="inlineStr">
        <is>
          <t>OpenAlex</t>
        </is>
      </c>
      <c r="T5433" s="3" t="n">
        <v>1</v>
      </c>
      <c r="U5433" s="3" t="inlineStr">
        <is>
          <t>High (City Tech affiliation on paper)</t>
        </is>
      </c>
      <c r="V5433" s="3" t="n"/>
      <c r="W5433" s="3" t="inlineStr"/>
      <c r="X5433" s="3" t="inlineStr"/>
      <c r="Y5433" s="3" t="inlineStr"/>
      <c r="Z5433" s="3" t="inlineStr"/>
      <c r="AA5433" s="3" t="inlineStr">
        <is>
          <t>Not found</t>
        </is>
      </c>
      <c r="AB5433" s="3" t="inlineStr">
        <is>
          <t>closed</t>
        </is>
      </c>
      <c r="AC5433" s="3" t="inlineStr">
        <is>
          <t>School of Arts &amp; Sciences</t>
        </is>
      </c>
      <c r="AD5433" s="3" t="n">
        <v>0</v>
      </c>
      <c r="AE5433" s="3" t="inlineStr">
        <is>
          <t>No</t>
        </is>
      </c>
      <c r="AF5433" s="3" t="inlineStr"/>
      <c r="AG5433" s="4" t="inlineStr"/>
      <c r="AH5433" s="4" t="inlineStr"/>
      <c r="AI5433" s="4" t="inlineStr"/>
    </row>
    <row r="5434">
      <c r="A5434" s="3" t="inlineStr">
        <is>
          <t>SOC-0450</t>
        </is>
      </c>
      <c r="B5434" s="3" t="inlineStr">
        <is>
          <t>MacDonald</t>
        </is>
      </c>
      <c r="C5434" s="3" t="inlineStr">
        <is>
          <t>Sean</t>
        </is>
      </c>
      <c r="D5434" s="3" t="inlineStr">
        <is>
          <t>Sean MacDonald</t>
        </is>
      </c>
      <c r="E5434" s="3" t="inlineStr">
        <is>
          <t>Professor of Economics</t>
        </is>
      </c>
      <c r="F5434" s="3" t="inlineStr">
        <is>
          <t>NYC College of Technology</t>
        </is>
      </c>
      <c r="G5434" s="3" t="inlineStr">
        <is>
          <t>Social Science</t>
        </is>
      </c>
      <c r="H5434" s="3" t="inlineStr">
        <is>
          <t>SMacdonald@citytech.cuny.edu</t>
        </is>
      </c>
      <c r="I5434" s="3" t="inlineStr">
        <is>
          <t>Paper (venue type unclear)</t>
        </is>
      </c>
      <c r="J5434" s="3" t="inlineStr">
        <is>
          <t>Macroeconomics Course Outline and Syllabus</t>
        </is>
      </c>
      <c r="K5434" s="3" t="n">
        <v>2018</v>
      </c>
      <c r="L5434" s="3" t="inlineStr">
        <is>
          <t>Open Educational Resources</t>
        </is>
      </c>
      <c r="M5434" s="3" t="inlineStr">
        <is>
          <t>Sean MacDonald</t>
        </is>
      </c>
      <c r="N5434" s="3" t="inlineStr"/>
      <c r="O5434" s="3" t="n"/>
      <c r="P5434" s="3" t="inlineStr"/>
      <c r="Q5434" s="3" t="inlineStr"/>
      <c r="R5434" s="3" t="inlineStr">
        <is>
          <t>https://openalex.org/W2803583768</t>
        </is>
      </c>
      <c r="S5434" s="3" t="inlineStr">
        <is>
          <t>OpenAlex; CUNY Academic Works</t>
        </is>
      </c>
      <c r="T5434" s="3" t="n">
        <v>2</v>
      </c>
      <c r="U5434" s="3" t="inlineStr">
        <is>
          <t>High (City Tech affiliation on paper); 2 sources</t>
        </is>
      </c>
      <c r="V5434" s="3" t="n"/>
      <c r="W5434" s="3" t="inlineStr"/>
      <c r="X5434" s="3" t="inlineStr"/>
      <c r="Y5434" s="3" t="inlineStr"/>
      <c r="Z5434" s="3" t="inlineStr">
        <is>
          <t>https://academicworks.cuny.edu/context/ny_oers/article/1009/viewcontent/auto_convert.pdf</t>
        </is>
      </c>
      <c r="AA5434" s="3" t="inlineStr">
        <is>
          <t>Not found</t>
        </is>
      </c>
      <c r="AB5434" s="3" t="inlineStr">
        <is>
          <t>closed</t>
        </is>
      </c>
      <c r="AC5434" s="3" t="inlineStr">
        <is>
          <t>School of Arts &amp; Sciences</t>
        </is>
      </c>
      <c r="AD5434" s="3" t="n">
        <v>0</v>
      </c>
      <c r="AE5434" s="3" t="inlineStr">
        <is>
          <t>No</t>
        </is>
      </c>
      <c r="AF5434" s="3" t="inlineStr"/>
      <c r="AG5434" s="4" t="inlineStr"/>
      <c r="AH5434" s="4" t="inlineStr"/>
      <c r="AI5434" s="4" t="inlineStr"/>
    </row>
    <row r="5435">
      <c r="A5435" s="3" t="inlineStr">
        <is>
          <t>SOC-0454</t>
        </is>
      </c>
      <c r="B5435" s="3" t="inlineStr">
        <is>
          <t>Catapano</t>
        </is>
      </c>
      <c r="C5435" s="3" t="inlineStr">
        <is>
          <t>Peter</t>
        </is>
      </c>
      <c r="D5435" s="3" t="inlineStr">
        <is>
          <t>Peter Catapano</t>
        </is>
      </c>
      <c r="E5435" s="3" t="inlineStr">
        <is>
          <t>Professor of History</t>
        </is>
      </c>
      <c r="F5435" s="3" t="inlineStr">
        <is>
          <t>NYC College of Technology</t>
        </is>
      </c>
      <c r="G5435" s="3" t="inlineStr">
        <is>
          <t>Social Science</t>
        </is>
      </c>
      <c r="H5435" s="3" t="inlineStr">
        <is>
          <t>PCatapano@citytech.cuny.edu</t>
        </is>
      </c>
      <c r="I5435" s="3" t="inlineStr">
        <is>
          <t>Paper (venue type unclear)</t>
        </is>
      </c>
      <c r="J5435" s="3" t="inlineStr">
        <is>
          <t>Mussolini's Dream Factory: Film Stardom in Fascist Italy, book review</t>
        </is>
      </c>
      <c r="K5435" s="3" t="n">
        <v>2018</v>
      </c>
      <c r="L5435" s="3" t="inlineStr">
        <is>
          <t>CUNY Academic Works (City University of New York)</t>
        </is>
      </c>
      <c r="M5435" s="3" t="inlineStr">
        <is>
          <t>Peter M. Catapano</t>
        </is>
      </c>
      <c r="N5435" s="3" t="inlineStr"/>
      <c r="O5435" s="3" t="n"/>
      <c r="P5435" s="3" t="inlineStr"/>
      <c r="Q5435" s="3" t="inlineStr"/>
      <c r="R5435" s="3" t="inlineStr">
        <is>
          <t>https://openalex.org/W2922417470</t>
        </is>
      </c>
      <c r="S5435" s="3" t="inlineStr">
        <is>
          <t>OpenAlex; CUNY Academic Works</t>
        </is>
      </c>
      <c r="T5435" s="3" t="n">
        <v>2</v>
      </c>
      <c r="U5435" s="3" t="inlineStr">
        <is>
          <t>High (City Tech affiliation on paper); 2 sources</t>
        </is>
      </c>
      <c r="V5435" s="3" t="n"/>
      <c r="W5435" s="3" t="inlineStr"/>
      <c r="X5435" s="3" t="inlineStr"/>
      <c r="Y5435" s="3" t="inlineStr"/>
      <c r="Z5435" s="3" t="inlineStr">
        <is>
          <t>https://academicworks.cuny.edu/ny_pubs/356</t>
        </is>
      </c>
      <c r="AA5435" s="3" t="inlineStr">
        <is>
          <t>Open-access PDF (via OpenAlex)</t>
        </is>
      </c>
      <c r="AB5435" s="3" t="inlineStr">
        <is>
          <t>green</t>
        </is>
      </c>
      <c r="AC5435" s="3" t="inlineStr">
        <is>
          <t>School of Arts &amp; Sciences</t>
        </is>
      </c>
      <c r="AD5435" s="3" t="n">
        <v>0</v>
      </c>
      <c r="AE5435" s="3" t="inlineStr">
        <is>
          <t>No</t>
        </is>
      </c>
      <c r="AF5435" s="3" t="inlineStr"/>
      <c r="AG5435" s="4" t="inlineStr"/>
      <c r="AH5435" s="4" t="inlineStr"/>
      <c r="AI5435" s="4" t="inlineStr"/>
    </row>
    <row r="5436">
      <c r="A5436" s="3" t="inlineStr">
        <is>
          <t>SOC-0455</t>
        </is>
      </c>
      <c r="B5436" s="3" t="inlineStr">
        <is>
          <t>Rodriguez</t>
        </is>
      </c>
      <c r="C5436" s="3" t="inlineStr">
        <is>
          <t>Eric</t>
        </is>
      </c>
      <c r="D5436" s="3" t="inlineStr">
        <is>
          <t>Eric Rodriguez</t>
        </is>
      </c>
      <c r="E5436" s="3" t="inlineStr">
        <is>
          <t>ASSOCIATE PROFESSOR OF PSYCHOLOGY</t>
        </is>
      </c>
      <c r="F5436" s="3" t="inlineStr">
        <is>
          <t>NYC College of Technology</t>
        </is>
      </c>
      <c r="G5436" s="3" t="inlineStr">
        <is>
          <t>Social Science</t>
        </is>
      </c>
      <c r="H5436" s="3" t="inlineStr">
        <is>
          <t>ERodriguez@citytech.cuny.edu</t>
        </is>
      </c>
      <c r="I5436" s="3" t="inlineStr">
        <is>
          <t>Conference presentation</t>
        </is>
      </c>
      <c r="J5436" s="3" t="inlineStr">
        <is>
          <t>Paper presented at the 7th annual conference of the International Society for Interpersonal Acceptance and Rejection (ISIPAR), Athens, Greece</t>
        </is>
      </c>
      <c r="K5436" s="3" t="n">
        <v>2018</v>
      </c>
      <c r="L5436" s="3" t="inlineStr"/>
      <c r="M5436" s="3" t="inlineStr"/>
      <c r="N5436" s="3" t="inlineStr"/>
      <c r="O5436" s="3" t="n"/>
      <c r="P5436" s="3" t="inlineStr"/>
      <c r="Q5436" s="3" t="inlineStr"/>
      <c r="R5436" s="3" t="inlineStr"/>
      <c r="S5436" s="3" t="inlineStr">
        <is>
          <t>Dept bio</t>
        </is>
      </c>
      <c r="T5436" s="3" t="n">
        <v>1</v>
      </c>
      <c r="U5436" s="3" t="inlineStr">
        <is>
          <t>Medium (self-reported in faculty bio)</t>
        </is>
      </c>
      <c r="V5436" s="3" t="n"/>
      <c r="W5436" s="3" t="inlineStr">
        <is>
          <t>Etengoff, C., Rodriguez, E. M., &amp; Kurniawan, F. (2018, May). Exploring the association between family relationships and depression among LGBTQ Muslims in Indonesia. Paper presented at the 7th annual conference of the International Society for Interpersonal Acceptance and Rejection (ISIPAR), Athens, Greece.</t>
        </is>
      </c>
      <c r="X5436" s="3" t="inlineStr"/>
      <c r="Y5436" s="3" t="inlineStr"/>
      <c r="Z5436" s="3" t="inlineStr"/>
      <c r="AA5436" s="3" t="inlineStr"/>
      <c r="AB5436" s="3" t="inlineStr"/>
      <c r="AC5436" s="3" t="inlineStr">
        <is>
          <t>School of Arts &amp; Sciences</t>
        </is>
      </c>
      <c r="AD5436" s="3" t="n"/>
      <c r="AE5436" s="3" t="inlineStr">
        <is>
          <t>No</t>
        </is>
      </c>
      <c r="AF5436" s="3" t="inlineStr"/>
      <c r="AG5436" s="4" t="inlineStr"/>
      <c r="AH5436" s="4" t="inlineStr"/>
      <c r="AI5436" s="4" t="inlineStr"/>
    </row>
    <row r="5437">
      <c r="A5437" s="3" t="inlineStr">
        <is>
          <t>SOC-0458</t>
        </is>
      </c>
      <c r="B5437" s="3" t="inlineStr">
        <is>
          <t>Lalaki</t>
        </is>
      </c>
      <c r="C5437" s="3" t="inlineStr">
        <is>
          <t>Despina</t>
        </is>
      </c>
      <c r="D5437" s="3" t="inlineStr">
        <is>
          <t>Despina Lalaki</t>
        </is>
      </c>
      <c r="E5437" s="3" t="inlineStr">
        <is>
          <t>LECTURER (DOCTORAL SCHEDULE) OF SOCIOLOGY</t>
        </is>
      </c>
      <c r="F5437" s="3" t="inlineStr">
        <is>
          <t>NYC College of Technology</t>
        </is>
      </c>
      <c r="G5437" s="3" t="inlineStr">
        <is>
          <t>Social Science</t>
        </is>
      </c>
      <c r="H5437" s="3" t="inlineStr">
        <is>
          <t>DESPINA.LALAKI89@CITYTECH.CUNY.EDU</t>
        </is>
      </c>
      <c r="I5437" s="3" t="inlineStr">
        <is>
          <t>Paper (venue type unclear)</t>
        </is>
      </c>
      <c r="J5437" s="3" t="inlineStr">
        <is>
          <t>Recent Futures: Classical Antiquity as Biopolitical Tool</t>
        </is>
      </c>
      <c r="K5437" s="3" t="n">
        <v>2018</v>
      </c>
      <c r="L5437" s="3" t="inlineStr">
        <is>
          <t>CUNY Academic Works (City University of New York)</t>
        </is>
      </c>
      <c r="M5437" s="3" t="inlineStr">
        <is>
          <t>Despina Lalaki</t>
        </is>
      </c>
      <c r="N5437" s="3" t="inlineStr"/>
      <c r="O5437" s="3" t="n"/>
      <c r="P5437" s="3" t="inlineStr"/>
      <c r="Q5437" s="3" t="inlineStr"/>
      <c r="R5437" s="3" t="inlineStr">
        <is>
          <t>https://openalex.org/W2989193894</t>
        </is>
      </c>
      <c r="S5437" s="3" t="inlineStr">
        <is>
          <t>OpenAlex; CUNY Academic Works</t>
        </is>
      </c>
      <c r="T5437" s="3" t="n">
        <v>2</v>
      </c>
      <c r="U5437" s="3" t="inlineStr">
        <is>
          <t>High (City Tech affiliation on paper); 2 sources</t>
        </is>
      </c>
      <c r="V5437" s="3" t="n"/>
      <c r="W5437" s="3" t="inlineStr"/>
      <c r="X5437" s="3" t="inlineStr"/>
      <c r="Y5437" s="3" t="inlineStr"/>
      <c r="Z5437" s="3" t="inlineStr">
        <is>
          <t>https://academicworks.cuny.edu/cgi/viewcontent.cgi?article=1509&amp;context=ny_pubs</t>
        </is>
      </c>
      <c r="AA5437" s="3" t="inlineStr">
        <is>
          <t>Open-access PDF (via OpenAlex)</t>
        </is>
      </c>
      <c r="AB5437" s="3" t="inlineStr">
        <is>
          <t>green</t>
        </is>
      </c>
      <c r="AC5437" s="3" t="inlineStr">
        <is>
          <t>School of Arts &amp; Sciences</t>
        </is>
      </c>
      <c r="AD5437" s="3" t="n">
        <v>0</v>
      </c>
      <c r="AE5437" s="3" t="inlineStr">
        <is>
          <t>No</t>
        </is>
      </c>
      <c r="AF5437" s="3" t="inlineStr"/>
      <c r="AG5437" s="4" t="inlineStr"/>
      <c r="AH5437" s="4" t="inlineStr"/>
      <c r="AI5437" s="4" t="inlineStr"/>
    </row>
    <row r="5438">
      <c r="A5438" s="3" t="inlineStr">
        <is>
          <t>SOC-0460</t>
        </is>
      </c>
      <c r="B5438" s="3" t="inlineStr">
        <is>
          <t>Almond</t>
        </is>
      </c>
      <c r="C5438" s="3" t="inlineStr">
        <is>
          <t>Amanda</t>
        </is>
      </c>
      <c r="D5438" s="3" t="inlineStr">
        <is>
          <t>Amanda Almond</t>
        </is>
      </c>
      <c r="E5438" s="3" t="inlineStr">
        <is>
          <t>Associate Professor of Psychology</t>
        </is>
      </c>
      <c r="F5438" s="3" t="inlineStr">
        <is>
          <t>NYC College of Technology</t>
        </is>
      </c>
      <c r="G5438" s="3" t="inlineStr">
        <is>
          <t>Social Science</t>
        </is>
      </c>
      <c r="H5438" s="3" t="inlineStr">
        <is>
          <t>AAlmond@citytech.cuny.edu</t>
        </is>
      </c>
      <c r="I5438" s="3" t="inlineStr">
        <is>
          <t>Paper (venue type unclear)</t>
        </is>
      </c>
      <c r="J5438" s="3" t="inlineStr">
        <is>
          <t>Self-Care of Women Enrolled in Doctoral Psychology Programs: A Concept Mapping Approach</t>
        </is>
      </c>
      <c r="K5438" s="3" t="n">
        <v>2018</v>
      </c>
      <c r="L5438" s="3" t="inlineStr">
        <is>
          <t>CUNY Academic Works (City University of New York)</t>
        </is>
      </c>
      <c r="M5438" s="3" t="inlineStr">
        <is>
          <t>Amanda Lee Almond</t>
        </is>
      </c>
      <c r="N5438" s="3" t="inlineStr"/>
      <c r="O5438" s="3" t="n"/>
      <c r="P5438" s="3" t="inlineStr"/>
      <c r="Q5438" s="3" t="inlineStr"/>
      <c r="R5438" s="3" t="inlineStr">
        <is>
          <t>https://openalex.org/W3133187767</t>
        </is>
      </c>
      <c r="S5438" s="3" t="inlineStr">
        <is>
          <t>OpenAlex; CUNY Academic Works</t>
        </is>
      </c>
      <c r="T5438" s="3" t="n">
        <v>2</v>
      </c>
      <c r="U5438" s="3" t="inlineStr">
        <is>
          <t>High (City Tech affiliation on paper); 2 sources</t>
        </is>
      </c>
      <c r="V5438" s="3" t="n"/>
      <c r="W5438" s="3" t="inlineStr"/>
      <c r="X5438" s="3" t="inlineStr">
        <is>
          <t>As increasing numbers of women pursue degrees in health service psychology, it is important to understand what they do to promote their wellness in light of the psychosocial stressors associated with doctoral studies. The purpose of this investigation was to identify and conceptualize a diverse range of health promotion behaviors through the application of a mixed methods concept mapping design. Twelve participants sorted qualitative responses from 390 women in health service psychology pertaining to their personal self-care behaviors, resulting in a list of 112 'moderately' to 'extremely' important self-care behaviors. Six clusters of self-care activities emerged: physical wellness, relaxation and stress management, hobbies, interpersonal relations, self-compassion, and outdoor recreation. The concept map depicts the interrelatedness of self-care behaviors that were rated as important by women. Women in health service psychology programs can use these behaviors, some of which have not previously been included on self-care inventories and checklists, to promote their physical, psychological, and spiritual health.</t>
        </is>
      </c>
      <c r="Y5438" s="3" t="inlineStr">
        <is>
          <t>OpenAlex</t>
        </is>
      </c>
      <c r="Z5438" s="3" t="inlineStr">
        <is>
          <t>https://academicworks.cuny.edu/ny_pubs/699</t>
        </is>
      </c>
      <c r="AA5438" s="3" t="inlineStr">
        <is>
          <t>Open-access PDF (via OpenAlex)</t>
        </is>
      </c>
      <c r="AB5438" s="3" t="inlineStr">
        <is>
          <t>green</t>
        </is>
      </c>
      <c r="AC5438" s="3" t="inlineStr">
        <is>
          <t>School of Arts &amp; Sciences</t>
        </is>
      </c>
      <c r="AD5438" s="3" t="n">
        <v>0</v>
      </c>
      <c r="AE5438" s="3" t="inlineStr">
        <is>
          <t>No</t>
        </is>
      </c>
      <c r="AF5438" s="3" t="inlineStr"/>
      <c r="AG5438" s="4" t="inlineStr"/>
      <c r="AH5438" s="4" t="inlineStr"/>
      <c r="AI5438" s="4" t="inlineStr"/>
    </row>
    <row r="5439">
      <c r="A5439" s="3" t="inlineStr">
        <is>
          <t>SOC-0461</t>
        </is>
      </c>
      <c r="B5439" s="3" t="inlineStr">
        <is>
          <t>Almond</t>
        </is>
      </c>
      <c r="C5439" s="3" t="inlineStr">
        <is>
          <t>Amanda</t>
        </is>
      </c>
      <c r="D5439" s="3" t="inlineStr">
        <is>
          <t>Amanda Almond</t>
        </is>
      </c>
      <c r="E5439" s="3" t="inlineStr">
        <is>
          <t>Associate Professor of Psychology</t>
        </is>
      </c>
      <c r="F5439" s="3" t="inlineStr">
        <is>
          <t>NYC College of Technology</t>
        </is>
      </c>
      <c r="G5439" s="3" t="inlineStr">
        <is>
          <t>Social Science</t>
        </is>
      </c>
      <c r="H5439" s="3" t="inlineStr">
        <is>
          <t>AAlmond@citytech.cuny.edu</t>
        </is>
      </c>
      <c r="I5439" s="3" t="inlineStr">
        <is>
          <t>Journal article</t>
        </is>
      </c>
      <c r="J5439" s="3" t="inlineStr">
        <is>
          <t>Self-care of women enrolled in health service psychology programs: A concept mapping approach.</t>
        </is>
      </c>
      <c r="K5439" s="3" t="n">
        <v>2018</v>
      </c>
      <c r="L5439" s="3" t="inlineStr">
        <is>
          <t>Professional Psychology Research and Practice</t>
        </is>
      </c>
      <c r="M5439" s="3" t="inlineStr">
        <is>
          <t>Erin E. Ayala; Amanda Lee Almond</t>
        </is>
      </c>
      <c r="N5439" s="3" t="inlineStr"/>
      <c r="O5439" s="3" t="n"/>
      <c r="P5439" s="3" t="inlineStr"/>
      <c r="Q5439" s="3" t="inlineStr">
        <is>
          <t>10.1037/pro0000190</t>
        </is>
      </c>
      <c r="R5439" s="3" t="inlineStr">
        <is>
          <t>https://doi.org/10.1037/pro0000190</t>
        </is>
      </c>
      <c r="S5439" s="3" t="inlineStr">
        <is>
          <t>OpenAlex; Dept bio</t>
        </is>
      </c>
      <c r="T5439" s="3" t="n">
        <v>2</v>
      </c>
      <c r="U5439" s="3" t="inlineStr">
        <is>
          <t>High (City Tech affiliation on paper); 2 sources</t>
        </is>
      </c>
      <c r="V5439" s="3" t="n"/>
      <c r="W5439" s="3" t="inlineStr">
        <is>
          <t>Ayala, E. E., &amp; Almond, A. L. (2018). Self-care of women enrolled in health service psychology programs: A concept mapping approach. Professional Psychology: Research &amp; Practice, 49(3), 177–184. https://doi.org/10.1037/pro0000190</t>
        </is>
      </c>
      <c r="X5439" s="3" t="inlineStr"/>
      <c r="Y5439" s="3" t="inlineStr"/>
      <c r="Z5439" s="3" t="inlineStr"/>
      <c r="AA5439" s="3" t="inlineStr">
        <is>
          <t>Not found</t>
        </is>
      </c>
      <c r="AB5439" s="3" t="inlineStr">
        <is>
          <t>closed</t>
        </is>
      </c>
      <c r="AC5439" s="3" t="inlineStr">
        <is>
          <t>School of Arts &amp; Sciences</t>
        </is>
      </c>
      <c r="AD5439" s="3" t="n">
        <v>7</v>
      </c>
      <c r="AE5439" s="3" t="inlineStr">
        <is>
          <t>No</t>
        </is>
      </c>
      <c r="AF5439" s="3" t="inlineStr"/>
      <c r="AG5439" s="4" t="inlineStr"/>
      <c r="AH5439" s="4" t="inlineStr"/>
      <c r="AI5439" s="4" t="inlineStr"/>
    </row>
    <row r="5440">
      <c r="A5440" s="3" t="inlineStr">
        <is>
          <t>SOC-0463</t>
        </is>
      </c>
      <c r="B5440" s="3" t="inlineStr">
        <is>
          <t>Lalaki</t>
        </is>
      </c>
      <c r="C5440" s="3" t="inlineStr">
        <is>
          <t>Despina</t>
        </is>
      </c>
      <c r="D5440" s="3" t="inlineStr">
        <is>
          <t>Despina Lalaki</t>
        </is>
      </c>
      <c r="E5440" s="3" t="inlineStr">
        <is>
          <t>LECTURER (DOCTORAL SCHEDULE) OF SOCIOLOGY</t>
        </is>
      </c>
      <c r="F5440" s="3" t="inlineStr">
        <is>
          <t>NYC College of Technology</t>
        </is>
      </c>
      <c r="G5440" s="3" t="inlineStr">
        <is>
          <t>Social Science</t>
        </is>
      </c>
      <c r="H5440" s="3" t="inlineStr">
        <is>
          <t>DESPINA.LALAKI89@CITYTECH.CUNY.EDU</t>
        </is>
      </c>
      <c r="I5440" s="3" t="inlineStr">
        <is>
          <t>Journal article</t>
        </is>
      </c>
      <c r="J5440" s="3" t="inlineStr">
        <is>
          <t>The Cultural Cold War and the New Women of Power: Making a Case based on the Fulbright and Ford Foundations in Greece</t>
        </is>
      </c>
      <c r="K5440" s="3" t="n">
        <v>2018</v>
      </c>
      <c r="L5440" s="3" t="inlineStr">
        <is>
          <t>Histoire Politique</t>
        </is>
      </c>
      <c r="M5440" s="3" t="inlineStr">
        <is>
          <t>Despina Lalaki</t>
        </is>
      </c>
      <c r="N5440" s="3" t="inlineStr"/>
      <c r="O5440" s="3" t="n"/>
      <c r="P5440" s="3" t="inlineStr"/>
      <c r="Q5440" s="3" t="inlineStr">
        <is>
          <t>10.4000/histoirepolitique.6157</t>
        </is>
      </c>
      <c r="R5440" s="3" t="inlineStr">
        <is>
          <t>https://doi.org/10.4000/histoirepolitique.6157</t>
        </is>
      </c>
      <c r="S5440" s="3" t="inlineStr">
        <is>
          <t>OpenAlex; CUNY Academic Works</t>
        </is>
      </c>
      <c r="T5440" s="3" t="n">
        <v>2</v>
      </c>
      <c r="U5440" s="3" t="inlineStr">
        <is>
          <t>High (City Tech affiliation on paper); 2 sources</t>
        </is>
      </c>
      <c r="V5440" s="3" t="n"/>
      <c r="W5440" s="3" t="inlineStr"/>
      <c r="X5440" s="3" t="inlineStr">
        <is>
          <t>When in the 1950s C. Wright Mills was writing about the emergence of the new power elites he paid no attention to the presence of women in its midsts. He was not entirely mistaken. Yet there is a particular intertwining of the ideologies of leadership and masculinity which serves to maintain the status quo, the privilege of an elite and perpetuate preconceptions about political agency and gender. In an attempt to go beyond available models and predominantly masculine images of the postwar America the present article accounts for women’s role in the postwar American efforts for cultural hegemony. It focuses on the cases of the American archaeologist Alison Frantz and Ekaterini Myrivili, a Greek cultural administrator and their work with the Fulbright Foundation and Ford Foundation respectively. This article seeks to stress women’s role as professionals and members of status groups with great cultural capital responsible for the production and distribution of high-culture integral to the American Cold War efforts. Furthermore, the article contributes to the growing literature on the cultural Cold War in Greece.</t>
        </is>
      </c>
      <c r="Y5440" s="3" t="inlineStr">
        <is>
          <t>OpenAlex</t>
        </is>
      </c>
      <c r="Z5440" s="3" t="inlineStr">
        <is>
          <t>https://journals.openedition.org/histoirepolitique/pdf/6157</t>
        </is>
      </c>
      <c r="AA5440" s="3" t="inlineStr">
        <is>
          <t>Open-access PDF (via OpenAlex)</t>
        </is>
      </c>
      <c r="AB5440" s="3" t="inlineStr">
        <is>
          <t>diamond</t>
        </is>
      </c>
      <c r="AC5440" s="3" t="inlineStr">
        <is>
          <t>School of Arts &amp; Sciences</t>
        </is>
      </c>
      <c r="AD5440" s="3" t="n">
        <v>1</v>
      </c>
      <c r="AE5440" s="3" t="inlineStr">
        <is>
          <t>No</t>
        </is>
      </c>
      <c r="AF5440" s="3" t="inlineStr"/>
      <c r="AG5440" s="4" t="inlineStr"/>
      <c r="AH5440" s="4" t="inlineStr"/>
      <c r="AI5440" s="4" t="inlineStr"/>
    </row>
    <row r="5441">
      <c r="A5441" s="3" t="inlineStr">
        <is>
          <t>SOC-0465</t>
        </is>
      </c>
      <c r="B5441" s="3" t="inlineStr">
        <is>
          <t>Lalaki</t>
        </is>
      </c>
      <c r="C5441" s="3" t="inlineStr">
        <is>
          <t>Despina</t>
        </is>
      </c>
      <c r="D5441" s="3" t="inlineStr">
        <is>
          <t>Despina Lalaki</t>
        </is>
      </c>
      <c r="E5441" s="3" t="inlineStr">
        <is>
          <t>LECTURER (DOCTORAL SCHEDULE) OF SOCIOLOGY</t>
        </is>
      </c>
      <c r="F5441" s="3" t="inlineStr">
        <is>
          <t>NYC College of Technology</t>
        </is>
      </c>
      <c r="G5441" s="3" t="inlineStr">
        <is>
          <t>Social Science</t>
        </is>
      </c>
      <c r="H5441" s="3" t="inlineStr">
        <is>
          <t>DESPINA.LALAKI89@CITYTECH.CUNY.EDU</t>
        </is>
      </c>
      <c r="I5441" s="3" t="inlineStr">
        <is>
          <t>Paper (venue type unclear)</t>
        </is>
      </c>
      <c r="J5441" s="3" t="inlineStr">
        <is>
          <t>The Politics of Apolitical Culture. The CIA and the Congress of Cultural Freedom</t>
        </is>
      </c>
      <c r="K5441" s="3" t="n">
        <v>2018</v>
      </c>
      <c r="L5441" s="3" t="inlineStr">
        <is>
          <t>CUNY Academic Works (City University of New York)</t>
        </is>
      </c>
      <c r="M5441" s="3" t="inlineStr">
        <is>
          <t>Despina Lalaki</t>
        </is>
      </c>
      <c r="N5441" s="3" t="inlineStr"/>
      <c r="O5441" s="3" t="n"/>
      <c r="P5441" s="3" t="inlineStr"/>
      <c r="Q5441" s="3" t="inlineStr"/>
      <c r="R5441" s="3" t="inlineStr">
        <is>
          <t>https://openalex.org/W2986080992</t>
        </is>
      </c>
      <c r="S5441" s="3" t="inlineStr">
        <is>
          <t>OpenAlex; CUNY Academic Works</t>
        </is>
      </c>
      <c r="T5441" s="3" t="n">
        <v>2</v>
      </c>
      <c r="U5441" s="3" t="inlineStr">
        <is>
          <t>High (City Tech affiliation on paper); 2 sources</t>
        </is>
      </c>
      <c r="V5441" s="3" t="n"/>
      <c r="W5441" s="3" t="inlineStr"/>
      <c r="X5441" s="3" t="inlineStr"/>
      <c r="Y5441" s="3" t="inlineStr"/>
      <c r="Z5441" s="3" t="inlineStr">
        <is>
          <t>https://academicworks.cuny.edu/cgi/viewcontent.cgi?article=1507&amp;context=ny_pubs</t>
        </is>
      </c>
      <c r="AA5441" s="3" t="inlineStr">
        <is>
          <t>Open-access PDF (via OpenAlex)</t>
        </is>
      </c>
      <c r="AB5441" s="3" t="inlineStr">
        <is>
          <t>green</t>
        </is>
      </c>
      <c r="AC5441" s="3" t="inlineStr">
        <is>
          <t>School of Arts &amp; Sciences</t>
        </is>
      </c>
      <c r="AD5441" s="3" t="n">
        <v>0</v>
      </c>
      <c r="AE5441" s="3" t="inlineStr">
        <is>
          <t>No</t>
        </is>
      </c>
      <c r="AF5441" s="3" t="inlineStr"/>
      <c r="AG5441" s="4" t="inlineStr"/>
      <c r="AH5441" s="4" t="inlineStr"/>
      <c r="AI5441" s="4" t="inlineStr"/>
    </row>
    <row r="5442">
      <c r="A5442" s="3" t="inlineStr">
        <is>
          <t>SOC-0466</t>
        </is>
      </c>
      <c r="B5442" s="3" t="inlineStr">
        <is>
          <t>Parides</t>
        </is>
      </c>
      <c r="C5442" s="3" t="inlineStr">
        <is>
          <t>Peter</t>
        </is>
      </c>
      <c r="D5442" s="3" t="inlineStr">
        <is>
          <t>Peter Parides</t>
        </is>
      </c>
      <c r="E5442" s="3" t="inlineStr">
        <is>
          <t>Associate Professor of History</t>
        </is>
      </c>
      <c r="F5442" s="3" t="inlineStr">
        <is>
          <t>NYC College of Technology</t>
        </is>
      </c>
      <c r="G5442" s="3" t="inlineStr">
        <is>
          <t>Social Science</t>
        </is>
      </c>
      <c r="H5442" s="3" t="inlineStr">
        <is>
          <t>PParides@citytech.cuny.edu</t>
        </is>
      </c>
      <c r="I5442" s="3" t="inlineStr">
        <is>
          <t>Journal article</t>
        </is>
      </c>
      <c r="J5442" s="3" t="inlineStr">
        <is>
          <t>The Prometheus Bomb: The Manhattan Project and Government in the Dark</t>
        </is>
      </c>
      <c r="K5442" s="3" t="n">
        <v>2018</v>
      </c>
      <c r="L5442" s="3" t="inlineStr">
        <is>
          <t>Political Science Quarterly</t>
        </is>
      </c>
      <c r="M5442" s="3" t="inlineStr">
        <is>
          <t>Peter K. Parides</t>
        </is>
      </c>
      <c r="N5442" s="3" t="inlineStr"/>
      <c r="O5442" s="3" t="n"/>
      <c r="P5442" s="3" t="inlineStr"/>
      <c r="Q5442" s="3" t="inlineStr">
        <is>
          <t>10.1002/polq.12740</t>
        </is>
      </c>
      <c r="R5442" s="3" t="inlineStr">
        <is>
          <t>https://doi.org/10.1002/polq.12740</t>
        </is>
      </c>
      <c r="S5442" s="3" t="inlineStr">
        <is>
          <t>OpenAlex</t>
        </is>
      </c>
      <c r="T5442" s="3" t="n">
        <v>1</v>
      </c>
      <c r="U5442" s="3" t="inlineStr">
        <is>
          <t>High (City Tech affiliation on paper)</t>
        </is>
      </c>
      <c r="V5442" s="3" t="n"/>
      <c r="W5442" s="3" t="inlineStr"/>
      <c r="X5442" s="3" t="inlineStr">
        <is>
          <t>The Manhattan Project, America’s herculean effort to build an atomic bomb, has been the subject of much scholarship, most of which has focused on its international dimensions. In The Prometheus Bomb: The Manhattan Project and Government in the Dark, Neil J. Sullivan discusses the atomic bomb program’s impact on public policymaking and democratic governance in the United States. By examining the secret decision-making process that made the United States a nuclear power within the context of a historical discussion of the Madisonian system—the way the nation’s Founders intended policymaking to function—Sullivan analyzes the unprecedented policymaking challenges faced by Franklin D. Roosevelt and his advisers. How the Roosevelt administration responded to these challenges was not just important to explaining why the Manhattan Project succeeded in making the United States a nuclear power. Sullivan asserts that secretive wartime decision-making created precedents for how modern presidents have engaged in policymaking. An examination of the Manhattan Project, Sullivan explains, reveals an important goal for contemporary American democracy, the need to “strike a balance in our government between authority and restrain in the face of scientific challenges the framers of the Constitution could not have imagined” (p. 7). The result of this examination is a persuasive, engaging, and highly readable book that experts and nonexperts alike will appreciate and enjoy.</t>
        </is>
      </c>
      <c r="Y5442" s="3" t="inlineStr">
        <is>
          <t>OpenAlex</t>
        </is>
      </c>
      <c r="Z5442" s="3" t="inlineStr"/>
      <c r="AA5442" s="3" t="inlineStr">
        <is>
          <t>Not found</t>
        </is>
      </c>
      <c r="AB5442" s="3" t="inlineStr">
        <is>
          <t>closed</t>
        </is>
      </c>
      <c r="AC5442" s="3" t="inlineStr">
        <is>
          <t>School of Arts &amp; Sciences</t>
        </is>
      </c>
      <c r="AD5442" s="3" t="n">
        <v>0</v>
      </c>
      <c r="AE5442" s="3" t="inlineStr">
        <is>
          <t>No</t>
        </is>
      </c>
      <c r="AF5442" s="3" t="inlineStr"/>
      <c r="AG5442" s="4" t="inlineStr"/>
      <c r="AH5442" s="4" t="inlineStr"/>
      <c r="AI5442" s="4" t="inlineStr"/>
    </row>
    <row r="5443">
      <c r="A5443" s="3" t="inlineStr">
        <is>
          <t>SOC-0467</t>
        </is>
      </c>
      <c r="B5443" s="3" t="inlineStr">
        <is>
          <t>Parides</t>
        </is>
      </c>
      <c r="C5443" s="3" t="inlineStr">
        <is>
          <t>Peter</t>
        </is>
      </c>
      <c r="D5443" s="3" t="inlineStr">
        <is>
          <t>Peter Parides</t>
        </is>
      </c>
      <c r="E5443" s="3" t="inlineStr">
        <is>
          <t>Associate Professor of History</t>
        </is>
      </c>
      <c r="F5443" s="3" t="inlineStr">
        <is>
          <t>NYC College of Technology</t>
        </is>
      </c>
      <c r="G5443" s="3" t="inlineStr">
        <is>
          <t>Social Science</t>
        </is>
      </c>
      <c r="H5443" s="3" t="inlineStr">
        <is>
          <t>PParides@citytech.cuny.edu</t>
        </is>
      </c>
      <c r="I5443" s="3" t="inlineStr">
        <is>
          <t>Paper (venue type unclear)</t>
        </is>
      </c>
      <c r="J5443" s="3" t="inlineStr">
        <is>
          <t>The Prometheus Bomb: The Manhattan Project and Government in the Dark by Neil J. Sullivan</t>
        </is>
      </c>
      <c r="K5443" s="3" t="n">
        <v>2018</v>
      </c>
      <c r="L5443" s="3" t="inlineStr">
        <is>
          <t>CUNY Academic Works (City University of New York)</t>
        </is>
      </c>
      <c r="M5443" s="3" t="inlineStr">
        <is>
          <t>Peter K. Parides</t>
        </is>
      </c>
      <c r="N5443" s="3" t="inlineStr"/>
      <c r="O5443" s="3" t="n"/>
      <c r="P5443" s="3" t="inlineStr"/>
      <c r="Q5443" s="3" t="inlineStr"/>
      <c r="R5443" s="3" t="inlineStr">
        <is>
          <t>https://openalex.org/W2799393154</t>
        </is>
      </c>
      <c r="S5443" s="3" t="inlineStr">
        <is>
          <t>OpenAlex; CUNY Academic Works</t>
        </is>
      </c>
      <c r="T5443" s="3" t="n">
        <v>2</v>
      </c>
      <c r="U5443" s="3" t="inlineStr">
        <is>
          <t>High (City Tech affiliation on paper); 2 sources</t>
        </is>
      </c>
      <c r="V5443" s="3" t="n"/>
      <c r="W5443" s="3" t="inlineStr"/>
      <c r="X5443" s="3" t="inlineStr"/>
      <c r="Y5443" s="3" t="inlineStr"/>
      <c r="Z5443" s="3" t="inlineStr">
        <is>
          <t>https://academicworks.cuny.edu/cgi/viewcontent.cgi?article=1249&amp;context=ny_pubs</t>
        </is>
      </c>
      <c r="AA5443" s="3" t="inlineStr">
        <is>
          <t>Open-access PDF (via OpenAlex)</t>
        </is>
      </c>
      <c r="AB5443" s="3" t="inlineStr">
        <is>
          <t>green</t>
        </is>
      </c>
      <c r="AC5443" s="3" t="inlineStr">
        <is>
          <t>School of Arts &amp; Sciences</t>
        </is>
      </c>
      <c r="AD5443" s="3" t="n">
        <v>0</v>
      </c>
      <c r="AE5443" s="3" t="inlineStr">
        <is>
          <t>No</t>
        </is>
      </c>
      <c r="AF5443" s="3" t="inlineStr"/>
      <c r="AG5443" s="4" t="inlineStr"/>
      <c r="AH5443" s="4" t="inlineStr"/>
      <c r="AI5443" s="4" t="inlineStr"/>
    </row>
    <row r="5444">
      <c r="A5444" s="3" t="inlineStr">
        <is>
          <t>SOC-0468</t>
        </is>
      </c>
      <c r="B5444" s="3" t="inlineStr">
        <is>
          <t>Mincyte</t>
        </is>
      </c>
      <c r="C5444" s="3" t="inlineStr">
        <is>
          <t>Diana</t>
        </is>
      </c>
      <c r="D5444" s="3" t="inlineStr">
        <is>
          <t>Diana Mincyte</t>
        </is>
      </c>
      <c r="E5444" s="3" t="inlineStr">
        <is>
          <t>Professor of Sociology</t>
        </is>
      </c>
      <c r="F5444" s="3" t="inlineStr">
        <is>
          <t>NYC College of Technology</t>
        </is>
      </c>
      <c r="G5444" s="3" t="inlineStr">
        <is>
          <t>Social Science</t>
        </is>
      </c>
      <c r="H5444" s="3" t="inlineStr">
        <is>
          <t>DMincyte@citytech.cuny.edu</t>
        </is>
      </c>
      <c r="I5444" s="3" t="inlineStr">
        <is>
          <t>Journal article</t>
        </is>
      </c>
      <c r="J5444" s="3" t="inlineStr">
        <is>
          <t>The anti-fracking movement and the politics of rural marginalization in Lithuania: intersectionality in environmental justice</t>
        </is>
      </c>
      <c r="K5444" s="3" t="n">
        <v>2018</v>
      </c>
      <c r="L5444" s="3" t="inlineStr">
        <is>
          <t>Environmental Sociology</t>
        </is>
      </c>
      <c r="M5444" s="3" t="inlineStr">
        <is>
          <t>Diana Mincytė; Aistė Bartkienė</t>
        </is>
      </c>
      <c r="N5444" s="3" t="inlineStr"/>
      <c r="O5444" s="3" t="n"/>
      <c r="P5444" s="3" t="inlineStr"/>
      <c r="Q5444" s="3" t="inlineStr">
        <is>
          <t>10.1080/23251042.2018.1544834</t>
        </is>
      </c>
      <c r="R5444" s="3" t="inlineStr">
        <is>
          <t>https://doi.org/10.1080/23251042.2018.1544834</t>
        </is>
      </c>
      <c r="S5444" s="3" t="inlineStr">
        <is>
          <t>OpenAlex; CUNY Academic Works</t>
        </is>
      </c>
      <c r="T5444" s="3" t="n">
        <v>2</v>
      </c>
      <c r="U5444" s="3" t="inlineStr">
        <is>
          <t>High (City Tech affiliation on paper); 2 sources</t>
        </is>
      </c>
      <c r="V5444" s="3" t="n"/>
      <c r="W5444" s="3" t="inlineStr"/>
      <c r="X5444" s="3" t="inlineStr">
        <is>
          <t>While the environmental justice perspective focuses on the unequal distribution of environmental risks and benefits across different groups based on race, class, or gender, intersectionality approaches avoid the use of a priori categories to examine marginalization. We argue that intersectionality can broaden the scope of environmental justice studies by examining interactive, historically grounded processes through which categories of difference are produced. To support this argument, we present an illustrative case of the movement in Lithuania that challenged Chevron’s plans to prospect shale resources for potential fracking. We conduct a narrative analysis of public discourses surrounding the formation of the movement and track the creation of a particular category of difference: the rural community, represented in opposition to the urban. We show how the public debate in Lithuania culminated in questioning the legitimacy of the anti-fracking movement and devaluing the rural population more broadly. We also show how both media accounts and anti-fracking movement leaders ignored social inequalities in rural villages. We conclude with a discussion of how the intersectionality approach provides an analytical lens to consider geopolitical tensions as part of the matrix of power relations that can be understood as expressions of ontological insecurity in global borderlands.</t>
        </is>
      </c>
      <c r="Y5444" s="3" t="inlineStr">
        <is>
          <t>OpenAlex</t>
        </is>
      </c>
      <c r="Z5444" s="3" t="inlineStr">
        <is>
          <t>https://academicworks.cuny.edu/context/ny_pubs/article/1679/viewcontent/Academic_Works_EJ_in_LT_ES_2019.pdf</t>
        </is>
      </c>
      <c r="AA5444" s="3" t="inlineStr">
        <is>
          <t>Not found</t>
        </is>
      </c>
      <c r="AB5444" s="3" t="inlineStr">
        <is>
          <t>closed</t>
        </is>
      </c>
      <c r="AC5444" s="3" t="inlineStr">
        <is>
          <t>School of Arts &amp; Sciences</t>
        </is>
      </c>
      <c r="AD5444" s="3" t="n">
        <v>14</v>
      </c>
      <c r="AE5444" s="3" t="inlineStr">
        <is>
          <t>No</t>
        </is>
      </c>
      <c r="AF5444" s="3" t="inlineStr"/>
      <c r="AG5444" s="4" t="inlineStr"/>
      <c r="AH5444" s="4" t="inlineStr"/>
      <c r="AI5444" s="4" t="inlineStr"/>
    </row>
    <row r="5445">
      <c r="A5445" s="3" t="inlineStr">
        <is>
          <t>SOC-0471</t>
        </is>
      </c>
      <c r="B5445" s="3" t="inlineStr">
        <is>
          <t>MacDougall</t>
        </is>
      </c>
      <c r="C5445" s="3" t="inlineStr">
        <is>
          <t>Robert</t>
        </is>
      </c>
      <c r="D5445" s="3" t="inlineStr">
        <is>
          <t>Robert MacDougall</t>
        </is>
      </c>
      <c r="E5445" s="3" t="inlineStr">
        <is>
          <t>Professor of Philosophy</t>
        </is>
      </c>
      <c r="F5445" s="3" t="inlineStr">
        <is>
          <t>NYC College of Technology</t>
        </is>
      </c>
      <c r="G5445" s="3" t="inlineStr">
        <is>
          <t>Social Science</t>
        </is>
      </c>
      <c r="H5445" s="3" t="inlineStr">
        <is>
          <t>DMacdougall@citytech.cuny.edu</t>
        </is>
      </c>
      <c r="I5445" s="3" t="inlineStr">
        <is>
          <t>Journal article</t>
        </is>
      </c>
      <c r="J5445" s="3" t="inlineStr">
        <is>
          <t>Unjust outcomes and unfair process?</t>
        </is>
      </c>
      <c r="K5445" s="3" t="n">
        <v>2018</v>
      </c>
      <c r="L5445" s="3" t="inlineStr"/>
      <c r="M5445" s="3" t="inlineStr"/>
      <c r="N5445" s="3" t="inlineStr"/>
      <c r="O5445" s="3" t="n"/>
      <c r="P5445" s="3" t="inlineStr"/>
      <c r="Q5445" s="3" t="inlineStr"/>
      <c r="R5445" s="3" t="inlineStr"/>
      <c r="S5445" s="3" t="inlineStr">
        <is>
          <t>Dept bio</t>
        </is>
      </c>
      <c r="T5445" s="3" t="n">
        <v>1</v>
      </c>
      <c r="U5445" s="3" t="inlineStr">
        <is>
          <t>Medium (self-reported in faculty bio)</t>
        </is>
      </c>
      <c r="V5445" s="3" t="n"/>
      <c r="W5445" s="3" t="inlineStr">
        <is>
          <t>MacDougall, D. Robert, Elise M. Smith, and David B. Resnik. "Unjust outcomes and unfair process?" The American Journal of Bioethics. 2018. 18 (4):W10-W12.</t>
        </is>
      </c>
      <c r="X5445" s="3" t="inlineStr"/>
      <c r="Y5445" s="3" t="inlineStr"/>
      <c r="Z5445" s="3" t="inlineStr"/>
      <c r="AA5445" s="3" t="inlineStr"/>
      <c r="AB5445" s="3" t="inlineStr"/>
      <c r="AC5445" s="3" t="inlineStr">
        <is>
          <t>School of Arts &amp; Sciences</t>
        </is>
      </c>
      <c r="AD5445" s="3" t="n"/>
      <c r="AE5445" s="3" t="inlineStr">
        <is>
          <t>No</t>
        </is>
      </c>
      <c r="AF5445" s="3" t="inlineStr"/>
      <c r="AG5445" s="4" t="inlineStr"/>
      <c r="AH5445" s="4" t="inlineStr"/>
      <c r="AI5445" s="4" t="inlineStr"/>
    </row>
    <row r="5446">
      <c r="A5446" s="3" t="inlineStr">
        <is>
          <t>SOC-0473</t>
        </is>
      </c>
      <c r="B5446" s="3" t="inlineStr">
        <is>
          <t>Bayaz</t>
        </is>
      </c>
      <c r="C5446" s="3" t="inlineStr">
        <is>
          <t>Gulgun</t>
        </is>
      </c>
      <c r="D5446" s="3" t="inlineStr">
        <is>
          <t>Gulgun Bayaz</t>
        </is>
      </c>
      <c r="E5446" s="3" t="inlineStr">
        <is>
          <t>Associate Professor of Economics</t>
        </is>
      </c>
      <c r="F5446" s="3" t="inlineStr">
        <is>
          <t>NYC College of Technology</t>
        </is>
      </c>
      <c r="G5446" s="3" t="inlineStr">
        <is>
          <t>Social Science</t>
        </is>
      </c>
      <c r="H5446" s="3" t="inlineStr">
        <is>
          <t>GBayazozturk@citytech.cuny.edu</t>
        </is>
      </c>
      <c r="I5446" s="3" t="inlineStr">
        <is>
          <t>Paper (venue type unclear)</t>
        </is>
      </c>
      <c r="J5446" s="3" t="inlineStr">
        <is>
          <t>Wife or Frau, Women Still Do Worse: A Comparison of Men and Women in the United States and Germany after Union Dissolutions in the 1990s and 2000s</t>
        </is>
      </c>
      <c r="K5446" s="3" t="n">
        <v>2018</v>
      </c>
      <c r="L5446" s="3" t="inlineStr"/>
      <c r="M5446" s="3" t="inlineStr">
        <is>
          <t>Hauser, R., Burkhauser, R. V., Couch, K. and Bayaz Ozturk, G</t>
        </is>
      </c>
      <c r="N5446" s="3" t="inlineStr"/>
      <c r="O5446" s="3" t="n"/>
      <c r="P5446" s="3" t="inlineStr"/>
      <c r="Q5446" s="3" t="inlineStr"/>
      <c r="R5446" s="3" t="inlineStr"/>
      <c r="S5446" s="3" t="inlineStr">
        <is>
          <t>Dept bio</t>
        </is>
      </c>
      <c r="T5446" s="3" t="n">
        <v>1</v>
      </c>
      <c r="U5446" s="3" t="inlineStr">
        <is>
          <t>Medium (self-reported in faculty bio)</t>
        </is>
      </c>
      <c r="V5446" s="3" t="n"/>
      <c r="W5446" s="3" t="inlineStr">
        <is>
          <t>Hauser, R., Burkhauser, R. V., Couch, K. and Bayaz Ozturk, G. (2018). Wife or Frau, Women Still Do Worse: A Comparison of Men and Women in the United States and Germany after Union Dissolutions in the 1990s and 2000s. In M. Erlinghagen, K. Hank &amp; M. Kreyenfeld (Eds.), Innovation und Wissenstransfer in der empirischen Sozial- und Verhaltensforschung (pp.167-189). Frankfurt, Germany: Campus Verlag GmbH.</t>
        </is>
      </c>
      <c r="X5446" s="3" t="inlineStr"/>
      <c r="Y5446" s="3" t="inlineStr"/>
      <c r="Z5446" s="3" t="inlineStr"/>
      <c r="AA5446" s="3" t="inlineStr"/>
      <c r="AB5446" s="3" t="inlineStr"/>
      <c r="AC5446" s="3" t="inlineStr">
        <is>
          <t>School of Arts &amp; Sciences</t>
        </is>
      </c>
      <c r="AD5446" s="3" t="n"/>
      <c r="AE5446" s="3" t="inlineStr">
        <is>
          <t>No</t>
        </is>
      </c>
      <c r="AF5446" s="3" t="inlineStr"/>
      <c r="AG5446" s="4" t="inlineStr"/>
      <c r="AH5446" s="4" t="inlineStr"/>
      <c r="AI5446" s="4" t="inlineStr"/>
    </row>
    <row r="5447">
      <c r="A5447" s="3" t="inlineStr">
        <is>
          <t>SOC-0474</t>
        </is>
      </c>
      <c r="B5447" s="3" t="inlineStr">
        <is>
          <t>MacDougall</t>
        </is>
      </c>
      <c r="C5447" s="3" t="inlineStr">
        <is>
          <t>Robert</t>
        </is>
      </c>
      <c r="D5447" s="3" t="inlineStr">
        <is>
          <t>Robert MacDougall</t>
        </is>
      </c>
      <c r="E5447" s="3" t="inlineStr">
        <is>
          <t>Professor of Philosophy</t>
        </is>
      </c>
      <c r="F5447" s="3" t="inlineStr">
        <is>
          <t>NYC College of Technology</t>
        </is>
      </c>
      <c r="G5447" s="3" t="inlineStr">
        <is>
          <t>Social Science</t>
        </is>
      </c>
      <c r="H5447" s="3" t="inlineStr">
        <is>
          <t>DMacdougall@citytech.cuny.edu</t>
        </is>
      </c>
      <c r="I5447" s="3" t="inlineStr">
        <is>
          <t>Paper (venue type unclear)</t>
        </is>
      </c>
      <c r="J5447" s="3" t="inlineStr">
        <is>
          <t>Workshop Coordinator, New York City Early Career Ethics Workshop</t>
        </is>
      </c>
      <c r="K5447" s="3" t="n">
        <v>2018</v>
      </c>
      <c r="L5447" s="3" t="inlineStr"/>
      <c r="M5447" s="3" t="inlineStr"/>
      <c r="N5447" s="3" t="inlineStr"/>
      <c r="O5447" s="3" t="n"/>
      <c r="P5447" s="3" t="inlineStr"/>
      <c r="Q5447" s="3" t="inlineStr"/>
      <c r="R5447" s="3" t="inlineStr">
        <is>
          <t>https://openlab.citytech.cuny.edu/nyceceworkshop/</t>
        </is>
      </c>
      <c r="S5447" s="3" t="inlineStr">
        <is>
          <t>Dept bio</t>
        </is>
      </c>
      <c r="T5447" s="3" t="n">
        <v>1</v>
      </c>
      <c r="U5447" s="3" t="inlineStr">
        <is>
          <t>Medium (self-reported in faculty bio)</t>
        </is>
      </c>
      <c r="V5447" s="3" t="n"/>
      <c r="W5447" s="3" t="inlineStr">
        <is>
          <t>Workshop Coordinator, New York City Early Career Ethics Workshop. (2018-present).</t>
        </is>
      </c>
      <c r="X5447" s="3" t="inlineStr"/>
      <c r="Y5447" s="3" t="inlineStr"/>
      <c r="Z5447" s="3" t="inlineStr"/>
      <c r="AA5447" s="3" t="inlineStr"/>
      <c r="AB5447" s="3" t="inlineStr"/>
      <c r="AC5447" s="3" t="inlineStr">
        <is>
          <t>School of Arts &amp; Sciences</t>
        </is>
      </c>
      <c r="AD5447" s="3" t="n"/>
      <c r="AE5447" s="3" t="inlineStr">
        <is>
          <t>No</t>
        </is>
      </c>
      <c r="AF5447" s="3" t="inlineStr"/>
      <c r="AG5447" s="4" t="inlineStr"/>
      <c r="AH5447" s="4" t="inlineStr"/>
      <c r="AI5447" s="4" t="inlineStr"/>
    </row>
    <row r="5448">
      <c r="A5448" s="3" t="inlineStr">
        <is>
          <t>SOC-0475</t>
        </is>
      </c>
      <c r="B5448" s="3" t="inlineStr">
        <is>
          <t>Lalaki</t>
        </is>
      </c>
      <c r="C5448" s="3" t="inlineStr">
        <is>
          <t>Despina</t>
        </is>
      </c>
      <c r="D5448" s="3" t="inlineStr">
        <is>
          <t>Despina Lalaki</t>
        </is>
      </c>
      <c r="E5448" s="3" t="inlineStr">
        <is>
          <t>LECTURER (DOCTORAL SCHEDULE) OF SOCIOLOGY</t>
        </is>
      </c>
      <c r="F5448" s="3" t="inlineStr">
        <is>
          <t>NYC College of Technology</t>
        </is>
      </c>
      <c r="G5448" s="3" t="inlineStr">
        <is>
          <t>Social Science</t>
        </is>
      </c>
      <c r="H5448" s="3" t="inlineStr">
        <is>
          <t>DESPINA.LALAKI89@CITYTECH.CUNY.EDU</t>
        </is>
      </c>
      <c r="I5448" s="3" t="inlineStr">
        <is>
          <t>Journal article</t>
        </is>
      </c>
      <c r="J5448" s="3" t="inlineStr">
        <is>
          <t>Î Î¿Î»Î¹ÏÎ¹ÏÎ¼ÏÏ, ÎÎ¿Î¹Î½ÏÎ½Î¯Î± ÏÏÎ½ Î Î¿Î»Î¹ÏÏÎ½ ÎºÎ±Î¹ ÏÎ¿ ÎÎ´ÎµÎ¿Î»ÏÎ³Î·Î¼Î± ÏÏÎ½ ÎÎÎ</t>
        </is>
      </c>
      <c r="K5448" s="3" t="n">
        <v>2018</v>
      </c>
      <c r="L5448" s="3" t="inlineStr">
        <is>
          <t>Publications and Research</t>
        </is>
      </c>
      <c r="M5448" s="3" t="inlineStr">
        <is>
          <t>Lalaki, Despina</t>
        </is>
      </c>
      <c r="N5448" s="3" t="inlineStr"/>
      <c r="O5448" s="3" t="n"/>
      <c r="P5448" s="3" t="inlineStr"/>
      <c r="Q5448" s="3" t="inlineStr"/>
      <c r="R5448" s="3" t="inlineStr">
        <is>
          <t>https://academicworks.cuny.edu/ny_pubs/472</t>
        </is>
      </c>
      <c r="S5448" s="3" t="inlineStr">
        <is>
          <t>CUNY Academic Works</t>
        </is>
      </c>
      <c r="T5448" s="3" t="n">
        <v>1</v>
      </c>
      <c r="U5448" s="3" t="inlineStr">
        <is>
          <t>High (in CUNY Academic Works)</t>
        </is>
      </c>
      <c r="V5448" s="3" t="n"/>
      <c r="W5448" s="3" t="inlineStr"/>
      <c r="X5448" s="3" t="inlineStr"/>
      <c r="Y5448" s="3" t="inlineStr"/>
      <c r="Z5448" s="3" t="inlineStr">
        <is>
          <t>https://academicworks.cuny.edu/context/ny_pubs/article/1518/viewcontent/Î Î¿Î»Î¹ÏÎ¹ÏÎ¼Î¿ÌÏ__ÎÎ¿Î¹Î½ÏÎ½Î¹ÌÎ±_ÏÏÎ½_Î Î¿Î»Î¹ÏÏÌÎ½_ÎºÎ±Î¹_ÏÎ¿_ÎÎ´ÎµÎ¿Î»Î¿ÌÎ³Î·Î¼Î±_ÏÏÎ½_ÎÎÎ.pdf</t>
        </is>
      </c>
      <c r="AA5448" s="3" t="inlineStr">
        <is>
          <t>PDF in CUNY Academic Works</t>
        </is>
      </c>
      <c r="AB5448" s="3" t="inlineStr"/>
      <c r="AC5448" s="3" t="inlineStr">
        <is>
          <t>School of Arts &amp; Sciences</t>
        </is>
      </c>
      <c r="AD5448" s="3" t="n"/>
      <c r="AE5448" s="3" t="inlineStr">
        <is>
          <t>No</t>
        </is>
      </c>
      <c r="AF5448" s="3" t="inlineStr"/>
      <c r="AG5448" s="4" t="inlineStr"/>
      <c r="AH5448" s="4" t="inlineStr"/>
      <c r="AI5448" s="4" t="inlineStr"/>
    </row>
    <row r="5449">
      <c r="A5449" s="3" t="inlineStr">
        <is>
          <t>SOC-0476</t>
        </is>
      </c>
      <c r="B5449" s="3" t="inlineStr">
        <is>
          <t>Lalaki</t>
        </is>
      </c>
      <c r="C5449" s="3" t="inlineStr">
        <is>
          <t>Despina</t>
        </is>
      </c>
      <c r="D5449" s="3" t="inlineStr">
        <is>
          <t>Despina Lalaki</t>
        </is>
      </c>
      <c r="E5449" s="3" t="inlineStr">
        <is>
          <t>LECTURER (DOCTORAL SCHEDULE) OF SOCIOLOGY</t>
        </is>
      </c>
      <c r="F5449" s="3" t="inlineStr">
        <is>
          <t>NYC College of Technology</t>
        </is>
      </c>
      <c r="G5449" s="3" t="inlineStr">
        <is>
          <t>Social Science</t>
        </is>
      </c>
      <c r="H5449" s="3" t="inlineStr">
        <is>
          <t>DESPINA.LALAKI89@CITYTECH.CUNY.EDU</t>
        </is>
      </c>
      <c r="I5449" s="3" t="inlineStr">
        <is>
          <t>Journal article</t>
        </is>
      </c>
      <c r="J5449" s="3" t="inlineStr">
        <is>
          <t>Î£Ï Î¼Î²Î¿Î»Î¹ÎºÎ® Î²Î¯Î± ÎºÎ±Î¹ Î· Î±Î½Î±ÏÎ±ÏÎ±Î³ÏÎ³Î® ÏÎ·Ï ÎµÎ¾Î¿Ï ÏÎ¯Î±Ï</t>
        </is>
      </c>
      <c r="K5449" s="3" t="n">
        <v>2018</v>
      </c>
      <c r="L5449" s="3" t="inlineStr">
        <is>
          <t>Publications and Research</t>
        </is>
      </c>
      <c r="M5449" s="3" t="inlineStr">
        <is>
          <t>Lalaki, Despina</t>
        </is>
      </c>
      <c r="N5449" s="3" t="inlineStr"/>
      <c r="O5449" s="3" t="n"/>
      <c r="P5449" s="3" t="inlineStr"/>
      <c r="Q5449" s="3" t="inlineStr"/>
      <c r="R5449" s="3" t="inlineStr">
        <is>
          <t>https://academicworks.cuny.edu/ny_pubs/471</t>
        </is>
      </c>
      <c r="S5449" s="3" t="inlineStr">
        <is>
          <t>CUNY Academic Works</t>
        </is>
      </c>
      <c r="T5449" s="3" t="n">
        <v>1</v>
      </c>
      <c r="U5449" s="3" t="inlineStr">
        <is>
          <t>High (in CUNY Academic Works)</t>
        </is>
      </c>
      <c r="V5449" s="3" t="n"/>
      <c r="W5449" s="3" t="inlineStr"/>
      <c r="X5449" s="3" t="inlineStr"/>
      <c r="Y5449" s="3" t="inlineStr"/>
      <c r="Z5449" s="3" t="inlineStr">
        <is>
          <t>https://academicworks.cuny.edu/context/ny_pubs/article/1519/viewcontent/Î£ÏÎ¼Î²Î¿Î»Î¹ÎºÎ·Ì_ÎÎ¹ÌÎ±_ÎºÎ±Î¹_Î·_ÎÎ½Î±ÏÎ±ÏÎ±Î³ÏÎ³Î·Ì_ÏÎ·Ï_ÎÎ¾Î¿ÏÏÎ¹ÌÎ±Ï.pdf</t>
        </is>
      </c>
      <c r="AA5449" s="3" t="inlineStr">
        <is>
          <t>PDF in CUNY Academic Works</t>
        </is>
      </c>
      <c r="AB5449" s="3" t="inlineStr"/>
      <c r="AC5449" s="3" t="inlineStr">
        <is>
          <t>School of Arts &amp; Sciences</t>
        </is>
      </c>
      <c r="AD5449" s="3" t="n"/>
      <c r="AE5449" s="3" t="inlineStr">
        <is>
          <t>No</t>
        </is>
      </c>
      <c r="AF5449" s="3" t="inlineStr"/>
      <c r="AG5449" s="4" t="inlineStr"/>
      <c r="AH5449" s="4" t="inlineStr"/>
      <c r="AI5449" s="4" t="inlineStr"/>
    </row>
    <row r="5450">
      <c r="A5450" s="3" t="inlineStr">
        <is>
          <t>SOC-0480</t>
        </is>
      </c>
      <c r="B5450" s="3" t="inlineStr">
        <is>
          <t>Mincyte</t>
        </is>
      </c>
      <c r="C5450" s="3" t="inlineStr">
        <is>
          <t>Diana</t>
        </is>
      </c>
      <c r="D5450" s="3" t="inlineStr">
        <is>
          <t>Diana Mincyte</t>
        </is>
      </c>
      <c r="E5450" s="3" t="inlineStr">
        <is>
          <t>Professor of Sociology</t>
        </is>
      </c>
      <c r="F5450" s="3" t="inlineStr">
        <is>
          <t>NYC College of Technology</t>
        </is>
      </c>
      <c r="G5450" s="3" t="inlineStr">
        <is>
          <t>Social Science</t>
        </is>
      </c>
      <c r="H5450" s="3" t="inlineStr">
        <is>
          <t>DMincyte@citytech.cuny.edu</t>
        </is>
      </c>
      <c r="I5450" s="3" t="inlineStr">
        <is>
          <t>Journal article</t>
        </is>
      </c>
      <c r="J5450" s="3" t="inlineStr">
        <is>
          <t>Beyond Europeanization: The politics of scale and positionality in Lithuaniaâs alternative food networks</t>
        </is>
      </c>
      <c r="K5450" s="3" t="n">
        <v>2019</v>
      </c>
      <c r="L5450" s="3" t="inlineStr">
        <is>
          <t>Publications and Research</t>
        </is>
      </c>
      <c r="M5450" s="3" t="inlineStr">
        <is>
          <t>Blumberg, Renata; Mincyte, Diana</t>
        </is>
      </c>
      <c r="N5450" s="3" t="inlineStr"/>
      <c r="O5450" s="3" t="n"/>
      <c r="P5450" s="3" t="inlineStr"/>
      <c r="Q5450" s="3" t="inlineStr"/>
      <c r="R5450" s="3" t="inlineStr">
        <is>
          <t>https://academicworks.cuny.edu/ny_pubs/665</t>
        </is>
      </c>
      <c r="S5450" s="3" t="inlineStr">
        <is>
          <t>CUNY Academic Works</t>
        </is>
      </c>
      <c r="T5450" s="3" t="n">
        <v>1</v>
      </c>
      <c r="U5450" s="3" t="inlineStr">
        <is>
          <t>High (in CUNY Academic Works)</t>
        </is>
      </c>
      <c r="V5450" s="3" t="n"/>
      <c r="W5450" s="3" t="inlineStr"/>
      <c r="X5450" s="3" t="inlineStr">
        <is>
          <t>This article brings geographical insights to understanding the Europeanization of agri-food politics in new European Union member states. Most literature on agri-food policy and law in the European Union has conceptualized policy making and implementation as an institutional process involving multiple levels of governance. In this perspective, Europeanization is understood as a process through which stakeholders formulate, negotiate, and implement legal principles and procedures across various institutions at different levels of governance. By employing the conceptual tools developed in geographical research, we contribute a spatial and historical dimension to these studies. Our analysis shows how the politics of scale and sociospatial positionality can help explain idiosyncratic shifts in food policies in new European Union member states that could not be attributed solely to institutional processes. To develop these arguments, our empirical analysis focuses on shifting agri-food regulatory frameworks for Alternative Food Networks in Lithuania. In particular, we analyze how and why Lithuanian authorities began changing and simplifying food safety and veterinary requirements for the production, processing, and distribution of small quantities of food products sold directly to consumers through Alternative Food Networks in the local market. We show how Lithuaniaâs positionality in regional and global markets contributed to the growth of the direct sales sector. Our analysis also reveals the agency of local producers and consumers in creating conditions for policy change. This analysis suggests that Europeanization of food politics in the new European Union member states is best understood as a spatial reordering of the region and its historical relationships.</t>
        </is>
      </c>
      <c r="Y5450" s="3" t="inlineStr">
        <is>
          <t>CUNY Academic Works</t>
        </is>
      </c>
      <c r="Z5450" s="3" t="inlineStr">
        <is>
          <t>https://academicworks.cuny.edu/context/ny_pubs/article/1680/viewcontent/Academic_works_Beyond_Europeanization_EURS_2020.pdf</t>
        </is>
      </c>
      <c r="AA5450" s="3" t="inlineStr">
        <is>
          <t>PDF in CUNY Academic Works</t>
        </is>
      </c>
      <c r="AB5450" s="3" t="inlineStr"/>
      <c r="AC5450" s="3" t="inlineStr">
        <is>
          <t>School of Arts &amp; Sciences</t>
        </is>
      </c>
      <c r="AD5450" s="3" t="n"/>
      <c r="AE5450" s="3" t="inlineStr">
        <is>
          <t>No</t>
        </is>
      </c>
      <c r="AF5450" s="3" t="inlineStr"/>
      <c r="AG5450" s="4" t="inlineStr"/>
      <c r="AH5450" s="4" t="inlineStr"/>
      <c r="AI5450" s="4" t="inlineStr"/>
    </row>
    <row r="5451">
      <c r="A5451" s="3" t="inlineStr">
        <is>
          <t>SOC-0481</t>
        </is>
      </c>
      <c r="B5451" s="3" t="inlineStr">
        <is>
          <t>Mincyte</t>
        </is>
      </c>
      <c r="C5451" s="3" t="inlineStr">
        <is>
          <t>Diana</t>
        </is>
      </c>
      <c r="D5451" s="3" t="inlineStr">
        <is>
          <t>Diana Mincyte</t>
        </is>
      </c>
      <c r="E5451" s="3" t="inlineStr">
        <is>
          <t>Professor of Sociology</t>
        </is>
      </c>
      <c r="F5451" s="3" t="inlineStr">
        <is>
          <t>NYC College of Technology</t>
        </is>
      </c>
      <c r="G5451" s="3" t="inlineStr">
        <is>
          <t>Social Science</t>
        </is>
      </c>
      <c r="H5451" s="3" t="inlineStr">
        <is>
          <t>DMincyte@citytech.cuny.edu</t>
        </is>
      </c>
      <c r="I5451" s="3" t="inlineStr">
        <is>
          <t>Journal article</t>
        </is>
      </c>
      <c r="J5451" s="3" t="inlineStr">
        <is>
          <t>Beyond Europeanization: The politics of scale and positionality in Lithuania’s alternative food networks</t>
        </is>
      </c>
      <c r="K5451" s="3" t="n">
        <v>2019</v>
      </c>
      <c r="L5451" s="3" t="inlineStr">
        <is>
          <t>European Urban and Regional Studies</t>
        </is>
      </c>
      <c r="M5451" s="3" t="inlineStr">
        <is>
          <t>Renata Blumberg; Diana Mincytė</t>
        </is>
      </c>
      <c r="N5451" s="3" t="inlineStr"/>
      <c r="O5451" s="3" t="n"/>
      <c r="P5451" s="3" t="inlineStr"/>
      <c r="Q5451" s="3" t="inlineStr">
        <is>
          <t>10.1177/0969776419881174</t>
        </is>
      </c>
      <c r="R5451" s="3" t="inlineStr">
        <is>
          <t>https://doi.org/10.1177/0969776419881174</t>
        </is>
      </c>
      <c r="S5451" s="3" t="inlineStr">
        <is>
          <t>OpenAlex; Dept bio</t>
        </is>
      </c>
      <c r="T5451" s="3" t="n">
        <v>2</v>
      </c>
      <c r="U5451" s="3" t="inlineStr">
        <is>
          <t>High (City Tech affiliation on paper); 2 sources</t>
        </is>
      </c>
      <c r="V5451" s="3" t="n"/>
      <c r="W5451" s="3" t="inlineStr">
        <is>
          <t>Blumberg, R. and D. Mincyte (2020) “Beyond Europeanization: The Politics of Scale and Positionality in Lithuania’s Alternative Food Networks.” European Urban and Regional Studies 27(2): 189–205. doi</t>
        </is>
      </c>
      <c r="X5451" s="3" t="inlineStr">
        <is>
          <t>This article brings geographical insights to understanding the Europeanization of agri-food politics in new European Union member states. Most literature on agri-food policy and law in the European Union has conceptualized policy making and implementation as an institutional process involving multiple levels of governance. In this perspective, Europeanization is understood as a process through which stakeholders formulate, negotiate, and implement legal principles and procedures across various institutions at different levels of governance. By employing the conceptual tools developed in geographical research, we contribute a spatial and historical dimension to these studies. Our analysis shows how the politics of scale and sociospatial positionality can help explain idiosyncratic shifts in food policies in new European Union member states that could not be attributed solely to institutional processes. To develop these arguments, our empirical analysis focuses on shifting agri-food regulatory frameworks for Alternative Food Networks in Lithuania. In particular, we analyze how and why Lithuanian authorities began changing and simplifying food safety and veterinary requirements for the production, processing, and distribution of small quantities of food products sold directly to consumers through Alternative Food Networks in the local market. We show how Lithuania’s positionality in regional and global markets contributed to the growth of the direct sales sector. Our analysis also reveals the agency of local producers and consumers in creating conditions for policy change. This analysis suggests that Europeanization of food politics in the new European Union member states is best understood as a spatial reordering of the region and its historical relationships.</t>
        </is>
      </c>
      <c r="Y5451" s="3" t="inlineStr">
        <is>
          <t>OpenAlex</t>
        </is>
      </c>
      <c r="Z5451" s="3" t="inlineStr"/>
      <c r="AA5451" s="3" t="inlineStr">
        <is>
          <t>Not found</t>
        </is>
      </c>
      <c r="AB5451" s="3" t="inlineStr">
        <is>
          <t>closed</t>
        </is>
      </c>
      <c r="AC5451" s="3" t="inlineStr">
        <is>
          <t>School of Arts &amp; Sciences</t>
        </is>
      </c>
      <c r="AD5451" s="3" t="n">
        <v>25</v>
      </c>
      <c r="AE5451" s="3" t="inlineStr">
        <is>
          <t>No</t>
        </is>
      </c>
      <c r="AF5451" s="3" t="inlineStr"/>
      <c r="AG5451" s="4" t="inlineStr"/>
      <c r="AH5451" s="4" t="inlineStr"/>
      <c r="AI5451" s="4" t="inlineStr"/>
    </row>
    <row r="5452">
      <c r="A5452" s="3" t="inlineStr">
        <is>
          <t>SOC-0482</t>
        </is>
      </c>
      <c r="B5452" s="3" t="inlineStr">
        <is>
          <t>Nyambuu</t>
        </is>
      </c>
      <c r="C5452" s="3" t="inlineStr">
        <is>
          <t>Unurjargal</t>
        </is>
      </c>
      <c r="D5452" s="3" t="inlineStr">
        <is>
          <t>Unurjargal Nyambuu</t>
        </is>
      </c>
      <c r="E5452" s="3" t="inlineStr">
        <is>
          <t>Associate Professor of Economics</t>
        </is>
      </c>
      <c r="F5452" s="3" t="inlineStr">
        <is>
          <t>NYC College of Technology</t>
        </is>
      </c>
      <c r="G5452" s="3" t="inlineStr">
        <is>
          <t>Social Science</t>
        </is>
      </c>
      <c r="H5452" s="3" t="inlineStr">
        <is>
          <t>UNyambuu@citytech.cuny.edu</t>
        </is>
      </c>
      <c r="I5452" s="3" t="inlineStr">
        <is>
          <t>Journal article</t>
        </is>
      </c>
      <c r="J5452" s="3" t="inlineStr">
        <is>
          <t>Climate change and the transition to a low carbon economy – Carbon targets and the carbon budget</t>
        </is>
      </c>
      <c r="K5452" s="3" t="n">
        <v>2019</v>
      </c>
      <c r="L5452" s="3" t="inlineStr">
        <is>
          <t>Economic Modelling</t>
        </is>
      </c>
      <c r="M5452" s="3" t="inlineStr">
        <is>
          <t>Unurjargal Nyambuu; Willi Semmler</t>
        </is>
      </c>
      <c r="N5452" s="3" t="inlineStr"/>
      <c r="O5452" s="3" t="n"/>
      <c r="P5452" s="3" t="inlineStr"/>
      <c r="Q5452" s="3" t="inlineStr">
        <is>
          <t>10.1016/j.econmod.2019.04.026</t>
        </is>
      </c>
      <c r="R5452" s="3" t="inlineStr">
        <is>
          <t>https://doi.org/10.1016/j.econmod.2019.04.026</t>
        </is>
      </c>
      <c r="S5452" s="3" t="inlineStr">
        <is>
          <t>OpenAlex; Dept bio</t>
        </is>
      </c>
      <c r="T5452" s="3" t="n">
        <v>2</v>
      </c>
      <c r="U5452" s="3" t="inlineStr">
        <is>
          <t>High (City Tech affiliation on paper); 2 sources</t>
        </is>
      </c>
      <c r="V5452" s="3" t="n"/>
      <c r="W5452" s="3" t="inlineStr">
        <is>
          <t>“Climate Change and the Transition to a Low Carbon Economy – Carbon Targets and the Carbon Budget,” (2020), (w/W. Semmler) Economic Modelling, Elsevier vol. 84, pp. 367-376.</t>
        </is>
      </c>
      <c r="X5452" s="3" t="inlineStr"/>
      <c r="Y5452" s="3" t="inlineStr"/>
      <c r="Z5452" s="3" t="inlineStr"/>
      <c r="AA5452" s="3" t="inlineStr">
        <is>
          <t>Not found</t>
        </is>
      </c>
      <c r="AB5452" s="3" t="inlineStr">
        <is>
          <t>closed</t>
        </is>
      </c>
      <c r="AC5452" s="3" t="inlineStr">
        <is>
          <t>School of Arts &amp; Sciences</t>
        </is>
      </c>
      <c r="AD5452" s="3" t="n">
        <v>111</v>
      </c>
      <c r="AE5452" s="3" t="inlineStr">
        <is>
          <t>No</t>
        </is>
      </c>
      <c r="AF5452" s="3" t="inlineStr"/>
      <c r="AG5452" s="4" t="inlineStr"/>
      <c r="AH5452" s="4" t="inlineStr"/>
      <c r="AI5452" s="4" t="inlineStr"/>
    </row>
    <row r="5453">
      <c r="A5453" s="3" t="inlineStr">
        <is>
          <t>SOC-0484</t>
        </is>
      </c>
      <c r="B5453" s="3" t="inlineStr">
        <is>
          <t>Rodriguez</t>
        </is>
      </c>
      <c r="C5453" s="3" t="inlineStr">
        <is>
          <t>Eric</t>
        </is>
      </c>
      <c r="D5453" s="3" t="inlineStr">
        <is>
          <t>Eric Rodriguez</t>
        </is>
      </c>
      <c r="E5453" s="3" t="inlineStr">
        <is>
          <t>ASSOCIATE PROFESSOR OF PSYCHOLOGY</t>
        </is>
      </c>
      <c r="F5453" s="3" t="inlineStr">
        <is>
          <t>NYC College of Technology</t>
        </is>
      </c>
      <c r="G5453" s="3" t="inlineStr">
        <is>
          <t>Social Science</t>
        </is>
      </c>
      <c r="H5453" s="3" t="inlineStr">
        <is>
          <t>ERodriguez@citytech.cuny.edu</t>
        </is>
      </c>
      <c r="I5453" s="3" t="inlineStr">
        <is>
          <t>Paper (venue type unclear)</t>
        </is>
      </c>
      <c r="J5453" s="3" t="inlineStr">
        <is>
          <t>Dynamics of Personality in the Workplace</t>
        </is>
      </c>
      <c r="K5453" s="3" t="n">
        <v>2019</v>
      </c>
      <c r="L5453" s="3" t="inlineStr"/>
      <c r="M5453" s="3" t="inlineStr">
        <is>
          <t>Medas. R</t>
        </is>
      </c>
      <c r="N5453" s="3" t="inlineStr"/>
      <c r="O5453" s="3" t="n"/>
      <c r="P5453" s="3" t="inlineStr"/>
      <c r="Q5453" s="3" t="inlineStr"/>
      <c r="R5453" s="3" t="inlineStr"/>
      <c r="S5453" s="3" t="inlineStr">
        <is>
          <t>Dept bio</t>
        </is>
      </c>
      <c r="T5453" s="3" t="n">
        <v>1</v>
      </c>
      <c r="U5453" s="3" t="inlineStr">
        <is>
          <t>Medium (self-reported in faculty bio)</t>
        </is>
      </c>
      <c r="V5453" s="3" t="n"/>
      <c r="W5453" s="3" t="inlineStr">
        <is>
          <t>Medas. R. (2019). Dynamics of Personality in the Workplace. City Tech Writer, 14, 64-67.</t>
        </is>
      </c>
      <c r="X5453" s="3" t="inlineStr"/>
      <c r="Y5453" s="3" t="inlineStr"/>
      <c r="Z5453" s="3" t="inlineStr"/>
      <c r="AA5453" s="3" t="inlineStr"/>
      <c r="AB5453" s="3" t="inlineStr"/>
      <c r="AC5453" s="3" t="inlineStr">
        <is>
          <t>School of Arts &amp; Sciences</t>
        </is>
      </c>
      <c r="AD5453" s="3" t="n"/>
      <c r="AE5453" s="3" t="inlineStr">
        <is>
          <t>No</t>
        </is>
      </c>
      <c r="AF5453" s="3" t="inlineStr"/>
      <c r="AG5453" s="4" t="inlineStr"/>
      <c r="AH5453" s="4" t="inlineStr"/>
      <c r="AI5453" s="4" t="inlineStr"/>
    </row>
    <row r="5454">
      <c r="A5454" s="3" t="inlineStr">
        <is>
          <t>SOC-0485</t>
        </is>
      </c>
      <c r="B5454" s="3" t="inlineStr">
        <is>
          <t>MacDougall</t>
        </is>
      </c>
      <c r="C5454" s="3" t="inlineStr">
        <is>
          <t>Robert</t>
        </is>
      </c>
      <c r="D5454" s="3" t="inlineStr">
        <is>
          <t>Robert MacDougall</t>
        </is>
      </c>
      <c r="E5454" s="3" t="inlineStr">
        <is>
          <t>Professor of Philosophy</t>
        </is>
      </c>
      <c r="F5454" s="3" t="inlineStr">
        <is>
          <t>NYC College of Technology</t>
        </is>
      </c>
      <c r="G5454" s="3" t="inlineStr">
        <is>
          <t>Social Science</t>
        </is>
      </c>
      <c r="H5454" s="3" t="inlineStr">
        <is>
          <t>DMacdougall@citytech.cuny.edu</t>
        </is>
      </c>
      <c r="I5454" s="3" t="inlineStr">
        <is>
          <t>Journal article</t>
        </is>
      </c>
      <c r="J5454" s="3" t="inlineStr">
        <is>
          <t>Editorial Advisory Board Member, Journal of Medicine and Philosophy (2019-present)</t>
        </is>
      </c>
      <c r="K5454" s="3" t="n">
        <v>2019</v>
      </c>
      <c r="L5454" s="3" t="inlineStr"/>
      <c r="M5454" s="3" t="inlineStr"/>
      <c r="N5454" s="3" t="inlineStr"/>
      <c r="O5454" s="3" t="n"/>
      <c r="P5454" s="3" t="inlineStr"/>
      <c r="Q5454" s="3" t="inlineStr"/>
      <c r="R5454" s="3" t="inlineStr"/>
      <c r="S5454" s="3" t="inlineStr">
        <is>
          <t>Dept bio</t>
        </is>
      </c>
      <c r="T5454" s="3" t="n">
        <v>1</v>
      </c>
      <c r="U5454" s="3" t="inlineStr">
        <is>
          <t>Medium (self-reported in faculty bio)</t>
        </is>
      </c>
      <c r="V5454" s="3" t="n"/>
      <c r="W5454" s="3" t="inlineStr">
        <is>
          <t>Editorial Advisory Board Member, Journal of Medicine and Philosophy (2019-present).</t>
        </is>
      </c>
      <c r="X5454" s="3" t="inlineStr"/>
      <c r="Y5454" s="3" t="inlineStr"/>
      <c r="Z5454" s="3" t="inlineStr"/>
      <c r="AA5454" s="3" t="inlineStr"/>
      <c r="AB5454" s="3" t="inlineStr"/>
      <c r="AC5454" s="3" t="inlineStr">
        <is>
          <t>School of Arts &amp; Sciences</t>
        </is>
      </c>
      <c r="AD5454" s="3" t="n"/>
      <c r="AE5454" s="3" t="inlineStr">
        <is>
          <t>No</t>
        </is>
      </c>
      <c r="AF5454" s="3" t="inlineStr"/>
      <c r="AG5454" s="4" t="inlineStr"/>
      <c r="AH5454" s="4" t="inlineStr"/>
      <c r="AI5454" s="4" t="inlineStr"/>
    </row>
    <row r="5455">
      <c r="A5455" s="3" t="inlineStr">
        <is>
          <t>SOC-0488</t>
        </is>
      </c>
      <c r="B5455" s="3" t="inlineStr">
        <is>
          <t>Mincyte</t>
        </is>
      </c>
      <c r="C5455" s="3" t="inlineStr">
        <is>
          <t>Diana</t>
        </is>
      </c>
      <c r="D5455" s="3" t="inlineStr">
        <is>
          <t>Diana Mincyte</t>
        </is>
      </c>
      <c r="E5455" s="3" t="inlineStr">
        <is>
          <t>Professor of Sociology</t>
        </is>
      </c>
      <c r="F5455" s="3" t="inlineStr">
        <is>
          <t>NYC College of Technology</t>
        </is>
      </c>
      <c r="G5455" s="3" t="inlineStr">
        <is>
          <t>Social Science</t>
        </is>
      </c>
      <c r="H5455" s="3" t="inlineStr">
        <is>
          <t>DMincyte@citytech.cuny.edu</t>
        </is>
      </c>
      <c r="I5455" s="3" t="inlineStr">
        <is>
          <t>Journal article</t>
        </is>
      </c>
      <c r="J5455" s="3" t="inlineStr">
        <is>
          <t>Infrastructures of taste: Rethinking local food histories in Lithuania</t>
        </is>
      </c>
      <c r="K5455" s="3" t="n">
        <v>2019</v>
      </c>
      <c r="L5455" s="3" t="inlineStr">
        <is>
          <t>Appetite</t>
        </is>
      </c>
      <c r="M5455" s="3" t="inlineStr">
        <is>
          <t>Renata Blumberg; Diana Mincytė</t>
        </is>
      </c>
      <c r="N5455" s="3" t="inlineStr"/>
      <c r="O5455" s="3" t="n"/>
      <c r="P5455" s="3" t="inlineStr"/>
      <c r="Q5455" s="3" t="inlineStr">
        <is>
          <t>10.1016/j.appet.2019.02.016</t>
        </is>
      </c>
      <c r="R5455" s="3" t="inlineStr">
        <is>
          <t>https://doi.org/10.1016/j.appet.2019.02.016</t>
        </is>
      </c>
      <c r="S5455" s="3" t="inlineStr">
        <is>
          <t>OpenAlex; CUNY Academic Works; Dept bio</t>
        </is>
      </c>
      <c r="T5455" s="3" t="n">
        <v>3</v>
      </c>
      <c r="U5455" s="3" t="inlineStr">
        <is>
          <t>High (City Tech affiliation on paper); 3 sources</t>
        </is>
      </c>
      <c r="V5455" s="3" t="n"/>
      <c r="W5455" s="3" t="inlineStr">
        <is>
          <t>Blumberg, R. and D. Mincyte (2020) “Infrastructures of Taste: Rethinking Local Food Histories in Lithuania.” Appetite 138 (July): 252–259. doi</t>
        </is>
      </c>
      <c r="X5455" s="3" t="inlineStr">
        <is>
          <t>Lithuania hosts a diversity of places that offer consumers a taste of local food, which appear to mirror the recent popularity of local and alternative food initiatives globally. In this paper we show that the proliferation of local foods in the region is not a novel phenomenon, nor is it solely a manifestation of taste preferences or identities associated with food. Drawing on the growing scholarly work on the role of infrastructures in mediating social, economic and political relations, we conceptualize the taste for local food as embedded in broader networks and reproduced through material facilities. To advance this argument, our empirical analysis shows how the infrastructure for local food has been fostered, transformed, threatened, but never eradicated during: the Soviet policies that supported subsidiary agriculture and market infrastructures; neoliberal market reforms in the 1990s that made public markets into mainstays for farmers and consumers; and EU accession that brought more stringent regulations and subsidies. Our research demonstrates that todayâs taste for local foods in Lithuania is neither a local nor global phenomenon, but an outcome of historical processes that foregrounded the formation of smallholder agriculture, direct sales, and self-provisioning practices in the region. More broadly, our research shows how local food persists as an integral part of a broader agro-food infrastructure.</t>
        </is>
      </c>
      <c r="Y5455" s="3" t="inlineStr">
        <is>
          <t>CUNY Academic Works</t>
        </is>
      </c>
      <c r="Z5455" s="3" t="inlineStr">
        <is>
          <t>https://academicworks.cuny.edu/cgi/viewcontent.cgi?article=1729&amp;context=ny_pubs</t>
        </is>
      </c>
      <c r="AA5455" s="3" t="inlineStr">
        <is>
          <t>Open-access PDF (via OpenAlex)</t>
        </is>
      </c>
      <c r="AB5455" s="3" t="inlineStr">
        <is>
          <t>green</t>
        </is>
      </c>
      <c r="AC5455" s="3" t="inlineStr">
        <is>
          <t>School of Arts &amp; Sciences</t>
        </is>
      </c>
      <c r="AD5455" s="3" t="n">
        <v>30</v>
      </c>
      <c r="AE5455" s="3" t="inlineStr">
        <is>
          <t>No</t>
        </is>
      </c>
      <c r="AF5455" s="3" t="inlineStr"/>
      <c r="AG5455" s="4" t="inlineStr"/>
      <c r="AH5455" s="4" t="inlineStr"/>
      <c r="AI5455" s="4" t="inlineStr"/>
    </row>
    <row r="5456">
      <c r="A5456" s="3" t="inlineStr">
        <is>
          <t>SOC-0489</t>
        </is>
      </c>
      <c r="B5456" s="3" t="inlineStr">
        <is>
          <t>MacDougall</t>
        </is>
      </c>
      <c r="C5456" s="3" t="inlineStr">
        <is>
          <t>Robert</t>
        </is>
      </c>
      <c r="D5456" s="3" t="inlineStr">
        <is>
          <t>Robert MacDougall</t>
        </is>
      </c>
      <c r="E5456" s="3" t="inlineStr">
        <is>
          <t>Professor of Philosophy</t>
        </is>
      </c>
      <c r="F5456" s="3" t="inlineStr">
        <is>
          <t>NYC College of Technology</t>
        </is>
      </c>
      <c r="G5456" s="3" t="inlineStr">
        <is>
          <t>Social Science</t>
        </is>
      </c>
      <c r="H5456" s="3" t="inlineStr">
        <is>
          <t>DMacdougall@citytech.cuny.edu</t>
        </is>
      </c>
      <c r="I5456" s="3" t="inlineStr">
        <is>
          <t>Journal article</t>
        </is>
      </c>
      <c r="J5456" s="3" t="inlineStr">
        <is>
          <t>Intervention principles in pediatric health care: The difference between physicians and the state</t>
        </is>
      </c>
      <c r="K5456" s="3" t="n">
        <v>2019</v>
      </c>
      <c r="L5456" s="3" t="inlineStr"/>
      <c r="M5456" s="3" t="inlineStr"/>
      <c r="N5456" s="3" t="inlineStr"/>
      <c r="O5456" s="3" t="n"/>
      <c r="P5456" s="3" t="inlineStr"/>
      <c r="Q5456" s="3" t="inlineStr"/>
      <c r="R5456" s="3" t="inlineStr"/>
      <c r="S5456" s="3" t="inlineStr">
        <is>
          <t>Dept bio</t>
        </is>
      </c>
      <c r="T5456" s="3" t="n">
        <v>1</v>
      </c>
      <c r="U5456" s="3" t="inlineStr">
        <is>
          <t>Medium (self-reported in faculty bio)</t>
        </is>
      </c>
      <c r="V5456" s="3" t="n"/>
      <c r="W5456" s="3" t="inlineStr">
        <is>
          <t>MacDougall, D. Robert. 2019. Intervention principles in pediatric health care: The difference between physicians and the state. Theoretical Medicine and Bioethics. 40(4), 279-297.</t>
        </is>
      </c>
      <c r="X5456" s="3" t="inlineStr"/>
      <c r="Y5456" s="3" t="inlineStr"/>
      <c r="Z5456" s="3" t="inlineStr"/>
      <c r="AA5456" s="3" t="inlineStr"/>
      <c r="AB5456" s="3" t="inlineStr"/>
      <c r="AC5456" s="3" t="inlineStr">
        <is>
          <t>School of Arts &amp; Sciences</t>
        </is>
      </c>
      <c r="AD5456" s="3" t="n"/>
      <c r="AE5456" s="3" t="inlineStr">
        <is>
          <t>No</t>
        </is>
      </c>
      <c r="AF5456" s="3" t="inlineStr"/>
      <c r="AG5456" s="4" t="inlineStr"/>
      <c r="AH5456" s="4" t="inlineStr"/>
      <c r="AI5456" s="4" t="inlineStr"/>
    </row>
    <row r="5457">
      <c r="A5457" s="3" t="inlineStr">
        <is>
          <t>SOC-0490</t>
        </is>
      </c>
      <c r="B5457" s="3" t="inlineStr">
        <is>
          <t>MacDougall</t>
        </is>
      </c>
      <c r="C5457" s="3" t="inlineStr">
        <is>
          <t>Robert</t>
        </is>
      </c>
      <c r="D5457" s="3" t="inlineStr">
        <is>
          <t>Robert MacDougall</t>
        </is>
      </c>
      <c r="E5457" s="3" t="inlineStr">
        <is>
          <t>Professor of Philosophy</t>
        </is>
      </c>
      <c r="F5457" s="3" t="inlineStr">
        <is>
          <t>NYC College of Technology</t>
        </is>
      </c>
      <c r="G5457" s="3" t="inlineStr">
        <is>
          <t>Social Science</t>
        </is>
      </c>
      <c r="H5457" s="3" t="inlineStr">
        <is>
          <t>DMacdougall@citytech.cuny.edu</t>
        </is>
      </c>
      <c r="I5457" s="3" t="inlineStr">
        <is>
          <t>Conference presentation</t>
        </is>
      </c>
      <c r="J5457" s="3" t="inlineStr">
        <is>
          <t>Kant's Organic Republic: Judging Property Purposively</t>
        </is>
      </c>
      <c r="K5457" s="3" t="n">
        <v>2019</v>
      </c>
      <c r="L5457" s="3" t="inlineStr"/>
      <c r="M5457" s="3" t="inlineStr"/>
      <c r="N5457" s="3" t="inlineStr"/>
      <c r="O5457" s="3" t="n"/>
      <c r="P5457" s="3" t="inlineStr"/>
      <c r="Q5457" s="3" t="inlineStr"/>
      <c r="R5457" s="3" t="inlineStr"/>
      <c r="S5457" s="3" t="inlineStr">
        <is>
          <t>Dept bio</t>
        </is>
      </c>
      <c r="T5457" s="3" t="n">
        <v>1</v>
      </c>
      <c r="U5457" s="3" t="inlineStr">
        <is>
          <t>Medium (self-reported in faculty bio)</t>
        </is>
      </c>
      <c r="V5457" s="3" t="n"/>
      <c r="W5457" s="3" t="inlineStr">
        <is>
          <t>Invited commentary on symposium paper, “Kant's Organic Republic: Judging Property Purposively” (Aaron Jaffe). American Philosophical Association, Eastern Division, New York, NY (January 2019)</t>
        </is>
      </c>
      <c r="X5457" s="3" t="inlineStr"/>
      <c r="Y5457" s="3" t="inlineStr"/>
      <c r="Z5457" s="3" t="inlineStr"/>
      <c r="AA5457" s="3" t="inlineStr"/>
      <c r="AB5457" s="3" t="inlineStr"/>
      <c r="AC5457" s="3" t="inlineStr">
        <is>
          <t>School of Arts &amp; Sciences</t>
        </is>
      </c>
      <c r="AD5457" s="3" t="n"/>
      <c r="AE5457" s="3" t="inlineStr">
        <is>
          <t>No</t>
        </is>
      </c>
      <c r="AF5457" s="3" t="inlineStr"/>
      <c r="AG5457" s="4" t="inlineStr"/>
      <c r="AH5457" s="4" t="inlineStr"/>
      <c r="AI5457" s="4" t="inlineStr"/>
    </row>
    <row r="5458">
      <c r="A5458" s="3" t="inlineStr">
        <is>
          <t>SOC-0495</t>
        </is>
      </c>
      <c r="B5458" s="3" t="inlineStr">
        <is>
          <t>MacDonald</t>
        </is>
      </c>
      <c r="C5458" s="3" t="inlineStr">
        <is>
          <t>Sean</t>
        </is>
      </c>
      <c r="D5458" s="3" t="inlineStr">
        <is>
          <t>Sean MacDonald</t>
        </is>
      </c>
      <c r="E5458" s="3" t="inlineStr">
        <is>
          <t>Professor of Economics</t>
        </is>
      </c>
      <c r="F5458" s="3" t="inlineStr">
        <is>
          <t>NYC College of Technology</t>
        </is>
      </c>
      <c r="G5458" s="3" t="inlineStr">
        <is>
          <t>Social Science</t>
        </is>
      </c>
      <c r="H5458" s="3" t="inlineStr">
        <is>
          <t>SMacdonald@citytech.cuny.edu</t>
        </is>
      </c>
      <c r="I5458" s="3" t="inlineStr">
        <is>
          <t>Paper (venue type unclear)</t>
        </is>
      </c>
      <c r="J5458" s="3" t="inlineStr">
        <is>
          <t>S. P. MacDonald (Eds.), Interdisciplinary perspectives on Virtual Place-based Learning</t>
        </is>
      </c>
      <c r="K5458" s="3" t="n">
        <v>2019</v>
      </c>
      <c r="L5458" s="3" t="inlineStr"/>
      <c r="M5458" s="3" t="inlineStr"/>
      <c r="N5458" s="3" t="inlineStr"/>
      <c r="O5458" s="3" t="n"/>
      <c r="P5458" s="3" t="inlineStr"/>
      <c r="Q5458" s="3" t="inlineStr"/>
      <c r="R5458" s="3" t="inlineStr"/>
      <c r="S5458" s="3" t="inlineStr">
        <is>
          <t>Dept bio</t>
        </is>
      </c>
      <c r="T5458" s="3" t="n">
        <v>1</v>
      </c>
      <c r="U5458" s="3" t="inlineStr">
        <is>
          <t>Medium (self-reported in faculty bio)</t>
        </is>
      </c>
      <c r="V5458" s="3" t="n"/>
      <c r="W5458" s="3" t="inlineStr">
        <is>
          <t>R. D. Lansiquot &amp; S. P. MacDonald (Eds.), Interdisciplinary perspectives on Virtual Place-based Learning. New York: Palgrave. 2019, ISBN: 978-3-030-32471-1</t>
        </is>
      </c>
      <c r="X5458" s="3" t="inlineStr"/>
      <c r="Y5458" s="3" t="inlineStr"/>
      <c r="Z5458" s="3" t="inlineStr"/>
      <c r="AA5458" s="3" t="inlineStr"/>
      <c r="AB5458" s="3" t="inlineStr"/>
      <c r="AC5458" s="3" t="inlineStr">
        <is>
          <t>School of Arts &amp; Sciences</t>
        </is>
      </c>
      <c r="AD5458" s="3" t="n"/>
      <c r="AE5458" s="3" t="inlineStr">
        <is>
          <t>No</t>
        </is>
      </c>
      <c r="AF5458" s="3" t="inlineStr"/>
      <c r="AG5458" s="4" t="inlineStr"/>
      <c r="AH5458" s="4" t="inlineStr"/>
      <c r="AI5458" s="4" t="inlineStr"/>
    </row>
    <row r="5459">
      <c r="A5459" s="3" t="inlineStr">
        <is>
          <t>SOC-0496</t>
        </is>
      </c>
      <c r="B5459" s="3" t="inlineStr">
        <is>
          <t>Boyle</t>
        </is>
      </c>
      <c r="C5459" s="3" t="inlineStr">
        <is>
          <t>Stephanie</t>
        </is>
      </c>
      <c r="D5459" s="3" t="inlineStr">
        <is>
          <t>Stephanie Boyle</t>
        </is>
      </c>
      <c r="E5459" s="3" t="inlineStr">
        <is>
          <t>Associate Professor of History</t>
        </is>
      </c>
      <c r="F5459" s="3" t="inlineStr">
        <is>
          <t>NYC College of Technology</t>
        </is>
      </c>
      <c r="G5459" s="3" t="inlineStr">
        <is>
          <t>Social Science</t>
        </is>
      </c>
      <c r="H5459" s="3" t="inlineStr">
        <is>
          <t>SBoyle@citytech.cuny.edu</t>
        </is>
      </c>
      <c r="I5459" s="3" t="inlineStr">
        <is>
          <t>Journal article</t>
        </is>
      </c>
      <c r="J5459" s="3" t="inlineStr">
        <is>
          <t>Saint and Doctors: Gender, Social Class and Spiritual Health in the Egyptian Delta from the 1890s to 1910s</t>
        </is>
      </c>
      <c r="K5459" s="3" t="n">
        <v>2019</v>
      </c>
      <c r="L5459" s="3" t="inlineStr">
        <is>
          <t>Social History of Medicine</t>
        </is>
      </c>
      <c r="M5459" s="3" t="inlineStr">
        <is>
          <t>Stephanie Boyle</t>
        </is>
      </c>
      <c r="N5459" s="3" t="inlineStr"/>
      <c r="O5459" s="3" t="n"/>
      <c r="P5459" s="3" t="inlineStr"/>
      <c r="Q5459" s="3" t="inlineStr">
        <is>
          <t>10.1093/shm/hkz112</t>
        </is>
      </c>
      <c r="R5459" s="3" t="inlineStr">
        <is>
          <t>https://doi.org/10.1093/shm/hkz112</t>
        </is>
      </c>
      <c r="S5459" s="3" t="inlineStr">
        <is>
          <t>OpenAlex</t>
        </is>
      </c>
      <c r="T5459" s="3" t="n">
        <v>1</v>
      </c>
      <c r="U5459" s="3" t="inlineStr">
        <is>
          <t>High (City Tech affiliation on paper)</t>
        </is>
      </c>
      <c r="V5459" s="3" t="n"/>
      <c r="W5459" s="3" t="inlineStr"/>
      <c r="X5459" s="3" t="inlineStr">
        <is>
          <t>Summary In the 1890s, the American United Presbyterian Mission selected the Egyptian delta city of Tanta as the site for their new mission. Like the Egyptian government, these missionaries saw Tanta as a place that drew the sick. Their interest in the city developed mostly from the city’s reputation as a site of cholera during the 1848 outbreak. Many ill and afflicted pilgrims came to Tanta to not only receive blessings from the patron saint Ahmad al-Badawi but also to be treated by the various healers, physicians and pharmacists around the mosque and tomb. This article shows that Tanta was a site of collaboration amongst female physicians and healers and posits that Tanta’s system of health thrived most notably when these Christian missionaries worked within the local system of healers and embraced the culture of well-being rather than imposing modern attitudes about medicine and treatment.</t>
        </is>
      </c>
      <c r="Y5459" s="3" t="inlineStr">
        <is>
          <t>OpenAlex</t>
        </is>
      </c>
      <c r="Z5459" s="3" t="inlineStr"/>
      <c r="AA5459" s="3" t="inlineStr">
        <is>
          <t>Not found</t>
        </is>
      </c>
      <c r="AB5459" s="3" t="inlineStr">
        <is>
          <t>closed</t>
        </is>
      </c>
      <c r="AC5459" s="3" t="inlineStr">
        <is>
          <t>School of Arts &amp; Sciences</t>
        </is>
      </c>
      <c r="AD5459" s="3" t="n">
        <v>2</v>
      </c>
      <c r="AE5459" s="3" t="inlineStr">
        <is>
          <t>No</t>
        </is>
      </c>
      <c r="AF5459" s="3" t="inlineStr"/>
      <c r="AG5459" s="4" t="inlineStr"/>
      <c r="AH5459" s="4" t="inlineStr"/>
      <c r="AI5459" s="4" t="inlineStr"/>
    </row>
    <row r="5460">
      <c r="A5460" s="3" t="inlineStr">
        <is>
          <t>SOC-0497</t>
        </is>
      </c>
      <c r="B5460" s="3" t="inlineStr">
        <is>
          <t>MacDonald</t>
        </is>
      </c>
      <c r="C5460" s="3" t="inlineStr">
        <is>
          <t>Sean</t>
        </is>
      </c>
      <c r="D5460" s="3" t="inlineStr">
        <is>
          <t>Sean MacDonald</t>
        </is>
      </c>
      <c r="E5460" s="3" t="inlineStr">
        <is>
          <t>Professor of Economics</t>
        </is>
      </c>
      <c r="F5460" s="3" t="inlineStr">
        <is>
          <t>NYC College of Technology</t>
        </is>
      </c>
      <c r="G5460" s="3" t="inlineStr">
        <is>
          <t>Social Science</t>
        </is>
      </c>
      <c r="H5460" s="3" t="inlineStr">
        <is>
          <t>SMacdonald@citytech.cuny.edu</t>
        </is>
      </c>
      <c r="I5460" s="3" t="inlineStr">
        <is>
          <t>Book chapter</t>
        </is>
      </c>
      <c r="J5460" s="3" t="inlineStr">
        <is>
          <t>Situating Interdisciplinary Place-Based Learning as a High-Impact Educational Practice</t>
        </is>
      </c>
      <c r="K5460" s="3" t="n">
        <v>2019</v>
      </c>
      <c r="L5460" s="3" t="inlineStr">
        <is>
          <t>Springer eBooks</t>
        </is>
      </c>
      <c r="M5460" s="3" t="inlineStr">
        <is>
          <t>Reneta Lansiquot; Sean MacDonald</t>
        </is>
      </c>
      <c r="N5460" s="3" t="inlineStr"/>
      <c r="O5460" s="3" t="n"/>
      <c r="P5460" s="3" t="inlineStr"/>
      <c r="Q5460" s="3" t="inlineStr">
        <is>
          <t>10.1007/978-3-030-32471-1_1</t>
        </is>
      </c>
      <c r="R5460" s="3" t="inlineStr">
        <is>
          <t>https://doi.org/10.1007/978-3-030-32471-1_1</t>
        </is>
      </c>
      <c r="S5460" s="3" t="inlineStr">
        <is>
          <t>OpenAlex; Dept bio</t>
        </is>
      </c>
      <c r="T5460" s="3" t="n">
        <v>2</v>
      </c>
      <c r="U5460" s="3" t="inlineStr">
        <is>
          <t>High (City Tech affiliation on paper); 2 sources</t>
        </is>
      </c>
      <c r="V5460" s="3" t="n"/>
      <c r="W5460" s="3" t="inlineStr">
        <is>
          <t>Lansiquot, R. D. and MacDonald, S. P (2019) Situating Interdisciplinary Place-Based Learning as a High-Impact Educational Practice. In R. D. Lansiquot &amp; S. P. MacDonald (Eds.), Interdisciplinary Place-based Learning in Urban Education: Exploring Virtual Worlds. (pp. 1-11) New York: Palgrave</t>
        </is>
      </c>
      <c r="X5460" s="3" t="inlineStr"/>
      <c r="Y5460" s="3" t="inlineStr"/>
      <c r="Z5460" s="3" t="inlineStr"/>
      <c r="AA5460" s="3" t="inlineStr">
        <is>
          <t>Not found</t>
        </is>
      </c>
      <c r="AB5460" s="3" t="inlineStr">
        <is>
          <t>closed</t>
        </is>
      </c>
      <c r="AC5460" s="3" t="inlineStr">
        <is>
          <t>School of Arts &amp; Sciences</t>
        </is>
      </c>
      <c r="AD5460" s="3" t="n">
        <v>1</v>
      </c>
      <c r="AE5460" s="3" t="inlineStr">
        <is>
          <t>No</t>
        </is>
      </c>
      <c r="AF5460" s="3" t="inlineStr"/>
      <c r="AG5460" s="4" t="inlineStr"/>
      <c r="AH5460" s="4" t="inlineStr"/>
      <c r="AI5460" s="4" t="inlineStr"/>
    </row>
    <row r="5461">
      <c r="A5461" s="3" t="inlineStr">
        <is>
          <t>SOC-0498</t>
        </is>
      </c>
      <c r="B5461" s="3" t="inlineStr">
        <is>
          <t>MacDougall</t>
        </is>
      </c>
      <c r="C5461" s="3" t="inlineStr">
        <is>
          <t>Robert</t>
        </is>
      </c>
      <c r="D5461" s="3" t="inlineStr">
        <is>
          <t>Robert MacDougall</t>
        </is>
      </c>
      <c r="E5461" s="3" t="inlineStr">
        <is>
          <t>Professor of Philosophy</t>
        </is>
      </c>
      <c r="F5461" s="3" t="inlineStr">
        <is>
          <t>NYC College of Technology</t>
        </is>
      </c>
      <c r="G5461" s="3" t="inlineStr">
        <is>
          <t>Social Science</t>
        </is>
      </c>
      <c r="H5461" s="3" t="inlineStr">
        <is>
          <t>DMacdougall@citytech.cuny.edu</t>
        </is>
      </c>
      <c r="I5461" s="3" t="inlineStr">
        <is>
          <t>Journal article</t>
        </is>
      </c>
      <c r="J5461" s="3" t="inlineStr">
        <is>
          <t>Sometimes Merely as a Means: Why Kantian Philosophy Requires the Legalization of Kidney Sales</t>
        </is>
      </c>
      <c r="K5461" s="3" t="n">
        <v>2019</v>
      </c>
      <c r="L5461" s="3" t="inlineStr"/>
      <c r="M5461" s="3" t="inlineStr"/>
      <c r="N5461" s="3" t="inlineStr"/>
      <c r="O5461" s="3" t="n"/>
      <c r="P5461" s="3" t="inlineStr"/>
      <c r="Q5461" s="3" t="inlineStr"/>
      <c r="R5461" s="3" t="inlineStr"/>
      <c r="S5461" s="3" t="inlineStr">
        <is>
          <t>Dept bio</t>
        </is>
      </c>
      <c r="T5461" s="3" t="n">
        <v>1</v>
      </c>
      <c r="U5461" s="3" t="inlineStr">
        <is>
          <t>Medium (self-reported in faculty bio)</t>
        </is>
      </c>
      <c r="V5461" s="3" t="n"/>
      <c r="W5461" s="3" t="inlineStr">
        <is>
          <t>MacDougall, D Robert. 2019. “Sometimes Merely as a Means: Why Kantian Philosophy Requires the Legalization of Kidney Sales.” The Journal of Medicine and Philosophy 44 (3): 314-34.</t>
        </is>
      </c>
      <c r="X5461" s="3" t="inlineStr"/>
      <c r="Y5461" s="3" t="inlineStr"/>
      <c r="Z5461" s="3" t="inlineStr"/>
      <c r="AA5461" s="3" t="inlineStr"/>
      <c r="AB5461" s="3" t="inlineStr"/>
      <c r="AC5461" s="3" t="inlineStr">
        <is>
          <t>School of Arts &amp; Sciences</t>
        </is>
      </c>
      <c r="AD5461" s="3" t="n"/>
      <c r="AE5461" s="3" t="inlineStr">
        <is>
          <t>No</t>
        </is>
      </c>
      <c r="AF5461" s="3" t="inlineStr"/>
      <c r="AG5461" s="4" t="inlineStr"/>
      <c r="AH5461" s="4" t="inlineStr"/>
      <c r="AI5461" s="4" t="inlineStr"/>
    </row>
    <row r="5462">
      <c r="A5462" s="3" t="inlineStr">
        <is>
          <t>SOC-0499</t>
        </is>
      </c>
      <c r="B5462" s="3" t="inlineStr">
        <is>
          <t>Park</t>
        </is>
      </c>
      <c r="C5462" s="3" t="inlineStr">
        <is>
          <t>Laureen</t>
        </is>
      </c>
      <c r="D5462" s="3" t="inlineStr">
        <is>
          <t>Laureen Park</t>
        </is>
      </c>
      <c r="E5462" s="3" t="inlineStr">
        <is>
          <t>Associate Professor of Philosophy</t>
        </is>
      </c>
      <c r="F5462" s="3" t="inlineStr">
        <is>
          <t>NYC College of Technology</t>
        </is>
      </c>
      <c r="G5462" s="3" t="inlineStr">
        <is>
          <t>Social Science</t>
        </is>
      </c>
      <c r="H5462" s="3" t="inlineStr">
        <is>
          <t>LPark@citytech.cuny.edu</t>
        </is>
      </c>
      <c r="I5462" s="3" t="inlineStr">
        <is>
          <t>Book chapter</t>
        </is>
      </c>
      <c r="J5462" s="3" t="inlineStr">
        <is>
          <t>Virtual Reality as a Pedagogical Tool for Interdisciplinarity and Place-Based Education</t>
        </is>
      </c>
      <c r="K5462" s="3" t="n">
        <v>2019</v>
      </c>
      <c r="L5462" s="3" t="inlineStr">
        <is>
          <t>Springer eBooks</t>
        </is>
      </c>
      <c r="M5462" s="3" t="inlineStr">
        <is>
          <t>Laureen Park</t>
        </is>
      </c>
      <c r="N5462" s="3" t="inlineStr"/>
      <c r="O5462" s="3" t="n"/>
      <c r="P5462" s="3" t="inlineStr"/>
      <c r="Q5462" s="3" t="inlineStr">
        <is>
          <t>10.1007/978-3-030-32471-1_3</t>
        </is>
      </c>
      <c r="R5462" s="3" t="inlineStr">
        <is>
          <t>https://doi.org/10.1007/978-3-030-32471-1_3</t>
        </is>
      </c>
      <c r="S5462" s="3" t="inlineStr">
        <is>
          <t>OpenAlex; CUNY Academic Works; Dept bio</t>
        </is>
      </c>
      <c r="T5462" s="3" t="n">
        <v>3</v>
      </c>
      <c r="U5462" s="3" t="inlineStr">
        <is>
          <t>High (City Tech affiliation on paper); 3 sources</t>
        </is>
      </c>
      <c r="V5462" s="3" t="n"/>
      <c r="W5462" s="3" t="inlineStr">
        <is>
          <t>Park, Laureen, “Virtual Reality as a Pedagogical Tool for Interdisciplinarity and Place-Based Education,” was published in Reneta Lansiquot and Sean MacDonald Interdisciplinary Perspectives in Virtual Place-Based Learning. New York: Palgrave Pivot, 2019.</t>
        </is>
      </c>
      <c r="X5462" s="3" t="inlineStr">
        <is>
          <t>Place-based education (PBE) has long been recognized as a high-impact educational practice. It embeds learning in a multi-sensory context that nurtures active, praxis-driven, interdisciplinary, and collaborative learning. More recently, educators have begun to utilize digital media and virtual reality technologies in ways that seem to parallel PBE. Using phenomenological concepts, especially following Edmund Husserl and Alfred SchÃ¼tz, this chapter explores what the parallels and differences might be between physical and virtual places, ontologically as well as in its pedagogical role in PBE. It also attempts to interpret the other chapters of the book in light of the philosophical implications.</t>
        </is>
      </c>
      <c r="Y5462" s="3" t="inlineStr">
        <is>
          <t>CUNY Academic Works</t>
        </is>
      </c>
      <c r="Z5462" s="3" t="inlineStr">
        <is>
          <t>https://academicworks.cuny.edu/context/ny_pubs/article/1612/viewcontent/auto_convert.pdf</t>
        </is>
      </c>
      <c r="AA5462" s="3" t="inlineStr">
        <is>
          <t>Not found</t>
        </is>
      </c>
      <c r="AB5462" s="3" t="inlineStr">
        <is>
          <t>closed</t>
        </is>
      </c>
      <c r="AC5462" s="3" t="inlineStr">
        <is>
          <t>School of Arts &amp; Sciences</t>
        </is>
      </c>
      <c r="AD5462" s="3" t="n">
        <v>4</v>
      </c>
      <c r="AE5462" s="3" t="inlineStr">
        <is>
          <t>No</t>
        </is>
      </c>
      <c r="AF5462" s="3" t="inlineStr"/>
      <c r="AG5462" s="4" t="inlineStr"/>
      <c r="AH5462" s="4" t="inlineStr"/>
      <c r="AI5462" s="4" t="inlineStr"/>
    </row>
    <row r="5463">
      <c r="A5463" s="3" t="inlineStr">
        <is>
          <t>SOC-0500</t>
        </is>
      </c>
      <c r="B5463" s="3" t="inlineStr">
        <is>
          <t>MacDonald</t>
        </is>
      </c>
      <c r="C5463" s="3" t="inlineStr">
        <is>
          <t>Sean</t>
        </is>
      </c>
      <c r="D5463" s="3" t="inlineStr">
        <is>
          <t>Sean MacDonald</t>
        </is>
      </c>
      <c r="E5463" s="3" t="inlineStr">
        <is>
          <t>Professor of Economics</t>
        </is>
      </c>
      <c r="F5463" s="3" t="inlineStr">
        <is>
          <t>NYC College of Technology</t>
        </is>
      </c>
      <c r="G5463" s="3" t="inlineStr">
        <is>
          <t>Social Science</t>
        </is>
      </c>
      <c r="H5463" s="3" t="inlineStr">
        <is>
          <t>SMacdonald@citytech.cuny.edu</t>
        </is>
      </c>
      <c r="I5463" s="3" t="inlineStr">
        <is>
          <t>Book chapter</t>
        </is>
      </c>
      <c r="J5463" s="3" t="inlineStr">
        <is>
          <t>Visualization and Analysis of Environmental Data</t>
        </is>
      </c>
      <c r="K5463" s="3" t="n">
        <v>2019</v>
      </c>
      <c r="L5463" s="3" t="inlineStr">
        <is>
          <t>Springer eBooks</t>
        </is>
      </c>
      <c r="M5463" s="3" t="inlineStr">
        <is>
          <t>Sean MacDonald</t>
        </is>
      </c>
      <c r="N5463" s="3" t="inlineStr"/>
      <c r="O5463" s="3" t="n"/>
      <c r="P5463" s="3" t="inlineStr"/>
      <c r="Q5463" s="3" t="inlineStr">
        <is>
          <t>10.1007/978-3-030-32471-1_5</t>
        </is>
      </c>
      <c r="R5463" s="3" t="inlineStr">
        <is>
          <t>https://doi.org/10.1007/978-3-030-32471-1_5</t>
        </is>
      </c>
      <c r="S5463" s="3" t="inlineStr">
        <is>
          <t>OpenAlex; CUNY Academic Works; Dept bio</t>
        </is>
      </c>
      <c r="T5463" s="3" t="n">
        <v>3</v>
      </c>
      <c r="U5463" s="3" t="inlineStr">
        <is>
          <t>High (City Tech affiliation on paper); 3 sources</t>
        </is>
      </c>
      <c r="V5463" s="3" t="n"/>
      <c r="W5463" s="3" t="inlineStr">
        <is>
          <t>MacDonald, S. P. (2019) Visualization and Analysis of Environmental Data. In R. D. Lansiquot &amp; S. P. MacDonald (Eds.), Interdisciplinary Place-based Learning in Urban Education: Exploring Virtual Worlds (pp. 69-82). New York: Palgrave</t>
        </is>
      </c>
      <c r="X5463" s="3" t="inlineStr">
        <is>
          <t>The virtual exploration of place has been employed in a variety of learning environments across many disciplines, creatively expanding upon the experience of place. This chapter explores the value of mapping environmental data as a tool that can enhance studentsâ virtual exploration of place as they investigate local environmental policies and problems within their own urban surroundings. This visualization project engages students in making meaningful connections between the theoretical study of local and global environmental problems and the âobservationâ and investigation of these data using mapped data. The virtual learning environment is viewed as one that is interactive, exploring how the resources of urban settings can be cultivated in designing virtual methodologies, and where the experience of place can be realized as geographic place.</t>
        </is>
      </c>
      <c r="Y5463" s="3" t="inlineStr">
        <is>
          <t>CUNY Academic Works</t>
        </is>
      </c>
      <c r="Z5463" s="3" t="inlineStr">
        <is>
          <t>https://academicworks.cuny.edu/context/ny_pubs/article/1640/viewcontent/auto_convert.pdf</t>
        </is>
      </c>
      <c r="AA5463" s="3" t="inlineStr">
        <is>
          <t>Not found</t>
        </is>
      </c>
      <c r="AB5463" s="3" t="inlineStr">
        <is>
          <t>closed</t>
        </is>
      </c>
      <c r="AC5463" s="3" t="inlineStr">
        <is>
          <t>School of Arts &amp; Sciences</t>
        </is>
      </c>
      <c r="AD5463" s="3" t="n">
        <v>2</v>
      </c>
      <c r="AE5463" s="3" t="inlineStr">
        <is>
          <t>No</t>
        </is>
      </c>
      <c r="AF5463" s="3" t="inlineStr"/>
      <c r="AG5463" s="4" t="inlineStr"/>
      <c r="AH5463" s="4" t="inlineStr"/>
      <c r="AI5463" s="4" t="inlineStr"/>
    </row>
    <row r="5464">
      <c r="A5464" s="3" t="inlineStr">
        <is>
          <t>SOC-0501</t>
        </is>
      </c>
      <c r="B5464" s="3" t="inlineStr">
        <is>
          <t>Lalaki</t>
        </is>
      </c>
      <c r="C5464" s="3" t="inlineStr">
        <is>
          <t>Despina</t>
        </is>
      </c>
      <c r="D5464" s="3" t="inlineStr">
        <is>
          <t>Despina Lalaki</t>
        </is>
      </c>
      <c r="E5464" s="3" t="inlineStr">
        <is>
          <t>LECTURER (DOCTORAL SCHEDULE) OF SOCIOLOGY</t>
        </is>
      </c>
      <c r="F5464" s="3" t="inlineStr">
        <is>
          <t>NYC College of Technology</t>
        </is>
      </c>
      <c r="G5464" s="3" t="inlineStr">
        <is>
          <t>Social Science</t>
        </is>
      </c>
      <c r="H5464" s="3" t="inlineStr">
        <is>
          <t>DESPINA.LALAKI89@CITYTECH.CUNY.EDU</t>
        </is>
      </c>
      <c r="I5464" s="3" t="inlineStr">
        <is>
          <t>Journal article</t>
        </is>
      </c>
      <c r="J5464" s="3" t="inlineStr">
        <is>
          <t>Î ÏÎ¿ÏÎºÏ Î½Î·Î¼Î±ÏÎ¹ÎºÏÏ ÏÎ¿Ï ÏÎ¹ÏÎ¼ÏÏ ÎºÎ±Î¹ Î¹ÏÏÎ±Î·Î»Î¹Î½Î® ÏÏÎ¿ÏÎ±Î³Î¬Î½Î´Î±</t>
        </is>
      </c>
      <c r="K5464" s="3" t="n">
        <v>2019</v>
      </c>
      <c r="L5464" s="3" t="inlineStr">
        <is>
          <t>Publications and Research</t>
        </is>
      </c>
      <c r="M5464" s="3" t="inlineStr">
        <is>
          <t>Lalaki, Despina</t>
        </is>
      </c>
      <c r="N5464" s="3" t="inlineStr"/>
      <c r="O5464" s="3" t="n"/>
      <c r="P5464" s="3" t="inlineStr"/>
      <c r="Q5464" s="3" t="inlineStr"/>
      <c r="R5464" s="3" t="inlineStr">
        <is>
          <t>https://academicworks.cuny.edu/ny_pubs/470</t>
        </is>
      </c>
      <c r="S5464" s="3" t="inlineStr">
        <is>
          <t>CUNY Academic Works</t>
        </is>
      </c>
      <c r="T5464" s="3" t="n">
        <v>1</v>
      </c>
      <c r="U5464" s="3" t="inlineStr">
        <is>
          <t>High (in CUNY Academic Works)</t>
        </is>
      </c>
      <c r="V5464" s="3" t="n"/>
      <c r="W5464" s="3" t="inlineStr"/>
      <c r="X5464" s="3" t="inlineStr"/>
      <c r="Y5464" s="3" t="inlineStr"/>
      <c r="Z5464" s="3" t="inlineStr">
        <is>
          <t>https://academicworks.cuny.edu/context/ny_pubs/article/1520/viewcontent/Î ÏÎ¿ÏÎºÏÎ½Î·Î¼Î±ÏÎ¹ÎºÎ¿ÌÏ_Î¤Î¿ÏÏÎ¹ÏÎ¼Î¿ÌÏ_ÎºÎ±Î¹_ÎÏÏÎ±Î·Î»Î¹Î½Î·Ì_Î ÏÎ¿ÏÎ±Î³Î±ÌÎ½Î´Î±.pdf</t>
        </is>
      </c>
      <c r="AA5464" s="3" t="inlineStr">
        <is>
          <t>PDF in CUNY Academic Works</t>
        </is>
      </c>
      <c r="AB5464" s="3" t="inlineStr"/>
      <c r="AC5464" s="3" t="inlineStr">
        <is>
          <t>School of Arts &amp; Sciences</t>
        </is>
      </c>
      <c r="AD5464" s="3" t="n"/>
      <c r="AE5464" s="3" t="inlineStr">
        <is>
          <t>No</t>
        </is>
      </c>
      <c r="AF5464" s="3" t="inlineStr"/>
      <c r="AG5464" s="4" t="inlineStr"/>
      <c r="AH5464" s="4" t="inlineStr"/>
      <c r="AI5464" s="4" t="inlineStr"/>
    </row>
    <row r="5465">
      <c r="A5465" s="3" t="inlineStr">
        <is>
          <t>SOC-0502</t>
        </is>
      </c>
      <c r="B5465" s="3" t="inlineStr">
        <is>
          <t>Almond</t>
        </is>
      </c>
      <c r="C5465" s="3" t="inlineStr">
        <is>
          <t>Amanda</t>
        </is>
      </c>
      <c r="D5465" s="3" t="inlineStr">
        <is>
          <t>Amanda Almond</t>
        </is>
      </c>
      <c r="E5465" s="3" t="inlineStr">
        <is>
          <t>Associate Professor of Psychology</t>
        </is>
      </c>
      <c r="F5465" s="3" t="inlineStr">
        <is>
          <t>NYC College of Technology</t>
        </is>
      </c>
      <c r="G5465" s="3" t="inlineStr">
        <is>
          <t>Social Science</t>
        </is>
      </c>
      <c r="H5465" s="3" t="inlineStr">
        <is>
          <t>AAlmond@citytech.cuny.edu</t>
        </is>
      </c>
      <c r="I5465" s="3" t="inlineStr">
        <is>
          <t>Paper (venue type unclear)</t>
        </is>
      </c>
      <c r="J5465" s="3" t="inlineStr">
        <is>
          <t>A Psychologistâs Perspective for Coordinating Interdisciplinary Courses</t>
        </is>
      </c>
      <c r="K5465" s="3" t="n">
        <v>2020</v>
      </c>
      <c r="L5465" s="3" t="inlineStr">
        <is>
          <t>Publications and Research</t>
        </is>
      </c>
      <c r="M5465" s="3" t="inlineStr">
        <is>
          <t>Almond, Amanda L.</t>
        </is>
      </c>
      <c r="N5465" s="3" t="inlineStr"/>
      <c r="O5465" s="3" t="n"/>
      <c r="P5465" s="3" t="inlineStr"/>
      <c r="Q5465" s="3" t="inlineStr"/>
      <c r="R5465" s="3" t="inlineStr">
        <is>
          <t>https://academicworks.cuny.edu/ny_pubs/700</t>
        </is>
      </c>
      <c r="S5465" s="3" t="inlineStr">
        <is>
          <t>CUNY Academic Works</t>
        </is>
      </c>
      <c r="T5465" s="3" t="n">
        <v>1</v>
      </c>
      <c r="U5465" s="3" t="inlineStr">
        <is>
          <t>High (in CUNY Academic Works)</t>
        </is>
      </c>
      <c r="V5465" s="3" t="n"/>
      <c r="W5465" s="3" t="inlineStr"/>
      <c r="X5465" s="3" t="inlineStr">
        <is>
          <t>Developing a student evaluation for interdisciplinary teaching revealed a clearer goal for interdisciplinary course assessment. This chapter summarizes how interdisciplinary course assessment is a cooperative and reflexive process. Using professional judgment and a working group of peers, interdisciplinary courses maintain their integrity through regular reviews. A reflection on experiences with team-teaching, guest lecturing, and learning-communities is also included. Best practices for interdisciplinary course maintenance and concepts of validity are applied to the debate between evaluation and assessment methods. By fostering transparency, accountability, and peer-led critiques, interdisciplinary learning objectives within courses are sustained each semester. Recognizing concerns regarding evaluation, flexible approaches to assessment are driven by data and remain distinct from professional benchmarking.</t>
        </is>
      </c>
      <c r="Y5465" s="3" t="inlineStr">
        <is>
          <t>CUNY Academic Works</t>
        </is>
      </c>
      <c r="Z5465" s="3" t="inlineStr">
        <is>
          <t>https://academicworks.cuny.edu/context/ny_pubs/article/1717/viewcontent/ID_Chapter_for_Academic_Works_Chapter_7.pdf</t>
        </is>
      </c>
      <c r="AA5465" s="3" t="inlineStr">
        <is>
          <t>PDF in CUNY Academic Works</t>
        </is>
      </c>
      <c r="AB5465" s="3" t="inlineStr"/>
      <c r="AC5465" s="3" t="inlineStr">
        <is>
          <t>School of Arts &amp; Sciences</t>
        </is>
      </c>
      <c r="AD5465" s="3" t="n"/>
      <c r="AE5465" s="3" t="inlineStr">
        <is>
          <t>No</t>
        </is>
      </c>
      <c r="AF5465" s="3" t="inlineStr"/>
      <c r="AG5465" s="4" t="inlineStr"/>
      <c r="AH5465" s="4" t="inlineStr"/>
      <c r="AI5465" s="4" t="inlineStr"/>
    </row>
    <row r="5466">
      <c r="A5466" s="3" t="inlineStr">
        <is>
          <t>SOC-0503</t>
        </is>
      </c>
      <c r="B5466" s="3" t="inlineStr">
        <is>
          <t>Almond</t>
        </is>
      </c>
      <c r="C5466" s="3" t="inlineStr">
        <is>
          <t>Amanda</t>
        </is>
      </c>
      <c r="D5466" s="3" t="inlineStr">
        <is>
          <t>Amanda Almond</t>
        </is>
      </c>
      <c r="E5466" s="3" t="inlineStr">
        <is>
          <t>Associate Professor of Psychology</t>
        </is>
      </c>
      <c r="F5466" s="3" t="inlineStr">
        <is>
          <t>NYC College of Technology</t>
        </is>
      </c>
      <c r="G5466" s="3" t="inlineStr">
        <is>
          <t>Social Science</t>
        </is>
      </c>
      <c r="H5466" s="3" t="inlineStr">
        <is>
          <t>AAlmond@citytech.cuny.edu</t>
        </is>
      </c>
      <c r="I5466" s="3" t="inlineStr">
        <is>
          <t>Book chapter</t>
        </is>
      </c>
      <c r="J5466" s="3" t="inlineStr">
        <is>
          <t>A Psychologist’s Perspective for Coordinating Interdisciplinary Courses</t>
        </is>
      </c>
      <c r="K5466" s="3" t="n">
        <v>2020</v>
      </c>
      <c r="L5466" s="3" t="inlineStr">
        <is>
          <t>Springer eBooks</t>
        </is>
      </c>
      <c r="M5466" s="3" t="inlineStr">
        <is>
          <t>Amanda Lee Almond</t>
        </is>
      </c>
      <c r="N5466" s="3" t="inlineStr"/>
      <c r="O5466" s="3" t="n"/>
      <c r="P5466" s="3" t="inlineStr"/>
      <c r="Q5466" s="3" t="inlineStr">
        <is>
          <t>10.1007/978-3-030-56302-8_7</t>
        </is>
      </c>
      <c r="R5466" s="3" t="inlineStr">
        <is>
          <t>https://doi.org/10.1007/978-3-030-56302-8_7</t>
        </is>
      </c>
      <c r="S5466" s="3" t="inlineStr">
        <is>
          <t>OpenAlex; Dept bio</t>
        </is>
      </c>
      <c r="T5466" s="3" t="n">
        <v>2</v>
      </c>
      <c r="U5466" s="3" t="inlineStr">
        <is>
          <t>High (City Tech affiliation on paper); 2 sources</t>
        </is>
      </c>
      <c r="V5466" s="3" t="n"/>
      <c r="W5466" s="3" t="inlineStr">
        <is>
          <t>Almond, A. L. (2020). A Psychologist’s Perspective for Coordinating Interdisciplinary Courses. In Interdisciplinary Team Teaching (pp. 131-147). Palgrave Macmillan, Cham. https://academicworks.cuny.edu/ny_pubs/700/</t>
        </is>
      </c>
      <c r="X5466" s="3" t="inlineStr"/>
      <c r="Y5466" s="3" t="inlineStr"/>
      <c r="Z5466" s="3" t="inlineStr"/>
      <c r="AA5466" s="3" t="inlineStr">
        <is>
          <t>Not found</t>
        </is>
      </c>
      <c r="AB5466" s="3" t="inlineStr">
        <is>
          <t>closed</t>
        </is>
      </c>
      <c r="AC5466" s="3" t="inlineStr">
        <is>
          <t>School of Arts &amp; Sciences</t>
        </is>
      </c>
      <c r="AD5466" s="3" t="n">
        <v>0</v>
      </c>
      <c r="AE5466" s="3" t="inlineStr">
        <is>
          <t>No</t>
        </is>
      </c>
      <c r="AF5466" s="3" t="inlineStr"/>
      <c r="AG5466" s="4" t="inlineStr"/>
      <c r="AH5466" s="4" t="inlineStr"/>
      <c r="AI5466" s="4" t="inlineStr"/>
    </row>
    <row r="5467">
      <c r="A5467" s="3" t="inlineStr">
        <is>
          <t>SOC-0504</t>
        </is>
      </c>
      <c r="B5467" s="3" t="inlineStr">
        <is>
          <t>Panayotakis</t>
        </is>
      </c>
      <c r="C5467" s="3" t="inlineStr">
        <is>
          <t>Costas</t>
        </is>
      </c>
      <c r="D5467" s="3" t="inlineStr">
        <is>
          <t>Costas Panayotakis</t>
        </is>
      </c>
      <c r="E5467" s="3" t="inlineStr">
        <is>
          <t>Professor of Sociology</t>
        </is>
      </c>
      <c r="F5467" s="3" t="inlineStr">
        <is>
          <t>NYC College of Technology</t>
        </is>
      </c>
      <c r="G5467" s="3" t="inlineStr">
        <is>
          <t>Social Science</t>
        </is>
      </c>
      <c r="H5467" s="3" t="inlineStr">
        <is>
          <t>CPanayotakis@citytech.cuny.edu</t>
        </is>
      </c>
      <c r="I5467" s="3" t="inlineStr">
        <is>
          <t>Journal article</t>
        </is>
      </c>
      <c r="J5467" s="3" t="inlineStr">
        <is>
          <t>Beyond the Capitalist Workplace</t>
        </is>
      </c>
      <c r="K5467" s="3" t="n">
        <v>2020</v>
      </c>
      <c r="L5467" s="3" t="inlineStr">
        <is>
          <t>Review of Radical Political Economics</t>
        </is>
      </c>
      <c r="M5467" s="3" t="inlineStr">
        <is>
          <t>Costas Panayotakis</t>
        </is>
      </c>
      <c r="N5467" s="3" t="inlineStr"/>
      <c r="O5467" s="3" t="n"/>
      <c r="P5467" s="3" t="inlineStr"/>
      <c r="Q5467" s="3" t="inlineStr">
        <is>
          <t>10.1177/0486613420915982</t>
        </is>
      </c>
      <c r="R5467" s="3" t="inlineStr">
        <is>
          <t>https://doi.org/10.1177/0486613420915982</t>
        </is>
      </c>
      <c r="S5467" s="3" t="inlineStr">
        <is>
          <t>OpenAlex</t>
        </is>
      </c>
      <c r="T5467" s="3" t="n">
        <v>1</v>
      </c>
      <c r="U5467" s="3" t="inlineStr">
        <is>
          <t>High (City Tech affiliation on paper)</t>
        </is>
      </c>
      <c r="V5467" s="3" t="n"/>
      <c r="W5467" s="3" t="inlineStr"/>
      <c r="X5467" s="3" t="inlineStr">
        <is>
          <t>This article analyzes the public and household sectors of the economy as sites of surplus production within contemporary capitalist societies. It also shows how the coexistence of structurally distinct spheres of surplus production creates divisions among workers in the private, public, and household sectors of the economy, thus amplifying the racial, gender, and other divisions that have often in the past kept working people divided. Fueling these cross-sector divisions is the appearance that private-sector workers are paid for their labor rather than for their labor power. Thus, this article also explores an implication of this appearance, which Karl Marx, the thinker who did the most to expose it, did not himself explore.</t>
        </is>
      </c>
      <c r="Y5467" s="3" t="inlineStr">
        <is>
          <t>OpenAlex</t>
        </is>
      </c>
      <c r="Z5467" s="3" t="inlineStr"/>
      <c r="AA5467" s="3" t="inlineStr">
        <is>
          <t>Not found</t>
        </is>
      </c>
      <c r="AB5467" s="3" t="inlineStr">
        <is>
          <t>closed</t>
        </is>
      </c>
      <c r="AC5467" s="3" t="inlineStr">
        <is>
          <t>School of Arts &amp; Sciences</t>
        </is>
      </c>
      <c r="AD5467" s="3" t="n">
        <v>0</v>
      </c>
      <c r="AE5467" s="3" t="inlineStr">
        <is>
          <t>No</t>
        </is>
      </c>
      <c r="AF5467" s="3" t="inlineStr"/>
      <c r="AG5467" s="4" t="inlineStr"/>
      <c r="AH5467" s="4" t="inlineStr"/>
      <c r="AI5467" s="4" t="inlineStr"/>
    </row>
    <row r="5468">
      <c r="A5468" s="3" t="inlineStr">
        <is>
          <t>SOC-0505</t>
        </is>
      </c>
      <c r="B5468" s="3" t="inlineStr">
        <is>
          <t>Panayotakis</t>
        </is>
      </c>
      <c r="C5468" s="3" t="inlineStr">
        <is>
          <t>Costas</t>
        </is>
      </c>
      <c r="D5468" s="3" t="inlineStr">
        <is>
          <t>Costas Panayotakis</t>
        </is>
      </c>
      <c r="E5468" s="3" t="inlineStr">
        <is>
          <t>Professor of Sociology</t>
        </is>
      </c>
      <c r="F5468" s="3" t="inlineStr">
        <is>
          <t>NYC College of Technology</t>
        </is>
      </c>
      <c r="G5468" s="3" t="inlineStr">
        <is>
          <t>Social Science</t>
        </is>
      </c>
      <c r="H5468" s="3" t="inlineStr">
        <is>
          <t>CPanayotakis@citytech.cuny.edu</t>
        </is>
      </c>
      <c r="I5468" s="3" t="inlineStr">
        <is>
          <t>Journal article</t>
        </is>
      </c>
      <c r="J5468" s="3" t="inlineStr">
        <is>
          <t>Beyond the Capitalist Workplace: How the Production of Surplus Across the Economy Keeps Producers Divided</t>
        </is>
      </c>
      <c r="K5468" s="3" t="n">
        <v>2020</v>
      </c>
      <c r="L5468" s="3" t="inlineStr">
        <is>
          <t>Publications and Research</t>
        </is>
      </c>
      <c r="M5468" s="3" t="inlineStr">
        <is>
          <t>Panayotakis, Costas</t>
        </is>
      </c>
      <c r="N5468" s="3" t="inlineStr"/>
      <c r="O5468" s="3" t="n"/>
      <c r="P5468" s="3" t="inlineStr"/>
      <c r="Q5468" s="3" t="inlineStr"/>
      <c r="R5468" s="3" t="inlineStr">
        <is>
          <t>https://academicworks.cuny.edu/ny_pubs/683</t>
        </is>
      </c>
      <c r="S5468" s="3" t="inlineStr">
        <is>
          <t>CUNY Academic Works; Dept bio</t>
        </is>
      </c>
      <c r="T5468" s="3" t="n">
        <v>2</v>
      </c>
      <c r="U5468" s="3" t="inlineStr">
        <is>
          <t>High (in CUNY Academic Works); 2 sources</t>
        </is>
      </c>
      <c r="V5468" s="3" t="n"/>
      <c r="W5468" s="3" t="inlineStr">
        <is>
          <t>“Beyond the Capitalist Workplace: How the Production of Surplus across the Economy Keeps Producers Divided,” Review of Radical Political Economics, Volume 53, No. 1 (2021).</t>
        </is>
      </c>
      <c r="X5468" s="3" t="inlineStr">
        <is>
          <t>This article analyzes the public and household sectors of the economy as sites of surplus production within contemporary capitalist societies.  It also shows how the coexistence of structurally distinct spheres of surplus production creates divisions among workers in the private, public, and household sectors of the economy, thus amplifying the racial, gender, and other divisions which have often in the past kept working people divided.  Fueling these cross-sector divisions is the appearance that private-sector workers are paid for their labor rather than for their labor-power.  Thus, this article also explores an implication of this appearance which Karl Marx, the thinker who did the most to expose it, did not himself explore.</t>
        </is>
      </c>
      <c r="Y5468" s="3" t="inlineStr">
        <is>
          <t>CUNY Academic Works</t>
        </is>
      </c>
      <c r="Z5468" s="3" t="inlineStr">
        <is>
          <t>https://academicworks.cuny.edu/context/ny_pubs/article/1700/viewcontent/auto_convert.pdf</t>
        </is>
      </c>
      <c r="AA5468" s="3" t="inlineStr">
        <is>
          <t>PDF in CUNY Academic Works</t>
        </is>
      </c>
      <c r="AB5468" s="3" t="inlineStr"/>
      <c r="AC5468" s="3" t="inlineStr">
        <is>
          <t>School of Arts &amp; Sciences</t>
        </is>
      </c>
      <c r="AD5468" s="3" t="n"/>
      <c r="AE5468" s="3" t="inlineStr">
        <is>
          <t>No</t>
        </is>
      </c>
      <c r="AF5468" s="3" t="inlineStr"/>
      <c r="AG5468" s="4" t="inlineStr"/>
      <c r="AH5468" s="4" t="inlineStr"/>
      <c r="AI5468" s="4" t="inlineStr"/>
    </row>
    <row r="5469">
      <c r="A5469" s="3" t="inlineStr">
        <is>
          <t>SOC-0508</t>
        </is>
      </c>
      <c r="B5469" s="3" t="inlineStr">
        <is>
          <t>Mincyte</t>
        </is>
      </c>
      <c r="C5469" s="3" t="inlineStr">
        <is>
          <t>Diana</t>
        </is>
      </c>
      <c r="D5469" s="3" t="inlineStr">
        <is>
          <t>Diana Mincyte</t>
        </is>
      </c>
      <c r="E5469" s="3" t="inlineStr">
        <is>
          <t>Professor of Sociology</t>
        </is>
      </c>
      <c r="F5469" s="3" t="inlineStr">
        <is>
          <t>NYC College of Technology</t>
        </is>
      </c>
      <c r="G5469" s="3" t="inlineStr">
        <is>
          <t>Social Science</t>
        </is>
      </c>
      <c r="H5469" s="3" t="inlineStr">
        <is>
          <t>DMincyte@citytech.cuny.edu</t>
        </is>
      </c>
      <c r="I5469" s="3" t="inlineStr">
        <is>
          <t>Journal article</t>
        </is>
      </c>
      <c r="J5469" s="3" t="inlineStr">
        <is>
          <t>Diverging temporalities of care work on urban farms: Negotiating history, responsibility, and productivity in Lithuania</t>
        </is>
      </c>
      <c r="K5469" s="3" t="n">
        <v>2020</v>
      </c>
      <c r="L5469" s="3" t="inlineStr">
        <is>
          <t>Geoforum</t>
        </is>
      </c>
      <c r="M5469" s="3" t="inlineStr">
        <is>
          <t>Diana Mincytė; Aistė Bartkienė; Renata Bikauskaitė</t>
        </is>
      </c>
      <c r="N5469" s="3" t="inlineStr"/>
      <c r="O5469" s="3" t="n"/>
      <c r="P5469" s="3" t="inlineStr"/>
      <c r="Q5469" s="3" t="inlineStr">
        <is>
          <t>10.1016/j.geoforum.2020.06.006</t>
        </is>
      </c>
      <c r="R5469" s="3" t="inlineStr">
        <is>
          <t>https://doi.org/10.1016/j.geoforum.2020.06.006</t>
        </is>
      </c>
      <c r="S5469" s="3" t="inlineStr">
        <is>
          <t>OpenAlex; Dept bio</t>
        </is>
      </c>
      <c r="T5469" s="3" t="n">
        <v>2</v>
      </c>
      <c r="U5469" s="3" t="inlineStr">
        <is>
          <t>High (City Tech affiliation on paper); 2 sources</t>
        </is>
      </c>
      <c r="V5469" s="3" t="n"/>
      <c r="W5469" s="3" t="inlineStr">
        <is>
          <t>Mincyte, D., A. Bartkiene, and R. Bikauskaite (2020) “Diverging Temporalities of Care on Urban Farms: Negotiating Responsibility and Productivity in Post-socialist Lithuania.” Geoforum 115, 44–53. doi</t>
        </is>
      </c>
      <c r="X5469" s="3" t="inlineStr"/>
      <c r="Y5469" s="3" t="inlineStr"/>
      <c r="Z5469" s="3" t="inlineStr">
        <is>
          <t>https://www.ncbi.nlm.nih.gov/pmc/articles/7347469</t>
        </is>
      </c>
      <c r="AA5469" s="3" t="inlineStr">
        <is>
          <t>Open-access page (via OpenAlex)</t>
        </is>
      </c>
      <c r="AB5469" s="3" t="inlineStr">
        <is>
          <t>green</t>
        </is>
      </c>
      <c r="AC5469" s="3" t="inlineStr">
        <is>
          <t>School of Arts &amp; Sciences</t>
        </is>
      </c>
      <c r="AD5469" s="3" t="n">
        <v>45</v>
      </c>
      <c r="AE5469" s="3" t="inlineStr">
        <is>
          <t>No</t>
        </is>
      </c>
      <c r="AF5469" s="3" t="inlineStr"/>
      <c r="AG5469" s="4" t="inlineStr"/>
      <c r="AH5469" s="4" t="inlineStr"/>
      <c r="AI5469" s="4" t="inlineStr"/>
    </row>
    <row r="5470">
      <c r="A5470" s="3" t="inlineStr">
        <is>
          <t>SOC-0509</t>
        </is>
      </c>
      <c r="B5470" s="3" t="inlineStr">
        <is>
          <t>Panayotakis</t>
        </is>
      </c>
      <c r="C5470" s="3" t="inlineStr">
        <is>
          <t>Costas</t>
        </is>
      </c>
      <c r="D5470" s="3" t="inlineStr">
        <is>
          <t>Costas Panayotakis</t>
        </is>
      </c>
      <c r="E5470" s="3" t="inlineStr">
        <is>
          <t>Professor of Sociology</t>
        </is>
      </c>
      <c r="F5470" s="3" t="inlineStr">
        <is>
          <t>NYC College of Technology</t>
        </is>
      </c>
      <c r="G5470" s="3" t="inlineStr">
        <is>
          <t>Social Science</t>
        </is>
      </c>
      <c r="H5470" s="3" t="inlineStr">
        <is>
          <t>CPanayotakis@citytech.cuny.edu</t>
        </is>
      </c>
      <c r="I5470" s="3" t="inlineStr">
        <is>
          <t>Journal article</t>
        </is>
      </c>
      <c r="J5470" s="3" t="inlineStr">
        <is>
          <t>Economic Insecurity and Social Stability: An Exploration of One of Capitalismâs Vicious Cycles</t>
        </is>
      </c>
      <c r="K5470" s="3" t="n">
        <v>2020</v>
      </c>
      <c r="L5470" s="3" t="inlineStr">
        <is>
          <t>Publications and Research</t>
        </is>
      </c>
      <c r="M5470" s="3" t="inlineStr">
        <is>
          <t>Panayotakis, Costas</t>
        </is>
      </c>
      <c r="N5470" s="3" t="inlineStr"/>
      <c r="O5470" s="3" t="n"/>
      <c r="P5470" s="3" t="inlineStr"/>
      <c r="Q5470" s="3" t="inlineStr"/>
      <c r="R5470" s="3" t="inlineStr">
        <is>
          <t>https://academicworks.cuny.edu/ny_pubs/682</t>
        </is>
      </c>
      <c r="S5470" s="3" t="inlineStr">
        <is>
          <t>CUNY Academic Works</t>
        </is>
      </c>
      <c r="T5470" s="3" t="n">
        <v>1</v>
      </c>
      <c r="U5470" s="3" t="inlineStr">
        <is>
          <t>High (in CUNY Academic Works)</t>
        </is>
      </c>
      <c r="V5470" s="3" t="n"/>
      <c r="W5470" s="3" t="inlineStr"/>
      <c r="X5470" s="3" t="inlineStr">
        <is>
          <t>This article analyzes how capitalismâs connection to economic insecurity can, rather than fomenting social unrest, facilitate its reproduction. Also responding to contrasts in the literature between rising insecurity in recent decades and the containment of insecurity in capitalismâs post-war âgolden age,â this article explains why growing insecurity is more consistent with capitalismâs normal operation. Underlining the difficulty of replicating post-war efforts to mitigate insecurity through social and welfare policies, this article also sketches how the vicious cycle between capitalism and economic insecurity contributes to other serious social problems, including racism, sexism, xenophobia, the hollowing out of political democracy and a deepening ecological crisis.</t>
        </is>
      </c>
      <c r="Y5470" s="3" t="inlineStr">
        <is>
          <t>CUNY Academic Works</t>
        </is>
      </c>
      <c r="Z5470" s="3" t="inlineStr">
        <is>
          <t>https://academicworks.cuny.edu/context/ny_pubs/article/1701/viewcontent/auto_convert.pdf</t>
        </is>
      </c>
      <c r="AA5470" s="3" t="inlineStr">
        <is>
          <t>PDF in CUNY Academic Works</t>
        </is>
      </c>
      <c r="AB5470" s="3" t="inlineStr"/>
      <c r="AC5470" s="3" t="inlineStr">
        <is>
          <t>School of Arts &amp; Sciences</t>
        </is>
      </c>
      <c r="AD5470" s="3" t="n"/>
      <c r="AE5470" s="3" t="inlineStr">
        <is>
          <t>No</t>
        </is>
      </c>
      <c r="AF5470" s="3" t="inlineStr"/>
      <c r="AG5470" s="4" t="inlineStr"/>
      <c r="AH5470" s="4" t="inlineStr"/>
      <c r="AI5470" s="4" t="inlineStr"/>
    </row>
    <row r="5471">
      <c r="A5471" s="3" t="inlineStr">
        <is>
          <t>SOC-0510</t>
        </is>
      </c>
      <c r="B5471" s="3" t="inlineStr">
        <is>
          <t>Panayotakis</t>
        </is>
      </c>
      <c r="C5471" s="3" t="inlineStr">
        <is>
          <t>Costas</t>
        </is>
      </c>
      <c r="D5471" s="3" t="inlineStr">
        <is>
          <t>Costas Panayotakis</t>
        </is>
      </c>
      <c r="E5471" s="3" t="inlineStr">
        <is>
          <t>Professor of Sociology</t>
        </is>
      </c>
      <c r="F5471" s="3" t="inlineStr">
        <is>
          <t>NYC College of Technology</t>
        </is>
      </c>
      <c r="G5471" s="3" t="inlineStr">
        <is>
          <t>Social Science</t>
        </is>
      </c>
      <c r="H5471" s="3" t="inlineStr">
        <is>
          <t>CPanayotakis@citytech.cuny.edu</t>
        </is>
      </c>
      <c r="I5471" s="3" t="inlineStr">
        <is>
          <t>Journal article</t>
        </is>
      </c>
      <c r="J5471" s="3" t="inlineStr">
        <is>
          <t>Economic Insecurity and Social Stability: An Exploration of One of Capitalism’s Vicious Cycles</t>
        </is>
      </c>
      <c r="K5471" s="3" t="n">
        <v>2020</v>
      </c>
      <c r="L5471" s="3" t="inlineStr">
        <is>
          <t>Critical Sociology</t>
        </is>
      </c>
      <c r="M5471" s="3" t="inlineStr">
        <is>
          <t>Costas Panayotakis</t>
        </is>
      </c>
      <c r="N5471" s="3" t="inlineStr"/>
      <c r="O5471" s="3" t="n"/>
      <c r="P5471" s="3" t="inlineStr"/>
      <c r="Q5471" s="3" t="inlineStr">
        <is>
          <t>10.1177/0896920520970250</t>
        </is>
      </c>
      <c r="R5471" s="3" t="inlineStr">
        <is>
          <t>https://doi.org/10.1177/0896920520970250</t>
        </is>
      </c>
      <c r="S5471" s="3" t="inlineStr">
        <is>
          <t>OpenAlex</t>
        </is>
      </c>
      <c r="T5471" s="3" t="n">
        <v>1</v>
      </c>
      <c r="U5471" s="3" t="inlineStr">
        <is>
          <t>High (City Tech affiliation on paper)</t>
        </is>
      </c>
      <c r="V5471" s="3" t="n"/>
      <c r="W5471" s="3" t="inlineStr"/>
      <c r="X5471" s="3" t="inlineStr">
        <is>
          <t>This article analyzes how capitalism’s connection to economic insecurity can, rather than fomenting social unrest, facilitate its reproduction. Also responding to contrasts in the literature between rising insecurity in recent decades and the containment of insecurity in capitalism’s post-war “golden age,” this article explains why growing insecurity is more consistent with capitalism’s normal operation. Underlining the difficulty of replicating post-war efforts to mitigate insecurity through social and welfare policies, this article also sketches how the vicious cycle between capitalism and economic insecurity contributes to other serious social problems, including racism, sexism, xenophobia, the hollowing out of political democracy, and a deepening ecological crisis.</t>
        </is>
      </c>
      <c r="Y5471" s="3" t="inlineStr">
        <is>
          <t>OpenAlex</t>
        </is>
      </c>
      <c r="Z5471" s="3" t="inlineStr"/>
      <c r="AA5471" s="3" t="inlineStr">
        <is>
          <t>Not found</t>
        </is>
      </c>
      <c r="AB5471" s="3" t="inlineStr">
        <is>
          <t>closed</t>
        </is>
      </c>
      <c r="AC5471" s="3" t="inlineStr">
        <is>
          <t>School of Arts &amp; Sciences</t>
        </is>
      </c>
      <c r="AD5471" s="3" t="n">
        <v>3</v>
      </c>
      <c r="AE5471" s="3" t="inlineStr">
        <is>
          <t>No</t>
        </is>
      </c>
      <c r="AF5471" s="3" t="inlineStr"/>
      <c r="AG5471" s="4" t="inlineStr"/>
      <c r="AH5471" s="4" t="inlineStr"/>
      <c r="AI5471" s="4" t="inlineStr"/>
    </row>
    <row r="5472">
      <c r="A5472" s="3" t="inlineStr">
        <is>
          <t>SOC-0511</t>
        </is>
      </c>
      <c r="B5472" s="3" t="inlineStr">
        <is>
          <t>Parides</t>
        </is>
      </c>
      <c r="C5472" s="3" t="inlineStr">
        <is>
          <t>Peter</t>
        </is>
      </c>
      <c r="D5472" s="3" t="inlineStr">
        <is>
          <t>Peter Parides</t>
        </is>
      </c>
      <c r="E5472" s="3" t="inlineStr">
        <is>
          <t>Associate Professor of History</t>
        </is>
      </c>
      <c r="F5472" s="3" t="inlineStr">
        <is>
          <t>NYC College of Technology</t>
        </is>
      </c>
      <c r="G5472" s="3" t="inlineStr">
        <is>
          <t>Social Science</t>
        </is>
      </c>
      <c r="H5472" s="3" t="inlineStr">
        <is>
          <t>PParides@citytech.cuny.edu</t>
        </is>
      </c>
      <c r="I5472" s="3" t="inlineStr">
        <is>
          <t>Paper (venue type unclear)</t>
        </is>
      </c>
      <c r="J5472" s="3" t="inlineStr">
        <is>
          <t>GOV 1101: American Government, Fall 2020</t>
        </is>
      </c>
      <c r="K5472" s="3" t="n">
        <v>2020</v>
      </c>
      <c r="L5472" s="3" t="inlineStr">
        <is>
          <t>Open Educational Resources</t>
        </is>
      </c>
      <c r="M5472" s="3" t="inlineStr">
        <is>
          <t>Peter K. Parides</t>
        </is>
      </c>
      <c r="N5472" s="3" t="inlineStr"/>
      <c r="O5472" s="3" t="n"/>
      <c r="P5472" s="3" t="inlineStr"/>
      <c r="Q5472" s="3" t="inlineStr"/>
      <c r="R5472" s="3" t="inlineStr">
        <is>
          <t>https://openalex.org/W3092885266</t>
        </is>
      </c>
      <c r="S5472" s="3" t="inlineStr">
        <is>
          <t>OpenAlex; CUNY Academic Works</t>
        </is>
      </c>
      <c r="T5472" s="3" t="n">
        <v>2</v>
      </c>
      <c r="U5472" s="3" t="inlineStr">
        <is>
          <t>High (City Tech affiliation on paper); 2 sources</t>
        </is>
      </c>
      <c r="V5472" s="3" t="n"/>
      <c r="W5472" s="3" t="inlineStr"/>
      <c r="X5472" s="3" t="inlineStr"/>
      <c r="Y5472" s="3" t="inlineStr"/>
      <c r="Z5472" s="3" t="inlineStr">
        <is>
          <t>https://academicworks.cuny.edu/context/ny_oers/article/1040/viewcontent/GOV_1101__American_Government__Section_OL36_Fall_2020_.pdf</t>
        </is>
      </c>
      <c r="AA5472" s="3" t="inlineStr">
        <is>
          <t>Not found</t>
        </is>
      </c>
      <c r="AB5472" s="3" t="inlineStr">
        <is>
          <t>closed</t>
        </is>
      </c>
      <c r="AC5472" s="3" t="inlineStr">
        <is>
          <t>School of Arts &amp; Sciences</t>
        </is>
      </c>
      <c r="AD5472" s="3" t="n">
        <v>0</v>
      </c>
      <c r="AE5472" s="3" t="inlineStr">
        <is>
          <t>No</t>
        </is>
      </c>
      <c r="AF5472" s="3" t="inlineStr"/>
      <c r="AG5472" s="4" t="inlineStr"/>
      <c r="AH5472" s="4" t="inlineStr"/>
      <c r="AI5472" s="4" t="inlineStr"/>
    </row>
    <row r="5473">
      <c r="A5473" s="3" t="inlineStr">
        <is>
          <t>SOC-0513</t>
        </is>
      </c>
      <c r="B5473" s="3" t="inlineStr">
        <is>
          <t>Panayotakis</t>
        </is>
      </c>
      <c r="C5473" s="3" t="inlineStr">
        <is>
          <t>Costas</t>
        </is>
      </c>
      <c r="D5473" s="3" t="inlineStr">
        <is>
          <t>Costas Panayotakis</t>
        </is>
      </c>
      <c r="E5473" s="3" t="inlineStr">
        <is>
          <t>Professor of Sociology</t>
        </is>
      </c>
      <c r="F5473" s="3" t="inlineStr">
        <is>
          <t>NYC College of Technology</t>
        </is>
      </c>
      <c r="G5473" s="3" t="inlineStr">
        <is>
          <t>Social Science</t>
        </is>
      </c>
      <c r="H5473" s="3" t="inlineStr">
        <is>
          <t>CPanayotakis@citytech.cuny.edu</t>
        </is>
      </c>
      <c r="I5473" s="3" t="inlineStr">
        <is>
          <t>Journal article</t>
        </is>
      </c>
      <c r="J5473" s="3" t="inlineStr">
        <is>
          <t>Neoliberalism, the Left and the Rise of the Far Right</t>
        </is>
      </c>
      <c r="K5473" s="3" t="n">
        <v>2020</v>
      </c>
      <c r="L5473" s="3" t="inlineStr">
        <is>
          <t>Democratic Theory</t>
        </is>
      </c>
      <c r="M5473" s="3" t="inlineStr">
        <is>
          <t>Costas Panayotakis</t>
        </is>
      </c>
      <c r="N5473" s="3" t="inlineStr"/>
      <c r="O5473" s="3" t="n"/>
      <c r="P5473" s="3" t="inlineStr"/>
      <c r="Q5473" s="3" t="inlineStr">
        <is>
          <t>10.3167/dt.2020.070104</t>
        </is>
      </c>
      <c r="R5473" s="3" t="inlineStr">
        <is>
          <t>https://doi.org/10.3167/dt.2020.070104</t>
        </is>
      </c>
      <c r="S5473" s="3" t="inlineStr">
        <is>
          <t>OpenAlex; Dept bio</t>
        </is>
      </c>
      <c r="T5473" s="3" t="n">
        <v>2</v>
      </c>
      <c r="U5473" s="3" t="inlineStr">
        <is>
          <t>High (City Tech affiliation on paper); 2 sources</t>
        </is>
      </c>
      <c r="V5473" s="3" t="n"/>
      <c r="W5473" s="3" t="inlineStr">
        <is>
          <t>“Neoliberalism, the Left and the Rise of the Far Right: On the Political and Ideological Implications of Capitalism’s Subordination of Democracy,” Democratic Theory Volume 7, No. 1 (summer 2020).</t>
        </is>
      </c>
      <c r="X5473" s="3" t="inlineStr">
        <is>
          <t>After analyzing the tension between capitalism and liberal democracy, this article explores two ways that the political left has tried to navigate this tension. Both these strategies prevent parties of the left and the center-left from exposing capitalism’s undemocratic implications, while also helping to discredit political democracy. Unable to unify working people and ordinary citizens against the suffering that capitalism inflicts on them, the left inadvertently makes it possible for the far right to channel people’s discontent in ways that attack liberal democracy and turn working people against each other. Last but not least, the discrediting of democracy that results from these processes gives rise to a vicious cycle by also encouraging the adoption of neoliberal policies, which further intensify the subordination of democratically elected governments to capitalist interests.</t>
        </is>
      </c>
      <c r="Y5473" s="3" t="inlineStr">
        <is>
          <t>OpenAlex</t>
        </is>
      </c>
      <c r="Z5473" s="3" t="inlineStr"/>
      <c r="AA5473" s="3" t="inlineStr">
        <is>
          <t>Not found</t>
        </is>
      </c>
      <c r="AB5473" s="3" t="inlineStr">
        <is>
          <t>closed</t>
        </is>
      </c>
      <c r="AC5473" s="3" t="inlineStr">
        <is>
          <t>School of Arts &amp; Sciences</t>
        </is>
      </c>
      <c r="AD5473" s="3" t="n">
        <v>5</v>
      </c>
      <c r="AE5473" s="3" t="inlineStr">
        <is>
          <t>No</t>
        </is>
      </c>
      <c r="AF5473" s="3" t="inlineStr"/>
      <c r="AG5473" s="4" t="inlineStr"/>
      <c r="AH5473" s="4" t="inlineStr"/>
      <c r="AI5473" s="4" t="inlineStr"/>
    </row>
    <row r="5474">
      <c r="A5474" s="3" t="inlineStr">
        <is>
          <t>SOC-0515</t>
        </is>
      </c>
      <c r="B5474" s="3" t="inlineStr">
        <is>
          <t>MacDonald</t>
        </is>
      </c>
      <c r="C5474" s="3" t="inlineStr">
        <is>
          <t>Sean</t>
        </is>
      </c>
      <c r="D5474" s="3" t="inlineStr">
        <is>
          <t>Sean MacDonald</t>
        </is>
      </c>
      <c r="E5474" s="3" t="inlineStr">
        <is>
          <t>Professor of Economics</t>
        </is>
      </c>
      <c r="F5474" s="3" t="inlineStr">
        <is>
          <t>NYC College of Technology</t>
        </is>
      </c>
      <c r="G5474" s="3" t="inlineStr">
        <is>
          <t>Social Science</t>
        </is>
      </c>
      <c r="H5474" s="3" t="inlineStr">
        <is>
          <t>SMacdonald@citytech.cuny.edu</t>
        </is>
      </c>
      <c r="I5474" s="3" t="inlineStr">
        <is>
          <t>Book chapter</t>
        </is>
      </c>
      <c r="J5474" s="3" t="inlineStr">
        <is>
          <t>Place-Based Learning as a High Impact Educational Practice</t>
        </is>
      </c>
      <c r="K5474" s="3" t="n">
        <v>2020</v>
      </c>
      <c r="L5474" s="3" t="inlineStr">
        <is>
          <t>Springer eBooks</t>
        </is>
      </c>
      <c r="M5474" s="3" t="inlineStr">
        <is>
          <t>Sean MacDonald</t>
        </is>
      </c>
      <c r="N5474" s="3" t="inlineStr"/>
      <c r="O5474" s="3" t="n"/>
      <c r="P5474" s="3" t="inlineStr"/>
      <c r="Q5474" s="3" t="inlineStr">
        <is>
          <t>10.1007/978-3-030-56302-8_3</t>
        </is>
      </c>
      <c r="R5474" s="3" t="inlineStr">
        <is>
          <t>https://doi.org/10.1007/978-3-030-56302-8_3</t>
        </is>
      </c>
      <c r="S5474" s="3" t="inlineStr">
        <is>
          <t>OpenAlex; Dept bio</t>
        </is>
      </c>
      <c r="T5474" s="3" t="n">
        <v>2</v>
      </c>
      <c r="U5474" s="3" t="inlineStr">
        <is>
          <t>High (City Tech affiliation on paper); 2 sources</t>
        </is>
      </c>
      <c r="V5474" s="3" t="n"/>
      <c r="W5474" s="3" t="inlineStr">
        <is>
          <t>MacDonald, S. P. (2020) Place-Based Learning as a High-Impact Practice in R. D. Lansiquot (Ed.) Interdisciplinary Team Teaching: A Collaborative Study of High-Impact Practices. New York: Palgrave</t>
        </is>
      </c>
      <c r="X5474" s="3" t="inlineStr"/>
      <c r="Y5474" s="3" t="inlineStr"/>
      <c r="Z5474" s="3" t="inlineStr"/>
      <c r="AA5474" s="3" t="inlineStr">
        <is>
          <t>Not found</t>
        </is>
      </c>
      <c r="AB5474" s="3" t="inlineStr">
        <is>
          <t>closed</t>
        </is>
      </c>
      <c r="AC5474" s="3" t="inlineStr">
        <is>
          <t>School of Arts &amp; Sciences</t>
        </is>
      </c>
      <c r="AD5474" s="3" t="n">
        <v>6</v>
      </c>
      <c r="AE5474" s="3" t="inlineStr">
        <is>
          <t>No</t>
        </is>
      </c>
      <c r="AF5474" s="3" t="inlineStr"/>
      <c r="AG5474" s="4" t="inlineStr"/>
      <c r="AH5474" s="4" t="inlineStr"/>
      <c r="AI5474" s="4" t="inlineStr"/>
    </row>
    <row r="5475">
      <c r="A5475" s="3" t="inlineStr">
        <is>
          <t>SOC-0516</t>
        </is>
      </c>
      <c r="B5475" s="3" t="inlineStr">
        <is>
          <t>Rodriguez</t>
        </is>
      </c>
      <c r="C5475" s="3" t="inlineStr">
        <is>
          <t>Eric</t>
        </is>
      </c>
      <c r="D5475" s="3" t="inlineStr">
        <is>
          <t>Eric Rodriguez</t>
        </is>
      </c>
      <c r="E5475" s="3" t="inlineStr">
        <is>
          <t>ASSOCIATE PROFESSOR OF PSYCHOLOGY</t>
        </is>
      </c>
      <c r="F5475" s="3" t="inlineStr">
        <is>
          <t>NYC College of Technology</t>
        </is>
      </c>
      <c r="G5475" s="3" t="inlineStr">
        <is>
          <t>Social Science</t>
        </is>
      </c>
      <c r="H5475" s="3" t="inlineStr">
        <is>
          <t>ERodriguez@citytech.cuny.edu</t>
        </is>
      </c>
      <c r="I5475" s="3" t="inlineStr">
        <is>
          <t>Book chapter</t>
        </is>
      </c>
      <c r="J5475" s="3" t="inlineStr">
        <is>
          <t>Religious Identity</t>
        </is>
      </c>
      <c r="K5475" s="3" t="n">
        <v>2020</v>
      </c>
      <c r="L5475" s="3" t="inlineStr">
        <is>
          <t>The Encyclopedia of Child and Adolescent Development</t>
        </is>
      </c>
      <c r="M5475" s="3" t="inlineStr">
        <is>
          <t>Chana M. Etengoff; Eric M. Rodriguez</t>
        </is>
      </c>
      <c r="N5475" s="3" t="inlineStr"/>
      <c r="O5475" s="3" t="n"/>
      <c r="P5475" s="3" t="inlineStr"/>
      <c r="Q5475" s="3" t="inlineStr">
        <is>
          <t>10.1002/9781119171492.wecad458</t>
        </is>
      </c>
      <c r="R5475" s="3" t="inlineStr">
        <is>
          <t>https://doi.org/10.1002/9781119171492.wecad458</t>
        </is>
      </c>
      <c r="S5475" s="3" t="inlineStr">
        <is>
          <t>OpenAlex</t>
        </is>
      </c>
      <c r="T5475" s="3" t="n">
        <v>1</v>
      </c>
      <c r="U5475" s="3" t="inlineStr">
        <is>
          <t>High (City Tech affiliation on paper)</t>
        </is>
      </c>
      <c r="V5475" s="3" t="n"/>
      <c r="W5475" s="3" t="inlineStr"/>
      <c r="X5475" s="3" t="inlineStr">
        <is>
          <t>Religious identity refers to how individuals develop their personal sense of religious and/or spiritual identity over the course of their lifetimes. Researchers often equate religion with the concrete rituals and behaviors of traditional, established religious institutions, as well as with official denominational doctrine. Alternatively, spirituality becomes synonymous with one's personal faith and ethical beliefs, including private behaviors such as prayer and personal morality. However, there is a lack of consensus among researchers as to the inclusive scope of religious identity (e.g., behavior and belief), or to the driving force behind religious identity development. Many prominent psychological theorists argue that religious identity is learned within family and community contexts (e.g., nurture), while others theorize that religious development is genetically driven (e.g., nature). This entry aims to address the debates on religious identity origins (e.g., nature vs. nurture), religious identity development from childhood to adulthood, and cultural contexts of religious identity development.</t>
        </is>
      </c>
      <c r="Y5475" s="3" t="inlineStr">
        <is>
          <t>OpenAlex</t>
        </is>
      </c>
      <c r="Z5475" s="3" t="inlineStr"/>
      <c r="AA5475" s="3" t="inlineStr">
        <is>
          <t>Not found</t>
        </is>
      </c>
      <c r="AB5475" s="3" t="inlineStr">
        <is>
          <t>closed</t>
        </is>
      </c>
      <c r="AC5475" s="3" t="inlineStr">
        <is>
          <t>School of Arts &amp; Sciences</t>
        </is>
      </c>
      <c r="AD5475" s="3" t="n">
        <v>9</v>
      </c>
      <c r="AE5475" s="3" t="inlineStr">
        <is>
          <t>No</t>
        </is>
      </c>
      <c r="AF5475" s="3" t="inlineStr"/>
      <c r="AG5475" s="4" t="inlineStr"/>
      <c r="AH5475" s="4" t="inlineStr"/>
      <c r="AI5475" s="4" t="inlineStr"/>
    </row>
    <row r="5476">
      <c r="A5476" s="3" t="inlineStr">
        <is>
          <t>SOC-0520</t>
        </is>
      </c>
      <c r="B5476" s="3" t="inlineStr">
        <is>
          <t>MacDougall</t>
        </is>
      </c>
      <c r="C5476" s="3" t="inlineStr">
        <is>
          <t>Robert</t>
        </is>
      </c>
      <c r="D5476" s="3" t="inlineStr">
        <is>
          <t>Robert MacDougall</t>
        </is>
      </c>
      <c r="E5476" s="3" t="inlineStr">
        <is>
          <t>Professor of Philosophy</t>
        </is>
      </c>
      <c r="F5476" s="3" t="inlineStr">
        <is>
          <t>NYC College of Technology</t>
        </is>
      </c>
      <c r="G5476" s="3" t="inlineStr">
        <is>
          <t>Social Science</t>
        </is>
      </c>
      <c r="H5476" s="3" t="inlineStr">
        <is>
          <t>DMacdougall@citytech.cuny.edu</t>
        </is>
      </c>
      <c r="I5476" s="3" t="inlineStr">
        <is>
          <t>Journal article</t>
        </is>
      </c>
      <c r="J5476" s="3" t="inlineStr">
        <is>
          <t>The Ends of Medicine and the Experience of Patients</t>
        </is>
      </c>
      <c r="K5476" s="3" t="n">
        <v>2020</v>
      </c>
      <c r="L5476" s="3" t="inlineStr"/>
      <c r="M5476" s="3" t="inlineStr"/>
      <c r="N5476" s="3" t="inlineStr"/>
      <c r="O5476" s="3" t="n"/>
      <c r="P5476" s="3" t="inlineStr"/>
      <c r="Q5476" s="3" t="inlineStr"/>
      <c r="R5476" s="3" t="inlineStr"/>
      <c r="S5476" s="3" t="inlineStr">
        <is>
          <t>Dept bio</t>
        </is>
      </c>
      <c r="T5476" s="3" t="n">
        <v>1</v>
      </c>
      <c r="U5476" s="3" t="inlineStr">
        <is>
          <t>Medium (self-reported in faculty bio)</t>
        </is>
      </c>
      <c r="V5476" s="3" t="n"/>
      <c r="W5476" s="3" t="inlineStr">
        <is>
          <t>MacDougall, D Robert. 2020. “The Ends of Medicine and the Experience of Patients.” The Journal of Medicine and Philosophy 45 (2): 129—44.</t>
        </is>
      </c>
      <c r="X5476" s="3" t="inlineStr"/>
      <c r="Y5476" s="3" t="inlineStr"/>
      <c r="Z5476" s="3" t="inlineStr"/>
      <c r="AA5476" s="3" t="inlineStr"/>
      <c r="AB5476" s="3" t="inlineStr"/>
      <c r="AC5476" s="3" t="inlineStr">
        <is>
          <t>School of Arts &amp; Sciences</t>
        </is>
      </c>
      <c r="AD5476" s="3" t="n"/>
      <c r="AE5476" s="3" t="inlineStr">
        <is>
          <t>No</t>
        </is>
      </c>
      <c r="AF5476" s="3" t="inlineStr"/>
      <c r="AG5476" s="4" t="inlineStr"/>
      <c r="AH5476" s="4" t="inlineStr"/>
      <c r="AI5476" s="4" t="inlineStr"/>
    </row>
    <row r="5477">
      <c r="A5477" s="3" t="inlineStr">
        <is>
          <t>SOC-0521</t>
        </is>
      </c>
      <c r="B5477" s="3" t="inlineStr">
        <is>
          <t>Panayotakis</t>
        </is>
      </c>
      <c r="C5477" s="3" t="inlineStr">
        <is>
          <t>Costas</t>
        </is>
      </c>
      <c r="D5477" s="3" t="inlineStr">
        <is>
          <t>Costas Panayotakis</t>
        </is>
      </c>
      <c r="E5477" s="3" t="inlineStr">
        <is>
          <t>Professor of Sociology</t>
        </is>
      </c>
      <c r="F5477" s="3" t="inlineStr">
        <is>
          <t>NYC College of Technology</t>
        </is>
      </c>
      <c r="G5477" s="3" t="inlineStr">
        <is>
          <t>Social Science</t>
        </is>
      </c>
      <c r="H5477" s="3" t="inlineStr">
        <is>
          <t>CPanayotakis@citytech.cuny.edu</t>
        </is>
      </c>
      <c r="I5477" s="3" t="inlineStr">
        <is>
          <t>Book</t>
        </is>
      </c>
      <c r="J5477" s="3" t="inlineStr">
        <is>
          <t>The Uses and Abuses of Social Distancing Under Capitalism</t>
        </is>
      </c>
      <c r="K5477" s="3" t="n">
        <v>2020</v>
      </c>
      <c r="L5477" s="3" t="inlineStr"/>
      <c r="M5477" s="3" t="inlineStr"/>
      <c r="N5477" s="3" t="inlineStr"/>
      <c r="O5477" s="3" t="n"/>
      <c r="P5477" s="3" t="inlineStr"/>
      <c r="Q5477" s="3" t="inlineStr"/>
      <c r="R5477" s="3" t="inlineStr"/>
      <c r="S5477" s="3" t="inlineStr">
        <is>
          <t>Dept bio</t>
        </is>
      </c>
      <c r="T5477" s="3" t="n">
        <v>1</v>
      </c>
      <c r="U5477" s="3" t="inlineStr">
        <is>
          <t>Medium (self-reported in faculty bio)</t>
        </is>
      </c>
      <c r="V5477" s="3" t="n"/>
      <c r="W5477" s="3" t="inlineStr">
        <is>
          <t>“The Uses and Abuses of Social Distancing Under Capitalism,” The Indypendent, April 14, 2020.</t>
        </is>
      </c>
      <c r="X5477" s="3" t="inlineStr"/>
      <c r="Y5477" s="3" t="inlineStr"/>
      <c r="Z5477" s="3" t="inlineStr"/>
      <c r="AA5477" s="3" t="inlineStr"/>
      <c r="AB5477" s="3" t="inlineStr"/>
      <c r="AC5477" s="3" t="inlineStr">
        <is>
          <t>School of Arts &amp; Sciences</t>
        </is>
      </c>
      <c r="AD5477" s="3" t="n"/>
      <c r="AE5477" s="3" t="inlineStr">
        <is>
          <t>No</t>
        </is>
      </c>
      <c r="AF5477" s="3" t="inlineStr"/>
      <c r="AG5477" s="4" t="inlineStr"/>
      <c r="AH5477" s="4" t="inlineStr"/>
      <c r="AI5477" s="4" t="inlineStr"/>
    </row>
    <row r="5478">
      <c r="A5478" s="3" t="inlineStr">
        <is>
          <t>SOC-0522</t>
        </is>
      </c>
      <c r="B5478" s="3" t="inlineStr">
        <is>
          <t>Panayotakis</t>
        </is>
      </c>
      <c r="C5478" s="3" t="inlineStr">
        <is>
          <t>Costas</t>
        </is>
      </c>
      <c r="D5478" s="3" t="inlineStr">
        <is>
          <t>Costas Panayotakis</t>
        </is>
      </c>
      <c r="E5478" s="3" t="inlineStr">
        <is>
          <t>Professor of Sociology</t>
        </is>
      </c>
      <c r="F5478" s="3" t="inlineStr">
        <is>
          <t>NYC College of Technology</t>
        </is>
      </c>
      <c r="G5478" s="3" t="inlineStr">
        <is>
          <t>Social Science</t>
        </is>
      </c>
      <c r="H5478" s="3" t="inlineStr">
        <is>
          <t>CPanayotakis@citytech.cuny.edu</t>
        </is>
      </c>
      <c r="I5478" s="3" t="inlineStr">
        <is>
          <t>Book</t>
        </is>
      </c>
      <c r="J5478" s="3" t="inlineStr">
        <is>
          <t>Trump’s Greatest Sin in the Eyes of the Ruling Class</t>
        </is>
      </c>
      <c r="K5478" s="3" t="n">
        <v>2020</v>
      </c>
      <c r="L5478" s="3" t="inlineStr"/>
      <c r="M5478" s="3" t="inlineStr"/>
      <c r="N5478" s="3" t="inlineStr"/>
      <c r="O5478" s="3" t="n"/>
      <c r="P5478" s="3" t="inlineStr"/>
      <c r="Q5478" s="3" t="inlineStr"/>
      <c r="R5478" s="3" t="inlineStr">
        <is>
          <t>https://indypendent.org/2020/09/trumps-greatest-sin-in-the-eyes-of-the-ruling-class/</t>
        </is>
      </c>
      <c r="S5478" s="3" t="inlineStr">
        <is>
          <t>Dept bio</t>
        </is>
      </c>
      <c r="T5478" s="3" t="n">
        <v>1</v>
      </c>
      <c r="U5478" s="3" t="inlineStr">
        <is>
          <t>Medium (self-reported in faculty bio)</t>
        </is>
      </c>
      <c r="V5478" s="3" t="n"/>
      <c r="W5478" s="3" t="inlineStr">
        <is>
          <t>“Trump’s Greatest Sin in the Eyes of the Ruling Class,” The Indypendent, September 11, 2020.</t>
        </is>
      </c>
      <c r="X5478" s="3" t="inlineStr"/>
      <c r="Y5478" s="3" t="inlineStr"/>
      <c r="Z5478" s="3" t="inlineStr"/>
      <c r="AA5478" s="3" t="inlineStr"/>
      <c r="AB5478" s="3" t="inlineStr"/>
      <c r="AC5478" s="3" t="inlineStr">
        <is>
          <t>School of Arts &amp; Sciences</t>
        </is>
      </c>
      <c r="AD5478" s="3" t="n"/>
      <c r="AE5478" s="3" t="inlineStr">
        <is>
          <t>No</t>
        </is>
      </c>
      <c r="AF5478" s="3" t="inlineStr"/>
      <c r="AG5478" s="4" t="inlineStr"/>
      <c r="AH5478" s="4" t="inlineStr"/>
      <c r="AI5478" s="4" t="inlineStr"/>
    </row>
    <row r="5479">
      <c r="A5479" s="3" t="inlineStr">
        <is>
          <t>SOC-0523</t>
        </is>
      </c>
      <c r="B5479" s="3" t="inlineStr">
        <is>
          <t>Rodriguez</t>
        </is>
      </c>
      <c r="C5479" s="3" t="inlineStr">
        <is>
          <t>Eric</t>
        </is>
      </c>
      <c r="D5479" s="3" t="inlineStr">
        <is>
          <t>Eric Rodriguez</t>
        </is>
      </c>
      <c r="E5479" s="3" t="inlineStr">
        <is>
          <t>ASSOCIATE PROFESSOR OF PSYCHOLOGY</t>
        </is>
      </c>
      <c r="F5479" s="3" t="inlineStr">
        <is>
          <t>NYC College of Technology</t>
        </is>
      </c>
      <c r="G5479" s="3" t="inlineStr">
        <is>
          <t>Social Science</t>
        </is>
      </c>
      <c r="H5479" s="3" t="inlineStr">
        <is>
          <t>ERodriguez@citytech.cuny.edu</t>
        </is>
      </c>
      <c r="I5479" s="3" t="inlineStr">
        <is>
          <t>Journal article</t>
        </is>
      </c>
      <c r="J5479" s="3" t="inlineStr">
        <is>
          <t>“At its core, Islam is about standing with the oppressed”: Exploring transgender Muslims’ religious resilience.</t>
        </is>
      </c>
      <c r="K5479" s="3" t="n">
        <v>2020</v>
      </c>
      <c r="L5479" s="3" t="inlineStr">
        <is>
          <t>Psychology of Religion and Spirituality</t>
        </is>
      </c>
      <c r="M5479" s="3" t="inlineStr">
        <is>
          <t>Chana M. Etengoff; Eric M. Rodriguez</t>
        </is>
      </c>
      <c r="N5479" s="3" t="inlineStr"/>
      <c r="O5479" s="3" t="n"/>
      <c r="P5479" s="3" t="inlineStr"/>
      <c r="Q5479" s="3" t="inlineStr">
        <is>
          <t>10.1037/rel0000325</t>
        </is>
      </c>
      <c r="R5479" s="3" t="inlineStr">
        <is>
          <t>https://doi.org/10.1037/rel0000325</t>
        </is>
      </c>
      <c r="S5479" s="3" t="inlineStr">
        <is>
          <t>OpenAlex; Dept bio</t>
        </is>
      </c>
      <c r="T5479" s="3" t="n">
        <v>2</v>
      </c>
      <c r="U5479" s="3" t="inlineStr">
        <is>
          <t>High (City Tech affiliation on paper); 2 sources</t>
        </is>
      </c>
      <c r="V5479" s="3" t="n"/>
      <c r="W5479" s="3" t="inlineStr">
        <is>
          <t>Etengoff, C., &amp; Rodriguez, E. M. (In Press). “At its core, Islam is about standing with the oppressed”: Exploring transgender Muslims’ religious resilience. Psychology of Religion and Spirituality.</t>
        </is>
      </c>
      <c r="X5479" s="3" t="inlineStr"/>
      <c r="Y5479" s="3" t="inlineStr"/>
      <c r="Z5479" s="3" t="inlineStr"/>
      <c r="AA5479" s="3" t="inlineStr">
        <is>
          <t>Not found</t>
        </is>
      </c>
      <c r="AB5479" s="3" t="inlineStr">
        <is>
          <t>closed</t>
        </is>
      </c>
      <c r="AC5479" s="3" t="inlineStr">
        <is>
          <t>School of Arts &amp; Sciences</t>
        </is>
      </c>
      <c r="AD5479" s="3" t="n">
        <v>38</v>
      </c>
      <c r="AE5479" s="3" t="inlineStr">
        <is>
          <t>No</t>
        </is>
      </c>
      <c r="AF5479" s="3" t="inlineStr"/>
      <c r="AG5479" s="4" t="inlineStr"/>
      <c r="AH5479" s="4" t="inlineStr"/>
      <c r="AI5479" s="4" t="inlineStr"/>
    </row>
    <row r="5480">
      <c r="A5480" s="3" t="inlineStr">
        <is>
          <t>SOC-0524</t>
        </is>
      </c>
      <c r="B5480" s="3" t="inlineStr">
        <is>
          <t>Almond</t>
        </is>
      </c>
      <c r="C5480" s="3" t="inlineStr">
        <is>
          <t>Amanda</t>
        </is>
      </c>
      <c r="D5480" s="3" t="inlineStr">
        <is>
          <t>Amanda Almond</t>
        </is>
      </c>
      <c r="E5480" s="3" t="inlineStr">
        <is>
          <t>Associate Professor of Psychology</t>
        </is>
      </c>
      <c r="F5480" s="3" t="inlineStr">
        <is>
          <t>NYC College of Technology</t>
        </is>
      </c>
      <c r="G5480" s="3" t="inlineStr">
        <is>
          <t>Social Science</t>
        </is>
      </c>
      <c r="H5480" s="3" t="inlineStr">
        <is>
          <t>AAlmond@citytech.cuny.edu</t>
        </is>
      </c>
      <c r="I5480" s="3" t="inlineStr">
        <is>
          <t>Journal article</t>
        </is>
      </c>
      <c r="J5480" s="3" t="inlineStr">
        <is>
          <t>Angry, Frustrated, and Silent: Women’s Responses to Microaggressions Within the Discipline That Coined Microaggressions</t>
        </is>
      </c>
      <c r="K5480" s="3" t="n">
        <v>2021</v>
      </c>
      <c r="L5480" s="3" t="inlineStr">
        <is>
          <t>Psi Chi Journal of Psychological Research</t>
        </is>
      </c>
      <c r="M5480" s="3" t="inlineStr">
        <is>
          <t>Amanda Lee Almond; Erin E. Ayala; Marisa M. Moore; Mariya D. Mirzoyan</t>
        </is>
      </c>
      <c r="N5480" s="3" t="inlineStr"/>
      <c r="O5480" s="3" t="n"/>
      <c r="P5480" s="3" t="inlineStr"/>
      <c r="Q5480" s="3" t="inlineStr">
        <is>
          <t>10.24839/2325-7342.jn26.4.408</t>
        </is>
      </c>
      <c r="R5480" s="3" t="inlineStr">
        <is>
          <t>https://doi.org/10.24839/2325-7342.jn26.4.408</t>
        </is>
      </c>
      <c r="S5480" s="3" t="inlineStr">
        <is>
          <t>OpenAlex; Dept bio</t>
        </is>
      </c>
      <c r="T5480" s="3" t="n">
        <v>2</v>
      </c>
      <c r="U5480" s="3" t="inlineStr">
        <is>
          <t>High (City Tech affiliation on paper); 2 sources</t>
        </is>
      </c>
      <c r="V5480" s="3" t="n"/>
      <c r="W5480" s="3" t="inlineStr">
        <is>
          <t>Almond, A. L., Ayala, E. E., Moore, M. M., &amp; Mirzoyan, M. D. (2021). Angry, Frustrated, and Silent: Women's Responses to Microaggressions Within the Discipline That Coined Microaggressions. Psi Chi Journal of Psychological Research, 26(4). Online Access https://cdn.ymaws.com/www.psichi.org/resource/resmgr/journal_2021/26_4_Almond.pdf</t>
        </is>
      </c>
      <c r="X5480" s="3" t="inlineStr">
        <is>
          <t>The number of women entering the field of psychology has steadily increased to nearly 75% over the past decade (APA, 2019). During this time, the number of women in psychology who identify as racial and/or ethnic group member has also increased (APA, 2019). The discipline of psychology prides itself on inclusivity and has worked to increase the retention of members with varying cultural and gender identities (APA n.d.b., &amp; APA, n.d.c.). Shifts in composition, however, have not been reflected among higher ranking professionals within the field (e.g., faculty, supervisors; Office of Program Consultation and Accreditation, 2015). This disparity warranted a qualitative investigation on the experiences, emotions, and reactions to microaggressions for women emerging in psychology (n = 264). Although psychology-related professionals aspire to be more inclusive and maintain an explicit orientation to social change, microaggressions have a large purview from which no field is excluded. Findings from women’s narrative responses revealed 4 types of microaggressions, 11 elicited emotion themes, and 6 types of reactions to microaggressions. Results highlight how women manage their emotions and reactions to microaggressions in institutional environments while considering individual and collective stigma consciousness. Monitoring and documenting the social conditions of this field can increase support and allyship, which facilitates retention for women pursuing and earning doctoral degrees in psychology.</t>
        </is>
      </c>
      <c r="Y5480" s="3" t="inlineStr">
        <is>
          <t>OpenAlex</t>
        </is>
      </c>
      <c r="Z5480" s="3" t="inlineStr">
        <is>
          <t>https://doi.org/10.24839/2325-7342.jn26.4.408</t>
        </is>
      </c>
      <c r="AA5480" s="3" t="inlineStr">
        <is>
          <t>Open-access page (via OpenAlex)</t>
        </is>
      </c>
      <c r="AB5480" s="3" t="inlineStr">
        <is>
          <t>diamond</t>
        </is>
      </c>
      <c r="AC5480" s="3" t="inlineStr">
        <is>
          <t>School of Arts &amp; Sciences</t>
        </is>
      </c>
      <c r="AD5480" s="3" t="n">
        <v>2</v>
      </c>
      <c r="AE5480" s="3" t="inlineStr">
        <is>
          <t>No</t>
        </is>
      </c>
      <c r="AF5480" s="3" t="inlineStr"/>
      <c r="AG5480" s="4" t="inlineStr"/>
      <c r="AH5480" s="4" t="inlineStr"/>
      <c r="AI5480" s="4" t="inlineStr"/>
    </row>
    <row r="5481">
      <c r="A5481" s="3" t="inlineStr">
        <is>
          <t>SOC-0525</t>
        </is>
      </c>
      <c r="B5481" s="3" t="inlineStr">
        <is>
          <t>Panayotakis</t>
        </is>
      </c>
      <c r="C5481" s="3" t="inlineStr">
        <is>
          <t>Costas</t>
        </is>
      </c>
      <c r="D5481" s="3" t="inlineStr">
        <is>
          <t>Costas Panayotakis</t>
        </is>
      </c>
      <c r="E5481" s="3" t="inlineStr">
        <is>
          <t>Professor of Sociology</t>
        </is>
      </c>
      <c r="F5481" s="3" t="inlineStr">
        <is>
          <t>NYC College of Technology</t>
        </is>
      </c>
      <c r="G5481" s="3" t="inlineStr">
        <is>
          <t>Social Science</t>
        </is>
      </c>
      <c r="H5481" s="3" t="inlineStr">
        <is>
          <t>CPanayotakis@citytech.cuny.edu</t>
        </is>
      </c>
      <c r="I5481" s="3" t="inlineStr">
        <is>
          <t>Journal article</t>
        </is>
      </c>
      <c r="J5481" s="3" t="inlineStr">
        <is>
          <t>Book Review: Pandemic! Covid-19 Shakes the World by Slavoj Zizek!</t>
        </is>
      </c>
      <c r="K5481" s="3" t="n">
        <v>2021</v>
      </c>
      <c r="L5481" s="3" t="inlineStr">
        <is>
          <t>Critical Sociology</t>
        </is>
      </c>
      <c r="M5481" s="3" t="inlineStr">
        <is>
          <t>Costas Panayotakis</t>
        </is>
      </c>
      <c r="N5481" s="3" t="inlineStr"/>
      <c r="O5481" s="3" t="n"/>
      <c r="P5481" s="3" t="inlineStr"/>
      <c r="Q5481" s="3" t="inlineStr">
        <is>
          <t>10.1177/08969205211034126</t>
        </is>
      </c>
      <c r="R5481" s="3" t="inlineStr">
        <is>
          <t>https://doi.org/10.1177/08969205211034126</t>
        </is>
      </c>
      <c r="S5481" s="3" t="inlineStr">
        <is>
          <t>OpenAlex</t>
        </is>
      </c>
      <c r="T5481" s="3" t="n">
        <v>1</v>
      </c>
      <c r="U5481" s="3" t="inlineStr">
        <is>
          <t>High (City Tech affiliation on paper)</t>
        </is>
      </c>
      <c r="V5481" s="3" t="n"/>
      <c r="W5481" s="3" t="inlineStr"/>
      <c r="X5481" s="3" t="inlineStr"/>
      <c r="Y5481" s="3" t="inlineStr"/>
      <c r="Z5481" s="3" t="inlineStr"/>
      <c r="AA5481" s="3" t="inlineStr">
        <is>
          <t>Not found</t>
        </is>
      </c>
      <c r="AB5481" s="3" t="inlineStr">
        <is>
          <t>closed</t>
        </is>
      </c>
      <c r="AC5481" s="3" t="inlineStr">
        <is>
          <t>School of Arts &amp; Sciences</t>
        </is>
      </c>
      <c r="AD5481" s="3" t="n">
        <v>1</v>
      </c>
      <c r="AE5481" s="3" t="inlineStr">
        <is>
          <t>No</t>
        </is>
      </c>
      <c r="AF5481" s="3" t="inlineStr"/>
      <c r="AG5481" s="4" t="inlineStr"/>
      <c r="AH5481" s="4" t="inlineStr"/>
      <c r="AI5481" s="4" t="inlineStr"/>
    </row>
    <row r="5482">
      <c r="A5482" s="3" t="inlineStr">
        <is>
          <t>SOC-0526</t>
        </is>
      </c>
      <c r="B5482" s="3" t="inlineStr">
        <is>
          <t>Panayotakis</t>
        </is>
      </c>
      <c r="C5482" s="3" t="inlineStr">
        <is>
          <t>Costas</t>
        </is>
      </c>
      <c r="D5482" s="3" t="inlineStr">
        <is>
          <t>Costas Panayotakis</t>
        </is>
      </c>
      <c r="E5482" s="3" t="inlineStr">
        <is>
          <t>Professor of Sociology</t>
        </is>
      </c>
      <c r="F5482" s="3" t="inlineStr">
        <is>
          <t>NYC College of Technology</t>
        </is>
      </c>
      <c r="G5482" s="3" t="inlineStr">
        <is>
          <t>Social Science</t>
        </is>
      </c>
      <c r="H5482" s="3" t="inlineStr">
        <is>
          <t>CPanayotakis@citytech.cuny.edu</t>
        </is>
      </c>
      <c r="I5482" s="3" t="inlineStr">
        <is>
          <t>Book</t>
        </is>
      </c>
      <c r="J5482" s="3" t="inlineStr">
        <is>
          <t>Capitalism, Science, and the Rise of Conspiracy Theories</t>
        </is>
      </c>
      <c r="K5482" s="3" t="n">
        <v>2021</v>
      </c>
      <c r="L5482" s="3" t="inlineStr"/>
      <c r="M5482" s="3" t="inlineStr"/>
      <c r="N5482" s="3" t="inlineStr"/>
      <c r="O5482" s="3" t="n"/>
      <c r="P5482" s="3" t="inlineStr"/>
      <c r="Q5482" s="3" t="inlineStr"/>
      <c r="R5482" s="3" t="inlineStr">
        <is>
          <t>https://indypendent.org/2021/02/capitalism-science-and-the-rise-of-conspiracy-theories/</t>
        </is>
      </c>
      <c r="S5482" s="3" t="inlineStr">
        <is>
          <t>Dept bio</t>
        </is>
      </c>
      <c r="T5482" s="3" t="n">
        <v>1</v>
      </c>
      <c r="U5482" s="3" t="inlineStr">
        <is>
          <t>Medium (self-reported in faculty bio)</t>
        </is>
      </c>
      <c r="V5482" s="3" t="n"/>
      <c r="W5482" s="3" t="inlineStr">
        <is>
          <t>“Capitalism, Science, and the Rise of Conspiracy Theories,” The Indypendent, February 16, 2021.</t>
        </is>
      </c>
      <c r="X5482" s="3" t="inlineStr"/>
      <c r="Y5482" s="3" t="inlineStr"/>
      <c r="Z5482" s="3" t="inlineStr"/>
      <c r="AA5482" s="3" t="inlineStr"/>
      <c r="AB5482" s="3" t="inlineStr"/>
      <c r="AC5482" s="3" t="inlineStr">
        <is>
          <t>School of Arts &amp; Sciences</t>
        </is>
      </c>
      <c r="AD5482" s="3" t="n"/>
      <c r="AE5482" s="3" t="inlineStr">
        <is>
          <t>No</t>
        </is>
      </c>
      <c r="AF5482" s="3" t="inlineStr"/>
      <c r="AG5482" s="4" t="inlineStr"/>
      <c r="AH5482" s="4" t="inlineStr"/>
      <c r="AI5482" s="4" t="inlineStr"/>
    </row>
    <row r="5483">
      <c r="A5483" s="3" t="inlineStr">
        <is>
          <t>SOC-0527</t>
        </is>
      </c>
      <c r="B5483" s="3" t="inlineStr">
        <is>
          <t>Kao</t>
        </is>
      </c>
      <c r="C5483" s="3" t="inlineStr">
        <is>
          <t>Tina</t>
        </is>
      </c>
      <c r="D5483" s="3" t="inlineStr">
        <is>
          <t>Tina Kao</t>
        </is>
      </c>
      <c r="E5483" s="3" t="inlineStr">
        <is>
          <t>Associate Professor of Psychology</t>
        </is>
      </c>
      <c r="F5483" s="3" t="inlineStr">
        <is>
          <t>NYC College of Technology</t>
        </is>
      </c>
      <c r="G5483" s="3" t="inlineStr">
        <is>
          <t>Social Science</t>
        </is>
      </c>
      <c r="H5483" s="3" t="inlineStr">
        <is>
          <t>TKao@citytech.cuny.edu</t>
        </is>
      </c>
      <c r="I5483" s="3" t="inlineStr">
        <is>
          <t>Journal article</t>
        </is>
      </c>
      <c r="J5483" s="3" t="inlineStr">
        <is>
          <t>Category learning in a transitive inference paradigm</t>
        </is>
      </c>
      <c r="K5483" s="3" t="n">
        <v>2021</v>
      </c>
      <c r="L5483" s="3" t="inlineStr">
        <is>
          <t>Memory &amp; Cognition</t>
        </is>
      </c>
      <c r="M5483" s="3" t="inlineStr">
        <is>
          <t>Greg Jensen; Tina Kao; Charlotte Michaelcheck; Saani Simms Borge; Vincent P. Ferrera; H. S. Terrace</t>
        </is>
      </c>
      <c r="N5483" s="3" t="inlineStr"/>
      <c r="O5483" s="3" t="n"/>
      <c r="P5483" s="3" t="inlineStr"/>
      <c r="Q5483" s="3" t="inlineStr">
        <is>
          <t>10.3758/s13421-020-01136-z</t>
        </is>
      </c>
      <c r="R5483" s="3" t="inlineStr">
        <is>
          <t>https://doi.org/10.3758/s13421-020-01136-z</t>
        </is>
      </c>
      <c r="S5483" s="3" t="inlineStr">
        <is>
          <t>OpenAlex</t>
        </is>
      </c>
      <c r="T5483" s="3" t="n">
        <v>1</v>
      </c>
      <c r="U5483" s="3" t="inlineStr">
        <is>
          <t>High (City Tech affiliation on paper)</t>
        </is>
      </c>
      <c r="V5483" s="3" t="n"/>
      <c r="W5483" s="3" t="inlineStr"/>
      <c r="X5483" s="3" t="inlineStr">
        <is>
          <t>The implied order of a ranked set of visual images can be learned without reliance on information that explicitly signals their order. Such learning is difficult to explain by associative mechanisms, but can be accounted for by cognitive representations and processes such as transitive inference. Our study sought to determine if those processes also apply to learning categories of images. We asked whether participants can (a) infer that stimulus images belonged to familiar categories, even when the images for each trial were unique, and (b) sort those categories into an ordering that obeys transitivity. Participants received minimal verbal instruction and a single session of training. Despite this, they learned the implied order of lists of fixed stimuli and lists of ordered categories, using trial-unique exemplars. We trained two groups, one for which stimuli were constant throughout training and testing ( n = 60), and one for which exemplars of each category were trial-unique ( n = 50). Our findings suggest that differing cognitive processes may underpin serial learning when learning about specific stimuli as opposed to stimulus categories.</t>
        </is>
      </c>
      <c r="Y5483" s="3" t="inlineStr">
        <is>
          <t>OpenAlex</t>
        </is>
      </c>
      <c r="Z5483" s="3" t="inlineStr">
        <is>
          <t>https://link.springer.com/content/pdf/10.3758/s13421-020-01136-z.pdf</t>
        </is>
      </c>
      <c r="AA5483" s="3" t="inlineStr">
        <is>
          <t>Open-access PDF (via OpenAlex)</t>
        </is>
      </c>
      <c r="AB5483" s="3" t="inlineStr">
        <is>
          <t>hybrid</t>
        </is>
      </c>
      <c r="AC5483" s="3" t="inlineStr">
        <is>
          <t>School of Arts &amp; Sciences</t>
        </is>
      </c>
      <c r="AD5483" s="3" t="n">
        <v>4</v>
      </c>
      <c r="AE5483" s="3" t="inlineStr">
        <is>
          <t>No</t>
        </is>
      </c>
      <c r="AF5483" s="3" t="inlineStr"/>
      <c r="AG5483" s="4" t="inlineStr"/>
      <c r="AH5483" s="4" t="inlineStr"/>
      <c r="AI5483" s="4" t="inlineStr"/>
    </row>
    <row r="5484">
      <c r="A5484" s="3" t="inlineStr">
        <is>
          <t>SOC-0528</t>
        </is>
      </c>
      <c r="B5484" s="3" t="inlineStr">
        <is>
          <t>Bayaz</t>
        </is>
      </c>
      <c r="C5484" s="3" t="inlineStr">
        <is>
          <t>Gulgun</t>
        </is>
      </c>
      <c r="D5484" s="3" t="inlineStr">
        <is>
          <t>Gulgun Bayaz</t>
        </is>
      </c>
      <c r="E5484" s="3" t="inlineStr">
        <is>
          <t>Associate Professor of Economics</t>
        </is>
      </c>
      <c r="F5484" s="3" t="inlineStr">
        <is>
          <t>NYC College of Technology</t>
        </is>
      </c>
      <c r="G5484" s="3" t="inlineStr">
        <is>
          <t>Social Science</t>
        </is>
      </c>
      <c r="H5484" s="3" t="inlineStr">
        <is>
          <t>GBayazozturk@citytech.cuny.edu</t>
        </is>
      </c>
      <c r="I5484" s="3" t="inlineStr">
        <is>
          <t>Journal article</t>
        </is>
      </c>
      <c r="J5484" s="3" t="inlineStr">
        <is>
          <t>Dynamics of Financial Hardship in the United States: Health and Retirement Study 2006-2016</t>
        </is>
      </c>
      <c r="K5484" s="3" t="n">
        <v>2021</v>
      </c>
      <c r="L5484" s="3" t="inlineStr"/>
      <c r="M5484" s="3" t="inlineStr">
        <is>
          <t>Marshall, G. L., Bayaz-Ozturk, G., Kahana, E., Gallo, W. T. &amp; Seghal, A</t>
        </is>
      </c>
      <c r="N5484" s="3" t="inlineStr"/>
      <c r="O5484" s="3" t="n"/>
      <c r="P5484" s="3" t="inlineStr"/>
      <c r="Q5484" s="3" t="inlineStr">
        <is>
          <t>10.1080/01634372.2021.1953662</t>
        </is>
      </c>
      <c r="R5484" s="3" t="inlineStr">
        <is>
          <t>https://doi.org/10.1080/01634372.2021.1953662</t>
        </is>
      </c>
      <c r="S5484" s="3" t="inlineStr">
        <is>
          <t>Dept bio</t>
        </is>
      </c>
      <c r="T5484" s="3" t="n">
        <v>1</v>
      </c>
      <c r="U5484" s="3" t="inlineStr">
        <is>
          <t>Medium (self-reported in faculty bio)</t>
        </is>
      </c>
      <c r="V5484" s="3" t="n"/>
      <c r="W5484" s="3" t="inlineStr">
        <is>
          <t>Marshall, G. L., Bayaz-Ozturk, G., Kahana, E., Gallo, W. T. &amp; Seghal, A. (2021). Dynamics of Financial Hardship in the United States: Health and Retirement Study 2006-2016. Journal of Social Gerontological Social Work. https://doi.org/10.1080/01634372.2021.1953662</t>
        </is>
      </c>
      <c r="X5484" s="3" t="inlineStr"/>
      <c r="Y5484" s="3" t="inlineStr"/>
      <c r="Z5484" s="3" t="inlineStr"/>
      <c r="AA5484" s="3" t="inlineStr"/>
      <c r="AB5484" s="3" t="inlineStr"/>
      <c r="AC5484" s="3" t="inlineStr">
        <is>
          <t>School of Arts &amp; Sciences</t>
        </is>
      </c>
      <c r="AD5484" s="3" t="n"/>
      <c r="AE5484" s="3" t="inlineStr">
        <is>
          <t>No</t>
        </is>
      </c>
      <c r="AF5484" s="3" t="inlineStr"/>
      <c r="AG5484" s="4" t="inlineStr"/>
      <c r="AH5484" s="4" t="inlineStr"/>
      <c r="AI5484" s="4" t="inlineStr"/>
    </row>
    <row r="5485">
      <c r="A5485" s="3" t="inlineStr">
        <is>
          <t>SOC-0530</t>
        </is>
      </c>
      <c r="B5485" s="3" t="inlineStr">
        <is>
          <t>Rodriguez</t>
        </is>
      </c>
      <c r="C5485" s="3" t="inlineStr">
        <is>
          <t>Eric</t>
        </is>
      </c>
      <c r="D5485" s="3" t="inlineStr">
        <is>
          <t>Eric Rodriguez</t>
        </is>
      </c>
      <c r="E5485" s="3" t="inlineStr">
        <is>
          <t>ASSOCIATE PROFESSOR OF PSYCHOLOGY</t>
        </is>
      </c>
      <c r="F5485" s="3" t="inlineStr">
        <is>
          <t>NYC College of Technology</t>
        </is>
      </c>
      <c r="G5485" s="3" t="inlineStr">
        <is>
          <t>Social Science</t>
        </is>
      </c>
      <c r="H5485" s="3" t="inlineStr">
        <is>
          <t>ERodriguez@citytech.cuny.edu</t>
        </is>
      </c>
      <c r="I5485" s="3" t="inlineStr">
        <is>
          <t>Journal article</t>
        </is>
      </c>
      <c r="J5485" s="3" t="inlineStr">
        <is>
          <t>Incorporating Transformative Intersectional Psychology (TIP) into Our Understanding of LGBTQ Muslims’ Lived Experiences, Challenges, and Growth</t>
        </is>
      </c>
      <c r="K5485" s="3" t="n">
        <v>2021</v>
      </c>
      <c r="L5485" s="3" t="inlineStr">
        <is>
          <t>Journal of Homosexuality</t>
        </is>
      </c>
      <c r="M5485" s="3" t="inlineStr">
        <is>
          <t>Chana M. Etengoff; Eric M. Rodriguez</t>
        </is>
      </c>
      <c r="N5485" s="3" t="inlineStr"/>
      <c r="O5485" s="3" t="n"/>
      <c r="P5485" s="3" t="inlineStr"/>
      <c r="Q5485" s="3" t="inlineStr">
        <is>
          <t>10.1080/00918369.2021.1888582</t>
        </is>
      </c>
      <c r="R5485" s="3" t="inlineStr">
        <is>
          <t>https://doi.org/10.1080/00918369.2021.1888582</t>
        </is>
      </c>
      <c r="S5485" s="3" t="inlineStr">
        <is>
          <t>OpenAlex; Dept bio</t>
        </is>
      </c>
      <c r="T5485" s="3" t="n">
        <v>2</v>
      </c>
      <c r="U5485" s="3" t="inlineStr">
        <is>
          <t>High (City Tech affiliation on paper); 2 sources</t>
        </is>
      </c>
      <c r="V5485" s="3" t="n"/>
      <c r="W5485" s="3" t="inlineStr">
        <is>
          <t>intersectional psychology (TIP) into our understanding of LGBTQ Muslims’ lived experiences, challenges, and growth. Journal of Homosexuality.</t>
        </is>
      </c>
      <c r="X5485" s="3" t="inlineStr">
        <is>
          <t>This article serves as the first in a series of six articles providing a theoretically and empirically informed approach to understanding Muslim LGBTQ lives from an intersectional positive-growth framework, transformative intersectional psychology (TIP). Within this perspective, LGBTQ Muslims' religious, gender and sexual identities are mutually interactive and situated within the dynamic systems of power, privilege and oppression. This approach recognizes that LGBTQ individuals negotiate multiple minority identities as they navigate oppression and build pathways of resilience. In the present article, we provide an introduction to TIP and this theory's relevance to the distinct experiences of LGBTQ Muslims. We then conclude with an overview of the goals of this Special Issue, The LGBTQ Muslim Experience, and introduce the subsequent articles in the series. The articles in this Special Issue address the implications of transformative intersectional psychology for LGBTQ Muslim research, training and clinical practice.</t>
        </is>
      </c>
      <c r="Y5485" s="3" t="inlineStr">
        <is>
          <t>OpenAlex</t>
        </is>
      </c>
      <c r="Z5485" s="3" t="inlineStr"/>
      <c r="AA5485" s="3" t="inlineStr">
        <is>
          <t>Not found</t>
        </is>
      </c>
      <c r="AB5485" s="3" t="inlineStr">
        <is>
          <t>closed</t>
        </is>
      </c>
      <c r="AC5485" s="3" t="inlineStr">
        <is>
          <t>School of Arts &amp; Sciences</t>
        </is>
      </c>
      <c r="AD5485" s="3" t="n">
        <v>7</v>
      </c>
      <c r="AE5485" s="3" t="inlineStr">
        <is>
          <t>No</t>
        </is>
      </c>
      <c r="AF5485" s="3" t="inlineStr"/>
      <c r="AG5485" s="4" t="inlineStr"/>
      <c r="AH5485" s="4" t="inlineStr"/>
      <c r="AI5485" s="4" t="inlineStr"/>
    </row>
    <row r="5486">
      <c r="A5486" s="3" t="inlineStr">
        <is>
          <t>SOC-0532</t>
        </is>
      </c>
      <c r="B5486" s="3" t="inlineStr">
        <is>
          <t>MacDougall</t>
        </is>
      </c>
      <c r="C5486" s="3" t="inlineStr">
        <is>
          <t>Robert</t>
        </is>
      </c>
      <c r="D5486" s="3" t="inlineStr">
        <is>
          <t>Robert MacDougall</t>
        </is>
      </c>
      <c r="E5486" s="3" t="inlineStr">
        <is>
          <t>Professor of Philosophy</t>
        </is>
      </c>
      <c r="F5486" s="3" t="inlineStr">
        <is>
          <t>NYC College of Technology</t>
        </is>
      </c>
      <c r="G5486" s="3" t="inlineStr">
        <is>
          <t>Social Science</t>
        </is>
      </c>
      <c r="H5486" s="3" t="inlineStr">
        <is>
          <t>DMacdougall@citytech.cuny.edu</t>
        </is>
      </c>
      <c r="I5486" s="3" t="inlineStr">
        <is>
          <t>Journal article</t>
        </is>
      </c>
      <c r="J5486" s="3" t="inlineStr">
        <is>
          <t>Must Consent Be Informed? Patient rights, state authority, and the moral basis of the physician's duties of disclosure</t>
        </is>
      </c>
      <c r="K5486" s="3" t="n">
        <v>2021</v>
      </c>
      <c r="L5486" s="3" t="inlineStr"/>
      <c r="M5486" s="3" t="inlineStr"/>
      <c r="N5486" s="3" t="inlineStr"/>
      <c r="O5486" s="3" t="n"/>
      <c r="P5486" s="3" t="inlineStr"/>
      <c r="Q5486" s="3" t="inlineStr"/>
      <c r="R5486" s="3" t="inlineStr"/>
      <c r="S5486" s="3" t="inlineStr">
        <is>
          <t>Dept bio</t>
        </is>
      </c>
      <c r="T5486" s="3" t="n">
        <v>1</v>
      </c>
      <c r="U5486" s="3" t="inlineStr">
        <is>
          <t>Medium (self-reported in faculty bio)</t>
        </is>
      </c>
      <c r="V5486" s="3" t="n"/>
      <c r="W5486" s="3" t="inlineStr">
        <is>
          <t>MacDougall, D. Robert. 2021. “Must Consent Be Informed? Patient rights, state authority, and the moral basis of the physician's duties of disclosure.” Kennedy Institute of Ethics Journal 31 (3): 247—270.</t>
        </is>
      </c>
      <c r="X5486" s="3" t="inlineStr"/>
      <c r="Y5486" s="3" t="inlineStr"/>
      <c r="Z5486" s="3" t="inlineStr"/>
      <c r="AA5486" s="3" t="inlineStr"/>
      <c r="AB5486" s="3" t="inlineStr"/>
      <c r="AC5486" s="3" t="inlineStr">
        <is>
          <t>School of Arts &amp; Sciences</t>
        </is>
      </c>
      <c r="AD5486" s="3" t="n"/>
      <c r="AE5486" s="3" t="inlineStr">
        <is>
          <t>No</t>
        </is>
      </c>
      <c r="AF5486" s="3" t="inlineStr"/>
      <c r="AG5486" s="4" t="inlineStr"/>
      <c r="AH5486" s="4" t="inlineStr"/>
      <c r="AI5486" s="4" t="inlineStr"/>
    </row>
    <row r="5487">
      <c r="A5487" s="3" t="inlineStr">
        <is>
          <t>SOC-0533</t>
        </is>
      </c>
      <c r="B5487" s="3" t="inlineStr">
        <is>
          <t>Panayotakis</t>
        </is>
      </c>
      <c r="C5487" s="3" t="inlineStr">
        <is>
          <t>Costas</t>
        </is>
      </c>
      <c r="D5487" s="3" t="inlineStr">
        <is>
          <t>Costas Panayotakis</t>
        </is>
      </c>
      <c r="E5487" s="3" t="inlineStr">
        <is>
          <t>Professor of Sociology</t>
        </is>
      </c>
      <c r="F5487" s="3" t="inlineStr">
        <is>
          <t>NYC College of Technology</t>
        </is>
      </c>
      <c r="G5487" s="3" t="inlineStr">
        <is>
          <t>Social Science</t>
        </is>
      </c>
      <c r="H5487" s="3" t="inlineStr">
        <is>
          <t>CPanayotakis@citytech.cuny.edu</t>
        </is>
      </c>
      <c r="I5487" s="3" t="inlineStr">
        <is>
          <t>Book</t>
        </is>
      </c>
      <c r="J5487" s="3" t="inlineStr">
        <is>
          <t>Neoliberalism by Another Name: From Trump’s Putsch to Biden’s ‘Moderation’</t>
        </is>
      </c>
      <c r="K5487" s="3" t="n">
        <v>2021</v>
      </c>
      <c r="L5487" s="3" t="inlineStr"/>
      <c r="M5487" s="3" t="inlineStr"/>
      <c r="N5487" s="3" t="inlineStr"/>
      <c r="O5487" s="3" t="n"/>
      <c r="P5487" s="3" t="inlineStr"/>
      <c r="Q5487" s="3" t="inlineStr"/>
      <c r="R5487" s="3" t="inlineStr">
        <is>
          <t>https://indypendent.org/2021/01/neoliberalism-by-another-name-from-trumps-putsch-to-bidens-moderation/</t>
        </is>
      </c>
      <c r="S5487" s="3" t="inlineStr">
        <is>
          <t>Dept bio</t>
        </is>
      </c>
      <c r="T5487" s="3" t="n">
        <v>1</v>
      </c>
      <c r="U5487" s="3" t="inlineStr">
        <is>
          <t>Medium (self-reported in faculty bio)</t>
        </is>
      </c>
      <c r="V5487" s="3" t="n"/>
      <c r="W5487" s="3" t="inlineStr">
        <is>
          <t>“Neoliberalism by Another Name: From Trump’s Putsch to Biden’s ‘Moderation’,” The Indypendent, January 11, 2021.</t>
        </is>
      </c>
      <c r="X5487" s="3" t="inlineStr"/>
      <c r="Y5487" s="3" t="inlineStr"/>
      <c r="Z5487" s="3" t="inlineStr"/>
      <c r="AA5487" s="3" t="inlineStr"/>
      <c r="AB5487" s="3" t="inlineStr"/>
      <c r="AC5487" s="3" t="inlineStr">
        <is>
          <t>School of Arts &amp; Sciences</t>
        </is>
      </c>
      <c r="AD5487" s="3" t="n"/>
      <c r="AE5487" s="3" t="inlineStr">
        <is>
          <t>No</t>
        </is>
      </c>
      <c r="AF5487" s="3" t="inlineStr"/>
      <c r="AG5487" s="4" t="inlineStr"/>
      <c r="AH5487" s="4" t="inlineStr"/>
      <c r="AI5487" s="4" t="inlineStr"/>
    </row>
    <row r="5488">
      <c r="A5488" s="3" t="inlineStr">
        <is>
          <t>SOC-0534</t>
        </is>
      </c>
      <c r="B5488" s="3" t="inlineStr">
        <is>
          <t>Boyle</t>
        </is>
      </c>
      <c r="C5488" s="3" t="inlineStr">
        <is>
          <t>Stephanie</t>
        </is>
      </c>
      <c r="D5488" s="3" t="inlineStr">
        <is>
          <t>Stephanie Boyle</t>
        </is>
      </c>
      <c r="E5488" s="3" t="inlineStr">
        <is>
          <t>Associate Professor of History</t>
        </is>
      </c>
      <c r="F5488" s="3" t="inlineStr">
        <is>
          <t>NYC College of Technology</t>
        </is>
      </c>
      <c r="G5488" s="3" t="inlineStr">
        <is>
          <t>Social Science</t>
        </is>
      </c>
      <c r="H5488" s="3" t="inlineStr">
        <is>
          <t>SBoyle@citytech.cuny.edu</t>
        </is>
      </c>
      <c r="I5488" s="3" t="inlineStr">
        <is>
          <t>Journal article</t>
        </is>
      </c>
      <c r="J5488" s="3" t="inlineStr">
        <is>
          <t>Salty and Sweet: The Role of Chickpeas at the Festival (Mulid) of Ahmad al-Badawi in the Egyptian Delta 1850s to 1890s</t>
        </is>
      </c>
      <c r="K5488" s="3" t="n">
        <v>2021</v>
      </c>
      <c r="L5488" s="3" t="inlineStr">
        <is>
          <t>Global Food History</t>
        </is>
      </c>
      <c r="M5488" s="3" t="inlineStr">
        <is>
          <t>Stephanie Boyle</t>
        </is>
      </c>
      <c r="N5488" s="3" t="inlineStr"/>
      <c r="O5488" s="3" t="n"/>
      <c r="P5488" s="3" t="inlineStr"/>
      <c r="Q5488" s="3" t="inlineStr">
        <is>
          <t>10.1080/20549547.2020.1869904</t>
        </is>
      </c>
      <c r="R5488" s="3" t="inlineStr">
        <is>
          <t>https://doi.org/10.1080/20549547.2020.1869904</t>
        </is>
      </c>
      <c r="S5488" s="3" t="inlineStr">
        <is>
          <t>OpenAlex</t>
        </is>
      </c>
      <c r="T5488" s="3" t="n">
        <v>1</v>
      </c>
      <c r="U5488" s="3" t="inlineStr">
        <is>
          <t>High (City Tech affiliation on paper)</t>
        </is>
      </c>
      <c r="V5488" s="3" t="n"/>
      <c r="W5488" s="3" t="inlineStr"/>
      <c r="X5488" s="3" t="inlineStr">
        <is>
          <t>Every October since the death of Moroccan born mystic Ahmad al-Badawi (c.1199), devotees travel from all over Afro-Eurasia seeking blessings from the saint during the grandmulid (fair). His body rests in the central Egyptian Delta city Tanta. When visitors arrive, the markets that surrounded his mosque and tomb greet them with the fragrance of sweets ranging from basbusa, honey, candy, sha’ar (hair) and savory treats such as nuts, seeds and chickpeas. These sweets and specifically (chickpeas) hummus have come to connote, joy and blessings from the saint and the festivities that surround the event. This article will explore the ways that devotees and pilgrims used hummus to consume the saint’s blessing (baraka) during the second half of the 19th century and argue that hummus represented a cultural aspect of the relationship between the devotees and saint and provide insight into Egyptian Delta cosmology during the 19th century.</t>
        </is>
      </c>
      <c r="Y5488" s="3" t="inlineStr">
        <is>
          <t>OpenAlex</t>
        </is>
      </c>
      <c r="Z5488" s="3" t="inlineStr"/>
      <c r="AA5488" s="3" t="inlineStr">
        <is>
          <t>Not found</t>
        </is>
      </c>
      <c r="AB5488" s="3" t="inlineStr">
        <is>
          <t>closed</t>
        </is>
      </c>
      <c r="AC5488" s="3" t="inlineStr">
        <is>
          <t>School of Arts &amp; Sciences</t>
        </is>
      </c>
      <c r="AD5488" s="3" t="n">
        <v>1</v>
      </c>
      <c r="AE5488" s="3" t="inlineStr">
        <is>
          <t>No</t>
        </is>
      </c>
      <c r="AF5488" s="3" t="inlineStr"/>
      <c r="AG5488" s="4" t="inlineStr"/>
      <c r="AH5488" s="4" t="inlineStr"/>
      <c r="AI5488" s="4" t="inlineStr"/>
    </row>
    <row r="5489">
      <c r="A5489" s="3" t="inlineStr">
        <is>
          <t>SOC-0535</t>
        </is>
      </c>
      <c r="B5489" s="3" t="inlineStr">
        <is>
          <t>Panayotakis</t>
        </is>
      </c>
      <c r="C5489" s="3" t="inlineStr">
        <is>
          <t>Costas</t>
        </is>
      </c>
      <c r="D5489" s="3" t="inlineStr">
        <is>
          <t>Costas Panayotakis</t>
        </is>
      </c>
      <c r="E5489" s="3" t="inlineStr">
        <is>
          <t>Professor of Sociology</t>
        </is>
      </c>
      <c r="F5489" s="3" t="inlineStr">
        <is>
          <t>NYC College of Technology</t>
        </is>
      </c>
      <c r="G5489" s="3" t="inlineStr">
        <is>
          <t>Social Science</t>
        </is>
      </c>
      <c r="H5489" s="3" t="inlineStr">
        <is>
          <t>CPanayotakis@citytech.cuny.edu</t>
        </is>
      </c>
      <c r="I5489" s="3" t="inlineStr">
        <is>
          <t>Journal article</t>
        </is>
      </c>
      <c r="J5489" s="3" t="inlineStr">
        <is>
          <t>Scarcity or Economic Insecurity? Two Yardsticks for Measuring Capitalismâs Performance</t>
        </is>
      </c>
      <c r="K5489" s="3" t="n">
        <v>2021</v>
      </c>
      <c r="L5489" s="3" t="inlineStr">
        <is>
          <t>Publications and Research</t>
        </is>
      </c>
      <c r="M5489" s="3" t="inlineStr">
        <is>
          <t>Panayotakis, Costas</t>
        </is>
      </c>
      <c r="N5489" s="3" t="inlineStr"/>
      <c r="O5489" s="3" t="n"/>
      <c r="P5489" s="3" t="inlineStr"/>
      <c r="Q5489" s="3" t="inlineStr"/>
      <c r="R5489" s="3" t="inlineStr">
        <is>
          <t>https://academicworks.cuny.edu/ny_pubs/856</t>
        </is>
      </c>
      <c r="S5489" s="3" t="inlineStr">
        <is>
          <t>CUNY Academic Works</t>
        </is>
      </c>
      <c r="T5489" s="3" t="n">
        <v>1</v>
      </c>
      <c r="U5489" s="3" t="inlineStr">
        <is>
          <t>High (in CUNY Academic Works)</t>
        </is>
      </c>
      <c r="V5489" s="3" t="n"/>
      <c r="W5489" s="3" t="inlineStr"/>
      <c r="X5489" s="3" t="inlineStr">
        <is>
          <t>This article argues that capitalismâs relationship to economic insecurity is as important for the evaluation of that system as its relationship to scarcity. Critically analyzing the neoclassical and Marxist focus on capitalismâs relationship to scarcity, the article describes how capitalismâs relationship to economic insecurity offers a more cogent elaboration of these traditionsâ shared belief that the economic system should serve people. In particular, while critical of the neoclassical portrayal of capitalism as a system using scarce resources efficiently, this paper also argues, against Marxism, that an alternative to capitalism might be preferable even if scarcity is not abolished.</t>
        </is>
      </c>
      <c r="Y5489" s="3" t="inlineStr">
        <is>
          <t>CUNY Academic Works</t>
        </is>
      </c>
      <c r="Z5489" s="3" t="inlineStr">
        <is>
          <t>https://academicworks.cuny.edu/context/ny_pubs/article/1876/viewcontent/auto_convert.pdf</t>
        </is>
      </c>
      <c r="AA5489" s="3" t="inlineStr">
        <is>
          <t>PDF in CUNY Academic Works</t>
        </is>
      </c>
      <c r="AB5489" s="3" t="inlineStr"/>
      <c r="AC5489" s="3" t="inlineStr">
        <is>
          <t>School of Arts &amp; Sciences</t>
        </is>
      </c>
      <c r="AD5489" s="3" t="n"/>
      <c r="AE5489" s="3" t="inlineStr">
        <is>
          <t>No</t>
        </is>
      </c>
      <c r="AF5489" s="3" t="inlineStr"/>
      <c r="AG5489" s="4" t="inlineStr"/>
      <c r="AH5489" s="4" t="inlineStr"/>
      <c r="AI5489" s="4" t="inlineStr"/>
    </row>
    <row r="5490">
      <c r="A5490" s="3" t="inlineStr">
        <is>
          <t>SOC-0536</t>
        </is>
      </c>
      <c r="B5490" s="3" t="inlineStr">
        <is>
          <t>Panayotakis</t>
        </is>
      </c>
      <c r="C5490" s="3" t="inlineStr">
        <is>
          <t>Costas</t>
        </is>
      </c>
      <c r="D5490" s="3" t="inlineStr">
        <is>
          <t>Costas Panayotakis</t>
        </is>
      </c>
      <c r="E5490" s="3" t="inlineStr">
        <is>
          <t>Professor of Sociology</t>
        </is>
      </c>
      <c r="F5490" s="3" t="inlineStr">
        <is>
          <t>NYC College of Technology</t>
        </is>
      </c>
      <c r="G5490" s="3" t="inlineStr">
        <is>
          <t>Social Science</t>
        </is>
      </c>
      <c r="H5490" s="3" t="inlineStr">
        <is>
          <t>CPanayotakis@citytech.cuny.edu</t>
        </is>
      </c>
      <c r="I5490" s="3" t="inlineStr">
        <is>
          <t>Journal article</t>
        </is>
      </c>
      <c r="J5490" s="3" t="inlineStr">
        <is>
          <t>Scarcity or economic insecurity Two yardsticks for measuring capitalism's performance</t>
        </is>
      </c>
      <c r="K5490" s="3" t="n">
        <v>2021</v>
      </c>
      <c r="L5490" s="3" t="inlineStr">
        <is>
          <t>International Journal of Pluralism and Economics Education</t>
        </is>
      </c>
      <c r="M5490" s="3" t="inlineStr">
        <is>
          <t>Costas Panayotakis</t>
        </is>
      </c>
      <c r="N5490" s="3" t="inlineStr"/>
      <c r="O5490" s="3" t="n"/>
      <c r="P5490" s="3" t="inlineStr"/>
      <c r="Q5490" s="3" t="inlineStr">
        <is>
          <t>10.1504/ijpee.2021.10043793</t>
        </is>
      </c>
      <c r="R5490" s="3" t="inlineStr">
        <is>
          <t>https://doi.org/10.1504/ijpee.2021.10043793</t>
        </is>
      </c>
      <c r="S5490" s="3" t="inlineStr">
        <is>
          <t>OpenAlex</t>
        </is>
      </c>
      <c r="T5490" s="3" t="n">
        <v>1</v>
      </c>
      <c r="U5490" s="3" t="inlineStr">
        <is>
          <t>High (City Tech affiliation on paper)</t>
        </is>
      </c>
      <c r="V5490" s="3" t="n"/>
      <c r="W5490" s="3" t="inlineStr"/>
      <c r="X5490" s="3" t="inlineStr">
        <is>
          <t>This article argues that capitalism's relationship to economic insecurity is as important for the evaluation of that system as its relationship to scarcity. Critically analysing the neoclassical and Marxist focus on capitalism's relationship to scarcity, the article describes how capitalism's relationship to economic insecurity offers a more cogent elaboration of these traditions' shared belief that the economic system should serve people. In particular, while critical of the neoclassical portrayal of capitalism as a system using scarce resources efficiently, this paper also argues, against Marxism, that an alternative to capitalism might be preferable even if scarcity is not abolished.</t>
        </is>
      </c>
      <c r="Y5490" s="3" t="inlineStr">
        <is>
          <t>OpenAlex</t>
        </is>
      </c>
      <c r="Z5490" s="3" t="inlineStr"/>
      <c r="AA5490" s="3" t="inlineStr">
        <is>
          <t>Not found</t>
        </is>
      </c>
      <c r="AB5490" s="3" t="inlineStr">
        <is>
          <t>closed</t>
        </is>
      </c>
      <c r="AC5490" s="3" t="inlineStr">
        <is>
          <t>School of Arts &amp; Sciences</t>
        </is>
      </c>
      <c r="AD5490" s="3" t="n">
        <v>0</v>
      </c>
      <c r="AE5490" s="3" t="inlineStr">
        <is>
          <t>No</t>
        </is>
      </c>
      <c r="AF5490" s="3" t="inlineStr"/>
      <c r="AG5490" s="4" t="inlineStr"/>
      <c r="AH5490" s="4" t="inlineStr"/>
      <c r="AI5490" s="4" t="inlineStr"/>
    </row>
    <row r="5491">
      <c r="A5491" s="3" t="inlineStr">
        <is>
          <t>SOC-0537</t>
        </is>
      </c>
      <c r="B5491" s="3" t="inlineStr">
        <is>
          <t>Panayotakis</t>
        </is>
      </c>
      <c r="C5491" s="3" t="inlineStr">
        <is>
          <t>Costas</t>
        </is>
      </c>
      <c r="D5491" s="3" t="inlineStr">
        <is>
          <t>Costas Panayotakis</t>
        </is>
      </c>
      <c r="E5491" s="3" t="inlineStr">
        <is>
          <t>Professor of Sociology</t>
        </is>
      </c>
      <c r="F5491" s="3" t="inlineStr">
        <is>
          <t>NYC College of Technology</t>
        </is>
      </c>
      <c r="G5491" s="3" t="inlineStr">
        <is>
          <t>Social Science</t>
        </is>
      </c>
      <c r="H5491" s="3" t="inlineStr">
        <is>
          <t>CPanayotakis@citytech.cuny.edu</t>
        </is>
      </c>
      <c r="I5491" s="3" t="inlineStr">
        <is>
          <t>Book</t>
        </is>
      </c>
      <c r="J5491" s="3" t="inlineStr">
        <is>
          <t>The Capitalist Mode of Destruction: Austerity, Ecological Crisis and the Hollowing out of Democracy</t>
        </is>
      </c>
      <c r="K5491" s="3" t="n">
        <v>2021</v>
      </c>
      <c r="L5491" s="3" t="inlineStr"/>
      <c r="M5491" s="3" t="inlineStr"/>
      <c r="N5491" s="3" t="inlineStr"/>
      <c r="O5491" s="3" t="n"/>
      <c r="P5491" s="3" t="inlineStr"/>
      <c r="Q5491" s="3" t="inlineStr"/>
      <c r="R5491" s="3" t="inlineStr"/>
      <c r="S5491" s="3" t="inlineStr">
        <is>
          <t>Dept bio</t>
        </is>
      </c>
      <c r="T5491" s="3" t="n">
        <v>1</v>
      </c>
      <c r="U5491" s="3" t="inlineStr">
        <is>
          <t>Medium (self-reported in faculty bio)</t>
        </is>
      </c>
      <c r="V5491" s="3" t="n"/>
      <c r="W5491" s="3" t="inlineStr">
        <is>
          <t>The Capitalist Mode of Destruction: Austerity, Ecological Crisis and the Hollowing out of Democracy. Manchester University Press, 2021.</t>
        </is>
      </c>
      <c r="X5491" s="3" t="inlineStr"/>
      <c r="Y5491" s="3" t="inlineStr"/>
      <c r="Z5491" s="3" t="inlineStr"/>
      <c r="AA5491" s="3" t="inlineStr"/>
      <c r="AB5491" s="3" t="inlineStr"/>
      <c r="AC5491" s="3" t="inlineStr">
        <is>
          <t>School of Arts &amp; Sciences</t>
        </is>
      </c>
      <c r="AD5491" s="3" t="n"/>
      <c r="AE5491" s="3" t="inlineStr">
        <is>
          <t>No</t>
        </is>
      </c>
      <c r="AF5491" s="3" t="inlineStr"/>
      <c r="AG5491" s="4" t="inlineStr"/>
      <c r="AH5491" s="4" t="inlineStr"/>
      <c r="AI5491" s="4" t="inlineStr"/>
    </row>
    <row r="5492">
      <c r="A5492" s="3" t="inlineStr">
        <is>
          <t>SOC-0538</t>
        </is>
      </c>
      <c r="B5492" s="3" t="inlineStr">
        <is>
          <t>Panayotakis</t>
        </is>
      </c>
      <c r="C5492" s="3" t="inlineStr">
        <is>
          <t>Costas</t>
        </is>
      </c>
      <c r="D5492" s="3" t="inlineStr">
        <is>
          <t>Costas Panayotakis</t>
        </is>
      </c>
      <c r="E5492" s="3" t="inlineStr">
        <is>
          <t>Professor of Sociology</t>
        </is>
      </c>
      <c r="F5492" s="3" t="inlineStr">
        <is>
          <t>NYC College of Technology</t>
        </is>
      </c>
      <c r="G5492" s="3" t="inlineStr">
        <is>
          <t>Social Science</t>
        </is>
      </c>
      <c r="H5492" s="3" t="inlineStr">
        <is>
          <t>CPanayotakis@citytech.cuny.edu</t>
        </is>
      </c>
      <c r="I5492" s="3" t="inlineStr">
        <is>
          <t>Journal article</t>
        </is>
      </c>
      <c r="J5492" s="3" t="inlineStr">
        <is>
          <t>Tim Jackson. Post-Growth: Life After Capitalism (Cambridge and Medford, MA: Polity, 202). 240 pp. US$19.95 (paperback)</t>
        </is>
      </c>
      <c r="K5492" s="3" t="n">
        <v>2021</v>
      </c>
      <c r="L5492" s="3" t="inlineStr">
        <is>
          <t>Journal of Labor and Society</t>
        </is>
      </c>
      <c r="M5492" s="3" t="inlineStr">
        <is>
          <t>Costas Panayotakis</t>
        </is>
      </c>
      <c r="N5492" s="3" t="inlineStr"/>
      <c r="O5492" s="3" t="n"/>
      <c r="P5492" s="3" t="inlineStr"/>
      <c r="Q5492" s="3" t="inlineStr">
        <is>
          <t>10.1163/24714607-bja10036</t>
        </is>
      </c>
      <c r="R5492" s="3" t="inlineStr">
        <is>
          <t>https://doi.org/10.1163/24714607-bja10036</t>
        </is>
      </c>
      <c r="S5492" s="3" t="inlineStr">
        <is>
          <t>OpenAlex</t>
        </is>
      </c>
      <c r="T5492" s="3" t="n">
        <v>1</v>
      </c>
      <c r="U5492" s="3" t="inlineStr">
        <is>
          <t>High (City Tech affiliation on paper)</t>
        </is>
      </c>
      <c r="V5492" s="3" t="n"/>
      <c r="W5492" s="3" t="inlineStr"/>
      <c r="X5492" s="3" t="inlineStr"/>
      <c r="Y5492" s="3" t="inlineStr"/>
      <c r="Z5492" s="3" t="inlineStr"/>
      <c r="AA5492" s="3" t="inlineStr">
        <is>
          <t>Not found</t>
        </is>
      </c>
      <c r="AB5492" s="3" t="inlineStr">
        <is>
          <t>closed</t>
        </is>
      </c>
      <c r="AC5492" s="3" t="inlineStr">
        <is>
          <t>School of Arts &amp; Sciences</t>
        </is>
      </c>
      <c r="AD5492" s="3" t="n">
        <v>0</v>
      </c>
      <c r="AE5492" s="3" t="inlineStr">
        <is>
          <t>No</t>
        </is>
      </c>
      <c r="AF5492" s="3" t="inlineStr"/>
      <c r="AG5492" s="4" t="inlineStr"/>
      <c r="AH5492" s="4" t="inlineStr"/>
      <c r="AI5492" s="4" t="inlineStr"/>
    </row>
    <row r="5493">
      <c r="A5493" s="3" t="inlineStr">
        <is>
          <t>SOC-0539</t>
        </is>
      </c>
      <c r="B5493" s="3" t="inlineStr">
        <is>
          <t>MacDougall</t>
        </is>
      </c>
      <c r="C5493" s="3" t="inlineStr">
        <is>
          <t>Robert</t>
        </is>
      </c>
      <c r="D5493" s="3" t="inlineStr">
        <is>
          <t>Robert MacDougall</t>
        </is>
      </c>
      <c r="E5493" s="3" t="inlineStr">
        <is>
          <t>Professor of Philosophy</t>
        </is>
      </c>
      <c r="F5493" s="3" t="inlineStr">
        <is>
          <t>NYC College of Technology</t>
        </is>
      </c>
      <c r="G5493" s="3" t="inlineStr">
        <is>
          <t>Social Science</t>
        </is>
      </c>
      <c r="H5493" s="3" t="inlineStr">
        <is>
          <t>DMacdougall@citytech.cuny.edu</t>
        </is>
      </c>
      <c r="I5493" s="3" t="inlineStr">
        <is>
          <t>Conference presentation</t>
        </is>
      </c>
      <c r="J5493" s="3" t="inlineStr">
        <is>
          <t>Vulnerable Populations, Distributive Justice, and Public Health</t>
        </is>
      </c>
      <c r="K5493" s="3" t="n">
        <v>2021</v>
      </c>
      <c r="L5493" s="3" t="inlineStr"/>
      <c r="M5493" s="3" t="inlineStr"/>
      <c r="N5493" s="3" t="inlineStr"/>
      <c r="O5493" s="3" t="n"/>
      <c r="P5493" s="3" t="inlineStr"/>
      <c r="Q5493" s="3" t="inlineStr"/>
      <c r="R5493" s="3" t="inlineStr"/>
      <c r="S5493" s="3" t="inlineStr">
        <is>
          <t>Dept bio</t>
        </is>
      </c>
      <c r="T5493" s="3" t="n">
        <v>1</v>
      </c>
      <c r="U5493" s="3" t="inlineStr">
        <is>
          <t>Medium (self-reported in faculty bio)</t>
        </is>
      </c>
      <c r="V5493" s="3" t="n"/>
      <c r="W5493" s="3" t="inlineStr">
        <is>
          <t>“Vulnerable Populations, Distributive Justice, and Public Health.” With David B. Resnik. American Society of Bioethics and Humanities Annual Conference, Indianapolis, IN, via Zoom (October, 2021).</t>
        </is>
      </c>
      <c r="X5493" s="3" t="inlineStr"/>
      <c r="Y5493" s="3" t="inlineStr"/>
      <c r="Z5493" s="3" t="inlineStr"/>
      <c r="AA5493" s="3" t="inlineStr"/>
      <c r="AB5493" s="3" t="inlineStr"/>
      <c r="AC5493" s="3" t="inlineStr">
        <is>
          <t>School of Arts &amp; Sciences</t>
        </is>
      </c>
      <c r="AD5493" s="3" t="n"/>
      <c r="AE5493" s="3" t="inlineStr">
        <is>
          <t>No</t>
        </is>
      </c>
      <c r="AF5493" s="3" t="inlineStr"/>
      <c r="AG5493" s="4" t="inlineStr"/>
      <c r="AH5493" s="4" t="inlineStr"/>
      <c r="AI5493" s="4" t="inlineStr"/>
    </row>
    <row r="5494">
      <c r="A5494" s="3" t="inlineStr">
        <is>
          <t>SOC-0540</t>
        </is>
      </c>
      <c r="B5494" s="3" t="inlineStr">
        <is>
          <t>Pope Fischer</t>
        </is>
      </c>
      <c r="C5494" s="3" t="inlineStr">
        <is>
          <t>Lisa</t>
        </is>
      </c>
      <c r="D5494" s="3" t="inlineStr">
        <is>
          <t>Lisa Pope Fischer</t>
        </is>
      </c>
      <c r="E5494" s="3" t="inlineStr">
        <is>
          <t>Associate Professor of Anthropology</t>
        </is>
      </c>
      <c r="F5494" s="3" t="inlineStr">
        <is>
          <t>NYC College of Technology</t>
        </is>
      </c>
      <c r="G5494" s="3" t="inlineStr">
        <is>
          <t>Social Science</t>
        </is>
      </c>
      <c r="H5494" s="3" t="inlineStr">
        <is>
          <t>LPopefischer@citytech.cuny.edu</t>
        </is>
      </c>
      <c r="I5494" s="3" t="inlineStr">
        <is>
          <t>Open educational resource</t>
        </is>
      </c>
      <c r="J5494" s="3" t="inlineStr">
        <is>
          <t>Witchcraft, Magic, Religion: ANTH 1102 OER Syllabus</t>
        </is>
      </c>
      <c r="K5494" s="3" t="n">
        <v>2021</v>
      </c>
      <c r="L5494" s="3" t="inlineStr">
        <is>
          <t>Open Educational Resources</t>
        </is>
      </c>
      <c r="M5494" s="3" t="inlineStr">
        <is>
          <t>Pope Fischer, Lisa</t>
        </is>
      </c>
      <c r="N5494" s="3" t="inlineStr"/>
      <c r="O5494" s="3" t="n"/>
      <c r="P5494" s="3" t="inlineStr"/>
      <c r="Q5494" s="3" t="inlineStr"/>
      <c r="R5494" s="3" t="inlineStr">
        <is>
          <t>https://academicworks.cuny.edu/ny_oers/45</t>
        </is>
      </c>
      <c r="S5494" s="3" t="inlineStr">
        <is>
          <t>CUNY Academic Works</t>
        </is>
      </c>
      <c r="T5494" s="3" t="n">
        <v>1</v>
      </c>
      <c r="U5494" s="3" t="inlineStr">
        <is>
          <t>High (in CUNY Academic Works)</t>
        </is>
      </c>
      <c r="V5494" s="3" t="n"/>
      <c r="W5494" s="3" t="inlineStr"/>
      <c r="X5494" s="3" t="inlineStr">
        <is>
          <t>People rely on religion and various belief systems to bring meaning and understanding to everyday life. This course will show how anthropologists unravel and interpret cultural belief systems to gain insight into the cultural environment. Cross-cultural ethnographic examples will illustrate the various ways in which Anthropologists analyze belief systems as a way to understand a culture. Topics include religion, worldview, symbolism, taboo, myth, ritual, witchcraft, shamanism, religious practitioners, magic, healing, and spirits. Students must be prepared to look at both literate and pre-literate ritual systems. Non-Western belief systems are contrasted with religions of the Western world.</t>
        </is>
      </c>
      <c r="Y5494" s="3" t="inlineStr">
        <is>
          <t>CUNY Academic Works</t>
        </is>
      </c>
      <c r="Z5494" s="3" t="inlineStr">
        <is>
          <t>https://academicworks.cuny.edu/context/ny_oers/article/1042/viewcontent/auto_convert.pdf</t>
        </is>
      </c>
      <c r="AA5494" s="3" t="inlineStr">
        <is>
          <t>PDF in CUNY Academic Works</t>
        </is>
      </c>
      <c r="AB5494" s="3" t="inlineStr"/>
      <c r="AC5494" s="3" t="inlineStr">
        <is>
          <t>School of Arts &amp; Sciences</t>
        </is>
      </c>
      <c r="AD5494" s="3" t="n"/>
      <c r="AE5494" s="3" t="inlineStr">
        <is>
          <t>No</t>
        </is>
      </c>
      <c r="AF5494" s="3" t="inlineStr"/>
      <c r="AG5494" s="4" t="inlineStr"/>
      <c r="AH5494" s="4" t="inlineStr"/>
      <c r="AI5494" s="4" t="inlineStr"/>
    </row>
    <row r="5495">
      <c r="A5495" s="3" t="inlineStr">
        <is>
          <t>SOC-0541</t>
        </is>
      </c>
      <c r="B5495" s="3" t="inlineStr">
        <is>
          <t>Rodriguez</t>
        </is>
      </c>
      <c r="C5495" s="3" t="inlineStr">
        <is>
          <t>Eric</t>
        </is>
      </c>
      <c r="D5495" s="3" t="inlineStr">
        <is>
          <t>Eric Rodriguez</t>
        </is>
      </c>
      <c r="E5495" s="3" t="inlineStr">
        <is>
          <t>ASSOCIATE PROFESSOR OF PSYCHOLOGY</t>
        </is>
      </c>
      <c r="F5495" s="3" t="inlineStr">
        <is>
          <t>NYC College of Technology</t>
        </is>
      </c>
      <c r="G5495" s="3" t="inlineStr">
        <is>
          <t>Social Science</t>
        </is>
      </c>
      <c r="H5495" s="3" t="inlineStr">
        <is>
          <t>ERodriguez@citytech.cuny.edu</t>
        </is>
      </c>
      <c r="I5495" s="3" t="inlineStr">
        <is>
          <t>Journal article</t>
        </is>
      </c>
      <c r="J5495" s="3" t="inlineStr">
        <is>
          <t>“I feel as if I’m lying to them”: Exploring Lesbian Muslims’ Experiences of Rejection, Support, and Depression</t>
        </is>
      </c>
      <c r="K5495" s="3" t="n">
        <v>2021</v>
      </c>
      <c r="L5495" s="3" t="inlineStr">
        <is>
          <t>Journal of Homosexuality</t>
        </is>
      </c>
      <c r="M5495" s="3" t="inlineStr">
        <is>
          <t>Chana M. Etengoff; Eric M. Rodriguez</t>
        </is>
      </c>
      <c r="N5495" s="3" t="inlineStr"/>
      <c r="O5495" s="3" t="n"/>
      <c r="P5495" s="3" t="inlineStr"/>
      <c r="Q5495" s="3" t="inlineStr">
        <is>
          <t>10.1080/00918369.2021.1888586</t>
        </is>
      </c>
      <c r="R5495" s="3" t="inlineStr">
        <is>
          <t>https://doi.org/10.1080/00918369.2021.1888586</t>
        </is>
      </c>
      <c r="S5495" s="3" t="inlineStr">
        <is>
          <t>OpenAlex; Dept bio</t>
        </is>
      </c>
      <c r="T5495" s="3" t="n">
        <v>2</v>
      </c>
      <c r="U5495" s="3" t="inlineStr">
        <is>
          <t>High (City Tech affiliation on paper); 2 sources</t>
        </is>
      </c>
      <c r="V5495" s="3" t="n"/>
      <c r="W5495" s="3" t="inlineStr">
        <is>
          <t>Exploring lesbian Muslims’ experiences of rejection, support and depression. Journal of Homosexuality.</t>
        </is>
      </c>
      <c r="X5495" s="3" t="inlineStr">
        <is>
          <t>The current exploratory study utilized a mixed-methods design to study 18 lesbian Muslims’ mental health in relation to familial and online social support (M Age = 24, Sd = 9). Due to the threat of familial rejection, the majority of participants (n = 11) selectively disclosed their sexual identity and four participants publicly disclosed. Half of participants scored as mildly to severely depressed on the Beck Depression Inventory (M = 15, Sd = 9). Participants reporting changes in their familial relationships due to their sexual orientation scored as the most highly depressed, F (2, 15) = 4.75, p = .025. Participants’ depression scores varied significantly between those that belonged to online support groups addressing religion and sexuality (n = 8, M = 8.712, SD = 6.183) and those that did not (n = 10, M = 20.250, SD = 7.772), t(16) = 3.416, p = .004. Future research would benefit from exploring how therapeutic alliances and family of choice networks can help buffer lesbian Muslims’ experiences of familial rejection.</t>
        </is>
      </c>
      <c r="Y5495" s="3" t="inlineStr">
        <is>
          <t>OpenAlex</t>
        </is>
      </c>
      <c r="Z5495" s="3" t="inlineStr"/>
      <c r="AA5495" s="3" t="inlineStr">
        <is>
          <t>Not found</t>
        </is>
      </c>
      <c r="AB5495" s="3" t="inlineStr">
        <is>
          <t>closed</t>
        </is>
      </c>
      <c r="AC5495" s="3" t="inlineStr">
        <is>
          <t>School of Arts &amp; Sciences</t>
        </is>
      </c>
      <c r="AD5495" s="3" t="n">
        <v>14</v>
      </c>
      <c r="AE5495" s="3" t="inlineStr">
        <is>
          <t>No</t>
        </is>
      </c>
      <c r="AF5495" s="3" t="inlineStr"/>
      <c r="AG5495" s="4" t="inlineStr"/>
      <c r="AH5495" s="4" t="inlineStr"/>
      <c r="AI5495" s="4" t="inlineStr"/>
    </row>
    <row r="5496">
      <c r="A5496" s="3" t="inlineStr">
        <is>
          <t>SOC-0543</t>
        </is>
      </c>
      <c r="B5496" s="3" t="inlineStr">
        <is>
          <t>Rodriguez</t>
        </is>
      </c>
      <c r="C5496" s="3" t="inlineStr">
        <is>
          <t>Eric</t>
        </is>
      </c>
      <c r="D5496" s="3" t="inlineStr">
        <is>
          <t>Eric Rodriguez</t>
        </is>
      </c>
      <c r="E5496" s="3" t="inlineStr">
        <is>
          <t>ASSOCIATE PROFESSOR OF PSYCHOLOGY</t>
        </is>
      </c>
      <c r="F5496" s="3" t="inlineStr">
        <is>
          <t>NYC College of Technology</t>
        </is>
      </c>
      <c r="G5496" s="3" t="inlineStr">
        <is>
          <t>Social Science</t>
        </is>
      </c>
      <c r="H5496" s="3" t="inlineStr">
        <is>
          <t>ERodriguez@citytech.cuny.edu</t>
        </is>
      </c>
      <c r="I5496" s="3" t="inlineStr">
        <is>
          <t>Journal article</t>
        </is>
      </c>
      <c r="J5496" s="3" t="inlineStr">
        <is>
          <t>Bisexual Indonesian Men’s Experiences of Islam, the Quran and Allah: A Mixed-Methods Analysis of Spiritual Resistance</t>
        </is>
      </c>
      <c r="K5496" s="3" t="n">
        <v>2022</v>
      </c>
      <c r="L5496" s="3" t="inlineStr">
        <is>
          <t>Journal of Bisexuality</t>
        </is>
      </c>
      <c r="M5496" s="3" t="inlineStr">
        <is>
          <t>Chana M. Etengoff; Eric M. Rodriguez; Felix Kurniawan; Elizabeth Uribe</t>
        </is>
      </c>
      <c r="N5496" s="3" t="inlineStr"/>
      <c r="O5496" s="3" t="n"/>
      <c r="P5496" s="3" t="inlineStr"/>
      <c r="Q5496" s="3" t="inlineStr">
        <is>
          <t>10.1080/15299716.2021.2022557</t>
        </is>
      </c>
      <c r="R5496" s="3" t="inlineStr">
        <is>
          <t>https://doi.org/10.1080/15299716.2021.2022557</t>
        </is>
      </c>
      <c r="S5496" s="3" t="inlineStr">
        <is>
          <t>OpenAlex</t>
        </is>
      </c>
      <c r="T5496" s="3" t="n">
        <v>1</v>
      </c>
      <c r="U5496" s="3" t="inlineStr">
        <is>
          <t>High (City Tech affiliation on paper)</t>
        </is>
      </c>
      <c r="V5496" s="3" t="n"/>
      <c r="W5496" s="3" t="inlineStr"/>
      <c r="X5496" s="3" t="inlineStr">
        <is>
          <t>Many Muslim men with same-sex sexualities experience tensions between their sexual/religious identities. However, few inquiries address how bisexual Muslim men grow and develop amidst socioreligious persecution. Therefore, the present study utilized a mixed-methods design and the Transformative Intersectional Psychology (TIP) framework to explore the spiritual resistance of 35 bisexual, Indonesian Muslim men. Participants completed online religious attitudes and experiences measures as well as open-ended questions regarding their religious/spiritual lives. Although 70% of participants reported that they felt unsupported by the Muslim community in the past year, 49% of participants described Islam in positive terms. Moreover, participants’ largely constructed their religious and spiritual experiences outside of LGBT + Muslim affirming organizations due to the pervasive LGBTQ + hostility in Indonesia. The present study helps build a stronger theoretical foundation for understanding both the positive and negative aspects of religiosity and spirituality in bisexual Muslims’ lives from a transformative and intersectional perspective.</t>
        </is>
      </c>
      <c r="Y5496" s="3" t="inlineStr">
        <is>
          <t>OpenAlex</t>
        </is>
      </c>
      <c r="Z5496" s="3" t="inlineStr"/>
      <c r="AA5496" s="3" t="inlineStr">
        <is>
          <t>Not found</t>
        </is>
      </c>
      <c r="AB5496" s="3" t="inlineStr">
        <is>
          <t>closed</t>
        </is>
      </c>
      <c r="AC5496" s="3" t="inlineStr">
        <is>
          <t>School of Arts &amp; Sciences</t>
        </is>
      </c>
      <c r="AD5496" s="3" t="n">
        <v>10</v>
      </c>
      <c r="AE5496" s="3" t="inlineStr">
        <is>
          <t>No</t>
        </is>
      </c>
      <c r="AF5496" s="3" t="inlineStr"/>
      <c r="AG5496" s="4" t="inlineStr"/>
      <c r="AH5496" s="4" t="inlineStr"/>
      <c r="AI5496" s="4" t="inlineStr"/>
    </row>
    <row r="5497">
      <c r="A5497" s="3" t="inlineStr">
        <is>
          <t>SOC-0544</t>
        </is>
      </c>
      <c r="B5497" s="3" t="inlineStr">
        <is>
          <t>Panayotakis</t>
        </is>
      </c>
      <c r="C5497" s="3" t="inlineStr">
        <is>
          <t>Costas</t>
        </is>
      </c>
      <c r="D5497" s="3" t="inlineStr">
        <is>
          <t>Costas Panayotakis</t>
        </is>
      </c>
      <c r="E5497" s="3" t="inlineStr">
        <is>
          <t>Professor of Sociology</t>
        </is>
      </c>
      <c r="F5497" s="3" t="inlineStr">
        <is>
          <t>NYC College of Technology</t>
        </is>
      </c>
      <c r="G5497" s="3" t="inlineStr">
        <is>
          <t>Social Science</t>
        </is>
      </c>
      <c r="H5497" s="3" t="inlineStr">
        <is>
          <t>CPanayotakis@citytech.cuny.edu</t>
        </is>
      </c>
      <c r="I5497" s="3" t="inlineStr">
        <is>
          <t>Journal article</t>
        </is>
      </c>
      <c r="J5497" s="3" t="inlineStr">
        <is>
          <t>C. Chase-Dunn and P. Almeida. Global Struggles and Social Change: From Prehistory to World Revolution in the Twenty-First Century</t>
        </is>
      </c>
      <c r="K5497" s="3" t="n">
        <v>2022</v>
      </c>
      <c r="L5497" s="3" t="inlineStr">
        <is>
          <t>Journal of Labor and Society</t>
        </is>
      </c>
      <c r="M5497" s="3" t="inlineStr">
        <is>
          <t>Costas Panayotakis</t>
        </is>
      </c>
      <c r="N5497" s="3" t="inlineStr"/>
      <c r="O5497" s="3" t="n"/>
      <c r="P5497" s="3" t="inlineStr"/>
      <c r="Q5497" s="3" t="inlineStr">
        <is>
          <t>10.1163/24714607-bja10044</t>
        </is>
      </c>
      <c r="R5497" s="3" t="inlineStr">
        <is>
          <t>https://doi.org/10.1163/24714607-bja10044</t>
        </is>
      </c>
      <c r="S5497" s="3" t="inlineStr">
        <is>
          <t>OpenAlex</t>
        </is>
      </c>
      <c r="T5497" s="3" t="n">
        <v>1</v>
      </c>
      <c r="U5497" s="3" t="inlineStr">
        <is>
          <t>High (City Tech affiliation on paper)</t>
        </is>
      </c>
      <c r="V5497" s="3" t="n"/>
      <c r="W5497" s="3" t="inlineStr"/>
      <c r="X5497" s="3" t="inlineStr"/>
      <c r="Y5497" s="3" t="inlineStr"/>
      <c r="Z5497" s="3" t="inlineStr"/>
      <c r="AA5497" s="3" t="inlineStr">
        <is>
          <t>Not found</t>
        </is>
      </c>
      <c r="AB5497" s="3" t="inlineStr">
        <is>
          <t>closed</t>
        </is>
      </c>
      <c r="AC5497" s="3" t="inlineStr">
        <is>
          <t>School of Arts &amp; Sciences</t>
        </is>
      </c>
      <c r="AD5497" s="3" t="n">
        <v>0</v>
      </c>
      <c r="AE5497" s="3" t="inlineStr">
        <is>
          <t>No</t>
        </is>
      </c>
      <c r="AF5497" s="3" t="inlineStr"/>
      <c r="AG5497" s="4" t="inlineStr"/>
      <c r="AH5497" s="4" t="inlineStr"/>
      <c r="AI5497" s="4" t="inlineStr"/>
    </row>
    <row r="5498">
      <c r="A5498" s="3" t="inlineStr">
        <is>
          <t>SOC-0546</t>
        </is>
      </c>
      <c r="B5498" s="3" t="inlineStr">
        <is>
          <t>Castillo</t>
        </is>
      </c>
      <c r="C5498" s="3" t="inlineStr">
        <is>
          <t>Marco</t>
        </is>
      </c>
      <c r="D5498" s="3" t="inlineStr">
        <is>
          <t>Marco Castillo</t>
        </is>
      </c>
      <c r="E5498" s="3" t="inlineStr">
        <is>
          <t>Associate Professor of Government</t>
        </is>
      </c>
      <c r="F5498" s="3" t="inlineStr">
        <is>
          <t>NYC College of Technology</t>
        </is>
      </c>
      <c r="G5498" s="3" t="inlineStr">
        <is>
          <t>Social Science</t>
        </is>
      </c>
      <c r="H5498" s="3" t="inlineStr">
        <is>
          <t>MCastillo@citytech.cuny.edu</t>
        </is>
      </c>
      <c r="I5498" s="3" t="inlineStr">
        <is>
          <t>Journal article</t>
        </is>
      </c>
      <c r="J5498" s="3" t="inlineStr">
        <is>
          <t>Implementing indigenous paradigms: the paradoxes of actualizingSumak Kawsay</t>
        </is>
      </c>
      <c r="K5498" s="3" t="n">
        <v>2022</v>
      </c>
      <c r="L5498" s="3" t="inlineStr">
        <is>
          <t>Administrative Theory &amp; Praxis</t>
        </is>
      </c>
      <c r="M5498" s="3" t="inlineStr">
        <is>
          <t>Marco Castillo</t>
        </is>
      </c>
      <c r="N5498" s="3" t="inlineStr"/>
      <c r="O5498" s="3" t="n"/>
      <c r="P5498" s="3" t="inlineStr"/>
      <c r="Q5498" s="3" t="inlineStr">
        <is>
          <t>10.1080/10841806.2022.2138196</t>
        </is>
      </c>
      <c r="R5498" s="3" t="inlineStr">
        <is>
          <t>https://doi.org/10.1080/10841806.2022.2138196</t>
        </is>
      </c>
      <c r="S5498" s="3" t="inlineStr">
        <is>
          <t>OpenAlex</t>
        </is>
      </c>
      <c r="T5498" s="3" t="n">
        <v>1</v>
      </c>
      <c r="U5498" s="3" t="inlineStr">
        <is>
          <t>High (City Tech affiliation on paper)</t>
        </is>
      </c>
      <c r="V5498" s="3" t="n"/>
      <c r="W5498" s="3" t="inlineStr"/>
      <c r="X5498" s="3" t="inlineStr">
        <is>
          <t>In this paper, I use the Quechan indigenous concept of sumak kawsay and its effects on the politics and policy of the South American nation of Ecuador to aid public administration in its efforts toward developing knowledge that can foster improvements in human wellbeing. The concept of sumak kawsay, which seeks to define the “good life” for human beings, can provide value for public administration as it seeks new ways to conceptualize and actualize human wellbeing in the processes of governance and public policy. But implementing sumak kawsay and similar alternative paradigms may require governments and jurisdictions to grapple with certain paradoxes of governance, especially the tension between the value of public participation and the need for administrative autonomy for the achievement of key policy objectives.</t>
        </is>
      </c>
      <c r="Y5498" s="3" t="inlineStr">
        <is>
          <t>OpenAlex</t>
        </is>
      </c>
      <c r="Z5498" s="3" t="inlineStr"/>
      <c r="AA5498" s="3" t="inlineStr">
        <is>
          <t>Not found</t>
        </is>
      </c>
      <c r="AB5498" s="3" t="inlineStr">
        <is>
          <t>closed</t>
        </is>
      </c>
      <c r="AC5498" s="3" t="inlineStr">
        <is>
          <t>School of Arts &amp; Sciences</t>
        </is>
      </c>
      <c r="AD5498" s="3" t="n">
        <v>6</v>
      </c>
      <c r="AE5498" s="3" t="inlineStr">
        <is>
          <t>No</t>
        </is>
      </c>
      <c r="AF5498" s="3" t="inlineStr"/>
      <c r="AG5498" s="4" t="inlineStr"/>
      <c r="AH5498" s="4" t="inlineStr"/>
      <c r="AI5498" s="4" t="inlineStr"/>
    </row>
    <row r="5499">
      <c r="A5499" s="3" t="inlineStr">
        <is>
          <t>SOC-0549</t>
        </is>
      </c>
      <c r="B5499" s="3" t="inlineStr">
        <is>
          <t>Mincyte</t>
        </is>
      </c>
      <c r="C5499" s="3" t="inlineStr">
        <is>
          <t>Diana</t>
        </is>
      </c>
      <c r="D5499" s="3" t="inlineStr">
        <is>
          <t>Diana Mincyte</t>
        </is>
      </c>
      <c r="E5499" s="3" t="inlineStr">
        <is>
          <t>Professor of Sociology</t>
        </is>
      </c>
      <c r="F5499" s="3" t="inlineStr">
        <is>
          <t>NYC College of Technology</t>
        </is>
      </c>
      <c r="G5499" s="3" t="inlineStr">
        <is>
          <t>Social Science</t>
        </is>
      </c>
      <c r="H5499" s="3" t="inlineStr">
        <is>
          <t>DMincyte@citytech.cuny.edu</t>
        </is>
      </c>
      <c r="I5499" s="3" t="inlineStr">
        <is>
          <t>Open educational resource</t>
        </is>
      </c>
      <c r="J5499" s="3" t="inlineStr">
        <is>
          <t>OER Hub for Teaching Introductory Level Sociology Courses</t>
        </is>
      </c>
      <c r="K5499" s="3" t="n">
        <v>2022</v>
      </c>
      <c r="L5499" s="3" t="inlineStr">
        <is>
          <t>Open Educational Resources</t>
        </is>
      </c>
      <c r="M5499" s="3" t="inlineStr">
        <is>
          <t>Mincyte, Diana</t>
        </is>
      </c>
      <c r="N5499" s="3" t="inlineStr"/>
      <c r="O5499" s="3" t="n"/>
      <c r="P5499" s="3" t="inlineStr"/>
      <c r="Q5499" s="3" t="inlineStr"/>
      <c r="R5499" s="3" t="inlineStr">
        <is>
          <t>https://academicworks.cuny.edu/ny_oers/70</t>
        </is>
      </c>
      <c r="S5499" s="3" t="inlineStr">
        <is>
          <t>CUNY Academic Works</t>
        </is>
      </c>
      <c r="T5499" s="3" t="n">
        <v>1</v>
      </c>
      <c r="U5499" s="3" t="inlineStr">
        <is>
          <t>High (in CUNY Academic Works)</t>
        </is>
      </c>
      <c r="V5499" s="3" t="n"/>
      <c r="W5499" s="3" t="inlineStr"/>
      <c r="X5499" s="3" t="inlineStr">
        <is>
          <t>This project is a resources hub for instructors teaching introductory level sociology courses. It is based on SOC 1101 Elements of Sociology taught at City Tech. The website includes useful course materials such as a syllabus template, links to City Tech and CUNY policies, model courses, and useful links to OER sources, among other resources. In addition, it provides pedagogical tools such as examples of in-class activities, assessment rubrics, and online teaching support.</t>
        </is>
      </c>
      <c r="Y5499" s="3" t="inlineStr">
        <is>
          <t>CUNY Academic Works</t>
        </is>
      </c>
      <c r="Z5499" s="3" t="inlineStr">
        <is>
          <t>https://academicworks.cuny.edu/context/ny_oers/article/1054/viewcontent/auto_convert.pdf</t>
        </is>
      </c>
      <c r="AA5499" s="3" t="inlineStr">
        <is>
          <t>PDF in CUNY Academic Works</t>
        </is>
      </c>
      <c r="AB5499" s="3" t="inlineStr"/>
      <c r="AC5499" s="3" t="inlineStr">
        <is>
          <t>School of Arts &amp; Sciences</t>
        </is>
      </c>
      <c r="AD5499" s="3" t="n"/>
      <c r="AE5499" s="3" t="inlineStr">
        <is>
          <t>No</t>
        </is>
      </c>
      <c r="AF5499" s="3" t="inlineStr"/>
      <c r="AG5499" s="4" t="inlineStr"/>
      <c r="AH5499" s="4" t="inlineStr"/>
      <c r="AI5499" s="4" t="inlineStr"/>
    </row>
    <row r="5500">
      <c r="A5500" s="3" t="inlineStr">
        <is>
          <t>SOC-0550</t>
        </is>
      </c>
      <c r="B5500" s="3" t="inlineStr">
        <is>
          <t>Bayaz</t>
        </is>
      </c>
      <c r="C5500" s="3" t="inlineStr">
        <is>
          <t>Gulgun</t>
        </is>
      </c>
      <c r="D5500" s="3" t="inlineStr">
        <is>
          <t>Gulgun Bayaz</t>
        </is>
      </c>
      <c r="E5500" s="3" t="inlineStr">
        <is>
          <t>Associate Professor of Economics</t>
        </is>
      </c>
      <c r="F5500" s="3" t="inlineStr">
        <is>
          <t>NYC College of Technology</t>
        </is>
      </c>
      <c r="G5500" s="3" t="inlineStr">
        <is>
          <t>Social Science</t>
        </is>
      </c>
      <c r="H5500" s="3" t="inlineStr">
        <is>
          <t>GBayazozturk@citytech.cuny.edu</t>
        </is>
      </c>
      <c r="I5500" s="3" t="inlineStr">
        <is>
          <t>Paper (venue type unclear)</t>
        </is>
      </c>
      <c r="J5500" s="3" t="inlineStr">
        <is>
          <t>Parental Breakup and Children's Outcomes in the United States</t>
        </is>
      </c>
      <c r="K5500" s="3" t="n">
        <v>2022</v>
      </c>
      <c r="L5500" s="3" t="inlineStr"/>
      <c r="M5500" s="3" t="inlineStr">
        <is>
          <t>Bayaz Ozturk. G</t>
        </is>
      </c>
      <c r="N5500" s="3" t="inlineStr"/>
      <c r="O5500" s="3" t="n"/>
      <c r="P5500" s="3" t="inlineStr"/>
      <c r="Q5500" s="3" t="inlineStr">
        <is>
          <t>10.1111/fare.12662</t>
        </is>
      </c>
      <c r="R5500" s="3" t="inlineStr">
        <is>
          <t>https://onlinelibrary.wiley.com/doi/10.1111/fare.12662</t>
        </is>
      </c>
      <c r="S5500" s="3" t="inlineStr">
        <is>
          <t>Dept bio</t>
        </is>
      </c>
      <c r="T5500" s="3" t="n">
        <v>1</v>
      </c>
      <c r="U5500" s="3" t="inlineStr">
        <is>
          <t>Medium (self-reported in faculty bio)</t>
        </is>
      </c>
      <c r="V5500" s="3" t="n"/>
      <c r="W5500" s="3" t="inlineStr">
        <is>
          <t>Bayaz Ozturk. G. (2022). Parental Breakup and Children's Outcomes in the United States. Family Relations. https://onlinelibrary.wiley.com/doi/10.1111/fare.12662</t>
        </is>
      </c>
      <c r="X5500" s="3" t="inlineStr"/>
      <c r="Y5500" s="3" t="inlineStr"/>
      <c r="Z5500" s="3" t="inlineStr"/>
      <c r="AA5500" s="3" t="inlineStr"/>
      <c r="AB5500" s="3" t="inlineStr"/>
      <c r="AC5500" s="3" t="inlineStr">
        <is>
          <t>School of Arts &amp; Sciences</t>
        </is>
      </c>
      <c r="AD5500" s="3" t="n"/>
      <c r="AE5500" s="3" t="inlineStr">
        <is>
          <t>No</t>
        </is>
      </c>
      <c r="AF5500" s="3" t="inlineStr"/>
      <c r="AG5500" s="4" t="inlineStr"/>
      <c r="AH5500" s="4" t="inlineStr"/>
      <c r="AI5500" s="4" t="inlineStr"/>
    </row>
    <row r="5501">
      <c r="A5501" s="3" t="inlineStr">
        <is>
          <t>SOC-0551</t>
        </is>
      </c>
      <c r="B5501" s="3" t="inlineStr">
        <is>
          <t>Zylstra</t>
        </is>
      </c>
      <c r="C5501" s="3" t="inlineStr">
        <is>
          <t>Geoffrey</t>
        </is>
      </c>
      <c r="D5501" s="3" t="inlineStr">
        <is>
          <t>Geoffrey Zylstra</t>
        </is>
      </c>
      <c r="E5501" s="3" t="inlineStr">
        <is>
          <t>Associate Professor of History</t>
        </is>
      </c>
      <c r="F5501" s="3" t="inlineStr">
        <is>
          <t>NYC College of Technology</t>
        </is>
      </c>
      <c r="G5501" s="3" t="inlineStr">
        <is>
          <t>Social Science</t>
        </is>
      </c>
      <c r="H5501" s="3" t="inlineStr">
        <is>
          <t>GZylstra@citytech.cuny.edu</t>
        </is>
      </c>
      <c r="I5501" s="3" t="inlineStr">
        <is>
          <t>Journal article</t>
        </is>
      </c>
      <c r="J5501" s="3" t="inlineStr">
        <is>
          <t>Review of Modern Mobility Aloft: Elevated Highways, Architecture, and Urban Change in Pre-Interstate America, by Amy D. Finstein</t>
        </is>
      </c>
      <c r="K5501" s="3" t="n">
        <v>2022</v>
      </c>
      <c r="L5501" s="3" t="inlineStr">
        <is>
          <t>Publications and Research</t>
        </is>
      </c>
      <c r="M5501" s="3" t="inlineStr">
        <is>
          <t>Zylstra, Geoff</t>
        </is>
      </c>
      <c r="N5501" s="3" t="inlineStr"/>
      <c r="O5501" s="3" t="n"/>
      <c r="P5501" s="3" t="inlineStr"/>
      <c r="Q5501" s="3" t="inlineStr"/>
      <c r="R5501" s="3" t="inlineStr">
        <is>
          <t>https://academicworks.cuny.edu/ny_pubs/924</t>
        </is>
      </c>
      <c r="S5501" s="3" t="inlineStr">
        <is>
          <t>CUNY Academic Works</t>
        </is>
      </c>
      <c r="T5501" s="3" t="n">
        <v>1</v>
      </c>
      <c r="U5501" s="3" t="inlineStr">
        <is>
          <t>High (in CUNY Academic Works)</t>
        </is>
      </c>
      <c r="V5501" s="3" t="n"/>
      <c r="W5501" s="3" t="inlineStr"/>
      <c r="X5501" s="3" t="inlineStr"/>
      <c r="Y5501" s="3" t="inlineStr"/>
      <c r="Z5501" s="3" t="inlineStr">
        <is>
          <t>https://academicworks.cuny.edu/context/ny_pubs/article/1946/viewcontent/auto_convert.pdf</t>
        </is>
      </c>
      <c r="AA5501" s="3" t="inlineStr">
        <is>
          <t>PDF in CUNY Academic Works</t>
        </is>
      </c>
      <c r="AB5501" s="3" t="inlineStr"/>
      <c r="AC5501" s="3" t="inlineStr">
        <is>
          <t>School of Arts &amp; Sciences</t>
        </is>
      </c>
      <c r="AD5501" s="3" t="n"/>
      <c r="AE5501" s="3" t="inlineStr">
        <is>
          <t>No</t>
        </is>
      </c>
      <c r="AF5501" s="3" t="inlineStr"/>
      <c r="AG5501" s="4" t="inlineStr"/>
      <c r="AH5501" s="4" t="inlineStr"/>
      <c r="AI5501" s="4" t="inlineStr"/>
    </row>
    <row r="5502">
      <c r="A5502" s="3" t="inlineStr">
        <is>
          <t>SOC-0552</t>
        </is>
      </c>
      <c r="B5502" s="3" t="inlineStr">
        <is>
          <t>MacDougall</t>
        </is>
      </c>
      <c r="C5502" s="3" t="inlineStr">
        <is>
          <t>Robert</t>
        </is>
      </c>
      <c r="D5502" s="3" t="inlineStr">
        <is>
          <t>Robert MacDougall</t>
        </is>
      </c>
      <c r="E5502" s="3" t="inlineStr">
        <is>
          <t>Professor of Philosophy</t>
        </is>
      </c>
      <c r="F5502" s="3" t="inlineStr">
        <is>
          <t>NYC College of Technology</t>
        </is>
      </c>
      <c r="G5502" s="3" t="inlineStr">
        <is>
          <t>Social Science</t>
        </is>
      </c>
      <c r="H5502" s="3" t="inlineStr">
        <is>
          <t>DMacdougall@citytech.cuny.edu</t>
        </is>
      </c>
      <c r="I5502" s="3" t="inlineStr">
        <is>
          <t>Book</t>
        </is>
      </c>
      <c r="J5502" s="3" t="inlineStr">
        <is>
          <t>Righting Health Policy: Bioethics, Political Philosophy, and the Normative Justification of Health Law and Policy</t>
        </is>
      </c>
      <c r="K5502" s="3" t="n">
        <v>2022</v>
      </c>
      <c r="L5502" s="3" t="inlineStr"/>
      <c r="M5502" s="3" t="inlineStr"/>
      <c r="N5502" s="3" t="inlineStr"/>
      <c r="O5502" s="3" t="n"/>
      <c r="P5502" s="3" t="inlineStr"/>
      <c r="Q5502" s="3" t="inlineStr"/>
      <c r="R5502" s="3" t="inlineStr">
        <is>
          <t>https://rowman.com/ISBN/9781498589956/Righting-Health-Policy-Bioethics-Political-Philosophy-and-the-Normative-Justification-of-Health-Law-and-Policy</t>
        </is>
      </c>
      <c r="S5502" s="3" t="inlineStr">
        <is>
          <t>Dept bio</t>
        </is>
      </c>
      <c r="T5502" s="3" t="n">
        <v>1</v>
      </c>
      <c r="U5502" s="3" t="inlineStr">
        <is>
          <t>Medium (self-reported in faculty bio)</t>
        </is>
      </c>
      <c r="V5502" s="3" t="n"/>
      <c r="W5502" s="3" t="inlineStr">
        <is>
          <t>MacDougall, D. Robert. 2022. Righting Health Policy: Bioethics, Political Philosophy, and the Normative Justification of Health Law and Policy. Lanham, MD: Lexington Books.</t>
        </is>
      </c>
      <c r="X5502" s="3" t="inlineStr"/>
      <c r="Y5502" s="3" t="inlineStr"/>
      <c r="Z5502" s="3" t="inlineStr"/>
      <c r="AA5502" s="3" t="inlineStr"/>
      <c r="AB5502" s="3" t="inlineStr"/>
      <c r="AC5502" s="3" t="inlineStr">
        <is>
          <t>School of Arts &amp; Sciences</t>
        </is>
      </c>
      <c r="AD5502" s="3" t="n"/>
      <c r="AE5502" s="3" t="inlineStr">
        <is>
          <t>No</t>
        </is>
      </c>
      <c r="AF5502" s="3" t="inlineStr"/>
      <c r="AG5502" s="4" t="inlineStr"/>
      <c r="AH5502" s="4" t="inlineStr"/>
      <c r="AI5502" s="4" t="inlineStr"/>
    </row>
    <row r="5503">
      <c r="A5503" s="3" t="inlineStr">
        <is>
          <t>SOC-0553</t>
        </is>
      </c>
      <c r="B5503" s="3" t="inlineStr">
        <is>
          <t>Rodriguez</t>
        </is>
      </c>
      <c r="C5503" s="3" t="inlineStr">
        <is>
          <t>Eric</t>
        </is>
      </c>
      <c r="D5503" s="3" t="inlineStr">
        <is>
          <t>Eric Rodriguez</t>
        </is>
      </c>
      <c r="E5503" s="3" t="inlineStr">
        <is>
          <t>ASSOCIATE PROFESSOR OF PSYCHOLOGY</t>
        </is>
      </c>
      <c r="F5503" s="3" t="inlineStr">
        <is>
          <t>NYC College of Technology</t>
        </is>
      </c>
      <c r="G5503" s="3" t="inlineStr">
        <is>
          <t>Social Science</t>
        </is>
      </c>
      <c r="H5503" s="3" t="inlineStr">
        <is>
          <t>ERodriguez@citytech.cuny.edu</t>
        </is>
      </c>
      <c r="I5503" s="3" t="inlineStr">
        <is>
          <t>Book</t>
        </is>
      </c>
      <c r="J5503" s="3" t="inlineStr">
        <is>
          <t>The LGBTQ+ Muslim Experience</t>
        </is>
      </c>
      <c r="K5503" s="3" t="n">
        <v>2022</v>
      </c>
      <c r="L5503" s="3" t="inlineStr">
        <is>
          <t>Routledge eBooks</t>
        </is>
      </c>
      <c r="M5503" s="3" t="inlineStr">
        <is>
          <t>Chana M. Etengoff; Eric M. Rodriguez</t>
        </is>
      </c>
      <c r="N5503" s="3" t="inlineStr"/>
      <c r="O5503" s="3" t="n"/>
      <c r="P5503" s="3" t="inlineStr"/>
      <c r="Q5503" s="3" t="inlineStr">
        <is>
          <t>10.4324/9781003325116</t>
        </is>
      </c>
      <c r="R5503" s="3" t="inlineStr">
        <is>
          <t>https://doi.org/10.4324/9781003325116</t>
        </is>
      </c>
      <c r="S5503" s="3" t="inlineStr">
        <is>
          <t>OpenAlex; Dept bio</t>
        </is>
      </c>
      <c r="T5503" s="3" t="n">
        <v>2</v>
      </c>
      <c r="U5503" s="3" t="inlineStr">
        <is>
          <t>High (City Tech affiliation on paper); 2 sources</t>
        </is>
      </c>
      <c r="V5503" s="3" t="n"/>
      <c r="W5503" s="3" t="inlineStr">
        <is>
          <t>Drawing on theory from the fields of personality psychology, social psychology, positive psychology and the psychology of religion, my research interests explore the concepts of identity conflict and integration in lesbian, gay, bisexual, transgender and queer (LGBTQ) people of faith. My work has a strong applied focus that directly relates to such culturally salient issues as political ideation, religiosity/spirituality, fundamentalism, authoritarianism and tolerance/intolerance. Other underlying themes include social justice, identity development, social identity theory, stress-related growth and individual/institutional empowerment. I am currently focusing my research efforts on expanding my theoretical ideas regarding sexual and gender minority people of faith through my ongoing involvement with the LGBTQ Muslim Experience Study, the LGBTQ People of Faith Working Group and the Identity Integration Measure Project. Future research plans include: 1) teaming with student researchers to continue analyzing the large amount of qualitative and quantitative data I have collected to date, 2) constructing instruments that more accurately measure identity conflict and integration between religious beliefs and sexual orientation, 3) conducting an even larger survey study of LGBTQ people of faith, and 4) exploring the connection between faith, sexual orientation, positive psychology and the “Big Five” personality traits.</t>
        </is>
      </c>
      <c r="X5503" s="3" t="inlineStr">
        <is>
          <t>The LGBTQ+ Muslim Experience presents an accessible, applied discussion of transformative and intersectional approaches to LGBTQ+ Muslim research, training and clinical practice. The book asserts that LGBTQ+ Muslims can agentively build resilience pathways as they negotiate multiple minority identities and stressors. Through consciously recognizing the power-laden contexts of both conflict and development, scholars and clinicians can partner with multiple minority populations such as LGBTQ+ Muslims as they pursue social justice and enact their own transformative development. To this end, this book aims to address four goals: (1) to amplify the voices of both sexual and gender minority Muslims; (2) to acknowledge the intersectional challenges and stressors that LGBTQ+ Muslims encounter as a multiple minority group; (3) to highlight LGBTQ+ Muslims' relational and cultural resilience tools and (4) to introduce transformative intersectional psychology frameworks for future research and clinical practice with sexual and gender minority people of faith. The chapters in this book were originally published as a special issue of the Journal of Homosexuality</t>
        </is>
      </c>
      <c r="Y5503" s="3" t="inlineStr">
        <is>
          <t>OpenAlex</t>
        </is>
      </c>
      <c r="Z5503" s="3" t="inlineStr"/>
      <c r="AA5503" s="3" t="inlineStr">
        <is>
          <t>Not found</t>
        </is>
      </c>
      <c r="AB5503" s="3" t="inlineStr">
        <is>
          <t>closed</t>
        </is>
      </c>
      <c r="AC5503" s="3" t="inlineStr">
        <is>
          <t>School of Arts &amp; Sciences</t>
        </is>
      </c>
      <c r="AD5503" s="3" t="n">
        <v>2</v>
      </c>
      <c r="AE5503" s="3" t="inlineStr">
        <is>
          <t>No</t>
        </is>
      </c>
      <c r="AF5503" s="3" t="inlineStr"/>
      <c r="AG5503" s="4" t="inlineStr"/>
      <c r="AH5503" s="4" t="inlineStr"/>
      <c r="AI5503" s="4" t="inlineStr"/>
    </row>
    <row r="5504">
      <c r="A5504" s="3" t="inlineStr">
        <is>
          <t>SOC-0554</t>
        </is>
      </c>
      <c r="B5504" s="3" t="inlineStr">
        <is>
          <t>Mincyte</t>
        </is>
      </c>
      <c r="C5504" s="3" t="inlineStr">
        <is>
          <t>Diana</t>
        </is>
      </c>
      <c r="D5504" s="3" t="inlineStr">
        <is>
          <t>Diana Mincyte</t>
        </is>
      </c>
      <c r="E5504" s="3" t="inlineStr">
        <is>
          <t>Professor of Sociology</t>
        </is>
      </c>
      <c r="F5504" s="3" t="inlineStr">
        <is>
          <t>NYC College of Technology</t>
        </is>
      </c>
      <c r="G5504" s="3" t="inlineStr">
        <is>
          <t>Social Science</t>
        </is>
      </c>
      <c r="H5504" s="3" t="inlineStr">
        <is>
          <t>DMincyte@citytech.cuny.edu</t>
        </is>
      </c>
      <c r="I5504" s="3" t="inlineStr">
        <is>
          <t>Journal article</t>
        </is>
      </c>
      <c r="J5504" s="3" t="inlineStr">
        <is>
          <t>The War in Ukraine and Food Security in Eastern Europe</t>
        </is>
      </c>
      <c r="K5504" s="3" t="n">
        <v>2022</v>
      </c>
      <c r="L5504" s="3" t="inlineStr">
        <is>
          <t>Gastronomica The Journal of Food and Culture</t>
        </is>
      </c>
      <c r="M5504" s="3" t="inlineStr">
        <is>
          <t>Eszter Krasznai Kovács; Agata Bachórz; Natasha Bernstein Bunzl; Diana Mincytė; Fabio Parasecoli; Simone Piras; Mihai Varga</t>
        </is>
      </c>
      <c r="N5504" s="3" t="inlineStr"/>
      <c r="O5504" s="3" t="n"/>
      <c r="P5504" s="3" t="inlineStr"/>
      <c r="Q5504" s="3" t="inlineStr">
        <is>
          <t>10.1525/gfc.2022.22.3.1</t>
        </is>
      </c>
      <c r="R5504" s="3" t="inlineStr">
        <is>
          <t>https://doi.org/10.1525/gfc.2022.22.3.1</t>
        </is>
      </c>
      <c r="S5504" s="3" t="inlineStr">
        <is>
          <t>OpenAlex; CUNY Academic Works</t>
        </is>
      </c>
      <c r="T5504" s="3" t="n">
        <v>2</v>
      </c>
      <c r="U5504" s="3" t="inlineStr">
        <is>
          <t>High (City Tech affiliation on paper); 2 sources</t>
        </is>
      </c>
      <c r="V5504" s="3" t="n"/>
      <c r="W5504" s="3" t="inlineStr"/>
      <c r="X5504" s="3" t="inlineStr">
        <is>
          <t>This dispatch outlines some of the immediate consequences and long-term challenges posed by the Ukraine war on food security and production systems in Eastern Europe. We draw particular attention to the food aid and provisioning realities around many million (and increasing) numbers of Ukrainian refugees, and the current lack of systemic, government-coordinated responses to the humanitarian crisis. Further, we outline the distinct forms of agriculture characterizing Eastern Europe, notably, the short supply chains and farming networks that are socially and environmentally unique and valuable, and are a result of the persistence of smaller, family-led farms. However, these farms and farmers are facing increasingly difficult times as a result of inflation, rising fuel prices, rationing, climate stress, export bans, and now large numbers of refugees arriving to some already very poor rural areas. We highlight the need for these multiple stresses to be discussed together, for their consequences on food production in the short and long term, especially as the effects of the war extend beyond the region. These stresses include, in the immediate, a lack (and a lack of reliability on) of state aid and infrastructures for refugee hosts and food aid organizations and, in the longer term, persisting EU-policy and market pushes toward intensification that will greatly challenge the smallholder system in Eastern Europe.</t>
        </is>
      </c>
      <c r="Y5504" s="3" t="inlineStr">
        <is>
          <t>OpenAlex</t>
        </is>
      </c>
      <c r="Z5504" s="3" t="inlineStr">
        <is>
          <t>https://discovery.ucl.ac.uk/10158510/2/Kovacs_The%20War%20in%20Ukraine%20and%20Food%20Security%20in%20Eastern%20Europe_AAM.pdf</t>
        </is>
      </c>
      <c r="AA5504" s="3" t="inlineStr">
        <is>
          <t>Open-access PDF (via OpenAlex)</t>
        </is>
      </c>
      <c r="AB5504" s="3" t="inlineStr">
        <is>
          <t>bronze</t>
        </is>
      </c>
      <c r="AC5504" s="3" t="inlineStr">
        <is>
          <t>School of Arts &amp; Sciences</t>
        </is>
      </c>
      <c r="AD5504" s="3" t="n">
        <v>27</v>
      </c>
      <c r="AE5504" s="3" t="inlineStr">
        <is>
          <t>No</t>
        </is>
      </c>
      <c r="AF5504" s="3" t="inlineStr"/>
      <c r="AG5504" s="4" t="inlineStr"/>
      <c r="AH5504" s="4" t="inlineStr"/>
      <c r="AI5504" s="4" t="inlineStr"/>
    </row>
    <row r="5505">
      <c r="A5505" s="3" t="inlineStr">
        <is>
          <t>SOC-0555</t>
        </is>
      </c>
      <c r="B5505" s="3" t="inlineStr">
        <is>
          <t>Rodriguez</t>
        </is>
      </c>
      <c r="C5505" s="3" t="inlineStr">
        <is>
          <t>Eric</t>
        </is>
      </c>
      <c r="D5505" s="3" t="inlineStr">
        <is>
          <t>Eric Rodriguez</t>
        </is>
      </c>
      <c r="E5505" s="3" t="inlineStr">
        <is>
          <t>ASSOCIATE PROFESSOR OF PSYCHOLOGY</t>
        </is>
      </c>
      <c r="F5505" s="3" t="inlineStr">
        <is>
          <t>NYC College of Technology</t>
        </is>
      </c>
      <c r="G5505" s="3" t="inlineStr">
        <is>
          <t>Social Science</t>
        </is>
      </c>
      <c r="H5505" s="3" t="inlineStr">
        <is>
          <t>ERodriguez@citytech.cuny.edu</t>
        </is>
      </c>
      <c r="I5505" s="3" t="inlineStr">
        <is>
          <t>Journal article</t>
        </is>
      </c>
      <c r="J5505" s="3" t="inlineStr">
        <is>
          <t>Transformative LGBTQ+ Growth and Leadership Within Greek Life</t>
        </is>
      </c>
      <c r="K5505" s="3" t="n">
        <v>2022</v>
      </c>
      <c r="L5505" s="3" t="inlineStr">
        <is>
          <t>Journal of Homosexuality</t>
        </is>
      </c>
      <c r="M5505" s="3" t="inlineStr">
        <is>
          <t>Chana M. Etengoff; Zachary Hopkins; Eric M. Rodriguez</t>
        </is>
      </c>
      <c r="N5505" s="3" t="inlineStr"/>
      <c r="O5505" s="3" t="n"/>
      <c r="P5505" s="3" t="inlineStr"/>
      <c r="Q5505" s="3" t="inlineStr">
        <is>
          <t>10.1080/00918369.2022.2059966</t>
        </is>
      </c>
      <c r="R5505" s="3" t="inlineStr">
        <is>
          <t>https://doi.org/10.1080/00918369.2022.2059966</t>
        </is>
      </c>
      <c r="S5505" s="3" t="inlineStr">
        <is>
          <t>OpenAlex</t>
        </is>
      </c>
      <c r="T5505" s="3" t="n">
        <v>1</v>
      </c>
      <c r="U5505" s="3" t="inlineStr">
        <is>
          <t>High (City Tech affiliation on paper)</t>
        </is>
      </c>
      <c r="V5505" s="3" t="n"/>
      <c r="W5505" s="3" t="inlineStr"/>
      <c r="X5505" s="3" t="inlineStr">
        <is>
          <t>Departing from extant deficit models, the present study qualitatively explored 50 LGBTQ+ college students' development within Greek Life from a Transformative Intersectional Psychology (TIP) approach. Amidst the heteronormative and gendernormative challenges of Greek Life, participants actively pursued an authentic self, friendship, leadership and transformative social change. Sixty-six percent of participants characterized their Greek Life experiences as positive, with 88% of participants reporting that their overall Greek Life engagement positively contributed to their college experience. Moreover, 74% of participants served in Greek Life leadership roles. Of the participants in leadership roles, 46% reported that their Greek Life experiences positively connected to their LGBTQ+ identity. Participants' dynamic Greek Life engagement required no external research prompt, illustrating LGBTQ+ emerging adults' agentive efforts to actively, collaboratively and transformatively direct their own development and create institutional change. Research, counseling and administrative recommendations on how to foster LGBTQ+ campus leadership and Greek Life inclusion are discussed.</t>
        </is>
      </c>
      <c r="Y5505" s="3" t="inlineStr">
        <is>
          <t>OpenAlex</t>
        </is>
      </c>
      <c r="Z5505" s="3" t="inlineStr"/>
      <c r="AA5505" s="3" t="inlineStr">
        <is>
          <t>Not found</t>
        </is>
      </c>
      <c r="AB5505" s="3" t="inlineStr">
        <is>
          <t>closed</t>
        </is>
      </c>
      <c r="AC5505" s="3" t="inlineStr">
        <is>
          <t>School of Arts &amp; Sciences</t>
        </is>
      </c>
      <c r="AD5505" s="3" t="n">
        <v>2</v>
      </c>
      <c r="AE5505" s="3" t="inlineStr">
        <is>
          <t>No</t>
        </is>
      </c>
      <c r="AF5505" s="3" t="inlineStr"/>
      <c r="AG5505" s="4" t="inlineStr"/>
      <c r="AH5505" s="4" t="inlineStr"/>
      <c r="AI5505" s="4" t="inlineStr"/>
    </row>
    <row r="5506">
      <c r="A5506" s="3" t="inlineStr">
        <is>
          <t>SOC-0559</t>
        </is>
      </c>
      <c r="B5506" s="3" t="inlineStr">
        <is>
          <t>Ahmed</t>
        </is>
      </c>
      <c r="C5506" s="3" t="inlineStr">
        <is>
          <t>Dua</t>
        </is>
      </c>
      <c r="D5506" s="3" t="inlineStr">
        <is>
          <t>Dua Ahmed</t>
        </is>
      </c>
      <c r="E5506" s="3" t="inlineStr">
        <is>
          <t>SUB LECTURER Of PSYCHOLOGY</t>
        </is>
      </c>
      <c r="F5506" s="3" t="inlineStr">
        <is>
          <t>NYC College of Technology</t>
        </is>
      </c>
      <c r="G5506" s="3" t="inlineStr">
        <is>
          <t>Social Science</t>
        </is>
      </c>
      <c r="H5506" s="3" t="inlineStr">
        <is>
          <t>DAhmed@CityTech.Cuny.Edu</t>
        </is>
      </c>
      <c r="I5506" s="3" t="inlineStr">
        <is>
          <t>Dissertation</t>
        </is>
      </c>
      <c r="J5506" s="3" t="inlineStr">
        <is>
          <t>Anxious attachment style and its link to anxiety in young adults [master's thesis, Long Island University]. LIU Digital Commons</t>
        </is>
      </c>
      <c r="K5506" s="3" t="n">
        <v>2023</v>
      </c>
      <c r="L5506" s="3" t="inlineStr"/>
      <c r="M5506" s="3" t="inlineStr">
        <is>
          <t>Ahmed, D</t>
        </is>
      </c>
      <c r="N5506" s="3" t="inlineStr"/>
      <c r="O5506" s="3" t="n"/>
      <c r="P5506" s="3" t="inlineStr"/>
      <c r="Q5506" s="3" t="inlineStr"/>
      <c r="R5506" s="3" t="inlineStr"/>
      <c r="S5506" s="3" t="inlineStr">
        <is>
          <t>Dept bio</t>
        </is>
      </c>
      <c r="T5506" s="3" t="n">
        <v>1</v>
      </c>
      <c r="U5506" s="3" t="inlineStr">
        <is>
          <t>Medium (self-reported in faculty bio)</t>
        </is>
      </c>
      <c r="V5506" s="3" t="n"/>
      <c r="W5506" s="3" t="inlineStr">
        <is>
          <t>Ahmed, D. (2023). Anxious attachment style and its link to anxiety in young adults [master's thesis, Long Island University]. LIU Digital Commons.</t>
        </is>
      </c>
      <c r="X5506" s="3" t="inlineStr"/>
      <c r="Y5506" s="3" t="inlineStr"/>
      <c r="Z5506" s="3" t="inlineStr"/>
      <c r="AA5506" s="3" t="inlineStr"/>
      <c r="AB5506" s="3" t="inlineStr"/>
      <c r="AC5506" s="3" t="inlineStr">
        <is>
          <t>School of Arts &amp; Sciences</t>
        </is>
      </c>
      <c r="AD5506" s="3" t="n"/>
      <c r="AE5506" s="3" t="inlineStr">
        <is>
          <t>No</t>
        </is>
      </c>
      <c r="AF5506" s="3" t="inlineStr"/>
      <c r="AG5506" s="4" t="inlineStr"/>
      <c r="AH5506" s="4" t="inlineStr"/>
      <c r="AI5506" s="4" t="inlineStr"/>
    </row>
    <row r="5507">
      <c r="A5507" s="3" t="inlineStr">
        <is>
          <t>SOC-0560</t>
        </is>
      </c>
      <c r="B5507" s="3" t="inlineStr">
        <is>
          <t>Nyambuu</t>
        </is>
      </c>
      <c r="C5507" s="3" t="inlineStr">
        <is>
          <t>Unurjargal</t>
        </is>
      </c>
      <c r="D5507" s="3" t="inlineStr">
        <is>
          <t>Unurjargal Nyambuu</t>
        </is>
      </c>
      <c r="E5507" s="3" t="inlineStr">
        <is>
          <t>Associate Professor of Economics</t>
        </is>
      </c>
      <c r="F5507" s="3" t="inlineStr">
        <is>
          <t>NYC College of Technology</t>
        </is>
      </c>
      <c r="G5507" s="3" t="inlineStr">
        <is>
          <t>Social Science</t>
        </is>
      </c>
      <c r="H5507" s="3" t="inlineStr">
        <is>
          <t>UNyambuu@citytech.cuny.edu</t>
        </is>
      </c>
      <c r="I5507" s="3" t="inlineStr">
        <is>
          <t>Book chapter</t>
        </is>
      </c>
      <c r="J5507" s="3" t="inlineStr">
        <is>
          <t>Climate Risks, Sustainable Finance, and Climate Policy</t>
        </is>
      </c>
      <c r="K5507" s="3" t="n">
        <v>2023</v>
      </c>
      <c r="L5507" s="3" t="inlineStr">
        <is>
          <t>Contributions to economics</t>
        </is>
      </c>
      <c r="M5507" s="3" t="inlineStr">
        <is>
          <t>Unurjargal Nyambuu; Willi Semmler</t>
        </is>
      </c>
      <c r="N5507" s="3" t="inlineStr"/>
      <c r="O5507" s="3" t="n"/>
      <c r="P5507" s="3" t="inlineStr"/>
      <c r="Q5507" s="3" t="inlineStr">
        <is>
          <t>10.1007/978-3-031-27982-9_11</t>
        </is>
      </c>
      <c r="R5507" s="3" t="inlineStr">
        <is>
          <t>https://doi.org/10.1007/978-3-031-27982-9_11</t>
        </is>
      </c>
      <c r="S5507" s="3" t="inlineStr">
        <is>
          <t>OpenAlex</t>
        </is>
      </c>
      <c r="T5507" s="3" t="n">
        <v>1</v>
      </c>
      <c r="U5507" s="3" t="inlineStr">
        <is>
          <t>High (City Tech affiliation on paper)</t>
        </is>
      </c>
      <c r="V5507" s="3" t="n"/>
      <c r="W5507" s="3" t="inlineStr"/>
      <c r="X5507" s="3" t="inlineStr"/>
      <c r="Y5507" s="3" t="inlineStr"/>
      <c r="Z5507" s="3" t="inlineStr"/>
      <c r="AA5507" s="3" t="inlineStr">
        <is>
          <t>Not found</t>
        </is>
      </c>
      <c r="AB5507" s="3" t="inlineStr">
        <is>
          <t>closed</t>
        </is>
      </c>
      <c r="AC5507" s="3" t="inlineStr">
        <is>
          <t>School of Arts &amp; Sciences</t>
        </is>
      </c>
      <c r="AD5507" s="3" t="n">
        <v>2</v>
      </c>
      <c r="AE5507" s="3" t="inlineStr">
        <is>
          <t>No</t>
        </is>
      </c>
      <c r="AF5507" s="3" t="inlineStr"/>
      <c r="AG5507" s="4" t="inlineStr"/>
      <c r="AH5507" s="4" t="inlineStr"/>
      <c r="AI5507" s="4" t="inlineStr"/>
    </row>
    <row r="5508">
      <c r="A5508" s="3" t="inlineStr">
        <is>
          <t>SOC-0561</t>
        </is>
      </c>
      <c r="B5508" s="3" t="inlineStr">
        <is>
          <t>Nyambuu</t>
        </is>
      </c>
      <c r="C5508" s="3" t="inlineStr">
        <is>
          <t>Unurjargal</t>
        </is>
      </c>
      <c r="D5508" s="3" t="inlineStr">
        <is>
          <t>Unurjargal Nyambuu</t>
        </is>
      </c>
      <c r="E5508" s="3" t="inlineStr">
        <is>
          <t>Associate Professor of Economics</t>
        </is>
      </c>
      <c r="F5508" s="3" t="inlineStr">
        <is>
          <t>NYC College of Technology</t>
        </is>
      </c>
      <c r="G5508" s="3" t="inlineStr">
        <is>
          <t>Social Science</t>
        </is>
      </c>
      <c r="H5508" s="3" t="inlineStr">
        <is>
          <t>UNyambuu@citytech.cuny.edu</t>
        </is>
      </c>
      <c r="I5508" s="3" t="inlineStr">
        <is>
          <t>Book chapter</t>
        </is>
      </c>
      <c r="J5508" s="3" t="inlineStr">
        <is>
          <t>Concluding Remarks</t>
        </is>
      </c>
      <c r="K5508" s="3" t="n">
        <v>2023</v>
      </c>
      <c r="L5508" s="3" t="inlineStr">
        <is>
          <t>Contributions to economics</t>
        </is>
      </c>
      <c r="M5508" s="3" t="inlineStr">
        <is>
          <t>Unurjargal Nyambuu; Willi Semmler</t>
        </is>
      </c>
      <c r="N5508" s="3" t="inlineStr"/>
      <c r="O5508" s="3" t="n"/>
      <c r="P5508" s="3" t="inlineStr"/>
      <c r="Q5508" s="3" t="inlineStr">
        <is>
          <t>10.1007/978-3-031-27982-9_12</t>
        </is>
      </c>
      <c r="R5508" s="3" t="inlineStr">
        <is>
          <t>https://doi.org/10.1007/978-3-031-27982-9_12</t>
        </is>
      </c>
      <c r="S5508" s="3" t="inlineStr">
        <is>
          <t>OpenAlex</t>
        </is>
      </c>
      <c r="T5508" s="3" t="n">
        <v>1</v>
      </c>
      <c r="U5508" s="3" t="inlineStr">
        <is>
          <t>High (City Tech affiliation on paper)</t>
        </is>
      </c>
      <c r="V5508" s="3" t="n"/>
      <c r="W5508" s="3" t="inlineStr"/>
      <c r="X5508" s="3" t="inlineStr"/>
      <c r="Y5508" s="3" t="inlineStr"/>
      <c r="Z5508" s="3" t="inlineStr"/>
      <c r="AA5508" s="3" t="inlineStr">
        <is>
          <t>Not found</t>
        </is>
      </c>
      <c r="AB5508" s="3" t="inlineStr">
        <is>
          <t>closed</t>
        </is>
      </c>
      <c r="AC5508" s="3" t="inlineStr">
        <is>
          <t>School of Arts &amp; Sciences</t>
        </is>
      </c>
      <c r="AD5508" s="3" t="n">
        <v>0</v>
      </c>
      <c r="AE5508" s="3" t="inlineStr">
        <is>
          <t>No</t>
        </is>
      </c>
      <c r="AF5508" s="3" t="inlineStr"/>
      <c r="AG5508" s="4" t="inlineStr"/>
      <c r="AH5508" s="4" t="inlineStr"/>
      <c r="AI5508" s="4" t="inlineStr"/>
    </row>
    <row r="5509">
      <c r="A5509" s="3" t="inlineStr">
        <is>
          <t>SOC-0562</t>
        </is>
      </c>
      <c r="B5509" s="3" t="inlineStr">
        <is>
          <t>Nyambuu</t>
        </is>
      </c>
      <c r="C5509" s="3" t="inlineStr">
        <is>
          <t>Unurjargal</t>
        </is>
      </c>
      <c r="D5509" s="3" t="inlineStr">
        <is>
          <t>Unurjargal Nyambuu</t>
        </is>
      </c>
      <c r="E5509" s="3" t="inlineStr">
        <is>
          <t>Associate Professor of Economics</t>
        </is>
      </c>
      <c r="F5509" s="3" t="inlineStr">
        <is>
          <t>NYC College of Technology</t>
        </is>
      </c>
      <c r="G5509" s="3" t="inlineStr">
        <is>
          <t>Social Science</t>
        </is>
      </c>
      <c r="H5509" s="3" t="inlineStr">
        <is>
          <t>UNyambuu@citytech.cuny.edu</t>
        </is>
      </c>
      <c r="I5509" s="3" t="inlineStr">
        <is>
          <t>Book chapter</t>
        </is>
      </c>
      <c r="J5509" s="3" t="inlineStr">
        <is>
          <t>Delaying Forces and Climate Negotiation—Games, Lock-ins, Leakages, and Tipping Points</t>
        </is>
      </c>
      <c r="K5509" s="3" t="n">
        <v>2023</v>
      </c>
      <c r="L5509" s="3" t="inlineStr">
        <is>
          <t>Contributions to economics</t>
        </is>
      </c>
      <c r="M5509" s="3" t="inlineStr">
        <is>
          <t>Unurjargal Nyambuu; Willi Semmler</t>
        </is>
      </c>
      <c r="N5509" s="3" t="inlineStr"/>
      <c r="O5509" s="3" t="n"/>
      <c r="P5509" s="3" t="inlineStr"/>
      <c r="Q5509" s="3" t="inlineStr">
        <is>
          <t>10.1007/978-3-031-27982-9_10</t>
        </is>
      </c>
      <c r="R5509" s="3" t="inlineStr">
        <is>
          <t>https://doi.org/10.1007/978-3-031-27982-9_10</t>
        </is>
      </c>
      <c r="S5509" s="3" t="inlineStr">
        <is>
          <t>OpenAlex</t>
        </is>
      </c>
      <c r="T5509" s="3" t="n">
        <v>1</v>
      </c>
      <c r="U5509" s="3" t="inlineStr">
        <is>
          <t>High (City Tech affiliation on paper)</t>
        </is>
      </c>
      <c r="V5509" s="3" t="n"/>
      <c r="W5509" s="3" t="inlineStr"/>
      <c r="X5509" s="3" t="inlineStr"/>
      <c r="Y5509" s="3" t="inlineStr"/>
      <c r="Z5509" s="3" t="inlineStr"/>
      <c r="AA5509" s="3" t="inlineStr">
        <is>
          <t>Not found</t>
        </is>
      </c>
      <c r="AB5509" s="3" t="inlineStr">
        <is>
          <t>closed</t>
        </is>
      </c>
      <c r="AC5509" s="3" t="inlineStr">
        <is>
          <t>School of Arts &amp; Sciences</t>
        </is>
      </c>
      <c r="AD5509" s="3" t="n">
        <v>0</v>
      </c>
      <c r="AE5509" s="3" t="inlineStr">
        <is>
          <t>No</t>
        </is>
      </c>
      <c r="AF5509" s="3" t="inlineStr"/>
      <c r="AG5509" s="4" t="inlineStr"/>
      <c r="AH5509" s="4" t="inlineStr"/>
      <c r="AI5509" s="4" t="inlineStr"/>
    </row>
    <row r="5510">
      <c r="A5510" s="3" t="inlineStr">
        <is>
          <t>SOC-0563</t>
        </is>
      </c>
      <c r="B5510" s="3" t="inlineStr">
        <is>
          <t>Rodriguez</t>
        </is>
      </c>
      <c r="C5510" s="3" t="inlineStr">
        <is>
          <t>Eric</t>
        </is>
      </c>
      <c r="D5510" s="3" t="inlineStr">
        <is>
          <t>Eric Rodriguez</t>
        </is>
      </c>
      <c r="E5510" s="3" t="inlineStr">
        <is>
          <t>ASSOCIATE PROFESSOR OF PSYCHOLOGY</t>
        </is>
      </c>
      <c r="F5510" s="3" t="inlineStr">
        <is>
          <t>NYC College of Technology</t>
        </is>
      </c>
      <c r="G5510" s="3" t="inlineStr">
        <is>
          <t>Social Science</t>
        </is>
      </c>
      <c r="H5510" s="3" t="inlineStr">
        <is>
          <t>ERodriguez@citytech.cuny.edu</t>
        </is>
      </c>
      <c r="I5510" s="3" t="inlineStr">
        <is>
          <t>Journal article</t>
        </is>
      </c>
      <c r="J5510" s="3" t="inlineStr">
        <is>
          <t>Development and Validation of the Sexual Minority and Religious Identity Integration (SMRII) Scale</t>
        </is>
      </c>
      <c r="K5510" s="3" t="n">
        <v>2023</v>
      </c>
      <c r="L5510" s="3" t="inlineStr">
        <is>
          <t>Journal of Homosexuality</t>
        </is>
      </c>
      <c r="M5510" s="3" t="inlineStr">
        <is>
          <t>Chana M. Etengoff; G. Tyler Lefevor; Kiet D. Huynh; Eric M. Rodriguez; Emily Luong</t>
        </is>
      </c>
      <c r="N5510" s="3" t="inlineStr"/>
      <c r="O5510" s="3" t="n"/>
      <c r="P5510" s="3" t="inlineStr"/>
      <c r="Q5510" s="3" t="inlineStr">
        <is>
          <t>10.1080/00918369.2023.2201870</t>
        </is>
      </c>
      <c r="R5510" s="3" t="inlineStr">
        <is>
          <t>https://doi.org/10.1080/00918369.2023.2201870</t>
        </is>
      </c>
      <c r="S5510" s="3" t="inlineStr">
        <is>
          <t>OpenAlex</t>
        </is>
      </c>
      <c r="T5510" s="3" t="n">
        <v>1</v>
      </c>
      <c r="U5510" s="3" t="inlineStr">
        <is>
          <t>High (City Tech affiliation on paper)</t>
        </is>
      </c>
      <c r="V5510" s="3" t="n"/>
      <c r="W5510" s="3" t="inlineStr"/>
      <c r="X5510" s="3" t="inlineStr">
        <is>
          <t>Despite the psychosocial strain of homonegative religious attitudes, many people with minoritized sexual identities also hold religious identities and benefit from integrating their sexual minority and religious identities. However, for research and clinical practice to advance, a reliable and valid measure of sexual and religious identity integration is needed. The present study reports on the development and validation of the Sexual Minority and Religious Identity Integration (SMRII) Scale. Participants were comprised of two subsamples for whom sexual and religious identity is particularly salient (Latter-day Saints and Muslims) as well as a third subsample of the general sexual minority population—totaling 1,424 individuals (39% POC, 62% cisman, 27% ciswoman, 11% trans/non-binary/genderqueer). Exploratory and confirmatory factor analyses indicated that the 5-item scale measures a single unidimensional construct. This scale demonstrated good internal consistency in the total sample (α = .80) as well as metric and scalar invariance along relevant demographics. The SMRII also evidenced strong convergent and discriminant validity, significantly correlating with other measures of religious and sexual minority identity typically between r = .2 and r = .5. Taken together, initial findings indicate that the SMRII is a psychometrically sound measure that is brief enough to be utilized in research and clinical settings.Public Significance Statement: This article introduces the Sexual Minority and Religious Identity Integration Scale (SMRII) as a reliable and valid assessment of the degree to which individuals integrate their sexual minority and religious identities. This five-item measure is brief enough to be utilized in both research and clinical settings.</t>
        </is>
      </c>
      <c r="Y5510" s="3" t="inlineStr">
        <is>
          <t>OpenAlex</t>
        </is>
      </c>
      <c r="Z5510" s="3" t="inlineStr"/>
      <c r="AA5510" s="3" t="inlineStr">
        <is>
          <t>Not found</t>
        </is>
      </c>
      <c r="AB5510" s="3" t="inlineStr">
        <is>
          <t>closed</t>
        </is>
      </c>
      <c r="AC5510" s="3" t="inlineStr">
        <is>
          <t>School of Arts &amp; Sciences</t>
        </is>
      </c>
      <c r="AD5510" s="3" t="n">
        <v>6</v>
      </c>
      <c r="AE5510" s="3" t="inlineStr">
        <is>
          <t>No</t>
        </is>
      </c>
      <c r="AF5510" s="3" t="inlineStr"/>
      <c r="AG5510" s="4" t="inlineStr"/>
      <c r="AH5510" s="4" t="inlineStr"/>
      <c r="AI5510" s="4" t="inlineStr"/>
    </row>
    <row r="5511">
      <c r="A5511" s="3" t="inlineStr">
        <is>
          <t>SOC-0564</t>
        </is>
      </c>
      <c r="B5511" s="3" t="inlineStr">
        <is>
          <t>MacDougall</t>
        </is>
      </c>
      <c r="C5511" s="3" t="inlineStr">
        <is>
          <t>Robert</t>
        </is>
      </c>
      <c r="D5511" s="3" t="inlineStr">
        <is>
          <t>Robert MacDougall</t>
        </is>
      </c>
      <c r="E5511" s="3" t="inlineStr">
        <is>
          <t>Professor of Philosophy</t>
        </is>
      </c>
      <c r="F5511" s="3" t="inlineStr">
        <is>
          <t>NYC College of Technology</t>
        </is>
      </c>
      <c r="G5511" s="3" t="inlineStr">
        <is>
          <t>Social Science</t>
        </is>
      </c>
      <c r="H5511" s="3" t="inlineStr">
        <is>
          <t>DMacdougall@citytech.cuny.edu</t>
        </is>
      </c>
      <c r="I5511" s="3" t="inlineStr">
        <is>
          <t>Paper (venue type unclear)</t>
        </is>
      </c>
      <c r="J5511" s="3" t="inlineStr">
        <is>
          <t>Encyclopedia of the Philosophy of Law and Social Philosophy</t>
        </is>
      </c>
      <c r="K5511" s="3" t="n">
        <v>2023</v>
      </c>
      <c r="L5511" s="3" t="inlineStr"/>
      <c r="M5511" s="3" t="inlineStr"/>
      <c r="N5511" s="3" t="inlineStr"/>
      <c r="O5511" s="3" t="n"/>
      <c r="P5511" s="3" t="inlineStr"/>
      <c r="Q5511" s="3" t="inlineStr">
        <is>
          <t>10.1007/978-94-007-6730-0_1085-1</t>
        </is>
      </c>
      <c r="R5511" s="3" t="inlineStr">
        <is>
          <t>https://doi.org/10.1007/978-94-007-6730-0_1085-1</t>
        </is>
      </c>
      <c r="S5511" s="3" t="inlineStr">
        <is>
          <t>Dept bio</t>
        </is>
      </c>
      <c r="T5511" s="3" t="n">
        <v>1</v>
      </c>
      <c r="U5511" s="3" t="inlineStr">
        <is>
          <t>Medium (self-reported in faculty bio)</t>
        </is>
      </c>
      <c r="V5511" s="3" t="n"/>
      <c r="W5511" s="3" t="inlineStr">
        <is>
          <t>MacDougall, D.Robert. Authority. In: Sellers, M., Kirste, S. (eds) "Encyclopedia of the Philosophy of Law and Social Philosophy". Springer, Dordrecht. https://doi.org/10.1007/978-94-007-6730-0_1085-1. 2023.</t>
        </is>
      </c>
      <c r="X5511" s="3" t="inlineStr"/>
      <c r="Y5511" s="3" t="inlineStr"/>
      <c r="Z5511" s="3" t="inlineStr"/>
      <c r="AA5511" s="3" t="inlineStr"/>
      <c r="AB5511" s="3" t="inlineStr"/>
      <c r="AC5511" s="3" t="inlineStr">
        <is>
          <t>School of Arts &amp; Sciences</t>
        </is>
      </c>
      <c r="AD5511" s="3" t="n"/>
      <c r="AE5511" s="3" t="inlineStr">
        <is>
          <t>No</t>
        </is>
      </c>
      <c r="AF5511" s="3" t="inlineStr"/>
      <c r="AG5511" s="4" t="inlineStr"/>
      <c r="AH5511" s="4" t="inlineStr"/>
      <c r="AI5511" s="4" t="inlineStr"/>
    </row>
    <row r="5512">
      <c r="A5512" s="3" t="inlineStr">
        <is>
          <t>SOC-0565</t>
        </is>
      </c>
      <c r="B5512" s="3" t="inlineStr">
        <is>
          <t>Nyambuu</t>
        </is>
      </c>
      <c r="C5512" s="3" t="inlineStr">
        <is>
          <t>Unurjargal</t>
        </is>
      </c>
      <c r="D5512" s="3" t="inlineStr">
        <is>
          <t>Unurjargal Nyambuu</t>
        </is>
      </c>
      <c r="E5512" s="3" t="inlineStr">
        <is>
          <t>Associate Professor of Economics</t>
        </is>
      </c>
      <c r="F5512" s="3" t="inlineStr">
        <is>
          <t>NYC College of Technology</t>
        </is>
      </c>
      <c r="G5512" s="3" t="inlineStr">
        <is>
          <t>Social Science</t>
        </is>
      </c>
      <c r="H5512" s="3" t="inlineStr">
        <is>
          <t>UNyambuu@citytech.cuny.edu</t>
        </is>
      </c>
      <c r="I5512" s="3" t="inlineStr">
        <is>
          <t>Book chapter</t>
        </is>
      </c>
      <c r="J5512" s="3" t="inlineStr">
        <is>
          <t>Fossil Fuel Resource Depletion, Backstop Technology, and Renewable Energy</t>
        </is>
      </c>
      <c r="K5512" s="3" t="n">
        <v>2023</v>
      </c>
      <c r="L5512" s="3" t="inlineStr">
        <is>
          <t>Contributions to economics</t>
        </is>
      </c>
      <c r="M5512" s="3" t="inlineStr">
        <is>
          <t>Unurjargal Nyambuu; Willi Semmler</t>
        </is>
      </c>
      <c r="N5512" s="3" t="inlineStr"/>
      <c r="O5512" s="3" t="n"/>
      <c r="P5512" s="3" t="inlineStr"/>
      <c r="Q5512" s="3" t="inlineStr">
        <is>
          <t>10.1007/978-3-031-27982-9_6</t>
        </is>
      </c>
      <c r="R5512" s="3" t="inlineStr">
        <is>
          <t>https://doi.org/10.1007/978-3-031-27982-9_6</t>
        </is>
      </c>
      <c r="S5512" s="3" t="inlineStr">
        <is>
          <t>OpenAlex</t>
        </is>
      </c>
      <c r="T5512" s="3" t="n">
        <v>1</v>
      </c>
      <c r="U5512" s="3" t="inlineStr">
        <is>
          <t>High (City Tech affiliation on paper)</t>
        </is>
      </c>
      <c r="V5512" s="3" t="n"/>
      <c r="W5512" s="3" t="inlineStr"/>
      <c r="X5512" s="3" t="inlineStr"/>
      <c r="Y5512" s="3" t="inlineStr"/>
      <c r="Z5512" s="3" t="inlineStr"/>
      <c r="AA5512" s="3" t="inlineStr">
        <is>
          <t>Not found</t>
        </is>
      </c>
      <c r="AB5512" s="3" t="inlineStr">
        <is>
          <t>closed</t>
        </is>
      </c>
      <c r="AC5512" s="3" t="inlineStr">
        <is>
          <t>School of Arts &amp; Sciences</t>
        </is>
      </c>
      <c r="AD5512" s="3" t="n">
        <v>3</v>
      </c>
      <c r="AE5512" s="3" t="inlineStr">
        <is>
          <t>No</t>
        </is>
      </c>
      <c r="AF5512" s="3" t="inlineStr"/>
      <c r="AG5512" s="4" t="inlineStr"/>
      <c r="AH5512" s="4" t="inlineStr"/>
      <c r="AI5512" s="4" t="inlineStr"/>
    </row>
    <row r="5513">
      <c r="A5513" s="3" t="inlineStr">
        <is>
          <t>SOC-0566</t>
        </is>
      </c>
      <c r="B5513" s="3" t="inlineStr">
        <is>
          <t>Nyambuu</t>
        </is>
      </c>
      <c r="C5513" s="3" t="inlineStr">
        <is>
          <t>Unurjargal</t>
        </is>
      </c>
      <c r="D5513" s="3" t="inlineStr">
        <is>
          <t>Unurjargal Nyambuu</t>
        </is>
      </c>
      <c r="E5513" s="3" t="inlineStr">
        <is>
          <t>Associate Professor of Economics</t>
        </is>
      </c>
      <c r="F5513" s="3" t="inlineStr">
        <is>
          <t>NYC College of Technology</t>
        </is>
      </c>
      <c r="G5513" s="3" t="inlineStr">
        <is>
          <t>Social Science</t>
        </is>
      </c>
      <c r="H5513" s="3" t="inlineStr">
        <is>
          <t>UNyambuu@citytech.cuny.edu</t>
        </is>
      </c>
      <c r="I5513" s="3" t="inlineStr">
        <is>
          <t>Book chapter</t>
        </is>
      </c>
      <c r="J5513" s="3" t="inlineStr">
        <is>
          <t>Fossil Fuel Resources, Environment, and Climate Change</t>
        </is>
      </c>
      <c r="K5513" s="3" t="n">
        <v>2023</v>
      </c>
      <c r="L5513" s="3" t="inlineStr">
        <is>
          <t>Contributions to economics</t>
        </is>
      </c>
      <c r="M5513" s="3" t="inlineStr">
        <is>
          <t>Unurjargal Nyambuu; Willi Semmler</t>
        </is>
      </c>
      <c r="N5513" s="3" t="inlineStr"/>
      <c r="O5513" s="3" t="n"/>
      <c r="P5513" s="3" t="inlineStr"/>
      <c r="Q5513" s="3" t="inlineStr">
        <is>
          <t>10.1007/978-3-031-27982-9_4</t>
        </is>
      </c>
      <c r="R5513" s="3" t="inlineStr">
        <is>
          <t>https://doi.org/10.1007/978-3-031-27982-9_4</t>
        </is>
      </c>
      <c r="S5513" s="3" t="inlineStr">
        <is>
          <t>OpenAlex</t>
        </is>
      </c>
      <c r="T5513" s="3" t="n">
        <v>1</v>
      </c>
      <c r="U5513" s="3" t="inlineStr">
        <is>
          <t>High (City Tech affiliation on paper)</t>
        </is>
      </c>
      <c r="V5513" s="3" t="n"/>
      <c r="W5513" s="3" t="inlineStr"/>
      <c r="X5513" s="3" t="inlineStr"/>
      <c r="Y5513" s="3" t="inlineStr"/>
      <c r="Z5513" s="3" t="inlineStr"/>
      <c r="AA5513" s="3" t="inlineStr">
        <is>
          <t>Not found</t>
        </is>
      </c>
      <c r="AB5513" s="3" t="inlineStr">
        <is>
          <t>closed</t>
        </is>
      </c>
      <c r="AC5513" s="3" t="inlineStr">
        <is>
          <t>School of Arts &amp; Sciences</t>
        </is>
      </c>
      <c r="AD5513" s="3" t="n">
        <v>5</v>
      </c>
      <c r="AE5513" s="3" t="inlineStr">
        <is>
          <t>No</t>
        </is>
      </c>
      <c r="AF5513" s="3" t="inlineStr"/>
      <c r="AG5513" s="4" t="inlineStr"/>
      <c r="AH5513" s="4" t="inlineStr"/>
      <c r="AI5513" s="4" t="inlineStr"/>
    </row>
    <row r="5514">
      <c r="A5514" s="3" t="inlineStr">
        <is>
          <t>SOC-0567</t>
        </is>
      </c>
      <c r="B5514" s="3" t="inlineStr">
        <is>
          <t>Nyambuu</t>
        </is>
      </c>
      <c r="C5514" s="3" t="inlineStr">
        <is>
          <t>Unurjargal</t>
        </is>
      </c>
      <c r="D5514" s="3" t="inlineStr">
        <is>
          <t>Unurjargal Nyambuu</t>
        </is>
      </c>
      <c r="E5514" s="3" t="inlineStr">
        <is>
          <t>Associate Professor of Economics</t>
        </is>
      </c>
      <c r="F5514" s="3" t="inlineStr">
        <is>
          <t>NYC College of Technology</t>
        </is>
      </c>
      <c r="G5514" s="3" t="inlineStr">
        <is>
          <t>Social Science</t>
        </is>
      </c>
      <c r="H5514" s="3" t="inlineStr">
        <is>
          <t>UNyambuu@citytech.cuny.edu</t>
        </is>
      </c>
      <c r="I5514" s="3" t="inlineStr">
        <is>
          <t>Book chapter</t>
        </is>
      </c>
      <c r="J5514" s="3" t="inlineStr">
        <is>
          <t>Introduction and Overview</t>
        </is>
      </c>
      <c r="K5514" s="3" t="n">
        <v>2023</v>
      </c>
      <c r="L5514" s="3" t="inlineStr">
        <is>
          <t>Contributions to economics</t>
        </is>
      </c>
      <c r="M5514" s="3" t="inlineStr">
        <is>
          <t>Unurjargal Nyambuu; Willi Semmler</t>
        </is>
      </c>
      <c r="N5514" s="3" t="inlineStr"/>
      <c r="O5514" s="3" t="n"/>
      <c r="P5514" s="3" t="inlineStr"/>
      <c r="Q5514" s="3" t="inlineStr">
        <is>
          <t>10.1007/978-3-031-27982-9_1</t>
        </is>
      </c>
      <c r="R5514" s="3" t="inlineStr">
        <is>
          <t>https://doi.org/10.1007/978-3-031-27982-9_1</t>
        </is>
      </c>
      <c r="S5514" s="3" t="inlineStr">
        <is>
          <t>OpenAlex</t>
        </is>
      </c>
      <c r="T5514" s="3" t="n">
        <v>1</v>
      </c>
      <c r="U5514" s="3" t="inlineStr">
        <is>
          <t>High (City Tech affiliation on paper)</t>
        </is>
      </c>
      <c r="V5514" s="3" t="n"/>
      <c r="W5514" s="3" t="inlineStr"/>
      <c r="X5514" s="3" t="inlineStr"/>
      <c r="Y5514" s="3" t="inlineStr"/>
      <c r="Z5514" s="3" t="inlineStr"/>
      <c r="AA5514" s="3" t="inlineStr">
        <is>
          <t>Not found</t>
        </is>
      </c>
      <c r="AB5514" s="3" t="inlineStr">
        <is>
          <t>closed</t>
        </is>
      </c>
      <c r="AC5514" s="3" t="inlineStr">
        <is>
          <t>School of Arts &amp; Sciences</t>
        </is>
      </c>
      <c r="AD5514" s="3" t="n">
        <v>0</v>
      </c>
      <c r="AE5514" s="3" t="inlineStr">
        <is>
          <t>No</t>
        </is>
      </c>
      <c r="AF5514" s="3" t="inlineStr"/>
      <c r="AG5514" s="4" t="inlineStr"/>
      <c r="AH5514" s="4" t="inlineStr"/>
      <c r="AI5514" s="4" t="inlineStr"/>
    </row>
    <row r="5515">
      <c r="A5515" s="3" t="inlineStr">
        <is>
          <t>SOC-0568</t>
        </is>
      </c>
      <c r="B5515" s="3" t="inlineStr">
        <is>
          <t>Nyambuu</t>
        </is>
      </c>
      <c r="C5515" s="3" t="inlineStr">
        <is>
          <t>Unurjargal</t>
        </is>
      </c>
      <c r="D5515" s="3" t="inlineStr">
        <is>
          <t>Unurjargal Nyambuu</t>
        </is>
      </c>
      <c r="E5515" s="3" t="inlineStr">
        <is>
          <t>Associate Professor of Economics</t>
        </is>
      </c>
      <c r="F5515" s="3" t="inlineStr">
        <is>
          <t>NYC College of Technology</t>
        </is>
      </c>
      <c r="G5515" s="3" t="inlineStr">
        <is>
          <t>Social Science</t>
        </is>
      </c>
      <c r="H5515" s="3" t="inlineStr">
        <is>
          <t>UNyambuu@citytech.cuny.edu</t>
        </is>
      </c>
      <c r="I5515" s="3" t="inlineStr">
        <is>
          <t>Book chapter</t>
        </is>
      </c>
      <c r="J5515" s="3" t="inlineStr">
        <is>
          <t>Limits on the Extraction of Fossil Fuels</t>
        </is>
      </c>
      <c r="K5515" s="3" t="n">
        <v>2023</v>
      </c>
      <c r="L5515" s="3" t="inlineStr">
        <is>
          <t>Contributions to economics</t>
        </is>
      </c>
      <c r="M5515" s="3" t="inlineStr">
        <is>
          <t>Unurjargal Nyambuu; Willi Semmler</t>
        </is>
      </c>
      <c r="N5515" s="3" t="inlineStr"/>
      <c r="O5515" s="3" t="n"/>
      <c r="P5515" s="3" t="inlineStr"/>
      <c r="Q5515" s="3" t="inlineStr">
        <is>
          <t>10.1007/978-3-031-27982-9_5</t>
        </is>
      </c>
      <c r="R5515" s="3" t="inlineStr">
        <is>
          <t>https://doi.org/10.1007/978-3-031-27982-9_5</t>
        </is>
      </c>
      <c r="S5515" s="3" t="inlineStr">
        <is>
          <t>OpenAlex</t>
        </is>
      </c>
      <c r="T5515" s="3" t="n">
        <v>1</v>
      </c>
      <c r="U5515" s="3" t="inlineStr">
        <is>
          <t>High (City Tech affiliation on paper)</t>
        </is>
      </c>
      <c r="V5515" s="3" t="n"/>
      <c r="W5515" s="3" t="inlineStr"/>
      <c r="X5515" s="3" t="inlineStr"/>
      <c r="Y5515" s="3" t="inlineStr"/>
      <c r="Z5515" s="3" t="inlineStr"/>
      <c r="AA5515" s="3" t="inlineStr">
        <is>
          <t>Not found</t>
        </is>
      </c>
      <c r="AB5515" s="3" t="inlineStr">
        <is>
          <t>closed</t>
        </is>
      </c>
      <c r="AC5515" s="3" t="inlineStr">
        <is>
          <t>School of Arts &amp; Sciences</t>
        </is>
      </c>
      <c r="AD5515" s="3" t="n">
        <v>4</v>
      </c>
      <c r="AE5515" s="3" t="inlineStr">
        <is>
          <t>No</t>
        </is>
      </c>
      <c r="AF5515" s="3" t="inlineStr"/>
      <c r="AG5515" s="4" t="inlineStr"/>
      <c r="AH5515" s="4" t="inlineStr"/>
      <c r="AI5515" s="4" t="inlineStr"/>
    </row>
    <row r="5516">
      <c r="A5516" s="3" t="inlineStr">
        <is>
          <t>SOC-0569</t>
        </is>
      </c>
      <c r="B5516" s="3" t="inlineStr">
        <is>
          <t>Nyambuu</t>
        </is>
      </c>
      <c r="C5516" s="3" t="inlineStr">
        <is>
          <t>Unurjargal</t>
        </is>
      </c>
      <c r="D5516" s="3" t="inlineStr">
        <is>
          <t>Unurjargal Nyambuu</t>
        </is>
      </c>
      <c r="E5516" s="3" t="inlineStr">
        <is>
          <t>Associate Professor of Economics</t>
        </is>
      </c>
      <c r="F5516" s="3" t="inlineStr">
        <is>
          <t>NYC College of Technology</t>
        </is>
      </c>
      <c r="G5516" s="3" t="inlineStr">
        <is>
          <t>Social Science</t>
        </is>
      </c>
      <c r="H5516" s="3" t="inlineStr">
        <is>
          <t>UNyambuu@citytech.cuny.edu</t>
        </is>
      </c>
      <c r="I5516" s="3" t="inlineStr">
        <is>
          <t>Book chapter</t>
        </is>
      </c>
      <c r="J5516" s="3" t="inlineStr">
        <is>
          <t>Non-sustainable Growth, Resource Extraction, and Boom-Bust Cycles</t>
        </is>
      </c>
      <c r="K5516" s="3" t="n">
        <v>2023</v>
      </c>
      <c r="L5516" s="3" t="inlineStr">
        <is>
          <t>Contributions to economics</t>
        </is>
      </c>
      <c r="M5516" s="3" t="inlineStr">
        <is>
          <t>Unurjargal Nyambuu; Willi Semmler</t>
        </is>
      </c>
      <c r="N5516" s="3" t="inlineStr"/>
      <c r="O5516" s="3" t="n"/>
      <c r="P5516" s="3" t="inlineStr"/>
      <c r="Q5516" s="3" t="inlineStr">
        <is>
          <t>10.1007/978-3-031-27982-9_3</t>
        </is>
      </c>
      <c r="R5516" s="3" t="inlineStr">
        <is>
          <t>https://doi.org/10.1007/978-3-031-27982-9_3</t>
        </is>
      </c>
      <c r="S5516" s="3" t="inlineStr">
        <is>
          <t>OpenAlex</t>
        </is>
      </c>
      <c r="T5516" s="3" t="n">
        <v>1</v>
      </c>
      <c r="U5516" s="3" t="inlineStr">
        <is>
          <t>High (City Tech affiliation on paper)</t>
        </is>
      </c>
      <c r="V5516" s="3" t="n"/>
      <c r="W5516" s="3" t="inlineStr"/>
      <c r="X5516" s="3" t="inlineStr"/>
      <c r="Y5516" s="3" t="inlineStr"/>
      <c r="Z5516" s="3" t="inlineStr"/>
      <c r="AA5516" s="3" t="inlineStr">
        <is>
          <t>Not found</t>
        </is>
      </c>
      <c r="AB5516" s="3" t="inlineStr">
        <is>
          <t>closed</t>
        </is>
      </c>
      <c r="AC5516" s="3" t="inlineStr">
        <is>
          <t>School of Arts &amp; Sciences</t>
        </is>
      </c>
      <c r="AD5516" s="3" t="n">
        <v>0</v>
      </c>
      <c r="AE5516" s="3" t="inlineStr">
        <is>
          <t>No</t>
        </is>
      </c>
      <c r="AF5516" s="3" t="inlineStr"/>
      <c r="AG5516" s="4" t="inlineStr"/>
      <c r="AH5516" s="4" t="inlineStr"/>
      <c r="AI5516" s="4" t="inlineStr"/>
    </row>
    <row r="5517">
      <c r="A5517" s="3" t="inlineStr">
        <is>
          <t>SOC-0570</t>
        </is>
      </c>
      <c r="B5517" s="3" t="inlineStr">
        <is>
          <t>Rodriguez</t>
        </is>
      </c>
      <c r="C5517" s="3" t="inlineStr">
        <is>
          <t>Eric</t>
        </is>
      </c>
      <c r="D5517" s="3" t="inlineStr">
        <is>
          <t>Eric Rodriguez</t>
        </is>
      </c>
      <c r="E5517" s="3" t="inlineStr">
        <is>
          <t>ASSOCIATE PROFESSOR OF PSYCHOLOGY</t>
        </is>
      </c>
      <c r="F5517" s="3" t="inlineStr">
        <is>
          <t>NYC College of Technology</t>
        </is>
      </c>
      <c r="G5517" s="3" t="inlineStr">
        <is>
          <t>Social Science</t>
        </is>
      </c>
      <c r="H5517" s="3" t="inlineStr">
        <is>
          <t>ERodriguez@citytech.cuny.edu</t>
        </is>
      </c>
      <c r="I5517" s="3" t="inlineStr">
        <is>
          <t>Journal article</t>
        </is>
      </c>
      <c r="J5517" s="3" t="inlineStr">
        <is>
          <t>Religion/Spirituality, Stress, and Resilience Among Sexual and Gender Minorities: The Religious/Spiritual Stress and Resilience Model</t>
        </is>
      </c>
      <c r="K5517" s="3" t="n">
        <v>2023</v>
      </c>
      <c r="L5517" s="3" t="inlineStr">
        <is>
          <t>Perspectives on Psychological Science</t>
        </is>
      </c>
      <c r="M5517" s="3" t="inlineStr">
        <is>
          <t>G. Tyler Lefevor; Chana M. Etengoff; Edward Britt Davis; Samuel J. Skidmore; Eric M. Rodriguez; James S. McGraw; Sharon Scales Rostosky</t>
        </is>
      </c>
      <c r="N5517" s="3" t="inlineStr"/>
      <c r="O5517" s="3" t="n"/>
      <c r="P5517" s="3" t="inlineStr"/>
      <c r="Q5517" s="3" t="inlineStr">
        <is>
          <t>10.1177/17456916231179137</t>
        </is>
      </c>
      <c r="R5517" s="3" t="inlineStr">
        <is>
          <t>https://doi.org/10.1177/17456916231179137</t>
        </is>
      </c>
      <c r="S5517" s="3" t="inlineStr">
        <is>
          <t>OpenAlex</t>
        </is>
      </c>
      <c r="T5517" s="3" t="n">
        <v>1</v>
      </c>
      <c r="U5517" s="3" t="inlineStr">
        <is>
          <t>High (City Tech affiliation on paper)</t>
        </is>
      </c>
      <c r="V5517" s="3" t="n"/>
      <c r="W5517" s="3" t="inlineStr"/>
      <c r="X5517" s="3" t="inlineStr">
        <is>
          <t>Although many sexual and gender minorities (SGMs) consider themselves religious or spiritual, the impact of this religiousness or spirituality (RS) on their health is poorly understood. We introduce the religious/spiritual stress and resilience model (RSSR) to provide a robust framework for understanding the variegated ways that RS influences the health of SGMs. The RSSR bridges existing theorizing on minority stress, structural stigma, and RS-health pathways to articulate the circumstances under which SGMs likely experience RS as health promoting or health damaging. The RSSR makes five key propositions: (a) Minority stress and resilience processes influence health; (b) RS influences general resilience processes; (c) RS influences minority-specific stress and resilience processes; (d) these relationships are moderated by a number of variables uniquely relevant to RS among SGMs, such as congregational stances on same-sex sexual behavior and gender expression or an individual's degree of SGM and RS identity integration; and (e) relationships between minority stress and resilience, RS, and health are bidirectional. In this manuscript, we describe the empirical basis for each of the five propositions focusing on research examining the relationship between RS and health among SGMs. We conclude by describing how the RSSR may inform future research on RS and health among SGMs.</t>
        </is>
      </c>
      <c r="Y5517" s="3" t="inlineStr">
        <is>
          <t>OpenAlex</t>
        </is>
      </c>
      <c r="Z5517" s="3" t="inlineStr"/>
      <c r="AA5517" s="3" t="inlineStr">
        <is>
          <t>Not found</t>
        </is>
      </c>
      <c r="AB5517" s="3" t="inlineStr">
        <is>
          <t>closed</t>
        </is>
      </c>
      <c r="AC5517" s="3" t="inlineStr">
        <is>
          <t>School of Arts &amp; Sciences</t>
        </is>
      </c>
      <c r="AD5517" s="3" t="n">
        <v>38</v>
      </c>
      <c r="AE5517" s="3" t="inlineStr">
        <is>
          <t>No</t>
        </is>
      </c>
      <c r="AF5517" s="3" t="inlineStr"/>
      <c r="AG5517" s="4" t="inlineStr"/>
      <c r="AH5517" s="4" t="inlineStr"/>
      <c r="AI5517" s="4" t="inlineStr"/>
    </row>
    <row r="5518">
      <c r="A5518" s="3" t="inlineStr">
        <is>
          <t>SOC-0571</t>
        </is>
      </c>
      <c r="B5518" s="3" t="inlineStr">
        <is>
          <t>Mincyte</t>
        </is>
      </c>
      <c r="C5518" s="3" t="inlineStr">
        <is>
          <t>Diana</t>
        </is>
      </c>
      <c r="D5518" s="3" t="inlineStr">
        <is>
          <t>Diana Mincyte</t>
        </is>
      </c>
      <c r="E5518" s="3" t="inlineStr">
        <is>
          <t>Professor of Sociology</t>
        </is>
      </c>
      <c r="F5518" s="3" t="inlineStr">
        <is>
          <t>NYC College of Technology</t>
        </is>
      </c>
      <c r="G5518" s="3" t="inlineStr">
        <is>
          <t>Social Science</t>
        </is>
      </c>
      <c r="H5518" s="3" t="inlineStr">
        <is>
          <t>DMincyte@citytech.cuny.edu</t>
        </is>
      </c>
      <c r="I5518" s="3" t="inlineStr">
        <is>
          <t>Journal article</t>
        </is>
      </c>
      <c r="J5518" s="3" t="inlineStr">
        <is>
          <t>Rethinking food regime as gender regime: agrarian change and the politics of social reproduction</t>
        </is>
      </c>
      <c r="K5518" s="3" t="n">
        <v>2023</v>
      </c>
      <c r="L5518" s="3" t="inlineStr">
        <is>
          <t>The Journal of Peasant Studies</t>
        </is>
      </c>
      <c r="M5518" s="3" t="inlineStr">
        <is>
          <t>Diana Mincytė</t>
        </is>
      </c>
      <c r="N5518" s="3" t="inlineStr"/>
      <c r="O5518" s="3" t="n"/>
      <c r="P5518" s="3" t="inlineStr"/>
      <c r="Q5518" s="3" t="inlineStr">
        <is>
          <t>10.1080/03066150.2022.2157720</t>
        </is>
      </c>
      <c r="R5518" s="3" t="inlineStr">
        <is>
          <t>https://doi.org/10.1080/03066150.2022.2157720</t>
        </is>
      </c>
      <c r="S5518" s="3" t="inlineStr">
        <is>
          <t>OpenAlex; CUNY Academic Works</t>
        </is>
      </c>
      <c r="T5518" s="3" t="n">
        <v>2</v>
      </c>
      <c r="U5518" s="3" t="inlineStr">
        <is>
          <t>High (City Tech affiliation on paper); 2 sources</t>
        </is>
      </c>
      <c r="V5518" s="3" t="n"/>
      <c r="W5518" s="3" t="inlineStr"/>
      <c r="X5518" s="3" t="inlineStr">
        <is>
          <t>This paper presents a synthetic reading of the food regime and gender regime concepts to consider current trends in deagrarianization. Its goal is to articulate a research agenda for studying the food regime through the lens of gender and labor relations. Combining insights from feminist scholarship and early debates on family farming, it underscores the role of social reproduction in shaping agro-food systems. It reconsiders family, kinship, and strong ties as a form of social organization in capitalist production, emphasizes the significance of ideology on the household level, and underscores the role of temporalities of social and biological reproduction in conceptualizing the food regime evolution.</t>
        </is>
      </c>
      <c r="Y5518" s="3" t="inlineStr">
        <is>
          <t>OpenAlex</t>
        </is>
      </c>
      <c r="Z5518" s="3" t="inlineStr">
        <is>
          <t>https://academicworks.cuny.edu/context/ny_pubs/article/2153/viewcontent/JPS_accepted_ms.pdf</t>
        </is>
      </c>
      <c r="AA5518" s="3" t="inlineStr">
        <is>
          <t>Not found</t>
        </is>
      </c>
      <c r="AB5518" s="3" t="inlineStr">
        <is>
          <t>closed</t>
        </is>
      </c>
      <c r="AC5518" s="3" t="inlineStr">
        <is>
          <t>School of Arts &amp; Sciences</t>
        </is>
      </c>
      <c r="AD5518" s="3" t="n">
        <v>19</v>
      </c>
      <c r="AE5518" s="3" t="inlineStr">
        <is>
          <t>No</t>
        </is>
      </c>
      <c r="AF5518" s="3" t="inlineStr"/>
      <c r="AG5518" s="4" t="inlineStr"/>
      <c r="AH5518" s="4" t="inlineStr"/>
      <c r="AI5518" s="4" t="inlineStr"/>
    </row>
    <row r="5519">
      <c r="A5519" s="3" t="inlineStr">
        <is>
          <t>SOC-0574</t>
        </is>
      </c>
      <c r="B5519" s="3" t="inlineStr">
        <is>
          <t>Nyambuu</t>
        </is>
      </c>
      <c r="C5519" s="3" t="inlineStr">
        <is>
          <t>Unurjargal</t>
        </is>
      </c>
      <c r="D5519" s="3" t="inlineStr">
        <is>
          <t>Unurjargal Nyambuu</t>
        </is>
      </c>
      <c r="E5519" s="3" t="inlineStr">
        <is>
          <t>Associate Professor of Economics</t>
        </is>
      </c>
      <c r="F5519" s="3" t="inlineStr">
        <is>
          <t>NYC College of Technology</t>
        </is>
      </c>
      <c r="G5519" s="3" t="inlineStr">
        <is>
          <t>Social Science</t>
        </is>
      </c>
      <c r="H5519" s="3" t="inlineStr">
        <is>
          <t>UNyambuu@citytech.cuny.edu</t>
        </is>
      </c>
      <c r="I5519" s="3" t="inlineStr">
        <is>
          <t>Book chapter</t>
        </is>
      </c>
      <c r="J5519" s="3" t="inlineStr">
        <is>
          <t>Sustainable Growth, Welfare, and Short-Termism</t>
        </is>
      </c>
      <c r="K5519" s="3" t="n">
        <v>2023</v>
      </c>
      <c r="L5519" s="3" t="inlineStr">
        <is>
          <t>Contributions to economics</t>
        </is>
      </c>
      <c r="M5519" s="3" t="inlineStr">
        <is>
          <t>Unurjargal Nyambuu; Willi Semmler</t>
        </is>
      </c>
      <c r="N5519" s="3" t="inlineStr"/>
      <c r="O5519" s="3" t="n"/>
      <c r="P5519" s="3" t="inlineStr"/>
      <c r="Q5519" s="3" t="inlineStr">
        <is>
          <t>10.1007/978-3-031-27982-9_2</t>
        </is>
      </c>
      <c r="R5519" s="3" t="inlineStr">
        <is>
          <t>https://doi.org/10.1007/978-3-031-27982-9_2</t>
        </is>
      </c>
      <c r="S5519" s="3" t="inlineStr">
        <is>
          <t>OpenAlex</t>
        </is>
      </c>
      <c r="T5519" s="3" t="n">
        <v>1</v>
      </c>
      <c r="U5519" s="3" t="inlineStr">
        <is>
          <t>High (City Tech affiliation on paper)</t>
        </is>
      </c>
      <c r="V5519" s="3" t="n"/>
      <c r="W5519" s="3" t="inlineStr"/>
      <c r="X5519" s="3" t="inlineStr"/>
      <c r="Y5519" s="3" t="inlineStr"/>
      <c r="Z5519" s="3" t="inlineStr"/>
      <c r="AA5519" s="3" t="inlineStr">
        <is>
          <t>Not found</t>
        </is>
      </c>
      <c r="AB5519" s="3" t="inlineStr">
        <is>
          <t>closed</t>
        </is>
      </c>
      <c r="AC5519" s="3" t="inlineStr">
        <is>
          <t>School of Arts &amp; Sciences</t>
        </is>
      </c>
      <c r="AD5519" s="3" t="n">
        <v>0</v>
      </c>
      <c r="AE5519" s="3" t="inlineStr">
        <is>
          <t>No</t>
        </is>
      </c>
      <c r="AF5519" s="3" t="inlineStr"/>
      <c r="AG5519" s="4" t="inlineStr"/>
      <c r="AH5519" s="4" t="inlineStr"/>
      <c r="AI5519" s="4" t="inlineStr"/>
    </row>
    <row r="5520">
      <c r="A5520" s="3" t="inlineStr">
        <is>
          <t>SOC-0575</t>
        </is>
      </c>
      <c r="B5520" s="3" t="inlineStr">
        <is>
          <t>Nyambuu</t>
        </is>
      </c>
      <c r="C5520" s="3" t="inlineStr">
        <is>
          <t>Unurjargal</t>
        </is>
      </c>
      <c r="D5520" s="3" t="inlineStr">
        <is>
          <t>Unurjargal Nyambuu</t>
        </is>
      </c>
      <c r="E5520" s="3" t="inlineStr">
        <is>
          <t>Associate Professor of Economics</t>
        </is>
      </c>
      <c r="F5520" s="3" t="inlineStr">
        <is>
          <t>NYC College of Technology</t>
        </is>
      </c>
      <c r="G5520" s="3" t="inlineStr">
        <is>
          <t>Social Science</t>
        </is>
      </c>
      <c r="H5520" s="3" t="inlineStr">
        <is>
          <t>UNyambuu@citytech.cuny.edu</t>
        </is>
      </c>
      <c r="I5520" s="3" t="inlineStr">
        <is>
          <t>Book</t>
        </is>
      </c>
      <c r="J5520" s="3" t="inlineStr">
        <is>
          <t>Sustainable Macroeconomics, Climate Risks and Energy Transitions</t>
        </is>
      </c>
      <c r="K5520" s="3" t="n">
        <v>2023</v>
      </c>
      <c r="L5520" s="3" t="inlineStr">
        <is>
          <t>Contributions to economics</t>
        </is>
      </c>
      <c r="M5520" s="3" t="inlineStr">
        <is>
          <t>Unurjargal Nyambuu; Willi Semmler</t>
        </is>
      </c>
      <c r="N5520" s="3" t="inlineStr"/>
      <c r="O5520" s="3" t="n"/>
      <c r="P5520" s="3" t="inlineStr"/>
      <c r="Q5520" s="3" t="inlineStr">
        <is>
          <t>10.1007/978-3-031-27982-9</t>
        </is>
      </c>
      <c r="R5520" s="3" t="inlineStr">
        <is>
          <t>https://doi.org/10.1007/978-3-031-27982-9</t>
        </is>
      </c>
      <c r="S5520" s="3" t="inlineStr">
        <is>
          <t>OpenAlex; Dept bio</t>
        </is>
      </c>
      <c r="T5520" s="3" t="n">
        <v>2</v>
      </c>
      <c r="U5520" s="3" t="inlineStr">
        <is>
          <t>High (City Tech affiliation on paper); 2 sources</t>
        </is>
      </c>
      <c r="V5520" s="3" t="n"/>
      <c r="W5520" s="3" t="inlineStr">
        <is>
          <t>Sustainable Macroeconomics, Climate Risks and Energy Transitions: Dynamic Modeling, Empirics, and Policies, 2023, (w/W. Semmler), Springer</t>
        </is>
      </c>
      <c r="X5520" s="3" t="inlineStr"/>
      <c r="Y5520" s="3" t="inlineStr"/>
      <c r="Z5520" s="3" t="inlineStr"/>
      <c r="AA5520" s="3" t="inlineStr">
        <is>
          <t>Not found</t>
        </is>
      </c>
      <c r="AB5520" s="3" t="inlineStr">
        <is>
          <t>closed</t>
        </is>
      </c>
      <c r="AC5520" s="3" t="inlineStr">
        <is>
          <t>School of Arts &amp; Sciences</t>
        </is>
      </c>
      <c r="AD5520" s="3" t="n">
        <v>16</v>
      </c>
      <c r="AE5520" s="3" t="inlineStr">
        <is>
          <t>No</t>
        </is>
      </c>
      <c r="AF5520" s="3" t="inlineStr"/>
      <c r="AG5520" s="4" t="inlineStr"/>
      <c r="AH5520" s="4" t="inlineStr"/>
      <c r="AI5520" s="4" t="inlineStr"/>
    </row>
    <row r="5521">
      <c r="A5521" s="3" t="inlineStr">
        <is>
          <t>SOC-0577</t>
        </is>
      </c>
      <c r="B5521" s="3" t="inlineStr">
        <is>
          <t>Nyambuu</t>
        </is>
      </c>
      <c r="C5521" s="3" t="inlineStr">
        <is>
          <t>Unurjargal</t>
        </is>
      </c>
      <c r="D5521" s="3" t="inlineStr">
        <is>
          <t>Unurjargal Nyambuu</t>
        </is>
      </c>
      <c r="E5521" s="3" t="inlineStr">
        <is>
          <t>Associate Professor of Economics</t>
        </is>
      </c>
      <c r="F5521" s="3" t="inlineStr">
        <is>
          <t>NYC College of Technology</t>
        </is>
      </c>
      <c r="G5521" s="3" t="inlineStr">
        <is>
          <t>Social Science</t>
        </is>
      </c>
      <c r="H5521" s="3" t="inlineStr">
        <is>
          <t>UNyambuu@citytech.cuny.edu</t>
        </is>
      </c>
      <c r="I5521" s="3" t="inlineStr">
        <is>
          <t>Book chapter</t>
        </is>
      </c>
      <c r="J5521" s="3" t="inlineStr">
        <is>
          <t>The Private Sector—Energy Transitions and Financial Market</t>
        </is>
      </c>
      <c r="K5521" s="3" t="n">
        <v>2023</v>
      </c>
      <c r="L5521" s="3" t="inlineStr">
        <is>
          <t>Contributions to economics</t>
        </is>
      </c>
      <c r="M5521" s="3" t="inlineStr">
        <is>
          <t>Unurjargal Nyambuu; Willi Semmler</t>
        </is>
      </c>
      <c r="N5521" s="3" t="inlineStr"/>
      <c r="O5521" s="3" t="n"/>
      <c r="P5521" s="3" t="inlineStr"/>
      <c r="Q5521" s="3" t="inlineStr">
        <is>
          <t>10.1007/978-3-031-27982-9_8</t>
        </is>
      </c>
      <c r="R5521" s="3" t="inlineStr">
        <is>
          <t>https://doi.org/10.1007/978-3-031-27982-9_8</t>
        </is>
      </c>
      <c r="S5521" s="3" t="inlineStr">
        <is>
          <t>OpenAlex</t>
        </is>
      </c>
      <c r="T5521" s="3" t="n">
        <v>1</v>
      </c>
      <c r="U5521" s="3" t="inlineStr">
        <is>
          <t>High (City Tech affiliation on paper)</t>
        </is>
      </c>
      <c r="V5521" s="3" t="n"/>
      <c r="W5521" s="3" t="inlineStr"/>
      <c r="X5521" s="3" t="inlineStr"/>
      <c r="Y5521" s="3" t="inlineStr"/>
      <c r="Z5521" s="3" t="inlineStr"/>
      <c r="AA5521" s="3" t="inlineStr">
        <is>
          <t>Not found</t>
        </is>
      </c>
      <c r="AB5521" s="3" t="inlineStr">
        <is>
          <t>closed</t>
        </is>
      </c>
      <c r="AC5521" s="3" t="inlineStr">
        <is>
          <t>School of Arts &amp; Sciences</t>
        </is>
      </c>
      <c r="AD5521" s="3" t="n">
        <v>0</v>
      </c>
      <c r="AE5521" s="3" t="inlineStr">
        <is>
          <t>No</t>
        </is>
      </c>
      <c r="AF5521" s="3" t="inlineStr"/>
      <c r="AG5521" s="4" t="inlineStr"/>
      <c r="AH5521" s="4" t="inlineStr"/>
      <c r="AI5521" s="4" t="inlineStr"/>
    </row>
    <row r="5522">
      <c r="A5522" s="3" t="inlineStr">
        <is>
          <t>SOC-0578</t>
        </is>
      </c>
      <c r="B5522" s="3" t="inlineStr">
        <is>
          <t>Nyambuu</t>
        </is>
      </c>
      <c r="C5522" s="3" t="inlineStr">
        <is>
          <t>Unurjargal</t>
        </is>
      </c>
      <c r="D5522" s="3" t="inlineStr">
        <is>
          <t>Unurjargal Nyambuu</t>
        </is>
      </c>
      <c r="E5522" s="3" t="inlineStr">
        <is>
          <t>Associate Professor of Economics</t>
        </is>
      </c>
      <c r="F5522" s="3" t="inlineStr">
        <is>
          <t>NYC College of Technology</t>
        </is>
      </c>
      <c r="G5522" s="3" t="inlineStr">
        <is>
          <t>Social Science</t>
        </is>
      </c>
      <c r="H5522" s="3" t="inlineStr">
        <is>
          <t>UNyambuu@citytech.cuny.edu</t>
        </is>
      </c>
      <c r="I5522" s="3" t="inlineStr">
        <is>
          <t>Book chapter</t>
        </is>
      </c>
      <c r="J5522" s="3" t="inlineStr">
        <is>
          <t>The Public Sector—Energy Transition and Fiscal and Monetary Policies</t>
        </is>
      </c>
      <c r="K5522" s="3" t="n">
        <v>2023</v>
      </c>
      <c r="L5522" s="3" t="inlineStr">
        <is>
          <t>Contributions to economics</t>
        </is>
      </c>
      <c r="M5522" s="3" t="inlineStr">
        <is>
          <t>Unurjargal Nyambuu; Willi Semmler</t>
        </is>
      </c>
      <c r="N5522" s="3" t="inlineStr"/>
      <c r="O5522" s="3" t="n"/>
      <c r="P5522" s="3" t="inlineStr"/>
      <c r="Q5522" s="3" t="inlineStr">
        <is>
          <t>10.1007/978-3-031-27982-9_9</t>
        </is>
      </c>
      <c r="R5522" s="3" t="inlineStr">
        <is>
          <t>https://doi.org/10.1007/978-3-031-27982-9_9</t>
        </is>
      </c>
      <c r="S5522" s="3" t="inlineStr">
        <is>
          <t>OpenAlex</t>
        </is>
      </c>
      <c r="T5522" s="3" t="n">
        <v>1</v>
      </c>
      <c r="U5522" s="3" t="inlineStr">
        <is>
          <t>High (City Tech affiliation on paper)</t>
        </is>
      </c>
      <c r="V5522" s="3" t="n"/>
      <c r="W5522" s="3" t="inlineStr"/>
      <c r="X5522" s="3" t="inlineStr"/>
      <c r="Y5522" s="3" t="inlineStr"/>
      <c r="Z5522" s="3" t="inlineStr"/>
      <c r="AA5522" s="3" t="inlineStr">
        <is>
          <t>Not found</t>
        </is>
      </c>
      <c r="AB5522" s="3" t="inlineStr">
        <is>
          <t>closed</t>
        </is>
      </c>
      <c r="AC5522" s="3" t="inlineStr">
        <is>
          <t>School of Arts &amp; Sciences</t>
        </is>
      </c>
      <c r="AD5522" s="3" t="n">
        <v>1</v>
      </c>
      <c r="AE5522" s="3" t="inlineStr">
        <is>
          <t>No</t>
        </is>
      </c>
      <c r="AF5522" s="3" t="inlineStr"/>
      <c r="AG5522" s="4" t="inlineStr"/>
      <c r="AH5522" s="4" t="inlineStr"/>
      <c r="AI5522" s="4" t="inlineStr"/>
    </row>
    <row r="5523">
      <c r="A5523" s="3" t="inlineStr">
        <is>
          <t>SOC-0580</t>
        </is>
      </c>
      <c r="B5523" s="3" t="inlineStr">
        <is>
          <t>Nyambuu</t>
        </is>
      </c>
      <c r="C5523" s="3" t="inlineStr">
        <is>
          <t>Unurjargal</t>
        </is>
      </c>
      <c r="D5523" s="3" t="inlineStr">
        <is>
          <t>Unurjargal Nyambuu</t>
        </is>
      </c>
      <c r="E5523" s="3" t="inlineStr">
        <is>
          <t>Associate Professor of Economics</t>
        </is>
      </c>
      <c r="F5523" s="3" t="inlineStr">
        <is>
          <t>NYC College of Technology</t>
        </is>
      </c>
      <c r="G5523" s="3" t="inlineStr">
        <is>
          <t>Social Science</t>
        </is>
      </c>
      <c r="H5523" s="3" t="inlineStr">
        <is>
          <t>UNyambuu@citytech.cuny.edu</t>
        </is>
      </c>
      <c r="I5523" s="3" t="inlineStr">
        <is>
          <t>Book chapter</t>
        </is>
      </c>
      <c r="J5523" s="3" t="inlineStr">
        <is>
          <t>Transition to a Low-Carbon Energy System</t>
        </is>
      </c>
      <c r="K5523" s="3" t="n">
        <v>2023</v>
      </c>
      <c r="L5523" s="3" t="inlineStr">
        <is>
          <t>Contributions to economics</t>
        </is>
      </c>
      <c r="M5523" s="3" t="inlineStr">
        <is>
          <t>Unurjargal Nyambuu; Willi Semmler</t>
        </is>
      </c>
      <c r="N5523" s="3" t="inlineStr"/>
      <c r="O5523" s="3" t="n"/>
      <c r="P5523" s="3" t="inlineStr"/>
      <c r="Q5523" s="3" t="inlineStr">
        <is>
          <t>10.1007/978-3-031-27982-9_7</t>
        </is>
      </c>
      <c r="R5523" s="3" t="inlineStr">
        <is>
          <t>https://doi.org/10.1007/978-3-031-27982-9_7</t>
        </is>
      </c>
      <c r="S5523" s="3" t="inlineStr">
        <is>
          <t>OpenAlex</t>
        </is>
      </c>
      <c r="T5523" s="3" t="n">
        <v>1</v>
      </c>
      <c r="U5523" s="3" t="inlineStr">
        <is>
          <t>High (City Tech affiliation on paper)</t>
        </is>
      </c>
      <c r="V5523" s="3" t="n"/>
      <c r="W5523" s="3" t="inlineStr"/>
      <c r="X5523" s="3" t="inlineStr"/>
      <c r="Y5523" s="3" t="inlineStr"/>
      <c r="Z5523" s="3" t="inlineStr"/>
      <c r="AA5523" s="3" t="inlineStr">
        <is>
          <t>Not found</t>
        </is>
      </c>
      <c r="AB5523" s="3" t="inlineStr">
        <is>
          <t>closed</t>
        </is>
      </c>
      <c r="AC5523" s="3" t="inlineStr">
        <is>
          <t>School of Arts &amp; Sciences</t>
        </is>
      </c>
      <c r="AD5523" s="3" t="n">
        <v>0</v>
      </c>
      <c r="AE5523" s="3" t="inlineStr">
        <is>
          <t>No</t>
        </is>
      </c>
      <c r="AF5523" s="3" t="inlineStr"/>
      <c r="AG5523" s="4" t="inlineStr"/>
      <c r="AH5523" s="4" t="inlineStr"/>
      <c r="AI5523" s="4" t="inlineStr"/>
    </row>
    <row r="5524">
      <c r="A5524" s="3" t="inlineStr">
        <is>
          <t>SOC-0581</t>
        </is>
      </c>
      <c r="B5524" s="3" t="inlineStr">
        <is>
          <t>Kao</t>
        </is>
      </c>
      <c r="C5524" s="3" t="inlineStr">
        <is>
          <t>Tina</t>
        </is>
      </c>
      <c r="D5524" s="3" t="inlineStr">
        <is>
          <t>Tina Kao</t>
        </is>
      </c>
      <c r="E5524" s="3" t="inlineStr">
        <is>
          <t>Associate Professor of Psychology</t>
        </is>
      </c>
      <c r="F5524" s="3" t="inlineStr">
        <is>
          <t>NYC College of Technology</t>
        </is>
      </c>
      <c r="G5524" s="3" t="inlineStr">
        <is>
          <t>Social Science</t>
        </is>
      </c>
      <c r="H5524" s="3" t="inlineStr">
        <is>
          <t>TKao@citytech.cuny.edu</t>
        </is>
      </c>
      <c r="I5524" s="3" t="inlineStr">
        <is>
          <t>Preprint</t>
        </is>
      </c>
      <c r="J5524" s="3" t="inlineStr">
        <is>
          <t>Transitive Inference in a Clinical Childhood Sample</t>
        </is>
      </c>
      <c r="K5524" s="3" t="n">
        <v>2023</v>
      </c>
      <c r="L5524" s="3" t="inlineStr"/>
      <c r="M5524" s="3" t="inlineStr">
        <is>
          <t>Tina Kao; Charlotte Michaelcheck; Vincent P. Ferrera; H. S. Terrace; Greg Jensen</t>
        </is>
      </c>
      <c r="N5524" s="3" t="inlineStr"/>
      <c r="O5524" s="3" t="n"/>
      <c r="P5524" s="3" t="inlineStr"/>
      <c r="Q5524" s="3" t="inlineStr">
        <is>
          <t>10.31234/osf.io/w8rtx</t>
        </is>
      </c>
      <c r="R5524" s="3" t="inlineStr">
        <is>
          <t>https://doi.org/10.31234/osf.io/w8rtx</t>
        </is>
      </c>
      <c r="S5524" s="3" t="inlineStr">
        <is>
          <t>OpenAlex</t>
        </is>
      </c>
      <c r="T5524" s="3" t="n">
        <v>1</v>
      </c>
      <c r="U5524" s="3" t="inlineStr">
        <is>
          <t>High (City Tech affiliation on paper)</t>
        </is>
      </c>
      <c r="V5524" s="3" t="n"/>
      <c r="W5524" s="3" t="inlineStr"/>
      <c r="X5524" s="3" t="inlineStr">
        <is>
          <t>Background: Transitive inference has a long history of study in developmental contexts. However, trial-and-error transitive inference learning (in which participants infer item relations, rather than evaluate them explicitly from verbal descriptions) has been the subject of minimal study in childhood samples with reported clinical diagnoses.Methods: Children aged 8 to 10 underwent a battery of clinical assessments and received a range of diagnoses, potentially including autism spectrum disorder (ASD), attention-deficit hyperactive disorder (ADHD), anxiety disorders (AD), specific learning disorders (SLD), and/or communication disorders (CD). Participants also performed a simple trial-and-error learning task that tested for transitive inference. Response accuracy and reaction time were assessed in a statistical model that controlled for diagnostic comorbidity at the group level.Results: Participants in all diagnostic categories showed evidence of transitive inference, and thus succeeded at the task. However, a model comparison analysis suggested that those diagnosed with ASD succeeded in a qualitatively different way, responding more slowly to each choice and improving faster across trials than their non-ASD counterparts. Additionally, transitive inference performance was not associated with IQ. Overall, our data suggest that superficially similar performance levels between ASD and non-ASD participants may have resulted from a difference in the speed-accuracy tradeoff made by each group.Conclusions: This provides a preliminary profile of the impact of various clinical diagnoses on TI performance in young children. Of these, an ASD diagnosis resulted in the largest difference in task strategy.</t>
        </is>
      </c>
      <c r="Y5524" s="3" t="inlineStr">
        <is>
          <t>OpenAlex</t>
        </is>
      </c>
      <c r="Z5524" s="3" t="inlineStr">
        <is>
          <t>https://psyarxiv.com/w8rtx/download</t>
        </is>
      </c>
      <c r="AA5524" s="3" t="inlineStr">
        <is>
          <t>Open-access PDF (via OpenAlex)</t>
        </is>
      </c>
      <c r="AB5524" s="3" t="inlineStr">
        <is>
          <t>green</t>
        </is>
      </c>
      <c r="AC5524" s="3" t="inlineStr">
        <is>
          <t>School of Arts &amp; Sciences</t>
        </is>
      </c>
      <c r="AD5524" s="3" t="n">
        <v>0</v>
      </c>
      <c r="AE5524" s="3" t="inlineStr">
        <is>
          <t>No</t>
        </is>
      </c>
      <c r="AF5524" s="3" t="inlineStr"/>
      <c r="AG5524" s="4" t="inlineStr"/>
      <c r="AH5524" s="4" t="inlineStr"/>
      <c r="AI5524" s="4" t="inlineStr"/>
    </row>
    <row r="5525">
      <c r="A5525" s="3" t="inlineStr">
        <is>
          <t>SOC-0583</t>
        </is>
      </c>
      <c r="B5525" s="3" t="inlineStr">
        <is>
          <t>Kao</t>
        </is>
      </c>
      <c r="C5525" s="3" t="inlineStr">
        <is>
          <t>Tina</t>
        </is>
      </c>
      <c r="D5525" s="3" t="inlineStr">
        <is>
          <t>Tina Kao</t>
        </is>
      </c>
      <c r="E5525" s="3" t="inlineStr">
        <is>
          <t>Associate Professor of Psychology</t>
        </is>
      </c>
      <c r="F5525" s="3" t="inlineStr">
        <is>
          <t>NYC College of Technology</t>
        </is>
      </c>
      <c r="G5525" s="3" t="inlineStr">
        <is>
          <t>Social Science</t>
        </is>
      </c>
      <c r="H5525" s="3" t="inlineStr">
        <is>
          <t>TKao@citytech.cuny.edu</t>
        </is>
      </c>
      <c r="I5525" s="3" t="inlineStr">
        <is>
          <t>Journal article</t>
        </is>
      </c>
      <c r="J5525" s="3" t="inlineStr">
        <is>
          <t>Effects of posttransfer feedback informativeness in a transitive inference task</t>
        </is>
      </c>
      <c r="K5525" s="3" t="n">
        <v>2024</v>
      </c>
      <c r="L5525" s="3" t="inlineStr">
        <is>
          <t>Memory &amp; Cognition</t>
        </is>
      </c>
      <c r="M5525" s="3" t="inlineStr">
        <is>
          <t>Yarden Joy; Tina Kao; Greg Jensen</t>
        </is>
      </c>
      <c r="N5525" s="3" t="inlineStr"/>
      <c r="O5525" s="3" t="n"/>
      <c r="P5525" s="3" t="inlineStr"/>
      <c r="Q5525" s="3" t="inlineStr">
        <is>
          <t>10.3758/s13421-024-01654-0</t>
        </is>
      </c>
      <c r="R5525" s="3" t="inlineStr">
        <is>
          <t>https://doi.org/10.3758/s13421-024-01654-0</t>
        </is>
      </c>
      <c r="S5525" s="3" t="inlineStr">
        <is>
          <t>OpenAlex</t>
        </is>
      </c>
      <c r="T5525" s="3" t="n">
        <v>1</v>
      </c>
      <c r="U5525" s="3" t="inlineStr">
        <is>
          <t>High (City Tech affiliation on paper)</t>
        </is>
      </c>
      <c r="V5525" s="3" t="n"/>
      <c r="W5525" s="3" t="inlineStr"/>
      <c r="X5525" s="3" t="inlineStr">
        <is>
          <t>Transitive inference (TI), referring to one's ability to learn that if A &gt; B and B &gt; C, one can infer that A &gt; C, is a form of serial learning that has been tested using a variety of experimental protocols. An element of most of these protocols is the presentation of some form of visual corrective feedback to help inform naïve participants about the nature of the task. Therefore, corrective feedback is often used as a critical tool for experimental TI. To further explore this tool, we presented varying forms/presence of visual feedback during TI performance: corrective, none, and ambiguous. Of the three conditions, presentation of the ambiguous feedback yielded the clearest disruption of TI performance, obvious in measurements of both response accuracy and reaction times. Participants appears to remain engaged with feedback was withheld entirely, but to disengage when presented with ambiguous feedback. Therefore, the choice regarding the form of feedback provided during testing may be critical for information processing of inferences.</t>
        </is>
      </c>
      <c r="Y5525" s="3" t="inlineStr">
        <is>
          <t>OpenAlex</t>
        </is>
      </c>
      <c r="Z5525" s="3" t="inlineStr">
        <is>
          <t>https://link.springer.com/content/pdf/10.3758/s13421-024-01654-0.pdf</t>
        </is>
      </c>
      <c r="AA5525" s="3" t="inlineStr">
        <is>
          <t>Open-access PDF (via OpenAlex)</t>
        </is>
      </c>
      <c r="AB5525" s="3" t="inlineStr">
        <is>
          <t>bronze</t>
        </is>
      </c>
      <c r="AC5525" s="3" t="inlineStr">
        <is>
          <t>School of Arts &amp; Sciences</t>
        </is>
      </c>
      <c r="AD5525" s="3" t="n">
        <v>0</v>
      </c>
      <c r="AE5525" s="3" t="inlineStr">
        <is>
          <t>No</t>
        </is>
      </c>
      <c r="AF5525" s="3" t="inlineStr"/>
      <c r="AG5525" s="4" t="inlineStr"/>
      <c r="AH5525" s="4" t="inlineStr"/>
      <c r="AI5525" s="4" t="inlineStr"/>
    </row>
    <row r="5526">
      <c r="A5526" s="3" t="inlineStr">
        <is>
          <t>SOC-0584</t>
        </is>
      </c>
      <c r="B5526" s="3" t="inlineStr">
        <is>
          <t>Mincyte</t>
        </is>
      </c>
      <c r="C5526" s="3" t="inlineStr">
        <is>
          <t>Diana</t>
        </is>
      </c>
      <c r="D5526" s="3" t="inlineStr">
        <is>
          <t>Diana Mincyte</t>
        </is>
      </c>
      <c r="E5526" s="3" t="inlineStr">
        <is>
          <t>Professor of Sociology</t>
        </is>
      </c>
      <c r="F5526" s="3" t="inlineStr">
        <is>
          <t>NYC College of Technology</t>
        </is>
      </c>
      <c r="G5526" s="3" t="inlineStr">
        <is>
          <t>Social Science</t>
        </is>
      </c>
      <c r="H5526" s="3" t="inlineStr">
        <is>
          <t>DMincyte@citytech.cuny.edu</t>
        </is>
      </c>
      <c r="I5526" s="3" t="inlineStr">
        <is>
          <t>Journal article</t>
        </is>
      </c>
      <c r="J5526" s="3" t="inlineStr">
        <is>
          <t>Family farms through the lens of geopolitics: rethinking agency and power in the Baltic borderlands</t>
        </is>
      </c>
      <c r="K5526" s="3" t="n">
        <v>2024</v>
      </c>
      <c r="L5526" s="3" t="inlineStr">
        <is>
          <t>Agriculture and Human Values</t>
        </is>
      </c>
      <c r="M5526" s="3" t="inlineStr">
        <is>
          <t>Diana Mincytė; Renata Blumberg</t>
        </is>
      </c>
      <c r="N5526" s="3" t="inlineStr"/>
      <c r="O5526" s="3" t="n"/>
      <c r="P5526" s="3" t="inlineStr"/>
      <c r="Q5526" s="3" t="inlineStr">
        <is>
          <t>10.1007/s10460-024-10613-z</t>
        </is>
      </c>
      <c r="R5526" s="3" t="inlineStr">
        <is>
          <t>https://doi.org/10.1007/s10460-024-10613-z</t>
        </is>
      </c>
      <c r="S5526" s="3" t="inlineStr">
        <is>
          <t>OpenAlex; Dept bio</t>
        </is>
      </c>
      <c r="T5526" s="3" t="n">
        <v>2</v>
      </c>
      <c r="U5526" s="3" t="inlineStr">
        <is>
          <t>High (City Tech affiliation on paper); 2 sources</t>
        </is>
      </c>
      <c r="V5526" s="3" t="n"/>
      <c r="W5526" s="3" t="inlineStr">
        <is>
          <t>Mincyte, D. and R. Blumberg (2024). “Family Farms through the Lens of Geopolitics: Rethinking Agency and Power in the Baltic Borderlands.” Agriculture and Human Values41: 1317–1333. doi</t>
        </is>
      </c>
      <c r="X5526" s="3" t="inlineStr"/>
      <c r="Y5526" s="3" t="inlineStr"/>
      <c r="Z5526" s="3" t="inlineStr"/>
      <c r="AA5526" s="3" t="inlineStr">
        <is>
          <t>Not found</t>
        </is>
      </c>
      <c r="AB5526" s="3" t="inlineStr">
        <is>
          <t>closed</t>
        </is>
      </c>
      <c r="AC5526" s="3" t="inlineStr">
        <is>
          <t>School of Arts &amp; Sciences</t>
        </is>
      </c>
      <c r="AD5526" s="3" t="n">
        <v>1</v>
      </c>
      <c r="AE5526" s="3" t="inlineStr">
        <is>
          <t>No</t>
        </is>
      </c>
      <c r="AF5526" s="3" t="inlineStr"/>
      <c r="AG5526" s="4" t="inlineStr"/>
      <c r="AH5526" s="4" t="inlineStr"/>
      <c r="AI5526" s="4" t="inlineStr"/>
    </row>
    <row r="5527">
      <c r="A5527" s="3" t="inlineStr">
        <is>
          <t>SOC-0590</t>
        </is>
      </c>
      <c r="B5527" s="3" t="inlineStr">
        <is>
          <t>Pourshariati</t>
        </is>
      </c>
      <c r="C5527" s="3" t="inlineStr">
        <is>
          <t>Parvaneh</t>
        </is>
      </c>
      <c r="D5527" s="3" t="inlineStr">
        <is>
          <t>Parvaneh Pourshariati</t>
        </is>
      </c>
      <c r="E5527" s="3" t="inlineStr">
        <is>
          <t>Associate Professor of History</t>
        </is>
      </c>
      <c r="F5527" s="3" t="inlineStr">
        <is>
          <t>NYC College of Technology</t>
        </is>
      </c>
      <c r="G5527" s="3" t="inlineStr">
        <is>
          <t>Social Science</t>
        </is>
      </c>
      <c r="H5527" s="3" t="inlineStr">
        <is>
          <t>PPourshariati@citytech.cuny.edu</t>
        </is>
      </c>
      <c r="I5527" s="3" t="inlineStr">
        <is>
          <t>Journal article</t>
        </is>
      </c>
      <c r="J5527" s="3" t="inlineStr">
        <is>
          <t>The Mazdakites, the Ê¿AyyÄrs and the Mithraists</t>
        </is>
      </c>
      <c r="K5527" s="3" t="n">
        <v>2024</v>
      </c>
      <c r="L5527" s="3" t="inlineStr">
        <is>
          <t>Publications and Research</t>
        </is>
      </c>
      <c r="M5527" s="3" t="inlineStr">
        <is>
          <t>Pourshariati, Parvaneh</t>
        </is>
      </c>
      <c r="N5527" s="3" t="inlineStr"/>
      <c r="O5527" s="3" t="n"/>
      <c r="P5527" s="3" t="inlineStr"/>
      <c r="Q5527" s="3" t="inlineStr"/>
      <c r="R5527" s="3" t="inlineStr">
        <is>
          <t>https://academicworks.cuny.edu/ny_pubs/1135</t>
        </is>
      </c>
      <c r="S5527" s="3" t="inlineStr">
        <is>
          <t>CUNY Academic Works</t>
        </is>
      </c>
      <c r="T5527" s="3" t="n">
        <v>1</v>
      </c>
      <c r="U5527" s="3" t="inlineStr">
        <is>
          <t>High (in CUNY Academic Works)</t>
        </is>
      </c>
      <c r="V5527" s="3" t="n"/>
      <c r="W5527" s="3" t="inlineStr"/>
      <c r="X5527" s="3" t="inlineStr">
        <is>
          <t>No revolutionary movement in Iranian Late Antiquity has attracted as much attention as the fascinating and enigmatic Mazdakite uprising of the late fifth century. The scholarly consensus about these has it that 1) they engaged in ibÄá¸¥at al-nisÄ, sharing of wives; 2) advocated the sharing of property and 3) that their past time was wine imbibing and merrymaking. I shall argue here that, as Shaki correctly suspected but did not pursue the topic, the description of the Mazdakite in our primary sources (the Letter of Tansar, Ibn Qutayba, á¹¬abarÄ«, DÄ«nkard, ShahrestÄnÄ«), actually follows the praxis of the Ê¿ayyÄrs, chivalrous men and women who practiced celibacy, lived together in communes of men and women, usually in underground cities, and drank wine as part of their sacral ritual. The detractors of the Mazdakites heaped on these accusations that distorted their realities, realities that on a populist level, and in times of crisis of the late fifth century might have in fact devolved into a distortion of the praxis of genuine Mithraists as well. That they continued, appropriate to their praxis, in the form of KhurramdÄ«n movements is also part of their story. That they were launched as collaborators of the Parthian MehrÄnids (notice the name), against the Parthian KÄrenids who were suffocating the young KavÄd during the last decade of the fifth century is also part of their fascinating history.</t>
        </is>
      </c>
      <c r="Y5527" s="3" t="inlineStr">
        <is>
          <t>CUNY Academic Works</t>
        </is>
      </c>
      <c r="Z5527" s="3" t="inlineStr">
        <is>
          <t>https://academicworks.cuny.edu/context/ny_pubs/article/2163/viewcontent/JMELS_Volume_1_Issue_1_Page_113_133.pdf</t>
        </is>
      </c>
      <c r="AA5527" s="3" t="inlineStr">
        <is>
          <t>PDF in CUNY Academic Works</t>
        </is>
      </c>
      <c r="AB5527" s="3" t="inlineStr"/>
      <c r="AC5527" s="3" t="inlineStr">
        <is>
          <t>School of Arts &amp; Sciences</t>
        </is>
      </c>
      <c r="AD5527" s="3" t="n"/>
      <c r="AE5527" s="3" t="inlineStr">
        <is>
          <t>No</t>
        </is>
      </c>
      <c r="AF5527" s="3" t="inlineStr"/>
      <c r="AG5527" s="4" t="inlineStr"/>
      <c r="AH5527" s="4" t="inlineStr"/>
      <c r="AI5527" s="4" t="inlineStr"/>
    </row>
    <row r="5528">
      <c r="A5528" s="3" t="inlineStr">
        <is>
          <t>SOC-0591</t>
        </is>
      </c>
      <c r="B5528" s="3" t="inlineStr">
        <is>
          <t>MacDonald</t>
        </is>
      </c>
      <c r="C5528" s="3" t="inlineStr">
        <is>
          <t>Sean</t>
        </is>
      </c>
      <c r="D5528" s="3" t="inlineStr">
        <is>
          <t>Sean MacDonald</t>
        </is>
      </c>
      <c r="E5528" s="3" t="inlineStr">
        <is>
          <t>Professor of Economics</t>
        </is>
      </c>
      <c r="F5528" s="3" t="inlineStr">
        <is>
          <t>NYC College of Technology</t>
        </is>
      </c>
      <c r="G5528" s="3" t="inlineStr">
        <is>
          <t>Social Science</t>
        </is>
      </c>
      <c r="H5528" s="3" t="inlineStr">
        <is>
          <t>SMacdonald@citytech.cuny.edu</t>
        </is>
      </c>
      <c r="I5528" s="3" t="inlineStr">
        <is>
          <t>Journal article</t>
        </is>
      </c>
      <c r="J5528" s="3" t="inlineStr">
        <is>
          <t>The importance of humanities in a career-focused educational environment</t>
        </is>
      </c>
      <c r="K5528" s="3" t="n">
        <v>2024</v>
      </c>
      <c r="L5528" s="3" t="inlineStr">
        <is>
          <t>Journal of Interdisciplinary Studies in Education</t>
        </is>
      </c>
      <c r="M5528" s="3" t="inlineStr">
        <is>
          <t>Geoff D. Zylstra; Jill Belli; Cándido Cabo; Sean MacDonald; Robin Michals; Anne Marie Sowder; Christopher Swift</t>
        </is>
      </c>
      <c r="N5528" s="3" t="inlineStr"/>
      <c r="O5528" s="3" t="n"/>
      <c r="P5528" s="3" t="inlineStr"/>
      <c r="Q5528" s="3" t="inlineStr">
        <is>
          <t>10.32674/a6307h71</t>
        </is>
      </c>
      <c r="R5528" s="3" t="inlineStr">
        <is>
          <t>https://doi.org/10.32674/a6307h71</t>
        </is>
      </c>
      <c r="S5528" s="3" t="inlineStr">
        <is>
          <t>OpenAlex; CUNY Academic Works</t>
        </is>
      </c>
      <c r="T5528" s="3" t="n">
        <v>2</v>
      </c>
      <c r="U5528" s="3" t="inlineStr">
        <is>
          <t>High (City Tech affiliation on paper); 2 sources</t>
        </is>
      </c>
      <c r="V5528" s="3" t="n"/>
      <c r="W5528" s="3" t="inlineStr"/>
      <c r="X5528" s="3" t="inlineStr">
        <is>
          <t>This article addresses the role of the humanities in the context of professional degree programs that focus on technology, and shows how the humanities has enhanced career-oriented degree programs. As part of a larger college-wide initiative to develop interdisciplinary curricula, the National Endowment for the Humanities (NEH) awarded a grant to ***** College to both explore the relationship between the humanities and career-focused degree programs in STEM departments. This article describes the design and implementation of coursework that bridges the curricular gaps between humanities disciplines and technical or career-focused disciplines by bringing the humanities to bear on science and technology-oriented courses. If humanities appear as a body of knowledge, then they appear distinct from other disciplines. If humanities are viewed as conceptual frameworks that develop different modes of thinking, then the importance of the humanities to workforce development becomes clear.</t>
        </is>
      </c>
      <c r="Y5528" s="3" t="inlineStr">
        <is>
          <t>OpenAlex</t>
        </is>
      </c>
      <c r="Z5528" s="3" t="inlineStr">
        <is>
          <t>https://www.ojed.org/jise/article/download/5991/3101</t>
        </is>
      </c>
      <c r="AA5528" s="3" t="inlineStr">
        <is>
          <t>Open-access PDF (via OpenAlex)</t>
        </is>
      </c>
      <c r="AB5528" s="3" t="inlineStr">
        <is>
          <t>diamond</t>
        </is>
      </c>
      <c r="AC5528" s="3" t="inlineStr">
        <is>
          <t>School of Arts &amp; Sciences</t>
        </is>
      </c>
      <c r="AD5528" s="3" t="n">
        <v>0</v>
      </c>
      <c r="AE5528" s="3" t="inlineStr">
        <is>
          <t>No</t>
        </is>
      </c>
      <c r="AF5528" s="3" t="inlineStr"/>
      <c r="AG5528" s="4" t="inlineStr"/>
      <c r="AH5528" s="4" t="inlineStr"/>
      <c r="AI5528" s="4" t="inlineStr"/>
    </row>
    <row r="5529">
      <c r="A5529" s="3" t="inlineStr">
        <is>
          <t>SOC-0592</t>
        </is>
      </c>
      <c r="B5529" s="3" t="inlineStr">
        <is>
          <t>Zylstra</t>
        </is>
      </c>
      <c r="C5529" s="3" t="inlineStr">
        <is>
          <t>Geoffrey</t>
        </is>
      </c>
      <c r="D5529" s="3" t="inlineStr">
        <is>
          <t>Geoffrey Zylstra</t>
        </is>
      </c>
      <c r="E5529" s="3" t="inlineStr">
        <is>
          <t>Associate Professor of History</t>
        </is>
      </c>
      <c r="F5529" s="3" t="inlineStr">
        <is>
          <t>NYC College of Technology</t>
        </is>
      </c>
      <c r="G5529" s="3" t="inlineStr">
        <is>
          <t>Social Science</t>
        </is>
      </c>
      <c r="H5529" s="3" t="inlineStr">
        <is>
          <t>GZylstra@citytech.cuny.edu</t>
        </is>
      </c>
      <c r="I5529" s="3" t="inlineStr">
        <is>
          <t>Journal article</t>
        </is>
      </c>
      <c r="J5529" s="3" t="inlineStr">
        <is>
          <t>The importance of humanities in a career-focused educational environment</t>
        </is>
      </c>
      <c r="K5529" s="3" t="n">
        <v>2024</v>
      </c>
      <c r="L5529" s="3" t="inlineStr">
        <is>
          <t>Journal of Interdisciplinary Studies in Education</t>
        </is>
      </c>
      <c r="M5529" s="3" t="inlineStr">
        <is>
          <t>Geoff D. Zylstra; Jill Belli; Cándido Cabo; Sean MacDonald; Robin Michals; Anne Marie Sowder; Christopher Swift</t>
        </is>
      </c>
      <c r="N5529" s="3" t="inlineStr"/>
      <c r="O5529" s="3" t="n"/>
      <c r="P5529" s="3" t="inlineStr"/>
      <c r="Q5529" s="3" t="inlineStr">
        <is>
          <t>10.32674/a6307h71</t>
        </is>
      </c>
      <c r="R5529" s="3" t="inlineStr">
        <is>
          <t>https://doi.org/10.32674/a6307h71</t>
        </is>
      </c>
      <c r="S5529" s="3" t="inlineStr">
        <is>
          <t>OpenAlex; CUNY Academic Works</t>
        </is>
      </c>
      <c r="T5529" s="3" t="n">
        <v>2</v>
      </c>
      <c r="U5529" s="3" t="inlineStr">
        <is>
          <t>High (City Tech affiliation on paper); 2 sources</t>
        </is>
      </c>
      <c r="V5529" s="3" t="n"/>
      <c r="W5529" s="3" t="inlineStr"/>
      <c r="X5529" s="3" t="inlineStr">
        <is>
          <t>This article addresses the role of the humanities in the context of professional degree programs that focus on technology, and shows how the humanities has enhanced career-oriented degree programs. As part of a larger college-wide initiative to develop interdisciplinary curricula, the National Endowment for the Humanities (NEH) awarded a grant to ***** College to both explore the relationship between the humanities and career-focused degree programs in STEM departments. This article describes the design and implementation of coursework that bridges the curricular gaps between humanities disciplines and technical or career-focused disciplines by bringing the humanities to bear on science and technology-oriented courses. If humanities appear as a body of knowledge, then they appear distinct from other disciplines. If humanities are viewed as conceptual frameworks that develop different modes of thinking, then the importance of the humanities to workforce development becomes clear.</t>
        </is>
      </c>
      <c r="Y5529" s="3" t="inlineStr">
        <is>
          <t>OpenAlex</t>
        </is>
      </c>
      <c r="Z5529" s="3" t="inlineStr">
        <is>
          <t>https://www.ojed.org/jise/article/download/5991/3101</t>
        </is>
      </c>
      <c r="AA5529" s="3" t="inlineStr">
        <is>
          <t>Open-access PDF (via OpenAlex)</t>
        </is>
      </c>
      <c r="AB5529" s="3" t="inlineStr">
        <is>
          <t>diamond</t>
        </is>
      </c>
      <c r="AC5529" s="3" t="inlineStr">
        <is>
          <t>School of Arts &amp; Sciences</t>
        </is>
      </c>
      <c r="AD5529" s="3" t="n">
        <v>0</v>
      </c>
      <c r="AE5529" s="3" t="inlineStr">
        <is>
          <t>No</t>
        </is>
      </c>
      <c r="AF5529" s="3" t="inlineStr"/>
      <c r="AG5529" s="4" t="inlineStr"/>
      <c r="AH5529" s="4" t="inlineStr"/>
      <c r="AI5529" s="4" t="inlineStr"/>
    </row>
    <row r="5530">
      <c r="A5530" s="3" t="inlineStr">
        <is>
          <t>SOC-0593</t>
        </is>
      </c>
      <c r="B5530" s="3" t="inlineStr">
        <is>
          <t>Kao</t>
        </is>
      </c>
      <c r="C5530" s="3" t="inlineStr">
        <is>
          <t>Tina</t>
        </is>
      </c>
      <c r="D5530" s="3" t="inlineStr">
        <is>
          <t>Tina Kao</t>
        </is>
      </c>
      <c r="E5530" s="3" t="inlineStr">
        <is>
          <t>Associate Professor of Psychology</t>
        </is>
      </c>
      <c r="F5530" s="3" t="inlineStr">
        <is>
          <t>NYC College of Technology</t>
        </is>
      </c>
      <c r="G5530" s="3" t="inlineStr">
        <is>
          <t>Social Science</t>
        </is>
      </c>
      <c r="H5530" s="3" t="inlineStr">
        <is>
          <t>TKao@citytech.cuny.edu</t>
        </is>
      </c>
      <c r="I5530" s="3" t="inlineStr">
        <is>
          <t>Journal article</t>
        </is>
      </c>
      <c r="J5530" s="3" t="inlineStr">
        <is>
          <t>Transitive inference in a clinical childhood sample with a focus on autism spectrum disorder</t>
        </is>
      </c>
      <c r="K5530" s="3" t="n">
        <v>2024</v>
      </c>
      <c r="L5530" s="3" t="inlineStr">
        <is>
          <t>Autism Research</t>
        </is>
      </c>
      <c r="M5530" s="3" t="inlineStr">
        <is>
          <t>Tina Kao; Charlotte Michaelcheck; Vincent P. Ferrera; H. S. Terrace; Greg Jensen</t>
        </is>
      </c>
      <c r="N5530" s="3" t="inlineStr"/>
      <c r="O5530" s="3" t="n"/>
      <c r="P5530" s="3" t="inlineStr"/>
      <c r="Q5530" s="3" t="inlineStr">
        <is>
          <t>10.1002/aur.3225</t>
        </is>
      </c>
      <c r="R5530" s="3" t="inlineStr">
        <is>
          <t>https://doi.org/10.1002/aur.3225</t>
        </is>
      </c>
      <c r="S5530" s="3" t="inlineStr">
        <is>
          <t>OpenAlex</t>
        </is>
      </c>
      <c r="T5530" s="3" t="n">
        <v>1</v>
      </c>
      <c r="U5530" s="3" t="inlineStr">
        <is>
          <t>High (City Tech affiliation on paper)</t>
        </is>
      </c>
      <c r="V5530" s="3" t="n"/>
      <c r="W5530" s="3" t="inlineStr"/>
      <c r="X5530" s="3" t="inlineStr">
        <is>
          <t>Transitive inference (TI) has a long history in the study of human development. There have, however, few pediatric studies that report clinical diagnoses have tested trial-and-error TI learning, in which participants infer item relations, rather than evaluate them explicitly from verbal descriptions. Children aged 8-10 underwent a battery of clinical assessments and received a range of diagnoses, potentially including autism spectrum disorder (ASD), attention-deficit hyperactive disorder (ADHD), anxiety disorders (AD), specific learning disorders (SLD), and/or communication disorders (CD). Participants also performed a trial-and-error learning task that tested for TI. Response accuracy and reaction time were assessed using a statistical model that controlled for diagnostic comorbidity at the group level. Participants in all diagnostic categories showed evidence of TI. However, a model comparison analysis suggested that those diagnosed with ASD succeeded in a qualitatively different way, responding more slowly to each choice and improving faster across trials than their non-ASD counterparts. Additionally, TI performance was not associated with IQ. Overall, our data suggest that superficially similar performance levels between ASD and non-ASD participants may have resulted from a difference in the speed-accuracy tradeoff made by each group. Our work provides a preliminary profile of the impact of various clinical diagnoses on TI performance in young children. Of these, an ASD diagnosis resulted in the largest difference in task strategy.</t>
        </is>
      </c>
      <c r="Y5530" s="3" t="inlineStr">
        <is>
          <t>OpenAlex</t>
        </is>
      </c>
      <c r="Z5530" s="3" t="inlineStr">
        <is>
          <t>https://pmc.ncbi.nlm.nih.gov/articles/PMC11568932/pdf/nihms-2018676.pdf</t>
        </is>
      </c>
      <c r="AA5530" s="3" t="inlineStr">
        <is>
          <t>Open-access PDF (via OpenAlex)</t>
        </is>
      </c>
      <c r="AB5530" s="3" t="inlineStr">
        <is>
          <t>green</t>
        </is>
      </c>
      <c r="AC5530" s="3" t="inlineStr">
        <is>
          <t>School of Arts &amp; Sciences</t>
        </is>
      </c>
      <c r="AD5530" s="3" t="n">
        <v>0</v>
      </c>
      <c r="AE5530" s="3" t="inlineStr">
        <is>
          <t>No</t>
        </is>
      </c>
      <c r="AF5530" s="3" t="inlineStr"/>
      <c r="AG5530" s="4" t="inlineStr"/>
      <c r="AH5530" s="4" t="inlineStr"/>
      <c r="AI5530" s="4" t="inlineStr"/>
    </row>
    <row r="5531">
      <c r="A5531" s="3" t="inlineStr">
        <is>
          <t>SOC-0596</t>
        </is>
      </c>
      <c r="B5531" s="3" t="inlineStr">
        <is>
          <t>Ahmed</t>
        </is>
      </c>
      <c r="C5531" s="3" t="inlineStr">
        <is>
          <t>Dua</t>
        </is>
      </c>
      <c r="D5531" s="3" t="inlineStr">
        <is>
          <t>Dua Ahmed</t>
        </is>
      </c>
      <c r="E5531" s="3" t="inlineStr">
        <is>
          <t>SUB LECTURER Of PSYCHOLOGY</t>
        </is>
      </c>
      <c r="F5531" s="3" t="inlineStr">
        <is>
          <t>NYC College of Technology</t>
        </is>
      </c>
      <c r="G5531" s="3" t="inlineStr">
        <is>
          <t>Social Science</t>
        </is>
      </c>
      <c r="H5531" s="3" t="inlineStr">
        <is>
          <t>DAhmed@CityTech.Cuny.Edu</t>
        </is>
      </c>
      <c r="I5531" s="3" t="inlineStr">
        <is>
          <t>Paper (venue type unclear)</t>
        </is>
      </c>
      <c r="J5531" s="3" t="inlineStr">
        <is>
          <t>A Pakistani-American in New York City</t>
        </is>
      </c>
      <c r="K5531" s="3" t="n">
        <v>2025</v>
      </c>
      <c r="L5531" s="3" t="inlineStr"/>
      <c r="M5531" s="3" t="inlineStr">
        <is>
          <t>Ahmed, D</t>
        </is>
      </c>
      <c r="N5531" s="3" t="inlineStr"/>
      <c r="O5531" s="3" t="n"/>
      <c r="P5531" s="3" t="inlineStr"/>
      <c r="Q5531" s="3" t="inlineStr"/>
      <c r="R5531" s="3" t="inlineStr"/>
      <c r="S5531" s="3" t="inlineStr">
        <is>
          <t>Dept bio</t>
        </is>
      </c>
      <c r="T5531" s="3" t="n">
        <v>1</v>
      </c>
      <c r="U5531" s="3" t="inlineStr">
        <is>
          <t>Medium (self-reported in faculty bio)</t>
        </is>
      </c>
      <c r="V5531" s="3" t="n"/>
      <c r="W5531" s="3" t="inlineStr">
        <is>
          <t>Ahmed, D. (2025). A Pakistani-American in New York City. In A. Ngana-Mundeke &amp; E. Rodriquez-Chan (Eds.), Insights on multicultural America: A glance at a multiplicity of identity with a focus on cultural values and origin backgrounds. Kendall Hunt.</t>
        </is>
      </c>
      <c r="X5531" s="3" t="inlineStr"/>
      <c r="Y5531" s="3" t="inlineStr"/>
      <c r="Z5531" s="3" t="inlineStr"/>
      <c r="AA5531" s="3" t="inlineStr"/>
      <c r="AB5531" s="3" t="inlineStr"/>
      <c r="AC5531" s="3" t="inlineStr">
        <is>
          <t>School of Arts &amp; Sciences</t>
        </is>
      </c>
      <c r="AD5531" s="3" t="n"/>
      <c r="AE5531" s="3" t="inlineStr">
        <is>
          <t>No</t>
        </is>
      </c>
      <c r="AF5531" s="3" t="inlineStr"/>
      <c r="AG5531" s="4" t="inlineStr"/>
      <c r="AH5531" s="4" t="inlineStr"/>
      <c r="AI5531" s="4" t="inlineStr"/>
    </row>
    <row r="5532">
      <c r="A5532" s="3" t="inlineStr">
        <is>
          <t>SOC-0599</t>
        </is>
      </c>
      <c r="B5532" s="3" t="inlineStr">
        <is>
          <t>MacDougall</t>
        </is>
      </c>
      <c r="C5532" s="3" t="inlineStr">
        <is>
          <t>Robert</t>
        </is>
      </c>
      <c r="D5532" s="3" t="inlineStr">
        <is>
          <t>Robert MacDougall</t>
        </is>
      </c>
      <c r="E5532" s="3" t="inlineStr">
        <is>
          <t>Professor of Philosophy</t>
        </is>
      </c>
      <c r="F5532" s="3" t="inlineStr">
        <is>
          <t>NYC College of Technology</t>
        </is>
      </c>
      <c r="G5532" s="3" t="inlineStr">
        <is>
          <t>Social Science</t>
        </is>
      </c>
      <c r="H5532" s="3" t="inlineStr">
        <is>
          <t>DMacdougall@citytech.cuny.edu</t>
        </is>
      </c>
      <c r="I5532" s="3" t="inlineStr">
        <is>
          <t>Journal article</t>
        </is>
      </c>
      <c r="J5532" s="3" t="inlineStr">
        <is>
          <t>Do non-compensating plasma centers exploit donors?</t>
        </is>
      </c>
      <c r="K5532" s="3" t="n">
        <v>2025</v>
      </c>
      <c r="L5532" s="3" t="inlineStr"/>
      <c r="M5532" s="3" t="inlineStr"/>
      <c r="N5532" s="3" t="inlineStr"/>
      <c r="O5532" s="3" t="n"/>
      <c r="P5532" s="3" t="inlineStr"/>
      <c r="Q5532" s="3" t="inlineStr"/>
      <c r="R5532" s="3" t="inlineStr"/>
      <c r="S5532" s="3" t="inlineStr">
        <is>
          <t>Dept bio</t>
        </is>
      </c>
      <c r="T5532" s="3" t="n">
        <v>1</v>
      </c>
      <c r="U5532" s="3" t="inlineStr">
        <is>
          <t>Medium (self-reported in faculty bio)</t>
        </is>
      </c>
      <c r="V5532" s="3" t="n"/>
      <c r="W5532" s="3" t="inlineStr">
        <is>
          <t>MacDougall, D. Robert. "Do non-compensating plasma centers exploit donors?" The Journal of Medicine and Philosophy, 50 (5):370-387. 2025.</t>
        </is>
      </c>
      <c r="X5532" s="3" t="inlineStr"/>
      <c r="Y5532" s="3" t="inlineStr"/>
      <c r="Z5532" s="3" t="inlineStr"/>
      <c r="AA5532" s="3" t="inlineStr"/>
      <c r="AB5532" s="3" t="inlineStr"/>
      <c r="AC5532" s="3" t="inlineStr">
        <is>
          <t>School of Arts &amp; Sciences</t>
        </is>
      </c>
      <c r="AD5532" s="3" t="n"/>
      <c r="AE5532" s="3" t="inlineStr">
        <is>
          <t>No</t>
        </is>
      </c>
      <c r="AF5532" s="3" t="inlineStr"/>
      <c r="AG5532" s="4" t="inlineStr"/>
      <c r="AH5532" s="4" t="inlineStr"/>
      <c r="AI5532" s="4" t="inlineStr"/>
    </row>
    <row r="5533">
      <c r="A5533" s="3" t="inlineStr">
        <is>
          <t>SOC-0601</t>
        </is>
      </c>
      <c r="B5533" s="3" t="inlineStr">
        <is>
          <t>MacDougall</t>
        </is>
      </c>
      <c r="C5533" s="3" t="inlineStr">
        <is>
          <t>Robert</t>
        </is>
      </c>
      <c r="D5533" s="3" t="inlineStr">
        <is>
          <t>Robert MacDougall</t>
        </is>
      </c>
      <c r="E5533" s="3" t="inlineStr">
        <is>
          <t>Professor of Philosophy</t>
        </is>
      </c>
      <c r="F5533" s="3" t="inlineStr">
        <is>
          <t>NYC College of Technology</t>
        </is>
      </c>
      <c r="G5533" s="3" t="inlineStr">
        <is>
          <t>Social Science</t>
        </is>
      </c>
      <c r="H5533" s="3" t="inlineStr">
        <is>
          <t>DMacdougall@citytech.cuny.edu</t>
        </is>
      </c>
      <c r="I5533" s="3" t="inlineStr">
        <is>
          <t>Paper (venue type unclear)</t>
        </is>
      </c>
      <c r="J5533" s="3" t="inlineStr">
        <is>
          <t>Liberalism and Lockdowns</t>
        </is>
      </c>
      <c r="K5533" s="3" t="n">
        <v>2025</v>
      </c>
      <c r="L5533" s="3" t="inlineStr"/>
      <c r="M5533" s="3" t="inlineStr"/>
      <c r="N5533" s="3" t="inlineStr"/>
      <c r="O5533" s="3" t="n"/>
      <c r="P5533" s="3" t="inlineStr"/>
      <c r="Q5533" s="3" t="inlineStr">
        <is>
          <t>10.1007/s10730-025-09552-x</t>
        </is>
      </c>
      <c r="R5533" s="3" t="inlineStr">
        <is>
          <t>https://doi.org/10.1007/s10730-025-09552-x</t>
        </is>
      </c>
      <c r="S5533" s="3" t="inlineStr">
        <is>
          <t>Dept bio</t>
        </is>
      </c>
      <c r="T5533" s="3" t="n">
        <v>1</v>
      </c>
      <c r="U5533" s="3" t="inlineStr">
        <is>
          <t>Medium (self-reported in faculty bio)</t>
        </is>
      </c>
      <c r="V5533" s="3" t="n"/>
      <c r="W5533" s="3" t="inlineStr">
        <is>
          <t>MacDougall D. Robert. "Liberalism and Lockdowns."" HEC Forum. 2025 Jul 19. doi: 10.1007/s10730-025-09552-x. Epub ahead of print. PMID: 40682709.</t>
        </is>
      </c>
      <c r="X5533" s="3" t="inlineStr"/>
      <c r="Y5533" s="3" t="inlineStr"/>
      <c r="Z5533" s="3" t="inlineStr"/>
      <c r="AA5533" s="3" t="inlineStr"/>
      <c r="AB5533" s="3" t="inlineStr"/>
      <c r="AC5533" s="3" t="inlineStr">
        <is>
          <t>School of Arts &amp; Sciences</t>
        </is>
      </c>
      <c r="AD5533" s="3" t="n"/>
      <c r="AE5533" s="3" t="inlineStr">
        <is>
          <t>No</t>
        </is>
      </c>
      <c r="AF5533" s="3" t="inlineStr"/>
      <c r="AG5533" s="4" t="inlineStr"/>
      <c r="AH5533" s="4" t="inlineStr"/>
      <c r="AI5533" s="4" t="inlineStr"/>
    </row>
    <row r="5534">
      <c r="A5534" s="3" t="inlineStr">
        <is>
          <t>SOC-0604</t>
        </is>
      </c>
      <c r="B5534" s="3" t="inlineStr">
        <is>
          <t>Almond</t>
        </is>
      </c>
      <c r="C5534" s="3" t="inlineStr">
        <is>
          <t>Amanda</t>
        </is>
      </c>
      <c r="D5534" s="3" t="inlineStr">
        <is>
          <t>Amanda Almond</t>
        </is>
      </c>
      <c r="E5534" s="3" t="inlineStr">
        <is>
          <t>Associate Professor of Psychology</t>
        </is>
      </c>
      <c r="F5534" s="3" t="inlineStr">
        <is>
          <t>NYC College of Technology</t>
        </is>
      </c>
      <c r="G5534" s="3" t="inlineStr">
        <is>
          <t>Social Science</t>
        </is>
      </c>
      <c r="H5534" s="3" t="inlineStr">
        <is>
          <t>AAlmond@citytech.cuny.edu</t>
        </is>
      </c>
      <c r="I5534" s="3" t="inlineStr">
        <is>
          <t>Journal article</t>
        </is>
      </c>
      <c r="J5534" s="3" t="inlineStr">
        <is>
          <t>The transtheoretical model of behavior change to promote anti-racist behaviors in medical settings</t>
        </is>
      </c>
      <c r="K5534" s="3" t="n">
        <v>2025</v>
      </c>
      <c r="L5534" s="3" t="inlineStr">
        <is>
          <t>Current Psychology</t>
        </is>
      </c>
      <c r="M5534" s="3" t="inlineStr">
        <is>
          <t>Amanda Lee Almond</t>
        </is>
      </c>
      <c r="N5534" s="3" t="inlineStr"/>
      <c r="O5534" s="3" t="n"/>
      <c r="P5534" s="3" t="inlineStr"/>
      <c r="Q5534" s="3" t="inlineStr">
        <is>
          <t>10.1007/s12144-025-08468-6</t>
        </is>
      </c>
      <c r="R5534" s="3" t="inlineStr">
        <is>
          <t>https://doi.org/10.1007/s12144-025-08468-6</t>
        </is>
      </c>
      <c r="S5534" s="3" t="inlineStr">
        <is>
          <t>OpenAlex; CUNY Academic Works; Dept bio</t>
        </is>
      </c>
      <c r="T5534" s="3" t="n">
        <v>3</v>
      </c>
      <c r="U5534" s="3" t="inlineStr">
        <is>
          <t>High (City Tech affiliation on paper); 3 sources</t>
        </is>
      </c>
      <c r="V5534" s="3" t="n"/>
      <c r="W5534" s="3" t="inlineStr">
        <is>
          <t>Almond, A.L. The transtheoretical model of behavior change to promote anti-racist behaviors in medical settings. Curr Psychol (2025). https://doi.org/10.1007/s12144-025-08468-6</t>
        </is>
      </c>
      <c r="X5534" s="3" t="inlineStr">
        <is>
          <t>Abstract: This paper proposes the application of the transtheoretical model, a stage-matched process for effecting change, to better encourage anti-racist behaviors and methods among health care professionals in medical settings. Despite widespread organizational implementation of diversity, equity and inclusion (DEI) initiatives, which are aimed at reducing racial health and healthcare inequities across the United States, the absence of a theoretical framework for change has made it all but impossible to standardize meaningful anti-racist practices â a point of particular concern as President Donald Trumpâs administration rolls back DEI efforts and requirements alike. Translational and clinical sciences aim for a gold standard of diversity, equity and inclusion amidst the dual threats of recent policy changes and ongoing complications born of capitalism, but the lack of a clinical and evaluative model for implementation â and lasting change â persists. Diversity science must account for, and solve for, individual differences in readiness to engage in anti-racist behaviors among medical professionals. The transtheoretical model of behavior change is an analytical framework for clinical applications that can facilitate change â even transformation â among individuals working in medical organizations.</t>
        </is>
      </c>
      <c r="Y5534" s="3" t="inlineStr">
        <is>
          <t>CUNY Academic Works</t>
        </is>
      </c>
      <c r="Z5534" s="3" t="inlineStr">
        <is>
          <t>https://academicworks.cuny.edu/context/ny_pubs/article/2320/viewcontent/TTM_Antiracist_Medicine_Repos.pdf</t>
        </is>
      </c>
      <c r="AA5534" s="3" t="inlineStr">
        <is>
          <t>Not found</t>
        </is>
      </c>
      <c r="AB5534" s="3" t="inlineStr">
        <is>
          <t>closed</t>
        </is>
      </c>
      <c r="AC5534" s="3" t="inlineStr">
        <is>
          <t>School of Arts &amp; Sciences</t>
        </is>
      </c>
      <c r="AD5534" s="3" t="n">
        <v>0</v>
      </c>
      <c r="AE5534" s="3" t="inlineStr">
        <is>
          <t>No</t>
        </is>
      </c>
      <c r="AF5534" s="3" t="inlineStr"/>
      <c r="AG5534" s="4" t="inlineStr"/>
      <c r="AH5534" s="4" t="inlineStr"/>
      <c r="AI5534" s="4" t="inlineStr"/>
    </row>
    <row r="5535">
      <c r="A5535" s="3" t="inlineStr">
        <is>
          <t>SOC-0605</t>
        </is>
      </c>
      <c r="B5535" s="3" t="inlineStr">
        <is>
          <t>Mincyte</t>
        </is>
      </c>
      <c r="C5535" s="3" t="inlineStr">
        <is>
          <t>Diana</t>
        </is>
      </c>
      <c r="D5535" s="3" t="inlineStr">
        <is>
          <t>Diana Mincyte</t>
        </is>
      </c>
      <c r="E5535" s="3" t="inlineStr">
        <is>
          <t>Professor of Sociology</t>
        </is>
      </c>
      <c r="F5535" s="3" t="inlineStr">
        <is>
          <t>NYC College of Technology</t>
        </is>
      </c>
      <c r="G5535" s="3" t="inlineStr">
        <is>
          <t>Social Science</t>
        </is>
      </c>
      <c r="H5535" s="3" t="inlineStr">
        <is>
          <t>DMincyte@citytech.cuny.edu</t>
        </is>
      </c>
      <c r="I5535" s="3" t="inlineStr">
        <is>
          <t>Journal article</t>
        </is>
      </c>
      <c r="J5535" s="3" t="inlineStr">
        <is>
          <t>What does it mean to care in industrial agriculture?</t>
        </is>
      </c>
      <c r="K5535" s="3" t="n">
        <v>2025</v>
      </c>
      <c r="L5535" s="3" t="inlineStr">
        <is>
          <t>Agriculture and Human Values</t>
        </is>
      </c>
      <c r="M5535" s="3" t="inlineStr">
        <is>
          <t>Diana Mincytė; Aistė Bartkienė; Renata Bikauskaitė; Ieva Šakelaitė; Pia Piroschka Otte</t>
        </is>
      </c>
      <c r="N5535" s="3" t="inlineStr"/>
      <c r="O5535" s="3" t="n"/>
      <c r="P5535" s="3" t="inlineStr"/>
      <c r="Q5535" s="3" t="inlineStr">
        <is>
          <t>10.1007/s10460-025-10709-0</t>
        </is>
      </c>
      <c r="R5535" s="3" t="inlineStr">
        <is>
          <t>https://doi.org/10.1007/s10460-025-10709-0</t>
        </is>
      </c>
      <c r="S5535" s="3" t="inlineStr">
        <is>
          <t>OpenAlex; Dept bio</t>
        </is>
      </c>
      <c r="T5535" s="3" t="n">
        <v>2</v>
      </c>
      <c r="U5535" s="3" t="inlineStr">
        <is>
          <t>High (City Tech affiliation on paper); 2 sources</t>
        </is>
      </c>
      <c r="V5535" s="3" t="n"/>
      <c r="W5535" s="3" t="inlineStr">
        <is>
          <t>Mincyte, D., A. Bartkiene, R. Bikauskaite, R. Bikauskaite, I. Sakelaite, and P. Piroschka Otte (2025) “What Does It Mean to Care in Industrial Agriculture?” Agriculture and Human Values. doi</t>
        </is>
      </c>
      <c r="X5535" s="3" t="inlineStr">
        <is>
          <t>The paper examines contradictions, limits, and possibilities of agri-care in industrial production. It synthesizes current scholarly debates to identify four pathways for generating caring agriculture: (1) the ethical contagion approach in more-than-human ethics; (2) reciprocal responsibilities and enchantment grounded approaches in Indigenous, religious, and spiritual forms of care; (3) care motivated by aesthetics, values, and ethics in human-centric approaches; and (4) justice driven care grounded in political economy critiques of agrarian capitalism. Drawing on feminist studies, we add a fifth approach centered around the ethics of care and social reproduction to foreground industrial agricultural production in reproductive and care labors. In doing so, our approach highlights the gendered dimension of care and suggests paying closer attention to unequal, historically and geographically situated social relations in care politics. The social reproduction approach underscores the systemic role that care plays in capitalist society by linking caring through industrial intensification with the exploitation of care work in domestic, farm/workplace, and community domains. Central to our reading of the feminist care approach is relational agency, which affords interactivity, mutuality, non-commodified experience, and biospheric egalitarianism in agri-care engagements, raising fundamental questions of whether these qualities can align with the logic of industrial production. From the perspective of social reproduction, even the limited instances of care in industrial agriculture contribute to reinventing and advancing the late capitalist food regime.</t>
        </is>
      </c>
      <c r="Y5535" s="3" t="inlineStr">
        <is>
          <t>OpenAlex</t>
        </is>
      </c>
      <c r="Z5535" s="3" t="inlineStr">
        <is>
          <t>https://doi.org/10.1007/s10460-025-10709-0</t>
        </is>
      </c>
      <c r="AA5535" s="3" t="inlineStr">
        <is>
          <t>Open-access page (via OpenAlex)</t>
        </is>
      </c>
      <c r="AB5535" s="3" t="inlineStr">
        <is>
          <t>hybrid</t>
        </is>
      </c>
      <c r="AC5535" s="3" t="inlineStr">
        <is>
          <t>School of Arts &amp; Sciences</t>
        </is>
      </c>
      <c r="AD5535" s="3" t="n">
        <v>7</v>
      </c>
      <c r="AE5535" s="3" t="inlineStr">
        <is>
          <t>No</t>
        </is>
      </c>
      <c r="AF5535" s="3" t="inlineStr"/>
      <c r="AG5535" s="4" t="inlineStr"/>
      <c r="AH5535" s="4" t="inlineStr"/>
      <c r="AI5535" s="4" t="inlineStr"/>
    </row>
    <row r="5536">
      <c r="A5536" s="3" t="inlineStr">
        <is>
          <t>SOC-0606</t>
        </is>
      </c>
      <c r="B5536" s="3" t="inlineStr">
        <is>
          <t>MacDougall</t>
        </is>
      </c>
      <c r="C5536" s="3" t="inlineStr">
        <is>
          <t>Robert</t>
        </is>
      </c>
      <c r="D5536" s="3" t="inlineStr">
        <is>
          <t>Robert MacDougall</t>
        </is>
      </c>
      <c r="E5536" s="3" t="inlineStr">
        <is>
          <t>Professor of Philosophy</t>
        </is>
      </c>
      <c r="F5536" s="3" t="inlineStr">
        <is>
          <t>NYC College of Technology</t>
        </is>
      </c>
      <c r="G5536" s="3" t="inlineStr">
        <is>
          <t>Social Science</t>
        </is>
      </c>
      <c r="H5536" s="3" t="inlineStr">
        <is>
          <t>DMacdougall@citytech.cuny.edu</t>
        </is>
      </c>
      <c r="I5536" s="3" t="inlineStr">
        <is>
          <t>Conference presentation</t>
        </is>
      </c>
      <c r="J5536" s="3" t="inlineStr">
        <is>
          <t>What justifies health policy? Two views</t>
        </is>
      </c>
      <c r="K5536" s="3" t="n">
        <v>2025</v>
      </c>
      <c r="L5536" s="3" t="inlineStr"/>
      <c r="M5536" s="3" t="inlineStr"/>
      <c r="N5536" s="3" t="inlineStr"/>
      <c r="O5536" s="3" t="n"/>
      <c r="P5536" s="3" t="inlineStr"/>
      <c r="Q5536" s="3" t="inlineStr"/>
      <c r="R5536" s="3" t="inlineStr"/>
      <c r="S5536" s="3" t="inlineStr">
        <is>
          <t>Dept bio</t>
        </is>
      </c>
      <c r="T5536" s="3" t="n">
        <v>1</v>
      </c>
      <c r="U5536" s="3" t="inlineStr">
        <is>
          <t>Medium (self-reported in faculty bio)</t>
        </is>
      </c>
      <c r="V5536" s="3" t="n"/>
      <c r="W5536" s="3" t="inlineStr">
        <is>
          <t>"What justifies health policy? Two views." Book talk on Righting Health Policy. CUNY Graduate Center, New York. (September 2025)</t>
        </is>
      </c>
      <c r="X5536" s="3" t="inlineStr"/>
      <c r="Y5536" s="3" t="inlineStr"/>
      <c r="Z5536" s="3" t="inlineStr"/>
      <c r="AA5536" s="3" t="inlineStr"/>
      <c r="AB5536" s="3" t="inlineStr"/>
      <c r="AC5536" s="3" t="inlineStr">
        <is>
          <t>School of Arts &amp; Sciences</t>
        </is>
      </c>
      <c r="AD5536" s="3" t="n"/>
      <c r="AE5536" s="3" t="inlineStr">
        <is>
          <t>No</t>
        </is>
      </c>
      <c r="AF5536" s="3" t="inlineStr"/>
      <c r="AG5536" s="4" t="inlineStr"/>
      <c r="AH5536" s="4" t="inlineStr"/>
      <c r="AI5536" s="4" t="inlineStr"/>
    </row>
    <row r="5537">
      <c r="A5537" s="3" t="inlineStr">
        <is>
          <t>SOC-0607</t>
        </is>
      </c>
      <c r="B5537" s="3" t="inlineStr">
        <is>
          <t>Almond</t>
        </is>
      </c>
      <c r="C5537" s="3" t="inlineStr">
        <is>
          <t>Amanda</t>
        </is>
      </c>
      <c r="D5537" s="3" t="inlineStr">
        <is>
          <t>Amanda Almond</t>
        </is>
      </c>
      <c r="E5537" s="3" t="inlineStr">
        <is>
          <t>Associate Professor of Psychology</t>
        </is>
      </c>
      <c r="F5537" s="3" t="inlineStr">
        <is>
          <t>NYC College of Technology</t>
        </is>
      </c>
      <c r="G5537" s="3" t="inlineStr">
        <is>
          <t>Social Science</t>
        </is>
      </c>
      <c r="H5537" s="3" t="inlineStr">
        <is>
          <t>AAlmond@citytech.cuny.edu</t>
        </is>
      </c>
      <c r="I5537" s="3" t="inlineStr">
        <is>
          <t>Preprint</t>
        </is>
      </c>
      <c r="J5537" s="3" t="inlineStr">
        <is>
          <t>A Brief Measure of Decisional Balance for Health Equity Engagement among Health Professionals</t>
        </is>
      </c>
      <c r="K5537" s="3" t="n">
        <v>2026</v>
      </c>
      <c r="L5537" s="3" t="inlineStr">
        <is>
          <t>Publications and Research</t>
        </is>
      </c>
      <c r="M5537" s="3" t="inlineStr">
        <is>
          <t>Amanda Lee Almond</t>
        </is>
      </c>
      <c r="N5537" s="3" t="inlineStr"/>
      <c r="O5537" s="3" t="n"/>
      <c r="P5537" s="3" t="inlineStr"/>
      <c r="Q5537" s="3" t="inlineStr">
        <is>
          <t>10.31234/osf.io/u7nyt_v2</t>
        </is>
      </c>
      <c r="R5537" s="3" t="inlineStr">
        <is>
          <t>https://doi.org/10.31234/osf.io/u7nyt_v2</t>
        </is>
      </c>
      <c r="S5537" s="3" t="inlineStr">
        <is>
          <t>OpenAlex; CUNY Academic Works</t>
        </is>
      </c>
      <c r="T5537" s="3" t="n">
        <v>2</v>
      </c>
      <c r="U5537" s="3" t="inlineStr">
        <is>
          <t>High (City Tech affiliation on paper); 2 sources</t>
        </is>
      </c>
      <c r="V5537" s="3" t="n"/>
      <c r="W5537" s="3" t="inlineStr"/>
      <c r="X5537" s="3" t="inlineStr">
        <is>
          <t>Racial health and healthcare inequities are sustained in part by health professionals’ beliefs about the benefits and costs of equity-focused action, yet no validated decisional balance measure exists for this domain. This study introduces and evaluates the Health Equity Decisional Balance (HEDB) scale. Eighty-eight health professionals completed the scale of ten proposed items assessing perceived pros and cons of engaging with health and healthcare equity work, along with a measure of Anti-Racist Efficacy (ARE) (Eschmann et al., 2023). Confirmatory factor analysis and structural equation modeling were used to test the latent structure of the scale and its predictive validity. A two-factor model retaining eights items with correlated pros and cons showed excellent fit (χ²(25)=32.98, RMSEA=.061, CFI=.982). Pros and cons were strongly and inversely related (r=−.90, p&lt;.001), consistent with decisional balance theory. When modeled as latent predictors, pros showed a strong positive association with anti-racist self-efficacy (ARE) (β=.82, p=.037), whereas cons was not significant. Together, the factors accounted for 20% of variance in efficacy. The HEDB scale provides a brief, psychometrically sound measure of health professionals’ readiness-related beliefs about health and healthcare equity work.</t>
        </is>
      </c>
      <c r="Y5537" s="3" t="inlineStr">
        <is>
          <t>OpenAlex</t>
        </is>
      </c>
      <c r="Z5537" s="3" t="inlineStr">
        <is>
          <t>https://doi.org/10.31234/osf.io/u7nyt_v2</t>
        </is>
      </c>
      <c r="AA5537" s="3" t="inlineStr">
        <is>
          <t>Open-access page (via OpenAlex)</t>
        </is>
      </c>
      <c r="AB5537" s="3" t="inlineStr">
        <is>
          <t>green</t>
        </is>
      </c>
      <c r="AC5537" s="3" t="inlineStr">
        <is>
          <t>School of Arts &amp; Sciences</t>
        </is>
      </c>
      <c r="AD5537" s="3" t="n">
        <v>0</v>
      </c>
      <c r="AE5537" s="3" t="inlineStr">
        <is>
          <t>No</t>
        </is>
      </c>
      <c r="AF5537" s="3" t="inlineStr"/>
      <c r="AG5537" s="4" t="inlineStr"/>
      <c r="AH5537" s="4" t="inlineStr"/>
      <c r="AI5537" s="4" t="inlineStr"/>
    </row>
    <row r="5538">
      <c r="A5538" s="3" t="inlineStr">
        <is>
          <t>SOC-0608</t>
        </is>
      </c>
      <c r="B5538" s="3" t="inlineStr">
        <is>
          <t>MacDonald</t>
        </is>
      </c>
      <c r="C5538" s="3" t="inlineStr">
        <is>
          <t>Sean</t>
        </is>
      </c>
      <c r="D5538" s="3" t="inlineStr">
        <is>
          <t>Sean MacDonald</t>
        </is>
      </c>
      <c r="E5538" s="3" t="inlineStr">
        <is>
          <t>Professor of Economics</t>
        </is>
      </c>
      <c r="F5538" s="3" t="inlineStr">
        <is>
          <t>NYC College of Technology</t>
        </is>
      </c>
      <c r="G5538" s="3" t="inlineStr">
        <is>
          <t>Social Science</t>
        </is>
      </c>
      <c r="H5538" s="3" t="inlineStr">
        <is>
          <t>SMacdonald@citytech.cuny.edu</t>
        </is>
      </c>
      <c r="I5538" s="3" t="inlineStr">
        <is>
          <t>Journal article</t>
        </is>
      </c>
      <c r="J5538" s="3" t="inlineStr">
        <is>
          <t>A Study of the Impacts of Infusing Data Analysis and Research in an Interdisciplinary Environmental Economics Course</t>
        </is>
      </c>
      <c r="K5538" s="3" t="n">
        <v>2026</v>
      </c>
      <c r="L5538" s="3" t="inlineStr">
        <is>
          <t>Numeracy</t>
        </is>
      </c>
      <c r="M5538" s="3" t="inlineStr">
        <is>
          <t>Sean MacDonald</t>
        </is>
      </c>
      <c r="N5538" s="3" t="inlineStr"/>
      <c r="O5538" s="3" t="n"/>
      <c r="P5538" s="3" t="inlineStr"/>
      <c r="Q5538" s="3" t="inlineStr">
        <is>
          <t>10.5038/1936-4660.19.1.1489</t>
        </is>
      </c>
      <c r="R5538" s="3" t="inlineStr">
        <is>
          <t>https://doi.org/10.5038/1936-4660.19.1.1489</t>
        </is>
      </c>
      <c r="S5538" s="3" t="inlineStr">
        <is>
          <t>OpenAlex; CUNY Academic Works</t>
        </is>
      </c>
      <c r="T5538" s="3" t="n">
        <v>2</v>
      </c>
      <c r="U5538" s="3" t="inlineStr">
        <is>
          <t>High (City Tech affiliation on paper); 2 sources</t>
        </is>
      </c>
      <c r="V5538" s="3" t="n"/>
      <c r="W5538" s="3" t="inlineStr"/>
      <c r="X5538" s="3" t="inlineStr">
        <is>
          <t>This paper explores the impacts of introducing quantitative literacy skills in an interdisciplinary Environmental Economics course typically taught as an issues and policy course without a quantitative component. The study examines the effects of infusing an engaging, student-selected data collection and analysis assignment on students' quantitative reasoning skills, as well as their interest in and attitudes about data analysis and quantitative information. Using data gathered from a set of pre- and post-assessment questions designed to measure changes in quantitative reasoning skills and attitudes, the findings point to significant attitudinal impacts, gains, but smaller, insignificant gains in quantitative reasoning skills.</t>
        </is>
      </c>
      <c r="Y5538" s="3" t="inlineStr">
        <is>
          <t>OpenAlex</t>
        </is>
      </c>
      <c r="Z5538" s="3" t="inlineStr">
        <is>
          <t>https://doi.org/10.5038/1936-4660.19.1.1489</t>
        </is>
      </c>
      <c r="AA5538" s="3" t="inlineStr">
        <is>
          <t>Open-access page (via OpenAlex)</t>
        </is>
      </c>
      <c r="AB5538" s="3" t="inlineStr">
        <is>
          <t>diamond</t>
        </is>
      </c>
      <c r="AC5538" s="3" t="inlineStr">
        <is>
          <t>School of Arts &amp; Sciences</t>
        </is>
      </c>
      <c r="AD5538" s="3" t="n">
        <v>0</v>
      </c>
      <c r="AE5538" s="3" t="inlineStr">
        <is>
          <t>No</t>
        </is>
      </c>
      <c r="AF5538" s="3" t="inlineStr"/>
      <c r="AG5538" s="4" t="inlineStr"/>
      <c r="AH5538" s="4" t="inlineStr"/>
      <c r="AI5538" s="4" t="inlineStr"/>
    </row>
    <row r="5539">
      <c r="A5539" s="3" t="inlineStr">
        <is>
          <t>SOC-0612</t>
        </is>
      </c>
      <c r="B5539" s="3" t="inlineStr">
        <is>
          <t>Capruso</t>
        </is>
      </c>
      <c r="C5539" s="3" t="inlineStr">
        <is>
          <t>Daniel</t>
        </is>
      </c>
      <c r="D5539" s="3" t="inlineStr">
        <is>
          <t>Daniel Capruso</t>
        </is>
      </c>
      <c r="E5539" s="3" t="inlineStr">
        <is>
          <t>Associate Professor of Psychology</t>
        </is>
      </c>
      <c r="F5539" s="3" t="inlineStr">
        <is>
          <t>NYC College of Technology</t>
        </is>
      </c>
      <c r="G5539" s="3" t="inlineStr">
        <is>
          <t>Social Science</t>
        </is>
      </c>
      <c r="H5539" s="3" t="inlineStr">
        <is>
          <t>Daniel.Capruso05@citytech.cuny.edu</t>
        </is>
      </c>
      <c r="I5539" s="3" t="inlineStr">
        <is>
          <t>Journal article</t>
        </is>
      </c>
      <c r="J5539" s="3" t="inlineStr">
        <is>
          <t>Foveal fixations of forensic psychiatric patients with female victims</t>
        </is>
      </c>
      <c r="K5539" s="3" t="n">
        <v>2026</v>
      </c>
      <c r="L5539" s="3" t="inlineStr">
        <is>
          <t>Forensic Science International Reports</t>
        </is>
      </c>
      <c r="M5539" s="3" t="inlineStr">
        <is>
          <t>Daniel Capruso; Michal Kunz; Catherine Mortiere; Ajayan Pillai</t>
        </is>
      </c>
      <c r="N5539" s="3" t="inlineStr"/>
      <c r="O5539" s="3" t="n"/>
      <c r="P5539" s="3" t="inlineStr"/>
      <c r="Q5539" s="3" t="inlineStr">
        <is>
          <t>10.1016/j.fsir.2026.100537</t>
        </is>
      </c>
      <c r="R5539" s="3" t="inlineStr">
        <is>
          <t>https://doi.org/10.1016/j.fsir.2026.100537</t>
        </is>
      </c>
      <c r="S5539" s="3" t="inlineStr">
        <is>
          <t>OpenAlex</t>
        </is>
      </c>
      <c r="T5539" s="3" t="n">
        <v>1</v>
      </c>
      <c r="U5539" s="3" t="inlineStr">
        <is>
          <t>High (City Tech affiliation on paper)</t>
        </is>
      </c>
      <c r="V5539" s="3" t="n"/>
      <c r="W5539" s="3" t="inlineStr"/>
      <c r="X5539" s="3" t="inlineStr">
        <is>
          <t>Foveal fixation patterns of forensic psychiatric patients (n = 28) were recorded during stimulus exposure to three complex scenes. The aim was to determine if the patients remained focused on scene elements related to the characteristics of their victims. Patient diagnoses were of schizophrenia, schizoaffective, or bipolar disorder, or of antisocial or borderline personality disorder. A Forensic Control group (n = 16) was compared against an Attack on Female group (n = 12) consisting of patients who had threatened or attacked an adult female unrelated to them. During each 10 s stimulus exposure an eye tracker measured the duration and sequence of foveal fixation on each scene element. For the first stimulus scene, depicting a pagan bacchanal, the Attack on Female group had longer foveal fixations on a female being assaulted by a bestial male, F(1, 26) = 6.74, p &lt;.05, η2 =.21. For the second stimulus scene, depicting a subway station, the Attack on Female group had longer foveal fixations on a visibly anxious female figure, F(1, 24) = 5.18, p &lt;.05, η2 =.18. For the third stimulus scene, depicting three women preparing a holiday dinner, the Attack on Female group had longer foveal fixations on the prominently displayed throat of one of the females, F(1, 24) = 13.99, p &lt;.05, η2 =.37. The findings demonstrate that forensic psychiatric patients, who had attacked women unrelated to them, have longer visual fixations on scene elements that are related to their victim characteristics.</t>
        </is>
      </c>
      <c r="Y5539" s="3" t="inlineStr">
        <is>
          <t>OpenAlex</t>
        </is>
      </c>
      <c r="Z5539" s="3" t="inlineStr">
        <is>
          <t>https://www.sciencedirect.com/science/article/pii/S2665910726000897/pdf</t>
        </is>
      </c>
      <c r="AA5539" s="3" t="inlineStr">
        <is>
          <t>Open-access PDF (via OpenAlex)</t>
        </is>
      </c>
      <c r="AB5539" s="3" t="inlineStr">
        <is>
          <t>gold</t>
        </is>
      </c>
      <c r="AC5539" s="3" t="inlineStr">
        <is>
          <t>School of Arts &amp; Sciences</t>
        </is>
      </c>
      <c r="AD5539" s="3" t="n">
        <v>0</v>
      </c>
      <c r="AE5539" s="3" t="inlineStr">
        <is>
          <t>No</t>
        </is>
      </c>
      <c r="AF5539" s="3" t="inlineStr"/>
      <c r="AG5539" s="4" t="inlineStr"/>
      <c r="AH5539" s="4" t="inlineStr"/>
      <c r="AI5539" s="4" t="inlineStr"/>
    </row>
    <row r="5540">
      <c r="A5540" s="3" t="inlineStr">
        <is>
          <t>SOC-0617</t>
        </is>
      </c>
      <c r="B5540" s="3" t="inlineStr">
        <is>
          <t>Castillo</t>
        </is>
      </c>
      <c r="C5540" s="3" t="inlineStr">
        <is>
          <t>Marco</t>
        </is>
      </c>
      <c r="D5540" s="3" t="inlineStr">
        <is>
          <t>Marco Castillo</t>
        </is>
      </c>
      <c r="E5540" s="3" t="inlineStr">
        <is>
          <t>Associate Professor of Government</t>
        </is>
      </c>
      <c r="F5540" s="3" t="inlineStr">
        <is>
          <t>NYC College of Technology</t>
        </is>
      </c>
      <c r="G5540" s="3" t="inlineStr">
        <is>
          <t>Social Science</t>
        </is>
      </c>
      <c r="H5540" s="3" t="inlineStr">
        <is>
          <t>MCastillo@citytech.cuny.edu</t>
        </is>
      </c>
      <c r="I5540" s="3" t="inlineStr">
        <is>
          <t>Journal article</t>
        </is>
      </c>
      <c r="J5540" s="3" t="inlineStr">
        <is>
          <t>Is Less More?</t>
        </is>
      </c>
      <c r="K5540" s="3" t="n">
        <v>2026</v>
      </c>
      <c r="L5540" s="3" t="inlineStr">
        <is>
          <t>The Journal of Public Interest Communications</t>
        </is>
      </c>
      <c r="M5540" s="3" t="inlineStr">
        <is>
          <t>Marco Castillo</t>
        </is>
      </c>
      <c r="N5540" s="3" t="inlineStr"/>
      <c r="O5540" s="3" t="n"/>
      <c r="P5540" s="3" t="inlineStr"/>
      <c r="Q5540" s="3" t="inlineStr">
        <is>
          <t>10.32473/jpic.v10.i1.p29</t>
        </is>
      </c>
      <c r="R5540" s="3" t="inlineStr">
        <is>
          <t>https://doi.org/10.32473/jpic.v10.i1.p29</t>
        </is>
      </c>
      <c r="S5540" s="3" t="inlineStr">
        <is>
          <t>OpenAlex</t>
        </is>
      </c>
      <c r="T5540" s="3" t="n">
        <v>1</v>
      </c>
      <c r="U5540" s="3" t="inlineStr">
        <is>
          <t>High (City Tech affiliation on paper)</t>
        </is>
      </c>
      <c r="V5540" s="3" t="n"/>
      <c r="W5540" s="3" t="inlineStr"/>
      <c r="X5540" s="3" t="inlineStr">
        <is>
          <t>Social media platforms offer valuable tools for public administrators seeking to assess public sentiment on policy issues, especially in urban areas with diverse stakeholder interests. This study investigates how public administrators can leverage social media by comparing communications on Reddit’s discussion forum platform with X’s microblogging platform. I hypothesize that Reddit fosters more subjective, nuanced discussions, providing richer insights into public sentiment. To test this, sentiment and regression analyses are conducted on communications about urban cycling on both platforms. Results indicate that while Reddit facilitates deeper exploration of public issues, X also effectively assesses public sentiment. The study concludes by discussing how public administrators can effectively leverage insights from different social media platforms to advance the public interest.</t>
        </is>
      </c>
      <c r="Y5540" s="3" t="inlineStr">
        <is>
          <t>OpenAlex</t>
        </is>
      </c>
      <c r="Z5540" s="3" t="inlineStr">
        <is>
          <t>https://journals.flvc.org/jpic/article/download/138640/147387</t>
        </is>
      </c>
      <c r="AA5540" s="3" t="inlineStr">
        <is>
          <t>Open-access PDF (via OpenAlex)</t>
        </is>
      </c>
      <c r="AB5540" s="3" t="inlineStr">
        <is>
          <t>diamond</t>
        </is>
      </c>
      <c r="AC5540" s="3" t="inlineStr">
        <is>
          <t>School of Arts &amp; Sciences</t>
        </is>
      </c>
      <c r="AD5540" s="3" t="n">
        <v>0</v>
      </c>
      <c r="AE5540" s="3" t="inlineStr">
        <is>
          <t>No</t>
        </is>
      </c>
      <c r="AF5540" s="3" t="inlineStr"/>
      <c r="AG5540" s="4" t="inlineStr"/>
      <c r="AH5540" s="4" t="inlineStr"/>
      <c r="AI5540" s="4" t="inlineStr"/>
    </row>
    <row r="5541">
      <c r="A5541" s="3" t="inlineStr">
        <is>
          <t>SOC-0618</t>
        </is>
      </c>
      <c r="B5541" s="3" t="inlineStr">
        <is>
          <t>Castillo</t>
        </is>
      </c>
      <c r="C5541" s="3" t="inlineStr">
        <is>
          <t>Marco</t>
        </is>
      </c>
      <c r="D5541" s="3" t="inlineStr">
        <is>
          <t>Marco Castillo</t>
        </is>
      </c>
      <c r="E5541" s="3" t="inlineStr">
        <is>
          <t>Associate Professor of Government</t>
        </is>
      </c>
      <c r="F5541" s="3" t="inlineStr">
        <is>
          <t>NYC College of Technology</t>
        </is>
      </c>
      <c r="G5541" s="3" t="inlineStr">
        <is>
          <t>Social Science</t>
        </is>
      </c>
      <c r="H5541" s="3" t="inlineStr">
        <is>
          <t>MCastillo@citytech.cuny.edu</t>
        </is>
      </c>
      <c r="I5541" s="3" t="inlineStr">
        <is>
          <t>Paper (venue type unclear)</t>
        </is>
      </c>
      <c r="J5541" s="3" t="inlineStr">
        <is>
          <t>Is Less More? An Analysis of Microblogs vs. Discussion Forums as Tools for Understanding the Public</t>
        </is>
      </c>
      <c r="K5541" s="3" t="n">
        <v>2026</v>
      </c>
      <c r="L5541" s="3" t="inlineStr">
        <is>
          <t>CUNY Academic Works (City University of New York)</t>
        </is>
      </c>
      <c r="M5541" s="3" t="inlineStr">
        <is>
          <t>Castillo, Marco</t>
        </is>
      </c>
      <c r="N5541" s="3" t="inlineStr"/>
      <c r="O5541" s="3" t="n"/>
      <c r="P5541" s="3" t="inlineStr"/>
      <c r="Q5541" s="3" t="inlineStr"/>
      <c r="R5541" s="3" t="inlineStr">
        <is>
          <t>https://openalex.org/W7160688964</t>
        </is>
      </c>
      <c r="S5541" s="3" t="inlineStr">
        <is>
          <t>OpenAlex; CUNY Academic Works</t>
        </is>
      </c>
      <c r="T5541" s="3" t="n">
        <v>2</v>
      </c>
      <c r="U5541" s="3" t="inlineStr">
        <is>
          <t>High (City Tech affiliation on paper); 2 sources</t>
        </is>
      </c>
      <c r="V5541" s="3" t="n"/>
      <c r="W5541" s="3" t="inlineStr"/>
      <c r="X5541" s="3" t="inlineStr">
        <is>
          <t>Social media platforms offer valuable tools for public administrators seeking to assess public sentiment on policy issues, especially in urban areas with diverse stakeholder interests. This study investigates how public administrators can leverage social media by comparing communications on Reddit’s discussion forum platform with X’s microblogging platform. I hypothesize that Reddit fosters more subjective, nuanced discussions, providing richer insights into public sentiment. To test this, sentiment and regression analyses are conducted on communications about urban cycling on both platforms. Results indicate that while Reddit facilitates deeper exploration of public issues, X also effectively assesses public sentiment. The study concludes by discussing how public administrators can effectively leverage insights from different social media platforms to advance the public interest.</t>
        </is>
      </c>
      <c r="Y5541" s="3" t="inlineStr">
        <is>
          <t>OpenAlex</t>
        </is>
      </c>
      <c r="Z5541" s="3" t="inlineStr">
        <is>
          <t>https://academicworks.cuny.edu/context/ny_pubs/article/2398/viewcontent/v10i1_Castillo_IsLessMore.pdf</t>
        </is>
      </c>
      <c r="AA5541" s="3" t="inlineStr">
        <is>
          <t>Open-access PDF (via OpenAlex)</t>
        </is>
      </c>
      <c r="AB5541" s="3" t="inlineStr">
        <is>
          <t>green</t>
        </is>
      </c>
      <c r="AC5541" s="3" t="inlineStr">
        <is>
          <t>School of Arts &amp; Sciences</t>
        </is>
      </c>
      <c r="AD5541" s="3" t="n">
        <v>0</v>
      </c>
      <c r="AE5541" s="3" t="inlineStr">
        <is>
          <t>No</t>
        </is>
      </c>
      <c r="AF5541" s="3" t="inlineStr"/>
      <c r="AG5541" s="4" t="inlineStr"/>
      <c r="AH5541" s="4" t="inlineStr"/>
      <c r="AI5541" s="4" t="inlineStr"/>
    </row>
    <row r="5542">
      <c r="A5542" s="3" t="inlineStr">
        <is>
          <t>SOC-0622</t>
        </is>
      </c>
      <c r="B5542" s="3" t="inlineStr">
        <is>
          <t>Lalaki</t>
        </is>
      </c>
      <c r="C5542" s="3" t="inlineStr">
        <is>
          <t>Despina</t>
        </is>
      </c>
      <c r="D5542" s="3" t="inlineStr">
        <is>
          <t>Despina Lalaki</t>
        </is>
      </c>
      <c r="E5542" s="3" t="inlineStr">
        <is>
          <t>LECTURER (DOCTORAL SCHEDULE) OF SOCIOLOGY</t>
        </is>
      </c>
      <c r="F5542" s="3" t="inlineStr">
        <is>
          <t>NYC College of Technology</t>
        </is>
      </c>
      <c r="G5542" s="3" t="inlineStr">
        <is>
          <t>Social Science</t>
        </is>
      </c>
      <c r="H5542" s="3" t="inlineStr">
        <is>
          <t>DESPINA.LALAKI89@CITYTECH.CUNY.EDU</t>
        </is>
      </c>
      <c r="I5542" s="3" t="inlineStr">
        <is>
          <t>Journal article</t>
        </is>
      </c>
      <c r="J5542" s="3" t="inlineStr">
        <is>
          <t>Red America: Greek Communists in the United States, 1920–1950 , by Kostis Karpozilos</t>
        </is>
      </c>
      <c r="K5542" s="3" t="n">
        <v>2026</v>
      </c>
      <c r="L5542" s="3" t="inlineStr">
        <is>
          <t>The English Historical Review</t>
        </is>
      </c>
      <c r="M5542" s="3" t="inlineStr">
        <is>
          <t>Despina Lalaki</t>
        </is>
      </c>
      <c r="N5542" s="3" t="inlineStr"/>
      <c r="O5542" s="3" t="n"/>
      <c r="P5542" s="3" t="inlineStr"/>
      <c r="Q5542" s="3" t="inlineStr">
        <is>
          <t>10.1093/ehr/ceaf246</t>
        </is>
      </c>
      <c r="R5542" s="3" t="inlineStr">
        <is>
          <t>https://doi.org/10.1093/ehr/ceaf246</t>
        </is>
      </c>
      <c r="S5542" s="3" t="inlineStr">
        <is>
          <t>OpenAlex</t>
        </is>
      </c>
      <c r="T5542" s="3" t="n">
        <v>1</v>
      </c>
      <c r="U5542" s="3" t="inlineStr">
        <is>
          <t>High (City Tech affiliation on paper)</t>
        </is>
      </c>
      <c r="V5542" s="3" t="n"/>
      <c r="W5542" s="3" t="inlineStr"/>
      <c r="X5542" s="3" t="inlineStr"/>
      <c r="Y5542" s="3" t="inlineStr"/>
      <c r="Z5542" s="3" t="inlineStr"/>
      <c r="AA5542" s="3" t="inlineStr">
        <is>
          <t>Not found</t>
        </is>
      </c>
      <c r="AB5542" s="3" t="inlineStr">
        <is>
          <t>closed</t>
        </is>
      </c>
      <c r="AC5542" s="3" t="inlineStr">
        <is>
          <t>School of Arts &amp; Sciences</t>
        </is>
      </c>
      <c r="AD5542" s="3" t="n">
        <v>0</v>
      </c>
      <c r="AE5542" s="3" t="inlineStr">
        <is>
          <t>No</t>
        </is>
      </c>
      <c r="AF5542" s="3" t="inlineStr"/>
      <c r="AG5542" s="4" t="inlineStr"/>
      <c r="AH5542" s="4" t="inlineStr"/>
      <c r="AI5542" s="4" t="inlineStr"/>
    </row>
    <row r="5543">
      <c r="A5543" s="3" t="inlineStr">
        <is>
          <t>SOC-0624</t>
        </is>
      </c>
      <c r="B5543" s="3" t="inlineStr">
        <is>
          <t>Almond</t>
        </is>
      </c>
      <c r="C5543" s="3" t="inlineStr">
        <is>
          <t>Amanda</t>
        </is>
      </c>
      <c r="D5543" s="3" t="inlineStr">
        <is>
          <t>Amanda Almond</t>
        </is>
      </c>
      <c r="E5543" s="3" t="inlineStr">
        <is>
          <t>Associate Professor of Psychology</t>
        </is>
      </c>
      <c r="F5543" s="3" t="inlineStr">
        <is>
          <t>NYC College of Technology</t>
        </is>
      </c>
      <c r="G5543" s="3" t="inlineStr">
        <is>
          <t>Social Science</t>
        </is>
      </c>
      <c r="H5543" s="3" t="inlineStr">
        <is>
          <t>AAlmond@citytech.cuny.edu</t>
        </is>
      </c>
      <c r="I5543" s="3" t="inlineStr">
        <is>
          <t>Paper (venue type unclear)</t>
        </is>
      </c>
      <c r="J5543" s="3" t="inlineStr">
        <is>
          <t>What We Hear Shapes What We Fear: Public Discourse as a Determinant of Health</t>
        </is>
      </c>
      <c r="K5543" s="3" t="n">
        <v>2026</v>
      </c>
      <c r="L5543" s="3" t="inlineStr">
        <is>
          <t>CUNY Academic Works (City University of New York)</t>
        </is>
      </c>
      <c r="M5543" s="3" t="inlineStr">
        <is>
          <t>Amanda Lee Almond</t>
        </is>
      </c>
      <c r="N5543" s="3" t="inlineStr"/>
      <c r="O5543" s="3" t="n"/>
      <c r="P5543" s="3" t="inlineStr"/>
      <c r="Q5543" s="3" t="inlineStr"/>
      <c r="R5543" s="3" t="inlineStr">
        <is>
          <t>https://openalex.org/W7155752533</t>
        </is>
      </c>
      <c r="S5543" s="3" t="inlineStr">
        <is>
          <t>OpenAlex; CUNY Academic Works</t>
        </is>
      </c>
      <c r="T5543" s="3" t="n">
        <v>2</v>
      </c>
      <c r="U5543" s="3" t="inlineStr">
        <is>
          <t>High (City Tech affiliation on paper); 2 sources</t>
        </is>
      </c>
      <c r="V5543" s="3" t="n"/>
      <c r="W5543" s="3" t="inlineStr"/>
      <c r="X5543" s="3" t="inlineStr">
        <is>
          <t>An interdisciplinary health psychology assignment examining how meaning-making processes shape stress, behavior, and health outcomes. How to Use This Assignment: This assignment is designed for undergraduate courses in health psychology, social psychology, or interdisciplinary settings. It can be used as a multi-week project or adapted into a shorter module depending on course structure. Students collect and analyze real-world public discourse using a structured framework, then apply psychological concepts to explain how meaning-making processes shape stress, behavior, and health outcomes. Instructors can assign students to different discourse environments (e.g., news media, Reddit, social media) or focus on a single platform. The materials included here provide a full structure for implementation, including instructions, coding tools, and example prompts. They can be used as-is or modified to fit different course goals, populations, or topical focuses.</t>
        </is>
      </c>
      <c r="Y5543" s="3" t="inlineStr">
        <is>
          <t>OpenAlex</t>
        </is>
      </c>
      <c r="Z5543" s="3" t="inlineStr">
        <is>
          <t>https://academicworks.cuny.edu/context/ny_oers/article/1094/viewcontent/What_We_Hear_Summary.pdf</t>
        </is>
      </c>
      <c r="AA5543" s="3" t="inlineStr">
        <is>
          <t>Open-access PDF (via OpenAlex)</t>
        </is>
      </c>
      <c r="AB5543" s="3" t="inlineStr">
        <is>
          <t>green</t>
        </is>
      </c>
      <c r="AC5543" s="3" t="inlineStr">
        <is>
          <t>School of Arts &amp; Sciences</t>
        </is>
      </c>
      <c r="AD5543" s="3" t="n">
        <v>0</v>
      </c>
      <c r="AE5543" s="3" t="inlineStr">
        <is>
          <t>No</t>
        </is>
      </c>
      <c r="AF5543" s="3" t="inlineStr"/>
      <c r="AG5543" s="4" t="inlineStr"/>
      <c r="AH5543" s="4" t="inlineStr"/>
      <c r="AI5543" s="4" t="inlineStr"/>
    </row>
    <row r="5544">
      <c r="A5544" s="3" t="inlineStr">
        <is>
          <t>SOC-0625</t>
        </is>
      </c>
      <c r="B5544" s="3" t="inlineStr">
        <is>
          <t>Almond</t>
        </is>
      </c>
      <c r="C5544" s="3" t="inlineStr">
        <is>
          <t>Amanda</t>
        </is>
      </c>
      <c r="D5544" s="3" t="inlineStr">
        <is>
          <t>Amanda Almond</t>
        </is>
      </c>
      <c r="E5544" s="3" t="inlineStr">
        <is>
          <t>Associate Professor of Psychology</t>
        </is>
      </c>
      <c r="F5544" s="3" t="inlineStr">
        <is>
          <t>NYC College of Technology</t>
        </is>
      </c>
      <c r="G5544" s="3" t="inlineStr">
        <is>
          <t>Social Science</t>
        </is>
      </c>
      <c r="H5544" s="3" t="inlineStr">
        <is>
          <t>AAlmond@citytech.cuny.edu</t>
        </is>
      </c>
      <c r="I5544" s="3" t="inlineStr">
        <is>
          <t>Journal article</t>
        </is>
      </c>
      <c r="J5544" s="3" t="inlineStr">
        <is>
          <t>What race means for health among Black Americans: How microaggressions shape self-efficacy and readiness for behavior change.</t>
        </is>
      </c>
      <c r="K5544" s="3" t="n">
        <v>2026</v>
      </c>
      <c r="L5544" s="3" t="inlineStr">
        <is>
          <t>Cultural Diversity &amp; Ethnic Minority Psychology</t>
        </is>
      </c>
      <c r="M5544" s="3" t="inlineStr">
        <is>
          <t>Amanda Lee Almond</t>
        </is>
      </c>
      <c r="N5544" s="3" t="inlineStr"/>
      <c r="O5544" s="3" t="n"/>
      <c r="P5544" s="3" t="inlineStr"/>
      <c r="Q5544" s="3" t="inlineStr">
        <is>
          <t>10.1037/cdp0000826</t>
        </is>
      </c>
      <c r="R5544" s="3" t="inlineStr">
        <is>
          <t>https://doi.org/10.1037/cdp0000826</t>
        </is>
      </c>
      <c r="S5544" s="3" t="inlineStr">
        <is>
          <t>OpenAlex; CUNY Academic Works</t>
        </is>
      </c>
      <c r="T5544" s="3" t="n">
        <v>2</v>
      </c>
      <c r="U5544" s="3" t="inlineStr">
        <is>
          <t>High (City Tech affiliation on paper); 2 sources</t>
        </is>
      </c>
      <c r="V5544" s="3" t="n"/>
      <c r="W5544" s="3" t="inlineStr"/>
      <c r="X5544" s="3" t="inlineStr">
        <is>
          <t>OBJECTIVES: Racial microaggressions in health care are an underexamined mechanism through which structural racism shapes health behavior change among Black Americans. Drawing on microaggression and ecological systems theory, this research examines how essentialist health messages and clinical microaggressions relate to self-efficacy and readiness for cardiovascular health behaviors. METHOD: = 57) provided short narratives analyzed with reflexive thematic analysis. RESULTS: Health messages affected neither outcome in either study. Racial microaggressions negatively predicted decisional balance in both studies (partial η² = .069, .036) and self-efficacy in Study 1 (.084), but not self-efficacy in Study 2. Biological/genetic race endorsement related to higher self-efficacy and decisional balance only when paired with stronger social/political endorsement and to neither when social endorsement was low. Five qualitative themes described how clinical interactions naturalized racial disease risk and shaped health-behavior motivation. CONCLUSIONS: Clinical racial microaggressions undermine behavioral readiness among Black Americans, as do beliefs about the meaning of race. Decentering biological essentialism, paired with acknowledgment of race as a social and political construction, may strengthen health behaviors and reduce cardiovascular disparities. (PsycInfo Database Record (c) 2026 APA, all rights reserved).</t>
        </is>
      </c>
      <c r="Y5544" s="3" t="inlineStr">
        <is>
          <t>OpenAlex</t>
        </is>
      </c>
      <c r="Z5544" s="3" t="inlineStr">
        <is>
          <t>https://doi.org/10.31234/osf.io/vr4w7_v1</t>
        </is>
      </c>
      <c r="AA5544" s="3" t="inlineStr">
        <is>
          <t>Not found</t>
        </is>
      </c>
      <c r="AB5544" s="3" t="inlineStr">
        <is>
          <t>closed</t>
        </is>
      </c>
      <c r="AC5544" s="3" t="inlineStr">
        <is>
          <t>School of Arts &amp; Sciences</t>
        </is>
      </c>
      <c r="AD5544" s="3" t="n">
        <v>0</v>
      </c>
      <c r="AE5544" s="3" t="inlineStr">
        <is>
          <t>No</t>
        </is>
      </c>
      <c r="AF5544" s="3" t="inlineStr"/>
      <c r="AG5544" s="4" t="inlineStr"/>
      <c r="AH5544" s="4" t="inlineStr"/>
      <c r="AI5544" s="4" t="inlineStr"/>
    </row>
    <row r="5545">
      <c r="A5545" s="3" t="inlineStr">
        <is>
          <t>SOC-0634</t>
        </is>
      </c>
      <c r="B5545" s="3" t="inlineStr">
        <is>
          <t>Sisco</t>
        </is>
      </c>
      <c r="C5545" s="3" t="inlineStr">
        <is>
          <t>Howard</t>
        </is>
      </c>
      <c r="D5545" s="3" t="inlineStr">
        <is>
          <t>Howard Sisco</t>
        </is>
      </c>
      <c r="E5545" s="3" t="inlineStr">
        <is>
          <t>Associate Professor of Psychology</t>
        </is>
      </c>
      <c r="F5545" s="3" t="inlineStr">
        <is>
          <t>NYC College of Technology</t>
        </is>
      </c>
      <c r="G5545" s="3" t="inlineStr">
        <is>
          <t>Social Science</t>
        </is>
      </c>
      <c r="H5545" s="3" t="inlineStr">
        <is>
          <t>HSisco@citytech.cuny.edu</t>
        </is>
      </c>
      <c r="I5545" s="3" t="inlineStr">
        <is>
          <t>Conference presentation</t>
        </is>
      </c>
      <c r="J5545" s="3" t="inlineStr">
        <is>
          <t>Sisco , H &amp;Tison, J. Big 5 correlates of Unhealthy Lifestyle Behaviors Location: Association for Psychological Science, 22st Annual Convention Boston May 27, 2010</t>
        </is>
      </c>
      <c r="K5545" s="3" t="n">
        <v>2010</v>
      </c>
      <c r="L5545" s="3" t="inlineStr"/>
      <c r="M5545" s="3" t="inlineStr"/>
      <c r="N5545" s="3" t="inlineStr"/>
      <c r="O5545" s="3" t="n"/>
      <c r="P5545" s="3" t="inlineStr"/>
      <c r="Q5545" s="3" t="inlineStr"/>
      <c r="R5545" s="3" t="inlineStr"/>
      <c r="S5545" s="3" t="inlineStr">
        <is>
          <t>Dept bio</t>
        </is>
      </c>
      <c r="T5545" s="3" t="n">
        <v>1</v>
      </c>
      <c r="U5545" s="3" t="inlineStr">
        <is>
          <t>Medium (self-reported in faculty bio)</t>
        </is>
      </c>
      <c r="V5545" s="3" t="n"/>
      <c r="W5545" s="3" t="inlineStr">
        <is>
          <t>Sisco , H &amp;Tison, J. Big 5 correlates of Unhealthy Lifestyle Behaviors Location: Association for Psychological Science, 22st Annual Convention Boston May 27, 2010</t>
        </is>
      </c>
      <c r="X5545" s="3" t="inlineStr"/>
      <c r="Y5545" s="3" t="inlineStr"/>
      <c r="Z5545" s="3" t="inlineStr"/>
      <c r="AA5545" s="3" t="inlineStr"/>
      <c r="AB5545" s="3" t="inlineStr"/>
      <c r="AC5545" s="3" t="inlineStr">
        <is>
          <t>School of Arts &amp; Sciences</t>
        </is>
      </c>
      <c r="AD5545" s="3" t="n"/>
      <c r="AE5545" s="3" t="inlineStr">
        <is>
          <t>No</t>
        </is>
      </c>
      <c r="AF5545" s="3" t="inlineStr"/>
      <c r="AG5545" s="4" t="inlineStr"/>
      <c r="AH5545" s="4" t="inlineStr"/>
      <c r="AI5545" s="4" t="inlineStr"/>
    </row>
    <row r="5546">
      <c r="A5546" s="3" t="inlineStr">
        <is>
          <t>SOC-0635</t>
        </is>
      </c>
      <c r="B5546" s="3" t="inlineStr">
        <is>
          <t>Rodriguez</t>
        </is>
      </c>
      <c r="C5546" s="3" t="inlineStr">
        <is>
          <t>Eric</t>
        </is>
      </c>
      <c r="D5546" s="3" t="inlineStr">
        <is>
          <t>Eric Rodriguez</t>
        </is>
      </c>
      <c r="E5546" s="3" t="inlineStr">
        <is>
          <t>ASSOCIATE PROFESSOR OF PSYCHOLOGY</t>
        </is>
      </c>
      <c r="F5546" s="3" t="inlineStr">
        <is>
          <t>NYC College of Technology</t>
        </is>
      </c>
      <c r="G5546" s="3" t="inlineStr">
        <is>
          <t>Social Science</t>
        </is>
      </c>
      <c r="H5546" s="3" t="inlineStr">
        <is>
          <t>ERodriguez@citytech.cuny.edu</t>
        </is>
      </c>
      <c r="I5546" s="3" t="inlineStr">
        <is>
          <t>Conference presentation</t>
        </is>
      </c>
      <c r="J5546" s="3" t="inlineStr">
        <is>
          <t>Critically analyzing the significance of “Patient Zero” to the early spread of HIV/AIDS. In Abstracts of the Emerging Scholars Program Research Projects (New York City College of Technology)</t>
        </is>
      </c>
      <c r="K5546" s="3" t="n">
        <v>2012</v>
      </c>
      <c r="L5546" s="3" t="inlineStr"/>
      <c r="M5546" s="3" t="inlineStr"/>
      <c r="N5546" s="3" t="inlineStr"/>
      <c r="O5546" s="3" t="n"/>
      <c r="P5546" s="3" t="inlineStr"/>
      <c r="Q5546" s="3" t="inlineStr"/>
      <c r="R5546" s="3" t="inlineStr"/>
      <c r="S5546" s="3" t="inlineStr">
        <is>
          <t>Dept bio</t>
        </is>
      </c>
      <c r="T5546" s="3" t="n">
        <v>1</v>
      </c>
      <c r="U5546" s="3" t="inlineStr">
        <is>
          <t>Medium (self-reported in faculty bio)</t>
        </is>
      </c>
      <c r="V5546" s="3" t="n"/>
      <c r="W5546" s="3" t="inlineStr">
        <is>
          <t>Langer, R. R., &amp; Rodriguez, E. M. (2012, May). Critically analyzing the significance of “Patient Zero” to the early spread of HIV/AIDS. In Abstracts of the Emerging Scholars Program Research Projects (New York City College of Technology). Poster presented at the semi-annual Honors and Emerging Scholar’s Poster Presentation, New York City College of Technology, Brooklyn New York.</t>
        </is>
      </c>
      <c r="X5546" s="3" t="inlineStr"/>
      <c r="Y5546" s="3" t="inlineStr"/>
      <c r="Z5546" s="3" t="inlineStr"/>
      <c r="AA5546" s="3" t="inlineStr"/>
      <c r="AB5546" s="3" t="inlineStr"/>
      <c r="AC5546" s="3" t="inlineStr">
        <is>
          <t>School of Arts &amp; Sciences</t>
        </is>
      </c>
      <c r="AD5546" s="3" t="n"/>
      <c r="AE5546" s="3" t="inlineStr">
        <is>
          <t>No</t>
        </is>
      </c>
      <c r="AF5546" s="3" t="inlineStr"/>
      <c r="AG5546" s="4" t="inlineStr"/>
      <c r="AH5546" s="4" t="inlineStr"/>
      <c r="AI5546" s="4" t="inlineStr"/>
    </row>
    <row r="5547">
      <c r="A5547" s="3" t="inlineStr">
        <is>
          <t>SOC-0637</t>
        </is>
      </c>
      <c r="B5547" s="3" t="inlineStr">
        <is>
          <t>Rodriguez</t>
        </is>
      </c>
      <c r="C5547" s="3" t="inlineStr">
        <is>
          <t>Eric</t>
        </is>
      </c>
      <c r="D5547" s="3" t="inlineStr">
        <is>
          <t>Eric Rodriguez</t>
        </is>
      </c>
      <c r="E5547" s="3" t="inlineStr">
        <is>
          <t>ASSOCIATE PROFESSOR OF PSYCHOLOGY</t>
        </is>
      </c>
      <c r="F5547" s="3" t="inlineStr">
        <is>
          <t>NYC College of Technology</t>
        </is>
      </c>
      <c r="G5547" s="3" t="inlineStr">
        <is>
          <t>Social Science</t>
        </is>
      </c>
      <c r="H5547" s="3" t="inlineStr">
        <is>
          <t>ERodriguez@citytech.cuny.edu</t>
        </is>
      </c>
      <c r="I5547" s="3" t="inlineStr">
        <is>
          <t>Conference presentation</t>
        </is>
      </c>
      <c r="J5547" s="3" t="inlineStr">
        <is>
          <t>Symposium conducted at the annual American Psychological Association (APA) Division 36 (Society for the Psychology of Religion and Spirituality) Mid-Year Conference, Denver, CO</t>
        </is>
      </c>
      <c r="K5547" s="3" t="n">
        <v>2020</v>
      </c>
      <c r="L5547" s="3" t="inlineStr"/>
      <c r="M5547" s="3" t="inlineStr"/>
      <c r="N5547" s="3" t="inlineStr"/>
      <c r="O5547" s="3" t="n"/>
      <c r="P5547" s="3" t="inlineStr"/>
      <c r="Q5547" s="3" t="inlineStr"/>
      <c r="R5547" s="3" t="inlineStr"/>
      <c r="S5547" s="3" t="inlineStr">
        <is>
          <t>Dept bio</t>
        </is>
      </c>
      <c r="T5547" s="3" t="n">
        <v>1</v>
      </c>
      <c r="U5547" s="3" t="inlineStr">
        <is>
          <t>Medium (self-reported in faculty bio)</t>
        </is>
      </c>
      <c r="V5547" s="3" t="n"/>
      <c r="W5547" s="3" t="inlineStr">
        <is>
          <t>Etengoff, C., &amp; Rodriguez, E. M. (2020, March). Gay and bisexual Muslim men’s mental health: Identifying the intersectional factors linked to self-esteem and depression. In G. T. Lefevor’s (Chair), Religion and spirituality among LGBTQ individuals raised in conservative religions. Symposium conducted at the annual American Psychological Association (APA) Division 36 (Society for the Psychology of Religion and Spirituality) Mid-Year Conference, Denver, CO.</t>
        </is>
      </c>
      <c r="X5547" s="3" t="inlineStr"/>
      <c r="Y5547" s="3" t="inlineStr"/>
      <c r="Z5547" s="3" t="inlineStr"/>
      <c r="AA5547" s="3" t="inlineStr"/>
      <c r="AB5547" s="3" t="inlineStr"/>
      <c r="AC5547" s="3" t="inlineStr">
        <is>
          <t>School of Arts &amp; Sciences</t>
        </is>
      </c>
      <c r="AD5547" s="3" t="n"/>
      <c r="AE5547" s="3" t="inlineStr">
        <is>
          <t>No</t>
        </is>
      </c>
      <c r="AF5547" s="3" t="inlineStr"/>
      <c r="AG5547" s="4" t="inlineStr"/>
      <c r="AH5547" s="4" t="inlineStr"/>
      <c r="AI5547" s="4" t="inlineStr"/>
    </row>
  </sheetData>
  <autoFilter ref="A1:AI5547"/>
  <dataValidations count="1">
    <dataValidation sqref="AG2:AG5547" showDropDown="0" showInputMessage="0" showErrorMessage="0" allowBlank="1" type="list">
      <formula1>"Confirmed,Not theirs,Not AI,Is AI"</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W39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8"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30"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30"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s>
  <sheetData>
    <row r="1" ht="30" customHeight="1">
      <c r="A1" s="1" t="inlineStr">
        <is>
          <t>SNo</t>
        </is>
      </c>
      <c r="B1" s="1" t="inlineStr">
        <is>
          <t>LastName</t>
        </is>
      </c>
      <c r="C1" s="1" t="inlineStr">
        <is>
          <t>FirstName</t>
        </is>
      </c>
      <c r="D1" s="1" t="inlineStr">
        <is>
          <t>FullName</t>
        </is>
      </c>
      <c r="E1" s="1" t="inlineStr">
        <is>
          <t>Title</t>
        </is>
      </c>
      <c r="F1" s="1" t="inlineStr">
        <is>
          <t>College</t>
        </is>
      </c>
      <c r="G1" s="1" t="inlineStr">
        <is>
          <t>Department</t>
        </is>
      </c>
      <c r="H1" s="1" t="inlineStr">
        <is>
          <t>Email</t>
        </is>
      </c>
      <c r="I1" s="1" t="inlineStr">
        <is>
          <t>Office</t>
        </is>
      </c>
      <c r="J1" s="1" t="inlineStr">
        <is>
          <t>DirectoryProfile</t>
        </is>
      </c>
      <c r="K1" s="1" t="inlineStr">
        <is>
          <t>ORCID</t>
        </is>
      </c>
      <c r="L1" s="1" t="inlineStr">
        <is>
          <t>HasProfile</t>
        </is>
      </c>
      <c r="M1" s="1" t="inlineStr">
        <is>
          <t>TotalPubs</t>
        </is>
      </c>
      <c r="N1" s="1" t="inlineStr">
        <is>
          <t>Citations</t>
        </is>
      </c>
      <c r="O1" s="1" t="inlineStr">
        <is>
          <t>Hindex</t>
        </is>
      </c>
      <c r="P1" s="1" t="inlineStr">
        <is>
          <t>Iindex</t>
        </is>
      </c>
      <c r="Q1" s="1" t="inlineStr">
        <is>
          <t>ScholarProfile</t>
        </is>
      </c>
      <c r="R1" s="1" t="inlineStr">
        <is>
          <t>ScholarInterests</t>
        </is>
      </c>
      <c r="S1" s="1" t="inlineStr">
        <is>
          <t>ScholarCheckedOn</t>
        </is>
      </c>
      <c r="T1" s="1" t="inlineStr">
        <is>
          <t>ItemsCollected</t>
        </is>
      </c>
      <c r="U1" s="1" t="inlineStr">
        <is>
          <t>Journal article</t>
        </is>
      </c>
      <c r="V1" s="1" t="inlineStr">
        <is>
          <t>Conference paper</t>
        </is>
      </c>
      <c r="W1" s="1" t="inlineStr">
        <is>
          <t>Book</t>
        </is>
      </c>
      <c r="X1" s="1" t="inlineStr">
        <is>
          <t>Book chapter</t>
        </is>
      </c>
      <c r="Y1" s="1" t="inlineStr">
        <is>
          <t>Conference presentation</t>
        </is>
      </c>
      <c r="Z1" s="1" t="inlineStr">
        <is>
          <t>Technical report</t>
        </is>
      </c>
      <c r="AA1" s="1" t="inlineStr">
        <is>
          <t>Paper (venue type unclear)</t>
        </is>
      </c>
      <c r="AB1" s="1" t="inlineStr">
        <is>
          <t>Patent</t>
        </is>
      </c>
      <c r="AC1" s="1" t="inlineStr">
        <is>
          <t>Grant</t>
        </is>
      </c>
      <c r="AD1" s="1" t="inlineStr">
        <is>
          <t>WithDOI</t>
        </is>
      </c>
      <c r="AE1" s="1" t="inlineStr">
        <is>
          <t>FoundIn: Dept bio</t>
        </is>
      </c>
      <c r="AF1" s="1" t="inlineStr">
        <is>
          <t>FoundIn: Academic Works</t>
        </is>
      </c>
      <c r="AG1" s="1" t="inlineStr">
        <is>
          <t>FoundIn: ORCID</t>
        </is>
      </c>
      <c r="AH1" s="1" t="inlineStr">
        <is>
          <t>FoundIn: Crossref</t>
        </is>
      </c>
      <c r="AI1" s="1" t="inlineStr">
        <is>
          <t>FoundIn: NSF</t>
        </is>
      </c>
      <c r="AJ1" s="1" t="inlineStr">
        <is>
          <t>FoundIn: Google Scholar</t>
        </is>
      </c>
      <c r="AK1" s="1" t="inlineStr">
        <is>
          <t>Notes</t>
        </is>
      </c>
      <c r="AL1" s="2" t="inlineStr">
        <is>
          <t>School</t>
        </is>
      </c>
      <c r="AM1" s="2" t="inlineStr">
        <is>
          <t>Status</t>
        </is>
      </c>
      <c r="AN1" s="2" t="inlineStr">
        <is>
          <t>Preprint</t>
        </is>
      </c>
      <c r="AO1" s="2" t="inlineStr">
        <is>
          <t>Dataset</t>
        </is>
      </c>
      <c r="AP1" s="2" t="inlineStr">
        <is>
          <t>Dissertation</t>
        </is>
      </c>
      <c r="AQ1" s="2" t="inlineStr">
        <is>
          <t>Open educational resource</t>
        </is>
      </c>
      <c r="AR1" s="2" t="inlineStr">
        <is>
          <t>Other</t>
        </is>
      </c>
      <c r="AS1" s="2" t="inlineStr">
        <is>
          <t>FoundIn: OpenAlex</t>
        </is>
      </c>
      <c r="AT1" s="2" t="inlineStr">
        <is>
          <t>FoundIn: NIH</t>
        </is>
      </c>
      <c r="AU1" s="2" t="inlineStr">
        <is>
          <t>AI tier</t>
        </is>
      </c>
      <c r="AV1" s="2" t="inlineStr">
        <is>
          <t>AI items (confirmed)</t>
        </is>
      </c>
      <c r="AW1" s="2" t="inlineStr">
        <is>
          <t>Items to check</t>
        </is>
      </c>
    </row>
    <row r="2">
      <c r="A2" s="3" t="n">
        <v>1</v>
      </c>
      <c r="B2" s="3" t="inlineStr">
        <is>
          <t>Almeida</t>
        </is>
      </c>
      <c r="C2" s="3" t="inlineStr">
        <is>
          <t>Nora</t>
        </is>
      </c>
      <c r="D2" s="3" t="inlineStr">
        <is>
          <t>Nora Almeida</t>
        </is>
      </c>
      <c r="E2" s="3" t="inlineStr">
        <is>
          <t>Associate Professor/Instruction, Reference</t>
        </is>
      </c>
      <c r="F2" s="3" t="inlineStr">
        <is>
          <t>NYC College of Technology</t>
        </is>
      </c>
      <c r="G2" s="3" t="inlineStr">
        <is>
          <t>Library</t>
        </is>
      </c>
      <c r="H2" s="3" t="inlineStr">
        <is>
          <t>NAlmeida@citytech.cuny.edu</t>
        </is>
      </c>
      <c r="I2" s="3" t="inlineStr">
        <is>
          <t>L-543D</t>
        </is>
      </c>
      <c r="J2" s="3" t="inlineStr">
        <is>
          <t>https://www.citytech.cuny.edu/faculty/nalmeida</t>
        </is>
      </c>
      <c r="K2" s="3" t="inlineStr"/>
      <c r="L2" s="3" t="b">
        <v>0</v>
      </c>
      <c r="M2" s="3" t="n"/>
      <c r="N2" s="3" t="n"/>
      <c r="O2" s="3" t="n"/>
      <c r="P2" s="3" t="n"/>
      <c r="Q2" s="3" t="inlineStr"/>
      <c r="R2" s="3" t="inlineStr"/>
      <c r="S2" s="3" t="inlineStr"/>
      <c r="T2" s="3">
        <f>COUNTIFS(Items!$H$2:$H$5547,$H2)</f>
        <v/>
      </c>
      <c r="U2" s="3">
        <f>COUNTIFS(Items!$H$2:$H$5547,$H2,Items!$I$2:$I$5547,"Journal article")</f>
        <v/>
      </c>
      <c r="V2" s="3">
        <f>COUNTIFS(Items!$H$2:$H$5547,$H2,Items!$I$2:$I$5547,"Conference paper")</f>
        <v/>
      </c>
      <c r="W2" s="3">
        <f>COUNTIFS(Items!$H$2:$H$5547,$H2,Items!$I$2:$I$5547,"Book")</f>
        <v/>
      </c>
      <c r="X2" s="3">
        <f>COUNTIFS(Items!$H$2:$H$5547,$H2,Items!$I$2:$I$5547,"Book chapter")</f>
        <v/>
      </c>
      <c r="Y2" s="3">
        <f>COUNTIFS(Items!$H$2:$H$5547,$H2,Items!$I$2:$I$5547,"Conference presentation")</f>
        <v/>
      </c>
      <c r="Z2" s="3">
        <f>COUNTIFS(Items!$H$2:$H$5547,$H2,Items!$I$2:$I$5547,"Technical report")</f>
        <v/>
      </c>
      <c r="AA2" s="3">
        <f>COUNTIFS(Items!$H$2:$H$5547,$H2,Items!$I$2:$I$5547,"Paper (venue type unclear)")</f>
        <v/>
      </c>
      <c r="AB2" s="3">
        <f>COUNTIFS(Items!$H$2:$H$5547,$H2,Items!$I$2:$I$5547,"Patent")</f>
        <v/>
      </c>
      <c r="AC2" s="3">
        <f>COUNTIFS(Items!$H$2:$H$5547,$H2,Items!$I$2:$I$5547,"Grant")</f>
        <v/>
      </c>
      <c r="AD2" s="3">
        <f>COUNTIFS(Items!$H$2:$H$5547,$H2,Items!$Q$2:$Q$5547,"&lt;&gt;")</f>
        <v/>
      </c>
      <c r="AE2" s="3">
        <f>COUNTIFS(Items!$H$2:$H$5547,$H2,Items!$S$2:$S$5547,"*Dept bio*")</f>
        <v/>
      </c>
      <c r="AF2" s="3">
        <f>COUNTIFS(Items!$H$2:$H$5547,$H2,Items!$S$2:$S$5547,"*CUNY Academic Works*")</f>
        <v/>
      </c>
      <c r="AG2" s="3">
        <f>COUNTIFS(Items!$H$2:$H$5547,$H2,Items!$S$2:$S$5547,"*ORCID*")</f>
        <v/>
      </c>
      <c r="AH2" s="3">
        <f>COUNTIFS(Items!$H$2:$H$5547,$H2,Items!$S$2:$S$5547,"*Crossref*")</f>
        <v/>
      </c>
      <c r="AI2" s="3">
        <f>COUNTIFS(Items!$H$2:$H$5547,$H2,Items!$S$2:$S$5547,"*NSF*")</f>
        <v/>
      </c>
      <c r="AJ2" s="3">
        <f>COUNTIFS(Items!$H$2:$H$5547,$H2,Items!$S$2:$S$5547,"*Google Scholar*")</f>
        <v/>
      </c>
      <c r="AK2" s="3" t="inlineStr"/>
      <c r="AL2" s="3" t="inlineStr">
        <is>
          <t>Library</t>
        </is>
      </c>
      <c r="AM2" s="3" t="inlineStr">
        <is>
          <t>Full-time</t>
        </is>
      </c>
      <c r="AN2" s="3">
        <f>COUNTIFS(Items!$H$2:$H$5547,$H2,Items!$I$2:$I$5547,"Preprint")</f>
        <v/>
      </c>
      <c r="AO2" s="3">
        <f>COUNTIFS(Items!$H$2:$H$5547,$H2,Items!$I$2:$I$5547,"Dataset")</f>
        <v/>
      </c>
      <c r="AP2" s="3">
        <f>COUNTIFS(Items!$H$2:$H$5547,$H2,Items!$I$2:$I$5547,"Dissertation")</f>
        <v/>
      </c>
      <c r="AQ2" s="3">
        <f>COUNTIFS(Items!$H$2:$H$5547,$H2,Items!$I$2:$I$5547,"Open educational resource")</f>
        <v/>
      </c>
      <c r="AR2" s="3">
        <f>COUNTIFS(Items!$H$2:$H$5547,$H2,Items!$I$2:$I$5547,"Other")</f>
        <v/>
      </c>
      <c r="AS2" s="3">
        <f>COUNTIFS(Items!$H$2:$H$5547,$H2,Items!$S$2:$S$5547,"*OpenAlex*")</f>
        <v/>
      </c>
      <c r="AT2" s="3">
        <f>COUNTIFS(Items!$H$2:$H$5547,$H2,Items!$S$2:$S$5547,"*NIH*")</f>
        <v/>
      </c>
      <c r="AU2" s="3" t="inlineStr"/>
      <c r="AV2" s="3">
        <f>COUNTIFS(Items!$H$2:$H$5547,$H2,Items!$AE$2:$AE$5547,"Yes")</f>
        <v/>
      </c>
      <c r="AW2" s="3" t="n">
        <v>0</v>
      </c>
    </row>
    <row r="3">
      <c r="A3" s="3" t="n">
        <v>2</v>
      </c>
      <c r="B3" s="3" t="inlineStr">
        <is>
          <t>Berger</t>
        </is>
      </c>
      <c r="C3" s="3" t="inlineStr">
        <is>
          <t>Monica</t>
        </is>
      </c>
      <c r="D3" s="3" t="inlineStr">
        <is>
          <t>Monica Berger</t>
        </is>
      </c>
      <c r="E3" s="3" t="inlineStr">
        <is>
          <t>Professor/Instruction and Scholarly Communications Librarian</t>
        </is>
      </c>
      <c r="F3" s="3" t="inlineStr">
        <is>
          <t>NYC College of Technology</t>
        </is>
      </c>
      <c r="G3" s="3" t="inlineStr">
        <is>
          <t>Library</t>
        </is>
      </c>
      <c r="H3" s="3" t="inlineStr">
        <is>
          <t>MBerger@citytech.cuny.edu</t>
        </is>
      </c>
      <c r="I3" s="3" t="inlineStr">
        <is>
          <t>L-543A</t>
        </is>
      </c>
      <c r="J3" s="3" t="inlineStr">
        <is>
          <t>https://www.citytech.cuny.edu/faculty/mberger</t>
        </is>
      </c>
      <c r="K3" s="3" t="inlineStr"/>
      <c r="L3" s="3" t="b">
        <v>0</v>
      </c>
      <c r="M3" s="3" t="n"/>
      <c r="N3" s="3" t="n"/>
      <c r="O3" s="3" t="n"/>
      <c r="P3" s="3" t="n"/>
      <c r="Q3" s="3" t="inlineStr"/>
      <c r="R3" s="3" t="inlineStr"/>
      <c r="S3" s="3" t="inlineStr"/>
      <c r="T3" s="3">
        <f>COUNTIFS(Items!$H$2:$H$5547,$H3)</f>
        <v/>
      </c>
      <c r="U3" s="3">
        <f>COUNTIFS(Items!$H$2:$H$5547,$H3,Items!$I$2:$I$5547,"Journal article")</f>
        <v/>
      </c>
      <c r="V3" s="3">
        <f>COUNTIFS(Items!$H$2:$H$5547,$H3,Items!$I$2:$I$5547,"Conference paper")</f>
        <v/>
      </c>
      <c r="W3" s="3">
        <f>COUNTIFS(Items!$H$2:$H$5547,$H3,Items!$I$2:$I$5547,"Book")</f>
        <v/>
      </c>
      <c r="X3" s="3">
        <f>COUNTIFS(Items!$H$2:$H$5547,$H3,Items!$I$2:$I$5547,"Book chapter")</f>
        <v/>
      </c>
      <c r="Y3" s="3">
        <f>COUNTIFS(Items!$H$2:$H$5547,$H3,Items!$I$2:$I$5547,"Conference presentation")</f>
        <v/>
      </c>
      <c r="Z3" s="3">
        <f>COUNTIFS(Items!$H$2:$H$5547,$H3,Items!$I$2:$I$5547,"Technical report")</f>
        <v/>
      </c>
      <c r="AA3" s="3">
        <f>COUNTIFS(Items!$H$2:$H$5547,$H3,Items!$I$2:$I$5547,"Paper (venue type unclear)")</f>
        <v/>
      </c>
      <c r="AB3" s="3">
        <f>COUNTIFS(Items!$H$2:$H$5547,$H3,Items!$I$2:$I$5547,"Patent")</f>
        <v/>
      </c>
      <c r="AC3" s="3">
        <f>COUNTIFS(Items!$H$2:$H$5547,$H3,Items!$I$2:$I$5547,"Grant")</f>
        <v/>
      </c>
      <c r="AD3" s="3">
        <f>COUNTIFS(Items!$H$2:$H$5547,$H3,Items!$Q$2:$Q$5547,"&lt;&gt;")</f>
        <v/>
      </c>
      <c r="AE3" s="3">
        <f>COUNTIFS(Items!$H$2:$H$5547,$H3,Items!$S$2:$S$5547,"*Dept bio*")</f>
        <v/>
      </c>
      <c r="AF3" s="3">
        <f>COUNTIFS(Items!$H$2:$H$5547,$H3,Items!$S$2:$S$5547,"*CUNY Academic Works*")</f>
        <v/>
      </c>
      <c r="AG3" s="3">
        <f>COUNTIFS(Items!$H$2:$H$5547,$H3,Items!$S$2:$S$5547,"*ORCID*")</f>
        <v/>
      </c>
      <c r="AH3" s="3">
        <f>COUNTIFS(Items!$H$2:$H$5547,$H3,Items!$S$2:$S$5547,"*Crossref*")</f>
        <v/>
      </c>
      <c r="AI3" s="3">
        <f>COUNTIFS(Items!$H$2:$H$5547,$H3,Items!$S$2:$S$5547,"*NSF*")</f>
        <v/>
      </c>
      <c r="AJ3" s="3">
        <f>COUNTIFS(Items!$H$2:$H$5547,$H3,Items!$S$2:$S$5547,"*Google Scholar*")</f>
        <v/>
      </c>
      <c r="AK3" s="3" t="inlineStr"/>
      <c r="AL3" s="3" t="inlineStr">
        <is>
          <t>Library</t>
        </is>
      </c>
      <c r="AM3" s="3" t="inlineStr">
        <is>
          <t>Full-time</t>
        </is>
      </c>
      <c r="AN3" s="3">
        <f>COUNTIFS(Items!$H$2:$H$5547,$H3,Items!$I$2:$I$5547,"Preprint")</f>
        <v/>
      </c>
      <c r="AO3" s="3">
        <f>COUNTIFS(Items!$H$2:$H$5547,$H3,Items!$I$2:$I$5547,"Dataset")</f>
        <v/>
      </c>
      <c r="AP3" s="3">
        <f>COUNTIFS(Items!$H$2:$H$5547,$H3,Items!$I$2:$I$5547,"Dissertation")</f>
        <v/>
      </c>
      <c r="AQ3" s="3">
        <f>COUNTIFS(Items!$H$2:$H$5547,$H3,Items!$I$2:$I$5547,"Open educational resource")</f>
        <v/>
      </c>
      <c r="AR3" s="3">
        <f>COUNTIFS(Items!$H$2:$H$5547,$H3,Items!$I$2:$I$5547,"Other")</f>
        <v/>
      </c>
      <c r="AS3" s="3">
        <f>COUNTIFS(Items!$H$2:$H$5547,$H3,Items!$S$2:$S$5547,"*OpenAlex*")</f>
        <v/>
      </c>
      <c r="AT3" s="3">
        <f>COUNTIFS(Items!$H$2:$H$5547,$H3,Items!$S$2:$S$5547,"*NIH*")</f>
        <v/>
      </c>
      <c r="AU3" s="3" t="inlineStr">
        <is>
          <t>Some AI work</t>
        </is>
      </c>
      <c r="AV3" s="3">
        <f>COUNTIFS(Items!$H$2:$H$5547,$H3,Items!$AE$2:$AE$5547,"Yes")</f>
        <v/>
      </c>
      <c r="AW3" s="3" t="n">
        <v>0</v>
      </c>
    </row>
    <row r="4">
      <c r="A4" s="3" t="n">
        <v>3</v>
      </c>
      <c r="B4" s="3" t="inlineStr">
        <is>
          <t>Clyde</t>
        </is>
      </c>
      <c r="C4" s="3" t="inlineStr">
        <is>
          <t>Wanett</t>
        </is>
      </c>
      <c r="D4" s="3" t="inlineStr">
        <is>
          <t>Wanett Clyde</t>
        </is>
      </c>
      <c r="E4" s="3" t="inlineStr">
        <is>
          <t>Associate Professor</t>
        </is>
      </c>
      <c r="F4" s="3" t="inlineStr">
        <is>
          <t>NYC College of Technology</t>
        </is>
      </c>
      <c r="G4" s="3" t="inlineStr">
        <is>
          <t>Library</t>
        </is>
      </c>
      <c r="H4" s="3" t="inlineStr">
        <is>
          <t>WClyde@citytech.cuny.edu</t>
        </is>
      </c>
      <c r="I4" s="3" t="inlineStr">
        <is>
          <t>L-539C</t>
        </is>
      </c>
      <c r="J4" s="3" t="inlineStr">
        <is>
          <t>https://www.citytech.cuny.edu/faculty/wclyde</t>
        </is>
      </c>
      <c r="K4" s="3" t="inlineStr"/>
      <c r="L4" s="3" t="b">
        <v>0</v>
      </c>
      <c r="M4" s="3" t="n"/>
      <c r="N4" s="3" t="n"/>
      <c r="O4" s="3" t="n"/>
      <c r="P4" s="3" t="n"/>
      <c r="Q4" s="3" t="inlineStr"/>
      <c r="R4" s="3" t="inlineStr"/>
      <c r="S4" s="3" t="inlineStr"/>
      <c r="T4" s="3">
        <f>COUNTIFS(Items!$H$2:$H$5547,$H4)</f>
        <v/>
      </c>
      <c r="U4" s="3">
        <f>COUNTIFS(Items!$H$2:$H$5547,$H4,Items!$I$2:$I$5547,"Journal article")</f>
        <v/>
      </c>
      <c r="V4" s="3">
        <f>COUNTIFS(Items!$H$2:$H$5547,$H4,Items!$I$2:$I$5547,"Conference paper")</f>
        <v/>
      </c>
      <c r="W4" s="3">
        <f>COUNTIFS(Items!$H$2:$H$5547,$H4,Items!$I$2:$I$5547,"Book")</f>
        <v/>
      </c>
      <c r="X4" s="3">
        <f>COUNTIFS(Items!$H$2:$H$5547,$H4,Items!$I$2:$I$5547,"Book chapter")</f>
        <v/>
      </c>
      <c r="Y4" s="3">
        <f>COUNTIFS(Items!$H$2:$H$5547,$H4,Items!$I$2:$I$5547,"Conference presentation")</f>
        <v/>
      </c>
      <c r="Z4" s="3">
        <f>COUNTIFS(Items!$H$2:$H$5547,$H4,Items!$I$2:$I$5547,"Technical report")</f>
        <v/>
      </c>
      <c r="AA4" s="3">
        <f>COUNTIFS(Items!$H$2:$H$5547,$H4,Items!$I$2:$I$5547,"Paper (venue type unclear)")</f>
        <v/>
      </c>
      <c r="AB4" s="3">
        <f>COUNTIFS(Items!$H$2:$H$5547,$H4,Items!$I$2:$I$5547,"Patent")</f>
        <v/>
      </c>
      <c r="AC4" s="3">
        <f>COUNTIFS(Items!$H$2:$H$5547,$H4,Items!$I$2:$I$5547,"Grant")</f>
        <v/>
      </c>
      <c r="AD4" s="3">
        <f>COUNTIFS(Items!$H$2:$H$5547,$H4,Items!$Q$2:$Q$5547,"&lt;&gt;")</f>
        <v/>
      </c>
      <c r="AE4" s="3">
        <f>COUNTIFS(Items!$H$2:$H$5547,$H4,Items!$S$2:$S$5547,"*Dept bio*")</f>
        <v/>
      </c>
      <c r="AF4" s="3">
        <f>COUNTIFS(Items!$H$2:$H$5547,$H4,Items!$S$2:$S$5547,"*CUNY Academic Works*")</f>
        <v/>
      </c>
      <c r="AG4" s="3">
        <f>COUNTIFS(Items!$H$2:$H$5547,$H4,Items!$S$2:$S$5547,"*ORCID*")</f>
        <v/>
      </c>
      <c r="AH4" s="3">
        <f>COUNTIFS(Items!$H$2:$H$5547,$H4,Items!$S$2:$S$5547,"*Crossref*")</f>
        <v/>
      </c>
      <c r="AI4" s="3">
        <f>COUNTIFS(Items!$H$2:$H$5547,$H4,Items!$S$2:$S$5547,"*NSF*")</f>
        <v/>
      </c>
      <c r="AJ4" s="3">
        <f>COUNTIFS(Items!$H$2:$H$5547,$H4,Items!$S$2:$S$5547,"*Google Scholar*")</f>
        <v/>
      </c>
      <c r="AK4" s="3" t="inlineStr"/>
      <c r="AL4" s="3" t="inlineStr">
        <is>
          <t>Library</t>
        </is>
      </c>
      <c r="AM4" s="3" t="inlineStr">
        <is>
          <t>Full-time</t>
        </is>
      </c>
      <c r="AN4" s="3">
        <f>COUNTIFS(Items!$H$2:$H$5547,$H4,Items!$I$2:$I$5547,"Preprint")</f>
        <v/>
      </c>
      <c r="AO4" s="3">
        <f>COUNTIFS(Items!$H$2:$H$5547,$H4,Items!$I$2:$I$5547,"Dataset")</f>
        <v/>
      </c>
      <c r="AP4" s="3">
        <f>COUNTIFS(Items!$H$2:$H$5547,$H4,Items!$I$2:$I$5547,"Dissertation")</f>
        <v/>
      </c>
      <c r="AQ4" s="3">
        <f>COUNTIFS(Items!$H$2:$H$5547,$H4,Items!$I$2:$I$5547,"Open educational resource")</f>
        <v/>
      </c>
      <c r="AR4" s="3">
        <f>COUNTIFS(Items!$H$2:$H$5547,$H4,Items!$I$2:$I$5547,"Other")</f>
        <v/>
      </c>
      <c r="AS4" s="3">
        <f>COUNTIFS(Items!$H$2:$H$5547,$H4,Items!$S$2:$S$5547,"*OpenAlex*")</f>
        <v/>
      </c>
      <c r="AT4" s="3">
        <f>COUNTIFS(Items!$H$2:$H$5547,$H4,Items!$S$2:$S$5547,"*NIH*")</f>
        <v/>
      </c>
      <c r="AU4" s="3" t="inlineStr"/>
      <c r="AV4" s="3">
        <f>COUNTIFS(Items!$H$2:$H$5547,$H4,Items!$AE$2:$AE$5547,"Yes")</f>
        <v/>
      </c>
      <c r="AW4" s="3" t="n">
        <v>0</v>
      </c>
    </row>
    <row r="5">
      <c r="A5" s="3" t="n">
        <v>4</v>
      </c>
      <c r="B5" s="3" t="inlineStr">
        <is>
          <t>Cooney</t>
        </is>
      </c>
      <c r="C5" s="3" t="inlineStr">
        <is>
          <t>Cailean</t>
        </is>
      </c>
      <c r="D5" s="3" t="inlineStr">
        <is>
          <t>Cailean Cooney</t>
        </is>
      </c>
      <c r="E5" s="3" t="inlineStr">
        <is>
          <t>Associate Professor/OER Librarian</t>
        </is>
      </c>
      <c r="F5" s="3" t="inlineStr">
        <is>
          <t>NYC College of Technology</t>
        </is>
      </c>
      <c r="G5" s="3" t="inlineStr">
        <is>
          <t>Library</t>
        </is>
      </c>
      <c r="H5" s="3" t="inlineStr">
        <is>
          <t>CCooney@citytech.cuny.edu</t>
        </is>
      </c>
      <c r="I5" s="3" t="inlineStr">
        <is>
          <t>L-436</t>
        </is>
      </c>
      <c r="J5" s="3" t="inlineStr">
        <is>
          <t>https://www.citytech.cuny.edu/faculty/ccooney</t>
        </is>
      </c>
      <c r="K5" s="3" t="inlineStr"/>
      <c r="L5" s="3" t="b">
        <v>0</v>
      </c>
      <c r="M5" s="3" t="n"/>
      <c r="N5" s="3" t="n"/>
      <c r="O5" s="3" t="n"/>
      <c r="P5" s="3" t="n"/>
      <c r="Q5" s="3" t="inlineStr"/>
      <c r="R5" s="3" t="inlineStr"/>
      <c r="S5" s="3" t="inlineStr"/>
      <c r="T5" s="3">
        <f>COUNTIFS(Items!$H$2:$H$5547,$H5)</f>
        <v/>
      </c>
      <c r="U5" s="3">
        <f>COUNTIFS(Items!$H$2:$H$5547,$H5,Items!$I$2:$I$5547,"Journal article")</f>
        <v/>
      </c>
      <c r="V5" s="3">
        <f>COUNTIFS(Items!$H$2:$H$5547,$H5,Items!$I$2:$I$5547,"Conference paper")</f>
        <v/>
      </c>
      <c r="W5" s="3">
        <f>COUNTIFS(Items!$H$2:$H$5547,$H5,Items!$I$2:$I$5547,"Book")</f>
        <v/>
      </c>
      <c r="X5" s="3">
        <f>COUNTIFS(Items!$H$2:$H$5547,$H5,Items!$I$2:$I$5547,"Book chapter")</f>
        <v/>
      </c>
      <c r="Y5" s="3">
        <f>COUNTIFS(Items!$H$2:$H$5547,$H5,Items!$I$2:$I$5547,"Conference presentation")</f>
        <v/>
      </c>
      <c r="Z5" s="3">
        <f>COUNTIFS(Items!$H$2:$H$5547,$H5,Items!$I$2:$I$5547,"Technical report")</f>
        <v/>
      </c>
      <c r="AA5" s="3">
        <f>COUNTIFS(Items!$H$2:$H$5547,$H5,Items!$I$2:$I$5547,"Paper (venue type unclear)")</f>
        <v/>
      </c>
      <c r="AB5" s="3">
        <f>COUNTIFS(Items!$H$2:$H$5547,$H5,Items!$I$2:$I$5547,"Patent")</f>
        <v/>
      </c>
      <c r="AC5" s="3">
        <f>COUNTIFS(Items!$H$2:$H$5547,$H5,Items!$I$2:$I$5547,"Grant")</f>
        <v/>
      </c>
      <c r="AD5" s="3">
        <f>COUNTIFS(Items!$H$2:$H$5547,$H5,Items!$Q$2:$Q$5547,"&lt;&gt;")</f>
        <v/>
      </c>
      <c r="AE5" s="3">
        <f>COUNTIFS(Items!$H$2:$H$5547,$H5,Items!$S$2:$S$5547,"*Dept bio*")</f>
        <v/>
      </c>
      <c r="AF5" s="3">
        <f>COUNTIFS(Items!$H$2:$H$5547,$H5,Items!$S$2:$S$5547,"*CUNY Academic Works*")</f>
        <v/>
      </c>
      <c r="AG5" s="3">
        <f>COUNTIFS(Items!$H$2:$H$5547,$H5,Items!$S$2:$S$5547,"*ORCID*")</f>
        <v/>
      </c>
      <c r="AH5" s="3">
        <f>COUNTIFS(Items!$H$2:$H$5547,$H5,Items!$S$2:$S$5547,"*Crossref*")</f>
        <v/>
      </c>
      <c r="AI5" s="3">
        <f>COUNTIFS(Items!$H$2:$H$5547,$H5,Items!$S$2:$S$5547,"*NSF*")</f>
        <v/>
      </c>
      <c r="AJ5" s="3">
        <f>COUNTIFS(Items!$H$2:$H$5547,$H5,Items!$S$2:$S$5547,"*Google Scholar*")</f>
        <v/>
      </c>
      <c r="AK5" s="3" t="inlineStr"/>
      <c r="AL5" s="3" t="inlineStr">
        <is>
          <t>Library</t>
        </is>
      </c>
      <c r="AM5" s="3" t="inlineStr">
        <is>
          <t>Full-time</t>
        </is>
      </c>
      <c r="AN5" s="3">
        <f>COUNTIFS(Items!$H$2:$H$5547,$H5,Items!$I$2:$I$5547,"Preprint")</f>
        <v/>
      </c>
      <c r="AO5" s="3">
        <f>COUNTIFS(Items!$H$2:$H$5547,$H5,Items!$I$2:$I$5547,"Dataset")</f>
        <v/>
      </c>
      <c r="AP5" s="3">
        <f>COUNTIFS(Items!$H$2:$H$5547,$H5,Items!$I$2:$I$5547,"Dissertation")</f>
        <v/>
      </c>
      <c r="AQ5" s="3">
        <f>COUNTIFS(Items!$H$2:$H$5547,$H5,Items!$I$2:$I$5547,"Open educational resource")</f>
        <v/>
      </c>
      <c r="AR5" s="3">
        <f>COUNTIFS(Items!$H$2:$H$5547,$H5,Items!$I$2:$I$5547,"Other")</f>
        <v/>
      </c>
      <c r="AS5" s="3">
        <f>COUNTIFS(Items!$H$2:$H$5547,$H5,Items!$S$2:$S$5547,"*OpenAlex*")</f>
        <v/>
      </c>
      <c r="AT5" s="3">
        <f>COUNTIFS(Items!$H$2:$H$5547,$H5,Items!$S$2:$S$5547,"*NIH*")</f>
        <v/>
      </c>
      <c r="AU5" s="3" t="inlineStr"/>
      <c r="AV5" s="3">
        <f>COUNTIFS(Items!$H$2:$H$5547,$H5,Items!$AE$2:$AE$5547,"Yes")</f>
        <v/>
      </c>
      <c r="AW5" s="3" t="n">
        <v>0</v>
      </c>
    </row>
    <row r="6">
      <c r="A6" s="3" t="n">
        <v>5</v>
      </c>
      <c r="B6" s="3" t="inlineStr">
        <is>
          <t>Hoyer</t>
        </is>
      </c>
      <c r="C6" s="3" t="inlineStr">
        <is>
          <t>Jennifer</t>
        </is>
      </c>
      <c r="D6" s="3" t="inlineStr">
        <is>
          <t>Jennifer Hoyer</t>
        </is>
      </c>
      <c r="E6" s="3" t="inlineStr">
        <is>
          <t>Assistant Professor/Technical Services, Electronic Resources</t>
        </is>
      </c>
      <c r="F6" s="3" t="inlineStr">
        <is>
          <t>NYC College of Technology</t>
        </is>
      </c>
      <c r="G6" s="3" t="inlineStr">
        <is>
          <t>Library</t>
        </is>
      </c>
      <c r="H6" s="3" t="inlineStr">
        <is>
          <t>JHoyer@citytech.cuny.edu</t>
        </is>
      </c>
      <c r="I6" s="3" t="inlineStr">
        <is>
          <t>L-539B</t>
        </is>
      </c>
      <c r="J6" s="3" t="inlineStr">
        <is>
          <t>https://www.citytech.cuny.edu/faculty/jhoyer</t>
        </is>
      </c>
      <c r="K6" s="3" t="inlineStr"/>
      <c r="L6" s="3" t="b">
        <v>0</v>
      </c>
      <c r="M6" s="3" t="n"/>
      <c r="N6" s="3" t="n"/>
      <c r="O6" s="3" t="n"/>
      <c r="P6" s="3" t="n"/>
      <c r="Q6" s="3" t="inlineStr"/>
      <c r="R6" s="3" t="inlineStr"/>
      <c r="S6" s="3" t="inlineStr"/>
      <c r="T6" s="3">
        <f>COUNTIFS(Items!$H$2:$H$5547,$H6)</f>
        <v/>
      </c>
      <c r="U6" s="3">
        <f>COUNTIFS(Items!$H$2:$H$5547,$H6,Items!$I$2:$I$5547,"Journal article")</f>
        <v/>
      </c>
      <c r="V6" s="3">
        <f>COUNTIFS(Items!$H$2:$H$5547,$H6,Items!$I$2:$I$5547,"Conference paper")</f>
        <v/>
      </c>
      <c r="W6" s="3">
        <f>COUNTIFS(Items!$H$2:$H$5547,$H6,Items!$I$2:$I$5547,"Book")</f>
        <v/>
      </c>
      <c r="X6" s="3">
        <f>COUNTIFS(Items!$H$2:$H$5547,$H6,Items!$I$2:$I$5547,"Book chapter")</f>
        <v/>
      </c>
      <c r="Y6" s="3">
        <f>COUNTIFS(Items!$H$2:$H$5547,$H6,Items!$I$2:$I$5547,"Conference presentation")</f>
        <v/>
      </c>
      <c r="Z6" s="3">
        <f>COUNTIFS(Items!$H$2:$H$5547,$H6,Items!$I$2:$I$5547,"Technical report")</f>
        <v/>
      </c>
      <c r="AA6" s="3">
        <f>COUNTIFS(Items!$H$2:$H$5547,$H6,Items!$I$2:$I$5547,"Paper (venue type unclear)")</f>
        <v/>
      </c>
      <c r="AB6" s="3">
        <f>COUNTIFS(Items!$H$2:$H$5547,$H6,Items!$I$2:$I$5547,"Patent")</f>
        <v/>
      </c>
      <c r="AC6" s="3">
        <f>COUNTIFS(Items!$H$2:$H$5547,$H6,Items!$I$2:$I$5547,"Grant")</f>
        <v/>
      </c>
      <c r="AD6" s="3">
        <f>COUNTIFS(Items!$H$2:$H$5547,$H6,Items!$Q$2:$Q$5547,"&lt;&gt;")</f>
        <v/>
      </c>
      <c r="AE6" s="3">
        <f>COUNTIFS(Items!$H$2:$H$5547,$H6,Items!$S$2:$S$5547,"*Dept bio*")</f>
        <v/>
      </c>
      <c r="AF6" s="3">
        <f>COUNTIFS(Items!$H$2:$H$5547,$H6,Items!$S$2:$S$5547,"*CUNY Academic Works*")</f>
        <v/>
      </c>
      <c r="AG6" s="3">
        <f>COUNTIFS(Items!$H$2:$H$5547,$H6,Items!$S$2:$S$5547,"*ORCID*")</f>
        <v/>
      </c>
      <c r="AH6" s="3">
        <f>COUNTIFS(Items!$H$2:$H$5547,$H6,Items!$S$2:$S$5547,"*Crossref*")</f>
        <v/>
      </c>
      <c r="AI6" s="3">
        <f>COUNTIFS(Items!$H$2:$H$5547,$H6,Items!$S$2:$S$5547,"*NSF*")</f>
        <v/>
      </c>
      <c r="AJ6" s="3">
        <f>COUNTIFS(Items!$H$2:$H$5547,$H6,Items!$S$2:$S$5547,"*Google Scholar*")</f>
        <v/>
      </c>
      <c r="AK6" s="3" t="inlineStr"/>
      <c r="AL6" s="3" t="inlineStr">
        <is>
          <t>Library</t>
        </is>
      </c>
      <c r="AM6" s="3" t="inlineStr">
        <is>
          <t>Full-time</t>
        </is>
      </c>
      <c r="AN6" s="3">
        <f>COUNTIFS(Items!$H$2:$H$5547,$H6,Items!$I$2:$I$5547,"Preprint")</f>
        <v/>
      </c>
      <c r="AO6" s="3">
        <f>COUNTIFS(Items!$H$2:$H$5547,$H6,Items!$I$2:$I$5547,"Dataset")</f>
        <v/>
      </c>
      <c r="AP6" s="3">
        <f>COUNTIFS(Items!$H$2:$H$5547,$H6,Items!$I$2:$I$5547,"Dissertation")</f>
        <v/>
      </c>
      <c r="AQ6" s="3">
        <f>COUNTIFS(Items!$H$2:$H$5547,$H6,Items!$I$2:$I$5547,"Open educational resource")</f>
        <v/>
      </c>
      <c r="AR6" s="3">
        <f>COUNTIFS(Items!$H$2:$H$5547,$H6,Items!$I$2:$I$5547,"Other")</f>
        <v/>
      </c>
      <c r="AS6" s="3">
        <f>COUNTIFS(Items!$H$2:$H$5547,$H6,Items!$S$2:$S$5547,"*OpenAlex*")</f>
        <v/>
      </c>
      <c r="AT6" s="3">
        <f>COUNTIFS(Items!$H$2:$H$5547,$H6,Items!$S$2:$S$5547,"*NIH*")</f>
        <v/>
      </c>
      <c r="AU6" s="3" t="inlineStr"/>
      <c r="AV6" s="3">
        <f>COUNTIFS(Items!$H$2:$H$5547,$H6,Items!$AE$2:$AE$5547,"Yes")</f>
        <v/>
      </c>
      <c r="AW6" s="3" t="n">
        <v>0</v>
      </c>
    </row>
    <row r="7">
      <c r="A7" s="3" t="n">
        <v>6</v>
      </c>
      <c r="B7" s="3" t="inlineStr">
        <is>
          <t>Karpinski</t>
        </is>
      </c>
      <c r="C7" s="3" t="inlineStr">
        <is>
          <t>Kel</t>
        </is>
      </c>
      <c r="D7" s="3" t="inlineStr">
        <is>
          <t>Kel Karpinski</t>
        </is>
      </c>
      <c r="E7" s="3" t="inlineStr">
        <is>
          <t>Associate Professor</t>
        </is>
      </c>
      <c r="F7" s="3" t="inlineStr">
        <is>
          <t>NYC College of Technology</t>
        </is>
      </c>
      <c r="G7" s="3" t="inlineStr">
        <is>
          <t>Library</t>
        </is>
      </c>
      <c r="H7" s="3" t="inlineStr">
        <is>
          <t>Kel.Karpinski26@citytech.cuny.edu</t>
        </is>
      </c>
      <c r="I7" s="3" t="inlineStr">
        <is>
          <t>L-442</t>
        </is>
      </c>
      <c r="J7" s="3" t="inlineStr">
        <is>
          <t>https://www.citytech.cuny.edu/faculty/kel.karpinski26</t>
        </is>
      </c>
      <c r="K7" s="3" t="inlineStr"/>
      <c r="L7" s="3" t="b">
        <v>0</v>
      </c>
      <c r="M7" s="3" t="n"/>
      <c r="N7" s="3" t="n"/>
      <c r="O7" s="3" t="n"/>
      <c r="P7" s="3" t="n"/>
      <c r="Q7" s="3" t="inlineStr"/>
      <c r="R7" s="3" t="inlineStr"/>
      <c r="S7" s="3" t="inlineStr"/>
      <c r="T7" s="3">
        <f>COUNTIFS(Items!$H$2:$H$5547,$H7)</f>
        <v/>
      </c>
      <c r="U7" s="3">
        <f>COUNTIFS(Items!$H$2:$H$5547,$H7,Items!$I$2:$I$5547,"Journal article")</f>
        <v/>
      </c>
      <c r="V7" s="3">
        <f>COUNTIFS(Items!$H$2:$H$5547,$H7,Items!$I$2:$I$5547,"Conference paper")</f>
        <v/>
      </c>
      <c r="W7" s="3">
        <f>COUNTIFS(Items!$H$2:$H$5547,$H7,Items!$I$2:$I$5547,"Book")</f>
        <v/>
      </c>
      <c r="X7" s="3">
        <f>COUNTIFS(Items!$H$2:$H$5547,$H7,Items!$I$2:$I$5547,"Book chapter")</f>
        <v/>
      </c>
      <c r="Y7" s="3">
        <f>COUNTIFS(Items!$H$2:$H$5547,$H7,Items!$I$2:$I$5547,"Conference presentation")</f>
        <v/>
      </c>
      <c r="Z7" s="3">
        <f>COUNTIFS(Items!$H$2:$H$5547,$H7,Items!$I$2:$I$5547,"Technical report")</f>
        <v/>
      </c>
      <c r="AA7" s="3">
        <f>COUNTIFS(Items!$H$2:$H$5547,$H7,Items!$I$2:$I$5547,"Paper (venue type unclear)")</f>
        <v/>
      </c>
      <c r="AB7" s="3">
        <f>COUNTIFS(Items!$H$2:$H$5547,$H7,Items!$I$2:$I$5547,"Patent")</f>
        <v/>
      </c>
      <c r="AC7" s="3">
        <f>COUNTIFS(Items!$H$2:$H$5547,$H7,Items!$I$2:$I$5547,"Grant")</f>
        <v/>
      </c>
      <c r="AD7" s="3">
        <f>COUNTIFS(Items!$H$2:$H$5547,$H7,Items!$Q$2:$Q$5547,"&lt;&gt;")</f>
        <v/>
      </c>
      <c r="AE7" s="3">
        <f>COUNTIFS(Items!$H$2:$H$5547,$H7,Items!$S$2:$S$5547,"*Dept bio*")</f>
        <v/>
      </c>
      <c r="AF7" s="3">
        <f>COUNTIFS(Items!$H$2:$H$5547,$H7,Items!$S$2:$S$5547,"*CUNY Academic Works*")</f>
        <v/>
      </c>
      <c r="AG7" s="3">
        <f>COUNTIFS(Items!$H$2:$H$5547,$H7,Items!$S$2:$S$5547,"*ORCID*")</f>
        <v/>
      </c>
      <c r="AH7" s="3">
        <f>COUNTIFS(Items!$H$2:$H$5547,$H7,Items!$S$2:$S$5547,"*Crossref*")</f>
        <v/>
      </c>
      <c r="AI7" s="3">
        <f>COUNTIFS(Items!$H$2:$H$5547,$H7,Items!$S$2:$S$5547,"*NSF*")</f>
        <v/>
      </c>
      <c r="AJ7" s="3">
        <f>COUNTIFS(Items!$H$2:$H$5547,$H7,Items!$S$2:$S$5547,"*Google Scholar*")</f>
        <v/>
      </c>
      <c r="AK7" s="3" t="inlineStr"/>
      <c r="AL7" s="3" t="inlineStr">
        <is>
          <t>Library</t>
        </is>
      </c>
      <c r="AM7" s="3" t="inlineStr">
        <is>
          <t>Full-time</t>
        </is>
      </c>
      <c r="AN7" s="3">
        <f>COUNTIFS(Items!$H$2:$H$5547,$H7,Items!$I$2:$I$5547,"Preprint")</f>
        <v/>
      </c>
      <c r="AO7" s="3">
        <f>COUNTIFS(Items!$H$2:$H$5547,$H7,Items!$I$2:$I$5547,"Dataset")</f>
        <v/>
      </c>
      <c r="AP7" s="3">
        <f>COUNTIFS(Items!$H$2:$H$5547,$H7,Items!$I$2:$I$5547,"Dissertation")</f>
        <v/>
      </c>
      <c r="AQ7" s="3">
        <f>COUNTIFS(Items!$H$2:$H$5547,$H7,Items!$I$2:$I$5547,"Open educational resource")</f>
        <v/>
      </c>
      <c r="AR7" s="3">
        <f>COUNTIFS(Items!$H$2:$H$5547,$H7,Items!$I$2:$I$5547,"Other")</f>
        <v/>
      </c>
      <c r="AS7" s="3">
        <f>COUNTIFS(Items!$H$2:$H$5547,$H7,Items!$S$2:$S$5547,"*OpenAlex*")</f>
        <v/>
      </c>
      <c r="AT7" s="3">
        <f>COUNTIFS(Items!$H$2:$H$5547,$H7,Items!$S$2:$S$5547,"*NIH*")</f>
        <v/>
      </c>
      <c r="AU7" s="3" t="inlineStr"/>
      <c r="AV7" s="3">
        <f>COUNTIFS(Items!$H$2:$H$5547,$H7,Items!$AE$2:$AE$5547,"Yes")</f>
        <v/>
      </c>
      <c r="AW7" s="3" t="n">
        <v>0</v>
      </c>
    </row>
    <row r="8">
      <c r="A8" s="3" t="n">
        <v>7</v>
      </c>
      <c r="B8" s="3" t="inlineStr">
        <is>
          <t>Muchowski</t>
        </is>
      </c>
      <c r="C8" s="3" t="inlineStr">
        <is>
          <t>Keith</t>
        </is>
      </c>
      <c r="D8" s="3" t="inlineStr">
        <is>
          <t>Keith Muchowski</t>
        </is>
      </c>
      <c r="E8" s="3" t="inlineStr">
        <is>
          <t>Associate Professor/Reference Coordinator, Instruction</t>
        </is>
      </c>
      <c r="F8" s="3" t="inlineStr">
        <is>
          <t>NYC College of Technology</t>
        </is>
      </c>
      <c r="G8" s="3" t="inlineStr">
        <is>
          <t>Library</t>
        </is>
      </c>
      <c r="H8" s="3" t="inlineStr">
        <is>
          <t>KMuchowski@citytech.cuny.edu</t>
        </is>
      </c>
      <c r="I8" s="3" t="inlineStr">
        <is>
          <t>L-435</t>
        </is>
      </c>
      <c r="J8" s="3" t="inlineStr">
        <is>
          <t>https://www.citytech.cuny.edu/faculty/kmuchowski</t>
        </is>
      </c>
      <c r="K8" s="3" t="inlineStr"/>
      <c r="L8" s="3" t="b">
        <v>0</v>
      </c>
      <c r="M8" s="3" t="n"/>
      <c r="N8" s="3" t="n"/>
      <c r="O8" s="3" t="n"/>
      <c r="P8" s="3" t="n"/>
      <c r="Q8" s="3" t="inlineStr"/>
      <c r="R8" s="3" t="inlineStr"/>
      <c r="S8" s="3" t="inlineStr"/>
      <c r="T8" s="3">
        <f>COUNTIFS(Items!$H$2:$H$5547,$H8)</f>
        <v/>
      </c>
      <c r="U8" s="3">
        <f>COUNTIFS(Items!$H$2:$H$5547,$H8,Items!$I$2:$I$5547,"Journal article")</f>
        <v/>
      </c>
      <c r="V8" s="3">
        <f>COUNTIFS(Items!$H$2:$H$5547,$H8,Items!$I$2:$I$5547,"Conference paper")</f>
        <v/>
      </c>
      <c r="W8" s="3">
        <f>COUNTIFS(Items!$H$2:$H$5547,$H8,Items!$I$2:$I$5547,"Book")</f>
        <v/>
      </c>
      <c r="X8" s="3">
        <f>COUNTIFS(Items!$H$2:$H$5547,$H8,Items!$I$2:$I$5547,"Book chapter")</f>
        <v/>
      </c>
      <c r="Y8" s="3">
        <f>COUNTIFS(Items!$H$2:$H$5547,$H8,Items!$I$2:$I$5547,"Conference presentation")</f>
        <v/>
      </c>
      <c r="Z8" s="3">
        <f>COUNTIFS(Items!$H$2:$H$5547,$H8,Items!$I$2:$I$5547,"Technical report")</f>
        <v/>
      </c>
      <c r="AA8" s="3">
        <f>COUNTIFS(Items!$H$2:$H$5547,$H8,Items!$I$2:$I$5547,"Paper (venue type unclear)")</f>
        <v/>
      </c>
      <c r="AB8" s="3">
        <f>COUNTIFS(Items!$H$2:$H$5547,$H8,Items!$I$2:$I$5547,"Patent")</f>
        <v/>
      </c>
      <c r="AC8" s="3">
        <f>COUNTIFS(Items!$H$2:$H$5547,$H8,Items!$I$2:$I$5547,"Grant")</f>
        <v/>
      </c>
      <c r="AD8" s="3">
        <f>COUNTIFS(Items!$H$2:$H$5547,$H8,Items!$Q$2:$Q$5547,"&lt;&gt;")</f>
        <v/>
      </c>
      <c r="AE8" s="3">
        <f>COUNTIFS(Items!$H$2:$H$5547,$H8,Items!$S$2:$S$5547,"*Dept bio*")</f>
        <v/>
      </c>
      <c r="AF8" s="3">
        <f>COUNTIFS(Items!$H$2:$H$5547,$H8,Items!$S$2:$S$5547,"*CUNY Academic Works*")</f>
        <v/>
      </c>
      <c r="AG8" s="3">
        <f>COUNTIFS(Items!$H$2:$H$5547,$H8,Items!$S$2:$S$5547,"*ORCID*")</f>
        <v/>
      </c>
      <c r="AH8" s="3">
        <f>COUNTIFS(Items!$H$2:$H$5547,$H8,Items!$S$2:$S$5547,"*Crossref*")</f>
        <v/>
      </c>
      <c r="AI8" s="3">
        <f>COUNTIFS(Items!$H$2:$H$5547,$H8,Items!$S$2:$S$5547,"*NSF*")</f>
        <v/>
      </c>
      <c r="AJ8" s="3">
        <f>COUNTIFS(Items!$H$2:$H$5547,$H8,Items!$S$2:$S$5547,"*Google Scholar*")</f>
        <v/>
      </c>
      <c r="AK8" s="3" t="inlineStr"/>
      <c r="AL8" s="3" t="inlineStr">
        <is>
          <t>Library</t>
        </is>
      </c>
      <c r="AM8" s="3" t="inlineStr">
        <is>
          <t>Full-time</t>
        </is>
      </c>
      <c r="AN8" s="3">
        <f>COUNTIFS(Items!$H$2:$H$5547,$H8,Items!$I$2:$I$5547,"Preprint")</f>
        <v/>
      </c>
      <c r="AO8" s="3">
        <f>COUNTIFS(Items!$H$2:$H$5547,$H8,Items!$I$2:$I$5547,"Dataset")</f>
        <v/>
      </c>
      <c r="AP8" s="3">
        <f>COUNTIFS(Items!$H$2:$H$5547,$H8,Items!$I$2:$I$5547,"Dissertation")</f>
        <v/>
      </c>
      <c r="AQ8" s="3">
        <f>COUNTIFS(Items!$H$2:$H$5547,$H8,Items!$I$2:$I$5547,"Open educational resource")</f>
        <v/>
      </c>
      <c r="AR8" s="3">
        <f>COUNTIFS(Items!$H$2:$H$5547,$H8,Items!$I$2:$I$5547,"Other")</f>
        <v/>
      </c>
      <c r="AS8" s="3">
        <f>COUNTIFS(Items!$H$2:$H$5547,$H8,Items!$S$2:$S$5547,"*OpenAlex*")</f>
        <v/>
      </c>
      <c r="AT8" s="3">
        <f>COUNTIFS(Items!$H$2:$H$5547,$H8,Items!$S$2:$S$5547,"*NIH*")</f>
        <v/>
      </c>
      <c r="AU8" s="3" t="inlineStr"/>
      <c r="AV8" s="3">
        <f>COUNTIFS(Items!$H$2:$H$5547,$H8,Items!$AE$2:$AE$5547,"Yes")</f>
        <v/>
      </c>
      <c r="AW8" s="3" t="n">
        <v>0</v>
      </c>
    </row>
    <row r="9">
      <c r="A9" s="3" t="n">
        <v>8</v>
      </c>
      <c r="B9" s="3" t="inlineStr">
        <is>
          <t>Prince</t>
        </is>
      </c>
      <c r="C9" s="3" t="inlineStr">
        <is>
          <t>Nandi</t>
        </is>
      </c>
      <c r="D9" s="3" t="inlineStr">
        <is>
          <t>Nandi Prince</t>
        </is>
      </c>
      <c r="E9" s="3" t="inlineStr">
        <is>
          <t>Assistant Professor/Instruction, Reference</t>
        </is>
      </c>
      <c r="F9" s="3" t="inlineStr">
        <is>
          <t>NYC College of Technology</t>
        </is>
      </c>
      <c r="G9" s="3" t="inlineStr">
        <is>
          <t>Library</t>
        </is>
      </c>
      <c r="H9" s="3" t="inlineStr">
        <is>
          <t>NPrince@citytech.cuny.edu</t>
        </is>
      </c>
      <c r="I9" s="3" t="inlineStr">
        <is>
          <t>L-440</t>
        </is>
      </c>
      <c r="J9" s="3" t="inlineStr">
        <is>
          <t>https://www.citytech.cuny.edu/faculty/nprince</t>
        </is>
      </c>
      <c r="K9" s="3" t="inlineStr"/>
      <c r="L9" s="3" t="b">
        <v>0</v>
      </c>
      <c r="M9" s="3" t="n"/>
      <c r="N9" s="3" t="n"/>
      <c r="O9" s="3" t="n"/>
      <c r="P9" s="3" t="n"/>
      <c r="Q9" s="3" t="inlineStr"/>
      <c r="R9" s="3" t="inlineStr"/>
      <c r="S9" s="3" t="inlineStr"/>
      <c r="T9" s="3">
        <f>COUNTIFS(Items!$H$2:$H$5547,$H9)</f>
        <v/>
      </c>
      <c r="U9" s="3">
        <f>COUNTIFS(Items!$H$2:$H$5547,$H9,Items!$I$2:$I$5547,"Journal article")</f>
        <v/>
      </c>
      <c r="V9" s="3">
        <f>COUNTIFS(Items!$H$2:$H$5547,$H9,Items!$I$2:$I$5547,"Conference paper")</f>
        <v/>
      </c>
      <c r="W9" s="3">
        <f>COUNTIFS(Items!$H$2:$H$5547,$H9,Items!$I$2:$I$5547,"Book")</f>
        <v/>
      </c>
      <c r="X9" s="3">
        <f>COUNTIFS(Items!$H$2:$H$5547,$H9,Items!$I$2:$I$5547,"Book chapter")</f>
        <v/>
      </c>
      <c r="Y9" s="3">
        <f>COUNTIFS(Items!$H$2:$H$5547,$H9,Items!$I$2:$I$5547,"Conference presentation")</f>
        <v/>
      </c>
      <c r="Z9" s="3">
        <f>COUNTIFS(Items!$H$2:$H$5547,$H9,Items!$I$2:$I$5547,"Technical report")</f>
        <v/>
      </c>
      <c r="AA9" s="3">
        <f>COUNTIFS(Items!$H$2:$H$5547,$H9,Items!$I$2:$I$5547,"Paper (venue type unclear)")</f>
        <v/>
      </c>
      <c r="AB9" s="3">
        <f>COUNTIFS(Items!$H$2:$H$5547,$H9,Items!$I$2:$I$5547,"Patent")</f>
        <v/>
      </c>
      <c r="AC9" s="3">
        <f>COUNTIFS(Items!$H$2:$H$5547,$H9,Items!$I$2:$I$5547,"Grant")</f>
        <v/>
      </c>
      <c r="AD9" s="3">
        <f>COUNTIFS(Items!$H$2:$H$5547,$H9,Items!$Q$2:$Q$5547,"&lt;&gt;")</f>
        <v/>
      </c>
      <c r="AE9" s="3">
        <f>COUNTIFS(Items!$H$2:$H$5547,$H9,Items!$S$2:$S$5547,"*Dept bio*")</f>
        <v/>
      </c>
      <c r="AF9" s="3">
        <f>COUNTIFS(Items!$H$2:$H$5547,$H9,Items!$S$2:$S$5547,"*CUNY Academic Works*")</f>
        <v/>
      </c>
      <c r="AG9" s="3">
        <f>COUNTIFS(Items!$H$2:$H$5547,$H9,Items!$S$2:$S$5547,"*ORCID*")</f>
        <v/>
      </c>
      <c r="AH9" s="3">
        <f>COUNTIFS(Items!$H$2:$H$5547,$H9,Items!$S$2:$S$5547,"*Crossref*")</f>
        <v/>
      </c>
      <c r="AI9" s="3">
        <f>COUNTIFS(Items!$H$2:$H$5547,$H9,Items!$S$2:$S$5547,"*NSF*")</f>
        <v/>
      </c>
      <c r="AJ9" s="3">
        <f>COUNTIFS(Items!$H$2:$H$5547,$H9,Items!$S$2:$S$5547,"*Google Scholar*")</f>
        <v/>
      </c>
      <c r="AK9" s="3" t="inlineStr"/>
      <c r="AL9" s="3" t="inlineStr">
        <is>
          <t>Library</t>
        </is>
      </c>
      <c r="AM9" s="3" t="inlineStr">
        <is>
          <t>Full-time</t>
        </is>
      </c>
      <c r="AN9" s="3">
        <f>COUNTIFS(Items!$H$2:$H$5547,$H9,Items!$I$2:$I$5547,"Preprint")</f>
        <v/>
      </c>
      <c r="AO9" s="3">
        <f>COUNTIFS(Items!$H$2:$H$5547,$H9,Items!$I$2:$I$5547,"Dataset")</f>
        <v/>
      </c>
      <c r="AP9" s="3">
        <f>COUNTIFS(Items!$H$2:$H$5547,$H9,Items!$I$2:$I$5547,"Dissertation")</f>
        <v/>
      </c>
      <c r="AQ9" s="3">
        <f>COUNTIFS(Items!$H$2:$H$5547,$H9,Items!$I$2:$I$5547,"Open educational resource")</f>
        <v/>
      </c>
      <c r="AR9" s="3">
        <f>COUNTIFS(Items!$H$2:$H$5547,$H9,Items!$I$2:$I$5547,"Other")</f>
        <v/>
      </c>
      <c r="AS9" s="3">
        <f>COUNTIFS(Items!$H$2:$H$5547,$H9,Items!$S$2:$S$5547,"*OpenAlex*")</f>
        <v/>
      </c>
      <c r="AT9" s="3">
        <f>COUNTIFS(Items!$H$2:$H$5547,$H9,Items!$S$2:$S$5547,"*NIH*")</f>
        <v/>
      </c>
      <c r="AU9" s="3" t="inlineStr"/>
      <c r="AV9" s="3">
        <f>COUNTIFS(Items!$H$2:$H$5547,$H9,Items!$AE$2:$AE$5547,"Yes")</f>
        <v/>
      </c>
      <c r="AW9" s="3" t="n">
        <v>0</v>
      </c>
    </row>
    <row r="10">
      <c r="A10" s="3" t="n">
        <v>9</v>
      </c>
      <c r="B10" s="3" t="inlineStr">
        <is>
          <t>Rockenbach</t>
        </is>
      </c>
      <c r="C10" s="3" t="inlineStr">
        <is>
          <t>Ashley</t>
        </is>
      </c>
      <c r="D10" s="3" t="inlineStr">
        <is>
          <t>Ashley Rockenbach</t>
        </is>
      </c>
      <c r="E10" s="3" t="inlineStr">
        <is>
          <t>Assistant Professor</t>
        </is>
      </c>
      <c r="F10" s="3" t="inlineStr">
        <is>
          <t>NYC College of Technology</t>
        </is>
      </c>
      <c r="G10" s="3" t="inlineStr">
        <is>
          <t>Library</t>
        </is>
      </c>
      <c r="H10" s="3" t="inlineStr">
        <is>
          <t>AshleyRockenbach95@citytech.cuny.edu</t>
        </is>
      </c>
      <c r="I10" s="3" t="inlineStr"/>
      <c r="J10" s="3" t="inlineStr">
        <is>
          <t>https://www.citytech.cuny.edu/faculty/ashleyrockenbach95</t>
        </is>
      </c>
      <c r="K10" s="3" t="inlineStr"/>
      <c r="L10" s="3" t="b">
        <v>0</v>
      </c>
      <c r="M10" s="3" t="n"/>
      <c r="N10" s="3" t="n"/>
      <c r="O10" s="3" t="n"/>
      <c r="P10" s="3" t="n"/>
      <c r="Q10" s="3" t="inlineStr"/>
      <c r="R10" s="3" t="inlineStr"/>
      <c r="S10" s="3" t="inlineStr"/>
      <c r="T10" s="3">
        <f>COUNTIFS(Items!$H$2:$H$5547,$H10)</f>
        <v/>
      </c>
      <c r="U10" s="3">
        <f>COUNTIFS(Items!$H$2:$H$5547,$H10,Items!$I$2:$I$5547,"Journal article")</f>
        <v/>
      </c>
      <c r="V10" s="3">
        <f>COUNTIFS(Items!$H$2:$H$5547,$H10,Items!$I$2:$I$5547,"Conference paper")</f>
        <v/>
      </c>
      <c r="W10" s="3">
        <f>COUNTIFS(Items!$H$2:$H$5547,$H10,Items!$I$2:$I$5547,"Book")</f>
        <v/>
      </c>
      <c r="X10" s="3">
        <f>COUNTIFS(Items!$H$2:$H$5547,$H10,Items!$I$2:$I$5547,"Book chapter")</f>
        <v/>
      </c>
      <c r="Y10" s="3">
        <f>COUNTIFS(Items!$H$2:$H$5547,$H10,Items!$I$2:$I$5547,"Conference presentation")</f>
        <v/>
      </c>
      <c r="Z10" s="3">
        <f>COUNTIFS(Items!$H$2:$H$5547,$H10,Items!$I$2:$I$5547,"Technical report")</f>
        <v/>
      </c>
      <c r="AA10" s="3">
        <f>COUNTIFS(Items!$H$2:$H$5547,$H10,Items!$I$2:$I$5547,"Paper (venue type unclear)")</f>
        <v/>
      </c>
      <c r="AB10" s="3">
        <f>COUNTIFS(Items!$H$2:$H$5547,$H10,Items!$I$2:$I$5547,"Patent")</f>
        <v/>
      </c>
      <c r="AC10" s="3">
        <f>COUNTIFS(Items!$H$2:$H$5547,$H10,Items!$I$2:$I$5547,"Grant")</f>
        <v/>
      </c>
      <c r="AD10" s="3">
        <f>COUNTIFS(Items!$H$2:$H$5547,$H10,Items!$Q$2:$Q$5547,"&lt;&gt;")</f>
        <v/>
      </c>
      <c r="AE10" s="3">
        <f>COUNTIFS(Items!$H$2:$H$5547,$H10,Items!$S$2:$S$5547,"*Dept bio*")</f>
        <v/>
      </c>
      <c r="AF10" s="3">
        <f>COUNTIFS(Items!$H$2:$H$5547,$H10,Items!$S$2:$S$5547,"*CUNY Academic Works*")</f>
        <v/>
      </c>
      <c r="AG10" s="3">
        <f>COUNTIFS(Items!$H$2:$H$5547,$H10,Items!$S$2:$S$5547,"*ORCID*")</f>
        <v/>
      </c>
      <c r="AH10" s="3">
        <f>COUNTIFS(Items!$H$2:$H$5547,$H10,Items!$S$2:$S$5547,"*Crossref*")</f>
        <v/>
      </c>
      <c r="AI10" s="3">
        <f>COUNTIFS(Items!$H$2:$H$5547,$H10,Items!$S$2:$S$5547,"*NSF*")</f>
        <v/>
      </c>
      <c r="AJ10" s="3">
        <f>COUNTIFS(Items!$H$2:$H$5547,$H10,Items!$S$2:$S$5547,"*Google Scholar*")</f>
        <v/>
      </c>
      <c r="AK10" s="3" t="inlineStr"/>
      <c r="AL10" s="3" t="inlineStr">
        <is>
          <t>Library</t>
        </is>
      </c>
      <c r="AM10" s="3" t="inlineStr">
        <is>
          <t>Full-time</t>
        </is>
      </c>
      <c r="AN10" s="3">
        <f>COUNTIFS(Items!$H$2:$H$5547,$H10,Items!$I$2:$I$5547,"Preprint")</f>
        <v/>
      </c>
      <c r="AO10" s="3">
        <f>COUNTIFS(Items!$H$2:$H$5547,$H10,Items!$I$2:$I$5547,"Dataset")</f>
        <v/>
      </c>
      <c r="AP10" s="3">
        <f>COUNTIFS(Items!$H$2:$H$5547,$H10,Items!$I$2:$I$5547,"Dissertation")</f>
        <v/>
      </c>
      <c r="AQ10" s="3">
        <f>COUNTIFS(Items!$H$2:$H$5547,$H10,Items!$I$2:$I$5547,"Open educational resource")</f>
        <v/>
      </c>
      <c r="AR10" s="3">
        <f>COUNTIFS(Items!$H$2:$H$5547,$H10,Items!$I$2:$I$5547,"Other")</f>
        <v/>
      </c>
      <c r="AS10" s="3">
        <f>COUNTIFS(Items!$H$2:$H$5547,$H10,Items!$S$2:$S$5547,"*OpenAlex*")</f>
        <v/>
      </c>
      <c r="AT10" s="3">
        <f>COUNTIFS(Items!$H$2:$H$5547,$H10,Items!$S$2:$S$5547,"*NIH*")</f>
        <v/>
      </c>
      <c r="AU10" s="3" t="inlineStr"/>
      <c r="AV10" s="3">
        <f>COUNTIFS(Items!$H$2:$H$5547,$H10,Items!$AE$2:$AE$5547,"Yes")</f>
        <v/>
      </c>
      <c r="AW10" s="3" t="n">
        <v>0</v>
      </c>
    </row>
    <row r="11">
      <c r="A11" s="3" t="n">
        <v>10</v>
      </c>
      <c r="B11" s="3" t="inlineStr">
        <is>
          <t>Tidal, Jr</t>
        </is>
      </c>
      <c r="C11" s="3" t="inlineStr">
        <is>
          <t>Abubakar</t>
        </is>
      </c>
      <c r="D11" s="3" t="inlineStr">
        <is>
          <t>Abubakar Tidal, Jr</t>
        </is>
      </c>
      <c r="E11" s="3" t="inlineStr">
        <is>
          <t>Chief Librarian and Department Chair</t>
        </is>
      </c>
      <c r="F11" s="3" t="inlineStr">
        <is>
          <t>NYC College of Technology</t>
        </is>
      </c>
      <c r="G11" s="3" t="inlineStr">
        <is>
          <t>Library</t>
        </is>
      </c>
      <c r="H11" s="3" t="inlineStr">
        <is>
          <t>JTidal@citytech.cuny.edu</t>
        </is>
      </c>
      <c r="I11" s="3" t="inlineStr">
        <is>
          <t>L-544</t>
        </is>
      </c>
      <c r="J11" s="3" t="inlineStr">
        <is>
          <t>https://www.citytech.cuny.edu/faculty/jtidal</t>
        </is>
      </c>
      <c r="K11" s="3" t="inlineStr"/>
      <c r="L11" s="3" t="b">
        <v>0</v>
      </c>
      <c r="M11" s="3" t="n"/>
      <c r="N11" s="3" t="n"/>
      <c r="O11" s="3" t="n"/>
      <c r="P11" s="3" t="n"/>
      <c r="Q11" s="3" t="inlineStr"/>
      <c r="R11" s="3" t="inlineStr"/>
      <c r="S11" s="3" t="inlineStr"/>
      <c r="T11" s="3">
        <f>COUNTIFS(Items!$H$2:$H$5547,$H11)</f>
        <v/>
      </c>
      <c r="U11" s="3">
        <f>COUNTIFS(Items!$H$2:$H$5547,$H11,Items!$I$2:$I$5547,"Journal article")</f>
        <v/>
      </c>
      <c r="V11" s="3">
        <f>COUNTIFS(Items!$H$2:$H$5547,$H11,Items!$I$2:$I$5547,"Conference paper")</f>
        <v/>
      </c>
      <c r="W11" s="3">
        <f>COUNTIFS(Items!$H$2:$H$5547,$H11,Items!$I$2:$I$5547,"Book")</f>
        <v/>
      </c>
      <c r="X11" s="3">
        <f>COUNTIFS(Items!$H$2:$H$5547,$H11,Items!$I$2:$I$5547,"Book chapter")</f>
        <v/>
      </c>
      <c r="Y11" s="3">
        <f>COUNTIFS(Items!$H$2:$H$5547,$H11,Items!$I$2:$I$5547,"Conference presentation")</f>
        <v/>
      </c>
      <c r="Z11" s="3">
        <f>COUNTIFS(Items!$H$2:$H$5547,$H11,Items!$I$2:$I$5547,"Technical report")</f>
        <v/>
      </c>
      <c r="AA11" s="3">
        <f>COUNTIFS(Items!$H$2:$H$5547,$H11,Items!$I$2:$I$5547,"Paper (venue type unclear)")</f>
        <v/>
      </c>
      <c r="AB11" s="3">
        <f>COUNTIFS(Items!$H$2:$H$5547,$H11,Items!$I$2:$I$5547,"Patent")</f>
        <v/>
      </c>
      <c r="AC11" s="3">
        <f>COUNTIFS(Items!$H$2:$H$5547,$H11,Items!$I$2:$I$5547,"Grant")</f>
        <v/>
      </c>
      <c r="AD11" s="3">
        <f>COUNTIFS(Items!$H$2:$H$5547,$H11,Items!$Q$2:$Q$5547,"&lt;&gt;")</f>
        <v/>
      </c>
      <c r="AE11" s="3">
        <f>COUNTIFS(Items!$H$2:$H$5547,$H11,Items!$S$2:$S$5547,"*Dept bio*")</f>
        <v/>
      </c>
      <c r="AF11" s="3">
        <f>COUNTIFS(Items!$H$2:$H$5547,$H11,Items!$S$2:$S$5547,"*CUNY Academic Works*")</f>
        <v/>
      </c>
      <c r="AG11" s="3">
        <f>COUNTIFS(Items!$H$2:$H$5547,$H11,Items!$S$2:$S$5547,"*ORCID*")</f>
        <v/>
      </c>
      <c r="AH11" s="3">
        <f>COUNTIFS(Items!$H$2:$H$5547,$H11,Items!$S$2:$S$5547,"*Crossref*")</f>
        <v/>
      </c>
      <c r="AI11" s="3">
        <f>COUNTIFS(Items!$H$2:$H$5547,$H11,Items!$S$2:$S$5547,"*NSF*")</f>
        <v/>
      </c>
      <c r="AJ11" s="3">
        <f>COUNTIFS(Items!$H$2:$H$5547,$H11,Items!$S$2:$S$5547,"*Google Scholar*")</f>
        <v/>
      </c>
      <c r="AK11" s="3" t="inlineStr"/>
      <c r="AL11" s="3" t="inlineStr">
        <is>
          <t>Library</t>
        </is>
      </c>
      <c r="AM11" s="3" t="inlineStr">
        <is>
          <t>Full-time</t>
        </is>
      </c>
      <c r="AN11" s="3">
        <f>COUNTIFS(Items!$H$2:$H$5547,$H11,Items!$I$2:$I$5547,"Preprint")</f>
        <v/>
      </c>
      <c r="AO11" s="3">
        <f>COUNTIFS(Items!$H$2:$H$5547,$H11,Items!$I$2:$I$5547,"Dataset")</f>
        <v/>
      </c>
      <c r="AP11" s="3">
        <f>COUNTIFS(Items!$H$2:$H$5547,$H11,Items!$I$2:$I$5547,"Dissertation")</f>
        <v/>
      </c>
      <c r="AQ11" s="3">
        <f>COUNTIFS(Items!$H$2:$H$5547,$H11,Items!$I$2:$I$5547,"Open educational resource")</f>
        <v/>
      </c>
      <c r="AR11" s="3">
        <f>COUNTIFS(Items!$H$2:$H$5547,$H11,Items!$I$2:$I$5547,"Other")</f>
        <v/>
      </c>
      <c r="AS11" s="3">
        <f>COUNTIFS(Items!$H$2:$H$5547,$H11,Items!$S$2:$S$5547,"*OpenAlex*")</f>
        <v/>
      </c>
      <c r="AT11" s="3">
        <f>COUNTIFS(Items!$H$2:$H$5547,$H11,Items!$S$2:$S$5547,"*NIH*")</f>
        <v/>
      </c>
      <c r="AU11" s="3" t="inlineStr"/>
      <c r="AV11" s="3">
        <f>COUNTIFS(Items!$H$2:$H$5547,$H11,Items!$AE$2:$AE$5547,"Yes")</f>
        <v/>
      </c>
      <c r="AW11" s="3" t="n">
        <v>0</v>
      </c>
    </row>
    <row r="12">
      <c r="A12" s="3" t="n">
        <v>11</v>
      </c>
      <c r="B12" s="3" t="inlineStr">
        <is>
          <t>Bennett</t>
        </is>
      </c>
      <c r="C12" s="3" t="inlineStr">
        <is>
          <t>Dionne</t>
        </is>
      </c>
      <c r="D12" s="3" t="inlineStr">
        <is>
          <t>Dionne Bennett</t>
        </is>
      </c>
      <c r="E12" s="3" t="inlineStr">
        <is>
          <t>Assistant Professor</t>
        </is>
      </c>
      <c r="F12" s="3" t="inlineStr">
        <is>
          <t>NYC College of Technology</t>
        </is>
      </c>
      <c r="G12" s="3" t="inlineStr">
        <is>
          <t>African American Studies</t>
        </is>
      </c>
      <c r="H12" s="3" t="inlineStr">
        <is>
          <t>dionne.bennett14@citytech.cuny.edu</t>
        </is>
      </c>
      <c r="I12" s="3" t="inlineStr">
        <is>
          <t>L-643</t>
        </is>
      </c>
      <c r="J12" s="3" t="inlineStr">
        <is>
          <t>https://www.citytech.cuny.edu/faculty/dionne.bennett14</t>
        </is>
      </c>
      <c r="K12" s="3" t="inlineStr"/>
      <c r="L12" s="3" t="b">
        <v>0</v>
      </c>
      <c r="M12" s="3" t="n"/>
      <c r="N12" s="3" t="n"/>
      <c r="O12" s="3" t="n"/>
      <c r="P12" s="3" t="n"/>
      <c r="Q12" s="3" t="inlineStr"/>
      <c r="R12" s="3" t="inlineStr"/>
      <c r="S12" s="3" t="inlineStr"/>
      <c r="T12" s="3">
        <f>COUNTIFS(Items!$H$2:$H$5547,$H12)</f>
        <v/>
      </c>
      <c r="U12" s="3">
        <f>COUNTIFS(Items!$H$2:$H$5547,$H12,Items!$I$2:$I$5547,"Journal article")</f>
        <v/>
      </c>
      <c r="V12" s="3">
        <f>COUNTIFS(Items!$H$2:$H$5547,$H12,Items!$I$2:$I$5547,"Conference paper")</f>
        <v/>
      </c>
      <c r="W12" s="3">
        <f>COUNTIFS(Items!$H$2:$H$5547,$H12,Items!$I$2:$I$5547,"Book")</f>
        <v/>
      </c>
      <c r="X12" s="3">
        <f>COUNTIFS(Items!$H$2:$H$5547,$H12,Items!$I$2:$I$5547,"Book chapter")</f>
        <v/>
      </c>
      <c r="Y12" s="3">
        <f>COUNTIFS(Items!$H$2:$H$5547,$H12,Items!$I$2:$I$5547,"Conference presentation")</f>
        <v/>
      </c>
      <c r="Z12" s="3">
        <f>COUNTIFS(Items!$H$2:$H$5547,$H12,Items!$I$2:$I$5547,"Technical report")</f>
        <v/>
      </c>
      <c r="AA12" s="3">
        <f>COUNTIFS(Items!$H$2:$H$5547,$H12,Items!$I$2:$I$5547,"Paper (venue type unclear)")</f>
        <v/>
      </c>
      <c r="AB12" s="3">
        <f>COUNTIFS(Items!$H$2:$H$5547,$H12,Items!$I$2:$I$5547,"Patent")</f>
        <v/>
      </c>
      <c r="AC12" s="3">
        <f>COUNTIFS(Items!$H$2:$H$5547,$H12,Items!$I$2:$I$5547,"Grant")</f>
        <v/>
      </c>
      <c r="AD12" s="3">
        <f>COUNTIFS(Items!$H$2:$H$5547,$H12,Items!$Q$2:$Q$5547,"&lt;&gt;")</f>
        <v/>
      </c>
      <c r="AE12" s="3">
        <f>COUNTIFS(Items!$H$2:$H$5547,$H12,Items!$S$2:$S$5547,"*Dept bio*")</f>
        <v/>
      </c>
      <c r="AF12" s="3">
        <f>COUNTIFS(Items!$H$2:$H$5547,$H12,Items!$S$2:$S$5547,"*CUNY Academic Works*")</f>
        <v/>
      </c>
      <c r="AG12" s="3">
        <f>COUNTIFS(Items!$H$2:$H$5547,$H12,Items!$S$2:$S$5547,"*ORCID*")</f>
        <v/>
      </c>
      <c r="AH12" s="3">
        <f>COUNTIFS(Items!$H$2:$H$5547,$H12,Items!$S$2:$S$5547,"*Crossref*")</f>
        <v/>
      </c>
      <c r="AI12" s="3">
        <f>COUNTIFS(Items!$H$2:$H$5547,$H12,Items!$S$2:$S$5547,"*NSF*")</f>
        <v/>
      </c>
      <c r="AJ12" s="3">
        <f>COUNTIFS(Items!$H$2:$H$5547,$H12,Items!$S$2:$S$5547,"*Google Scholar*")</f>
        <v/>
      </c>
      <c r="AK12" s="3" t="inlineStr"/>
      <c r="AL12" s="3" t="inlineStr">
        <is>
          <t>School of Arts &amp; Sciences</t>
        </is>
      </c>
      <c r="AM12" s="3" t="inlineStr">
        <is>
          <t>Full-time</t>
        </is>
      </c>
      <c r="AN12" s="3">
        <f>COUNTIFS(Items!$H$2:$H$5547,$H12,Items!$I$2:$I$5547,"Preprint")</f>
        <v/>
      </c>
      <c r="AO12" s="3">
        <f>COUNTIFS(Items!$H$2:$H$5547,$H12,Items!$I$2:$I$5547,"Dataset")</f>
        <v/>
      </c>
      <c r="AP12" s="3">
        <f>COUNTIFS(Items!$H$2:$H$5547,$H12,Items!$I$2:$I$5547,"Dissertation")</f>
        <v/>
      </c>
      <c r="AQ12" s="3">
        <f>COUNTIFS(Items!$H$2:$H$5547,$H12,Items!$I$2:$I$5547,"Open educational resource")</f>
        <v/>
      </c>
      <c r="AR12" s="3">
        <f>COUNTIFS(Items!$H$2:$H$5547,$H12,Items!$I$2:$I$5547,"Other")</f>
        <v/>
      </c>
      <c r="AS12" s="3">
        <f>COUNTIFS(Items!$H$2:$H$5547,$H12,Items!$S$2:$S$5547,"*OpenAlex*")</f>
        <v/>
      </c>
      <c r="AT12" s="3">
        <f>COUNTIFS(Items!$H$2:$H$5547,$H12,Items!$S$2:$S$5547,"*NIH*")</f>
        <v/>
      </c>
      <c r="AU12" s="3" t="inlineStr"/>
      <c r="AV12" s="3">
        <f>COUNTIFS(Items!$H$2:$H$5547,$H12,Items!$AE$2:$AE$5547,"Yes")</f>
        <v/>
      </c>
      <c r="AW12" s="3" t="n">
        <v>0</v>
      </c>
    </row>
    <row r="13">
      <c r="A13" s="3" t="n">
        <v>12</v>
      </c>
      <c r="B13" s="3" t="inlineStr">
        <is>
          <t>Biswas</t>
        </is>
      </c>
      <c r="C13" s="3" t="inlineStr">
        <is>
          <t>Debarati</t>
        </is>
      </c>
      <c r="D13" s="3" t="inlineStr">
        <is>
          <t>Debarati Biswas</t>
        </is>
      </c>
      <c r="E13" s="3" t="inlineStr">
        <is>
          <t>Assistant Professor</t>
        </is>
      </c>
      <c r="F13" s="3" t="inlineStr">
        <is>
          <t>NYC College of Technology</t>
        </is>
      </c>
      <c r="G13" s="3" t="inlineStr">
        <is>
          <t>African American Studies</t>
        </is>
      </c>
      <c r="H13" s="3" t="inlineStr">
        <is>
          <t>debarati.biswas57@citytech.cuny.edu</t>
        </is>
      </c>
      <c r="I13" s="3" t="inlineStr"/>
      <c r="J13" s="3" t="inlineStr">
        <is>
          <t>https://www.citytech.cuny.edu/faculty/debarati.biswas57</t>
        </is>
      </c>
      <c r="K13" s="3" t="inlineStr"/>
      <c r="L13" s="3" t="b">
        <v>0</v>
      </c>
      <c r="M13" s="3" t="n"/>
      <c r="N13" s="3" t="n"/>
      <c r="O13" s="3" t="n"/>
      <c r="P13" s="3" t="n"/>
      <c r="Q13" s="3" t="inlineStr"/>
      <c r="R13" s="3" t="inlineStr"/>
      <c r="S13" s="3" t="inlineStr"/>
      <c r="T13" s="3">
        <f>COUNTIFS(Items!$H$2:$H$5547,$H13)</f>
        <v/>
      </c>
      <c r="U13" s="3">
        <f>COUNTIFS(Items!$H$2:$H$5547,$H13,Items!$I$2:$I$5547,"Journal article")</f>
        <v/>
      </c>
      <c r="V13" s="3">
        <f>COUNTIFS(Items!$H$2:$H$5547,$H13,Items!$I$2:$I$5547,"Conference paper")</f>
        <v/>
      </c>
      <c r="W13" s="3">
        <f>COUNTIFS(Items!$H$2:$H$5547,$H13,Items!$I$2:$I$5547,"Book")</f>
        <v/>
      </c>
      <c r="X13" s="3">
        <f>COUNTIFS(Items!$H$2:$H$5547,$H13,Items!$I$2:$I$5547,"Book chapter")</f>
        <v/>
      </c>
      <c r="Y13" s="3">
        <f>COUNTIFS(Items!$H$2:$H$5547,$H13,Items!$I$2:$I$5547,"Conference presentation")</f>
        <v/>
      </c>
      <c r="Z13" s="3">
        <f>COUNTIFS(Items!$H$2:$H$5547,$H13,Items!$I$2:$I$5547,"Technical report")</f>
        <v/>
      </c>
      <c r="AA13" s="3">
        <f>COUNTIFS(Items!$H$2:$H$5547,$H13,Items!$I$2:$I$5547,"Paper (venue type unclear)")</f>
        <v/>
      </c>
      <c r="AB13" s="3">
        <f>COUNTIFS(Items!$H$2:$H$5547,$H13,Items!$I$2:$I$5547,"Patent")</f>
        <v/>
      </c>
      <c r="AC13" s="3">
        <f>COUNTIFS(Items!$H$2:$H$5547,$H13,Items!$I$2:$I$5547,"Grant")</f>
        <v/>
      </c>
      <c r="AD13" s="3">
        <f>COUNTIFS(Items!$H$2:$H$5547,$H13,Items!$Q$2:$Q$5547,"&lt;&gt;")</f>
        <v/>
      </c>
      <c r="AE13" s="3">
        <f>COUNTIFS(Items!$H$2:$H$5547,$H13,Items!$S$2:$S$5547,"*Dept bio*")</f>
        <v/>
      </c>
      <c r="AF13" s="3">
        <f>COUNTIFS(Items!$H$2:$H$5547,$H13,Items!$S$2:$S$5547,"*CUNY Academic Works*")</f>
        <v/>
      </c>
      <c r="AG13" s="3">
        <f>COUNTIFS(Items!$H$2:$H$5547,$H13,Items!$S$2:$S$5547,"*ORCID*")</f>
        <v/>
      </c>
      <c r="AH13" s="3">
        <f>COUNTIFS(Items!$H$2:$H$5547,$H13,Items!$S$2:$S$5547,"*Crossref*")</f>
        <v/>
      </c>
      <c r="AI13" s="3">
        <f>COUNTIFS(Items!$H$2:$H$5547,$H13,Items!$S$2:$S$5547,"*NSF*")</f>
        <v/>
      </c>
      <c r="AJ13" s="3">
        <f>COUNTIFS(Items!$H$2:$H$5547,$H13,Items!$S$2:$S$5547,"*Google Scholar*")</f>
        <v/>
      </c>
      <c r="AK13" s="3" t="inlineStr"/>
      <c r="AL13" s="3" t="inlineStr">
        <is>
          <t>School of Arts &amp; Sciences</t>
        </is>
      </c>
      <c r="AM13" s="3" t="inlineStr">
        <is>
          <t>Full-time</t>
        </is>
      </c>
      <c r="AN13" s="3">
        <f>COUNTIFS(Items!$H$2:$H$5547,$H13,Items!$I$2:$I$5547,"Preprint")</f>
        <v/>
      </c>
      <c r="AO13" s="3">
        <f>COUNTIFS(Items!$H$2:$H$5547,$H13,Items!$I$2:$I$5547,"Dataset")</f>
        <v/>
      </c>
      <c r="AP13" s="3">
        <f>COUNTIFS(Items!$H$2:$H$5547,$H13,Items!$I$2:$I$5547,"Dissertation")</f>
        <v/>
      </c>
      <c r="AQ13" s="3">
        <f>COUNTIFS(Items!$H$2:$H$5547,$H13,Items!$I$2:$I$5547,"Open educational resource")</f>
        <v/>
      </c>
      <c r="AR13" s="3">
        <f>COUNTIFS(Items!$H$2:$H$5547,$H13,Items!$I$2:$I$5547,"Other")</f>
        <v/>
      </c>
      <c r="AS13" s="3">
        <f>COUNTIFS(Items!$H$2:$H$5547,$H13,Items!$S$2:$S$5547,"*OpenAlex*")</f>
        <v/>
      </c>
      <c r="AT13" s="3">
        <f>COUNTIFS(Items!$H$2:$H$5547,$H13,Items!$S$2:$S$5547,"*NIH*")</f>
        <v/>
      </c>
      <c r="AU13" s="3" t="inlineStr"/>
      <c r="AV13" s="3">
        <f>COUNTIFS(Items!$H$2:$H$5547,$H13,Items!$AE$2:$AE$5547,"Yes")</f>
        <v/>
      </c>
      <c r="AW13" s="3" t="n">
        <v>0</v>
      </c>
    </row>
    <row r="14">
      <c r="A14" s="3" t="n">
        <v>13</v>
      </c>
      <c r="B14" s="3" t="inlineStr">
        <is>
          <t>Botchway</t>
        </is>
      </c>
      <c r="C14" s="3" t="inlineStr">
        <is>
          <t>Karl</t>
        </is>
      </c>
      <c r="D14" s="3" t="inlineStr">
        <is>
          <t>Karl Botchway</t>
        </is>
      </c>
      <c r="E14" s="3" t="inlineStr">
        <is>
          <t>Associate Professor</t>
        </is>
      </c>
      <c r="F14" s="3" t="inlineStr">
        <is>
          <t>NYC College of Technology</t>
        </is>
      </c>
      <c r="G14" s="3" t="inlineStr">
        <is>
          <t>African American Studies</t>
        </is>
      </c>
      <c r="H14" s="3" t="inlineStr">
        <is>
          <t>karl.botchway07@citytech.cuny.edu</t>
        </is>
      </c>
      <c r="I14" s="3" t="inlineStr"/>
      <c r="J14" s="3" t="inlineStr">
        <is>
          <t>https://www.citytech.cuny.edu/faculty/karl.botchway07</t>
        </is>
      </c>
      <c r="K14" s="3" t="inlineStr"/>
      <c r="L14" s="3" t="b">
        <v>0</v>
      </c>
      <c r="M14" s="3" t="n"/>
      <c r="N14" s="3" t="n"/>
      <c r="O14" s="3" t="n"/>
      <c r="P14" s="3" t="n"/>
      <c r="Q14" s="3" t="inlineStr"/>
      <c r="R14" s="3" t="inlineStr"/>
      <c r="S14" s="3" t="inlineStr"/>
      <c r="T14" s="3">
        <f>COUNTIFS(Items!$H$2:$H$5547,$H14)</f>
        <v/>
      </c>
      <c r="U14" s="3">
        <f>COUNTIFS(Items!$H$2:$H$5547,$H14,Items!$I$2:$I$5547,"Journal article")</f>
        <v/>
      </c>
      <c r="V14" s="3">
        <f>COUNTIFS(Items!$H$2:$H$5547,$H14,Items!$I$2:$I$5547,"Conference paper")</f>
        <v/>
      </c>
      <c r="W14" s="3">
        <f>COUNTIFS(Items!$H$2:$H$5547,$H14,Items!$I$2:$I$5547,"Book")</f>
        <v/>
      </c>
      <c r="X14" s="3">
        <f>COUNTIFS(Items!$H$2:$H$5547,$H14,Items!$I$2:$I$5547,"Book chapter")</f>
        <v/>
      </c>
      <c r="Y14" s="3">
        <f>COUNTIFS(Items!$H$2:$H$5547,$H14,Items!$I$2:$I$5547,"Conference presentation")</f>
        <v/>
      </c>
      <c r="Z14" s="3">
        <f>COUNTIFS(Items!$H$2:$H$5547,$H14,Items!$I$2:$I$5547,"Technical report")</f>
        <v/>
      </c>
      <c r="AA14" s="3">
        <f>COUNTIFS(Items!$H$2:$H$5547,$H14,Items!$I$2:$I$5547,"Paper (venue type unclear)")</f>
        <v/>
      </c>
      <c r="AB14" s="3">
        <f>COUNTIFS(Items!$H$2:$H$5547,$H14,Items!$I$2:$I$5547,"Patent")</f>
        <v/>
      </c>
      <c r="AC14" s="3">
        <f>COUNTIFS(Items!$H$2:$H$5547,$H14,Items!$I$2:$I$5547,"Grant")</f>
        <v/>
      </c>
      <c r="AD14" s="3">
        <f>COUNTIFS(Items!$H$2:$H$5547,$H14,Items!$Q$2:$Q$5547,"&lt;&gt;")</f>
        <v/>
      </c>
      <c r="AE14" s="3">
        <f>COUNTIFS(Items!$H$2:$H$5547,$H14,Items!$S$2:$S$5547,"*Dept bio*")</f>
        <v/>
      </c>
      <c r="AF14" s="3">
        <f>COUNTIFS(Items!$H$2:$H$5547,$H14,Items!$S$2:$S$5547,"*CUNY Academic Works*")</f>
        <v/>
      </c>
      <c r="AG14" s="3">
        <f>COUNTIFS(Items!$H$2:$H$5547,$H14,Items!$S$2:$S$5547,"*ORCID*")</f>
        <v/>
      </c>
      <c r="AH14" s="3">
        <f>COUNTIFS(Items!$H$2:$H$5547,$H14,Items!$S$2:$S$5547,"*Crossref*")</f>
        <v/>
      </c>
      <c r="AI14" s="3">
        <f>COUNTIFS(Items!$H$2:$H$5547,$H14,Items!$S$2:$S$5547,"*NSF*")</f>
        <v/>
      </c>
      <c r="AJ14" s="3">
        <f>COUNTIFS(Items!$H$2:$H$5547,$H14,Items!$S$2:$S$5547,"*Google Scholar*")</f>
        <v/>
      </c>
      <c r="AK14" s="3" t="inlineStr"/>
      <c r="AL14" s="3" t="inlineStr">
        <is>
          <t>School of Arts &amp; Sciences</t>
        </is>
      </c>
      <c r="AM14" s="3" t="inlineStr">
        <is>
          <t>Full-time</t>
        </is>
      </c>
      <c r="AN14" s="3">
        <f>COUNTIFS(Items!$H$2:$H$5547,$H14,Items!$I$2:$I$5547,"Preprint")</f>
        <v/>
      </c>
      <c r="AO14" s="3">
        <f>COUNTIFS(Items!$H$2:$H$5547,$H14,Items!$I$2:$I$5547,"Dataset")</f>
        <v/>
      </c>
      <c r="AP14" s="3">
        <f>COUNTIFS(Items!$H$2:$H$5547,$H14,Items!$I$2:$I$5547,"Dissertation")</f>
        <v/>
      </c>
      <c r="AQ14" s="3">
        <f>COUNTIFS(Items!$H$2:$H$5547,$H14,Items!$I$2:$I$5547,"Open educational resource")</f>
        <v/>
      </c>
      <c r="AR14" s="3">
        <f>COUNTIFS(Items!$H$2:$H$5547,$H14,Items!$I$2:$I$5547,"Other")</f>
        <v/>
      </c>
      <c r="AS14" s="3">
        <f>COUNTIFS(Items!$H$2:$H$5547,$H14,Items!$S$2:$S$5547,"*OpenAlex*")</f>
        <v/>
      </c>
      <c r="AT14" s="3">
        <f>COUNTIFS(Items!$H$2:$H$5547,$H14,Items!$S$2:$S$5547,"*NIH*")</f>
        <v/>
      </c>
      <c r="AU14" s="3" t="inlineStr"/>
      <c r="AV14" s="3">
        <f>COUNTIFS(Items!$H$2:$H$5547,$H14,Items!$AE$2:$AE$5547,"Yes")</f>
        <v/>
      </c>
      <c r="AW14" s="3" t="n">
        <v>0</v>
      </c>
    </row>
    <row r="15">
      <c r="A15" s="3" t="n">
        <v>14</v>
      </c>
      <c r="B15" s="3" t="inlineStr">
        <is>
          <t>Effinger-Crichlow</t>
        </is>
      </c>
      <c r="C15" s="3" t="inlineStr">
        <is>
          <t>Marta</t>
        </is>
      </c>
      <c r="D15" s="3" t="inlineStr">
        <is>
          <t>Marta Effinger-Crichlow</t>
        </is>
      </c>
      <c r="E15" s="3" t="inlineStr">
        <is>
          <t>Professor</t>
        </is>
      </c>
      <c r="F15" s="3" t="inlineStr">
        <is>
          <t>NYC College of Technology</t>
        </is>
      </c>
      <c r="G15" s="3" t="inlineStr">
        <is>
          <t>African American Studies</t>
        </is>
      </c>
      <c r="H15" s="3" t="inlineStr">
        <is>
          <t>marta.effinger-crichlow45@citytech.cuny.edu</t>
        </is>
      </c>
      <c r="I15" s="3" t="inlineStr">
        <is>
          <t>L-643</t>
        </is>
      </c>
      <c r="J15" s="3" t="inlineStr">
        <is>
          <t>https://www.citytech.cuny.edu/faculty/marta.effinger-crichlow45</t>
        </is>
      </c>
      <c r="K15" s="3" t="inlineStr"/>
      <c r="L15" s="3" t="b">
        <v>0</v>
      </c>
      <c r="M15" s="3" t="n"/>
      <c r="N15" s="3" t="n"/>
      <c r="O15" s="3" t="n"/>
      <c r="P15" s="3" t="n"/>
      <c r="Q15" s="3" t="inlineStr"/>
      <c r="R15" s="3" t="inlineStr"/>
      <c r="S15" s="3" t="inlineStr"/>
      <c r="T15" s="3">
        <f>COUNTIFS(Items!$H$2:$H$5547,$H15)</f>
        <v/>
      </c>
      <c r="U15" s="3">
        <f>COUNTIFS(Items!$H$2:$H$5547,$H15,Items!$I$2:$I$5547,"Journal article")</f>
        <v/>
      </c>
      <c r="V15" s="3">
        <f>COUNTIFS(Items!$H$2:$H$5547,$H15,Items!$I$2:$I$5547,"Conference paper")</f>
        <v/>
      </c>
      <c r="W15" s="3">
        <f>COUNTIFS(Items!$H$2:$H$5547,$H15,Items!$I$2:$I$5547,"Book")</f>
        <v/>
      </c>
      <c r="X15" s="3">
        <f>COUNTIFS(Items!$H$2:$H$5547,$H15,Items!$I$2:$I$5547,"Book chapter")</f>
        <v/>
      </c>
      <c r="Y15" s="3">
        <f>COUNTIFS(Items!$H$2:$H$5547,$H15,Items!$I$2:$I$5547,"Conference presentation")</f>
        <v/>
      </c>
      <c r="Z15" s="3">
        <f>COUNTIFS(Items!$H$2:$H$5547,$H15,Items!$I$2:$I$5547,"Technical report")</f>
        <v/>
      </c>
      <c r="AA15" s="3">
        <f>COUNTIFS(Items!$H$2:$H$5547,$H15,Items!$I$2:$I$5547,"Paper (venue type unclear)")</f>
        <v/>
      </c>
      <c r="AB15" s="3">
        <f>COUNTIFS(Items!$H$2:$H$5547,$H15,Items!$I$2:$I$5547,"Patent")</f>
        <v/>
      </c>
      <c r="AC15" s="3">
        <f>COUNTIFS(Items!$H$2:$H$5547,$H15,Items!$I$2:$I$5547,"Grant")</f>
        <v/>
      </c>
      <c r="AD15" s="3">
        <f>COUNTIFS(Items!$H$2:$H$5547,$H15,Items!$Q$2:$Q$5547,"&lt;&gt;")</f>
        <v/>
      </c>
      <c r="AE15" s="3">
        <f>COUNTIFS(Items!$H$2:$H$5547,$H15,Items!$S$2:$S$5547,"*Dept bio*")</f>
        <v/>
      </c>
      <c r="AF15" s="3">
        <f>COUNTIFS(Items!$H$2:$H$5547,$H15,Items!$S$2:$S$5547,"*CUNY Academic Works*")</f>
        <v/>
      </c>
      <c r="AG15" s="3">
        <f>COUNTIFS(Items!$H$2:$H$5547,$H15,Items!$S$2:$S$5547,"*ORCID*")</f>
        <v/>
      </c>
      <c r="AH15" s="3">
        <f>COUNTIFS(Items!$H$2:$H$5547,$H15,Items!$S$2:$S$5547,"*Crossref*")</f>
        <v/>
      </c>
      <c r="AI15" s="3">
        <f>COUNTIFS(Items!$H$2:$H$5547,$H15,Items!$S$2:$S$5547,"*NSF*")</f>
        <v/>
      </c>
      <c r="AJ15" s="3">
        <f>COUNTIFS(Items!$H$2:$H$5547,$H15,Items!$S$2:$S$5547,"*Google Scholar*")</f>
        <v/>
      </c>
      <c r="AK15" s="3" t="inlineStr"/>
      <c r="AL15" s="3" t="inlineStr">
        <is>
          <t>School of Arts &amp; Sciences</t>
        </is>
      </c>
      <c r="AM15" s="3" t="inlineStr">
        <is>
          <t>Full-time</t>
        </is>
      </c>
      <c r="AN15" s="3">
        <f>COUNTIFS(Items!$H$2:$H$5547,$H15,Items!$I$2:$I$5547,"Preprint")</f>
        <v/>
      </c>
      <c r="AO15" s="3">
        <f>COUNTIFS(Items!$H$2:$H$5547,$H15,Items!$I$2:$I$5547,"Dataset")</f>
        <v/>
      </c>
      <c r="AP15" s="3">
        <f>COUNTIFS(Items!$H$2:$H$5547,$H15,Items!$I$2:$I$5547,"Dissertation")</f>
        <v/>
      </c>
      <c r="AQ15" s="3">
        <f>COUNTIFS(Items!$H$2:$H$5547,$H15,Items!$I$2:$I$5547,"Open educational resource")</f>
        <v/>
      </c>
      <c r="AR15" s="3">
        <f>COUNTIFS(Items!$H$2:$H$5547,$H15,Items!$I$2:$I$5547,"Other")</f>
        <v/>
      </c>
      <c r="AS15" s="3">
        <f>COUNTIFS(Items!$H$2:$H$5547,$H15,Items!$S$2:$S$5547,"*OpenAlex*")</f>
        <v/>
      </c>
      <c r="AT15" s="3">
        <f>COUNTIFS(Items!$H$2:$H$5547,$H15,Items!$S$2:$S$5547,"*NIH*")</f>
        <v/>
      </c>
      <c r="AU15" s="3" t="inlineStr"/>
      <c r="AV15" s="3">
        <f>COUNTIFS(Items!$H$2:$H$5547,$H15,Items!$AE$2:$AE$5547,"Yes")</f>
        <v/>
      </c>
      <c r="AW15" s="3" t="n">
        <v>0</v>
      </c>
    </row>
    <row r="16">
      <c r="A16" s="3" t="n">
        <v>15</v>
      </c>
      <c r="B16" s="3" t="inlineStr">
        <is>
          <t>Evangelista</t>
        </is>
      </c>
      <c r="C16" s="3" t="inlineStr">
        <is>
          <t>Javiela</t>
        </is>
      </c>
      <c r="D16" s="3" t="inlineStr">
        <is>
          <t>Javiela Evangelista</t>
        </is>
      </c>
      <c r="E16" s="3" t="inlineStr">
        <is>
          <t>Associate Professor</t>
        </is>
      </c>
      <c r="F16" s="3" t="inlineStr">
        <is>
          <t>NYC College of Technology</t>
        </is>
      </c>
      <c r="G16" s="3" t="inlineStr">
        <is>
          <t>African American Studies</t>
        </is>
      </c>
      <c r="H16" s="3" t="inlineStr">
        <is>
          <t>javiela.evangelista75@citytech.cuny.edu</t>
        </is>
      </c>
      <c r="I16" s="3" t="inlineStr">
        <is>
          <t>L-643</t>
        </is>
      </c>
      <c r="J16" s="3" t="inlineStr">
        <is>
          <t>https://www.citytech.cuny.edu/faculty/javiela.evangelista75</t>
        </is>
      </c>
      <c r="K16" s="3" t="inlineStr"/>
      <c r="L16" s="3" t="b">
        <v>0</v>
      </c>
      <c r="M16" s="3" t="n"/>
      <c r="N16" s="3" t="n"/>
      <c r="O16" s="3" t="n"/>
      <c r="P16" s="3" t="n"/>
      <c r="Q16" s="3" t="inlineStr"/>
      <c r="R16" s="3" t="inlineStr"/>
      <c r="S16" s="3" t="inlineStr"/>
      <c r="T16" s="3">
        <f>COUNTIFS(Items!$H$2:$H$5547,$H16)</f>
        <v/>
      </c>
      <c r="U16" s="3">
        <f>COUNTIFS(Items!$H$2:$H$5547,$H16,Items!$I$2:$I$5547,"Journal article")</f>
        <v/>
      </c>
      <c r="V16" s="3">
        <f>COUNTIFS(Items!$H$2:$H$5547,$H16,Items!$I$2:$I$5547,"Conference paper")</f>
        <v/>
      </c>
      <c r="W16" s="3">
        <f>COUNTIFS(Items!$H$2:$H$5547,$H16,Items!$I$2:$I$5547,"Book")</f>
        <v/>
      </c>
      <c r="X16" s="3">
        <f>COUNTIFS(Items!$H$2:$H$5547,$H16,Items!$I$2:$I$5547,"Book chapter")</f>
        <v/>
      </c>
      <c r="Y16" s="3">
        <f>COUNTIFS(Items!$H$2:$H$5547,$H16,Items!$I$2:$I$5547,"Conference presentation")</f>
        <v/>
      </c>
      <c r="Z16" s="3">
        <f>COUNTIFS(Items!$H$2:$H$5547,$H16,Items!$I$2:$I$5547,"Technical report")</f>
        <v/>
      </c>
      <c r="AA16" s="3">
        <f>COUNTIFS(Items!$H$2:$H$5547,$H16,Items!$I$2:$I$5547,"Paper (venue type unclear)")</f>
        <v/>
      </c>
      <c r="AB16" s="3">
        <f>COUNTIFS(Items!$H$2:$H$5547,$H16,Items!$I$2:$I$5547,"Patent")</f>
        <v/>
      </c>
      <c r="AC16" s="3">
        <f>COUNTIFS(Items!$H$2:$H$5547,$H16,Items!$I$2:$I$5547,"Grant")</f>
        <v/>
      </c>
      <c r="AD16" s="3">
        <f>COUNTIFS(Items!$H$2:$H$5547,$H16,Items!$Q$2:$Q$5547,"&lt;&gt;")</f>
        <v/>
      </c>
      <c r="AE16" s="3">
        <f>COUNTIFS(Items!$H$2:$H$5547,$H16,Items!$S$2:$S$5547,"*Dept bio*")</f>
        <v/>
      </c>
      <c r="AF16" s="3">
        <f>COUNTIFS(Items!$H$2:$H$5547,$H16,Items!$S$2:$S$5547,"*CUNY Academic Works*")</f>
        <v/>
      </c>
      <c r="AG16" s="3">
        <f>COUNTIFS(Items!$H$2:$H$5547,$H16,Items!$S$2:$S$5547,"*ORCID*")</f>
        <v/>
      </c>
      <c r="AH16" s="3">
        <f>COUNTIFS(Items!$H$2:$H$5547,$H16,Items!$S$2:$S$5547,"*Crossref*")</f>
        <v/>
      </c>
      <c r="AI16" s="3">
        <f>COUNTIFS(Items!$H$2:$H$5547,$H16,Items!$S$2:$S$5547,"*NSF*")</f>
        <v/>
      </c>
      <c r="AJ16" s="3">
        <f>COUNTIFS(Items!$H$2:$H$5547,$H16,Items!$S$2:$S$5547,"*Google Scholar*")</f>
        <v/>
      </c>
      <c r="AK16" s="3" t="inlineStr"/>
      <c r="AL16" s="3" t="inlineStr">
        <is>
          <t>School of Arts &amp; Sciences</t>
        </is>
      </c>
      <c r="AM16" s="3" t="inlineStr">
        <is>
          <t>Full-time</t>
        </is>
      </c>
      <c r="AN16" s="3">
        <f>COUNTIFS(Items!$H$2:$H$5547,$H16,Items!$I$2:$I$5547,"Preprint")</f>
        <v/>
      </c>
      <c r="AO16" s="3">
        <f>COUNTIFS(Items!$H$2:$H$5547,$H16,Items!$I$2:$I$5547,"Dataset")</f>
        <v/>
      </c>
      <c r="AP16" s="3">
        <f>COUNTIFS(Items!$H$2:$H$5547,$H16,Items!$I$2:$I$5547,"Dissertation")</f>
        <v/>
      </c>
      <c r="AQ16" s="3">
        <f>COUNTIFS(Items!$H$2:$H$5547,$H16,Items!$I$2:$I$5547,"Open educational resource")</f>
        <v/>
      </c>
      <c r="AR16" s="3">
        <f>COUNTIFS(Items!$H$2:$H$5547,$H16,Items!$I$2:$I$5547,"Other")</f>
        <v/>
      </c>
      <c r="AS16" s="3">
        <f>COUNTIFS(Items!$H$2:$H$5547,$H16,Items!$S$2:$S$5547,"*OpenAlex*")</f>
        <v/>
      </c>
      <c r="AT16" s="3">
        <f>COUNTIFS(Items!$H$2:$H$5547,$H16,Items!$S$2:$S$5547,"*NIH*")</f>
        <v/>
      </c>
      <c r="AU16" s="3" t="inlineStr"/>
      <c r="AV16" s="3">
        <f>COUNTIFS(Items!$H$2:$H$5547,$H16,Items!$AE$2:$AE$5547,"Yes")</f>
        <v/>
      </c>
      <c r="AW16" s="3" t="n">
        <v>0</v>
      </c>
    </row>
    <row r="17">
      <c r="A17" s="3" t="n">
        <v>16</v>
      </c>
      <c r="B17" s="3" t="inlineStr">
        <is>
          <t>Ferdinand</t>
        </is>
      </c>
      <c r="C17" s="3" t="inlineStr">
        <is>
          <t>Renata</t>
        </is>
      </c>
      <c r="D17" s="3" t="inlineStr">
        <is>
          <t>Renata Ferdinand</t>
        </is>
      </c>
      <c r="E17" s="3" t="inlineStr">
        <is>
          <t>Chair</t>
        </is>
      </c>
      <c r="F17" s="3" t="inlineStr">
        <is>
          <t>NYC College of Technology</t>
        </is>
      </c>
      <c r="G17" s="3" t="inlineStr">
        <is>
          <t>African American Studies</t>
        </is>
      </c>
      <c r="H17" s="3" t="inlineStr">
        <is>
          <t>Renata.Ferdinand92@citytech.cuny.edu</t>
        </is>
      </c>
      <c r="I17" s="3" t="inlineStr">
        <is>
          <t>L-634</t>
        </is>
      </c>
      <c r="J17" s="3" t="inlineStr">
        <is>
          <t>https://www.citytech.cuny.edu/faculty/renata.ferdinand92</t>
        </is>
      </c>
      <c r="K17" s="3" t="inlineStr"/>
      <c r="L17" s="3" t="b">
        <v>0</v>
      </c>
      <c r="M17" s="3" t="n"/>
      <c r="N17" s="3" t="n"/>
      <c r="O17" s="3" t="n"/>
      <c r="P17" s="3" t="n"/>
      <c r="Q17" s="3" t="inlineStr"/>
      <c r="R17" s="3" t="inlineStr"/>
      <c r="S17" s="3" t="inlineStr"/>
      <c r="T17" s="3">
        <f>COUNTIFS(Items!$H$2:$H$5547,$H17)</f>
        <v/>
      </c>
      <c r="U17" s="3">
        <f>COUNTIFS(Items!$H$2:$H$5547,$H17,Items!$I$2:$I$5547,"Journal article")</f>
        <v/>
      </c>
      <c r="V17" s="3">
        <f>COUNTIFS(Items!$H$2:$H$5547,$H17,Items!$I$2:$I$5547,"Conference paper")</f>
        <v/>
      </c>
      <c r="W17" s="3">
        <f>COUNTIFS(Items!$H$2:$H$5547,$H17,Items!$I$2:$I$5547,"Book")</f>
        <v/>
      </c>
      <c r="X17" s="3">
        <f>COUNTIFS(Items!$H$2:$H$5547,$H17,Items!$I$2:$I$5547,"Book chapter")</f>
        <v/>
      </c>
      <c r="Y17" s="3">
        <f>COUNTIFS(Items!$H$2:$H$5547,$H17,Items!$I$2:$I$5547,"Conference presentation")</f>
        <v/>
      </c>
      <c r="Z17" s="3">
        <f>COUNTIFS(Items!$H$2:$H$5547,$H17,Items!$I$2:$I$5547,"Technical report")</f>
        <v/>
      </c>
      <c r="AA17" s="3">
        <f>COUNTIFS(Items!$H$2:$H$5547,$H17,Items!$I$2:$I$5547,"Paper (venue type unclear)")</f>
        <v/>
      </c>
      <c r="AB17" s="3">
        <f>COUNTIFS(Items!$H$2:$H$5547,$H17,Items!$I$2:$I$5547,"Patent")</f>
        <v/>
      </c>
      <c r="AC17" s="3">
        <f>COUNTIFS(Items!$H$2:$H$5547,$H17,Items!$I$2:$I$5547,"Grant")</f>
        <v/>
      </c>
      <c r="AD17" s="3">
        <f>COUNTIFS(Items!$H$2:$H$5547,$H17,Items!$Q$2:$Q$5547,"&lt;&gt;")</f>
        <v/>
      </c>
      <c r="AE17" s="3">
        <f>COUNTIFS(Items!$H$2:$H$5547,$H17,Items!$S$2:$S$5547,"*Dept bio*")</f>
        <v/>
      </c>
      <c r="AF17" s="3">
        <f>COUNTIFS(Items!$H$2:$H$5547,$H17,Items!$S$2:$S$5547,"*CUNY Academic Works*")</f>
        <v/>
      </c>
      <c r="AG17" s="3">
        <f>COUNTIFS(Items!$H$2:$H$5547,$H17,Items!$S$2:$S$5547,"*ORCID*")</f>
        <v/>
      </c>
      <c r="AH17" s="3">
        <f>COUNTIFS(Items!$H$2:$H$5547,$H17,Items!$S$2:$S$5547,"*Crossref*")</f>
        <v/>
      </c>
      <c r="AI17" s="3">
        <f>COUNTIFS(Items!$H$2:$H$5547,$H17,Items!$S$2:$S$5547,"*NSF*")</f>
        <v/>
      </c>
      <c r="AJ17" s="3">
        <f>COUNTIFS(Items!$H$2:$H$5547,$H17,Items!$S$2:$S$5547,"*Google Scholar*")</f>
        <v/>
      </c>
      <c r="AK17" s="3" t="inlineStr"/>
      <c r="AL17" s="3" t="inlineStr">
        <is>
          <t>School of Arts &amp; Sciences</t>
        </is>
      </c>
      <c r="AM17" s="3" t="inlineStr">
        <is>
          <t>Full-time</t>
        </is>
      </c>
      <c r="AN17" s="3">
        <f>COUNTIFS(Items!$H$2:$H$5547,$H17,Items!$I$2:$I$5547,"Preprint")</f>
        <v/>
      </c>
      <c r="AO17" s="3">
        <f>COUNTIFS(Items!$H$2:$H$5547,$H17,Items!$I$2:$I$5547,"Dataset")</f>
        <v/>
      </c>
      <c r="AP17" s="3">
        <f>COUNTIFS(Items!$H$2:$H$5547,$H17,Items!$I$2:$I$5547,"Dissertation")</f>
        <v/>
      </c>
      <c r="AQ17" s="3">
        <f>COUNTIFS(Items!$H$2:$H$5547,$H17,Items!$I$2:$I$5547,"Open educational resource")</f>
        <v/>
      </c>
      <c r="AR17" s="3">
        <f>COUNTIFS(Items!$H$2:$H$5547,$H17,Items!$I$2:$I$5547,"Other")</f>
        <v/>
      </c>
      <c r="AS17" s="3">
        <f>COUNTIFS(Items!$H$2:$H$5547,$H17,Items!$S$2:$S$5547,"*OpenAlex*")</f>
        <v/>
      </c>
      <c r="AT17" s="3">
        <f>COUNTIFS(Items!$H$2:$H$5547,$H17,Items!$S$2:$S$5547,"*NIH*")</f>
        <v/>
      </c>
      <c r="AU17" s="3" t="inlineStr"/>
      <c r="AV17" s="3">
        <f>COUNTIFS(Items!$H$2:$H$5547,$H17,Items!$AE$2:$AE$5547,"Yes")</f>
        <v/>
      </c>
      <c r="AW17" s="3" t="n">
        <v>0</v>
      </c>
    </row>
    <row r="18">
      <c r="A18" s="3" t="n">
        <v>17</v>
      </c>
      <c r="B18" s="3" t="inlineStr">
        <is>
          <t>Abo-Ali</t>
        </is>
      </c>
      <c r="C18" s="3" t="inlineStr">
        <is>
          <t>Ehab</t>
        </is>
      </c>
      <c r="D18" s="3" t="inlineStr">
        <is>
          <t>Ehab Abo-Ali</t>
        </is>
      </c>
      <c r="E18" s="3" t="inlineStr">
        <is>
          <t>Lecturer - Doctoral Schedule</t>
        </is>
      </c>
      <c r="F18" s="3" t="inlineStr">
        <is>
          <t>NYC College of Technology</t>
        </is>
      </c>
      <c r="G18" s="3" t="inlineStr">
        <is>
          <t>Biological Sciences</t>
        </is>
      </c>
      <c r="H18" s="3" t="inlineStr">
        <is>
          <t>EAboAli@citytech.cuny.edu</t>
        </is>
      </c>
      <c r="I18" s="3" t="inlineStr"/>
      <c r="J18" s="3" t="inlineStr">
        <is>
          <t>https://www.citytech.cuny.edu/faculty/eaboali</t>
        </is>
      </c>
      <c r="K18" s="3" t="inlineStr"/>
      <c r="L18" s="3" t="b">
        <v>0</v>
      </c>
      <c r="M18" s="3" t="n"/>
      <c r="N18" s="3" t="n"/>
      <c r="O18" s="3" t="n"/>
      <c r="P18" s="3" t="n"/>
      <c r="Q18" s="3" t="inlineStr"/>
      <c r="R18" s="3" t="inlineStr"/>
      <c r="S18" s="3" t="inlineStr"/>
      <c r="T18" s="3">
        <f>COUNTIFS(Items!$H$2:$H$5547,$H18)</f>
        <v/>
      </c>
      <c r="U18" s="3">
        <f>COUNTIFS(Items!$H$2:$H$5547,$H18,Items!$I$2:$I$5547,"Journal article")</f>
        <v/>
      </c>
      <c r="V18" s="3">
        <f>COUNTIFS(Items!$H$2:$H$5547,$H18,Items!$I$2:$I$5547,"Conference paper")</f>
        <v/>
      </c>
      <c r="W18" s="3">
        <f>COUNTIFS(Items!$H$2:$H$5547,$H18,Items!$I$2:$I$5547,"Book")</f>
        <v/>
      </c>
      <c r="X18" s="3">
        <f>COUNTIFS(Items!$H$2:$H$5547,$H18,Items!$I$2:$I$5547,"Book chapter")</f>
        <v/>
      </c>
      <c r="Y18" s="3">
        <f>COUNTIFS(Items!$H$2:$H$5547,$H18,Items!$I$2:$I$5547,"Conference presentation")</f>
        <v/>
      </c>
      <c r="Z18" s="3">
        <f>COUNTIFS(Items!$H$2:$H$5547,$H18,Items!$I$2:$I$5547,"Technical report")</f>
        <v/>
      </c>
      <c r="AA18" s="3">
        <f>COUNTIFS(Items!$H$2:$H$5547,$H18,Items!$I$2:$I$5547,"Paper (venue type unclear)")</f>
        <v/>
      </c>
      <c r="AB18" s="3">
        <f>COUNTIFS(Items!$H$2:$H$5547,$H18,Items!$I$2:$I$5547,"Patent")</f>
        <v/>
      </c>
      <c r="AC18" s="3">
        <f>COUNTIFS(Items!$H$2:$H$5547,$H18,Items!$I$2:$I$5547,"Grant")</f>
        <v/>
      </c>
      <c r="AD18" s="3">
        <f>COUNTIFS(Items!$H$2:$H$5547,$H18,Items!$Q$2:$Q$5547,"&lt;&gt;")</f>
        <v/>
      </c>
      <c r="AE18" s="3">
        <f>COUNTIFS(Items!$H$2:$H$5547,$H18,Items!$S$2:$S$5547,"*Dept bio*")</f>
        <v/>
      </c>
      <c r="AF18" s="3">
        <f>COUNTIFS(Items!$H$2:$H$5547,$H18,Items!$S$2:$S$5547,"*CUNY Academic Works*")</f>
        <v/>
      </c>
      <c r="AG18" s="3">
        <f>COUNTIFS(Items!$H$2:$H$5547,$H18,Items!$S$2:$S$5547,"*ORCID*")</f>
        <v/>
      </c>
      <c r="AH18" s="3">
        <f>COUNTIFS(Items!$H$2:$H$5547,$H18,Items!$S$2:$S$5547,"*Crossref*")</f>
        <v/>
      </c>
      <c r="AI18" s="3">
        <f>COUNTIFS(Items!$H$2:$H$5547,$H18,Items!$S$2:$S$5547,"*NSF*")</f>
        <v/>
      </c>
      <c r="AJ18" s="3">
        <f>COUNTIFS(Items!$H$2:$H$5547,$H18,Items!$S$2:$S$5547,"*Google Scholar*")</f>
        <v/>
      </c>
      <c r="AK18" s="3" t="inlineStr"/>
      <c r="AL18" s="3" t="inlineStr">
        <is>
          <t>School of Arts &amp; Sciences</t>
        </is>
      </c>
      <c r="AM18" s="3" t="inlineStr">
        <is>
          <t>Full-time</t>
        </is>
      </c>
      <c r="AN18" s="3">
        <f>COUNTIFS(Items!$H$2:$H$5547,$H18,Items!$I$2:$I$5547,"Preprint")</f>
        <v/>
      </c>
      <c r="AO18" s="3">
        <f>COUNTIFS(Items!$H$2:$H$5547,$H18,Items!$I$2:$I$5547,"Dataset")</f>
        <v/>
      </c>
      <c r="AP18" s="3">
        <f>COUNTIFS(Items!$H$2:$H$5547,$H18,Items!$I$2:$I$5547,"Dissertation")</f>
        <v/>
      </c>
      <c r="AQ18" s="3">
        <f>COUNTIFS(Items!$H$2:$H$5547,$H18,Items!$I$2:$I$5547,"Open educational resource")</f>
        <v/>
      </c>
      <c r="AR18" s="3">
        <f>COUNTIFS(Items!$H$2:$H$5547,$H18,Items!$I$2:$I$5547,"Other")</f>
        <v/>
      </c>
      <c r="AS18" s="3">
        <f>COUNTIFS(Items!$H$2:$H$5547,$H18,Items!$S$2:$S$5547,"*OpenAlex*")</f>
        <v/>
      </c>
      <c r="AT18" s="3">
        <f>COUNTIFS(Items!$H$2:$H$5547,$H18,Items!$S$2:$S$5547,"*NIH*")</f>
        <v/>
      </c>
      <c r="AU18" s="3" t="inlineStr"/>
      <c r="AV18" s="3">
        <f>COUNTIFS(Items!$H$2:$H$5547,$H18,Items!$AE$2:$AE$5547,"Yes")</f>
        <v/>
      </c>
      <c r="AW18" s="3" t="n">
        <v>0</v>
      </c>
    </row>
    <row r="19">
      <c r="A19" s="3" t="n">
        <v>18</v>
      </c>
      <c r="B19" s="3" t="inlineStr">
        <is>
          <t>Alcendor</t>
        </is>
      </c>
      <c r="C19" s="3" t="inlineStr">
        <is>
          <t>Ralph</t>
        </is>
      </c>
      <c r="D19" s="3" t="inlineStr">
        <is>
          <t>Ralph Alcendor</t>
        </is>
      </c>
      <c r="E19" s="3" t="inlineStr">
        <is>
          <t>Assistant Professor</t>
        </is>
      </c>
      <c r="F19" s="3" t="inlineStr">
        <is>
          <t>NYC College of Technology</t>
        </is>
      </c>
      <c r="G19" s="3" t="inlineStr">
        <is>
          <t>Biological Sciences</t>
        </is>
      </c>
      <c r="H19" s="3" t="inlineStr">
        <is>
          <t>RAlcendor@citytech.cuny.edu</t>
        </is>
      </c>
      <c r="I19" s="3" t="inlineStr">
        <is>
          <t>A-302</t>
        </is>
      </c>
      <c r="J19" s="3" t="inlineStr">
        <is>
          <t>https://www.citytech.cuny.edu/faculty/ralcendor</t>
        </is>
      </c>
      <c r="K19" s="3" t="inlineStr"/>
      <c r="L19" s="3" t="b">
        <v>0</v>
      </c>
      <c r="M19" s="3" t="n"/>
      <c r="N19" s="3" t="n"/>
      <c r="O19" s="3" t="n"/>
      <c r="P19" s="3" t="n"/>
      <c r="Q19" s="3" t="inlineStr"/>
      <c r="R19" s="3" t="inlineStr"/>
      <c r="S19" s="3" t="inlineStr"/>
      <c r="T19" s="3">
        <f>COUNTIFS(Items!$H$2:$H$5547,$H19)</f>
        <v/>
      </c>
      <c r="U19" s="3">
        <f>COUNTIFS(Items!$H$2:$H$5547,$H19,Items!$I$2:$I$5547,"Journal article")</f>
        <v/>
      </c>
      <c r="V19" s="3">
        <f>COUNTIFS(Items!$H$2:$H$5547,$H19,Items!$I$2:$I$5547,"Conference paper")</f>
        <v/>
      </c>
      <c r="W19" s="3">
        <f>COUNTIFS(Items!$H$2:$H$5547,$H19,Items!$I$2:$I$5547,"Book")</f>
        <v/>
      </c>
      <c r="X19" s="3">
        <f>COUNTIFS(Items!$H$2:$H$5547,$H19,Items!$I$2:$I$5547,"Book chapter")</f>
        <v/>
      </c>
      <c r="Y19" s="3">
        <f>COUNTIFS(Items!$H$2:$H$5547,$H19,Items!$I$2:$I$5547,"Conference presentation")</f>
        <v/>
      </c>
      <c r="Z19" s="3">
        <f>COUNTIFS(Items!$H$2:$H$5547,$H19,Items!$I$2:$I$5547,"Technical report")</f>
        <v/>
      </c>
      <c r="AA19" s="3">
        <f>COUNTIFS(Items!$H$2:$H$5547,$H19,Items!$I$2:$I$5547,"Paper (venue type unclear)")</f>
        <v/>
      </c>
      <c r="AB19" s="3">
        <f>COUNTIFS(Items!$H$2:$H$5547,$H19,Items!$I$2:$I$5547,"Patent")</f>
        <v/>
      </c>
      <c r="AC19" s="3">
        <f>COUNTIFS(Items!$H$2:$H$5547,$H19,Items!$I$2:$I$5547,"Grant")</f>
        <v/>
      </c>
      <c r="AD19" s="3">
        <f>COUNTIFS(Items!$H$2:$H$5547,$H19,Items!$Q$2:$Q$5547,"&lt;&gt;")</f>
        <v/>
      </c>
      <c r="AE19" s="3">
        <f>COUNTIFS(Items!$H$2:$H$5547,$H19,Items!$S$2:$S$5547,"*Dept bio*")</f>
        <v/>
      </c>
      <c r="AF19" s="3">
        <f>COUNTIFS(Items!$H$2:$H$5547,$H19,Items!$S$2:$S$5547,"*CUNY Academic Works*")</f>
        <v/>
      </c>
      <c r="AG19" s="3">
        <f>COUNTIFS(Items!$H$2:$H$5547,$H19,Items!$S$2:$S$5547,"*ORCID*")</f>
        <v/>
      </c>
      <c r="AH19" s="3">
        <f>COUNTIFS(Items!$H$2:$H$5547,$H19,Items!$S$2:$S$5547,"*Crossref*")</f>
        <v/>
      </c>
      <c r="AI19" s="3">
        <f>COUNTIFS(Items!$H$2:$H$5547,$H19,Items!$S$2:$S$5547,"*NSF*")</f>
        <v/>
      </c>
      <c r="AJ19" s="3">
        <f>COUNTIFS(Items!$H$2:$H$5547,$H19,Items!$S$2:$S$5547,"*Google Scholar*")</f>
        <v/>
      </c>
      <c r="AK19" s="3" t="inlineStr"/>
      <c r="AL19" s="3" t="inlineStr">
        <is>
          <t>School of Arts &amp; Sciences</t>
        </is>
      </c>
      <c r="AM19" s="3" t="inlineStr">
        <is>
          <t>Full-time</t>
        </is>
      </c>
      <c r="AN19" s="3">
        <f>COUNTIFS(Items!$H$2:$H$5547,$H19,Items!$I$2:$I$5547,"Preprint")</f>
        <v/>
      </c>
      <c r="AO19" s="3">
        <f>COUNTIFS(Items!$H$2:$H$5547,$H19,Items!$I$2:$I$5547,"Dataset")</f>
        <v/>
      </c>
      <c r="AP19" s="3">
        <f>COUNTIFS(Items!$H$2:$H$5547,$H19,Items!$I$2:$I$5547,"Dissertation")</f>
        <v/>
      </c>
      <c r="AQ19" s="3">
        <f>COUNTIFS(Items!$H$2:$H$5547,$H19,Items!$I$2:$I$5547,"Open educational resource")</f>
        <v/>
      </c>
      <c r="AR19" s="3">
        <f>COUNTIFS(Items!$H$2:$H$5547,$H19,Items!$I$2:$I$5547,"Other")</f>
        <v/>
      </c>
      <c r="AS19" s="3">
        <f>COUNTIFS(Items!$H$2:$H$5547,$H19,Items!$S$2:$S$5547,"*OpenAlex*")</f>
        <v/>
      </c>
      <c r="AT19" s="3">
        <f>COUNTIFS(Items!$H$2:$H$5547,$H19,Items!$S$2:$S$5547,"*NIH*")</f>
        <v/>
      </c>
      <c r="AU19" s="3" t="inlineStr"/>
      <c r="AV19" s="3">
        <f>COUNTIFS(Items!$H$2:$H$5547,$H19,Items!$AE$2:$AE$5547,"Yes")</f>
        <v/>
      </c>
      <c r="AW19" s="3" t="n">
        <v>0</v>
      </c>
    </row>
    <row r="20">
      <c r="A20" s="3" t="n">
        <v>19</v>
      </c>
      <c r="B20" s="3" t="inlineStr">
        <is>
          <t>Baek</t>
        </is>
      </c>
      <c r="C20" s="3" t="inlineStr">
        <is>
          <t>Yousoon</t>
        </is>
      </c>
      <c r="D20" s="3" t="inlineStr">
        <is>
          <t>Yousoon Baek</t>
        </is>
      </c>
      <c r="E20" s="3" t="inlineStr">
        <is>
          <t>Assistant Professor</t>
        </is>
      </c>
      <c r="F20" s="3" t="inlineStr">
        <is>
          <t>NYC College of Technology</t>
        </is>
      </c>
      <c r="G20" s="3" t="inlineStr">
        <is>
          <t>Biological Sciences</t>
        </is>
      </c>
      <c r="H20" s="3" t="inlineStr">
        <is>
          <t>YOUSOON.BAEK49@citytech.cuny.edu</t>
        </is>
      </c>
      <c r="I20" s="3" t="inlineStr"/>
      <c r="J20" s="3" t="inlineStr">
        <is>
          <t>https://www.citytech.cuny.edu/faculty/yousoon.baek49</t>
        </is>
      </c>
      <c r="K20" s="3" t="inlineStr"/>
      <c r="L20" s="3" t="b">
        <v>0</v>
      </c>
      <c r="M20" s="3" t="n"/>
      <c r="N20" s="3" t="n"/>
      <c r="O20" s="3" t="n"/>
      <c r="P20" s="3" t="n"/>
      <c r="Q20" s="3" t="inlineStr"/>
      <c r="R20" s="3" t="inlineStr"/>
      <c r="S20" s="3" t="inlineStr"/>
      <c r="T20" s="3">
        <f>COUNTIFS(Items!$H$2:$H$5547,$H20)</f>
        <v/>
      </c>
      <c r="U20" s="3">
        <f>COUNTIFS(Items!$H$2:$H$5547,$H20,Items!$I$2:$I$5547,"Journal article")</f>
        <v/>
      </c>
      <c r="V20" s="3">
        <f>COUNTIFS(Items!$H$2:$H$5547,$H20,Items!$I$2:$I$5547,"Conference paper")</f>
        <v/>
      </c>
      <c r="W20" s="3">
        <f>COUNTIFS(Items!$H$2:$H$5547,$H20,Items!$I$2:$I$5547,"Book")</f>
        <v/>
      </c>
      <c r="X20" s="3">
        <f>COUNTIFS(Items!$H$2:$H$5547,$H20,Items!$I$2:$I$5547,"Book chapter")</f>
        <v/>
      </c>
      <c r="Y20" s="3">
        <f>COUNTIFS(Items!$H$2:$H$5547,$H20,Items!$I$2:$I$5547,"Conference presentation")</f>
        <v/>
      </c>
      <c r="Z20" s="3">
        <f>COUNTIFS(Items!$H$2:$H$5547,$H20,Items!$I$2:$I$5547,"Technical report")</f>
        <v/>
      </c>
      <c r="AA20" s="3">
        <f>COUNTIFS(Items!$H$2:$H$5547,$H20,Items!$I$2:$I$5547,"Paper (venue type unclear)")</f>
        <v/>
      </c>
      <c r="AB20" s="3">
        <f>COUNTIFS(Items!$H$2:$H$5547,$H20,Items!$I$2:$I$5547,"Patent")</f>
        <v/>
      </c>
      <c r="AC20" s="3">
        <f>COUNTIFS(Items!$H$2:$H$5547,$H20,Items!$I$2:$I$5547,"Grant")</f>
        <v/>
      </c>
      <c r="AD20" s="3">
        <f>COUNTIFS(Items!$H$2:$H$5547,$H20,Items!$Q$2:$Q$5547,"&lt;&gt;")</f>
        <v/>
      </c>
      <c r="AE20" s="3">
        <f>COUNTIFS(Items!$H$2:$H$5547,$H20,Items!$S$2:$S$5547,"*Dept bio*")</f>
        <v/>
      </c>
      <c r="AF20" s="3">
        <f>COUNTIFS(Items!$H$2:$H$5547,$H20,Items!$S$2:$S$5547,"*CUNY Academic Works*")</f>
        <v/>
      </c>
      <c r="AG20" s="3">
        <f>COUNTIFS(Items!$H$2:$H$5547,$H20,Items!$S$2:$S$5547,"*ORCID*")</f>
        <v/>
      </c>
      <c r="AH20" s="3">
        <f>COUNTIFS(Items!$H$2:$H$5547,$H20,Items!$S$2:$S$5547,"*Crossref*")</f>
        <v/>
      </c>
      <c r="AI20" s="3">
        <f>COUNTIFS(Items!$H$2:$H$5547,$H20,Items!$S$2:$S$5547,"*NSF*")</f>
        <v/>
      </c>
      <c r="AJ20" s="3">
        <f>COUNTIFS(Items!$H$2:$H$5547,$H20,Items!$S$2:$S$5547,"*Google Scholar*")</f>
        <v/>
      </c>
      <c r="AK20" s="3" t="inlineStr"/>
      <c r="AL20" s="3" t="inlineStr">
        <is>
          <t>School of Arts &amp; Sciences</t>
        </is>
      </c>
      <c r="AM20" s="3" t="inlineStr">
        <is>
          <t>Full-time</t>
        </is>
      </c>
      <c r="AN20" s="3">
        <f>COUNTIFS(Items!$H$2:$H$5547,$H20,Items!$I$2:$I$5547,"Preprint")</f>
        <v/>
      </c>
      <c r="AO20" s="3">
        <f>COUNTIFS(Items!$H$2:$H$5547,$H20,Items!$I$2:$I$5547,"Dataset")</f>
        <v/>
      </c>
      <c r="AP20" s="3">
        <f>COUNTIFS(Items!$H$2:$H$5547,$H20,Items!$I$2:$I$5547,"Dissertation")</f>
        <v/>
      </c>
      <c r="AQ20" s="3">
        <f>COUNTIFS(Items!$H$2:$H$5547,$H20,Items!$I$2:$I$5547,"Open educational resource")</f>
        <v/>
      </c>
      <c r="AR20" s="3">
        <f>COUNTIFS(Items!$H$2:$H$5547,$H20,Items!$I$2:$I$5547,"Other")</f>
        <v/>
      </c>
      <c r="AS20" s="3">
        <f>COUNTIFS(Items!$H$2:$H$5547,$H20,Items!$S$2:$S$5547,"*OpenAlex*")</f>
        <v/>
      </c>
      <c r="AT20" s="3">
        <f>COUNTIFS(Items!$H$2:$H$5547,$H20,Items!$S$2:$S$5547,"*NIH*")</f>
        <v/>
      </c>
      <c r="AU20" s="3" t="inlineStr"/>
      <c r="AV20" s="3">
        <f>COUNTIFS(Items!$H$2:$H$5547,$H20,Items!$AE$2:$AE$5547,"Yes")</f>
        <v/>
      </c>
      <c r="AW20" s="3" t="n">
        <v>0</v>
      </c>
    </row>
    <row r="21">
      <c r="A21" s="3" t="n">
        <v>20</v>
      </c>
      <c r="B21" s="3" t="inlineStr">
        <is>
          <t>Barjis</t>
        </is>
      </c>
      <c r="C21" s="3" t="inlineStr">
        <is>
          <t>Isaac</t>
        </is>
      </c>
      <c r="D21" s="3" t="inlineStr">
        <is>
          <t>Isaac Barjis</t>
        </is>
      </c>
      <c r="E21" s="3" t="inlineStr">
        <is>
          <t>Assistant Professor</t>
        </is>
      </c>
      <c r="F21" s="3" t="inlineStr">
        <is>
          <t>NYC College of Technology</t>
        </is>
      </c>
      <c r="G21" s="3" t="inlineStr">
        <is>
          <t>Biological Sciences</t>
        </is>
      </c>
      <c r="H21" s="3" t="inlineStr">
        <is>
          <t>IBarjis@citytech.cuny.edu</t>
        </is>
      </c>
      <c r="I21" s="3" t="inlineStr">
        <is>
          <t>A-302</t>
        </is>
      </c>
      <c r="J21" s="3" t="inlineStr">
        <is>
          <t>https://www.citytech.cuny.edu/faculty/ibarjis</t>
        </is>
      </c>
      <c r="K21" s="3" t="inlineStr"/>
      <c r="L21" s="3" t="b">
        <v>0</v>
      </c>
      <c r="M21" s="3" t="n"/>
      <c r="N21" s="3" t="n"/>
      <c r="O21" s="3" t="n"/>
      <c r="P21" s="3" t="n"/>
      <c r="Q21" s="3" t="inlineStr"/>
      <c r="R21" s="3" t="inlineStr"/>
      <c r="S21" s="3" t="inlineStr"/>
      <c r="T21" s="3">
        <f>COUNTIFS(Items!$H$2:$H$5547,$H21)</f>
        <v/>
      </c>
      <c r="U21" s="3">
        <f>COUNTIFS(Items!$H$2:$H$5547,$H21,Items!$I$2:$I$5547,"Journal article")</f>
        <v/>
      </c>
      <c r="V21" s="3">
        <f>COUNTIFS(Items!$H$2:$H$5547,$H21,Items!$I$2:$I$5547,"Conference paper")</f>
        <v/>
      </c>
      <c r="W21" s="3">
        <f>COUNTIFS(Items!$H$2:$H$5547,$H21,Items!$I$2:$I$5547,"Book")</f>
        <v/>
      </c>
      <c r="X21" s="3">
        <f>COUNTIFS(Items!$H$2:$H$5547,$H21,Items!$I$2:$I$5547,"Book chapter")</f>
        <v/>
      </c>
      <c r="Y21" s="3">
        <f>COUNTIFS(Items!$H$2:$H$5547,$H21,Items!$I$2:$I$5547,"Conference presentation")</f>
        <v/>
      </c>
      <c r="Z21" s="3">
        <f>COUNTIFS(Items!$H$2:$H$5547,$H21,Items!$I$2:$I$5547,"Technical report")</f>
        <v/>
      </c>
      <c r="AA21" s="3">
        <f>COUNTIFS(Items!$H$2:$H$5547,$H21,Items!$I$2:$I$5547,"Paper (venue type unclear)")</f>
        <v/>
      </c>
      <c r="AB21" s="3">
        <f>COUNTIFS(Items!$H$2:$H$5547,$H21,Items!$I$2:$I$5547,"Patent")</f>
        <v/>
      </c>
      <c r="AC21" s="3">
        <f>COUNTIFS(Items!$H$2:$H$5547,$H21,Items!$I$2:$I$5547,"Grant")</f>
        <v/>
      </c>
      <c r="AD21" s="3">
        <f>COUNTIFS(Items!$H$2:$H$5547,$H21,Items!$Q$2:$Q$5547,"&lt;&gt;")</f>
        <v/>
      </c>
      <c r="AE21" s="3">
        <f>COUNTIFS(Items!$H$2:$H$5547,$H21,Items!$S$2:$S$5547,"*Dept bio*")</f>
        <v/>
      </c>
      <c r="AF21" s="3">
        <f>COUNTIFS(Items!$H$2:$H$5547,$H21,Items!$S$2:$S$5547,"*CUNY Academic Works*")</f>
        <v/>
      </c>
      <c r="AG21" s="3">
        <f>COUNTIFS(Items!$H$2:$H$5547,$H21,Items!$S$2:$S$5547,"*ORCID*")</f>
        <v/>
      </c>
      <c r="AH21" s="3">
        <f>COUNTIFS(Items!$H$2:$H$5547,$H21,Items!$S$2:$S$5547,"*Crossref*")</f>
        <v/>
      </c>
      <c r="AI21" s="3">
        <f>COUNTIFS(Items!$H$2:$H$5547,$H21,Items!$S$2:$S$5547,"*NSF*")</f>
        <v/>
      </c>
      <c r="AJ21" s="3">
        <f>COUNTIFS(Items!$H$2:$H$5547,$H21,Items!$S$2:$S$5547,"*Google Scholar*")</f>
        <v/>
      </c>
      <c r="AK21" s="3" t="inlineStr"/>
      <c r="AL21" s="3" t="inlineStr">
        <is>
          <t>School of Arts &amp; Sciences</t>
        </is>
      </c>
      <c r="AM21" s="3" t="inlineStr">
        <is>
          <t>Full-time</t>
        </is>
      </c>
      <c r="AN21" s="3">
        <f>COUNTIFS(Items!$H$2:$H$5547,$H21,Items!$I$2:$I$5547,"Preprint")</f>
        <v/>
      </c>
      <c r="AO21" s="3">
        <f>COUNTIFS(Items!$H$2:$H$5547,$H21,Items!$I$2:$I$5547,"Dataset")</f>
        <v/>
      </c>
      <c r="AP21" s="3">
        <f>COUNTIFS(Items!$H$2:$H$5547,$H21,Items!$I$2:$I$5547,"Dissertation")</f>
        <v/>
      </c>
      <c r="AQ21" s="3">
        <f>COUNTIFS(Items!$H$2:$H$5547,$H21,Items!$I$2:$I$5547,"Open educational resource")</f>
        <v/>
      </c>
      <c r="AR21" s="3">
        <f>COUNTIFS(Items!$H$2:$H$5547,$H21,Items!$I$2:$I$5547,"Other")</f>
        <v/>
      </c>
      <c r="AS21" s="3">
        <f>COUNTIFS(Items!$H$2:$H$5547,$H21,Items!$S$2:$S$5547,"*OpenAlex*")</f>
        <v/>
      </c>
      <c r="AT21" s="3">
        <f>COUNTIFS(Items!$H$2:$H$5547,$H21,Items!$S$2:$S$5547,"*NIH*")</f>
        <v/>
      </c>
      <c r="AU21" s="3" t="inlineStr"/>
      <c r="AV21" s="3">
        <f>COUNTIFS(Items!$H$2:$H$5547,$H21,Items!$AE$2:$AE$5547,"Yes")</f>
        <v/>
      </c>
      <c r="AW21" s="3" t="n">
        <v>1</v>
      </c>
    </row>
    <row r="22">
      <c r="A22" s="3" t="n">
        <v>21</v>
      </c>
      <c r="B22" s="3" t="inlineStr">
        <is>
          <t>Blair</t>
        </is>
      </c>
      <c r="C22" s="3" t="inlineStr">
        <is>
          <t>Christopher</t>
        </is>
      </c>
      <c r="D22" s="3" t="inlineStr">
        <is>
          <t>Christopher Blair</t>
        </is>
      </c>
      <c r="E22" s="3" t="inlineStr">
        <is>
          <t>Professor</t>
        </is>
      </c>
      <c r="F22" s="3" t="inlineStr">
        <is>
          <t>NYC College of Technology</t>
        </is>
      </c>
      <c r="G22" s="3" t="inlineStr">
        <is>
          <t>Biological Sciences</t>
        </is>
      </c>
      <c r="H22" s="3" t="inlineStr">
        <is>
          <t>CBlair@citytech.cuny.edu</t>
        </is>
      </c>
      <c r="I22" s="3" t="inlineStr">
        <is>
          <t>A-501</t>
        </is>
      </c>
      <c r="J22" s="3" t="inlineStr">
        <is>
          <t>https://www.citytech.cuny.edu/faculty/cblair</t>
        </is>
      </c>
      <c r="K22" s="3" t="inlineStr"/>
      <c r="L22" s="3" t="b">
        <v>0</v>
      </c>
      <c r="M22" s="3" t="n"/>
      <c r="N22" s="3" t="n"/>
      <c r="O22" s="3" t="n"/>
      <c r="P22" s="3" t="n"/>
      <c r="Q22" s="3" t="inlineStr"/>
      <c r="R22" s="3" t="inlineStr"/>
      <c r="S22" s="3" t="inlineStr"/>
      <c r="T22" s="3">
        <f>COUNTIFS(Items!$H$2:$H$5547,$H22)</f>
        <v/>
      </c>
      <c r="U22" s="3">
        <f>COUNTIFS(Items!$H$2:$H$5547,$H22,Items!$I$2:$I$5547,"Journal article")</f>
        <v/>
      </c>
      <c r="V22" s="3">
        <f>COUNTIFS(Items!$H$2:$H$5547,$H22,Items!$I$2:$I$5547,"Conference paper")</f>
        <v/>
      </c>
      <c r="W22" s="3">
        <f>COUNTIFS(Items!$H$2:$H$5547,$H22,Items!$I$2:$I$5547,"Book")</f>
        <v/>
      </c>
      <c r="X22" s="3">
        <f>COUNTIFS(Items!$H$2:$H$5547,$H22,Items!$I$2:$I$5547,"Book chapter")</f>
        <v/>
      </c>
      <c r="Y22" s="3">
        <f>COUNTIFS(Items!$H$2:$H$5547,$H22,Items!$I$2:$I$5547,"Conference presentation")</f>
        <v/>
      </c>
      <c r="Z22" s="3">
        <f>COUNTIFS(Items!$H$2:$H$5547,$H22,Items!$I$2:$I$5547,"Technical report")</f>
        <v/>
      </c>
      <c r="AA22" s="3">
        <f>COUNTIFS(Items!$H$2:$H$5547,$H22,Items!$I$2:$I$5547,"Paper (venue type unclear)")</f>
        <v/>
      </c>
      <c r="AB22" s="3">
        <f>COUNTIFS(Items!$H$2:$H$5547,$H22,Items!$I$2:$I$5547,"Patent")</f>
        <v/>
      </c>
      <c r="AC22" s="3">
        <f>COUNTIFS(Items!$H$2:$H$5547,$H22,Items!$I$2:$I$5547,"Grant")</f>
        <v/>
      </c>
      <c r="AD22" s="3">
        <f>COUNTIFS(Items!$H$2:$H$5547,$H22,Items!$Q$2:$Q$5547,"&lt;&gt;")</f>
        <v/>
      </c>
      <c r="AE22" s="3">
        <f>COUNTIFS(Items!$H$2:$H$5547,$H22,Items!$S$2:$S$5547,"*Dept bio*")</f>
        <v/>
      </c>
      <c r="AF22" s="3">
        <f>COUNTIFS(Items!$H$2:$H$5547,$H22,Items!$S$2:$S$5547,"*CUNY Academic Works*")</f>
        <v/>
      </c>
      <c r="AG22" s="3">
        <f>COUNTIFS(Items!$H$2:$H$5547,$H22,Items!$S$2:$S$5547,"*ORCID*")</f>
        <v/>
      </c>
      <c r="AH22" s="3">
        <f>COUNTIFS(Items!$H$2:$H$5547,$H22,Items!$S$2:$S$5547,"*Crossref*")</f>
        <v/>
      </c>
      <c r="AI22" s="3">
        <f>COUNTIFS(Items!$H$2:$H$5547,$H22,Items!$S$2:$S$5547,"*NSF*")</f>
        <v/>
      </c>
      <c r="AJ22" s="3">
        <f>COUNTIFS(Items!$H$2:$H$5547,$H22,Items!$S$2:$S$5547,"*Google Scholar*")</f>
        <v/>
      </c>
      <c r="AK22" s="3" t="inlineStr"/>
      <c r="AL22" s="3" t="inlineStr">
        <is>
          <t>School of Arts &amp; Sciences</t>
        </is>
      </c>
      <c r="AM22" s="3" t="inlineStr">
        <is>
          <t>Full-time</t>
        </is>
      </c>
      <c r="AN22" s="3">
        <f>COUNTIFS(Items!$H$2:$H$5547,$H22,Items!$I$2:$I$5547,"Preprint")</f>
        <v/>
      </c>
      <c r="AO22" s="3">
        <f>COUNTIFS(Items!$H$2:$H$5547,$H22,Items!$I$2:$I$5547,"Dataset")</f>
        <v/>
      </c>
      <c r="AP22" s="3">
        <f>COUNTIFS(Items!$H$2:$H$5547,$H22,Items!$I$2:$I$5547,"Dissertation")</f>
        <v/>
      </c>
      <c r="AQ22" s="3">
        <f>COUNTIFS(Items!$H$2:$H$5547,$H22,Items!$I$2:$I$5547,"Open educational resource")</f>
        <v/>
      </c>
      <c r="AR22" s="3">
        <f>COUNTIFS(Items!$H$2:$H$5547,$H22,Items!$I$2:$I$5547,"Other")</f>
        <v/>
      </c>
      <c r="AS22" s="3">
        <f>COUNTIFS(Items!$H$2:$H$5547,$H22,Items!$S$2:$S$5547,"*OpenAlex*")</f>
        <v/>
      </c>
      <c r="AT22" s="3">
        <f>COUNTIFS(Items!$H$2:$H$5547,$H22,Items!$S$2:$S$5547,"*NIH*")</f>
        <v/>
      </c>
      <c r="AU22" s="3" t="inlineStr"/>
      <c r="AV22" s="3">
        <f>COUNTIFS(Items!$H$2:$H$5547,$H22,Items!$AE$2:$AE$5547,"Yes")</f>
        <v/>
      </c>
      <c r="AW22" s="3" t="n">
        <v>0</v>
      </c>
    </row>
    <row r="23">
      <c r="A23" s="3" t="n">
        <v>22</v>
      </c>
      <c r="B23" s="3" t="inlineStr">
        <is>
          <t>Chakraborty</t>
        </is>
      </c>
      <c r="C23" s="3" t="inlineStr">
        <is>
          <t>Sanjoy</t>
        </is>
      </c>
      <c r="D23" s="3" t="inlineStr">
        <is>
          <t>Sanjoy Chakraborty</t>
        </is>
      </c>
      <c r="E23" s="3" t="inlineStr">
        <is>
          <t>Professor</t>
        </is>
      </c>
      <c r="F23" s="3" t="inlineStr">
        <is>
          <t>NYC College of Technology</t>
        </is>
      </c>
      <c r="G23" s="3" t="inlineStr">
        <is>
          <t>Biological Sciences</t>
        </is>
      </c>
      <c r="H23" s="3" t="inlineStr">
        <is>
          <t>SChakraborty@citytech.cuny.edu</t>
        </is>
      </c>
      <c r="I23" s="3" t="inlineStr">
        <is>
          <t>A-302</t>
        </is>
      </c>
      <c r="J23" s="3" t="inlineStr">
        <is>
          <t>https://www.citytech.cuny.edu/faculty/schakraborty</t>
        </is>
      </c>
      <c r="K23" s="3" t="inlineStr"/>
      <c r="L23" s="3" t="b">
        <v>0</v>
      </c>
      <c r="M23" s="3" t="n"/>
      <c r="N23" s="3" t="n"/>
      <c r="O23" s="3" t="n"/>
      <c r="P23" s="3" t="n"/>
      <c r="Q23" s="3" t="inlineStr"/>
      <c r="R23" s="3" t="inlineStr"/>
      <c r="S23" s="3" t="inlineStr"/>
      <c r="T23" s="3">
        <f>COUNTIFS(Items!$H$2:$H$5547,$H23)</f>
        <v/>
      </c>
      <c r="U23" s="3">
        <f>COUNTIFS(Items!$H$2:$H$5547,$H23,Items!$I$2:$I$5547,"Journal article")</f>
        <v/>
      </c>
      <c r="V23" s="3">
        <f>COUNTIFS(Items!$H$2:$H$5547,$H23,Items!$I$2:$I$5547,"Conference paper")</f>
        <v/>
      </c>
      <c r="W23" s="3">
        <f>COUNTIFS(Items!$H$2:$H$5547,$H23,Items!$I$2:$I$5547,"Book")</f>
        <v/>
      </c>
      <c r="X23" s="3">
        <f>COUNTIFS(Items!$H$2:$H$5547,$H23,Items!$I$2:$I$5547,"Book chapter")</f>
        <v/>
      </c>
      <c r="Y23" s="3">
        <f>COUNTIFS(Items!$H$2:$H$5547,$H23,Items!$I$2:$I$5547,"Conference presentation")</f>
        <v/>
      </c>
      <c r="Z23" s="3">
        <f>COUNTIFS(Items!$H$2:$H$5547,$H23,Items!$I$2:$I$5547,"Technical report")</f>
        <v/>
      </c>
      <c r="AA23" s="3">
        <f>COUNTIFS(Items!$H$2:$H$5547,$H23,Items!$I$2:$I$5547,"Paper (venue type unclear)")</f>
        <v/>
      </c>
      <c r="AB23" s="3">
        <f>COUNTIFS(Items!$H$2:$H$5547,$H23,Items!$I$2:$I$5547,"Patent")</f>
        <v/>
      </c>
      <c r="AC23" s="3">
        <f>COUNTIFS(Items!$H$2:$H$5547,$H23,Items!$I$2:$I$5547,"Grant")</f>
        <v/>
      </c>
      <c r="AD23" s="3">
        <f>COUNTIFS(Items!$H$2:$H$5547,$H23,Items!$Q$2:$Q$5547,"&lt;&gt;")</f>
        <v/>
      </c>
      <c r="AE23" s="3">
        <f>COUNTIFS(Items!$H$2:$H$5547,$H23,Items!$S$2:$S$5547,"*Dept bio*")</f>
        <v/>
      </c>
      <c r="AF23" s="3">
        <f>COUNTIFS(Items!$H$2:$H$5547,$H23,Items!$S$2:$S$5547,"*CUNY Academic Works*")</f>
        <v/>
      </c>
      <c r="AG23" s="3">
        <f>COUNTIFS(Items!$H$2:$H$5547,$H23,Items!$S$2:$S$5547,"*ORCID*")</f>
        <v/>
      </c>
      <c r="AH23" s="3">
        <f>COUNTIFS(Items!$H$2:$H$5547,$H23,Items!$S$2:$S$5547,"*Crossref*")</f>
        <v/>
      </c>
      <c r="AI23" s="3">
        <f>COUNTIFS(Items!$H$2:$H$5547,$H23,Items!$S$2:$S$5547,"*NSF*")</f>
        <v/>
      </c>
      <c r="AJ23" s="3">
        <f>COUNTIFS(Items!$H$2:$H$5547,$H23,Items!$S$2:$S$5547,"*Google Scholar*")</f>
        <v/>
      </c>
      <c r="AK23" s="3" t="inlineStr"/>
      <c r="AL23" s="3" t="inlineStr">
        <is>
          <t>School of Arts &amp; Sciences</t>
        </is>
      </c>
      <c r="AM23" s="3" t="inlineStr">
        <is>
          <t>Full-time</t>
        </is>
      </c>
      <c r="AN23" s="3">
        <f>COUNTIFS(Items!$H$2:$H$5547,$H23,Items!$I$2:$I$5547,"Preprint")</f>
        <v/>
      </c>
      <c r="AO23" s="3">
        <f>COUNTIFS(Items!$H$2:$H$5547,$H23,Items!$I$2:$I$5547,"Dataset")</f>
        <v/>
      </c>
      <c r="AP23" s="3">
        <f>COUNTIFS(Items!$H$2:$H$5547,$H23,Items!$I$2:$I$5547,"Dissertation")</f>
        <v/>
      </c>
      <c r="AQ23" s="3">
        <f>COUNTIFS(Items!$H$2:$H$5547,$H23,Items!$I$2:$I$5547,"Open educational resource")</f>
        <v/>
      </c>
      <c r="AR23" s="3">
        <f>COUNTIFS(Items!$H$2:$H$5547,$H23,Items!$I$2:$I$5547,"Other")</f>
        <v/>
      </c>
      <c r="AS23" s="3">
        <f>COUNTIFS(Items!$H$2:$H$5547,$H23,Items!$S$2:$S$5547,"*OpenAlex*")</f>
        <v/>
      </c>
      <c r="AT23" s="3">
        <f>COUNTIFS(Items!$H$2:$H$5547,$H23,Items!$S$2:$S$5547,"*NIH*")</f>
        <v/>
      </c>
      <c r="AU23" s="3" t="inlineStr"/>
      <c r="AV23" s="3">
        <f>COUNTIFS(Items!$H$2:$H$5547,$H23,Items!$AE$2:$AE$5547,"Yes")</f>
        <v/>
      </c>
      <c r="AW23" s="3" t="n">
        <v>0</v>
      </c>
    </row>
    <row r="24">
      <c r="A24" s="3" t="n">
        <v>23</v>
      </c>
      <c r="B24" s="3" t="inlineStr">
        <is>
          <t>Dabydeen</t>
        </is>
      </c>
      <c r="C24" s="3" t="inlineStr">
        <is>
          <t>Honamattie</t>
        </is>
      </c>
      <c r="D24" s="3" t="inlineStr">
        <is>
          <t>Honamattie Dabydeen</t>
        </is>
      </c>
      <c r="E24" s="3" t="inlineStr">
        <is>
          <t>Professor</t>
        </is>
      </c>
      <c r="F24" s="3" t="inlineStr">
        <is>
          <t>NYC College of Technology</t>
        </is>
      </c>
      <c r="G24" s="3" t="inlineStr">
        <is>
          <t>Biological Sciences</t>
        </is>
      </c>
      <c r="H24" s="3" t="inlineStr">
        <is>
          <t>RDabydeen@citytech.cuny.edu</t>
        </is>
      </c>
      <c r="I24" s="3" t="inlineStr">
        <is>
          <t>A-501</t>
        </is>
      </c>
      <c r="J24" s="3" t="inlineStr">
        <is>
          <t>https://www.citytech.cuny.edu/faculty/rdabydeen</t>
        </is>
      </c>
      <c r="K24" s="3" t="inlineStr"/>
      <c r="L24" s="3" t="b">
        <v>0</v>
      </c>
      <c r="M24" s="3" t="n"/>
      <c r="N24" s="3" t="n"/>
      <c r="O24" s="3" t="n"/>
      <c r="P24" s="3" t="n"/>
      <c r="Q24" s="3" t="inlineStr"/>
      <c r="R24" s="3" t="inlineStr"/>
      <c r="S24" s="3" t="inlineStr"/>
      <c r="T24" s="3">
        <f>COUNTIFS(Items!$H$2:$H$5547,$H24)</f>
        <v/>
      </c>
      <c r="U24" s="3">
        <f>COUNTIFS(Items!$H$2:$H$5547,$H24,Items!$I$2:$I$5547,"Journal article")</f>
        <v/>
      </c>
      <c r="V24" s="3">
        <f>COUNTIFS(Items!$H$2:$H$5547,$H24,Items!$I$2:$I$5547,"Conference paper")</f>
        <v/>
      </c>
      <c r="W24" s="3">
        <f>COUNTIFS(Items!$H$2:$H$5547,$H24,Items!$I$2:$I$5547,"Book")</f>
        <v/>
      </c>
      <c r="X24" s="3">
        <f>COUNTIFS(Items!$H$2:$H$5547,$H24,Items!$I$2:$I$5547,"Book chapter")</f>
        <v/>
      </c>
      <c r="Y24" s="3">
        <f>COUNTIFS(Items!$H$2:$H$5547,$H24,Items!$I$2:$I$5547,"Conference presentation")</f>
        <v/>
      </c>
      <c r="Z24" s="3">
        <f>COUNTIFS(Items!$H$2:$H$5547,$H24,Items!$I$2:$I$5547,"Technical report")</f>
        <v/>
      </c>
      <c r="AA24" s="3">
        <f>COUNTIFS(Items!$H$2:$H$5547,$H24,Items!$I$2:$I$5547,"Paper (venue type unclear)")</f>
        <v/>
      </c>
      <c r="AB24" s="3">
        <f>COUNTIFS(Items!$H$2:$H$5547,$H24,Items!$I$2:$I$5547,"Patent")</f>
        <v/>
      </c>
      <c r="AC24" s="3">
        <f>COUNTIFS(Items!$H$2:$H$5547,$H24,Items!$I$2:$I$5547,"Grant")</f>
        <v/>
      </c>
      <c r="AD24" s="3">
        <f>COUNTIFS(Items!$H$2:$H$5547,$H24,Items!$Q$2:$Q$5547,"&lt;&gt;")</f>
        <v/>
      </c>
      <c r="AE24" s="3">
        <f>COUNTIFS(Items!$H$2:$H$5547,$H24,Items!$S$2:$S$5547,"*Dept bio*")</f>
        <v/>
      </c>
      <c r="AF24" s="3">
        <f>COUNTIFS(Items!$H$2:$H$5547,$H24,Items!$S$2:$S$5547,"*CUNY Academic Works*")</f>
        <v/>
      </c>
      <c r="AG24" s="3">
        <f>COUNTIFS(Items!$H$2:$H$5547,$H24,Items!$S$2:$S$5547,"*ORCID*")</f>
        <v/>
      </c>
      <c r="AH24" s="3">
        <f>COUNTIFS(Items!$H$2:$H$5547,$H24,Items!$S$2:$S$5547,"*Crossref*")</f>
        <v/>
      </c>
      <c r="AI24" s="3">
        <f>COUNTIFS(Items!$H$2:$H$5547,$H24,Items!$S$2:$S$5547,"*NSF*")</f>
        <v/>
      </c>
      <c r="AJ24" s="3">
        <f>COUNTIFS(Items!$H$2:$H$5547,$H24,Items!$S$2:$S$5547,"*Google Scholar*")</f>
        <v/>
      </c>
      <c r="AK24" s="3" t="inlineStr"/>
      <c r="AL24" s="3" t="inlineStr">
        <is>
          <t>School of Arts &amp; Sciences</t>
        </is>
      </c>
      <c r="AM24" s="3" t="inlineStr">
        <is>
          <t>Full-time</t>
        </is>
      </c>
      <c r="AN24" s="3">
        <f>COUNTIFS(Items!$H$2:$H$5547,$H24,Items!$I$2:$I$5547,"Preprint")</f>
        <v/>
      </c>
      <c r="AO24" s="3">
        <f>COUNTIFS(Items!$H$2:$H$5547,$H24,Items!$I$2:$I$5547,"Dataset")</f>
        <v/>
      </c>
      <c r="AP24" s="3">
        <f>COUNTIFS(Items!$H$2:$H$5547,$H24,Items!$I$2:$I$5547,"Dissertation")</f>
        <v/>
      </c>
      <c r="AQ24" s="3">
        <f>COUNTIFS(Items!$H$2:$H$5547,$H24,Items!$I$2:$I$5547,"Open educational resource")</f>
        <v/>
      </c>
      <c r="AR24" s="3">
        <f>COUNTIFS(Items!$H$2:$H$5547,$H24,Items!$I$2:$I$5547,"Other")</f>
        <v/>
      </c>
      <c r="AS24" s="3">
        <f>COUNTIFS(Items!$H$2:$H$5547,$H24,Items!$S$2:$S$5547,"*OpenAlex*")</f>
        <v/>
      </c>
      <c r="AT24" s="3">
        <f>COUNTIFS(Items!$H$2:$H$5547,$H24,Items!$S$2:$S$5547,"*NIH*")</f>
        <v/>
      </c>
      <c r="AU24" s="3" t="inlineStr"/>
      <c r="AV24" s="3">
        <f>COUNTIFS(Items!$H$2:$H$5547,$H24,Items!$AE$2:$AE$5547,"Yes")</f>
        <v/>
      </c>
      <c r="AW24" s="3" t="n">
        <v>0</v>
      </c>
    </row>
    <row r="25">
      <c r="A25" s="3" t="n">
        <v>24</v>
      </c>
      <c r="B25" s="3" t="inlineStr">
        <is>
          <t>Giannopoulou</t>
        </is>
      </c>
      <c r="C25" s="3" t="inlineStr">
        <is>
          <t>Evgenia</t>
        </is>
      </c>
      <c r="D25" s="3" t="inlineStr">
        <is>
          <t>Evgenia Giannopoulou</t>
        </is>
      </c>
      <c r="E25" s="3" t="inlineStr">
        <is>
          <t>Associate Professor</t>
        </is>
      </c>
      <c r="F25" s="3" t="inlineStr">
        <is>
          <t>NYC College of Technology</t>
        </is>
      </c>
      <c r="G25" s="3" t="inlineStr">
        <is>
          <t>Biological Sciences</t>
        </is>
      </c>
      <c r="H25" s="3" t="inlineStr">
        <is>
          <t>EGiannopoulou@citytech.cuny.edu</t>
        </is>
      </c>
      <c r="I25" s="3" t="inlineStr">
        <is>
          <t>A-302</t>
        </is>
      </c>
      <c r="J25" s="3" t="inlineStr">
        <is>
          <t>https://www.citytech.cuny.edu/faculty/egiannopoulou</t>
        </is>
      </c>
      <c r="K25" s="3" t="inlineStr"/>
      <c r="L25" s="3" t="b">
        <v>0</v>
      </c>
      <c r="M25" s="3" t="n"/>
      <c r="N25" s="3" t="n"/>
      <c r="O25" s="3" t="n"/>
      <c r="P25" s="3" t="n"/>
      <c r="Q25" s="3" t="inlineStr"/>
      <c r="R25" s="3" t="inlineStr"/>
      <c r="S25" s="3" t="inlineStr"/>
      <c r="T25" s="3">
        <f>COUNTIFS(Items!$H$2:$H$5547,$H25)</f>
        <v/>
      </c>
      <c r="U25" s="3">
        <f>COUNTIFS(Items!$H$2:$H$5547,$H25,Items!$I$2:$I$5547,"Journal article")</f>
        <v/>
      </c>
      <c r="V25" s="3">
        <f>COUNTIFS(Items!$H$2:$H$5547,$H25,Items!$I$2:$I$5547,"Conference paper")</f>
        <v/>
      </c>
      <c r="W25" s="3">
        <f>COUNTIFS(Items!$H$2:$H$5547,$H25,Items!$I$2:$I$5547,"Book")</f>
        <v/>
      </c>
      <c r="X25" s="3">
        <f>COUNTIFS(Items!$H$2:$H$5547,$H25,Items!$I$2:$I$5547,"Book chapter")</f>
        <v/>
      </c>
      <c r="Y25" s="3">
        <f>COUNTIFS(Items!$H$2:$H$5547,$H25,Items!$I$2:$I$5547,"Conference presentation")</f>
        <v/>
      </c>
      <c r="Z25" s="3">
        <f>COUNTIFS(Items!$H$2:$H$5547,$H25,Items!$I$2:$I$5547,"Technical report")</f>
        <v/>
      </c>
      <c r="AA25" s="3">
        <f>COUNTIFS(Items!$H$2:$H$5547,$H25,Items!$I$2:$I$5547,"Paper (venue type unclear)")</f>
        <v/>
      </c>
      <c r="AB25" s="3">
        <f>COUNTIFS(Items!$H$2:$H$5547,$H25,Items!$I$2:$I$5547,"Patent")</f>
        <v/>
      </c>
      <c r="AC25" s="3">
        <f>COUNTIFS(Items!$H$2:$H$5547,$H25,Items!$I$2:$I$5547,"Grant")</f>
        <v/>
      </c>
      <c r="AD25" s="3">
        <f>COUNTIFS(Items!$H$2:$H$5547,$H25,Items!$Q$2:$Q$5547,"&lt;&gt;")</f>
        <v/>
      </c>
      <c r="AE25" s="3">
        <f>COUNTIFS(Items!$H$2:$H$5547,$H25,Items!$S$2:$S$5547,"*Dept bio*")</f>
        <v/>
      </c>
      <c r="AF25" s="3">
        <f>COUNTIFS(Items!$H$2:$H$5547,$H25,Items!$S$2:$S$5547,"*CUNY Academic Works*")</f>
        <v/>
      </c>
      <c r="AG25" s="3">
        <f>COUNTIFS(Items!$H$2:$H$5547,$H25,Items!$S$2:$S$5547,"*ORCID*")</f>
        <v/>
      </c>
      <c r="AH25" s="3">
        <f>COUNTIFS(Items!$H$2:$H$5547,$H25,Items!$S$2:$S$5547,"*Crossref*")</f>
        <v/>
      </c>
      <c r="AI25" s="3">
        <f>COUNTIFS(Items!$H$2:$H$5547,$H25,Items!$S$2:$S$5547,"*NSF*")</f>
        <v/>
      </c>
      <c r="AJ25" s="3">
        <f>COUNTIFS(Items!$H$2:$H$5547,$H25,Items!$S$2:$S$5547,"*Google Scholar*")</f>
        <v/>
      </c>
      <c r="AK25" s="3" t="inlineStr"/>
      <c r="AL25" s="3" t="inlineStr">
        <is>
          <t>School of Arts &amp; Sciences</t>
        </is>
      </c>
      <c r="AM25" s="3" t="inlineStr">
        <is>
          <t>Full-time</t>
        </is>
      </c>
      <c r="AN25" s="3">
        <f>COUNTIFS(Items!$H$2:$H$5547,$H25,Items!$I$2:$I$5547,"Preprint")</f>
        <v/>
      </c>
      <c r="AO25" s="3">
        <f>COUNTIFS(Items!$H$2:$H$5547,$H25,Items!$I$2:$I$5547,"Dataset")</f>
        <v/>
      </c>
      <c r="AP25" s="3">
        <f>COUNTIFS(Items!$H$2:$H$5547,$H25,Items!$I$2:$I$5547,"Dissertation")</f>
        <v/>
      </c>
      <c r="AQ25" s="3">
        <f>COUNTIFS(Items!$H$2:$H$5547,$H25,Items!$I$2:$I$5547,"Open educational resource")</f>
        <v/>
      </c>
      <c r="AR25" s="3">
        <f>COUNTIFS(Items!$H$2:$H$5547,$H25,Items!$I$2:$I$5547,"Other")</f>
        <v/>
      </c>
      <c r="AS25" s="3">
        <f>COUNTIFS(Items!$H$2:$H$5547,$H25,Items!$S$2:$S$5547,"*OpenAlex*")</f>
        <v/>
      </c>
      <c r="AT25" s="3">
        <f>COUNTIFS(Items!$H$2:$H$5547,$H25,Items!$S$2:$S$5547,"*NIH*")</f>
        <v/>
      </c>
      <c r="AU25" s="3" t="inlineStr">
        <is>
          <t>Some AI work</t>
        </is>
      </c>
      <c r="AV25" s="3">
        <f>COUNTIFS(Items!$H$2:$H$5547,$H25,Items!$AE$2:$AE$5547,"Yes")</f>
        <v/>
      </c>
      <c r="AW25" s="3" t="n">
        <v>0</v>
      </c>
    </row>
    <row r="26">
      <c r="A26" s="3" t="n">
        <v>25</v>
      </c>
      <c r="B26" s="3" t="inlineStr">
        <is>
          <t>Haque</t>
        </is>
      </c>
      <c r="C26" s="3" t="inlineStr">
        <is>
          <t>Niloufar</t>
        </is>
      </c>
      <c r="D26" s="3" t="inlineStr">
        <is>
          <t>Niloufar Haque</t>
        </is>
      </c>
      <c r="E26" s="3" t="inlineStr">
        <is>
          <t>Assistant Professor</t>
        </is>
      </c>
      <c r="F26" s="3" t="inlineStr">
        <is>
          <t>NYC College of Technology</t>
        </is>
      </c>
      <c r="G26" s="3" t="inlineStr">
        <is>
          <t>Biological Sciences</t>
        </is>
      </c>
      <c r="H26" s="3" t="inlineStr">
        <is>
          <t>NHaque@citytech.cuny.edu</t>
        </is>
      </c>
      <c r="I26" s="3" t="inlineStr">
        <is>
          <t>A-301</t>
        </is>
      </c>
      <c r="J26" s="3" t="inlineStr">
        <is>
          <t>https://www.citytech.cuny.edu/faculty/nhaque</t>
        </is>
      </c>
      <c r="K26" s="3" t="inlineStr"/>
      <c r="L26" s="3" t="b">
        <v>0</v>
      </c>
      <c r="M26" s="3" t="n"/>
      <c r="N26" s="3" t="n"/>
      <c r="O26" s="3" t="n"/>
      <c r="P26" s="3" t="n"/>
      <c r="Q26" s="3" t="inlineStr"/>
      <c r="R26" s="3" t="inlineStr"/>
      <c r="S26" s="3" t="inlineStr"/>
      <c r="T26" s="3">
        <f>COUNTIFS(Items!$H$2:$H$5547,$H26)</f>
        <v/>
      </c>
      <c r="U26" s="3">
        <f>COUNTIFS(Items!$H$2:$H$5547,$H26,Items!$I$2:$I$5547,"Journal article")</f>
        <v/>
      </c>
      <c r="V26" s="3">
        <f>COUNTIFS(Items!$H$2:$H$5547,$H26,Items!$I$2:$I$5547,"Conference paper")</f>
        <v/>
      </c>
      <c r="W26" s="3">
        <f>COUNTIFS(Items!$H$2:$H$5547,$H26,Items!$I$2:$I$5547,"Book")</f>
        <v/>
      </c>
      <c r="X26" s="3">
        <f>COUNTIFS(Items!$H$2:$H$5547,$H26,Items!$I$2:$I$5547,"Book chapter")</f>
        <v/>
      </c>
      <c r="Y26" s="3">
        <f>COUNTIFS(Items!$H$2:$H$5547,$H26,Items!$I$2:$I$5547,"Conference presentation")</f>
        <v/>
      </c>
      <c r="Z26" s="3">
        <f>COUNTIFS(Items!$H$2:$H$5547,$H26,Items!$I$2:$I$5547,"Technical report")</f>
        <v/>
      </c>
      <c r="AA26" s="3">
        <f>COUNTIFS(Items!$H$2:$H$5547,$H26,Items!$I$2:$I$5547,"Paper (venue type unclear)")</f>
        <v/>
      </c>
      <c r="AB26" s="3">
        <f>COUNTIFS(Items!$H$2:$H$5547,$H26,Items!$I$2:$I$5547,"Patent")</f>
        <v/>
      </c>
      <c r="AC26" s="3">
        <f>COUNTIFS(Items!$H$2:$H$5547,$H26,Items!$I$2:$I$5547,"Grant")</f>
        <v/>
      </c>
      <c r="AD26" s="3">
        <f>COUNTIFS(Items!$H$2:$H$5547,$H26,Items!$Q$2:$Q$5547,"&lt;&gt;")</f>
        <v/>
      </c>
      <c r="AE26" s="3">
        <f>COUNTIFS(Items!$H$2:$H$5547,$H26,Items!$S$2:$S$5547,"*Dept bio*")</f>
        <v/>
      </c>
      <c r="AF26" s="3">
        <f>COUNTIFS(Items!$H$2:$H$5547,$H26,Items!$S$2:$S$5547,"*CUNY Academic Works*")</f>
        <v/>
      </c>
      <c r="AG26" s="3">
        <f>COUNTIFS(Items!$H$2:$H$5547,$H26,Items!$S$2:$S$5547,"*ORCID*")</f>
        <v/>
      </c>
      <c r="AH26" s="3">
        <f>COUNTIFS(Items!$H$2:$H$5547,$H26,Items!$S$2:$S$5547,"*Crossref*")</f>
        <v/>
      </c>
      <c r="AI26" s="3">
        <f>COUNTIFS(Items!$H$2:$H$5547,$H26,Items!$S$2:$S$5547,"*NSF*")</f>
        <v/>
      </c>
      <c r="AJ26" s="3">
        <f>COUNTIFS(Items!$H$2:$H$5547,$H26,Items!$S$2:$S$5547,"*Google Scholar*")</f>
        <v/>
      </c>
      <c r="AK26" s="3" t="inlineStr"/>
      <c r="AL26" s="3" t="inlineStr">
        <is>
          <t>School of Arts &amp; Sciences</t>
        </is>
      </c>
      <c r="AM26" s="3" t="inlineStr">
        <is>
          <t>Full-time</t>
        </is>
      </c>
      <c r="AN26" s="3">
        <f>COUNTIFS(Items!$H$2:$H$5547,$H26,Items!$I$2:$I$5547,"Preprint")</f>
        <v/>
      </c>
      <c r="AO26" s="3">
        <f>COUNTIFS(Items!$H$2:$H$5547,$H26,Items!$I$2:$I$5547,"Dataset")</f>
        <v/>
      </c>
      <c r="AP26" s="3">
        <f>COUNTIFS(Items!$H$2:$H$5547,$H26,Items!$I$2:$I$5547,"Dissertation")</f>
        <v/>
      </c>
      <c r="AQ26" s="3">
        <f>COUNTIFS(Items!$H$2:$H$5547,$H26,Items!$I$2:$I$5547,"Open educational resource")</f>
        <v/>
      </c>
      <c r="AR26" s="3">
        <f>COUNTIFS(Items!$H$2:$H$5547,$H26,Items!$I$2:$I$5547,"Other")</f>
        <v/>
      </c>
      <c r="AS26" s="3">
        <f>COUNTIFS(Items!$H$2:$H$5547,$H26,Items!$S$2:$S$5547,"*OpenAlex*")</f>
        <v/>
      </c>
      <c r="AT26" s="3">
        <f>COUNTIFS(Items!$H$2:$H$5547,$H26,Items!$S$2:$S$5547,"*NIH*")</f>
        <v/>
      </c>
      <c r="AU26" s="3" t="inlineStr"/>
      <c r="AV26" s="3">
        <f>COUNTIFS(Items!$H$2:$H$5547,$H26,Items!$AE$2:$AE$5547,"Yes")</f>
        <v/>
      </c>
      <c r="AW26" s="3" t="n">
        <v>0</v>
      </c>
    </row>
    <row r="27">
      <c r="A27" s="3" t="n">
        <v>26</v>
      </c>
      <c r="B27" s="3" t="inlineStr">
        <is>
          <t>Karthikeyan</t>
        </is>
      </c>
      <c r="C27" s="3" t="inlineStr">
        <is>
          <t>Laina</t>
        </is>
      </c>
      <c r="D27" s="3" t="inlineStr">
        <is>
          <t>Laina Karthikeyan</t>
        </is>
      </c>
      <c r="E27" s="3" t="inlineStr">
        <is>
          <t>Professor</t>
        </is>
      </c>
      <c r="F27" s="3" t="inlineStr">
        <is>
          <t>NYC College of Technology</t>
        </is>
      </c>
      <c r="G27" s="3" t="inlineStr">
        <is>
          <t>Biological Sciences</t>
        </is>
      </c>
      <c r="H27" s="3" t="inlineStr">
        <is>
          <t>LKarthikeyan@citytech.cuny.edu</t>
        </is>
      </c>
      <c r="I27" s="3" t="inlineStr">
        <is>
          <t>A-301</t>
        </is>
      </c>
      <c r="J27" s="3" t="inlineStr">
        <is>
          <t>https://www.citytech.cuny.edu/faculty/lkarthikeyan</t>
        </is>
      </c>
      <c r="K27" s="3" t="inlineStr"/>
      <c r="L27" s="3" t="b">
        <v>0</v>
      </c>
      <c r="M27" s="3" t="n"/>
      <c r="N27" s="3" t="n"/>
      <c r="O27" s="3" t="n"/>
      <c r="P27" s="3" t="n"/>
      <c r="Q27" s="3" t="inlineStr"/>
      <c r="R27" s="3" t="inlineStr"/>
      <c r="S27" s="3" t="inlineStr"/>
      <c r="T27" s="3">
        <f>COUNTIFS(Items!$H$2:$H$5547,$H27)</f>
        <v/>
      </c>
      <c r="U27" s="3">
        <f>COUNTIFS(Items!$H$2:$H$5547,$H27,Items!$I$2:$I$5547,"Journal article")</f>
        <v/>
      </c>
      <c r="V27" s="3">
        <f>COUNTIFS(Items!$H$2:$H$5547,$H27,Items!$I$2:$I$5547,"Conference paper")</f>
        <v/>
      </c>
      <c r="W27" s="3">
        <f>COUNTIFS(Items!$H$2:$H$5547,$H27,Items!$I$2:$I$5547,"Book")</f>
        <v/>
      </c>
      <c r="X27" s="3">
        <f>COUNTIFS(Items!$H$2:$H$5547,$H27,Items!$I$2:$I$5547,"Book chapter")</f>
        <v/>
      </c>
      <c r="Y27" s="3">
        <f>COUNTIFS(Items!$H$2:$H$5547,$H27,Items!$I$2:$I$5547,"Conference presentation")</f>
        <v/>
      </c>
      <c r="Z27" s="3">
        <f>COUNTIFS(Items!$H$2:$H$5547,$H27,Items!$I$2:$I$5547,"Technical report")</f>
        <v/>
      </c>
      <c r="AA27" s="3">
        <f>COUNTIFS(Items!$H$2:$H$5547,$H27,Items!$I$2:$I$5547,"Paper (venue type unclear)")</f>
        <v/>
      </c>
      <c r="AB27" s="3">
        <f>COUNTIFS(Items!$H$2:$H$5547,$H27,Items!$I$2:$I$5547,"Patent")</f>
        <v/>
      </c>
      <c r="AC27" s="3">
        <f>COUNTIFS(Items!$H$2:$H$5547,$H27,Items!$I$2:$I$5547,"Grant")</f>
        <v/>
      </c>
      <c r="AD27" s="3">
        <f>COUNTIFS(Items!$H$2:$H$5547,$H27,Items!$Q$2:$Q$5547,"&lt;&gt;")</f>
        <v/>
      </c>
      <c r="AE27" s="3">
        <f>COUNTIFS(Items!$H$2:$H$5547,$H27,Items!$S$2:$S$5547,"*Dept bio*")</f>
        <v/>
      </c>
      <c r="AF27" s="3">
        <f>COUNTIFS(Items!$H$2:$H$5547,$H27,Items!$S$2:$S$5547,"*CUNY Academic Works*")</f>
        <v/>
      </c>
      <c r="AG27" s="3">
        <f>COUNTIFS(Items!$H$2:$H$5547,$H27,Items!$S$2:$S$5547,"*ORCID*")</f>
        <v/>
      </c>
      <c r="AH27" s="3">
        <f>COUNTIFS(Items!$H$2:$H$5547,$H27,Items!$S$2:$S$5547,"*Crossref*")</f>
        <v/>
      </c>
      <c r="AI27" s="3">
        <f>COUNTIFS(Items!$H$2:$H$5547,$H27,Items!$S$2:$S$5547,"*NSF*")</f>
        <v/>
      </c>
      <c r="AJ27" s="3">
        <f>COUNTIFS(Items!$H$2:$H$5547,$H27,Items!$S$2:$S$5547,"*Google Scholar*")</f>
        <v/>
      </c>
      <c r="AK27" s="3" t="inlineStr"/>
      <c r="AL27" s="3" t="inlineStr">
        <is>
          <t>School of Arts &amp; Sciences</t>
        </is>
      </c>
      <c r="AM27" s="3" t="inlineStr">
        <is>
          <t>Full-time</t>
        </is>
      </c>
      <c r="AN27" s="3">
        <f>COUNTIFS(Items!$H$2:$H$5547,$H27,Items!$I$2:$I$5547,"Preprint")</f>
        <v/>
      </c>
      <c r="AO27" s="3">
        <f>COUNTIFS(Items!$H$2:$H$5547,$H27,Items!$I$2:$I$5547,"Dataset")</f>
        <v/>
      </c>
      <c r="AP27" s="3">
        <f>COUNTIFS(Items!$H$2:$H$5547,$H27,Items!$I$2:$I$5547,"Dissertation")</f>
        <v/>
      </c>
      <c r="AQ27" s="3">
        <f>COUNTIFS(Items!$H$2:$H$5547,$H27,Items!$I$2:$I$5547,"Open educational resource")</f>
        <v/>
      </c>
      <c r="AR27" s="3">
        <f>COUNTIFS(Items!$H$2:$H$5547,$H27,Items!$I$2:$I$5547,"Other")</f>
        <v/>
      </c>
      <c r="AS27" s="3">
        <f>COUNTIFS(Items!$H$2:$H$5547,$H27,Items!$S$2:$S$5547,"*OpenAlex*")</f>
        <v/>
      </c>
      <c r="AT27" s="3">
        <f>COUNTIFS(Items!$H$2:$H$5547,$H27,Items!$S$2:$S$5547,"*NIH*")</f>
        <v/>
      </c>
      <c r="AU27" s="3" t="inlineStr">
        <is>
          <t>Some AI work</t>
        </is>
      </c>
      <c r="AV27" s="3">
        <f>COUNTIFS(Items!$H$2:$H$5547,$H27,Items!$AE$2:$AE$5547,"Yes")</f>
        <v/>
      </c>
      <c r="AW27" s="3" t="n">
        <v>0</v>
      </c>
    </row>
    <row r="28">
      <c r="A28" s="3" t="n">
        <v>27</v>
      </c>
      <c r="B28" s="3" t="inlineStr">
        <is>
          <t>Kolchenko</t>
        </is>
      </c>
      <c r="C28" s="3" t="inlineStr">
        <is>
          <t>Vasily</t>
        </is>
      </c>
      <c r="D28" s="3" t="inlineStr">
        <is>
          <t>Vasily Kolchenko</t>
        </is>
      </c>
      <c r="E28" s="3" t="inlineStr">
        <is>
          <t>Professor</t>
        </is>
      </c>
      <c r="F28" s="3" t="inlineStr">
        <is>
          <t>NYC College of Technology</t>
        </is>
      </c>
      <c r="G28" s="3" t="inlineStr">
        <is>
          <t>Biological Sciences</t>
        </is>
      </c>
      <c r="H28" s="3" t="inlineStr">
        <is>
          <t>VKolchenko@citytech.cuny.edu</t>
        </is>
      </c>
      <c r="I28" s="3" t="inlineStr">
        <is>
          <t>A-302</t>
        </is>
      </c>
      <c r="J28" s="3" t="inlineStr">
        <is>
          <t>https://www.citytech.cuny.edu/faculty/vkolchenko</t>
        </is>
      </c>
      <c r="K28" s="3" t="inlineStr"/>
      <c r="L28" s="3" t="b">
        <v>0</v>
      </c>
      <c r="M28" s="3" t="n"/>
      <c r="N28" s="3" t="n"/>
      <c r="O28" s="3" t="n"/>
      <c r="P28" s="3" t="n"/>
      <c r="Q28" s="3" t="inlineStr"/>
      <c r="R28" s="3" t="inlineStr"/>
      <c r="S28" s="3" t="inlineStr"/>
      <c r="T28" s="3">
        <f>COUNTIFS(Items!$H$2:$H$5547,$H28)</f>
        <v/>
      </c>
      <c r="U28" s="3">
        <f>COUNTIFS(Items!$H$2:$H$5547,$H28,Items!$I$2:$I$5547,"Journal article")</f>
        <v/>
      </c>
      <c r="V28" s="3">
        <f>COUNTIFS(Items!$H$2:$H$5547,$H28,Items!$I$2:$I$5547,"Conference paper")</f>
        <v/>
      </c>
      <c r="W28" s="3">
        <f>COUNTIFS(Items!$H$2:$H$5547,$H28,Items!$I$2:$I$5547,"Book")</f>
        <v/>
      </c>
      <c r="X28" s="3">
        <f>COUNTIFS(Items!$H$2:$H$5547,$H28,Items!$I$2:$I$5547,"Book chapter")</f>
        <v/>
      </c>
      <c r="Y28" s="3">
        <f>COUNTIFS(Items!$H$2:$H$5547,$H28,Items!$I$2:$I$5547,"Conference presentation")</f>
        <v/>
      </c>
      <c r="Z28" s="3">
        <f>COUNTIFS(Items!$H$2:$H$5547,$H28,Items!$I$2:$I$5547,"Technical report")</f>
        <v/>
      </c>
      <c r="AA28" s="3">
        <f>COUNTIFS(Items!$H$2:$H$5547,$H28,Items!$I$2:$I$5547,"Paper (venue type unclear)")</f>
        <v/>
      </c>
      <c r="AB28" s="3">
        <f>COUNTIFS(Items!$H$2:$H$5547,$H28,Items!$I$2:$I$5547,"Patent")</f>
        <v/>
      </c>
      <c r="AC28" s="3">
        <f>COUNTIFS(Items!$H$2:$H$5547,$H28,Items!$I$2:$I$5547,"Grant")</f>
        <v/>
      </c>
      <c r="AD28" s="3">
        <f>COUNTIFS(Items!$H$2:$H$5547,$H28,Items!$Q$2:$Q$5547,"&lt;&gt;")</f>
        <v/>
      </c>
      <c r="AE28" s="3">
        <f>COUNTIFS(Items!$H$2:$H$5547,$H28,Items!$S$2:$S$5547,"*Dept bio*")</f>
        <v/>
      </c>
      <c r="AF28" s="3">
        <f>COUNTIFS(Items!$H$2:$H$5547,$H28,Items!$S$2:$S$5547,"*CUNY Academic Works*")</f>
        <v/>
      </c>
      <c r="AG28" s="3">
        <f>COUNTIFS(Items!$H$2:$H$5547,$H28,Items!$S$2:$S$5547,"*ORCID*")</f>
        <v/>
      </c>
      <c r="AH28" s="3">
        <f>COUNTIFS(Items!$H$2:$H$5547,$H28,Items!$S$2:$S$5547,"*Crossref*")</f>
        <v/>
      </c>
      <c r="AI28" s="3">
        <f>COUNTIFS(Items!$H$2:$H$5547,$H28,Items!$S$2:$S$5547,"*NSF*")</f>
        <v/>
      </c>
      <c r="AJ28" s="3">
        <f>COUNTIFS(Items!$H$2:$H$5547,$H28,Items!$S$2:$S$5547,"*Google Scholar*")</f>
        <v/>
      </c>
      <c r="AK28" s="3" t="inlineStr"/>
      <c r="AL28" s="3" t="inlineStr">
        <is>
          <t>School of Arts &amp; Sciences</t>
        </is>
      </c>
      <c r="AM28" s="3" t="inlineStr">
        <is>
          <t>Full-time</t>
        </is>
      </c>
      <c r="AN28" s="3">
        <f>COUNTIFS(Items!$H$2:$H$5547,$H28,Items!$I$2:$I$5547,"Preprint")</f>
        <v/>
      </c>
      <c r="AO28" s="3">
        <f>COUNTIFS(Items!$H$2:$H$5547,$H28,Items!$I$2:$I$5547,"Dataset")</f>
        <v/>
      </c>
      <c r="AP28" s="3">
        <f>COUNTIFS(Items!$H$2:$H$5547,$H28,Items!$I$2:$I$5547,"Dissertation")</f>
        <v/>
      </c>
      <c r="AQ28" s="3">
        <f>COUNTIFS(Items!$H$2:$H$5547,$H28,Items!$I$2:$I$5547,"Open educational resource")</f>
        <v/>
      </c>
      <c r="AR28" s="3">
        <f>COUNTIFS(Items!$H$2:$H$5547,$H28,Items!$I$2:$I$5547,"Other")</f>
        <v/>
      </c>
      <c r="AS28" s="3">
        <f>COUNTIFS(Items!$H$2:$H$5547,$H28,Items!$S$2:$S$5547,"*OpenAlex*")</f>
        <v/>
      </c>
      <c r="AT28" s="3">
        <f>COUNTIFS(Items!$H$2:$H$5547,$H28,Items!$S$2:$S$5547,"*NIH*")</f>
        <v/>
      </c>
      <c r="AU28" s="3" t="inlineStr"/>
      <c r="AV28" s="3">
        <f>COUNTIFS(Items!$H$2:$H$5547,$H28,Items!$AE$2:$AE$5547,"Yes")</f>
        <v/>
      </c>
      <c r="AW28" s="3" t="n">
        <v>0</v>
      </c>
    </row>
    <row r="29">
      <c r="A29" s="3" t="n">
        <v>28</v>
      </c>
      <c r="B29" s="3" t="inlineStr">
        <is>
          <t>Li</t>
        </is>
      </c>
      <c r="C29" s="3" t="inlineStr">
        <is>
          <t>Zongmin</t>
        </is>
      </c>
      <c r="D29" s="3" t="inlineStr">
        <is>
          <t>Zongmin Li</t>
        </is>
      </c>
      <c r="E29" s="3" t="inlineStr">
        <is>
          <t>Assistant Professor</t>
        </is>
      </c>
      <c r="F29" s="3" t="inlineStr">
        <is>
          <t>NYC College of Technology</t>
        </is>
      </c>
      <c r="G29" s="3" t="inlineStr">
        <is>
          <t>Biological Sciences</t>
        </is>
      </c>
      <c r="H29" s="3" t="inlineStr">
        <is>
          <t>ZLi@citytech.cuny.edu</t>
        </is>
      </c>
      <c r="I29" s="3" t="inlineStr">
        <is>
          <t>A-302</t>
        </is>
      </c>
      <c r="J29" s="3" t="inlineStr">
        <is>
          <t>https://www.citytech.cuny.edu/faculty/zli</t>
        </is>
      </c>
      <c r="K29" s="3" t="inlineStr"/>
      <c r="L29" s="3" t="b">
        <v>0</v>
      </c>
      <c r="M29" s="3" t="n"/>
      <c r="N29" s="3" t="n"/>
      <c r="O29" s="3" t="n"/>
      <c r="P29" s="3" t="n"/>
      <c r="Q29" s="3" t="inlineStr"/>
      <c r="R29" s="3" t="inlineStr"/>
      <c r="S29" s="3" t="inlineStr"/>
      <c r="T29" s="3">
        <f>COUNTIFS(Items!$H$2:$H$5547,$H29)</f>
        <v/>
      </c>
      <c r="U29" s="3">
        <f>COUNTIFS(Items!$H$2:$H$5547,$H29,Items!$I$2:$I$5547,"Journal article")</f>
        <v/>
      </c>
      <c r="V29" s="3">
        <f>COUNTIFS(Items!$H$2:$H$5547,$H29,Items!$I$2:$I$5547,"Conference paper")</f>
        <v/>
      </c>
      <c r="W29" s="3">
        <f>COUNTIFS(Items!$H$2:$H$5547,$H29,Items!$I$2:$I$5547,"Book")</f>
        <v/>
      </c>
      <c r="X29" s="3">
        <f>COUNTIFS(Items!$H$2:$H$5547,$H29,Items!$I$2:$I$5547,"Book chapter")</f>
        <v/>
      </c>
      <c r="Y29" s="3">
        <f>COUNTIFS(Items!$H$2:$H$5547,$H29,Items!$I$2:$I$5547,"Conference presentation")</f>
        <v/>
      </c>
      <c r="Z29" s="3">
        <f>COUNTIFS(Items!$H$2:$H$5547,$H29,Items!$I$2:$I$5547,"Technical report")</f>
        <v/>
      </c>
      <c r="AA29" s="3">
        <f>COUNTIFS(Items!$H$2:$H$5547,$H29,Items!$I$2:$I$5547,"Paper (venue type unclear)")</f>
        <v/>
      </c>
      <c r="AB29" s="3">
        <f>COUNTIFS(Items!$H$2:$H$5547,$H29,Items!$I$2:$I$5547,"Patent")</f>
        <v/>
      </c>
      <c r="AC29" s="3">
        <f>COUNTIFS(Items!$H$2:$H$5547,$H29,Items!$I$2:$I$5547,"Grant")</f>
        <v/>
      </c>
      <c r="AD29" s="3">
        <f>COUNTIFS(Items!$H$2:$H$5547,$H29,Items!$Q$2:$Q$5547,"&lt;&gt;")</f>
        <v/>
      </c>
      <c r="AE29" s="3">
        <f>COUNTIFS(Items!$H$2:$H$5547,$H29,Items!$S$2:$S$5547,"*Dept bio*")</f>
        <v/>
      </c>
      <c r="AF29" s="3">
        <f>COUNTIFS(Items!$H$2:$H$5547,$H29,Items!$S$2:$S$5547,"*CUNY Academic Works*")</f>
        <v/>
      </c>
      <c r="AG29" s="3">
        <f>COUNTIFS(Items!$H$2:$H$5547,$H29,Items!$S$2:$S$5547,"*ORCID*")</f>
        <v/>
      </c>
      <c r="AH29" s="3">
        <f>COUNTIFS(Items!$H$2:$H$5547,$H29,Items!$S$2:$S$5547,"*Crossref*")</f>
        <v/>
      </c>
      <c r="AI29" s="3">
        <f>COUNTIFS(Items!$H$2:$H$5547,$H29,Items!$S$2:$S$5547,"*NSF*")</f>
        <v/>
      </c>
      <c r="AJ29" s="3">
        <f>COUNTIFS(Items!$H$2:$H$5547,$H29,Items!$S$2:$S$5547,"*Google Scholar*")</f>
        <v/>
      </c>
      <c r="AK29" s="3" t="inlineStr"/>
      <c r="AL29" s="3" t="inlineStr">
        <is>
          <t>School of Arts &amp; Sciences</t>
        </is>
      </c>
      <c r="AM29" s="3" t="inlineStr">
        <is>
          <t>Full-time</t>
        </is>
      </c>
      <c r="AN29" s="3">
        <f>COUNTIFS(Items!$H$2:$H$5547,$H29,Items!$I$2:$I$5547,"Preprint")</f>
        <v/>
      </c>
      <c r="AO29" s="3">
        <f>COUNTIFS(Items!$H$2:$H$5547,$H29,Items!$I$2:$I$5547,"Dataset")</f>
        <v/>
      </c>
      <c r="AP29" s="3">
        <f>COUNTIFS(Items!$H$2:$H$5547,$H29,Items!$I$2:$I$5547,"Dissertation")</f>
        <v/>
      </c>
      <c r="AQ29" s="3">
        <f>COUNTIFS(Items!$H$2:$H$5547,$H29,Items!$I$2:$I$5547,"Open educational resource")</f>
        <v/>
      </c>
      <c r="AR29" s="3">
        <f>COUNTIFS(Items!$H$2:$H$5547,$H29,Items!$I$2:$I$5547,"Other")</f>
        <v/>
      </c>
      <c r="AS29" s="3">
        <f>COUNTIFS(Items!$H$2:$H$5547,$H29,Items!$S$2:$S$5547,"*OpenAlex*")</f>
        <v/>
      </c>
      <c r="AT29" s="3">
        <f>COUNTIFS(Items!$H$2:$H$5547,$H29,Items!$S$2:$S$5547,"*NIH*")</f>
        <v/>
      </c>
      <c r="AU29" s="3" t="inlineStr"/>
      <c r="AV29" s="3">
        <f>COUNTIFS(Items!$H$2:$H$5547,$H29,Items!$AE$2:$AE$5547,"Yes")</f>
        <v/>
      </c>
      <c r="AW29" s="3" t="n">
        <v>0</v>
      </c>
    </row>
    <row r="30">
      <c r="A30" s="3" t="n">
        <v>29</v>
      </c>
      <c r="B30" s="3" t="inlineStr">
        <is>
          <t>Rivera-Correa</t>
        </is>
      </c>
      <c r="C30" s="3" t="inlineStr">
        <is>
          <t>Juan</t>
        </is>
      </c>
      <c r="D30" s="3" t="inlineStr">
        <is>
          <t>Juan Rivera-Correa</t>
        </is>
      </c>
      <c r="E30" s="3" t="inlineStr">
        <is>
          <t>Assistant Professor</t>
        </is>
      </c>
      <c r="F30" s="3" t="inlineStr">
        <is>
          <t>NYC College of Technology</t>
        </is>
      </c>
      <c r="G30" s="3" t="inlineStr">
        <is>
          <t>Biological Sciences</t>
        </is>
      </c>
      <c r="H30" s="3" t="inlineStr">
        <is>
          <t>JRiveraCorrea@citytech.cuny.edu</t>
        </is>
      </c>
      <c r="I30" s="3" t="inlineStr">
        <is>
          <t>A-302E</t>
        </is>
      </c>
      <c r="J30" s="3" t="inlineStr">
        <is>
          <t>https://www.citytech.cuny.edu/faculty/jriveracorrea</t>
        </is>
      </c>
      <c r="K30" s="3" t="inlineStr"/>
      <c r="L30" s="3" t="b">
        <v>0</v>
      </c>
      <c r="M30" s="3" t="n"/>
      <c r="N30" s="3" t="n"/>
      <c r="O30" s="3" t="n"/>
      <c r="P30" s="3" t="n"/>
      <c r="Q30" s="3" t="inlineStr"/>
      <c r="R30" s="3" t="inlineStr"/>
      <c r="S30" s="3" t="inlineStr"/>
      <c r="T30" s="3">
        <f>COUNTIFS(Items!$H$2:$H$5547,$H30)</f>
        <v/>
      </c>
      <c r="U30" s="3">
        <f>COUNTIFS(Items!$H$2:$H$5547,$H30,Items!$I$2:$I$5547,"Journal article")</f>
        <v/>
      </c>
      <c r="V30" s="3">
        <f>COUNTIFS(Items!$H$2:$H$5547,$H30,Items!$I$2:$I$5547,"Conference paper")</f>
        <v/>
      </c>
      <c r="W30" s="3">
        <f>COUNTIFS(Items!$H$2:$H$5547,$H30,Items!$I$2:$I$5547,"Book")</f>
        <v/>
      </c>
      <c r="X30" s="3">
        <f>COUNTIFS(Items!$H$2:$H$5547,$H30,Items!$I$2:$I$5547,"Book chapter")</f>
        <v/>
      </c>
      <c r="Y30" s="3">
        <f>COUNTIFS(Items!$H$2:$H$5547,$H30,Items!$I$2:$I$5547,"Conference presentation")</f>
        <v/>
      </c>
      <c r="Z30" s="3">
        <f>COUNTIFS(Items!$H$2:$H$5547,$H30,Items!$I$2:$I$5547,"Technical report")</f>
        <v/>
      </c>
      <c r="AA30" s="3">
        <f>COUNTIFS(Items!$H$2:$H$5547,$H30,Items!$I$2:$I$5547,"Paper (venue type unclear)")</f>
        <v/>
      </c>
      <c r="AB30" s="3">
        <f>COUNTIFS(Items!$H$2:$H$5547,$H30,Items!$I$2:$I$5547,"Patent")</f>
        <v/>
      </c>
      <c r="AC30" s="3">
        <f>COUNTIFS(Items!$H$2:$H$5547,$H30,Items!$I$2:$I$5547,"Grant")</f>
        <v/>
      </c>
      <c r="AD30" s="3">
        <f>COUNTIFS(Items!$H$2:$H$5547,$H30,Items!$Q$2:$Q$5547,"&lt;&gt;")</f>
        <v/>
      </c>
      <c r="AE30" s="3">
        <f>COUNTIFS(Items!$H$2:$H$5547,$H30,Items!$S$2:$S$5547,"*Dept bio*")</f>
        <v/>
      </c>
      <c r="AF30" s="3">
        <f>COUNTIFS(Items!$H$2:$H$5547,$H30,Items!$S$2:$S$5547,"*CUNY Academic Works*")</f>
        <v/>
      </c>
      <c r="AG30" s="3">
        <f>COUNTIFS(Items!$H$2:$H$5547,$H30,Items!$S$2:$S$5547,"*ORCID*")</f>
        <v/>
      </c>
      <c r="AH30" s="3">
        <f>COUNTIFS(Items!$H$2:$H$5547,$H30,Items!$S$2:$S$5547,"*Crossref*")</f>
        <v/>
      </c>
      <c r="AI30" s="3">
        <f>COUNTIFS(Items!$H$2:$H$5547,$H30,Items!$S$2:$S$5547,"*NSF*")</f>
        <v/>
      </c>
      <c r="AJ30" s="3">
        <f>COUNTIFS(Items!$H$2:$H$5547,$H30,Items!$S$2:$S$5547,"*Google Scholar*")</f>
        <v/>
      </c>
      <c r="AK30" s="3" t="inlineStr"/>
      <c r="AL30" s="3" t="inlineStr">
        <is>
          <t>School of Arts &amp; Sciences</t>
        </is>
      </c>
      <c r="AM30" s="3" t="inlineStr">
        <is>
          <t>Full-time</t>
        </is>
      </c>
      <c r="AN30" s="3">
        <f>COUNTIFS(Items!$H$2:$H$5547,$H30,Items!$I$2:$I$5547,"Preprint")</f>
        <v/>
      </c>
      <c r="AO30" s="3">
        <f>COUNTIFS(Items!$H$2:$H$5547,$H30,Items!$I$2:$I$5547,"Dataset")</f>
        <v/>
      </c>
      <c r="AP30" s="3">
        <f>COUNTIFS(Items!$H$2:$H$5547,$H30,Items!$I$2:$I$5547,"Dissertation")</f>
        <v/>
      </c>
      <c r="AQ30" s="3">
        <f>COUNTIFS(Items!$H$2:$H$5547,$H30,Items!$I$2:$I$5547,"Open educational resource")</f>
        <v/>
      </c>
      <c r="AR30" s="3">
        <f>COUNTIFS(Items!$H$2:$H$5547,$H30,Items!$I$2:$I$5547,"Other")</f>
        <v/>
      </c>
      <c r="AS30" s="3">
        <f>COUNTIFS(Items!$H$2:$H$5547,$H30,Items!$S$2:$S$5547,"*OpenAlex*")</f>
        <v/>
      </c>
      <c r="AT30" s="3">
        <f>COUNTIFS(Items!$H$2:$H$5547,$H30,Items!$S$2:$S$5547,"*NIH*")</f>
        <v/>
      </c>
      <c r="AU30" s="3" t="inlineStr"/>
      <c r="AV30" s="3">
        <f>COUNTIFS(Items!$H$2:$H$5547,$H30,Items!$AE$2:$AE$5547,"Yes")</f>
        <v/>
      </c>
      <c r="AW30" s="3" t="n">
        <v>0</v>
      </c>
    </row>
    <row r="31">
      <c r="A31" s="3" t="n">
        <v>30</v>
      </c>
      <c r="B31" s="3" t="inlineStr">
        <is>
          <t>Samarrai</t>
        </is>
      </c>
      <c r="C31" s="3" t="inlineStr">
        <is>
          <t>Walied</t>
        </is>
      </c>
      <c r="D31" s="3" t="inlineStr">
        <is>
          <t>Walied Samarrai</t>
        </is>
      </c>
      <c r="E31" s="3" t="inlineStr">
        <is>
          <t>Associate Professor</t>
        </is>
      </c>
      <c r="F31" s="3" t="inlineStr">
        <is>
          <t>NYC College of Technology</t>
        </is>
      </c>
      <c r="G31" s="3" t="inlineStr">
        <is>
          <t>Biological Sciences</t>
        </is>
      </c>
      <c r="H31" s="3" t="inlineStr">
        <is>
          <t>WSamarrai@citytech.cuny.edu</t>
        </is>
      </c>
      <c r="I31" s="3" t="inlineStr">
        <is>
          <t>A-302</t>
        </is>
      </c>
      <c r="J31" s="3" t="inlineStr">
        <is>
          <t>https://www.citytech.cuny.edu/faculty/wsamarrai</t>
        </is>
      </c>
      <c r="K31" s="3" t="inlineStr"/>
      <c r="L31" s="3" t="b">
        <v>0</v>
      </c>
      <c r="M31" s="3" t="n"/>
      <c r="N31" s="3" t="n"/>
      <c r="O31" s="3" t="n"/>
      <c r="P31" s="3" t="n"/>
      <c r="Q31" s="3" t="inlineStr"/>
      <c r="R31" s="3" t="inlineStr"/>
      <c r="S31" s="3" t="inlineStr"/>
      <c r="T31" s="3">
        <f>COUNTIFS(Items!$H$2:$H$5547,$H31)</f>
        <v/>
      </c>
      <c r="U31" s="3">
        <f>COUNTIFS(Items!$H$2:$H$5547,$H31,Items!$I$2:$I$5547,"Journal article")</f>
        <v/>
      </c>
      <c r="V31" s="3">
        <f>COUNTIFS(Items!$H$2:$H$5547,$H31,Items!$I$2:$I$5547,"Conference paper")</f>
        <v/>
      </c>
      <c r="W31" s="3">
        <f>COUNTIFS(Items!$H$2:$H$5547,$H31,Items!$I$2:$I$5547,"Book")</f>
        <v/>
      </c>
      <c r="X31" s="3">
        <f>COUNTIFS(Items!$H$2:$H$5547,$H31,Items!$I$2:$I$5547,"Book chapter")</f>
        <v/>
      </c>
      <c r="Y31" s="3">
        <f>COUNTIFS(Items!$H$2:$H$5547,$H31,Items!$I$2:$I$5547,"Conference presentation")</f>
        <v/>
      </c>
      <c r="Z31" s="3">
        <f>COUNTIFS(Items!$H$2:$H$5547,$H31,Items!$I$2:$I$5547,"Technical report")</f>
        <v/>
      </c>
      <c r="AA31" s="3">
        <f>COUNTIFS(Items!$H$2:$H$5547,$H31,Items!$I$2:$I$5547,"Paper (venue type unclear)")</f>
        <v/>
      </c>
      <c r="AB31" s="3">
        <f>COUNTIFS(Items!$H$2:$H$5547,$H31,Items!$I$2:$I$5547,"Patent")</f>
        <v/>
      </c>
      <c r="AC31" s="3">
        <f>COUNTIFS(Items!$H$2:$H$5547,$H31,Items!$I$2:$I$5547,"Grant")</f>
        <v/>
      </c>
      <c r="AD31" s="3">
        <f>COUNTIFS(Items!$H$2:$H$5547,$H31,Items!$Q$2:$Q$5547,"&lt;&gt;")</f>
        <v/>
      </c>
      <c r="AE31" s="3">
        <f>COUNTIFS(Items!$H$2:$H$5547,$H31,Items!$S$2:$S$5547,"*Dept bio*")</f>
        <v/>
      </c>
      <c r="AF31" s="3">
        <f>COUNTIFS(Items!$H$2:$H$5547,$H31,Items!$S$2:$S$5547,"*CUNY Academic Works*")</f>
        <v/>
      </c>
      <c r="AG31" s="3">
        <f>COUNTIFS(Items!$H$2:$H$5547,$H31,Items!$S$2:$S$5547,"*ORCID*")</f>
        <v/>
      </c>
      <c r="AH31" s="3">
        <f>COUNTIFS(Items!$H$2:$H$5547,$H31,Items!$S$2:$S$5547,"*Crossref*")</f>
        <v/>
      </c>
      <c r="AI31" s="3">
        <f>COUNTIFS(Items!$H$2:$H$5547,$H31,Items!$S$2:$S$5547,"*NSF*")</f>
        <v/>
      </c>
      <c r="AJ31" s="3">
        <f>COUNTIFS(Items!$H$2:$H$5547,$H31,Items!$S$2:$S$5547,"*Google Scholar*")</f>
        <v/>
      </c>
      <c r="AK31" s="3" t="inlineStr"/>
      <c r="AL31" s="3" t="inlineStr">
        <is>
          <t>School of Arts &amp; Sciences</t>
        </is>
      </c>
      <c r="AM31" s="3" t="inlineStr">
        <is>
          <t>Full-time</t>
        </is>
      </c>
      <c r="AN31" s="3">
        <f>COUNTIFS(Items!$H$2:$H$5547,$H31,Items!$I$2:$I$5547,"Preprint")</f>
        <v/>
      </c>
      <c r="AO31" s="3">
        <f>COUNTIFS(Items!$H$2:$H$5547,$H31,Items!$I$2:$I$5547,"Dataset")</f>
        <v/>
      </c>
      <c r="AP31" s="3">
        <f>COUNTIFS(Items!$H$2:$H$5547,$H31,Items!$I$2:$I$5547,"Dissertation")</f>
        <v/>
      </c>
      <c r="AQ31" s="3">
        <f>COUNTIFS(Items!$H$2:$H$5547,$H31,Items!$I$2:$I$5547,"Open educational resource")</f>
        <v/>
      </c>
      <c r="AR31" s="3">
        <f>COUNTIFS(Items!$H$2:$H$5547,$H31,Items!$I$2:$I$5547,"Other")</f>
        <v/>
      </c>
      <c r="AS31" s="3">
        <f>COUNTIFS(Items!$H$2:$H$5547,$H31,Items!$S$2:$S$5547,"*OpenAlex*")</f>
        <v/>
      </c>
      <c r="AT31" s="3">
        <f>COUNTIFS(Items!$H$2:$H$5547,$H31,Items!$S$2:$S$5547,"*NIH*")</f>
        <v/>
      </c>
      <c r="AU31" s="3" t="inlineStr"/>
      <c r="AV31" s="3">
        <f>COUNTIFS(Items!$H$2:$H$5547,$H31,Items!$AE$2:$AE$5547,"Yes")</f>
        <v/>
      </c>
      <c r="AW31" s="3" t="n">
        <v>0</v>
      </c>
    </row>
    <row r="32">
      <c r="A32" s="3" t="n">
        <v>31</v>
      </c>
      <c r="B32" s="3" t="inlineStr">
        <is>
          <t>Seto</t>
        </is>
      </c>
      <c r="C32" s="3" t="inlineStr">
        <is>
          <t>Jeremy</t>
        </is>
      </c>
      <c r="D32" s="3" t="inlineStr">
        <is>
          <t>Jeremy Seto</t>
        </is>
      </c>
      <c r="E32" s="3" t="inlineStr">
        <is>
          <t>Associate Professor</t>
        </is>
      </c>
      <c r="F32" s="3" t="inlineStr">
        <is>
          <t>NYC College of Technology</t>
        </is>
      </c>
      <c r="G32" s="3" t="inlineStr">
        <is>
          <t>Biological Sciences</t>
        </is>
      </c>
      <c r="H32" s="3" t="inlineStr">
        <is>
          <t>JSeto@citytech.cuny.edu</t>
        </is>
      </c>
      <c r="I32" s="3" t="inlineStr">
        <is>
          <t>A-501</t>
        </is>
      </c>
      <c r="J32" s="3" t="inlineStr">
        <is>
          <t>https://www.citytech.cuny.edu/faculty/jseto</t>
        </is>
      </c>
      <c r="K32" s="3" t="inlineStr"/>
      <c r="L32" s="3" t="b">
        <v>0</v>
      </c>
      <c r="M32" s="3" t="n"/>
      <c r="N32" s="3" t="n"/>
      <c r="O32" s="3" t="n"/>
      <c r="P32" s="3" t="n"/>
      <c r="Q32" s="3" t="inlineStr"/>
      <c r="R32" s="3" t="inlineStr"/>
      <c r="S32" s="3" t="inlineStr"/>
      <c r="T32" s="3">
        <f>COUNTIFS(Items!$H$2:$H$5547,$H32)</f>
        <v/>
      </c>
      <c r="U32" s="3">
        <f>COUNTIFS(Items!$H$2:$H$5547,$H32,Items!$I$2:$I$5547,"Journal article")</f>
        <v/>
      </c>
      <c r="V32" s="3">
        <f>COUNTIFS(Items!$H$2:$H$5547,$H32,Items!$I$2:$I$5547,"Conference paper")</f>
        <v/>
      </c>
      <c r="W32" s="3">
        <f>COUNTIFS(Items!$H$2:$H$5547,$H32,Items!$I$2:$I$5547,"Book")</f>
        <v/>
      </c>
      <c r="X32" s="3">
        <f>COUNTIFS(Items!$H$2:$H$5547,$H32,Items!$I$2:$I$5547,"Book chapter")</f>
        <v/>
      </c>
      <c r="Y32" s="3">
        <f>COUNTIFS(Items!$H$2:$H$5547,$H32,Items!$I$2:$I$5547,"Conference presentation")</f>
        <v/>
      </c>
      <c r="Z32" s="3">
        <f>COUNTIFS(Items!$H$2:$H$5547,$H32,Items!$I$2:$I$5547,"Technical report")</f>
        <v/>
      </c>
      <c r="AA32" s="3">
        <f>COUNTIFS(Items!$H$2:$H$5547,$H32,Items!$I$2:$I$5547,"Paper (venue type unclear)")</f>
        <v/>
      </c>
      <c r="AB32" s="3">
        <f>COUNTIFS(Items!$H$2:$H$5547,$H32,Items!$I$2:$I$5547,"Patent")</f>
        <v/>
      </c>
      <c r="AC32" s="3">
        <f>COUNTIFS(Items!$H$2:$H$5547,$H32,Items!$I$2:$I$5547,"Grant")</f>
        <v/>
      </c>
      <c r="AD32" s="3">
        <f>COUNTIFS(Items!$H$2:$H$5547,$H32,Items!$Q$2:$Q$5547,"&lt;&gt;")</f>
        <v/>
      </c>
      <c r="AE32" s="3">
        <f>COUNTIFS(Items!$H$2:$H$5547,$H32,Items!$S$2:$S$5547,"*Dept bio*")</f>
        <v/>
      </c>
      <c r="AF32" s="3">
        <f>COUNTIFS(Items!$H$2:$H$5547,$H32,Items!$S$2:$S$5547,"*CUNY Academic Works*")</f>
        <v/>
      </c>
      <c r="AG32" s="3">
        <f>COUNTIFS(Items!$H$2:$H$5547,$H32,Items!$S$2:$S$5547,"*ORCID*")</f>
        <v/>
      </c>
      <c r="AH32" s="3">
        <f>COUNTIFS(Items!$H$2:$H$5547,$H32,Items!$S$2:$S$5547,"*Crossref*")</f>
        <v/>
      </c>
      <c r="AI32" s="3">
        <f>COUNTIFS(Items!$H$2:$H$5547,$H32,Items!$S$2:$S$5547,"*NSF*")</f>
        <v/>
      </c>
      <c r="AJ32" s="3">
        <f>COUNTIFS(Items!$H$2:$H$5547,$H32,Items!$S$2:$S$5547,"*Google Scholar*")</f>
        <v/>
      </c>
      <c r="AK32" s="3" t="inlineStr"/>
      <c r="AL32" s="3" t="inlineStr">
        <is>
          <t>School of Arts &amp; Sciences</t>
        </is>
      </c>
      <c r="AM32" s="3" t="inlineStr">
        <is>
          <t>Full-time</t>
        </is>
      </c>
      <c r="AN32" s="3">
        <f>COUNTIFS(Items!$H$2:$H$5547,$H32,Items!$I$2:$I$5547,"Preprint")</f>
        <v/>
      </c>
      <c r="AO32" s="3">
        <f>COUNTIFS(Items!$H$2:$H$5547,$H32,Items!$I$2:$I$5547,"Dataset")</f>
        <v/>
      </c>
      <c r="AP32" s="3">
        <f>COUNTIFS(Items!$H$2:$H$5547,$H32,Items!$I$2:$I$5547,"Dissertation")</f>
        <v/>
      </c>
      <c r="AQ32" s="3">
        <f>COUNTIFS(Items!$H$2:$H$5547,$H32,Items!$I$2:$I$5547,"Open educational resource")</f>
        <v/>
      </c>
      <c r="AR32" s="3">
        <f>COUNTIFS(Items!$H$2:$H$5547,$H32,Items!$I$2:$I$5547,"Other")</f>
        <v/>
      </c>
      <c r="AS32" s="3">
        <f>COUNTIFS(Items!$H$2:$H$5547,$H32,Items!$S$2:$S$5547,"*OpenAlex*")</f>
        <v/>
      </c>
      <c r="AT32" s="3">
        <f>COUNTIFS(Items!$H$2:$H$5547,$H32,Items!$S$2:$S$5547,"*NIH*")</f>
        <v/>
      </c>
      <c r="AU32" s="3" t="inlineStr"/>
      <c r="AV32" s="3">
        <f>COUNTIFS(Items!$H$2:$H$5547,$H32,Items!$AE$2:$AE$5547,"Yes")</f>
        <v/>
      </c>
      <c r="AW32" s="3" t="n">
        <v>0</v>
      </c>
    </row>
    <row r="33">
      <c r="A33" s="3" t="n">
        <v>32</v>
      </c>
      <c r="B33" s="3" t="inlineStr">
        <is>
          <t>Sodeinde</t>
        </is>
      </c>
      <c r="C33" s="3" t="inlineStr">
        <is>
          <t>Olufemi</t>
        </is>
      </c>
      <c r="D33" s="3" t="inlineStr">
        <is>
          <t>Olufemi Sodeinde</t>
        </is>
      </c>
      <c r="E33" s="3" t="inlineStr">
        <is>
          <t>Assistant Professor</t>
        </is>
      </c>
      <c r="F33" s="3" t="inlineStr">
        <is>
          <t>NYC College of Technology</t>
        </is>
      </c>
      <c r="G33" s="3" t="inlineStr">
        <is>
          <t>Biological Sciences</t>
        </is>
      </c>
      <c r="H33" s="3" t="inlineStr">
        <is>
          <t>OSodeinde@citytech.cuny.edu</t>
        </is>
      </c>
      <c r="I33" s="3" t="inlineStr">
        <is>
          <t>A-302</t>
        </is>
      </c>
      <c r="J33" s="3" t="inlineStr">
        <is>
          <t>https://www.citytech.cuny.edu/faculty/osodeinde</t>
        </is>
      </c>
      <c r="K33" s="3" t="inlineStr"/>
      <c r="L33" s="3" t="b">
        <v>0</v>
      </c>
      <c r="M33" s="3" t="n"/>
      <c r="N33" s="3" t="n"/>
      <c r="O33" s="3" t="n"/>
      <c r="P33" s="3" t="n"/>
      <c r="Q33" s="3" t="inlineStr"/>
      <c r="R33" s="3" t="inlineStr"/>
      <c r="S33" s="3" t="inlineStr"/>
      <c r="T33" s="3">
        <f>COUNTIFS(Items!$H$2:$H$5547,$H33)</f>
        <v/>
      </c>
      <c r="U33" s="3">
        <f>COUNTIFS(Items!$H$2:$H$5547,$H33,Items!$I$2:$I$5547,"Journal article")</f>
        <v/>
      </c>
      <c r="V33" s="3">
        <f>COUNTIFS(Items!$H$2:$H$5547,$H33,Items!$I$2:$I$5547,"Conference paper")</f>
        <v/>
      </c>
      <c r="W33" s="3">
        <f>COUNTIFS(Items!$H$2:$H$5547,$H33,Items!$I$2:$I$5547,"Book")</f>
        <v/>
      </c>
      <c r="X33" s="3">
        <f>COUNTIFS(Items!$H$2:$H$5547,$H33,Items!$I$2:$I$5547,"Book chapter")</f>
        <v/>
      </c>
      <c r="Y33" s="3">
        <f>COUNTIFS(Items!$H$2:$H$5547,$H33,Items!$I$2:$I$5547,"Conference presentation")</f>
        <v/>
      </c>
      <c r="Z33" s="3">
        <f>COUNTIFS(Items!$H$2:$H$5547,$H33,Items!$I$2:$I$5547,"Technical report")</f>
        <v/>
      </c>
      <c r="AA33" s="3">
        <f>COUNTIFS(Items!$H$2:$H$5547,$H33,Items!$I$2:$I$5547,"Paper (venue type unclear)")</f>
        <v/>
      </c>
      <c r="AB33" s="3">
        <f>COUNTIFS(Items!$H$2:$H$5547,$H33,Items!$I$2:$I$5547,"Patent")</f>
        <v/>
      </c>
      <c r="AC33" s="3">
        <f>COUNTIFS(Items!$H$2:$H$5547,$H33,Items!$I$2:$I$5547,"Grant")</f>
        <v/>
      </c>
      <c r="AD33" s="3">
        <f>COUNTIFS(Items!$H$2:$H$5547,$H33,Items!$Q$2:$Q$5547,"&lt;&gt;")</f>
        <v/>
      </c>
      <c r="AE33" s="3">
        <f>COUNTIFS(Items!$H$2:$H$5547,$H33,Items!$S$2:$S$5547,"*Dept bio*")</f>
        <v/>
      </c>
      <c r="AF33" s="3">
        <f>COUNTIFS(Items!$H$2:$H$5547,$H33,Items!$S$2:$S$5547,"*CUNY Academic Works*")</f>
        <v/>
      </c>
      <c r="AG33" s="3">
        <f>COUNTIFS(Items!$H$2:$H$5547,$H33,Items!$S$2:$S$5547,"*ORCID*")</f>
        <v/>
      </c>
      <c r="AH33" s="3">
        <f>COUNTIFS(Items!$H$2:$H$5547,$H33,Items!$S$2:$S$5547,"*Crossref*")</f>
        <v/>
      </c>
      <c r="AI33" s="3">
        <f>COUNTIFS(Items!$H$2:$H$5547,$H33,Items!$S$2:$S$5547,"*NSF*")</f>
        <v/>
      </c>
      <c r="AJ33" s="3">
        <f>COUNTIFS(Items!$H$2:$H$5547,$H33,Items!$S$2:$S$5547,"*Google Scholar*")</f>
        <v/>
      </c>
      <c r="AK33" s="3" t="inlineStr"/>
      <c r="AL33" s="3" t="inlineStr">
        <is>
          <t>School of Arts &amp; Sciences</t>
        </is>
      </c>
      <c r="AM33" s="3" t="inlineStr">
        <is>
          <t>Full-time</t>
        </is>
      </c>
      <c r="AN33" s="3">
        <f>COUNTIFS(Items!$H$2:$H$5547,$H33,Items!$I$2:$I$5547,"Preprint")</f>
        <v/>
      </c>
      <c r="AO33" s="3">
        <f>COUNTIFS(Items!$H$2:$H$5547,$H33,Items!$I$2:$I$5547,"Dataset")</f>
        <v/>
      </c>
      <c r="AP33" s="3">
        <f>COUNTIFS(Items!$H$2:$H$5547,$H33,Items!$I$2:$I$5547,"Dissertation")</f>
        <v/>
      </c>
      <c r="AQ33" s="3">
        <f>COUNTIFS(Items!$H$2:$H$5547,$H33,Items!$I$2:$I$5547,"Open educational resource")</f>
        <v/>
      </c>
      <c r="AR33" s="3">
        <f>COUNTIFS(Items!$H$2:$H$5547,$H33,Items!$I$2:$I$5547,"Other")</f>
        <v/>
      </c>
      <c r="AS33" s="3">
        <f>COUNTIFS(Items!$H$2:$H$5547,$H33,Items!$S$2:$S$5547,"*OpenAlex*")</f>
        <v/>
      </c>
      <c r="AT33" s="3">
        <f>COUNTIFS(Items!$H$2:$H$5547,$H33,Items!$S$2:$S$5547,"*NIH*")</f>
        <v/>
      </c>
      <c r="AU33" s="3" t="inlineStr"/>
      <c r="AV33" s="3">
        <f>COUNTIFS(Items!$H$2:$H$5547,$H33,Items!$AE$2:$AE$5547,"Yes")</f>
        <v/>
      </c>
      <c r="AW33" s="3" t="n">
        <v>0</v>
      </c>
    </row>
    <row r="34">
      <c r="A34" s="3" t="n">
        <v>33</v>
      </c>
      <c r="B34" s="3" t="inlineStr">
        <is>
          <t>Solis</t>
        </is>
      </c>
      <c r="C34" s="3" t="inlineStr">
        <is>
          <t>Armando</t>
        </is>
      </c>
      <c r="D34" s="3" t="inlineStr">
        <is>
          <t>Armando Solis</t>
        </is>
      </c>
      <c r="E34" s="3" t="inlineStr">
        <is>
          <t>Associate Professor</t>
        </is>
      </c>
      <c r="F34" s="3" t="inlineStr">
        <is>
          <t>NYC College of Technology</t>
        </is>
      </c>
      <c r="G34" s="3" t="inlineStr">
        <is>
          <t>Biological Sciences</t>
        </is>
      </c>
      <c r="H34" s="3" t="inlineStr">
        <is>
          <t>ASolis@citytech.cuny.edu</t>
        </is>
      </c>
      <c r="I34" s="3" t="inlineStr">
        <is>
          <t>A-502</t>
        </is>
      </c>
      <c r="J34" s="3" t="inlineStr">
        <is>
          <t>https://www.citytech.cuny.edu/faculty/asolis</t>
        </is>
      </c>
      <c r="K34" s="3" t="inlineStr"/>
      <c r="L34" s="3" t="b">
        <v>0</v>
      </c>
      <c r="M34" s="3" t="n"/>
      <c r="N34" s="3" t="n"/>
      <c r="O34" s="3" t="n"/>
      <c r="P34" s="3" t="n"/>
      <c r="Q34" s="3" t="inlineStr"/>
      <c r="R34" s="3" t="inlineStr"/>
      <c r="S34" s="3" t="inlineStr"/>
      <c r="T34" s="3">
        <f>COUNTIFS(Items!$H$2:$H$5547,$H34)</f>
        <v/>
      </c>
      <c r="U34" s="3">
        <f>COUNTIFS(Items!$H$2:$H$5547,$H34,Items!$I$2:$I$5547,"Journal article")</f>
        <v/>
      </c>
      <c r="V34" s="3">
        <f>COUNTIFS(Items!$H$2:$H$5547,$H34,Items!$I$2:$I$5547,"Conference paper")</f>
        <v/>
      </c>
      <c r="W34" s="3">
        <f>COUNTIFS(Items!$H$2:$H$5547,$H34,Items!$I$2:$I$5547,"Book")</f>
        <v/>
      </c>
      <c r="X34" s="3">
        <f>COUNTIFS(Items!$H$2:$H$5547,$H34,Items!$I$2:$I$5547,"Book chapter")</f>
        <v/>
      </c>
      <c r="Y34" s="3">
        <f>COUNTIFS(Items!$H$2:$H$5547,$H34,Items!$I$2:$I$5547,"Conference presentation")</f>
        <v/>
      </c>
      <c r="Z34" s="3">
        <f>COUNTIFS(Items!$H$2:$H$5547,$H34,Items!$I$2:$I$5547,"Technical report")</f>
        <v/>
      </c>
      <c r="AA34" s="3">
        <f>COUNTIFS(Items!$H$2:$H$5547,$H34,Items!$I$2:$I$5547,"Paper (venue type unclear)")</f>
        <v/>
      </c>
      <c r="AB34" s="3">
        <f>COUNTIFS(Items!$H$2:$H$5547,$H34,Items!$I$2:$I$5547,"Patent")</f>
        <v/>
      </c>
      <c r="AC34" s="3">
        <f>COUNTIFS(Items!$H$2:$H$5547,$H34,Items!$I$2:$I$5547,"Grant")</f>
        <v/>
      </c>
      <c r="AD34" s="3">
        <f>COUNTIFS(Items!$H$2:$H$5547,$H34,Items!$Q$2:$Q$5547,"&lt;&gt;")</f>
        <v/>
      </c>
      <c r="AE34" s="3">
        <f>COUNTIFS(Items!$H$2:$H$5547,$H34,Items!$S$2:$S$5547,"*Dept bio*")</f>
        <v/>
      </c>
      <c r="AF34" s="3">
        <f>COUNTIFS(Items!$H$2:$H$5547,$H34,Items!$S$2:$S$5547,"*CUNY Academic Works*")</f>
        <v/>
      </c>
      <c r="AG34" s="3">
        <f>COUNTIFS(Items!$H$2:$H$5547,$H34,Items!$S$2:$S$5547,"*ORCID*")</f>
        <v/>
      </c>
      <c r="AH34" s="3">
        <f>COUNTIFS(Items!$H$2:$H$5547,$H34,Items!$S$2:$S$5547,"*Crossref*")</f>
        <v/>
      </c>
      <c r="AI34" s="3">
        <f>COUNTIFS(Items!$H$2:$H$5547,$H34,Items!$S$2:$S$5547,"*NSF*")</f>
        <v/>
      </c>
      <c r="AJ34" s="3">
        <f>COUNTIFS(Items!$H$2:$H$5547,$H34,Items!$S$2:$S$5547,"*Google Scholar*")</f>
        <v/>
      </c>
      <c r="AK34" s="3" t="inlineStr"/>
      <c r="AL34" s="3" t="inlineStr">
        <is>
          <t>School of Arts &amp; Sciences</t>
        </is>
      </c>
      <c r="AM34" s="3" t="inlineStr">
        <is>
          <t>Full-time</t>
        </is>
      </c>
      <c r="AN34" s="3">
        <f>COUNTIFS(Items!$H$2:$H$5547,$H34,Items!$I$2:$I$5547,"Preprint")</f>
        <v/>
      </c>
      <c r="AO34" s="3">
        <f>COUNTIFS(Items!$H$2:$H$5547,$H34,Items!$I$2:$I$5547,"Dataset")</f>
        <v/>
      </c>
      <c r="AP34" s="3">
        <f>COUNTIFS(Items!$H$2:$H$5547,$H34,Items!$I$2:$I$5547,"Dissertation")</f>
        <v/>
      </c>
      <c r="AQ34" s="3">
        <f>COUNTIFS(Items!$H$2:$H$5547,$H34,Items!$I$2:$I$5547,"Open educational resource")</f>
        <v/>
      </c>
      <c r="AR34" s="3">
        <f>COUNTIFS(Items!$H$2:$H$5547,$H34,Items!$I$2:$I$5547,"Other")</f>
        <v/>
      </c>
      <c r="AS34" s="3">
        <f>COUNTIFS(Items!$H$2:$H$5547,$H34,Items!$S$2:$S$5547,"*OpenAlex*")</f>
        <v/>
      </c>
      <c r="AT34" s="3">
        <f>COUNTIFS(Items!$H$2:$H$5547,$H34,Items!$S$2:$S$5547,"*NIH*")</f>
        <v/>
      </c>
      <c r="AU34" s="3" t="inlineStr"/>
      <c r="AV34" s="3">
        <f>COUNTIFS(Items!$H$2:$H$5547,$H34,Items!$AE$2:$AE$5547,"Yes")</f>
        <v/>
      </c>
      <c r="AW34" s="3" t="n">
        <v>0</v>
      </c>
    </row>
    <row r="35">
      <c r="A35" s="3" t="n">
        <v>34</v>
      </c>
      <c r="B35" s="3" t="inlineStr">
        <is>
          <t>Voza</t>
        </is>
      </c>
      <c r="C35" s="3" t="inlineStr">
        <is>
          <t>Tatiana</t>
        </is>
      </c>
      <c r="D35" s="3" t="inlineStr">
        <is>
          <t>Tatiana Voza</t>
        </is>
      </c>
      <c r="E35" s="3" t="inlineStr">
        <is>
          <t>Associate Professor</t>
        </is>
      </c>
      <c r="F35" s="3" t="inlineStr">
        <is>
          <t>NYC College of Technology</t>
        </is>
      </c>
      <c r="G35" s="3" t="inlineStr">
        <is>
          <t>Biological Sciences</t>
        </is>
      </c>
      <c r="H35" s="3" t="inlineStr">
        <is>
          <t>TVoza@citytech.cuny.edu</t>
        </is>
      </c>
      <c r="I35" s="3" t="inlineStr">
        <is>
          <t>A-502</t>
        </is>
      </c>
      <c r="J35" s="3" t="inlineStr">
        <is>
          <t>https://www.citytech.cuny.edu/faculty/tvoza</t>
        </is>
      </c>
      <c r="K35" s="3" t="inlineStr"/>
      <c r="L35" s="3" t="b">
        <v>0</v>
      </c>
      <c r="M35" s="3" t="n"/>
      <c r="N35" s="3" t="n"/>
      <c r="O35" s="3" t="n"/>
      <c r="P35" s="3" t="n"/>
      <c r="Q35" s="3" t="inlineStr"/>
      <c r="R35" s="3" t="inlineStr"/>
      <c r="S35" s="3" t="inlineStr"/>
      <c r="T35" s="3">
        <f>COUNTIFS(Items!$H$2:$H$5547,$H35)</f>
        <v/>
      </c>
      <c r="U35" s="3">
        <f>COUNTIFS(Items!$H$2:$H$5547,$H35,Items!$I$2:$I$5547,"Journal article")</f>
        <v/>
      </c>
      <c r="V35" s="3">
        <f>COUNTIFS(Items!$H$2:$H$5547,$H35,Items!$I$2:$I$5547,"Conference paper")</f>
        <v/>
      </c>
      <c r="W35" s="3">
        <f>COUNTIFS(Items!$H$2:$H$5547,$H35,Items!$I$2:$I$5547,"Book")</f>
        <v/>
      </c>
      <c r="X35" s="3">
        <f>COUNTIFS(Items!$H$2:$H$5547,$H35,Items!$I$2:$I$5547,"Book chapter")</f>
        <v/>
      </c>
      <c r="Y35" s="3">
        <f>COUNTIFS(Items!$H$2:$H$5547,$H35,Items!$I$2:$I$5547,"Conference presentation")</f>
        <v/>
      </c>
      <c r="Z35" s="3">
        <f>COUNTIFS(Items!$H$2:$H$5547,$H35,Items!$I$2:$I$5547,"Technical report")</f>
        <v/>
      </c>
      <c r="AA35" s="3">
        <f>COUNTIFS(Items!$H$2:$H$5547,$H35,Items!$I$2:$I$5547,"Paper (venue type unclear)")</f>
        <v/>
      </c>
      <c r="AB35" s="3">
        <f>COUNTIFS(Items!$H$2:$H$5547,$H35,Items!$I$2:$I$5547,"Patent")</f>
        <v/>
      </c>
      <c r="AC35" s="3">
        <f>COUNTIFS(Items!$H$2:$H$5547,$H35,Items!$I$2:$I$5547,"Grant")</f>
        <v/>
      </c>
      <c r="AD35" s="3">
        <f>COUNTIFS(Items!$H$2:$H$5547,$H35,Items!$Q$2:$Q$5547,"&lt;&gt;")</f>
        <v/>
      </c>
      <c r="AE35" s="3">
        <f>COUNTIFS(Items!$H$2:$H$5547,$H35,Items!$S$2:$S$5547,"*Dept bio*")</f>
        <v/>
      </c>
      <c r="AF35" s="3">
        <f>COUNTIFS(Items!$H$2:$H$5547,$H35,Items!$S$2:$S$5547,"*CUNY Academic Works*")</f>
        <v/>
      </c>
      <c r="AG35" s="3">
        <f>COUNTIFS(Items!$H$2:$H$5547,$H35,Items!$S$2:$S$5547,"*ORCID*")</f>
        <v/>
      </c>
      <c r="AH35" s="3">
        <f>COUNTIFS(Items!$H$2:$H$5547,$H35,Items!$S$2:$S$5547,"*Crossref*")</f>
        <v/>
      </c>
      <c r="AI35" s="3">
        <f>COUNTIFS(Items!$H$2:$H$5547,$H35,Items!$S$2:$S$5547,"*NSF*")</f>
        <v/>
      </c>
      <c r="AJ35" s="3">
        <f>COUNTIFS(Items!$H$2:$H$5547,$H35,Items!$S$2:$S$5547,"*Google Scholar*")</f>
        <v/>
      </c>
      <c r="AK35" s="3" t="inlineStr"/>
      <c r="AL35" s="3" t="inlineStr">
        <is>
          <t>School of Arts &amp; Sciences</t>
        </is>
      </c>
      <c r="AM35" s="3" t="inlineStr">
        <is>
          <t>Full-time</t>
        </is>
      </c>
      <c r="AN35" s="3">
        <f>COUNTIFS(Items!$H$2:$H$5547,$H35,Items!$I$2:$I$5547,"Preprint")</f>
        <v/>
      </c>
      <c r="AO35" s="3">
        <f>COUNTIFS(Items!$H$2:$H$5547,$H35,Items!$I$2:$I$5547,"Dataset")</f>
        <v/>
      </c>
      <c r="AP35" s="3">
        <f>COUNTIFS(Items!$H$2:$H$5547,$H35,Items!$I$2:$I$5547,"Dissertation")</f>
        <v/>
      </c>
      <c r="AQ35" s="3">
        <f>COUNTIFS(Items!$H$2:$H$5547,$H35,Items!$I$2:$I$5547,"Open educational resource")</f>
        <v/>
      </c>
      <c r="AR35" s="3">
        <f>COUNTIFS(Items!$H$2:$H$5547,$H35,Items!$I$2:$I$5547,"Other")</f>
        <v/>
      </c>
      <c r="AS35" s="3">
        <f>COUNTIFS(Items!$H$2:$H$5547,$H35,Items!$S$2:$S$5547,"*OpenAlex*")</f>
        <v/>
      </c>
      <c r="AT35" s="3">
        <f>COUNTIFS(Items!$H$2:$H$5547,$H35,Items!$S$2:$S$5547,"*NIH*")</f>
        <v/>
      </c>
      <c r="AU35" s="3" t="inlineStr"/>
      <c r="AV35" s="3">
        <f>COUNTIFS(Items!$H$2:$H$5547,$H35,Items!$AE$2:$AE$5547,"Yes")</f>
        <v/>
      </c>
      <c r="AW35" s="3" t="n">
        <v>0</v>
      </c>
    </row>
    <row r="36">
      <c r="A36" s="3" t="n">
        <v>35</v>
      </c>
      <c r="B36" s="3" t="inlineStr">
        <is>
          <t>Zahran</t>
        </is>
      </c>
      <c r="C36" s="3" t="inlineStr">
        <is>
          <t>Mai</t>
        </is>
      </c>
      <c r="D36" s="3" t="inlineStr">
        <is>
          <t>Mai Zahran</t>
        </is>
      </c>
      <c r="E36" s="3" t="inlineStr">
        <is>
          <t>Associate Professor</t>
        </is>
      </c>
      <c r="F36" s="3" t="inlineStr">
        <is>
          <t>NYC College of Technology</t>
        </is>
      </c>
      <c r="G36" s="3" t="inlineStr">
        <is>
          <t>Biological Sciences</t>
        </is>
      </c>
      <c r="H36" s="3" t="inlineStr">
        <is>
          <t>MZahran@citytech.cuny.edu</t>
        </is>
      </c>
      <c r="I36" s="3" t="inlineStr">
        <is>
          <t>A-502</t>
        </is>
      </c>
      <c r="J36" s="3" t="inlineStr">
        <is>
          <t>https://www.citytech.cuny.edu/faculty/mzahran</t>
        </is>
      </c>
      <c r="K36" s="3" t="inlineStr"/>
      <c r="L36" s="3" t="b">
        <v>0</v>
      </c>
      <c r="M36" s="3" t="n"/>
      <c r="N36" s="3" t="n"/>
      <c r="O36" s="3" t="n"/>
      <c r="P36" s="3" t="n"/>
      <c r="Q36" s="3" t="inlineStr"/>
      <c r="R36" s="3" t="inlineStr"/>
      <c r="S36" s="3" t="inlineStr"/>
      <c r="T36" s="3">
        <f>COUNTIFS(Items!$H$2:$H$5547,$H36)</f>
        <v/>
      </c>
      <c r="U36" s="3">
        <f>COUNTIFS(Items!$H$2:$H$5547,$H36,Items!$I$2:$I$5547,"Journal article")</f>
        <v/>
      </c>
      <c r="V36" s="3">
        <f>COUNTIFS(Items!$H$2:$H$5547,$H36,Items!$I$2:$I$5547,"Conference paper")</f>
        <v/>
      </c>
      <c r="W36" s="3">
        <f>COUNTIFS(Items!$H$2:$H$5547,$H36,Items!$I$2:$I$5547,"Book")</f>
        <v/>
      </c>
      <c r="X36" s="3">
        <f>COUNTIFS(Items!$H$2:$H$5547,$H36,Items!$I$2:$I$5547,"Book chapter")</f>
        <v/>
      </c>
      <c r="Y36" s="3">
        <f>COUNTIFS(Items!$H$2:$H$5547,$H36,Items!$I$2:$I$5547,"Conference presentation")</f>
        <v/>
      </c>
      <c r="Z36" s="3">
        <f>COUNTIFS(Items!$H$2:$H$5547,$H36,Items!$I$2:$I$5547,"Technical report")</f>
        <v/>
      </c>
      <c r="AA36" s="3">
        <f>COUNTIFS(Items!$H$2:$H$5547,$H36,Items!$I$2:$I$5547,"Paper (venue type unclear)")</f>
        <v/>
      </c>
      <c r="AB36" s="3">
        <f>COUNTIFS(Items!$H$2:$H$5547,$H36,Items!$I$2:$I$5547,"Patent")</f>
        <v/>
      </c>
      <c r="AC36" s="3">
        <f>COUNTIFS(Items!$H$2:$H$5547,$H36,Items!$I$2:$I$5547,"Grant")</f>
        <v/>
      </c>
      <c r="AD36" s="3">
        <f>COUNTIFS(Items!$H$2:$H$5547,$H36,Items!$Q$2:$Q$5547,"&lt;&gt;")</f>
        <v/>
      </c>
      <c r="AE36" s="3">
        <f>COUNTIFS(Items!$H$2:$H$5547,$H36,Items!$S$2:$S$5547,"*Dept bio*")</f>
        <v/>
      </c>
      <c r="AF36" s="3">
        <f>COUNTIFS(Items!$H$2:$H$5547,$H36,Items!$S$2:$S$5547,"*CUNY Academic Works*")</f>
        <v/>
      </c>
      <c r="AG36" s="3">
        <f>COUNTIFS(Items!$H$2:$H$5547,$H36,Items!$S$2:$S$5547,"*ORCID*")</f>
        <v/>
      </c>
      <c r="AH36" s="3">
        <f>COUNTIFS(Items!$H$2:$H$5547,$H36,Items!$S$2:$S$5547,"*Crossref*")</f>
        <v/>
      </c>
      <c r="AI36" s="3">
        <f>COUNTIFS(Items!$H$2:$H$5547,$H36,Items!$S$2:$S$5547,"*NSF*")</f>
        <v/>
      </c>
      <c r="AJ36" s="3">
        <f>COUNTIFS(Items!$H$2:$H$5547,$H36,Items!$S$2:$S$5547,"*Google Scholar*")</f>
        <v/>
      </c>
      <c r="AK36" s="3" t="inlineStr"/>
      <c r="AL36" s="3" t="inlineStr">
        <is>
          <t>School of Arts &amp; Sciences</t>
        </is>
      </c>
      <c r="AM36" s="3" t="inlineStr">
        <is>
          <t>Full-time</t>
        </is>
      </c>
      <c r="AN36" s="3">
        <f>COUNTIFS(Items!$H$2:$H$5547,$H36,Items!$I$2:$I$5547,"Preprint")</f>
        <v/>
      </c>
      <c r="AO36" s="3">
        <f>COUNTIFS(Items!$H$2:$H$5547,$H36,Items!$I$2:$I$5547,"Dataset")</f>
        <v/>
      </c>
      <c r="AP36" s="3">
        <f>COUNTIFS(Items!$H$2:$H$5547,$H36,Items!$I$2:$I$5547,"Dissertation")</f>
        <v/>
      </c>
      <c r="AQ36" s="3">
        <f>COUNTIFS(Items!$H$2:$H$5547,$H36,Items!$I$2:$I$5547,"Open educational resource")</f>
        <v/>
      </c>
      <c r="AR36" s="3">
        <f>COUNTIFS(Items!$H$2:$H$5547,$H36,Items!$I$2:$I$5547,"Other")</f>
        <v/>
      </c>
      <c r="AS36" s="3">
        <f>COUNTIFS(Items!$H$2:$H$5547,$H36,Items!$S$2:$S$5547,"*OpenAlex*")</f>
        <v/>
      </c>
      <c r="AT36" s="3">
        <f>COUNTIFS(Items!$H$2:$H$5547,$H36,Items!$S$2:$S$5547,"*NIH*")</f>
        <v/>
      </c>
      <c r="AU36" s="3" t="inlineStr">
        <is>
          <t>Some AI work</t>
        </is>
      </c>
      <c r="AV36" s="3">
        <f>COUNTIFS(Items!$H$2:$H$5547,$H36,Items!$AE$2:$AE$5547,"Yes")</f>
        <v/>
      </c>
      <c r="AW36" s="3" t="n">
        <v>18</v>
      </c>
    </row>
    <row r="37">
      <c r="A37" s="3" t="n">
        <v>36</v>
      </c>
      <c r="B37" s="3" t="inlineStr">
        <is>
          <t>Zameer</t>
        </is>
      </c>
      <c r="C37" s="3" t="inlineStr">
        <is>
          <t>Andleeb</t>
        </is>
      </c>
      <c r="D37" s="3" t="inlineStr">
        <is>
          <t>Andleeb Zameer</t>
        </is>
      </c>
      <c r="E37" s="3" t="inlineStr">
        <is>
          <t>Chair</t>
        </is>
      </c>
      <c r="F37" s="3" t="inlineStr">
        <is>
          <t>NYC College of Technology</t>
        </is>
      </c>
      <c r="G37" s="3" t="inlineStr">
        <is>
          <t>Biological Sciences</t>
        </is>
      </c>
      <c r="H37" s="3" t="inlineStr">
        <is>
          <t>AZameer@citytech.cuny.edu</t>
        </is>
      </c>
      <c r="I37" s="3" t="inlineStr">
        <is>
          <t>A-301</t>
        </is>
      </c>
      <c r="J37" s="3" t="inlineStr">
        <is>
          <t>https://www.citytech.cuny.edu/faculty/azameer</t>
        </is>
      </c>
      <c r="K37" s="3" t="inlineStr"/>
      <c r="L37" s="3" t="b">
        <v>0</v>
      </c>
      <c r="M37" s="3" t="n"/>
      <c r="N37" s="3" t="n"/>
      <c r="O37" s="3" t="n"/>
      <c r="P37" s="3" t="n"/>
      <c r="Q37" s="3" t="inlineStr"/>
      <c r="R37" s="3" t="inlineStr"/>
      <c r="S37" s="3" t="inlineStr"/>
      <c r="T37" s="3">
        <f>COUNTIFS(Items!$H$2:$H$5547,$H37)</f>
        <v/>
      </c>
      <c r="U37" s="3">
        <f>COUNTIFS(Items!$H$2:$H$5547,$H37,Items!$I$2:$I$5547,"Journal article")</f>
        <v/>
      </c>
      <c r="V37" s="3">
        <f>COUNTIFS(Items!$H$2:$H$5547,$H37,Items!$I$2:$I$5547,"Conference paper")</f>
        <v/>
      </c>
      <c r="W37" s="3">
        <f>COUNTIFS(Items!$H$2:$H$5547,$H37,Items!$I$2:$I$5547,"Book")</f>
        <v/>
      </c>
      <c r="X37" s="3">
        <f>COUNTIFS(Items!$H$2:$H$5547,$H37,Items!$I$2:$I$5547,"Book chapter")</f>
        <v/>
      </c>
      <c r="Y37" s="3">
        <f>COUNTIFS(Items!$H$2:$H$5547,$H37,Items!$I$2:$I$5547,"Conference presentation")</f>
        <v/>
      </c>
      <c r="Z37" s="3">
        <f>COUNTIFS(Items!$H$2:$H$5547,$H37,Items!$I$2:$I$5547,"Technical report")</f>
        <v/>
      </c>
      <c r="AA37" s="3">
        <f>COUNTIFS(Items!$H$2:$H$5547,$H37,Items!$I$2:$I$5547,"Paper (venue type unclear)")</f>
        <v/>
      </c>
      <c r="AB37" s="3">
        <f>COUNTIFS(Items!$H$2:$H$5547,$H37,Items!$I$2:$I$5547,"Patent")</f>
        <v/>
      </c>
      <c r="AC37" s="3">
        <f>COUNTIFS(Items!$H$2:$H$5547,$H37,Items!$I$2:$I$5547,"Grant")</f>
        <v/>
      </c>
      <c r="AD37" s="3">
        <f>COUNTIFS(Items!$H$2:$H$5547,$H37,Items!$Q$2:$Q$5547,"&lt;&gt;")</f>
        <v/>
      </c>
      <c r="AE37" s="3">
        <f>COUNTIFS(Items!$H$2:$H$5547,$H37,Items!$S$2:$S$5547,"*Dept bio*")</f>
        <v/>
      </c>
      <c r="AF37" s="3">
        <f>COUNTIFS(Items!$H$2:$H$5547,$H37,Items!$S$2:$S$5547,"*CUNY Academic Works*")</f>
        <v/>
      </c>
      <c r="AG37" s="3">
        <f>COUNTIFS(Items!$H$2:$H$5547,$H37,Items!$S$2:$S$5547,"*ORCID*")</f>
        <v/>
      </c>
      <c r="AH37" s="3">
        <f>COUNTIFS(Items!$H$2:$H$5547,$H37,Items!$S$2:$S$5547,"*Crossref*")</f>
        <v/>
      </c>
      <c r="AI37" s="3">
        <f>COUNTIFS(Items!$H$2:$H$5547,$H37,Items!$S$2:$S$5547,"*NSF*")</f>
        <v/>
      </c>
      <c r="AJ37" s="3">
        <f>COUNTIFS(Items!$H$2:$H$5547,$H37,Items!$S$2:$S$5547,"*Google Scholar*")</f>
        <v/>
      </c>
      <c r="AK37" s="3" t="inlineStr"/>
      <c r="AL37" s="3" t="inlineStr">
        <is>
          <t>School of Arts &amp; Sciences</t>
        </is>
      </c>
      <c r="AM37" s="3" t="inlineStr">
        <is>
          <t>Full-time</t>
        </is>
      </c>
      <c r="AN37" s="3">
        <f>COUNTIFS(Items!$H$2:$H$5547,$H37,Items!$I$2:$I$5547,"Preprint")</f>
        <v/>
      </c>
      <c r="AO37" s="3">
        <f>COUNTIFS(Items!$H$2:$H$5547,$H37,Items!$I$2:$I$5547,"Dataset")</f>
        <v/>
      </c>
      <c r="AP37" s="3">
        <f>COUNTIFS(Items!$H$2:$H$5547,$H37,Items!$I$2:$I$5547,"Dissertation")</f>
        <v/>
      </c>
      <c r="AQ37" s="3">
        <f>COUNTIFS(Items!$H$2:$H$5547,$H37,Items!$I$2:$I$5547,"Open educational resource")</f>
        <v/>
      </c>
      <c r="AR37" s="3">
        <f>COUNTIFS(Items!$H$2:$H$5547,$H37,Items!$I$2:$I$5547,"Other")</f>
        <v/>
      </c>
      <c r="AS37" s="3">
        <f>COUNTIFS(Items!$H$2:$H$5547,$H37,Items!$S$2:$S$5547,"*OpenAlex*")</f>
        <v/>
      </c>
      <c r="AT37" s="3">
        <f>COUNTIFS(Items!$H$2:$H$5547,$H37,Items!$S$2:$S$5547,"*NIH*")</f>
        <v/>
      </c>
      <c r="AU37" s="3" t="inlineStr"/>
      <c r="AV37" s="3">
        <f>COUNTIFS(Items!$H$2:$H$5547,$H37,Items!$AE$2:$AE$5547,"Yes")</f>
        <v/>
      </c>
      <c r="AW37" s="3" t="n">
        <v>0</v>
      </c>
    </row>
    <row r="38">
      <c r="A38" s="3" t="n">
        <v>37</v>
      </c>
      <c r="B38" s="3" t="inlineStr">
        <is>
          <t>Deiner</t>
        </is>
      </c>
      <c r="C38" s="3" t="inlineStr">
        <is>
          <t>Jay</t>
        </is>
      </c>
      <c r="D38" s="3" t="inlineStr">
        <is>
          <t>Jay Deiner</t>
        </is>
      </c>
      <c r="E38" s="3" t="inlineStr">
        <is>
          <t>Associate Professor</t>
        </is>
      </c>
      <c r="F38" s="3" t="inlineStr">
        <is>
          <t>NYC College of Technology</t>
        </is>
      </c>
      <c r="G38" s="3" t="inlineStr">
        <is>
          <t>Chemistry</t>
        </is>
      </c>
      <c r="H38" s="3" t="inlineStr">
        <is>
          <t>LDeiner@citytech.cuny.edu</t>
        </is>
      </c>
      <c r="I38" s="3" t="inlineStr">
        <is>
          <t>A-518</t>
        </is>
      </c>
      <c r="J38" s="3" t="inlineStr">
        <is>
          <t>https://www.citytech.cuny.edu/faculty/ldeiner</t>
        </is>
      </c>
      <c r="K38" s="3" t="inlineStr"/>
      <c r="L38" s="3" t="b">
        <v>0</v>
      </c>
      <c r="M38" s="3" t="n"/>
      <c r="N38" s="3" t="n"/>
      <c r="O38" s="3" t="n"/>
      <c r="P38" s="3" t="n"/>
      <c r="Q38" s="3" t="inlineStr"/>
      <c r="R38" s="3" t="inlineStr"/>
      <c r="S38" s="3" t="inlineStr"/>
      <c r="T38" s="3">
        <f>COUNTIFS(Items!$H$2:$H$5547,$H38)</f>
        <v/>
      </c>
      <c r="U38" s="3">
        <f>COUNTIFS(Items!$H$2:$H$5547,$H38,Items!$I$2:$I$5547,"Journal article")</f>
        <v/>
      </c>
      <c r="V38" s="3">
        <f>COUNTIFS(Items!$H$2:$H$5547,$H38,Items!$I$2:$I$5547,"Conference paper")</f>
        <v/>
      </c>
      <c r="W38" s="3">
        <f>COUNTIFS(Items!$H$2:$H$5547,$H38,Items!$I$2:$I$5547,"Book")</f>
        <v/>
      </c>
      <c r="X38" s="3">
        <f>COUNTIFS(Items!$H$2:$H$5547,$H38,Items!$I$2:$I$5547,"Book chapter")</f>
        <v/>
      </c>
      <c r="Y38" s="3">
        <f>COUNTIFS(Items!$H$2:$H$5547,$H38,Items!$I$2:$I$5547,"Conference presentation")</f>
        <v/>
      </c>
      <c r="Z38" s="3">
        <f>COUNTIFS(Items!$H$2:$H$5547,$H38,Items!$I$2:$I$5547,"Technical report")</f>
        <v/>
      </c>
      <c r="AA38" s="3">
        <f>COUNTIFS(Items!$H$2:$H$5547,$H38,Items!$I$2:$I$5547,"Paper (venue type unclear)")</f>
        <v/>
      </c>
      <c r="AB38" s="3">
        <f>COUNTIFS(Items!$H$2:$H$5547,$H38,Items!$I$2:$I$5547,"Patent")</f>
        <v/>
      </c>
      <c r="AC38" s="3">
        <f>COUNTIFS(Items!$H$2:$H$5547,$H38,Items!$I$2:$I$5547,"Grant")</f>
        <v/>
      </c>
      <c r="AD38" s="3">
        <f>COUNTIFS(Items!$H$2:$H$5547,$H38,Items!$Q$2:$Q$5547,"&lt;&gt;")</f>
        <v/>
      </c>
      <c r="AE38" s="3">
        <f>COUNTIFS(Items!$H$2:$H$5547,$H38,Items!$S$2:$S$5547,"*Dept bio*")</f>
        <v/>
      </c>
      <c r="AF38" s="3">
        <f>COUNTIFS(Items!$H$2:$H$5547,$H38,Items!$S$2:$S$5547,"*CUNY Academic Works*")</f>
        <v/>
      </c>
      <c r="AG38" s="3">
        <f>COUNTIFS(Items!$H$2:$H$5547,$H38,Items!$S$2:$S$5547,"*ORCID*")</f>
        <v/>
      </c>
      <c r="AH38" s="3">
        <f>COUNTIFS(Items!$H$2:$H$5547,$H38,Items!$S$2:$S$5547,"*Crossref*")</f>
        <v/>
      </c>
      <c r="AI38" s="3">
        <f>COUNTIFS(Items!$H$2:$H$5547,$H38,Items!$S$2:$S$5547,"*NSF*")</f>
        <v/>
      </c>
      <c r="AJ38" s="3">
        <f>COUNTIFS(Items!$H$2:$H$5547,$H38,Items!$S$2:$S$5547,"*Google Scholar*")</f>
        <v/>
      </c>
      <c r="AK38" s="3" t="inlineStr"/>
      <c r="AL38" s="3" t="inlineStr">
        <is>
          <t>School of Arts &amp; Sciences</t>
        </is>
      </c>
      <c r="AM38" s="3" t="inlineStr">
        <is>
          <t>Full-time</t>
        </is>
      </c>
      <c r="AN38" s="3">
        <f>COUNTIFS(Items!$H$2:$H$5547,$H38,Items!$I$2:$I$5547,"Preprint")</f>
        <v/>
      </c>
      <c r="AO38" s="3">
        <f>COUNTIFS(Items!$H$2:$H$5547,$H38,Items!$I$2:$I$5547,"Dataset")</f>
        <v/>
      </c>
      <c r="AP38" s="3">
        <f>COUNTIFS(Items!$H$2:$H$5547,$H38,Items!$I$2:$I$5547,"Dissertation")</f>
        <v/>
      </c>
      <c r="AQ38" s="3">
        <f>COUNTIFS(Items!$H$2:$H$5547,$H38,Items!$I$2:$I$5547,"Open educational resource")</f>
        <v/>
      </c>
      <c r="AR38" s="3">
        <f>COUNTIFS(Items!$H$2:$H$5547,$H38,Items!$I$2:$I$5547,"Other")</f>
        <v/>
      </c>
      <c r="AS38" s="3">
        <f>COUNTIFS(Items!$H$2:$H$5547,$H38,Items!$S$2:$S$5547,"*OpenAlex*")</f>
        <v/>
      </c>
      <c r="AT38" s="3">
        <f>COUNTIFS(Items!$H$2:$H$5547,$H38,Items!$S$2:$S$5547,"*NIH*")</f>
        <v/>
      </c>
      <c r="AU38" s="3" t="inlineStr"/>
      <c r="AV38" s="3">
        <f>COUNTIFS(Items!$H$2:$H$5547,$H38,Items!$AE$2:$AE$5547,"Yes")</f>
        <v/>
      </c>
      <c r="AW38" s="3" t="n">
        <v>0</v>
      </c>
    </row>
    <row r="39">
      <c r="A39" s="3" t="n">
        <v>38</v>
      </c>
      <c r="B39" s="3" t="inlineStr">
        <is>
          <t>Deiner</t>
        </is>
      </c>
      <c r="C39" s="3" t="inlineStr">
        <is>
          <t>Lazarus</t>
        </is>
      </c>
      <c r="D39" s="3" t="inlineStr">
        <is>
          <t>Lazarus Deiner</t>
        </is>
      </c>
      <c r="E39" s="3" t="inlineStr">
        <is>
          <t>Associate Professor</t>
        </is>
      </c>
      <c r="F39" s="3" t="inlineStr">
        <is>
          <t>NYC College of Technology</t>
        </is>
      </c>
      <c r="G39" s="3" t="inlineStr">
        <is>
          <t>Chemistry</t>
        </is>
      </c>
      <c r="H39" s="3" t="inlineStr">
        <is>
          <t>LAZARUS.DEINER25@CITYTECH.CUNY.EDU</t>
        </is>
      </c>
      <c r="I39" s="3" t="inlineStr"/>
      <c r="J39" s="3" t="inlineStr">
        <is>
          <t>https://www.citytech.cuny.edu/faculty/lazarus.deiner25</t>
        </is>
      </c>
      <c r="K39" s="3" t="inlineStr"/>
      <c r="L39" s="3" t="b">
        <v>0</v>
      </c>
      <c r="M39" s="3" t="n"/>
      <c r="N39" s="3" t="n"/>
      <c r="O39" s="3" t="n"/>
      <c r="P39" s="3" t="n"/>
      <c r="Q39" s="3" t="inlineStr"/>
      <c r="R39" s="3" t="inlineStr"/>
      <c r="S39" s="3" t="inlineStr"/>
      <c r="T39" s="3">
        <f>COUNTIFS(Items!$H$2:$H$5547,$H39)</f>
        <v/>
      </c>
      <c r="U39" s="3">
        <f>COUNTIFS(Items!$H$2:$H$5547,$H39,Items!$I$2:$I$5547,"Journal article")</f>
        <v/>
      </c>
      <c r="V39" s="3">
        <f>COUNTIFS(Items!$H$2:$H$5547,$H39,Items!$I$2:$I$5547,"Conference paper")</f>
        <v/>
      </c>
      <c r="W39" s="3">
        <f>COUNTIFS(Items!$H$2:$H$5547,$H39,Items!$I$2:$I$5547,"Book")</f>
        <v/>
      </c>
      <c r="X39" s="3">
        <f>COUNTIFS(Items!$H$2:$H$5547,$H39,Items!$I$2:$I$5547,"Book chapter")</f>
        <v/>
      </c>
      <c r="Y39" s="3">
        <f>COUNTIFS(Items!$H$2:$H$5547,$H39,Items!$I$2:$I$5547,"Conference presentation")</f>
        <v/>
      </c>
      <c r="Z39" s="3">
        <f>COUNTIFS(Items!$H$2:$H$5547,$H39,Items!$I$2:$I$5547,"Technical report")</f>
        <v/>
      </c>
      <c r="AA39" s="3">
        <f>COUNTIFS(Items!$H$2:$H$5547,$H39,Items!$I$2:$I$5547,"Paper (venue type unclear)")</f>
        <v/>
      </c>
      <c r="AB39" s="3">
        <f>COUNTIFS(Items!$H$2:$H$5547,$H39,Items!$I$2:$I$5547,"Patent")</f>
        <v/>
      </c>
      <c r="AC39" s="3">
        <f>COUNTIFS(Items!$H$2:$H$5547,$H39,Items!$I$2:$I$5547,"Grant")</f>
        <v/>
      </c>
      <c r="AD39" s="3">
        <f>COUNTIFS(Items!$H$2:$H$5547,$H39,Items!$Q$2:$Q$5547,"&lt;&gt;")</f>
        <v/>
      </c>
      <c r="AE39" s="3">
        <f>COUNTIFS(Items!$H$2:$H$5547,$H39,Items!$S$2:$S$5547,"*Dept bio*")</f>
        <v/>
      </c>
      <c r="AF39" s="3">
        <f>COUNTIFS(Items!$H$2:$H$5547,$H39,Items!$S$2:$S$5547,"*CUNY Academic Works*")</f>
        <v/>
      </c>
      <c r="AG39" s="3">
        <f>COUNTIFS(Items!$H$2:$H$5547,$H39,Items!$S$2:$S$5547,"*ORCID*")</f>
        <v/>
      </c>
      <c r="AH39" s="3">
        <f>COUNTIFS(Items!$H$2:$H$5547,$H39,Items!$S$2:$S$5547,"*Crossref*")</f>
        <v/>
      </c>
      <c r="AI39" s="3">
        <f>COUNTIFS(Items!$H$2:$H$5547,$H39,Items!$S$2:$S$5547,"*NSF*")</f>
        <v/>
      </c>
      <c r="AJ39" s="3">
        <f>COUNTIFS(Items!$H$2:$H$5547,$H39,Items!$S$2:$S$5547,"*Google Scholar*")</f>
        <v/>
      </c>
      <c r="AK39" s="3" t="inlineStr"/>
      <c r="AL39" s="3" t="inlineStr">
        <is>
          <t>School of Arts &amp; Sciences</t>
        </is>
      </c>
      <c r="AM39" s="3" t="inlineStr">
        <is>
          <t>Full-time</t>
        </is>
      </c>
      <c r="AN39" s="3">
        <f>COUNTIFS(Items!$H$2:$H$5547,$H39,Items!$I$2:$I$5547,"Preprint")</f>
        <v/>
      </c>
      <c r="AO39" s="3">
        <f>COUNTIFS(Items!$H$2:$H$5547,$H39,Items!$I$2:$I$5547,"Dataset")</f>
        <v/>
      </c>
      <c r="AP39" s="3">
        <f>COUNTIFS(Items!$H$2:$H$5547,$H39,Items!$I$2:$I$5547,"Dissertation")</f>
        <v/>
      </c>
      <c r="AQ39" s="3">
        <f>COUNTIFS(Items!$H$2:$H$5547,$H39,Items!$I$2:$I$5547,"Open educational resource")</f>
        <v/>
      </c>
      <c r="AR39" s="3">
        <f>COUNTIFS(Items!$H$2:$H$5547,$H39,Items!$I$2:$I$5547,"Other")</f>
        <v/>
      </c>
      <c r="AS39" s="3">
        <f>COUNTIFS(Items!$H$2:$H$5547,$H39,Items!$S$2:$S$5547,"*OpenAlex*")</f>
        <v/>
      </c>
      <c r="AT39" s="3">
        <f>COUNTIFS(Items!$H$2:$H$5547,$H39,Items!$S$2:$S$5547,"*NIH*")</f>
        <v/>
      </c>
      <c r="AU39" s="3" t="inlineStr"/>
      <c r="AV39" s="3">
        <f>COUNTIFS(Items!$H$2:$H$5547,$H39,Items!$AE$2:$AE$5547,"Yes")</f>
        <v/>
      </c>
      <c r="AW39" s="3" t="n">
        <v>0</v>
      </c>
    </row>
    <row r="40">
      <c r="A40" s="3" t="n">
        <v>39</v>
      </c>
      <c r="B40" s="3" t="inlineStr">
        <is>
          <t>Jovanovic</t>
        </is>
      </c>
      <c r="C40" s="3" t="inlineStr">
        <is>
          <t>Ivana</t>
        </is>
      </c>
      <c r="D40" s="3" t="inlineStr">
        <is>
          <t>Ivana Jovanovic</t>
        </is>
      </c>
      <c r="E40" s="3" t="inlineStr">
        <is>
          <t>Chair</t>
        </is>
      </c>
      <c r="F40" s="3" t="inlineStr">
        <is>
          <t>NYC College of Technology</t>
        </is>
      </c>
      <c r="G40" s="3" t="inlineStr">
        <is>
          <t>Chemistry</t>
        </is>
      </c>
      <c r="H40" s="3" t="inlineStr">
        <is>
          <t>IJovanovic@citytech.cuny.edu</t>
        </is>
      </c>
      <c r="I40" s="3" t="inlineStr">
        <is>
          <t>A-516</t>
        </is>
      </c>
      <c r="J40" s="3" t="inlineStr">
        <is>
          <t>https://www.citytech.cuny.edu/faculty/ijovanovic</t>
        </is>
      </c>
      <c r="K40" s="3" t="inlineStr"/>
      <c r="L40" s="3" t="b">
        <v>0</v>
      </c>
      <c r="M40" s="3" t="n"/>
      <c r="N40" s="3" t="n"/>
      <c r="O40" s="3" t="n"/>
      <c r="P40" s="3" t="n"/>
      <c r="Q40" s="3" t="inlineStr"/>
      <c r="R40" s="3" t="inlineStr"/>
      <c r="S40" s="3" t="inlineStr"/>
      <c r="T40" s="3">
        <f>COUNTIFS(Items!$H$2:$H$5547,$H40)</f>
        <v/>
      </c>
      <c r="U40" s="3">
        <f>COUNTIFS(Items!$H$2:$H$5547,$H40,Items!$I$2:$I$5547,"Journal article")</f>
        <v/>
      </c>
      <c r="V40" s="3">
        <f>COUNTIFS(Items!$H$2:$H$5547,$H40,Items!$I$2:$I$5547,"Conference paper")</f>
        <v/>
      </c>
      <c r="W40" s="3">
        <f>COUNTIFS(Items!$H$2:$H$5547,$H40,Items!$I$2:$I$5547,"Book")</f>
        <v/>
      </c>
      <c r="X40" s="3">
        <f>COUNTIFS(Items!$H$2:$H$5547,$H40,Items!$I$2:$I$5547,"Book chapter")</f>
        <v/>
      </c>
      <c r="Y40" s="3">
        <f>COUNTIFS(Items!$H$2:$H$5547,$H40,Items!$I$2:$I$5547,"Conference presentation")</f>
        <v/>
      </c>
      <c r="Z40" s="3">
        <f>COUNTIFS(Items!$H$2:$H$5547,$H40,Items!$I$2:$I$5547,"Technical report")</f>
        <v/>
      </c>
      <c r="AA40" s="3">
        <f>COUNTIFS(Items!$H$2:$H$5547,$H40,Items!$I$2:$I$5547,"Paper (venue type unclear)")</f>
        <v/>
      </c>
      <c r="AB40" s="3">
        <f>COUNTIFS(Items!$H$2:$H$5547,$H40,Items!$I$2:$I$5547,"Patent")</f>
        <v/>
      </c>
      <c r="AC40" s="3">
        <f>COUNTIFS(Items!$H$2:$H$5547,$H40,Items!$I$2:$I$5547,"Grant")</f>
        <v/>
      </c>
      <c r="AD40" s="3">
        <f>COUNTIFS(Items!$H$2:$H$5547,$H40,Items!$Q$2:$Q$5547,"&lt;&gt;")</f>
        <v/>
      </c>
      <c r="AE40" s="3">
        <f>COUNTIFS(Items!$H$2:$H$5547,$H40,Items!$S$2:$S$5547,"*Dept bio*")</f>
        <v/>
      </c>
      <c r="AF40" s="3">
        <f>COUNTIFS(Items!$H$2:$H$5547,$H40,Items!$S$2:$S$5547,"*CUNY Academic Works*")</f>
        <v/>
      </c>
      <c r="AG40" s="3">
        <f>COUNTIFS(Items!$H$2:$H$5547,$H40,Items!$S$2:$S$5547,"*ORCID*")</f>
        <v/>
      </c>
      <c r="AH40" s="3">
        <f>COUNTIFS(Items!$H$2:$H$5547,$H40,Items!$S$2:$S$5547,"*Crossref*")</f>
        <v/>
      </c>
      <c r="AI40" s="3">
        <f>COUNTIFS(Items!$H$2:$H$5547,$H40,Items!$S$2:$S$5547,"*NSF*")</f>
        <v/>
      </c>
      <c r="AJ40" s="3">
        <f>COUNTIFS(Items!$H$2:$H$5547,$H40,Items!$S$2:$S$5547,"*Google Scholar*")</f>
        <v/>
      </c>
      <c r="AK40" s="3" t="inlineStr"/>
      <c r="AL40" s="3" t="inlineStr">
        <is>
          <t>School of Arts &amp; Sciences</t>
        </is>
      </c>
      <c r="AM40" s="3" t="inlineStr">
        <is>
          <t>Full-time</t>
        </is>
      </c>
      <c r="AN40" s="3">
        <f>COUNTIFS(Items!$H$2:$H$5547,$H40,Items!$I$2:$I$5547,"Preprint")</f>
        <v/>
      </c>
      <c r="AO40" s="3">
        <f>COUNTIFS(Items!$H$2:$H$5547,$H40,Items!$I$2:$I$5547,"Dataset")</f>
        <v/>
      </c>
      <c r="AP40" s="3">
        <f>COUNTIFS(Items!$H$2:$H$5547,$H40,Items!$I$2:$I$5547,"Dissertation")</f>
        <v/>
      </c>
      <c r="AQ40" s="3">
        <f>COUNTIFS(Items!$H$2:$H$5547,$H40,Items!$I$2:$I$5547,"Open educational resource")</f>
        <v/>
      </c>
      <c r="AR40" s="3">
        <f>COUNTIFS(Items!$H$2:$H$5547,$H40,Items!$I$2:$I$5547,"Other")</f>
        <v/>
      </c>
      <c r="AS40" s="3">
        <f>COUNTIFS(Items!$H$2:$H$5547,$H40,Items!$S$2:$S$5547,"*OpenAlex*")</f>
        <v/>
      </c>
      <c r="AT40" s="3">
        <f>COUNTIFS(Items!$H$2:$H$5547,$H40,Items!$S$2:$S$5547,"*NIH*")</f>
        <v/>
      </c>
      <c r="AU40" s="3" t="inlineStr"/>
      <c r="AV40" s="3">
        <f>COUNTIFS(Items!$H$2:$H$5547,$H40,Items!$AE$2:$AE$5547,"Yes")</f>
        <v/>
      </c>
      <c r="AW40" s="3" t="n">
        <v>0</v>
      </c>
    </row>
    <row r="41">
      <c r="A41" s="3" t="n">
        <v>40</v>
      </c>
      <c r="B41" s="3" t="inlineStr">
        <is>
          <t>Martinez</t>
        </is>
      </c>
      <c r="C41" s="3" t="inlineStr">
        <is>
          <t>Alberto</t>
        </is>
      </c>
      <c r="D41" s="3" t="inlineStr">
        <is>
          <t>Alberto Martinez</t>
        </is>
      </c>
      <c r="E41" s="3" t="inlineStr">
        <is>
          <t>Associate Professor</t>
        </is>
      </c>
      <c r="F41" s="3" t="inlineStr">
        <is>
          <t>NYC College of Technology</t>
        </is>
      </c>
      <c r="G41" s="3" t="inlineStr">
        <is>
          <t>Chemistry</t>
        </is>
      </c>
      <c r="H41" s="3" t="inlineStr">
        <is>
          <t>AMartinez@citytech.cuny.edu</t>
        </is>
      </c>
      <c r="I41" s="3" t="inlineStr">
        <is>
          <t>A-516</t>
        </is>
      </c>
      <c r="J41" s="3" t="inlineStr">
        <is>
          <t>https://www.citytech.cuny.edu/faculty/amartinez</t>
        </is>
      </c>
      <c r="K41" s="3" t="inlineStr"/>
      <c r="L41" s="3" t="b">
        <v>0</v>
      </c>
      <c r="M41" s="3" t="n"/>
      <c r="N41" s="3" t="n"/>
      <c r="O41" s="3" t="n"/>
      <c r="P41" s="3" t="n"/>
      <c r="Q41" s="3" t="inlineStr"/>
      <c r="R41" s="3" t="inlineStr"/>
      <c r="S41" s="3" t="inlineStr"/>
      <c r="T41" s="3">
        <f>COUNTIFS(Items!$H$2:$H$5547,$H41)</f>
        <v/>
      </c>
      <c r="U41" s="3">
        <f>COUNTIFS(Items!$H$2:$H$5547,$H41,Items!$I$2:$I$5547,"Journal article")</f>
        <v/>
      </c>
      <c r="V41" s="3">
        <f>COUNTIFS(Items!$H$2:$H$5547,$H41,Items!$I$2:$I$5547,"Conference paper")</f>
        <v/>
      </c>
      <c r="W41" s="3">
        <f>COUNTIFS(Items!$H$2:$H$5547,$H41,Items!$I$2:$I$5547,"Book")</f>
        <v/>
      </c>
      <c r="X41" s="3">
        <f>COUNTIFS(Items!$H$2:$H$5547,$H41,Items!$I$2:$I$5547,"Book chapter")</f>
        <v/>
      </c>
      <c r="Y41" s="3">
        <f>COUNTIFS(Items!$H$2:$H$5547,$H41,Items!$I$2:$I$5547,"Conference presentation")</f>
        <v/>
      </c>
      <c r="Z41" s="3">
        <f>COUNTIFS(Items!$H$2:$H$5547,$H41,Items!$I$2:$I$5547,"Technical report")</f>
        <v/>
      </c>
      <c r="AA41" s="3">
        <f>COUNTIFS(Items!$H$2:$H$5547,$H41,Items!$I$2:$I$5547,"Paper (venue type unclear)")</f>
        <v/>
      </c>
      <c r="AB41" s="3">
        <f>COUNTIFS(Items!$H$2:$H$5547,$H41,Items!$I$2:$I$5547,"Patent")</f>
        <v/>
      </c>
      <c r="AC41" s="3">
        <f>COUNTIFS(Items!$H$2:$H$5547,$H41,Items!$I$2:$I$5547,"Grant")</f>
        <v/>
      </c>
      <c r="AD41" s="3">
        <f>COUNTIFS(Items!$H$2:$H$5547,$H41,Items!$Q$2:$Q$5547,"&lt;&gt;")</f>
        <v/>
      </c>
      <c r="AE41" s="3">
        <f>COUNTIFS(Items!$H$2:$H$5547,$H41,Items!$S$2:$S$5547,"*Dept bio*")</f>
        <v/>
      </c>
      <c r="AF41" s="3">
        <f>COUNTIFS(Items!$H$2:$H$5547,$H41,Items!$S$2:$S$5547,"*CUNY Academic Works*")</f>
        <v/>
      </c>
      <c r="AG41" s="3">
        <f>COUNTIFS(Items!$H$2:$H$5547,$H41,Items!$S$2:$S$5547,"*ORCID*")</f>
        <v/>
      </c>
      <c r="AH41" s="3">
        <f>COUNTIFS(Items!$H$2:$H$5547,$H41,Items!$S$2:$S$5547,"*Crossref*")</f>
        <v/>
      </c>
      <c r="AI41" s="3">
        <f>COUNTIFS(Items!$H$2:$H$5547,$H41,Items!$S$2:$S$5547,"*NSF*")</f>
        <v/>
      </c>
      <c r="AJ41" s="3">
        <f>COUNTIFS(Items!$H$2:$H$5547,$H41,Items!$S$2:$S$5547,"*Google Scholar*")</f>
        <v/>
      </c>
      <c r="AK41" s="3" t="inlineStr"/>
      <c r="AL41" s="3" t="inlineStr">
        <is>
          <t>School of Arts &amp; Sciences</t>
        </is>
      </c>
      <c r="AM41" s="3" t="inlineStr">
        <is>
          <t>Full-time</t>
        </is>
      </c>
      <c r="AN41" s="3">
        <f>COUNTIFS(Items!$H$2:$H$5547,$H41,Items!$I$2:$I$5547,"Preprint")</f>
        <v/>
      </c>
      <c r="AO41" s="3">
        <f>COUNTIFS(Items!$H$2:$H$5547,$H41,Items!$I$2:$I$5547,"Dataset")</f>
        <v/>
      </c>
      <c r="AP41" s="3">
        <f>COUNTIFS(Items!$H$2:$H$5547,$H41,Items!$I$2:$I$5547,"Dissertation")</f>
        <v/>
      </c>
      <c r="AQ41" s="3">
        <f>COUNTIFS(Items!$H$2:$H$5547,$H41,Items!$I$2:$I$5547,"Open educational resource")</f>
        <v/>
      </c>
      <c r="AR41" s="3">
        <f>COUNTIFS(Items!$H$2:$H$5547,$H41,Items!$I$2:$I$5547,"Other")</f>
        <v/>
      </c>
      <c r="AS41" s="3">
        <f>COUNTIFS(Items!$H$2:$H$5547,$H41,Items!$S$2:$S$5547,"*OpenAlex*")</f>
        <v/>
      </c>
      <c r="AT41" s="3">
        <f>COUNTIFS(Items!$H$2:$H$5547,$H41,Items!$S$2:$S$5547,"*NIH*")</f>
        <v/>
      </c>
      <c r="AU41" s="3" t="inlineStr"/>
      <c r="AV41" s="3">
        <f>COUNTIFS(Items!$H$2:$H$5547,$H41,Items!$AE$2:$AE$5547,"Yes")</f>
        <v/>
      </c>
      <c r="AW41" s="3" t="n">
        <v>0</v>
      </c>
    </row>
    <row r="42">
      <c r="A42" s="3" t="n">
        <v>41</v>
      </c>
      <c r="B42" s="3" t="inlineStr">
        <is>
          <t>Nicolas</t>
        </is>
      </c>
      <c r="C42" s="3" t="inlineStr">
        <is>
          <t>Tony</t>
        </is>
      </c>
      <c r="D42" s="3" t="inlineStr">
        <is>
          <t>Tony Nicolas</t>
        </is>
      </c>
      <c r="E42" s="3" t="inlineStr">
        <is>
          <t>Associate Professor</t>
        </is>
      </c>
      <c r="F42" s="3" t="inlineStr">
        <is>
          <t>NYC College of Technology</t>
        </is>
      </c>
      <c r="G42" s="3" t="inlineStr">
        <is>
          <t>Chemistry</t>
        </is>
      </c>
      <c r="H42" s="3" t="inlineStr">
        <is>
          <t>TNicolas@citytech.cuny.edu</t>
        </is>
      </c>
      <c r="I42" s="3" t="inlineStr">
        <is>
          <t>A-518</t>
        </is>
      </c>
      <c r="J42" s="3" t="inlineStr">
        <is>
          <t>https://www.citytech.cuny.edu/faculty/tnicolas</t>
        </is>
      </c>
      <c r="K42" s="3" t="inlineStr"/>
      <c r="L42" s="3" t="b">
        <v>0</v>
      </c>
      <c r="M42" s="3" t="n"/>
      <c r="N42" s="3" t="n"/>
      <c r="O42" s="3" t="n"/>
      <c r="P42" s="3" t="n"/>
      <c r="Q42" s="3" t="inlineStr"/>
      <c r="R42" s="3" t="inlineStr"/>
      <c r="S42" s="3" t="inlineStr"/>
      <c r="T42" s="3">
        <f>COUNTIFS(Items!$H$2:$H$5547,$H42)</f>
        <v/>
      </c>
      <c r="U42" s="3">
        <f>COUNTIFS(Items!$H$2:$H$5547,$H42,Items!$I$2:$I$5547,"Journal article")</f>
        <v/>
      </c>
      <c r="V42" s="3">
        <f>COUNTIFS(Items!$H$2:$H$5547,$H42,Items!$I$2:$I$5547,"Conference paper")</f>
        <v/>
      </c>
      <c r="W42" s="3">
        <f>COUNTIFS(Items!$H$2:$H$5547,$H42,Items!$I$2:$I$5547,"Book")</f>
        <v/>
      </c>
      <c r="X42" s="3">
        <f>COUNTIFS(Items!$H$2:$H$5547,$H42,Items!$I$2:$I$5547,"Book chapter")</f>
        <v/>
      </c>
      <c r="Y42" s="3">
        <f>COUNTIFS(Items!$H$2:$H$5547,$H42,Items!$I$2:$I$5547,"Conference presentation")</f>
        <v/>
      </c>
      <c r="Z42" s="3">
        <f>COUNTIFS(Items!$H$2:$H$5547,$H42,Items!$I$2:$I$5547,"Technical report")</f>
        <v/>
      </c>
      <c r="AA42" s="3">
        <f>COUNTIFS(Items!$H$2:$H$5547,$H42,Items!$I$2:$I$5547,"Paper (venue type unclear)")</f>
        <v/>
      </c>
      <c r="AB42" s="3">
        <f>COUNTIFS(Items!$H$2:$H$5547,$H42,Items!$I$2:$I$5547,"Patent")</f>
        <v/>
      </c>
      <c r="AC42" s="3">
        <f>COUNTIFS(Items!$H$2:$H$5547,$H42,Items!$I$2:$I$5547,"Grant")</f>
        <v/>
      </c>
      <c r="AD42" s="3">
        <f>COUNTIFS(Items!$H$2:$H$5547,$H42,Items!$Q$2:$Q$5547,"&lt;&gt;")</f>
        <v/>
      </c>
      <c r="AE42" s="3">
        <f>COUNTIFS(Items!$H$2:$H$5547,$H42,Items!$S$2:$S$5547,"*Dept bio*")</f>
        <v/>
      </c>
      <c r="AF42" s="3">
        <f>COUNTIFS(Items!$H$2:$H$5547,$H42,Items!$S$2:$S$5547,"*CUNY Academic Works*")</f>
        <v/>
      </c>
      <c r="AG42" s="3">
        <f>COUNTIFS(Items!$H$2:$H$5547,$H42,Items!$S$2:$S$5547,"*ORCID*")</f>
        <v/>
      </c>
      <c r="AH42" s="3">
        <f>COUNTIFS(Items!$H$2:$H$5547,$H42,Items!$S$2:$S$5547,"*Crossref*")</f>
        <v/>
      </c>
      <c r="AI42" s="3">
        <f>COUNTIFS(Items!$H$2:$H$5547,$H42,Items!$S$2:$S$5547,"*NSF*")</f>
        <v/>
      </c>
      <c r="AJ42" s="3">
        <f>COUNTIFS(Items!$H$2:$H$5547,$H42,Items!$S$2:$S$5547,"*Google Scholar*")</f>
        <v/>
      </c>
      <c r="AK42" s="3" t="inlineStr"/>
      <c r="AL42" s="3" t="inlineStr">
        <is>
          <t>School of Arts &amp; Sciences</t>
        </is>
      </c>
      <c r="AM42" s="3" t="inlineStr">
        <is>
          <t>Full-time</t>
        </is>
      </c>
      <c r="AN42" s="3">
        <f>COUNTIFS(Items!$H$2:$H$5547,$H42,Items!$I$2:$I$5547,"Preprint")</f>
        <v/>
      </c>
      <c r="AO42" s="3">
        <f>COUNTIFS(Items!$H$2:$H$5547,$H42,Items!$I$2:$I$5547,"Dataset")</f>
        <v/>
      </c>
      <c r="AP42" s="3">
        <f>COUNTIFS(Items!$H$2:$H$5547,$H42,Items!$I$2:$I$5547,"Dissertation")</f>
        <v/>
      </c>
      <c r="AQ42" s="3">
        <f>COUNTIFS(Items!$H$2:$H$5547,$H42,Items!$I$2:$I$5547,"Open educational resource")</f>
        <v/>
      </c>
      <c r="AR42" s="3">
        <f>COUNTIFS(Items!$H$2:$H$5547,$H42,Items!$I$2:$I$5547,"Other")</f>
        <v/>
      </c>
      <c r="AS42" s="3">
        <f>COUNTIFS(Items!$H$2:$H$5547,$H42,Items!$S$2:$S$5547,"*OpenAlex*")</f>
        <v/>
      </c>
      <c r="AT42" s="3">
        <f>COUNTIFS(Items!$H$2:$H$5547,$H42,Items!$S$2:$S$5547,"*NIH*")</f>
        <v/>
      </c>
      <c r="AU42" s="3" t="inlineStr"/>
      <c r="AV42" s="3">
        <f>COUNTIFS(Items!$H$2:$H$5547,$H42,Items!$AE$2:$AE$5547,"Yes")</f>
        <v/>
      </c>
      <c r="AW42" s="3" t="n">
        <v>0</v>
      </c>
    </row>
    <row r="43">
      <c r="A43" s="3" t="n">
        <v>42</v>
      </c>
      <c r="B43" s="3" t="inlineStr">
        <is>
          <t>Olatunde</t>
        </is>
      </c>
      <c r="C43" s="3" t="inlineStr">
        <is>
          <t>Abiola</t>
        </is>
      </c>
      <c r="D43" s="3" t="inlineStr">
        <is>
          <t>Abiola Olatunde</t>
        </is>
      </c>
      <c r="E43" s="3" t="inlineStr">
        <is>
          <t>Lecturer Doctor Schedule</t>
        </is>
      </c>
      <c r="F43" s="3" t="inlineStr">
        <is>
          <t>NYC College of Technology</t>
        </is>
      </c>
      <c r="G43" s="3" t="inlineStr">
        <is>
          <t>Chemistry</t>
        </is>
      </c>
      <c r="H43" s="3" t="inlineStr">
        <is>
          <t>ABIOLA.OLATUNDE44@CITYTECH.CUNY.EDU</t>
        </is>
      </c>
      <c r="I43" s="3" t="inlineStr"/>
      <c r="J43" s="3" t="inlineStr">
        <is>
          <t>https://www.citytech.cuny.edu/faculty/abiola.olatunde44</t>
        </is>
      </c>
      <c r="K43" s="3" t="inlineStr"/>
      <c r="L43" s="3" t="b">
        <v>0</v>
      </c>
      <c r="M43" s="3" t="n"/>
      <c r="N43" s="3" t="n"/>
      <c r="O43" s="3" t="n"/>
      <c r="P43" s="3" t="n"/>
      <c r="Q43" s="3" t="inlineStr"/>
      <c r="R43" s="3" t="inlineStr"/>
      <c r="S43" s="3" t="inlineStr"/>
      <c r="T43" s="3">
        <f>COUNTIFS(Items!$H$2:$H$5547,$H43)</f>
        <v/>
      </c>
      <c r="U43" s="3">
        <f>COUNTIFS(Items!$H$2:$H$5547,$H43,Items!$I$2:$I$5547,"Journal article")</f>
        <v/>
      </c>
      <c r="V43" s="3">
        <f>COUNTIFS(Items!$H$2:$H$5547,$H43,Items!$I$2:$I$5547,"Conference paper")</f>
        <v/>
      </c>
      <c r="W43" s="3">
        <f>COUNTIFS(Items!$H$2:$H$5547,$H43,Items!$I$2:$I$5547,"Book")</f>
        <v/>
      </c>
      <c r="X43" s="3">
        <f>COUNTIFS(Items!$H$2:$H$5547,$H43,Items!$I$2:$I$5547,"Book chapter")</f>
        <v/>
      </c>
      <c r="Y43" s="3">
        <f>COUNTIFS(Items!$H$2:$H$5547,$H43,Items!$I$2:$I$5547,"Conference presentation")</f>
        <v/>
      </c>
      <c r="Z43" s="3">
        <f>COUNTIFS(Items!$H$2:$H$5547,$H43,Items!$I$2:$I$5547,"Technical report")</f>
        <v/>
      </c>
      <c r="AA43" s="3">
        <f>COUNTIFS(Items!$H$2:$H$5547,$H43,Items!$I$2:$I$5547,"Paper (venue type unclear)")</f>
        <v/>
      </c>
      <c r="AB43" s="3">
        <f>COUNTIFS(Items!$H$2:$H$5547,$H43,Items!$I$2:$I$5547,"Patent")</f>
        <v/>
      </c>
      <c r="AC43" s="3">
        <f>COUNTIFS(Items!$H$2:$H$5547,$H43,Items!$I$2:$I$5547,"Grant")</f>
        <v/>
      </c>
      <c r="AD43" s="3">
        <f>COUNTIFS(Items!$H$2:$H$5547,$H43,Items!$Q$2:$Q$5547,"&lt;&gt;")</f>
        <v/>
      </c>
      <c r="AE43" s="3">
        <f>COUNTIFS(Items!$H$2:$H$5547,$H43,Items!$S$2:$S$5547,"*Dept bio*")</f>
        <v/>
      </c>
      <c r="AF43" s="3">
        <f>COUNTIFS(Items!$H$2:$H$5547,$H43,Items!$S$2:$S$5547,"*CUNY Academic Works*")</f>
        <v/>
      </c>
      <c r="AG43" s="3">
        <f>COUNTIFS(Items!$H$2:$H$5547,$H43,Items!$S$2:$S$5547,"*ORCID*")</f>
        <v/>
      </c>
      <c r="AH43" s="3">
        <f>COUNTIFS(Items!$H$2:$H$5547,$H43,Items!$S$2:$S$5547,"*Crossref*")</f>
        <v/>
      </c>
      <c r="AI43" s="3">
        <f>COUNTIFS(Items!$H$2:$H$5547,$H43,Items!$S$2:$S$5547,"*NSF*")</f>
        <v/>
      </c>
      <c r="AJ43" s="3">
        <f>COUNTIFS(Items!$H$2:$H$5547,$H43,Items!$S$2:$S$5547,"*Google Scholar*")</f>
        <v/>
      </c>
      <c r="AK43" s="3" t="inlineStr"/>
      <c r="AL43" s="3" t="inlineStr">
        <is>
          <t>School of Arts &amp; Sciences</t>
        </is>
      </c>
      <c r="AM43" s="3" t="inlineStr">
        <is>
          <t>Full-time</t>
        </is>
      </c>
      <c r="AN43" s="3">
        <f>COUNTIFS(Items!$H$2:$H$5547,$H43,Items!$I$2:$I$5547,"Preprint")</f>
        <v/>
      </c>
      <c r="AO43" s="3">
        <f>COUNTIFS(Items!$H$2:$H$5547,$H43,Items!$I$2:$I$5547,"Dataset")</f>
        <v/>
      </c>
      <c r="AP43" s="3">
        <f>COUNTIFS(Items!$H$2:$H$5547,$H43,Items!$I$2:$I$5547,"Dissertation")</f>
        <v/>
      </c>
      <c r="AQ43" s="3">
        <f>COUNTIFS(Items!$H$2:$H$5547,$H43,Items!$I$2:$I$5547,"Open educational resource")</f>
        <v/>
      </c>
      <c r="AR43" s="3">
        <f>COUNTIFS(Items!$H$2:$H$5547,$H43,Items!$I$2:$I$5547,"Other")</f>
        <v/>
      </c>
      <c r="AS43" s="3">
        <f>COUNTIFS(Items!$H$2:$H$5547,$H43,Items!$S$2:$S$5547,"*OpenAlex*")</f>
        <v/>
      </c>
      <c r="AT43" s="3">
        <f>COUNTIFS(Items!$H$2:$H$5547,$H43,Items!$S$2:$S$5547,"*NIH*")</f>
        <v/>
      </c>
      <c r="AU43" s="3" t="inlineStr"/>
      <c r="AV43" s="3">
        <f>COUNTIFS(Items!$H$2:$H$5547,$H43,Items!$AE$2:$AE$5547,"Yes")</f>
        <v/>
      </c>
      <c r="AW43" s="3" t="n">
        <v>0</v>
      </c>
    </row>
    <row r="44">
      <c r="A44" s="3" t="n">
        <v>43</v>
      </c>
      <c r="B44" s="3" t="inlineStr">
        <is>
          <t>Samaroo</t>
        </is>
      </c>
      <c r="C44" s="3" t="inlineStr">
        <is>
          <t>Diana</t>
        </is>
      </c>
      <c r="D44" s="3" t="inlineStr">
        <is>
          <t>Diana Samaroo</t>
        </is>
      </c>
      <c r="E44" s="3" t="inlineStr">
        <is>
          <t>Professor</t>
        </is>
      </c>
      <c r="F44" s="3" t="inlineStr">
        <is>
          <t>NYC College of Technology</t>
        </is>
      </c>
      <c r="G44" s="3" t="inlineStr">
        <is>
          <t>Chemistry</t>
        </is>
      </c>
      <c r="H44" s="3" t="inlineStr">
        <is>
          <t>DSamaroo@citytech.cuny.edu</t>
        </is>
      </c>
      <c r="I44" s="3" t="inlineStr">
        <is>
          <t>A-516</t>
        </is>
      </c>
      <c r="J44" s="3" t="inlineStr">
        <is>
          <t>https://www.citytech.cuny.edu/faculty/dsamaroo</t>
        </is>
      </c>
      <c r="K44" s="3" t="inlineStr"/>
      <c r="L44" s="3" t="b">
        <v>0</v>
      </c>
      <c r="M44" s="3" t="n"/>
      <c r="N44" s="3" t="n"/>
      <c r="O44" s="3" t="n"/>
      <c r="P44" s="3" t="n"/>
      <c r="Q44" s="3" t="inlineStr"/>
      <c r="R44" s="3" t="inlineStr"/>
      <c r="S44" s="3" t="inlineStr"/>
      <c r="T44" s="3">
        <f>COUNTIFS(Items!$H$2:$H$5547,$H44)</f>
        <v/>
      </c>
      <c r="U44" s="3">
        <f>COUNTIFS(Items!$H$2:$H$5547,$H44,Items!$I$2:$I$5547,"Journal article")</f>
        <v/>
      </c>
      <c r="V44" s="3">
        <f>COUNTIFS(Items!$H$2:$H$5547,$H44,Items!$I$2:$I$5547,"Conference paper")</f>
        <v/>
      </c>
      <c r="W44" s="3">
        <f>COUNTIFS(Items!$H$2:$H$5547,$H44,Items!$I$2:$I$5547,"Book")</f>
        <v/>
      </c>
      <c r="X44" s="3">
        <f>COUNTIFS(Items!$H$2:$H$5547,$H44,Items!$I$2:$I$5547,"Book chapter")</f>
        <v/>
      </c>
      <c r="Y44" s="3">
        <f>COUNTIFS(Items!$H$2:$H$5547,$H44,Items!$I$2:$I$5547,"Conference presentation")</f>
        <v/>
      </c>
      <c r="Z44" s="3">
        <f>COUNTIFS(Items!$H$2:$H$5547,$H44,Items!$I$2:$I$5547,"Technical report")</f>
        <v/>
      </c>
      <c r="AA44" s="3">
        <f>COUNTIFS(Items!$H$2:$H$5547,$H44,Items!$I$2:$I$5547,"Paper (venue type unclear)")</f>
        <v/>
      </c>
      <c r="AB44" s="3">
        <f>COUNTIFS(Items!$H$2:$H$5547,$H44,Items!$I$2:$I$5547,"Patent")</f>
        <v/>
      </c>
      <c r="AC44" s="3">
        <f>COUNTIFS(Items!$H$2:$H$5547,$H44,Items!$I$2:$I$5547,"Grant")</f>
        <v/>
      </c>
      <c r="AD44" s="3">
        <f>COUNTIFS(Items!$H$2:$H$5547,$H44,Items!$Q$2:$Q$5547,"&lt;&gt;")</f>
        <v/>
      </c>
      <c r="AE44" s="3">
        <f>COUNTIFS(Items!$H$2:$H$5547,$H44,Items!$S$2:$S$5547,"*Dept bio*")</f>
        <v/>
      </c>
      <c r="AF44" s="3">
        <f>COUNTIFS(Items!$H$2:$H$5547,$H44,Items!$S$2:$S$5547,"*CUNY Academic Works*")</f>
        <v/>
      </c>
      <c r="AG44" s="3">
        <f>COUNTIFS(Items!$H$2:$H$5547,$H44,Items!$S$2:$S$5547,"*ORCID*")</f>
        <v/>
      </c>
      <c r="AH44" s="3">
        <f>COUNTIFS(Items!$H$2:$H$5547,$H44,Items!$S$2:$S$5547,"*Crossref*")</f>
        <v/>
      </c>
      <c r="AI44" s="3">
        <f>COUNTIFS(Items!$H$2:$H$5547,$H44,Items!$S$2:$S$5547,"*NSF*")</f>
        <v/>
      </c>
      <c r="AJ44" s="3">
        <f>COUNTIFS(Items!$H$2:$H$5547,$H44,Items!$S$2:$S$5547,"*Google Scholar*")</f>
        <v/>
      </c>
      <c r="AK44" s="3" t="inlineStr"/>
      <c r="AL44" s="3" t="inlineStr">
        <is>
          <t>School of Arts &amp; Sciences</t>
        </is>
      </c>
      <c r="AM44" s="3" t="inlineStr">
        <is>
          <t>Full-time</t>
        </is>
      </c>
      <c r="AN44" s="3">
        <f>COUNTIFS(Items!$H$2:$H$5547,$H44,Items!$I$2:$I$5547,"Preprint")</f>
        <v/>
      </c>
      <c r="AO44" s="3">
        <f>COUNTIFS(Items!$H$2:$H$5547,$H44,Items!$I$2:$I$5547,"Dataset")</f>
        <v/>
      </c>
      <c r="AP44" s="3">
        <f>COUNTIFS(Items!$H$2:$H$5547,$H44,Items!$I$2:$I$5547,"Dissertation")</f>
        <v/>
      </c>
      <c r="AQ44" s="3">
        <f>COUNTIFS(Items!$H$2:$H$5547,$H44,Items!$I$2:$I$5547,"Open educational resource")</f>
        <v/>
      </c>
      <c r="AR44" s="3">
        <f>COUNTIFS(Items!$H$2:$H$5547,$H44,Items!$I$2:$I$5547,"Other")</f>
        <v/>
      </c>
      <c r="AS44" s="3">
        <f>COUNTIFS(Items!$H$2:$H$5547,$H44,Items!$S$2:$S$5547,"*OpenAlex*")</f>
        <v/>
      </c>
      <c r="AT44" s="3">
        <f>COUNTIFS(Items!$H$2:$H$5547,$H44,Items!$S$2:$S$5547,"*NIH*")</f>
        <v/>
      </c>
      <c r="AU44" s="3" t="inlineStr"/>
      <c r="AV44" s="3">
        <f>COUNTIFS(Items!$H$2:$H$5547,$H44,Items!$AE$2:$AE$5547,"Yes")</f>
        <v/>
      </c>
      <c r="AW44" s="3" t="n">
        <v>0</v>
      </c>
    </row>
    <row r="45">
      <c r="A45" s="3" t="n">
        <v>44</v>
      </c>
      <c r="B45" s="3" t="inlineStr">
        <is>
          <t>Spellane</t>
        </is>
      </c>
      <c r="C45" s="3" t="inlineStr">
        <is>
          <t>Peter</t>
        </is>
      </c>
      <c r="D45" s="3" t="inlineStr">
        <is>
          <t>Peter Spellane</t>
        </is>
      </c>
      <c r="E45" s="3" t="inlineStr">
        <is>
          <t>Professor</t>
        </is>
      </c>
      <c r="F45" s="3" t="inlineStr">
        <is>
          <t>NYC College of Technology</t>
        </is>
      </c>
      <c r="G45" s="3" t="inlineStr">
        <is>
          <t>Chemistry</t>
        </is>
      </c>
      <c r="H45" s="3" t="inlineStr">
        <is>
          <t>PSpellane@Citytech.Cuny.Edu</t>
        </is>
      </c>
      <c r="I45" s="3" t="inlineStr">
        <is>
          <t>A-518</t>
        </is>
      </c>
      <c r="J45" s="3" t="inlineStr">
        <is>
          <t>https://www.citytech.cuny.edu/faculty/pspellane</t>
        </is>
      </c>
      <c r="K45" s="3" t="inlineStr"/>
      <c r="L45" s="3" t="b">
        <v>0</v>
      </c>
      <c r="M45" s="3" t="n"/>
      <c r="N45" s="3" t="n"/>
      <c r="O45" s="3" t="n"/>
      <c r="P45" s="3" t="n"/>
      <c r="Q45" s="3" t="inlineStr"/>
      <c r="R45" s="3" t="inlineStr"/>
      <c r="S45" s="3" t="inlineStr"/>
      <c r="T45" s="3">
        <f>COUNTIFS(Items!$H$2:$H$5547,$H45)</f>
        <v/>
      </c>
      <c r="U45" s="3">
        <f>COUNTIFS(Items!$H$2:$H$5547,$H45,Items!$I$2:$I$5547,"Journal article")</f>
        <v/>
      </c>
      <c r="V45" s="3">
        <f>COUNTIFS(Items!$H$2:$H$5547,$H45,Items!$I$2:$I$5547,"Conference paper")</f>
        <v/>
      </c>
      <c r="W45" s="3">
        <f>COUNTIFS(Items!$H$2:$H$5547,$H45,Items!$I$2:$I$5547,"Book")</f>
        <v/>
      </c>
      <c r="X45" s="3">
        <f>COUNTIFS(Items!$H$2:$H$5547,$H45,Items!$I$2:$I$5547,"Book chapter")</f>
        <v/>
      </c>
      <c r="Y45" s="3">
        <f>COUNTIFS(Items!$H$2:$H$5547,$H45,Items!$I$2:$I$5547,"Conference presentation")</f>
        <v/>
      </c>
      <c r="Z45" s="3">
        <f>COUNTIFS(Items!$H$2:$H$5547,$H45,Items!$I$2:$I$5547,"Technical report")</f>
        <v/>
      </c>
      <c r="AA45" s="3">
        <f>COUNTIFS(Items!$H$2:$H$5547,$H45,Items!$I$2:$I$5547,"Paper (venue type unclear)")</f>
        <v/>
      </c>
      <c r="AB45" s="3">
        <f>COUNTIFS(Items!$H$2:$H$5547,$H45,Items!$I$2:$I$5547,"Patent")</f>
        <v/>
      </c>
      <c r="AC45" s="3">
        <f>COUNTIFS(Items!$H$2:$H$5547,$H45,Items!$I$2:$I$5547,"Grant")</f>
        <v/>
      </c>
      <c r="AD45" s="3">
        <f>COUNTIFS(Items!$H$2:$H$5547,$H45,Items!$Q$2:$Q$5547,"&lt;&gt;")</f>
        <v/>
      </c>
      <c r="AE45" s="3">
        <f>COUNTIFS(Items!$H$2:$H$5547,$H45,Items!$S$2:$S$5547,"*Dept bio*")</f>
        <v/>
      </c>
      <c r="AF45" s="3">
        <f>COUNTIFS(Items!$H$2:$H$5547,$H45,Items!$S$2:$S$5547,"*CUNY Academic Works*")</f>
        <v/>
      </c>
      <c r="AG45" s="3">
        <f>COUNTIFS(Items!$H$2:$H$5547,$H45,Items!$S$2:$S$5547,"*ORCID*")</f>
        <v/>
      </c>
      <c r="AH45" s="3">
        <f>COUNTIFS(Items!$H$2:$H$5547,$H45,Items!$S$2:$S$5547,"*Crossref*")</f>
        <v/>
      </c>
      <c r="AI45" s="3">
        <f>COUNTIFS(Items!$H$2:$H$5547,$H45,Items!$S$2:$S$5547,"*NSF*")</f>
        <v/>
      </c>
      <c r="AJ45" s="3">
        <f>COUNTIFS(Items!$H$2:$H$5547,$H45,Items!$S$2:$S$5547,"*Google Scholar*")</f>
        <v/>
      </c>
      <c r="AK45" s="3" t="inlineStr"/>
      <c r="AL45" s="3" t="inlineStr">
        <is>
          <t>School of Arts &amp; Sciences</t>
        </is>
      </c>
      <c r="AM45" s="3" t="inlineStr">
        <is>
          <t>Full-time</t>
        </is>
      </c>
      <c r="AN45" s="3">
        <f>COUNTIFS(Items!$H$2:$H$5547,$H45,Items!$I$2:$I$5547,"Preprint")</f>
        <v/>
      </c>
      <c r="AO45" s="3">
        <f>COUNTIFS(Items!$H$2:$H$5547,$H45,Items!$I$2:$I$5547,"Dataset")</f>
        <v/>
      </c>
      <c r="AP45" s="3">
        <f>COUNTIFS(Items!$H$2:$H$5547,$H45,Items!$I$2:$I$5547,"Dissertation")</f>
        <v/>
      </c>
      <c r="AQ45" s="3">
        <f>COUNTIFS(Items!$H$2:$H$5547,$H45,Items!$I$2:$I$5547,"Open educational resource")</f>
        <v/>
      </c>
      <c r="AR45" s="3">
        <f>COUNTIFS(Items!$H$2:$H$5547,$H45,Items!$I$2:$I$5547,"Other")</f>
        <v/>
      </c>
      <c r="AS45" s="3">
        <f>COUNTIFS(Items!$H$2:$H$5547,$H45,Items!$S$2:$S$5547,"*OpenAlex*")</f>
        <v/>
      </c>
      <c r="AT45" s="3">
        <f>COUNTIFS(Items!$H$2:$H$5547,$H45,Items!$S$2:$S$5547,"*NIH*")</f>
        <v/>
      </c>
      <c r="AU45" s="3" t="inlineStr"/>
      <c r="AV45" s="3">
        <f>COUNTIFS(Items!$H$2:$H$5547,$H45,Items!$AE$2:$AE$5547,"Yes")</f>
        <v/>
      </c>
      <c r="AW45" s="3" t="n">
        <v>1</v>
      </c>
    </row>
    <row r="46">
      <c r="A46" s="3" t="n">
        <v>45</v>
      </c>
      <c r="B46" s="3" t="inlineStr">
        <is>
          <t>Tewani</t>
        </is>
      </c>
      <c r="C46" s="3" t="inlineStr">
        <is>
          <t>Suresh</t>
        </is>
      </c>
      <c r="D46" s="3" t="inlineStr">
        <is>
          <t>Suresh Tewani</t>
        </is>
      </c>
      <c r="E46" s="3" t="inlineStr">
        <is>
          <t>Assistant Professor</t>
        </is>
      </c>
      <c r="F46" s="3" t="inlineStr">
        <is>
          <t>NYC College of Technology</t>
        </is>
      </c>
      <c r="G46" s="3" t="inlineStr">
        <is>
          <t>Chemistry</t>
        </is>
      </c>
      <c r="H46" s="3" t="inlineStr">
        <is>
          <t>STewani@citytech.cuny.edu</t>
        </is>
      </c>
      <c r="I46" s="3" t="inlineStr">
        <is>
          <t>A-516</t>
        </is>
      </c>
      <c r="J46" s="3" t="inlineStr">
        <is>
          <t>https://www.citytech.cuny.edu/faculty/stewani</t>
        </is>
      </c>
      <c r="K46" s="3" t="inlineStr"/>
      <c r="L46" s="3" t="b">
        <v>0</v>
      </c>
      <c r="M46" s="3" t="n"/>
      <c r="N46" s="3" t="n"/>
      <c r="O46" s="3" t="n"/>
      <c r="P46" s="3" t="n"/>
      <c r="Q46" s="3" t="inlineStr"/>
      <c r="R46" s="3" t="inlineStr"/>
      <c r="S46" s="3" t="inlineStr"/>
      <c r="T46" s="3">
        <f>COUNTIFS(Items!$H$2:$H$5547,$H46)</f>
        <v/>
      </c>
      <c r="U46" s="3">
        <f>COUNTIFS(Items!$H$2:$H$5547,$H46,Items!$I$2:$I$5547,"Journal article")</f>
        <v/>
      </c>
      <c r="V46" s="3">
        <f>COUNTIFS(Items!$H$2:$H$5547,$H46,Items!$I$2:$I$5547,"Conference paper")</f>
        <v/>
      </c>
      <c r="W46" s="3">
        <f>COUNTIFS(Items!$H$2:$H$5547,$H46,Items!$I$2:$I$5547,"Book")</f>
        <v/>
      </c>
      <c r="X46" s="3">
        <f>COUNTIFS(Items!$H$2:$H$5547,$H46,Items!$I$2:$I$5547,"Book chapter")</f>
        <v/>
      </c>
      <c r="Y46" s="3">
        <f>COUNTIFS(Items!$H$2:$H$5547,$H46,Items!$I$2:$I$5547,"Conference presentation")</f>
        <v/>
      </c>
      <c r="Z46" s="3">
        <f>COUNTIFS(Items!$H$2:$H$5547,$H46,Items!$I$2:$I$5547,"Technical report")</f>
        <v/>
      </c>
      <c r="AA46" s="3">
        <f>COUNTIFS(Items!$H$2:$H$5547,$H46,Items!$I$2:$I$5547,"Paper (venue type unclear)")</f>
        <v/>
      </c>
      <c r="AB46" s="3">
        <f>COUNTIFS(Items!$H$2:$H$5547,$H46,Items!$I$2:$I$5547,"Patent")</f>
        <v/>
      </c>
      <c r="AC46" s="3">
        <f>COUNTIFS(Items!$H$2:$H$5547,$H46,Items!$I$2:$I$5547,"Grant")</f>
        <v/>
      </c>
      <c r="AD46" s="3">
        <f>COUNTIFS(Items!$H$2:$H$5547,$H46,Items!$Q$2:$Q$5547,"&lt;&gt;")</f>
        <v/>
      </c>
      <c r="AE46" s="3">
        <f>COUNTIFS(Items!$H$2:$H$5547,$H46,Items!$S$2:$S$5547,"*Dept bio*")</f>
        <v/>
      </c>
      <c r="AF46" s="3">
        <f>COUNTIFS(Items!$H$2:$H$5547,$H46,Items!$S$2:$S$5547,"*CUNY Academic Works*")</f>
        <v/>
      </c>
      <c r="AG46" s="3">
        <f>COUNTIFS(Items!$H$2:$H$5547,$H46,Items!$S$2:$S$5547,"*ORCID*")</f>
        <v/>
      </c>
      <c r="AH46" s="3">
        <f>COUNTIFS(Items!$H$2:$H$5547,$H46,Items!$S$2:$S$5547,"*Crossref*")</f>
        <v/>
      </c>
      <c r="AI46" s="3">
        <f>COUNTIFS(Items!$H$2:$H$5547,$H46,Items!$S$2:$S$5547,"*NSF*")</f>
        <v/>
      </c>
      <c r="AJ46" s="3">
        <f>COUNTIFS(Items!$H$2:$H$5547,$H46,Items!$S$2:$S$5547,"*Google Scholar*")</f>
        <v/>
      </c>
      <c r="AK46" s="3" t="inlineStr"/>
      <c r="AL46" s="3" t="inlineStr">
        <is>
          <t>School of Arts &amp; Sciences</t>
        </is>
      </c>
      <c r="AM46" s="3" t="inlineStr">
        <is>
          <t>Full-time</t>
        </is>
      </c>
      <c r="AN46" s="3">
        <f>COUNTIFS(Items!$H$2:$H$5547,$H46,Items!$I$2:$I$5547,"Preprint")</f>
        <v/>
      </c>
      <c r="AO46" s="3">
        <f>COUNTIFS(Items!$H$2:$H$5547,$H46,Items!$I$2:$I$5547,"Dataset")</f>
        <v/>
      </c>
      <c r="AP46" s="3">
        <f>COUNTIFS(Items!$H$2:$H$5547,$H46,Items!$I$2:$I$5547,"Dissertation")</f>
        <v/>
      </c>
      <c r="AQ46" s="3">
        <f>COUNTIFS(Items!$H$2:$H$5547,$H46,Items!$I$2:$I$5547,"Open educational resource")</f>
        <v/>
      </c>
      <c r="AR46" s="3">
        <f>COUNTIFS(Items!$H$2:$H$5547,$H46,Items!$I$2:$I$5547,"Other")</f>
        <v/>
      </c>
      <c r="AS46" s="3">
        <f>COUNTIFS(Items!$H$2:$H$5547,$H46,Items!$S$2:$S$5547,"*OpenAlex*")</f>
        <v/>
      </c>
      <c r="AT46" s="3">
        <f>COUNTIFS(Items!$H$2:$H$5547,$H46,Items!$S$2:$S$5547,"*NIH*")</f>
        <v/>
      </c>
      <c r="AU46" s="3" t="inlineStr"/>
      <c r="AV46" s="3">
        <f>COUNTIFS(Items!$H$2:$H$5547,$H46,Items!$AE$2:$AE$5547,"Yes")</f>
        <v/>
      </c>
      <c r="AW46" s="3" t="n">
        <v>0</v>
      </c>
    </row>
    <row r="47">
      <c r="A47" s="3" t="n">
        <v>46</v>
      </c>
      <c r="B47" s="3" t="inlineStr">
        <is>
          <t>Aplaca</t>
        </is>
      </c>
      <c r="C47" s="3" t="inlineStr">
        <is>
          <t>Jacob</t>
        </is>
      </c>
      <c r="D47" s="3" t="inlineStr">
        <is>
          <t>Jacob Aplaca</t>
        </is>
      </c>
      <c r="E47" s="3" t="inlineStr">
        <is>
          <t>Substitute Lecturer</t>
        </is>
      </c>
      <c r="F47" s="3" t="inlineStr">
        <is>
          <t>NYC College of Technology</t>
        </is>
      </c>
      <c r="G47" s="3" t="inlineStr">
        <is>
          <t>English</t>
        </is>
      </c>
      <c r="H47" s="3" t="inlineStr">
        <is>
          <t>Jacob.Aplaca36@citytech.cuny.edu</t>
        </is>
      </c>
      <c r="I47" s="3" t="inlineStr"/>
      <c r="J47" s="3" t="inlineStr">
        <is>
          <t>https://www.citytech.cuny.edu/faculty/jacob.aplaca36</t>
        </is>
      </c>
      <c r="K47" s="3" t="inlineStr"/>
      <c r="L47" s="3" t="b">
        <v>0</v>
      </c>
      <c r="M47" s="3" t="n"/>
      <c r="N47" s="3" t="n"/>
      <c r="O47" s="3" t="n"/>
      <c r="P47" s="3" t="n"/>
      <c r="Q47" s="3" t="inlineStr"/>
      <c r="R47" s="3" t="inlineStr"/>
      <c r="S47" s="3" t="inlineStr"/>
      <c r="T47" s="3">
        <f>COUNTIFS(Items!$H$2:$H$5547,$H47)</f>
        <v/>
      </c>
      <c r="U47" s="3">
        <f>COUNTIFS(Items!$H$2:$H$5547,$H47,Items!$I$2:$I$5547,"Journal article")</f>
        <v/>
      </c>
      <c r="V47" s="3">
        <f>COUNTIFS(Items!$H$2:$H$5547,$H47,Items!$I$2:$I$5547,"Conference paper")</f>
        <v/>
      </c>
      <c r="W47" s="3">
        <f>COUNTIFS(Items!$H$2:$H$5547,$H47,Items!$I$2:$I$5547,"Book")</f>
        <v/>
      </c>
      <c r="X47" s="3">
        <f>COUNTIFS(Items!$H$2:$H$5547,$H47,Items!$I$2:$I$5547,"Book chapter")</f>
        <v/>
      </c>
      <c r="Y47" s="3">
        <f>COUNTIFS(Items!$H$2:$H$5547,$H47,Items!$I$2:$I$5547,"Conference presentation")</f>
        <v/>
      </c>
      <c r="Z47" s="3">
        <f>COUNTIFS(Items!$H$2:$H$5547,$H47,Items!$I$2:$I$5547,"Technical report")</f>
        <v/>
      </c>
      <c r="AA47" s="3">
        <f>COUNTIFS(Items!$H$2:$H$5547,$H47,Items!$I$2:$I$5547,"Paper (venue type unclear)")</f>
        <v/>
      </c>
      <c r="AB47" s="3">
        <f>COUNTIFS(Items!$H$2:$H$5547,$H47,Items!$I$2:$I$5547,"Patent")</f>
        <v/>
      </c>
      <c r="AC47" s="3">
        <f>COUNTIFS(Items!$H$2:$H$5547,$H47,Items!$I$2:$I$5547,"Grant")</f>
        <v/>
      </c>
      <c r="AD47" s="3">
        <f>COUNTIFS(Items!$H$2:$H$5547,$H47,Items!$Q$2:$Q$5547,"&lt;&gt;")</f>
        <v/>
      </c>
      <c r="AE47" s="3">
        <f>COUNTIFS(Items!$H$2:$H$5547,$H47,Items!$S$2:$S$5547,"*Dept bio*")</f>
        <v/>
      </c>
      <c r="AF47" s="3">
        <f>COUNTIFS(Items!$H$2:$H$5547,$H47,Items!$S$2:$S$5547,"*CUNY Academic Works*")</f>
        <v/>
      </c>
      <c r="AG47" s="3">
        <f>COUNTIFS(Items!$H$2:$H$5547,$H47,Items!$S$2:$S$5547,"*ORCID*")</f>
        <v/>
      </c>
      <c r="AH47" s="3">
        <f>COUNTIFS(Items!$H$2:$H$5547,$H47,Items!$S$2:$S$5547,"*Crossref*")</f>
        <v/>
      </c>
      <c r="AI47" s="3">
        <f>COUNTIFS(Items!$H$2:$H$5547,$H47,Items!$S$2:$S$5547,"*NSF*")</f>
        <v/>
      </c>
      <c r="AJ47" s="3">
        <f>COUNTIFS(Items!$H$2:$H$5547,$H47,Items!$S$2:$S$5547,"*Google Scholar*")</f>
        <v/>
      </c>
      <c r="AK47" s="3" t="inlineStr"/>
      <c r="AL47" s="3" t="inlineStr">
        <is>
          <t>School of Arts &amp; Sciences</t>
        </is>
      </c>
      <c r="AM47" s="3" t="inlineStr">
        <is>
          <t>Full-time (substitute)</t>
        </is>
      </c>
      <c r="AN47" s="3">
        <f>COUNTIFS(Items!$H$2:$H$5547,$H47,Items!$I$2:$I$5547,"Preprint")</f>
        <v/>
      </c>
      <c r="AO47" s="3">
        <f>COUNTIFS(Items!$H$2:$H$5547,$H47,Items!$I$2:$I$5547,"Dataset")</f>
        <v/>
      </c>
      <c r="AP47" s="3">
        <f>COUNTIFS(Items!$H$2:$H$5547,$H47,Items!$I$2:$I$5547,"Dissertation")</f>
        <v/>
      </c>
      <c r="AQ47" s="3">
        <f>COUNTIFS(Items!$H$2:$H$5547,$H47,Items!$I$2:$I$5547,"Open educational resource")</f>
        <v/>
      </c>
      <c r="AR47" s="3">
        <f>COUNTIFS(Items!$H$2:$H$5547,$H47,Items!$I$2:$I$5547,"Other")</f>
        <v/>
      </c>
      <c r="AS47" s="3">
        <f>COUNTIFS(Items!$H$2:$H$5547,$H47,Items!$S$2:$S$5547,"*OpenAlex*")</f>
        <v/>
      </c>
      <c r="AT47" s="3">
        <f>COUNTIFS(Items!$H$2:$H$5547,$H47,Items!$S$2:$S$5547,"*NIH*")</f>
        <v/>
      </c>
      <c r="AU47" s="3" t="inlineStr"/>
      <c r="AV47" s="3">
        <f>COUNTIFS(Items!$H$2:$H$5547,$H47,Items!$AE$2:$AE$5547,"Yes")</f>
        <v/>
      </c>
      <c r="AW47" s="3" t="n">
        <v>0</v>
      </c>
    </row>
    <row r="48">
      <c r="A48" s="3" t="n">
        <v>47</v>
      </c>
      <c r="B48" s="3" t="inlineStr">
        <is>
          <t>Bannett</t>
        </is>
      </c>
      <c r="C48" s="3" t="inlineStr">
        <is>
          <t>Nina</t>
        </is>
      </c>
      <c r="D48" s="3" t="inlineStr">
        <is>
          <t>Nina Bannett</t>
        </is>
      </c>
      <c r="E48" s="3" t="inlineStr">
        <is>
          <t>Professor</t>
        </is>
      </c>
      <c r="F48" s="3" t="inlineStr">
        <is>
          <t>NYC College of Technology</t>
        </is>
      </c>
      <c r="G48" s="3" t="inlineStr">
        <is>
          <t>English</t>
        </is>
      </c>
      <c r="H48" s="3" t="inlineStr">
        <is>
          <t>NBannett@citytech.cuny.edu</t>
        </is>
      </c>
      <c r="I48" s="3" t="inlineStr">
        <is>
          <t>N-526</t>
        </is>
      </c>
      <c r="J48" s="3" t="inlineStr">
        <is>
          <t>https://www.citytech.cuny.edu/faculty/nbannett</t>
        </is>
      </c>
      <c r="K48" s="3" t="inlineStr"/>
      <c r="L48" s="3" t="b">
        <v>0</v>
      </c>
      <c r="M48" s="3" t="n"/>
      <c r="N48" s="3" t="n"/>
      <c r="O48" s="3" t="n"/>
      <c r="P48" s="3" t="n"/>
      <c r="Q48" s="3" t="inlineStr"/>
      <c r="R48" s="3" t="inlineStr"/>
      <c r="S48" s="3" t="inlineStr"/>
      <c r="T48" s="3">
        <f>COUNTIFS(Items!$H$2:$H$5547,$H48)</f>
        <v/>
      </c>
      <c r="U48" s="3">
        <f>COUNTIFS(Items!$H$2:$H$5547,$H48,Items!$I$2:$I$5547,"Journal article")</f>
        <v/>
      </c>
      <c r="V48" s="3">
        <f>COUNTIFS(Items!$H$2:$H$5547,$H48,Items!$I$2:$I$5547,"Conference paper")</f>
        <v/>
      </c>
      <c r="W48" s="3">
        <f>COUNTIFS(Items!$H$2:$H$5547,$H48,Items!$I$2:$I$5547,"Book")</f>
        <v/>
      </c>
      <c r="X48" s="3">
        <f>COUNTIFS(Items!$H$2:$H$5547,$H48,Items!$I$2:$I$5547,"Book chapter")</f>
        <v/>
      </c>
      <c r="Y48" s="3">
        <f>COUNTIFS(Items!$H$2:$H$5547,$H48,Items!$I$2:$I$5547,"Conference presentation")</f>
        <v/>
      </c>
      <c r="Z48" s="3">
        <f>COUNTIFS(Items!$H$2:$H$5547,$H48,Items!$I$2:$I$5547,"Technical report")</f>
        <v/>
      </c>
      <c r="AA48" s="3">
        <f>COUNTIFS(Items!$H$2:$H$5547,$H48,Items!$I$2:$I$5547,"Paper (venue type unclear)")</f>
        <v/>
      </c>
      <c r="AB48" s="3">
        <f>COUNTIFS(Items!$H$2:$H$5547,$H48,Items!$I$2:$I$5547,"Patent")</f>
        <v/>
      </c>
      <c r="AC48" s="3">
        <f>COUNTIFS(Items!$H$2:$H$5547,$H48,Items!$I$2:$I$5547,"Grant")</f>
        <v/>
      </c>
      <c r="AD48" s="3">
        <f>COUNTIFS(Items!$H$2:$H$5547,$H48,Items!$Q$2:$Q$5547,"&lt;&gt;")</f>
        <v/>
      </c>
      <c r="AE48" s="3">
        <f>COUNTIFS(Items!$H$2:$H$5547,$H48,Items!$S$2:$S$5547,"*Dept bio*")</f>
        <v/>
      </c>
      <c r="AF48" s="3">
        <f>COUNTIFS(Items!$H$2:$H$5547,$H48,Items!$S$2:$S$5547,"*CUNY Academic Works*")</f>
        <v/>
      </c>
      <c r="AG48" s="3">
        <f>COUNTIFS(Items!$H$2:$H$5547,$H48,Items!$S$2:$S$5547,"*ORCID*")</f>
        <v/>
      </c>
      <c r="AH48" s="3">
        <f>COUNTIFS(Items!$H$2:$H$5547,$H48,Items!$S$2:$S$5547,"*Crossref*")</f>
        <v/>
      </c>
      <c r="AI48" s="3">
        <f>COUNTIFS(Items!$H$2:$H$5547,$H48,Items!$S$2:$S$5547,"*NSF*")</f>
        <v/>
      </c>
      <c r="AJ48" s="3">
        <f>COUNTIFS(Items!$H$2:$H$5547,$H48,Items!$S$2:$S$5547,"*Google Scholar*")</f>
        <v/>
      </c>
      <c r="AK48" s="3" t="inlineStr"/>
      <c r="AL48" s="3" t="inlineStr">
        <is>
          <t>School of Arts &amp; Sciences</t>
        </is>
      </c>
      <c r="AM48" s="3" t="inlineStr">
        <is>
          <t>Full-time</t>
        </is>
      </c>
      <c r="AN48" s="3">
        <f>COUNTIFS(Items!$H$2:$H$5547,$H48,Items!$I$2:$I$5547,"Preprint")</f>
        <v/>
      </c>
      <c r="AO48" s="3">
        <f>COUNTIFS(Items!$H$2:$H$5547,$H48,Items!$I$2:$I$5547,"Dataset")</f>
        <v/>
      </c>
      <c r="AP48" s="3">
        <f>COUNTIFS(Items!$H$2:$H$5547,$H48,Items!$I$2:$I$5547,"Dissertation")</f>
        <v/>
      </c>
      <c r="AQ48" s="3">
        <f>COUNTIFS(Items!$H$2:$H$5547,$H48,Items!$I$2:$I$5547,"Open educational resource")</f>
        <v/>
      </c>
      <c r="AR48" s="3">
        <f>COUNTIFS(Items!$H$2:$H$5547,$H48,Items!$I$2:$I$5547,"Other")</f>
        <v/>
      </c>
      <c r="AS48" s="3">
        <f>COUNTIFS(Items!$H$2:$H$5547,$H48,Items!$S$2:$S$5547,"*OpenAlex*")</f>
        <v/>
      </c>
      <c r="AT48" s="3">
        <f>COUNTIFS(Items!$H$2:$H$5547,$H48,Items!$S$2:$S$5547,"*NIH*")</f>
        <v/>
      </c>
      <c r="AU48" s="3" t="inlineStr"/>
      <c r="AV48" s="3">
        <f>COUNTIFS(Items!$H$2:$H$5547,$H48,Items!$AE$2:$AE$5547,"Yes")</f>
        <v/>
      </c>
      <c r="AW48" s="3" t="n">
        <v>0</v>
      </c>
    </row>
    <row r="49">
      <c r="A49" s="3" t="n">
        <v>48</v>
      </c>
      <c r="B49" s="3" t="inlineStr">
        <is>
          <t>Bear</t>
        </is>
      </c>
      <c r="C49" s="3" t="inlineStr">
        <is>
          <t>Steven</t>
        </is>
      </c>
      <c r="D49" s="3" t="inlineStr">
        <is>
          <t>Steven Bear</t>
        </is>
      </c>
      <c r="E49" s="3" t="inlineStr">
        <is>
          <t>Lecturer</t>
        </is>
      </c>
      <c r="F49" s="3" t="inlineStr">
        <is>
          <t>NYC College of Technology</t>
        </is>
      </c>
      <c r="G49" s="3" t="inlineStr">
        <is>
          <t>English</t>
        </is>
      </c>
      <c r="H49" s="3" t="inlineStr">
        <is>
          <t>SBear@citytech.cuny.edu</t>
        </is>
      </c>
      <c r="I49" s="3" t="inlineStr">
        <is>
          <t>N-503</t>
        </is>
      </c>
      <c r="J49" s="3" t="inlineStr">
        <is>
          <t>https://www.citytech.cuny.edu/faculty/sbear</t>
        </is>
      </c>
      <c r="K49" s="3" t="inlineStr"/>
      <c r="L49" s="3" t="b">
        <v>0</v>
      </c>
      <c r="M49" s="3" t="n"/>
      <c r="N49" s="3" t="n"/>
      <c r="O49" s="3" t="n"/>
      <c r="P49" s="3" t="n"/>
      <c r="Q49" s="3" t="inlineStr"/>
      <c r="R49" s="3" t="inlineStr"/>
      <c r="S49" s="3" t="inlineStr"/>
      <c r="T49" s="3">
        <f>COUNTIFS(Items!$H$2:$H$5547,$H49)</f>
        <v/>
      </c>
      <c r="U49" s="3">
        <f>COUNTIFS(Items!$H$2:$H$5547,$H49,Items!$I$2:$I$5547,"Journal article")</f>
        <v/>
      </c>
      <c r="V49" s="3">
        <f>COUNTIFS(Items!$H$2:$H$5547,$H49,Items!$I$2:$I$5547,"Conference paper")</f>
        <v/>
      </c>
      <c r="W49" s="3">
        <f>COUNTIFS(Items!$H$2:$H$5547,$H49,Items!$I$2:$I$5547,"Book")</f>
        <v/>
      </c>
      <c r="X49" s="3">
        <f>COUNTIFS(Items!$H$2:$H$5547,$H49,Items!$I$2:$I$5547,"Book chapter")</f>
        <v/>
      </c>
      <c r="Y49" s="3">
        <f>COUNTIFS(Items!$H$2:$H$5547,$H49,Items!$I$2:$I$5547,"Conference presentation")</f>
        <v/>
      </c>
      <c r="Z49" s="3">
        <f>COUNTIFS(Items!$H$2:$H$5547,$H49,Items!$I$2:$I$5547,"Technical report")</f>
        <v/>
      </c>
      <c r="AA49" s="3">
        <f>COUNTIFS(Items!$H$2:$H$5547,$H49,Items!$I$2:$I$5547,"Paper (venue type unclear)")</f>
        <v/>
      </c>
      <c r="AB49" s="3">
        <f>COUNTIFS(Items!$H$2:$H$5547,$H49,Items!$I$2:$I$5547,"Patent")</f>
        <v/>
      </c>
      <c r="AC49" s="3">
        <f>COUNTIFS(Items!$H$2:$H$5547,$H49,Items!$I$2:$I$5547,"Grant")</f>
        <v/>
      </c>
      <c r="AD49" s="3">
        <f>COUNTIFS(Items!$H$2:$H$5547,$H49,Items!$Q$2:$Q$5547,"&lt;&gt;")</f>
        <v/>
      </c>
      <c r="AE49" s="3">
        <f>COUNTIFS(Items!$H$2:$H$5547,$H49,Items!$S$2:$S$5547,"*Dept bio*")</f>
        <v/>
      </c>
      <c r="AF49" s="3">
        <f>COUNTIFS(Items!$H$2:$H$5547,$H49,Items!$S$2:$S$5547,"*CUNY Academic Works*")</f>
        <v/>
      </c>
      <c r="AG49" s="3">
        <f>COUNTIFS(Items!$H$2:$H$5547,$H49,Items!$S$2:$S$5547,"*ORCID*")</f>
        <v/>
      </c>
      <c r="AH49" s="3">
        <f>COUNTIFS(Items!$H$2:$H$5547,$H49,Items!$S$2:$S$5547,"*Crossref*")</f>
        <v/>
      </c>
      <c r="AI49" s="3">
        <f>COUNTIFS(Items!$H$2:$H$5547,$H49,Items!$S$2:$S$5547,"*NSF*")</f>
        <v/>
      </c>
      <c r="AJ49" s="3">
        <f>COUNTIFS(Items!$H$2:$H$5547,$H49,Items!$S$2:$S$5547,"*Google Scholar*")</f>
        <v/>
      </c>
      <c r="AK49" s="3" t="inlineStr"/>
      <c r="AL49" s="3" t="inlineStr">
        <is>
          <t>School of Arts &amp; Sciences</t>
        </is>
      </c>
      <c r="AM49" s="3" t="inlineStr">
        <is>
          <t>Full-time</t>
        </is>
      </c>
      <c r="AN49" s="3">
        <f>COUNTIFS(Items!$H$2:$H$5547,$H49,Items!$I$2:$I$5547,"Preprint")</f>
        <v/>
      </c>
      <c r="AO49" s="3">
        <f>COUNTIFS(Items!$H$2:$H$5547,$H49,Items!$I$2:$I$5547,"Dataset")</f>
        <v/>
      </c>
      <c r="AP49" s="3">
        <f>COUNTIFS(Items!$H$2:$H$5547,$H49,Items!$I$2:$I$5547,"Dissertation")</f>
        <v/>
      </c>
      <c r="AQ49" s="3">
        <f>COUNTIFS(Items!$H$2:$H$5547,$H49,Items!$I$2:$I$5547,"Open educational resource")</f>
        <v/>
      </c>
      <c r="AR49" s="3">
        <f>COUNTIFS(Items!$H$2:$H$5547,$H49,Items!$I$2:$I$5547,"Other")</f>
        <v/>
      </c>
      <c r="AS49" s="3">
        <f>COUNTIFS(Items!$H$2:$H$5547,$H49,Items!$S$2:$S$5547,"*OpenAlex*")</f>
        <v/>
      </c>
      <c r="AT49" s="3">
        <f>COUNTIFS(Items!$H$2:$H$5547,$H49,Items!$S$2:$S$5547,"*NIH*")</f>
        <v/>
      </c>
      <c r="AU49" s="3" t="inlineStr"/>
      <c r="AV49" s="3">
        <f>COUNTIFS(Items!$H$2:$H$5547,$H49,Items!$AE$2:$AE$5547,"Yes")</f>
        <v/>
      </c>
      <c r="AW49" s="3" t="n">
        <v>0</v>
      </c>
    </row>
    <row r="50">
      <c r="A50" s="3" t="n">
        <v>49</v>
      </c>
      <c r="B50" s="3" t="inlineStr">
        <is>
          <t>Behrent</t>
        </is>
      </c>
      <c r="C50" s="3" t="inlineStr">
        <is>
          <t>Megan</t>
        </is>
      </c>
      <c r="D50" s="3" t="inlineStr">
        <is>
          <t>Megan Behrent</t>
        </is>
      </c>
      <c r="E50" s="3" t="inlineStr">
        <is>
          <t>Professor</t>
        </is>
      </c>
      <c r="F50" s="3" t="inlineStr">
        <is>
          <t>NYC College of Technology</t>
        </is>
      </c>
      <c r="G50" s="3" t="inlineStr">
        <is>
          <t>English</t>
        </is>
      </c>
      <c r="H50" s="3" t="inlineStr">
        <is>
          <t>MBehrent@citytech.cuny.edu</t>
        </is>
      </c>
      <c r="I50" s="3" t="inlineStr">
        <is>
          <t>N-503</t>
        </is>
      </c>
      <c r="J50" s="3" t="inlineStr">
        <is>
          <t>https://www.citytech.cuny.edu/faculty/mbehrent</t>
        </is>
      </c>
      <c r="K50" s="3" t="inlineStr"/>
      <c r="L50" s="3" t="b">
        <v>0</v>
      </c>
      <c r="M50" s="3" t="n"/>
      <c r="N50" s="3" t="n"/>
      <c r="O50" s="3" t="n"/>
      <c r="P50" s="3" t="n"/>
      <c r="Q50" s="3" t="inlineStr"/>
      <c r="R50" s="3" t="inlineStr"/>
      <c r="S50" s="3" t="inlineStr"/>
      <c r="T50" s="3">
        <f>COUNTIFS(Items!$H$2:$H$5547,$H50)</f>
        <v/>
      </c>
      <c r="U50" s="3">
        <f>COUNTIFS(Items!$H$2:$H$5547,$H50,Items!$I$2:$I$5547,"Journal article")</f>
        <v/>
      </c>
      <c r="V50" s="3">
        <f>COUNTIFS(Items!$H$2:$H$5547,$H50,Items!$I$2:$I$5547,"Conference paper")</f>
        <v/>
      </c>
      <c r="W50" s="3">
        <f>COUNTIFS(Items!$H$2:$H$5547,$H50,Items!$I$2:$I$5547,"Book")</f>
        <v/>
      </c>
      <c r="X50" s="3">
        <f>COUNTIFS(Items!$H$2:$H$5547,$H50,Items!$I$2:$I$5547,"Book chapter")</f>
        <v/>
      </c>
      <c r="Y50" s="3">
        <f>COUNTIFS(Items!$H$2:$H$5547,$H50,Items!$I$2:$I$5547,"Conference presentation")</f>
        <v/>
      </c>
      <c r="Z50" s="3">
        <f>COUNTIFS(Items!$H$2:$H$5547,$H50,Items!$I$2:$I$5547,"Technical report")</f>
        <v/>
      </c>
      <c r="AA50" s="3">
        <f>COUNTIFS(Items!$H$2:$H$5547,$H50,Items!$I$2:$I$5547,"Paper (venue type unclear)")</f>
        <v/>
      </c>
      <c r="AB50" s="3">
        <f>COUNTIFS(Items!$H$2:$H$5547,$H50,Items!$I$2:$I$5547,"Patent")</f>
        <v/>
      </c>
      <c r="AC50" s="3">
        <f>COUNTIFS(Items!$H$2:$H$5547,$H50,Items!$I$2:$I$5547,"Grant")</f>
        <v/>
      </c>
      <c r="AD50" s="3">
        <f>COUNTIFS(Items!$H$2:$H$5547,$H50,Items!$Q$2:$Q$5547,"&lt;&gt;")</f>
        <v/>
      </c>
      <c r="AE50" s="3">
        <f>COUNTIFS(Items!$H$2:$H$5547,$H50,Items!$S$2:$S$5547,"*Dept bio*")</f>
        <v/>
      </c>
      <c r="AF50" s="3">
        <f>COUNTIFS(Items!$H$2:$H$5547,$H50,Items!$S$2:$S$5547,"*CUNY Academic Works*")</f>
        <v/>
      </c>
      <c r="AG50" s="3">
        <f>COUNTIFS(Items!$H$2:$H$5547,$H50,Items!$S$2:$S$5547,"*ORCID*")</f>
        <v/>
      </c>
      <c r="AH50" s="3">
        <f>COUNTIFS(Items!$H$2:$H$5547,$H50,Items!$S$2:$S$5547,"*Crossref*")</f>
        <v/>
      </c>
      <c r="AI50" s="3">
        <f>COUNTIFS(Items!$H$2:$H$5547,$H50,Items!$S$2:$S$5547,"*NSF*")</f>
        <v/>
      </c>
      <c r="AJ50" s="3">
        <f>COUNTIFS(Items!$H$2:$H$5547,$H50,Items!$S$2:$S$5547,"*Google Scholar*")</f>
        <v/>
      </c>
      <c r="AK50" s="3" t="inlineStr"/>
      <c r="AL50" s="3" t="inlineStr">
        <is>
          <t>School of Arts &amp; Sciences</t>
        </is>
      </c>
      <c r="AM50" s="3" t="inlineStr">
        <is>
          <t>Full-time</t>
        </is>
      </c>
      <c r="AN50" s="3">
        <f>COUNTIFS(Items!$H$2:$H$5547,$H50,Items!$I$2:$I$5547,"Preprint")</f>
        <v/>
      </c>
      <c r="AO50" s="3">
        <f>COUNTIFS(Items!$H$2:$H$5547,$H50,Items!$I$2:$I$5547,"Dataset")</f>
        <v/>
      </c>
      <c r="AP50" s="3">
        <f>COUNTIFS(Items!$H$2:$H$5547,$H50,Items!$I$2:$I$5547,"Dissertation")</f>
        <v/>
      </c>
      <c r="AQ50" s="3">
        <f>COUNTIFS(Items!$H$2:$H$5547,$H50,Items!$I$2:$I$5547,"Open educational resource")</f>
        <v/>
      </c>
      <c r="AR50" s="3">
        <f>COUNTIFS(Items!$H$2:$H$5547,$H50,Items!$I$2:$I$5547,"Other")</f>
        <v/>
      </c>
      <c r="AS50" s="3">
        <f>COUNTIFS(Items!$H$2:$H$5547,$H50,Items!$S$2:$S$5547,"*OpenAlex*")</f>
        <v/>
      </c>
      <c r="AT50" s="3">
        <f>COUNTIFS(Items!$H$2:$H$5547,$H50,Items!$S$2:$S$5547,"*NIH*")</f>
        <v/>
      </c>
      <c r="AU50" s="3" t="inlineStr"/>
      <c r="AV50" s="3">
        <f>COUNTIFS(Items!$H$2:$H$5547,$H50,Items!$AE$2:$AE$5547,"Yes")</f>
        <v/>
      </c>
      <c r="AW50" s="3" t="n">
        <v>0</v>
      </c>
    </row>
    <row r="51">
      <c r="A51" s="3" t="n">
        <v>50</v>
      </c>
      <c r="B51" s="3" t="inlineStr">
        <is>
          <t>Belli</t>
        </is>
      </c>
      <c r="C51" s="3" t="inlineStr">
        <is>
          <t>Jill</t>
        </is>
      </c>
      <c r="D51" s="3" t="inlineStr">
        <is>
          <t>Jill Belli</t>
        </is>
      </c>
      <c r="E51" s="3" t="inlineStr">
        <is>
          <t>Associate Professor</t>
        </is>
      </c>
      <c r="F51" s="3" t="inlineStr">
        <is>
          <t>NYC College of Technology</t>
        </is>
      </c>
      <c r="G51" s="3" t="inlineStr">
        <is>
          <t>English</t>
        </is>
      </c>
      <c r="H51" s="3" t="inlineStr">
        <is>
          <t>JBelli@citytech.cuny.edu</t>
        </is>
      </c>
      <c r="I51" s="3" t="inlineStr">
        <is>
          <t>N-520</t>
        </is>
      </c>
      <c r="J51" s="3" t="inlineStr">
        <is>
          <t>https://www.citytech.cuny.edu/faculty/jbelli</t>
        </is>
      </c>
      <c r="K51" s="3" t="inlineStr"/>
      <c r="L51" s="3" t="b">
        <v>0</v>
      </c>
      <c r="M51" s="3" t="n"/>
      <c r="N51" s="3" t="n"/>
      <c r="O51" s="3" t="n"/>
      <c r="P51" s="3" t="n"/>
      <c r="Q51" s="3" t="inlineStr"/>
      <c r="R51" s="3" t="inlineStr"/>
      <c r="S51" s="3" t="inlineStr"/>
      <c r="T51" s="3">
        <f>COUNTIFS(Items!$H$2:$H$5547,$H51)</f>
        <v/>
      </c>
      <c r="U51" s="3">
        <f>COUNTIFS(Items!$H$2:$H$5547,$H51,Items!$I$2:$I$5547,"Journal article")</f>
        <v/>
      </c>
      <c r="V51" s="3">
        <f>COUNTIFS(Items!$H$2:$H$5547,$H51,Items!$I$2:$I$5547,"Conference paper")</f>
        <v/>
      </c>
      <c r="W51" s="3">
        <f>COUNTIFS(Items!$H$2:$H$5547,$H51,Items!$I$2:$I$5547,"Book")</f>
        <v/>
      </c>
      <c r="X51" s="3">
        <f>COUNTIFS(Items!$H$2:$H$5547,$H51,Items!$I$2:$I$5547,"Book chapter")</f>
        <v/>
      </c>
      <c r="Y51" s="3">
        <f>COUNTIFS(Items!$H$2:$H$5547,$H51,Items!$I$2:$I$5547,"Conference presentation")</f>
        <v/>
      </c>
      <c r="Z51" s="3">
        <f>COUNTIFS(Items!$H$2:$H$5547,$H51,Items!$I$2:$I$5547,"Technical report")</f>
        <v/>
      </c>
      <c r="AA51" s="3">
        <f>COUNTIFS(Items!$H$2:$H$5547,$H51,Items!$I$2:$I$5547,"Paper (venue type unclear)")</f>
        <v/>
      </c>
      <c r="AB51" s="3">
        <f>COUNTIFS(Items!$H$2:$H$5547,$H51,Items!$I$2:$I$5547,"Patent")</f>
        <v/>
      </c>
      <c r="AC51" s="3">
        <f>COUNTIFS(Items!$H$2:$H$5547,$H51,Items!$I$2:$I$5547,"Grant")</f>
        <v/>
      </c>
      <c r="AD51" s="3">
        <f>COUNTIFS(Items!$H$2:$H$5547,$H51,Items!$Q$2:$Q$5547,"&lt;&gt;")</f>
        <v/>
      </c>
      <c r="AE51" s="3">
        <f>COUNTIFS(Items!$H$2:$H$5547,$H51,Items!$S$2:$S$5547,"*Dept bio*")</f>
        <v/>
      </c>
      <c r="AF51" s="3">
        <f>COUNTIFS(Items!$H$2:$H$5547,$H51,Items!$S$2:$S$5547,"*CUNY Academic Works*")</f>
        <v/>
      </c>
      <c r="AG51" s="3">
        <f>COUNTIFS(Items!$H$2:$H$5547,$H51,Items!$S$2:$S$5547,"*ORCID*")</f>
        <v/>
      </c>
      <c r="AH51" s="3">
        <f>COUNTIFS(Items!$H$2:$H$5547,$H51,Items!$S$2:$S$5547,"*Crossref*")</f>
        <v/>
      </c>
      <c r="AI51" s="3">
        <f>COUNTIFS(Items!$H$2:$H$5547,$H51,Items!$S$2:$S$5547,"*NSF*")</f>
        <v/>
      </c>
      <c r="AJ51" s="3">
        <f>COUNTIFS(Items!$H$2:$H$5547,$H51,Items!$S$2:$S$5547,"*Google Scholar*")</f>
        <v/>
      </c>
      <c r="AK51" s="3" t="inlineStr"/>
      <c r="AL51" s="3" t="inlineStr">
        <is>
          <t>School of Arts &amp; Sciences</t>
        </is>
      </c>
      <c r="AM51" s="3" t="inlineStr">
        <is>
          <t>Full-time</t>
        </is>
      </c>
      <c r="AN51" s="3">
        <f>COUNTIFS(Items!$H$2:$H$5547,$H51,Items!$I$2:$I$5547,"Preprint")</f>
        <v/>
      </c>
      <c r="AO51" s="3">
        <f>COUNTIFS(Items!$H$2:$H$5547,$H51,Items!$I$2:$I$5547,"Dataset")</f>
        <v/>
      </c>
      <c r="AP51" s="3">
        <f>COUNTIFS(Items!$H$2:$H$5547,$H51,Items!$I$2:$I$5547,"Dissertation")</f>
        <v/>
      </c>
      <c r="AQ51" s="3">
        <f>COUNTIFS(Items!$H$2:$H$5547,$H51,Items!$I$2:$I$5547,"Open educational resource")</f>
        <v/>
      </c>
      <c r="AR51" s="3">
        <f>COUNTIFS(Items!$H$2:$H$5547,$H51,Items!$I$2:$I$5547,"Other")</f>
        <v/>
      </c>
      <c r="AS51" s="3">
        <f>COUNTIFS(Items!$H$2:$H$5547,$H51,Items!$S$2:$S$5547,"*OpenAlex*")</f>
        <v/>
      </c>
      <c r="AT51" s="3">
        <f>COUNTIFS(Items!$H$2:$H$5547,$H51,Items!$S$2:$S$5547,"*NIH*")</f>
        <v/>
      </c>
      <c r="AU51" s="3" t="inlineStr"/>
      <c r="AV51" s="3">
        <f>COUNTIFS(Items!$H$2:$H$5547,$H51,Items!$AE$2:$AE$5547,"Yes")</f>
        <v/>
      </c>
      <c r="AW51" s="3" t="n">
        <v>1</v>
      </c>
    </row>
    <row r="52">
      <c r="A52" s="3" t="n">
        <v>51</v>
      </c>
      <c r="B52" s="3" t="inlineStr">
        <is>
          <t>But</t>
        </is>
      </c>
      <c r="C52" s="3" t="inlineStr">
        <is>
          <t>Juanita</t>
        </is>
      </c>
      <c r="D52" s="3" t="inlineStr">
        <is>
          <t>Juanita But</t>
        </is>
      </c>
      <c r="E52" s="3" t="inlineStr">
        <is>
          <t>Professor</t>
        </is>
      </c>
      <c r="F52" s="3" t="inlineStr">
        <is>
          <t>NYC College of Technology</t>
        </is>
      </c>
      <c r="G52" s="3" t="inlineStr">
        <is>
          <t>English</t>
        </is>
      </c>
      <c r="H52" s="3" t="inlineStr">
        <is>
          <t>JBut@citytech.cuny.edu</t>
        </is>
      </c>
      <c r="I52" s="3" t="inlineStr">
        <is>
          <t>N-525</t>
        </is>
      </c>
      <c r="J52" s="3" t="inlineStr">
        <is>
          <t>https://www.citytech.cuny.edu/faculty/jbut</t>
        </is>
      </c>
      <c r="K52" s="3" t="inlineStr"/>
      <c r="L52" s="3" t="b">
        <v>0</v>
      </c>
      <c r="M52" s="3" t="n"/>
      <c r="N52" s="3" t="n"/>
      <c r="O52" s="3" t="n"/>
      <c r="P52" s="3" t="n"/>
      <c r="Q52" s="3" t="inlineStr"/>
      <c r="R52" s="3" t="inlineStr"/>
      <c r="S52" s="3" t="inlineStr"/>
      <c r="T52" s="3">
        <f>COUNTIFS(Items!$H$2:$H$5547,$H52)</f>
        <v/>
      </c>
      <c r="U52" s="3">
        <f>COUNTIFS(Items!$H$2:$H$5547,$H52,Items!$I$2:$I$5547,"Journal article")</f>
        <v/>
      </c>
      <c r="V52" s="3">
        <f>COUNTIFS(Items!$H$2:$H$5547,$H52,Items!$I$2:$I$5547,"Conference paper")</f>
        <v/>
      </c>
      <c r="W52" s="3">
        <f>COUNTIFS(Items!$H$2:$H$5547,$H52,Items!$I$2:$I$5547,"Book")</f>
        <v/>
      </c>
      <c r="X52" s="3">
        <f>COUNTIFS(Items!$H$2:$H$5547,$H52,Items!$I$2:$I$5547,"Book chapter")</f>
        <v/>
      </c>
      <c r="Y52" s="3">
        <f>COUNTIFS(Items!$H$2:$H$5547,$H52,Items!$I$2:$I$5547,"Conference presentation")</f>
        <v/>
      </c>
      <c r="Z52" s="3">
        <f>COUNTIFS(Items!$H$2:$H$5547,$H52,Items!$I$2:$I$5547,"Technical report")</f>
        <v/>
      </c>
      <c r="AA52" s="3">
        <f>COUNTIFS(Items!$H$2:$H$5547,$H52,Items!$I$2:$I$5547,"Paper (venue type unclear)")</f>
        <v/>
      </c>
      <c r="AB52" s="3">
        <f>COUNTIFS(Items!$H$2:$H$5547,$H52,Items!$I$2:$I$5547,"Patent")</f>
        <v/>
      </c>
      <c r="AC52" s="3">
        <f>COUNTIFS(Items!$H$2:$H$5547,$H52,Items!$I$2:$I$5547,"Grant")</f>
        <v/>
      </c>
      <c r="AD52" s="3">
        <f>COUNTIFS(Items!$H$2:$H$5547,$H52,Items!$Q$2:$Q$5547,"&lt;&gt;")</f>
        <v/>
      </c>
      <c r="AE52" s="3">
        <f>COUNTIFS(Items!$H$2:$H$5547,$H52,Items!$S$2:$S$5547,"*Dept bio*")</f>
        <v/>
      </c>
      <c r="AF52" s="3">
        <f>COUNTIFS(Items!$H$2:$H$5547,$H52,Items!$S$2:$S$5547,"*CUNY Academic Works*")</f>
        <v/>
      </c>
      <c r="AG52" s="3">
        <f>COUNTIFS(Items!$H$2:$H$5547,$H52,Items!$S$2:$S$5547,"*ORCID*")</f>
        <v/>
      </c>
      <c r="AH52" s="3">
        <f>COUNTIFS(Items!$H$2:$H$5547,$H52,Items!$S$2:$S$5547,"*Crossref*")</f>
        <v/>
      </c>
      <c r="AI52" s="3">
        <f>COUNTIFS(Items!$H$2:$H$5547,$H52,Items!$S$2:$S$5547,"*NSF*")</f>
        <v/>
      </c>
      <c r="AJ52" s="3">
        <f>COUNTIFS(Items!$H$2:$H$5547,$H52,Items!$S$2:$S$5547,"*Google Scholar*")</f>
        <v/>
      </c>
      <c r="AK52" s="3" t="inlineStr"/>
      <c r="AL52" s="3" t="inlineStr">
        <is>
          <t>School of Arts &amp; Sciences</t>
        </is>
      </c>
      <c r="AM52" s="3" t="inlineStr">
        <is>
          <t>Full-time</t>
        </is>
      </c>
      <c r="AN52" s="3">
        <f>COUNTIFS(Items!$H$2:$H$5547,$H52,Items!$I$2:$I$5547,"Preprint")</f>
        <v/>
      </c>
      <c r="AO52" s="3">
        <f>COUNTIFS(Items!$H$2:$H$5547,$H52,Items!$I$2:$I$5547,"Dataset")</f>
        <v/>
      </c>
      <c r="AP52" s="3">
        <f>COUNTIFS(Items!$H$2:$H$5547,$H52,Items!$I$2:$I$5547,"Dissertation")</f>
        <v/>
      </c>
      <c r="AQ52" s="3">
        <f>COUNTIFS(Items!$H$2:$H$5547,$H52,Items!$I$2:$I$5547,"Open educational resource")</f>
        <v/>
      </c>
      <c r="AR52" s="3">
        <f>COUNTIFS(Items!$H$2:$H$5547,$H52,Items!$I$2:$I$5547,"Other")</f>
        <v/>
      </c>
      <c r="AS52" s="3">
        <f>COUNTIFS(Items!$H$2:$H$5547,$H52,Items!$S$2:$S$5547,"*OpenAlex*")</f>
        <v/>
      </c>
      <c r="AT52" s="3">
        <f>COUNTIFS(Items!$H$2:$H$5547,$H52,Items!$S$2:$S$5547,"*NIH*")</f>
        <v/>
      </c>
      <c r="AU52" s="3" t="inlineStr"/>
      <c r="AV52" s="3">
        <f>COUNTIFS(Items!$H$2:$H$5547,$H52,Items!$AE$2:$AE$5547,"Yes")</f>
        <v/>
      </c>
      <c r="AW52" s="3" t="n">
        <v>0</v>
      </c>
    </row>
    <row r="53">
      <c r="A53" s="3" t="n">
        <v>52</v>
      </c>
      <c r="B53" s="3" t="inlineStr">
        <is>
          <t>Corbett</t>
        </is>
      </c>
      <c r="C53" s="3" t="inlineStr">
        <is>
          <t>Patrick</t>
        </is>
      </c>
      <c r="D53" s="3" t="inlineStr">
        <is>
          <t>Patrick Corbett</t>
        </is>
      </c>
      <c r="E53" s="3" t="inlineStr">
        <is>
          <t>Chair</t>
        </is>
      </c>
      <c r="F53" s="3" t="inlineStr">
        <is>
          <t>NYC College of Technology</t>
        </is>
      </c>
      <c r="G53" s="3" t="inlineStr">
        <is>
          <t>English</t>
        </is>
      </c>
      <c r="H53" s="3" t="inlineStr">
        <is>
          <t>PCorbett@citytech.cuny.edu</t>
        </is>
      </c>
      <c r="I53" s="3" t="inlineStr">
        <is>
          <t>N-520</t>
        </is>
      </c>
      <c r="J53" s="3" t="inlineStr">
        <is>
          <t>https://www.citytech.cuny.edu/faculty/pcorbett</t>
        </is>
      </c>
      <c r="K53" s="3" t="inlineStr"/>
      <c r="L53" s="3" t="b">
        <v>0</v>
      </c>
      <c r="M53" s="3" t="n"/>
      <c r="N53" s="3" t="n"/>
      <c r="O53" s="3" t="n"/>
      <c r="P53" s="3" t="n"/>
      <c r="Q53" s="3" t="inlineStr"/>
      <c r="R53" s="3" t="inlineStr"/>
      <c r="S53" s="3" t="inlineStr"/>
      <c r="T53" s="3">
        <f>COUNTIFS(Items!$H$2:$H$5547,$H53)</f>
        <v/>
      </c>
      <c r="U53" s="3">
        <f>COUNTIFS(Items!$H$2:$H$5547,$H53,Items!$I$2:$I$5547,"Journal article")</f>
        <v/>
      </c>
      <c r="V53" s="3">
        <f>COUNTIFS(Items!$H$2:$H$5547,$H53,Items!$I$2:$I$5547,"Conference paper")</f>
        <v/>
      </c>
      <c r="W53" s="3">
        <f>COUNTIFS(Items!$H$2:$H$5547,$H53,Items!$I$2:$I$5547,"Book")</f>
        <v/>
      </c>
      <c r="X53" s="3">
        <f>COUNTIFS(Items!$H$2:$H$5547,$H53,Items!$I$2:$I$5547,"Book chapter")</f>
        <v/>
      </c>
      <c r="Y53" s="3">
        <f>COUNTIFS(Items!$H$2:$H$5547,$H53,Items!$I$2:$I$5547,"Conference presentation")</f>
        <v/>
      </c>
      <c r="Z53" s="3">
        <f>COUNTIFS(Items!$H$2:$H$5547,$H53,Items!$I$2:$I$5547,"Technical report")</f>
        <v/>
      </c>
      <c r="AA53" s="3">
        <f>COUNTIFS(Items!$H$2:$H$5547,$H53,Items!$I$2:$I$5547,"Paper (venue type unclear)")</f>
        <v/>
      </c>
      <c r="AB53" s="3">
        <f>COUNTIFS(Items!$H$2:$H$5547,$H53,Items!$I$2:$I$5547,"Patent")</f>
        <v/>
      </c>
      <c r="AC53" s="3">
        <f>COUNTIFS(Items!$H$2:$H$5547,$H53,Items!$I$2:$I$5547,"Grant")</f>
        <v/>
      </c>
      <c r="AD53" s="3">
        <f>COUNTIFS(Items!$H$2:$H$5547,$H53,Items!$Q$2:$Q$5547,"&lt;&gt;")</f>
        <v/>
      </c>
      <c r="AE53" s="3">
        <f>COUNTIFS(Items!$H$2:$H$5547,$H53,Items!$S$2:$S$5547,"*Dept bio*")</f>
        <v/>
      </c>
      <c r="AF53" s="3">
        <f>COUNTIFS(Items!$H$2:$H$5547,$H53,Items!$S$2:$S$5547,"*CUNY Academic Works*")</f>
        <v/>
      </c>
      <c r="AG53" s="3">
        <f>COUNTIFS(Items!$H$2:$H$5547,$H53,Items!$S$2:$S$5547,"*ORCID*")</f>
        <v/>
      </c>
      <c r="AH53" s="3">
        <f>COUNTIFS(Items!$H$2:$H$5547,$H53,Items!$S$2:$S$5547,"*Crossref*")</f>
        <v/>
      </c>
      <c r="AI53" s="3">
        <f>COUNTIFS(Items!$H$2:$H$5547,$H53,Items!$S$2:$S$5547,"*NSF*")</f>
        <v/>
      </c>
      <c r="AJ53" s="3">
        <f>COUNTIFS(Items!$H$2:$H$5547,$H53,Items!$S$2:$S$5547,"*Google Scholar*")</f>
        <v/>
      </c>
      <c r="AK53" s="3" t="inlineStr"/>
      <c r="AL53" s="3" t="inlineStr">
        <is>
          <t>School of Arts &amp; Sciences</t>
        </is>
      </c>
      <c r="AM53" s="3" t="inlineStr">
        <is>
          <t>Full-time</t>
        </is>
      </c>
      <c r="AN53" s="3">
        <f>COUNTIFS(Items!$H$2:$H$5547,$H53,Items!$I$2:$I$5547,"Preprint")</f>
        <v/>
      </c>
      <c r="AO53" s="3">
        <f>COUNTIFS(Items!$H$2:$H$5547,$H53,Items!$I$2:$I$5547,"Dataset")</f>
        <v/>
      </c>
      <c r="AP53" s="3">
        <f>COUNTIFS(Items!$H$2:$H$5547,$H53,Items!$I$2:$I$5547,"Dissertation")</f>
        <v/>
      </c>
      <c r="AQ53" s="3">
        <f>COUNTIFS(Items!$H$2:$H$5547,$H53,Items!$I$2:$I$5547,"Open educational resource")</f>
        <v/>
      </c>
      <c r="AR53" s="3">
        <f>COUNTIFS(Items!$H$2:$H$5547,$H53,Items!$I$2:$I$5547,"Other")</f>
        <v/>
      </c>
      <c r="AS53" s="3">
        <f>COUNTIFS(Items!$H$2:$H$5547,$H53,Items!$S$2:$S$5547,"*OpenAlex*")</f>
        <v/>
      </c>
      <c r="AT53" s="3">
        <f>COUNTIFS(Items!$H$2:$H$5547,$H53,Items!$S$2:$S$5547,"*NIH*")</f>
        <v/>
      </c>
      <c r="AU53" s="3" t="inlineStr"/>
      <c r="AV53" s="3">
        <f>COUNTIFS(Items!$H$2:$H$5547,$H53,Items!$AE$2:$AE$5547,"Yes")</f>
        <v/>
      </c>
      <c r="AW53" s="3" t="n">
        <v>0</v>
      </c>
    </row>
    <row r="54">
      <c r="A54" s="3" t="n">
        <v>53</v>
      </c>
      <c r="B54" s="3" t="inlineStr">
        <is>
          <t>Dahlie</t>
        </is>
      </c>
      <c r="C54" s="3" t="inlineStr">
        <is>
          <t>Scott</t>
        </is>
      </c>
      <c r="D54" s="3" t="inlineStr">
        <is>
          <t>Scott Dahlie</t>
        </is>
      </c>
      <c r="E54" s="3" t="inlineStr">
        <is>
          <t>Lecturer Doctoral Schedule</t>
        </is>
      </c>
      <c r="F54" s="3" t="inlineStr">
        <is>
          <t>NYC College of Technology</t>
        </is>
      </c>
      <c r="G54" s="3" t="inlineStr">
        <is>
          <t>English</t>
        </is>
      </c>
      <c r="H54" s="3" t="inlineStr">
        <is>
          <t>scott.dahlie82@citytech.cuny.edu</t>
        </is>
      </c>
      <c r="I54" s="3" t="inlineStr">
        <is>
          <t>Namm 524</t>
        </is>
      </c>
      <c r="J54" s="3" t="inlineStr">
        <is>
          <t>https://www.citytech.cuny.edu/faculty/scott.dahlie82</t>
        </is>
      </c>
      <c r="K54" s="3" t="inlineStr"/>
      <c r="L54" s="3" t="b">
        <v>0</v>
      </c>
      <c r="M54" s="3" t="n"/>
      <c r="N54" s="3" t="n"/>
      <c r="O54" s="3" t="n"/>
      <c r="P54" s="3" t="n"/>
      <c r="Q54" s="3" t="inlineStr"/>
      <c r="R54" s="3" t="inlineStr"/>
      <c r="S54" s="3" t="inlineStr"/>
      <c r="T54" s="3">
        <f>COUNTIFS(Items!$H$2:$H$5547,$H54)</f>
        <v/>
      </c>
      <c r="U54" s="3">
        <f>COUNTIFS(Items!$H$2:$H$5547,$H54,Items!$I$2:$I$5547,"Journal article")</f>
        <v/>
      </c>
      <c r="V54" s="3">
        <f>COUNTIFS(Items!$H$2:$H$5547,$H54,Items!$I$2:$I$5547,"Conference paper")</f>
        <v/>
      </c>
      <c r="W54" s="3">
        <f>COUNTIFS(Items!$H$2:$H$5547,$H54,Items!$I$2:$I$5547,"Book")</f>
        <v/>
      </c>
      <c r="X54" s="3">
        <f>COUNTIFS(Items!$H$2:$H$5547,$H54,Items!$I$2:$I$5547,"Book chapter")</f>
        <v/>
      </c>
      <c r="Y54" s="3">
        <f>COUNTIFS(Items!$H$2:$H$5547,$H54,Items!$I$2:$I$5547,"Conference presentation")</f>
        <v/>
      </c>
      <c r="Z54" s="3">
        <f>COUNTIFS(Items!$H$2:$H$5547,$H54,Items!$I$2:$I$5547,"Technical report")</f>
        <v/>
      </c>
      <c r="AA54" s="3">
        <f>COUNTIFS(Items!$H$2:$H$5547,$H54,Items!$I$2:$I$5547,"Paper (venue type unclear)")</f>
        <v/>
      </c>
      <c r="AB54" s="3">
        <f>COUNTIFS(Items!$H$2:$H$5547,$H54,Items!$I$2:$I$5547,"Patent")</f>
        <v/>
      </c>
      <c r="AC54" s="3">
        <f>COUNTIFS(Items!$H$2:$H$5547,$H54,Items!$I$2:$I$5547,"Grant")</f>
        <v/>
      </c>
      <c r="AD54" s="3">
        <f>COUNTIFS(Items!$H$2:$H$5547,$H54,Items!$Q$2:$Q$5547,"&lt;&gt;")</f>
        <v/>
      </c>
      <c r="AE54" s="3">
        <f>COUNTIFS(Items!$H$2:$H$5547,$H54,Items!$S$2:$S$5547,"*Dept bio*")</f>
        <v/>
      </c>
      <c r="AF54" s="3">
        <f>COUNTIFS(Items!$H$2:$H$5547,$H54,Items!$S$2:$S$5547,"*CUNY Academic Works*")</f>
        <v/>
      </c>
      <c r="AG54" s="3">
        <f>COUNTIFS(Items!$H$2:$H$5547,$H54,Items!$S$2:$S$5547,"*ORCID*")</f>
        <v/>
      </c>
      <c r="AH54" s="3">
        <f>COUNTIFS(Items!$H$2:$H$5547,$H54,Items!$S$2:$S$5547,"*Crossref*")</f>
        <v/>
      </c>
      <c r="AI54" s="3">
        <f>COUNTIFS(Items!$H$2:$H$5547,$H54,Items!$S$2:$S$5547,"*NSF*")</f>
        <v/>
      </c>
      <c r="AJ54" s="3">
        <f>COUNTIFS(Items!$H$2:$H$5547,$H54,Items!$S$2:$S$5547,"*Google Scholar*")</f>
        <v/>
      </c>
      <c r="AK54" s="3" t="inlineStr"/>
      <c r="AL54" s="3" t="inlineStr">
        <is>
          <t>School of Arts &amp; Sciences</t>
        </is>
      </c>
      <c r="AM54" s="3" t="inlineStr">
        <is>
          <t>Full-time</t>
        </is>
      </c>
      <c r="AN54" s="3">
        <f>COUNTIFS(Items!$H$2:$H$5547,$H54,Items!$I$2:$I$5547,"Preprint")</f>
        <v/>
      </c>
      <c r="AO54" s="3">
        <f>COUNTIFS(Items!$H$2:$H$5547,$H54,Items!$I$2:$I$5547,"Dataset")</f>
        <v/>
      </c>
      <c r="AP54" s="3">
        <f>COUNTIFS(Items!$H$2:$H$5547,$H54,Items!$I$2:$I$5547,"Dissertation")</f>
        <v/>
      </c>
      <c r="AQ54" s="3">
        <f>COUNTIFS(Items!$H$2:$H$5547,$H54,Items!$I$2:$I$5547,"Open educational resource")</f>
        <v/>
      </c>
      <c r="AR54" s="3">
        <f>COUNTIFS(Items!$H$2:$H$5547,$H54,Items!$I$2:$I$5547,"Other")</f>
        <v/>
      </c>
      <c r="AS54" s="3">
        <f>COUNTIFS(Items!$H$2:$H$5547,$H54,Items!$S$2:$S$5547,"*OpenAlex*")</f>
        <v/>
      </c>
      <c r="AT54" s="3">
        <f>COUNTIFS(Items!$H$2:$H$5547,$H54,Items!$S$2:$S$5547,"*NIH*")</f>
        <v/>
      </c>
      <c r="AU54" s="3" t="inlineStr"/>
      <c r="AV54" s="3">
        <f>COUNTIFS(Items!$H$2:$H$5547,$H54,Items!$AE$2:$AE$5547,"Yes")</f>
        <v/>
      </c>
      <c r="AW54" s="3" t="n">
        <v>0</v>
      </c>
    </row>
    <row r="55">
      <c r="A55" s="3" t="n">
        <v>54</v>
      </c>
      <c r="B55" s="3" t="inlineStr">
        <is>
          <t>Do</t>
        </is>
      </c>
      <c r="C55" s="3" t="inlineStr">
        <is>
          <t>Hyunjoo</t>
        </is>
      </c>
      <c r="D55" s="3" t="inlineStr">
        <is>
          <t>Hyunjoo Do</t>
        </is>
      </c>
      <c r="E55" s="3" t="inlineStr">
        <is>
          <t>Associate Professor</t>
        </is>
      </c>
      <c r="F55" s="3" t="inlineStr">
        <is>
          <t>NYC College of Technology</t>
        </is>
      </c>
      <c r="G55" s="3" t="inlineStr">
        <is>
          <t>English</t>
        </is>
      </c>
      <c r="H55" s="3" t="inlineStr">
        <is>
          <t>ADo@citytech.cuny.edu</t>
        </is>
      </c>
      <c r="I55" s="3" t="inlineStr">
        <is>
          <t>N-528</t>
        </is>
      </c>
      <c r="J55" s="3" t="inlineStr">
        <is>
          <t>https://www.citytech.cuny.edu/faculty/ado</t>
        </is>
      </c>
      <c r="K55" s="3" t="inlineStr"/>
      <c r="L55" s="3" t="b">
        <v>0</v>
      </c>
      <c r="M55" s="3" t="n"/>
      <c r="N55" s="3" t="n"/>
      <c r="O55" s="3" t="n"/>
      <c r="P55" s="3" t="n"/>
      <c r="Q55" s="3" t="inlineStr"/>
      <c r="R55" s="3" t="inlineStr"/>
      <c r="S55" s="3" t="inlineStr"/>
      <c r="T55" s="3">
        <f>COUNTIFS(Items!$H$2:$H$5547,$H55)</f>
        <v/>
      </c>
      <c r="U55" s="3">
        <f>COUNTIFS(Items!$H$2:$H$5547,$H55,Items!$I$2:$I$5547,"Journal article")</f>
        <v/>
      </c>
      <c r="V55" s="3">
        <f>COUNTIFS(Items!$H$2:$H$5547,$H55,Items!$I$2:$I$5547,"Conference paper")</f>
        <v/>
      </c>
      <c r="W55" s="3">
        <f>COUNTIFS(Items!$H$2:$H$5547,$H55,Items!$I$2:$I$5547,"Book")</f>
        <v/>
      </c>
      <c r="X55" s="3">
        <f>COUNTIFS(Items!$H$2:$H$5547,$H55,Items!$I$2:$I$5547,"Book chapter")</f>
        <v/>
      </c>
      <c r="Y55" s="3">
        <f>COUNTIFS(Items!$H$2:$H$5547,$H55,Items!$I$2:$I$5547,"Conference presentation")</f>
        <v/>
      </c>
      <c r="Z55" s="3">
        <f>COUNTIFS(Items!$H$2:$H$5547,$H55,Items!$I$2:$I$5547,"Technical report")</f>
        <v/>
      </c>
      <c r="AA55" s="3">
        <f>COUNTIFS(Items!$H$2:$H$5547,$H55,Items!$I$2:$I$5547,"Paper (venue type unclear)")</f>
        <v/>
      </c>
      <c r="AB55" s="3">
        <f>COUNTIFS(Items!$H$2:$H$5547,$H55,Items!$I$2:$I$5547,"Patent")</f>
        <v/>
      </c>
      <c r="AC55" s="3">
        <f>COUNTIFS(Items!$H$2:$H$5547,$H55,Items!$I$2:$I$5547,"Grant")</f>
        <v/>
      </c>
      <c r="AD55" s="3">
        <f>COUNTIFS(Items!$H$2:$H$5547,$H55,Items!$Q$2:$Q$5547,"&lt;&gt;")</f>
        <v/>
      </c>
      <c r="AE55" s="3">
        <f>COUNTIFS(Items!$H$2:$H$5547,$H55,Items!$S$2:$S$5547,"*Dept bio*")</f>
        <v/>
      </c>
      <c r="AF55" s="3">
        <f>COUNTIFS(Items!$H$2:$H$5547,$H55,Items!$S$2:$S$5547,"*CUNY Academic Works*")</f>
        <v/>
      </c>
      <c r="AG55" s="3">
        <f>COUNTIFS(Items!$H$2:$H$5547,$H55,Items!$S$2:$S$5547,"*ORCID*")</f>
        <v/>
      </c>
      <c r="AH55" s="3">
        <f>COUNTIFS(Items!$H$2:$H$5547,$H55,Items!$S$2:$S$5547,"*Crossref*")</f>
        <v/>
      </c>
      <c r="AI55" s="3">
        <f>COUNTIFS(Items!$H$2:$H$5547,$H55,Items!$S$2:$S$5547,"*NSF*")</f>
        <v/>
      </c>
      <c r="AJ55" s="3">
        <f>COUNTIFS(Items!$H$2:$H$5547,$H55,Items!$S$2:$S$5547,"*Google Scholar*")</f>
        <v/>
      </c>
      <c r="AK55" s="3" t="inlineStr"/>
      <c r="AL55" s="3" t="inlineStr">
        <is>
          <t>School of Arts &amp; Sciences</t>
        </is>
      </c>
      <c r="AM55" s="3" t="inlineStr">
        <is>
          <t>Full-time</t>
        </is>
      </c>
      <c r="AN55" s="3">
        <f>COUNTIFS(Items!$H$2:$H$5547,$H55,Items!$I$2:$I$5547,"Preprint")</f>
        <v/>
      </c>
      <c r="AO55" s="3">
        <f>COUNTIFS(Items!$H$2:$H$5547,$H55,Items!$I$2:$I$5547,"Dataset")</f>
        <v/>
      </c>
      <c r="AP55" s="3">
        <f>COUNTIFS(Items!$H$2:$H$5547,$H55,Items!$I$2:$I$5547,"Dissertation")</f>
        <v/>
      </c>
      <c r="AQ55" s="3">
        <f>COUNTIFS(Items!$H$2:$H$5547,$H55,Items!$I$2:$I$5547,"Open educational resource")</f>
        <v/>
      </c>
      <c r="AR55" s="3">
        <f>COUNTIFS(Items!$H$2:$H$5547,$H55,Items!$I$2:$I$5547,"Other")</f>
        <v/>
      </c>
      <c r="AS55" s="3">
        <f>COUNTIFS(Items!$H$2:$H$5547,$H55,Items!$S$2:$S$5547,"*OpenAlex*")</f>
        <v/>
      </c>
      <c r="AT55" s="3">
        <f>COUNTIFS(Items!$H$2:$H$5547,$H55,Items!$S$2:$S$5547,"*NIH*")</f>
        <v/>
      </c>
      <c r="AU55" s="3" t="inlineStr"/>
      <c r="AV55" s="3">
        <f>COUNTIFS(Items!$H$2:$H$5547,$H55,Items!$AE$2:$AE$5547,"Yes")</f>
        <v/>
      </c>
      <c r="AW55" s="3" t="n">
        <v>2</v>
      </c>
    </row>
    <row r="56">
      <c r="A56" s="3" t="n">
        <v>55</v>
      </c>
      <c r="B56" s="3" t="inlineStr">
        <is>
          <t>Ellis</t>
        </is>
      </c>
      <c r="C56" s="3" t="inlineStr">
        <is>
          <t>Jason</t>
        </is>
      </c>
      <c r="D56" s="3" t="inlineStr">
        <is>
          <t>Jason Ellis</t>
        </is>
      </c>
      <c r="E56" s="3" t="inlineStr">
        <is>
          <t>Associate Professor</t>
        </is>
      </c>
      <c r="F56" s="3" t="inlineStr">
        <is>
          <t>NYC College of Technology</t>
        </is>
      </c>
      <c r="G56" s="3" t="inlineStr">
        <is>
          <t>English</t>
        </is>
      </c>
      <c r="H56" s="3" t="inlineStr">
        <is>
          <t>JEllis@citytech.cuny.edu</t>
        </is>
      </c>
      <c r="I56" s="3" t="inlineStr">
        <is>
          <t>N-520</t>
        </is>
      </c>
      <c r="J56" s="3" t="inlineStr">
        <is>
          <t>https://www.citytech.cuny.edu/faculty/jellis</t>
        </is>
      </c>
      <c r="K56" s="3" t="inlineStr"/>
      <c r="L56" s="3" t="b">
        <v>0</v>
      </c>
      <c r="M56" s="3" t="n"/>
      <c r="N56" s="3" t="n"/>
      <c r="O56" s="3" t="n"/>
      <c r="P56" s="3" t="n"/>
      <c r="Q56" s="3" t="inlineStr"/>
      <c r="R56" s="3" t="inlineStr"/>
      <c r="S56" s="3" t="inlineStr"/>
      <c r="T56" s="3">
        <f>COUNTIFS(Items!$H$2:$H$5547,$H56)</f>
        <v/>
      </c>
      <c r="U56" s="3">
        <f>COUNTIFS(Items!$H$2:$H$5547,$H56,Items!$I$2:$I$5547,"Journal article")</f>
        <v/>
      </c>
      <c r="V56" s="3">
        <f>COUNTIFS(Items!$H$2:$H$5547,$H56,Items!$I$2:$I$5547,"Conference paper")</f>
        <v/>
      </c>
      <c r="W56" s="3">
        <f>COUNTIFS(Items!$H$2:$H$5547,$H56,Items!$I$2:$I$5547,"Book")</f>
        <v/>
      </c>
      <c r="X56" s="3">
        <f>COUNTIFS(Items!$H$2:$H$5547,$H56,Items!$I$2:$I$5547,"Book chapter")</f>
        <v/>
      </c>
      <c r="Y56" s="3">
        <f>COUNTIFS(Items!$H$2:$H$5547,$H56,Items!$I$2:$I$5547,"Conference presentation")</f>
        <v/>
      </c>
      <c r="Z56" s="3">
        <f>COUNTIFS(Items!$H$2:$H$5547,$H56,Items!$I$2:$I$5547,"Technical report")</f>
        <v/>
      </c>
      <c r="AA56" s="3">
        <f>COUNTIFS(Items!$H$2:$H$5547,$H56,Items!$I$2:$I$5547,"Paper (venue type unclear)")</f>
        <v/>
      </c>
      <c r="AB56" s="3">
        <f>COUNTIFS(Items!$H$2:$H$5547,$H56,Items!$I$2:$I$5547,"Patent")</f>
        <v/>
      </c>
      <c r="AC56" s="3">
        <f>COUNTIFS(Items!$H$2:$H$5547,$H56,Items!$I$2:$I$5547,"Grant")</f>
        <v/>
      </c>
      <c r="AD56" s="3">
        <f>COUNTIFS(Items!$H$2:$H$5547,$H56,Items!$Q$2:$Q$5547,"&lt;&gt;")</f>
        <v/>
      </c>
      <c r="AE56" s="3">
        <f>COUNTIFS(Items!$H$2:$H$5547,$H56,Items!$S$2:$S$5547,"*Dept bio*")</f>
        <v/>
      </c>
      <c r="AF56" s="3">
        <f>COUNTIFS(Items!$H$2:$H$5547,$H56,Items!$S$2:$S$5547,"*CUNY Academic Works*")</f>
        <v/>
      </c>
      <c r="AG56" s="3">
        <f>COUNTIFS(Items!$H$2:$H$5547,$H56,Items!$S$2:$S$5547,"*ORCID*")</f>
        <v/>
      </c>
      <c r="AH56" s="3">
        <f>COUNTIFS(Items!$H$2:$H$5547,$H56,Items!$S$2:$S$5547,"*Crossref*")</f>
        <v/>
      </c>
      <c r="AI56" s="3">
        <f>COUNTIFS(Items!$H$2:$H$5547,$H56,Items!$S$2:$S$5547,"*NSF*")</f>
        <v/>
      </c>
      <c r="AJ56" s="3">
        <f>COUNTIFS(Items!$H$2:$H$5547,$H56,Items!$S$2:$S$5547,"*Google Scholar*")</f>
        <v/>
      </c>
      <c r="AK56" s="3" t="inlineStr"/>
      <c r="AL56" s="3" t="inlineStr">
        <is>
          <t>School of Arts &amp; Sciences</t>
        </is>
      </c>
      <c r="AM56" s="3" t="inlineStr">
        <is>
          <t>Full-time</t>
        </is>
      </c>
      <c r="AN56" s="3">
        <f>COUNTIFS(Items!$H$2:$H$5547,$H56,Items!$I$2:$I$5547,"Preprint")</f>
        <v/>
      </c>
      <c r="AO56" s="3">
        <f>COUNTIFS(Items!$H$2:$H$5547,$H56,Items!$I$2:$I$5547,"Dataset")</f>
        <v/>
      </c>
      <c r="AP56" s="3">
        <f>COUNTIFS(Items!$H$2:$H$5547,$H56,Items!$I$2:$I$5547,"Dissertation")</f>
        <v/>
      </c>
      <c r="AQ56" s="3">
        <f>COUNTIFS(Items!$H$2:$H$5547,$H56,Items!$I$2:$I$5547,"Open educational resource")</f>
        <v/>
      </c>
      <c r="AR56" s="3">
        <f>COUNTIFS(Items!$H$2:$H$5547,$H56,Items!$I$2:$I$5547,"Other")</f>
        <v/>
      </c>
      <c r="AS56" s="3">
        <f>COUNTIFS(Items!$H$2:$H$5547,$H56,Items!$S$2:$S$5547,"*OpenAlex*")</f>
        <v/>
      </c>
      <c r="AT56" s="3">
        <f>COUNTIFS(Items!$H$2:$H$5547,$H56,Items!$S$2:$S$5547,"*NIH*")</f>
        <v/>
      </c>
      <c r="AU56" s="3" t="inlineStr"/>
      <c r="AV56" s="3">
        <f>COUNTIFS(Items!$H$2:$H$5547,$H56,Items!$AE$2:$AE$5547,"Yes")</f>
        <v/>
      </c>
      <c r="AW56" s="3" t="n">
        <v>0</v>
      </c>
    </row>
    <row r="57">
      <c r="A57" s="3" t="n">
        <v>56</v>
      </c>
      <c r="B57" s="3" t="inlineStr">
        <is>
          <t>Falvey</t>
        </is>
      </c>
      <c r="C57" s="3" t="inlineStr">
        <is>
          <t>Kate</t>
        </is>
      </c>
      <c r="D57" s="3" t="inlineStr">
        <is>
          <t>Kate Falvey</t>
        </is>
      </c>
      <c r="E57" s="3" t="inlineStr">
        <is>
          <t>Professor</t>
        </is>
      </c>
      <c r="F57" s="3" t="inlineStr">
        <is>
          <t>NYC College of Technology</t>
        </is>
      </c>
      <c r="G57" s="3" t="inlineStr">
        <is>
          <t>English</t>
        </is>
      </c>
      <c r="H57" s="3" t="inlineStr">
        <is>
          <t>KFalvey@citytech.cuny.edu</t>
        </is>
      </c>
      <c r="I57" s="3" t="inlineStr">
        <is>
          <t>N-527</t>
        </is>
      </c>
      <c r="J57" s="3" t="inlineStr">
        <is>
          <t>https://www.citytech.cuny.edu/faculty/kfalvey</t>
        </is>
      </c>
      <c r="K57" s="3" t="inlineStr"/>
      <c r="L57" s="3" t="b">
        <v>0</v>
      </c>
      <c r="M57" s="3" t="n"/>
      <c r="N57" s="3" t="n"/>
      <c r="O57" s="3" t="n"/>
      <c r="P57" s="3" t="n"/>
      <c r="Q57" s="3" t="inlineStr"/>
      <c r="R57" s="3" t="inlineStr"/>
      <c r="S57" s="3" t="inlineStr"/>
      <c r="T57" s="3">
        <f>COUNTIFS(Items!$H$2:$H$5547,$H57)</f>
        <v/>
      </c>
      <c r="U57" s="3">
        <f>COUNTIFS(Items!$H$2:$H$5547,$H57,Items!$I$2:$I$5547,"Journal article")</f>
        <v/>
      </c>
      <c r="V57" s="3">
        <f>COUNTIFS(Items!$H$2:$H$5547,$H57,Items!$I$2:$I$5547,"Conference paper")</f>
        <v/>
      </c>
      <c r="W57" s="3">
        <f>COUNTIFS(Items!$H$2:$H$5547,$H57,Items!$I$2:$I$5547,"Book")</f>
        <v/>
      </c>
      <c r="X57" s="3">
        <f>COUNTIFS(Items!$H$2:$H$5547,$H57,Items!$I$2:$I$5547,"Book chapter")</f>
        <v/>
      </c>
      <c r="Y57" s="3">
        <f>COUNTIFS(Items!$H$2:$H$5547,$H57,Items!$I$2:$I$5547,"Conference presentation")</f>
        <v/>
      </c>
      <c r="Z57" s="3">
        <f>COUNTIFS(Items!$H$2:$H$5547,$H57,Items!$I$2:$I$5547,"Technical report")</f>
        <v/>
      </c>
      <c r="AA57" s="3">
        <f>COUNTIFS(Items!$H$2:$H$5547,$H57,Items!$I$2:$I$5547,"Paper (venue type unclear)")</f>
        <v/>
      </c>
      <c r="AB57" s="3">
        <f>COUNTIFS(Items!$H$2:$H$5547,$H57,Items!$I$2:$I$5547,"Patent")</f>
        <v/>
      </c>
      <c r="AC57" s="3">
        <f>COUNTIFS(Items!$H$2:$H$5547,$H57,Items!$I$2:$I$5547,"Grant")</f>
        <v/>
      </c>
      <c r="AD57" s="3">
        <f>COUNTIFS(Items!$H$2:$H$5547,$H57,Items!$Q$2:$Q$5547,"&lt;&gt;")</f>
        <v/>
      </c>
      <c r="AE57" s="3">
        <f>COUNTIFS(Items!$H$2:$H$5547,$H57,Items!$S$2:$S$5547,"*Dept bio*")</f>
        <v/>
      </c>
      <c r="AF57" s="3">
        <f>COUNTIFS(Items!$H$2:$H$5547,$H57,Items!$S$2:$S$5547,"*CUNY Academic Works*")</f>
        <v/>
      </c>
      <c r="AG57" s="3">
        <f>COUNTIFS(Items!$H$2:$H$5547,$H57,Items!$S$2:$S$5547,"*ORCID*")</f>
        <v/>
      </c>
      <c r="AH57" s="3">
        <f>COUNTIFS(Items!$H$2:$H$5547,$H57,Items!$S$2:$S$5547,"*Crossref*")</f>
        <v/>
      </c>
      <c r="AI57" s="3">
        <f>COUNTIFS(Items!$H$2:$H$5547,$H57,Items!$S$2:$S$5547,"*NSF*")</f>
        <v/>
      </c>
      <c r="AJ57" s="3">
        <f>COUNTIFS(Items!$H$2:$H$5547,$H57,Items!$S$2:$S$5547,"*Google Scholar*")</f>
        <v/>
      </c>
      <c r="AK57" s="3" t="inlineStr"/>
      <c r="AL57" s="3" t="inlineStr">
        <is>
          <t>School of Arts &amp; Sciences</t>
        </is>
      </c>
      <c r="AM57" s="3" t="inlineStr">
        <is>
          <t>Full-time</t>
        </is>
      </c>
      <c r="AN57" s="3">
        <f>COUNTIFS(Items!$H$2:$H$5547,$H57,Items!$I$2:$I$5547,"Preprint")</f>
        <v/>
      </c>
      <c r="AO57" s="3">
        <f>COUNTIFS(Items!$H$2:$H$5547,$H57,Items!$I$2:$I$5547,"Dataset")</f>
        <v/>
      </c>
      <c r="AP57" s="3">
        <f>COUNTIFS(Items!$H$2:$H$5547,$H57,Items!$I$2:$I$5547,"Dissertation")</f>
        <v/>
      </c>
      <c r="AQ57" s="3">
        <f>COUNTIFS(Items!$H$2:$H$5547,$H57,Items!$I$2:$I$5547,"Open educational resource")</f>
        <v/>
      </c>
      <c r="AR57" s="3">
        <f>COUNTIFS(Items!$H$2:$H$5547,$H57,Items!$I$2:$I$5547,"Other")</f>
        <v/>
      </c>
      <c r="AS57" s="3">
        <f>COUNTIFS(Items!$H$2:$H$5547,$H57,Items!$S$2:$S$5547,"*OpenAlex*")</f>
        <v/>
      </c>
      <c r="AT57" s="3">
        <f>COUNTIFS(Items!$H$2:$H$5547,$H57,Items!$S$2:$S$5547,"*NIH*")</f>
        <v/>
      </c>
      <c r="AU57" s="3" t="inlineStr"/>
      <c r="AV57" s="3">
        <f>COUNTIFS(Items!$H$2:$H$5547,$H57,Items!$AE$2:$AE$5547,"Yes")</f>
        <v/>
      </c>
      <c r="AW57" s="3" t="n">
        <v>0</v>
      </c>
    </row>
    <row r="58">
      <c r="A58" s="3" t="n">
        <v>57</v>
      </c>
      <c r="B58" s="3" t="inlineStr">
        <is>
          <t>Ferrell</t>
        </is>
      </c>
      <c r="C58" s="3" t="inlineStr">
        <is>
          <t>Monique</t>
        </is>
      </c>
      <c r="D58" s="3" t="inlineStr">
        <is>
          <t>Monique Ferrell</t>
        </is>
      </c>
      <c r="E58" s="3" t="inlineStr">
        <is>
          <t>Professor</t>
        </is>
      </c>
      <c r="F58" s="3" t="inlineStr">
        <is>
          <t>NYC College of Technology</t>
        </is>
      </c>
      <c r="G58" s="3" t="inlineStr">
        <is>
          <t>English</t>
        </is>
      </c>
      <c r="H58" s="3" t="inlineStr">
        <is>
          <t>MFerrell@citytech.cuny.edu</t>
        </is>
      </c>
      <c r="I58" s="3" t="inlineStr">
        <is>
          <t>N-503</t>
        </is>
      </c>
      <c r="J58" s="3" t="inlineStr">
        <is>
          <t>https://www.citytech.cuny.edu/faculty/mferrell</t>
        </is>
      </c>
      <c r="K58" s="3" t="inlineStr"/>
      <c r="L58" s="3" t="b">
        <v>0</v>
      </c>
      <c r="M58" s="3" t="n"/>
      <c r="N58" s="3" t="n"/>
      <c r="O58" s="3" t="n"/>
      <c r="P58" s="3" t="n"/>
      <c r="Q58" s="3" t="inlineStr"/>
      <c r="R58" s="3" t="inlineStr"/>
      <c r="S58" s="3" t="inlineStr"/>
      <c r="T58" s="3">
        <f>COUNTIFS(Items!$H$2:$H$5547,$H58)</f>
        <v/>
      </c>
      <c r="U58" s="3">
        <f>COUNTIFS(Items!$H$2:$H$5547,$H58,Items!$I$2:$I$5547,"Journal article")</f>
        <v/>
      </c>
      <c r="V58" s="3">
        <f>COUNTIFS(Items!$H$2:$H$5547,$H58,Items!$I$2:$I$5547,"Conference paper")</f>
        <v/>
      </c>
      <c r="W58" s="3">
        <f>COUNTIFS(Items!$H$2:$H$5547,$H58,Items!$I$2:$I$5547,"Book")</f>
        <v/>
      </c>
      <c r="X58" s="3">
        <f>COUNTIFS(Items!$H$2:$H$5547,$H58,Items!$I$2:$I$5547,"Book chapter")</f>
        <v/>
      </c>
      <c r="Y58" s="3">
        <f>COUNTIFS(Items!$H$2:$H$5547,$H58,Items!$I$2:$I$5547,"Conference presentation")</f>
        <v/>
      </c>
      <c r="Z58" s="3">
        <f>COUNTIFS(Items!$H$2:$H$5547,$H58,Items!$I$2:$I$5547,"Technical report")</f>
        <v/>
      </c>
      <c r="AA58" s="3">
        <f>COUNTIFS(Items!$H$2:$H$5547,$H58,Items!$I$2:$I$5547,"Paper (venue type unclear)")</f>
        <v/>
      </c>
      <c r="AB58" s="3">
        <f>COUNTIFS(Items!$H$2:$H$5547,$H58,Items!$I$2:$I$5547,"Patent")</f>
        <v/>
      </c>
      <c r="AC58" s="3">
        <f>COUNTIFS(Items!$H$2:$H$5547,$H58,Items!$I$2:$I$5547,"Grant")</f>
        <v/>
      </c>
      <c r="AD58" s="3">
        <f>COUNTIFS(Items!$H$2:$H$5547,$H58,Items!$Q$2:$Q$5547,"&lt;&gt;")</f>
        <v/>
      </c>
      <c r="AE58" s="3">
        <f>COUNTIFS(Items!$H$2:$H$5547,$H58,Items!$S$2:$S$5547,"*Dept bio*")</f>
        <v/>
      </c>
      <c r="AF58" s="3">
        <f>COUNTIFS(Items!$H$2:$H$5547,$H58,Items!$S$2:$S$5547,"*CUNY Academic Works*")</f>
        <v/>
      </c>
      <c r="AG58" s="3">
        <f>COUNTIFS(Items!$H$2:$H$5547,$H58,Items!$S$2:$S$5547,"*ORCID*")</f>
        <v/>
      </c>
      <c r="AH58" s="3">
        <f>COUNTIFS(Items!$H$2:$H$5547,$H58,Items!$S$2:$S$5547,"*Crossref*")</f>
        <v/>
      </c>
      <c r="AI58" s="3">
        <f>COUNTIFS(Items!$H$2:$H$5547,$H58,Items!$S$2:$S$5547,"*NSF*")</f>
        <v/>
      </c>
      <c r="AJ58" s="3">
        <f>COUNTIFS(Items!$H$2:$H$5547,$H58,Items!$S$2:$S$5547,"*Google Scholar*")</f>
        <v/>
      </c>
      <c r="AK58" s="3" t="inlineStr"/>
      <c r="AL58" s="3" t="inlineStr">
        <is>
          <t>School of Arts &amp; Sciences</t>
        </is>
      </c>
      <c r="AM58" s="3" t="inlineStr">
        <is>
          <t>Full-time</t>
        </is>
      </c>
      <c r="AN58" s="3">
        <f>COUNTIFS(Items!$H$2:$H$5547,$H58,Items!$I$2:$I$5547,"Preprint")</f>
        <v/>
      </c>
      <c r="AO58" s="3">
        <f>COUNTIFS(Items!$H$2:$H$5547,$H58,Items!$I$2:$I$5547,"Dataset")</f>
        <v/>
      </c>
      <c r="AP58" s="3">
        <f>COUNTIFS(Items!$H$2:$H$5547,$H58,Items!$I$2:$I$5547,"Dissertation")</f>
        <v/>
      </c>
      <c r="AQ58" s="3">
        <f>COUNTIFS(Items!$H$2:$H$5547,$H58,Items!$I$2:$I$5547,"Open educational resource")</f>
        <v/>
      </c>
      <c r="AR58" s="3">
        <f>COUNTIFS(Items!$H$2:$H$5547,$H58,Items!$I$2:$I$5547,"Other")</f>
        <v/>
      </c>
      <c r="AS58" s="3">
        <f>COUNTIFS(Items!$H$2:$H$5547,$H58,Items!$S$2:$S$5547,"*OpenAlex*")</f>
        <v/>
      </c>
      <c r="AT58" s="3">
        <f>COUNTIFS(Items!$H$2:$H$5547,$H58,Items!$S$2:$S$5547,"*NIH*")</f>
        <v/>
      </c>
      <c r="AU58" s="3" t="inlineStr"/>
      <c r="AV58" s="3">
        <f>COUNTIFS(Items!$H$2:$H$5547,$H58,Items!$AE$2:$AE$5547,"Yes")</f>
        <v/>
      </c>
      <c r="AW58" s="3" t="n">
        <v>2</v>
      </c>
    </row>
    <row r="59">
      <c r="A59" s="3" t="n">
        <v>58</v>
      </c>
      <c r="B59" s="3" t="inlineStr">
        <is>
          <t>Franklin</t>
        </is>
      </c>
      <c r="C59" s="3" t="inlineStr">
        <is>
          <t>Joseph</t>
        </is>
      </c>
      <c r="D59" s="3" t="inlineStr">
        <is>
          <t>Joseph Franklin</t>
        </is>
      </c>
      <c r="E59" s="3" t="inlineStr">
        <is>
          <t>Assistant Professor</t>
        </is>
      </c>
      <c r="F59" s="3" t="inlineStr">
        <is>
          <t>NYC College of Technology</t>
        </is>
      </c>
      <c r="G59" s="3" t="inlineStr">
        <is>
          <t>English</t>
        </is>
      </c>
      <c r="H59" s="3" t="inlineStr">
        <is>
          <t>JFranklin@citytech.cuny.edu</t>
        </is>
      </c>
      <c r="I59" s="3" t="inlineStr"/>
      <c r="J59" s="3" t="inlineStr">
        <is>
          <t>https://www.citytech.cuny.edu/faculty/jfranklin</t>
        </is>
      </c>
      <c r="K59" s="3" t="inlineStr"/>
      <c r="L59" s="3" t="b">
        <v>0</v>
      </c>
      <c r="M59" s="3" t="n"/>
      <c r="N59" s="3" t="n"/>
      <c r="O59" s="3" t="n"/>
      <c r="P59" s="3" t="n"/>
      <c r="Q59" s="3" t="inlineStr"/>
      <c r="R59" s="3" t="inlineStr"/>
      <c r="S59" s="3" t="inlineStr"/>
      <c r="T59" s="3">
        <f>COUNTIFS(Items!$H$2:$H$5547,$H59)</f>
        <v/>
      </c>
      <c r="U59" s="3">
        <f>COUNTIFS(Items!$H$2:$H$5547,$H59,Items!$I$2:$I$5547,"Journal article")</f>
        <v/>
      </c>
      <c r="V59" s="3">
        <f>COUNTIFS(Items!$H$2:$H$5547,$H59,Items!$I$2:$I$5547,"Conference paper")</f>
        <v/>
      </c>
      <c r="W59" s="3">
        <f>COUNTIFS(Items!$H$2:$H$5547,$H59,Items!$I$2:$I$5547,"Book")</f>
        <v/>
      </c>
      <c r="X59" s="3">
        <f>COUNTIFS(Items!$H$2:$H$5547,$H59,Items!$I$2:$I$5547,"Book chapter")</f>
        <v/>
      </c>
      <c r="Y59" s="3">
        <f>COUNTIFS(Items!$H$2:$H$5547,$H59,Items!$I$2:$I$5547,"Conference presentation")</f>
        <v/>
      </c>
      <c r="Z59" s="3">
        <f>COUNTIFS(Items!$H$2:$H$5547,$H59,Items!$I$2:$I$5547,"Technical report")</f>
        <v/>
      </c>
      <c r="AA59" s="3">
        <f>COUNTIFS(Items!$H$2:$H$5547,$H59,Items!$I$2:$I$5547,"Paper (venue type unclear)")</f>
        <v/>
      </c>
      <c r="AB59" s="3">
        <f>COUNTIFS(Items!$H$2:$H$5547,$H59,Items!$I$2:$I$5547,"Patent")</f>
        <v/>
      </c>
      <c r="AC59" s="3">
        <f>COUNTIFS(Items!$H$2:$H$5547,$H59,Items!$I$2:$I$5547,"Grant")</f>
        <v/>
      </c>
      <c r="AD59" s="3">
        <f>COUNTIFS(Items!$H$2:$H$5547,$H59,Items!$Q$2:$Q$5547,"&lt;&gt;")</f>
        <v/>
      </c>
      <c r="AE59" s="3">
        <f>COUNTIFS(Items!$H$2:$H$5547,$H59,Items!$S$2:$S$5547,"*Dept bio*")</f>
        <v/>
      </c>
      <c r="AF59" s="3">
        <f>COUNTIFS(Items!$H$2:$H$5547,$H59,Items!$S$2:$S$5547,"*CUNY Academic Works*")</f>
        <v/>
      </c>
      <c r="AG59" s="3">
        <f>COUNTIFS(Items!$H$2:$H$5547,$H59,Items!$S$2:$S$5547,"*ORCID*")</f>
        <v/>
      </c>
      <c r="AH59" s="3">
        <f>COUNTIFS(Items!$H$2:$H$5547,$H59,Items!$S$2:$S$5547,"*Crossref*")</f>
        <v/>
      </c>
      <c r="AI59" s="3">
        <f>COUNTIFS(Items!$H$2:$H$5547,$H59,Items!$S$2:$S$5547,"*NSF*")</f>
        <v/>
      </c>
      <c r="AJ59" s="3">
        <f>COUNTIFS(Items!$H$2:$H$5547,$H59,Items!$S$2:$S$5547,"*Google Scholar*")</f>
        <v/>
      </c>
      <c r="AK59" s="3" t="inlineStr"/>
      <c r="AL59" s="3" t="inlineStr">
        <is>
          <t>School of Arts &amp; Sciences</t>
        </is>
      </c>
      <c r="AM59" s="3" t="inlineStr">
        <is>
          <t>Full-time</t>
        </is>
      </c>
      <c r="AN59" s="3">
        <f>COUNTIFS(Items!$H$2:$H$5547,$H59,Items!$I$2:$I$5547,"Preprint")</f>
        <v/>
      </c>
      <c r="AO59" s="3">
        <f>COUNTIFS(Items!$H$2:$H$5547,$H59,Items!$I$2:$I$5547,"Dataset")</f>
        <v/>
      </c>
      <c r="AP59" s="3">
        <f>COUNTIFS(Items!$H$2:$H$5547,$H59,Items!$I$2:$I$5547,"Dissertation")</f>
        <v/>
      </c>
      <c r="AQ59" s="3">
        <f>COUNTIFS(Items!$H$2:$H$5547,$H59,Items!$I$2:$I$5547,"Open educational resource")</f>
        <v/>
      </c>
      <c r="AR59" s="3">
        <f>COUNTIFS(Items!$H$2:$H$5547,$H59,Items!$I$2:$I$5547,"Other")</f>
        <v/>
      </c>
      <c r="AS59" s="3">
        <f>COUNTIFS(Items!$H$2:$H$5547,$H59,Items!$S$2:$S$5547,"*OpenAlex*")</f>
        <v/>
      </c>
      <c r="AT59" s="3">
        <f>COUNTIFS(Items!$H$2:$H$5547,$H59,Items!$S$2:$S$5547,"*NIH*")</f>
        <v/>
      </c>
      <c r="AU59" s="3" t="inlineStr">
        <is>
          <t>Some AI work</t>
        </is>
      </c>
      <c r="AV59" s="3">
        <f>COUNTIFS(Items!$H$2:$H$5547,$H59,Items!$AE$2:$AE$5547,"Yes")</f>
        <v/>
      </c>
      <c r="AW59" s="3" t="n">
        <v>1</v>
      </c>
    </row>
    <row r="60">
      <c r="A60" s="3" t="n">
        <v>59</v>
      </c>
      <c r="B60" s="3" t="inlineStr">
        <is>
          <t>Garcia</t>
        </is>
      </c>
      <c r="C60" s="3" t="inlineStr">
        <is>
          <t>Ruth</t>
        </is>
      </c>
      <c r="D60" s="3" t="inlineStr">
        <is>
          <t>Ruth Garcia</t>
        </is>
      </c>
      <c r="E60" s="3" t="inlineStr">
        <is>
          <t>Associate Professor</t>
        </is>
      </c>
      <c r="F60" s="3" t="inlineStr">
        <is>
          <t>NYC College of Technology</t>
        </is>
      </c>
      <c r="G60" s="3" t="inlineStr">
        <is>
          <t>English</t>
        </is>
      </c>
      <c r="H60" s="3" t="inlineStr">
        <is>
          <t>RGarcia@citytech.cuny.edu</t>
        </is>
      </c>
      <c r="I60" s="3" t="inlineStr">
        <is>
          <t>N-503</t>
        </is>
      </c>
      <c r="J60" s="3" t="inlineStr">
        <is>
          <t>https://www.citytech.cuny.edu/faculty/rgarcia</t>
        </is>
      </c>
      <c r="K60" s="3" t="inlineStr"/>
      <c r="L60" s="3" t="b">
        <v>0</v>
      </c>
      <c r="M60" s="3" t="n"/>
      <c r="N60" s="3" t="n"/>
      <c r="O60" s="3" t="n"/>
      <c r="P60" s="3" t="n"/>
      <c r="Q60" s="3" t="inlineStr"/>
      <c r="R60" s="3" t="inlineStr"/>
      <c r="S60" s="3" t="inlineStr"/>
      <c r="T60" s="3">
        <f>COUNTIFS(Items!$H$2:$H$5547,$H60)</f>
        <v/>
      </c>
      <c r="U60" s="3">
        <f>COUNTIFS(Items!$H$2:$H$5547,$H60,Items!$I$2:$I$5547,"Journal article")</f>
        <v/>
      </c>
      <c r="V60" s="3">
        <f>COUNTIFS(Items!$H$2:$H$5547,$H60,Items!$I$2:$I$5547,"Conference paper")</f>
        <v/>
      </c>
      <c r="W60" s="3">
        <f>COUNTIFS(Items!$H$2:$H$5547,$H60,Items!$I$2:$I$5547,"Book")</f>
        <v/>
      </c>
      <c r="X60" s="3">
        <f>COUNTIFS(Items!$H$2:$H$5547,$H60,Items!$I$2:$I$5547,"Book chapter")</f>
        <v/>
      </c>
      <c r="Y60" s="3">
        <f>COUNTIFS(Items!$H$2:$H$5547,$H60,Items!$I$2:$I$5547,"Conference presentation")</f>
        <v/>
      </c>
      <c r="Z60" s="3">
        <f>COUNTIFS(Items!$H$2:$H$5547,$H60,Items!$I$2:$I$5547,"Technical report")</f>
        <v/>
      </c>
      <c r="AA60" s="3">
        <f>COUNTIFS(Items!$H$2:$H$5547,$H60,Items!$I$2:$I$5547,"Paper (venue type unclear)")</f>
        <v/>
      </c>
      <c r="AB60" s="3">
        <f>COUNTIFS(Items!$H$2:$H$5547,$H60,Items!$I$2:$I$5547,"Patent")</f>
        <v/>
      </c>
      <c r="AC60" s="3">
        <f>COUNTIFS(Items!$H$2:$H$5547,$H60,Items!$I$2:$I$5547,"Grant")</f>
        <v/>
      </c>
      <c r="AD60" s="3">
        <f>COUNTIFS(Items!$H$2:$H$5547,$H60,Items!$Q$2:$Q$5547,"&lt;&gt;")</f>
        <v/>
      </c>
      <c r="AE60" s="3">
        <f>COUNTIFS(Items!$H$2:$H$5547,$H60,Items!$S$2:$S$5547,"*Dept bio*")</f>
        <v/>
      </c>
      <c r="AF60" s="3">
        <f>COUNTIFS(Items!$H$2:$H$5547,$H60,Items!$S$2:$S$5547,"*CUNY Academic Works*")</f>
        <v/>
      </c>
      <c r="AG60" s="3">
        <f>COUNTIFS(Items!$H$2:$H$5547,$H60,Items!$S$2:$S$5547,"*ORCID*")</f>
        <v/>
      </c>
      <c r="AH60" s="3">
        <f>COUNTIFS(Items!$H$2:$H$5547,$H60,Items!$S$2:$S$5547,"*Crossref*")</f>
        <v/>
      </c>
      <c r="AI60" s="3">
        <f>COUNTIFS(Items!$H$2:$H$5547,$H60,Items!$S$2:$S$5547,"*NSF*")</f>
        <v/>
      </c>
      <c r="AJ60" s="3">
        <f>COUNTIFS(Items!$H$2:$H$5547,$H60,Items!$S$2:$S$5547,"*Google Scholar*")</f>
        <v/>
      </c>
      <c r="AK60" s="3" t="inlineStr"/>
      <c r="AL60" s="3" t="inlineStr">
        <is>
          <t>School of Arts &amp; Sciences</t>
        </is>
      </c>
      <c r="AM60" s="3" t="inlineStr">
        <is>
          <t>Full-time</t>
        </is>
      </c>
      <c r="AN60" s="3">
        <f>COUNTIFS(Items!$H$2:$H$5547,$H60,Items!$I$2:$I$5547,"Preprint")</f>
        <v/>
      </c>
      <c r="AO60" s="3">
        <f>COUNTIFS(Items!$H$2:$H$5547,$H60,Items!$I$2:$I$5547,"Dataset")</f>
        <v/>
      </c>
      <c r="AP60" s="3">
        <f>COUNTIFS(Items!$H$2:$H$5547,$H60,Items!$I$2:$I$5547,"Dissertation")</f>
        <v/>
      </c>
      <c r="AQ60" s="3">
        <f>COUNTIFS(Items!$H$2:$H$5547,$H60,Items!$I$2:$I$5547,"Open educational resource")</f>
        <v/>
      </c>
      <c r="AR60" s="3">
        <f>COUNTIFS(Items!$H$2:$H$5547,$H60,Items!$I$2:$I$5547,"Other")</f>
        <v/>
      </c>
      <c r="AS60" s="3">
        <f>COUNTIFS(Items!$H$2:$H$5547,$H60,Items!$S$2:$S$5547,"*OpenAlex*")</f>
        <v/>
      </c>
      <c r="AT60" s="3">
        <f>COUNTIFS(Items!$H$2:$H$5547,$H60,Items!$S$2:$S$5547,"*NIH*")</f>
        <v/>
      </c>
      <c r="AU60" s="3" t="inlineStr"/>
      <c r="AV60" s="3">
        <f>COUNTIFS(Items!$H$2:$H$5547,$H60,Items!$AE$2:$AE$5547,"Yes")</f>
        <v/>
      </c>
      <c r="AW60" s="3" t="n">
        <v>0</v>
      </c>
    </row>
    <row r="61">
      <c r="A61" s="3" t="n">
        <v>60</v>
      </c>
      <c r="B61" s="3" t="inlineStr">
        <is>
          <t>Gold</t>
        </is>
      </c>
      <c r="C61" s="3" t="inlineStr">
        <is>
          <t>Leigh</t>
        </is>
      </c>
      <c r="D61" s="3" t="inlineStr">
        <is>
          <t>Leigh Gold</t>
        </is>
      </c>
      <c r="E61" s="3" t="inlineStr">
        <is>
          <t>Lecturer Doctoral Schedule</t>
        </is>
      </c>
      <c r="F61" s="3" t="inlineStr">
        <is>
          <t>NYC College of Technology</t>
        </is>
      </c>
      <c r="G61" s="3" t="inlineStr">
        <is>
          <t>English</t>
        </is>
      </c>
      <c r="H61" s="3" t="inlineStr">
        <is>
          <t>LGold@citytech.cuny.edu</t>
        </is>
      </c>
      <c r="I61" s="3" t="inlineStr"/>
      <c r="J61" s="3" t="inlineStr">
        <is>
          <t>https://www.citytech.cuny.edu/faculty/lgold</t>
        </is>
      </c>
      <c r="K61" s="3" t="inlineStr"/>
      <c r="L61" s="3" t="b">
        <v>0</v>
      </c>
      <c r="M61" s="3" t="n"/>
      <c r="N61" s="3" t="n"/>
      <c r="O61" s="3" t="n"/>
      <c r="P61" s="3" t="n"/>
      <c r="Q61" s="3" t="inlineStr"/>
      <c r="R61" s="3" t="inlineStr"/>
      <c r="S61" s="3" t="inlineStr"/>
      <c r="T61" s="3">
        <f>COUNTIFS(Items!$H$2:$H$5547,$H61)</f>
        <v/>
      </c>
      <c r="U61" s="3">
        <f>COUNTIFS(Items!$H$2:$H$5547,$H61,Items!$I$2:$I$5547,"Journal article")</f>
        <v/>
      </c>
      <c r="V61" s="3">
        <f>COUNTIFS(Items!$H$2:$H$5547,$H61,Items!$I$2:$I$5547,"Conference paper")</f>
        <v/>
      </c>
      <c r="W61" s="3">
        <f>COUNTIFS(Items!$H$2:$H$5547,$H61,Items!$I$2:$I$5547,"Book")</f>
        <v/>
      </c>
      <c r="X61" s="3">
        <f>COUNTIFS(Items!$H$2:$H$5547,$H61,Items!$I$2:$I$5547,"Book chapter")</f>
        <v/>
      </c>
      <c r="Y61" s="3">
        <f>COUNTIFS(Items!$H$2:$H$5547,$H61,Items!$I$2:$I$5547,"Conference presentation")</f>
        <v/>
      </c>
      <c r="Z61" s="3">
        <f>COUNTIFS(Items!$H$2:$H$5547,$H61,Items!$I$2:$I$5547,"Technical report")</f>
        <v/>
      </c>
      <c r="AA61" s="3">
        <f>COUNTIFS(Items!$H$2:$H$5547,$H61,Items!$I$2:$I$5547,"Paper (venue type unclear)")</f>
        <v/>
      </c>
      <c r="AB61" s="3">
        <f>COUNTIFS(Items!$H$2:$H$5547,$H61,Items!$I$2:$I$5547,"Patent")</f>
        <v/>
      </c>
      <c r="AC61" s="3">
        <f>COUNTIFS(Items!$H$2:$H$5547,$H61,Items!$I$2:$I$5547,"Grant")</f>
        <v/>
      </c>
      <c r="AD61" s="3">
        <f>COUNTIFS(Items!$H$2:$H$5547,$H61,Items!$Q$2:$Q$5547,"&lt;&gt;")</f>
        <v/>
      </c>
      <c r="AE61" s="3">
        <f>COUNTIFS(Items!$H$2:$H$5547,$H61,Items!$S$2:$S$5547,"*Dept bio*")</f>
        <v/>
      </c>
      <c r="AF61" s="3">
        <f>COUNTIFS(Items!$H$2:$H$5547,$H61,Items!$S$2:$S$5547,"*CUNY Academic Works*")</f>
        <v/>
      </c>
      <c r="AG61" s="3">
        <f>COUNTIFS(Items!$H$2:$H$5547,$H61,Items!$S$2:$S$5547,"*ORCID*")</f>
        <v/>
      </c>
      <c r="AH61" s="3">
        <f>COUNTIFS(Items!$H$2:$H$5547,$H61,Items!$S$2:$S$5547,"*Crossref*")</f>
        <v/>
      </c>
      <c r="AI61" s="3">
        <f>COUNTIFS(Items!$H$2:$H$5547,$H61,Items!$S$2:$S$5547,"*NSF*")</f>
        <v/>
      </c>
      <c r="AJ61" s="3">
        <f>COUNTIFS(Items!$H$2:$H$5547,$H61,Items!$S$2:$S$5547,"*Google Scholar*")</f>
        <v/>
      </c>
      <c r="AK61" s="3" t="inlineStr"/>
      <c r="AL61" s="3" t="inlineStr">
        <is>
          <t>School of Arts &amp; Sciences</t>
        </is>
      </c>
      <c r="AM61" s="3" t="inlineStr">
        <is>
          <t>Full-time</t>
        </is>
      </c>
      <c r="AN61" s="3">
        <f>COUNTIFS(Items!$H$2:$H$5547,$H61,Items!$I$2:$I$5547,"Preprint")</f>
        <v/>
      </c>
      <c r="AO61" s="3">
        <f>COUNTIFS(Items!$H$2:$H$5547,$H61,Items!$I$2:$I$5547,"Dataset")</f>
        <v/>
      </c>
      <c r="AP61" s="3">
        <f>COUNTIFS(Items!$H$2:$H$5547,$H61,Items!$I$2:$I$5547,"Dissertation")</f>
        <v/>
      </c>
      <c r="AQ61" s="3">
        <f>COUNTIFS(Items!$H$2:$H$5547,$H61,Items!$I$2:$I$5547,"Open educational resource")</f>
        <v/>
      </c>
      <c r="AR61" s="3">
        <f>COUNTIFS(Items!$H$2:$H$5547,$H61,Items!$I$2:$I$5547,"Other")</f>
        <v/>
      </c>
      <c r="AS61" s="3">
        <f>COUNTIFS(Items!$H$2:$H$5547,$H61,Items!$S$2:$S$5547,"*OpenAlex*")</f>
        <v/>
      </c>
      <c r="AT61" s="3">
        <f>COUNTIFS(Items!$H$2:$H$5547,$H61,Items!$S$2:$S$5547,"*NIH*")</f>
        <v/>
      </c>
      <c r="AU61" s="3" t="inlineStr"/>
      <c r="AV61" s="3">
        <f>COUNTIFS(Items!$H$2:$H$5547,$H61,Items!$AE$2:$AE$5547,"Yes")</f>
        <v/>
      </c>
      <c r="AW61" s="3" t="n">
        <v>0</v>
      </c>
    </row>
    <row r="62">
      <c r="A62" s="3" t="n">
        <v>61</v>
      </c>
      <c r="B62" s="3" t="inlineStr">
        <is>
          <t>Goodison</t>
        </is>
      </c>
      <c r="C62" s="3" t="inlineStr">
        <is>
          <t>Camille</t>
        </is>
      </c>
      <c r="D62" s="3" t="inlineStr">
        <is>
          <t>Camille Goodison</t>
        </is>
      </c>
      <c r="E62" s="3" t="inlineStr">
        <is>
          <t>Professor</t>
        </is>
      </c>
      <c r="F62" s="3" t="inlineStr">
        <is>
          <t>NYC College of Technology</t>
        </is>
      </c>
      <c r="G62" s="3" t="inlineStr">
        <is>
          <t>English</t>
        </is>
      </c>
      <c r="H62" s="3" t="inlineStr">
        <is>
          <t>CGoodison@citytech.cuny.edu</t>
        </is>
      </c>
      <c r="I62" s="3" t="inlineStr">
        <is>
          <t>N-520</t>
        </is>
      </c>
      <c r="J62" s="3" t="inlineStr">
        <is>
          <t>https://www.citytech.cuny.edu/faculty/cgoodison</t>
        </is>
      </c>
      <c r="K62" s="3" t="inlineStr"/>
      <c r="L62" s="3" t="b">
        <v>0</v>
      </c>
      <c r="M62" s="3" t="n"/>
      <c r="N62" s="3" t="n"/>
      <c r="O62" s="3" t="n"/>
      <c r="P62" s="3" t="n"/>
      <c r="Q62" s="3" t="inlineStr"/>
      <c r="R62" s="3" t="inlineStr"/>
      <c r="S62" s="3" t="inlineStr"/>
      <c r="T62" s="3">
        <f>COUNTIFS(Items!$H$2:$H$5547,$H62)</f>
        <v/>
      </c>
      <c r="U62" s="3">
        <f>COUNTIFS(Items!$H$2:$H$5547,$H62,Items!$I$2:$I$5547,"Journal article")</f>
        <v/>
      </c>
      <c r="V62" s="3">
        <f>COUNTIFS(Items!$H$2:$H$5547,$H62,Items!$I$2:$I$5547,"Conference paper")</f>
        <v/>
      </c>
      <c r="W62" s="3">
        <f>COUNTIFS(Items!$H$2:$H$5547,$H62,Items!$I$2:$I$5547,"Book")</f>
        <v/>
      </c>
      <c r="X62" s="3">
        <f>COUNTIFS(Items!$H$2:$H$5547,$H62,Items!$I$2:$I$5547,"Book chapter")</f>
        <v/>
      </c>
      <c r="Y62" s="3">
        <f>COUNTIFS(Items!$H$2:$H$5547,$H62,Items!$I$2:$I$5547,"Conference presentation")</f>
        <v/>
      </c>
      <c r="Z62" s="3">
        <f>COUNTIFS(Items!$H$2:$H$5547,$H62,Items!$I$2:$I$5547,"Technical report")</f>
        <v/>
      </c>
      <c r="AA62" s="3">
        <f>COUNTIFS(Items!$H$2:$H$5547,$H62,Items!$I$2:$I$5547,"Paper (venue type unclear)")</f>
        <v/>
      </c>
      <c r="AB62" s="3">
        <f>COUNTIFS(Items!$H$2:$H$5547,$H62,Items!$I$2:$I$5547,"Patent")</f>
        <v/>
      </c>
      <c r="AC62" s="3">
        <f>COUNTIFS(Items!$H$2:$H$5547,$H62,Items!$I$2:$I$5547,"Grant")</f>
        <v/>
      </c>
      <c r="AD62" s="3">
        <f>COUNTIFS(Items!$H$2:$H$5547,$H62,Items!$Q$2:$Q$5547,"&lt;&gt;")</f>
        <v/>
      </c>
      <c r="AE62" s="3">
        <f>COUNTIFS(Items!$H$2:$H$5547,$H62,Items!$S$2:$S$5547,"*Dept bio*")</f>
        <v/>
      </c>
      <c r="AF62" s="3">
        <f>COUNTIFS(Items!$H$2:$H$5547,$H62,Items!$S$2:$S$5547,"*CUNY Academic Works*")</f>
        <v/>
      </c>
      <c r="AG62" s="3">
        <f>COUNTIFS(Items!$H$2:$H$5547,$H62,Items!$S$2:$S$5547,"*ORCID*")</f>
        <v/>
      </c>
      <c r="AH62" s="3">
        <f>COUNTIFS(Items!$H$2:$H$5547,$H62,Items!$S$2:$S$5547,"*Crossref*")</f>
        <v/>
      </c>
      <c r="AI62" s="3">
        <f>COUNTIFS(Items!$H$2:$H$5547,$H62,Items!$S$2:$S$5547,"*NSF*")</f>
        <v/>
      </c>
      <c r="AJ62" s="3">
        <f>COUNTIFS(Items!$H$2:$H$5547,$H62,Items!$S$2:$S$5547,"*Google Scholar*")</f>
        <v/>
      </c>
      <c r="AK62" s="3" t="inlineStr"/>
      <c r="AL62" s="3" t="inlineStr">
        <is>
          <t>School of Arts &amp; Sciences</t>
        </is>
      </c>
      <c r="AM62" s="3" t="inlineStr">
        <is>
          <t>Full-time</t>
        </is>
      </c>
      <c r="AN62" s="3">
        <f>COUNTIFS(Items!$H$2:$H$5547,$H62,Items!$I$2:$I$5547,"Preprint")</f>
        <v/>
      </c>
      <c r="AO62" s="3">
        <f>COUNTIFS(Items!$H$2:$H$5547,$H62,Items!$I$2:$I$5547,"Dataset")</f>
        <v/>
      </c>
      <c r="AP62" s="3">
        <f>COUNTIFS(Items!$H$2:$H$5547,$H62,Items!$I$2:$I$5547,"Dissertation")</f>
        <v/>
      </c>
      <c r="AQ62" s="3">
        <f>COUNTIFS(Items!$H$2:$H$5547,$H62,Items!$I$2:$I$5547,"Open educational resource")</f>
        <v/>
      </c>
      <c r="AR62" s="3">
        <f>COUNTIFS(Items!$H$2:$H$5547,$H62,Items!$I$2:$I$5547,"Other")</f>
        <v/>
      </c>
      <c r="AS62" s="3">
        <f>COUNTIFS(Items!$H$2:$H$5547,$H62,Items!$S$2:$S$5547,"*OpenAlex*")</f>
        <v/>
      </c>
      <c r="AT62" s="3">
        <f>COUNTIFS(Items!$H$2:$H$5547,$H62,Items!$S$2:$S$5547,"*NIH*")</f>
        <v/>
      </c>
      <c r="AU62" s="3" t="inlineStr"/>
      <c r="AV62" s="3">
        <f>COUNTIFS(Items!$H$2:$H$5547,$H62,Items!$AE$2:$AE$5547,"Yes")</f>
        <v/>
      </c>
      <c r="AW62" s="3" t="n">
        <v>0</v>
      </c>
    </row>
    <row r="63">
      <c r="A63" s="3" t="n">
        <v>62</v>
      </c>
      <c r="B63" s="3" t="inlineStr">
        <is>
          <t>Grujicic-Alatriste</t>
        </is>
      </c>
      <c r="C63" s="3" t="inlineStr">
        <is>
          <t>Lubie</t>
        </is>
      </c>
      <c r="D63" s="3" t="inlineStr">
        <is>
          <t>Lubie Grujicic-Alatriste</t>
        </is>
      </c>
      <c r="E63" s="3" t="inlineStr">
        <is>
          <t>Professor</t>
        </is>
      </c>
      <c r="F63" s="3" t="inlineStr">
        <is>
          <t>NYC College of Technology</t>
        </is>
      </c>
      <c r="G63" s="3" t="inlineStr">
        <is>
          <t>English</t>
        </is>
      </c>
      <c r="H63" s="3" t="inlineStr">
        <is>
          <t>LAlatriste@citytech.cuny.edu</t>
        </is>
      </c>
      <c r="I63" s="3" t="inlineStr">
        <is>
          <t>N-520</t>
        </is>
      </c>
      <c r="J63" s="3" t="inlineStr">
        <is>
          <t>https://www.citytech.cuny.edu/faculty/lalatriste</t>
        </is>
      </c>
      <c r="K63" s="3" t="inlineStr"/>
      <c r="L63" s="3" t="b">
        <v>0</v>
      </c>
      <c r="M63" s="3" t="n"/>
      <c r="N63" s="3" t="n"/>
      <c r="O63" s="3" t="n"/>
      <c r="P63" s="3" t="n"/>
      <c r="Q63" s="3" t="inlineStr"/>
      <c r="R63" s="3" t="inlineStr"/>
      <c r="S63" s="3" t="inlineStr"/>
      <c r="T63" s="3">
        <f>COUNTIFS(Items!$H$2:$H$5547,$H63)</f>
        <v/>
      </c>
      <c r="U63" s="3">
        <f>COUNTIFS(Items!$H$2:$H$5547,$H63,Items!$I$2:$I$5547,"Journal article")</f>
        <v/>
      </c>
      <c r="V63" s="3">
        <f>COUNTIFS(Items!$H$2:$H$5547,$H63,Items!$I$2:$I$5547,"Conference paper")</f>
        <v/>
      </c>
      <c r="W63" s="3">
        <f>COUNTIFS(Items!$H$2:$H$5547,$H63,Items!$I$2:$I$5547,"Book")</f>
        <v/>
      </c>
      <c r="X63" s="3">
        <f>COUNTIFS(Items!$H$2:$H$5547,$H63,Items!$I$2:$I$5547,"Book chapter")</f>
        <v/>
      </c>
      <c r="Y63" s="3">
        <f>COUNTIFS(Items!$H$2:$H$5547,$H63,Items!$I$2:$I$5547,"Conference presentation")</f>
        <v/>
      </c>
      <c r="Z63" s="3">
        <f>COUNTIFS(Items!$H$2:$H$5547,$H63,Items!$I$2:$I$5547,"Technical report")</f>
        <v/>
      </c>
      <c r="AA63" s="3">
        <f>COUNTIFS(Items!$H$2:$H$5547,$H63,Items!$I$2:$I$5547,"Paper (venue type unclear)")</f>
        <v/>
      </c>
      <c r="AB63" s="3">
        <f>COUNTIFS(Items!$H$2:$H$5547,$H63,Items!$I$2:$I$5547,"Patent")</f>
        <v/>
      </c>
      <c r="AC63" s="3">
        <f>COUNTIFS(Items!$H$2:$H$5547,$H63,Items!$I$2:$I$5547,"Grant")</f>
        <v/>
      </c>
      <c r="AD63" s="3">
        <f>COUNTIFS(Items!$H$2:$H$5547,$H63,Items!$Q$2:$Q$5547,"&lt;&gt;")</f>
        <v/>
      </c>
      <c r="AE63" s="3">
        <f>COUNTIFS(Items!$H$2:$H$5547,$H63,Items!$S$2:$S$5547,"*Dept bio*")</f>
        <v/>
      </c>
      <c r="AF63" s="3">
        <f>COUNTIFS(Items!$H$2:$H$5547,$H63,Items!$S$2:$S$5547,"*CUNY Academic Works*")</f>
        <v/>
      </c>
      <c r="AG63" s="3">
        <f>COUNTIFS(Items!$H$2:$H$5547,$H63,Items!$S$2:$S$5547,"*ORCID*")</f>
        <v/>
      </c>
      <c r="AH63" s="3">
        <f>COUNTIFS(Items!$H$2:$H$5547,$H63,Items!$S$2:$S$5547,"*Crossref*")</f>
        <v/>
      </c>
      <c r="AI63" s="3">
        <f>COUNTIFS(Items!$H$2:$H$5547,$H63,Items!$S$2:$S$5547,"*NSF*")</f>
        <v/>
      </c>
      <c r="AJ63" s="3">
        <f>COUNTIFS(Items!$H$2:$H$5547,$H63,Items!$S$2:$S$5547,"*Google Scholar*")</f>
        <v/>
      </c>
      <c r="AK63" s="3" t="inlineStr"/>
      <c r="AL63" s="3" t="inlineStr">
        <is>
          <t>School of Arts &amp; Sciences</t>
        </is>
      </c>
      <c r="AM63" s="3" t="inlineStr">
        <is>
          <t>Full-time</t>
        </is>
      </c>
      <c r="AN63" s="3">
        <f>COUNTIFS(Items!$H$2:$H$5547,$H63,Items!$I$2:$I$5547,"Preprint")</f>
        <v/>
      </c>
      <c r="AO63" s="3">
        <f>COUNTIFS(Items!$H$2:$H$5547,$H63,Items!$I$2:$I$5547,"Dataset")</f>
        <v/>
      </c>
      <c r="AP63" s="3">
        <f>COUNTIFS(Items!$H$2:$H$5547,$H63,Items!$I$2:$I$5547,"Dissertation")</f>
        <v/>
      </c>
      <c r="AQ63" s="3">
        <f>COUNTIFS(Items!$H$2:$H$5547,$H63,Items!$I$2:$I$5547,"Open educational resource")</f>
        <v/>
      </c>
      <c r="AR63" s="3">
        <f>COUNTIFS(Items!$H$2:$H$5547,$H63,Items!$I$2:$I$5547,"Other")</f>
        <v/>
      </c>
      <c r="AS63" s="3">
        <f>COUNTIFS(Items!$H$2:$H$5547,$H63,Items!$S$2:$S$5547,"*OpenAlex*")</f>
        <v/>
      </c>
      <c r="AT63" s="3">
        <f>COUNTIFS(Items!$H$2:$H$5547,$H63,Items!$S$2:$S$5547,"*NIH*")</f>
        <v/>
      </c>
      <c r="AU63" s="3" t="inlineStr"/>
      <c r="AV63" s="3">
        <f>COUNTIFS(Items!$H$2:$H$5547,$H63,Items!$AE$2:$AE$5547,"Yes")</f>
        <v/>
      </c>
      <c r="AW63" s="3" t="n">
        <v>0</v>
      </c>
    </row>
    <row r="64">
      <c r="A64" s="3" t="n">
        <v>63</v>
      </c>
      <c r="B64" s="3" t="inlineStr">
        <is>
          <t>Guida</t>
        </is>
      </c>
      <c r="C64" s="3" t="inlineStr">
        <is>
          <t>George</t>
        </is>
      </c>
      <c r="D64" s="3" t="inlineStr">
        <is>
          <t>George Guida</t>
        </is>
      </c>
      <c r="E64" s="3" t="inlineStr">
        <is>
          <t>Professor</t>
        </is>
      </c>
      <c r="F64" s="3" t="inlineStr">
        <is>
          <t>NYC College of Technology</t>
        </is>
      </c>
      <c r="G64" s="3" t="inlineStr">
        <is>
          <t>English</t>
        </is>
      </c>
      <c r="H64" s="3" t="inlineStr">
        <is>
          <t>GGuida@citytech.cuny.edu</t>
        </is>
      </c>
      <c r="I64" s="3" t="inlineStr">
        <is>
          <t>N-525</t>
        </is>
      </c>
      <c r="J64" s="3" t="inlineStr">
        <is>
          <t>https://www.citytech.cuny.edu/faculty/gguida</t>
        </is>
      </c>
      <c r="K64" s="3" t="inlineStr"/>
      <c r="L64" s="3" t="b">
        <v>0</v>
      </c>
      <c r="M64" s="3" t="n"/>
      <c r="N64" s="3" t="n"/>
      <c r="O64" s="3" t="n"/>
      <c r="P64" s="3" t="n"/>
      <c r="Q64" s="3" t="inlineStr"/>
      <c r="R64" s="3" t="inlineStr"/>
      <c r="S64" s="3" t="inlineStr"/>
      <c r="T64" s="3">
        <f>COUNTIFS(Items!$H$2:$H$5547,$H64)</f>
        <v/>
      </c>
      <c r="U64" s="3">
        <f>COUNTIFS(Items!$H$2:$H$5547,$H64,Items!$I$2:$I$5547,"Journal article")</f>
        <v/>
      </c>
      <c r="V64" s="3">
        <f>COUNTIFS(Items!$H$2:$H$5547,$H64,Items!$I$2:$I$5547,"Conference paper")</f>
        <v/>
      </c>
      <c r="W64" s="3">
        <f>COUNTIFS(Items!$H$2:$H$5547,$H64,Items!$I$2:$I$5547,"Book")</f>
        <v/>
      </c>
      <c r="X64" s="3">
        <f>COUNTIFS(Items!$H$2:$H$5547,$H64,Items!$I$2:$I$5547,"Book chapter")</f>
        <v/>
      </c>
      <c r="Y64" s="3">
        <f>COUNTIFS(Items!$H$2:$H$5547,$H64,Items!$I$2:$I$5547,"Conference presentation")</f>
        <v/>
      </c>
      <c r="Z64" s="3">
        <f>COUNTIFS(Items!$H$2:$H$5547,$H64,Items!$I$2:$I$5547,"Technical report")</f>
        <v/>
      </c>
      <c r="AA64" s="3">
        <f>COUNTIFS(Items!$H$2:$H$5547,$H64,Items!$I$2:$I$5547,"Paper (venue type unclear)")</f>
        <v/>
      </c>
      <c r="AB64" s="3">
        <f>COUNTIFS(Items!$H$2:$H$5547,$H64,Items!$I$2:$I$5547,"Patent")</f>
        <v/>
      </c>
      <c r="AC64" s="3">
        <f>COUNTIFS(Items!$H$2:$H$5547,$H64,Items!$I$2:$I$5547,"Grant")</f>
        <v/>
      </c>
      <c r="AD64" s="3">
        <f>COUNTIFS(Items!$H$2:$H$5547,$H64,Items!$Q$2:$Q$5547,"&lt;&gt;")</f>
        <v/>
      </c>
      <c r="AE64" s="3">
        <f>COUNTIFS(Items!$H$2:$H$5547,$H64,Items!$S$2:$S$5547,"*Dept bio*")</f>
        <v/>
      </c>
      <c r="AF64" s="3">
        <f>COUNTIFS(Items!$H$2:$H$5547,$H64,Items!$S$2:$S$5547,"*CUNY Academic Works*")</f>
        <v/>
      </c>
      <c r="AG64" s="3">
        <f>COUNTIFS(Items!$H$2:$H$5547,$H64,Items!$S$2:$S$5547,"*ORCID*")</f>
        <v/>
      </c>
      <c r="AH64" s="3">
        <f>COUNTIFS(Items!$H$2:$H$5547,$H64,Items!$S$2:$S$5547,"*Crossref*")</f>
        <v/>
      </c>
      <c r="AI64" s="3">
        <f>COUNTIFS(Items!$H$2:$H$5547,$H64,Items!$S$2:$S$5547,"*NSF*")</f>
        <v/>
      </c>
      <c r="AJ64" s="3">
        <f>COUNTIFS(Items!$H$2:$H$5547,$H64,Items!$S$2:$S$5547,"*Google Scholar*")</f>
        <v/>
      </c>
      <c r="AK64" s="3" t="inlineStr"/>
      <c r="AL64" s="3" t="inlineStr">
        <is>
          <t>School of Arts &amp; Sciences</t>
        </is>
      </c>
      <c r="AM64" s="3" t="inlineStr">
        <is>
          <t>Full-time</t>
        </is>
      </c>
      <c r="AN64" s="3">
        <f>COUNTIFS(Items!$H$2:$H$5547,$H64,Items!$I$2:$I$5547,"Preprint")</f>
        <v/>
      </c>
      <c r="AO64" s="3">
        <f>COUNTIFS(Items!$H$2:$H$5547,$H64,Items!$I$2:$I$5547,"Dataset")</f>
        <v/>
      </c>
      <c r="AP64" s="3">
        <f>COUNTIFS(Items!$H$2:$H$5547,$H64,Items!$I$2:$I$5547,"Dissertation")</f>
        <v/>
      </c>
      <c r="AQ64" s="3">
        <f>COUNTIFS(Items!$H$2:$H$5547,$H64,Items!$I$2:$I$5547,"Open educational resource")</f>
        <v/>
      </c>
      <c r="AR64" s="3">
        <f>COUNTIFS(Items!$H$2:$H$5547,$H64,Items!$I$2:$I$5547,"Other")</f>
        <v/>
      </c>
      <c r="AS64" s="3">
        <f>COUNTIFS(Items!$H$2:$H$5547,$H64,Items!$S$2:$S$5547,"*OpenAlex*")</f>
        <v/>
      </c>
      <c r="AT64" s="3">
        <f>COUNTIFS(Items!$H$2:$H$5547,$H64,Items!$S$2:$S$5547,"*NIH*")</f>
        <v/>
      </c>
      <c r="AU64" s="3" t="inlineStr">
        <is>
          <t>Needs review</t>
        </is>
      </c>
      <c r="AV64" s="3">
        <f>COUNTIFS(Items!$H$2:$H$5547,$H64,Items!$AE$2:$AE$5547,"Yes")</f>
        <v/>
      </c>
      <c r="AW64" s="3" t="n">
        <v>3</v>
      </c>
    </row>
    <row r="65">
      <c r="A65" s="3" t="n">
        <v>64</v>
      </c>
      <c r="B65" s="3" t="inlineStr">
        <is>
          <t>Hall</t>
        </is>
      </c>
      <c r="C65" s="3" t="inlineStr">
        <is>
          <t>Carrie</t>
        </is>
      </c>
      <c r="D65" s="3" t="inlineStr">
        <is>
          <t>Carrie Hall</t>
        </is>
      </c>
      <c r="E65" s="3" t="inlineStr">
        <is>
          <t>Assistant Professor</t>
        </is>
      </c>
      <c r="F65" s="3" t="inlineStr">
        <is>
          <t>NYC College of Technology</t>
        </is>
      </c>
      <c r="G65" s="3" t="inlineStr">
        <is>
          <t>English</t>
        </is>
      </c>
      <c r="H65" s="3" t="inlineStr">
        <is>
          <t>CHall@citytech.cuny.edu</t>
        </is>
      </c>
      <c r="I65" s="3" t="inlineStr">
        <is>
          <t>N-525</t>
        </is>
      </c>
      <c r="J65" s="3" t="inlineStr">
        <is>
          <t>https://www.citytech.cuny.edu/faculty/chall</t>
        </is>
      </c>
      <c r="K65" s="3" t="inlineStr"/>
      <c r="L65" s="3" t="b">
        <v>0</v>
      </c>
      <c r="M65" s="3" t="n"/>
      <c r="N65" s="3" t="n"/>
      <c r="O65" s="3" t="n"/>
      <c r="P65" s="3" t="n"/>
      <c r="Q65" s="3" t="inlineStr"/>
      <c r="R65" s="3" t="inlineStr"/>
      <c r="S65" s="3" t="inlineStr"/>
      <c r="T65" s="3">
        <f>COUNTIFS(Items!$H$2:$H$5547,$H65)</f>
        <v/>
      </c>
      <c r="U65" s="3">
        <f>COUNTIFS(Items!$H$2:$H$5547,$H65,Items!$I$2:$I$5547,"Journal article")</f>
        <v/>
      </c>
      <c r="V65" s="3">
        <f>COUNTIFS(Items!$H$2:$H$5547,$H65,Items!$I$2:$I$5547,"Conference paper")</f>
        <v/>
      </c>
      <c r="W65" s="3">
        <f>COUNTIFS(Items!$H$2:$H$5547,$H65,Items!$I$2:$I$5547,"Book")</f>
        <v/>
      </c>
      <c r="X65" s="3">
        <f>COUNTIFS(Items!$H$2:$H$5547,$H65,Items!$I$2:$I$5547,"Book chapter")</f>
        <v/>
      </c>
      <c r="Y65" s="3">
        <f>COUNTIFS(Items!$H$2:$H$5547,$H65,Items!$I$2:$I$5547,"Conference presentation")</f>
        <v/>
      </c>
      <c r="Z65" s="3">
        <f>COUNTIFS(Items!$H$2:$H$5547,$H65,Items!$I$2:$I$5547,"Technical report")</f>
        <v/>
      </c>
      <c r="AA65" s="3">
        <f>COUNTIFS(Items!$H$2:$H$5547,$H65,Items!$I$2:$I$5547,"Paper (venue type unclear)")</f>
        <v/>
      </c>
      <c r="AB65" s="3">
        <f>COUNTIFS(Items!$H$2:$H$5547,$H65,Items!$I$2:$I$5547,"Patent")</f>
        <v/>
      </c>
      <c r="AC65" s="3">
        <f>COUNTIFS(Items!$H$2:$H$5547,$H65,Items!$I$2:$I$5547,"Grant")</f>
        <v/>
      </c>
      <c r="AD65" s="3">
        <f>COUNTIFS(Items!$H$2:$H$5547,$H65,Items!$Q$2:$Q$5547,"&lt;&gt;")</f>
        <v/>
      </c>
      <c r="AE65" s="3">
        <f>COUNTIFS(Items!$H$2:$H$5547,$H65,Items!$S$2:$S$5547,"*Dept bio*")</f>
        <v/>
      </c>
      <c r="AF65" s="3">
        <f>COUNTIFS(Items!$H$2:$H$5547,$H65,Items!$S$2:$S$5547,"*CUNY Academic Works*")</f>
        <v/>
      </c>
      <c r="AG65" s="3">
        <f>COUNTIFS(Items!$H$2:$H$5547,$H65,Items!$S$2:$S$5547,"*ORCID*")</f>
        <v/>
      </c>
      <c r="AH65" s="3">
        <f>COUNTIFS(Items!$H$2:$H$5547,$H65,Items!$S$2:$S$5547,"*Crossref*")</f>
        <v/>
      </c>
      <c r="AI65" s="3">
        <f>COUNTIFS(Items!$H$2:$H$5547,$H65,Items!$S$2:$S$5547,"*NSF*")</f>
        <v/>
      </c>
      <c r="AJ65" s="3">
        <f>COUNTIFS(Items!$H$2:$H$5547,$H65,Items!$S$2:$S$5547,"*Google Scholar*")</f>
        <v/>
      </c>
      <c r="AK65" s="3" t="inlineStr"/>
      <c r="AL65" s="3" t="inlineStr">
        <is>
          <t>School of Arts &amp; Sciences</t>
        </is>
      </c>
      <c r="AM65" s="3" t="inlineStr">
        <is>
          <t>Full-time</t>
        </is>
      </c>
      <c r="AN65" s="3">
        <f>COUNTIFS(Items!$H$2:$H$5547,$H65,Items!$I$2:$I$5547,"Preprint")</f>
        <v/>
      </c>
      <c r="AO65" s="3">
        <f>COUNTIFS(Items!$H$2:$H$5547,$H65,Items!$I$2:$I$5547,"Dataset")</f>
        <v/>
      </c>
      <c r="AP65" s="3">
        <f>COUNTIFS(Items!$H$2:$H$5547,$H65,Items!$I$2:$I$5547,"Dissertation")</f>
        <v/>
      </c>
      <c r="AQ65" s="3">
        <f>COUNTIFS(Items!$H$2:$H$5547,$H65,Items!$I$2:$I$5547,"Open educational resource")</f>
        <v/>
      </c>
      <c r="AR65" s="3">
        <f>COUNTIFS(Items!$H$2:$H$5547,$H65,Items!$I$2:$I$5547,"Other")</f>
        <v/>
      </c>
      <c r="AS65" s="3">
        <f>COUNTIFS(Items!$H$2:$H$5547,$H65,Items!$S$2:$S$5547,"*OpenAlex*")</f>
        <v/>
      </c>
      <c r="AT65" s="3">
        <f>COUNTIFS(Items!$H$2:$H$5547,$H65,Items!$S$2:$S$5547,"*NIH*")</f>
        <v/>
      </c>
      <c r="AU65" s="3" t="inlineStr"/>
      <c r="AV65" s="3">
        <f>COUNTIFS(Items!$H$2:$H$5547,$H65,Items!$AE$2:$AE$5547,"Yes")</f>
        <v/>
      </c>
      <c r="AW65" s="3" t="n">
        <v>0</v>
      </c>
    </row>
    <row r="66">
      <c r="A66" s="3" t="n">
        <v>65</v>
      </c>
      <c r="B66" s="3" t="inlineStr">
        <is>
          <t>Harris</t>
        </is>
      </c>
      <c r="C66" s="3" t="inlineStr">
        <is>
          <t>Carole</t>
        </is>
      </c>
      <c r="D66" s="3" t="inlineStr">
        <is>
          <t>Carole Harris</t>
        </is>
      </c>
      <c r="E66" s="3" t="inlineStr">
        <is>
          <t>Associate Professor</t>
        </is>
      </c>
      <c r="F66" s="3" t="inlineStr">
        <is>
          <t>NYC College of Technology</t>
        </is>
      </c>
      <c r="G66" s="3" t="inlineStr">
        <is>
          <t>English</t>
        </is>
      </c>
      <c r="H66" s="3" t="inlineStr">
        <is>
          <t>CHarris@citytech.cuny.edu</t>
        </is>
      </c>
      <c r="I66" s="3" t="inlineStr">
        <is>
          <t>N-503</t>
        </is>
      </c>
      <c r="J66" s="3" t="inlineStr">
        <is>
          <t>https://www.citytech.cuny.edu/faculty/charris</t>
        </is>
      </c>
      <c r="K66" s="3" t="inlineStr"/>
      <c r="L66" s="3" t="b">
        <v>0</v>
      </c>
      <c r="M66" s="3" t="n"/>
      <c r="N66" s="3" t="n"/>
      <c r="O66" s="3" t="n"/>
      <c r="P66" s="3" t="n"/>
      <c r="Q66" s="3" t="inlineStr"/>
      <c r="R66" s="3" t="inlineStr"/>
      <c r="S66" s="3" t="inlineStr"/>
      <c r="T66" s="3">
        <f>COUNTIFS(Items!$H$2:$H$5547,$H66)</f>
        <v/>
      </c>
      <c r="U66" s="3">
        <f>COUNTIFS(Items!$H$2:$H$5547,$H66,Items!$I$2:$I$5547,"Journal article")</f>
        <v/>
      </c>
      <c r="V66" s="3">
        <f>COUNTIFS(Items!$H$2:$H$5547,$H66,Items!$I$2:$I$5547,"Conference paper")</f>
        <v/>
      </c>
      <c r="W66" s="3">
        <f>COUNTIFS(Items!$H$2:$H$5547,$H66,Items!$I$2:$I$5547,"Book")</f>
        <v/>
      </c>
      <c r="X66" s="3">
        <f>COUNTIFS(Items!$H$2:$H$5547,$H66,Items!$I$2:$I$5547,"Book chapter")</f>
        <v/>
      </c>
      <c r="Y66" s="3">
        <f>COUNTIFS(Items!$H$2:$H$5547,$H66,Items!$I$2:$I$5547,"Conference presentation")</f>
        <v/>
      </c>
      <c r="Z66" s="3">
        <f>COUNTIFS(Items!$H$2:$H$5547,$H66,Items!$I$2:$I$5547,"Technical report")</f>
        <v/>
      </c>
      <c r="AA66" s="3">
        <f>COUNTIFS(Items!$H$2:$H$5547,$H66,Items!$I$2:$I$5547,"Paper (venue type unclear)")</f>
        <v/>
      </c>
      <c r="AB66" s="3">
        <f>COUNTIFS(Items!$H$2:$H$5547,$H66,Items!$I$2:$I$5547,"Patent")</f>
        <v/>
      </c>
      <c r="AC66" s="3">
        <f>COUNTIFS(Items!$H$2:$H$5547,$H66,Items!$I$2:$I$5547,"Grant")</f>
        <v/>
      </c>
      <c r="AD66" s="3">
        <f>COUNTIFS(Items!$H$2:$H$5547,$H66,Items!$Q$2:$Q$5547,"&lt;&gt;")</f>
        <v/>
      </c>
      <c r="AE66" s="3">
        <f>COUNTIFS(Items!$H$2:$H$5547,$H66,Items!$S$2:$S$5547,"*Dept bio*")</f>
        <v/>
      </c>
      <c r="AF66" s="3">
        <f>COUNTIFS(Items!$H$2:$H$5547,$H66,Items!$S$2:$S$5547,"*CUNY Academic Works*")</f>
        <v/>
      </c>
      <c r="AG66" s="3">
        <f>COUNTIFS(Items!$H$2:$H$5547,$H66,Items!$S$2:$S$5547,"*ORCID*")</f>
        <v/>
      </c>
      <c r="AH66" s="3">
        <f>COUNTIFS(Items!$H$2:$H$5547,$H66,Items!$S$2:$S$5547,"*Crossref*")</f>
        <v/>
      </c>
      <c r="AI66" s="3">
        <f>COUNTIFS(Items!$H$2:$H$5547,$H66,Items!$S$2:$S$5547,"*NSF*")</f>
        <v/>
      </c>
      <c r="AJ66" s="3">
        <f>COUNTIFS(Items!$H$2:$H$5547,$H66,Items!$S$2:$S$5547,"*Google Scholar*")</f>
        <v/>
      </c>
      <c r="AK66" s="3" t="inlineStr"/>
      <c r="AL66" s="3" t="inlineStr">
        <is>
          <t>School of Arts &amp; Sciences</t>
        </is>
      </c>
      <c r="AM66" s="3" t="inlineStr">
        <is>
          <t>Full-time</t>
        </is>
      </c>
      <c r="AN66" s="3">
        <f>COUNTIFS(Items!$H$2:$H$5547,$H66,Items!$I$2:$I$5547,"Preprint")</f>
        <v/>
      </c>
      <c r="AO66" s="3">
        <f>COUNTIFS(Items!$H$2:$H$5547,$H66,Items!$I$2:$I$5547,"Dataset")</f>
        <v/>
      </c>
      <c r="AP66" s="3">
        <f>COUNTIFS(Items!$H$2:$H$5547,$H66,Items!$I$2:$I$5547,"Dissertation")</f>
        <v/>
      </c>
      <c r="AQ66" s="3">
        <f>COUNTIFS(Items!$H$2:$H$5547,$H66,Items!$I$2:$I$5547,"Open educational resource")</f>
        <v/>
      </c>
      <c r="AR66" s="3">
        <f>COUNTIFS(Items!$H$2:$H$5547,$H66,Items!$I$2:$I$5547,"Other")</f>
        <v/>
      </c>
      <c r="AS66" s="3">
        <f>COUNTIFS(Items!$H$2:$H$5547,$H66,Items!$S$2:$S$5547,"*OpenAlex*")</f>
        <v/>
      </c>
      <c r="AT66" s="3">
        <f>COUNTIFS(Items!$H$2:$H$5547,$H66,Items!$S$2:$S$5547,"*NIH*")</f>
        <v/>
      </c>
      <c r="AU66" s="3" t="inlineStr"/>
      <c r="AV66" s="3">
        <f>COUNTIFS(Items!$H$2:$H$5547,$H66,Items!$AE$2:$AE$5547,"Yes")</f>
        <v/>
      </c>
      <c r="AW66" s="3" t="n">
        <v>0</v>
      </c>
    </row>
    <row r="67">
      <c r="A67" s="3" t="n">
        <v>66</v>
      </c>
      <c r="B67" s="3" t="inlineStr">
        <is>
          <t>Hellman</t>
        </is>
      </c>
      <c r="C67" s="3" t="inlineStr">
        <is>
          <t>Caroline Chamberlin</t>
        </is>
      </c>
      <c r="D67" s="3" t="inlineStr">
        <is>
          <t>Caroline Chamberlin Hellman</t>
        </is>
      </c>
      <c r="E67" s="3" t="inlineStr">
        <is>
          <t>Professor</t>
        </is>
      </c>
      <c r="F67" s="3" t="inlineStr">
        <is>
          <t>NYC College of Technology</t>
        </is>
      </c>
      <c r="G67" s="3" t="inlineStr">
        <is>
          <t>English</t>
        </is>
      </c>
      <c r="H67" s="3" t="inlineStr">
        <is>
          <t>CHellman@citytech.cuny.edu</t>
        </is>
      </c>
      <c r="I67" s="3" t="inlineStr">
        <is>
          <t>N-319</t>
        </is>
      </c>
      <c r="J67" s="3" t="inlineStr">
        <is>
          <t>https://www.citytech.cuny.edu/faculty/chellman</t>
        </is>
      </c>
      <c r="K67" s="3" t="inlineStr"/>
      <c r="L67" s="3" t="b">
        <v>0</v>
      </c>
      <c r="M67" s="3" t="n"/>
      <c r="N67" s="3" t="n"/>
      <c r="O67" s="3" t="n"/>
      <c r="P67" s="3" t="n"/>
      <c r="Q67" s="3" t="inlineStr"/>
      <c r="R67" s="3" t="inlineStr"/>
      <c r="S67" s="3" t="inlineStr"/>
      <c r="T67" s="3">
        <f>COUNTIFS(Items!$H$2:$H$5547,$H67)</f>
        <v/>
      </c>
      <c r="U67" s="3">
        <f>COUNTIFS(Items!$H$2:$H$5547,$H67,Items!$I$2:$I$5547,"Journal article")</f>
        <v/>
      </c>
      <c r="V67" s="3">
        <f>COUNTIFS(Items!$H$2:$H$5547,$H67,Items!$I$2:$I$5547,"Conference paper")</f>
        <v/>
      </c>
      <c r="W67" s="3">
        <f>COUNTIFS(Items!$H$2:$H$5547,$H67,Items!$I$2:$I$5547,"Book")</f>
        <v/>
      </c>
      <c r="X67" s="3">
        <f>COUNTIFS(Items!$H$2:$H$5547,$H67,Items!$I$2:$I$5547,"Book chapter")</f>
        <v/>
      </c>
      <c r="Y67" s="3">
        <f>COUNTIFS(Items!$H$2:$H$5547,$H67,Items!$I$2:$I$5547,"Conference presentation")</f>
        <v/>
      </c>
      <c r="Z67" s="3">
        <f>COUNTIFS(Items!$H$2:$H$5547,$H67,Items!$I$2:$I$5547,"Technical report")</f>
        <v/>
      </c>
      <c r="AA67" s="3">
        <f>COUNTIFS(Items!$H$2:$H$5547,$H67,Items!$I$2:$I$5547,"Paper (venue type unclear)")</f>
        <v/>
      </c>
      <c r="AB67" s="3">
        <f>COUNTIFS(Items!$H$2:$H$5547,$H67,Items!$I$2:$I$5547,"Patent")</f>
        <v/>
      </c>
      <c r="AC67" s="3">
        <f>COUNTIFS(Items!$H$2:$H$5547,$H67,Items!$I$2:$I$5547,"Grant")</f>
        <v/>
      </c>
      <c r="AD67" s="3">
        <f>COUNTIFS(Items!$H$2:$H$5547,$H67,Items!$Q$2:$Q$5547,"&lt;&gt;")</f>
        <v/>
      </c>
      <c r="AE67" s="3">
        <f>COUNTIFS(Items!$H$2:$H$5547,$H67,Items!$S$2:$S$5547,"*Dept bio*")</f>
        <v/>
      </c>
      <c r="AF67" s="3">
        <f>COUNTIFS(Items!$H$2:$H$5547,$H67,Items!$S$2:$S$5547,"*CUNY Academic Works*")</f>
        <v/>
      </c>
      <c r="AG67" s="3">
        <f>COUNTIFS(Items!$H$2:$H$5547,$H67,Items!$S$2:$S$5547,"*ORCID*")</f>
        <v/>
      </c>
      <c r="AH67" s="3">
        <f>COUNTIFS(Items!$H$2:$H$5547,$H67,Items!$S$2:$S$5547,"*Crossref*")</f>
        <v/>
      </c>
      <c r="AI67" s="3">
        <f>COUNTIFS(Items!$H$2:$H$5547,$H67,Items!$S$2:$S$5547,"*NSF*")</f>
        <v/>
      </c>
      <c r="AJ67" s="3">
        <f>COUNTIFS(Items!$H$2:$H$5547,$H67,Items!$S$2:$S$5547,"*Google Scholar*")</f>
        <v/>
      </c>
      <c r="AK67" s="3" t="inlineStr"/>
      <c r="AL67" s="3" t="inlineStr">
        <is>
          <t>School of Arts &amp; Sciences</t>
        </is>
      </c>
      <c r="AM67" s="3" t="inlineStr">
        <is>
          <t>Full-time</t>
        </is>
      </c>
      <c r="AN67" s="3">
        <f>COUNTIFS(Items!$H$2:$H$5547,$H67,Items!$I$2:$I$5547,"Preprint")</f>
        <v/>
      </c>
      <c r="AO67" s="3">
        <f>COUNTIFS(Items!$H$2:$H$5547,$H67,Items!$I$2:$I$5547,"Dataset")</f>
        <v/>
      </c>
      <c r="AP67" s="3">
        <f>COUNTIFS(Items!$H$2:$H$5547,$H67,Items!$I$2:$I$5547,"Dissertation")</f>
        <v/>
      </c>
      <c r="AQ67" s="3">
        <f>COUNTIFS(Items!$H$2:$H$5547,$H67,Items!$I$2:$I$5547,"Open educational resource")</f>
        <v/>
      </c>
      <c r="AR67" s="3">
        <f>COUNTIFS(Items!$H$2:$H$5547,$H67,Items!$I$2:$I$5547,"Other")</f>
        <v/>
      </c>
      <c r="AS67" s="3">
        <f>COUNTIFS(Items!$H$2:$H$5547,$H67,Items!$S$2:$S$5547,"*OpenAlex*")</f>
        <v/>
      </c>
      <c r="AT67" s="3">
        <f>COUNTIFS(Items!$H$2:$H$5547,$H67,Items!$S$2:$S$5547,"*NIH*")</f>
        <v/>
      </c>
      <c r="AU67" s="3" t="inlineStr"/>
      <c r="AV67" s="3">
        <f>COUNTIFS(Items!$H$2:$H$5547,$H67,Items!$AE$2:$AE$5547,"Yes")</f>
        <v/>
      </c>
      <c r="AW67" s="3" t="n">
        <v>0</v>
      </c>
    </row>
    <row r="68">
      <c r="A68" s="3" t="n">
        <v>67</v>
      </c>
      <c r="B68" s="3" t="inlineStr">
        <is>
          <t>Jeyaraj</t>
        </is>
      </c>
      <c r="C68" s="3" t="inlineStr">
        <is>
          <t>Joseph</t>
        </is>
      </c>
      <c r="D68" s="3" t="inlineStr">
        <is>
          <t>Joseph Jeyaraj</t>
        </is>
      </c>
      <c r="E68" s="3" t="inlineStr">
        <is>
          <t>Assistant Professor</t>
        </is>
      </c>
      <c r="F68" s="3" t="inlineStr">
        <is>
          <t>NYC College of Technology</t>
        </is>
      </c>
      <c r="G68" s="3" t="inlineStr">
        <is>
          <t>English</t>
        </is>
      </c>
      <c r="H68" s="3" t="inlineStr">
        <is>
          <t>JJeyaraj@citytech.cuny.edu</t>
        </is>
      </c>
      <c r="I68" s="3" t="inlineStr">
        <is>
          <t>N-428</t>
        </is>
      </c>
      <c r="J68" s="3" t="inlineStr">
        <is>
          <t>https://www.citytech.cuny.edu/faculty/jjeyaraj</t>
        </is>
      </c>
      <c r="K68" s="3" t="inlineStr"/>
      <c r="L68" s="3" t="b">
        <v>0</v>
      </c>
      <c r="M68" s="3" t="n"/>
      <c r="N68" s="3" t="n"/>
      <c r="O68" s="3" t="n"/>
      <c r="P68" s="3" t="n"/>
      <c r="Q68" s="3" t="inlineStr"/>
      <c r="R68" s="3" t="inlineStr"/>
      <c r="S68" s="3" t="inlineStr"/>
      <c r="T68" s="3">
        <f>COUNTIFS(Items!$H$2:$H$5547,$H68)</f>
        <v/>
      </c>
      <c r="U68" s="3">
        <f>COUNTIFS(Items!$H$2:$H$5547,$H68,Items!$I$2:$I$5547,"Journal article")</f>
        <v/>
      </c>
      <c r="V68" s="3">
        <f>COUNTIFS(Items!$H$2:$H$5547,$H68,Items!$I$2:$I$5547,"Conference paper")</f>
        <v/>
      </c>
      <c r="W68" s="3">
        <f>COUNTIFS(Items!$H$2:$H$5547,$H68,Items!$I$2:$I$5547,"Book")</f>
        <v/>
      </c>
      <c r="X68" s="3">
        <f>COUNTIFS(Items!$H$2:$H$5547,$H68,Items!$I$2:$I$5547,"Book chapter")</f>
        <v/>
      </c>
      <c r="Y68" s="3">
        <f>COUNTIFS(Items!$H$2:$H$5547,$H68,Items!$I$2:$I$5547,"Conference presentation")</f>
        <v/>
      </c>
      <c r="Z68" s="3">
        <f>COUNTIFS(Items!$H$2:$H$5547,$H68,Items!$I$2:$I$5547,"Technical report")</f>
        <v/>
      </c>
      <c r="AA68" s="3">
        <f>COUNTIFS(Items!$H$2:$H$5547,$H68,Items!$I$2:$I$5547,"Paper (venue type unclear)")</f>
        <v/>
      </c>
      <c r="AB68" s="3">
        <f>COUNTIFS(Items!$H$2:$H$5547,$H68,Items!$I$2:$I$5547,"Patent")</f>
        <v/>
      </c>
      <c r="AC68" s="3">
        <f>COUNTIFS(Items!$H$2:$H$5547,$H68,Items!$I$2:$I$5547,"Grant")</f>
        <v/>
      </c>
      <c r="AD68" s="3">
        <f>COUNTIFS(Items!$H$2:$H$5547,$H68,Items!$Q$2:$Q$5547,"&lt;&gt;")</f>
        <v/>
      </c>
      <c r="AE68" s="3">
        <f>COUNTIFS(Items!$H$2:$H$5547,$H68,Items!$S$2:$S$5547,"*Dept bio*")</f>
        <v/>
      </c>
      <c r="AF68" s="3">
        <f>COUNTIFS(Items!$H$2:$H$5547,$H68,Items!$S$2:$S$5547,"*CUNY Academic Works*")</f>
        <v/>
      </c>
      <c r="AG68" s="3">
        <f>COUNTIFS(Items!$H$2:$H$5547,$H68,Items!$S$2:$S$5547,"*ORCID*")</f>
        <v/>
      </c>
      <c r="AH68" s="3">
        <f>COUNTIFS(Items!$H$2:$H$5547,$H68,Items!$S$2:$S$5547,"*Crossref*")</f>
        <v/>
      </c>
      <c r="AI68" s="3">
        <f>COUNTIFS(Items!$H$2:$H$5547,$H68,Items!$S$2:$S$5547,"*NSF*")</f>
        <v/>
      </c>
      <c r="AJ68" s="3">
        <f>COUNTIFS(Items!$H$2:$H$5547,$H68,Items!$S$2:$S$5547,"*Google Scholar*")</f>
        <v/>
      </c>
      <c r="AK68" s="3" t="inlineStr"/>
      <c r="AL68" s="3" t="inlineStr">
        <is>
          <t>School of Arts &amp; Sciences</t>
        </is>
      </c>
      <c r="AM68" s="3" t="inlineStr">
        <is>
          <t>Full-time</t>
        </is>
      </c>
      <c r="AN68" s="3">
        <f>COUNTIFS(Items!$H$2:$H$5547,$H68,Items!$I$2:$I$5547,"Preprint")</f>
        <v/>
      </c>
      <c r="AO68" s="3">
        <f>COUNTIFS(Items!$H$2:$H$5547,$H68,Items!$I$2:$I$5547,"Dataset")</f>
        <v/>
      </c>
      <c r="AP68" s="3">
        <f>COUNTIFS(Items!$H$2:$H$5547,$H68,Items!$I$2:$I$5547,"Dissertation")</f>
        <v/>
      </c>
      <c r="AQ68" s="3">
        <f>COUNTIFS(Items!$H$2:$H$5547,$H68,Items!$I$2:$I$5547,"Open educational resource")</f>
        <v/>
      </c>
      <c r="AR68" s="3">
        <f>COUNTIFS(Items!$H$2:$H$5547,$H68,Items!$I$2:$I$5547,"Other")</f>
        <v/>
      </c>
      <c r="AS68" s="3">
        <f>COUNTIFS(Items!$H$2:$H$5547,$H68,Items!$S$2:$S$5547,"*OpenAlex*")</f>
        <v/>
      </c>
      <c r="AT68" s="3">
        <f>COUNTIFS(Items!$H$2:$H$5547,$H68,Items!$S$2:$S$5547,"*NIH*")</f>
        <v/>
      </c>
      <c r="AU68" s="3" t="inlineStr"/>
      <c r="AV68" s="3">
        <f>COUNTIFS(Items!$H$2:$H$5547,$H68,Items!$AE$2:$AE$5547,"Yes")</f>
        <v/>
      </c>
      <c r="AW68" s="3" t="n">
        <v>0</v>
      </c>
    </row>
    <row r="69">
      <c r="A69" s="3" t="n">
        <v>68</v>
      </c>
      <c r="B69" s="3" t="inlineStr">
        <is>
          <t>Kwong</t>
        </is>
      </c>
      <c r="C69" s="3" t="inlineStr">
        <is>
          <t>Lucas</t>
        </is>
      </c>
      <c r="D69" s="3" t="inlineStr">
        <is>
          <t>Lucas Kwong</t>
        </is>
      </c>
      <c r="E69" s="3" t="inlineStr">
        <is>
          <t>Associate Professor</t>
        </is>
      </c>
      <c r="F69" s="3" t="inlineStr">
        <is>
          <t>NYC College of Technology</t>
        </is>
      </c>
      <c r="G69" s="3" t="inlineStr">
        <is>
          <t>English</t>
        </is>
      </c>
      <c r="H69" s="3" t="inlineStr">
        <is>
          <t>LKwong@citytech.cuny.edu</t>
        </is>
      </c>
      <c r="I69" s="3" t="inlineStr">
        <is>
          <t>N-503</t>
        </is>
      </c>
      <c r="J69" s="3" t="inlineStr">
        <is>
          <t>https://www.citytech.cuny.edu/faculty/lkwong</t>
        </is>
      </c>
      <c r="K69" s="3" t="inlineStr"/>
      <c r="L69" s="3" t="b">
        <v>0</v>
      </c>
      <c r="M69" s="3" t="n"/>
      <c r="N69" s="3" t="n"/>
      <c r="O69" s="3" t="n"/>
      <c r="P69" s="3" t="n"/>
      <c r="Q69" s="3" t="inlineStr"/>
      <c r="R69" s="3" t="inlineStr"/>
      <c r="S69" s="3" t="inlineStr"/>
      <c r="T69" s="3">
        <f>COUNTIFS(Items!$H$2:$H$5547,$H69)</f>
        <v/>
      </c>
      <c r="U69" s="3">
        <f>COUNTIFS(Items!$H$2:$H$5547,$H69,Items!$I$2:$I$5547,"Journal article")</f>
        <v/>
      </c>
      <c r="V69" s="3">
        <f>COUNTIFS(Items!$H$2:$H$5547,$H69,Items!$I$2:$I$5547,"Conference paper")</f>
        <v/>
      </c>
      <c r="W69" s="3">
        <f>COUNTIFS(Items!$H$2:$H$5547,$H69,Items!$I$2:$I$5547,"Book")</f>
        <v/>
      </c>
      <c r="X69" s="3">
        <f>COUNTIFS(Items!$H$2:$H$5547,$H69,Items!$I$2:$I$5547,"Book chapter")</f>
        <v/>
      </c>
      <c r="Y69" s="3">
        <f>COUNTIFS(Items!$H$2:$H$5547,$H69,Items!$I$2:$I$5547,"Conference presentation")</f>
        <v/>
      </c>
      <c r="Z69" s="3">
        <f>COUNTIFS(Items!$H$2:$H$5547,$H69,Items!$I$2:$I$5547,"Technical report")</f>
        <v/>
      </c>
      <c r="AA69" s="3">
        <f>COUNTIFS(Items!$H$2:$H$5547,$H69,Items!$I$2:$I$5547,"Paper (venue type unclear)")</f>
        <v/>
      </c>
      <c r="AB69" s="3">
        <f>COUNTIFS(Items!$H$2:$H$5547,$H69,Items!$I$2:$I$5547,"Patent")</f>
        <v/>
      </c>
      <c r="AC69" s="3">
        <f>COUNTIFS(Items!$H$2:$H$5547,$H69,Items!$I$2:$I$5547,"Grant")</f>
        <v/>
      </c>
      <c r="AD69" s="3">
        <f>COUNTIFS(Items!$H$2:$H$5547,$H69,Items!$Q$2:$Q$5547,"&lt;&gt;")</f>
        <v/>
      </c>
      <c r="AE69" s="3">
        <f>COUNTIFS(Items!$H$2:$H$5547,$H69,Items!$S$2:$S$5547,"*Dept bio*")</f>
        <v/>
      </c>
      <c r="AF69" s="3">
        <f>COUNTIFS(Items!$H$2:$H$5547,$H69,Items!$S$2:$S$5547,"*CUNY Academic Works*")</f>
        <v/>
      </c>
      <c r="AG69" s="3">
        <f>COUNTIFS(Items!$H$2:$H$5547,$H69,Items!$S$2:$S$5547,"*ORCID*")</f>
        <v/>
      </c>
      <c r="AH69" s="3">
        <f>COUNTIFS(Items!$H$2:$H$5547,$H69,Items!$S$2:$S$5547,"*Crossref*")</f>
        <v/>
      </c>
      <c r="AI69" s="3">
        <f>COUNTIFS(Items!$H$2:$H$5547,$H69,Items!$S$2:$S$5547,"*NSF*")</f>
        <v/>
      </c>
      <c r="AJ69" s="3">
        <f>COUNTIFS(Items!$H$2:$H$5547,$H69,Items!$S$2:$S$5547,"*Google Scholar*")</f>
        <v/>
      </c>
      <c r="AK69" s="3" t="inlineStr"/>
      <c r="AL69" s="3" t="inlineStr">
        <is>
          <t>School of Arts &amp; Sciences</t>
        </is>
      </c>
      <c r="AM69" s="3" t="inlineStr">
        <is>
          <t>Full-time</t>
        </is>
      </c>
      <c r="AN69" s="3">
        <f>COUNTIFS(Items!$H$2:$H$5547,$H69,Items!$I$2:$I$5547,"Preprint")</f>
        <v/>
      </c>
      <c r="AO69" s="3">
        <f>COUNTIFS(Items!$H$2:$H$5547,$H69,Items!$I$2:$I$5547,"Dataset")</f>
        <v/>
      </c>
      <c r="AP69" s="3">
        <f>COUNTIFS(Items!$H$2:$H$5547,$H69,Items!$I$2:$I$5547,"Dissertation")</f>
        <v/>
      </c>
      <c r="AQ69" s="3">
        <f>COUNTIFS(Items!$H$2:$H$5547,$H69,Items!$I$2:$I$5547,"Open educational resource")</f>
        <v/>
      </c>
      <c r="AR69" s="3">
        <f>COUNTIFS(Items!$H$2:$H$5547,$H69,Items!$I$2:$I$5547,"Other")</f>
        <v/>
      </c>
      <c r="AS69" s="3">
        <f>COUNTIFS(Items!$H$2:$H$5547,$H69,Items!$S$2:$S$5547,"*OpenAlex*")</f>
        <v/>
      </c>
      <c r="AT69" s="3">
        <f>COUNTIFS(Items!$H$2:$H$5547,$H69,Items!$S$2:$S$5547,"*NIH*")</f>
        <v/>
      </c>
      <c r="AU69" s="3" t="inlineStr"/>
      <c r="AV69" s="3">
        <f>COUNTIFS(Items!$H$2:$H$5547,$H69,Items!$AE$2:$AE$5547,"Yes")</f>
        <v/>
      </c>
      <c r="AW69" s="3" t="n">
        <v>0</v>
      </c>
    </row>
    <row r="70">
      <c r="A70" s="3" t="n">
        <v>69</v>
      </c>
      <c r="B70" s="3" t="inlineStr">
        <is>
          <t>Lansiquot-Panagiotakis</t>
        </is>
      </c>
      <c r="C70" s="3" t="inlineStr">
        <is>
          <t>Reneta</t>
        </is>
      </c>
      <c r="D70" s="3" t="inlineStr">
        <is>
          <t>Reneta Lansiquot-Panagiotakis</t>
        </is>
      </c>
      <c r="E70" s="3" t="inlineStr">
        <is>
          <t>Professor</t>
        </is>
      </c>
      <c r="F70" s="3" t="inlineStr">
        <is>
          <t>NYC College of Technology</t>
        </is>
      </c>
      <c r="G70" s="3" t="inlineStr">
        <is>
          <t>English</t>
        </is>
      </c>
      <c r="H70" s="3" t="inlineStr">
        <is>
          <t>RLansiquot@citytech.cuny.edu</t>
        </is>
      </c>
      <c r="I70" s="3" t="inlineStr">
        <is>
          <t>N-525</t>
        </is>
      </c>
      <c r="J70" s="3" t="inlineStr">
        <is>
          <t>https://www.citytech.cuny.edu/faculty/rlansiquot</t>
        </is>
      </c>
      <c r="K70" s="3" t="inlineStr"/>
      <c r="L70" s="3" t="b">
        <v>0</v>
      </c>
      <c r="M70" s="3" t="n"/>
      <c r="N70" s="3" t="n"/>
      <c r="O70" s="3" t="n"/>
      <c r="P70" s="3" t="n"/>
      <c r="Q70" s="3" t="inlineStr"/>
      <c r="R70" s="3" t="inlineStr"/>
      <c r="S70" s="3" t="inlineStr"/>
      <c r="T70" s="3">
        <f>COUNTIFS(Items!$H$2:$H$5547,$H70)</f>
        <v/>
      </c>
      <c r="U70" s="3">
        <f>COUNTIFS(Items!$H$2:$H$5547,$H70,Items!$I$2:$I$5547,"Journal article")</f>
        <v/>
      </c>
      <c r="V70" s="3">
        <f>COUNTIFS(Items!$H$2:$H$5547,$H70,Items!$I$2:$I$5547,"Conference paper")</f>
        <v/>
      </c>
      <c r="W70" s="3">
        <f>COUNTIFS(Items!$H$2:$H$5547,$H70,Items!$I$2:$I$5547,"Book")</f>
        <v/>
      </c>
      <c r="X70" s="3">
        <f>COUNTIFS(Items!$H$2:$H$5547,$H70,Items!$I$2:$I$5547,"Book chapter")</f>
        <v/>
      </c>
      <c r="Y70" s="3">
        <f>COUNTIFS(Items!$H$2:$H$5547,$H70,Items!$I$2:$I$5547,"Conference presentation")</f>
        <v/>
      </c>
      <c r="Z70" s="3">
        <f>COUNTIFS(Items!$H$2:$H$5547,$H70,Items!$I$2:$I$5547,"Technical report")</f>
        <v/>
      </c>
      <c r="AA70" s="3">
        <f>COUNTIFS(Items!$H$2:$H$5547,$H70,Items!$I$2:$I$5547,"Paper (venue type unclear)")</f>
        <v/>
      </c>
      <c r="AB70" s="3">
        <f>COUNTIFS(Items!$H$2:$H$5547,$H70,Items!$I$2:$I$5547,"Patent")</f>
        <v/>
      </c>
      <c r="AC70" s="3">
        <f>COUNTIFS(Items!$H$2:$H$5547,$H70,Items!$I$2:$I$5547,"Grant")</f>
        <v/>
      </c>
      <c r="AD70" s="3">
        <f>COUNTIFS(Items!$H$2:$H$5547,$H70,Items!$Q$2:$Q$5547,"&lt;&gt;")</f>
        <v/>
      </c>
      <c r="AE70" s="3">
        <f>COUNTIFS(Items!$H$2:$H$5547,$H70,Items!$S$2:$S$5547,"*Dept bio*")</f>
        <v/>
      </c>
      <c r="AF70" s="3">
        <f>COUNTIFS(Items!$H$2:$H$5547,$H70,Items!$S$2:$S$5547,"*CUNY Academic Works*")</f>
        <v/>
      </c>
      <c r="AG70" s="3">
        <f>COUNTIFS(Items!$H$2:$H$5547,$H70,Items!$S$2:$S$5547,"*ORCID*")</f>
        <v/>
      </c>
      <c r="AH70" s="3">
        <f>COUNTIFS(Items!$H$2:$H$5547,$H70,Items!$S$2:$S$5547,"*Crossref*")</f>
        <v/>
      </c>
      <c r="AI70" s="3">
        <f>COUNTIFS(Items!$H$2:$H$5547,$H70,Items!$S$2:$S$5547,"*NSF*")</f>
        <v/>
      </c>
      <c r="AJ70" s="3">
        <f>COUNTIFS(Items!$H$2:$H$5547,$H70,Items!$S$2:$S$5547,"*Google Scholar*")</f>
        <v/>
      </c>
      <c r="AK70" s="3" t="inlineStr"/>
      <c r="AL70" s="3" t="inlineStr">
        <is>
          <t>School of Arts &amp; Sciences</t>
        </is>
      </c>
      <c r="AM70" s="3" t="inlineStr">
        <is>
          <t>Full-time</t>
        </is>
      </c>
      <c r="AN70" s="3">
        <f>COUNTIFS(Items!$H$2:$H$5547,$H70,Items!$I$2:$I$5547,"Preprint")</f>
        <v/>
      </c>
      <c r="AO70" s="3">
        <f>COUNTIFS(Items!$H$2:$H$5547,$H70,Items!$I$2:$I$5547,"Dataset")</f>
        <v/>
      </c>
      <c r="AP70" s="3">
        <f>COUNTIFS(Items!$H$2:$H$5547,$H70,Items!$I$2:$I$5547,"Dissertation")</f>
        <v/>
      </c>
      <c r="AQ70" s="3">
        <f>COUNTIFS(Items!$H$2:$H$5547,$H70,Items!$I$2:$I$5547,"Open educational resource")</f>
        <v/>
      </c>
      <c r="AR70" s="3">
        <f>COUNTIFS(Items!$H$2:$H$5547,$H70,Items!$I$2:$I$5547,"Other")</f>
        <v/>
      </c>
      <c r="AS70" s="3">
        <f>COUNTIFS(Items!$H$2:$H$5547,$H70,Items!$S$2:$S$5547,"*OpenAlex*")</f>
        <v/>
      </c>
      <c r="AT70" s="3">
        <f>COUNTIFS(Items!$H$2:$H$5547,$H70,Items!$S$2:$S$5547,"*NIH*")</f>
        <v/>
      </c>
      <c r="AU70" s="3" t="inlineStr"/>
      <c r="AV70" s="3">
        <f>COUNTIFS(Items!$H$2:$H$5547,$H70,Items!$AE$2:$AE$5547,"Yes")</f>
        <v/>
      </c>
      <c r="AW70" s="3" t="n">
        <v>0</v>
      </c>
    </row>
    <row r="71">
      <c r="A71" s="3" t="n">
        <v>70</v>
      </c>
      <c r="B71" s="3" t="inlineStr">
        <is>
          <t>Lapuma</t>
        </is>
      </c>
      <c r="C71" s="3" t="inlineStr">
        <is>
          <t>Beverly</t>
        </is>
      </c>
      <c r="D71" s="3" t="inlineStr">
        <is>
          <t>Beverly Lapuma</t>
        </is>
      </c>
      <c r="E71" s="3" t="inlineStr">
        <is>
          <t>Professor</t>
        </is>
      </c>
      <c r="F71" s="3" t="inlineStr">
        <is>
          <t>NYC College of Technology</t>
        </is>
      </c>
      <c r="G71" s="3" t="inlineStr">
        <is>
          <t>English</t>
        </is>
      </c>
      <c r="H71" s="3" t="inlineStr">
        <is>
          <t>BLapuma@citytech.cuny.edu</t>
        </is>
      </c>
      <c r="I71" s="3" t="inlineStr">
        <is>
          <t>N-527</t>
        </is>
      </c>
      <c r="J71" s="3" t="inlineStr">
        <is>
          <t>https://www.citytech.cuny.edu/faculty/blapuma</t>
        </is>
      </c>
      <c r="K71" s="3" t="inlineStr"/>
      <c r="L71" s="3" t="b">
        <v>0</v>
      </c>
      <c r="M71" s="3" t="n"/>
      <c r="N71" s="3" t="n"/>
      <c r="O71" s="3" t="n"/>
      <c r="P71" s="3" t="n"/>
      <c r="Q71" s="3" t="inlineStr"/>
      <c r="R71" s="3" t="inlineStr"/>
      <c r="S71" s="3" t="inlineStr"/>
      <c r="T71" s="3">
        <f>COUNTIFS(Items!$H$2:$H$5547,$H71)</f>
        <v/>
      </c>
      <c r="U71" s="3">
        <f>COUNTIFS(Items!$H$2:$H$5547,$H71,Items!$I$2:$I$5547,"Journal article")</f>
        <v/>
      </c>
      <c r="V71" s="3">
        <f>COUNTIFS(Items!$H$2:$H$5547,$H71,Items!$I$2:$I$5547,"Conference paper")</f>
        <v/>
      </c>
      <c r="W71" s="3">
        <f>COUNTIFS(Items!$H$2:$H$5547,$H71,Items!$I$2:$I$5547,"Book")</f>
        <v/>
      </c>
      <c r="X71" s="3">
        <f>COUNTIFS(Items!$H$2:$H$5547,$H71,Items!$I$2:$I$5547,"Book chapter")</f>
        <v/>
      </c>
      <c r="Y71" s="3">
        <f>COUNTIFS(Items!$H$2:$H$5547,$H71,Items!$I$2:$I$5547,"Conference presentation")</f>
        <v/>
      </c>
      <c r="Z71" s="3">
        <f>COUNTIFS(Items!$H$2:$H$5547,$H71,Items!$I$2:$I$5547,"Technical report")</f>
        <v/>
      </c>
      <c r="AA71" s="3">
        <f>COUNTIFS(Items!$H$2:$H$5547,$H71,Items!$I$2:$I$5547,"Paper (venue type unclear)")</f>
        <v/>
      </c>
      <c r="AB71" s="3">
        <f>COUNTIFS(Items!$H$2:$H$5547,$H71,Items!$I$2:$I$5547,"Patent")</f>
        <v/>
      </c>
      <c r="AC71" s="3">
        <f>COUNTIFS(Items!$H$2:$H$5547,$H71,Items!$I$2:$I$5547,"Grant")</f>
        <v/>
      </c>
      <c r="AD71" s="3">
        <f>COUNTIFS(Items!$H$2:$H$5547,$H71,Items!$Q$2:$Q$5547,"&lt;&gt;")</f>
        <v/>
      </c>
      <c r="AE71" s="3">
        <f>COUNTIFS(Items!$H$2:$H$5547,$H71,Items!$S$2:$S$5547,"*Dept bio*")</f>
        <v/>
      </c>
      <c r="AF71" s="3">
        <f>COUNTIFS(Items!$H$2:$H$5547,$H71,Items!$S$2:$S$5547,"*CUNY Academic Works*")</f>
        <v/>
      </c>
      <c r="AG71" s="3">
        <f>COUNTIFS(Items!$H$2:$H$5547,$H71,Items!$S$2:$S$5547,"*ORCID*")</f>
        <v/>
      </c>
      <c r="AH71" s="3">
        <f>COUNTIFS(Items!$H$2:$H$5547,$H71,Items!$S$2:$S$5547,"*Crossref*")</f>
        <v/>
      </c>
      <c r="AI71" s="3">
        <f>COUNTIFS(Items!$H$2:$H$5547,$H71,Items!$S$2:$S$5547,"*NSF*")</f>
        <v/>
      </c>
      <c r="AJ71" s="3">
        <f>COUNTIFS(Items!$H$2:$H$5547,$H71,Items!$S$2:$S$5547,"*Google Scholar*")</f>
        <v/>
      </c>
      <c r="AK71" s="3" t="inlineStr"/>
      <c r="AL71" s="3" t="inlineStr">
        <is>
          <t>School of Arts &amp; Sciences</t>
        </is>
      </c>
      <c r="AM71" s="3" t="inlineStr">
        <is>
          <t>Full-time</t>
        </is>
      </c>
      <c r="AN71" s="3">
        <f>COUNTIFS(Items!$H$2:$H$5547,$H71,Items!$I$2:$I$5547,"Preprint")</f>
        <v/>
      </c>
      <c r="AO71" s="3">
        <f>COUNTIFS(Items!$H$2:$H$5547,$H71,Items!$I$2:$I$5547,"Dataset")</f>
        <v/>
      </c>
      <c r="AP71" s="3">
        <f>COUNTIFS(Items!$H$2:$H$5547,$H71,Items!$I$2:$I$5547,"Dissertation")</f>
        <v/>
      </c>
      <c r="AQ71" s="3">
        <f>COUNTIFS(Items!$H$2:$H$5547,$H71,Items!$I$2:$I$5547,"Open educational resource")</f>
        <v/>
      </c>
      <c r="AR71" s="3">
        <f>COUNTIFS(Items!$H$2:$H$5547,$H71,Items!$I$2:$I$5547,"Other")</f>
        <v/>
      </c>
      <c r="AS71" s="3">
        <f>COUNTIFS(Items!$H$2:$H$5547,$H71,Items!$S$2:$S$5547,"*OpenAlex*")</f>
        <v/>
      </c>
      <c r="AT71" s="3">
        <f>COUNTIFS(Items!$H$2:$H$5547,$H71,Items!$S$2:$S$5547,"*NIH*")</f>
        <v/>
      </c>
      <c r="AU71" s="3" t="inlineStr"/>
      <c r="AV71" s="3">
        <f>COUNTIFS(Items!$H$2:$H$5547,$H71,Items!$AE$2:$AE$5547,"Yes")</f>
        <v/>
      </c>
      <c r="AW71" s="3" t="n">
        <v>0</v>
      </c>
    </row>
    <row r="72">
      <c r="A72" s="3" t="n">
        <v>71</v>
      </c>
      <c r="B72" s="3" t="inlineStr">
        <is>
          <t>Leston</t>
        </is>
      </c>
      <c r="C72" s="3" t="inlineStr">
        <is>
          <t>Robert</t>
        </is>
      </c>
      <c r="D72" s="3" t="inlineStr">
        <is>
          <t>Robert Leston</t>
        </is>
      </c>
      <c r="E72" s="3" t="inlineStr">
        <is>
          <t>Professor</t>
        </is>
      </c>
      <c r="F72" s="3" t="inlineStr">
        <is>
          <t>NYC College of Technology</t>
        </is>
      </c>
      <c r="G72" s="3" t="inlineStr">
        <is>
          <t>English</t>
        </is>
      </c>
      <c r="H72" s="3" t="inlineStr">
        <is>
          <t>RLeston@citytech.cuny.edu</t>
        </is>
      </c>
      <c r="I72" s="3" t="inlineStr">
        <is>
          <t>N-512</t>
        </is>
      </c>
      <c r="J72" s="3" t="inlineStr">
        <is>
          <t>https://www.citytech.cuny.edu/faculty/rleston</t>
        </is>
      </c>
      <c r="K72" s="3" t="inlineStr"/>
      <c r="L72" s="3" t="b">
        <v>0</v>
      </c>
      <c r="M72" s="3" t="n"/>
      <c r="N72" s="3" t="n"/>
      <c r="O72" s="3" t="n"/>
      <c r="P72" s="3" t="n"/>
      <c r="Q72" s="3" t="inlineStr"/>
      <c r="R72" s="3" t="inlineStr"/>
      <c r="S72" s="3" t="inlineStr"/>
      <c r="T72" s="3">
        <f>COUNTIFS(Items!$H$2:$H$5547,$H72)</f>
        <v/>
      </c>
      <c r="U72" s="3">
        <f>COUNTIFS(Items!$H$2:$H$5547,$H72,Items!$I$2:$I$5547,"Journal article")</f>
        <v/>
      </c>
      <c r="V72" s="3">
        <f>COUNTIFS(Items!$H$2:$H$5547,$H72,Items!$I$2:$I$5547,"Conference paper")</f>
        <v/>
      </c>
      <c r="W72" s="3">
        <f>COUNTIFS(Items!$H$2:$H$5547,$H72,Items!$I$2:$I$5547,"Book")</f>
        <v/>
      </c>
      <c r="X72" s="3">
        <f>COUNTIFS(Items!$H$2:$H$5547,$H72,Items!$I$2:$I$5547,"Book chapter")</f>
        <v/>
      </c>
      <c r="Y72" s="3">
        <f>COUNTIFS(Items!$H$2:$H$5547,$H72,Items!$I$2:$I$5547,"Conference presentation")</f>
        <v/>
      </c>
      <c r="Z72" s="3">
        <f>COUNTIFS(Items!$H$2:$H$5547,$H72,Items!$I$2:$I$5547,"Technical report")</f>
        <v/>
      </c>
      <c r="AA72" s="3">
        <f>COUNTIFS(Items!$H$2:$H$5547,$H72,Items!$I$2:$I$5547,"Paper (venue type unclear)")</f>
        <v/>
      </c>
      <c r="AB72" s="3">
        <f>COUNTIFS(Items!$H$2:$H$5547,$H72,Items!$I$2:$I$5547,"Patent")</f>
        <v/>
      </c>
      <c r="AC72" s="3">
        <f>COUNTIFS(Items!$H$2:$H$5547,$H72,Items!$I$2:$I$5547,"Grant")</f>
        <v/>
      </c>
      <c r="AD72" s="3">
        <f>COUNTIFS(Items!$H$2:$H$5547,$H72,Items!$Q$2:$Q$5547,"&lt;&gt;")</f>
        <v/>
      </c>
      <c r="AE72" s="3">
        <f>COUNTIFS(Items!$H$2:$H$5547,$H72,Items!$S$2:$S$5547,"*Dept bio*")</f>
        <v/>
      </c>
      <c r="AF72" s="3">
        <f>COUNTIFS(Items!$H$2:$H$5547,$H72,Items!$S$2:$S$5547,"*CUNY Academic Works*")</f>
        <v/>
      </c>
      <c r="AG72" s="3">
        <f>COUNTIFS(Items!$H$2:$H$5547,$H72,Items!$S$2:$S$5547,"*ORCID*")</f>
        <v/>
      </c>
      <c r="AH72" s="3">
        <f>COUNTIFS(Items!$H$2:$H$5547,$H72,Items!$S$2:$S$5547,"*Crossref*")</f>
        <v/>
      </c>
      <c r="AI72" s="3">
        <f>COUNTIFS(Items!$H$2:$H$5547,$H72,Items!$S$2:$S$5547,"*NSF*")</f>
        <v/>
      </c>
      <c r="AJ72" s="3">
        <f>COUNTIFS(Items!$H$2:$H$5547,$H72,Items!$S$2:$S$5547,"*Google Scholar*")</f>
        <v/>
      </c>
      <c r="AK72" s="3" t="inlineStr"/>
      <c r="AL72" s="3" t="inlineStr">
        <is>
          <t>School of Arts &amp; Sciences</t>
        </is>
      </c>
      <c r="AM72" s="3" t="inlineStr">
        <is>
          <t>Full-time</t>
        </is>
      </c>
      <c r="AN72" s="3">
        <f>COUNTIFS(Items!$H$2:$H$5547,$H72,Items!$I$2:$I$5547,"Preprint")</f>
        <v/>
      </c>
      <c r="AO72" s="3">
        <f>COUNTIFS(Items!$H$2:$H$5547,$H72,Items!$I$2:$I$5547,"Dataset")</f>
        <v/>
      </c>
      <c r="AP72" s="3">
        <f>COUNTIFS(Items!$H$2:$H$5547,$H72,Items!$I$2:$I$5547,"Dissertation")</f>
        <v/>
      </c>
      <c r="AQ72" s="3">
        <f>COUNTIFS(Items!$H$2:$H$5547,$H72,Items!$I$2:$I$5547,"Open educational resource")</f>
        <v/>
      </c>
      <c r="AR72" s="3">
        <f>COUNTIFS(Items!$H$2:$H$5547,$H72,Items!$I$2:$I$5547,"Other")</f>
        <v/>
      </c>
      <c r="AS72" s="3">
        <f>COUNTIFS(Items!$H$2:$H$5547,$H72,Items!$S$2:$S$5547,"*OpenAlex*")</f>
        <v/>
      </c>
      <c r="AT72" s="3">
        <f>COUNTIFS(Items!$H$2:$H$5547,$H72,Items!$S$2:$S$5547,"*NIH*")</f>
        <v/>
      </c>
      <c r="AU72" s="3" t="inlineStr"/>
      <c r="AV72" s="3">
        <f>COUNTIFS(Items!$H$2:$H$5547,$H72,Items!$AE$2:$AE$5547,"Yes")</f>
        <v/>
      </c>
      <c r="AW72" s="3" t="n">
        <v>0</v>
      </c>
    </row>
    <row r="73">
      <c r="A73" s="3" t="n">
        <v>72</v>
      </c>
      <c r="B73" s="3" t="inlineStr">
        <is>
          <t>Mazumdar</t>
        </is>
      </c>
      <c r="C73" s="3" t="inlineStr">
        <is>
          <t>Rebecca</t>
        </is>
      </c>
      <c r="D73" s="3" t="inlineStr">
        <is>
          <t>Rebecca Mazumdar</t>
        </is>
      </c>
      <c r="E73" s="3" t="inlineStr">
        <is>
          <t>Associate Professor</t>
        </is>
      </c>
      <c r="F73" s="3" t="inlineStr">
        <is>
          <t>NYC College of Technology</t>
        </is>
      </c>
      <c r="G73" s="3" t="inlineStr">
        <is>
          <t>English</t>
        </is>
      </c>
      <c r="H73" s="3" t="inlineStr">
        <is>
          <t>RMazumdar@citytech.cuny.edu</t>
        </is>
      </c>
      <c r="I73" s="3" t="inlineStr">
        <is>
          <t>N-528</t>
        </is>
      </c>
      <c r="J73" s="3" t="inlineStr">
        <is>
          <t>https://www.citytech.cuny.edu/faculty/rmazumdar</t>
        </is>
      </c>
      <c r="K73" s="3" t="inlineStr"/>
      <c r="L73" s="3" t="b">
        <v>0</v>
      </c>
      <c r="M73" s="3" t="n"/>
      <c r="N73" s="3" t="n"/>
      <c r="O73" s="3" t="n"/>
      <c r="P73" s="3" t="n"/>
      <c r="Q73" s="3" t="inlineStr"/>
      <c r="R73" s="3" t="inlineStr"/>
      <c r="S73" s="3" t="inlineStr"/>
      <c r="T73" s="3">
        <f>COUNTIFS(Items!$H$2:$H$5547,$H73)</f>
        <v/>
      </c>
      <c r="U73" s="3">
        <f>COUNTIFS(Items!$H$2:$H$5547,$H73,Items!$I$2:$I$5547,"Journal article")</f>
        <v/>
      </c>
      <c r="V73" s="3">
        <f>COUNTIFS(Items!$H$2:$H$5547,$H73,Items!$I$2:$I$5547,"Conference paper")</f>
        <v/>
      </c>
      <c r="W73" s="3">
        <f>COUNTIFS(Items!$H$2:$H$5547,$H73,Items!$I$2:$I$5547,"Book")</f>
        <v/>
      </c>
      <c r="X73" s="3">
        <f>COUNTIFS(Items!$H$2:$H$5547,$H73,Items!$I$2:$I$5547,"Book chapter")</f>
        <v/>
      </c>
      <c r="Y73" s="3">
        <f>COUNTIFS(Items!$H$2:$H$5547,$H73,Items!$I$2:$I$5547,"Conference presentation")</f>
        <v/>
      </c>
      <c r="Z73" s="3">
        <f>COUNTIFS(Items!$H$2:$H$5547,$H73,Items!$I$2:$I$5547,"Technical report")</f>
        <v/>
      </c>
      <c r="AA73" s="3">
        <f>COUNTIFS(Items!$H$2:$H$5547,$H73,Items!$I$2:$I$5547,"Paper (venue type unclear)")</f>
        <v/>
      </c>
      <c r="AB73" s="3">
        <f>COUNTIFS(Items!$H$2:$H$5547,$H73,Items!$I$2:$I$5547,"Patent")</f>
        <v/>
      </c>
      <c r="AC73" s="3">
        <f>COUNTIFS(Items!$H$2:$H$5547,$H73,Items!$I$2:$I$5547,"Grant")</f>
        <v/>
      </c>
      <c r="AD73" s="3">
        <f>COUNTIFS(Items!$H$2:$H$5547,$H73,Items!$Q$2:$Q$5547,"&lt;&gt;")</f>
        <v/>
      </c>
      <c r="AE73" s="3">
        <f>COUNTIFS(Items!$H$2:$H$5547,$H73,Items!$S$2:$S$5547,"*Dept bio*")</f>
        <v/>
      </c>
      <c r="AF73" s="3">
        <f>COUNTIFS(Items!$H$2:$H$5547,$H73,Items!$S$2:$S$5547,"*CUNY Academic Works*")</f>
        <v/>
      </c>
      <c r="AG73" s="3">
        <f>COUNTIFS(Items!$H$2:$H$5547,$H73,Items!$S$2:$S$5547,"*ORCID*")</f>
        <v/>
      </c>
      <c r="AH73" s="3">
        <f>COUNTIFS(Items!$H$2:$H$5547,$H73,Items!$S$2:$S$5547,"*Crossref*")</f>
        <v/>
      </c>
      <c r="AI73" s="3">
        <f>COUNTIFS(Items!$H$2:$H$5547,$H73,Items!$S$2:$S$5547,"*NSF*")</f>
        <v/>
      </c>
      <c r="AJ73" s="3">
        <f>COUNTIFS(Items!$H$2:$H$5547,$H73,Items!$S$2:$S$5547,"*Google Scholar*")</f>
        <v/>
      </c>
      <c r="AK73" s="3" t="inlineStr"/>
      <c r="AL73" s="3" t="inlineStr">
        <is>
          <t>School of Arts &amp; Sciences</t>
        </is>
      </c>
      <c r="AM73" s="3" t="inlineStr">
        <is>
          <t>Full-time</t>
        </is>
      </c>
      <c r="AN73" s="3">
        <f>COUNTIFS(Items!$H$2:$H$5547,$H73,Items!$I$2:$I$5547,"Preprint")</f>
        <v/>
      </c>
      <c r="AO73" s="3">
        <f>COUNTIFS(Items!$H$2:$H$5547,$H73,Items!$I$2:$I$5547,"Dataset")</f>
        <v/>
      </c>
      <c r="AP73" s="3">
        <f>COUNTIFS(Items!$H$2:$H$5547,$H73,Items!$I$2:$I$5547,"Dissertation")</f>
        <v/>
      </c>
      <c r="AQ73" s="3">
        <f>COUNTIFS(Items!$H$2:$H$5547,$H73,Items!$I$2:$I$5547,"Open educational resource")</f>
        <v/>
      </c>
      <c r="AR73" s="3">
        <f>COUNTIFS(Items!$H$2:$H$5547,$H73,Items!$I$2:$I$5547,"Other")</f>
        <v/>
      </c>
      <c r="AS73" s="3">
        <f>COUNTIFS(Items!$H$2:$H$5547,$H73,Items!$S$2:$S$5547,"*OpenAlex*")</f>
        <v/>
      </c>
      <c r="AT73" s="3">
        <f>COUNTIFS(Items!$H$2:$H$5547,$H73,Items!$S$2:$S$5547,"*NIH*")</f>
        <v/>
      </c>
      <c r="AU73" s="3" t="inlineStr"/>
      <c r="AV73" s="3">
        <f>COUNTIFS(Items!$H$2:$H$5547,$H73,Items!$AE$2:$AE$5547,"Yes")</f>
        <v/>
      </c>
      <c r="AW73" s="3" t="n">
        <v>0</v>
      </c>
    </row>
    <row r="74">
      <c r="A74" s="3" t="n">
        <v>73</v>
      </c>
      <c r="B74" s="3" t="inlineStr">
        <is>
          <t>Noonan</t>
        </is>
      </c>
      <c r="C74" s="3" t="inlineStr">
        <is>
          <t>Mark</t>
        </is>
      </c>
      <c r="D74" s="3" t="inlineStr">
        <is>
          <t>Mark Noonan</t>
        </is>
      </c>
      <c r="E74" s="3" t="inlineStr">
        <is>
          <t>Professor</t>
        </is>
      </c>
      <c r="F74" s="3" t="inlineStr">
        <is>
          <t>NYC College of Technology</t>
        </is>
      </c>
      <c r="G74" s="3" t="inlineStr">
        <is>
          <t>English</t>
        </is>
      </c>
      <c r="H74" s="3" t="inlineStr">
        <is>
          <t>MNoonan@citytech.cuny.edu</t>
        </is>
      </c>
      <c r="I74" s="3" t="inlineStr">
        <is>
          <t>N-503</t>
        </is>
      </c>
      <c r="J74" s="3" t="inlineStr">
        <is>
          <t>https://www.citytech.cuny.edu/faculty/mnoonan</t>
        </is>
      </c>
      <c r="K74" s="3" t="inlineStr"/>
      <c r="L74" s="3" t="b">
        <v>0</v>
      </c>
      <c r="M74" s="3" t="n"/>
      <c r="N74" s="3" t="n"/>
      <c r="O74" s="3" t="n"/>
      <c r="P74" s="3" t="n"/>
      <c r="Q74" s="3" t="inlineStr"/>
      <c r="R74" s="3" t="inlineStr"/>
      <c r="S74" s="3" t="inlineStr"/>
      <c r="T74" s="3">
        <f>COUNTIFS(Items!$H$2:$H$5547,$H74)</f>
        <v/>
      </c>
      <c r="U74" s="3">
        <f>COUNTIFS(Items!$H$2:$H$5547,$H74,Items!$I$2:$I$5547,"Journal article")</f>
        <v/>
      </c>
      <c r="V74" s="3">
        <f>COUNTIFS(Items!$H$2:$H$5547,$H74,Items!$I$2:$I$5547,"Conference paper")</f>
        <v/>
      </c>
      <c r="W74" s="3">
        <f>COUNTIFS(Items!$H$2:$H$5547,$H74,Items!$I$2:$I$5547,"Book")</f>
        <v/>
      </c>
      <c r="X74" s="3">
        <f>COUNTIFS(Items!$H$2:$H$5547,$H74,Items!$I$2:$I$5547,"Book chapter")</f>
        <v/>
      </c>
      <c r="Y74" s="3">
        <f>COUNTIFS(Items!$H$2:$H$5547,$H74,Items!$I$2:$I$5547,"Conference presentation")</f>
        <v/>
      </c>
      <c r="Z74" s="3">
        <f>COUNTIFS(Items!$H$2:$H$5547,$H74,Items!$I$2:$I$5547,"Technical report")</f>
        <v/>
      </c>
      <c r="AA74" s="3">
        <f>COUNTIFS(Items!$H$2:$H$5547,$H74,Items!$I$2:$I$5547,"Paper (venue type unclear)")</f>
        <v/>
      </c>
      <c r="AB74" s="3">
        <f>COUNTIFS(Items!$H$2:$H$5547,$H74,Items!$I$2:$I$5547,"Patent")</f>
        <v/>
      </c>
      <c r="AC74" s="3">
        <f>COUNTIFS(Items!$H$2:$H$5547,$H74,Items!$I$2:$I$5547,"Grant")</f>
        <v/>
      </c>
      <c r="AD74" s="3">
        <f>COUNTIFS(Items!$H$2:$H$5547,$H74,Items!$Q$2:$Q$5547,"&lt;&gt;")</f>
        <v/>
      </c>
      <c r="AE74" s="3">
        <f>COUNTIFS(Items!$H$2:$H$5547,$H74,Items!$S$2:$S$5547,"*Dept bio*")</f>
        <v/>
      </c>
      <c r="AF74" s="3">
        <f>COUNTIFS(Items!$H$2:$H$5547,$H74,Items!$S$2:$S$5547,"*CUNY Academic Works*")</f>
        <v/>
      </c>
      <c r="AG74" s="3">
        <f>COUNTIFS(Items!$H$2:$H$5547,$H74,Items!$S$2:$S$5547,"*ORCID*")</f>
        <v/>
      </c>
      <c r="AH74" s="3">
        <f>COUNTIFS(Items!$H$2:$H$5547,$H74,Items!$S$2:$S$5547,"*Crossref*")</f>
        <v/>
      </c>
      <c r="AI74" s="3">
        <f>COUNTIFS(Items!$H$2:$H$5547,$H74,Items!$S$2:$S$5547,"*NSF*")</f>
        <v/>
      </c>
      <c r="AJ74" s="3">
        <f>COUNTIFS(Items!$H$2:$H$5547,$H74,Items!$S$2:$S$5547,"*Google Scholar*")</f>
        <v/>
      </c>
      <c r="AK74" s="3" t="inlineStr"/>
      <c r="AL74" s="3" t="inlineStr">
        <is>
          <t>School of Arts &amp; Sciences</t>
        </is>
      </c>
      <c r="AM74" s="3" t="inlineStr">
        <is>
          <t>Full-time</t>
        </is>
      </c>
      <c r="AN74" s="3">
        <f>COUNTIFS(Items!$H$2:$H$5547,$H74,Items!$I$2:$I$5547,"Preprint")</f>
        <v/>
      </c>
      <c r="AO74" s="3">
        <f>COUNTIFS(Items!$H$2:$H$5547,$H74,Items!$I$2:$I$5547,"Dataset")</f>
        <v/>
      </c>
      <c r="AP74" s="3">
        <f>COUNTIFS(Items!$H$2:$H$5547,$H74,Items!$I$2:$I$5547,"Dissertation")</f>
        <v/>
      </c>
      <c r="AQ74" s="3">
        <f>COUNTIFS(Items!$H$2:$H$5547,$H74,Items!$I$2:$I$5547,"Open educational resource")</f>
        <v/>
      </c>
      <c r="AR74" s="3">
        <f>COUNTIFS(Items!$H$2:$H$5547,$H74,Items!$I$2:$I$5547,"Other")</f>
        <v/>
      </c>
      <c r="AS74" s="3">
        <f>COUNTIFS(Items!$H$2:$H$5547,$H74,Items!$S$2:$S$5547,"*OpenAlex*")</f>
        <v/>
      </c>
      <c r="AT74" s="3">
        <f>COUNTIFS(Items!$H$2:$H$5547,$H74,Items!$S$2:$S$5547,"*NIH*")</f>
        <v/>
      </c>
      <c r="AU74" s="3" t="inlineStr"/>
      <c r="AV74" s="3">
        <f>COUNTIFS(Items!$H$2:$H$5547,$H74,Items!$AE$2:$AE$5547,"Yes")</f>
        <v/>
      </c>
      <c r="AW74" s="3" t="n">
        <v>1</v>
      </c>
    </row>
    <row r="75">
      <c r="A75" s="3" t="n">
        <v>74</v>
      </c>
      <c r="B75" s="3" t="inlineStr">
        <is>
          <t>Ostrom</t>
        </is>
      </c>
      <c r="C75" s="3" t="inlineStr">
        <is>
          <t>Robert</t>
        </is>
      </c>
      <c r="D75" s="3" t="inlineStr">
        <is>
          <t>Robert Ostrom</t>
        </is>
      </c>
      <c r="E75" s="3" t="inlineStr">
        <is>
          <t>Associate Professor</t>
        </is>
      </c>
      <c r="F75" s="3" t="inlineStr">
        <is>
          <t>NYC College of Technology</t>
        </is>
      </c>
      <c r="G75" s="3" t="inlineStr">
        <is>
          <t>English</t>
        </is>
      </c>
      <c r="H75" s="3" t="inlineStr">
        <is>
          <t>ROstrom@citytech.cuny.edu</t>
        </is>
      </c>
      <c r="I75" s="3" t="inlineStr">
        <is>
          <t>N-526</t>
        </is>
      </c>
      <c r="J75" s="3" t="inlineStr">
        <is>
          <t>https://www.citytech.cuny.edu/faculty/rostrom</t>
        </is>
      </c>
      <c r="K75" s="3" t="inlineStr"/>
      <c r="L75" s="3" t="b">
        <v>0</v>
      </c>
      <c r="M75" s="3" t="n"/>
      <c r="N75" s="3" t="n"/>
      <c r="O75" s="3" t="n"/>
      <c r="P75" s="3" t="n"/>
      <c r="Q75" s="3" t="inlineStr"/>
      <c r="R75" s="3" t="inlineStr"/>
      <c r="S75" s="3" t="inlineStr"/>
      <c r="T75" s="3">
        <f>COUNTIFS(Items!$H$2:$H$5547,$H75)</f>
        <v/>
      </c>
      <c r="U75" s="3">
        <f>COUNTIFS(Items!$H$2:$H$5547,$H75,Items!$I$2:$I$5547,"Journal article")</f>
        <v/>
      </c>
      <c r="V75" s="3">
        <f>COUNTIFS(Items!$H$2:$H$5547,$H75,Items!$I$2:$I$5547,"Conference paper")</f>
        <v/>
      </c>
      <c r="W75" s="3">
        <f>COUNTIFS(Items!$H$2:$H$5547,$H75,Items!$I$2:$I$5547,"Book")</f>
        <v/>
      </c>
      <c r="X75" s="3">
        <f>COUNTIFS(Items!$H$2:$H$5547,$H75,Items!$I$2:$I$5547,"Book chapter")</f>
        <v/>
      </c>
      <c r="Y75" s="3">
        <f>COUNTIFS(Items!$H$2:$H$5547,$H75,Items!$I$2:$I$5547,"Conference presentation")</f>
        <v/>
      </c>
      <c r="Z75" s="3">
        <f>COUNTIFS(Items!$H$2:$H$5547,$H75,Items!$I$2:$I$5547,"Technical report")</f>
        <v/>
      </c>
      <c r="AA75" s="3">
        <f>COUNTIFS(Items!$H$2:$H$5547,$H75,Items!$I$2:$I$5547,"Paper (venue type unclear)")</f>
        <v/>
      </c>
      <c r="AB75" s="3">
        <f>COUNTIFS(Items!$H$2:$H$5547,$H75,Items!$I$2:$I$5547,"Patent")</f>
        <v/>
      </c>
      <c r="AC75" s="3">
        <f>COUNTIFS(Items!$H$2:$H$5547,$H75,Items!$I$2:$I$5547,"Grant")</f>
        <v/>
      </c>
      <c r="AD75" s="3">
        <f>COUNTIFS(Items!$H$2:$H$5547,$H75,Items!$Q$2:$Q$5547,"&lt;&gt;")</f>
        <v/>
      </c>
      <c r="AE75" s="3">
        <f>COUNTIFS(Items!$H$2:$H$5547,$H75,Items!$S$2:$S$5547,"*Dept bio*")</f>
        <v/>
      </c>
      <c r="AF75" s="3">
        <f>COUNTIFS(Items!$H$2:$H$5547,$H75,Items!$S$2:$S$5547,"*CUNY Academic Works*")</f>
        <v/>
      </c>
      <c r="AG75" s="3">
        <f>COUNTIFS(Items!$H$2:$H$5547,$H75,Items!$S$2:$S$5547,"*ORCID*")</f>
        <v/>
      </c>
      <c r="AH75" s="3">
        <f>COUNTIFS(Items!$H$2:$H$5547,$H75,Items!$S$2:$S$5547,"*Crossref*")</f>
        <v/>
      </c>
      <c r="AI75" s="3">
        <f>COUNTIFS(Items!$H$2:$H$5547,$H75,Items!$S$2:$S$5547,"*NSF*")</f>
        <v/>
      </c>
      <c r="AJ75" s="3">
        <f>COUNTIFS(Items!$H$2:$H$5547,$H75,Items!$S$2:$S$5547,"*Google Scholar*")</f>
        <v/>
      </c>
      <c r="AK75" s="3" t="inlineStr"/>
      <c r="AL75" s="3" t="inlineStr">
        <is>
          <t>School of Arts &amp; Sciences</t>
        </is>
      </c>
      <c r="AM75" s="3" t="inlineStr">
        <is>
          <t>Full-time</t>
        </is>
      </c>
      <c r="AN75" s="3">
        <f>COUNTIFS(Items!$H$2:$H$5547,$H75,Items!$I$2:$I$5547,"Preprint")</f>
        <v/>
      </c>
      <c r="AO75" s="3">
        <f>COUNTIFS(Items!$H$2:$H$5547,$H75,Items!$I$2:$I$5547,"Dataset")</f>
        <v/>
      </c>
      <c r="AP75" s="3">
        <f>COUNTIFS(Items!$H$2:$H$5547,$H75,Items!$I$2:$I$5547,"Dissertation")</f>
        <v/>
      </c>
      <c r="AQ75" s="3">
        <f>COUNTIFS(Items!$H$2:$H$5547,$H75,Items!$I$2:$I$5547,"Open educational resource")</f>
        <v/>
      </c>
      <c r="AR75" s="3">
        <f>COUNTIFS(Items!$H$2:$H$5547,$H75,Items!$I$2:$I$5547,"Other")</f>
        <v/>
      </c>
      <c r="AS75" s="3">
        <f>COUNTIFS(Items!$H$2:$H$5547,$H75,Items!$S$2:$S$5547,"*OpenAlex*")</f>
        <v/>
      </c>
      <c r="AT75" s="3">
        <f>COUNTIFS(Items!$H$2:$H$5547,$H75,Items!$S$2:$S$5547,"*NIH*")</f>
        <v/>
      </c>
      <c r="AU75" s="3" t="inlineStr"/>
      <c r="AV75" s="3">
        <f>COUNTIFS(Items!$H$2:$H$5547,$H75,Items!$AE$2:$AE$5547,"Yes")</f>
        <v/>
      </c>
      <c r="AW75" s="3" t="n">
        <v>0</v>
      </c>
    </row>
    <row r="76">
      <c r="A76" s="3" t="n">
        <v>75</v>
      </c>
      <c r="B76" s="3" t="inlineStr">
        <is>
          <t>Papp</t>
        </is>
      </c>
      <c r="C76" s="3" t="inlineStr">
        <is>
          <t>Vivian</t>
        </is>
      </c>
      <c r="D76" s="3" t="inlineStr">
        <is>
          <t>Vivian Papp</t>
        </is>
      </c>
      <c r="E76" s="3" t="inlineStr">
        <is>
          <t>Lecturer Doctoral Schedule</t>
        </is>
      </c>
      <c r="F76" s="3" t="inlineStr">
        <is>
          <t>NYC College of Technology</t>
        </is>
      </c>
      <c r="G76" s="3" t="inlineStr">
        <is>
          <t>English</t>
        </is>
      </c>
      <c r="H76" s="3" t="inlineStr">
        <is>
          <t>VIVIAN.PAPP00@citytech.cuny.edu</t>
        </is>
      </c>
      <c r="I76" s="3" t="inlineStr"/>
      <c r="J76" s="3" t="inlineStr">
        <is>
          <t>https://www.citytech.cuny.edu/faculty/vivian.papp00</t>
        </is>
      </c>
      <c r="K76" s="3" t="inlineStr"/>
      <c r="L76" s="3" t="b">
        <v>0</v>
      </c>
      <c r="M76" s="3" t="n"/>
      <c r="N76" s="3" t="n"/>
      <c r="O76" s="3" t="n"/>
      <c r="P76" s="3" t="n"/>
      <c r="Q76" s="3" t="inlineStr"/>
      <c r="R76" s="3" t="inlineStr"/>
      <c r="S76" s="3" t="inlineStr"/>
      <c r="T76" s="3">
        <f>COUNTIFS(Items!$H$2:$H$5547,$H76)</f>
        <v/>
      </c>
      <c r="U76" s="3">
        <f>COUNTIFS(Items!$H$2:$H$5547,$H76,Items!$I$2:$I$5547,"Journal article")</f>
        <v/>
      </c>
      <c r="V76" s="3">
        <f>COUNTIFS(Items!$H$2:$H$5547,$H76,Items!$I$2:$I$5547,"Conference paper")</f>
        <v/>
      </c>
      <c r="W76" s="3">
        <f>COUNTIFS(Items!$H$2:$H$5547,$H76,Items!$I$2:$I$5547,"Book")</f>
        <v/>
      </c>
      <c r="X76" s="3">
        <f>COUNTIFS(Items!$H$2:$H$5547,$H76,Items!$I$2:$I$5547,"Book chapter")</f>
        <v/>
      </c>
      <c r="Y76" s="3">
        <f>COUNTIFS(Items!$H$2:$H$5547,$H76,Items!$I$2:$I$5547,"Conference presentation")</f>
        <v/>
      </c>
      <c r="Z76" s="3">
        <f>COUNTIFS(Items!$H$2:$H$5547,$H76,Items!$I$2:$I$5547,"Technical report")</f>
        <v/>
      </c>
      <c r="AA76" s="3">
        <f>COUNTIFS(Items!$H$2:$H$5547,$H76,Items!$I$2:$I$5547,"Paper (venue type unclear)")</f>
        <v/>
      </c>
      <c r="AB76" s="3">
        <f>COUNTIFS(Items!$H$2:$H$5547,$H76,Items!$I$2:$I$5547,"Patent")</f>
        <v/>
      </c>
      <c r="AC76" s="3">
        <f>COUNTIFS(Items!$H$2:$H$5547,$H76,Items!$I$2:$I$5547,"Grant")</f>
        <v/>
      </c>
      <c r="AD76" s="3">
        <f>COUNTIFS(Items!$H$2:$H$5547,$H76,Items!$Q$2:$Q$5547,"&lt;&gt;")</f>
        <v/>
      </c>
      <c r="AE76" s="3">
        <f>COUNTIFS(Items!$H$2:$H$5547,$H76,Items!$S$2:$S$5547,"*Dept bio*")</f>
        <v/>
      </c>
      <c r="AF76" s="3">
        <f>COUNTIFS(Items!$H$2:$H$5547,$H76,Items!$S$2:$S$5547,"*CUNY Academic Works*")</f>
        <v/>
      </c>
      <c r="AG76" s="3">
        <f>COUNTIFS(Items!$H$2:$H$5547,$H76,Items!$S$2:$S$5547,"*ORCID*")</f>
        <v/>
      </c>
      <c r="AH76" s="3">
        <f>COUNTIFS(Items!$H$2:$H$5547,$H76,Items!$S$2:$S$5547,"*Crossref*")</f>
        <v/>
      </c>
      <c r="AI76" s="3">
        <f>COUNTIFS(Items!$H$2:$H$5547,$H76,Items!$S$2:$S$5547,"*NSF*")</f>
        <v/>
      </c>
      <c r="AJ76" s="3">
        <f>COUNTIFS(Items!$H$2:$H$5547,$H76,Items!$S$2:$S$5547,"*Google Scholar*")</f>
        <v/>
      </c>
      <c r="AK76" s="3" t="inlineStr"/>
      <c r="AL76" s="3" t="inlineStr">
        <is>
          <t>School of Arts &amp; Sciences</t>
        </is>
      </c>
      <c r="AM76" s="3" t="inlineStr">
        <is>
          <t>Full-time</t>
        </is>
      </c>
      <c r="AN76" s="3">
        <f>COUNTIFS(Items!$H$2:$H$5547,$H76,Items!$I$2:$I$5547,"Preprint")</f>
        <v/>
      </c>
      <c r="AO76" s="3">
        <f>COUNTIFS(Items!$H$2:$H$5547,$H76,Items!$I$2:$I$5547,"Dataset")</f>
        <v/>
      </c>
      <c r="AP76" s="3">
        <f>COUNTIFS(Items!$H$2:$H$5547,$H76,Items!$I$2:$I$5547,"Dissertation")</f>
        <v/>
      </c>
      <c r="AQ76" s="3">
        <f>COUNTIFS(Items!$H$2:$H$5547,$H76,Items!$I$2:$I$5547,"Open educational resource")</f>
        <v/>
      </c>
      <c r="AR76" s="3">
        <f>COUNTIFS(Items!$H$2:$H$5547,$H76,Items!$I$2:$I$5547,"Other")</f>
        <v/>
      </c>
      <c r="AS76" s="3">
        <f>COUNTIFS(Items!$H$2:$H$5547,$H76,Items!$S$2:$S$5547,"*OpenAlex*")</f>
        <v/>
      </c>
      <c r="AT76" s="3">
        <f>COUNTIFS(Items!$H$2:$H$5547,$H76,Items!$S$2:$S$5547,"*NIH*")</f>
        <v/>
      </c>
      <c r="AU76" s="3" t="inlineStr">
        <is>
          <t>Some AI work</t>
        </is>
      </c>
      <c r="AV76" s="3">
        <f>COUNTIFS(Items!$H$2:$H$5547,$H76,Items!$AE$2:$AE$5547,"Yes")</f>
        <v/>
      </c>
      <c r="AW76" s="3" t="n">
        <v>0</v>
      </c>
    </row>
    <row r="77">
      <c r="A77" s="3" t="n">
        <v>76</v>
      </c>
      <c r="B77" s="3" t="inlineStr">
        <is>
          <t>Richards</t>
        </is>
      </c>
      <c r="C77" s="3" t="inlineStr">
        <is>
          <t>Rory</t>
        </is>
      </c>
      <c r="D77" s="3" t="inlineStr">
        <is>
          <t>Rory Richards</t>
        </is>
      </c>
      <c r="E77" s="3" t="inlineStr">
        <is>
          <t>Sub Lecturer</t>
        </is>
      </c>
      <c r="F77" s="3" t="inlineStr">
        <is>
          <t>NYC College of Technology</t>
        </is>
      </c>
      <c r="G77" s="3" t="inlineStr">
        <is>
          <t>English</t>
        </is>
      </c>
      <c r="H77" s="3" t="inlineStr">
        <is>
          <t>RRichards@CityTech.Cuny.Edu</t>
        </is>
      </c>
      <c r="I77" s="3" t="inlineStr">
        <is>
          <t>N-511</t>
        </is>
      </c>
      <c r="J77" s="3" t="inlineStr">
        <is>
          <t>https://www.citytech.cuny.edu/faculty/rrichards</t>
        </is>
      </c>
      <c r="K77" s="3" t="inlineStr"/>
      <c r="L77" s="3" t="b">
        <v>0</v>
      </c>
      <c r="M77" s="3" t="n"/>
      <c r="N77" s="3" t="n"/>
      <c r="O77" s="3" t="n"/>
      <c r="P77" s="3" t="n"/>
      <c r="Q77" s="3" t="inlineStr"/>
      <c r="R77" s="3" t="inlineStr"/>
      <c r="S77" s="3" t="inlineStr"/>
      <c r="T77" s="3">
        <f>COUNTIFS(Items!$H$2:$H$5547,$H77)</f>
        <v/>
      </c>
      <c r="U77" s="3">
        <f>COUNTIFS(Items!$H$2:$H$5547,$H77,Items!$I$2:$I$5547,"Journal article")</f>
        <v/>
      </c>
      <c r="V77" s="3">
        <f>COUNTIFS(Items!$H$2:$H$5547,$H77,Items!$I$2:$I$5547,"Conference paper")</f>
        <v/>
      </c>
      <c r="W77" s="3">
        <f>COUNTIFS(Items!$H$2:$H$5547,$H77,Items!$I$2:$I$5547,"Book")</f>
        <v/>
      </c>
      <c r="X77" s="3">
        <f>COUNTIFS(Items!$H$2:$H$5547,$H77,Items!$I$2:$I$5547,"Book chapter")</f>
        <v/>
      </c>
      <c r="Y77" s="3">
        <f>COUNTIFS(Items!$H$2:$H$5547,$H77,Items!$I$2:$I$5547,"Conference presentation")</f>
        <v/>
      </c>
      <c r="Z77" s="3">
        <f>COUNTIFS(Items!$H$2:$H$5547,$H77,Items!$I$2:$I$5547,"Technical report")</f>
        <v/>
      </c>
      <c r="AA77" s="3">
        <f>COUNTIFS(Items!$H$2:$H$5547,$H77,Items!$I$2:$I$5547,"Paper (venue type unclear)")</f>
        <v/>
      </c>
      <c r="AB77" s="3">
        <f>COUNTIFS(Items!$H$2:$H$5547,$H77,Items!$I$2:$I$5547,"Patent")</f>
        <v/>
      </c>
      <c r="AC77" s="3">
        <f>COUNTIFS(Items!$H$2:$H$5547,$H77,Items!$I$2:$I$5547,"Grant")</f>
        <v/>
      </c>
      <c r="AD77" s="3">
        <f>COUNTIFS(Items!$H$2:$H$5547,$H77,Items!$Q$2:$Q$5547,"&lt;&gt;")</f>
        <v/>
      </c>
      <c r="AE77" s="3">
        <f>COUNTIFS(Items!$H$2:$H$5547,$H77,Items!$S$2:$S$5547,"*Dept bio*")</f>
        <v/>
      </c>
      <c r="AF77" s="3">
        <f>COUNTIFS(Items!$H$2:$H$5547,$H77,Items!$S$2:$S$5547,"*CUNY Academic Works*")</f>
        <v/>
      </c>
      <c r="AG77" s="3">
        <f>COUNTIFS(Items!$H$2:$H$5547,$H77,Items!$S$2:$S$5547,"*ORCID*")</f>
        <v/>
      </c>
      <c r="AH77" s="3">
        <f>COUNTIFS(Items!$H$2:$H$5547,$H77,Items!$S$2:$S$5547,"*Crossref*")</f>
        <v/>
      </c>
      <c r="AI77" s="3">
        <f>COUNTIFS(Items!$H$2:$H$5547,$H77,Items!$S$2:$S$5547,"*NSF*")</f>
        <v/>
      </c>
      <c r="AJ77" s="3">
        <f>COUNTIFS(Items!$H$2:$H$5547,$H77,Items!$S$2:$S$5547,"*Google Scholar*")</f>
        <v/>
      </c>
      <c r="AK77" s="3" t="inlineStr"/>
      <c r="AL77" s="3" t="inlineStr">
        <is>
          <t>School of Arts &amp; Sciences</t>
        </is>
      </c>
      <c r="AM77" s="3" t="inlineStr">
        <is>
          <t>Full-time (substitute)</t>
        </is>
      </c>
      <c r="AN77" s="3">
        <f>COUNTIFS(Items!$H$2:$H$5547,$H77,Items!$I$2:$I$5547,"Preprint")</f>
        <v/>
      </c>
      <c r="AO77" s="3">
        <f>COUNTIFS(Items!$H$2:$H$5547,$H77,Items!$I$2:$I$5547,"Dataset")</f>
        <v/>
      </c>
      <c r="AP77" s="3">
        <f>COUNTIFS(Items!$H$2:$H$5547,$H77,Items!$I$2:$I$5547,"Dissertation")</f>
        <v/>
      </c>
      <c r="AQ77" s="3">
        <f>COUNTIFS(Items!$H$2:$H$5547,$H77,Items!$I$2:$I$5547,"Open educational resource")</f>
        <v/>
      </c>
      <c r="AR77" s="3">
        <f>COUNTIFS(Items!$H$2:$H$5547,$H77,Items!$I$2:$I$5547,"Other")</f>
        <v/>
      </c>
      <c r="AS77" s="3">
        <f>COUNTIFS(Items!$H$2:$H$5547,$H77,Items!$S$2:$S$5547,"*OpenAlex*")</f>
        <v/>
      </c>
      <c r="AT77" s="3">
        <f>COUNTIFS(Items!$H$2:$H$5547,$H77,Items!$S$2:$S$5547,"*NIH*")</f>
        <v/>
      </c>
      <c r="AU77" s="3" t="inlineStr"/>
      <c r="AV77" s="3">
        <f>COUNTIFS(Items!$H$2:$H$5547,$H77,Items!$AE$2:$AE$5547,"Yes")</f>
        <v/>
      </c>
      <c r="AW77" s="3" t="n">
        <v>0</v>
      </c>
    </row>
    <row r="78">
      <c r="A78" s="3" t="n">
        <v>77</v>
      </c>
      <c r="B78" s="3" t="inlineStr">
        <is>
          <t>Rosen</t>
        </is>
      </c>
      <c r="C78" s="3" t="inlineStr">
        <is>
          <t>Jody</t>
        </is>
      </c>
      <c r="D78" s="3" t="inlineStr">
        <is>
          <t>Jody Rosen</t>
        </is>
      </c>
      <c r="E78" s="3" t="inlineStr">
        <is>
          <t>Associate Professor</t>
        </is>
      </c>
      <c r="F78" s="3" t="inlineStr">
        <is>
          <t>NYC College of Technology</t>
        </is>
      </c>
      <c r="G78" s="3" t="inlineStr">
        <is>
          <t>English</t>
        </is>
      </c>
      <c r="H78" s="3" t="inlineStr">
        <is>
          <t>JRRosen@citytech.cuny.edu</t>
        </is>
      </c>
      <c r="I78" s="3" t="inlineStr">
        <is>
          <t>N-520</t>
        </is>
      </c>
      <c r="J78" s="3" t="inlineStr">
        <is>
          <t>https://www.citytech.cuny.edu/faculty/jrrosen</t>
        </is>
      </c>
      <c r="K78" s="3" t="inlineStr"/>
      <c r="L78" s="3" t="b">
        <v>0</v>
      </c>
      <c r="M78" s="3" t="n"/>
      <c r="N78" s="3" t="n"/>
      <c r="O78" s="3" t="n"/>
      <c r="P78" s="3" t="n"/>
      <c r="Q78" s="3" t="inlineStr"/>
      <c r="R78" s="3" t="inlineStr"/>
      <c r="S78" s="3" t="inlineStr"/>
      <c r="T78" s="3">
        <f>COUNTIFS(Items!$H$2:$H$5547,$H78)</f>
        <v/>
      </c>
      <c r="U78" s="3">
        <f>COUNTIFS(Items!$H$2:$H$5547,$H78,Items!$I$2:$I$5547,"Journal article")</f>
        <v/>
      </c>
      <c r="V78" s="3">
        <f>COUNTIFS(Items!$H$2:$H$5547,$H78,Items!$I$2:$I$5547,"Conference paper")</f>
        <v/>
      </c>
      <c r="W78" s="3">
        <f>COUNTIFS(Items!$H$2:$H$5547,$H78,Items!$I$2:$I$5547,"Book")</f>
        <v/>
      </c>
      <c r="X78" s="3">
        <f>COUNTIFS(Items!$H$2:$H$5547,$H78,Items!$I$2:$I$5547,"Book chapter")</f>
        <v/>
      </c>
      <c r="Y78" s="3">
        <f>COUNTIFS(Items!$H$2:$H$5547,$H78,Items!$I$2:$I$5547,"Conference presentation")</f>
        <v/>
      </c>
      <c r="Z78" s="3">
        <f>COUNTIFS(Items!$H$2:$H$5547,$H78,Items!$I$2:$I$5547,"Technical report")</f>
        <v/>
      </c>
      <c r="AA78" s="3">
        <f>COUNTIFS(Items!$H$2:$H$5547,$H78,Items!$I$2:$I$5547,"Paper (venue type unclear)")</f>
        <v/>
      </c>
      <c r="AB78" s="3">
        <f>COUNTIFS(Items!$H$2:$H$5547,$H78,Items!$I$2:$I$5547,"Patent")</f>
        <v/>
      </c>
      <c r="AC78" s="3">
        <f>COUNTIFS(Items!$H$2:$H$5547,$H78,Items!$I$2:$I$5547,"Grant")</f>
        <v/>
      </c>
      <c r="AD78" s="3">
        <f>COUNTIFS(Items!$H$2:$H$5547,$H78,Items!$Q$2:$Q$5547,"&lt;&gt;")</f>
        <v/>
      </c>
      <c r="AE78" s="3">
        <f>COUNTIFS(Items!$H$2:$H$5547,$H78,Items!$S$2:$S$5547,"*Dept bio*")</f>
        <v/>
      </c>
      <c r="AF78" s="3">
        <f>COUNTIFS(Items!$H$2:$H$5547,$H78,Items!$S$2:$S$5547,"*CUNY Academic Works*")</f>
        <v/>
      </c>
      <c r="AG78" s="3">
        <f>COUNTIFS(Items!$H$2:$H$5547,$H78,Items!$S$2:$S$5547,"*ORCID*")</f>
        <v/>
      </c>
      <c r="AH78" s="3">
        <f>COUNTIFS(Items!$H$2:$H$5547,$H78,Items!$S$2:$S$5547,"*Crossref*")</f>
        <v/>
      </c>
      <c r="AI78" s="3">
        <f>COUNTIFS(Items!$H$2:$H$5547,$H78,Items!$S$2:$S$5547,"*NSF*")</f>
        <v/>
      </c>
      <c r="AJ78" s="3">
        <f>COUNTIFS(Items!$H$2:$H$5547,$H78,Items!$S$2:$S$5547,"*Google Scholar*")</f>
        <v/>
      </c>
      <c r="AK78" s="3" t="inlineStr"/>
      <c r="AL78" s="3" t="inlineStr">
        <is>
          <t>School of Arts &amp; Sciences</t>
        </is>
      </c>
      <c r="AM78" s="3" t="inlineStr">
        <is>
          <t>Full-time</t>
        </is>
      </c>
      <c r="AN78" s="3">
        <f>COUNTIFS(Items!$H$2:$H$5547,$H78,Items!$I$2:$I$5547,"Preprint")</f>
        <v/>
      </c>
      <c r="AO78" s="3">
        <f>COUNTIFS(Items!$H$2:$H$5547,$H78,Items!$I$2:$I$5547,"Dataset")</f>
        <v/>
      </c>
      <c r="AP78" s="3">
        <f>COUNTIFS(Items!$H$2:$H$5547,$H78,Items!$I$2:$I$5547,"Dissertation")</f>
        <v/>
      </c>
      <c r="AQ78" s="3">
        <f>COUNTIFS(Items!$H$2:$H$5547,$H78,Items!$I$2:$I$5547,"Open educational resource")</f>
        <v/>
      </c>
      <c r="AR78" s="3">
        <f>COUNTIFS(Items!$H$2:$H$5547,$H78,Items!$I$2:$I$5547,"Other")</f>
        <v/>
      </c>
      <c r="AS78" s="3">
        <f>COUNTIFS(Items!$H$2:$H$5547,$H78,Items!$S$2:$S$5547,"*OpenAlex*")</f>
        <v/>
      </c>
      <c r="AT78" s="3">
        <f>COUNTIFS(Items!$H$2:$H$5547,$H78,Items!$S$2:$S$5547,"*NIH*")</f>
        <v/>
      </c>
      <c r="AU78" s="3" t="inlineStr"/>
      <c r="AV78" s="3">
        <f>COUNTIFS(Items!$H$2:$H$5547,$H78,Items!$AE$2:$AE$5547,"Yes")</f>
        <v/>
      </c>
      <c r="AW78" s="3" t="n">
        <v>0</v>
      </c>
    </row>
    <row r="79">
      <c r="A79" s="3" t="n">
        <v>78</v>
      </c>
      <c r="B79" s="3" t="inlineStr">
        <is>
          <t>Ryan</t>
        </is>
      </c>
      <c r="C79" s="3" t="inlineStr">
        <is>
          <t>Daniel</t>
        </is>
      </c>
      <c r="D79" s="3" t="inlineStr">
        <is>
          <t>Daniel Ryan</t>
        </is>
      </c>
      <c r="E79" s="3" t="inlineStr">
        <is>
          <t>Lecturer</t>
        </is>
      </c>
      <c r="F79" s="3" t="inlineStr">
        <is>
          <t>NYC College of Technology</t>
        </is>
      </c>
      <c r="G79" s="3" t="inlineStr">
        <is>
          <t>English</t>
        </is>
      </c>
      <c r="H79" s="3" t="inlineStr">
        <is>
          <t>DRyan@citytech.cuny.edu</t>
        </is>
      </c>
      <c r="I79" s="3" t="inlineStr"/>
      <c r="J79" s="3" t="inlineStr">
        <is>
          <t>https://www.citytech.cuny.edu/faculty/dryan</t>
        </is>
      </c>
      <c r="K79" s="3" t="inlineStr"/>
      <c r="L79" s="3" t="b">
        <v>0</v>
      </c>
      <c r="M79" s="3" t="n"/>
      <c r="N79" s="3" t="n"/>
      <c r="O79" s="3" t="n"/>
      <c r="P79" s="3" t="n"/>
      <c r="Q79" s="3" t="inlineStr"/>
      <c r="R79" s="3" t="inlineStr"/>
      <c r="S79" s="3" t="inlineStr"/>
      <c r="T79" s="3">
        <f>COUNTIFS(Items!$H$2:$H$5547,$H79)</f>
        <v/>
      </c>
      <c r="U79" s="3">
        <f>COUNTIFS(Items!$H$2:$H$5547,$H79,Items!$I$2:$I$5547,"Journal article")</f>
        <v/>
      </c>
      <c r="V79" s="3">
        <f>COUNTIFS(Items!$H$2:$H$5547,$H79,Items!$I$2:$I$5547,"Conference paper")</f>
        <v/>
      </c>
      <c r="W79" s="3">
        <f>COUNTIFS(Items!$H$2:$H$5547,$H79,Items!$I$2:$I$5547,"Book")</f>
        <v/>
      </c>
      <c r="X79" s="3">
        <f>COUNTIFS(Items!$H$2:$H$5547,$H79,Items!$I$2:$I$5547,"Book chapter")</f>
        <v/>
      </c>
      <c r="Y79" s="3">
        <f>COUNTIFS(Items!$H$2:$H$5547,$H79,Items!$I$2:$I$5547,"Conference presentation")</f>
        <v/>
      </c>
      <c r="Z79" s="3">
        <f>COUNTIFS(Items!$H$2:$H$5547,$H79,Items!$I$2:$I$5547,"Technical report")</f>
        <v/>
      </c>
      <c r="AA79" s="3">
        <f>COUNTIFS(Items!$H$2:$H$5547,$H79,Items!$I$2:$I$5547,"Paper (venue type unclear)")</f>
        <v/>
      </c>
      <c r="AB79" s="3">
        <f>COUNTIFS(Items!$H$2:$H$5547,$H79,Items!$I$2:$I$5547,"Patent")</f>
        <v/>
      </c>
      <c r="AC79" s="3">
        <f>COUNTIFS(Items!$H$2:$H$5547,$H79,Items!$I$2:$I$5547,"Grant")</f>
        <v/>
      </c>
      <c r="AD79" s="3">
        <f>COUNTIFS(Items!$H$2:$H$5547,$H79,Items!$Q$2:$Q$5547,"&lt;&gt;")</f>
        <v/>
      </c>
      <c r="AE79" s="3">
        <f>COUNTIFS(Items!$H$2:$H$5547,$H79,Items!$S$2:$S$5547,"*Dept bio*")</f>
        <v/>
      </c>
      <c r="AF79" s="3">
        <f>COUNTIFS(Items!$H$2:$H$5547,$H79,Items!$S$2:$S$5547,"*CUNY Academic Works*")</f>
        <v/>
      </c>
      <c r="AG79" s="3">
        <f>COUNTIFS(Items!$H$2:$H$5547,$H79,Items!$S$2:$S$5547,"*ORCID*")</f>
        <v/>
      </c>
      <c r="AH79" s="3">
        <f>COUNTIFS(Items!$H$2:$H$5547,$H79,Items!$S$2:$S$5547,"*Crossref*")</f>
        <v/>
      </c>
      <c r="AI79" s="3">
        <f>COUNTIFS(Items!$H$2:$H$5547,$H79,Items!$S$2:$S$5547,"*NSF*")</f>
        <v/>
      </c>
      <c r="AJ79" s="3">
        <f>COUNTIFS(Items!$H$2:$H$5547,$H79,Items!$S$2:$S$5547,"*Google Scholar*")</f>
        <v/>
      </c>
      <c r="AK79" s="3" t="inlineStr"/>
      <c r="AL79" s="3" t="inlineStr">
        <is>
          <t>School of Arts &amp; Sciences</t>
        </is>
      </c>
      <c r="AM79" s="3" t="inlineStr">
        <is>
          <t>Full-time</t>
        </is>
      </c>
      <c r="AN79" s="3">
        <f>COUNTIFS(Items!$H$2:$H$5547,$H79,Items!$I$2:$I$5547,"Preprint")</f>
        <v/>
      </c>
      <c r="AO79" s="3">
        <f>COUNTIFS(Items!$H$2:$H$5547,$H79,Items!$I$2:$I$5547,"Dataset")</f>
        <v/>
      </c>
      <c r="AP79" s="3">
        <f>COUNTIFS(Items!$H$2:$H$5547,$H79,Items!$I$2:$I$5547,"Dissertation")</f>
        <v/>
      </c>
      <c r="AQ79" s="3">
        <f>COUNTIFS(Items!$H$2:$H$5547,$H79,Items!$I$2:$I$5547,"Open educational resource")</f>
        <v/>
      </c>
      <c r="AR79" s="3">
        <f>COUNTIFS(Items!$H$2:$H$5547,$H79,Items!$I$2:$I$5547,"Other")</f>
        <v/>
      </c>
      <c r="AS79" s="3">
        <f>COUNTIFS(Items!$H$2:$H$5547,$H79,Items!$S$2:$S$5547,"*OpenAlex*")</f>
        <v/>
      </c>
      <c r="AT79" s="3">
        <f>COUNTIFS(Items!$H$2:$H$5547,$H79,Items!$S$2:$S$5547,"*NIH*")</f>
        <v/>
      </c>
      <c r="AU79" s="3" t="inlineStr">
        <is>
          <t>Some AI work</t>
        </is>
      </c>
      <c r="AV79" s="3">
        <f>COUNTIFS(Items!$H$2:$H$5547,$H79,Items!$AE$2:$AE$5547,"Yes")</f>
        <v/>
      </c>
      <c r="AW79" s="3" t="n">
        <v>0</v>
      </c>
    </row>
    <row r="80">
      <c r="A80" s="3" t="n">
        <v>79</v>
      </c>
      <c r="B80" s="3" t="inlineStr">
        <is>
          <t>Saddik</t>
        </is>
      </c>
      <c r="C80" s="3" t="inlineStr">
        <is>
          <t>Annette</t>
        </is>
      </c>
      <c r="D80" s="3" t="inlineStr">
        <is>
          <t>Annette Saddik</t>
        </is>
      </c>
      <c r="E80" s="3" t="inlineStr">
        <is>
          <t>Distinguished Professor</t>
        </is>
      </c>
      <c r="F80" s="3" t="inlineStr">
        <is>
          <t>NYC College of Technology</t>
        </is>
      </c>
      <c r="G80" s="3" t="inlineStr">
        <is>
          <t>English</t>
        </is>
      </c>
      <c r="H80" s="3" t="inlineStr">
        <is>
          <t>ASaddik@citytech.cuny.edu</t>
        </is>
      </c>
      <c r="I80" s="3" t="inlineStr">
        <is>
          <t>N-527</t>
        </is>
      </c>
      <c r="J80" s="3" t="inlineStr">
        <is>
          <t>https://www.citytech.cuny.edu/faculty/asaddik</t>
        </is>
      </c>
      <c r="K80" s="3" t="inlineStr"/>
      <c r="L80" s="3" t="b">
        <v>0</v>
      </c>
      <c r="M80" s="3" t="n"/>
      <c r="N80" s="3" t="n"/>
      <c r="O80" s="3" t="n"/>
      <c r="P80" s="3" t="n"/>
      <c r="Q80" s="3" t="inlineStr"/>
      <c r="R80" s="3" t="inlineStr"/>
      <c r="S80" s="3" t="inlineStr"/>
      <c r="T80" s="3">
        <f>COUNTIFS(Items!$H$2:$H$5547,$H80)</f>
        <v/>
      </c>
      <c r="U80" s="3">
        <f>COUNTIFS(Items!$H$2:$H$5547,$H80,Items!$I$2:$I$5547,"Journal article")</f>
        <v/>
      </c>
      <c r="V80" s="3">
        <f>COUNTIFS(Items!$H$2:$H$5547,$H80,Items!$I$2:$I$5547,"Conference paper")</f>
        <v/>
      </c>
      <c r="W80" s="3">
        <f>COUNTIFS(Items!$H$2:$H$5547,$H80,Items!$I$2:$I$5547,"Book")</f>
        <v/>
      </c>
      <c r="X80" s="3">
        <f>COUNTIFS(Items!$H$2:$H$5547,$H80,Items!$I$2:$I$5547,"Book chapter")</f>
        <v/>
      </c>
      <c r="Y80" s="3">
        <f>COUNTIFS(Items!$H$2:$H$5547,$H80,Items!$I$2:$I$5547,"Conference presentation")</f>
        <v/>
      </c>
      <c r="Z80" s="3">
        <f>COUNTIFS(Items!$H$2:$H$5547,$H80,Items!$I$2:$I$5547,"Technical report")</f>
        <v/>
      </c>
      <c r="AA80" s="3">
        <f>COUNTIFS(Items!$H$2:$H$5547,$H80,Items!$I$2:$I$5547,"Paper (venue type unclear)")</f>
        <v/>
      </c>
      <c r="AB80" s="3">
        <f>COUNTIFS(Items!$H$2:$H$5547,$H80,Items!$I$2:$I$5547,"Patent")</f>
        <v/>
      </c>
      <c r="AC80" s="3">
        <f>COUNTIFS(Items!$H$2:$H$5547,$H80,Items!$I$2:$I$5547,"Grant")</f>
        <v/>
      </c>
      <c r="AD80" s="3">
        <f>COUNTIFS(Items!$H$2:$H$5547,$H80,Items!$Q$2:$Q$5547,"&lt;&gt;")</f>
        <v/>
      </c>
      <c r="AE80" s="3">
        <f>COUNTIFS(Items!$H$2:$H$5547,$H80,Items!$S$2:$S$5547,"*Dept bio*")</f>
        <v/>
      </c>
      <c r="AF80" s="3">
        <f>COUNTIFS(Items!$H$2:$H$5547,$H80,Items!$S$2:$S$5547,"*CUNY Academic Works*")</f>
        <v/>
      </c>
      <c r="AG80" s="3">
        <f>COUNTIFS(Items!$H$2:$H$5547,$H80,Items!$S$2:$S$5547,"*ORCID*")</f>
        <v/>
      </c>
      <c r="AH80" s="3">
        <f>COUNTIFS(Items!$H$2:$H$5547,$H80,Items!$S$2:$S$5547,"*Crossref*")</f>
        <v/>
      </c>
      <c r="AI80" s="3">
        <f>COUNTIFS(Items!$H$2:$H$5547,$H80,Items!$S$2:$S$5547,"*NSF*")</f>
        <v/>
      </c>
      <c r="AJ80" s="3">
        <f>COUNTIFS(Items!$H$2:$H$5547,$H80,Items!$S$2:$S$5547,"*Google Scholar*")</f>
        <v/>
      </c>
      <c r="AK80" s="3" t="inlineStr"/>
      <c r="AL80" s="3" t="inlineStr">
        <is>
          <t>School of Arts &amp; Sciences</t>
        </is>
      </c>
      <c r="AM80" s="3" t="inlineStr">
        <is>
          <t>Full-time</t>
        </is>
      </c>
      <c r="AN80" s="3">
        <f>COUNTIFS(Items!$H$2:$H$5547,$H80,Items!$I$2:$I$5547,"Preprint")</f>
        <v/>
      </c>
      <c r="AO80" s="3">
        <f>COUNTIFS(Items!$H$2:$H$5547,$H80,Items!$I$2:$I$5547,"Dataset")</f>
        <v/>
      </c>
      <c r="AP80" s="3">
        <f>COUNTIFS(Items!$H$2:$H$5547,$H80,Items!$I$2:$I$5547,"Dissertation")</f>
        <v/>
      </c>
      <c r="AQ80" s="3">
        <f>COUNTIFS(Items!$H$2:$H$5547,$H80,Items!$I$2:$I$5547,"Open educational resource")</f>
        <v/>
      </c>
      <c r="AR80" s="3">
        <f>COUNTIFS(Items!$H$2:$H$5547,$H80,Items!$I$2:$I$5547,"Other")</f>
        <v/>
      </c>
      <c r="AS80" s="3">
        <f>COUNTIFS(Items!$H$2:$H$5547,$H80,Items!$S$2:$S$5547,"*OpenAlex*")</f>
        <v/>
      </c>
      <c r="AT80" s="3">
        <f>COUNTIFS(Items!$H$2:$H$5547,$H80,Items!$S$2:$S$5547,"*NIH*")</f>
        <v/>
      </c>
      <c r="AU80" s="3" t="inlineStr"/>
      <c r="AV80" s="3">
        <f>COUNTIFS(Items!$H$2:$H$5547,$H80,Items!$AE$2:$AE$5547,"Yes")</f>
        <v/>
      </c>
      <c r="AW80" s="3" t="n">
        <v>0</v>
      </c>
    </row>
    <row r="81">
      <c r="A81" s="3" t="n">
        <v>80</v>
      </c>
      <c r="B81" s="3" t="inlineStr">
        <is>
          <t>Scanlan</t>
        </is>
      </c>
      <c r="C81" s="3" t="inlineStr">
        <is>
          <t>Sean</t>
        </is>
      </c>
      <c r="D81" s="3" t="inlineStr">
        <is>
          <t>Sean Scanlan</t>
        </is>
      </c>
      <c r="E81" s="3" t="inlineStr">
        <is>
          <t>Associate Professor</t>
        </is>
      </c>
      <c r="F81" s="3" t="inlineStr">
        <is>
          <t>NYC College of Technology</t>
        </is>
      </c>
      <c r="G81" s="3" t="inlineStr">
        <is>
          <t>English</t>
        </is>
      </c>
      <c r="H81" s="3" t="inlineStr">
        <is>
          <t>SScanlan@citytech.cuny.edu</t>
        </is>
      </c>
      <c r="I81" s="3" t="inlineStr">
        <is>
          <t>N-511</t>
        </is>
      </c>
      <c r="J81" s="3" t="inlineStr">
        <is>
          <t>https://www.citytech.cuny.edu/faculty/sscanlan</t>
        </is>
      </c>
      <c r="K81" s="3" t="inlineStr"/>
      <c r="L81" s="3" t="b">
        <v>0</v>
      </c>
      <c r="M81" s="3" t="n"/>
      <c r="N81" s="3" t="n"/>
      <c r="O81" s="3" t="n"/>
      <c r="P81" s="3" t="n"/>
      <c r="Q81" s="3" t="inlineStr"/>
      <c r="R81" s="3" t="inlineStr"/>
      <c r="S81" s="3" t="inlineStr"/>
      <c r="T81" s="3">
        <f>COUNTIFS(Items!$H$2:$H$5547,$H81)</f>
        <v/>
      </c>
      <c r="U81" s="3">
        <f>COUNTIFS(Items!$H$2:$H$5547,$H81,Items!$I$2:$I$5547,"Journal article")</f>
        <v/>
      </c>
      <c r="V81" s="3">
        <f>COUNTIFS(Items!$H$2:$H$5547,$H81,Items!$I$2:$I$5547,"Conference paper")</f>
        <v/>
      </c>
      <c r="W81" s="3">
        <f>COUNTIFS(Items!$H$2:$H$5547,$H81,Items!$I$2:$I$5547,"Book")</f>
        <v/>
      </c>
      <c r="X81" s="3">
        <f>COUNTIFS(Items!$H$2:$H$5547,$H81,Items!$I$2:$I$5547,"Book chapter")</f>
        <v/>
      </c>
      <c r="Y81" s="3">
        <f>COUNTIFS(Items!$H$2:$H$5547,$H81,Items!$I$2:$I$5547,"Conference presentation")</f>
        <v/>
      </c>
      <c r="Z81" s="3">
        <f>COUNTIFS(Items!$H$2:$H$5547,$H81,Items!$I$2:$I$5547,"Technical report")</f>
        <v/>
      </c>
      <c r="AA81" s="3">
        <f>COUNTIFS(Items!$H$2:$H$5547,$H81,Items!$I$2:$I$5547,"Paper (venue type unclear)")</f>
        <v/>
      </c>
      <c r="AB81" s="3">
        <f>COUNTIFS(Items!$H$2:$H$5547,$H81,Items!$I$2:$I$5547,"Patent")</f>
        <v/>
      </c>
      <c r="AC81" s="3">
        <f>COUNTIFS(Items!$H$2:$H$5547,$H81,Items!$I$2:$I$5547,"Grant")</f>
        <v/>
      </c>
      <c r="AD81" s="3">
        <f>COUNTIFS(Items!$H$2:$H$5547,$H81,Items!$Q$2:$Q$5547,"&lt;&gt;")</f>
        <v/>
      </c>
      <c r="AE81" s="3">
        <f>COUNTIFS(Items!$H$2:$H$5547,$H81,Items!$S$2:$S$5547,"*Dept bio*")</f>
        <v/>
      </c>
      <c r="AF81" s="3">
        <f>COUNTIFS(Items!$H$2:$H$5547,$H81,Items!$S$2:$S$5547,"*CUNY Academic Works*")</f>
        <v/>
      </c>
      <c r="AG81" s="3">
        <f>COUNTIFS(Items!$H$2:$H$5547,$H81,Items!$S$2:$S$5547,"*ORCID*")</f>
        <v/>
      </c>
      <c r="AH81" s="3">
        <f>COUNTIFS(Items!$H$2:$H$5547,$H81,Items!$S$2:$S$5547,"*Crossref*")</f>
        <v/>
      </c>
      <c r="AI81" s="3">
        <f>COUNTIFS(Items!$H$2:$H$5547,$H81,Items!$S$2:$S$5547,"*NSF*")</f>
        <v/>
      </c>
      <c r="AJ81" s="3">
        <f>COUNTIFS(Items!$H$2:$H$5547,$H81,Items!$S$2:$S$5547,"*Google Scholar*")</f>
        <v/>
      </c>
      <c r="AK81" s="3" t="inlineStr"/>
      <c r="AL81" s="3" t="inlineStr">
        <is>
          <t>School of Arts &amp; Sciences</t>
        </is>
      </c>
      <c r="AM81" s="3" t="inlineStr">
        <is>
          <t>Full-time</t>
        </is>
      </c>
      <c r="AN81" s="3">
        <f>COUNTIFS(Items!$H$2:$H$5547,$H81,Items!$I$2:$I$5547,"Preprint")</f>
        <v/>
      </c>
      <c r="AO81" s="3">
        <f>COUNTIFS(Items!$H$2:$H$5547,$H81,Items!$I$2:$I$5547,"Dataset")</f>
        <v/>
      </c>
      <c r="AP81" s="3">
        <f>COUNTIFS(Items!$H$2:$H$5547,$H81,Items!$I$2:$I$5547,"Dissertation")</f>
        <v/>
      </c>
      <c r="AQ81" s="3">
        <f>COUNTIFS(Items!$H$2:$H$5547,$H81,Items!$I$2:$I$5547,"Open educational resource")</f>
        <v/>
      </c>
      <c r="AR81" s="3">
        <f>COUNTIFS(Items!$H$2:$H$5547,$H81,Items!$I$2:$I$5547,"Other")</f>
        <v/>
      </c>
      <c r="AS81" s="3">
        <f>COUNTIFS(Items!$H$2:$H$5547,$H81,Items!$S$2:$S$5547,"*OpenAlex*")</f>
        <v/>
      </c>
      <c r="AT81" s="3">
        <f>COUNTIFS(Items!$H$2:$H$5547,$H81,Items!$S$2:$S$5547,"*NIH*")</f>
        <v/>
      </c>
      <c r="AU81" s="3" t="inlineStr">
        <is>
          <t>Active in AI</t>
        </is>
      </c>
      <c r="AV81" s="3">
        <f>COUNTIFS(Items!$H$2:$H$5547,$H81,Items!$AE$2:$AE$5547,"Yes")</f>
        <v/>
      </c>
      <c r="AW81" s="3" t="n">
        <v>0</v>
      </c>
    </row>
    <row r="82">
      <c r="A82" s="3" t="n">
        <v>81</v>
      </c>
      <c r="B82" s="3" t="inlineStr">
        <is>
          <t>Sears</t>
        </is>
      </c>
      <c r="C82" s="3" t="inlineStr">
        <is>
          <t>Jennifer</t>
        </is>
      </c>
      <c r="D82" s="3" t="inlineStr">
        <is>
          <t>Jennifer Sears</t>
        </is>
      </c>
      <c r="E82" s="3" t="inlineStr">
        <is>
          <t>Associate Professor</t>
        </is>
      </c>
      <c r="F82" s="3" t="inlineStr">
        <is>
          <t>NYC College of Technology</t>
        </is>
      </c>
      <c r="G82" s="3" t="inlineStr">
        <is>
          <t>English</t>
        </is>
      </c>
      <c r="H82" s="3" t="inlineStr">
        <is>
          <t>JSears@citytech.cuny.edu</t>
        </is>
      </c>
      <c r="I82" s="3" t="inlineStr">
        <is>
          <t>N-503</t>
        </is>
      </c>
      <c r="J82" s="3" t="inlineStr">
        <is>
          <t>https://www.citytech.cuny.edu/faculty/jsears</t>
        </is>
      </c>
      <c r="K82" s="3" t="inlineStr"/>
      <c r="L82" s="3" t="b">
        <v>0</v>
      </c>
      <c r="M82" s="3" t="n"/>
      <c r="N82" s="3" t="n"/>
      <c r="O82" s="3" t="n"/>
      <c r="P82" s="3" t="n"/>
      <c r="Q82" s="3" t="inlineStr"/>
      <c r="R82" s="3" t="inlineStr"/>
      <c r="S82" s="3" t="inlineStr"/>
      <c r="T82" s="3">
        <f>COUNTIFS(Items!$H$2:$H$5547,$H82)</f>
        <v/>
      </c>
      <c r="U82" s="3">
        <f>COUNTIFS(Items!$H$2:$H$5547,$H82,Items!$I$2:$I$5547,"Journal article")</f>
        <v/>
      </c>
      <c r="V82" s="3">
        <f>COUNTIFS(Items!$H$2:$H$5547,$H82,Items!$I$2:$I$5547,"Conference paper")</f>
        <v/>
      </c>
      <c r="W82" s="3">
        <f>COUNTIFS(Items!$H$2:$H$5547,$H82,Items!$I$2:$I$5547,"Book")</f>
        <v/>
      </c>
      <c r="X82" s="3">
        <f>COUNTIFS(Items!$H$2:$H$5547,$H82,Items!$I$2:$I$5547,"Book chapter")</f>
        <v/>
      </c>
      <c r="Y82" s="3">
        <f>COUNTIFS(Items!$H$2:$H$5547,$H82,Items!$I$2:$I$5547,"Conference presentation")</f>
        <v/>
      </c>
      <c r="Z82" s="3">
        <f>COUNTIFS(Items!$H$2:$H$5547,$H82,Items!$I$2:$I$5547,"Technical report")</f>
        <v/>
      </c>
      <c r="AA82" s="3">
        <f>COUNTIFS(Items!$H$2:$H$5547,$H82,Items!$I$2:$I$5547,"Paper (venue type unclear)")</f>
        <v/>
      </c>
      <c r="AB82" s="3">
        <f>COUNTIFS(Items!$H$2:$H$5547,$H82,Items!$I$2:$I$5547,"Patent")</f>
        <v/>
      </c>
      <c r="AC82" s="3">
        <f>COUNTIFS(Items!$H$2:$H$5547,$H82,Items!$I$2:$I$5547,"Grant")</f>
        <v/>
      </c>
      <c r="AD82" s="3">
        <f>COUNTIFS(Items!$H$2:$H$5547,$H82,Items!$Q$2:$Q$5547,"&lt;&gt;")</f>
        <v/>
      </c>
      <c r="AE82" s="3">
        <f>COUNTIFS(Items!$H$2:$H$5547,$H82,Items!$S$2:$S$5547,"*Dept bio*")</f>
        <v/>
      </c>
      <c r="AF82" s="3">
        <f>COUNTIFS(Items!$H$2:$H$5547,$H82,Items!$S$2:$S$5547,"*CUNY Academic Works*")</f>
        <v/>
      </c>
      <c r="AG82" s="3">
        <f>COUNTIFS(Items!$H$2:$H$5547,$H82,Items!$S$2:$S$5547,"*ORCID*")</f>
        <v/>
      </c>
      <c r="AH82" s="3">
        <f>COUNTIFS(Items!$H$2:$H$5547,$H82,Items!$S$2:$S$5547,"*Crossref*")</f>
        <v/>
      </c>
      <c r="AI82" s="3">
        <f>COUNTIFS(Items!$H$2:$H$5547,$H82,Items!$S$2:$S$5547,"*NSF*")</f>
        <v/>
      </c>
      <c r="AJ82" s="3">
        <f>COUNTIFS(Items!$H$2:$H$5547,$H82,Items!$S$2:$S$5547,"*Google Scholar*")</f>
        <v/>
      </c>
      <c r="AK82" s="3" t="inlineStr"/>
      <c r="AL82" s="3" t="inlineStr">
        <is>
          <t>School of Arts &amp; Sciences</t>
        </is>
      </c>
      <c r="AM82" s="3" t="inlineStr">
        <is>
          <t>Full-time</t>
        </is>
      </c>
      <c r="AN82" s="3">
        <f>COUNTIFS(Items!$H$2:$H$5547,$H82,Items!$I$2:$I$5547,"Preprint")</f>
        <v/>
      </c>
      <c r="AO82" s="3">
        <f>COUNTIFS(Items!$H$2:$H$5547,$H82,Items!$I$2:$I$5547,"Dataset")</f>
        <v/>
      </c>
      <c r="AP82" s="3">
        <f>COUNTIFS(Items!$H$2:$H$5547,$H82,Items!$I$2:$I$5547,"Dissertation")</f>
        <v/>
      </c>
      <c r="AQ82" s="3">
        <f>COUNTIFS(Items!$H$2:$H$5547,$H82,Items!$I$2:$I$5547,"Open educational resource")</f>
        <v/>
      </c>
      <c r="AR82" s="3">
        <f>COUNTIFS(Items!$H$2:$H$5547,$H82,Items!$I$2:$I$5547,"Other")</f>
        <v/>
      </c>
      <c r="AS82" s="3">
        <f>COUNTIFS(Items!$H$2:$H$5547,$H82,Items!$S$2:$S$5547,"*OpenAlex*")</f>
        <v/>
      </c>
      <c r="AT82" s="3">
        <f>COUNTIFS(Items!$H$2:$H$5547,$H82,Items!$S$2:$S$5547,"*NIH*")</f>
        <v/>
      </c>
      <c r="AU82" s="3" t="inlineStr">
        <is>
          <t>Some AI work</t>
        </is>
      </c>
      <c r="AV82" s="3">
        <f>COUNTIFS(Items!$H$2:$H$5547,$H82,Items!$AE$2:$AE$5547,"Yes")</f>
        <v/>
      </c>
      <c r="AW82" s="3" t="n">
        <v>0</v>
      </c>
    </row>
    <row r="83">
      <c r="A83" s="3" t="n">
        <v>82</v>
      </c>
      <c r="B83" s="3" t="inlineStr">
        <is>
          <t>Shapiro</t>
        </is>
      </c>
      <c r="C83" s="3" t="inlineStr">
        <is>
          <t>Rebecca</t>
        </is>
      </c>
      <c r="D83" s="3" t="inlineStr">
        <is>
          <t>Rebecca Shapiro</t>
        </is>
      </c>
      <c r="E83" s="3" t="inlineStr">
        <is>
          <t>Professor</t>
        </is>
      </c>
      <c r="F83" s="3" t="inlineStr">
        <is>
          <t>NYC College of Technology</t>
        </is>
      </c>
      <c r="G83" s="3" t="inlineStr">
        <is>
          <t>English</t>
        </is>
      </c>
      <c r="H83" s="3" t="inlineStr">
        <is>
          <t>RShapiro@citytech.cuny.edu</t>
        </is>
      </c>
      <c r="I83" s="3" t="inlineStr">
        <is>
          <t>N-525</t>
        </is>
      </c>
      <c r="J83" s="3" t="inlineStr">
        <is>
          <t>https://www.citytech.cuny.edu/faculty/rshapiro</t>
        </is>
      </c>
      <c r="K83" s="3" t="inlineStr"/>
      <c r="L83" s="3" t="b">
        <v>0</v>
      </c>
      <c r="M83" s="3" t="n"/>
      <c r="N83" s="3" t="n"/>
      <c r="O83" s="3" t="n"/>
      <c r="P83" s="3" t="n"/>
      <c r="Q83" s="3" t="inlineStr"/>
      <c r="R83" s="3" t="inlineStr"/>
      <c r="S83" s="3" t="inlineStr"/>
      <c r="T83" s="3">
        <f>COUNTIFS(Items!$H$2:$H$5547,$H83)</f>
        <v/>
      </c>
      <c r="U83" s="3">
        <f>COUNTIFS(Items!$H$2:$H$5547,$H83,Items!$I$2:$I$5547,"Journal article")</f>
        <v/>
      </c>
      <c r="V83" s="3">
        <f>COUNTIFS(Items!$H$2:$H$5547,$H83,Items!$I$2:$I$5547,"Conference paper")</f>
        <v/>
      </c>
      <c r="W83" s="3">
        <f>COUNTIFS(Items!$H$2:$H$5547,$H83,Items!$I$2:$I$5547,"Book")</f>
        <v/>
      </c>
      <c r="X83" s="3">
        <f>COUNTIFS(Items!$H$2:$H$5547,$H83,Items!$I$2:$I$5547,"Book chapter")</f>
        <v/>
      </c>
      <c r="Y83" s="3">
        <f>COUNTIFS(Items!$H$2:$H$5547,$H83,Items!$I$2:$I$5547,"Conference presentation")</f>
        <v/>
      </c>
      <c r="Z83" s="3">
        <f>COUNTIFS(Items!$H$2:$H$5547,$H83,Items!$I$2:$I$5547,"Technical report")</f>
        <v/>
      </c>
      <c r="AA83" s="3">
        <f>COUNTIFS(Items!$H$2:$H$5547,$H83,Items!$I$2:$I$5547,"Paper (venue type unclear)")</f>
        <v/>
      </c>
      <c r="AB83" s="3">
        <f>COUNTIFS(Items!$H$2:$H$5547,$H83,Items!$I$2:$I$5547,"Patent")</f>
        <v/>
      </c>
      <c r="AC83" s="3">
        <f>COUNTIFS(Items!$H$2:$H$5547,$H83,Items!$I$2:$I$5547,"Grant")</f>
        <v/>
      </c>
      <c r="AD83" s="3">
        <f>COUNTIFS(Items!$H$2:$H$5547,$H83,Items!$Q$2:$Q$5547,"&lt;&gt;")</f>
        <v/>
      </c>
      <c r="AE83" s="3">
        <f>COUNTIFS(Items!$H$2:$H$5547,$H83,Items!$S$2:$S$5547,"*Dept bio*")</f>
        <v/>
      </c>
      <c r="AF83" s="3">
        <f>COUNTIFS(Items!$H$2:$H$5547,$H83,Items!$S$2:$S$5547,"*CUNY Academic Works*")</f>
        <v/>
      </c>
      <c r="AG83" s="3">
        <f>COUNTIFS(Items!$H$2:$H$5547,$H83,Items!$S$2:$S$5547,"*ORCID*")</f>
        <v/>
      </c>
      <c r="AH83" s="3">
        <f>COUNTIFS(Items!$H$2:$H$5547,$H83,Items!$S$2:$S$5547,"*Crossref*")</f>
        <v/>
      </c>
      <c r="AI83" s="3">
        <f>COUNTIFS(Items!$H$2:$H$5547,$H83,Items!$S$2:$S$5547,"*NSF*")</f>
        <v/>
      </c>
      <c r="AJ83" s="3">
        <f>COUNTIFS(Items!$H$2:$H$5547,$H83,Items!$S$2:$S$5547,"*Google Scholar*")</f>
        <v/>
      </c>
      <c r="AK83" s="3" t="inlineStr"/>
      <c r="AL83" s="3" t="inlineStr">
        <is>
          <t>School of Arts &amp; Sciences</t>
        </is>
      </c>
      <c r="AM83" s="3" t="inlineStr">
        <is>
          <t>Full-time</t>
        </is>
      </c>
      <c r="AN83" s="3">
        <f>COUNTIFS(Items!$H$2:$H$5547,$H83,Items!$I$2:$I$5547,"Preprint")</f>
        <v/>
      </c>
      <c r="AO83" s="3">
        <f>COUNTIFS(Items!$H$2:$H$5547,$H83,Items!$I$2:$I$5547,"Dataset")</f>
        <v/>
      </c>
      <c r="AP83" s="3">
        <f>COUNTIFS(Items!$H$2:$H$5547,$H83,Items!$I$2:$I$5547,"Dissertation")</f>
        <v/>
      </c>
      <c r="AQ83" s="3">
        <f>COUNTIFS(Items!$H$2:$H$5547,$H83,Items!$I$2:$I$5547,"Open educational resource")</f>
        <v/>
      </c>
      <c r="AR83" s="3">
        <f>COUNTIFS(Items!$H$2:$H$5547,$H83,Items!$I$2:$I$5547,"Other")</f>
        <v/>
      </c>
      <c r="AS83" s="3">
        <f>COUNTIFS(Items!$H$2:$H$5547,$H83,Items!$S$2:$S$5547,"*OpenAlex*")</f>
        <v/>
      </c>
      <c r="AT83" s="3">
        <f>COUNTIFS(Items!$H$2:$H$5547,$H83,Items!$S$2:$S$5547,"*NIH*")</f>
        <v/>
      </c>
      <c r="AU83" s="3" t="inlineStr"/>
      <c r="AV83" s="3">
        <f>COUNTIFS(Items!$H$2:$H$5547,$H83,Items!$AE$2:$AE$5547,"Yes")</f>
        <v/>
      </c>
      <c r="AW83" s="3" t="n">
        <v>0</v>
      </c>
    </row>
    <row r="84">
      <c r="A84" s="3" t="n">
        <v>83</v>
      </c>
      <c r="B84" s="3" t="inlineStr">
        <is>
          <t>Westengard</t>
        </is>
      </c>
      <c r="C84" s="3" t="inlineStr">
        <is>
          <t>Laura</t>
        </is>
      </c>
      <c r="D84" s="3" t="inlineStr">
        <is>
          <t>Laura Westengard</t>
        </is>
      </c>
      <c r="E84" s="3" t="inlineStr">
        <is>
          <t>Professor</t>
        </is>
      </c>
      <c r="F84" s="3" t="inlineStr">
        <is>
          <t>NYC College of Technology</t>
        </is>
      </c>
      <c r="G84" s="3" t="inlineStr">
        <is>
          <t>English</t>
        </is>
      </c>
      <c r="H84" s="3" t="inlineStr">
        <is>
          <t>LWestengard@citytech.cuny.edu</t>
        </is>
      </c>
      <c r="I84" s="3" t="inlineStr">
        <is>
          <t>N-503</t>
        </is>
      </c>
      <c r="J84" s="3" t="inlineStr">
        <is>
          <t>https://www.citytech.cuny.edu/faculty/lwestengard</t>
        </is>
      </c>
      <c r="K84" s="3" t="inlineStr"/>
      <c r="L84" s="3" t="b">
        <v>0</v>
      </c>
      <c r="M84" s="3" t="n"/>
      <c r="N84" s="3" t="n"/>
      <c r="O84" s="3" t="n"/>
      <c r="P84" s="3" t="n"/>
      <c r="Q84" s="3" t="inlineStr"/>
      <c r="R84" s="3" t="inlineStr"/>
      <c r="S84" s="3" t="inlineStr"/>
      <c r="T84" s="3">
        <f>COUNTIFS(Items!$H$2:$H$5547,$H84)</f>
        <v/>
      </c>
      <c r="U84" s="3">
        <f>COUNTIFS(Items!$H$2:$H$5547,$H84,Items!$I$2:$I$5547,"Journal article")</f>
        <v/>
      </c>
      <c r="V84" s="3">
        <f>COUNTIFS(Items!$H$2:$H$5547,$H84,Items!$I$2:$I$5547,"Conference paper")</f>
        <v/>
      </c>
      <c r="W84" s="3">
        <f>COUNTIFS(Items!$H$2:$H$5547,$H84,Items!$I$2:$I$5547,"Book")</f>
        <v/>
      </c>
      <c r="X84" s="3">
        <f>COUNTIFS(Items!$H$2:$H$5547,$H84,Items!$I$2:$I$5547,"Book chapter")</f>
        <v/>
      </c>
      <c r="Y84" s="3">
        <f>COUNTIFS(Items!$H$2:$H$5547,$H84,Items!$I$2:$I$5547,"Conference presentation")</f>
        <v/>
      </c>
      <c r="Z84" s="3">
        <f>COUNTIFS(Items!$H$2:$H$5547,$H84,Items!$I$2:$I$5547,"Technical report")</f>
        <v/>
      </c>
      <c r="AA84" s="3">
        <f>COUNTIFS(Items!$H$2:$H$5547,$H84,Items!$I$2:$I$5547,"Paper (venue type unclear)")</f>
        <v/>
      </c>
      <c r="AB84" s="3">
        <f>COUNTIFS(Items!$H$2:$H$5547,$H84,Items!$I$2:$I$5547,"Patent")</f>
        <v/>
      </c>
      <c r="AC84" s="3">
        <f>COUNTIFS(Items!$H$2:$H$5547,$H84,Items!$I$2:$I$5547,"Grant")</f>
        <v/>
      </c>
      <c r="AD84" s="3">
        <f>COUNTIFS(Items!$H$2:$H$5547,$H84,Items!$Q$2:$Q$5547,"&lt;&gt;")</f>
        <v/>
      </c>
      <c r="AE84" s="3">
        <f>COUNTIFS(Items!$H$2:$H$5547,$H84,Items!$S$2:$S$5547,"*Dept bio*")</f>
        <v/>
      </c>
      <c r="AF84" s="3">
        <f>COUNTIFS(Items!$H$2:$H$5547,$H84,Items!$S$2:$S$5547,"*CUNY Academic Works*")</f>
        <v/>
      </c>
      <c r="AG84" s="3">
        <f>COUNTIFS(Items!$H$2:$H$5547,$H84,Items!$S$2:$S$5547,"*ORCID*")</f>
        <v/>
      </c>
      <c r="AH84" s="3">
        <f>COUNTIFS(Items!$H$2:$H$5547,$H84,Items!$S$2:$S$5547,"*Crossref*")</f>
        <v/>
      </c>
      <c r="AI84" s="3">
        <f>COUNTIFS(Items!$H$2:$H$5547,$H84,Items!$S$2:$S$5547,"*NSF*")</f>
        <v/>
      </c>
      <c r="AJ84" s="3">
        <f>COUNTIFS(Items!$H$2:$H$5547,$H84,Items!$S$2:$S$5547,"*Google Scholar*")</f>
        <v/>
      </c>
      <c r="AK84" s="3" t="inlineStr"/>
      <c r="AL84" s="3" t="inlineStr">
        <is>
          <t>School of Arts &amp; Sciences</t>
        </is>
      </c>
      <c r="AM84" s="3" t="inlineStr">
        <is>
          <t>Full-time</t>
        </is>
      </c>
      <c r="AN84" s="3">
        <f>COUNTIFS(Items!$H$2:$H$5547,$H84,Items!$I$2:$I$5547,"Preprint")</f>
        <v/>
      </c>
      <c r="AO84" s="3">
        <f>COUNTIFS(Items!$H$2:$H$5547,$H84,Items!$I$2:$I$5547,"Dataset")</f>
        <v/>
      </c>
      <c r="AP84" s="3">
        <f>COUNTIFS(Items!$H$2:$H$5547,$H84,Items!$I$2:$I$5547,"Dissertation")</f>
        <v/>
      </c>
      <c r="AQ84" s="3">
        <f>COUNTIFS(Items!$H$2:$H$5547,$H84,Items!$I$2:$I$5547,"Open educational resource")</f>
        <v/>
      </c>
      <c r="AR84" s="3">
        <f>COUNTIFS(Items!$H$2:$H$5547,$H84,Items!$I$2:$I$5547,"Other")</f>
        <v/>
      </c>
      <c r="AS84" s="3">
        <f>COUNTIFS(Items!$H$2:$H$5547,$H84,Items!$S$2:$S$5547,"*OpenAlex*")</f>
        <v/>
      </c>
      <c r="AT84" s="3">
        <f>COUNTIFS(Items!$H$2:$H$5547,$H84,Items!$S$2:$S$5547,"*NIH*")</f>
        <v/>
      </c>
      <c r="AU84" s="3" t="inlineStr"/>
      <c r="AV84" s="3">
        <f>COUNTIFS(Items!$H$2:$H$5547,$H84,Items!$AE$2:$AE$5547,"Yes")</f>
        <v/>
      </c>
      <c r="AW84" s="3" t="n">
        <v>0</v>
      </c>
    </row>
    <row r="85">
      <c r="A85" s="3" t="n">
        <v>84</v>
      </c>
      <c r="B85" s="3" t="inlineStr">
        <is>
          <t>Williams</t>
        </is>
      </c>
      <c r="C85" s="3" t="inlineStr">
        <is>
          <t>Julian</t>
        </is>
      </c>
      <c r="D85" s="3" t="inlineStr">
        <is>
          <t>Julian Williams</t>
        </is>
      </c>
      <c r="E85" s="3" t="inlineStr">
        <is>
          <t>Professor</t>
        </is>
      </c>
      <c r="F85" s="3" t="inlineStr">
        <is>
          <t>NYC College of Technology</t>
        </is>
      </c>
      <c r="G85" s="3" t="inlineStr">
        <is>
          <t>English</t>
        </is>
      </c>
      <c r="H85" s="3" t="inlineStr">
        <is>
          <t>JWilliams@citytech.cuny.edu</t>
        </is>
      </c>
      <c r="I85" s="3" t="inlineStr">
        <is>
          <t>N-503</t>
        </is>
      </c>
      <c r="J85" s="3" t="inlineStr">
        <is>
          <t>https://www.citytech.cuny.edu/faculty/jwilliams</t>
        </is>
      </c>
      <c r="K85" s="3" t="inlineStr"/>
      <c r="L85" s="3" t="b">
        <v>0</v>
      </c>
      <c r="M85" s="3" t="n"/>
      <c r="N85" s="3" t="n"/>
      <c r="O85" s="3" t="n"/>
      <c r="P85" s="3" t="n"/>
      <c r="Q85" s="3" t="inlineStr"/>
      <c r="R85" s="3" t="inlineStr"/>
      <c r="S85" s="3" t="inlineStr"/>
      <c r="T85" s="3">
        <f>COUNTIFS(Items!$H$2:$H$5547,$H85)</f>
        <v/>
      </c>
      <c r="U85" s="3">
        <f>COUNTIFS(Items!$H$2:$H$5547,$H85,Items!$I$2:$I$5547,"Journal article")</f>
        <v/>
      </c>
      <c r="V85" s="3">
        <f>COUNTIFS(Items!$H$2:$H$5547,$H85,Items!$I$2:$I$5547,"Conference paper")</f>
        <v/>
      </c>
      <c r="W85" s="3">
        <f>COUNTIFS(Items!$H$2:$H$5547,$H85,Items!$I$2:$I$5547,"Book")</f>
        <v/>
      </c>
      <c r="X85" s="3">
        <f>COUNTIFS(Items!$H$2:$H$5547,$H85,Items!$I$2:$I$5547,"Book chapter")</f>
        <v/>
      </c>
      <c r="Y85" s="3">
        <f>COUNTIFS(Items!$H$2:$H$5547,$H85,Items!$I$2:$I$5547,"Conference presentation")</f>
        <v/>
      </c>
      <c r="Z85" s="3">
        <f>COUNTIFS(Items!$H$2:$H$5547,$H85,Items!$I$2:$I$5547,"Technical report")</f>
        <v/>
      </c>
      <c r="AA85" s="3">
        <f>COUNTIFS(Items!$H$2:$H$5547,$H85,Items!$I$2:$I$5547,"Paper (venue type unclear)")</f>
        <v/>
      </c>
      <c r="AB85" s="3">
        <f>COUNTIFS(Items!$H$2:$H$5547,$H85,Items!$I$2:$I$5547,"Patent")</f>
        <v/>
      </c>
      <c r="AC85" s="3">
        <f>COUNTIFS(Items!$H$2:$H$5547,$H85,Items!$I$2:$I$5547,"Grant")</f>
        <v/>
      </c>
      <c r="AD85" s="3">
        <f>COUNTIFS(Items!$H$2:$H$5547,$H85,Items!$Q$2:$Q$5547,"&lt;&gt;")</f>
        <v/>
      </c>
      <c r="AE85" s="3">
        <f>COUNTIFS(Items!$H$2:$H$5547,$H85,Items!$S$2:$S$5547,"*Dept bio*")</f>
        <v/>
      </c>
      <c r="AF85" s="3">
        <f>COUNTIFS(Items!$H$2:$H$5547,$H85,Items!$S$2:$S$5547,"*CUNY Academic Works*")</f>
        <v/>
      </c>
      <c r="AG85" s="3">
        <f>COUNTIFS(Items!$H$2:$H$5547,$H85,Items!$S$2:$S$5547,"*ORCID*")</f>
        <v/>
      </c>
      <c r="AH85" s="3">
        <f>COUNTIFS(Items!$H$2:$H$5547,$H85,Items!$S$2:$S$5547,"*Crossref*")</f>
        <v/>
      </c>
      <c r="AI85" s="3">
        <f>COUNTIFS(Items!$H$2:$H$5547,$H85,Items!$S$2:$S$5547,"*NSF*")</f>
        <v/>
      </c>
      <c r="AJ85" s="3">
        <f>COUNTIFS(Items!$H$2:$H$5547,$H85,Items!$S$2:$S$5547,"*Google Scholar*")</f>
        <v/>
      </c>
      <c r="AK85" s="3" t="inlineStr"/>
      <c r="AL85" s="3" t="inlineStr">
        <is>
          <t>School of Arts &amp; Sciences</t>
        </is>
      </c>
      <c r="AM85" s="3" t="inlineStr">
        <is>
          <t>Full-time</t>
        </is>
      </c>
      <c r="AN85" s="3">
        <f>COUNTIFS(Items!$H$2:$H$5547,$H85,Items!$I$2:$I$5547,"Preprint")</f>
        <v/>
      </c>
      <c r="AO85" s="3">
        <f>COUNTIFS(Items!$H$2:$H$5547,$H85,Items!$I$2:$I$5547,"Dataset")</f>
        <v/>
      </c>
      <c r="AP85" s="3">
        <f>COUNTIFS(Items!$H$2:$H$5547,$H85,Items!$I$2:$I$5547,"Dissertation")</f>
        <v/>
      </c>
      <c r="AQ85" s="3">
        <f>COUNTIFS(Items!$H$2:$H$5547,$H85,Items!$I$2:$I$5547,"Open educational resource")</f>
        <v/>
      </c>
      <c r="AR85" s="3">
        <f>COUNTIFS(Items!$H$2:$H$5547,$H85,Items!$I$2:$I$5547,"Other")</f>
        <v/>
      </c>
      <c r="AS85" s="3">
        <f>COUNTIFS(Items!$H$2:$H$5547,$H85,Items!$S$2:$S$5547,"*OpenAlex*")</f>
        <v/>
      </c>
      <c r="AT85" s="3">
        <f>COUNTIFS(Items!$H$2:$H$5547,$H85,Items!$S$2:$S$5547,"*NIH*")</f>
        <v/>
      </c>
      <c r="AU85" s="3" t="inlineStr"/>
      <c r="AV85" s="3">
        <f>COUNTIFS(Items!$H$2:$H$5547,$H85,Items!$AE$2:$AE$5547,"Yes")</f>
        <v/>
      </c>
      <c r="AW85" s="3" t="n">
        <v>0</v>
      </c>
    </row>
    <row r="86">
      <c r="A86" s="3" t="n">
        <v>85</v>
      </c>
      <c r="B86" s="3" t="inlineStr">
        <is>
          <t>Bodden Jr.</t>
        </is>
      </c>
      <c r="C86" s="3" t="inlineStr">
        <is>
          <t>Duval</t>
        </is>
      </c>
      <c r="D86" s="3" t="inlineStr">
        <is>
          <t>Duval Bodden Jr.</t>
        </is>
      </c>
      <c r="E86" s="3" t="inlineStr">
        <is>
          <t>Lecturer</t>
        </is>
      </c>
      <c r="F86" s="3" t="inlineStr">
        <is>
          <t>NYC College of Technology</t>
        </is>
      </c>
      <c r="G86" s="3" t="inlineStr">
        <is>
          <t>Humanities</t>
        </is>
      </c>
      <c r="H86" s="3" t="inlineStr">
        <is>
          <t>dbodden@citytech.cuny.edu</t>
        </is>
      </c>
      <c r="I86" s="3" t="inlineStr">
        <is>
          <t>L-630</t>
        </is>
      </c>
      <c r="J86" s="3" t="inlineStr">
        <is>
          <t>https://www.citytech.cuny.edu/faculty/dbodden</t>
        </is>
      </c>
      <c r="K86" s="3" t="inlineStr"/>
      <c r="L86" s="3" t="b">
        <v>0</v>
      </c>
      <c r="M86" s="3" t="n"/>
      <c r="N86" s="3" t="n"/>
      <c r="O86" s="3" t="n"/>
      <c r="P86" s="3" t="n"/>
      <c r="Q86" s="3" t="inlineStr"/>
      <c r="R86" s="3" t="inlineStr"/>
      <c r="S86" s="3" t="inlineStr"/>
      <c r="T86" s="3">
        <f>COUNTIFS(Items!$H$2:$H$5547,$H86)</f>
        <v/>
      </c>
      <c r="U86" s="3">
        <f>COUNTIFS(Items!$H$2:$H$5547,$H86,Items!$I$2:$I$5547,"Journal article")</f>
        <v/>
      </c>
      <c r="V86" s="3">
        <f>COUNTIFS(Items!$H$2:$H$5547,$H86,Items!$I$2:$I$5547,"Conference paper")</f>
        <v/>
      </c>
      <c r="W86" s="3">
        <f>COUNTIFS(Items!$H$2:$H$5547,$H86,Items!$I$2:$I$5547,"Book")</f>
        <v/>
      </c>
      <c r="X86" s="3">
        <f>COUNTIFS(Items!$H$2:$H$5547,$H86,Items!$I$2:$I$5547,"Book chapter")</f>
        <v/>
      </c>
      <c r="Y86" s="3">
        <f>COUNTIFS(Items!$H$2:$H$5547,$H86,Items!$I$2:$I$5547,"Conference presentation")</f>
        <v/>
      </c>
      <c r="Z86" s="3">
        <f>COUNTIFS(Items!$H$2:$H$5547,$H86,Items!$I$2:$I$5547,"Technical report")</f>
        <v/>
      </c>
      <c r="AA86" s="3">
        <f>COUNTIFS(Items!$H$2:$H$5547,$H86,Items!$I$2:$I$5547,"Paper (venue type unclear)")</f>
        <v/>
      </c>
      <c r="AB86" s="3">
        <f>COUNTIFS(Items!$H$2:$H$5547,$H86,Items!$I$2:$I$5547,"Patent")</f>
        <v/>
      </c>
      <c r="AC86" s="3">
        <f>COUNTIFS(Items!$H$2:$H$5547,$H86,Items!$I$2:$I$5547,"Grant")</f>
        <v/>
      </c>
      <c r="AD86" s="3">
        <f>COUNTIFS(Items!$H$2:$H$5547,$H86,Items!$Q$2:$Q$5547,"&lt;&gt;")</f>
        <v/>
      </c>
      <c r="AE86" s="3">
        <f>COUNTIFS(Items!$H$2:$H$5547,$H86,Items!$S$2:$S$5547,"*Dept bio*")</f>
        <v/>
      </c>
      <c r="AF86" s="3">
        <f>COUNTIFS(Items!$H$2:$H$5547,$H86,Items!$S$2:$S$5547,"*CUNY Academic Works*")</f>
        <v/>
      </c>
      <c r="AG86" s="3">
        <f>COUNTIFS(Items!$H$2:$H$5547,$H86,Items!$S$2:$S$5547,"*ORCID*")</f>
        <v/>
      </c>
      <c r="AH86" s="3">
        <f>COUNTIFS(Items!$H$2:$H$5547,$H86,Items!$S$2:$S$5547,"*Crossref*")</f>
        <v/>
      </c>
      <c r="AI86" s="3">
        <f>COUNTIFS(Items!$H$2:$H$5547,$H86,Items!$S$2:$S$5547,"*NSF*")</f>
        <v/>
      </c>
      <c r="AJ86" s="3">
        <f>COUNTIFS(Items!$H$2:$H$5547,$H86,Items!$S$2:$S$5547,"*Google Scholar*")</f>
        <v/>
      </c>
      <c r="AK86" s="3" t="inlineStr"/>
      <c r="AL86" s="3" t="inlineStr">
        <is>
          <t>School of Arts &amp; Sciences</t>
        </is>
      </c>
      <c r="AM86" s="3" t="inlineStr">
        <is>
          <t>Full-time</t>
        </is>
      </c>
      <c r="AN86" s="3">
        <f>COUNTIFS(Items!$H$2:$H$5547,$H86,Items!$I$2:$I$5547,"Preprint")</f>
        <v/>
      </c>
      <c r="AO86" s="3">
        <f>COUNTIFS(Items!$H$2:$H$5547,$H86,Items!$I$2:$I$5547,"Dataset")</f>
        <v/>
      </c>
      <c r="AP86" s="3">
        <f>COUNTIFS(Items!$H$2:$H$5547,$H86,Items!$I$2:$I$5547,"Dissertation")</f>
        <v/>
      </c>
      <c r="AQ86" s="3">
        <f>COUNTIFS(Items!$H$2:$H$5547,$H86,Items!$I$2:$I$5547,"Open educational resource")</f>
        <v/>
      </c>
      <c r="AR86" s="3">
        <f>COUNTIFS(Items!$H$2:$H$5547,$H86,Items!$I$2:$I$5547,"Other")</f>
        <v/>
      </c>
      <c r="AS86" s="3">
        <f>COUNTIFS(Items!$H$2:$H$5547,$H86,Items!$S$2:$S$5547,"*OpenAlex*")</f>
        <v/>
      </c>
      <c r="AT86" s="3">
        <f>COUNTIFS(Items!$H$2:$H$5547,$H86,Items!$S$2:$S$5547,"*NIH*")</f>
        <v/>
      </c>
      <c r="AU86" s="3" t="inlineStr"/>
      <c r="AV86" s="3">
        <f>COUNTIFS(Items!$H$2:$H$5547,$H86,Items!$AE$2:$AE$5547,"Yes")</f>
        <v/>
      </c>
      <c r="AW86" s="3" t="n">
        <v>0</v>
      </c>
    </row>
    <row r="87">
      <c r="A87" s="3" t="n">
        <v>86</v>
      </c>
      <c r="B87" s="3" t="inlineStr">
        <is>
          <t>Cheng</t>
        </is>
      </c>
      <c r="C87" s="3" t="inlineStr">
        <is>
          <t>Sandra</t>
        </is>
      </c>
      <c r="D87" s="3" t="inlineStr">
        <is>
          <t>Sandra Cheng</t>
        </is>
      </c>
      <c r="E87" s="3" t="inlineStr">
        <is>
          <t>Professor</t>
        </is>
      </c>
      <c r="F87" s="3" t="inlineStr">
        <is>
          <t>NYC College of Technology</t>
        </is>
      </c>
      <c r="G87" s="3" t="inlineStr">
        <is>
          <t>Humanities</t>
        </is>
      </c>
      <c r="H87" s="3" t="inlineStr">
        <is>
          <t>SCheng@citytech.cuny.edu</t>
        </is>
      </c>
      <c r="I87" s="3" t="inlineStr">
        <is>
          <t>N-602B</t>
        </is>
      </c>
      <c r="J87" s="3" t="inlineStr">
        <is>
          <t>https://www.citytech.cuny.edu/faculty/scheng</t>
        </is>
      </c>
      <c r="K87" s="3" t="inlineStr"/>
      <c r="L87" s="3" t="b">
        <v>0</v>
      </c>
      <c r="M87" s="3" t="n"/>
      <c r="N87" s="3" t="n"/>
      <c r="O87" s="3" t="n"/>
      <c r="P87" s="3" t="n"/>
      <c r="Q87" s="3" t="inlineStr"/>
      <c r="R87" s="3" t="inlineStr"/>
      <c r="S87" s="3" t="inlineStr"/>
      <c r="T87" s="3">
        <f>COUNTIFS(Items!$H$2:$H$5547,$H87)</f>
        <v/>
      </c>
      <c r="U87" s="3">
        <f>COUNTIFS(Items!$H$2:$H$5547,$H87,Items!$I$2:$I$5547,"Journal article")</f>
        <v/>
      </c>
      <c r="V87" s="3">
        <f>COUNTIFS(Items!$H$2:$H$5547,$H87,Items!$I$2:$I$5547,"Conference paper")</f>
        <v/>
      </c>
      <c r="W87" s="3">
        <f>COUNTIFS(Items!$H$2:$H$5547,$H87,Items!$I$2:$I$5547,"Book")</f>
        <v/>
      </c>
      <c r="X87" s="3">
        <f>COUNTIFS(Items!$H$2:$H$5547,$H87,Items!$I$2:$I$5547,"Book chapter")</f>
        <v/>
      </c>
      <c r="Y87" s="3">
        <f>COUNTIFS(Items!$H$2:$H$5547,$H87,Items!$I$2:$I$5547,"Conference presentation")</f>
        <v/>
      </c>
      <c r="Z87" s="3">
        <f>COUNTIFS(Items!$H$2:$H$5547,$H87,Items!$I$2:$I$5547,"Technical report")</f>
        <v/>
      </c>
      <c r="AA87" s="3">
        <f>COUNTIFS(Items!$H$2:$H$5547,$H87,Items!$I$2:$I$5547,"Paper (venue type unclear)")</f>
        <v/>
      </c>
      <c r="AB87" s="3">
        <f>COUNTIFS(Items!$H$2:$H$5547,$H87,Items!$I$2:$I$5547,"Patent")</f>
        <v/>
      </c>
      <c r="AC87" s="3">
        <f>COUNTIFS(Items!$H$2:$H$5547,$H87,Items!$I$2:$I$5547,"Grant")</f>
        <v/>
      </c>
      <c r="AD87" s="3">
        <f>COUNTIFS(Items!$H$2:$H$5547,$H87,Items!$Q$2:$Q$5547,"&lt;&gt;")</f>
        <v/>
      </c>
      <c r="AE87" s="3">
        <f>COUNTIFS(Items!$H$2:$H$5547,$H87,Items!$S$2:$S$5547,"*Dept bio*")</f>
        <v/>
      </c>
      <c r="AF87" s="3">
        <f>COUNTIFS(Items!$H$2:$H$5547,$H87,Items!$S$2:$S$5547,"*CUNY Academic Works*")</f>
        <v/>
      </c>
      <c r="AG87" s="3">
        <f>COUNTIFS(Items!$H$2:$H$5547,$H87,Items!$S$2:$S$5547,"*ORCID*")</f>
        <v/>
      </c>
      <c r="AH87" s="3">
        <f>COUNTIFS(Items!$H$2:$H$5547,$H87,Items!$S$2:$S$5547,"*Crossref*")</f>
        <v/>
      </c>
      <c r="AI87" s="3">
        <f>COUNTIFS(Items!$H$2:$H$5547,$H87,Items!$S$2:$S$5547,"*NSF*")</f>
        <v/>
      </c>
      <c r="AJ87" s="3">
        <f>COUNTIFS(Items!$H$2:$H$5547,$H87,Items!$S$2:$S$5547,"*Google Scholar*")</f>
        <v/>
      </c>
      <c r="AK87" s="3" t="inlineStr"/>
      <c r="AL87" s="3" t="inlineStr">
        <is>
          <t>School of Arts &amp; Sciences</t>
        </is>
      </c>
      <c r="AM87" s="3" t="inlineStr">
        <is>
          <t>Full-time</t>
        </is>
      </c>
      <c r="AN87" s="3">
        <f>COUNTIFS(Items!$H$2:$H$5547,$H87,Items!$I$2:$I$5547,"Preprint")</f>
        <v/>
      </c>
      <c r="AO87" s="3">
        <f>COUNTIFS(Items!$H$2:$H$5547,$H87,Items!$I$2:$I$5547,"Dataset")</f>
        <v/>
      </c>
      <c r="AP87" s="3">
        <f>COUNTIFS(Items!$H$2:$H$5547,$H87,Items!$I$2:$I$5547,"Dissertation")</f>
        <v/>
      </c>
      <c r="AQ87" s="3">
        <f>COUNTIFS(Items!$H$2:$H$5547,$H87,Items!$I$2:$I$5547,"Open educational resource")</f>
        <v/>
      </c>
      <c r="AR87" s="3">
        <f>COUNTIFS(Items!$H$2:$H$5547,$H87,Items!$I$2:$I$5547,"Other")</f>
        <v/>
      </c>
      <c r="AS87" s="3">
        <f>COUNTIFS(Items!$H$2:$H$5547,$H87,Items!$S$2:$S$5547,"*OpenAlex*")</f>
        <v/>
      </c>
      <c r="AT87" s="3">
        <f>COUNTIFS(Items!$H$2:$H$5547,$H87,Items!$S$2:$S$5547,"*NIH*")</f>
        <v/>
      </c>
      <c r="AU87" s="3" t="inlineStr">
        <is>
          <t>Some AI work</t>
        </is>
      </c>
      <c r="AV87" s="3">
        <f>COUNTIFS(Items!$H$2:$H$5547,$H87,Items!$AE$2:$AE$5547,"Yes")</f>
        <v/>
      </c>
      <c r="AW87" s="3" t="n">
        <v>1</v>
      </c>
    </row>
    <row r="88">
      <c r="A88" s="3" t="n">
        <v>87</v>
      </c>
      <c r="B88" s="3" t="inlineStr">
        <is>
          <t>Cooper</t>
        </is>
      </c>
      <c r="C88" s="3" t="inlineStr">
        <is>
          <t>Daniel</t>
        </is>
      </c>
      <c r="D88" s="3" t="inlineStr">
        <is>
          <t>Daniel Cooper</t>
        </is>
      </c>
      <c r="E88" s="3" t="inlineStr">
        <is>
          <t>Lecturer</t>
        </is>
      </c>
      <c r="F88" s="3" t="inlineStr">
        <is>
          <t>NYC College of Technology</t>
        </is>
      </c>
      <c r="G88" s="3" t="inlineStr">
        <is>
          <t>Humanities</t>
        </is>
      </c>
      <c r="H88" s="3" t="inlineStr">
        <is>
          <t>Daniel.Cooper37@citytech.cuny.edu</t>
        </is>
      </c>
      <c r="I88" s="3" t="inlineStr"/>
      <c r="J88" s="3" t="inlineStr">
        <is>
          <t>https://www.citytech.cuny.edu/faculty/daniel.cooper37</t>
        </is>
      </c>
      <c r="K88" s="3" t="inlineStr"/>
      <c r="L88" s="3" t="b">
        <v>0</v>
      </c>
      <c r="M88" s="3" t="n"/>
      <c r="N88" s="3" t="n"/>
      <c r="O88" s="3" t="n"/>
      <c r="P88" s="3" t="n"/>
      <c r="Q88" s="3" t="inlineStr"/>
      <c r="R88" s="3" t="inlineStr"/>
      <c r="S88" s="3" t="inlineStr"/>
      <c r="T88" s="3">
        <f>COUNTIFS(Items!$H$2:$H$5547,$H88)</f>
        <v/>
      </c>
      <c r="U88" s="3">
        <f>COUNTIFS(Items!$H$2:$H$5547,$H88,Items!$I$2:$I$5547,"Journal article")</f>
        <v/>
      </c>
      <c r="V88" s="3">
        <f>COUNTIFS(Items!$H$2:$H$5547,$H88,Items!$I$2:$I$5547,"Conference paper")</f>
        <v/>
      </c>
      <c r="W88" s="3">
        <f>COUNTIFS(Items!$H$2:$H$5547,$H88,Items!$I$2:$I$5547,"Book")</f>
        <v/>
      </c>
      <c r="X88" s="3">
        <f>COUNTIFS(Items!$H$2:$H$5547,$H88,Items!$I$2:$I$5547,"Book chapter")</f>
        <v/>
      </c>
      <c r="Y88" s="3">
        <f>COUNTIFS(Items!$H$2:$H$5547,$H88,Items!$I$2:$I$5547,"Conference presentation")</f>
        <v/>
      </c>
      <c r="Z88" s="3">
        <f>COUNTIFS(Items!$H$2:$H$5547,$H88,Items!$I$2:$I$5547,"Technical report")</f>
        <v/>
      </c>
      <c r="AA88" s="3">
        <f>COUNTIFS(Items!$H$2:$H$5547,$H88,Items!$I$2:$I$5547,"Paper (venue type unclear)")</f>
        <v/>
      </c>
      <c r="AB88" s="3">
        <f>COUNTIFS(Items!$H$2:$H$5547,$H88,Items!$I$2:$I$5547,"Patent")</f>
        <v/>
      </c>
      <c r="AC88" s="3">
        <f>COUNTIFS(Items!$H$2:$H$5547,$H88,Items!$I$2:$I$5547,"Grant")</f>
        <v/>
      </c>
      <c r="AD88" s="3">
        <f>COUNTIFS(Items!$H$2:$H$5547,$H88,Items!$Q$2:$Q$5547,"&lt;&gt;")</f>
        <v/>
      </c>
      <c r="AE88" s="3">
        <f>COUNTIFS(Items!$H$2:$H$5547,$H88,Items!$S$2:$S$5547,"*Dept bio*")</f>
        <v/>
      </c>
      <c r="AF88" s="3">
        <f>COUNTIFS(Items!$H$2:$H$5547,$H88,Items!$S$2:$S$5547,"*CUNY Academic Works*")</f>
        <v/>
      </c>
      <c r="AG88" s="3">
        <f>COUNTIFS(Items!$H$2:$H$5547,$H88,Items!$S$2:$S$5547,"*ORCID*")</f>
        <v/>
      </c>
      <c r="AH88" s="3">
        <f>COUNTIFS(Items!$H$2:$H$5547,$H88,Items!$S$2:$S$5547,"*Crossref*")</f>
        <v/>
      </c>
      <c r="AI88" s="3">
        <f>COUNTIFS(Items!$H$2:$H$5547,$H88,Items!$S$2:$S$5547,"*NSF*")</f>
        <v/>
      </c>
      <c r="AJ88" s="3">
        <f>COUNTIFS(Items!$H$2:$H$5547,$H88,Items!$S$2:$S$5547,"*Google Scholar*")</f>
        <v/>
      </c>
      <c r="AK88" s="3" t="inlineStr"/>
      <c r="AL88" s="3" t="inlineStr">
        <is>
          <t>School of Arts &amp; Sciences</t>
        </is>
      </c>
      <c r="AM88" s="3" t="inlineStr">
        <is>
          <t>Full-time</t>
        </is>
      </c>
      <c r="AN88" s="3">
        <f>COUNTIFS(Items!$H$2:$H$5547,$H88,Items!$I$2:$I$5547,"Preprint")</f>
        <v/>
      </c>
      <c r="AO88" s="3">
        <f>COUNTIFS(Items!$H$2:$H$5547,$H88,Items!$I$2:$I$5547,"Dataset")</f>
        <v/>
      </c>
      <c r="AP88" s="3">
        <f>COUNTIFS(Items!$H$2:$H$5547,$H88,Items!$I$2:$I$5547,"Dissertation")</f>
        <v/>
      </c>
      <c r="AQ88" s="3">
        <f>COUNTIFS(Items!$H$2:$H$5547,$H88,Items!$I$2:$I$5547,"Open educational resource")</f>
        <v/>
      </c>
      <c r="AR88" s="3">
        <f>COUNTIFS(Items!$H$2:$H$5547,$H88,Items!$I$2:$I$5547,"Other")</f>
        <v/>
      </c>
      <c r="AS88" s="3">
        <f>COUNTIFS(Items!$H$2:$H$5547,$H88,Items!$S$2:$S$5547,"*OpenAlex*")</f>
        <v/>
      </c>
      <c r="AT88" s="3">
        <f>COUNTIFS(Items!$H$2:$H$5547,$H88,Items!$S$2:$S$5547,"*NIH*")</f>
        <v/>
      </c>
      <c r="AU88" s="3" t="inlineStr"/>
      <c r="AV88" s="3">
        <f>COUNTIFS(Items!$H$2:$H$5547,$H88,Items!$AE$2:$AE$5547,"Yes")</f>
        <v/>
      </c>
      <c r="AW88" s="3" t="n">
        <v>0</v>
      </c>
    </row>
    <row r="89">
      <c r="A89" s="3" t="n">
        <v>88</v>
      </c>
      <c r="B89" s="3" t="inlineStr">
        <is>
          <t>Corujo Martin</t>
        </is>
      </c>
      <c r="C89" s="3" t="inlineStr">
        <is>
          <t>Ines</t>
        </is>
      </c>
      <c r="D89" s="3" t="inlineStr">
        <is>
          <t>Ines Corujo Martin</t>
        </is>
      </c>
      <c r="E89" s="3" t="inlineStr">
        <is>
          <t>Assistant Professor</t>
        </is>
      </c>
      <c r="F89" s="3" t="inlineStr">
        <is>
          <t>NYC College of Technology</t>
        </is>
      </c>
      <c r="G89" s="3" t="inlineStr">
        <is>
          <t>Humanities</t>
        </is>
      </c>
      <c r="H89" s="3" t="inlineStr">
        <is>
          <t>ICorujoMartin@citytech.cuny.edu</t>
        </is>
      </c>
      <c r="I89" s="3" t="inlineStr">
        <is>
          <t>L-630</t>
        </is>
      </c>
      <c r="J89" s="3" t="inlineStr">
        <is>
          <t>https://www.citytech.cuny.edu/faculty/icorujomartin</t>
        </is>
      </c>
      <c r="K89" s="3" t="inlineStr"/>
      <c r="L89" s="3" t="b">
        <v>0</v>
      </c>
      <c r="M89" s="3" t="n"/>
      <c r="N89" s="3" t="n"/>
      <c r="O89" s="3" t="n"/>
      <c r="P89" s="3" t="n"/>
      <c r="Q89" s="3" t="inlineStr"/>
      <c r="R89" s="3" t="inlineStr"/>
      <c r="S89" s="3" t="inlineStr"/>
      <c r="T89" s="3">
        <f>COUNTIFS(Items!$H$2:$H$5547,$H89)</f>
        <v/>
      </c>
      <c r="U89" s="3">
        <f>COUNTIFS(Items!$H$2:$H$5547,$H89,Items!$I$2:$I$5547,"Journal article")</f>
        <v/>
      </c>
      <c r="V89" s="3">
        <f>COUNTIFS(Items!$H$2:$H$5547,$H89,Items!$I$2:$I$5547,"Conference paper")</f>
        <v/>
      </c>
      <c r="W89" s="3">
        <f>COUNTIFS(Items!$H$2:$H$5547,$H89,Items!$I$2:$I$5547,"Book")</f>
        <v/>
      </c>
      <c r="X89" s="3">
        <f>COUNTIFS(Items!$H$2:$H$5547,$H89,Items!$I$2:$I$5547,"Book chapter")</f>
        <v/>
      </c>
      <c r="Y89" s="3">
        <f>COUNTIFS(Items!$H$2:$H$5547,$H89,Items!$I$2:$I$5547,"Conference presentation")</f>
        <v/>
      </c>
      <c r="Z89" s="3">
        <f>COUNTIFS(Items!$H$2:$H$5547,$H89,Items!$I$2:$I$5547,"Technical report")</f>
        <v/>
      </c>
      <c r="AA89" s="3">
        <f>COUNTIFS(Items!$H$2:$H$5547,$H89,Items!$I$2:$I$5547,"Paper (venue type unclear)")</f>
        <v/>
      </c>
      <c r="AB89" s="3">
        <f>COUNTIFS(Items!$H$2:$H$5547,$H89,Items!$I$2:$I$5547,"Patent")</f>
        <v/>
      </c>
      <c r="AC89" s="3">
        <f>COUNTIFS(Items!$H$2:$H$5547,$H89,Items!$I$2:$I$5547,"Grant")</f>
        <v/>
      </c>
      <c r="AD89" s="3">
        <f>COUNTIFS(Items!$H$2:$H$5547,$H89,Items!$Q$2:$Q$5547,"&lt;&gt;")</f>
        <v/>
      </c>
      <c r="AE89" s="3">
        <f>COUNTIFS(Items!$H$2:$H$5547,$H89,Items!$S$2:$S$5547,"*Dept bio*")</f>
        <v/>
      </c>
      <c r="AF89" s="3">
        <f>COUNTIFS(Items!$H$2:$H$5547,$H89,Items!$S$2:$S$5547,"*CUNY Academic Works*")</f>
        <v/>
      </c>
      <c r="AG89" s="3">
        <f>COUNTIFS(Items!$H$2:$H$5547,$H89,Items!$S$2:$S$5547,"*ORCID*")</f>
        <v/>
      </c>
      <c r="AH89" s="3">
        <f>COUNTIFS(Items!$H$2:$H$5547,$H89,Items!$S$2:$S$5547,"*Crossref*")</f>
        <v/>
      </c>
      <c r="AI89" s="3">
        <f>COUNTIFS(Items!$H$2:$H$5547,$H89,Items!$S$2:$S$5547,"*NSF*")</f>
        <v/>
      </c>
      <c r="AJ89" s="3">
        <f>COUNTIFS(Items!$H$2:$H$5547,$H89,Items!$S$2:$S$5547,"*Google Scholar*")</f>
        <v/>
      </c>
      <c r="AK89" s="3" t="inlineStr"/>
      <c r="AL89" s="3" t="inlineStr">
        <is>
          <t>School of Arts &amp; Sciences</t>
        </is>
      </c>
      <c r="AM89" s="3" t="inlineStr">
        <is>
          <t>Full-time</t>
        </is>
      </c>
      <c r="AN89" s="3">
        <f>COUNTIFS(Items!$H$2:$H$5547,$H89,Items!$I$2:$I$5547,"Preprint")</f>
        <v/>
      </c>
      <c r="AO89" s="3">
        <f>COUNTIFS(Items!$H$2:$H$5547,$H89,Items!$I$2:$I$5547,"Dataset")</f>
        <v/>
      </c>
      <c r="AP89" s="3">
        <f>COUNTIFS(Items!$H$2:$H$5547,$H89,Items!$I$2:$I$5547,"Dissertation")</f>
        <v/>
      </c>
      <c r="AQ89" s="3">
        <f>COUNTIFS(Items!$H$2:$H$5547,$H89,Items!$I$2:$I$5547,"Open educational resource")</f>
        <v/>
      </c>
      <c r="AR89" s="3">
        <f>COUNTIFS(Items!$H$2:$H$5547,$H89,Items!$I$2:$I$5547,"Other")</f>
        <v/>
      </c>
      <c r="AS89" s="3">
        <f>COUNTIFS(Items!$H$2:$H$5547,$H89,Items!$S$2:$S$5547,"*OpenAlex*")</f>
        <v/>
      </c>
      <c r="AT89" s="3">
        <f>COUNTIFS(Items!$H$2:$H$5547,$H89,Items!$S$2:$S$5547,"*NIH*")</f>
        <v/>
      </c>
      <c r="AU89" s="3" t="inlineStr"/>
      <c r="AV89" s="3">
        <f>COUNTIFS(Items!$H$2:$H$5547,$H89,Items!$AE$2:$AE$5547,"Yes")</f>
        <v/>
      </c>
      <c r="AW89" s="3" t="n">
        <v>0</v>
      </c>
    </row>
    <row r="90">
      <c r="A90" s="3" t="n">
        <v>89</v>
      </c>
      <c r="B90" s="3" t="inlineStr">
        <is>
          <t>Delilkan</t>
        </is>
      </c>
      <c r="C90" s="3" t="inlineStr">
        <is>
          <t>Ann</t>
        </is>
      </c>
      <c r="D90" s="3" t="inlineStr">
        <is>
          <t>Ann Delilkan</t>
        </is>
      </c>
      <c r="E90" s="3" t="inlineStr">
        <is>
          <t>Chair</t>
        </is>
      </c>
      <c r="F90" s="3" t="inlineStr">
        <is>
          <t>NYC College of Technology</t>
        </is>
      </c>
      <c r="G90" s="3" t="inlineStr">
        <is>
          <t>Humanities</t>
        </is>
      </c>
      <c r="H90" s="3" t="inlineStr">
        <is>
          <t>ADelilkan@citytech.cuny.edu</t>
        </is>
      </c>
      <c r="I90" s="3" t="inlineStr">
        <is>
          <t>L-630</t>
        </is>
      </c>
      <c r="J90" s="3" t="inlineStr">
        <is>
          <t>https://www.citytech.cuny.edu/faculty/adelilkan</t>
        </is>
      </c>
      <c r="K90" s="3" t="inlineStr"/>
      <c r="L90" s="3" t="b">
        <v>0</v>
      </c>
      <c r="M90" s="3" t="n"/>
      <c r="N90" s="3" t="n"/>
      <c r="O90" s="3" t="n"/>
      <c r="P90" s="3" t="n"/>
      <c r="Q90" s="3" t="inlineStr"/>
      <c r="R90" s="3" t="inlineStr"/>
      <c r="S90" s="3" t="inlineStr"/>
      <c r="T90" s="3">
        <f>COUNTIFS(Items!$H$2:$H$5547,$H90)</f>
        <v/>
      </c>
      <c r="U90" s="3">
        <f>COUNTIFS(Items!$H$2:$H$5547,$H90,Items!$I$2:$I$5547,"Journal article")</f>
        <v/>
      </c>
      <c r="V90" s="3">
        <f>COUNTIFS(Items!$H$2:$H$5547,$H90,Items!$I$2:$I$5547,"Conference paper")</f>
        <v/>
      </c>
      <c r="W90" s="3">
        <f>COUNTIFS(Items!$H$2:$H$5547,$H90,Items!$I$2:$I$5547,"Book")</f>
        <v/>
      </c>
      <c r="X90" s="3">
        <f>COUNTIFS(Items!$H$2:$H$5547,$H90,Items!$I$2:$I$5547,"Book chapter")</f>
        <v/>
      </c>
      <c r="Y90" s="3">
        <f>COUNTIFS(Items!$H$2:$H$5547,$H90,Items!$I$2:$I$5547,"Conference presentation")</f>
        <v/>
      </c>
      <c r="Z90" s="3">
        <f>COUNTIFS(Items!$H$2:$H$5547,$H90,Items!$I$2:$I$5547,"Technical report")</f>
        <v/>
      </c>
      <c r="AA90" s="3">
        <f>COUNTIFS(Items!$H$2:$H$5547,$H90,Items!$I$2:$I$5547,"Paper (venue type unclear)")</f>
        <v/>
      </c>
      <c r="AB90" s="3">
        <f>COUNTIFS(Items!$H$2:$H$5547,$H90,Items!$I$2:$I$5547,"Patent")</f>
        <v/>
      </c>
      <c r="AC90" s="3">
        <f>COUNTIFS(Items!$H$2:$H$5547,$H90,Items!$I$2:$I$5547,"Grant")</f>
        <v/>
      </c>
      <c r="AD90" s="3">
        <f>COUNTIFS(Items!$H$2:$H$5547,$H90,Items!$Q$2:$Q$5547,"&lt;&gt;")</f>
        <v/>
      </c>
      <c r="AE90" s="3">
        <f>COUNTIFS(Items!$H$2:$H$5547,$H90,Items!$S$2:$S$5547,"*Dept bio*")</f>
        <v/>
      </c>
      <c r="AF90" s="3">
        <f>COUNTIFS(Items!$H$2:$H$5547,$H90,Items!$S$2:$S$5547,"*CUNY Academic Works*")</f>
        <v/>
      </c>
      <c r="AG90" s="3">
        <f>COUNTIFS(Items!$H$2:$H$5547,$H90,Items!$S$2:$S$5547,"*ORCID*")</f>
        <v/>
      </c>
      <c r="AH90" s="3">
        <f>COUNTIFS(Items!$H$2:$H$5547,$H90,Items!$S$2:$S$5547,"*Crossref*")</f>
        <v/>
      </c>
      <c r="AI90" s="3">
        <f>COUNTIFS(Items!$H$2:$H$5547,$H90,Items!$S$2:$S$5547,"*NSF*")</f>
        <v/>
      </c>
      <c r="AJ90" s="3">
        <f>COUNTIFS(Items!$H$2:$H$5547,$H90,Items!$S$2:$S$5547,"*Google Scholar*")</f>
        <v/>
      </c>
      <c r="AK90" s="3" t="inlineStr"/>
      <c r="AL90" s="3" t="inlineStr">
        <is>
          <t>School of Arts &amp; Sciences</t>
        </is>
      </c>
      <c r="AM90" s="3" t="inlineStr">
        <is>
          <t>Full-time</t>
        </is>
      </c>
      <c r="AN90" s="3">
        <f>COUNTIFS(Items!$H$2:$H$5547,$H90,Items!$I$2:$I$5547,"Preprint")</f>
        <v/>
      </c>
      <c r="AO90" s="3">
        <f>COUNTIFS(Items!$H$2:$H$5547,$H90,Items!$I$2:$I$5547,"Dataset")</f>
        <v/>
      </c>
      <c r="AP90" s="3">
        <f>COUNTIFS(Items!$H$2:$H$5547,$H90,Items!$I$2:$I$5547,"Dissertation")</f>
        <v/>
      </c>
      <c r="AQ90" s="3">
        <f>COUNTIFS(Items!$H$2:$H$5547,$H90,Items!$I$2:$I$5547,"Open educational resource")</f>
        <v/>
      </c>
      <c r="AR90" s="3">
        <f>COUNTIFS(Items!$H$2:$H$5547,$H90,Items!$I$2:$I$5547,"Other")</f>
        <v/>
      </c>
      <c r="AS90" s="3">
        <f>COUNTIFS(Items!$H$2:$H$5547,$H90,Items!$S$2:$S$5547,"*OpenAlex*")</f>
        <v/>
      </c>
      <c r="AT90" s="3">
        <f>COUNTIFS(Items!$H$2:$H$5547,$H90,Items!$S$2:$S$5547,"*NIH*")</f>
        <v/>
      </c>
      <c r="AU90" s="3" t="inlineStr"/>
      <c r="AV90" s="3">
        <f>COUNTIFS(Items!$H$2:$H$5547,$H90,Items!$AE$2:$AE$5547,"Yes")</f>
        <v/>
      </c>
      <c r="AW90" s="3" t="n">
        <v>0</v>
      </c>
    </row>
    <row r="91">
      <c r="A91" s="3" t="n">
        <v>90</v>
      </c>
      <c r="B91" s="3" t="inlineStr">
        <is>
          <t>Griffith</t>
        </is>
      </c>
      <c r="C91" s="3" t="inlineStr">
        <is>
          <t>Jaclyn</t>
        </is>
      </c>
      <c r="D91" s="3" t="inlineStr">
        <is>
          <t>Jaclyn Griffith</t>
        </is>
      </c>
      <c r="E91" s="3" t="inlineStr">
        <is>
          <t>Lecturer</t>
        </is>
      </c>
      <c r="F91" s="3" t="inlineStr">
        <is>
          <t>NYC College of Technology</t>
        </is>
      </c>
      <c r="G91" s="3" t="inlineStr">
        <is>
          <t>Humanities</t>
        </is>
      </c>
      <c r="H91" s="3" t="inlineStr">
        <is>
          <t>JGriffith@citytech.cuny.edu</t>
        </is>
      </c>
      <c r="I91" s="3" t="inlineStr">
        <is>
          <t>L-630</t>
        </is>
      </c>
      <c r="J91" s="3" t="inlineStr">
        <is>
          <t>https://www.citytech.cuny.edu/faculty/jgriffith</t>
        </is>
      </c>
      <c r="K91" s="3" t="inlineStr"/>
      <c r="L91" s="3" t="b">
        <v>0</v>
      </c>
      <c r="M91" s="3" t="n"/>
      <c r="N91" s="3" t="n"/>
      <c r="O91" s="3" t="n"/>
      <c r="P91" s="3" t="n"/>
      <c r="Q91" s="3" t="inlineStr"/>
      <c r="R91" s="3" t="inlineStr"/>
      <c r="S91" s="3" t="inlineStr"/>
      <c r="T91" s="3">
        <f>COUNTIFS(Items!$H$2:$H$5547,$H91)</f>
        <v/>
      </c>
      <c r="U91" s="3">
        <f>COUNTIFS(Items!$H$2:$H$5547,$H91,Items!$I$2:$I$5547,"Journal article")</f>
        <v/>
      </c>
      <c r="V91" s="3">
        <f>COUNTIFS(Items!$H$2:$H$5547,$H91,Items!$I$2:$I$5547,"Conference paper")</f>
        <v/>
      </c>
      <c r="W91" s="3">
        <f>COUNTIFS(Items!$H$2:$H$5547,$H91,Items!$I$2:$I$5547,"Book")</f>
        <v/>
      </c>
      <c r="X91" s="3">
        <f>COUNTIFS(Items!$H$2:$H$5547,$H91,Items!$I$2:$I$5547,"Book chapter")</f>
        <v/>
      </c>
      <c r="Y91" s="3">
        <f>COUNTIFS(Items!$H$2:$H$5547,$H91,Items!$I$2:$I$5547,"Conference presentation")</f>
        <v/>
      </c>
      <c r="Z91" s="3">
        <f>COUNTIFS(Items!$H$2:$H$5547,$H91,Items!$I$2:$I$5547,"Technical report")</f>
        <v/>
      </c>
      <c r="AA91" s="3">
        <f>COUNTIFS(Items!$H$2:$H$5547,$H91,Items!$I$2:$I$5547,"Paper (venue type unclear)")</f>
        <v/>
      </c>
      <c r="AB91" s="3">
        <f>COUNTIFS(Items!$H$2:$H$5547,$H91,Items!$I$2:$I$5547,"Patent")</f>
        <v/>
      </c>
      <c r="AC91" s="3">
        <f>COUNTIFS(Items!$H$2:$H$5547,$H91,Items!$I$2:$I$5547,"Grant")</f>
        <v/>
      </c>
      <c r="AD91" s="3">
        <f>COUNTIFS(Items!$H$2:$H$5547,$H91,Items!$Q$2:$Q$5547,"&lt;&gt;")</f>
        <v/>
      </c>
      <c r="AE91" s="3">
        <f>COUNTIFS(Items!$H$2:$H$5547,$H91,Items!$S$2:$S$5547,"*Dept bio*")</f>
        <v/>
      </c>
      <c r="AF91" s="3">
        <f>COUNTIFS(Items!$H$2:$H$5547,$H91,Items!$S$2:$S$5547,"*CUNY Academic Works*")</f>
        <v/>
      </c>
      <c r="AG91" s="3">
        <f>COUNTIFS(Items!$H$2:$H$5547,$H91,Items!$S$2:$S$5547,"*ORCID*")</f>
        <v/>
      </c>
      <c r="AH91" s="3">
        <f>COUNTIFS(Items!$H$2:$H$5547,$H91,Items!$S$2:$S$5547,"*Crossref*")</f>
        <v/>
      </c>
      <c r="AI91" s="3">
        <f>COUNTIFS(Items!$H$2:$H$5547,$H91,Items!$S$2:$S$5547,"*NSF*")</f>
        <v/>
      </c>
      <c r="AJ91" s="3">
        <f>COUNTIFS(Items!$H$2:$H$5547,$H91,Items!$S$2:$S$5547,"*Google Scholar*")</f>
        <v/>
      </c>
      <c r="AK91" s="3" t="inlineStr"/>
      <c r="AL91" s="3" t="inlineStr">
        <is>
          <t>School of Arts &amp; Sciences</t>
        </is>
      </c>
      <c r="AM91" s="3" t="inlineStr">
        <is>
          <t>Full-time</t>
        </is>
      </c>
      <c r="AN91" s="3">
        <f>COUNTIFS(Items!$H$2:$H$5547,$H91,Items!$I$2:$I$5547,"Preprint")</f>
        <v/>
      </c>
      <c r="AO91" s="3">
        <f>COUNTIFS(Items!$H$2:$H$5547,$H91,Items!$I$2:$I$5547,"Dataset")</f>
        <v/>
      </c>
      <c r="AP91" s="3">
        <f>COUNTIFS(Items!$H$2:$H$5547,$H91,Items!$I$2:$I$5547,"Dissertation")</f>
        <v/>
      </c>
      <c r="AQ91" s="3">
        <f>COUNTIFS(Items!$H$2:$H$5547,$H91,Items!$I$2:$I$5547,"Open educational resource")</f>
        <v/>
      </c>
      <c r="AR91" s="3">
        <f>COUNTIFS(Items!$H$2:$H$5547,$H91,Items!$I$2:$I$5547,"Other")</f>
        <v/>
      </c>
      <c r="AS91" s="3">
        <f>COUNTIFS(Items!$H$2:$H$5547,$H91,Items!$S$2:$S$5547,"*OpenAlex*")</f>
        <v/>
      </c>
      <c r="AT91" s="3">
        <f>COUNTIFS(Items!$H$2:$H$5547,$H91,Items!$S$2:$S$5547,"*NIH*")</f>
        <v/>
      </c>
      <c r="AU91" s="3" t="inlineStr"/>
      <c r="AV91" s="3">
        <f>COUNTIFS(Items!$H$2:$H$5547,$H91,Items!$AE$2:$AE$5547,"Yes")</f>
        <v/>
      </c>
      <c r="AW91" s="3" t="n">
        <v>0</v>
      </c>
    </row>
    <row r="92">
      <c r="A92" s="3" t="n">
        <v>91</v>
      </c>
      <c r="B92" s="3" t="inlineStr">
        <is>
          <t>Lachheb</t>
        </is>
      </c>
      <c r="C92" s="3" t="inlineStr">
        <is>
          <t>Khalid</t>
        </is>
      </c>
      <c r="D92" s="3" t="inlineStr">
        <is>
          <t>Khalid Lachheb</t>
        </is>
      </c>
      <c r="E92" s="3" t="inlineStr">
        <is>
          <t>Associate Professor</t>
        </is>
      </c>
      <c r="F92" s="3" t="inlineStr">
        <is>
          <t>NYC College of Technology</t>
        </is>
      </c>
      <c r="G92" s="3" t="inlineStr">
        <is>
          <t>Humanities</t>
        </is>
      </c>
      <c r="H92" s="3" t="inlineStr">
        <is>
          <t>KLachheb@citytech.cuny.edu</t>
        </is>
      </c>
      <c r="I92" s="3" t="inlineStr">
        <is>
          <t>L-630</t>
        </is>
      </c>
      <c r="J92" s="3" t="inlineStr">
        <is>
          <t>https://www.citytech.cuny.edu/faculty/klachheb</t>
        </is>
      </c>
      <c r="K92" s="3" t="inlineStr"/>
      <c r="L92" s="3" t="b">
        <v>0</v>
      </c>
      <c r="M92" s="3" t="n"/>
      <c r="N92" s="3" t="n"/>
      <c r="O92" s="3" t="n"/>
      <c r="P92" s="3" t="n"/>
      <c r="Q92" s="3" t="inlineStr"/>
      <c r="R92" s="3" t="inlineStr"/>
      <c r="S92" s="3" t="inlineStr"/>
      <c r="T92" s="3">
        <f>COUNTIFS(Items!$H$2:$H$5547,$H92)</f>
        <v/>
      </c>
      <c r="U92" s="3">
        <f>COUNTIFS(Items!$H$2:$H$5547,$H92,Items!$I$2:$I$5547,"Journal article")</f>
        <v/>
      </c>
      <c r="V92" s="3">
        <f>COUNTIFS(Items!$H$2:$H$5547,$H92,Items!$I$2:$I$5547,"Conference paper")</f>
        <v/>
      </c>
      <c r="W92" s="3">
        <f>COUNTIFS(Items!$H$2:$H$5547,$H92,Items!$I$2:$I$5547,"Book")</f>
        <v/>
      </c>
      <c r="X92" s="3">
        <f>COUNTIFS(Items!$H$2:$H$5547,$H92,Items!$I$2:$I$5547,"Book chapter")</f>
        <v/>
      </c>
      <c r="Y92" s="3">
        <f>COUNTIFS(Items!$H$2:$H$5547,$H92,Items!$I$2:$I$5547,"Conference presentation")</f>
        <v/>
      </c>
      <c r="Z92" s="3">
        <f>COUNTIFS(Items!$H$2:$H$5547,$H92,Items!$I$2:$I$5547,"Technical report")</f>
        <v/>
      </c>
      <c r="AA92" s="3">
        <f>COUNTIFS(Items!$H$2:$H$5547,$H92,Items!$I$2:$I$5547,"Paper (venue type unclear)")</f>
        <v/>
      </c>
      <c r="AB92" s="3">
        <f>COUNTIFS(Items!$H$2:$H$5547,$H92,Items!$I$2:$I$5547,"Patent")</f>
        <v/>
      </c>
      <c r="AC92" s="3">
        <f>COUNTIFS(Items!$H$2:$H$5547,$H92,Items!$I$2:$I$5547,"Grant")</f>
        <v/>
      </c>
      <c r="AD92" s="3">
        <f>COUNTIFS(Items!$H$2:$H$5547,$H92,Items!$Q$2:$Q$5547,"&lt;&gt;")</f>
        <v/>
      </c>
      <c r="AE92" s="3">
        <f>COUNTIFS(Items!$H$2:$H$5547,$H92,Items!$S$2:$S$5547,"*Dept bio*")</f>
        <v/>
      </c>
      <c r="AF92" s="3">
        <f>COUNTIFS(Items!$H$2:$H$5547,$H92,Items!$S$2:$S$5547,"*CUNY Academic Works*")</f>
        <v/>
      </c>
      <c r="AG92" s="3">
        <f>COUNTIFS(Items!$H$2:$H$5547,$H92,Items!$S$2:$S$5547,"*ORCID*")</f>
        <v/>
      </c>
      <c r="AH92" s="3">
        <f>COUNTIFS(Items!$H$2:$H$5547,$H92,Items!$S$2:$S$5547,"*Crossref*")</f>
        <v/>
      </c>
      <c r="AI92" s="3">
        <f>COUNTIFS(Items!$H$2:$H$5547,$H92,Items!$S$2:$S$5547,"*NSF*")</f>
        <v/>
      </c>
      <c r="AJ92" s="3">
        <f>COUNTIFS(Items!$H$2:$H$5547,$H92,Items!$S$2:$S$5547,"*Google Scholar*")</f>
        <v/>
      </c>
      <c r="AK92" s="3" t="inlineStr"/>
      <c r="AL92" s="3" t="inlineStr">
        <is>
          <t>School of Arts &amp; Sciences</t>
        </is>
      </c>
      <c r="AM92" s="3" t="inlineStr">
        <is>
          <t>Full-time</t>
        </is>
      </c>
      <c r="AN92" s="3">
        <f>COUNTIFS(Items!$H$2:$H$5547,$H92,Items!$I$2:$I$5547,"Preprint")</f>
        <v/>
      </c>
      <c r="AO92" s="3">
        <f>COUNTIFS(Items!$H$2:$H$5547,$H92,Items!$I$2:$I$5547,"Dataset")</f>
        <v/>
      </c>
      <c r="AP92" s="3">
        <f>COUNTIFS(Items!$H$2:$H$5547,$H92,Items!$I$2:$I$5547,"Dissertation")</f>
        <v/>
      </c>
      <c r="AQ92" s="3">
        <f>COUNTIFS(Items!$H$2:$H$5547,$H92,Items!$I$2:$I$5547,"Open educational resource")</f>
        <v/>
      </c>
      <c r="AR92" s="3">
        <f>COUNTIFS(Items!$H$2:$H$5547,$H92,Items!$I$2:$I$5547,"Other")</f>
        <v/>
      </c>
      <c r="AS92" s="3">
        <f>COUNTIFS(Items!$H$2:$H$5547,$H92,Items!$S$2:$S$5547,"*OpenAlex*")</f>
        <v/>
      </c>
      <c r="AT92" s="3">
        <f>COUNTIFS(Items!$H$2:$H$5547,$H92,Items!$S$2:$S$5547,"*NIH*")</f>
        <v/>
      </c>
      <c r="AU92" s="3" t="inlineStr"/>
      <c r="AV92" s="3">
        <f>COUNTIFS(Items!$H$2:$H$5547,$H92,Items!$AE$2:$AE$5547,"Yes")</f>
        <v/>
      </c>
      <c r="AW92" s="3" t="n">
        <v>0</v>
      </c>
    </row>
    <row r="93">
      <c r="A93" s="3" t="n">
        <v>92</v>
      </c>
      <c r="B93" s="3" t="inlineStr">
        <is>
          <t>Lee</t>
        </is>
      </c>
      <c r="C93" s="3" t="inlineStr">
        <is>
          <t>David</t>
        </is>
      </c>
      <c r="D93" s="3" t="inlineStr">
        <is>
          <t>David Lee</t>
        </is>
      </c>
      <c r="E93" s="3" t="inlineStr">
        <is>
          <t>Associate Professor</t>
        </is>
      </c>
      <c r="F93" s="3" t="inlineStr">
        <is>
          <t>NYC College of Technology</t>
        </is>
      </c>
      <c r="G93" s="3" t="inlineStr">
        <is>
          <t>Humanities</t>
        </is>
      </c>
      <c r="H93" s="3" t="inlineStr">
        <is>
          <t>DLee@citytech.cuny.edu</t>
        </is>
      </c>
      <c r="I93" s="3" t="inlineStr">
        <is>
          <t>L-630</t>
        </is>
      </c>
      <c r="J93" s="3" t="inlineStr">
        <is>
          <t>https://www.citytech.cuny.edu/faculty/dlee</t>
        </is>
      </c>
      <c r="K93" s="3" t="inlineStr"/>
      <c r="L93" s="3" t="b">
        <v>0</v>
      </c>
      <c r="M93" s="3" t="n"/>
      <c r="N93" s="3" t="n"/>
      <c r="O93" s="3" t="n"/>
      <c r="P93" s="3" t="n"/>
      <c r="Q93" s="3" t="inlineStr"/>
      <c r="R93" s="3" t="inlineStr"/>
      <c r="S93" s="3" t="inlineStr"/>
      <c r="T93" s="3">
        <f>COUNTIFS(Items!$H$2:$H$5547,$H93)</f>
        <v/>
      </c>
      <c r="U93" s="3">
        <f>COUNTIFS(Items!$H$2:$H$5547,$H93,Items!$I$2:$I$5547,"Journal article")</f>
        <v/>
      </c>
      <c r="V93" s="3">
        <f>COUNTIFS(Items!$H$2:$H$5547,$H93,Items!$I$2:$I$5547,"Conference paper")</f>
        <v/>
      </c>
      <c r="W93" s="3">
        <f>COUNTIFS(Items!$H$2:$H$5547,$H93,Items!$I$2:$I$5547,"Book")</f>
        <v/>
      </c>
      <c r="X93" s="3">
        <f>COUNTIFS(Items!$H$2:$H$5547,$H93,Items!$I$2:$I$5547,"Book chapter")</f>
        <v/>
      </c>
      <c r="Y93" s="3">
        <f>COUNTIFS(Items!$H$2:$H$5547,$H93,Items!$I$2:$I$5547,"Conference presentation")</f>
        <v/>
      </c>
      <c r="Z93" s="3">
        <f>COUNTIFS(Items!$H$2:$H$5547,$H93,Items!$I$2:$I$5547,"Technical report")</f>
        <v/>
      </c>
      <c r="AA93" s="3">
        <f>COUNTIFS(Items!$H$2:$H$5547,$H93,Items!$I$2:$I$5547,"Paper (venue type unclear)")</f>
        <v/>
      </c>
      <c r="AB93" s="3">
        <f>COUNTIFS(Items!$H$2:$H$5547,$H93,Items!$I$2:$I$5547,"Patent")</f>
        <v/>
      </c>
      <c r="AC93" s="3">
        <f>COUNTIFS(Items!$H$2:$H$5547,$H93,Items!$I$2:$I$5547,"Grant")</f>
        <v/>
      </c>
      <c r="AD93" s="3">
        <f>COUNTIFS(Items!$H$2:$H$5547,$H93,Items!$Q$2:$Q$5547,"&lt;&gt;")</f>
        <v/>
      </c>
      <c r="AE93" s="3">
        <f>COUNTIFS(Items!$H$2:$H$5547,$H93,Items!$S$2:$S$5547,"*Dept bio*")</f>
        <v/>
      </c>
      <c r="AF93" s="3">
        <f>COUNTIFS(Items!$H$2:$H$5547,$H93,Items!$S$2:$S$5547,"*CUNY Academic Works*")</f>
        <v/>
      </c>
      <c r="AG93" s="3">
        <f>COUNTIFS(Items!$H$2:$H$5547,$H93,Items!$S$2:$S$5547,"*ORCID*")</f>
        <v/>
      </c>
      <c r="AH93" s="3">
        <f>COUNTIFS(Items!$H$2:$H$5547,$H93,Items!$S$2:$S$5547,"*Crossref*")</f>
        <v/>
      </c>
      <c r="AI93" s="3">
        <f>COUNTIFS(Items!$H$2:$H$5547,$H93,Items!$S$2:$S$5547,"*NSF*")</f>
        <v/>
      </c>
      <c r="AJ93" s="3">
        <f>COUNTIFS(Items!$H$2:$H$5547,$H93,Items!$S$2:$S$5547,"*Google Scholar*")</f>
        <v/>
      </c>
      <c r="AK93" s="3" t="inlineStr"/>
      <c r="AL93" s="3" t="inlineStr">
        <is>
          <t>School of Arts &amp; Sciences</t>
        </is>
      </c>
      <c r="AM93" s="3" t="inlineStr">
        <is>
          <t>Full-time</t>
        </is>
      </c>
      <c r="AN93" s="3">
        <f>COUNTIFS(Items!$H$2:$H$5547,$H93,Items!$I$2:$I$5547,"Preprint")</f>
        <v/>
      </c>
      <c r="AO93" s="3">
        <f>COUNTIFS(Items!$H$2:$H$5547,$H93,Items!$I$2:$I$5547,"Dataset")</f>
        <v/>
      </c>
      <c r="AP93" s="3">
        <f>COUNTIFS(Items!$H$2:$H$5547,$H93,Items!$I$2:$I$5547,"Dissertation")</f>
        <v/>
      </c>
      <c r="AQ93" s="3">
        <f>COUNTIFS(Items!$H$2:$H$5547,$H93,Items!$I$2:$I$5547,"Open educational resource")</f>
        <v/>
      </c>
      <c r="AR93" s="3">
        <f>COUNTIFS(Items!$H$2:$H$5547,$H93,Items!$I$2:$I$5547,"Other")</f>
        <v/>
      </c>
      <c r="AS93" s="3">
        <f>COUNTIFS(Items!$H$2:$H$5547,$H93,Items!$S$2:$S$5547,"*OpenAlex*")</f>
        <v/>
      </c>
      <c r="AT93" s="3">
        <f>COUNTIFS(Items!$H$2:$H$5547,$H93,Items!$S$2:$S$5547,"*NIH*")</f>
        <v/>
      </c>
      <c r="AU93" s="3" t="inlineStr"/>
      <c r="AV93" s="3">
        <f>COUNTIFS(Items!$H$2:$H$5547,$H93,Items!$AE$2:$AE$5547,"Yes")</f>
        <v/>
      </c>
      <c r="AW93" s="3" t="n">
        <v>0</v>
      </c>
    </row>
    <row r="94">
      <c r="A94" s="3" t="n">
        <v>93</v>
      </c>
      <c r="B94" s="3" t="inlineStr">
        <is>
          <t>McAuliffe</t>
        </is>
      </c>
      <c r="C94" s="3" t="inlineStr">
        <is>
          <t>Michael</t>
        </is>
      </c>
      <c r="D94" s="3" t="inlineStr">
        <is>
          <t>Michael McAuliffe</t>
        </is>
      </c>
      <c r="E94" s="3" t="inlineStr">
        <is>
          <t>Lecturer</t>
        </is>
      </c>
      <c r="F94" s="3" t="inlineStr">
        <is>
          <t>NYC College of Technology</t>
        </is>
      </c>
      <c r="G94" s="3" t="inlineStr">
        <is>
          <t>Humanities</t>
        </is>
      </c>
      <c r="H94" s="3" t="inlineStr">
        <is>
          <t>MMcauliffe@citytech.cuny.edu</t>
        </is>
      </c>
      <c r="I94" s="3" t="inlineStr">
        <is>
          <t>L-630</t>
        </is>
      </c>
      <c r="J94" s="3" t="inlineStr">
        <is>
          <t>https://www.citytech.cuny.edu/faculty/mmcauliffe</t>
        </is>
      </c>
      <c r="K94" s="3" t="inlineStr"/>
      <c r="L94" s="3" t="b">
        <v>0</v>
      </c>
      <c r="M94" s="3" t="n"/>
      <c r="N94" s="3" t="n"/>
      <c r="O94" s="3" t="n"/>
      <c r="P94" s="3" t="n"/>
      <c r="Q94" s="3" t="inlineStr"/>
      <c r="R94" s="3" t="inlineStr"/>
      <c r="S94" s="3" t="inlineStr"/>
      <c r="T94" s="3">
        <f>COUNTIFS(Items!$H$2:$H$5547,$H94)</f>
        <v/>
      </c>
      <c r="U94" s="3">
        <f>COUNTIFS(Items!$H$2:$H$5547,$H94,Items!$I$2:$I$5547,"Journal article")</f>
        <v/>
      </c>
      <c r="V94" s="3">
        <f>COUNTIFS(Items!$H$2:$H$5547,$H94,Items!$I$2:$I$5547,"Conference paper")</f>
        <v/>
      </c>
      <c r="W94" s="3">
        <f>COUNTIFS(Items!$H$2:$H$5547,$H94,Items!$I$2:$I$5547,"Book")</f>
        <v/>
      </c>
      <c r="X94" s="3">
        <f>COUNTIFS(Items!$H$2:$H$5547,$H94,Items!$I$2:$I$5547,"Book chapter")</f>
        <v/>
      </c>
      <c r="Y94" s="3">
        <f>COUNTIFS(Items!$H$2:$H$5547,$H94,Items!$I$2:$I$5547,"Conference presentation")</f>
        <v/>
      </c>
      <c r="Z94" s="3">
        <f>COUNTIFS(Items!$H$2:$H$5547,$H94,Items!$I$2:$I$5547,"Technical report")</f>
        <v/>
      </c>
      <c r="AA94" s="3">
        <f>COUNTIFS(Items!$H$2:$H$5547,$H94,Items!$I$2:$I$5547,"Paper (venue type unclear)")</f>
        <v/>
      </c>
      <c r="AB94" s="3">
        <f>COUNTIFS(Items!$H$2:$H$5547,$H94,Items!$I$2:$I$5547,"Patent")</f>
        <v/>
      </c>
      <c r="AC94" s="3">
        <f>COUNTIFS(Items!$H$2:$H$5547,$H94,Items!$I$2:$I$5547,"Grant")</f>
        <v/>
      </c>
      <c r="AD94" s="3">
        <f>COUNTIFS(Items!$H$2:$H$5547,$H94,Items!$Q$2:$Q$5547,"&lt;&gt;")</f>
        <v/>
      </c>
      <c r="AE94" s="3">
        <f>COUNTIFS(Items!$H$2:$H$5547,$H94,Items!$S$2:$S$5547,"*Dept bio*")</f>
        <v/>
      </c>
      <c r="AF94" s="3">
        <f>COUNTIFS(Items!$H$2:$H$5547,$H94,Items!$S$2:$S$5547,"*CUNY Academic Works*")</f>
        <v/>
      </c>
      <c r="AG94" s="3">
        <f>COUNTIFS(Items!$H$2:$H$5547,$H94,Items!$S$2:$S$5547,"*ORCID*")</f>
        <v/>
      </c>
      <c r="AH94" s="3">
        <f>COUNTIFS(Items!$H$2:$H$5547,$H94,Items!$S$2:$S$5547,"*Crossref*")</f>
        <v/>
      </c>
      <c r="AI94" s="3">
        <f>COUNTIFS(Items!$H$2:$H$5547,$H94,Items!$S$2:$S$5547,"*NSF*")</f>
        <v/>
      </c>
      <c r="AJ94" s="3">
        <f>COUNTIFS(Items!$H$2:$H$5547,$H94,Items!$S$2:$S$5547,"*Google Scholar*")</f>
        <v/>
      </c>
      <c r="AK94" s="3" t="inlineStr"/>
      <c r="AL94" s="3" t="inlineStr">
        <is>
          <t>School of Arts &amp; Sciences</t>
        </is>
      </c>
      <c r="AM94" s="3" t="inlineStr">
        <is>
          <t>Full-time</t>
        </is>
      </c>
      <c r="AN94" s="3">
        <f>COUNTIFS(Items!$H$2:$H$5547,$H94,Items!$I$2:$I$5547,"Preprint")</f>
        <v/>
      </c>
      <c r="AO94" s="3">
        <f>COUNTIFS(Items!$H$2:$H$5547,$H94,Items!$I$2:$I$5547,"Dataset")</f>
        <v/>
      </c>
      <c r="AP94" s="3">
        <f>COUNTIFS(Items!$H$2:$H$5547,$H94,Items!$I$2:$I$5547,"Dissertation")</f>
        <v/>
      </c>
      <c r="AQ94" s="3">
        <f>COUNTIFS(Items!$H$2:$H$5547,$H94,Items!$I$2:$I$5547,"Open educational resource")</f>
        <v/>
      </c>
      <c r="AR94" s="3">
        <f>COUNTIFS(Items!$H$2:$H$5547,$H94,Items!$I$2:$I$5547,"Other")</f>
        <v/>
      </c>
      <c r="AS94" s="3">
        <f>COUNTIFS(Items!$H$2:$H$5547,$H94,Items!$S$2:$S$5547,"*OpenAlex*")</f>
        <v/>
      </c>
      <c r="AT94" s="3">
        <f>COUNTIFS(Items!$H$2:$H$5547,$H94,Items!$S$2:$S$5547,"*NIH*")</f>
        <v/>
      </c>
      <c r="AU94" s="3" t="inlineStr"/>
      <c r="AV94" s="3">
        <f>COUNTIFS(Items!$H$2:$H$5547,$H94,Items!$AE$2:$AE$5547,"Yes")</f>
        <v/>
      </c>
      <c r="AW94" s="3" t="n">
        <v>0</v>
      </c>
    </row>
    <row r="95">
      <c r="A95" s="3" t="n">
        <v>94</v>
      </c>
      <c r="B95" s="3" t="inlineStr">
        <is>
          <t>Price</t>
        </is>
      </c>
      <c r="C95" s="3" t="inlineStr">
        <is>
          <t>Sarah</t>
        </is>
      </c>
      <c r="D95" s="3" t="inlineStr">
        <is>
          <t>Sarah Price</t>
        </is>
      </c>
      <c r="E95" s="3" t="inlineStr">
        <is>
          <t>Assistant Professor</t>
        </is>
      </c>
      <c r="F95" s="3" t="inlineStr">
        <is>
          <t>NYC College of Technology</t>
        </is>
      </c>
      <c r="G95" s="3" t="inlineStr">
        <is>
          <t>Humanities</t>
        </is>
      </c>
      <c r="H95" s="3" t="inlineStr">
        <is>
          <t>sarah.price02@citytech.cuny.edu</t>
        </is>
      </c>
      <c r="I95" s="3" t="inlineStr"/>
      <c r="J95" s="3" t="inlineStr">
        <is>
          <t>https://www.citytech.cuny.edu/faculty/sarah.price02</t>
        </is>
      </c>
      <c r="K95" s="3" t="inlineStr"/>
      <c r="L95" s="3" t="b">
        <v>0</v>
      </c>
      <c r="M95" s="3" t="n"/>
      <c r="N95" s="3" t="n"/>
      <c r="O95" s="3" t="n"/>
      <c r="P95" s="3" t="n"/>
      <c r="Q95" s="3" t="inlineStr"/>
      <c r="R95" s="3" t="inlineStr"/>
      <c r="S95" s="3" t="inlineStr"/>
      <c r="T95" s="3">
        <f>COUNTIFS(Items!$H$2:$H$5547,$H95)</f>
        <v/>
      </c>
      <c r="U95" s="3">
        <f>COUNTIFS(Items!$H$2:$H$5547,$H95,Items!$I$2:$I$5547,"Journal article")</f>
        <v/>
      </c>
      <c r="V95" s="3">
        <f>COUNTIFS(Items!$H$2:$H$5547,$H95,Items!$I$2:$I$5547,"Conference paper")</f>
        <v/>
      </c>
      <c r="W95" s="3">
        <f>COUNTIFS(Items!$H$2:$H$5547,$H95,Items!$I$2:$I$5547,"Book")</f>
        <v/>
      </c>
      <c r="X95" s="3">
        <f>COUNTIFS(Items!$H$2:$H$5547,$H95,Items!$I$2:$I$5547,"Book chapter")</f>
        <v/>
      </c>
      <c r="Y95" s="3">
        <f>COUNTIFS(Items!$H$2:$H$5547,$H95,Items!$I$2:$I$5547,"Conference presentation")</f>
        <v/>
      </c>
      <c r="Z95" s="3">
        <f>COUNTIFS(Items!$H$2:$H$5547,$H95,Items!$I$2:$I$5547,"Technical report")</f>
        <v/>
      </c>
      <c r="AA95" s="3">
        <f>COUNTIFS(Items!$H$2:$H$5547,$H95,Items!$I$2:$I$5547,"Paper (venue type unclear)")</f>
        <v/>
      </c>
      <c r="AB95" s="3">
        <f>COUNTIFS(Items!$H$2:$H$5547,$H95,Items!$I$2:$I$5547,"Patent")</f>
        <v/>
      </c>
      <c r="AC95" s="3">
        <f>COUNTIFS(Items!$H$2:$H$5547,$H95,Items!$I$2:$I$5547,"Grant")</f>
        <v/>
      </c>
      <c r="AD95" s="3">
        <f>COUNTIFS(Items!$H$2:$H$5547,$H95,Items!$Q$2:$Q$5547,"&lt;&gt;")</f>
        <v/>
      </c>
      <c r="AE95" s="3">
        <f>COUNTIFS(Items!$H$2:$H$5547,$H95,Items!$S$2:$S$5547,"*Dept bio*")</f>
        <v/>
      </c>
      <c r="AF95" s="3">
        <f>COUNTIFS(Items!$H$2:$H$5547,$H95,Items!$S$2:$S$5547,"*CUNY Academic Works*")</f>
        <v/>
      </c>
      <c r="AG95" s="3">
        <f>COUNTIFS(Items!$H$2:$H$5547,$H95,Items!$S$2:$S$5547,"*ORCID*")</f>
        <v/>
      </c>
      <c r="AH95" s="3">
        <f>COUNTIFS(Items!$H$2:$H$5547,$H95,Items!$S$2:$S$5547,"*Crossref*")</f>
        <v/>
      </c>
      <c r="AI95" s="3">
        <f>COUNTIFS(Items!$H$2:$H$5547,$H95,Items!$S$2:$S$5547,"*NSF*")</f>
        <v/>
      </c>
      <c r="AJ95" s="3">
        <f>COUNTIFS(Items!$H$2:$H$5547,$H95,Items!$S$2:$S$5547,"*Google Scholar*")</f>
        <v/>
      </c>
      <c r="AK95" s="3" t="inlineStr"/>
      <c r="AL95" s="3" t="inlineStr">
        <is>
          <t>School of Arts &amp; Sciences</t>
        </is>
      </c>
      <c r="AM95" s="3" t="inlineStr">
        <is>
          <t>Full-time</t>
        </is>
      </c>
      <c r="AN95" s="3">
        <f>COUNTIFS(Items!$H$2:$H$5547,$H95,Items!$I$2:$I$5547,"Preprint")</f>
        <v/>
      </c>
      <c r="AO95" s="3">
        <f>COUNTIFS(Items!$H$2:$H$5547,$H95,Items!$I$2:$I$5547,"Dataset")</f>
        <v/>
      </c>
      <c r="AP95" s="3">
        <f>COUNTIFS(Items!$H$2:$H$5547,$H95,Items!$I$2:$I$5547,"Dissertation")</f>
        <v/>
      </c>
      <c r="AQ95" s="3">
        <f>COUNTIFS(Items!$H$2:$H$5547,$H95,Items!$I$2:$I$5547,"Open educational resource")</f>
        <v/>
      </c>
      <c r="AR95" s="3">
        <f>COUNTIFS(Items!$H$2:$H$5547,$H95,Items!$I$2:$I$5547,"Other")</f>
        <v/>
      </c>
      <c r="AS95" s="3">
        <f>COUNTIFS(Items!$H$2:$H$5547,$H95,Items!$S$2:$S$5547,"*OpenAlex*")</f>
        <v/>
      </c>
      <c r="AT95" s="3">
        <f>COUNTIFS(Items!$H$2:$H$5547,$H95,Items!$S$2:$S$5547,"*NIH*")</f>
        <v/>
      </c>
      <c r="AU95" s="3" t="inlineStr"/>
      <c r="AV95" s="3">
        <f>COUNTIFS(Items!$H$2:$H$5547,$H95,Items!$AE$2:$AE$5547,"Yes")</f>
        <v/>
      </c>
      <c r="AW95" s="3" t="n">
        <v>0</v>
      </c>
    </row>
    <row r="96">
      <c r="A96" s="3" t="n">
        <v>95</v>
      </c>
      <c r="B96" s="3" t="inlineStr">
        <is>
          <t>Qian</t>
        </is>
      </c>
      <c r="C96" s="3" t="inlineStr">
        <is>
          <t>Zhijian</t>
        </is>
      </c>
      <c r="D96" s="3" t="inlineStr">
        <is>
          <t>Zhijian Qian</t>
        </is>
      </c>
      <c r="E96" s="3" t="inlineStr">
        <is>
          <t>Professor</t>
        </is>
      </c>
      <c r="F96" s="3" t="inlineStr">
        <is>
          <t>NYC College of Technology</t>
        </is>
      </c>
      <c r="G96" s="3" t="inlineStr">
        <is>
          <t>Humanities</t>
        </is>
      </c>
      <c r="H96" s="3" t="inlineStr">
        <is>
          <t>ZQian@citytech.cuny.edu</t>
        </is>
      </c>
      <c r="I96" s="3" t="inlineStr">
        <is>
          <t>L-630G</t>
        </is>
      </c>
      <c r="J96" s="3" t="inlineStr">
        <is>
          <t>https://www.citytech.cuny.edu/faculty/zqian</t>
        </is>
      </c>
      <c r="K96" s="3" t="inlineStr"/>
      <c r="L96" s="3" t="b">
        <v>0</v>
      </c>
      <c r="M96" s="3" t="n"/>
      <c r="N96" s="3" t="n"/>
      <c r="O96" s="3" t="n"/>
      <c r="P96" s="3" t="n"/>
      <c r="Q96" s="3" t="inlineStr"/>
      <c r="R96" s="3" t="inlineStr"/>
      <c r="S96" s="3" t="inlineStr"/>
      <c r="T96" s="3">
        <f>COUNTIFS(Items!$H$2:$H$5547,$H96)</f>
        <v/>
      </c>
      <c r="U96" s="3">
        <f>COUNTIFS(Items!$H$2:$H$5547,$H96,Items!$I$2:$I$5547,"Journal article")</f>
        <v/>
      </c>
      <c r="V96" s="3">
        <f>COUNTIFS(Items!$H$2:$H$5547,$H96,Items!$I$2:$I$5547,"Conference paper")</f>
        <v/>
      </c>
      <c r="W96" s="3">
        <f>COUNTIFS(Items!$H$2:$H$5547,$H96,Items!$I$2:$I$5547,"Book")</f>
        <v/>
      </c>
      <c r="X96" s="3">
        <f>COUNTIFS(Items!$H$2:$H$5547,$H96,Items!$I$2:$I$5547,"Book chapter")</f>
        <v/>
      </c>
      <c r="Y96" s="3">
        <f>COUNTIFS(Items!$H$2:$H$5547,$H96,Items!$I$2:$I$5547,"Conference presentation")</f>
        <v/>
      </c>
      <c r="Z96" s="3">
        <f>COUNTIFS(Items!$H$2:$H$5547,$H96,Items!$I$2:$I$5547,"Technical report")</f>
        <v/>
      </c>
      <c r="AA96" s="3">
        <f>COUNTIFS(Items!$H$2:$H$5547,$H96,Items!$I$2:$I$5547,"Paper (venue type unclear)")</f>
        <v/>
      </c>
      <c r="AB96" s="3">
        <f>COUNTIFS(Items!$H$2:$H$5547,$H96,Items!$I$2:$I$5547,"Patent")</f>
        <v/>
      </c>
      <c r="AC96" s="3">
        <f>COUNTIFS(Items!$H$2:$H$5547,$H96,Items!$I$2:$I$5547,"Grant")</f>
        <v/>
      </c>
      <c r="AD96" s="3">
        <f>COUNTIFS(Items!$H$2:$H$5547,$H96,Items!$Q$2:$Q$5547,"&lt;&gt;")</f>
        <v/>
      </c>
      <c r="AE96" s="3">
        <f>COUNTIFS(Items!$H$2:$H$5547,$H96,Items!$S$2:$S$5547,"*Dept bio*")</f>
        <v/>
      </c>
      <c r="AF96" s="3">
        <f>COUNTIFS(Items!$H$2:$H$5547,$H96,Items!$S$2:$S$5547,"*CUNY Academic Works*")</f>
        <v/>
      </c>
      <c r="AG96" s="3">
        <f>COUNTIFS(Items!$H$2:$H$5547,$H96,Items!$S$2:$S$5547,"*ORCID*")</f>
        <v/>
      </c>
      <c r="AH96" s="3">
        <f>COUNTIFS(Items!$H$2:$H$5547,$H96,Items!$S$2:$S$5547,"*Crossref*")</f>
        <v/>
      </c>
      <c r="AI96" s="3">
        <f>COUNTIFS(Items!$H$2:$H$5547,$H96,Items!$S$2:$S$5547,"*NSF*")</f>
        <v/>
      </c>
      <c r="AJ96" s="3">
        <f>COUNTIFS(Items!$H$2:$H$5547,$H96,Items!$S$2:$S$5547,"*Google Scholar*")</f>
        <v/>
      </c>
      <c r="AK96" s="3" t="inlineStr"/>
      <c r="AL96" s="3" t="inlineStr">
        <is>
          <t>School of Arts &amp; Sciences</t>
        </is>
      </c>
      <c r="AM96" s="3" t="inlineStr">
        <is>
          <t>Full-time</t>
        </is>
      </c>
      <c r="AN96" s="3">
        <f>COUNTIFS(Items!$H$2:$H$5547,$H96,Items!$I$2:$I$5547,"Preprint")</f>
        <v/>
      </c>
      <c r="AO96" s="3">
        <f>COUNTIFS(Items!$H$2:$H$5547,$H96,Items!$I$2:$I$5547,"Dataset")</f>
        <v/>
      </c>
      <c r="AP96" s="3">
        <f>COUNTIFS(Items!$H$2:$H$5547,$H96,Items!$I$2:$I$5547,"Dissertation")</f>
        <v/>
      </c>
      <c r="AQ96" s="3">
        <f>COUNTIFS(Items!$H$2:$H$5547,$H96,Items!$I$2:$I$5547,"Open educational resource")</f>
        <v/>
      </c>
      <c r="AR96" s="3">
        <f>COUNTIFS(Items!$H$2:$H$5547,$H96,Items!$I$2:$I$5547,"Other")</f>
        <v/>
      </c>
      <c r="AS96" s="3">
        <f>COUNTIFS(Items!$H$2:$H$5547,$H96,Items!$S$2:$S$5547,"*OpenAlex*")</f>
        <v/>
      </c>
      <c r="AT96" s="3">
        <f>COUNTIFS(Items!$H$2:$H$5547,$H96,Items!$S$2:$S$5547,"*NIH*")</f>
        <v/>
      </c>
      <c r="AU96" s="3" t="inlineStr"/>
      <c r="AV96" s="3">
        <f>COUNTIFS(Items!$H$2:$H$5547,$H96,Items!$AE$2:$AE$5547,"Yes")</f>
        <v/>
      </c>
      <c r="AW96" s="3" t="n">
        <v>0</v>
      </c>
    </row>
    <row r="97">
      <c r="A97" s="3" t="n">
        <v>96</v>
      </c>
      <c r="B97" s="3" t="inlineStr">
        <is>
          <t>Sanchez Jimenez</t>
        </is>
      </c>
      <c r="C97" s="3" t="inlineStr">
        <is>
          <t>David</t>
        </is>
      </c>
      <c r="D97" s="3" t="inlineStr">
        <is>
          <t>David Sanchez Jimenez</t>
        </is>
      </c>
      <c r="E97" s="3" t="inlineStr">
        <is>
          <t>Associate Professor</t>
        </is>
      </c>
      <c r="F97" s="3" t="inlineStr">
        <is>
          <t>NYC College of Technology</t>
        </is>
      </c>
      <c r="G97" s="3" t="inlineStr">
        <is>
          <t>Humanities</t>
        </is>
      </c>
      <c r="H97" s="3" t="inlineStr">
        <is>
          <t>DSanchezjimenez@citytech.cuny.edu</t>
        </is>
      </c>
      <c r="I97" s="3" t="inlineStr">
        <is>
          <t>L-630</t>
        </is>
      </c>
      <c r="J97" s="3" t="inlineStr">
        <is>
          <t>https://www.citytech.cuny.edu/faculty/dsanchezjimenez</t>
        </is>
      </c>
      <c r="K97" s="3" t="inlineStr"/>
      <c r="L97" s="3" t="b">
        <v>0</v>
      </c>
      <c r="M97" s="3" t="n"/>
      <c r="N97" s="3" t="n"/>
      <c r="O97" s="3" t="n"/>
      <c r="P97" s="3" t="n"/>
      <c r="Q97" s="3" t="inlineStr"/>
      <c r="R97" s="3" t="inlineStr"/>
      <c r="S97" s="3" t="inlineStr"/>
      <c r="T97" s="3">
        <f>COUNTIFS(Items!$H$2:$H$5547,$H97)</f>
        <v/>
      </c>
      <c r="U97" s="3">
        <f>COUNTIFS(Items!$H$2:$H$5547,$H97,Items!$I$2:$I$5547,"Journal article")</f>
        <v/>
      </c>
      <c r="V97" s="3">
        <f>COUNTIFS(Items!$H$2:$H$5547,$H97,Items!$I$2:$I$5547,"Conference paper")</f>
        <v/>
      </c>
      <c r="W97" s="3">
        <f>COUNTIFS(Items!$H$2:$H$5547,$H97,Items!$I$2:$I$5547,"Book")</f>
        <v/>
      </c>
      <c r="X97" s="3">
        <f>COUNTIFS(Items!$H$2:$H$5547,$H97,Items!$I$2:$I$5547,"Book chapter")</f>
        <v/>
      </c>
      <c r="Y97" s="3">
        <f>COUNTIFS(Items!$H$2:$H$5547,$H97,Items!$I$2:$I$5547,"Conference presentation")</f>
        <v/>
      </c>
      <c r="Z97" s="3">
        <f>COUNTIFS(Items!$H$2:$H$5547,$H97,Items!$I$2:$I$5547,"Technical report")</f>
        <v/>
      </c>
      <c r="AA97" s="3">
        <f>COUNTIFS(Items!$H$2:$H$5547,$H97,Items!$I$2:$I$5547,"Paper (venue type unclear)")</f>
        <v/>
      </c>
      <c r="AB97" s="3">
        <f>COUNTIFS(Items!$H$2:$H$5547,$H97,Items!$I$2:$I$5547,"Patent")</f>
        <v/>
      </c>
      <c r="AC97" s="3">
        <f>COUNTIFS(Items!$H$2:$H$5547,$H97,Items!$I$2:$I$5547,"Grant")</f>
        <v/>
      </c>
      <c r="AD97" s="3">
        <f>COUNTIFS(Items!$H$2:$H$5547,$H97,Items!$Q$2:$Q$5547,"&lt;&gt;")</f>
        <v/>
      </c>
      <c r="AE97" s="3">
        <f>COUNTIFS(Items!$H$2:$H$5547,$H97,Items!$S$2:$S$5547,"*Dept bio*")</f>
        <v/>
      </c>
      <c r="AF97" s="3">
        <f>COUNTIFS(Items!$H$2:$H$5547,$H97,Items!$S$2:$S$5547,"*CUNY Academic Works*")</f>
        <v/>
      </c>
      <c r="AG97" s="3">
        <f>COUNTIFS(Items!$H$2:$H$5547,$H97,Items!$S$2:$S$5547,"*ORCID*")</f>
        <v/>
      </c>
      <c r="AH97" s="3">
        <f>COUNTIFS(Items!$H$2:$H$5547,$H97,Items!$S$2:$S$5547,"*Crossref*")</f>
        <v/>
      </c>
      <c r="AI97" s="3">
        <f>COUNTIFS(Items!$H$2:$H$5547,$H97,Items!$S$2:$S$5547,"*NSF*")</f>
        <v/>
      </c>
      <c r="AJ97" s="3">
        <f>COUNTIFS(Items!$H$2:$H$5547,$H97,Items!$S$2:$S$5547,"*Google Scholar*")</f>
        <v/>
      </c>
      <c r="AK97" s="3" t="inlineStr"/>
      <c r="AL97" s="3" t="inlineStr">
        <is>
          <t>School of Arts &amp; Sciences</t>
        </is>
      </c>
      <c r="AM97" s="3" t="inlineStr">
        <is>
          <t>Full-time</t>
        </is>
      </c>
      <c r="AN97" s="3">
        <f>COUNTIFS(Items!$H$2:$H$5547,$H97,Items!$I$2:$I$5547,"Preprint")</f>
        <v/>
      </c>
      <c r="AO97" s="3">
        <f>COUNTIFS(Items!$H$2:$H$5547,$H97,Items!$I$2:$I$5547,"Dataset")</f>
        <v/>
      </c>
      <c r="AP97" s="3">
        <f>COUNTIFS(Items!$H$2:$H$5547,$H97,Items!$I$2:$I$5547,"Dissertation")</f>
        <v/>
      </c>
      <c r="AQ97" s="3">
        <f>COUNTIFS(Items!$H$2:$H$5547,$H97,Items!$I$2:$I$5547,"Open educational resource")</f>
        <v/>
      </c>
      <c r="AR97" s="3">
        <f>COUNTIFS(Items!$H$2:$H$5547,$H97,Items!$I$2:$I$5547,"Other")</f>
        <v/>
      </c>
      <c r="AS97" s="3">
        <f>COUNTIFS(Items!$H$2:$H$5547,$H97,Items!$S$2:$S$5547,"*OpenAlex*")</f>
        <v/>
      </c>
      <c r="AT97" s="3">
        <f>COUNTIFS(Items!$H$2:$H$5547,$H97,Items!$S$2:$S$5547,"*NIH*")</f>
        <v/>
      </c>
      <c r="AU97" s="3" t="inlineStr">
        <is>
          <t>Needs review</t>
        </is>
      </c>
      <c r="AV97" s="3">
        <f>COUNTIFS(Items!$H$2:$H$5547,$H97,Items!$AE$2:$AE$5547,"Yes")</f>
        <v/>
      </c>
      <c r="AW97" s="3" t="n">
        <v>2</v>
      </c>
    </row>
    <row r="98">
      <c r="A98" s="3" t="n">
        <v>97</v>
      </c>
      <c r="B98" s="3" t="inlineStr">
        <is>
          <t>Scannell-Guida</t>
        </is>
      </c>
      <c r="C98" s="3" t="inlineStr">
        <is>
          <t>Denise</t>
        </is>
      </c>
      <c r="D98" s="3" t="inlineStr">
        <is>
          <t>Denise Scannell-Guida</t>
        </is>
      </c>
      <c r="E98" s="3" t="inlineStr">
        <is>
          <t>Associate Professor</t>
        </is>
      </c>
      <c r="F98" s="3" t="inlineStr">
        <is>
          <t>NYC College of Technology</t>
        </is>
      </c>
      <c r="G98" s="3" t="inlineStr">
        <is>
          <t>Humanities</t>
        </is>
      </c>
      <c r="H98" s="3" t="inlineStr">
        <is>
          <t>DScannell@citytech.cuny.edu</t>
        </is>
      </c>
      <c r="I98" s="3" t="inlineStr">
        <is>
          <t>L-630</t>
        </is>
      </c>
      <c r="J98" s="3" t="inlineStr">
        <is>
          <t>https://www.citytech.cuny.edu/faculty/dscannell</t>
        </is>
      </c>
      <c r="K98" s="3" t="inlineStr"/>
      <c r="L98" s="3" t="b">
        <v>0</v>
      </c>
      <c r="M98" s="3" t="n"/>
      <c r="N98" s="3" t="n"/>
      <c r="O98" s="3" t="n"/>
      <c r="P98" s="3" t="n"/>
      <c r="Q98" s="3" t="inlineStr"/>
      <c r="R98" s="3" t="inlineStr"/>
      <c r="S98" s="3" t="inlineStr"/>
      <c r="T98" s="3">
        <f>COUNTIFS(Items!$H$2:$H$5547,$H98)</f>
        <v/>
      </c>
      <c r="U98" s="3">
        <f>COUNTIFS(Items!$H$2:$H$5547,$H98,Items!$I$2:$I$5547,"Journal article")</f>
        <v/>
      </c>
      <c r="V98" s="3">
        <f>COUNTIFS(Items!$H$2:$H$5547,$H98,Items!$I$2:$I$5547,"Conference paper")</f>
        <v/>
      </c>
      <c r="W98" s="3">
        <f>COUNTIFS(Items!$H$2:$H$5547,$H98,Items!$I$2:$I$5547,"Book")</f>
        <v/>
      </c>
      <c r="X98" s="3">
        <f>COUNTIFS(Items!$H$2:$H$5547,$H98,Items!$I$2:$I$5547,"Book chapter")</f>
        <v/>
      </c>
      <c r="Y98" s="3">
        <f>COUNTIFS(Items!$H$2:$H$5547,$H98,Items!$I$2:$I$5547,"Conference presentation")</f>
        <v/>
      </c>
      <c r="Z98" s="3">
        <f>COUNTIFS(Items!$H$2:$H$5547,$H98,Items!$I$2:$I$5547,"Technical report")</f>
        <v/>
      </c>
      <c r="AA98" s="3">
        <f>COUNTIFS(Items!$H$2:$H$5547,$H98,Items!$I$2:$I$5547,"Paper (venue type unclear)")</f>
        <v/>
      </c>
      <c r="AB98" s="3">
        <f>COUNTIFS(Items!$H$2:$H$5547,$H98,Items!$I$2:$I$5547,"Patent")</f>
        <v/>
      </c>
      <c r="AC98" s="3">
        <f>COUNTIFS(Items!$H$2:$H$5547,$H98,Items!$I$2:$I$5547,"Grant")</f>
        <v/>
      </c>
      <c r="AD98" s="3">
        <f>COUNTIFS(Items!$H$2:$H$5547,$H98,Items!$Q$2:$Q$5547,"&lt;&gt;")</f>
        <v/>
      </c>
      <c r="AE98" s="3">
        <f>COUNTIFS(Items!$H$2:$H$5547,$H98,Items!$S$2:$S$5547,"*Dept bio*")</f>
        <v/>
      </c>
      <c r="AF98" s="3">
        <f>COUNTIFS(Items!$H$2:$H$5547,$H98,Items!$S$2:$S$5547,"*CUNY Academic Works*")</f>
        <v/>
      </c>
      <c r="AG98" s="3">
        <f>COUNTIFS(Items!$H$2:$H$5547,$H98,Items!$S$2:$S$5547,"*ORCID*")</f>
        <v/>
      </c>
      <c r="AH98" s="3">
        <f>COUNTIFS(Items!$H$2:$H$5547,$H98,Items!$S$2:$S$5547,"*Crossref*")</f>
        <v/>
      </c>
      <c r="AI98" s="3">
        <f>COUNTIFS(Items!$H$2:$H$5547,$H98,Items!$S$2:$S$5547,"*NSF*")</f>
        <v/>
      </c>
      <c r="AJ98" s="3">
        <f>COUNTIFS(Items!$H$2:$H$5547,$H98,Items!$S$2:$S$5547,"*Google Scholar*")</f>
        <v/>
      </c>
      <c r="AK98" s="3" t="inlineStr"/>
      <c r="AL98" s="3" t="inlineStr">
        <is>
          <t>School of Arts &amp; Sciences</t>
        </is>
      </c>
      <c r="AM98" s="3" t="inlineStr">
        <is>
          <t>Full-time</t>
        </is>
      </c>
      <c r="AN98" s="3">
        <f>COUNTIFS(Items!$H$2:$H$5547,$H98,Items!$I$2:$I$5547,"Preprint")</f>
        <v/>
      </c>
      <c r="AO98" s="3">
        <f>COUNTIFS(Items!$H$2:$H$5547,$H98,Items!$I$2:$I$5547,"Dataset")</f>
        <v/>
      </c>
      <c r="AP98" s="3">
        <f>COUNTIFS(Items!$H$2:$H$5547,$H98,Items!$I$2:$I$5547,"Dissertation")</f>
        <v/>
      </c>
      <c r="AQ98" s="3">
        <f>COUNTIFS(Items!$H$2:$H$5547,$H98,Items!$I$2:$I$5547,"Open educational resource")</f>
        <v/>
      </c>
      <c r="AR98" s="3">
        <f>COUNTIFS(Items!$H$2:$H$5547,$H98,Items!$I$2:$I$5547,"Other")</f>
        <v/>
      </c>
      <c r="AS98" s="3">
        <f>COUNTIFS(Items!$H$2:$H$5547,$H98,Items!$S$2:$S$5547,"*OpenAlex*")</f>
        <v/>
      </c>
      <c r="AT98" s="3">
        <f>COUNTIFS(Items!$H$2:$H$5547,$H98,Items!$S$2:$S$5547,"*NIH*")</f>
        <v/>
      </c>
      <c r="AU98" s="3" t="inlineStr"/>
      <c r="AV98" s="3">
        <f>COUNTIFS(Items!$H$2:$H$5547,$H98,Items!$AE$2:$AE$5547,"Yes")</f>
        <v/>
      </c>
      <c r="AW98" s="3" t="n">
        <v>0</v>
      </c>
    </row>
    <row r="99">
      <c r="A99" s="3" t="n">
        <v>98</v>
      </c>
      <c r="B99" s="3" t="inlineStr">
        <is>
          <t>Standing</t>
        </is>
      </c>
      <c r="C99" s="3" t="inlineStr">
        <is>
          <t>Sarah Ann</t>
        </is>
      </c>
      <c r="D99" s="3" t="inlineStr">
        <is>
          <t>Sarah Ann Standing</t>
        </is>
      </c>
      <c r="E99" s="3" t="inlineStr">
        <is>
          <t>Associate Professor</t>
        </is>
      </c>
      <c r="F99" s="3" t="inlineStr">
        <is>
          <t>NYC College of Technology</t>
        </is>
      </c>
      <c r="G99" s="3" t="inlineStr">
        <is>
          <t>Humanities</t>
        </is>
      </c>
      <c r="H99" s="3" t="inlineStr">
        <is>
          <t>SStanding@citytech.cuny.edu</t>
        </is>
      </c>
      <c r="I99" s="3" t="inlineStr">
        <is>
          <t>L-642</t>
        </is>
      </c>
      <c r="J99" s="3" t="inlineStr">
        <is>
          <t>https://www.citytech.cuny.edu/faculty/sstanding</t>
        </is>
      </c>
      <c r="K99" s="3" t="inlineStr"/>
      <c r="L99" s="3" t="b">
        <v>0</v>
      </c>
      <c r="M99" s="3" t="n"/>
      <c r="N99" s="3" t="n"/>
      <c r="O99" s="3" t="n"/>
      <c r="P99" s="3" t="n"/>
      <c r="Q99" s="3" t="inlineStr"/>
      <c r="R99" s="3" t="inlineStr"/>
      <c r="S99" s="3" t="inlineStr"/>
      <c r="T99" s="3">
        <f>COUNTIFS(Items!$H$2:$H$5547,$H99)</f>
        <v/>
      </c>
      <c r="U99" s="3">
        <f>COUNTIFS(Items!$H$2:$H$5547,$H99,Items!$I$2:$I$5547,"Journal article")</f>
        <v/>
      </c>
      <c r="V99" s="3">
        <f>COUNTIFS(Items!$H$2:$H$5547,$H99,Items!$I$2:$I$5547,"Conference paper")</f>
        <v/>
      </c>
      <c r="W99" s="3">
        <f>COUNTIFS(Items!$H$2:$H$5547,$H99,Items!$I$2:$I$5547,"Book")</f>
        <v/>
      </c>
      <c r="X99" s="3">
        <f>COUNTIFS(Items!$H$2:$H$5547,$H99,Items!$I$2:$I$5547,"Book chapter")</f>
        <v/>
      </c>
      <c r="Y99" s="3">
        <f>COUNTIFS(Items!$H$2:$H$5547,$H99,Items!$I$2:$I$5547,"Conference presentation")</f>
        <v/>
      </c>
      <c r="Z99" s="3">
        <f>COUNTIFS(Items!$H$2:$H$5547,$H99,Items!$I$2:$I$5547,"Technical report")</f>
        <v/>
      </c>
      <c r="AA99" s="3">
        <f>COUNTIFS(Items!$H$2:$H$5547,$H99,Items!$I$2:$I$5547,"Paper (venue type unclear)")</f>
        <v/>
      </c>
      <c r="AB99" s="3">
        <f>COUNTIFS(Items!$H$2:$H$5547,$H99,Items!$I$2:$I$5547,"Patent")</f>
        <v/>
      </c>
      <c r="AC99" s="3">
        <f>COUNTIFS(Items!$H$2:$H$5547,$H99,Items!$I$2:$I$5547,"Grant")</f>
        <v/>
      </c>
      <c r="AD99" s="3">
        <f>COUNTIFS(Items!$H$2:$H$5547,$H99,Items!$Q$2:$Q$5547,"&lt;&gt;")</f>
        <v/>
      </c>
      <c r="AE99" s="3">
        <f>COUNTIFS(Items!$H$2:$H$5547,$H99,Items!$S$2:$S$5547,"*Dept bio*")</f>
        <v/>
      </c>
      <c r="AF99" s="3">
        <f>COUNTIFS(Items!$H$2:$H$5547,$H99,Items!$S$2:$S$5547,"*CUNY Academic Works*")</f>
        <v/>
      </c>
      <c r="AG99" s="3">
        <f>COUNTIFS(Items!$H$2:$H$5547,$H99,Items!$S$2:$S$5547,"*ORCID*")</f>
        <v/>
      </c>
      <c r="AH99" s="3">
        <f>COUNTIFS(Items!$H$2:$H$5547,$H99,Items!$S$2:$S$5547,"*Crossref*")</f>
        <v/>
      </c>
      <c r="AI99" s="3">
        <f>COUNTIFS(Items!$H$2:$H$5547,$H99,Items!$S$2:$S$5547,"*NSF*")</f>
        <v/>
      </c>
      <c r="AJ99" s="3">
        <f>COUNTIFS(Items!$H$2:$H$5547,$H99,Items!$S$2:$S$5547,"*Google Scholar*")</f>
        <v/>
      </c>
      <c r="AK99" s="3" t="inlineStr"/>
      <c r="AL99" s="3" t="inlineStr">
        <is>
          <t>School of Arts &amp; Sciences</t>
        </is>
      </c>
      <c r="AM99" s="3" t="inlineStr">
        <is>
          <t>Full-time</t>
        </is>
      </c>
      <c r="AN99" s="3">
        <f>COUNTIFS(Items!$H$2:$H$5547,$H99,Items!$I$2:$I$5547,"Preprint")</f>
        <v/>
      </c>
      <c r="AO99" s="3">
        <f>COUNTIFS(Items!$H$2:$H$5547,$H99,Items!$I$2:$I$5547,"Dataset")</f>
        <v/>
      </c>
      <c r="AP99" s="3">
        <f>COUNTIFS(Items!$H$2:$H$5547,$H99,Items!$I$2:$I$5547,"Dissertation")</f>
        <v/>
      </c>
      <c r="AQ99" s="3">
        <f>COUNTIFS(Items!$H$2:$H$5547,$H99,Items!$I$2:$I$5547,"Open educational resource")</f>
        <v/>
      </c>
      <c r="AR99" s="3">
        <f>COUNTIFS(Items!$H$2:$H$5547,$H99,Items!$I$2:$I$5547,"Other")</f>
        <v/>
      </c>
      <c r="AS99" s="3">
        <f>COUNTIFS(Items!$H$2:$H$5547,$H99,Items!$S$2:$S$5547,"*OpenAlex*")</f>
        <v/>
      </c>
      <c r="AT99" s="3">
        <f>COUNTIFS(Items!$H$2:$H$5547,$H99,Items!$S$2:$S$5547,"*NIH*")</f>
        <v/>
      </c>
      <c r="AU99" s="3" t="inlineStr"/>
      <c r="AV99" s="3">
        <f>COUNTIFS(Items!$H$2:$H$5547,$H99,Items!$AE$2:$AE$5547,"Yes")</f>
        <v/>
      </c>
      <c r="AW99" s="3" t="n">
        <v>0</v>
      </c>
    </row>
    <row r="100">
      <c r="A100" s="3" t="n">
        <v>99</v>
      </c>
      <c r="B100" s="3" t="inlineStr">
        <is>
          <t>Swift</t>
        </is>
      </c>
      <c r="C100" s="3" t="inlineStr">
        <is>
          <t>Christopher</t>
        </is>
      </c>
      <c r="D100" s="3" t="inlineStr">
        <is>
          <t>Christopher Swift</t>
        </is>
      </c>
      <c r="E100" s="3" t="inlineStr">
        <is>
          <t>Professor</t>
        </is>
      </c>
      <c r="F100" s="3" t="inlineStr">
        <is>
          <t>NYC College of Technology</t>
        </is>
      </c>
      <c r="G100" s="3" t="inlineStr">
        <is>
          <t>Humanities</t>
        </is>
      </c>
      <c r="H100" s="3" t="inlineStr">
        <is>
          <t>CSwift@citytech.cuny.edu</t>
        </is>
      </c>
      <c r="I100" s="3" t="inlineStr">
        <is>
          <t>L-630</t>
        </is>
      </c>
      <c r="J100" s="3" t="inlineStr">
        <is>
          <t>https://www.citytech.cuny.edu/faculty/cswift</t>
        </is>
      </c>
      <c r="K100" s="3" t="inlineStr"/>
      <c r="L100" s="3" t="b">
        <v>0</v>
      </c>
      <c r="M100" s="3" t="n"/>
      <c r="N100" s="3" t="n"/>
      <c r="O100" s="3" t="n"/>
      <c r="P100" s="3" t="n"/>
      <c r="Q100" s="3" t="inlineStr"/>
      <c r="R100" s="3" t="inlineStr"/>
      <c r="S100" s="3" t="inlineStr"/>
      <c r="T100" s="3">
        <f>COUNTIFS(Items!$H$2:$H$5547,$H100)</f>
        <v/>
      </c>
      <c r="U100" s="3">
        <f>COUNTIFS(Items!$H$2:$H$5547,$H100,Items!$I$2:$I$5547,"Journal article")</f>
        <v/>
      </c>
      <c r="V100" s="3">
        <f>COUNTIFS(Items!$H$2:$H$5547,$H100,Items!$I$2:$I$5547,"Conference paper")</f>
        <v/>
      </c>
      <c r="W100" s="3">
        <f>COUNTIFS(Items!$H$2:$H$5547,$H100,Items!$I$2:$I$5547,"Book")</f>
        <v/>
      </c>
      <c r="X100" s="3">
        <f>COUNTIFS(Items!$H$2:$H$5547,$H100,Items!$I$2:$I$5547,"Book chapter")</f>
        <v/>
      </c>
      <c r="Y100" s="3">
        <f>COUNTIFS(Items!$H$2:$H$5547,$H100,Items!$I$2:$I$5547,"Conference presentation")</f>
        <v/>
      </c>
      <c r="Z100" s="3">
        <f>COUNTIFS(Items!$H$2:$H$5547,$H100,Items!$I$2:$I$5547,"Technical report")</f>
        <v/>
      </c>
      <c r="AA100" s="3">
        <f>COUNTIFS(Items!$H$2:$H$5547,$H100,Items!$I$2:$I$5547,"Paper (venue type unclear)")</f>
        <v/>
      </c>
      <c r="AB100" s="3">
        <f>COUNTIFS(Items!$H$2:$H$5547,$H100,Items!$I$2:$I$5547,"Patent")</f>
        <v/>
      </c>
      <c r="AC100" s="3">
        <f>COUNTIFS(Items!$H$2:$H$5547,$H100,Items!$I$2:$I$5547,"Grant")</f>
        <v/>
      </c>
      <c r="AD100" s="3">
        <f>COUNTIFS(Items!$H$2:$H$5547,$H100,Items!$Q$2:$Q$5547,"&lt;&gt;")</f>
        <v/>
      </c>
      <c r="AE100" s="3">
        <f>COUNTIFS(Items!$H$2:$H$5547,$H100,Items!$S$2:$S$5547,"*Dept bio*")</f>
        <v/>
      </c>
      <c r="AF100" s="3">
        <f>COUNTIFS(Items!$H$2:$H$5547,$H100,Items!$S$2:$S$5547,"*CUNY Academic Works*")</f>
        <v/>
      </c>
      <c r="AG100" s="3">
        <f>COUNTIFS(Items!$H$2:$H$5547,$H100,Items!$S$2:$S$5547,"*ORCID*")</f>
        <v/>
      </c>
      <c r="AH100" s="3">
        <f>COUNTIFS(Items!$H$2:$H$5547,$H100,Items!$S$2:$S$5547,"*Crossref*")</f>
        <v/>
      </c>
      <c r="AI100" s="3">
        <f>COUNTIFS(Items!$H$2:$H$5547,$H100,Items!$S$2:$S$5547,"*NSF*")</f>
        <v/>
      </c>
      <c r="AJ100" s="3">
        <f>COUNTIFS(Items!$H$2:$H$5547,$H100,Items!$S$2:$S$5547,"*Google Scholar*")</f>
        <v/>
      </c>
      <c r="AK100" s="3" t="inlineStr"/>
      <c r="AL100" s="3" t="inlineStr">
        <is>
          <t>School of Arts &amp; Sciences</t>
        </is>
      </c>
      <c r="AM100" s="3" t="inlineStr">
        <is>
          <t>Full-time</t>
        </is>
      </c>
      <c r="AN100" s="3">
        <f>COUNTIFS(Items!$H$2:$H$5547,$H100,Items!$I$2:$I$5547,"Preprint")</f>
        <v/>
      </c>
      <c r="AO100" s="3">
        <f>COUNTIFS(Items!$H$2:$H$5547,$H100,Items!$I$2:$I$5547,"Dataset")</f>
        <v/>
      </c>
      <c r="AP100" s="3">
        <f>COUNTIFS(Items!$H$2:$H$5547,$H100,Items!$I$2:$I$5547,"Dissertation")</f>
        <v/>
      </c>
      <c r="AQ100" s="3">
        <f>COUNTIFS(Items!$H$2:$H$5547,$H100,Items!$I$2:$I$5547,"Open educational resource")</f>
        <v/>
      </c>
      <c r="AR100" s="3">
        <f>COUNTIFS(Items!$H$2:$H$5547,$H100,Items!$I$2:$I$5547,"Other")</f>
        <v/>
      </c>
      <c r="AS100" s="3">
        <f>COUNTIFS(Items!$H$2:$H$5547,$H100,Items!$S$2:$S$5547,"*OpenAlex*")</f>
        <v/>
      </c>
      <c r="AT100" s="3">
        <f>COUNTIFS(Items!$H$2:$H$5547,$H100,Items!$S$2:$S$5547,"*NIH*")</f>
        <v/>
      </c>
      <c r="AU100" s="3" t="inlineStr">
        <is>
          <t>Some AI work</t>
        </is>
      </c>
      <c r="AV100" s="3">
        <f>COUNTIFS(Items!$H$2:$H$5547,$H100,Items!$AE$2:$AE$5547,"Yes")</f>
        <v/>
      </c>
      <c r="AW100" s="3" t="n">
        <v>0</v>
      </c>
    </row>
    <row r="101">
      <c r="A101" s="3" t="n">
        <v>100</v>
      </c>
      <c r="B101" s="3" t="inlineStr">
        <is>
          <t>Szatmari</t>
        </is>
      </c>
      <c r="C101" s="3" t="inlineStr">
        <is>
          <t>Phebe</t>
        </is>
      </c>
      <c r="D101" s="3" t="inlineStr">
        <is>
          <t>Phebe Szatmari</t>
        </is>
      </c>
      <c r="E101" s="3" t="inlineStr">
        <is>
          <t>Lecturer</t>
        </is>
      </c>
      <c r="F101" s="3" t="inlineStr">
        <is>
          <t>NYC College of Technology</t>
        </is>
      </c>
      <c r="G101" s="3" t="inlineStr">
        <is>
          <t>Humanities</t>
        </is>
      </c>
      <c r="H101" s="3" t="inlineStr">
        <is>
          <t>phebe.szatmari70@login.cuny.edu</t>
        </is>
      </c>
      <c r="I101" s="3" t="inlineStr"/>
      <c r="J101" s="3" t="inlineStr">
        <is>
          <t>https://www.citytech.cuny.edu/faculty/phebe.szatmari70</t>
        </is>
      </c>
      <c r="K101" s="3" t="inlineStr"/>
      <c r="L101" s="3" t="b">
        <v>0</v>
      </c>
      <c r="M101" s="3" t="n"/>
      <c r="N101" s="3" t="n"/>
      <c r="O101" s="3" t="n"/>
      <c r="P101" s="3" t="n"/>
      <c r="Q101" s="3" t="inlineStr"/>
      <c r="R101" s="3" t="inlineStr"/>
      <c r="S101" s="3" t="inlineStr"/>
      <c r="T101" s="3">
        <f>COUNTIFS(Items!$H$2:$H$5547,$H101)</f>
        <v/>
      </c>
      <c r="U101" s="3">
        <f>COUNTIFS(Items!$H$2:$H$5547,$H101,Items!$I$2:$I$5547,"Journal article")</f>
        <v/>
      </c>
      <c r="V101" s="3">
        <f>COUNTIFS(Items!$H$2:$H$5547,$H101,Items!$I$2:$I$5547,"Conference paper")</f>
        <v/>
      </c>
      <c r="W101" s="3">
        <f>COUNTIFS(Items!$H$2:$H$5547,$H101,Items!$I$2:$I$5547,"Book")</f>
        <v/>
      </c>
      <c r="X101" s="3">
        <f>COUNTIFS(Items!$H$2:$H$5547,$H101,Items!$I$2:$I$5547,"Book chapter")</f>
        <v/>
      </c>
      <c r="Y101" s="3">
        <f>COUNTIFS(Items!$H$2:$H$5547,$H101,Items!$I$2:$I$5547,"Conference presentation")</f>
        <v/>
      </c>
      <c r="Z101" s="3">
        <f>COUNTIFS(Items!$H$2:$H$5547,$H101,Items!$I$2:$I$5547,"Technical report")</f>
        <v/>
      </c>
      <c r="AA101" s="3">
        <f>COUNTIFS(Items!$H$2:$H$5547,$H101,Items!$I$2:$I$5547,"Paper (venue type unclear)")</f>
        <v/>
      </c>
      <c r="AB101" s="3">
        <f>COUNTIFS(Items!$H$2:$H$5547,$H101,Items!$I$2:$I$5547,"Patent")</f>
        <v/>
      </c>
      <c r="AC101" s="3">
        <f>COUNTIFS(Items!$H$2:$H$5547,$H101,Items!$I$2:$I$5547,"Grant")</f>
        <v/>
      </c>
      <c r="AD101" s="3">
        <f>COUNTIFS(Items!$H$2:$H$5547,$H101,Items!$Q$2:$Q$5547,"&lt;&gt;")</f>
        <v/>
      </c>
      <c r="AE101" s="3">
        <f>COUNTIFS(Items!$H$2:$H$5547,$H101,Items!$S$2:$S$5547,"*Dept bio*")</f>
        <v/>
      </c>
      <c r="AF101" s="3">
        <f>COUNTIFS(Items!$H$2:$H$5547,$H101,Items!$S$2:$S$5547,"*CUNY Academic Works*")</f>
        <v/>
      </c>
      <c r="AG101" s="3">
        <f>COUNTIFS(Items!$H$2:$H$5547,$H101,Items!$S$2:$S$5547,"*ORCID*")</f>
        <v/>
      </c>
      <c r="AH101" s="3">
        <f>COUNTIFS(Items!$H$2:$H$5547,$H101,Items!$S$2:$S$5547,"*Crossref*")</f>
        <v/>
      </c>
      <c r="AI101" s="3">
        <f>COUNTIFS(Items!$H$2:$H$5547,$H101,Items!$S$2:$S$5547,"*NSF*")</f>
        <v/>
      </c>
      <c r="AJ101" s="3">
        <f>COUNTIFS(Items!$H$2:$H$5547,$H101,Items!$S$2:$S$5547,"*Google Scholar*")</f>
        <v/>
      </c>
      <c r="AK101" s="3" t="inlineStr"/>
      <c r="AL101" s="3" t="inlineStr">
        <is>
          <t>School of Arts &amp; Sciences</t>
        </is>
      </c>
      <c r="AM101" s="3" t="inlineStr">
        <is>
          <t>Full-time</t>
        </is>
      </c>
      <c r="AN101" s="3">
        <f>COUNTIFS(Items!$H$2:$H$5547,$H101,Items!$I$2:$I$5547,"Preprint")</f>
        <v/>
      </c>
      <c r="AO101" s="3">
        <f>COUNTIFS(Items!$H$2:$H$5547,$H101,Items!$I$2:$I$5547,"Dataset")</f>
        <v/>
      </c>
      <c r="AP101" s="3">
        <f>COUNTIFS(Items!$H$2:$H$5547,$H101,Items!$I$2:$I$5547,"Dissertation")</f>
        <v/>
      </c>
      <c r="AQ101" s="3">
        <f>COUNTIFS(Items!$H$2:$H$5547,$H101,Items!$I$2:$I$5547,"Open educational resource")</f>
        <v/>
      </c>
      <c r="AR101" s="3">
        <f>COUNTIFS(Items!$H$2:$H$5547,$H101,Items!$I$2:$I$5547,"Other")</f>
        <v/>
      </c>
      <c r="AS101" s="3">
        <f>COUNTIFS(Items!$H$2:$H$5547,$H101,Items!$S$2:$S$5547,"*OpenAlex*")</f>
        <v/>
      </c>
      <c r="AT101" s="3">
        <f>COUNTIFS(Items!$H$2:$H$5547,$H101,Items!$S$2:$S$5547,"*NIH*")</f>
        <v/>
      </c>
      <c r="AU101" s="3" t="inlineStr"/>
      <c r="AV101" s="3">
        <f>COUNTIFS(Items!$H$2:$H$5547,$H101,Items!$AE$2:$AE$5547,"Yes")</f>
        <v/>
      </c>
      <c r="AW101" s="3" t="n">
        <v>0</v>
      </c>
    </row>
    <row r="102">
      <c r="A102" s="3" t="n">
        <v>101</v>
      </c>
      <c r="B102" s="3" t="inlineStr">
        <is>
          <t>Zhu</t>
        </is>
      </c>
      <c r="C102" s="3" t="inlineStr">
        <is>
          <t>Zheng</t>
        </is>
      </c>
      <c r="D102" s="3" t="inlineStr">
        <is>
          <t>Zheng Zhu</t>
        </is>
      </c>
      <c r="E102" s="3" t="inlineStr">
        <is>
          <t>Assistant Professor</t>
        </is>
      </c>
      <c r="F102" s="3" t="inlineStr">
        <is>
          <t>NYC College of Technology</t>
        </is>
      </c>
      <c r="G102" s="3" t="inlineStr">
        <is>
          <t>Humanities</t>
        </is>
      </c>
      <c r="H102" s="3" t="inlineStr">
        <is>
          <t>ZZhu@citytech.cuny.edu</t>
        </is>
      </c>
      <c r="I102" s="3" t="inlineStr">
        <is>
          <t>L-630</t>
        </is>
      </c>
      <c r="J102" s="3" t="inlineStr">
        <is>
          <t>https://www.citytech.cuny.edu/faculty/zzhu</t>
        </is>
      </c>
      <c r="K102" s="3" t="inlineStr"/>
      <c r="L102" s="3" t="b">
        <v>0</v>
      </c>
      <c r="M102" s="3" t="n"/>
      <c r="N102" s="3" t="n"/>
      <c r="O102" s="3" t="n"/>
      <c r="P102" s="3" t="n"/>
      <c r="Q102" s="3" t="inlineStr"/>
      <c r="R102" s="3" t="inlineStr"/>
      <c r="S102" s="3" t="inlineStr"/>
      <c r="T102" s="3">
        <f>COUNTIFS(Items!$H$2:$H$5547,$H102)</f>
        <v/>
      </c>
      <c r="U102" s="3">
        <f>COUNTIFS(Items!$H$2:$H$5547,$H102,Items!$I$2:$I$5547,"Journal article")</f>
        <v/>
      </c>
      <c r="V102" s="3">
        <f>COUNTIFS(Items!$H$2:$H$5547,$H102,Items!$I$2:$I$5547,"Conference paper")</f>
        <v/>
      </c>
      <c r="W102" s="3">
        <f>COUNTIFS(Items!$H$2:$H$5547,$H102,Items!$I$2:$I$5547,"Book")</f>
        <v/>
      </c>
      <c r="X102" s="3">
        <f>COUNTIFS(Items!$H$2:$H$5547,$H102,Items!$I$2:$I$5547,"Book chapter")</f>
        <v/>
      </c>
      <c r="Y102" s="3">
        <f>COUNTIFS(Items!$H$2:$H$5547,$H102,Items!$I$2:$I$5547,"Conference presentation")</f>
        <v/>
      </c>
      <c r="Z102" s="3">
        <f>COUNTIFS(Items!$H$2:$H$5547,$H102,Items!$I$2:$I$5547,"Technical report")</f>
        <v/>
      </c>
      <c r="AA102" s="3">
        <f>COUNTIFS(Items!$H$2:$H$5547,$H102,Items!$I$2:$I$5547,"Paper (venue type unclear)")</f>
        <v/>
      </c>
      <c r="AB102" s="3">
        <f>COUNTIFS(Items!$H$2:$H$5547,$H102,Items!$I$2:$I$5547,"Patent")</f>
        <v/>
      </c>
      <c r="AC102" s="3">
        <f>COUNTIFS(Items!$H$2:$H$5547,$H102,Items!$I$2:$I$5547,"Grant")</f>
        <v/>
      </c>
      <c r="AD102" s="3">
        <f>COUNTIFS(Items!$H$2:$H$5547,$H102,Items!$Q$2:$Q$5547,"&lt;&gt;")</f>
        <v/>
      </c>
      <c r="AE102" s="3">
        <f>COUNTIFS(Items!$H$2:$H$5547,$H102,Items!$S$2:$S$5547,"*Dept bio*")</f>
        <v/>
      </c>
      <c r="AF102" s="3">
        <f>COUNTIFS(Items!$H$2:$H$5547,$H102,Items!$S$2:$S$5547,"*CUNY Academic Works*")</f>
        <v/>
      </c>
      <c r="AG102" s="3">
        <f>COUNTIFS(Items!$H$2:$H$5547,$H102,Items!$S$2:$S$5547,"*ORCID*")</f>
        <v/>
      </c>
      <c r="AH102" s="3">
        <f>COUNTIFS(Items!$H$2:$H$5547,$H102,Items!$S$2:$S$5547,"*Crossref*")</f>
        <v/>
      </c>
      <c r="AI102" s="3">
        <f>COUNTIFS(Items!$H$2:$H$5547,$H102,Items!$S$2:$S$5547,"*NSF*")</f>
        <v/>
      </c>
      <c r="AJ102" s="3">
        <f>COUNTIFS(Items!$H$2:$H$5547,$H102,Items!$S$2:$S$5547,"*Google Scholar*")</f>
        <v/>
      </c>
      <c r="AK102" s="3" t="inlineStr"/>
      <c r="AL102" s="3" t="inlineStr">
        <is>
          <t>School of Arts &amp; Sciences</t>
        </is>
      </c>
      <c r="AM102" s="3" t="inlineStr">
        <is>
          <t>Full-time</t>
        </is>
      </c>
      <c r="AN102" s="3">
        <f>COUNTIFS(Items!$H$2:$H$5547,$H102,Items!$I$2:$I$5547,"Preprint")</f>
        <v/>
      </c>
      <c r="AO102" s="3">
        <f>COUNTIFS(Items!$H$2:$H$5547,$H102,Items!$I$2:$I$5547,"Dataset")</f>
        <v/>
      </c>
      <c r="AP102" s="3">
        <f>COUNTIFS(Items!$H$2:$H$5547,$H102,Items!$I$2:$I$5547,"Dissertation")</f>
        <v/>
      </c>
      <c r="AQ102" s="3">
        <f>COUNTIFS(Items!$H$2:$H$5547,$H102,Items!$I$2:$I$5547,"Open educational resource")</f>
        <v/>
      </c>
      <c r="AR102" s="3">
        <f>COUNTIFS(Items!$H$2:$H$5547,$H102,Items!$I$2:$I$5547,"Other")</f>
        <v/>
      </c>
      <c r="AS102" s="3">
        <f>COUNTIFS(Items!$H$2:$H$5547,$H102,Items!$S$2:$S$5547,"*OpenAlex*")</f>
        <v/>
      </c>
      <c r="AT102" s="3">
        <f>COUNTIFS(Items!$H$2:$H$5547,$H102,Items!$S$2:$S$5547,"*NIH*")</f>
        <v/>
      </c>
      <c r="AU102" s="3" t="inlineStr">
        <is>
          <t>Needs review</t>
        </is>
      </c>
      <c r="AV102" s="3">
        <f>COUNTIFS(Items!$H$2:$H$5547,$H102,Items!$AE$2:$AE$5547,"Yes")</f>
        <v/>
      </c>
      <c r="AW102" s="3" t="n">
        <v>2</v>
      </c>
    </row>
    <row r="103">
      <c r="A103" s="3" t="n">
        <v>102</v>
      </c>
      <c r="B103" s="3" t="inlineStr">
        <is>
          <t>Africk</t>
        </is>
      </c>
      <c r="C103" s="3" t="inlineStr">
        <is>
          <t>Henry</t>
        </is>
      </c>
      <c r="D103" s="3" t="inlineStr">
        <is>
          <t>Henry Africk</t>
        </is>
      </c>
      <c r="E103" s="3" t="inlineStr">
        <is>
          <t>Professor</t>
        </is>
      </c>
      <c r="F103" s="3" t="inlineStr">
        <is>
          <t>NYC College of Technology</t>
        </is>
      </c>
      <c r="G103" s="3" t="inlineStr">
        <is>
          <t>Mathematics</t>
        </is>
      </c>
      <c r="H103" s="3" t="inlineStr">
        <is>
          <t>HAfrick@citytech.cuny.edu</t>
        </is>
      </c>
      <c r="I103" s="3" t="inlineStr">
        <is>
          <t>N-726</t>
        </is>
      </c>
      <c r="J103" s="3" t="inlineStr">
        <is>
          <t>https://www.citytech.cuny.edu/faculty/hafrick</t>
        </is>
      </c>
      <c r="K103" s="3" t="inlineStr"/>
      <c r="L103" s="3" t="b">
        <v>0</v>
      </c>
      <c r="M103" s="3" t="n"/>
      <c r="N103" s="3" t="n"/>
      <c r="O103" s="3" t="n"/>
      <c r="P103" s="3" t="n"/>
      <c r="Q103" s="3" t="inlineStr"/>
      <c r="R103" s="3" t="inlineStr"/>
      <c r="S103" s="3" t="inlineStr"/>
      <c r="T103" s="3">
        <f>COUNTIFS(Items!$H$2:$H$5547,$H103)</f>
        <v/>
      </c>
      <c r="U103" s="3">
        <f>COUNTIFS(Items!$H$2:$H$5547,$H103,Items!$I$2:$I$5547,"Journal article")</f>
        <v/>
      </c>
      <c r="V103" s="3">
        <f>COUNTIFS(Items!$H$2:$H$5547,$H103,Items!$I$2:$I$5547,"Conference paper")</f>
        <v/>
      </c>
      <c r="W103" s="3">
        <f>COUNTIFS(Items!$H$2:$H$5547,$H103,Items!$I$2:$I$5547,"Book")</f>
        <v/>
      </c>
      <c r="X103" s="3">
        <f>COUNTIFS(Items!$H$2:$H$5547,$H103,Items!$I$2:$I$5547,"Book chapter")</f>
        <v/>
      </c>
      <c r="Y103" s="3">
        <f>COUNTIFS(Items!$H$2:$H$5547,$H103,Items!$I$2:$I$5547,"Conference presentation")</f>
        <v/>
      </c>
      <c r="Z103" s="3">
        <f>COUNTIFS(Items!$H$2:$H$5547,$H103,Items!$I$2:$I$5547,"Technical report")</f>
        <v/>
      </c>
      <c r="AA103" s="3">
        <f>COUNTIFS(Items!$H$2:$H$5547,$H103,Items!$I$2:$I$5547,"Paper (venue type unclear)")</f>
        <v/>
      </c>
      <c r="AB103" s="3">
        <f>COUNTIFS(Items!$H$2:$H$5547,$H103,Items!$I$2:$I$5547,"Patent")</f>
        <v/>
      </c>
      <c r="AC103" s="3">
        <f>COUNTIFS(Items!$H$2:$H$5547,$H103,Items!$I$2:$I$5547,"Grant")</f>
        <v/>
      </c>
      <c r="AD103" s="3">
        <f>COUNTIFS(Items!$H$2:$H$5547,$H103,Items!$Q$2:$Q$5547,"&lt;&gt;")</f>
        <v/>
      </c>
      <c r="AE103" s="3">
        <f>COUNTIFS(Items!$H$2:$H$5547,$H103,Items!$S$2:$S$5547,"*Dept bio*")</f>
        <v/>
      </c>
      <c r="AF103" s="3">
        <f>COUNTIFS(Items!$H$2:$H$5547,$H103,Items!$S$2:$S$5547,"*CUNY Academic Works*")</f>
        <v/>
      </c>
      <c r="AG103" s="3">
        <f>COUNTIFS(Items!$H$2:$H$5547,$H103,Items!$S$2:$S$5547,"*ORCID*")</f>
        <v/>
      </c>
      <c r="AH103" s="3">
        <f>COUNTIFS(Items!$H$2:$H$5547,$H103,Items!$S$2:$S$5547,"*Crossref*")</f>
        <v/>
      </c>
      <c r="AI103" s="3">
        <f>COUNTIFS(Items!$H$2:$H$5547,$H103,Items!$S$2:$S$5547,"*NSF*")</f>
        <v/>
      </c>
      <c r="AJ103" s="3">
        <f>COUNTIFS(Items!$H$2:$H$5547,$H103,Items!$S$2:$S$5547,"*Google Scholar*")</f>
        <v/>
      </c>
      <c r="AK103" s="3" t="inlineStr"/>
      <c r="AL103" s="3" t="inlineStr">
        <is>
          <t>School of Arts &amp; Sciences</t>
        </is>
      </c>
      <c r="AM103" s="3" t="inlineStr">
        <is>
          <t>Full-time</t>
        </is>
      </c>
      <c r="AN103" s="3">
        <f>COUNTIFS(Items!$H$2:$H$5547,$H103,Items!$I$2:$I$5547,"Preprint")</f>
        <v/>
      </c>
      <c r="AO103" s="3">
        <f>COUNTIFS(Items!$H$2:$H$5547,$H103,Items!$I$2:$I$5547,"Dataset")</f>
        <v/>
      </c>
      <c r="AP103" s="3">
        <f>COUNTIFS(Items!$H$2:$H$5547,$H103,Items!$I$2:$I$5547,"Dissertation")</f>
        <v/>
      </c>
      <c r="AQ103" s="3">
        <f>COUNTIFS(Items!$H$2:$H$5547,$H103,Items!$I$2:$I$5547,"Open educational resource")</f>
        <v/>
      </c>
      <c r="AR103" s="3">
        <f>COUNTIFS(Items!$H$2:$H$5547,$H103,Items!$I$2:$I$5547,"Other")</f>
        <v/>
      </c>
      <c r="AS103" s="3">
        <f>COUNTIFS(Items!$H$2:$H$5547,$H103,Items!$S$2:$S$5547,"*OpenAlex*")</f>
        <v/>
      </c>
      <c r="AT103" s="3">
        <f>COUNTIFS(Items!$H$2:$H$5547,$H103,Items!$S$2:$S$5547,"*NIH*")</f>
        <v/>
      </c>
      <c r="AU103" s="3" t="inlineStr"/>
      <c r="AV103" s="3">
        <f>COUNTIFS(Items!$H$2:$H$5547,$H103,Items!$AE$2:$AE$5547,"Yes")</f>
        <v/>
      </c>
      <c r="AW103" s="3" t="n">
        <v>1</v>
      </c>
    </row>
    <row r="104">
      <c r="A104" s="3" t="n">
        <v>103</v>
      </c>
      <c r="B104" s="3" t="inlineStr">
        <is>
          <t>Benakli</t>
        </is>
      </c>
      <c r="C104" s="3" t="inlineStr">
        <is>
          <t>Nadia</t>
        </is>
      </c>
      <c r="D104" s="3" t="inlineStr">
        <is>
          <t>Nadia Benakli</t>
        </is>
      </c>
      <c r="E104" s="3" t="inlineStr">
        <is>
          <t>Professor</t>
        </is>
      </c>
      <c r="F104" s="3" t="inlineStr">
        <is>
          <t>NYC College of Technology</t>
        </is>
      </c>
      <c r="G104" s="3" t="inlineStr">
        <is>
          <t>Mathematics</t>
        </is>
      </c>
      <c r="H104" s="3" t="inlineStr">
        <is>
          <t>NBenakli@citytech.cuny.edu</t>
        </is>
      </c>
      <c r="I104" s="3" t="inlineStr">
        <is>
          <t>N-827</t>
        </is>
      </c>
      <c r="J104" s="3" t="inlineStr">
        <is>
          <t>https://www.citytech.cuny.edu/faculty/nbenakli</t>
        </is>
      </c>
      <c r="K104" s="3" t="inlineStr"/>
      <c r="L104" s="3" t="b">
        <v>0</v>
      </c>
      <c r="M104" s="3" t="n"/>
      <c r="N104" s="3" t="n"/>
      <c r="O104" s="3" t="n"/>
      <c r="P104" s="3" t="n"/>
      <c r="Q104" s="3" t="inlineStr"/>
      <c r="R104" s="3" t="inlineStr"/>
      <c r="S104" s="3" t="inlineStr"/>
      <c r="T104" s="3">
        <f>COUNTIFS(Items!$H$2:$H$5547,$H104)</f>
        <v/>
      </c>
      <c r="U104" s="3">
        <f>COUNTIFS(Items!$H$2:$H$5547,$H104,Items!$I$2:$I$5547,"Journal article")</f>
        <v/>
      </c>
      <c r="V104" s="3">
        <f>COUNTIFS(Items!$H$2:$H$5547,$H104,Items!$I$2:$I$5547,"Conference paper")</f>
        <v/>
      </c>
      <c r="W104" s="3">
        <f>COUNTIFS(Items!$H$2:$H$5547,$H104,Items!$I$2:$I$5547,"Book")</f>
        <v/>
      </c>
      <c r="X104" s="3">
        <f>COUNTIFS(Items!$H$2:$H$5547,$H104,Items!$I$2:$I$5547,"Book chapter")</f>
        <v/>
      </c>
      <c r="Y104" s="3">
        <f>COUNTIFS(Items!$H$2:$H$5547,$H104,Items!$I$2:$I$5547,"Conference presentation")</f>
        <v/>
      </c>
      <c r="Z104" s="3">
        <f>COUNTIFS(Items!$H$2:$H$5547,$H104,Items!$I$2:$I$5547,"Technical report")</f>
        <v/>
      </c>
      <c r="AA104" s="3">
        <f>COUNTIFS(Items!$H$2:$H$5547,$H104,Items!$I$2:$I$5547,"Paper (venue type unclear)")</f>
        <v/>
      </c>
      <c r="AB104" s="3">
        <f>COUNTIFS(Items!$H$2:$H$5547,$H104,Items!$I$2:$I$5547,"Patent")</f>
        <v/>
      </c>
      <c r="AC104" s="3">
        <f>COUNTIFS(Items!$H$2:$H$5547,$H104,Items!$I$2:$I$5547,"Grant")</f>
        <v/>
      </c>
      <c r="AD104" s="3">
        <f>COUNTIFS(Items!$H$2:$H$5547,$H104,Items!$Q$2:$Q$5547,"&lt;&gt;")</f>
        <v/>
      </c>
      <c r="AE104" s="3">
        <f>COUNTIFS(Items!$H$2:$H$5547,$H104,Items!$S$2:$S$5547,"*Dept bio*")</f>
        <v/>
      </c>
      <c r="AF104" s="3">
        <f>COUNTIFS(Items!$H$2:$H$5547,$H104,Items!$S$2:$S$5547,"*CUNY Academic Works*")</f>
        <v/>
      </c>
      <c r="AG104" s="3">
        <f>COUNTIFS(Items!$H$2:$H$5547,$H104,Items!$S$2:$S$5547,"*ORCID*")</f>
        <v/>
      </c>
      <c r="AH104" s="3">
        <f>COUNTIFS(Items!$H$2:$H$5547,$H104,Items!$S$2:$S$5547,"*Crossref*")</f>
        <v/>
      </c>
      <c r="AI104" s="3">
        <f>COUNTIFS(Items!$H$2:$H$5547,$H104,Items!$S$2:$S$5547,"*NSF*")</f>
        <v/>
      </c>
      <c r="AJ104" s="3">
        <f>COUNTIFS(Items!$H$2:$H$5547,$H104,Items!$S$2:$S$5547,"*Google Scholar*")</f>
        <v/>
      </c>
      <c r="AK104" s="3" t="inlineStr"/>
      <c r="AL104" s="3" t="inlineStr">
        <is>
          <t>School of Arts &amp; Sciences</t>
        </is>
      </c>
      <c r="AM104" s="3" t="inlineStr">
        <is>
          <t>Full-time</t>
        </is>
      </c>
      <c r="AN104" s="3">
        <f>COUNTIFS(Items!$H$2:$H$5547,$H104,Items!$I$2:$I$5547,"Preprint")</f>
        <v/>
      </c>
      <c r="AO104" s="3">
        <f>COUNTIFS(Items!$H$2:$H$5547,$H104,Items!$I$2:$I$5547,"Dataset")</f>
        <v/>
      </c>
      <c r="AP104" s="3">
        <f>COUNTIFS(Items!$H$2:$H$5547,$H104,Items!$I$2:$I$5547,"Dissertation")</f>
        <v/>
      </c>
      <c r="AQ104" s="3">
        <f>COUNTIFS(Items!$H$2:$H$5547,$H104,Items!$I$2:$I$5547,"Open educational resource")</f>
        <v/>
      </c>
      <c r="AR104" s="3">
        <f>COUNTIFS(Items!$H$2:$H$5547,$H104,Items!$I$2:$I$5547,"Other")</f>
        <v/>
      </c>
      <c r="AS104" s="3">
        <f>COUNTIFS(Items!$H$2:$H$5547,$H104,Items!$S$2:$S$5547,"*OpenAlex*")</f>
        <v/>
      </c>
      <c r="AT104" s="3">
        <f>COUNTIFS(Items!$H$2:$H$5547,$H104,Items!$S$2:$S$5547,"*NIH*")</f>
        <v/>
      </c>
      <c r="AU104" s="3" t="inlineStr"/>
      <c r="AV104" s="3">
        <f>COUNTIFS(Items!$H$2:$H$5547,$H104,Items!$AE$2:$AE$5547,"Yes")</f>
        <v/>
      </c>
      <c r="AW104" s="3" t="n">
        <v>0</v>
      </c>
    </row>
    <row r="105">
      <c r="A105" s="3" t="n">
        <v>104</v>
      </c>
      <c r="B105" s="3" t="inlineStr">
        <is>
          <t>Calinescu</t>
        </is>
      </c>
      <c r="C105" s="3" t="inlineStr">
        <is>
          <t>Corina</t>
        </is>
      </c>
      <c r="D105" s="3" t="inlineStr">
        <is>
          <t>Corina Calinescu</t>
        </is>
      </c>
      <c r="E105" s="3" t="inlineStr">
        <is>
          <t>Associate Professor</t>
        </is>
      </c>
      <c r="F105" s="3" t="inlineStr">
        <is>
          <t>NYC College of Technology</t>
        </is>
      </c>
      <c r="G105" s="3" t="inlineStr">
        <is>
          <t>Mathematics</t>
        </is>
      </c>
      <c r="H105" s="3" t="inlineStr">
        <is>
          <t>CCalinescu@citytech.cuny.edu</t>
        </is>
      </c>
      <c r="I105" s="3" t="inlineStr">
        <is>
          <t>N-426</t>
        </is>
      </c>
      <c r="J105" s="3" t="inlineStr">
        <is>
          <t>https://www.citytech.cuny.edu/faculty/ccalinescu</t>
        </is>
      </c>
      <c r="K105" s="3" t="inlineStr"/>
      <c r="L105" s="3" t="b">
        <v>0</v>
      </c>
      <c r="M105" s="3" t="n"/>
      <c r="N105" s="3" t="n"/>
      <c r="O105" s="3" t="n"/>
      <c r="P105" s="3" t="n"/>
      <c r="Q105" s="3" t="inlineStr"/>
      <c r="R105" s="3" t="inlineStr"/>
      <c r="S105" s="3" t="inlineStr"/>
      <c r="T105" s="3">
        <f>COUNTIFS(Items!$H$2:$H$5547,$H105)</f>
        <v/>
      </c>
      <c r="U105" s="3">
        <f>COUNTIFS(Items!$H$2:$H$5547,$H105,Items!$I$2:$I$5547,"Journal article")</f>
        <v/>
      </c>
      <c r="V105" s="3">
        <f>COUNTIFS(Items!$H$2:$H$5547,$H105,Items!$I$2:$I$5547,"Conference paper")</f>
        <v/>
      </c>
      <c r="W105" s="3">
        <f>COUNTIFS(Items!$H$2:$H$5547,$H105,Items!$I$2:$I$5547,"Book")</f>
        <v/>
      </c>
      <c r="X105" s="3">
        <f>COUNTIFS(Items!$H$2:$H$5547,$H105,Items!$I$2:$I$5547,"Book chapter")</f>
        <v/>
      </c>
      <c r="Y105" s="3">
        <f>COUNTIFS(Items!$H$2:$H$5547,$H105,Items!$I$2:$I$5547,"Conference presentation")</f>
        <v/>
      </c>
      <c r="Z105" s="3">
        <f>COUNTIFS(Items!$H$2:$H$5547,$H105,Items!$I$2:$I$5547,"Technical report")</f>
        <v/>
      </c>
      <c r="AA105" s="3">
        <f>COUNTIFS(Items!$H$2:$H$5547,$H105,Items!$I$2:$I$5547,"Paper (venue type unclear)")</f>
        <v/>
      </c>
      <c r="AB105" s="3">
        <f>COUNTIFS(Items!$H$2:$H$5547,$H105,Items!$I$2:$I$5547,"Patent")</f>
        <v/>
      </c>
      <c r="AC105" s="3">
        <f>COUNTIFS(Items!$H$2:$H$5547,$H105,Items!$I$2:$I$5547,"Grant")</f>
        <v/>
      </c>
      <c r="AD105" s="3">
        <f>COUNTIFS(Items!$H$2:$H$5547,$H105,Items!$Q$2:$Q$5547,"&lt;&gt;")</f>
        <v/>
      </c>
      <c r="AE105" s="3">
        <f>COUNTIFS(Items!$H$2:$H$5547,$H105,Items!$S$2:$S$5547,"*Dept bio*")</f>
        <v/>
      </c>
      <c r="AF105" s="3">
        <f>COUNTIFS(Items!$H$2:$H$5547,$H105,Items!$S$2:$S$5547,"*CUNY Academic Works*")</f>
        <v/>
      </c>
      <c r="AG105" s="3">
        <f>COUNTIFS(Items!$H$2:$H$5547,$H105,Items!$S$2:$S$5547,"*ORCID*")</f>
        <v/>
      </c>
      <c r="AH105" s="3">
        <f>COUNTIFS(Items!$H$2:$H$5547,$H105,Items!$S$2:$S$5547,"*Crossref*")</f>
        <v/>
      </c>
      <c r="AI105" s="3">
        <f>COUNTIFS(Items!$H$2:$H$5547,$H105,Items!$S$2:$S$5547,"*NSF*")</f>
        <v/>
      </c>
      <c r="AJ105" s="3">
        <f>COUNTIFS(Items!$H$2:$H$5547,$H105,Items!$S$2:$S$5547,"*Google Scholar*")</f>
        <v/>
      </c>
      <c r="AK105" s="3" t="inlineStr"/>
      <c r="AL105" s="3" t="inlineStr">
        <is>
          <t>School of Arts &amp; Sciences</t>
        </is>
      </c>
      <c r="AM105" s="3" t="inlineStr">
        <is>
          <t>Full-time</t>
        </is>
      </c>
      <c r="AN105" s="3">
        <f>COUNTIFS(Items!$H$2:$H$5547,$H105,Items!$I$2:$I$5547,"Preprint")</f>
        <v/>
      </c>
      <c r="AO105" s="3">
        <f>COUNTIFS(Items!$H$2:$H$5547,$H105,Items!$I$2:$I$5547,"Dataset")</f>
        <v/>
      </c>
      <c r="AP105" s="3">
        <f>COUNTIFS(Items!$H$2:$H$5547,$H105,Items!$I$2:$I$5547,"Dissertation")</f>
        <v/>
      </c>
      <c r="AQ105" s="3">
        <f>COUNTIFS(Items!$H$2:$H$5547,$H105,Items!$I$2:$I$5547,"Open educational resource")</f>
        <v/>
      </c>
      <c r="AR105" s="3">
        <f>COUNTIFS(Items!$H$2:$H$5547,$H105,Items!$I$2:$I$5547,"Other")</f>
        <v/>
      </c>
      <c r="AS105" s="3">
        <f>COUNTIFS(Items!$H$2:$H$5547,$H105,Items!$S$2:$S$5547,"*OpenAlex*")</f>
        <v/>
      </c>
      <c r="AT105" s="3">
        <f>COUNTIFS(Items!$H$2:$H$5547,$H105,Items!$S$2:$S$5547,"*NIH*")</f>
        <v/>
      </c>
      <c r="AU105" s="3" t="inlineStr"/>
      <c r="AV105" s="3">
        <f>COUNTIFS(Items!$H$2:$H$5547,$H105,Items!$AE$2:$AE$5547,"Yes")</f>
        <v/>
      </c>
      <c r="AW105" s="3" t="n">
        <v>1</v>
      </c>
    </row>
    <row r="106">
      <c r="A106" s="3" t="n">
        <v>105</v>
      </c>
      <c r="B106" s="3" t="inlineStr">
        <is>
          <t>Carley</t>
        </is>
      </c>
      <c r="C106" s="3" t="inlineStr">
        <is>
          <t>Holly</t>
        </is>
      </c>
      <c r="D106" s="3" t="inlineStr">
        <is>
          <t>Holly Carley</t>
        </is>
      </c>
      <c r="E106" s="3" t="inlineStr">
        <is>
          <t>Professor</t>
        </is>
      </c>
      <c r="F106" s="3" t="inlineStr">
        <is>
          <t>NYC College of Technology</t>
        </is>
      </c>
      <c r="G106" s="3" t="inlineStr">
        <is>
          <t>Mathematics</t>
        </is>
      </c>
      <c r="H106" s="3" t="inlineStr">
        <is>
          <t>HCarley@citytech.cuny.edu</t>
        </is>
      </c>
      <c r="I106" s="3" t="inlineStr">
        <is>
          <t>N-602B</t>
        </is>
      </c>
      <c r="J106" s="3" t="inlineStr">
        <is>
          <t>https://www.citytech.cuny.edu/faculty/hcarley</t>
        </is>
      </c>
      <c r="K106" s="3" t="inlineStr"/>
      <c r="L106" s="3" t="b">
        <v>0</v>
      </c>
      <c r="M106" s="3" t="n"/>
      <c r="N106" s="3" t="n"/>
      <c r="O106" s="3" t="n"/>
      <c r="P106" s="3" t="n"/>
      <c r="Q106" s="3" t="inlineStr"/>
      <c r="R106" s="3" t="inlineStr"/>
      <c r="S106" s="3" t="inlineStr"/>
      <c r="T106" s="3">
        <f>COUNTIFS(Items!$H$2:$H$5547,$H106)</f>
        <v/>
      </c>
      <c r="U106" s="3">
        <f>COUNTIFS(Items!$H$2:$H$5547,$H106,Items!$I$2:$I$5547,"Journal article")</f>
        <v/>
      </c>
      <c r="V106" s="3">
        <f>COUNTIFS(Items!$H$2:$H$5547,$H106,Items!$I$2:$I$5547,"Conference paper")</f>
        <v/>
      </c>
      <c r="W106" s="3">
        <f>COUNTIFS(Items!$H$2:$H$5547,$H106,Items!$I$2:$I$5547,"Book")</f>
        <v/>
      </c>
      <c r="X106" s="3">
        <f>COUNTIFS(Items!$H$2:$H$5547,$H106,Items!$I$2:$I$5547,"Book chapter")</f>
        <v/>
      </c>
      <c r="Y106" s="3">
        <f>COUNTIFS(Items!$H$2:$H$5547,$H106,Items!$I$2:$I$5547,"Conference presentation")</f>
        <v/>
      </c>
      <c r="Z106" s="3">
        <f>COUNTIFS(Items!$H$2:$H$5547,$H106,Items!$I$2:$I$5547,"Technical report")</f>
        <v/>
      </c>
      <c r="AA106" s="3">
        <f>COUNTIFS(Items!$H$2:$H$5547,$H106,Items!$I$2:$I$5547,"Paper (venue type unclear)")</f>
        <v/>
      </c>
      <c r="AB106" s="3">
        <f>COUNTIFS(Items!$H$2:$H$5547,$H106,Items!$I$2:$I$5547,"Patent")</f>
        <v/>
      </c>
      <c r="AC106" s="3">
        <f>COUNTIFS(Items!$H$2:$H$5547,$H106,Items!$I$2:$I$5547,"Grant")</f>
        <v/>
      </c>
      <c r="AD106" s="3">
        <f>COUNTIFS(Items!$H$2:$H$5547,$H106,Items!$Q$2:$Q$5547,"&lt;&gt;")</f>
        <v/>
      </c>
      <c r="AE106" s="3">
        <f>COUNTIFS(Items!$H$2:$H$5547,$H106,Items!$S$2:$S$5547,"*Dept bio*")</f>
        <v/>
      </c>
      <c r="AF106" s="3">
        <f>COUNTIFS(Items!$H$2:$H$5547,$H106,Items!$S$2:$S$5547,"*CUNY Academic Works*")</f>
        <v/>
      </c>
      <c r="AG106" s="3">
        <f>COUNTIFS(Items!$H$2:$H$5547,$H106,Items!$S$2:$S$5547,"*ORCID*")</f>
        <v/>
      </c>
      <c r="AH106" s="3">
        <f>COUNTIFS(Items!$H$2:$H$5547,$H106,Items!$S$2:$S$5547,"*Crossref*")</f>
        <v/>
      </c>
      <c r="AI106" s="3">
        <f>COUNTIFS(Items!$H$2:$H$5547,$H106,Items!$S$2:$S$5547,"*NSF*")</f>
        <v/>
      </c>
      <c r="AJ106" s="3">
        <f>COUNTIFS(Items!$H$2:$H$5547,$H106,Items!$S$2:$S$5547,"*Google Scholar*")</f>
        <v/>
      </c>
      <c r="AK106" s="3" t="inlineStr"/>
      <c r="AL106" s="3" t="inlineStr">
        <is>
          <t>School of Arts &amp; Sciences</t>
        </is>
      </c>
      <c r="AM106" s="3" t="inlineStr">
        <is>
          <t>Full-time</t>
        </is>
      </c>
      <c r="AN106" s="3">
        <f>COUNTIFS(Items!$H$2:$H$5547,$H106,Items!$I$2:$I$5547,"Preprint")</f>
        <v/>
      </c>
      <c r="AO106" s="3">
        <f>COUNTIFS(Items!$H$2:$H$5547,$H106,Items!$I$2:$I$5547,"Dataset")</f>
        <v/>
      </c>
      <c r="AP106" s="3">
        <f>COUNTIFS(Items!$H$2:$H$5547,$H106,Items!$I$2:$I$5547,"Dissertation")</f>
        <v/>
      </c>
      <c r="AQ106" s="3">
        <f>COUNTIFS(Items!$H$2:$H$5547,$H106,Items!$I$2:$I$5547,"Open educational resource")</f>
        <v/>
      </c>
      <c r="AR106" s="3">
        <f>COUNTIFS(Items!$H$2:$H$5547,$H106,Items!$I$2:$I$5547,"Other")</f>
        <v/>
      </c>
      <c r="AS106" s="3">
        <f>COUNTIFS(Items!$H$2:$H$5547,$H106,Items!$S$2:$S$5547,"*OpenAlex*")</f>
        <v/>
      </c>
      <c r="AT106" s="3">
        <f>COUNTIFS(Items!$H$2:$H$5547,$H106,Items!$S$2:$S$5547,"*NIH*")</f>
        <v/>
      </c>
      <c r="AU106" s="3" t="inlineStr"/>
      <c r="AV106" s="3">
        <f>COUNTIFS(Items!$H$2:$H$5547,$H106,Items!$AE$2:$AE$5547,"Yes")</f>
        <v/>
      </c>
      <c r="AW106" s="3" t="n">
        <v>1</v>
      </c>
    </row>
    <row r="107">
      <c r="A107" s="3" t="n">
        <v>106</v>
      </c>
      <c r="B107" s="3" t="inlineStr">
        <is>
          <t>Chen</t>
        </is>
      </c>
      <c r="C107" s="3" t="inlineStr">
        <is>
          <t>Zhao</t>
        </is>
      </c>
      <c r="D107" s="3" t="inlineStr">
        <is>
          <t>Zhao Chen</t>
        </is>
      </c>
      <c r="E107" s="3" t="inlineStr">
        <is>
          <t>Associate Professor</t>
        </is>
      </c>
      <c r="F107" s="3" t="inlineStr">
        <is>
          <t>NYC College of Technology</t>
        </is>
      </c>
      <c r="G107" s="3" t="inlineStr">
        <is>
          <t>Mathematics</t>
        </is>
      </c>
      <c r="H107" s="3" t="inlineStr">
        <is>
          <t>ZChen@citytech.cuny.edu</t>
        </is>
      </c>
      <c r="I107" s="3" t="inlineStr">
        <is>
          <t>N-707</t>
        </is>
      </c>
      <c r="J107" s="3" t="inlineStr">
        <is>
          <t>https://www.citytech.cuny.edu/faculty/zchen</t>
        </is>
      </c>
      <c r="K107" s="3" t="inlineStr"/>
      <c r="L107" s="3" t="b">
        <v>0</v>
      </c>
      <c r="M107" s="3" t="n"/>
      <c r="N107" s="3" t="n"/>
      <c r="O107" s="3" t="n"/>
      <c r="P107" s="3" t="n"/>
      <c r="Q107" s="3" t="inlineStr"/>
      <c r="R107" s="3" t="inlineStr"/>
      <c r="S107" s="3" t="inlineStr"/>
      <c r="T107" s="3">
        <f>COUNTIFS(Items!$H$2:$H$5547,$H107)</f>
        <v/>
      </c>
      <c r="U107" s="3">
        <f>COUNTIFS(Items!$H$2:$H$5547,$H107,Items!$I$2:$I$5547,"Journal article")</f>
        <v/>
      </c>
      <c r="V107" s="3">
        <f>COUNTIFS(Items!$H$2:$H$5547,$H107,Items!$I$2:$I$5547,"Conference paper")</f>
        <v/>
      </c>
      <c r="W107" s="3">
        <f>COUNTIFS(Items!$H$2:$H$5547,$H107,Items!$I$2:$I$5547,"Book")</f>
        <v/>
      </c>
      <c r="X107" s="3">
        <f>COUNTIFS(Items!$H$2:$H$5547,$H107,Items!$I$2:$I$5547,"Book chapter")</f>
        <v/>
      </c>
      <c r="Y107" s="3">
        <f>COUNTIFS(Items!$H$2:$H$5547,$H107,Items!$I$2:$I$5547,"Conference presentation")</f>
        <v/>
      </c>
      <c r="Z107" s="3">
        <f>COUNTIFS(Items!$H$2:$H$5547,$H107,Items!$I$2:$I$5547,"Technical report")</f>
        <v/>
      </c>
      <c r="AA107" s="3">
        <f>COUNTIFS(Items!$H$2:$H$5547,$H107,Items!$I$2:$I$5547,"Paper (venue type unclear)")</f>
        <v/>
      </c>
      <c r="AB107" s="3">
        <f>COUNTIFS(Items!$H$2:$H$5547,$H107,Items!$I$2:$I$5547,"Patent")</f>
        <v/>
      </c>
      <c r="AC107" s="3">
        <f>COUNTIFS(Items!$H$2:$H$5547,$H107,Items!$I$2:$I$5547,"Grant")</f>
        <v/>
      </c>
      <c r="AD107" s="3">
        <f>COUNTIFS(Items!$H$2:$H$5547,$H107,Items!$Q$2:$Q$5547,"&lt;&gt;")</f>
        <v/>
      </c>
      <c r="AE107" s="3">
        <f>COUNTIFS(Items!$H$2:$H$5547,$H107,Items!$S$2:$S$5547,"*Dept bio*")</f>
        <v/>
      </c>
      <c r="AF107" s="3">
        <f>COUNTIFS(Items!$H$2:$H$5547,$H107,Items!$S$2:$S$5547,"*CUNY Academic Works*")</f>
        <v/>
      </c>
      <c r="AG107" s="3">
        <f>COUNTIFS(Items!$H$2:$H$5547,$H107,Items!$S$2:$S$5547,"*ORCID*")</f>
        <v/>
      </c>
      <c r="AH107" s="3">
        <f>COUNTIFS(Items!$H$2:$H$5547,$H107,Items!$S$2:$S$5547,"*Crossref*")</f>
        <v/>
      </c>
      <c r="AI107" s="3">
        <f>COUNTIFS(Items!$H$2:$H$5547,$H107,Items!$S$2:$S$5547,"*NSF*")</f>
        <v/>
      </c>
      <c r="AJ107" s="3">
        <f>COUNTIFS(Items!$H$2:$H$5547,$H107,Items!$S$2:$S$5547,"*Google Scholar*")</f>
        <v/>
      </c>
      <c r="AK107" s="3" t="inlineStr"/>
      <c r="AL107" s="3" t="inlineStr">
        <is>
          <t>School of Arts &amp; Sciences</t>
        </is>
      </c>
      <c r="AM107" s="3" t="inlineStr">
        <is>
          <t>Full-time</t>
        </is>
      </c>
      <c r="AN107" s="3">
        <f>COUNTIFS(Items!$H$2:$H$5547,$H107,Items!$I$2:$I$5547,"Preprint")</f>
        <v/>
      </c>
      <c r="AO107" s="3">
        <f>COUNTIFS(Items!$H$2:$H$5547,$H107,Items!$I$2:$I$5547,"Dataset")</f>
        <v/>
      </c>
      <c r="AP107" s="3">
        <f>COUNTIFS(Items!$H$2:$H$5547,$H107,Items!$I$2:$I$5547,"Dissertation")</f>
        <v/>
      </c>
      <c r="AQ107" s="3">
        <f>COUNTIFS(Items!$H$2:$H$5547,$H107,Items!$I$2:$I$5547,"Open educational resource")</f>
        <v/>
      </c>
      <c r="AR107" s="3">
        <f>COUNTIFS(Items!$H$2:$H$5547,$H107,Items!$I$2:$I$5547,"Other")</f>
        <v/>
      </c>
      <c r="AS107" s="3">
        <f>COUNTIFS(Items!$H$2:$H$5547,$H107,Items!$S$2:$S$5547,"*OpenAlex*")</f>
        <v/>
      </c>
      <c r="AT107" s="3">
        <f>COUNTIFS(Items!$H$2:$H$5547,$H107,Items!$S$2:$S$5547,"*NIH*")</f>
        <v/>
      </c>
      <c r="AU107" s="3" t="inlineStr"/>
      <c r="AV107" s="3">
        <f>COUNTIFS(Items!$H$2:$H$5547,$H107,Items!$AE$2:$AE$5547,"Yes")</f>
        <v/>
      </c>
      <c r="AW107" s="3" t="n">
        <v>1</v>
      </c>
    </row>
    <row r="108">
      <c r="A108" s="3" t="n">
        <v>107</v>
      </c>
      <c r="B108" s="3" t="inlineStr">
        <is>
          <t>Chiu</t>
        </is>
      </c>
      <c r="C108" s="3" t="inlineStr">
        <is>
          <t>Shanghuan</t>
        </is>
      </c>
      <c r="D108" s="3" t="inlineStr">
        <is>
          <t>Shanghuan Chiu</t>
        </is>
      </c>
      <c r="E108" s="3" t="inlineStr">
        <is>
          <t>Assistant Professor</t>
        </is>
      </c>
      <c r="F108" s="3" t="inlineStr">
        <is>
          <t>NYC College of Technology</t>
        </is>
      </c>
      <c r="G108" s="3" t="inlineStr">
        <is>
          <t>Mathematics</t>
        </is>
      </c>
      <c r="H108" s="3" t="inlineStr">
        <is>
          <t>SHANG-HUAN.CHIU40@citytech.cuny.edu</t>
        </is>
      </c>
      <c r="I108" s="3" t="inlineStr"/>
      <c r="J108" s="3" t="inlineStr">
        <is>
          <t>https://www.citytech.cuny.edu/faculty/shang-huan.chiu40</t>
        </is>
      </c>
      <c r="K108" s="3" t="inlineStr"/>
      <c r="L108" s="3" t="b">
        <v>0</v>
      </c>
      <c r="M108" s="3" t="n"/>
      <c r="N108" s="3" t="n"/>
      <c r="O108" s="3" t="n"/>
      <c r="P108" s="3" t="n"/>
      <c r="Q108" s="3" t="inlineStr"/>
      <c r="R108" s="3" t="inlineStr"/>
      <c r="S108" s="3" t="inlineStr"/>
      <c r="T108" s="3">
        <f>COUNTIFS(Items!$H$2:$H$5547,$H108)</f>
        <v/>
      </c>
      <c r="U108" s="3">
        <f>COUNTIFS(Items!$H$2:$H$5547,$H108,Items!$I$2:$I$5547,"Journal article")</f>
        <v/>
      </c>
      <c r="V108" s="3">
        <f>COUNTIFS(Items!$H$2:$H$5547,$H108,Items!$I$2:$I$5547,"Conference paper")</f>
        <v/>
      </c>
      <c r="W108" s="3">
        <f>COUNTIFS(Items!$H$2:$H$5547,$H108,Items!$I$2:$I$5547,"Book")</f>
        <v/>
      </c>
      <c r="X108" s="3">
        <f>COUNTIFS(Items!$H$2:$H$5547,$H108,Items!$I$2:$I$5547,"Book chapter")</f>
        <v/>
      </c>
      <c r="Y108" s="3">
        <f>COUNTIFS(Items!$H$2:$H$5547,$H108,Items!$I$2:$I$5547,"Conference presentation")</f>
        <v/>
      </c>
      <c r="Z108" s="3">
        <f>COUNTIFS(Items!$H$2:$H$5547,$H108,Items!$I$2:$I$5547,"Technical report")</f>
        <v/>
      </c>
      <c r="AA108" s="3">
        <f>COUNTIFS(Items!$H$2:$H$5547,$H108,Items!$I$2:$I$5547,"Paper (venue type unclear)")</f>
        <v/>
      </c>
      <c r="AB108" s="3">
        <f>COUNTIFS(Items!$H$2:$H$5547,$H108,Items!$I$2:$I$5547,"Patent")</f>
        <v/>
      </c>
      <c r="AC108" s="3">
        <f>COUNTIFS(Items!$H$2:$H$5547,$H108,Items!$I$2:$I$5547,"Grant")</f>
        <v/>
      </c>
      <c r="AD108" s="3">
        <f>COUNTIFS(Items!$H$2:$H$5547,$H108,Items!$Q$2:$Q$5547,"&lt;&gt;")</f>
        <v/>
      </c>
      <c r="AE108" s="3">
        <f>COUNTIFS(Items!$H$2:$H$5547,$H108,Items!$S$2:$S$5547,"*Dept bio*")</f>
        <v/>
      </c>
      <c r="AF108" s="3">
        <f>COUNTIFS(Items!$H$2:$H$5547,$H108,Items!$S$2:$S$5547,"*CUNY Academic Works*")</f>
        <v/>
      </c>
      <c r="AG108" s="3">
        <f>COUNTIFS(Items!$H$2:$H$5547,$H108,Items!$S$2:$S$5547,"*ORCID*")</f>
        <v/>
      </c>
      <c r="AH108" s="3">
        <f>COUNTIFS(Items!$H$2:$H$5547,$H108,Items!$S$2:$S$5547,"*Crossref*")</f>
        <v/>
      </c>
      <c r="AI108" s="3">
        <f>COUNTIFS(Items!$H$2:$H$5547,$H108,Items!$S$2:$S$5547,"*NSF*")</f>
        <v/>
      </c>
      <c r="AJ108" s="3">
        <f>COUNTIFS(Items!$H$2:$H$5547,$H108,Items!$S$2:$S$5547,"*Google Scholar*")</f>
        <v/>
      </c>
      <c r="AK108" s="3" t="inlineStr"/>
      <c r="AL108" s="3" t="inlineStr">
        <is>
          <t>School of Arts &amp; Sciences</t>
        </is>
      </c>
      <c r="AM108" s="3" t="inlineStr">
        <is>
          <t>Full-time</t>
        </is>
      </c>
      <c r="AN108" s="3">
        <f>COUNTIFS(Items!$H$2:$H$5547,$H108,Items!$I$2:$I$5547,"Preprint")</f>
        <v/>
      </c>
      <c r="AO108" s="3">
        <f>COUNTIFS(Items!$H$2:$H$5547,$H108,Items!$I$2:$I$5547,"Dataset")</f>
        <v/>
      </c>
      <c r="AP108" s="3">
        <f>COUNTIFS(Items!$H$2:$H$5547,$H108,Items!$I$2:$I$5547,"Dissertation")</f>
        <v/>
      </c>
      <c r="AQ108" s="3">
        <f>COUNTIFS(Items!$H$2:$H$5547,$H108,Items!$I$2:$I$5547,"Open educational resource")</f>
        <v/>
      </c>
      <c r="AR108" s="3">
        <f>COUNTIFS(Items!$H$2:$H$5547,$H108,Items!$I$2:$I$5547,"Other")</f>
        <v/>
      </c>
      <c r="AS108" s="3">
        <f>COUNTIFS(Items!$H$2:$H$5547,$H108,Items!$S$2:$S$5547,"*OpenAlex*")</f>
        <v/>
      </c>
      <c r="AT108" s="3">
        <f>COUNTIFS(Items!$H$2:$H$5547,$H108,Items!$S$2:$S$5547,"*NIH*")</f>
        <v/>
      </c>
      <c r="AU108" s="3" t="inlineStr"/>
      <c r="AV108" s="3">
        <f>COUNTIFS(Items!$H$2:$H$5547,$H108,Items!$AE$2:$AE$5547,"Yes")</f>
        <v/>
      </c>
      <c r="AW108" s="3" t="n">
        <v>0</v>
      </c>
    </row>
    <row r="109">
      <c r="A109" s="3" t="n">
        <v>108</v>
      </c>
      <c r="B109" s="3" t="inlineStr">
        <is>
          <t>Colucci</t>
        </is>
      </c>
      <c r="C109" s="3" t="inlineStr">
        <is>
          <t>William</t>
        </is>
      </c>
      <c r="D109" s="3" t="inlineStr">
        <is>
          <t>William Colucci</t>
        </is>
      </c>
      <c r="E109" s="3" t="inlineStr">
        <is>
          <t>Lecturer</t>
        </is>
      </c>
      <c r="F109" s="3" t="inlineStr">
        <is>
          <t>NYC College of Technology</t>
        </is>
      </c>
      <c r="G109" s="3" t="inlineStr">
        <is>
          <t>Mathematics</t>
        </is>
      </c>
      <c r="H109" s="3" t="inlineStr">
        <is>
          <t>WColucci@citytech.cuny.edu</t>
        </is>
      </c>
      <c r="I109" s="3" t="inlineStr">
        <is>
          <t>N-825</t>
        </is>
      </c>
      <c r="J109" s="3" t="inlineStr">
        <is>
          <t>https://www.citytech.cuny.edu/faculty/wcolucci</t>
        </is>
      </c>
      <c r="K109" s="3" t="inlineStr"/>
      <c r="L109" s="3" t="b">
        <v>0</v>
      </c>
      <c r="M109" s="3" t="n"/>
      <c r="N109" s="3" t="n"/>
      <c r="O109" s="3" t="n"/>
      <c r="P109" s="3" t="n"/>
      <c r="Q109" s="3" t="inlineStr"/>
      <c r="R109" s="3" t="inlineStr"/>
      <c r="S109" s="3" t="inlineStr"/>
      <c r="T109" s="3">
        <f>COUNTIFS(Items!$H$2:$H$5547,$H109)</f>
        <v/>
      </c>
      <c r="U109" s="3">
        <f>COUNTIFS(Items!$H$2:$H$5547,$H109,Items!$I$2:$I$5547,"Journal article")</f>
        <v/>
      </c>
      <c r="V109" s="3">
        <f>COUNTIFS(Items!$H$2:$H$5547,$H109,Items!$I$2:$I$5547,"Conference paper")</f>
        <v/>
      </c>
      <c r="W109" s="3">
        <f>COUNTIFS(Items!$H$2:$H$5547,$H109,Items!$I$2:$I$5547,"Book")</f>
        <v/>
      </c>
      <c r="X109" s="3">
        <f>COUNTIFS(Items!$H$2:$H$5547,$H109,Items!$I$2:$I$5547,"Book chapter")</f>
        <v/>
      </c>
      <c r="Y109" s="3">
        <f>COUNTIFS(Items!$H$2:$H$5547,$H109,Items!$I$2:$I$5547,"Conference presentation")</f>
        <v/>
      </c>
      <c r="Z109" s="3">
        <f>COUNTIFS(Items!$H$2:$H$5547,$H109,Items!$I$2:$I$5547,"Technical report")</f>
        <v/>
      </c>
      <c r="AA109" s="3">
        <f>COUNTIFS(Items!$H$2:$H$5547,$H109,Items!$I$2:$I$5547,"Paper (venue type unclear)")</f>
        <v/>
      </c>
      <c r="AB109" s="3">
        <f>COUNTIFS(Items!$H$2:$H$5547,$H109,Items!$I$2:$I$5547,"Patent")</f>
        <v/>
      </c>
      <c r="AC109" s="3">
        <f>COUNTIFS(Items!$H$2:$H$5547,$H109,Items!$I$2:$I$5547,"Grant")</f>
        <v/>
      </c>
      <c r="AD109" s="3">
        <f>COUNTIFS(Items!$H$2:$H$5547,$H109,Items!$Q$2:$Q$5547,"&lt;&gt;")</f>
        <v/>
      </c>
      <c r="AE109" s="3">
        <f>COUNTIFS(Items!$H$2:$H$5547,$H109,Items!$S$2:$S$5547,"*Dept bio*")</f>
        <v/>
      </c>
      <c r="AF109" s="3">
        <f>COUNTIFS(Items!$H$2:$H$5547,$H109,Items!$S$2:$S$5547,"*CUNY Academic Works*")</f>
        <v/>
      </c>
      <c r="AG109" s="3">
        <f>COUNTIFS(Items!$H$2:$H$5547,$H109,Items!$S$2:$S$5547,"*ORCID*")</f>
        <v/>
      </c>
      <c r="AH109" s="3">
        <f>COUNTIFS(Items!$H$2:$H$5547,$H109,Items!$S$2:$S$5547,"*Crossref*")</f>
        <v/>
      </c>
      <c r="AI109" s="3">
        <f>COUNTIFS(Items!$H$2:$H$5547,$H109,Items!$S$2:$S$5547,"*NSF*")</f>
        <v/>
      </c>
      <c r="AJ109" s="3">
        <f>COUNTIFS(Items!$H$2:$H$5547,$H109,Items!$S$2:$S$5547,"*Google Scholar*")</f>
        <v/>
      </c>
      <c r="AK109" s="3" t="inlineStr"/>
      <c r="AL109" s="3" t="inlineStr">
        <is>
          <t>School of Arts &amp; Sciences</t>
        </is>
      </c>
      <c r="AM109" s="3" t="inlineStr">
        <is>
          <t>Full-time</t>
        </is>
      </c>
      <c r="AN109" s="3">
        <f>COUNTIFS(Items!$H$2:$H$5547,$H109,Items!$I$2:$I$5547,"Preprint")</f>
        <v/>
      </c>
      <c r="AO109" s="3">
        <f>COUNTIFS(Items!$H$2:$H$5547,$H109,Items!$I$2:$I$5547,"Dataset")</f>
        <v/>
      </c>
      <c r="AP109" s="3">
        <f>COUNTIFS(Items!$H$2:$H$5547,$H109,Items!$I$2:$I$5547,"Dissertation")</f>
        <v/>
      </c>
      <c r="AQ109" s="3">
        <f>COUNTIFS(Items!$H$2:$H$5547,$H109,Items!$I$2:$I$5547,"Open educational resource")</f>
        <v/>
      </c>
      <c r="AR109" s="3">
        <f>COUNTIFS(Items!$H$2:$H$5547,$H109,Items!$I$2:$I$5547,"Other")</f>
        <v/>
      </c>
      <c r="AS109" s="3">
        <f>COUNTIFS(Items!$H$2:$H$5547,$H109,Items!$S$2:$S$5547,"*OpenAlex*")</f>
        <v/>
      </c>
      <c r="AT109" s="3">
        <f>COUNTIFS(Items!$H$2:$H$5547,$H109,Items!$S$2:$S$5547,"*NIH*")</f>
        <v/>
      </c>
      <c r="AU109" s="3" t="inlineStr"/>
      <c r="AV109" s="3">
        <f>COUNTIFS(Items!$H$2:$H$5547,$H109,Items!$AE$2:$AE$5547,"Yes")</f>
        <v/>
      </c>
      <c r="AW109" s="3" t="n">
        <v>0</v>
      </c>
    </row>
    <row r="110">
      <c r="A110" s="3" t="n">
        <v>109</v>
      </c>
      <c r="B110" s="3" t="inlineStr">
        <is>
          <t>Davie</t>
        </is>
      </c>
      <c r="C110" s="3" t="inlineStr">
        <is>
          <t>Kayla</t>
        </is>
      </c>
      <c r="D110" s="3" t="inlineStr">
        <is>
          <t>Kayla Davie</t>
        </is>
      </c>
      <c r="E110" s="3" t="inlineStr">
        <is>
          <t>Lecturer Doctoral Schedule</t>
        </is>
      </c>
      <c r="F110" s="3" t="inlineStr">
        <is>
          <t>NYC College of Technology</t>
        </is>
      </c>
      <c r="G110" s="3" t="inlineStr">
        <is>
          <t>Mathematics</t>
        </is>
      </c>
      <c r="H110" s="3" t="inlineStr">
        <is>
          <t>KAYLA.DAVIE01@citytech.cuny.edu</t>
        </is>
      </c>
      <c r="I110" s="3" t="inlineStr">
        <is>
          <t>N825</t>
        </is>
      </c>
      <c r="J110" s="3" t="inlineStr">
        <is>
          <t>https://www.citytech.cuny.edu/faculty/kayla.davie01</t>
        </is>
      </c>
      <c r="K110" s="3" t="inlineStr"/>
      <c r="L110" s="3" t="b">
        <v>0</v>
      </c>
      <c r="M110" s="3" t="n"/>
      <c r="N110" s="3" t="n"/>
      <c r="O110" s="3" t="n"/>
      <c r="P110" s="3" t="n"/>
      <c r="Q110" s="3" t="inlineStr"/>
      <c r="R110" s="3" t="inlineStr"/>
      <c r="S110" s="3" t="inlineStr"/>
      <c r="T110" s="3">
        <f>COUNTIFS(Items!$H$2:$H$5547,$H110)</f>
        <v/>
      </c>
      <c r="U110" s="3">
        <f>COUNTIFS(Items!$H$2:$H$5547,$H110,Items!$I$2:$I$5547,"Journal article")</f>
        <v/>
      </c>
      <c r="V110" s="3">
        <f>COUNTIFS(Items!$H$2:$H$5547,$H110,Items!$I$2:$I$5547,"Conference paper")</f>
        <v/>
      </c>
      <c r="W110" s="3">
        <f>COUNTIFS(Items!$H$2:$H$5547,$H110,Items!$I$2:$I$5547,"Book")</f>
        <v/>
      </c>
      <c r="X110" s="3">
        <f>COUNTIFS(Items!$H$2:$H$5547,$H110,Items!$I$2:$I$5547,"Book chapter")</f>
        <v/>
      </c>
      <c r="Y110" s="3">
        <f>COUNTIFS(Items!$H$2:$H$5547,$H110,Items!$I$2:$I$5547,"Conference presentation")</f>
        <v/>
      </c>
      <c r="Z110" s="3">
        <f>COUNTIFS(Items!$H$2:$H$5547,$H110,Items!$I$2:$I$5547,"Technical report")</f>
        <v/>
      </c>
      <c r="AA110" s="3">
        <f>COUNTIFS(Items!$H$2:$H$5547,$H110,Items!$I$2:$I$5547,"Paper (venue type unclear)")</f>
        <v/>
      </c>
      <c r="AB110" s="3">
        <f>COUNTIFS(Items!$H$2:$H$5547,$H110,Items!$I$2:$I$5547,"Patent")</f>
        <v/>
      </c>
      <c r="AC110" s="3">
        <f>COUNTIFS(Items!$H$2:$H$5547,$H110,Items!$I$2:$I$5547,"Grant")</f>
        <v/>
      </c>
      <c r="AD110" s="3">
        <f>COUNTIFS(Items!$H$2:$H$5547,$H110,Items!$Q$2:$Q$5547,"&lt;&gt;")</f>
        <v/>
      </c>
      <c r="AE110" s="3">
        <f>COUNTIFS(Items!$H$2:$H$5547,$H110,Items!$S$2:$S$5547,"*Dept bio*")</f>
        <v/>
      </c>
      <c r="AF110" s="3">
        <f>COUNTIFS(Items!$H$2:$H$5547,$H110,Items!$S$2:$S$5547,"*CUNY Academic Works*")</f>
        <v/>
      </c>
      <c r="AG110" s="3">
        <f>COUNTIFS(Items!$H$2:$H$5547,$H110,Items!$S$2:$S$5547,"*ORCID*")</f>
        <v/>
      </c>
      <c r="AH110" s="3">
        <f>COUNTIFS(Items!$H$2:$H$5547,$H110,Items!$S$2:$S$5547,"*Crossref*")</f>
        <v/>
      </c>
      <c r="AI110" s="3">
        <f>COUNTIFS(Items!$H$2:$H$5547,$H110,Items!$S$2:$S$5547,"*NSF*")</f>
        <v/>
      </c>
      <c r="AJ110" s="3">
        <f>COUNTIFS(Items!$H$2:$H$5547,$H110,Items!$S$2:$S$5547,"*Google Scholar*")</f>
        <v/>
      </c>
      <c r="AK110" s="3" t="inlineStr"/>
      <c r="AL110" s="3" t="inlineStr">
        <is>
          <t>School of Arts &amp; Sciences</t>
        </is>
      </c>
      <c r="AM110" s="3" t="inlineStr">
        <is>
          <t>Full-time</t>
        </is>
      </c>
      <c r="AN110" s="3">
        <f>COUNTIFS(Items!$H$2:$H$5547,$H110,Items!$I$2:$I$5547,"Preprint")</f>
        <v/>
      </c>
      <c r="AO110" s="3">
        <f>COUNTIFS(Items!$H$2:$H$5547,$H110,Items!$I$2:$I$5547,"Dataset")</f>
        <v/>
      </c>
      <c r="AP110" s="3">
        <f>COUNTIFS(Items!$H$2:$H$5547,$H110,Items!$I$2:$I$5547,"Dissertation")</f>
        <v/>
      </c>
      <c r="AQ110" s="3">
        <f>COUNTIFS(Items!$H$2:$H$5547,$H110,Items!$I$2:$I$5547,"Open educational resource")</f>
        <v/>
      </c>
      <c r="AR110" s="3">
        <f>COUNTIFS(Items!$H$2:$H$5547,$H110,Items!$I$2:$I$5547,"Other")</f>
        <v/>
      </c>
      <c r="AS110" s="3">
        <f>COUNTIFS(Items!$H$2:$H$5547,$H110,Items!$S$2:$S$5547,"*OpenAlex*")</f>
        <v/>
      </c>
      <c r="AT110" s="3">
        <f>COUNTIFS(Items!$H$2:$H$5547,$H110,Items!$S$2:$S$5547,"*NIH*")</f>
        <v/>
      </c>
      <c r="AU110" s="3" t="inlineStr"/>
      <c r="AV110" s="3">
        <f>COUNTIFS(Items!$H$2:$H$5547,$H110,Items!$AE$2:$AE$5547,"Yes")</f>
        <v/>
      </c>
      <c r="AW110" s="3" t="n">
        <v>0</v>
      </c>
    </row>
    <row r="111">
      <c r="A111" s="3" t="n">
        <v>110</v>
      </c>
      <c r="B111" s="3" t="inlineStr">
        <is>
          <t>Desantis</t>
        </is>
      </c>
      <c r="C111" s="3" t="inlineStr">
        <is>
          <t>Dominick</t>
        </is>
      </c>
      <c r="D111" s="3" t="inlineStr">
        <is>
          <t>Dominick Desantis</t>
        </is>
      </c>
      <c r="E111" s="3" t="inlineStr">
        <is>
          <t>Assistant Professor</t>
        </is>
      </c>
      <c r="F111" s="3" t="inlineStr">
        <is>
          <t>NYC College of Technology</t>
        </is>
      </c>
      <c r="G111" s="3" t="inlineStr">
        <is>
          <t>Mathematics</t>
        </is>
      </c>
      <c r="H111" s="3" t="inlineStr">
        <is>
          <t>DDesantis@citytech.cuny.edu</t>
        </is>
      </c>
      <c r="I111" s="3" t="inlineStr">
        <is>
          <t>N-710</t>
        </is>
      </c>
      <c r="J111" s="3" t="inlineStr">
        <is>
          <t>https://www.citytech.cuny.edu/faculty/ddesantis</t>
        </is>
      </c>
      <c r="K111" s="3" t="inlineStr"/>
      <c r="L111" s="3" t="b">
        <v>0</v>
      </c>
      <c r="M111" s="3" t="n"/>
      <c r="N111" s="3" t="n"/>
      <c r="O111" s="3" t="n"/>
      <c r="P111" s="3" t="n"/>
      <c r="Q111" s="3" t="inlineStr"/>
      <c r="R111" s="3" t="inlineStr"/>
      <c r="S111" s="3" t="inlineStr"/>
      <c r="T111" s="3">
        <f>COUNTIFS(Items!$H$2:$H$5547,$H111)</f>
        <v/>
      </c>
      <c r="U111" s="3">
        <f>COUNTIFS(Items!$H$2:$H$5547,$H111,Items!$I$2:$I$5547,"Journal article")</f>
        <v/>
      </c>
      <c r="V111" s="3">
        <f>COUNTIFS(Items!$H$2:$H$5547,$H111,Items!$I$2:$I$5547,"Conference paper")</f>
        <v/>
      </c>
      <c r="W111" s="3">
        <f>COUNTIFS(Items!$H$2:$H$5547,$H111,Items!$I$2:$I$5547,"Book")</f>
        <v/>
      </c>
      <c r="X111" s="3">
        <f>COUNTIFS(Items!$H$2:$H$5547,$H111,Items!$I$2:$I$5547,"Book chapter")</f>
        <v/>
      </c>
      <c r="Y111" s="3">
        <f>COUNTIFS(Items!$H$2:$H$5547,$H111,Items!$I$2:$I$5547,"Conference presentation")</f>
        <v/>
      </c>
      <c r="Z111" s="3">
        <f>COUNTIFS(Items!$H$2:$H$5547,$H111,Items!$I$2:$I$5547,"Technical report")</f>
        <v/>
      </c>
      <c r="AA111" s="3">
        <f>COUNTIFS(Items!$H$2:$H$5547,$H111,Items!$I$2:$I$5547,"Paper (venue type unclear)")</f>
        <v/>
      </c>
      <c r="AB111" s="3">
        <f>COUNTIFS(Items!$H$2:$H$5547,$H111,Items!$I$2:$I$5547,"Patent")</f>
        <v/>
      </c>
      <c r="AC111" s="3">
        <f>COUNTIFS(Items!$H$2:$H$5547,$H111,Items!$I$2:$I$5547,"Grant")</f>
        <v/>
      </c>
      <c r="AD111" s="3">
        <f>COUNTIFS(Items!$H$2:$H$5547,$H111,Items!$Q$2:$Q$5547,"&lt;&gt;")</f>
        <v/>
      </c>
      <c r="AE111" s="3">
        <f>COUNTIFS(Items!$H$2:$H$5547,$H111,Items!$S$2:$S$5547,"*Dept bio*")</f>
        <v/>
      </c>
      <c r="AF111" s="3">
        <f>COUNTIFS(Items!$H$2:$H$5547,$H111,Items!$S$2:$S$5547,"*CUNY Academic Works*")</f>
        <v/>
      </c>
      <c r="AG111" s="3">
        <f>COUNTIFS(Items!$H$2:$H$5547,$H111,Items!$S$2:$S$5547,"*ORCID*")</f>
        <v/>
      </c>
      <c r="AH111" s="3">
        <f>COUNTIFS(Items!$H$2:$H$5547,$H111,Items!$S$2:$S$5547,"*Crossref*")</f>
        <v/>
      </c>
      <c r="AI111" s="3">
        <f>COUNTIFS(Items!$H$2:$H$5547,$H111,Items!$S$2:$S$5547,"*NSF*")</f>
        <v/>
      </c>
      <c r="AJ111" s="3">
        <f>COUNTIFS(Items!$H$2:$H$5547,$H111,Items!$S$2:$S$5547,"*Google Scholar*")</f>
        <v/>
      </c>
      <c r="AK111" s="3" t="inlineStr"/>
      <c r="AL111" s="3" t="inlineStr">
        <is>
          <t>School of Arts &amp; Sciences</t>
        </is>
      </c>
      <c r="AM111" s="3" t="inlineStr">
        <is>
          <t>Full-time</t>
        </is>
      </c>
      <c r="AN111" s="3">
        <f>COUNTIFS(Items!$H$2:$H$5547,$H111,Items!$I$2:$I$5547,"Preprint")</f>
        <v/>
      </c>
      <c r="AO111" s="3">
        <f>COUNTIFS(Items!$H$2:$H$5547,$H111,Items!$I$2:$I$5547,"Dataset")</f>
        <v/>
      </c>
      <c r="AP111" s="3">
        <f>COUNTIFS(Items!$H$2:$H$5547,$H111,Items!$I$2:$I$5547,"Dissertation")</f>
        <v/>
      </c>
      <c r="AQ111" s="3">
        <f>COUNTIFS(Items!$H$2:$H$5547,$H111,Items!$I$2:$I$5547,"Open educational resource")</f>
        <v/>
      </c>
      <c r="AR111" s="3">
        <f>COUNTIFS(Items!$H$2:$H$5547,$H111,Items!$I$2:$I$5547,"Other")</f>
        <v/>
      </c>
      <c r="AS111" s="3">
        <f>COUNTIFS(Items!$H$2:$H$5547,$H111,Items!$S$2:$S$5547,"*OpenAlex*")</f>
        <v/>
      </c>
      <c r="AT111" s="3">
        <f>COUNTIFS(Items!$H$2:$H$5547,$H111,Items!$S$2:$S$5547,"*NIH*")</f>
        <v/>
      </c>
      <c r="AU111" s="3" t="inlineStr"/>
      <c r="AV111" s="3">
        <f>COUNTIFS(Items!$H$2:$H$5547,$H111,Items!$AE$2:$AE$5547,"Yes")</f>
        <v/>
      </c>
      <c r="AW111" s="3" t="n">
        <v>0</v>
      </c>
    </row>
    <row r="112">
      <c r="A112" s="3" t="n">
        <v>111</v>
      </c>
      <c r="B112" s="3" t="inlineStr">
        <is>
          <t>Douglas</t>
        </is>
      </c>
      <c r="C112" s="3" t="inlineStr">
        <is>
          <t>Andrew</t>
        </is>
      </c>
      <c r="D112" s="3" t="inlineStr">
        <is>
          <t>Andrew Douglas</t>
        </is>
      </c>
      <c r="E112" s="3" t="inlineStr">
        <is>
          <t>Professor</t>
        </is>
      </c>
      <c r="F112" s="3" t="inlineStr">
        <is>
          <t>NYC College of Technology</t>
        </is>
      </c>
      <c r="G112" s="3" t="inlineStr">
        <is>
          <t>Mathematics</t>
        </is>
      </c>
      <c r="H112" s="3" t="inlineStr">
        <is>
          <t>ADouglas@citytech.cuny.edu</t>
        </is>
      </c>
      <c r="I112" s="3" t="inlineStr">
        <is>
          <t>N-707</t>
        </is>
      </c>
      <c r="J112" s="3" t="inlineStr">
        <is>
          <t>https://www.citytech.cuny.edu/faculty/adouglas</t>
        </is>
      </c>
      <c r="K112" s="3" t="inlineStr"/>
      <c r="L112" s="3" t="b">
        <v>0</v>
      </c>
      <c r="M112" s="3" t="n"/>
      <c r="N112" s="3" t="n"/>
      <c r="O112" s="3" t="n"/>
      <c r="P112" s="3" t="n"/>
      <c r="Q112" s="3" t="inlineStr"/>
      <c r="R112" s="3" t="inlineStr"/>
      <c r="S112" s="3" t="inlineStr"/>
      <c r="T112" s="3">
        <f>COUNTIFS(Items!$H$2:$H$5547,$H112)</f>
        <v/>
      </c>
      <c r="U112" s="3">
        <f>COUNTIFS(Items!$H$2:$H$5547,$H112,Items!$I$2:$I$5547,"Journal article")</f>
        <v/>
      </c>
      <c r="V112" s="3">
        <f>COUNTIFS(Items!$H$2:$H$5547,$H112,Items!$I$2:$I$5547,"Conference paper")</f>
        <v/>
      </c>
      <c r="W112" s="3">
        <f>COUNTIFS(Items!$H$2:$H$5547,$H112,Items!$I$2:$I$5547,"Book")</f>
        <v/>
      </c>
      <c r="X112" s="3">
        <f>COUNTIFS(Items!$H$2:$H$5547,$H112,Items!$I$2:$I$5547,"Book chapter")</f>
        <v/>
      </c>
      <c r="Y112" s="3">
        <f>COUNTIFS(Items!$H$2:$H$5547,$H112,Items!$I$2:$I$5547,"Conference presentation")</f>
        <v/>
      </c>
      <c r="Z112" s="3">
        <f>COUNTIFS(Items!$H$2:$H$5547,$H112,Items!$I$2:$I$5547,"Technical report")</f>
        <v/>
      </c>
      <c r="AA112" s="3">
        <f>COUNTIFS(Items!$H$2:$H$5547,$H112,Items!$I$2:$I$5547,"Paper (venue type unclear)")</f>
        <v/>
      </c>
      <c r="AB112" s="3">
        <f>COUNTIFS(Items!$H$2:$H$5547,$H112,Items!$I$2:$I$5547,"Patent")</f>
        <v/>
      </c>
      <c r="AC112" s="3">
        <f>COUNTIFS(Items!$H$2:$H$5547,$H112,Items!$I$2:$I$5547,"Grant")</f>
        <v/>
      </c>
      <c r="AD112" s="3">
        <f>COUNTIFS(Items!$H$2:$H$5547,$H112,Items!$Q$2:$Q$5547,"&lt;&gt;")</f>
        <v/>
      </c>
      <c r="AE112" s="3">
        <f>COUNTIFS(Items!$H$2:$H$5547,$H112,Items!$S$2:$S$5547,"*Dept bio*")</f>
        <v/>
      </c>
      <c r="AF112" s="3">
        <f>COUNTIFS(Items!$H$2:$H$5547,$H112,Items!$S$2:$S$5547,"*CUNY Academic Works*")</f>
        <v/>
      </c>
      <c r="AG112" s="3">
        <f>COUNTIFS(Items!$H$2:$H$5547,$H112,Items!$S$2:$S$5547,"*ORCID*")</f>
        <v/>
      </c>
      <c r="AH112" s="3">
        <f>COUNTIFS(Items!$H$2:$H$5547,$H112,Items!$S$2:$S$5547,"*Crossref*")</f>
        <v/>
      </c>
      <c r="AI112" s="3">
        <f>COUNTIFS(Items!$H$2:$H$5547,$H112,Items!$S$2:$S$5547,"*NSF*")</f>
        <v/>
      </c>
      <c r="AJ112" s="3">
        <f>COUNTIFS(Items!$H$2:$H$5547,$H112,Items!$S$2:$S$5547,"*Google Scholar*")</f>
        <v/>
      </c>
      <c r="AK112" s="3" t="inlineStr"/>
      <c r="AL112" s="3" t="inlineStr">
        <is>
          <t>School of Arts &amp; Sciences</t>
        </is>
      </c>
      <c r="AM112" s="3" t="inlineStr">
        <is>
          <t>Full-time</t>
        </is>
      </c>
      <c r="AN112" s="3">
        <f>COUNTIFS(Items!$H$2:$H$5547,$H112,Items!$I$2:$I$5547,"Preprint")</f>
        <v/>
      </c>
      <c r="AO112" s="3">
        <f>COUNTIFS(Items!$H$2:$H$5547,$H112,Items!$I$2:$I$5547,"Dataset")</f>
        <v/>
      </c>
      <c r="AP112" s="3">
        <f>COUNTIFS(Items!$H$2:$H$5547,$H112,Items!$I$2:$I$5547,"Dissertation")</f>
        <v/>
      </c>
      <c r="AQ112" s="3">
        <f>COUNTIFS(Items!$H$2:$H$5547,$H112,Items!$I$2:$I$5547,"Open educational resource")</f>
        <v/>
      </c>
      <c r="AR112" s="3">
        <f>COUNTIFS(Items!$H$2:$H$5547,$H112,Items!$I$2:$I$5547,"Other")</f>
        <v/>
      </c>
      <c r="AS112" s="3">
        <f>COUNTIFS(Items!$H$2:$H$5547,$H112,Items!$S$2:$S$5547,"*OpenAlex*")</f>
        <v/>
      </c>
      <c r="AT112" s="3">
        <f>COUNTIFS(Items!$H$2:$H$5547,$H112,Items!$S$2:$S$5547,"*NIH*")</f>
        <v/>
      </c>
      <c r="AU112" s="3" t="inlineStr"/>
      <c r="AV112" s="3">
        <f>COUNTIFS(Items!$H$2:$H$5547,$H112,Items!$AE$2:$AE$5547,"Yes")</f>
        <v/>
      </c>
      <c r="AW112" s="3" t="n">
        <v>1</v>
      </c>
    </row>
    <row r="113">
      <c r="A113" s="3" t="n">
        <v>112</v>
      </c>
      <c r="B113" s="3" t="inlineStr">
        <is>
          <t>Duttagupta</t>
        </is>
      </c>
      <c r="C113" s="3" t="inlineStr">
        <is>
          <t>Urmi</t>
        </is>
      </c>
      <c r="D113" s="3" t="inlineStr">
        <is>
          <t>Urmi Duttagupta</t>
        </is>
      </c>
      <c r="E113" s="3" t="inlineStr">
        <is>
          <t>Professor</t>
        </is>
      </c>
      <c r="F113" s="3" t="inlineStr">
        <is>
          <t>NYC College of Technology</t>
        </is>
      </c>
      <c r="G113" s="3" t="inlineStr">
        <is>
          <t>Mathematics</t>
        </is>
      </c>
      <c r="H113" s="3" t="inlineStr">
        <is>
          <t>UGhosh-dastidar@citytech.cuny.edu</t>
        </is>
      </c>
      <c r="I113" s="3" t="inlineStr">
        <is>
          <t>N-725</t>
        </is>
      </c>
      <c r="J113" s="3" t="inlineStr">
        <is>
          <t>https://www.citytech.cuny.edu/faculty/ughosh-dastidar</t>
        </is>
      </c>
      <c r="K113" s="3" t="inlineStr"/>
      <c r="L113" s="3" t="b">
        <v>0</v>
      </c>
      <c r="M113" s="3" t="n"/>
      <c r="N113" s="3" t="n"/>
      <c r="O113" s="3" t="n"/>
      <c r="P113" s="3" t="n"/>
      <c r="Q113" s="3" t="inlineStr"/>
      <c r="R113" s="3" t="inlineStr"/>
      <c r="S113" s="3" t="inlineStr"/>
      <c r="T113" s="3">
        <f>COUNTIFS(Items!$H$2:$H$5547,$H113)</f>
        <v/>
      </c>
      <c r="U113" s="3">
        <f>COUNTIFS(Items!$H$2:$H$5547,$H113,Items!$I$2:$I$5547,"Journal article")</f>
        <v/>
      </c>
      <c r="V113" s="3">
        <f>COUNTIFS(Items!$H$2:$H$5547,$H113,Items!$I$2:$I$5547,"Conference paper")</f>
        <v/>
      </c>
      <c r="W113" s="3">
        <f>COUNTIFS(Items!$H$2:$H$5547,$H113,Items!$I$2:$I$5547,"Book")</f>
        <v/>
      </c>
      <c r="X113" s="3">
        <f>COUNTIFS(Items!$H$2:$H$5547,$H113,Items!$I$2:$I$5547,"Book chapter")</f>
        <v/>
      </c>
      <c r="Y113" s="3">
        <f>COUNTIFS(Items!$H$2:$H$5547,$H113,Items!$I$2:$I$5547,"Conference presentation")</f>
        <v/>
      </c>
      <c r="Z113" s="3">
        <f>COUNTIFS(Items!$H$2:$H$5547,$H113,Items!$I$2:$I$5547,"Technical report")</f>
        <v/>
      </c>
      <c r="AA113" s="3">
        <f>COUNTIFS(Items!$H$2:$H$5547,$H113,Items!$I$2:$I$5547,"Paper (venue type unclear)")</f>
        <v/>
      </c>
      <c r="AB113" s="3">
        <f>COUNTIFS(Items!$H$2:$H$5547,$H113,Items!$I$2:$I$5547,"Patent")</f>
        <v/>
      </c>
      <c r="AC113" s="3">
        <f>COUNTIFS(Items!$H$2:$H$5547,$H113,Items!$I$2:$I$5547,"Grant")</f>
        <v/>
      </c>
      <c r="AD113" s="3">
        <f>COUNTIFS(Items!$H$2:$H$5547,$H113,Items!$Q$2:$Q$5547,"&lt;&gt;")</f>
        <v/>
      </c>
      <c r="AE113" s="3">
        <f>COUNTIFS(Items!$H$2:$H$5547,$H113,Items!$S$2:$S$5547,"*Dept bio*")</f>
        <v/>
      </c>
      <c r="AF113" s="3">
        <f>COUNTIFS(Items!$H$2:$H$5547,$H113,Items!$S$2:$S$5547,"*CUNY Academic Works*")</f>
        <v/>
      </c>
      <c r="AG113" s="3">
        <f>COUNTIFS(Items!$H$2:$H$5547,$H113,Items!$S$2:$S$5547,"*ORCID*")</f>
        <v/>
      </c>
      <c r="AH113" s="3">
        <f>COUNTIFS(Items!$H$2:$H$5547,$H113,Items!$S$2:$S$5547,"*Crossref*")</f>
        <v/>
      </c>
      <c r="AI113" s="3">
        <f>COUNTIFS(Items!$H$2:$H$5547,$H113,Items!$S$2:$S$5547,"*NSF*")</f>
        <v/>
      </c>
      <c r="AJ113" s="3">
        <f>COUNTIFS(Items!$H$2:$H$5547,$H113,Items!$S$2:$S$5547,"*Google Scholar*")</f>
        <v/>
      </c>
      <c r="AK113" s="3" t="inlineStr">
        <is>
          <t>Email suggests she also publishes as Urmi Ghosh-Dastidar</t>
        </is>
      </c>
      <c r="AL113" s="3" t="inlineStr">
        <is>
          <t>School of Arts &amp; Sciences</t>
        </is>
      </c>
      <c r="AM113" s="3" t="inlineStr">
        <is>
          <t>Full-time</t>
        </is>
      </c>
      <c r="AN113" s="3">
        <f>COUNTIFS(Items!$H$2:$H$5547,$H113,Items!$I$2:$I$5547,"Preprint")</f>
        <v/>
      </c>
      <c r="AO113" s="3">
        <f>COUNTIFS(Items!$H$2:$H$5547,$H113,Items!$I$2:$I$5547,"Dataset")</f>
        <v/>
      </c>
      <c r="AP113" s="3">
        <f>COUNTIFS(Items!$H$2:$H$5547,$H113,Items!$I$2:$I$5547,"Dissertation")</f>
        <v/>
      </c>
      <c r="AQ113" s="3">
        <f>COUNTIFS(Items!$H$2:$H$5547,$H113,Items!$I$2:$I$5547,"Open educational resource")</f>
        <v/>
      </c>
      <c r="AR113" s="3">
        <f>COUNTIFS(Items!$H$2:$H$5547,$H113,Items!$I$2:$I$5547,"Other")</f>
        <v/>
      </c>
      <c r="AS113" s="3">
        <f>COUNTIFS(Items!$H$2:$H$5547,$H113,Items!$S$2:$S$5547,"*OpenAlex*")</f>
        <v/>
      </c>
      <c r="AT113" s="3">
        <f>COUNTIFS(Items!$H$2:$H$5547,$H113,Items!$S$2:$S$5547,"*NIH*")</f>
        <v/>
      </c>
      <c r="AU113" s="3" t="inlineStr"/>
      <c r="AV113" s="3">
        <f>COUNTIFS(Items!$H$2:$H$5547,$H113,Items!$AE$2:$AE$5547,"Yes")</f>
        <v/>
      </c>
      <c r="AW113" s="3" t="n">
        <v>1</v>
      </c>
    </row>
    <row r="114">
      <c r="A114" s="3" t="n">
        <v>113</v>
      </c>
      <c r="B114" s="3" t="inlineStr">
        <is>
          <t>El Hitti</t>
        </is>
      </c>
      <c r="C114" s="3" t="inlineStr">
        <is>
          <t>Samar</t>
        </is>
      </c>
      <c r="D114" s="3" t="inlineStr">
        <is>
          <t>Samar El Hitti</t>
        </is>
      </c>
      <c r="E114" s="3" t="inlineStr">
        <is>
          <t>Associate Professor</t>
        </is>
      </c>
      <c r="F114" s="3" t="inlineStr">
        <is>
          <t>NYC College of Technology</t>
        </is>
      </c>
      <c r="G114" s="3" t="inlineStr">
        <is>
          <t>Mathematics</t>
        </is>
      </c>
      <c r="H114" s="3" t="inlineStr">
        <is>
          <t>SElHitti@citytech.cuny.edu</t>
        </is>
      </c>
      <c r="I114" s="3" t="inlineStr">
        <is>
          <t>N726</t>
        </is>
      </c>
      <c r="J114" s="3" t="inlineStr">
        <is>
          <t>https://www.citytech.cuny.edu/faculty/selhitti</t>
        </is>
      </c>
      <c r="K114" s="3" t="inlineStr"/>
      <c r="L114" s="3" t="b">
        <v>0</v>
      </c>
      <c r="M114" s="3" t="n"/>
      <c r="N114" s="3" t="n"/>
      <c r="O114" s="3" t="n"/>
      <c r="P114" s="3" t="n"/>
      <c r="Q114" s="3" t="inlineStr"/>
      <c r="R114" s="3" t="inlineStr"/>
      <c r="S114" s="3" t="inlineStr"/>
      <c r="T114" s="3">
        <f>COUNTIFS(Items!$H$2:$H$5547,$H114)</f>
        <v/>
      </c>
      <c r="U114" s="3">
        <f>COUNTIFS(Items!$H$2:$H$5547,$H114,Items!$I$2:$I$5547,"Journal article")</f>
        <v/>
      </c>
      <c r="V114" s="3">
        <f>COUNTIFS(Items!$H$2:$H$5547,$H114,Items!$I$2:$I$5547,"Conference paper")</f>
        <v/>
      </c>
      <c r="W114" s="3">
        <f>COUNTIFS(Items!$H$2:$H$5547,$H114,Items!$I$2:$I$5547,"Book")</f>
        <v/>
      </c>
      <c r="X114" s="3">
        <f>COUNTIFS(Items!$H$2:$H$5547,$H114,Items!$I$2:$I$5547,"Book chapter")</f>
        <v/>
      </c>
      <c r="Y114" s="3">
        <f>COUNTIFS(Items!$H$2:$H$5547,$H114,Items!$I$2:$I$5547,"Conference presentation")</f>
        <v/>
      </c>
      <c r="Z114" s="3">
        <f>COUNTIFS(Items!$H$2:$H$5547,$H114,Items!$I$2:$I$5547,"Technical report")</f>
        <v/>
      </c>
      <c r="AA114" s="3">
        <f>COUNTIFS(Items!$H$2:$H$5547,$H114,Items!$I$2:$I$5547,"Paper (venue type unclear)")</f>
        <v/>
      </c>
      <c r="AB114" s="3">
        <f>COUNTIFS(Items!$H$2:$H$5547,$H114,Items!$I$2:$I$5547,"Patent")</f>
        <v/>
      </c>
      <c r="AC114" s="3">
        <f>COUNTIFS(Items!$H$2:$H$5547,$H114,Items!$I$2:$I$5547,"Grant")</f>
        <v/>
      </c>
      <c r="AD114" s="3">
        <f>COUNTIFS(Items!$H$2:$H$5547,$H114,Items!$Q$2:$Q$5547,"&lt;&gt;")</f>
        <v/>
      </c>
      <c r="AE114" s="3">
        <f>COUNTIFS(Items!$H$2:$H$5547,$H114,Items!$S$2:$S$5547,"*Dept bio*")</f>
        <v/>
      </c>
      <c r="AF114" s="3">
        <f>COUNTIFS(Items!$H$2:$H$5547,$H114,Items!$S$2:$S$5547,"*CUNY Academic Works*")</f>
        <v/>
      </c>
      <c r="AG114" s="3">
        <f>COUNTIFS(Items!$H$2:$H$5547,$H114,Items!$S$2:$S$5547,"*ORCID*")</f>
        <v/>
      </c>
      <c r="AH114" s="3">
        <f>COUNTIFS(Items!$H$2:$H$5547,$H114,Items!$S$2:$S$5547,"*Crossref*")</f>
        <v/>
      </c>
      <c r="AI114" s="3">
        <f>COUNTIFS(Items!$H$2:$H$5547,$H114,Items!$S$2:$S$5547,"*NSF*")</f>
        <v/>
      </c>
      <c r="AJ114" s="3">
        <f>COUNTIFS(Items!$H$2:$H$5547,$H114,Items!$S$2:$S$5547,"*Google Scholar*")</f>
        <v/>
      </c>
      <c r="AK114" s="3" t="inlineStr"/>
      <c r="AL114" s="3" t="inlineStr">
        <is>
          <t>School of Arts &amp; Sciences</t>
        </is>
      </c>
      <c r="AM114" s="3" t="inlineStr">
        <is>
          <t>Full-time</t>
        </is>
      </c>
      <c r="AN114" s="3">
        <f>COUNTIFS(Items!$H$2:$H$5547,$H114,Items!$I$2:$I$5547,"Preprint")</f>
        <v/>
      </c>
      <c r="AO114" s="3">
        <f>COUNTIFS(Items!$H$2:$H$5547,$H114,Items!$I$2:$I$5547,"Dataset")</f>
        <v/>
      </c>
      <c r="AP114" s="3">
        <f>COUNTIFS(Items!$H$2:$H$5547,$H114,Items!$I$2:$I$5547,"Dissertation")</f>
        <v/>
      </c>
      <c r="AQ114" s="3">
        <f>COUNTIFS(Items!$H$2:$H$5547,$H114,Items!$I$2:$I$5547,"Open educational resource")</f>
        <v/>
      </c>
      <c r="AR114" s="3">
        <f>COUNTIFS(Items!$H$2:$H$5547,$H114,Items!$I$2:$I$5547,"Other")</f>
        <v/>
      </c>
      <c r="AS114" s="3">
        <f>COUNTIFS(Items!$H$2:$H$5547,$H114,Items!$S$2:$S$5547,"*OpenAlex*")</f>
        <v/>
      </c>
      <c r="AT114" s="3">
        <f>COUNTIFS(Items!$H$2:$H$5547,$H114,Items!$S$2:$S$5547,"*NIH*")</f>
        <v/>
      </c>
      <c r="AU114" s="3" t="inlineStr"/>
      <c r="AV114" s="3">
        <f>COUNTIFS(Items!$H$2:$H$5547,$H114,Items!$AE$2:$AE$5547,"Yes")</f>
        <v/>
      </c>
      <c r="AW114" s="3" t="n">
        <v>0</v>
      </c>
    </row>
    <row r="115">
      <c r="A115" s="3" t="n">
        <v>114</v>
      </c>
      <c r="B115" s="3" t="inlineStr">
        <is>
          <t>Ghezzi</t>
        </is>
      </c>
      <c r="C115" s="3" t="inlineStr">
        <is>
          <t>Laura</t>
        </is>
      </c>
      <c r="D115" s="3" t="inlineStr">
        <is>
          <t>Laura Ghezzi</t>
        </is>
      </c>
      <c r="E115" s="3" t="inlineStr">
        <is>
          <t>Professor</t>
        </is>
      </c>
      <c r="F115" s="3" t="inlineStr">
        <is>
          <t>NYC College of Technology</t>
        </is>
      </c>
      <c r="G115" s="3" t="inlineStr">
        <is>
          <t>Mathematics</t>
        </is>
      </c>
      <c r="H115" s="3" t="inlineStr">
        <is>
          <t>LGhezzi@citytech.cuny.edu</t>
        </is>
      </c>
      <c r="I115" s="3" t="inlineStr">
        <is>
          <t>N-826</t>
        </is>
      </c>
      <c r="J115" s="3" t="inlineStr">
        <is>
          <t>https://www.citytech.cuny.edu/faculty/lghezzi</t>
        </is>
      </c>
      <c r="K115" s="3" t="inlineStr"/>
      <c r="L115" s="3" t="b">
        <v>0</v>
      </c>
      <c r="M115" s="3" t="n"/>
      <c r="N115" s="3" t="n"/>
      <c r="O115" s="3" t="n"/>
      <c r="P115" s="3" t="n"/>
      <c r="Q115" s="3" t="inlineStr"/>
      <c r="R115" s="3" t="inlineStr"/>
      <c r="S115" s="3" t="inlineStr"/>
      <c r="T115" s="3">
        <f>COUNTIFS(Items!$H$2:$H$5547,$H115)</f>
        <v/>
      </c>
      <c r="U115" s="3">
        <f>COUNTIFS(Items!$H$2:$H$5547,$H115,Items!$I$2:$I$5547,"Journal article")</f>
        <v/>
      </c>
      <c r="V115" s="3">
        <f>COUNTIFS(Items!$H$2:$H$5547,$H115,Items!$I$2:$I$5547,"Conference paper")</f>
        <v/>
      </c>
      <c r="W115" s="3">
        <f>COUNTIFS(Items!$H$2:$H$5547,$H115,Items!$I$2:$I$5547,"Book")</f>
        <v/>
      </c>
      <c r="X115" s="3">
        <f>COUNTIFS(Items!$H$2:$H$5547,$H115,Items!$I$2:$I$5547,"Book chapter")</f>
        <v/>
      </c>
      <c r="Y115" s="3">
        <f>COUNTIFS(Items!$H$2:$H$5547,$H115,Items!$I$2:$I$5547,"Conference presentation")</f>
        <v/>
      </c>
      <c r="Z115" s="3">
        <f>COUNTIFS(Items!$H$2:$H$5547,$H115,Items!$I$2:$I$5547,"Technical report")</f>
        <v/>
      </c>
      <c r="AA115" s="3">
        <f>COUNTIFS(Items!$H$2:$H$5547,$H115,Items!$I$2:$I$5547,"Paper (venue type unclear)")</f>
        <v/>
      </c>
      <c r="AB115" s="3">
        <f>COUNTIFS(Items!$H$2:$H$5547,$H115,Items!$I$2:$I$5547,"Patent")</f>
        <v/>
      </c>
      <c r="AC115" s="3">
        <f>COUNTIFS(Items!$H$2:$H$5547,$H115,Items!$I$2:$I$5547,"Grant")</f>
        <v/>
      </c>
      <c r="AD115" s="3">
        <f>COUNTIFS(Items!$H$2:$H$5547,$H115,Items!$Q$2:$Q$5547,"&lt;&gt;")</f>
        <v/>
      </c>
      <c r="AE115" s="3">
        <f>COUNTIFS(Items!$H$2:$H$5547,$H115,Items!$S$2:$S$5547,"*Dept bio*")</f>
        <v/>
      </c>
      <c r="AF115" s="3">
        <f>COUNTIFS(Items!$H$2:$H$5547,$H115,Items!$S$2:$S$5547,"*CUNY Academic Works*")</f>
        <v/>
      </c>
      <c r="AG115" s="3">
        <f>COUNTIFS(Items!$H$2:$H$5547,$H115,Items!$S$2:$S$5547,"*ORCID*")</f>
        <v/>
      </c>
      <c r="AH115" s="3">
        <f>COUNTIFS(Items!$H$2:$H$5547,$H115,Items!$S$2:$S$5547,"*Crossref*")</f>
        <v/>
      </c>
      <c r="AI115" s="3">
        <f>COUNTIFS(Items!$H$2:$H$5547,$H115,Items!$S$2:$S$5547,"*NSF*")</f>
        <v/>
      </c>
      <c r="AJ115" s="3">
        <f>COUNTIFS(Items!$H$2:$H$5547,$H115,Items!$S$2:$S$5547,"*Google Scholar*")</f>
        <v/>
      </c>
      <c r="AK115" s="3" t="inlineStr"/>
      <c r="AL115" s="3" t="inlineStr">
        <is>
          <t>School of Arts &amp; Sciences</t>
        </is>
      </c>
      <c r="AM115" s="3" t="inlineStr">
        <is>
          <t>Full-time</t>
        </is>
      </c>
      <c r="AN115" s="3">
        <f>COUNTIFS(Items!$H$2:$H$5547,$H115,Items!$I$2:$I$5547,"Preprint")</f>
        <v/>
      </c>
      <c r="AO115" s="3">
        <f>COUNTIFS(Items!$H$2:$H$5547,$H115,Items!$I$2:$I$5547,"Dataset")</f>
        <v/>
      </c>
      <c r="AP115" s="3">
        <f>COUNTIFS(Items!$H$2:$H$5547,$H115,Items!$I$2:$I$5547,"Dissertation")</f>
        <v/>
      </c>
      <c r="AQ115" s="3">
        <f>COUNTIFS(Items!$H$2:$H$5547,$H115,Items!$I$2:$I$5547,"Open educational resource")</f>
        <v/>
      </c>
      <c r="AR115" s="3">
        <f>COUNTIFS(Items!$H$2:$H$5547,$H115,Items!$I$2:$I$5547,"Other")</f>
        <v/>
      </c>
      <c r="AS115" s="3">
        <f>COUNTIFS(Items!$H$2:$H$5547,$H115,Items!$S$2:$S$5547,"*OpenAlex*")</f>
        <v/>
      </c>
      <c r="AT115" s="3">
        <f>COUNTIFS(Items!$H$2:$H$5547,$H115,Items!$S$2:$S$5547,"*NIH*")</f>
        <v/>
      </c>
      <c r="AU115" s="3" t="inlineStr"/>
      <c r="AV115" s="3">
        <f>COUNTIFS(Items!$H$2:$H$5547,$H115,Items!$AE$2:$AE$5547,"Yes")</f>
        <v/>
      </c>
      <c r="AW115" s="3" t="n">
        <v>1</v>
      </c>
    </row>
    <row r="116">
      <c r="A116" s="3" t="n">
        <v>115</v>
      </c>
      <c r="B116" s="3" t="inlineStr">
        <is>
          <t>Greenstein</t>
        </is>
      </c>
      <c r="C116" s="3" t="inlineStr">
        <is>
          <t>Joel</t>
        </is>
      </c>
      <c r="D116" s="3" t="inlineStr">
        <is>
          <t>Joel Greenstein</t>
        </is>
      </c>
      <c r="E116" s="3" t="inlineStr">
        <is>
          <t>Assistant Professor</t>
        </is>
      </c>
      <c r="F116" s="3" t="inlineStr">
        <is>
          <t>NYC College of Technology</t>
        </is>
      </c>
      <c r="G116" s="3" t="inlineStr">
        <is>
          <t>Mathematics</t>
        </is>
      </c>
      <c r="H116" s="3" t="inlineStr">
        <is>
          <t>JGreenstein@citytech.cuny.edu</t>
        </is>
      </c>
      <c r="I116" s="3" t="inlineStr">
        <is>
          <t>N-826</t>
        </is>
      </c>
      <c r="J116" s="3" t="inlineStr">
        <is>
          <t>https://www.citytech.cuny.edu/faculty/jgreenstein</t>
        </is>
      </c>
      <c r="K116" s="3" t="inlineStr"/>
      <c r="L116" s="3" t="b">
        <v>0</v>
      </c>
      <c r="M116" s="3" t="n"/>
      <c r="N116" s="3" t="n"/>
      <c r="O116" s="3" t="n"/>
      <c r="P116" s="3" t="n"/>
      <c r="Q116" s="3" t="inlineStr"/>
      <c r="R116" s="3" t="inlineStr"/>
      <c r="S116" s="3" t="inlineStr"/>
      <c r="T116" s="3">
        <f>COUNTIFS(Items!$H$2:$H$5547,$H116)</f>
        <v/>
      </c>
      <c r="U116" s="3">
        <f>COUNTIFS(Items!$H$2:$H$5547,$H116,Items!$I$2:$I$5547,"Journal article")</f>
        <v/>
      </c>
      <c r="V116" s="3">
        <f>COUNTIFS(Items!$H$2:$H$5547,$H116,Items!$I$2:$I$5547,"Conference paper")</f>
        <v/>
      </c>
      <c r="W116" s="3">
        <f>COUNTIFS(Items!$H$2:$H$5547,$H116,Items!$I$2:$I$5547,"Book")</f>
        <v/>
      </c>
      <c r="X116" s="3">
        <f>COUNTIFS(Items!$H$2:$H$5547,$H116,Items!$I$2:$I$5547,"Book chapter")</f>
        <v/>
      </c>
      <c r="Y116" s="3">
        <f>COUNTIFS(Items!$H$2:$H$5547,$H116,Items!$I$2:$I$5547,"Conference presentation")</f>
        <v/>
      </c>
      <c r="Z116" s="3">
        <f>COUNTIFS(Items!$H$2:$H$5547,$H116,Items!$I$2:$I$5547,"Technical report")</f>
        <v/>
      </c>
      <c r="AA116" s="3">
        <f>COUNTIFS(Items!$H$2:$H$5547,$H116,Items!$I$2:$I$5547,"Paper (venue type unclear)")</f>
        <v/>
      </c>
      <c r="AB116" s="3">
        <f>COUNTIFS(Items!$H$2:$H$5547,$H116,Items!$I$2:$I$5547,"Patent")</f>
        <v/>
      </c>
      <c r="AC116" s="3">
        <f>COUNTIFS(Items!$H$2:$H$5547,$H116,Items!$I$2:$I$5547,"Grant")</f>
        <v/>
      </c>
      <c r="AD116" s="3">
        <f>COUNTIFS(Items!$H$2:$H$5547,$H116,Items!$Q$2:$Q$5547,"&lt;&gt;")</f>
        <v/>
      </c>
      <c r="AE116" s="3">
        <f>COUNTIFS(Items!$H$2:$H$5547,$H116,Items!$S$2:$S$5547,"*Dept bio*")</f>
        <v/>
      </c>
      <c r="AF116" s="3">
        <f>COUNTIFS(Items!$H$2:$H$5547,$H116,Items!$S$2:$S$5547,"*CUNY Academic Works*")</f>
        <v/>
      </c>
      <c r="AG116" s="3">
        <f>COUNTIFS(Items!$H$2:$H$5547,$H116,Items!$S$2:$S$5547,"*ORCID*")</f>
        <v/>
      </c>
      <c r="AH116" s="3">
        <f>COUNTIFS(Items!$H$2:$H$5547,$H116,Items!$S$2:$S$5547,"*Crossref*")</f>
        <v/>
      </c>
      <c r="AI116" s="3">
        <f>COUNTIFS(Items!$H$2:$H$5547,$H116,Items!$S$2:$S$5547,"*NSF*")</f>
        <v/>
      </c>
      <c r="AJ116" s="3">
        <f>COUNTIFS(Items!$H$2:$H$5547,$H116,Items!$S$2:$S$5547,"*Google Scholar*")</f>
        <v/>
      </c>
      <c r="AK116" s="3" t="inlineStr"/>
      <c r="AL116" s="3" t="inlineStr">
        <is>
          <t>School of Arts &amp; Sciences</t>
        </is>
      </c>
      <c r="AM116" s="3" t="inlineStr">
        <is>
          <t>Full-time</t>
        </is>
      </c>
      <c r="AN116" s="3">
        <f>COUNTIFS(Items!$H$2:$H$5547,$H116,Items!$I$2:$I$5547,"Preprint")</f>
        <v/>
      </c>
      <c r="AO116" s="3">
        <f>COUNTIFS(Items!$H$2:$H$5547,$H116,Items!$I$2:$I$5547,"Dataset")</f>
        <v/>
      </c>
      <c r="AP116" s="3">
        <f>COUNTIFS(Items!$H$2:$H$5547,$H116,Items!$I$2:$I$5547,"Dissertation")</f>
        <v/>
      </c>
      <c r="AQ116" s="3">
        <f>COUNTIFS(Items!$H$2:$H$5547,$H116,Items!$I$2:$I$5547,"Open educational resource")</f>
        <v/>
      </c>
      <c r="AR116" s="3">
        <f>COUNTIFS(Items!$H$2:$H$5547,$H116,Items!$I$2:$I$5547,"Other")</f>
        <v/>
      </c>
      <c r="AS116" s="3">
        <f>COUNTIFS(Items!$H$2:$H$5547,$H116,Items!$S$2:$S$5547,"*OpenAlex*")</f>
        <v/>
      </c>
      <c r="AT116" s="3">
        <f>COUNTIFS(Items!$H$2:$H$5547,$H116,Items!$S$2:$S$5547,"*NIH*")</f>
        <v/>
      </c>
      <c r="AU116" s="3" t="inlineStr"/>
      <c r="AV116" s="3">
        <f>COUNTIFS(Items!$H$2:$H$5547,$H116,Items!$AE$2:$AE$5547,"Yes")</f>
        <v/>
      </c>
      <c r="AW116" s="3" t="n">
        <v>0</v>
      </c>
    </row>
    <row r="117">
      <c r="A117" s="3" t="n">
        <v>116</v>
      </c>
      <c r="B117" s="3" t="inlineStr">
        <is>
          <t>Halleck</t>
        </is>
      </c>
      <c r="C117" s="3" t="inlineStr">
        <is>
          <t>Ezra</t>
        </is>
      </c>
      <c r="D117" s="3" t="inlineStr">
        <is>
          <t>Ezra Halleck</t>
        </is>
      </c>
      <c r="E117" s="3" t="inlineStr">
        <is>
          <t>Assistant Professor</t>
        </is>
      </c>
      <c r="F117" s="3" t="inlineStr">
        <is>
          <t>NYC College of Technology</t>
        </is>
      </c>
      <c r="G117" s="3" t="inlineStr">
        <is>
          <t>Mathematics</t>
        </is>
      </c>
      <c r="H117" s="3" t="inlineStr">
        <is>
          <t>EHalleck@citytech.cuny.edu</t>
        </is>
      </c>
      <c r="I117" s="3" t="inlineStr">
        <is>
          <t>N-726</t>
        </is>
      </c>
      <c r="J117" s="3" t="inlineStr">
        <is>
          <t>https://www.citytech.cuny.edu/faculty/ehalleck</t>
        </is>
      </c>
      <c r="K117" s="3" t="inlineStr"/>
      <c r="L117" s="3" t="b">
        <v>0</v>
      </c>
      <c r="M117" s="3" t="n"/>
      <c r="N117" s="3" t="n"/>
      <c r="O117" s="3" t="n"/>
      <c r="P117" s="3" t="n"/>
      <c r="Q117" s="3" t="inlineStr"/>
      <c r="R117" s="3" t="inlineStr"/>
      <c r="S117" s="3" t="inlineStr"/>
      <c r="T117" s="3">
        <f>COUNTIFS(Items!$H$2:$H$5547,$H117)</f>
        <v/>
      </c>
      <c r="U117" s="3">
        <f>COUNTIFS(Items!$H$2:$H$5547,$H117,Items!$I$2:$I$5547,"Journal article")</f>
        <v/>
      </c>
      <c r="V117" s="3">
        <f>COUNTIFS(Items!$H$2:$H$5547,$H117,Items!$I$2:$I$5547,"Conference paper")</f>
        <v/>
      </c>
      <c r="W117" s="3">
        <f>COUNTIFS(Items!$H$2:$H$5547,$H117,Items!$I$2:$I$5547,"Book")</f>
        <v/>
      </c>
      <c r="X117" s="3">
        <f>COUNTIFS(Items!$H$2:$H$5547,$H117,Items!$I$2:$I$5547,"Book chapter")</f>
        <v/>
      </c>
      <c r="Y117" s="3">
        <f>COUNTIFS(Items!$H$2:$H$5547,$H117,Items!$I$2:$I$5547,"Conference presentation")</f>
        <v/>
      </c>
      <c r="Z117" s="3">
        <f>COUNTIFS(Items!$H$2:$H$5547,$H117,Items!$I$2:$I$5547,"Technical report")</f>
        <v/>
      </c>
      <c r="AA117" s="3">
        <f>COUNTIFS(Items!$H$2:$H$5547,$H117,Items!$I$2:$I$5547,"Paper (venue type unclear)")</f>
        <v/>
      </c>
      <c r="AB117" s="3">
        <f>COUNTIFS(Items!$H$2:$H$5547,$H117,Items!$I$2:$I$5547,"Patent")</f>
        <v/>
      </c>
      <c r="AC117" s="3">
        <f>COUNTIFS(Items!$H$2:$H$5547,$H117,Items!$I$2:$I$5547,"Grant")</f>
        <v/>
      </c>
      <c r="AD117" s="3">
        <f>COUNTIFS(Items!$H$2:$H$5547,$H117,Items!$Q$2:$Q$5547,"&lt;&gt;")</f>
        <v/>
      </c>
      <c r="AE117" s="3">
        <f>COUNTIFS(Items!$H$2:$H$5547,$H117,Items!$S$2:$S$5547,"*Dept bio*")</f>
        <v/>
      </c>
      <c r="AF117" s="3">
        <f>COUNTIFS(Items!$H$2:$H$5547,$H117,Items!$S$2:$S$5547,"*CUNY Academic Works*")</f>
        <v/>
      </c>
      <c r="AG117" s="3">
        <f>COUNTIFS(Items!$H$2:$H$5547,$H117,Items!$S$2:$S$5547,"*ORCID*")</f>
        <v/>
      </c>
      <c r="AH117" s="3">
        <f>COUNTIFS(Items!$H$2:$H$5547,$H117,Items!$S$2:$S$5547,"*Crossref*")</f>
        <v/>
      </c>
      <c r="AI117" s="3">
        <f>COUNTIFS(Items!$H$2:$H$5547,$H117,Items!$S$2:$S$5547,"*NSF*")</f>
        <v/>
      </c>
      <c r="AJ117" s="3">
        <f>COUNTIFS(Items!$H$2:$H$5547,$H117,Items!$S$2:$S$5547,"*Google Scholar*")</f>
        <v/>
      </c>
      <c r="AK117" s="3" t="inlineStr"/>
      <c r="AL117" s="3" t="inlineStr">
        <is>
          <t>School of Arts &amp; Sciences</t>
        </is>
      </c>
      <c r="AM117" s="3" t="inlineStr">
        <is>
          <t>Full-time</t>
        </is>
      </c>
      <c r="AN117" s="3">
        <f>COUNTIFS(Items!$H$2:$H$5547,$H117,Items!$I$2:$I$5547,"Preprint")</f>
        <v/>
      </c>
      <c r="AO117" s="3">
        <f>COUNTIFS(Items!$H$2:$H$5547,$H117,Items!$I$2:$I$5547,"Dataset")</f>
        <v/>
      </c>
      <c r="AP117" s="3">
        <f>COUNTIFS(Items!$H$2:$H$5547,$H117,Items!$I$2:$I$5547,"Dissertation")</f>
        <v/>
      </c>
      <c r="AQ117" s="3">
        <f>COUNTIFS(Items!$H$2:$H$5547,$H117,Items!$I$2:$I$5547,"Open educational resource")</f>
        <v/>
      </c>
      <c r="AR117" s="3">
        <f>COUNTIFS(Items!$H$2:$H$5547,$H117,Items!$I$2:$I$5547,"Other")</f>
        <v/>
      </c>
      <c r="AS117" s="3">
        <f>COUNTIFS(Items!$H$2:$H$5547,$H117,Items!$S$2:$S$5547,"*OpenAlex*")</f>
        <v/>
      </c>
      <c r="AT117" s="3">
        <f>COUNTIFS(Items!$H$2:$H$5547,$H117,Items!$S$2:$S$5547,"*NIH*")</f>
        <v/>
      </c>
      <c r="AU117" s="3" t="inlineStr"/>
      <c r="AV117" s="3">
        <f>COUNTIFS(Items!$H$2:$H$5547,$H117,Items!$AE$2:$AE$5547,"Yes")</f>
        <v/>
      </c>
      <c r="AW117" s="3" t="n">
        <v>0</v>
      </c>
    </row>
    <row r="118">
      <c r="A118" s="3" t="n">
        <v>117</v>
      </c>
      <c r="B118" s="3" t="inlineStr">
        <is>
          <t>Isaacson</t>
        </is>
      </c>
      <c r="C118" s="3" t="inlineStr">
        <is>
          <t>Brad</t>
        </is>
      </c>
      <c r="D118" s="3" t="inlineStr">
        <is>
          <t>Brad Isaacson</t>
        </is>
      </c>
      <c r="E118" s="3" t="inlineStr">
        <is>
          <t>Associate Professor</t>
        </is>
      </c>
      <c r="F118" s="3" t="inlineStr">
        <is>
          <t>NYC College of Technology</t>
        </is>
      </c>
      <c r="G118" s="3" t="inlineStr">
        <is>
          <t>Mathematics</t>
        </is>
      </c>
      <c r="H118" s="3" t="inlineStr">
        <is>
          <t>BIsaacson@CityTech.Cuny.Edu</t>
        </is>
      </c>
      <c r="I118" s="3" t="inlineStr">
        <is>
          <t>N-825</t>
        </is>
      </c>
      <c r="J118" s="3" t="inlineStr">
        <is>
          <t>https://www.citytech.cuny.edu/faculty/bisaacson</t>
        </is>
      </c>
      <c r="K118" s="3" t="inlineStr"/>
      <c r="L118" s="3" t="b">
        <v>0</v>
      </c>
      <c r="M118" s="3" t="n"/>
      <c r="N118" s="3" t="n"/>
      <c r="O118" s="3" t="n"/>
      <c r="P118" s="3" t="n"/>
      <c r="Q118" s="3" t="inlineStr"/>
      <c r="R118" s="3" t="inlineStr"/>
      <c r="S118" s="3" t="inlineStr"/>
      <c r="T118" s="3">
        <f>COUNTIFS(Items!$H$2:$H$5547,$H118)</f>
        <v/>
      </c>
      <c r="U118" s="3">
        <f>COUNTIFS(Items!$H$2:$H$5547,$H118,Items!$I$2:$I$5547,"Journal article")</f>
        <v/>
      </c>
      <c r="V118" s="3">
        <f>COUNTIFS(Items!$H$2:$H$5547,$H118,Items!$I$2:$I$5547,"Conference paper")</f>
        <v/>
      </c>
      <c r="W118" s="3">
        <f>COUNTIFS(Items!$H$2:$H$5547,$H118,Items!$I$2:$I$5547,"Book")</f>
        <v/>
      </c>
      <c r="X118" s="3">
        <f>COUNTIFS(Items!$H$2:$H$5547,$H118,Items!$I$2:$I$5547,"Book chapter")</f>
        <v/>
      </c>
      <c r="Y118" s="3">
        <f>COUNTIFS(Items!$H$2:$H$5547,$H118,Items!$I$2:$I$5547,"Conference presentation")</f>
        <v/>
      </c>
      <c r="Z118" s="3">
        <f>COUNTIFS(Items!$H$2:$H$5547,$H118,Items!$I$2:$I$5547,"Technical report")</f>
        <v/>
      </c>
      <c r="AA118" s="3">
        <f>COUNTIFS(Items!$H$2:$H$5547,$H118,Items!$I$2:$I$5547,"Paper (venue type unclear)")</f>
        <v/>
      </c>
      <c r="AB118" s="3">
        <f>COUNTIFS(Items!$H$2:$H$5547,$H118,Items!$I$2:$I$5547,"Patent")</f>
        <v/>
      </c>
      <c r="AC118" s="3">
        <f>COUNTIFS(Items!$H$2:$H$5547,$H118,Items!$I$2:$I$5547,"Grant")</f>
        <v/>
      </c>
      <c r="AD118" s="3">
        <f>COUNTIFS(Items!$H$2:$H$5547,$H118,Items!$Q$2:$Q$5547,"&lt;&gt;")</f>
        <v/>
      </c>
      <c r="AE118" s="3">
        <f>COUNTIFS(Items!$H$2:$H$5547,$H118,Items!$S$2:$S$5547,"*Dept bio*")</f>
        <v/>
      </c>
      <c r="AF118" s="3">
        <f>COUNTIFS(Items!$H$2:$H$5547,$H118,Items!$S$2:$S$5547,"*CUNY Academic Works*")</f>
        <v/>
      </c>
      <c r="AG118" s="3">
        <f>COUNTIFS(Items!$H$2:$H$5547,$H118,Items!$S$2:$S$5547,"*ORCID*")</f>
        <v/>
      </c>
      <c r="AH118" s="3">
        <f>COUNTIFS(Items!$H$2:$H$5547,$H118,Items!$S$2:$S$5547,"*Crossref*")</f>
        <v/>
      </c>
      <c r="AI118" s="3">
        <f>COUNTIFS(Items!$H$2:$H$5547,$H118,Items!$S$2:$S$5547,"*NSF*")</f>
        <v/>
      </c>
      <c r="AJ118" s="3">
        <f>COUNTIFS(Items!$H$2:$H$5547,$H118,Items!$S$2:$S$5547,"*Google Scholar*")</f>
        <v/>
      </c>
      <c r="AK118" s="3" t="inlineStr"/>
      <c r="AL118" s="3" t="inlineStr">
        <is>
          <t>School of Arts &amp; Sciences</t>
        </is>
      </c>
      <c r="AM118" s="3" t="inlineStr">
        <is>
          <t>Full-time</t>
        </is>
      </c>
      <c r="AN118" s="3">
        <f>COUNTIFS(Items!$H$2:$H$5547,$H118,Items!$I$2:$I$5547,"Preprint")</f>
        <v/>
      </c>
      <c r="AO118" s="3">
        <f>COUNTIFS(Items!$H$2:$H$5547,$H118,Items!$I$2:$I$5547,"Dataset")</f>
        <v/>
      </c>
      <c r="AP118" s="3">
        <f>COUNTIFS(Items!$H$2:$H$5547,$H118,Items!$I$2:$I$5547,"Dissertation")</f>
        <v/>
      </c>
      <c r="AQ118" s="3">
        <f>COUNTIFS(Items!$H$2:$H$5547,$H118,Items!$I$2:$I$5547,"Open educational resource")</f>
        <v/>
      </c>
      <c r="AR118" s="3">
        <f>COUNTIFS(Items!$H$2:$H$5547,$H118,Items!$I$2:$I$5547,"Other")</f>
        <v/>
      </c>
      <c r="AS118" s="3">
        <f>COUNTIFS(Items!$H$2:$H$5547,$H118,Items!$S$2:$S$5547,"*OpenAlex*")</f>
        <v/>
      </c>
      <c r="AT118" s="3">
        <f>COUNTIFS(Items!$H$2:$H$5547,$H118,Items!$S$2:$S$5547,"*NIH*")</f>
        <v/>
      </c>
      <c r="AU118" s="3" t="inlineStr"/>
      <c r="AV118" s="3">
        <f>COUNTIFS(Items!$H$2:$H$5547,$H118,Items!$AE$2:$AE$5547,"Yes")</f>
        <v/>
      </c>
      <c r="AW118" s="3" t="n">
        <v>0</v>
      </c>
    </row>
    <row r="119">
      <c r="A119" s="3" t="n">
        <v>118</v>
      </c>
      <c r="B119" s="3" t="inlineStr">
        <is>
          <t>Johnstone</t>
        </is>
      </c>
      <c r="C119" s="3" t="inlineStr">
        <is>
          <t>Thomas</t>
        </is>
      </c>
      <c r="D119" s="3" t="inlineStr">
        <is>
          <t>Thomas Johnstone</t>
        </is>
      </c>
      <c r="E119" s="3" t="inlineStr">
        <is>
          <t>Associate Professor</t>
        </is>
      </c>
      <c r="F119" s="3" t="inlineStr">
        <is>
          <t>NYC College of Technology</t>
        </is>
      </c>
      <c r="G119" s="3" t="inlineStr">
        <is>
          <t>Mathematics</t>
        </is>
      </c>
      <c r="H119" s="3" t="inlineStr">
        <is>
          <t>TJohnstone@citytech.cuny.edu</t>
        </is>
      </c>
      <c r="I119" s="3" t="inlineStr">
        <is>
          <t>N-707</t>
        </is>
      </c>
      <c r="J119" s="3" t="inlineStr">
        <is>
          <t>https://www.citytech.cuny.edu/faculty/tjohnstone</t>
        </is>
      </c>
      <c r="K119" s="3" t="inlineStr"/>
      <c r="L119" s="3" t="b">
        <v>0</v>
      </c>
      <c r="M119" s="3" t="n"/>
      <c r="N119" s="3" t="n"/>
      <c r="O119" s="3" t="n"/>
      <c r="P119" s="3" t="n"/>
      <c r="Q119" s="3" t="inlineStr"/>
      <c r="R119" s="3" t="inlineStr"/>
      <c r="S119" s="3" t="inlineStr"/>
      <c r="T119" s="3">
        <f>COUNTIFS(Items!$H$2:$H$5547,$H119)</f>
        <v/>
      </c>
      <c r="U119" s="3">
        <f>COUNTIFS(Items!$H$2:$H$5547,$H119,Items!$I$2:$I$5547,"Journal article")</f>
        <v/>
      </c>
      <c r="V119" s="3">
        <f>COUNTIFS(Items!$H$2:$H$5547,$H119,Items!$I$2:$I$5547,"Conference paper")</f>
        <v/>
      </c>
      <c r="W119" s="3">
        <f>COUNTIFS(Items!$H$2:$H$5547,$H119,Items!$I$2:$I$5547,"Book")</f>
        <v/>
      </c>
      <c r="X119" s="3">
        <f>COUNTIFS(Items!$H$2:$H$5547,$H119,Items!$I$2:$I$5547,"Book chapter")</f>
        <v/>
      </c>
      <c r="Y119" s="3">
        <f>COUNTIFS(Items!$H$2:$H$5547,$H119,Items!$I$2:$I$5547,"Conference presentation")</f>
        <v/>
      </c>
      <c r="Z119" s="3">
        <f>COUNTIFS(Items!$H$2:$H$5547,$H119,Items!$I$2:$I$5547,"Technical report")</f>
        <v/>
      </c>
      <c r="AA119" s="3">
        <f>COUNTIFS(Items!$H$2:$H$5547,$H119,Items!$I$2:$I$5547,"Paper (venue type unclear)")</f>
        <v/>
      </c>
      <c r="AB119" s="3">
        <f>COUNTIFS(Items!$H$2:$H$5547,$H119,Items!$I$2:$I$5547,"Patent")</f>
        <v/>
      </c>
      <c r="AC119" s="3">
        <f>COUNTIFS(Items!$H$2:$H$5547,$H119,Items!$I$2:$I$5547,"Grant")</f>
        <v/>
      </c>
      <c r="AD119" s="3">
        <f>COUNTIFS(Items!$H$2:$H$5547,$H119,Items!$Q$2:$Q$5547,"&lt;&gt;")</f>
        <v/>
      </c>
      <c r="AE119" s="3">
        <f>COUNTIFS(Items!$H$2:$H$5547,$H119,Items!$S$2:$S$5547,"*Dept bio*")</f>
        <v/>
      </c>
      <c r="AF119" s="3">
        <f>COUNTIFS(Items!$H$2:$H$5547,$H119,Items!$S$2:$S$5547,"*CUNY Academic Works*")</f>
        <v/>
      </c>
      <c r="AG119" s="3">
        <f>COUNTIFS(Items!$H$2:$H$5547,$H119,Items!$S$2:$S$5547,"*ORCID*")</f>
        <v/>
      </c>
      <c r="AH119" s="3">
        <f>COUNTIFS(Items!$H$2:$H$5547,$H119,Items!$S$2:$S$5547,"*Crossref*")</f>
        <v/>
      </c>
      <c r="AI119" s="3">
        <f>COUNTIFS(Items!$H$2:$H$5547,$H119,Items!$S$2:$S$5547,"*NSF*")</f>
        <v/>
      </c>
      <c r="AJ119" s="3">
        <f>COUNTIFS(Items!$H$2:$H$5547,$H119,Items!$S$2:$S$5547,"*Google Scholar*")</f>
        <v/>
      </c>
      <c r="AK119" s="3" t="inlineStr"/>
      <c r="AL119" s="3" t="inlineStr">
        <is>
          <t>School of Arts &amp; Sciences</t>
        </is>
      </c>
      <c r="AM119" s="3" t="inlineStr">
        <is>
          <t>Full-time</t>
        </is>
      </c>
      <c r="AN119" s="3">
        <f>COUNTIFS(Items!$H$2:$H$5547,$H119,Items!$I$2:$I$5547,"Preprint")</f>
        <v/>
      </c>
      <c r="AO119" s="3">
        <f>COUNTIFS(Items!$H$2:$H$5547,$H119,Items!$I$2:$I$5547,"Dataset")</f>
        <v/>
      </c>
      <c r="AP119" s="3">
        <f>COUNTIFS(Items!$H$2:$H$5547,$H119,Items!$I$2:$I$5547,"Dissertation")</f>
        <v/>
      </c>
      <c r="AQ119" s="3">
        <f>COUNTIFS(Items!$H$2:$H$5547,$H119,Items!$I$2:$I$5547,"Open educational resource")</f>
        <v/>
      </c>
      <c r="AR119" s="3">
        <f>COUNTIFS(Items!$H$2:$H$5547,$H119,Items!$I$2:$I$5547,"Other")</f>
        <v/>
      </c>
      <c r="AS119" s="3">
        <f>COUNTIFS(Items!$H$2:$H$5547,$H119,Items!$S$2:$S$5547,"*OpenAlex*")</f>
        <v/>
      </c>
      <c r="AT119" s="3">
        <f>COUNTIFS(Items!$H$2:$H$5547,$H119,Items!$S$2:$S$5547,"*NIH*")</f>
        <v/>
      </c>
      <c r="AU119" s="3" t="inlineStr"/>
      <c r="AV119" s="3">
        <f>COUNTIFS(Items!$H$2:$H$5547,$H119,Items!$AE$2:$AE$5547,"Yes")</f>
        <v/>
      </c>
      <c r="AW119" s="3" t="n">
        <v>0</v>
      </c>
    </row>
    <row r="120">
      <c r="A120" s="3" t="n">
        <v>119</v>
      </c>
      <c r="B120" s="3" t="inlineStr">
        <is>
          <t>Kan</t>
        </is>
      </c>
      <c r="C120" s="3" t="inlineStr">
        <is>
          <t>Bruce</t>
        </is>
      </c>
      <c r="D120" s="3" t="inlineStr">
        <is>
          <t>Bruce Kan</t>
        </is>
      </c>
      <c r="E120" s="3" t="inlineStr">
        <is>
          <t>Lecturer</t>
        </is>
      </c>
      <c r="F120" s="3" t="inlineStr">
        <is>
          <t>NYC College of Technology</t>
        </is>
      </c>
      <c r="G120" s="3" t="inlineStr">
        <is>
          <t>Mathematics</t>
        </is>
      </c>
      <c r="H120" s="3" t="inlineStr">
        <is>
          <t>BKan@CityTech.Cuny.Edu</t>
        </is>
      </c>
      <c r="I120" s="3" t="inlineStr">
        <is>
          <t>N-726</t>
        </is>
      </c>
      <c r="J120" s="3" t="inlineStr">
        <is>
          <t>https://www.citytech.cuny.edu/faculty/bkan</t>
        </is>
      </c>
      <c r="K120" s="3" t="inlineStr"/>
      <c r="L120" s="3" t="b">
        <v>0</v>
      </c>
      <c r="M120" s="3" t="n"/>
      <c r="N120" s="3" t="n"/>
      <c r="O120" s="3" t="n"/>
      <c r="P120" s="3" t="n"/>
      <c r="Q120" s="3" t="inlineStr"/>
      <c r="R120" s="3" t="inlineStr"/>
      <c r="S120" s="3" t="inlineStr"/>
      <c r="T120" s="3">
        <f>COUNTIFS(Items!$H$2:$H$5547,$H120)</f>
        <v/>
      </c>
      <c r="U120" s="3">
        <f>COUNTIFS(Items!$H$2:$H$5547,$H120,Items!$I$2:$I$5547,"Journal article")</f>
        <v/>
      </c>
      <c r="V120" s="3">
        <f>COUNTIFS(Items!$H$2:$H$5547,$H120,Items!$I$2:$I$5547,"Conference paper")</f>
        <v/>
      </c>
      <c r="W120" s="3">
        <f>COUNTIFS(Items!$H$2:$H$5547,$H120,Items!$I$2:$I$5547,"Book")</f>
        <v/>
      </c>
      <c r="X120" s="3">
        <f>COUNTIFS(Items!$H$2:$H$5547,$H120,Items!$I$2:$I$5547,"Book chapter")</f>
        <v/>
      </c>
      <c r="Y120" s="3">
        <f>COUNTIFS(Items!$H$2:$H$5547,$H120,Items!$I$2:$I$5547,"Conference presentation")</f>
        <v/>
      </c>
      <c r="Z120" s="3">
        <f>COUNTIFS(Items!$H$2:$H$5547,$H120,Items!$I$2:$I$5547,"Technical report")</f>
        <v/>
      </c>
      <c r="AA120" s="3">
        <f>COUNTIFS(Items!$H$2:$H$5547,$H120,Items!$I$2:$I$5547,"Paper (venue type unclear)")</f>
        <v/>
      </c>
      <c r="AB120" s="3">
        <f>COUNTIFS(Items!$H$2:$H$5547,$H120,Items!$I$2:$I$5547,"Patent")</f>
        <v/>
      </c>
      <c r="AC120" s="3">
        <f>COUNTIFS(Items!$H$2:$H$5547,$H120,Items!$I$2:$I$5547,"Grant")</f>
        <v/>
      </c>
      <c r="AD120" s="3">
        <f>COUNTIFS(Items!$H$2:$H$5547,$H120,Items!$Q$2:$Q$5547,"&lt;&gt;")</f>
        <v/>
      </c>
      <c r="AE120" s="3">
        <f>COUNTIFS(Items!$H$2:$H$5547,$H120,Items!$S$2:$S$5547,"*Dept bio*")</f>
        <v/>
      </c>
      <c r="AF120" s="3">
        <f>COUNTIFS(Items!$H$2:$H$5547,$H120,Items!$S$2:$S$5547,"*CUNY Academic Works*")</f>
        <v/>
      </c>
      <c r="AG120" s="3">
        <f>COUNTIFS(Items!$H$2:$H$5547,$H120,Items!$S$2:$S$5547,"*ORCID*")</f>
        <v/>
      </c>
      <c r="AH120" s="3">
        <f>COUNTIFS(Items!$H$2:$H$5547,$H120,Items!$S$2:$S$5547,"*Crossref*")</f>
        <v/>
      </c>
      <c r="AI120" s="3">
        <f>COUNTIFS(Items!$H$2:$H$5547,$H120,Items!$S$2:$S$5547,"*NSF*")</f>
        <v/>
      </c>
      <c r="AJ120" s="3">
        <f>COUNTIFS(Items!$H$2:$H$5547,$H120,Items!$S$2:$S$5547,"*Google Scholar*")</f>
        <v/>
      </c>
      <c r="AK120" s="3" t="inlineStr"/>
      <c r="AL120" s="3" t="inlineStr">
        <is>
          <t>School of Arts &amp; Sciences</t>
        </is>
      </c>
      <c r="AM120" s="3" t="inlineStr">
        <is>
          <t>Full-time</t>
        </is>
      </c>
      <c r="AN120" s="3">
        <f>COUNTIFS(Items!$H$2:$H$5547,$H120,Items!$I$2:$I$5547,"Preprint")</f>
        <v/>
      </c>
      <c r="AO120" s="3">
        <f>COUNTIFS(Items!$H$2:$H$5547,$H120,Items!$I$2:$I$5547,"Dataset")</f>
        <v/>
      </c>
      <c r="AP120" s="3">
        <f>COUNTIFS(Items!$H$2:$H$5547,$H120,Items!$I$2:$I$5547,"Dissertation")</f>
        <v/>
      </c>
      <c r="AQ120" s="3">
        <f>COUNTIFS(Items!$H$2:$H$5547,$H120,Items!$I$2:$I$5547,"Open educational resource")</f>
        <v/>
      </c>
      <c r="AR120" s="3">
        <f>COUNTIFS(Items!$H$2:$H$5547,$H120,Items!$I$2:$I$5547,"Other")</f>
        <v/>
      </c>
      <c r="AS120" s="3">
        <f>COUNTIFS(Items!$H$2:$H$5547,$H120,Items!$S$2:$S$5547,"*OpenAlex*")</f>
        <v/>
      </c>
      <c r="AT120" s="3">
        <f>COUNTIFS(Items!$H$2:$H$5547,$H120,Items!$S$2:$S$5547,"*NIH*")</f>
        <v/>
      </c>
      <c r="AU120" s="3" t="inlineStr"/>
      <c r="AV120" s="3">
        <f>COUNTIFS(Items!$H$2:$H$5547,$H120,Items!$AE$2:$AE$5547,"Yes")</f>
        <v/>
      </c>
      <c r="AW120" s="3" t="n">
        <v>0</v>
      </c>
    </row>
    <row r="121">
      <c r="A121" s="3" t="n">
        <v>120</v>
      </c>
      <c r="B121" s="3" t="inlineStr">
        <is>
          <t>Katz</t>
        </is>
      </c>
      <c r="C121" s="3" t="inlineStr">
        <is>
          <t>Neil</t>
        </is>
      </c>
      <c r="D121" s="3" t="inlineStr">
        <is>
          <t>Neil Katz</t>
        </is>
      </c>
      <c r="E121" s="3" t="inlineStr">
        <is>
          <t>Professor</t>
        </is>
      </c>
      <c r="F121" s="3" t="inlineStr">
        <is>
          <t>NYC College of Technology</t>
        </is>
      </c>
      <c r="G121" s="3" t="inlineStr">
        <is>
          <t>Mathematics</t>
        </is>
      </c>
      <c r="H121" s="3" t="inlineStr">
        <is>
          <t>NKatz@citytech.cuny.edu</t>
        </is>
      </c>
      <c r="I121" s="3" t="inlineStr">
        <is>
          <t>N-824</t>
        </is>
      </c>
      <c r="J121" s="3" t="inlineStr">
        <is>
          <t>https://www.citytech.cuny.edu/faculty/nkatz</t>
        </is>
      </c>
      <c r="K121" s="3" t="inlineStr"/>
      <c r="L121" s="3" t="b">
        <v>0</v>
      </c>
      <c r="M121" s="3" t="n"/>
      <c r="N121" s="3" t="n"/>
      <c r="O121" s="3" t="n"/>
      <c r="P121" s="3" t="n"/>
      <c r="Q121" s="3" t="inlineStr"/>
      <c r="R121" s="3" t="inlineStr"/>
      <c r="S121" s="3" t="inlineStr"/>
      <c r="T121" s="3">
        <f>COUNTIFS(Items!$H$2:$H$5547,$H121)</f>
        <v/>
      </c>
      <c r="U121" s="3">
        <f>COUNTIFS(Items!$H$2:$H$5547,$H121,Items!$I$2:$I$5547,"Journal article")</f>
        <v/>
      </c>
      <c r="V121" s="3">
        <f>COUNTIFS(Items!$H$2:$H$5547,$H121,Items!$I$2:$I$5547,"Conference paper")</f>
        <v/>
      </c>
      <c r="W121" s="3">
        <f>COUNTIFS(Items!$H$2:$H$5547,$H121,Items!$I$2:$I$5547,"Book")</f>
        <v/>
      </c>
      <c r="X121" s="3">
        <f>COUNTIFS(Items!$H$2:$H$5547,$H121,Items!$I$2:$I$5547,"Book chapter")</f>
        <v/>
      </c>
      <c r="Y121" s="3">
        <f>COUNTIFS(Items!$H$2:$H$5547,$H121,Items!$I$2:$I$5547,"Conference presentation")</f>
        <v/>
      </c>
      <c r="Z121" s="3">
        <f>COUNTIFS(Items!$H$2:$H$5547,$H121,Items!$I$2:$I$5547,"Technical report")</f>
        <v/>
      </c>
      <c r="AA121" s="3">
        <f>COUNTIFS(Items!$H$2:$H$5547,$H121,Items!$I$2:$I$5547,"Paper (venue type unclear)")</f>
        <v/>
      </c>
      <c r="AB121" s="3">
        <f>COUNTIFS(Items!$H$2:$H$5547,$H121,Items!$I$2:$I$5547,"Patent")</f>
        <v/>
      </c>
      <c r="AC121" s="3">
        <f>COUNTIFS(Items!$H$2:$H$5547,$H121,Items!$I$2:$I$5547,"Grant")</f>
        <v/>
      </c>
      <c r="AD121" s="3">
        <f>COUNTIFS(Items!$H$2:$H$5547,$H121,Items!$Q$2:$Q$5547,"&lt;&gt;")</f>
        <v/>
      </c>
      <c r="AE121" s="3">
        <f>COUNTIFS(Items!$H$2:$H$5547,$H121,Items!$S$2:$S$5547,"*Dept bio*")</f>
        <v/>
      </c>
      <c r="AF121" s="3">
        <f>COUNTIFS(Items!$H$2:$H$5547,$H121,Items!$S$2:$S$5547,"*CUNY Academic Works*")</f>
        <v/>
      </c>
      <c r="AG121" s="3">
        <f>COUNTIFS(Items!$H$2:$H$5547,$H121,Items!$S$2:$S$5547,"*ORCID*")</f>
        <v/>
      </c>
      <c r="AH121" s="3">
        <f>COUNTIFS(Items!$H$2:$H$5547,$H121,Items!$S$2:$S$5547,"*Crossref*")</f>
        <v/>
      </c>
      <c r="AI121" s="3">
        <f>COUNTIFS(Items!$H$2:$H$5547,$H121,Items!$S$2:$S$5547,"*NSF*")</f>
        <v/>
      </c>
      <c r="AJ121" s="3">
        <f>COUNTIFS(Items!$H$2:$H$5547,$H121,Items!$S$2:$S$5547,"*Google Scholar*")</f>
        <v/>
      </c>
      <c r="AK121" s="3" t="inlineStr"/>
      <c r="AL121" s="3" t="inlineStr">
        <is>
          <t>School of Arts &amp; Sciences</t>
        </is>
      </c>
      <c r="AM121" s="3" t="inlineStr">
        <is>
          <t>Full-time</t>
        </is>
      </c>
      <c r="AN121" s="3">
        <f>COUNTIFS(Items!$H$2:$H$5547,$H121,Items!$I$2:$I$5547,"Preprint")</f>
        <v/>
      </c>
      <c r="AO121" s="3">
        <f>COUNTIFS(Items!$H$2:$H$5547,$H121,Items!$I$2:$I$5547,"Dataset")</f>
        <v/>
      </c>
      <c r="AP121" s="3">
        <f>COUNTIFS(Items!$H$2:$H$5547,$H121,Items!$I$2:$I$5547,"Dissertation")</f>
        <v/>
      </c>
      <c r="AQ121" s="3">
        <f>COUNTIFS(Items!$H$2:$H$5547,$H121,Items!$I$2:$I$5547,"Open educational resource")</f>
        <v/>
      </c>
      <c r="AR121" s="3">
        <f>COUNTIFS(Items!$H$2:$H$5547,$H121,Items!$I$2:$I$5547,"Other")</f>
        <v/>
      </c>
      <c r="AS121" s="3">
        <f>COUNTIFS(Items!$H$2:$H$5547,$H121,Items!$S$2:$S$5547,"*OpenAlex*")</f>
        <v/>
      </c>
      <c r="AT121" s="3">
        <f>COUNTIFS(Items!$H$2:$H$5547,$H121,Items!$S$2:$S$5547,"*NIH*")</f>
        <v/>
      </c>
      <c r="AU121" s="3" t="inlineStr"/>
      <c r="AV121" s="3">
        <f>COUNTIFS(Items!$H$2:$H$5547,$H121,Items!$AE$2:$AE$5547,"Yes")</f>
        <v/>
      </c>
      <c r="AW121" s="3" t="n">
        <v>0</v>
      </c>
    </row>
    <row r="122">
      <c r="A122" s="3" t="n">
        <v>121</v>
      </c>
      <c r="B122" s="3" t="inlineStr">
        <is>
          <t>Kennedy</t>
        </is>
      </c>
      <c r="C122" s="3" t="inlineStr">
        <is>
          <t>Nadia</t>
        </is>
      </c>
      <c r="D122" s="3" t="inlineStr">
        <is>
          <t>Nadia Kennedy</t>
        </is>
      </c>
      <c r="E122" s="3" t="inlineStr">
        <is>
          <t>Professor</t>
        </is>
      </c>
      <c r="F122" s="3" t="inlineStr">
        <is>
          <t>NYC College of Technology</t>
        </is>
      </c>
      <c r="G122" s="3" t="inlineStr">
        <is>
          <t>Mathematics</t>
        </is>
      </c>
      <c r="H122" s="3" t="inlineStr">
        <is>
          <t>NKennedy@citytech.cuny.edu</t>
        </is>
      </c>
      <c r="I122" s="3" t="inlineStr">
        <is>
          <t>N-602B</t>
        </is>
      </c>
      <c r="J122" s="3" t="inlineStr">
        <is>
          <t>https://www.citytech.cuny.edu/faculty/nkennedy</t>
        </is>
      </c>
      <c r="K122" s="3" t="inlineStr"/>
      <c r="L122" s="3" t="b">
        <v>0</v>
      </c>
      <c r="M122" s="3" t="n"/>
      <c r="N122" s="3" t="n"/>
      <c r="O122" s="3" t="n"/>
      <c r="P122" s="3" t="n"/>
      <c r="Q122" s="3" t="inlineStr"/>
      <c r="R122" s="3" t="inlineStr"/>
      <c r="S122" s="3" t="inlineStr"/>
      <c r="T122" s="3">
        <f>COUNTIFS(Items!$H$2:$H$5547,$H122)</f>
        <v/>
      </c>
      <c r="U122" s="3">
        <f>COUNTIFS(Items!$H$2:$H$5547,$H122,Items!$I$2:$I$5547,"Journal article")</f>
        <v/>
      </c>
      <c r="V122" s="3">
        <f>COUNTIFS(Items!$H$2:$H$5547,$H122,Items!$I$2:$I$5547,"Conference paper")</f>
        <v/>
      </c>
      <c r="W122" s="3">
        <f>COUNTIFS(Items!$H$2:$H$5547,$H122,Items!$I$2:$I$5547,"Book")</f>
        <v/>
      </c>
      <c r="X122" s="3">
        <f>COUNTIFS(Items!$H$2:$H$5547,$H122,Items!$I$2:$I$5547,"Book chapter")</f>
        <v/>
      </c>
      <c r="Y122" s="3">
        <f>COUNTIFS(Items!$H$2:$H$5547,$H122,Items!$I$2:$I$5547,"Conference presentation")</f>
        <v/>
      </c>
      <c r="Z122" s="3">
        <f>COUNTIFS(Items!$H$2:$H$5547,$H122,Items!$I$2:$I$5547,"Technical report")</f>
        <v/>
      </c>
      <c r="AA122" s="3">
        <f>COUNTIFS(Items!$H$2:$H$5547,$H122,Items!$I$2:$I$5547,"Paper (venue type unclear)")</f>
        <v/>
      </c>
      <c r="AB122" s="3">
        <f>COUNTIFS(Items!$H$2:$H$5547,$H122,Items!$I$2:$I$5547,"Patent")</f>
        <v/>
      </c>
      <c r="AC122" s="3">
        <f>COUNTIFS(Items!$H$2:$H$5547,$H122,Items!$I$2:$I$5547,"Grant")</f>
        <v/>
      </c>
      <c r="AD122" s="3">
        <f>COUNTIFS(Items!$H$2:$H$5547,$H122,Items!$Q$2:$Q$5547,"&lt;&gt;")</f>
        <v/>
      </c>
      <c r="AE122" s="3">
        <f>COUNTIFS(Items!$H$2:$H$5547,$H122,Items!$S$2:$S$5547,"*Dept bio*")</f>
        <v/>
      </c>
      <c r="AF122" s="3">
        <f>COUNTIFS(Items!$H$2:$H$5547,$H122,Items!$S$2:$S$5547,"*CUNY Academic Works*")</f>
        <v/>
      </c>
      <c r="AG122" s="3">
        <f>COUNTIFS(Items!$H$2:$H$5547,$H122,Items!$S$2:$S$5547,"*ORCID*")</f>
        <v/>
      </c>
      <c r="AH122" s="3">
        <f>COUNTIFS(Items!$H$2:$H$5547,$H122,Items!$S$2:$S$5547,"*Crossref*")</f>
        <v/>
      </c>
      <c r="AI122" s="3">
        <f>COUNTIFS(Items!$H$2:$H$5547,$H122,Items!$S$2:$S$5547,"*NSF*")</f>
        <v/>
      </c>
      <c r="AJ122" s="3">
        <f>COUNTIFS(Items!$H$2:$H$5547,$H122,Items!$S$2:$S$5547,"*Google Scholar*")</f>
        <v/>
      </c>
      <c r="AK122" s="3" t="inlineStr"/>
      <c r="AL122" s="3" t="inlineStr">
        <is>
          <t>School of Arts &amp; Sciences</t>
        </is>
      </c>
      <c r="AM122" s="3" t="inlineStr">
        <is>
          <t>Full-time</t>
        </is>
      </c>
      <c r="AN122" s="3">
        <f>COUNTIFS(Items!$H$2:$H$5547,$H122,Items!$I$2:$I$5547,"Preprint")</f>
        <v/>
      </c>
      <c r="AO122" s="3">
        <f>COUNTIFS(Items!$H$2:$H$5547,$H122,Items!$I$2:$I$5547,"Dataset")</f>
        <v/>
      </c>
      <c r="AP122" s="3">
        <f>COUNTIFS(Items!$H$2:$H$5547,$H122,Items!$I$2:$I$5547,"Dissertation")</f>
        <v/>
      </c>
      <c r="AQ122" s="3">
        <f>COUNTIFS(Items!$H$2:$H$5547,$H122,Items!$I$2:$I$5547,"Open educational resource")</f>
        <v/>
      </c>
      <c r="AR122" s="3">
        <f>COUNTIFS(Items!$H$2:$H$5547,$H122,Items!$I$2:$I$5547,"Other")</f>
        <v/>
      </c>
      <c r="AS122" s="3">
        <f>COUNTIFS(Items!$H$2:$H$5547,$H122,Items!$S$2:$S$5547,"*OpenAlex*")</f>
        <v/>
      </c>
      <c r="AT122" s="3">
        <f>COUNTIFS(Items!$H$2:$H$5547,$H122,Items!$S$2:$S$5547,"*NIH*")</f>
        <v/>
      </c>
      <c r="AU122" s="3" t="inlineStr"/>
      <c r="AV122" s="3">
        <f>COUNTIFS(Items!$H$2:$H$5547,$H122,Items!$AE$2:$AE$5547,"Yes")</f>
        <v/>
      </c>
      <c r="AW122" s="3" t="n">
        <v>1</v>
      </c>
    </row>
    <row r="123">
      <c r="A123" s="3" t="n">
        <v>122</v>
      </c>
      <c r="B123" s="3" t="inlineStr">
        <is>
          <t>Koca</t>
        </is>
      </c>
      <c r="C123" s="3" t="inlineStr">
        <is>
          <t>Caner</t>
        </is>
      </c>
      <c r="D123" s="3" t="inlineStr">
        <is>
          <t>Caner Koca</t>
        </is>
      </c>
      <c r="E123" s="3" t="inlineStr">
        <is>
          <t>Associate Professor</t>
        </is>
      </c>
      <c r="F123" s="3" t="inlineStr">
        <is>
          <t>NYC College of Technology</t>
        </is>
      </c>
      <c r="G123" s="3" t="inlineStr">
        <is>
          <t>Mathematics</t>
        </is>
      </c>
      <c r="H123" s="3" t="inlineStr">
        <is>
          <t>ckoca@citytech.cuny.edu</t>
        </is>
      </c>
      <c r="I123" s="3" t="inlineStr"/>
      <c r="J123" s="3" t="inlineStr">
        <is>
          <t>https://www.citytech.cuny.edu/faculty/ckoca</t>
        </is>
      </c>
      <c r="K123" s="3" t="inlineStr"/>
      <c r="L123" s="3" t="b">
        <v>0</v>
      </c>
      <c r="M123" s="3" t="n"/>
      <c r="N123" s="3" t="n"/>
      <c r="O123" s="3" t="n"/>
      <c r="P123" s="3" t="n"/>
      <c r="Q123" s="3" t="inlineStr"/>
      <c r="R123" s="3" t="inlineStr"/>
      <c r="S123" s="3" t="inlineStr"/>
      <c r="T123" s="3">
        <f>COUNTIFS(Items!$H$2:$H$5547,$H123)</f>
        <v/>
      </c>
      <c r="U123" s="3">
        <f>COUNTIFS(Items!$H$2:$H$5547,$H123,Items!$I$2:$I$5547,"Journal article")</f>
        <v/>
      </c>
      <c r="V123" s="3">
        <f>COUNTIFS(Items!$H$2:$H$5547,$H123,Items!$I$2:$I$5547,"Conference paper")</f>
        <v/>
      </c>
      <c r="W123" s="3">
        <f>COUNTIFS(Items!$H$2:$H$5547,$H123,Items!$I$2:$I$5547,"Book")</f>
        <v/>
      </c>
      <c r="X123" s="3">
        <f>COUNTIFS(Items!$H$2:$H$5547,$H123,Items!$I$2:$I$5547,"Book chapter")</f>
        <v/>
      </c>
      <c r="Y123" s="3">
        <f>COUNTIFS(Items!$H$2:$H$5547,$H123,Items!$I$2:$I$5547,"Conference presentation")</f>
        <v/>
      </c>
      <c r="Z123" s="3">
        <f>COUNTIFS(Items!$H$2:$H$5547,$H123,Items!$I$2:$I$5547,"Technical report")</f>
        <v/>
      </c>
      <c r="AA123" s="3">
        <f>COUNTIFS(Items!$H$2:$H$5547,$H123,Items!$I$2:$I$5547,"Paper (venue type unclear)")</f>
        <v/>
      </c>
      <c r="AB123" s="3">
        <f>COUNTIFS(Items!$H$2:$H$5547,$H123,Items!$I$2:$I$5547,"Patent")</f>
        <v/>
      </c>
      <c r="AC123" s="3">
        <f>COUNTIFS(Items!$H$2:$H$5547,$H123,Items!$I$2:$I$5547,"Grant")</f>
        <v/>
      </c>
      <c r="AD123" s="3">
        <f>COUNTIFS(Items!$H$2:$H$5547,$H123,Items!$Q$2:$Q$5547,"&lt;&gt;")</f>
        <v/>
      </c>
      <c r="AE123" s="3">
        <f>COUNTIFS(Items!$H$2:$H$5547,$H123,Items!$S$2:$S$5547,"*Dept bio*")</f>
        <v/>
      </c>
      <c r="AF123" s="3">
        <f>COUNTIFS(Items!$H$2:$H$5547,$H123,Items!$S$2:$S$5547,"*CUNY Academic Works*")</f>
        <v/>
      </c>
      <c r="AG123" s="3">
        <f>COUNTIFS(Items!$H$2:$H$5547,$H123,Items!$S$2:$S$5547,"*ORCID*")</f>
        <v/>
      </c>
      <c r="AH123" s="3">
        <f>COUNTIFS(Items!$H$2:$H$5547,$H123,Items!$S$2:$S$5547,"*Crossref*")</f>
        <v/>
      </c>
      <c r="AI123" s="3">
        <f>COUNTIFS(Items!$H$2:$H$5547,$H123,Items!$S$2:$S$5547,"*NSF*")</f>
        <v/>
      </c>
      <c r="AJ123" s="3">
        <f>COUNTIFS(Items!$H$2:$H$5547,$H123,Items!$S$2:$S$5547,"*Google Scholar*")</f>
        <v/>
      </c>
      <c r="AK123" s="3" t="inlineStr"/>
      <c r="AL123" s="3" t="inlineStr">
        <is>
          <t>School of Arts &amp; Sciences</t>
        </is>
      </c>
      <c r="AM123" s="3" t="inlineStr">
        <is>
          <t>Full-time</t>
        </is>
      </c>
      <c r="AN123" s="3">
        <f>COUNTIFS(Items!$H$2:$H$5547,$H123,Items!$I$2:$I$5547,"Preprint")</f>
        <v/>
      </c>
      <c r="AO123" s="3">
        <f>COUNTIFS(Items!$H$2:$H$5547,$H123,Items!$I$2:$I$5547,"Dataset")</f>
        <v/>
      </c>
      <c r="AP123" s="3">
        <f>COUNTIFS(Items!$H$2:$H$5547,$H123,Items!$I$2:$I$5547,"Dissertation")</f>
        <v/>
      </c>
      <c r="AQ123" s="3">
        <f>COUNTIFS(Items!$H$2:$H$5547,$H123,Items!$I$2:$I$5547,"Open educational resource")</f>
        <v/>
      </c>
      <c r="AR123" s="3">
        <f>COUNTIFS(Items!$H$2:$H$5547,$H123,Items!$I$2:$I$5547,"Other")</f>
        <v/>
      </c>
      <c r="AS123" s="3">
        <f>COUNTIFS(Items!$H$2:$H$5547,$H123,Items!$S$2:$S$5547,"*OpenAlex*")</f>
        <v/>
      </c>
      <c r="AT123" s="3">
        <f>COUNTIFS(Items!$H$2:$H$5547,$H123,Items!$S$2:$S$5547,"*NIH*")</f>
        <v/>
      </c>
      <c r="AU123" s="3" t="inlineStr"/>
      <c r="AV123" s="3">
        <f>COUNTIFS(Items!$H$2:$H$5547,$H123,Items!$AE$2:$AE$5547,"Yes")</f>
        <v/>
      </c>
      <c r="AW123" s="3" t="n">
        <v>0</v>
      </c>
    </row>
    <row r="124">
      <c r="A124" s="3" t="n">
        <v>123</v>
      </c>
      <c r="B124" s="3" t="inlineStr">
        <is>
          <t>Kostadinov</t>
        </is>
      </c>
      <c r="C124" s="3" t="inlineStr">
        <is>
          <t>Boyan</t>
        </is>
      </c>
      <c r="D124" s="3" t="inlineStr">
        <is>
          <t>Boyan Kostadinov</t>
        </is>
      </c>
      <c r="E124" s="3" t="inlineStr">
        <is>
          <t>Professor</t>
        </is>
      </c>
      <c r="F124" s="3" t="inlineStr">
        <is>
          <t>NYC College of Technology</t>
        </is>
      </c>
      <c r="G124" s="3" t="inlineStr">
        <is>
          <t>Mathematics</t>
        </is>
      </c>
      <c r="H124" s="3" t="inlineStr">
        <is>
          <t>BKostadinov@citytech.cuny.edu</t>
        </is>
      </c>
      <c r="I124" s="3" t="inlineStr">
        <is>
          <t>N-602B</t>
        </is>
      </c>
      <c r="J124" s="3" t="inlineStr">
        <is>
          <t>https://www.citytech.cuny.edu/faculty/bkostadinov</t>
        </is>
      </c>
      <c r="K124" s="3" t="inlineStr"/>
      <c r="L124" s="3" t="b">
        <v>0</v>
      </c>
      <c r="M124" s="3" t="n"/>
      <c r="N124" s="3" t="n"/>
      <c r="O124" s="3" t="n"/>
      <c r="P124" s="3" t="n"/>
      <c r="Q124" s="3" t="inlineStr"/>
      <c r="R124" s="3" t="inlineStr"/>
      <c r="S124" s="3" t="inlineStr"/>
      <c r="T124" s="3">
        <f>COUNTIFS(Items!$H$2:$H$5547,$H124)</f>
        <v/>
      </c>
      <c r="U124" s="3">
        <f>COUNTIFS(Items!$H$2:$H$5547,$H124,Items!$I$2:$I$5547,"Journal article")</f>
        <v/>
      </c>
      <c r="V124" s="3">
        <f>COUNTIFS(Items!$H$2:$H$5547,$H124,Items!$I$2:$I$5547,"Conference paper")</f>
        <v/>
      </c>
      <c r="W124" s="3">
        <f>COUNTIFS(Items!$H$2:$H$5547,$H124,Items!$I$2:$I$5547,"Book")</f>
        <v/>
      </c>
      <c r="X124" s="3">
        <f>COUNTIFS(Items!$H$2:$H$5547,$H124,Items!$I$2:$I$5547,"Book chapter")</f>
        <v/>
      </c>
      <c r="Y124" s="3">
        <f>COUNTIFS(Items!$H$2:$H$5547,$H124,Items!$I$2:$I$5547,"Conference presentation")</f>
        <v/>
      </c>
      <c r="Z124" s="3">
        <f>COUNTIFS(Items!$H$2:$H$5547,$H124,Items!$I$2:$I$5547,"Technical report")</f>
        <v/>
      </c>
      <c r="AA124" s="3">
        <f>COUNTIFS(Items!$H$2:$H$5547,$H124,Items!$I$2:$I$5547,"Paper (venue type unclear)")</f>
        <v/>
      </c>
      <c r="AB124" s="3">
        <f>COUNTIFS(Items!$H$2:$H$5547,$H124,Items!$I$2:$I$5547,"Patent")</f>
        <v/>
      </c>
      <c r="AC124" s="3">
        <f>COUNTIFS(Items!$H$2:$H$5547,$H124,Items!$I$2:$I$5547,"Grant")</f>
        <v/>
      </c>
      <c r="AD124" s="3">
        <f>COUNTIFS(Items!$H$2:$H$5547,$H124,Items!$Q$2:$Q$5547,"&lt;&gt;")</f>
        <v/>
      </c>
      <c r="AE124" s="3">
        <f>COUNTIFS(Items!$H$2:$H$5547,$H124,Items!$S$2:$S$5547,"*Dept bio*")</f>
        <v/>
      </c>
      <c r="AF124" s="3">
        <f>COUNTIFS(Items!$H$2:$H$5547,$H124,Items!$S$2:$S$5547,"*CUNY Academic Works*")</f>
        <v/>
      </c>
      <c r="AG124" s="3">
        <f>COUNTIFS(Items!$H$2:$H$5547,$H124,Items!$S$2:$S$5547,"*ORCID*")</f>
        <v/>
      </c>
      <c r="AH124" s="3">
        <f>COUNTIFS(Items!$H$2:$H$5547,$H124,Items!$S$2:$S$5547,"*Crossref*")</f>
        <v/>
      </c>
      <c r="AI124" s="3">
        <f>COUNTIFS(Items!$H$2:$H$5547,$H124,Items!$S$2:$S$5547,"*NSF*")</f>
        <v/>
      </c>
      <c r="AJ124" s="3">
        <f>COUNTIFS(Items!$H$2:$H$5547,$H124,Items!$S$2:$S$5547,"*Google Scholar*")</f>
        <v/>
      </c>
      <c r="AK124" s="3" t="inlineStr"/>
      <c r="AL124" s="3" t="inlineStr">
        <is>
          <t>School of Arts &amp; Sciences</t>
        </is>
      </c>
      <c r="AM124" s="3" t="inlineStr">
        <is>
          <t>Full-time</t>
        </is>
      </c>
      <c r="AN124" s="3">
        <f>COUNTIFS(Items!$H$2:$H$5547,$H124,Items!$I$2:$I$5547,"Preprint")</f>
        <v/>
      </c>
      <c r="AO124" s="3">
        <f>COUNTIFS(Items!$H$2:$H$5547,$H124,Items!$I$2:$I$5547,"Dataset")</f>
        <v/>
      </c>
      <c r="AP124" s="3">
        <f>COUNTIFS(Items!$H$2:$H$5547,$H124,Items!$I$2:$I$5547,"Dissertation")</f>
        <v/>
      </c>
      <c r="AQ124" s="3">
        <f>COUNTIFS(Items!$H$2:$H$5547,$H124,Items!$I$2:$I$5547,"Open educational resource")</f>
        <v/>
      </c>
      <c r="AR124" s="3">
        <f>COUNTIFS(Items!$H$2:$H$5547,$H124,Items!$I$2:$I$5547,"Other")</f>
        <v/>
      </c>
      <c r="AS124" s="3">
        <f>COUNTIFS(Items!$H$2:$H$5547,$H124,Items!$S$2:$S$5547,"*OpenAlex*")</f>
        <v/>
      </c>
      <c r="AT124" s="3">
        <f>COUNTIFS(Items!$H$2:$H$5547,$H124,Items!$S$2:$S$5547,"*NIH*")</f>
        <v/>
      </c>
      <c r="AU124" s="3" t="inlineStr">
        <is>
          <t>Some AI work</t>
        </is>
      </c>
      <c r="AV124" s="3">
        <f>COUNTIFS(Items!$H$2:$H$5547,$H124,Items!$AE$2:$AE$5547,"Yes")</f>
        <v/>
      </c>
      <c r="AW124" s="3" t="n">
        <v>1</v>
      </c>
    </row>
    <row r="125">
      <c r="A125" s="3" t="n">
        <v>124</v>
      </c>
      <c r="B125" s="3" t="inlineStr">
        <is>
          <t>Kroll</t>
        </is>
      </c>
      <c r="C125" s="3" t="inlineStr">
        <is>
          <t>Jeffrey</t>
        </is>
      </c>
      <c r="D125" s="3" t="inlineStr">
        <is>
          <t>Jeffrey Kroll</t>
        </is>
      </c>
      <c r="E125" s="3" t="inlineStr">
        <is>
          <t>Lecturer Doctoral Schedule</t>
        </is>
      </c>
      <c r="F125" s="3" t="inlineStr">
        <is>
          <t>NYC College of Technology</t>
        </is>
      </c>
      <c r="G125" s="3" t="inlineStr">
        <is>
          <t>Mathematics</t>
        </is>
      </c>
      <c r="H125" s="3" t="inlineStr">
        <is>
          <t>Jkroll@citytech.cuny.edu</t>
        </is>
      </c>
      <c r="I125" s="3" t="inlineStr"/>
      <c r="J125" s="3" t="inlineStr">
        <is>
          <t>https://www.citytech.cuny.edu/faculty/jkroll</t>
        </is>
      </c>
      <c r="K125" s="3" t="inlineStr"/>
      <c r="L125" s="3" t="b">
        <v>0</v>
      </c>
      <c r="M125" s="3" t="n"/>
      <c r="N125" s="3" t="n"/>
      <c r="O125" s="3" t="n"/>
      <c r="P125" s="3" t="n"/>
      <c r="Q125" s="3" t="inlineStr"/>
      <c r="R125" s="3" t="inlineStr"/>
      <c r="S125" s="3" t="inlineStr"/>
      <c r="T125" s="3">
        <f>COUNTIFS(Items!$H$2:$H$5547,$H125)</f>
        <v/>
      </c>
      <c r="U125" s="3">
        <f>COUNTIFS(Items!$H$2:$H$5547,$H125,Items!$I$2:$I$5547,"Journal article")</f>
        <v/>
      </c>
      <c r="V125" s="3">
        <f>COUNTIFS(Items!$H$2:$H$5547,$H125,Items!$I$2:$I$5547,"Conference paper")</f>
        <v/>
      </c>
      <c r="W125" s="3">
        <f>COUNTIFS(Items!$H$2:$H$5547,$H125,Items!$I$2:$I$5547,"Book")</f>
        <v/>
      </c>
      <c r="X125" s="3">
        <f>COUNTIFS(Items!$H$2:$H$5547,$H125,Items!$I$2:$I$5547,"Book chapter")</f>
        <v/>
      </c>
      <c r="Y125" s="3">
        <f>COUNTIFS(Items!$H$2:$H$5547,$H125,Items!$I$2:$I$5547,"Conference presentation")</f>
        <v/>
      </c>
      <c r="Z125" s="3">
        <f>COUNTIFS(Items!$H$2:$H$5547,$H125,Items!$I$2:$I$5547,"Technical report")</f>
        <v/>
      </c>
      <c r="AA125" s="3">
        <f>COUNTIFS(Items!$H$2:$H$5547,$H125,Items!$I$2:$I$5547,"Paper (venue type unclear)")</f>
        <v/>
      </c>
      <c r="AB125" s="3">
        <f>COUNTIFS(Items!$H$2:$H$5547,$H125,Items!$I$2:$I$5547,"Patent")</f>
        <v/>
      </c>
      <c r="AC125" s="3">
        <f>COUNTIFS(Items!$H$2:$H$5547,$H125,Items!$I$2:$I$5547,"Grant")</f>
        <v/>
      </c>
      <c r="AD125" s="3">
        <f>COUNTIFS(Items!$H$2:$H$5547,$H125,Items!$Q$2:$Q$5547,"&lt;&gt;")</f>
        <v/>
      </c>
      <c r="AE125" s="3">
        <f>COUNTIFS(Items!$H$2:$H$5547,$H125,Items!$S$2:$S$5547,"*Dept bio*")</f>
        <v/>
      </c>
      <c r="AF125" s="3">
        <f>COUNTIFS(Items!$H$2:$H$5547,$H125,Items!$S$2:$S$5547,"*CUNY Academic Works*")</f>
        <v/>
      </c>
      <c r="AG125" s="3">
        <f>COUNTIFS(Items!$H$2:$H$5547,$H125,Items!$S$2:$S$5547,"*ORCID*")</f>
        <v/>
      </c>
      <c r="AH125" s="3">
        <f>COUNTIFS(Items!$H$2:$H$5547,$H125,Items!$S$2:$S$5547,"*Crossref*")</f>
        <v/>
      </c>
      <c r="AI125" s="3">
        <f>COUNTIFS(Items!$H$2:$H$5547,$H125,Items!$S$2:$S$5547,"*NSF*")</f>
        <v/>
      </c>
      <c r="AJ125" s="3">
        <f>COUNTIFS(Items!$H$2:$H$5547,$H125,Items!$S$2:$S$5547,"*Google Scholar*")</f>
        <v/>
      </c>
      <c r="AK125" s="3" t="inlineStr"/>
      <c r="AL125" s="3" t="inlineStr">
        <is>
          <t>School of Arts &amp; Sciences</t>
        </is>
      </c>
      <c r="AM125" s="3" t="inlineStr">
        <is>
          <t>Full-time</t>
        </is>
      </c>
      <c r="AN125" s="3">
        <f>COUNTIFS(Items!$H$2:$H$5547,$H125,Items!$I$2:$I$5547,"Preprint")</f>
        <v/>
      </c>
      <c r="AO125" s="3">
        <f>COUNTIFS(Items!$H$2:$H$5547,$H125,Items!$I$2:$I$5547,"Dataset")</f>
        <v/>
      </c>
      <c r="AP125" s="3">
        <f>COUNTIFS(Items!$H$2:$H$5547,$H125,Items!$I$2:$I$5547,"Dissertation")</f>
        <v/>
      </c>
      <c r="AQ125" s="3">
        <f>COUNTIFS(Items!$H$2:$H$5547,$H125,Items!$I$2:$I$5547,"Open educational resource")</f>
        <v/>
      </c>
      <c r="AR125" s="3">
        <f>COUNTIFS(Items!$H$2:$H$5547,$H125,Items!$I$2:$I$5547,"Other")</f>
        <v/>
      </c>
      <c r="AS125" s="3">
        <f>COUNTIFS(Items!$H$2:$H$5547,$H125,Items!$S$2:$S$5547,"*OpenAlex*")</f>
        <v/>
      </c>
      <c r="AT125" s="3">
        <f>COUNTIFS(Items!$H$2:$H$5547,$H125,Items!$S$2:$S$5547,"*NIH*")</f>
        <v/>
      </c>
      <c r="AU125" s="3" t="inlineStr"/>
      <c r="AV125" s="3">
        <f>COUNTIFS(Items!$H$2:$H$5547,$H125,Items!$AE$2:$AE$5547,"Yes")</f>
        <v/>
      </c>
      <c r="AW125" s="3" t="n">
        <v>0</v>
      </c>
    </row>
    <row r="126">
      <c r="A126" s="3" t="n">
        <v>125</v>
      </c>
      <c r="B126" s="3" t="inlineStr">
        <is>
          <t>Li</t>
        </is>
      </c>
      <c r="C126" s="3" t="inlineStr">
        <is>
          <t>Nan</t>
        </is>
      </c>
      <c r="D126" s="3" t="inlineStr">
        <is>
          <t>Nan Li</t>
        </is>
      </c>
      <c r="E126" s="3" t="inlineStr">
        <is>
          <t>Professor</t>
        </is>
      </c>
      <c r="F126" s="3" t="inlineStr">
        <is>
          <t>NYC College of Technology</t>
        </is>
      </c>
      <c r="G126" s="3" t="inlineStr">
        <is>
          <t>Mathematics</t>
        </is>
      </c>
      <c r="H126" s="3" t="inlineStr">
        <is>
          <t>NLi@citytech.cuny.edu</t>
        </is>
      </c>
      <c r="I126" s="3" t="inlineStr">
        <is>
          <t>N-724</t>
        </is>
      </c>
      <c r="J126" s="3" t="inlineStr">
        <is>
          <t>https://www.citytech.cuny.edu/faculty/nli</t>
        </is>
      </c>
      <c r="K126" s="3" t="inlineStr"/>
      <c r="L126" s="3" t="b">
        <v>0</v>
      </c>
      <c r="M126" s="3" t="n"/>
      <c r="N126" s="3" t="n"/>
      <c r="O126" s="3" t="n"/>
      <c r="P126" s="3" t="n"/>
      <c r="Q126" s="3" t="inlineStr"/>
      <c r="R126" s="3" t="inlineStr"/>
      <c r="S126" s="3" t="inlineStr"/>
      <c r="T126" s="3">
        <f>COUNTIFS(Items!$H$2:$H$5547,$H126)</f>
        <v/>
      </c>
      <c r="U126" s="3">
        <f>COUNTIFS(Items!$H$2:$H$5547,$H126,Items!$I$2:$I$5547,"Journal article")</f>
        <v/>
      </c>
      <c r="V126" s="3">
        <f>COUNTIFS(Items!$H$2:$H$5547,$H126,Items!$I$2:$I$5547,"Conference paper")</f>
        <v/>
      </c>
      <c r="W126" s="3">
        <f>COUNTIFS(Items!$H$2:$H$5547,$H126,Items!$I$2:$I$5547,"Book")</f>
        <v/>
      </c>
      <c r="X126" s="3">
        <f>COUNTIFS(Items!$H$2:$H$5547,$H126,Items!$I$2:$I$5547,"Book chapter")</f>
        <v/>
      </c>
      <c r="Y126" s="3">
        <f>COUNTIFS(Items!$H$2:$H$5547,$H126,Items!$I$2:$I$5547,"Conference presentation")</f>
        <v/>
      </c>
      <c r="Z126" s="3">
        <f>COUNTIFS(Items!$H$2:$H$5547,$H126,Items!$I$2:$I$5547,"Technical report")</f>
        <v/>
      </c>
      <c r="AA126" s="3">
        <f>COUNTIFS(Items!$H$2:$H$5547,$H126,Items!$I$2:$I$5547,"Paper (venue type unclear)")</f>
        <v/>
      </c>
      <c r="AB126" s="3">
        <f>COUNTIFS(Items!$H$2:$H$5547,$H126,Items!$I$2:$I$5547,"Patent")</f>
        <v/>
      </c>
      <c r="AC126" s="3">
        <f>COUNTIFS(Items!$H$2:$H$5547,$H126,Items!$I$2:$I$5547,"Grant")</f>
        <v/>
      </c>
      <c r="AD126" s="3">
        <f>COUNTIFS(Items!$H$2:$H$5547,$H126,Items!$Q$2:$Q$5547,"&lt;&gt;")</f>
        <v/>
      </c>
      <c r="AE126" s="3">
        <f>COUNTIFS(Items!$H$2:$H$5547,$H126,Items!$S$2:$S$5547,"*Dept bio*")</f>
        <v/>
      </c>
      <c r="AF126" s="3">
        <f>COUNTIFS(Items!$H$2:$H$5547,$H126,Items!$S$2:$S$5547,"*CUNY Academic Works*")</f>
        <v/>
      </c>
      <c r="AG126" s="3">
        <f>COUNTIFS(Items!$H$2:$H$5547,$H126,Items!$S$2:$S$5547,"*ORCID*")</f>
        <v/>
      </c>
      <c r="AH126" s="3">
        <f>COUNTIFS(Items!$H$2:$H$5547,$H126,Items!$S$2:$S$5547,"*Crossref*")</f>
        <v/>
      </c>
      <c r="AI126" s="3">
        <f>COUNTIFS(Items!$H$2:$H$5547,$H126,Items!$S$2:$S$5547,"*NSF*")</f>
        <v/>
      </c>
      <c r="AJ126" s="3">
        <f>COUNTIFS(Items!$H$2:$H$5547,$H126,Items!$S$2:$S$5547,"*Google Scholar*")</f>
        <v/>
      </c>
      <c r="AK126" s="3" t="inlineStr"/>
      <c r="AL126" s="3" t="inlineStr">
        <is>
          <t>School of Arts &amp; Sciences</t>
        </is>
      </c>
      <c r="AM126" s="3" t="inlineStr">
        <is>
          <t>Full-time</t>
        </is>
      </c>
      <c r="AN126" s="3">
        <f>COUNTIFS(Items!$H$2:$H$5547,$H126,Items!$I$2:$I$5547,"Preprint")</f>
        <v/>
      </c>
      <c r="AO126" s="3">
        <f>COUNTIFS(Items!$H$2:$H$5547,$H126,Items!$I$2:$I$5547,"Dataset")</f>
        <v/>
      </c>
      <c r="AP126" s="3">
        <f>COUNTIFS(Items!$H$2:$H$5547,$H126,Items!$I$2:$I$5547,"Dissertation")</f>
        <v/>
      </c>
      <c r="AQ126" s="3">
        <f>COUNTIFS(Items!$H$2:$H$5547,$H126,Items!$I$2:$I$5547,"Open educational resource")</f>
        <v/>
      </c>
      <c r="AR126" s="3">
        <f>COUNTIFS(Items!$H$2:$H$5547,$H126,Items!$I$2:$I$5547,"Other")</f>
        <v/>
      </c>
      <c r="AS126" s="3">
        <f>COUNTIFS(Items!$H$2:$H$5547,$H126,Items!$S$2:$S$5547,"*OpenAlex*")</f>
        <v/>
      </c>
      <c r="AT126" s="3">
        <f>COUNTIFS(Items!$H$2:$H$5547,$H126,Items!$S$2:$S$5547,"*NIH*")</f>
        <v/>
      </c>
      <c r="AU126" s="3" t="inlineStr">
        <is>
          <t>Some AI work</t>
        </is>
      </c>
      <c r="AV126" s="3">
        <f>COUNTIFS(Items!$H$2:$H$5547,$H126,Items!$AE$2:$AE$5547,"Yes")</f>
        <v/>
      </c>
      <c r="AW126" s="3" t="n">
        <v>21</v>
      </c>
    </row>
    <row r="127">
      <c r="A127" s="3" t="n">
        <v>126</v>
      </c>
      <c r="B127" s="3" t="inlineStr">
        <is>
          <t>Masuda</t>
        </is>
      </c>
      <c r="C127" s="3" t="inlineStr">
        <is>
          <t>Ariane</t>
        </is>
      </c>
      <c r="D127" s="3" t="inlineStr">
        <is>
          <t>Ariane Masuda</t>
        </is>
      </c>
      <c r="E127" s="3" t="inlineStr">
        <is>
          <t>Professor</t>
        </is>
      </c>
      <c r="F127" s="3" t="inlineStr">
        <is>
          <t>NYC College of Technology</t>
        </is>
      </c>
      <c r="G127" s="3" t="inlineStr">
        <is>
          <t>Mathematics</t>
        </is>
      </c>
      <c r="H127" s="3" t="inlineStr">
        <is>
          <t>AMasuda@citytech.cuny.edu</t>
        </is>
      </c>
      <c r="I127" s="3" t="inlineStr">
        <is>
          <t>N-602B</t>
        </is>
      </c>
      <c r="J127" s="3" t="inlineStr">
        <is>
          <t>https://www.citytech.cuny.edu/faculty/amasuda</t>
        </is>
      </c>
      <c r="K127" s="3" t="inlineStr"/>
      <c r="L127" s="3" t="b">
        <v>0</v>
      </c>
      <c r="M127" s="3" t="n"/>
      <c r="N127" s="3" t="n"/>
      <c r="O127" s="3" t="n"/>
      <c r="P127" s="3" t="n"/>
      <c r="Q127" s="3" t="inlineStr"/>
      <c r="R127" s="3" t="inlineStr"/>
      <c r="S127" s="3" t="inlineStr"/>
      <c r="T127" s="3">
        <f>COUNTIFS(Items!$H$2:$H$5547,$H127)</f>
        <v/>
      </c>
      <c r="U127" s="3">
        <f>COUNTIFS(Items!$H$2:$H$5547,$H127,Items!$I$2:$I$5547,"Journal article")</f>
        <v/>
      </c>
      <c r="V127" s="3">
        <f>COUNTIFS(Items!$H$2:$H$5547,$H127,Items!$I$2:$I$5547,"Conference paper")</f>
        <v/>
      </c>
      <c r="W127" s="3">
        <f>COUNTIFS(Items!$H$2:$H$5547,$H127,Items!$I$2:$I$5547,"Book")</f>
        <v/>
      </c>
      <c r="X127" s="3">
        <f>COUNTIFS(Items!$H$2:$H$5547,$H127,Items!$I$2:$I$5547,"Book chapter")</f>
        <v/>
      </c>
      <c r="Y127" s="3">
        <f>COUNTIFS(Items!$H$2:$H$5547,$H127,Items!$I$2:$I$5547,"Conference presentation")</f>
        <v/>
      </c>
      <c r="Z127" s="3">
        <f>COUNTIFS(Items!$H$2:$H$5547,$H127,Items!$I$2:$I$5547,"Technical report")</f>
        <v/>
      </c>
      <c r="AA127" s="3">
        <f>COUNTIFS(Items!$H$2:$H$5547,$H127,Items!$I$2:$I$5547,"Paper (venue type unclear)")</f>
        <v/>
      </c>
      <c r="AB127" s="3">
        <f>COUNTIFS(Items!$H$2:$H$5547,$H127,Items!$I$2:$I$5547,"Patent")</f>
        <v/>
      </c>
      <c r="AC127" s="3">
        <f>COUNTIFS(Items!$H$2:$H$5547,$H127,Items!$I$2:$I$5547,"Grant")</f>
        <v/>
      </c>
      <c r="AD127" s="3">
        <f>COUNTIFS(Items!$H$2:$H$5547,$H127,Items!$Q$2:$Q$5547,"&lt;&gt;")</f>
        <v/>
      </c>
      <c r="AE127" s="3">
        <f>COUNTIFS(Items!$H$2:$H$5547,$H127,Items!$S$2:$S$5547,"*Dept bio*")</f>
        <v/>
      </c>
      <c r="AF127" s="3">
        <f>COUNTIFS(Items!$H$2:$H$5547,$H127,Items!$S$2:$S$5547,"*CUNY Academic Works*")</f>
        <v/>
      </c>
      <c r="AG127" s="3">
        <f>COUNTIFS(Items!$H$2:$H$5547,$H127,Items!$S$2:$S$5547,"*ORCID*")</f>
        <v/>
      </c>
      <c r="AH127" s="3">
        <f>COUNTIFS(Items!$H$2:$H$5547,$H127,Items!$S$2:$S$5547,"*Crossref*")</f>
        <v/>
      </c>
      <c r="AI127" s="3">
        <f>COUNTIFS(Items!$H$2:$H$5547,$H127,Items!$S$2:$S$5547,"*NSF*")</f>
        <v/>
      </c>
      <c r="AJ127" s="3">
        <f>COUNTIFS(Items!$H$2:$H$5547,$H127,Items!$S$2:$S$5547,"*Google Scholar*")</f>
        <v/>
      </c>
      <c r="AK127" s="3" t="inlineStr"/>
      <c r="AL127" s="3" t="inlineStr">
        <is>
          <t>School of Arts &amp; Sciences</t>
        </is>
      </c>
      <c r="AM127" s="3" t="inlineStr">
        <is>
          <t>Full-time</t>
        </is>
      </c>
      <c r="AN127" s="3">
        <f>COUNTIFS(Items!$H$2:$H$5547,$H127,Items!$I$2:$I$5547,"Preprint")</f>
        <v/>
      </c>
      <c r="AO127" s="3">
        <f>COUNTIFS(Items!$H$2:$H$5547,$H127,Items!$I$2:$I$5547,"Dataset")</f>
        <v/>
      </c>
      <c r="AP127" s="3">
        <f>COUNTIFS(Items!$H$2:$H$5547,$H127,Items!$I$2:$I$5547,"Dissertation")</f>
        <v/>
      </c>
      <c r="AQ127" s="3">
        <f>COUNTIFS(Items!$H$2:$H$5547,$H127,Items!$I$2:$I$5547,"Open educational resource")</f>
        <v/>
      </c>
      <c r="AR127" s="3">
        <f>COUNTIFS(Items!$H$2:$H$5547,$H127,Items!$I$2:$I$5547,"Other")</f>
        <v/>
      </c>
      <c r="AS127" s="3">
        <f>COUNTIFS(Items!$H$2:$H$5547,$H127,Items!$S$2:$S$5547,"*OpenAlex*")</f>
        <v/>
      </c>
      <c r="AT127" s="3">
        <f>COUNTIFS(Items!$H$2:$H$5547,$H127,Items!$S$2:$S$5547,"*NIH*")</f>
        <v/>
      </c>
      <c r="AU127" s="3" t="inlineStr">
        <is>
          <t>Some AI work</t>
        </is>
      </c>
      <c r="AV127" s="3">
        <f>COUNTIFS(Items!$H$2:$H$5547,$H127,Items!$AE$2:$AE$5547,"Yes")</f>
        <v/>
      </c>
      <c r="AW127" s="3" t="n">
        <v>1</v>
      </c>
    </row>
    <row r="128">
      <c r="A128" s="3" t="n">
        <v>127</v>
      </c>
      <c r="B128" s="3" t="inlineStr">
        <is>
          <t>Medina</t>
        </is>
      </c>
      <c r="C128" s="3" t="inlineStr">
        <is>
          <t>Francis</t>
        </is>
      </c>
      <c r="D128" s="3" t="inlineStr">
        <is>
          <t>Francis Medina</t>
        </is>
      </c>
      <c r="E128" s="3" t="inlineStr">
        <is>
          <t>Assistant Professor</t>
        </is>
      </c>
      <c r="F128" s="3" t="inlineStr">
        <is>
          <t>NYC College of Technology</t>
        </is>
      </c>
      <c r="G128" s="3" t="inlineStr">
        <is>
          <t>Mathematics</t>
        </is>
      </c>
      <c r="H128" s="3" t="inlineStr">
        <is>
          <t>FMedina@citytech.cuny.edu</t>
        </is>
      </c>
      <c r="I128" s="3" t="inlineStr"/>
      <c r="J128" s="3" t="inlineStr">
        <is>
          <t>https://www.citytech.cuny.edu/faculty/fmedina</t>
        </is>
      </c>
      <c r="K128" s="3" t="inlineStr"/>
      <c r="L128" s="3" t="b">
        <v>0</v>
      </c>
      <c r="M128" s="3" t="n"/>
      <c r="N128" s="3" t="n"/>
      <c r="O128" s="3" t="n"/>
      <c r="P128" s="3" t="n"/>
      <c r="Q128" s="3" t="inlineStr"/>
      <c r="R128" s="3" t="inlineStr"/>
      <c r="S128" s="3" t="inlineStr"/>
      <c r="T128" s="3">
        <f>COUNTIFS(Items!$H$2:$H$5547,$H128)</f>
        <v/>
      </c>
      <c r="U128" s="3">
        <f>COUNTIFS(Items!$H$2:$H$5547,$H128,Items!$I$2:$I$5547,"Journal article")</f>
        <v/>
      </c>
      <c r="V128" s="3">
        <f>COUNTIFS(Items!$H$2:$H$5547,$H128,Items!$I$2:$I$5547,"Conference paper")</f>
        <v/>
      </c>
      <c r="W128" s="3">
        <f>COUNTIFS(Items!$H$2:$H$5547,$H128,Items!$I$2:$I$5547,"Book")</f>
        <v/>
      </c>
      <c r="X128" s="3">
        <f>COUNTIFS(Items!$H$2:$H$5547,$H128,Items!$I$2:$I$5547,"Book chapter")</f>
        <v/>
      </c>
      <c r="Y128" s="3">
        <f>COUNTIFS(Items!$H$2:$H$5547,$H128,Items!$I$2:$I$5547,"Conference presentation")</f>
        <v/>
      </c>
      <c r="Z128" s="3">
        <f>COUNTIFS(Items!$H$2:$H$5547,$H128,Items!$I$2:$I$5547,"Technical report")</f>
        <v/>
      </c>
      <c r="AA128" s="3">
        <f>COUNTIFS(Items!$H$2:$H$5547,$H128,Items!$I$2:$I$5547,"Paper (venue type unclear)")</f>
        <v/>
      </c>
      <c r="AB128" s="3">
        <f>COUNTIFS(Items!$H$2:$H$5547,$H128,Items!$I$2:$I$5547,"Patent")</f>
        <v/>
      </c>
      <c r="AC128" s="3">
        <f>COUNTIFS(Items!$H$2:$H$5547,$H128,Items!$I$2:$I$5547,"Grant")</f>
        <v/>
      </c>
      <c r="AD128" s="3">
        <f>COUNTIFS(Items!$H$2:$H$5547,$H128,Items!$Q$2:$Q$5547,"&lt;&gt;")</f>
        <v/>
      </c>
      <c r="AE128" s="3">
        <f>COUNTIFS(Items!$H$2:$H$5547,$H128,Items!$S$2:$S$5547,"*Dept bio*")</f>
        <v/>
      </c>
      <c r="AF128" s="3">
        <f>COUNTIFS(Items!$H$2:$H$5547,$H128,Items!$S$2:$S$5547,"*CUNY Academic Works*")</f>
        <v/>
      </c>
      <c r="AG128" s="3">
        <f>COUNTIFS(Items!$H$2:$H$5547,$H128,Items!$S$2:$S$5547,"*ORCID*")</f>
        <v/>
      </c>
      <c r="AH128" s="3">
        <f>COUNTIFS(Items!$H$2:$H$5547,$H128,Items!$S$2:$S$5547,"*Crossref*")</f>
        <v/>
      </c>
      <c r="AI128" s="3">
        <f>COUNTIFS(Items!$H$2:$H$5547,$H128,Items!$S$2:$S$5547,"*NSF*")</f>
        <v/>
      </c>
      <c r="AJ128" s="3">
        <f>COUNTIFS(Items!$H$2:$H$5547,$H128,Items!$S$2:$S$5547,"*Google Scholar*")</f>
        <v/>
      </c>
      <c r="AK128" s="3" t="inlineStr"/>
      <c r="AL128" s="3" t="inlineStr">
        <is>
          <t>School of Arts &amp; Sciences</t>
        </is>
      </c>
      <c r="AM128" s="3" t="inlineStr">
        <is>
          <t>Full-time</t>
        </is>
      </c>
      <c r="AN128" s="3">
        <f>COUNTIFS(Items!$H$2:$H$5547,$H128,Items!$I$2:$I$5547,"Preprint")</f>
        <v/>
      </c>
      <c r="AO128" s="3">
        <f>COUNTIFS(Items!$H$2:$H$5547,$H128,Items!$I$2:$I$5547,"Dataset")</f>
        <v/>
      </c>
      <c r="AP128" s="3">
        <f>COUNTIFS(Items!$H$2:$H$5547,$H128,Items!$I$2:$I$5547,"Dissertation")</f>
        <v/>
      </c>
      <c r="AQ128" s="3">
        <f>COUNTIFS(Items!$H$2:$H$5547,$H128,Items!$I$2:$I$5547,"Open educational resource")</f>
        <v/>
      </c>
      <c r="AR128" s="3">
        <f>COUNTIFS(Items!$H$2:$H$5547,$H128,Items!$I$2:$I$5547,"Other")</f>
        <v/>
      </c>
      <c r="AS128" s="3">
        <f>COUNTIFS(Items!$H$2:$H$5547,$H128,Items!$S$2:$S$5547,"*OpenAlex*")</f>
        <v/>
      </c>
      <c r="AT128" s="3">
        <f>COUNTIFS(Items!$H$2:$H$5547,$H128,Items!$S$2:$S$5547,"*NIH*")</f>
        <v/>
      </c>
      <c r="AU128" s="3" t="inlineStr"/>
      <c r="AV128" s="3">
        <f>COUNTIFS(Items!$H$2:$H$5547,$H128,Items!$AE$2:$AE$5547,"Yes")</f>
        <v/>
      </c>
      <c r="AW128" s="3" t="n">
        <v>0</v>
      </c>
    </row>
    <row r="129">
      <c r="A129" s="3" t="n">
        <v>128</v>
      </c>
      <c r="B129" s="3" t="inlineStr">
        <is>
          <t>Minichiello Epstein</t>
        </is>
      </c>
      <c r="C129" s="3" t="inlineStr">
        <is>
          <t>Emilio</t>
        </is>
      </c>
      <c r="D129" s="3" t="inlineStr">
        <is>
          <t>Emilio Minichiello Epstein</t>
        </is>
      </c>
      <c r="E129" s="3" t="inlineStr">
        <is>
          <t>Assistant Professor</t>
        </is>
      </c>
      <c r="F129" s="3" t="inlineStr">
        <is>
          <t>NYC College of Technology</t>
        </is>
      </c>
      <c r="G129" s="3" t="inlineStr">
        <is>
          <t>Mathematics</t>
        </is>
      </c>
      <c r="H129" s="3" t="inlineStr">
        <is>
          <t>EMILIO.MINICHIELLOEPSTEIN04@CITYTECH.CUNY.EDU</t>
        </is>
      </c>
      <c r="I129" s="3" t="inlineStr"/>
      <c r="J129" s="3" t="inlineStr">
        <is>
          <t>https://www.citytech.cuny.edu/faculty/emilio.minichielloepstein04</t>
        </is>
      </c>
      <c r="K129" s="3" t="inlineStr"/>
      <c r="L129" s="3" t="b">
        <v>0</v>
      </c>
      <c r="M129" s="3" t="n"/>
      <c r="N129" s="3" t="n"/>
      <c r="O129" s="3" t="n"/>
      <c r="P129" s="3" t="n"/>
      <c r="Q129" s="3" t="inlineStr"/>
      <c r="R129" s="3" t="inlineStr"/>
      <c r="S129" s="3" t="inlineStr"/>
      <c r="T129" s="3">
        <f>COUNTIFS(Items!$H$2:$H$5547,$H129)</f>
        <v/>
      </c>
      <c r="U129" s="3">
        <f>COUNTIFS(Items!$H$2:$H$5547,$H129,Items!$I$2:$I$5547,"Journal article")</f>
        <v/>
      </c>
      <c r="V129" s="3">
        <f>COUNTIFS(Items!$H$2:$H$5547,$H129,Items!$I$2:$I$5547,"Conference paper")</f>
        <v/>
      </c>
      <c r="W129" s="3">
        <f>COUNTIFS(Items!$H$2:$H$5547,$H129,Items!$I$2:$I$5547,"Book")</f>
        <v/>
      </c>
      <c r="X129" s="3">
        <f>COUNTIFS(Items!$H$2:$H$5547,$H129,Items!$I$2:$I$5547,"Book chapter")</f>
        <v/>
      </c>
      <c r="Y129" s="3">
        <f>COUNTIFS(Items!$H$2:$H$5547,$H129,Items!$I$2:$I$5547,"Conference presentation")</f>
        <v/>
      </c>
      <c r="Z129" s="3">
        <f>COUNTIFS(Items!$H$2:$H$5547,$H129,Items!$I$2:$I$5547,"Technical report")</f>
        <v/>
      </c>
      <c r="AA129" s="3">
        <f>COUNTIFS(Items!$H$2:$H$5547,$H129,Items!$I$2:$I$5547,"Paper (venue type unclear)")</f>
        <v/>
      </c>
      <c r="AB129" s="3">
        <f>COUNTIFS(Items!$H$2:$H$5547,$H129,Items!$I$2:$I$5547,"Patent")</f>
        <v/>
      </c>
      <c r="AC129" s="3">
        <f>COUNTIFS(Items!$H$2:$H$5547,$H129,Items!$I$2:$I$5547,"Grant")</f>
        <v/>
      </c>
      <c r="AD129" s="3">
        <f>COUNTIFS(Items!$H$2:$H$5547,$H129,Items!$Q$2:$Q$5547,"&lt;&gt;")</f>
        <v/>
      </c>
      <c r="AE129" s="3">
        <f>COUNTIFS(Items!$H$2:$H$5547,$H129,Items!$S$2:$S$5547,"*Dept bio*")</f>
        <v/>
      </c>
      <c r="AF129" s="3">
        <f>COUNTIFS(Items!$H$2:$H$5547,$H129,Items!$S$2:$S$5547,"*CUNY Academic Works*")</f>
        <v/>
      </c>
      <c r="AG129" s="3">
        <f>COUNTIFS(Items!$H$2:$H$5547,$H129,Items!$S$2:$S$5547,"*ORCID*")</f>
        <v/>
      </c>
      <c r="AH129" s="3">
        <f>COUNTIFS(Items!$H$2:$H$5547,$H129,Items!$S$2:$S$5547,"*Crossref*")</f>
        <v/>
      </c>
      <c r="AI129" s="3">
        <f>COUNTIFS(Items!$H$2:$H$5547,$H129,Items!$S$2:$S$5547,"*NSF*")</f>
        <v/>
      </c>
      <c r="AJ129" s="3">
        <f>COUNTIFS(Items!$H$2:$H$5547,$H129,Items!$S$2:$S$5547,"*Google Scholar*")</f>
        <v/>
      </c>
      <c r="AK129" s="3" t="inlineStr"/>
      <c r="AL129" s="3" t="inlineStr">
        <is>
          <t>School of Arts &amp; Sciences</t>
        </is>
      </c>
      <c r="AM129" s="3" t="inlineStr">
        <is>
          <t>Full-time</t>
        </is>
      </c>
      <c r="AN129" s="3">
        <f>COUNTIFS(Items!$H$2:$H$5547,$H129,Items!$I$2:$I$5547,"Preprint")</f>
        <v/>
      </c>
      <c r="AO129" s="3">
        <f>COUNTIFS(Items!$H$2:$H$5547,$H129,Items!$I$2:$I$5547,"Dataset")</f>
        <v/>
      </c>
      <c r="AP129" s="3">
        <f>COUNTIFS(Items!$H$2:$H$5547,$H129,Items!$I$2:$I$5547,"Dissertation")</f>
        <v/>
      </c>
      <c r="AQ129" s="3">
        <f>COUNTIFS(Items!$H$2:$H$5547,$H129,Items!$I$2:$I$5547,"Open educational resource")</f>
        <v/>
      </c>
      <c r="AR129" s="3">
        <f>COUNTIFS(Items!$H$2:$H$5547,$H129,Items!$I$2:$I$5547,"Other")</f>
        <v/>
      </c>
      <c r="AS129" s="3">
        <f>COUNTIFS(Items!$H$2:$H$5547,$H129,Items!$S$2:$S$5547,"*OpenAlex*")</f>
        <v/>
      </c>
      <c r="AT129" s="3">
        <f>COUNTIFS(Items!$H$2:$H$5547,$H129,Items!$S$2:$S$5547,"*NIH*")</f>
        <v/>
      </c>
      <c r="AU129" s="3" t="inlineStr"/>
      <c r="AV129" s="3">
        <f>COUNTIFS(Items!$H$2:$H$5547,$H129,Items!$AE$2:$AE$5547,"Yes")</f>
        <v/>
      </c>
      <c r="AW129" s="3" t="n">
        <v>0</v>
      </c>
    </row>
    <row r="130">
      <c r="A130" s="3" t="n">
        <v>129</v>
      </c>
      <c r="B130" s="3" t="inlineStr">
        <is>
          <t>Natov</t>
        </is>
      </c>
      <c r="C130" s="3" t="inlineStr">
        <is>
          <t>Jonathan</t>
        </is>
      </c>
      <c r="D130" s="3" t="inlineStr">
        <is>
          <t>Jonathan Natov</t>
        </is>
      </c>
      <c r="E130" s="3" t="inlineStr">
        <is>
          <t>Chair</t>
        </is>
      </c>
      <c r="F130" s="3" t="inlineStr">
        <is>
          <t>NYC College of Technology</t>
        </is>
      </c>
      <c r="G130" s="3" t="inlineStr">
        <is>
          <t>Mathematics</t>
        </is>
      </c>
      <c r="H130" s="3" t="inlineStr">
        <is>
          <t>JNatov@citytech.cuny.edu</t>
        </is>
      </c>
      <c r="I130" s="3" t="inlineStr">
        <is>
          <t>N-711</t>
        </is>
      </c>
      <c r="J130" s="3" t="inlineStr">
        <is>
          <t>https://www.citytech.cuny.edu/faculty/jnatov</t>
        </is>
      </c>
      <c r="K130" s="3" t="inlineStr"/>
      <c r="L130" s="3" t="b">
        <v>0</v>
      </c>
      <c r="M130" s="3" t="n"/>
      <c r="N130" s="3" t="n"/>
      <c r="O130" s="3" t="n"/>
      <c r="P130" s="3" t="n"/>
      <c r="Q130" s="3" t="inlineStr"/>
      <c r="R130" s="3" t="inlineStr"/>
      <c r="S130" s="3" t="inlineStr"/>
      <c r="T130" s="3">
        <f>COUNTIFS(Items!$H$2:$H$5547,$H130)</f>
        <v/>
      </c>
      <c r="U130" s="3">
        <f>COUNTIFS(Items!$H$2:$H$5547,$H130,Items!$I$2:$I$5547,"Journal article")</f>
        <v/>
      </c>
      <c r="V130" s="3">
        <f>COUNTIFS(Items!$H$2:$H$5547,$H130,Items!$I$2:$I$5547,"Conference paper")</f>
        <v/>
      </c>
      <c r="W130" s="3">
        <f>COUNTIFS(Items!$H$2:$H$5547,$H130,Items!$I$2:$I$5547,"Book")</f>
        <v/>
      </c>
      <c r="X130" s="3">
        <f>COUNTIFS(Items!$H$2:$H$5547,$H130,Items!$I$2:$I$5547,"Book chapter")</f>
        <v/>
      </c>
      <c r="Y130" s="3">
        <f>COUNTIFS(Items!$H$2:$H$5547,$H130,Items!$I$2:$I$5547,"Conference presentation")</f>
        <v/>
      </c>
      <c r="Z130" s="3">
        <f>COUNTIFS(Items!$H$2:$H$5547,$H130,Items!$I$2:$I$5547,"Technical report")</f>
        <v/>
      </c>
      <c r="AA130" s="3">
        <f>COUNTIFS(Items!$H$2:$H$5547,$H130,Items!$I$2:$I$5547,"Paper (venue type unclear)")</f>
        <v/>
      </c>
      <c r="AB130" s="3">
        <f>COUNTIFS(Items!$H$2:$H$5547,$H130,Items!$I$2:$I$5547,"Patent")</f>
        <v/>
      </c>
      <c r="AC130" s="3">
        <f>COUNTIFS(Items!$H$2:$H$5547,$H130,Items!$I$2:$I$5547,"Grant")</f>
        <v/>
      </c>
      <c r="AD130" s="3">
        <f>COUNTIFS(Items!$H$2:$H$5547,$H130,Items!$Q$2:$Q$5547,"&lt;&gt;")</f>
        <v/>
      </c>
      <c r="AE130" s="3">
        <f>COUNTIFS(Items!$H$2:$H$5547,$H130,Items!$S$2:$S$5547,"*Dept bio*")</f>
        <v/>
      </c>
      <c r="AF130" s="3">
        <f>COUNTIFS(Items!$H$2:$H$5547,$H130,Items!$S$2:$S$5547,"*CUNY Academic Works*")</f>
        <v/>
      </c>
      <c r="AG130" s="3">
        <f>COUNTIFS(Items!$H$2:$H$5547,$H130,Items!$S$2:$S$5547,"*ORCID*")</f>
        <v/>
      </c>
      <c r="AH130" s="3">
        <f>COUNTIFS(Items!$H$2:$H$5547,$H130,Items!$S$2:$S$5547,"*Crossref*")</f>
        <v/>
      </c>
      <c r="AI130" s="3">
        <f>COUNTIFS(Items!$H$2:$H$5547,$H130,Items!$S$2:$S$5547,"*NSF*")</f>
        <v/>
      </c>
      <c r="AJ130" s="3">
        <f>COUNTIFS(Items!$H$2:$H$5547,$H130,Items!$S$2:$S$5547,"*Google Scholar*")</f>
        <v/>
      </c>
      <c r="AK130" s="3" t="inlineStr"/>
      <c r="AL130" s="3" t="inlineStr">
        <is>
          <t>School of Arts &amp; Sciences</t>
        </is>
      </c>
      <c r="AM130" s="3" t="inlineStr">
        <is>
          <t>Full-time</t>
        </is>
      </c>
      <c r="AN130" s="3">
        <f>COUNTIFS(Items!$H$2:$H$5547,$H130,Items!$I$2:$I$5547,"Preprint")</f>
        <v/>
      </c>
      <c r="AO130" s="3">
        <f>COUNTIFS(Items!$H$2:$H$5547,$H130,Items!$I$2:$I$5547,"Dataset")</f>
        <v/>
      </c>
      <c r="AP130" s="3">
        <f>COUNTIFS(Items!$H$2:$H$5547,$H130,Items!$I$2:$I$5547,"Dissertation")</f>
        <v/>
      </c>
      <c r="AQ130" s="3">
        <f>COUNTIFS(Items!$H$2:$H$5547,$H130,Items!$I$2:$I$5547,"Open educational resource")</f>
        <v/>
      </c>
      <c r="AR130" s="3">
        <f>COUNTIFS(Items!$H$2:$H$5547,$H130,Items!$I$2:$I$5547,"Other")</f>
        <v/>
      </c>
      <c r="AS130" s="3">
        <f>COUNTIFS(Items!$H$2:$H$5547,$H130,Items!$S$2:$S$5547,"*OpenAlex*")</f>
        <v/>
      </c>
      <c r="AT130" s="3">
        <f>COUNTIFS(Items!$H$2:$H$5547,$H130,Items!$S$2:$S$5547,"*NIH*")</f>
        <v/>
      </c>
      <c r="AU130" s="3" t="inlineStr"/>
      <c r="AV130" s="3">
        <f>COUNTIFS(Items!$H$2:$H$5547,$H130,Items!$AE$2:$AE$5547,"Yes")</f>
        <v/>
      </c>
      <c r="AW130" s="3" t="n">
        <v>1</v>
      </c>
    </row>
    <row r="131">
      <c r="A131" s="3" t="n">
        <v>130</v>
      </c>
      <c r="B131" s="3" t="inlineStr">
        <is>
          <t>Niezgoda</t>
        </is>
      </c>
      <c r="C131" s="3" t="inlineStr">
        <is>
          <t>Grazyna</t>
        </is>
      </c>
      <c r="D131" s="3" t="inlineStr">
        <is>
          <t>Grazyna Niezgoda</t>
        </is>
      </c>
      <c r="E131" s="3" t="inlineStr">
        <is>
          <t>Lecturer</t>
        </is>
      </c>
      <c r="F131" s="3" t="inlineStr">
        <is>
          <t>NYC College of Technology</t>
        </is>
      </c>
      <c r="G131" s="3" t="inlineStr">
        <is>
          <t>Mathematics</t>
        </is>
      </c>
      <c r="H131" s="3" t="inlineStr">
        <is>
          <t>GNiezgoda@citytech.cuny.edu</t>
        </is>
      </c>
      <c r="I131" s="3" t="inlineStr">
        <is>
          <t>N-724</t>
        </is>
      </c>
      <c r="J131" s="3" t="inlineStr">
        <is>
          <t>https://www.citytech.cuny.edu/faculty/gniezgoda</t>
        </is>
      </c>
      <c r="K131" s="3" t="inlineStr"/>
      <c r="L131" s="3" t="b">
        <v>0</v>
      </c>
      <c r="M131" s="3" t="n"/>
      <c r="N131" s="3" t="n"/>
      <c r="O131" s="3" t="n"/>
      <c r="P131" s="3" t="n"/>
      <c r="Q131" s="3" t="inlineStr"/>
      <c r="R131" s="3" t="inlineStr"/>
      <c r="S131" s="3" t="inlineStr"/>
      <c r="T131" s="3">
        <f>COUNTIFS(Items!$H$2:$H$5547,$H131)</f>
        <v/>
      </c>
      <c r="U131" s="3">
        <f>COUNTIFS(Items!$H$2:$H$5547,$H131,Items!$I$2:$I$5547,"Journal article")</f>
        <v/>
      </c>
      <c r="V131" s="3">
        <f>COUNTIFS(Items!$H$2:$H$5547,$H131,Items!$I$2:$I$5547,"Conference paper")</f>
        <v/>
      </c>
      <c r="W131" s="3">
        <f>COUNTIFS(Items!$H$2:$H$5547,$H131,Items!$I$2:$I$5547,"Book")</f>
        <v/>
      </c>
      <c r="X131" s="3">
        <f>COUNTIFS(Items!$H$2:$H$5547,$H131,Items!$I$2:$I$5547,"Book chapter")</f>
        <v/>
      </c>
      <c r="Y131" s="3">
        <f>COUNTIFS(Items!$H$2:$H$5547,$H131,Items!$I$2:$I$5547,"Conference presentation")</f>
        <v/>
      </c>
      <c r="Z131" s="3">
        <f>COUNTIFS(Items!$H$2:$H$5547,$H131,Items!$I$2:$I$5547,"Technical report")</f>
        <v/>
      </c>
      <c r="AA131" s="3">
        <f>COUNTIFS(Items!$H$2:$H$5547,$H131,Items!$I$2:$I$5547,"Paper (venue type unclear)")</f>
        <v/>
      </c>
      <c r="AB131" s="3">
        <f>COUNTIFS(Items!$H$2:$H$5547,$H131,Items!$I$2:$I$5547,"Patent")</f>
        <v/>
      </c>
      <c r="AC131" s="3">
        <f>COUNTIFS(Items!$H$2:$H$5547,$H131,Items!$I$2:$I$5547,"Grant")</f>
        <v/>
      </c>
      <c r="AD131" s="3">
        <f>COUNTIFS(Items!$H$2:$H$5547,$H131,Items!$Q$2:$Q$5547,"&lt;&gt;")</f>
        <v/>
      </c>
      <c r="AE131" s="3">
        <f>COUNTIFS(Items!$H$2:$H$5547,$H131,Items!$S$2:$S$5547,"*Dept bio*")</f>
        <v/>
      </c>
      <c r="AF131" s="3">
        <f>COUNTIFS(Items!$H$2:$H$5547,$H131,Items!$S$2:$S$5547,"*CUNY Academic Works*")</f>
        <v/>
      </c>
      <c r="AG131" s="3">
        <f>COUNTIFS(Items!$H$2:$H$5547,$H131,Items!$S$2:$S$5547,"*ORCID*")</f>
        <v/>
      </c>
      <c r="AH131" s="3">
        <f>COUNTIFS(Items!$H$2:$H$5547,$H131,Items!$S$2:$S$5547,"*Crossref*")</f>
        <v/>
      </c>
      <c r="AI131" s="3">
        <f>COUNTIFS(Items!$H$2:$H$5547,$H131,Items!$S$2:$S$5547,"*NSF*")</f>
        <v/>
      </c>
      <c r="AJ131" s="3">
        <f>COUNTIFS(Items!$H$2:$H$5547,$H131,Items!$S$2:$S$5547,"*Google Scholar*")</f>
        <v/>
      </c>
      <c r="AK131" s="3" t="inlineStr"/>
      <c r="AL131" s="3" t="inlineStr">
        <is>
          <t>School of Arts &amp; Sciences</t>
        </is>
      </c>
      <c r="AM131" s="3" t="inlineStr">
        <is>
          <t>Full-time</t>
        </is>
      </c>
      <c r="AN131" s="3">
        <f>COUNTIFS(Items!$H$2:$H$5547,$H131,Items!$I$2:$I$5547,"Preprint")</f>
        <v/>
      </c>
      <c r="AO131" s="3">
        <f>COUNTIFS(Items!$H$2:$H$5547,$H131,Items!$I$2:$I$5547,"Dataset")</f>
        <v/>
      </c>
      <c r="AP131" s="3">
        <f>COUNTIFS(Items!$H$2:$H$5547,$H131,Items!$I$2:$I$5547,"Dissertation")</f>
        <v/>
      </c>
      <c r="AQ131" s="3">
        <f>COUNTIFS(Items!$H$2:$H$5547,$H131,Items!$I$2:$I$5547,"Open educational resource")</f>
        <v/>
      </c>
      <c r="AR131" s="3">
        <f>COUNTIFS(Items!$H$2:$H$5547,$H131,Items!$I$2:$I$5547,"Other")</f>
        <v/>
      </c>
      <c r="AS131" s="3">
        <f>COUNTIFS(Items!$H$2:$H$5547,$H131,Items!$S$2:$S$5547,"*OpenAlex*")</f>
        <v/>
      </c>
      <c r="AT131" s="3">
        <f>COUNTIFS(Items!$H$2:$H$5547,$H131,Items!$S$2:$S$5547,"*NIH*")</f>
        <v/>
      </c>
      <c r="AU131" s="3" t="inlineStr"/>
      <c r="AV131" s="3">
        <f>COUNTIFS(Items!$H$2:$H$5547,$H131,Items!$AE$2:$AE$5547,"Yes")</f>
        <v/>
      </c>
      <c r="AW131" s="3" t="n">
        <v>0</v>
      </c>
    </row>
    <row r="132">
      <c r="A132" s="3" t="n">
        <v>131</v>
      </c>
      <c r="B132" s="3" t="inlineStr">
        <is>
          <t>Poirier</t>
        </is>
      </c>
      <c r="C132" s="3" t="inlineStr">
        <is>
          <t>Katherine</t>
        </is>
      </c>
      <c r="D132" s="3" t="inlineStr">
        <is>
          <t>Katherine Poirier</t>
        </is>
      </c>
      <c r="E132" s="3" t="inlineStr">
        <is>
          <t>Associate Professor</t>
        </is>
      </c>
      <c r="F132" s="3" t="inlineStr">
        <is>
          <t>NYC College of Technology</t>
        </is>
      </c>
      <c r="G132" s="3" t="inlineStr">
        <is>
          <t>Mathematics</t>
        </is>
      </c>
      <c r="H132" s="3" t="inlineStr">
        <is>
          <t>kpoirier@citytech.cuny.edu</t>
        </is>
      </c>
      <c r="I132" s="3" t="inlineStr">
        <is>
          <t>N-707</t>
        </is>
      </c>
      <c r="J132" s="3" t="inlineStr">
        <is>
          <t>https://www.citytech.cuny.edu/faculty/kpoirier</t>
        </is>
      </c>
      <c r="K132" s="3" t="inlineStr"/>
      <c r="L132" s="3" t="b">
        <v>0</v>
      </c>
      <c r="M132" s="3" t="n"/>
      <c r="N132" s="3" t="n"/>
      <c r="O132" s="3" t="n"/>
      <c r="P132" s="3" t="n"/>
      <c r="Q132" s="3" t="inlineStr"/>
      <c r="R132" s="3" t="inlineStr"/>
      <c r="S132" s="3" t="inlineStr"/>
      <c r="T132" s="3">
        <f>COUNTIFS(Items!$H$2:$H$5547,$H132)</f>
        <v/>
      </c>
      <c r="U132" s="3">
        <f>COUNTIFS(Items!$H$2:$H$5547,$H132,Items!$I$2:$I$5547,"Journal article")</f>
        <v/>
      </c>
      <c r="V132" s="3">
        <f>COUNTIFS(Items!$H$2:$H$5547,$H132,Items!$I$2:$I$5547,"Conference paper")</f>
        <v/>
      </c>
      <c r="W132" s="3">
        <f>COUNTIFS(Items!$H$2:$H$5547,$H132,Items!$I$2:$I$5547,"Book")</f>
        <v/>
      </c>
      <c r="X132" s="3">
        <f>COUNTIFS(Items!$H$2:$H$5547,$H132,Items!$I$2:$I$5547,"Book chapter")</f>
        <v/>
      </c>
      <c r="Y132" s="3">
        <f>COUNTIFS(Items!$H$2:$H$5547,$H132,Items!$I$2:$I$5547,"Conference presentation")</f>
        <v/>
      </c>
      <c r="Z132" s="3">
        <f>COUNTIFS(Items!$H$2:$H$5547,$H132,Items!$I$2:$I$5547,"Technical report")</f>
        <v/>
      </c>
      <c r="AA132" s="3">
        <f>COUNTIFS(Items!$H$2:$H$5547,$H132,Items!$I$2:$I$5547,"Paper (venue type unclear)")</f>
        <v/>
      </c>
      <c r="AB132" s="3">
        <f>COUNTIFS(Items!$H$2:$H$5547,$H132,Items!$I$2:$I$5547,"Patent")</f>
        <v/>
      </c>
      <c r="AC132" s="3">
        <f>COUNTIFS(Items!$H$2:$H$5547,$H132,Items!$I$2:$I$5547,"Grant")</f>
        <v/>
      </c>
      <c r="AD132" s="3">
        <f>COUNTIFS(Items!$H$2:$H$5547,$H132,Items!$Q$2:$Q$5547,"&lt;&gt;")</f>
        <v/>
      </c>
      <c r="AE132" s="3">
        <f>COUNTIFS(Items!$H$2:$H$5547,$H132,Items!$S$2:$S$5547,"*Dept bio*")</f>
        <v/>
      </c>
      <c r="AF132" s="3">
        <f>COUNTIFS(Items!$H$2:$H$5547,$H132,Items!$S$2:$S$5547,"*CUNY Academic Works*")</f>
        <v/>
      </c>
      <c r="AG132" s="3">
        <f>COUNTIFS(Items!$H$2:$H$5547,$H132,Items!$S$2:$S$5547,"*ORCID*")</f>
        <v/>
      </c>
      <c r="AH132" s="3">
        <f>COUNTIFS(Items!$H$2:$H$5547,$H132,Items!$S$2:$S$5547,"*Crossref*")</f>
        <v/>
      </c>
      <c r="AI132" s="3">
        <f>COUNTIFS(Items!$H$2:$H$5547,$H132,Items!$S$2:$S$5547,"*NSF*")</f>
        <v/>
      </c>
      <c r="AJ132" s="3">
        <f>COUNTIFS(Items!$H$2:$H$5547,$H132,Items!$S$2:$S$5547,"*Google Scholar*")</f>
        <v/>
      </c>
      <c r="AK132" s="3" t="inlineStr"/>
      <c r="AL132" s="3" t="inlineStr">
        <is>
          <t>School of Arts &amp; Sciences</t>
        </is>
      </c>
      <c r="AM132" s="3" t="inlineStr">
        <is>
          <t>Full-time</t>
        </is>
      </c>
      <c r="AN132" s="3">
        <f>COUNTIFS(Items!$H$2:$H$5547,$H132,Items!$I$2:$I$5547,"Preprint")</f>
        <v/>
      </c>
      <c r="AO132" s="3">
        <f>COUNTIFS(Items!$H$2:$H$5547,$H132,Items!$I$2:$I$5547,"Dataset")</f>
        <v/>
      </c>
      <c r="AP132" s="3">
        <f>COUNTIFS(Items!$H$2:$H$5547,$H132,Items!$I$2:$I$5547,"Dissertation")</f>
        <v/>
      </c>
      <c r="AQ132" s="3">
        <f>COUNTIFS(Items!$H$2:$H$5547,$H132,Items!$I$2:$I$5547,"Open educational resource")</f>
        <v/>
      </c>
      <c r="AR132" s="3">
        <f>COUNTIFS(Items!$H$2:$H$5547,$H132,Items!$I$2:$I$5547,"Other")</f>
        <v/>
      </c>
      <c r="AS132" s="3">
        <f>COUNTIFS(Items!$H$2:$H$5547,$H132,Items!$S$2:$S$5547,"*OpenAlex*")</f>
        <v/>
      </c>
      <c r="AT132" s="3">
        <f>COUNTIFS(Items!$H$2:$H$5547,$H132,Items!$S$2:$S$5547,"*NIH*")</f>
        <v/>
      </c>
      <c r="AU132" s="3" t="inlineStr"/>
      <c r="AV132" s="3">
        <f>COUNTIFS(Items!$H$2:$H$5547,$H132,Items!$AE$2:$AE$5547,"Yes")</f>
        <v/>
      </c>
      <c r="AW132" s="3" t="n">
        <v>0</v>
      </c>
    </row>
    <row r="133">
      <c r="A133" s="3" t="n">
        <v>132</v>
      </c>
      <c r="B133" s="3" t="inlineStr">
        <is>
          <t>Reitz</t>
        </is>
      </c>
      <c r="C133" s="3" t="inlineStr">
        <is>
          <t>Jonas</t>
        </is>
      </c>
      <c r="D133" s="3" t="inlineStr">
        <is>
          <t>Jonas Reitz</t>
        </is>
      </c>
      <c r="E133" s="3" t="inlineStr">
        <is>
          <t>Professor</t>
        </is>
      </c>
      <c r="F133" s="3" t="inlineStr">
        <is>
          <t>NYC College of Technology</t>
        </is>
      </c>
      <c r="G133" s="3" t="inlineStr">
        <is>
          <t>Mathematics</t>
        </is>
      </c>
      <c r="H133" s="3" t="inlineStr">
        <is>
          <t>JReitz@citytech.cuny.edu</t>
        </is>
      </c>
      <c r="I133" s="3" t="inlineStr">
        <is>
          <t>N-707</t>
        </is>
      </c>
      <c r="J133" s="3" t="inlineStr">
        <is>
          <t>https://www.citytech.cuny.edu/faculty/jreitz</t>
        </is>
      </c>
      <c r="K133" s="3" t="inlineStr"/>
      <c r="L133" s="3" t="b">
        <v>0</v>
      </c>
      <c r="M133" s="3" t="n"/>
      <c r="N133" s="3" t="n"/>
      <c r="O133" s="3" t="n"/>
      <c r="P133" s="3" t="n"/>
      <c r="Q133" s="3" t="inlineStr"/>
      <c r="R133" s="3" t="inlineStr"/>
      <c r="S133" s="3" t="inlineStr"/>
      <c r="T133" s="3">
        <f>COUNTIFS(Items!$H$2:$H$5547,$H133)</f>
        <v/>
      </c>
      <c r="U133" s="3">
        <f>COUNTIFS(Items!$H$2:$H$5547,$H133,Items!$I$2:$I$5547,"Journal article")</f>
        <v/>
      </c>
      <c r="V133" s="3">
        <f>COUNTIFS(Items!$H$2:$H$5547,$H133,Items!$I$2:$I$5547,"Conference paper")</f>
        <v/>
      </c>
      <c r="W133" s="3">
        <f>COUNTIFS(Items!$H$2:$H$5547,$H133,Items!$I$2:$I$5547,"Book")</f>
        <v/>
      </c>
      <c r="X133" s="3">
        <f>COUNTIFS(Items!$H$2:$H$5547,$H133,Items!$I$2:$I$5547,"Book chapter")</f>
        <v/>
      </c>
      <c r="Y133" s="3">
        <f>COUNTIFS(Items!$H$2:$H$5547,$H133,Items!$I$2:$I$5547,"Conference presentation")</f>
        <v/>
      </c>
      <c r="Z133" s="3">
        <f>COUNTIFS(Items!$H$2:$H$5547,$H133,Items!$I$2:$I$5547,"Technical report")</f>
        <v/>
      </c>
      <c r="AA133" s="3">
        <f>COUNTIFS(Items!$H$2:$H$5547,$H133,Items!$I$2:$I$5547,"Paper (venue type unclear)")</f>
        <v/>
      </c>
      <c r="AB133" s="3">
        <f>COUNTIFS(Items!$H$2:$H$5547,$H133,Items!$I$2:$I$5547,"Patent")</f>
        <v/>
      </c>
      <c r="AC133" s="3">
        <f>COUNTIFS(Items!$H$2:$H$5547,$H133,Items!$I$2:$I$5547,"Grant")</f>
        <v/>
      </c>
      <c r="AD133" s="3">
        <f>COUNTIFS(Items!$H$2:$H$5547,$H133,Items!$Q$2:$Q$5547,"&lt;&gt;")</f>
        <v/>
      </c>
      <c r="AE133" s="3">
        <f>COUNTIFS(Items!$H$2:$H$5547,$H133,Items!$S$2:$S$5547,"*Dept bio*")</f>
        <v/>
      </c>
      <c r="AF133" s="3">
        <f>COUNTIFS(Items!$H$2:$H$5547,$H133,Items!$S$2:$S$5547,"*CUNY Academic Works*")</f>
        <v/>
      </c>
      <c r="AG133" s="3">
        <f>COUNTIFS(Items!$H$2:$H$5547,$H133,Items!$S$2:$S$5547,"*ORCID*")</f>
        <v/>
      </c>
      <c r="AH133" s="3">
        <f>COUNTIFS(Items!$H$2:$H$5547,$H133,Items!$S$2:$S$5547,"*Crossref*")</f>
        <v/>
      </c>
      <c r="AI133" s="3">
        <f>COUNTIFS(Items!$H$2:$H$5547,$H133,Items!$S$2:$S$5547,"*NSF*")</f>
        <v/>
      </c>
      <c r="AJ133" s="3">
        <f>COUNTIFS(Items!$H$2:$H$5547,$H133,Items!$S$2:$S$5547,"*Google Scholar*")</f>
        <v/>
      </c>
      <c r="AK133" s="3" t="inlineStr"/>
      <c r="AL133" s="3" t="inlineStr">
        <is>
          <t>School of Arts &amp; Sciences</t>
        </is>
      </c>
      <c r="AM133" s="3" t="inlineStr">
        <is>
          <t>Full-time</t>
        </is>
      </c>
      <c r="AN133" s="3">
        <f>COUNTIFS(Items!$H$2:$H$5547,$H133,Items!$I$2:$I$5547,"Preprint")</f>
        <v/>
      </c>
      <c r="AO133" s="3">
        <f>COUNTIFS(Items!$H$2:$H$5547,$H133,Items!$I$2:$I$5547,"Dataset")</f>
        <v/>
      </c>
      <c r="AP133" s="3">
        <f>COUNTIFS(Items!$H$2:$H$5547,$H133,Items!$I$2:$I$5547,"Dissertation")</f>
        <v/>
      </c>
      <c r="AQ133" s="3">
        <f>COUNTIFS(Items!$H$2:$H$5547,$H133,Items!$I$2:$I$5547,"Open educational resource")</f>
        <v/>
      </c>
      <c r="AR133" s="3">
        <f>COUNTIFS(Items!$H$2:$H$5547,$H133,Items!$I$2:$I$5547,"Other")</f>
        <v/>
      </c>
      <c r="AS133" s="3">
        <f>COUNTIFS(Items!$H$2:$H$5547,$H133,Items!$S$2:$S$5547,"*OpenAlex*")</f>
        <v/>
      </c>
      <c r="AT133" s="3">
        <f>COUNTIFS(Items!$H$2:$H$5547,$H133,Items!$S$2:$S$5547,"*NIH*")</f>
        <v/>
      </c>
      <c r="AU133" s="3" t="inlineStr"/>
      <c r="AV133" s="3">
        <f>COUNTIFS(Items!$H$2:$H$5547,$H133,Items!$AE$2:$AE$5547,"Yes")</f>
        <v/>
      </c>
      <c r="AW133" s="3" t="n">
        <v>0</v>
      </c>
    </row>
    <row r="134">
      <c r="A134" s="3" t="n">
        <v>133</v>
      </c>
      <c r="B134" s="3" t="inlineStr">
        <is>
          <t>Rozenblyum</t>
        </is>
      </c>
      <c r="C134" s="3" t="inlineStr">
        <is>
          <t>Alexander</t>
        </is>
      </c>
      <c r="D134" s="3" t="inlineStr">
        <is>
          <t>Alexander Rozenblyum</t>
        </is>
      </c>
      <c r="E134" s="3" t="inlineStr">
        <is>
          <t>Associate Professor</t>
        </is>
      </c>
      <c r="F134" s="3" t="inlineStr">
        <is>
          <t>NYC College of Technology</t>
        </is>
      </c>
      <c r="G134" s="3" t="inlineStr">
        <is>
          <t>Mathematics</t>
        </is>
      </c>
      <c r="H134" s="3" t="inlineStr">
        <is>
          <t>ARozenblyum@citytech.cuny.edu</t>
        </is>
      </c>
      <c r="I134" s="3" t="inlineStr">
        <is>
          <t>N-827</t>
        </is>
      </c>
      <c r="J134" s="3" t="inlineStr">
        <is>
          <t>https://www.citytech.cuny.edu/faculty/arozenblyum</t>
        </is>
      </c>
      <c r="K134" s="3" t="inlineStr"/>
      <c r="L134" s="3" t="b">
        <v>0</v>
      </c>
      <c r="M134" s="3" t="n"/>
      <c r="N134" s="3" t="n"/>
      <c r="O134" s="3" t="n"/>
      <c r="P134" s="3" t="n"/>
      <c r="Q134" s="3" t="inlineStr"/>
      <c r="R134" s="3" t="inlineStr"/>
      <c r="S134" s="3" t="inlineStr"/>
      <c r="T134" s="3">
        <f>COUNTIFS(Items!$H$2:$H$5547,$H134)</f>
        <v/>
      </c>
      <c r="U134" s="3">
        <f>COUNTIFS(Items!$H$2:$H$5547,$H134,Items!$I$2:$I$5547,"Journal article")</f>
        <v/>
      </c>
      <c r="V134" s="3">
        <f>COUNTIFS(Items!$H$2:$H$5547,$H134,Items!$I$2:$I$5547,"Conference paper")</f>
        <v/>
      </c>
      <c r="W134" s="3">
        <f>COUNTIFS(Items!$H$2:$H$5547,$H134,Items!$I$2:$I$5547,"Book")</f>
        <v/>
      </c>
      <c r="X134" s="3">
        <f>COUNTIFS(Items!$H$2:$H$5547,$H134,Items!$I$2:$I$5547,"Book chapter")</f>
        <v/>
      </c>
      <c r="Y134" s="3">
        <f>COUNTIFS(Items!$H$2:$H$5547,$H134,Items!$I$2:$I$5547,"Conference presentation")</f>
        <v/>
      </c>
      <c r="Z134" s="3">
        <f>COUNTIFS(Items!$H$2:$H$5547,$H134,Items!$I$2:$I$5547,"Technical report")</f>
        <v/>
      </c>
      <c r="AA134" s="3">
        <f>COUNTIFS(Items!$H$2:$H$5547,$H134,Items!$I$2:$I$5547,"Paper (venue type unclear)")</f>
        <v/>
      </c>
      <c r="AB134" s="3">
        <f>COUNTIFS(Items!$H$2:$H$5547,$H134,Items!$I$2:$I$5547,"Patent")</f>
        <v/>
      </c>
      <c r="AC134" s="3">
        <f>COUNTIFS(Items!$H$2:$H$5547,$H134,Items!$I$2:$I$5547,"Grant")</f>
        <v/>
      </c>
      <c r="AD134" s="3">
        <f>COUNTIFS(Items!$H$2:$H$5547,$H134,Items!$Q$2:$Q$5547,"&lt;&gt;")</f>
        <v/>
      </c>
      <c r="AE134" s="3">
        <f>COUNTIFS(Items!$H$2:$H$5547,$H134,Items!$S$2:$S$5547,"*Dept bio*")</f>
        <v/>
      </c>
      <c r="AF134" s="3">
        <f>COUNTIFS(Items!$H$2:$H$5547,$H134,Items!$S$2:$S$5547,"*CUNY Academic Works*")</f>
        <v/>
      </c>
      <c r="AG134" s="3">
        <f>COUNTIFS(Items!$H$2:$H$5547,$H134,Items!$S$2:$S$5547,"*ORCID*")</f>
        <v/>
      </c>
      <c r="AH134" s="3">
        <f>COUNTIFS(Items!$H$2:$H$5547,$H134,Items!$S$2:$S$5547,"*Crossref*")</f>
        <v/>
      </c>
      <c r="AI134" s="3">
        <f>COUNTIFS(Items!$H$2:$H$5547,$H134,Items!$S$2:$S$5547,"*NSF*")</f>
        <v/>
      </c>
      <c r="AJ134" s="3">
        <f>COUNTIFS(Items!$H$2:$H$5547,$H134,Items!$S$2:$S$5547,"*Google Scholar*")</f>
        <v/>
      </c>
      <c r="AK134" s="3" t="inlineStr"/>
      <c r="AL134" s="3" t="inlineStr">
        <is>
          <t>School of Arts &amp; Sciences</t>
        </is>
      </c>
      <c r="AM134" s="3" t="inlineStr">
        <is>
          <t>Full-time</t>
        </is>
      </c>
      <c r="AN134" s="3">
        <f>COUNTIFS(Items!$H$2:$H$5547,$H134,Items!$I$2:$I$5547,"Preprint")</f>
        <v/>
      </c>
      <c r="AO134" s="3">
        <f>COUNTIFS(Items!$H$2:$H$5547,$H134,Items!$I$2:$I$5547,"Dataset")</f>
        <v/>
      </c>
      <c r="AP134" s="3">
        <f>COUNTIFS(Items!$H$2:$H$5547,$H134,Items!$I$2:$I$5547,"Dissertation")</f>
        <v/>
      </c>
      <c r="AQ134" s="3">
        <f>COUNTIFS(Items!$H$2:$H$5547,$H134,Items!$I$2:$I$5547,"Open educational resource")</f>
        <v/>
      </c>
      <c r="AR134" s="3">
        <f>COUNTIFS(Items!$H$2:$H$5547,$H134,Items!$I$2:$I$5547,"Other")</f>
        <v/>
      </c>
      <c r="AS134" s="3">
        <f>COUNTIFS(Items!$H$2:$H$5547,$H134,Items!$S$2:$S$5547,"*OpenAlex*")</f>
        <v/>
      </c>
      <c r="AT134" s="3">
        <f>COUNTIFS(Items!$H$2:$H$5547,$H134,Items!$S$2:$S$5547,"*NIH*")</f>
        <v/>
      </c>
      <c r="AU134" s="3" t="inlineStr"/>
      <c r="AV134" s="3">
        <f>COUNTIFS(Items!$H$2:$H$5547,$H134,Items!$AE$2:$AE$5547,"Yes")</f>
        <v/>
      </c>
      <c r="AW134" s="3" t="n">
        <v>0</v>
      </c>
    </row>
    <row r="135">
      <c r="A135" s="3" t="n">
        <v>134</v>
      </c>
      <c r="B135" s="3" t="inlineStr">
        <is>
          <t>Schoutens</t>
        </is>
      </c>
      <c r="C135" s="3" t="inlineStr">
        <is>
          <t>Hans</t>
        </is>
      </c>
      <c r="D135" s="3" t="inlineStr">
        <is>
          <t>Hans Schoutens</t>
        </is>
      </c>
      <c r="E135" s="3" t="inlineStr">
        <is>
          <t>Professor</t>
        </is>
      </c>
      <c r="F135" s="3" t="inlineStr">
        <is>
          <t>NYC College of Technology</t>
        </is>
      </c>
      <c r="G135" s="3" t="inlineStr">
        <is>
          <t>Mathematics</t>
        </is>
      </c>
      <c r="H135" s="3" t="inlineStr">
        <is>
          <t>HSchoutens@citytech.cuny.edu</t>
        </is>
      </c>
      <c r="I135" s="3" t="inlineStr">
        <is>
          <t>N-826</t>
        </is>
      </c>
      <c r="J135" s="3" t="inlineStr">
        <is>
          <t>https://www.citytech.cuny.edu/faculty/hschoutens</t>
        </is>
      </c>
      <c r="K135" s="3" t="inlineStr"/>
      <c r="L135" s="3" t="b">
        <v>0</v>
      </c>
      <c r="M135" s="3" t="n"/>
      <c r="N135" s="3" t="n"/>
      <c r="O135" s="3" t="n"/>
      <c r="P135" s="3" t="n"/>
      <c r="Q135" s="3" t="inlineStr"/>
      <c r="R135" s="3" t="inlineStr"/>
      <c r="S135" s="3" t="inlineStr"/>
      <c r="T135" s="3">
        <f>COUNTIFS(Items!$H$2:$H$5547,$H135)</f>
        <v/>
      </c>
      <c r="U135" s="3">
        <f>COUNTIFS(Items!$H$2:$H$5547,$H135,Items!$I$2:$I$5547,"Journal article")</f>
        <v/>
      </c>
      <c r="V135" s="3">
        <f>COUNTIFS(Items!$H$2:$H$5547,$H135,Items!$I$2:$I$5547,"Conference paper")</f>
        <v/>
      </c>
      <c r="W135" s="3">
        <f>COUNTIFS(Items!$H$2:$H$5547,$H135,Items!$I$2:$I$5547,"Book")</f>
        <v/>
      </c>
      <c r="X135" s="3">
        <f>COUNTIFS(Items!$H$2:$H$5547,$H135,Items!$I$2:$I$5547,"Book chapter")</f>
        <v/>
      </c>
      <c r="Y135" s="3">
        <f>COUNTIFS(Items!$H$2:$H$5547,$H135,Items!$I$2:$I$5547,"Conference presentation")</f>
        <v/>
      </c>
      <c r="Z135" s="3">
        <f>COUNTIFS(Items!$H$2:$H$5547,$H135,Items!$I$2:$I$5547,"Technical report")</f>
        <v/>
      </c>
      <c r="AA135" s="3">
        <f>COUNTIFS(Items!$H$2:$H$5547,$H135,Items!$I$2:$I$5547,"Paper (venue type unclear)")</f>
        <v/>
      </c>
      <c r="AB135" s="3">
        <f>COUNTIFS(Items!$H$2:$H$5547,$H135,Items!$I$2:$I$5547,"Patent")</f>
        <v/>
      </c>
      <c r="AC135" s="3">
        <f>COUNTIFS(Items!$H$2:$H$5547,$H135,Items!$I$2:$I$5547,"Grant")</f>
        <v/>
      </c>
      <c r="AD135" s="3">
        <f>COUNTIFS(Items!$H$2:$H$5547,$H135,Items!$Q$2:$Q$5547,"&lt;&gt;")</f>
        <v/>
      </c>
      <c r="AE135" s="3">
        <f>COUNTIFS(Items!$H$2:$H$5547,$H135,Items!$S$2:$S$5547,"*Dept bio*")</f>
        <v/>
      </c>
      <c r="AF135" s="3">
        <f>COUNTIFS(Items!$H$2:$H$5547,$H135,Items!$S$2:$S$5547,"*CUNY Academic Works*")</f>
        <v/>
      </c>
      <c r="AG135" s="3">
        <f>COUNTIFS(Items!$H$2:$H$5547,$H135,Items!$S$2:$S$5547,"*ORCID*")</f>
        <v/>
      </c>
      <c r="AH135" s="3">
        <f>COUNTIFS(Items!$H$2:$H$5547,$H135,Items!$S$2:$S$5547,"*Crossref*")</f>
        <v/>
      </c>
      <c r="AI135" s="3">
        <f>COUNTIFS(Items!$H$2:$H$5547,$H135,Items!$S$2:$S$5547,"*NSF*")</f>
        <v/>
      </c>
      <c r="AJ135" s="3">
        <f>COUNTIFS(Items!$H$2:$H$5547,$H135,Items!$S$2:$S$5547,"*Google Scholar*")</f>
        <v/>
      </c>
      <c r="AK135" s="3" t="inlineStr"/>
      <c r="AL135" s="3" t="inlineStr">
        <is>
          <t>School of Arts &amp; Sciences</t>
        </is>
      </c>
      <c r="AM135" s="3" t="inlineStr">
        <is>
          <t>Full-time</t>
        </is>
      </c>
      <c r="AN135" s="3">
        <f>COUNTIFS(Items!$H$2:$H$5547,$H135,Items!$I$2:$I$5547,"Preprint")</f>
        <v/>
      </c>
      <c r="AO135" s="3">
        <f>COUNTIFS(Items!$H$2:$H$5547,$H135,Items!$I$2:$I$5547,"Dataset")</f>
        <v/>
      </c>
      <c r="AP135" s="3">
        <f>COUNTIFS(Items!$H$2:$H$5547,$H135,Items!$I$2:$I$5547,"Dissertation")</f>
        <v/>
      </c>
      <c r="AQ135" s="3">
        <f>COUNTIFS(Items!$H$2:$H$5547,$H135,Items!$I$2:$I$5547,"Open educational resource")</f>
        <v/>
      </c>
      <c r="AR135" s="3">
        <f>COUNTIFS(Items!$H$2:$H$5547,$H135,Items!$I$2:$I$5547,"Other")</f>
        <v/>
      </c>
      <c r="AS135" s="3">
        <f>COUNTIFS(Items!$H$2:$H$5547,$H135,Items!$S$2:$S$5547,"*OpenAlex*")</f>
        <v/>
      </c>
      <c r="AT135" s="3">
        <f>COUNTIFS(Items!$H$2:$H$5547,$H135,Items!$S$2:$S$5547,"*NIH*")</f>
        <v/>
      </c>
      <c r="AU135" s="3" t="inlineStr"/>
      <c r="AV135" s="3">
        <f>COUNTIFS(Items!$H$2:$H$5547,$H135,Items!$AE$2:$AE$5547,"Yes")</f>
        <v/>
      </c>
      <c r="AW135" s="3" t="n">
        <v>0</v>
      </c>
    </row>
    <row r="136">
      <c r="A136" s="3" t="n">
        <v>135</v>
      </c>
      <c r="B136" s="3" t="inlineStr">
        <is>
          <t>Shen</t>
        </is>
      </c>
      <c r="C136" s="3" t="inlineStr">
        <is>
          <t>Xi</t>
        </is>
      </c>
      <c r="D136" s="3" t="inlineStr">
        <is>
          <t>Xi Shen</t>
        </is>
      </c>
      <c r="E136" s="3" t="inlineStr">
        <is>
          <t>Assistant Professor</t>
        </is>
      </c>
      <c r="F136" s="3" t="inlineStr">
        <is>
          <t>NYC College of Technology</t>
        </is>
      </c>
      <c r="G136" s="3" t="inlineStr">
        <is>
          <t>Mathematics</t>
        </is>
      </c>
      <c r="H136" s="3" t="inlineStr">
        <is>
          <t>Xi.Shen15@citytech.cuny.edu</t>
        </is>
      </c>
      <c r="I136" s="3" t="inlineStr"/>
      <c r="J136" s="3" t="inlineStr">
        <is>
          <t>https://www.citytech.cuny.edu/faculty/xi.shen15</t>
        </is>
      </c>
      <c r="K136" s="3" t="inlineStr"/>
      <c r="L136" s="3" t="b">
        <v>0</v>
      </c>
      <c r="M136" s="3" t="n"/>
      <c r="N136" s="3" t="n"/>
      <c r="O136" s="3" t="n"/>
      <c r="P136" s="3" t="n"/>
      <c r="Q136" s="3" t="inlineStr"/>
      <c r="R136" s="3" t="inlineStr"/>
      <c r="S136" s="3" t="inlineStr"/>
      <c r="T136" s="3">
        <f>COUNTIFS(Items!$H$2:$H$5547,$H136)</f>
        <v/>
      </c>
      <c r="U136" s="3">
        <f>COUNTIFS(Items!$H$2:$H$5547,$H136,Items!$I$2:$I$5547,"Journal article")</f>
        <v/>
      </c>
      <c r="V136" s="3">
        <f>COUNTIFS(Items!$H$2:$H$5547,$H136,Items!$I$2:$I$5547,"Conference paper")</f>
        <v/>
      </c>
      <c r="W136" s="3">
        <f>COUNTIFS(Items!$H$2:$H$5547,$H136,Items!$I$2:$I$5547,"Book")</f>
        <v/>
      </c>
      <c r="X136" s="3">
        <f>COUNTIFS(Items!$H$2:$H$5547,$H136,Items!$I$2:$I$5547,"Book chapter")</f>
        <v/>
      </c>
      <c r="Y136" s="3">
        <f>COUNTIFS(Items!$H$2:$H$5547,$H136,Items!$I$2:$I$5547,"Conference presentation")</f>
        <v/>
      </c>
      <c r="Z136" s="3">
        <f>COUNTIFS(Items!$H$2:$H$5547,$H136,Items!$I$2:$I$5547,"Technical report")</f>
        <v/>
      </c>
      <c r="AA136" s="3">
        <f>COUNTIFS(Items!$H$2:$H$5547,$H136,Items!$I$2:$I$5547,"Paper (venue type unclear)")</f>
        <v/>
      </c>
      <c r="AB136" s="3">
        <f>COUNTIFS(Items!$H$2:$H$5547,$H136,Items!$I$2:$I$5547,"Patent")</f>
        <v/>
      </c>
      <c r="AC136" s="3">
        <f>COUNTIFS(Items!$H$2:$H$5547,$H136,Items!$I$2:$I$5547,"Grant")</f>
        <v/>
      </c>
      <c r="AD136" s="3">
        <f>COUNTIFS(Items!$H$2:$H$5547,$H136,Items!$Q$2:$Q$5547,"&lt;&gt;")</f>
        <v/>
      </c>
      <c r="AE136" s="3">
        <f>COUNTIFS(Items!$H$2:$H$5547,$H136,Items!$S$2:$S$5547,"*Dept bio*")</f>
        <v/>
      </c>
      <c r="AF136" s="3">
        <f>COUNTIFS(Items!$H$2:$H$5547,$H136,Items!$S$2:$S$5547,"*CUNY Academic Works*")</f>
        <v/>
      </c>
      <c r="AG136" s="3">
        <f>COUNTIFS(Items!$H$2:$H$5547,$H136,Items!$S$2:$S$5547,"*ORCID*")</f>
        <v/>
      </c>
      <c r="AH136" s="3">
        <f>COUNTIFS(Items!$H$2:$H$5547,$H136,Items!$S$2:$S$5547,"*Crossref*")</f>
        <v/>
      </c>
      <c r="AI136" s="3">
        <f>COUNTIFS(Items!$H$2:$H$5547,$H136,Items!$S$2:$S$5547,"*NSF*")</f>
        <v/>
      </c>
      <c r="AJ136" s="3">
        <f>COUNTIFS(Items!$H$2:$H$5547,$H136,Items!$S$2:$S$5547,"*Google Scholar*")</f>
        <v/>
      </c>
      <c r="AK136" s="3" t="inlineStr"/>
      <c r="AL136" s="3" t="inlineStr">
        <is>
          <t>School of Arts &amp; Sciences</t>
        </is>
      </c>
      <c r="AM136" s="3" t="inlineStr">
        <is>
          <t>Full-time</t>
        </is>
      </c>
      <c r="AN136" s="3">
        <f>COUNTIFS(Items!$H$2:$H$5547,$H136,Items!$I$2:$I$5547,"Preprint")</f>
        <v/>
      </c>
      <c r="AO136" s="3">
        <f>COUNTIFS(Items!$H$2:$H$5547,$H136,Items!$I$2:$I$5547,"Dataset")</f>
        <v/>
      </c>
      <c r="AP136" s="3">
        <f>COUNTIFS(Items!$H$2:$H$5547,$H136,Items!$I$2:$I$5547,"Dissertation")</f>
        <v/>
      </c>
      <c r="AQ136" s="3">
        <f>COUNTIFS(Items!$H$2:$H$5547,$H136,Items!$I$2:$I$5547,"Open educational resource")</f>
        <v/>
      </c>
      <c r="AR136" s="3">
        <f>COUNTIFS(Items!$H$2:$H$5547,$H136,Items!$I$2:$I$5547,"Other")</f>
        <v/>
      </c>
      <c r="AS136" s="3">
        <f>COUNTIFS(Items!$H$2:$H$5547,$H136,Items!$S$2:$S$5547,"*OpenAlex*")</f>
        <v/>
      </c>
      <c r="AT136" s="3">
        <f>COUNTIFS(Items!$H$2:$H$5547,$H136,Items!$S$2:$S$5547,"*NIH*")</f>
        <v/>
      </c>
      <c r="AU136" s="3" t="inlineStr"/>
      <c r="AV136" s="3">
        <f>COUNTIFS(Items!$H$2:$H$5547,$H136,Items!$AE$2:$AE$5547,"Yes")</f>
        <v/>
      </c>
      <c r="AW136" s="3" t="n">
        <v>0</v>
      </c>
    </row>
    <row r="137">
      <c r="A137" s="3" t="n">
        <v>136</v>
      </c>
      <c r="B137" s="3" t="inlineStr">
        <is>
          <t>Shochat</t>
        </is>
      </c>
      <c r="C137" s="3" t="inlineStr">
        <is>
          <t>Erez</t>
        </is>
      </c>
      <c r="D137" s="3" t="inlineStr">
        <is>
          <t>Erez Shochat</t>
        </is>
      </c>
      <c r="E137" s="3" t="inlineStr">
        <is>
          <t>Substitute Lecturer</t>
        </is>
      </c>
      <c r="F137" s="3" t="inlineStr">
        <is>
          <t>NYC College of Technology</t>
        </is>
      </c>
      <c r="G137" s="3" t="inlineStr">
        <is>
          <t>Mathematics</t>
        </is>
      </c>
      <c r="H137" s="3" t="inlineStr">
        <is>
          <t>Erez.Shochat95@citytech.cuny.edu</t>
        </is>
      </c>
      <c r="I137" s="3" t="inlineStr"/>
      <c r="J137" s="3" t="inlineStr">
        <is>
          <t>https://www.citytech.cuny.edu/faculty/erez.shochat95</t>
        </is>
      </c>
      <c r="K137" s="3" t="inlineStr"/>
      <c r="L137" s="3" t="b">
        <v>0</v>
      </c>
      <c r="M137" s="3" t="n"/>
      <c r="N137" s="3" t="n"/>
      <c r="O137" s="3" t="n"/>
      <c r="P137" s="3" t="n"/>
      <c r="Q137" s="3" t="inlineStr"/>
      <c r="R137" s="3" t="inlineStr"/>
      <c r="S137" s="3" t="inlineStr"/>
      <c r="T137" s="3">
        <f>COUNTIFS(Items!$H$2:$H$5547,$H137)</f>
        <v/>
      </c>
      <c r="U137" s="3">
        <f>COUNTIFS(Items!$H$2:$H$5547,$H137,Items!$I$2:$I$5547,"Journal article")</f>
        <v/>
      </c>
      <c r="V137" s="3">
        <f>COUNTIFS(Items!$H$2:$H$5547,$H137,Items!$I$2:$I$5547,"Conference paper")</f>
        <v/>
      </c>
      <c r="W137" s="3">
        <f>COUNTIFS(Items!$H$2:$H$5547,$H137,Items!$I$2:$I$5547,"Book")</f>
        <v/>
      </c>
      <c r="X137" s="3">
        <f>COUNTIFS(Items!$H$2:$H$5547,$H137,Items!$I$2:$I$5547,"Book chapter")</f>
        <v/>
      </c>
      <c r="Y137" s="3">
        <f>COUNTIFS(Items!$H$2:$H$5547,$H137,Items!$I$2:$I$5547,"Conference presentation")</f>
        <v/>
      </c>
      <c r="Z137" s="3">
        <f>COUNTIFS(Items!$H$2:$H$5547,$H137,Items!$I$2:$I$5547,"Technical report")</f>
        <v/>
      </c>
      <c r="AA137" s="3">
        <f>COUNTIFS(Items!$H$2:$H$5547,$H137,Items!$I$2:$I$5547,"Paper (venue type unclear)")</f>
        <v/>
      </c>
      <c r="AB137" s="3">
        <f>COUNTIFS(Items!$H$2:$H$5547,$H137,Items!$I$2:$I$5547,"Patent")</f>
        <v/>
      </c>
      <c r="AC137" s="3">
        <f>COUNTIFS(Items!$H$2:$H$5547,$H137,Items!$I$2:$I$5547,"Grant")</f>
        <v/>
      </c>
      <c r="AD137" s="3">
        <f>COUNTIFS(Items!$H$2:$H$5547,$H137,Items!$Q$2:$Q$5547,"&lt;&gt;")</f>
        <v/>
      </c>
      <c r="AE137" s="3">
        <f>COUNTIFS(Items!$H$2:$H$5547,$H137,Items!$S$2:$S$5547,"*Dept bio*")</f>
        <v/>
      </c>
      <c r="AF137" s="3">
        <f>COUNTIFS(Items!$H$2:$H$5547,$H137,Items!$S$2:$S$5547,"*CUNY Academic Works*")</f>
        <v/>
      </c>
      <c r="AG137" s="3">
        <f>COUNTIFS(Items!$H$2:$H$5547,$H137,Items!$S$2:$S$5547,"*ORCID*")</f>
        <v/>
      </c>
      <c r="AH137" s="3">
        <f>COUNTIFS(Items!$H$2:$H$5547,$H137,Items!$S$2:$S$5547,"*Crossref*")</f>
        <v/>
      </c>
      <c r="AI137" s="3">
        <f>COUNTIFS(Items!$H$2:$H$5547,$H137,Items!$S$2:$S$5547,"*NSF*")</f>
        <v/>
      </c>
      <c r="AJ137" s="3">
        <f>COUNTIFS(Items!$H$2:$H$5547,$H137,Items!$S$2:$S$5547,"*Google Scholar*")</f>
        <v/>
      </c>
      <c r="AK137" s="3" t="inlineStr"/>
      <c r="AL137" s="3" t="inlineStr">
        <is>
          <t>School of Arts &amp; Sciences</t>
        </is>
      </c>
      <c r="AM137" s="3" t="inlineStr">
        <is>
          <t>Full-time (substitute)</t>
        </is>
      </c>
      <c r="AN137" s="3">
        <f>COUNTIFS(Items!$H$2:$H$5547,$H137,Items!$I$2:$I$5547,"Preprint")</f>
        <v/>
      </c>
      <c r="AO137" s="3">
        <f>COUNTIFS(Items!$H$2:$H$5547,$H137,Items!$I$2:$I$5547,"Dataset")</f>
        <v/>
      </c>
      <c r="AP137" s="3">
        <f>COUNTIFS(Items!$H$2:$H$5547,$H137,Items!$I$2:$I$5547,"Dissertation")</f>
        <v/>
      </c>
      <c r="AQ137" s="3">
        <f>COUNTIFS(Items!$H$2:$H$5547,$H137,Items!$I$2:$I$5547,"Open educational resource")</f>
        <v/>
      </c>
      <c r="AR137" s="3">
        <f>COUNTIFS(Items!$H$2:$H$5547,$H137,Items!$I$2:$I$5547,"Other")</f>
        <v/>
      </c>
      <c r="AS137" s="3">
        <f>COUNTIFS(Items!$H$2:$H$5547,$H137,Items!$S$2:$S$5547,"*OpenAlex*")</f>
        <v/>
      </c>
      <c r="AT137" s="3">
        <f>COUNTIFS(Items!$H$2:$H$5547,$H137,Items!$S$2:$S$5547,"*NIH*")</f>
        <v/>
      </c>
      <c r="AU137" s="3" t="inlineStr"/>
      <c r="AV137" s="3">
        <f>COUNTIFS(Items!$H$2:$H$5547,$H137,Items!$AE$2:$AE$5547,"Yes")</f>
        <v/>
      </c>
      <c r="AW137" s="3" t="n">
        <v>0</v>
      </c>
    </row>
    <row r="138">
      <c r="A138" s="3" t="n">
        <v>137</v>
      </c>
      <c r="B138" s="3" t="inlineStr">
        <is>
          <t>Singh</t>
        </is>
      </c>
      <c r="C138" s="3" t="inlineStr">
        <is>
          <t>Satyanand</t>
        </is>
      </c>
      <c r="D138" s="3" t="inlineStr">
        <is>
          <t>Satyanand Singh</t>
        </is>
      </c>
      <c r="E138" s="3" t="inlineStr">
        <is>
          <t>Professor</t>
        </is>
      </c>
      <c r="F138" s="3" t="inlineStr">
        <is>
          <t>NYC College of Technology</t>
        </is>
      </c>
      <c r="G138" s="3" t="inlineStr">
        <is>
          <t>Mathematics</t>
        </is>
      </c>
      <c r="H138" s="3" t="inlineStr">
        <is>
          <t>SSingh@citytech.cuny.edu</t>
        </is>
      </c>
      <c r="I138" s="3" t="inlineStr">
        <is>
          <t>N-724</t>
        </is>
      </c>
      <c r="J138" s="3" t="inlineStr">
        <is>
          <t>https://www.citytech.cuny.edu/faculty/ssingh</t>
        </is>
      </c>
      <c r="K138" s="3" t="inlineStr"/>
      <c r="L138" s="3" t="b">
        <v>0</v>
      </c>
      <c r="M138" s="3" t="n"/>
      <c r="N138" s="3" t="n"/>
      <c r="O138" s="3" t="n"/>
      <c r="P138" s="3" t="n"/>
      <c r="Q138" s="3" t="inlineStr"/>
      <c r="R138" s="3" t="inlineStr"/>
      <c r="S138" s="3" t="inlineStr"/>
      <c r="T138" s="3">
        <f>COUNTIFS(Items!$H$2:$H$5547,$H138)</f>
        <v/>
      </c>
      <c r="U138" s="3">
        <f>COUNTIFS(Items!$H$2:$H$5547,$H138,Items!$I$2:$I$5547,"Journal article")</f>
        <v/>
      </c>
      <c r="V138" s="3">
        <f>COUNTIFS(Items!$H$2:$H$5547,$H138,Items!$I$2:$I$5547,"Conference paper")</f>
        <v/>
      </c>
      <c r="W138" s="3">
        <f>COUNTIFS(Items!$H$2:$H$5547,$H138,Items!$I$2:$I$5547,"Book")</f>
        <v/>
      </c>
      <c r="X138" s="3">
        <f>COUNTIFS(Items!$H$2:$H$5547,$H138,Items!$I$2:$I$5547,"Book chapter")</f>
        <v/>
      </c>
      <c r="Y138" s="3">
        <f>COUNTIFS(Items!$H$2:$H$5547,$H138,Items!$I$2:$I$5547,"Conference presentation")</f>
        <v/>
      </c>
      <c r="Z138" s="3">
        <f>COUNTIFS(Items!$H$2:$H$5547,$H138,Items!$I$2:$I$5547,"Technical report")</f>
        <v/>
      </c>
      <c r="AA138" s="3">
        <f>COUNTIFS(Items!$H$2:$H$5547,$H138,Items!$I$2:$I$5547,"Paper (venue type unclear)")</f>
        <v/>
      </c>
      <c r="AB138" s="3">
        <f>COUNTIFS(Items!$H$2:$H$5547,$H138,Items!$I$2:$I$5547,"Patent")</f>
        <v/>
      </c>
      <c r="AC138" s="3">
        <f>COUNTIFS(Items!$H$2:$H$5547,$H138,Items!$I$2:$I$5547,"Grant")</f>
        <v/>
      </c>
      <c r="AD138" s="3">
        <f>COUNTIFS(Items!$H$2:$H$5547,$H138,Items!$Q$2:$Q$5547,"&lt;&gt;")</f>
        <v/>
      </c>
      <c r="AE138" s="3">
        <f>COUNTIFS(Items!$H$2:$H$5547,$H138,Items!$S$2:$S$5547,"*Dept bio*")</f>
        <v/>
      </c>
      <c r="AF138" s="3">
        <f>COUNTIFS(Items!$H$2:$H$5547,$H138,Items!$S$2:$S$5547,"*CUNY Academic Works*")</f>
        <v/>
      </c>
      <c r="AG138" s="3">
        <f>COUNTIFS(Items!$H$2:$H$5547,$H138,Items!$S$2:$S$5547,"*ORCID*")</f>
        <v/>
      </c>
      <c r="AH138" s="3">
        <f>COUNTIFS(Items!$H$2:$H$5547,$H138,Items!$S$2:$S$5547,"*Crossref*")</f>
        <v/>
      </c>
      <c r="AI138" s="3">
        <f>COUNTIFS(Items!$H$2:$H$5547,$H138,Items!$S$2:$S$5547,"*NSF*")</f>
        <v/>
      </c>
      <c r="AJ138" s="3">
        <f>COUNTIFS(Items!$H$2:$H$5547,$H138,Items!$S$2:$S$5547,"*Google Scholar*")</f>
        <v/>
      </c>
      <c r="AK138" s="3" t="inlineStr"/>
      <c r="AL138" s="3" t="inlineStr">
        <is>
          <t>School of Arts &amp; Sciences</t>
        </is>
      </c>
      <c r="AM138" s="3" t="inlineStr">
        <is>
          <t>Full-time</t>
        </is>
      </c>
      <c r="AN138" s="3">
        <f>COUNTIFS(Items!$H$2:$H$5547,$H138,Items!$I$2:$I$5547,"Preprint")</f>
        <v/>
      </c>
      <c r="AO138" s="3">
        <f>COUNTIFS(Items!$H$2:$H$5547,$H138,Items!$I$2:$I$5547,"Dataset")</f>
        <v/>
      </c>
      <c r="AP138" s="3">
        <f>COUNTIFS(Items!$H$2:$H$5547,$H138,Items!$I$2:$I$5547,"Dissertation")</f>
        <v/>
      </c>
      <c r="AQ138" s="3">
        <f>COUNTIFS(Items!$H$2:$H$5547,$H138,Items!$I$2:$I$5547,"Open educational resource")</f>
        <v/>
      </c>
      <c r="AR138" s="3">
        <f>COUNTIFS(Items!$H$2:$H$5547,$H138,Items!$I$2:$I$5547,"Other")</f>
        <v/>
      </c>
      <c r="AS138" s="3">
        <f>COUNTIFS(Items!$H$2:$H$5547,$H138,Items!$S$2:$S$5547,"*OpenAlex*")</f>
        <v/>
      </c>
      <c r="AT138" s="3">
        <f>COUNTIFS(Items!$H$2:$H$5547,$H138,Items!$S$2:$S$5547,"*NIH*")</f>
        <v/>
      </c>
      <c r="AU138" s="3" t="inlineStr">
        <is>
          <t>Some AI work</t>
        </is>
      </c>
      <c r="AV138" s="3">
        <f>COUNTIFS(Items!$H$2:$H$5547,$H138,Items!$AE$2:$AE$5547,"Yes")</f>
        <v/>
      </c>
      <c r="AW138" s="3" t="n">
        <v>10</v>
      </c>
    </row>
    <row r="139">
      <c r="A139" s="3" t="n">
        <v>138</v>
      </c>
      <c r="B139" s="3" t="inlineStr">
        <is>
          <t>Taraporevala</t>
        </is>
      </c>
      <c r="C139" s="3" t="inlineStr">
        <is>
          <t>Arnavaz</t>
        </is>
      </c>
      <c r="D139" s="3" t="inlineStr">
        <is>
          <t>Arnavaz Taraporevala</t>
        </is>
      </c>
      <c r="E139" s="3" t="inlineStr">
        <is>
          <t>Professor</t>
        </is>
      </c>
      <c r="F139" s="3" t="inlineStr">
        <is>
          <t>NYC College of Technology</t>
        </is>
      </c>
      <c r="G139" s="3" t="inlineStr">
        <is>
          <t>Mathematics</t>
        </is>
      </c>
      <c r="H139" s="3" t="inlineStr">
        <is>
          <t>ATaraporevala@citytech.cuny.edu</t>
        </is>
      </c>
      <c r="I139" s="3" t="inlineStr">
        <is>
          <t>N-710</t>
        </is>
      </c>
      <c r="J139" s="3" t="inlineStr">
        <is>
          <t>https://www.citytech.cuny.edu/faculty/ataraporevala</t>
        </is>
      </c>
      <c r="K139" s="3" t="inlineStr"/>
      <c r="L139" s="3" t="b">
        <v>0</v>
      </c>
      <c r="M139" s="3" t="n"/>
      <c r="N139" s="3" t="n"/>
      <c r="O139" s="3" t="n"/>
      <c r="P139" s="3" t="n"/>
      <c r="Q139" s="3" t="inlineStr"/>
      <c r="R139" s="3" t="inlineStr"/>
      <c r="S139" s="3" t="inlineStr"/>
      <c r="T139" s="3">
        <f>COUNTIFS(Items!$H$2:$H$5547,$H139)</f>
        <v/>
      </c>
      <c r="U139" s="3">
        <f>COUNTIFS(Items!$H$2:$H$5547,$H139,Items!$I$2:$I$5547,"Journal article")</f>
        <v/>
      </c>
      <c r="V139" s="3">
        <f>COUNTIFS(Items!$H$2:$H$5547,$H139,Items!$I$2:$I$5547,"Conference paper")</f>
        <v/>
      </c>
      <c r="W139" s="3">
        <f>COUNTIFS(Items!$H$2:$H$5547,$H139,Items!$I$2:$I$5547,"Book")</f>
        <v/>
      </c>
      <c r="X139" s="3">
        <f>COUNTIFS(Items!$H$2:$H$5547,$H139,Items!$I$2:$I$5547,"Book chapter")</f>
        <v/>
      </c>
      <c r="Y139" s="3">
        <f>COUNTIFS(Items!$H$2:$H$5547,$H139,Items!$I$2:$I$5547,"Conference presentation")</f>
        <v/>
      </c>
      <c r="Z139" s="3">
        <f>COUNTIFS(Items!$H$2:$H$5547,$H139,Items!$I$2:$I$5547,"Technical report")</f>
        <v/>
      </c>
      <c r="AA139" s="3">
        <f>COUNTIFS(Items!$H$2:$H$5547,$H139,Items!$I$2:$I$5547,"Paper (venue type unclear)")</f>
        <v/>
      </c>
      <c r="AB139" s="3">
        <f>COUNTIFS(Items!$H$2:$H$5547,$H139,Items!$I$2:$I$5547,"Patent")</f>
        <v/>
      </c>
      <c r="AC139" s="3">
        <f>COUNTIFS(Items!$H$2:$H$5547,$H139,Items!$I$2:$I$5547,"Grant")</f>
        <v/>
      </c>
      <c r="AD139" s="3">
        <f>COUNTIFS(Items!$H$2:$H$5547,$H139,Items!$Q$2:$Q$5547,"&lt;&gt;")</f>
        <v/>
      </c>
      <c r="AE139" s="3">
        <f>COUNTIFS(Items!$H$2:$H$5547,$H139,Items!$S$2:$S$5547,"*Dept bio*")</f>
        <v/>
      </c>
      <c r="AF139" s="3">
        <f>COUNTIFS(Items!$H$2:$H$5547,$H139,Items!$S$2:$S$5547,"*CUNY Academic Works*")</f>
        <v/>
      </c>
      <c r="AG139" s="3">
        <f>COUNTIFS(Items!$H$2:$H$5547,$H139,Items!$S$2:$S$5547,"*ORCID*")</f>
        <v/>
      </c>
      <c r="AH139" s="3">
        <f>COUNTIFS(Items!$H$2:$H$5547,$H139,Items!$S$2:$S$5547,"*Crossref*")</f>
        <v/>
      </c>
      <c r="AI139" s="3">
        <f>COUNTIFS(Items!$H$2:$H$5547,$H139,Items!$S$2:$S$5547,"*NSF*")</f>
        <v/>
      </c>
      <c r="AJ139" s="3">
        <f>COUNTIFS(Items!$H$2:$H$5547,$H139,Items!$S$2:$S$5547,"*Google Scholar*")</f>
        <v/>
      </c>
      <c r="AK139" s="3" t="inlineStr"/>
      <c r="AL139" s="3" t="inlineStr">
        <is>
          <t>School of Arts &amp; Sciences</t>
        </is>
      </c>
      <c r="AM139" s="3" t="inlineStr">
        <is>
          <t>Full-time</t>
        </is>
      </c>
      <c r="AN139" s="3">
        <f>COUNTIFS(Items!$H$2:$H$5547,$H139,Items!$I$2:$I$5547,"Preprint")</f>
        <v/>
      </c>
      <c r="AO139" s="3">
        <f>COUNTIFS(Items!$H$2:$H$5547,$H139,Items!$I$2:$I$5547,"Dataset")</f>
        <v/>
      </c>
      <c r="AP139" s="3">
        <f>COUNTIFS(Items!$H$2:$H$5547,$H139,Items!$I$2:$I$5547,"Dissertation")</f>
        <v/>
      </c>
      <c r="AQ139" s="3">
        <f>COUNTIFS(Items!$H$2:$H$5547,$H139,Items!$I$2:$I$5547,"Open educational resource")</f>
        <v/>
      </c>
      <c r="AR139" s="3">
        <f>COUNTIFS(Items!$H$2:$H$5547,$H139,Items!$I$2:$I$5547,"Other")</f>
        <v/>
      </c>
      <c r="AS139" s="3">
        <f>COUNTIFS(Items!$H$2:$H$5547,$H139,Items!$S$2:$S$5547,"*OpenAlex*")</f>
        <v/>
      </c>
      <c r="AT139" s="3">
        <f>COUNTIFS(Items!$H$2:$H$5547,$H139,Items!$S$2:$S$5547,"*NIH*")</f>
        <v/>
      </c>
      <c r="AU139" s="3" t="inlineStr"/>
      <c r="AV139" s="3">
        <f>COUNTIFS(Items!$H$2:$H$5547,$H139,Items!$AE$2:$AE$5547,"Yes")</f>
        <v/>
      </c>
      <c r="AW139" s="3" t="n">
        <v>0</v>
      </c>
    </row>
    <row r="140">
      <c r="A140" s="3" t="n">
        <v>139</v>
      </c>
      <c r="B140" s="3" t="inlineStr">
        <is>
          <t>Thiel</t>
        </is>
      </c>
      <c r="C140" s="3" t="inlineStr">
        <is>
          <t>Johann</t>
        </is>
      </c>
      <c r="D140" s="3" t="inlineStr">
        <is>
          <t>Johann Thiel</t>
        </is>
      </c>
      <c r="E140" s="3" t="inlineStr">
        <is>
          <t>Associate Professor</t>
        </is>
      </c>
      <c r="F140" s="3" t="inlineStr">
        <is>
          <t>NYC College of Technology</t>
        </is>
      </c>
      <c r="G140" s="3" t="inlineStr">
        <is>
          <t>Mathematics</t>
        </is>
      </c>
      <c r="H140" s="3" t="inlineStr">
        <is>
          <t>JThiel@citytech.cuny.edu</t>
        </is>
      </c>
      <c r="I140" s="3" t="inlineStr">
        <is>
          <t>N-426</t>
        </is>
      </c>
      <c r="J140" s="3" t="inlineStr">
        <is>
          <t>https://www.citytech.cuny.edu/faculty/jthiel</t>
        </is>
      </c>
      <c r="K140" s="3" t="inlineStr"/>
      <c r="L140" s="3" t="b">
        <v>0</v>
      </c>
      <c r="M140" s="3" t="n"/>
      <c r="N140" s="3" t="n"/>
      <c r="O140" s="3" t="n"/>
      <c r="P140" s="3" t="n"/>
      <c r="Q140" s="3" t="inlineStr"/>
      <c r="R140" s="3" t="inlineStr"/>
      <c r="S140" s="3" t="inlineStr"/>
      <c r="T140" s="3">
        <f>COUNTIFS(Items!$H$2:$H$5547,$H140)</f>
        <v/>
      </c>
      <c r="U140" s="3">
        <f>COUNTIFS(Items!$H$2:$H$5547,$H140,Items!$I$2:$I$5547,"Journal article")</f>
        <v/>
      </c>
      <c r="V140" s="3">
        <f>COUNTIFS(Items!$H$2:$H$5547,$H140,Items!$I$2:$I$5547,"Conference paper")</f>
        <v/>
      </c>
      <c r="W140" s="3">
        <f>COUNTIFS(Items!$H$2:$H$5547,$H140,Items!$I$2:$I$5547,"Book")</f>
        <v/>
      </c>
      <c r="X140" s="3">
        <f>COUNTIFS(Items!$H$2:$H$5547,$H140,Items!$I$2:$I$5547,"Book chapter")</f>
        <v/>
      </c>
      <c r="Y140" s="3">
        <f>COUNTIFS(Items!$H$2:$H$5547,$H140,Items!$I$2:$I$5547,"Conference presentation")</f>
        <v/>
      </c>
      <c r="Z140" s="3">
        <f>COUNTIFS(Items!$H$2:$H$5547,$H140,Items!$I$2:$I$5547,"Technical report")</f>
        <v/>
      </c>
      <c r="AA140" s="3">
        <f>COUNTIFS(Items!$H$2:$H$5547,$H140,Items!$I$2:$I$5547,"Paper (venue type unclear)")</f>
        <v/>
      </c>
      <c r="AB140" s="3">
        <f>COUNTIFS(Items!$H$2:$H$5547,$H140,Items!$I$2:$I$5547,"Patent")</f>
        <v/>
      </c>
      <c r="AC140" s="3">
        <f>COUNTIFS(Items!$H$2:$H$5547,$H140,Items!$I$2:$I$5547,"Grant")</f>
        <v/>
      </c>
      <c r="AD140" s="3">
        <f>COUNTIFS(Items!$H$2:$H$5547,$H140,Items!$Q$2:$Q$5547,"&lt;&gt;")</f>
        <v/>
      </c>
      <c r="AE140" s="3">
        <f>COUNTIFS(Items!$H$2:$H$5547,$H140,Items!$S$2:$S$5547,"*Dept bio*")</f>
        <v/>
      </c>
      <c r="AF140" s="3">
        <f>COUNTIFS(Items!$H$2:$H$5547,$H140,Items!$S$2:$S$5547,"*CUNY Academic Works*")</f>
        <v/>
      </c>
      <c r="AG140" s="3">
        <f>COUNTIFS(Items!$H$2:$H$5547,$H140,Items!$S$2:$S$5547,"*ORCID*")</f>
        <v/>
      </c>
      <c r="AH140" s="3">
        <f>COUNTIFS(Items!$H$2:$H$5547,$H140,Items!$S$2:$S$5547,"*Crossref*")</f>
        <v/>
      </c>
      <c r="AI140" s="3">
        <f>COUNTIFS(Items!$H$2:$H$5547,$H140,Items!$S$2:$S$5547,"*NSF*")</f>
        <v/>
      </c>
      <c r="AJ140" s="3">
        <f>COUNTIFS(Items!$H$2:$H$5547,$H140,Items!$S$2:$S$5547,"*Google Scholar*")</f>
        <v/>
      </c>
      <c r="AK140" s="3" t="inlineStr"/>
      <c r="AL140" s="3" t="inlineStr">
        <is>
          <t>School of Arts &amp; Sciences</t>
        </is>
      </c>
      <c r="AM140" s="3" t="inlineStr">
        <is>
          <t>Full-time</t>
        </is>
      </c>
      <c r="AN140" s="3">
        <f>COUNTIFS(Items!$H$2:$H$5547,$H140,Items!$I$2:$I$5547,"Preprint")</f>
        <v/>
      </c>
      <c r="AO140" s="3">
        <f>COUNTIFS(Items!$H$2:$H$5547,$H140,Items!$I$2:$I$5547,"Dataset")</f>
        <v/>
      </c>
      <c r="AP140" s="3">
        <f>COUNTIFS(Items!$H$2:$H$5547,$H140,Items!$I$2:$I$5547,"Dissertation")</f>
        <v/>
      </c>
      <c r="AQ140" s="3">
        <f>COUNTIFS(Items!$H$2:$H$5547,$H140,Items!$I$2:$I$5547,"Open educational resource")</f>
        <v/>
      </c>
      <c r="AR140" s="3">
        <f>COUNTIFS(Items!$H$2:$H$5547,$H140,Items!$I$2:$I$5547,"Other")</f>
        <v/>
      </c>
      <c r="AS140" s="3">
        <f>COUNTIFS(Items!$H$2:$H$5547,$H140,Items!$S$2:$S$5547,"*OpenAlex*")</f>
        <v/>
      </c>
      <c r="AT140" s="3">
        <f>COUNTIFS(Items!$H$2:$H$5547,$H140,Items!$S$2:$S$5547,"*NIH*")</f>
        <v/>
      </c>
      <c r="AU140" s="3" t="inlineStr"/>
      <c r="AV140" s="3">
        <f>COUNTIFS(Items!$H$2:$H$5547,$H140,Items!$AE$2:$AE$5547,"Yes")</f>
        <v/>
      </c>
      <c r="AW140" s="3" t="n">
        <v>0</v>
      </c>
    </row>
    <row r="141">
      <c r="A141" s="3" t="n">
        <v>140</v>
      </c>
      <c r="B141" s="3" t="inlineStr">
        <is>
          <t>Tradler</t>
        </is>
      </c>
      <c r="C141" s="3" t="inlineStr">
        <is>
          <t>Thomas</t>
        </is>
      </c>
      <c r="D141" s="3" t="inlineStr">
        <is>
          <t>Thomas Tradler</t>
        </is>
      </c>
      <c r="E141" s="3" t="inlineStr">
        <is>
          <t>Professor</t>
        </is>
      </c>
      <c r="F141" s="3" t="inlineStr">
        <is>
          <t>NYC College of Technology</t>
        </is>
      </c>
      <c r="G141" s="3" t="inlineStr">
        <is>
          <t>Mathematics</t>
        </is>
      </c>
      <c r="H141" s="3" t="inlineStr">
        <is>
          <t>TTradler@citytech.cuny.edu</t>
        </is>
      </c>
      <c r="I141" s="3" t="inlineStr">
        <is>
          <t>N-707</t>
        </is>
      </c>
      <c r="J141" s="3" t="inlineStr">
        <is>
          <t>https://www.citytech.cuny.edu/faculty/ttradler</t>
        </is>
      </c>
      <c r="K141" s="3" t="inlineStr"/>
      <c r="L141" s="3" t="b">
        <v>0</v>
      </c>
      <c r="M141" s="3" t="n"/>
      <c r="N141" s="3" t="n"/>
      <c r="O141" s="3" t="n"/>
      <c r="P141" s="3" t="n"/>
      <c r="Q141" s="3" t="inlineStr"/>
      <c r="R141" s="3" t="inlineStr"/>
      <c r="S141" s="3" t="inlineStr"/>
      <c r="T141" s="3">
        <f>COUNTIFS(Items!$H$2:$H$5547,$H141)</f>
        <v/>
      </c>
      <c r="U141" s="3">
        <f>COUNTIFS(Items!$H$2:$H$5547,$H141,Items!$I$2:$I$5547,"Journal article")</f>
        <v/>
      </c>
      <c r="V141" s="3">
        <f>COUNTIFS(Items!$H$2:$H$5547,$H141,Items!$I$2:$I$5547,"Conference paper")</f>
        <v/>
      </c>
      <c r="W141" s="3">
        <f>COUNTIFS(Items!$H$2:$H$5547,$H141,Items!$I$2:$I$5547,"Book")</f>
        <v/>
      </c>
      <c r="X141" s="3">
        <f>COUNTIFS(Items!$H$2:$H$5547,$H141,Items!$I$2:$I$5547,"Book chapter")</f>
        <v/>
      </c>
      <c r="Y141" s="3">
        <f>COUNTIFS(Items!$H$2:$H$5547,$H141,Items!$I$2:$I$5547,"Conference presentation")</f>
        <v/>
      </c>
      <c r="Z141" s="3">
        <f>COUNTIFS(Items!$H$2:$H$5547,$H141,Items!$I$2:$I$5547,"Technical report")</f>
        <v/>
      </c>
      <c r="AA141" s="3">
        <f>COUNTIFS(Items!$H$2:$H$5547,$H141,Items!$I$2:$I$5547,"Paper (venue type unclear)")</f>
        <v/>
      </c>
      <c r="AB141" s="3">
        <f>COUNTIFS(Items!$H$2:$H$5547,$H141,Items!$I$2:$I$5547,"Patent")</f>
        <v/>
      </c>
      <c r="AC141" s="3">
        <f>COUNTIFS(Items!$H$2:$H$5547,$H141,Items!$I$2:$I$5547,"Grant")</f>
        <v/>
      </c>
      <c r="AD141" s="3">
        <f>COUNTIFS(Items!$H$2:$H$5547,$H141,Items!$Q$2:$Q$5547,"&lt;&gt;")</f>
        <v/>
      </c>
      <c r="AE141" s="3">
        <f>COUNTIFS(Items!$H$2:$H$5547,$H141,Items!$S$2:$S$5547,"*Dept bio*")</f>
        <v/>
      </c>
      <c r="AF141" s="3">
        <f>COUNTIFS(Items!$H$2:$H$5547,$H141,Items!$S$2:$S$5547,"*CUNY Academic Works*")</f>
        <v/>
      </c>
      <c r="AG141" s="3">
        <f>COUNTIFS(Items!$H$2:$H$5547,$H141,Items!$S$2:$S$5547,"*ORCID*")</f>
        <v/>
      </c>
      <c r="AH141" s="3">
        <f>COUNTIFS(Items!$H$2:$H$5547,$H141,Items!$S$2:$S$5547,"*Crossref*")</f>
        <v/>
      </c>
      <c r="AI141" s="3">
        <f>COUNTIFS(Items!$H$2:$H$5547,$H141,Items!$S$2:$S$5547,"*NSF*")</f>
        <v/>
      </c>
      <c r="AJ141" s="3">
        <f>COUNTIFS(Items!$H$2:$H$5547,$H141,Items!$S$2:$S$5547,"*Google Scholar*")</f>
        <v/>
      </c>
      <c r="AK141" s="3" t="inlineStr"/>
      <c r="AL141" s="3" t="inlineStr">
        <is>
          <t>School of Arts &amp; Sciences</t>
        </is>
      </c>
      <c r="AM141" s="3" t="inlineStr">
        <is>
          <t>Full-time</t>
        </is>
      </c>
      <c r="AN141" s="3">
        <f>COUNTIFS(Items!$H$2:$H$5547,$H141,Items!$I$2:$I$5547,"Preprint")</f>
        <v/>
      </c>
      <c r="AO141" s="3">
        <f>COUNTIFS(Items!$H$2:$H$5547,$H141,Items!$I$2:$I$5547,"Dataset")</f>
        <v/>
      </c>
      <c r="AP141" s="3">
        <f>COUNTIFS(Items!$H$2:$H$5547,$H141,Items!$I$2:$I$5547,"Dissertation")</f>
        <v/>
      </c>
      <c r="AQ141" s="3">
        <f>COUNTIFS(Items!$H$2:$H$5547,$H141,Items!$I$2:$I$5547,"Open educational resource")</f>
        <v/>
      </c>
      <c r="AR141" s="3">
        <f>COUNTIFS(Items!$H$2:$H$5547,$H141,Items!$I$2:$I$5547,"Other")</f>
        <v/>
      </c>
      <c r="AS141" s="3">
        <f>COUNTIFS(Items!$H$2:$H$5547,$H141,Items!$S$2:$S$5547,"*OpenAlex*")</f>
        <v/>
      </c>
      <c r="AT141" s="3">
        <f>COUNTIFS(Items!$H$2:$H$5547,$H141,Items!$S$2:$S$5547,"*NIH*")</f>
        <v/>
      </c>
      <c r="AU141" s="3" t="inlineStr"/>
      <c r="AV141" s="3">
        <f>COUNTIFS(Items!$H$2:$H$5547,$H141,Items!$AE$2:$AE$5547,"Yes")</f>
        <v/>
      </c>
      <c r="AW141" s="3" t="n">
        <v>1</v>
      </c>
    </row>
    <row r="142">
      <c r="A142" s="3" t="n">
        <v>141</v>
      </c>
      <c r="B142" s="3" t="inlineStr">
        <is>
          <t>Vaughn</t>
        </is>
      </c>
      <c r="C142" s="3" t="inlineStr">
        <is>
          <t>Andrew</t>
        </is>
      </c>
      <c r="D142" s="3" t="inlineStr">
        <is>
          <t>Andrew Vaughn</t>
        </is>
      </c>
      <c r="E142" s="3" t="inlineStr">
        <is>
          <t>Lecturer</t>
        </is>
      </c>
      <c r="F142" s="3" t="inlineStr">
        <is>
          <t>NYC College of Technology</t>
        </is>
      </c>
      <c r="G142" s="3" t="inlineStr">
        <is>
          <t>Mathematics</t>
        </is>
      </c>
      <c r="H142" s="3" t="inlineStr">
        <is>
          <t>AJVaughn@citytech.cuny.edu</t>
        </is>
      </c>
      <c r="I142" s="3" t="inlineStr"/>
      <c r="J142" s="3" t="inlineStr">
        <is>
          <t>https://www.citytech.cuny.edu/faculty/ajvaughn</t>
        </is>
      </c>
      <c r="K142" s="3" t="inlineStr"/>
      <c r="L142" s="3" t="b">
        <v>0</v>
      </c>
      <c r="M142" s="3" t="n"/>
      <c r="N142" s="3" t="n"/>
      <c r="O142" s="3" t="n"/>
      <c r="P142" s="3" t="n"/>
      <c r="Q142" s="3" t="inlineStr"/>
      <c r="R142" s="3" t="inlineStr"/>
      <c r="S142" s="3" t="inlineStr"/>
      <c r="T142" s="3">
        <f>COUNTIFS(Items!$H$2:$H$5547,$H142)</f>
        <v/>
      </c>
      <c r="U142" s="3">
        <f>COUNTIFS(Items!$H$2:$H$5547,$H142,Items!$I$2:$I$5547,"Journal article")</f>
        <v/>
      </c>
      <c r="V142" s="3">
        <f>COUNTIFS(Items!$H$2:$H$5547,$H142,Items!$I$2:$I$5547,"Conference paper")</f>
        <v/>
      </c>
      <c r="W142" s="3">
        <f>COUNTIFS(Items!$H$2:$H$5547,$H142,Items!$I$2:$I$5547,"Book")</f>
        <v/>
      </c>
      <c r="X142" s="3">
        <f>COUNTIFS(Items!$H$2:$H$5547,$H142,Items!$I$2:$I$5547,"Book chapter")</f>
        <v/>
      </c>
      <c r="Y142" s="3">
        <f>COUNTIFS(Items!$H$2:$H$5547,$H142,Items!$I$2:$I$5547,"Conference presentation")</f>
        <v/>
      </c>
      <c r="Z142" s="3">
        <f>COUNTIFS(Items!$H$2:$H$5547,$H142,Items!$I$2:$I$5547,"Technical report")</f>
        <v/>
      </c>
      <c r="AA142" s="3">
        <f>COUNTIFS(Items!$H$2:$H$5547,$H142,Items!$I$2:$I$5547,"Paper (venue type unclear)")</f>
        <v/>
      </c>
      <c r="AB142" s="3">
        <f>COUNTIFS(Items!$H$2:$H$5547,$H142,Items!$I$2:$I$5547,"Patent")</f>
        <v/>
      </c>
      <c r="AC142" s="3">
        <f>COUNTIFS(Items!$H$2:$H$5547,$H142,Items!$I$2:$I$5547,"Grant")</f>
        <v/>
      </c>
      <c r="AD142" s="3">
        <f>COUNTIFS(Items!$H$2:$H$5547,$H142,Items!$Q$2:$Q$5547,"&lt;&gt;")</f>
        <v/>
      </c>
      <c r="AE142" s="3">
        <f>COUNTIFS(Items!$H$2:$H$5547,$H142,Items!$S$2:$S$5547,"*Dept bio*")</f>
        <v/>
      </c>
      <c r="AF142" s="3">
        <f>COUNTIFS(Items!$H$2:$H$5547,$H142,Items!$S$2:$S$5547,"*CUNY Academic Works*")</f>
        <v/>
      </c>
      <c r="AG142" s="3">
        <f>COUNTIFS(Items!$H$2:$H$5547,$H142,Items!$S$2:$S$5547,"*ORCID*")</f>
        <v/>
      </c>
      <c r="AH142" s="3">
        <f>COUNTIFS(Items!$H$2:$H$5547,$H142,Items!$S$2:$S$5547,"*Crossref*")</f>
        <v/>
      </c>
      <c r="AI142" s="3">
        <f>COUNTIFS(Items!$H$2:$H$5547,$H142,Items!$S$2:$S$5547,"*NSF*")</f>
        <v/>
      </c>
      <c r="AJ142" s="3">
        <f>COUNTIFS(Items!$H$2:$H$5547,$H142,Items!$S$2:$S$5547,"*Google Scholar*")</f>
        <v/>
      </c>
      <c r="AK142" s="3" t="inlineStr"/>
      <c r="AL142" s="3" t="inlineStr">
        <is>
          <t>School of Arts &amp; Sciences</t>
        </is>
      </c>
      <c r="AM142" s="3" t="inlineStr">
        <is>
          <t>Full-time</t>
        </is>
      </c>
      <c r="AN142" s="3">
        <f>COUNTIFS(Items!$H$2:$H$5547,$H142,Items!$I$2:$I$5547,"Preprint")</f>
        <v/>
      </c>
      <c r="AO142" s="3">
        <f>COUNTIFS(Items!$H$2:$H$5547,$H142,Items!$I$2:$I$5547,"Dataset")</f>
        <v/>
      </c>
      <c r="AP142" s="3">
        <f>COUNTIFS(Items!$H$2:$H$5547,$H142,Items!$I$2:$I$5547,"Dissertation")</f>
        <v/>
      </c>
      <c r="AQ142" s="3">
        <f>COUNTIFS(Items!$H$2:$H$5547,$H142,Items!$I$2:$I$5547,"Open educational resource")</f>
        <v/>
      </c>
      <c r="AR142" s="3">
        <f>COUNTIFS(Items!$H$2:$H$5547,$H142,Items!$I$2:$I$5547,"Other")</f>
        <v/>
      </c>
      <c r="AS142" s="3">
        <f>COUNTIFS(Items!$H$2:$H$5547,$H142,Items!$S$2:$S$5547,"*OpenAlex*")</f>
        <v/>
      </c>
      <c r="AT142" s="3">
        <f>COUNTIFS(Items!$H$2:$H$5547,$H142,Items!$S$2:$S$5547,"*NIH*")</f>
        <v/>
      </c>
      <c r="AU142" s="3" t="inlineStr"/>
      <c r="AV142" s="3">
        <f>COUNTIFS(Items!$H$2:$H$5547,$H142,Items!$AE$2:$AE$5547,"Yes")</f>
        <v/>
      </c>
      <c r="AW142" s="3" t="n">
        <v>0</v>
      </c>
    </row>
    <row r="143">
      <c r="A143" s="3" t="n">
        <v>142</v>
      </c>
      <c r="B143" s="3" t="inlineStr">
        <is>
          <t>Wang</t>
        </is>
      </c>
      <c r="C143" s="3" t="inlineStr">
        <is>
          <t>Xiaohua</t>
        </is>
      </c>
      <c r="D143" s="3" t="inlineStr">
        <is>
          <t>Xiaohua Wang</t>
        </is>
      </c>
      <c r="E143" s="3" t="inlineStr">
        <is>
          <t>Lecturer Doctoral Schedule</t>
        </is>
      </c>
      <c r="F143" s="3" t="inlineStr">
        <is>
          <t>NYC College of Technology</t>
        </is>
      </c>
      <c r="G143" s="3" t="inlineStr">
        <is>
          <t>Mathematics</t>
        </is>
      </c>
      <c r="H143" s="3" t="inlineStr">
        <is>
          <t>XiWang@citytech.cuny.edu</t>
        </is>
      </c>
      <c r="I143" s="3" t="inlineStr"/>
      <c r="J143" s="3" t="inlineStr">
        <is>
          <t>https://www.citytech.cuny.edu/faculty/xiwang</t>
        </is>
      </c>
      <c r="K143" s="3" t="inlineStr"/>
      <c r="L143" s="3" t="b">
        <v>0</v>
      </c>
      <c r="M143" s="3" t="n"/>
      <c r="N143" s="3" t="n"/>
      <c r="O143" s="3" t="n"/>
      <c r="P143" s="3" t="n"/>
      <c r="Q143" s="3" t="inlineStr"/>
      <c r="R143" s="3" t="inlineStr"/>
      <c r="S143" s="3" t="inlineStr"/>
      <c r="T143" s="3">
        <f>COUNTIFS(Items!$H$2:$H$5547,$H143)</f>
        <v/>
      </c>
      <c r="U143" s="3">
        <f>COUNTIFS(Items!$H$2:$H$5547,$H143,Items!$I$2:$I$5547,"Journal article")</f>
        <v/>
      </c>
      <c r="V143" s="3">
        <f>COUNTIFS(Items!$H$2:$H$5547,$H143,Items!$I$2:$I$5547,"Conference paper")</f>
        <v/>
      </c>
      <c r="W143" s="3">
        <f>COUNTIFS(Items!$H$2:$H$5547,$H143,Items!$I$2:$I$5547,"Book")</f>
        <v/>
      </c>
      <c r="X143" s="3">
        <f>COUNTIFS(Items!$H$2:$H$5547,$H143,Items!$I$2:$I$5547,"Book chapter")</f>
        <v/>
      </c>
      <c r="Y143" s="3">
        <f>COUNTIFS(Items!$H$2:$H$5547,$H143,Items!$I$2:$I$5547,"Conference presentation")</f>
        <v/>
      </c>
      <c r="Z143" s="3">
        <f>COUNTIFS(Items!$H$2:$H$5547,$H143,Items!$I$2:$I$5547,"Technical report")</f>
        <v/>
      </c>
      <c r="AA143" s="3">
        <f>COUNTIFS(Items!$H$2:$H$5547,$H143,Items!$I$2:$I$5547,"Paper (venue type unclear)")</f>
        <v/>
      </c>
      <c r="AB143" s="3">
        <f>COUNTIFS(Items!$H$2:$H$5547,$H143,Items!$I$2:$I$5547,"Patent")</f>
        <v/>
      </c>
      <c r="AC143" s="3">
        <f>COUNTIFS(Items!$H$2:$H$5547,$H143,Items!$I$2:$I$5547,"Grant")</f>
        <v/>
      </c>
      <c r="AD143" s="3">
        <f>COUNTIFS(Items!$H$2:$H$5547,$H143,Items!$Q$2:$Q$5547,"&lt;&gt;")</f>
        <v/>
      </c>
      <c r="AE143" s="3">
        <f>COUNTIFS(Items!$H$2:$H$5547,$H143,Items!$S$2:$S$5547,"*Dept bio*")</f>
        <v/>
      </c>
      <c r="AF143" s="3">
        <f>COUNTIFS(Items!$H$2:$H$5547,$H143,Items!$S$2:$S$5547,"*CUNY Academic Works*")</f>
        <v/>
      </c>
      <c r="AG143" s="3">
        <f>COUNTIFS(Items!$H$2:$H$5547,$H143,Items!$S$2:$S$5547,"*ORCID*")</f>
        <v/>
      </c>
      <c r="AH143" s="3">
        <f>COUNTIFS(Items!$H$2:$H$5547,$H143,Items!$S$2:$S$5547,"*Crossref*")</f>
        <v/>
      </c>
      <c r="AI143" s="3">
        <f>COUNTIFS(Items!$H$2:$H$5547,$H143,Items!$S$2:$S$5547,"*NSF*")</f>
        <v/>
      </c>
      <c r="AJ143" s="3">
        <f>COUNTIFS(Items!$H$2:$H$5547,$H143,Items!$S$2:$S$5547,"*Google Scholar*")</f>
        <v/>
      </c>
      <c r="AK143" s="3" t="inlineStr"/>
      <c r="AL143" s="3" t="inlineStr">
        <is>
          <t>School of Arts &amp; Sciences</t>
        </is>
      </c>
      <c r="AM143" s="3" t="inlineStr">
        <is>
          <t>Full-time</t>
        </is>
      </c>
      <c r="AN143" s="3">
        <f>COUNTIFS(Items!$H$2:$H$5547,$H143,Items!$I$2:$I$5547,"Preprint")</f>
        <v/>
      </c>
      <c r="AO143" s="3">
        <f>COUNTIFS(Items!$H$2:$H$5547,$H143,Items!$I$2:$I$5547,"Dataset")</f>
        <v/>
      </c>
      <c r="AP143" s="3">
        <f>COUNTIFS(Items!$H$2:$H$5547,$H143,Items!$I$2:$I$5547,"Dissertation")</f>
        <v/>
      </c>
      <c r="AQ143" s="3">
        <f>COUNTIFS(Items!$H$2:$H$5547,$H143,Items!$I$2:$I$5547,"Open educational resource")</f>
        <v/>
      </c>
      <c r="AR143" s="3">
        <f>COUNTIFS(Items!$H$2:$H$5547,$H143,Items!$I$2:$I$5547,"Other")</f>
        <v/>
      </c>
      <c r="AS143" s="3">
        <f>COUNTIFS(Items!$H$2:$H$5547,$H143,Items!$S$2:$S$5547,"*OpenAlex*")</f>
        <v/>
      </c>
      <c r="AT143" s="3">
        <f>COUNTIFS(Items!$H$2:$H$5547,$H143,Items!$S$2:$S$5547,"*NIH*")</f>
        <v/>
      </c>
      <c r="AU143" s="3" t="inlineStr"/>
      <c r="AV143" s="3">
        <f>COUNTIFS(Items!$H$2:$H$5547,$H143,Items!$AE$2:$AE$5547,"Yes")</f>
        <v/>
      </c>
      <c r="AW143" s="3" t="n">
        <v>1</v>
      </c>
    </row>
    <row r="144">
      <c r="A144" s="3" t="n">
        <v>143</v>
      </c>
      <c r="B144" s="3" t="inlineStr">
        <is>
          <t>Yuce</t>
        </is>
      </c>
      <c r="C144" s="3" t="inlineStr">
        <is>
          <t>Huseyin</t>
        </is>
      </c>
      <c r="D144" s="3" t="inlineStr">
        <is>
          <t>Huseyin Yuce</t>
        </is>
      </c>
      <c r="E144" s="3" t="inlineStr">
        <is>
          <t>Professor</t>
        </is>
      </c>
      <c r="F144" s="3" t="inlineStr">
        <is>
          <t>NYC College of Technology</t>
        </is>
      </c>
      <c r="G144" s="3" t="inlineStr">
        <is>
          <t>Mathematics</t>
        </is>
      </c>
      <c r="H144" s="3" t="inlineStr">
        <is>
          <t>HYuce@citytech.cuny.edu</t>
        </is>
      </c>
      <c r="I144" s="3" t="inlineStr">
        <is>
          <t>N-826</t>
        </is>
      </c>
      <c r="J144" s="3" t="inlineStr">
        <is>
          <t>https://www.citytech.cuny.edu/faculty/hyuce</t>
        </is>
      </c>
      <c r="K144" s="3" t="inlineStr"/>
      <c r="L144" s="3" t="b">
        <v>0</v>
      </c>
      <c r="M144" s="3" t="n"/>
      <c r="N144" s="3" t="n"/>
      <c r="O144" s="3" t="n"/>
      <c r="P144" s="3" t="n"/>
      <c r="Q144" s="3" t="inlineStr"/>
      <c r="R144" s="3" t="inlineStr"/>
      <c r="S144" s="3" t="inlineStr"/>
      <c r="T144" s="3">
        <f>COUNTIFS(Items!$H$2:$H$5547,$H144)</f>
        <v/>
      </c>
      <c r="U144" s="3">
        <f>COUNTIFS(Items!$H$2:$H$5547,$H144,Items!$I$2:$I$5547,"Journal article")</f>
        <v/>
      </c>
      <c r="V144" s="3">
        <f>COUNTIFS(Items!$H$2:$H$5547,$H144,Items!$I$2:$I$5547,"Conference paper")</f>
        <v/>
      </c>
      <c r="W144" s="3">
        <f>COUNTIFS(Items!$H$2:$H$5547,$H144,Items!$I$2:$I$5547,"Book")</f>
        <v/>
      </c>
      <c r="X144" s="3">
        <f>COUNTIFS(Items!$H$2:$H$5547,$H144,Items!$I$2:$I$5547,"Book chapter")</f>
        <v/>
      </c>
      <c r="Y144" s="3">
        <f>COUNTIFS(Items!$H$2:$H$5547,$H144,Items!$I$2:$I$5547,"Conference presentation")</f>
        <v/>
      </c>
      <c r="Z144" s="3">
        <f>COUNTIFS(Items!$H$2:$H$5547,$H144,Items!$I$2:$I$5547,"Technical report")</f>
        <v/>
      </c>
      <c r="AA144" s="3">
        <f>COUNTIFS(Items!$H$2:$H$5547,$H144,Items!$I$2:$I$5547,"Paper (venue type unclear)")</f>
        <v/>
      </c>
      <c r="AB144" s="3">
        <f>COUNTIFS(Items!$H$2:$H$5547,$H144,Items!$I$2:$I$5547,"Patent")</f>
        <v/>
      </c>
      <c r="AC144" s="3">
        <f>COUNTIFS(Items!$H$2:$H$5547,$H144,Items!$I$2:$I$5547,"Grant")</f>
        <v/>
      </c>
      <c r="AD144" s="3">
        <f>COUNTIFS(Items!$H$2:$H$5547,$H144,Items!$Q$2:$Q$5547,"&lt;&gt;")</f>
        <v/>
      </c>
      <c r="AE144" s="3">
        <f>COUNTIFS(Items!$H$2:$H$5547,$H144,Items!$S$2:$S$5547,"*Dept bio*")</f>
        <v/>
      </c>
      <c r="AF144" s="3">
        <f>COUNTIFS(Items!$H$2:$H$5547,$H144,Items!$S$2:$S$5547,"*CUNY Academic Works*")</f>
        <v/>
      </c>
      <c r="AG144" s="3">
        <f>COUNTIFS(Items!$H$2:$H$5547,$H144,Items!$S$2:$S$5547,"*ORCID*")</f>
        <v/>
      </c>
      <c r="AH144" s="3">
        <f>COUNTIFS(Items!$H$2:$H$5547,$H144,Items!$S$2:$S$5547,"*Crossref*")</f>
        <v/>
      </c>
      <c r="AI144" s="3">
        <f>COUNTIFS(Items!$H$2:$H$5547,$H144,Items!$S$2:$S$5547,"*NSF*")</f>
        <v/>
      </c>
      <c r="AJ144" s="3">
        <f>COUNTIFS(Items!$H$2:$H$5547,$H144,Items!$S$2:$S$5547,"*Google Scholar*")</f>
        <v/>
      </c>
      <c r="AK144" s="3" t="inlineStr"/>
      <c r="AL144" s="3" t="inlineStr">
        <is>
          <t>School of Arts &amp; Sciences</t>
        </is>
      </c>
      <c r="AM144" s="3" t="inlineStr">
        <is>
          <t>Full-time</t>
        </is>
      </c>
      <c r="AN144" s="3">
        <f>COUNTIFS(Items!$H$2:$H$5547,$H144,Items!$I$2:$I$5547,"Preprint")</f>
        <v/>
      </c>
      <c r="AO144" s="3">
        <f>COUNTIFS(Items!$H$2:$H$5547,$H144,Items!$I$2:$I$5547,"Dataset")</f>
        <v/>
      </c>
      <c r="AP144" s="3">
        <f>COUNTIFS(Items!$H$2:$H$5547,$H144,Items!$I$2:$I$5547,"Dissertation")</f>
        <v/>
      </c>
      <c r="AQ144" s="3">
        <f>COUNTIFS(Items!$H$2:$H$5547,$H144,Items!$I$2:$I$5547,"Open educational resource")</f>
        <v/>
      </c>
      <c r="AR144" s="3">
        <f>COUNTIFS(Items!$H$2:$H$5547,$H144,Items!$I$2:$I$5547,"Other")</f>
        <v/>
      </c>
      <c r="AS144" s="3">
        <f>COUNTIFS(Items!$H$2:$H$5547,$H144,Items!$S$2:$S$5547,"*OpenAlex*")</f>
        <v/>
      </c>
      <c r="AT144" s="3">
        <f>COUNTIFS(Items!$H$2:$H$5547,$H144,Items!$S$2:$S$5547,"*NIH*")</f>
        <v/>
      </c>
      <c r="AU144" s="3" t="inlineStr"/>
      <c r="AV144" s="3">
        <f>COUNTIFS(Items!$H$2:$H$5547,$H144,Items!$AE$2:$AE$5547,"Yes")</f>
        <v/>
      </c>
      <c r="AW144" s="3" t="n">
        <v>0</v>
      </c>
    </row>
    <row r="145">
      <c r="A145" s="3" t="n">
        <v>144</v>
      </c>
      <c r="B145" s="3" t="inlineStr">
        <is>
          <t>Zeng</t>
        </is>
      </c>
      <c r="C145" s="3" t="inlineStr">
        <is>
          <t>Suhua</t>
        </is>
      </c>
      <c r="D145" s="3" t="inlineStr">
        <is>
          <t>Suhua Zeng</t>
        </is>
      </c>
      <c r="E145" s="3" t="inlineStr">
        <is>
          <t>Lecturer</t>
        </is>
      </c>
      <c r="F145" s="3" t="inlineStr">
        <is>
          <t>NYC College of Technology</t>
        </is>
      </c>
      <c r="G145" s="3" t="inlineStr">
        <is>
          <t>Mathematics</t>
        </is>
      </c>
      <c r="H145" s="3" t="inlineStr">
        <is>
          <t>szeng@citytech.cuny.edu</t>
        </is>
      </c>
      <c r="I145" s="3" t="inlineStr"/>
      <c r="J145" s="3" t="inlineStr">
        <is>
          <t>https://www.citytech.cuny.edu/faculty/szeng</t>
        </is>
      </c>
      <c r="K145" s="3" t="inlineStr"/>
      <c r="L145" s="3" t="b">
        <v>0</v>
      </c>
      <c r="M145" s="3" t="n"/>
      <c r="N145" s="3" t="n"/>
      <c r="O145" s="3" t="n"/>
      <c r="P145" s="3" t="n"/>
      <c r="Q145" s="3" t="inlineStr"/>
      <c r="R145" s="3" t="inlineStr"/>
      <c r="S145" s="3" t="inlineStr"/>
      <c r="T145" s="3">
        <f>COUNTIFS(Items!$H$2:$H$5547,$H145)</f>
        <v/>
      </c>
      <c r="U145" s="3">
        <f>COUNTIFS(Items!$H$2:$H$5547,$H145,Items!$I$2:$I$5547,"Journal article")</f>
        <v/>
      </c>
      <c r="V145" s="3">
        <f>COUNTIFS(Items!$H$2:$H$5547,$H145,Items!$I$2:$I$5547,"Conference paper")</f>
        <v/>
      </c>
      <c r="W145" s="3">
        <f>COUNTIFS(Items!$H$2:$H$5547,$H145,Items!$I$2:$I$5547,"Book")</f>
        <v/>
      </c>
      <c r="X145" s="3">
        <f>COUNTIFS(Items!$H$2:$H$5547,$H145,Items!$I$2:$I$5547,"Book chapter")</f>
        <v/>
      </c>
      <c r="Y145" s="3">
        <f>COUNTIFS(Items!$H$2:$H$5547,$H145,Items!$I$2:$I$5547,"Conference presentation")</f>
        <v/>
      </c>
      <c r="Z145" s="3">
        <f>COUNTIFS(Items!$H$2:$H$5547,$H145,Items!$I$2:$I$5547,"Technical report")</f>
        <v/>
      </c>
      <c r="AA145" s="3">
        <f>COUNTIFS(Items!$H$2:$H$5547,$H145,Items!$I$2:$I$5547,"Paper (venue type unclear)")</f>
        <v/>
      </c>
      <c r="AB145" s="3">
        <f>COUNTIFS(Items!$H$2:$H$5547,$H145,Items!$I$2:$I$5547,"Patent")</f>
        <v/>
      </c>
      <c r="AC145" s="3">
        <f>COUNTIFS(Items!$H$2:$H$5547,$H145,Items!$I$2:$I$5547,"Grant")</f>
        <v/>
      </c>
      <c r="AD145" s="3">
        <f>COUNTIFS(Items!$H$2:$H$5547,$H145,Items!$Q$2:$Q$5547,"&lt;&gt;")</f>
        <v/>
      </c>
      <c r="AE145" s="3">
        <f>COUNTIFS(Items!$H$2:$H$5547,$H145,Items!$S$2:$S$5547,"*Dept bio*")</f>
        <v/>
      </c>
      <c r="AF145" s="3">
        <f>COUNTIFS(Items!$H$2:$H$5547,$H145,Items!$S$2:$S$5547,"*CUNY Academic Works*")</f>
        <v/>
      </c>
      <c r="AG145" s="3">
        <f>COUNTIFS(Items!$H$2:$H$5547,$H145,Items!$S$2:$S$5547,"*ORCID*")</f>
        <v/>
      </c>
      <c r="AH145" s="3">
        <f>COUNTIFS(Items!$H$2:$H$5547,$H145,Items!$S$2:$S$5547,"*Crossref*")</f>
        <v/>
      </c>
      <c r="AI145" s="3">
        <f>COUNTIFS(Items!$H$2:$H$5547,$H145,Items!$S$2:$S$5547,"*NSF*")</f>
        <v/>
      </c>
      <c r="AJ145" s="3">
        <f>COUNTIFS(Items!$H$2:$H$5547,$H145,Items!$S$2:$S$5547,"*Google Scholar*")</f>
        <v/>
      </c>
      <c r="AK145" s="3" t="inlineStr"/>
      <c r="AL145" s="3" t="inlineStr">
        <is>
          <t>School of Arts &amp; Sciences</t>
        </is>
      </c>
      <c r="AM145" s="3" t="inlineStr">
        <is>
          <t>Full-time</t>
        </is>
      </c>
      <c r="AN145" s="3">
        <f>COUNTIFS(Items!$H$2:$H$5547,$H145,Items!$I$2:$I$5547,"Preprint")</f>
        <v/>
      </c>
      <c r="AO145" s="3">
        <f>COUNTIFS(Items!$H$2:$H$5547,$H145,Items!$I$2:$I$5547,"Dataset")</f>
        <v/>
      </c>
      <c r="AP145" s="3">
        <f>COUNTIFS(Items!$H$2:$H$5547,$H145,Items!$I$2:$I$5547,"Dissertation")</f>
        <v/>
      </c>
      <c r="AQ145" s="3">
        <f>COUNTIFS(Items!$H$2:$H$5547,$H145,Items!$I$2:$I$5547,"Open educational resource")</f>
        <v/>
      </c>
      <c r="AR145" s="3">
        <f>COUNTIFS(Items!$H$2:$H$5547,$H145,Items!$I$2:$I$5547,"Other")</f>
        <v/>
      </c>
      <c r="AS145" s="3">
        <f>COUNTIFS(Items!$H$2:$H$5547,$H145,Items!$S$2:$S$5547,"*OpenAlex*")</f>
        <v/>
      </c>
      <c r="AT145" s="3">
        <f>COUNTIFS(Items!$H$2:$H$5547,$H145,Items!$S$2:$S$5547,"*NIH*")</f>
        <v/>
      </c>
      <c r="AU145" s="3" t="inlineStr"/>
      <c r="AV145" s="3">
        <f>COUNTIFS(Items!$H$2:$H$5547,$H145,Items!$AE$2:$AE$5547,"Yes")</f>
        <v/>
      </c>
      <c r="AW145" s="3" t="n">
        <v>0</v>
      </c>
    </row>
    <row r="146">
      <c r="A146" s="3" t="n">
        <v>145</v>
      </c>
      <c r="B146" s="3" t="inlineStr">
        <is>
          <t>Zhou</t>
        </is>
      </c>
      <c r="C146" s="3" t="inlineStr">
        <is>
          <t>Lin</t>
        </is>
      </c>
      <c r="D146" s="3" t="inlineStr">
        <is>
          <t>Lin Zhou</t>
        </is>
      </c>
      <c r="E146" s="3" t="inlineStr">
        <is>
          <t>Professor</t>
        </is>
      </c>
      <c r="F146" s="3" t="inlineStr">
        <is>
          <t>NYC College of Technology</t>
        </is>
      </c>
      <c r="G146" s="3" t="inlineStr">
        <is>
          <t>Mathematics</t>
        </is>
      </c>
      <c r="H146" s="3" t="inlineStr">
        <is>
          <t>LZhou@citytech.cuny.edu</t>
        </is>
      </c>
      <c r="I146" s="3" t="inlineStr">
        <is>
          <t>N-602B</t>
        </is>
      </c>
      <c r="J146" s="3" t="inlineStr">
        <is>
          <t>https://www.citytech.cuny.edu/faculty/lzhou</t>
        </is>
      </c>
      <c r="K146" s="3" t="inlineStr"/>
      <c r="L146" s="3" t="b">
        <v>0</v>
      </c>
      <c r="M146" s="3" t="n"/>
      <c r="N146" s="3" t="n"/>
      <c r="O146" s="3" t="n"/>
      <c r="P146" s="3" t="n"/>
      <c r="Q146" s="3" t="inlineStr"/>
      <c r="R146" s="3" t="inlineStr"/>
      <c r="S146" s="3" t="inlineStr"/>
      <c r="T146" s="3">
        <f>COUNTIFS(Items!$H$2:$H$5547,$H146)</f>
        <v/>
      </c>
      <c r="U146" s="3">
        <f>COUNTIFS(Items!$H$2:$H$5547,$H146,Items!$I$2:$I$5547,"Journal article")</f>
        <v/>
      </c>
      <c r="V146" s="3">
        <f>COUNTIFS(Items!$H$2:$H$5547,$H146,Items!$I$2:$I$5547,"Conference paper")</f>
        <v/>
      </c>
      <c r="W146" s="3">
        <f>COUNTIFS(Items!$H$2:$H$5547,$H146,Items!$I$2:$I$5547,"Book")</f>
        <v/>
      </c>
      <c r="X146" s="3">
        <f>COUNTIFS(Items!$H$2:$H$5547,$H146,Items!$I$2:$I$5547,"Book chapter")</f>
        <v/>
      </c>
      <c r="Y146" s="3">
        <f>COUNTIFS(Items!$H$2:$H$5547,$H146,Items!$I$2:$I$5547,"Conference presentation")</f>
        <v/>
      </c>
      <c r="Z146" s="3">
        <f>COUNTIFS(Items!$H$2:$H$5547,$H146,Items!$I$2:$I$5547,"Technical report")</f>
        <v/>
      </c>
      <c r="AA146" s="3">
        <f>COUNTIFS(Items!$H$2:$H$5547,$H146,Items!$I$2:$I$5547,"Paper (venue type unclear)")</f>
        <v/>
      </c>
      <c r="AB146" s="3">
        <f>COUNTIFS(Items!$H$2:$H$5547,$H146,Items!$I$2:$I$5547,"Patent")</f>
        <v/>
      </c>
      <c r="AC146" s="3">
        <f>COUNTIFS(Items!$H$2:$H$5547,$H146,Items!$I$2:$I$5547,"Grant")</f>
        <v/>
      </c>
      <c r="AD146" s="3">
        <f>COUNTIFS(Items!$H$2:$H$5547,$H146,Items!$Q$2:$Q$5547,"&lt;&gt;")</f>
        <v/>
      </c>
      <c r="AE146" s="3">
        <f>COUNTIFS(Items!$H$2:$H$5547,$H146,Items!$S$2:$S$5547,"*Dept bio*")</f>
        <v/>
      </c>
      <c r="AF146" s="3">
        <f>COUNTIFS(Items!$H$2:$H$5547,$H146,Items!$S$2:$S$5547,"*CUNY Academic Works*")</f>
        <v/>
      </c>
      <c r="AG146" s="3">
        <f>COUNTIFS(Items!$H$2:$H$5547,$H146,Items!$S$2:$S$5547,"*ORCID*")</f>
        <v/>
      </c>
      <c r="AH146" s="3">
        <f>COUNTIFS(Items!$H$2:$H$5547,$H146,Items!$S$2:$S$5547,"*Crossref*")</f>
        <v/>
      </c>
      <c r="AI146" s="3">
        <f>COUNTIFS(Items!$H$2:$H$5547,$H146,Items!$S$2:$S$5547,"*NSF*")</f>
        <v/>
      </c>
      <c r="AJ146" s="3">
        <f>COUNTIFS(Items!$H$2:$H$5547,$H146,Items!$S$2:$S$5547,"*Google Scholar*")</f>
        <v/>
      </c>
      <c r="AK146" s="3" t="inlineStr"/>
      <c r="AL146" s="3" t="inlineStr">
        <is>
          <t>School of Arts &amp; Sciences</t>
        </is>
      </c>
      <c r="AM146" s="3" t="inlineStr">
        <is>
          <t>Full-time</t>
        </is>
      </c>
      <c r="AN146" s="3">
        <f>COUNTIFS(Items!$H$2:$H$5547,$H146,Items!$I$2:$I$5547,"Preprint")</f>
        <v/>
      </c>
      <c r="AO146" s="3">
        <f>COUNTIFS(Items!$H$2:$H$5547,$H146,Items!$I$2:$I$5547,"Dataset")</f>
        <v/>
      </c>
      <c r="AP146" s="3">
        <f>COUNTIFS(Items!$H$2:$H$5547,$H146,Items!$I$2:$I$5547,"Dissertation")</f>
        <v/>
      </c>
      <c r="AQ146" s="3">
        <f>COUNTIFS(Items!$H$2:$H$5547,$H146,Items!$I$2:$I$5547,"Open educational resource")</f>
        <v/>
      </c>
      <c r="AR146" s="3">
        <f>COUNTIFS(Items!$H$2:$H$5547,$H146,Items!$I$2:$I$5547,"Other")</f>
        <v/>
      </c>
      <c r="AS146" s="3">
        <f>COUNTIFS(Items!$H$2:$H$5547,$H146,Items!$S$2:$S$5547,"*OpenAlex*")</f>
        <v/>
      </c>
      <c r="AT146" s="3">
        <f>COUNTIFS(Items!$H$2:$H$5547,$H146,Items!$S$2:$S$5547,"*NIH*")</f>
        <v/>
      </c>
      <c r="AU146" s="3" t="inlineStr"/>
      <c r="AV146" s="3">
        <f>COUNTIFS(Items!$H$2:$H$5547,$H146,Items!$AE$2:$AE$5547,"Yes")</f>
        <v/>
      </c>
      <c r="AW146" s="3" t="n">
        <v>0</v>
      </c>
    </row>
    <row r="147">
      <c r="A147" s="3" t="n">
        <v>146</v>
      </c>
      <c r="B147" s="3" t="inlineStr">
        <is>
          <t>Acquaviva</t>
        </is>
      </c>
      <c r="C147" s="3" t="inlineStr">
        <is>
          <t>Viviana</t>
        </is>
      </c>
      <c r="D147" s="3" t="inlineStr">
        <is>
          <t>Viviana Acquaviva</t>
        </is>
      </c>
      <c r="E147" s="3" t="inlineStr">
        <is>
          <t>Professor</t>
        </is>
      </c>
      <c r="F147" s="3" t="inlineStr">
        <is>
          <t>NYC College of Technology</t>
        </is>
      </c>
      <c r="G147" s="3" t="inlineStr">
        <is>
          <t>Physics</t>
        </is>
      </c>
      <c r="H147" s="3" t="inlineStr">
        <is>
          <t>VAcquaviva@citytech.cuny.edu</t>
        </is>
      </c>
      <c r="I147" s="3" t="inlineStr">
        <is>
          <t>N-828</t>
        </is>
      </c>
      <c r="J147" s="3" t="inlineStr">
        <is>
          <t>https://www.citytech.cuny.edu/faculty/vacquaviva</t>
        </is>
      </c>
      <c r="K147" s="3" t="inlineStr"/>
      <c r="L147" s="3" t="b">
        <v>0</v>
      </c>
      <c r="M147" s="3" t="n"/>
      <c r="N147" s="3" t="n"/>
      <c r="O147" s="3" t="n"/>
      <c r="P147" s="3" t="n"/>
      <c r="Q147" s="3" t="inlineStr"/>
      <c r="R147" s="3" t="inlineStr"/>
      <c r="S147" s="3" t="inlineStr"/>
      <c r="T147" s="3">
        <f>COUNTIFS(Items!$H$2:$H$5547,$H147)</f>
        <v/>
      </c>
      <c r="U147" s="3">
        <f>COUNTIFS(Items!$H$2:$H$5547,$H147,Items!$I$2:$I$5547,"Journal article")</f>
        <v/>
      </c>
      <c r="V147" s="3">
        <f>COUNTIFS(Items!$H$2:$H$5547,$H147,Items!$I$2:$I$5547,"Conference paper")</f>
        <v/>
      </c>
      <c r="W147" s="3">
        <f>COUNTIFS(Items!$H$2:$H$5547,$H147,Items!$I$2:$I$5547,"Book")</f>
        <v/>
      </c>
      <c r="X147" s="3">
        <f>COUNTIFS(Items!$H$2:$H$5547,$H147,Items!$I$2:$I$5547,"Book chapter")</f>
        <v/>
      </c>
      <c r="Y147" s="3">
        <f>COUNTIFS(Items!$H$2:$H$5547,$H147,Items!$I$2:$I$5547,"Conference presentation")</f>
        <v/>
      </c>
      <c r="Z147" s="3">
        <f>COUNTIFS(Items!$H$2:$H$5547,$H147,Items!$I$2:$I$5547,"Technical report")</f>
        <v/>
      </c>
      <c r="AA147" s="3">
        <f>COUNTIFS(Items!$H$2:$H$5547,$H147,Items!$I$2:$I$5547,"Paper (venue type unclear)")</f>
        <v/>
      </c>
      <c r="AB147" s="3">
        <f>COUNTIFS(Items!$H$2:$H$5547,$H147,Items!$I$2:$I$5547,"Patent")</f>
        <v/>
      </c>
      <c r="AC147" s="3">
        <f>COUNTIFS(Items!$H$2:$H$5547,$H147,Items!$I$2:$I$5547,"Grant")</f>
        <v/>
      </c>
      <c r="AD147" s="3">
        <f>COUNTIFS(Items!$H$2:$H$5547,$H147,Items!$Q$2:$Q$5547,"&lt;&gt;")</f>
        <v/>
      </c>
      <c r="AE147" s="3">
        <f>COUNTIFS(Items!$H$2:$H$5547,$H147,Items!$S$2:$S$5547,"*Dept bio*")</f>
        <v/>
      </c>
      <c r="AF147" s="3">
        <f>COUNTIFS(Items!$H$2:$H$5547,$H147,Items!$S$2:$S$5547,"*CUNY Academic Works*")</f>
        <v/>
      </c>
      <c r="AG147" s="3">
        <f>COUNTIFS(Items!$H$2:$H$5547,$H147,Items!$S$2:$S$5547,"*ORCID*")</f>
        <v/>
      </c>
      <c r="AH147" s="3">
        <f>COUNTIFS(Items!$H$2:$H$5547,$H147,Items!$S$2:$S$5547,"*Crossref*")</f>
        <v/>
      </c>
      <c r="AI147" s="3">
        <f>COUNTIFS(Items!$H$2:$H$5547,$H147,Items!$S$2:$S$5547,"*NSF*")</f>
        <v/>
      </c>
      <c r="AJ147" s="3">
        <f>COUNTIFS(Items!$H$2:$H$5547,$H147,Items!$S$2:$S$5547,"*Google Scholar*")</f>
        <v/>
      </c>
      <c r="AK147" s="3" t="inlineStr"/>
      <c r="AL147" s="3" t="inlineStr">
        <is>
          <t>School of Arts &amp; Sciences</t>
        </is>
      </c>
      <c r="AM147" s="3" t="inlineStr">
        <is>
          <t>Full-time</t>
        </is>
      </c>
      <c r="AN147" s="3">
        <f>COUNTIFS(Items!$H$2:$H$5547,$H147,Items!$I$2:$I$5547,"Preprint")</f>
        <v/>
      </c>
      <c r="AO147" s="3">
        <f>COUNTIFS(Items!$H$2:$H$5547,$H147,Items!$I$2:$I$5547,"Dataset")</f>
        <v/>
      </c>
      <c r="AP147" s="3">
        <f>COUNTIFS(Items!$H$2:$H$5547,$H147,Items!$I$2:$I$5547,"Dissertation")</f>
        <v/>
      </c>
      <c r="AQ147" s="3">
        <f>COUNTIFS(Items!$H$2:$H$5547,$H147,Items!$I$2:$I$5547,"Open educational resource")</f>
        <v/>
      </c>
      <c r="AR147" s="3">
        <f>COUNTIFS(Items!$H$2:$H$5547,$H147,Items!$I$2:$I$5547,"Other")</f>
        <v/>
      </c>
      <c r="AS147" s="3">
        <f>COUNTIFS(Items!$H$2:$H$5547,$H147,Items!$S$2:$S$5547,"*OpenAlex*")</f>
        <v/>
      </c>
      <c r="AT147" s="3">
        <f>COUNTIFS(Items!$H$2:$H$5547,$H147,Items!$S$2:$S$5547,"*NIH*")</f>
        <v/>
      </c>
      <c r="AU147" s="3" t="inlineStr">
        <is>
          <t>Core AI expert</t>
        </is>
      </c>
      <c r="AV147" s="3">
        <f>COUNTIFS(Items!$H$2:$H$5547,$H147,Items!$AE$2:$AE$5547,"Yes")</f>
        <v/>
      </c>
      <c r="AW147" s="3" t="n">
        <v>4</v>
      </c>
    </row>
    <row r="148">
      <c r="A148" s="3" t="n">
        <v>147</v>
      </c>
      <c r="B148" s="3" t="inlineStr">
        <is>
          <t>Berman</t>
        </is>
      </c>
      <c r="C148" s="3" t="inlineStr">
        <is>
          <t>Oleg</t>
        </is>
      </c>
      <c r="D148" s="3" t="inlineStr">
        <is>
          <t>Oleg Berman</t>
        </is>
      </c>
      <c r="E148" s="3" t="inlineStr">
        <is>
          <t>Professor</t>
        </is>
      </c>
      <c r="F148" s="3" t="inlineStr">
        <is>
          <t>NYC College of Technology</t>
        </is>
      </c>
      <c r="G148" s="3" t="inlineStr">
        <is>
          <t>Physics</t>
        </is>
      </c>
      <c r="H148" s="3" t="inlineStr">
        <is>
          <t>OBerman@citytech.cuny.edu</t>
        </is>
      </c>
      <c r="I148" s="3" t="inlineStr">
        <is>
          <t>N-802A</t>
        </is>
      </c>
      <c r="J148" s="3" t="inlineStr">
        <is>
          <t>https://www.citytech.cuny.edu/faculty/oberman</t>
        </is>
      </c>
      <c r="K148" s="3" t="inlineStr"/>
      <c r="L148" s="3" t="b">
        <v>0</v>
      </c>
      <c r="M148" s="3" t="n"/>
      <c r="N148" s="3" t="n"/>
      <c r="O148" s="3" t="n"/>
      <c r="P148" s="3" t="n"/>
      <c r="Q148" s="3" t="inlineStr"/>
      <c r="R148" s="3" t="inlineStr"/>
      <c r="S148" s="3" t="inlineStr"/>
      <c r="T148" s="3">
        <f>COUNTIFS(Items!$H$2:$H$5547,$H148)</f>
        <v/>
      </c>
      <c r="U148" s="3">
        <f>COUNTIFS(Items!$H$2:$H$5547,$H148,Items!$I$2:$I$5547,"Journal article")</f>
        <v/>
      </c>
      <c r="V148" s="3">
        <f>COUNTIFS(Items!$H$2:$H$5547,$H148,Items!$I$2:$I$5547,"Conference paper")</f>
        <v/>
      </c>
      <c r="W148" s="3">
        <f>COUNTIFS(Items!$H$2:$H$5547,$H148,Items!$I$2:$I$5547,"Book")</f>
        <v/>
      </c>
      <c r="X148" s="3">
        <f>COUNTIFS(Items!$H$2:$H$5547,$H148,Items!$I$2:$I$5547,"Book chapter")</f>
        <v/>
      </c>
      <c r="Y148" s="3">
        <f>COUNTIFS(Items!$H$2:$H$5547,$H148,Items!$I$2:$I$5547,"Conference presentation")</f>
        <v/>
      </c>
      <c r="Z148" s="3">
        <f>COUNTIFS(Items!$H$2:$H$5547,$H148,Items!$I$2:$I$5547,"Technical report")</f>
        <v/>
      </c>
      <c r="AA148" s="3">
        <f>COUNTIFS(Items!$H$2:$H$5547,$H148,Items!$I$2:$I$5547,"Paper (venue type unclear)")</f>
        <v/>
      </c>
      <c r="AB148" s="3">
        <f>COUNTIFS(Items!$H$2:$H$5547,$H148,Items!$I$2:$I$5547,"Patent")</f>
        <v/>
      </c>
      <c r="AC148" s="3">
        <f>COUNTIFS(Items!$H$2:$H$5547,$H148,Items!$I$2:$I$5547,"Grant")</f>
        <v/>
      </c>
      <c r="AD148" s="3">
        <f>COUNTIFS(Items!$H$2:$H$5547,$H148,Items!$Q$2:$Q$5547,"&lt;&gt;")</f>
        <v/>
      </c>
      <c r="AE148" s="3">
        <f>COUNTIFS(Items!$H$2:$H$5547,$H148,Items!$S$2:$S$5547,"*Dept bio*")</f>
        <v/>
      </c>
      <c r="AF148" s="3">
        <f>COUNTIFS(Items!$H$2:$H$5547,$H148,Items!$S$2:$S$5547,"*CUNY Academic Works*")</f>
        <v/>
      </c>
      <c r="AG148" s="3">
        <f>COUNTIFS(Items!$H$2:$H$5547,$H148,Items!$S$2:$S$5547,"*ORCID*")</f>
        <v/>
      </c>
      <c r="AH148" s="3">
        <f>COUNTIFS(Items!$H$2:$H$5547,$H148,Items!$S$2:$S$5547,"*Crossref*")</f>
        <v/>
      </c>
      <c r="AI148" s="3">
        <f>COUNTIFS(Items!$H$2:$H$5547,$H148,Items!$S$2:$S$5547,"*NSF*")</f>
        <v/>
      </c>
      <c r="AJ148" s="3">
        <f>COUNTIFS(Items!$H$2:$H$5547,$H148,Items!$S$2:$S$5547,"*Google Scholar*")</f>
        <v/>
      </c>
      <c r="AK148" s="3" t="inlineStr"/>
      <c r="AL148" s="3" t="inlineStr">
        <is>
          <t>School of Arts &amp; Sciences</t>
        </is>
      </c>
      <c r="AM148" s="3" t="inlineStr">
        <is>
          <t>Full-time</t>
        </is>
      </c>
      <c r="AN148" s="3">
        <f>COUNTIFS(Items!$H$2:$H$5547,$H148,Items!$I$2:$I$5547,"Preprint")</f>
        <v/>
      </c>
      <c r="AO148" s="3">
        <f>COUNTIFS(Items!$H$2:$H$5547,$H148,Items!$I$2:$I$5547,"Dataset")</f>
        <v/>
      </c>
      <c r="AP148" s="3">
        <f>COUNTIFS(Items!$H$2:$H$5547,$H148,Items!$I$2:$I$5547,"Dissertation")</f>
        <v/>
      </c>
      <c r="AQ148" s="3">
        <f>COUNTIFS(Items!$H$2:$H$5547,$H148,Items!$I$2:$I$5547,"Open educational resource")</f>
        <v/>
      </c>
      <c r="AR148" s="3">
        <f>COUNTIFS(Items!$H$2:$H$5547,$H148,Items!$I$2:$I$5547,"Other")</f>
        <v/>
      </c>
      <c r="AS148" s="3">
        <f>COUNTIFS(Items!$H$2:$H$5547,$H148,Items!$S$2:$S$5547,"*OpenAlex*")</f>
        <v/>
      </c>
      <c r="AT148" s="3">
        <f>COUNTIFS(Items!$H$2:$H$5547,$H148,Items!$S$2:$S$5547,"*NIH*")</f>
        <v/>
      </c>
      <c r="AU148" s="3" t="inlineStr"/>
      <c r="AV148" s="3">
        <f>COUNTIFS(Items!$H$2:$H$5547,$H148,Items!$AE$2:$AE$5547,"Yes")</f>
        <v/>
      </c>
      <c r="AW148" s="3" t="n">
        <v>0</v>
      </c>
    </row>
    <row r="149">
      <c r="A149" s="3" t="n">
        <v>148</v>
      </c>
      <c r="B149" s="3" t="inlineStr">
        <is>
          <t>Dorogan</t>
        </is>
      </c>
      <c r="C149" s="3" t="inlineStr">
        <is>
          <t>Vitaliy</t>
        </is>
      </c>
      <c r="D149" s="3" t="inlineStr">
        <is>
          <t>Vitaliy Dorogan</t>
        </is>
      </c>
      <c r="E149" s="3" t="inlineStr">
        <is>
          <t>Assistant Professor</t>
        </is>
      </c>
      <c r="F149" s="3" t="inlineStr">
        <is>
          <t>NYC College of Technology</t>
        </is>
      </c>
      <c r="G149" s="3" t="inlineStr">
        <is>
          <t>Physics</t>
        </is>
      </c>
      <c r="H149" s="3" t="inlineStr">
        <is>
          <t>VITALIY.DOROGAN88@CITYTECH.CUNY.EDU</t>
        </is>
      </c>
      <c r="I149" s="3" t="inlineStr">
        <is>
          <t>N-802A</t>
        </is>
      </c>
      <c r="J149" s="3" t="inlineStr">
        <is>
          <t>https://www.citytech.cuny.edu/faculty/vitaliy.dorogan88</t>
        </is>
      </c>
      <c r="K149" s="3" t="inlineStr"/>
      <c r="L149" s="3" t="b">
        <v>0</v>
      </c>
      <c r="M149" s="3" t="n"/>
      <c r="N149" s="3" t="n"/>
      <c r="O149" s="3" t="n"/>
      <c r="P149" s="3" t="n"/>
      <c r="Q149" s="3" t="inlineStr"/>
      <c r="R149" s="3" t="inlineStr"/>
      <c r="S149" s="3" t="inlineStr"/>
      <c r="T149" s="3">
        <f>COUNTIFS(Items!$H$2:$H$5547,$H149)</f>
        <v/>
      </c>
      <c r="U149" s="3">
        <f>COUNTIFS(Items!$H$2:$H$5547,$H149,Items!$I$2:$I$5547,"Journal article")</f>
        <v/>
      </c>
      <c r="V149" s="3">
        <f>COUNTIFS(Items!$H$2:$H$5547,$H149,Items!$I$2:$I$5547,"Conference paper")</f>
        <v/>
      </c>
      <c r="W149" s="3">
        <f>COUNTIFS(Items!$H$2:$H$5547,$H149,Items!$I$2:$I$5547,"Book")</f>
        <v/>
      </c>
      <c r="X149" s="3">
        <f>COUNTIFS(Items!$H$2:$H$5547,$H149,Items!$I$2:$I$5547,"Book chapter")</f>
        <v/>
      </c>
      <c r="Y149" s="3">
        <f>COUNTIFS(Items!$H$2:$H$5547,$H149,Items!$I$2:$I$5547,"Conference presentation")</f>
        <v/>
      </c>
      <c r="Z149" s="3">
        <f>COUNTIFS(Items!$H$2:$H$5547,$H149,Items!$I$2:$I$5547,"Technical report")</f>
        <v/>
      </c>
      <c r="AA149" s="3">
        <f>COUNTIFS(Items!$H$2:$H$5547,$H149,Items!$I$2:$I$5547,"Paper (venue type unclear)")</f>
        <v/>
      </c>
      <c r="AB149" s="3">
        <f>COUNTIFS(Items!$H$2:$H$5547,$H149,Items!$I$2:$I$5547,"Patent")</f>
        <v/>
      </c>
      <c r="AC149" s="3">
        <f>COUNTIFS(Items!$H$2:$H$5547,$H149,Items!$I$2:$I$5547,"Grant")</f>
        <v/>
      </c>
      <c r="AD149" s="3">
        <f>COUNTIFS(Items!$H$2:$H$5547,$H149,Items!$Q$2:$Q$5547,"&lt;&gt;")</f>
        <v/>
      </c>
      <c r="AE149" s="3">
        <f>COUNTIFS(Items!$H$2:$H$5547,$H149,Items!$S$2:$S$5547,"*Dept bio*")</f>
        <v/>
      </c>
      <c r="AF149" s="3">
        <f>COUNTIFS(Items!$H$2:$H$5547,$H149,Items!$S$2:$S$5547,"*CUNY Academic Works*")</f>
        <v/>
      </c>
      <c r="AG149" s="3">
        <f>COUNTIFS(Items!$H$2:$H$5547,$H149,Items!$S$2:$S$5547,"*ORCID*")</f>
        <v/>
      </c>
      <c r="AH149" s="3">
        <f>COUNTIFS(Items!$H$2:$H$5547,$H149,Items!$S$2:$S$5547,"*Crossref*")</f>
        <v/>
      </c>
      <c r="AI149" s="3">
        <f>COUNTIFS(Items!$H$2:$H$5547,$H149,Items!$S$2:$S$5547,"*NSF*")</f>
        <v/>
      </c>
      <c r="AJ149" s="3">
        <f>COUNTIFS(Items!$H$2:$H$5547,$H149,Items!$S$2:$S$5547,"*Google Scholar*")</f>
        <v/>
      </c>
      <c r="AK149" s="3" t="inlineStr"/>
      <c r="AL149" s="3" t="inlineStr">
        <is>
          <t>School of Arts &amp; Sciences</t>
        </is>
      </c>
      <c r="AM149" s="3" t="inlineStr">
        <is>
          <t>Full-time</t>
        </is>
      </c>
      <c r="AN149" s="3">
        <f>COUNTIFS(Items!$H$2:$H$5547,$H149,Items!$I$2:$I$5547,"Preprint")</f>
        <v/>
      </c>
      <c r="AO149" s="3">
        <f>COUNTIFS(Items!$H$2:$H$5547,$H149,Items!$I$2:$I$5547,"Dataset")</f>
        <v/>
      </c>
      <c r="AP149" s="3">
        <f>COUNTIFS(Items!$H$2:$H$5547,$H149,Items!$I$2:$I$5547,"Dissertation")</f>
        <v/>
      </c>
      <c r="AQ149" s="3">
        <f>COUNTIFS(Items!$H$2:$H$5547,$H149,Items!$I$2:$I$5547,"Open educational resource")</f>
        <v/>
      </c>
      <c r="AR149" s="3">
        <f>COUNTIFS(Items!$H$2:$H$5547,$H149,Items!$I$2:$I$5547,"Other")</f>
        <v/>
      </c>
      <c r="AS149" s="3">
        <f>COUNTIFS(Items!$H$2:$H$5547,$H149,Items!$S$2:$S$5547,"*OpenAlex*")</f>
        <v/>
      </c>
      <c r="AT149" s="3">
        <f>COUNTIFS(Items!$H$2:$H$5547,$H149,Items!$S$2:$S$5547,"*NIH*")</f>
        <v/>
      </c>
      <c r="AU149" s="3" t="inlineStr"/>
      <c r="AV149" s="3">
        <f>COUNTIFS(Items!$H$2:$H$5547,$H149,Items!$AE$2:$AE$5547,"Yes")</f>
        <v/>
      </c>
      <c r="AW149" s="3" t="n">
        <v>0</v>
      </c>
    </row>
    <row r="150">
      <c r="A150" s="3" t="n">
        <v>149</v>
      </c>
      <c r="B150" s="3" t="inlineStr">
        <is>
          <t>Ferroglia</t>
        </is>
      </c>
      <c r="C150" s="3" t="inlineStr">
        <is>
          <t>Andrea</t>
        </is>
      </c>
      <c r="D150" s="3" t="inlineStr">
        <is>
          <t>Andrea Ferroglia</t>
        </is>
      </c>
      <c r="E150" s="3" t="inlineStr">
        <is>
          <t>Professor</t>
        </is>
      </c>
      <c r="F150" s="3" t="inlineStr">
        <is>
          <t>NYC College of Technology</t>
        </is>
      </c>
      <c r="G150" s="3" t="inlineStr">
        <is>
          <t>Physics</t>
        </is>
      </c>
      <c r="H150" s="3" t="inlineStr">
        <is>
          <t>AFerroglia@citytech.cuny.edu</t>
        </is>
      </c>
      <c r="I150" s="3" t="inlineStr">
        <is>
          <t>N-811</t>
        </is>
      </c>
      <c r="J150" s="3" t="inlineStr">
        <is>
          <t>https://www.citytech.cuny.edu/faculty/aferroglia</t>
        </is>
      </c>
      <c r="K150" s="3" t="inlineStr"/>
      <c r="L150" s="3" t="b">
        <v>0</v>
      </c>
      <c r="M150" s="3" t="n"/>
      <c r="N150" s="3" t="n"/>
      <c r="O150" s="3" t="n"/>
      <c r="P150" s="3" t="n"/>
      <c r="Q150" s="3" t="inlineStr"/>
      <c r="R150" s="3" t="inlineStr"/>
      <c r="S150" s="3" t="inlineStr"/>
      <c r="T150" s="3">
        <f>COUNTIFS(Items!$H$2:$H$5547,$H150)</f>
        <v/>
      </c>
      <c r="U150" s="3">
        <f>COUNTIFS(Items!$H$2:$H$5547,$H150,Items!$I$2:$I$5547,"Journal article")</f>
        <v/>
      </c>
      <c r="V150" s="3">
        <f>COUNTIFS(Items!$H$2:$H$5547,$H150,Items!$I$2:$I$5547,"Conference paper")</f>
        <v/>
      </c>
      <c r="W150" s="3">
        <f>COUNTIFS(Items!$H$2:$H$5547,$H150,Items!$I$2:$I$5547,"Book")</f>
        <v/>
      </c>
      <c r="X150" s="3">
        <f>COUNTIFS(Items!$H$2:$H$5547,$H150,Items!$I$2:$I$5547,"Book chapter")</f>
        <v/>
      </c>
      <c r="Y150" s="3">
        <f>COUNTIFS(Items!$H$2:$H$5547,$H150,Items!$I$2:$I$5547,"Conference presentation")</f>
        <v/>
      </c>
      <c r="Z150" s="3">
        <f>COUNTIFS(Items!$H$2:$H$5547,$H150,Items!$I$2:$I$5547,"Technical report")</f>
        <v/>
      </c>
      <c r="AA150" s="3">
        <f>COUNTIFS(Items!$H$2:$H$5547,$H150,Items!$I$2:$I$5547,"Paper (venue type unclear)")</f>
        <v/>
      </c>
      <c r="AB150" s="3">
        <f>COUNTIFS(Items!$H$2:$H$5547,$H150,Items!$I$2:$I$5547,"Patent")</f>
        <v/>
      </c>
      <c r="AC150" s="3">
        <f>COUNTIFS(Items!$H$2:$H$5547,$H150,Items!$I$2:$I$5547,"Grant")</f>
        <v/>
      </c>
      <c r="AD150" s="3">
        <f>COUNTIFS(Items!$H$2:$H$5547,$H150,Items!$Q$2:$Q$5547,"&lt;&gt;")</f>
        <v/>
      </c>
      <c r="AE150" s="3">
        <f>COUNTIFS(Items!$H$2:$H$5547,$H150,Items!$S$2:$S$5547,"*Dept bio*")</f>
        <v/>
      </c>
      <c r="AF150" s="3">
        <f>COUNTIFS(Items!$H$2:$H$5547,$H150,Items!$S$2:$S$5547,"*CUNY Academic Works*")</f>
        <v/>
      </c>
      <c r="AG150" s="3">
        <f>COUNTIFS(Items!$H$2:$H$5547,$H150,Items!$S$2:$S$5547,"*ORCID*")</f>
        <v/>
      </c>
      <c r="AH150" s="3">
        <f>COUNTIFS(Items!$H$2:$H$5547,$H150,Items!$S$2:$S$5547,"*Crossref*")</f>
        <v/>
      </c>
      <c r="AI150" s="3">
        <f>COUNTIFS(Items!$H$2:$H$5547,$H150,Items!$S$2:$S$5547,"*NSF*")</f>
        <v/>
      </c>
      <c r="AJ150" s="3">
        <f>COUNTIFS(Items!$H$2:$H$5547,$H150,Items!$S$2:$S$5547,"*Google Scholar*")</f>
        <v/>
      </c>
      <c r="AK150" s="3" t="inlineStr"/>
      <c r="AL150" s="3" t="inlineStr">
        <is>
          <t>School of Arts &amp; Sciences</t>
        </is>
      </c>
      <c r="AM150" s="3" t="inlineStr">
        <is>
          <t>Full-time</t>
        </is>
      </c>
      <c r="AN150" s="3">
        <f>COUNTIFS(Items!$H$2:$H$5547,$H150,Items!$I$2:$I$5547,"Preprint")</f>
        <v/>
      </c>
      <c r="AO150" s="3">
        <f>COUNTIFS(Items!$H$2:$H$5547,$H150,Items!$I$2:$I$5547,"Dataset")</f>
        <v/>
      </c>
      <c r="AP150" s="3">
        <f>COUNTIFS(Items!$H$2:$H$5547,$H150,Items!$I$2:$I$5547,"Dissertation")</f>
        <v/>
      </c>
      <c r="AQ150" s="3">
        <f>COUNTIFS(Items!$H$2:$H$5547,$H150,Items!$I$2:$I$5547,"Open educational resource")</f>
        <v/>
      </c>
      <c r="AR150" s="3">
        <f>COUNTIFS(Items!$H$2:$H$5547,$H150,Items!$I$2:$I$5547,"Other")</f>
        <v/>
      </c>
      <c r="AS150" s="3">
        <f>COUNTIFS(Items!$H$2:$H$5547,$H150,Items!$S$2:$S$5547,"*OpenAlex*")</f>
        <v/>
      </c>
      <c r="AT150" s="3">
        <f>COUNTIFS(Items!$H$2:$H$5547,$H150,Items!$S$2:$S$5547,"*NIH*")</f>
        <v/>
      </c>
      <c r="AU150" s="3" t="inlineStr"/>
      <c r="AV150" s="3">
        <f>COUNTIFS(Items!$H$2:$H$5547,$H150,Items!$AE$2:$AE$5547,"Yes")</f>
        <v/>
      </c>
      <c r="AW150" s="3" t="n">
        <v>0</v>
      </c>
    </row>
    <row r="151">
      <c r="A151" s="3" t="n">
        <v>150</v>
      </c>
      <c r="B151" s="3" t="inlineStr">
        <is>
          <t>Gelman</t>
        </is>
      </c>
      <c r="C151" s="3" t="inlineStr">
        <is>
          <t>Boris</t>
        </is>
      </c>
      <c r="D151" s="3" t="inlineStr">
        <is>
          <t>Boris Gelman</t>
        </is>
      </c>
      <c r="E151" s="3" t="inlineStr">
        <is>
          <t>Associate Professor</t>
        </is>
      </c>
      <c r="F151" s="3" t="inlineStr">
        <is>
          <t>NYC College of Technology</t>
        </is>
      </c>
      <c r="G151" s="3" t="inlineStr">
        <is>
          <t>Physics</t>
        </is>
      </c>
      <c r="H151" s="3" t="inlineStr">
        <is>
          <t>BGelman@citytech.cuny.edu</t>
        </is>
      </c>
      <c r="I151" s="3" t="inlineStr">
        <is>
          <t>N-828</t>
        </is>
      </c>
      <c r="J151" s="3" t="inlineStr">
        <is>
          <t>https://www.citytech.cuny.edu/faculty/bgelman</t>
        </is>
      </c>
      <c r="K151" s="3" t="inlineStr"/>
      <c r="L151" s="3" t="b">
        <v>0</v>
      </c>
      <c r="M151" s="3" t="n"/>
      <c r="N151" s="3" t="n"/>
      <c r="O151" s="3" t="n"/>
      <c r="P151" s="3" t="n"/>
      <c r="Q151" s="3" t="inlineStr"/>
      <c r="R151" s="3" t="inlineStr"/>
      <c r="S151" s="3" t="inlineStr"/>
      <c r="T151" s="3">
        <f>COUNTIFS(Items!$H$2:$H$5547,$H151)</f>
        <v/>
      </c>
      <c r="U151" s="3">
        <f>COUNTIFS(Items!$H$2:$H$5547,$H151,Items!$I$2:$I$5547,"Journal article")</f>
        <v/>
      </c>
      <c r="V151" s="3">
        <f>COUNTIFS(Items!$H$2:$H$5547,$H151,Items!$I$2:$I$5547,"Conference paper")</f>
        <v/>
      </c>
      <c r="W151" s="3">
        <f>COUNTIFS(Items!$H$2:$H$5547,$H151,Items!$I$2:$I$5547,"Book")</f>
        <v/>
      </c>
      <c r="X151" s="3">
        <f>COUNTIFS(Items!$H$2:$H$5547,$H151,Items!$I$2:$I$5547,"Book chapter")</f>
        <v/>
      </c>
      <c r="Y151" s="3">
        <f>COUNTIFS(Items!$H$2:$H$5547,$H151,Items!$I$2:$I$5547,"Conference presentation")</f>
        <v/>
      </c>
      <c r="Z151" s="3">
        <f>COUNTIFS(Items!$H$2:$H$5547,$H151,Items!$I$2:$I$5547,"Technical report")</f>
        <v/>
      </c>
      <c r="AA151" s="3">
        <f>COUNTIFS(Items!$H$2:$H$5547,$H151,Items!$I$2:$I$5547,"Paper (venue type unclear)")</f>
        <v/>
      </c>
      <c r="AB151" s="3">
        <f>COUNTIFS(Items!$H$2:$H$5547,$H151,Items!$I$2:$I$5547,"Patent")</f>
        <v/>
      </c>
      <c r="AC151" s="3">
        <f>COUNTIFS(Items!$H$2:$H$5547,$H151,Items!$I$2:$I$5547,"Grant")</f>
        <v/>
      </c>
      <c r="AD151" s="3">
        <f>COUNTIFS(Items!$H$2:$H$5547,$H151,Items!$Q$2:$Q$5547,"&lt;&gt;")</f>
        <v/>
      </c>
      <c r="AE151" s="3">
        <f>COUNTIFS(Items!$H$2:$H$5547,$H151,Items!$S$2:$S$5547,"*Dept bio*")</f>
        <v/>
      </c>
      <c r="AF151" s="3">
        <f>COUNTIFS(Items!$H$2:$H$5547,$H151,Items!$S$2:$S$5547,"*CUNY Academic Works*")</f>
        <v/>
      </c>
      <c r="AG151" s="3">
        <f>COUNTIFS(Items!$H$2:$H$5547,$H151,Items!$S$2:$S$5547,"*ORCID*")</f>
        <v/>
      </c>
      <c r="AH151" s="3">
        <f>COUNTIFS(Items!$H$2:$H$5547,$H151,Items!$S$2:$S$5547,"*Crossref*")</f>
        <v/>
      </c>
      <c r="AI151" s="3">
        <f>COUNTIFS(Items!$H$2:$H$5547,$H151,Items!$S$2:$S$5547,"*NSF*")</f>
        <v/>
      </c>
      <c r="AJ151" s="3">
        <f>COUNTIFS(Items!$H$2:$H$5547,$H151,Items!$S$2:$S$5547,"*Google Scholar*")</f>
        <v/>
      </c>
      <c r="AK151" s="3" t="inlineStr"/>
      <c r="AL151" s="3" t="inlineStr">
        <is>
          <t>School of Arts &amp; Sciences</t>
        </is>
      </c>
      <c r="AM151" s="3" t="inlineStr">
        <is>
          <t>Full-time</t>
        </is>
      </c>
      <c r="AN151" s="3">
        <f>COUNTIFS(Items!$H$2:$H$5547,$H151,Items!$I$2:$I$5547,"Preprint")</f>
        <v/>
      </c>
      <c r="AO151" s="3">
        <f>COUNTIFS(Items!$H$2:$H$5547,$H151,Items!$I$2:$I$5547,"Dataset")</f>
        <v/>
      </c>
      <c r="AP151" s="3">
        <f>COUNTIFS(Items!$H$2:$H$5547,$H151,Items!$I$2:$I$5547,"Dissertation")</f>
        <v/>
      </c>
      <c r="AQ151" s="3">
        <f>COUNTIFS(Items!$H$2:$H$5547,$H151,Items!$I$2:$I$5547,"Open educational resource")</f>
        <v/>
      </c>
      <c r="AR151" s="3">
        <f>COUNTIFS(Items!$H$2:$H$5547,$H151,Items!$I$2:$I$5547,"Other")</f>
        <v/>
      </c>
      <c r="AS151" s="3">
        <f>COUNTIFS(Items!$H$2:$H$5547,$H151,Items!$S$2:$S$5547,"*OpenAlex*")</f>
        <v/>
      </c>
      <c r="AT151" s="3">
        <f>COUNTIFS(Items!$H$2:$H$5547,$H151,Items!$S$2:$S$5547,"*NIH*")</f>
        <v/>
      </c>
      <c r="AU151" s="3" t="inlineStr"/>
      <c r="AV151" s="3">
        <f>COUNTIFS(Items!$H$2:$H$5547,$H151,Items!$AE$2:$AE$5547,"Yes")</f>
        <v/>
      </c>
      <c r="AW151" s="3" t="n">
        <v>0</v>
      </c>
    </row>
    <row r="152">
      <c r="A152" s="3" t="n">
        <v>151</v>
      </c>
      <c r="B152" s="3" t="inlineStr">
        <is>
          <t>Kezerashvili</t>
        </is>
      </c>
      <c r="C152" s="3" t="inlineStr">
        <is>
          <t>Roman</t>
        </is>
      </c>
      <c r="D152" s="3" t="inlineStr">
        <is>
          <t>Roman Kezerashvili</t>
        </is>
      </c>
      <c r="E152" s="3" t="inlineStr">
        <is>
          <t>Professor</t>
        </is>
      </c>
      <c r="F152" s="3" t="inlineStr">
        <is>
          <t>NYC College of Technology</t>
        </is>
      </c>
      <c r="G152" s="3" t="inlineStr">
        <is>
          <t>Physics</t>
        </is>
      </c>
      <c r="H152" s="3" t="inlineStr">
        <is>
          <t>RKezerashvili@citytech.cuny.edu</t>
        </is>
      </c>
      <c r="I152" s="3" t="inlineStr">
        <is>
          <t>N-810A</t>
        </is>
      </c>
      <c r="J152" s="3" t="inlineStr">
        <is>
          <t>https://www.citytech.cuny.edu/faculty/rkezerashvili</t>
        </is>
      </c>
      <c r="K152" s="3" t="inlineStr"/>
      <c r="L152" s="3" t="b">
        <v>0</v>
      </c>
      <c r="M152" s="3" t="n"/>
      <c r="N152" s="3" t="n"/>
      <c r="O152" s="3" t="n"/>
      <c r="P152" s="3" t="n"/>
      <c r="Q152" s="3" t="inlineStr"/>
      <c r="R152" s="3" t="inlineStr"/>
      <c r="S152" s="3" t="inlineStr"/>
      <c r="T152" s="3">
        <f>COUNTIFS(Items!$H$2:$H$5547,$H152)</f>
        <v/>
      </c>
      <c r="U152" s="3">
        <f>COUNTIFS(Items!$H$2:$H$5547,$H152,Items!$I$2:$I$5547,"Journal article")</f>
        <v/>
      </c>
      <c r="V152" s="3">
        <f>COUNTIFS(Items!$H$2:$H$5547,$H152,Items!$I$2:$I$5547,"Conference paper")</f>
        <v/>
      </c>
      <c r="W152" s="3">
        <f>COUNTIFS(Items!$H$2:$H$5547,$H152,Items!$I$2:$I$5547,"Book")</f>
        <v/>
      </c>
      <c r="X152" s="3">
        <f>COUNTIFS(Items!$H$2:$H$5547,$H152,Items!$I$2:$I$5547,"Book chapter")</f>
        <v/>
      </c>
      <c r="Y152" s="3">
        <f>COUNTIFS(Items!$H$2:$H$5547,$H152,Items!$I$2:$I$5547,"Conference presentation")</f>
        <v/>
      </c>
      <c r="Z152" s="3">
        <f>COUNTIFS(Items!$H$2:$H$5547,$H152,Items!$I$2:$I$5547,"Technical report")</f>
        <v/>
      </c>
      <c r="AA152" s="3">
        <f>COUNTIFS(Items!$H$2:$H$5547,$H152,Items!$I$2:$I$5547,"Paper (venue type unclear)")</f>
        <v/>
      </c>
      <c r="AB152" s="3">
        <f>COUNTIFS(Items!$H$2:$H$5547,$H152,Items!$I$2:$I$5547,"Patent")</f>
        <v/>
      </c>
      <c r="AC152" s="3">
        <f>COUNTIFS(Items!$H$2:$H$5547,$H152,Items!$I$2:$I$5547,"Grant")</f>
        <v/>
      </c>
      <c r="AD152" s="3">
        <f>COUNTIFS(Items!$H$2:$H$5547,$H152,Items!$Q$2:$Q$5547,"&lt;&gt;")</f>
        <v/>
      </c>
      <c r="AE152" s="3">
        <f>COUNTIFS(Items!$H$2:$H$5547,$H152,Items!$S$2:$S$5547,"*Dept bio*")</f>
        <v/>
      </c>
      <c r="AF152" s="3">
        <f>COUNTIFS(Items!$H$2:$H$5547,$H152,Items!$S$2:$S$5547,"*CUNY Academic Works*")</f>
        <v/>
      </c>
      <c r="AG152" s="3">
        <f>COUNTIFS(Items!$H$2:$H$5547,$H152,Items!$S$2:$S$5547,"*ORCID*")</f>
        <v/>
      </c>
      <c r="AH152" s="3">
        <f>COUNTIFS(Items!$H$2:$H$5547,$H152,Items!$S$2:$S$5547,"*Crossref*")</f>
        <v/>
      </c>
      <c r="AI152" s="3">
        <f>COUNTIFS(Items!$H$2:$H$5547,$H152,Items!$S$2:$S$5547,"*NSF*")</f>
        <v/>
      </c>
      <c r="AJ152" s="3">
        <f>COUNTIFS(Items!$H$2:$H$5547,$H152,Items!$S$2:$S$5547,"*Google Scholar*")</f>
        <v/>
      </c>
      <c r="AK152" s="3" t="inlineStr"/>
      <c r="AL152" s="3" t="inlineStr">
        <is>
          <t>School of Arts &amp; Sciences</t>
        </is>
      </c>
      <c r="AM152" s="3" t="inlineStr">
        <is>
          <t>Full-time</t>
        </is>
      </c>
      <c r="AN152" s="3">
        <f>COUNTIFS(Items!$H$2:$H$5547,$H152,Items!$I$2:$I$5547,"Preprint")</f>
        <v/>
      </c>
      <c r="AO152" s="3">
        <f>COUNTIFS(Items!$H$2:$H$5547,$H152,Items!$I$2:$I$5547,"Dataset")</f>
        <v/>
      </c>
      <c r="AP152" s="3">
        <f>COUNTIFS(Items!$H$2:$H$5547,$H152,Items!$I$2:$I$5547,"Dissertation")</f>
        <v/>
      </c>
      <c r="AQ152" s="3">
        <f>COUNTIFS(Items!$H$2:$H$5547,$H152,Items!$I$2:$I$5547,"Open educational resource")</f>
        <v/>
      </c>
      <c r="AR152" s="3">
        <f>COUNTIFS(Items!$H$2:$H$5547,$H152,Items!$I$2:$I$5547,"Other")</f>
        <v/>
      </c>
      <c r="AS152" s="3">
        <f>COUNTIFS(Items!$H$2:$H$5547,$H152,Items!$S$2:$S$5547,"*OpenAlex*")</f>
        <v/>
      </c>
      <c r="AT152" s="3">
        <f>COUNTIFS(Items!$H$2:$H$5547,$H152,Items!$S$2:$S$5547,"*NIH*")</f>
        <v/>
      </c>
      <c r="AU152" s="3" t="inlineStr"/>
      <c r="AV152" s="3">
        <f>COUNTIFS(Items!$H$2:$H$5547,$H152,Items!$AE$2:$AE$5547,"Yes")</f>
        <v/>
      </c>
      <c r="AW152" s="3" t="n">
        <v>0</v>
      </c>
    </row>
    <row r="153">
      <c r="A153" s="3" t="n">
        <v>152</v>
      </c>
      <c r="B153" s="3" t="inlineStr">
        <is>
          <t>Kolmakov</t>
        </is>
      </c>
      <c r="C153" s="3" t="inlineStr">
        <is>
          <t>German</t>
        </is>
      </c>
      <c r="D153" s="3" t="inlineStr">
        <is>
          <t>German Kolmakov</t>
        </is>
      </c>
      <c r="E153" s="3" t="inlineStr">
        <is>
          <t>Professor</t>
        </is>
      </c>
      <c r="F153" s="3" t="inlineStr">
        <is>
          <t>NYC College of Technology</t>
        </is>
      </c>
      <c r="G153" s="3" t="inlineStr">
        <is>
          <t>Physics</t>
        </is>
      </c>
      <c r="H153" s="3" t="inlineStr">
        <is>
          <t>GKolmakov@citytech.cuny.edu</t>
        </is>
      </c>
      <c r="I153" s="3" t="inlineStr">
        <is>
          <t>N-802A</t>
        </is>
      </c>
      <c r="J153" s="3" t="inlineStr">
        <is>
          <t>https://www.citytech.cuny.edu/faculty/gkolmakov</t>
        </is>
      </c>
      <c r="K153" s="3" t="inlineStr"/>
      <c r="L153" s="3" t="b">
        <v>0</v>
      </c>
      <c r="M153" s="3" t="n"/>
      <c r="N153" s="3" t="n"/>
      <c r="O153" s="3" t="n"/>
      <c r="P153" s="3" t="n"/>
      <c r="Q153" s="3" t="inlineStr"/>
      <c r="R153" s="3" t="inlineStr"/>
      <c r="S153" s="3" t="inlineStr"/>
      <c r="T153" s="3">
        <f>COUNTIFS(Items!$H$2:$H$5547,$H153)</f>
        <v/>
      </c>
      <c r="U153" s="3">
        <f>COUNTIFS(Items!$H$2:$H$5547,$H153,Items!$I$2:$I$5547,"Journal article")</f>
        <v/>
      </c>
      <c r="V153" s="3">
        <f>COUNTIFS(Items!$H$2:$H$5547,$H153,Items!$I$2:$I$5547,"Conference paper")</f>
        <v/>
      </c>
      <c r="W153" s="3">
        <f>COUNTIFS(Items!$H$2:$H$5547,$H153,Items!$I$2:$I$5547,"Book")</f>
        <v/>
      </c>
      <c r="X153" s="3">
        <f>COUNTIFS(Items!$H$2:$H$5547,$H153,Items!$I$2:$I$5547,"Book chapter")</f>
        <v/>
      </c>
      <c r="Y153" s="3">
        <f>COUNTIFS(Items!$H$2:$H$5547,$H153,Items!$I$2:$I$5547,"Conference presentation")</f>
        <v/>
      </c>
      <c r="Z153" s="3">
        <f>COUNTIFS(Items!$H$2:$H$5547,$H153,Items!$I$2:$I$5547,"Technical report")</f>
        <v/>
      </c>
      <c r="AA153" s="3">
        <f>COUNTIFS(Items!$H$2:$H$5547,$H153,Items!$I$2:$I$5547,"Paper (venue type unclear)")</f>
        <v/>
      </c>
      <c r="AB153" s="3">
        <f>COUNTIFS(Items!$H$2:$H$5547,$H153,Items!$I$2:$I$5547,"Patent")</f>
        <v/>
      </c>
      <c r="AC153" s="3">
        <f>COUNTIFS(Items!$H$2:$H$5547,$H153,Items!$I$2:$I$5547,"Grant")</f>
        <v/>
      </c>
      <c r="AD153" s="3">
        <f>COUNTIFS(Items!$H$2:$H$5547,$H153,Items!$Q$2:$Q$5547,"&lt;&gt;")</f>
        <v/>
      </c>
      <c r="AE153" s="3">
        <f>COUNTIFS(Items!$H$2:$H$5547,$H153,Items!$S$2:$S$5547,"*Dept bio*")</f>
        <v/>
      </c>
      <c r="AF153" s="3">
        <f>COUNTIFS(Items!$H$2:$H$5547,$H153,Items!$S$2:$S$5547,"*CUNY Academic Works*")</f>
        <v/>
      </c>
      <c r="AG153" s="3">
        <f>COUNTIFS(Items!$H$2:$H$5547,$H153,Items!$S$2:$S$5547,"*ORCID*")</f>
        <v/>
      </c>
      <c r="AH153" s="3">
        <f>COUNTIFS(Items!$H$2:$H$5547,$H153,Items!$S$2:$S$5547,"*Crossref*")</f>
        <v/>
      </c>
      <c r="AI153" s="3">
        <f>COUNTIFS(Items!$H$2:$H$5547,$H153,Items!$S$2:$S$5547,"*NSF*")</f>
        <v/>
      </c>
      <c r="AJ153" s="3">
        <f>COUNTIFS(Items!$H$2:$H$5547,$H153,Items!$S$2:$S$5547,"*Google Scholar*")</f>
        <v/>
      </c>
      <c r="AK153" s="3" t="inlineStr"/>
      <c r="AL153" s="3" t="inlineStr">
        <is>
          <t>School of Arts &amp; Sciences</t>
        </is>
      </c>
      <c r="AM153" s="3" t="inlineStr">
        <is>
          <t>Full-time</t>
        </is>
      </c>
      <c r="AN153" s="3">
        <f>COUNTIFS(Items!$H$2:$H$5547,$H153,Items!$I$2:$I$5547,"Preprint")</f>
        <v/>
      </c>
      <c r="AO153" s="3">
        <f>COUNTIFS(Items!$H$2:$H$5547,$H153,Items!$I$2:$I$5547,"Dataset")</f>
        <v/>
      </c>
      <c r="AP153" s="3">
        <f>COUNTIFS(Items!$H$2:$H$5547,$H153,Items!$I$2:$I$5547,"Dissertation")</f>
        <v/>
      </c>
      <c r="AQ153" s="3">
        <f>COUNTIFS(Items!$H$2:$H$5547,$H153,Items!$I$2:$I$5547,"Open educational resource")</f>
        <v/>
      </c>
      <c r="AR153" s="3">
        <f>COUNTIFS(Items!$H$2:$H$5547,$H153,Items!$I$2:$I$5547,"Other")</f>
        <v/>
      </c>
      <c r="AS153" s="3">
        <f>COUNTIFS(Items!$H$2:$H$5547,$H153,Items!$S$2:$S$5547,"*OpenAlex*")</f>
        <v/>
      </c>
      <c r="AT153" s="3">
        <f>COUNTIFS(Items!$H$2:$H$5547,$H153,Items!$S$2:$S$5547,"*NIH*")</f>
        <v/>
      </c>
      <c r="AU153" s="3" t="inlineStr">
        <is>
          <t>Some AI work</t>
        </is>
      </c>
      <c r="AV153" s="3">
        <f>COUNTIFS(Items!$H$2:$H$5547,$H153,Items!$AE$2:$AE$5547,"Yes")</f>
        <v/>
      </c>
      <c r="AW153" s="3" t="n">
        <v>0</v>
      </c>
    </row>
    <row r="154">
      <c r="A154" s="3" t="n">
        <v>153</v>
      </c>
      <c r="B154" s="3" t="inlineStr">
        <is>
          <t>Krym</t>
        </is>
      </c>
      <c r="C154" s="3" t="inlineStr">
        <is>
          <t>Darya</t>
        </is>
      </c>
      <c r="D154" s="3" t="inlineStr">
        <is>
          <t>Darya Krym</t>
        </is>
      </c>
      <c r="E154" s="3" t="inlineStr">
        <is>
          <t>Assistant Professor</t>
        </is>
      </c>
      <c r="F154" s="3" t="inlineStr">
        <is>
          <t>NYC College of Technology</t>
        </is>
      </c>
      <c r="G154" s="3" t="inlineStr">
        <is>
          <t>Physics</t>
        </is>
      </c>
      <c r="H154" s="3" t="inlineStr">
        <is>
          <t>DKrym@citytech.cuny.edu</t>
        </is>
      </c>
      <c r="I154" s="3" t="inlineStr">
        <is>
          <t>N-811</t>
        </is>
      </c>
      <c r="J154" s="3" t="inlineStr">
        <is>
          <t>https://www.citytech.cuny.edu/faculty/dkrym</t>
        </is>
      </c>
      <c r="K154" s="3" t="inlineStr"/>
      <c r="L154" s="3" t="b">
        <v>0</v>
      </c>
      <c r="M154" s="3" t="n"/>
      <c r="N154" s="3" t="n"/>
      <c r="O154" s="3" t="n"/>
      <c r="P154" s="3" t="n"/>
      <c r="Q154" s="3" t="inlineStr"/>
      <c r="R154" s="3" t="inlineStr"/>
      <c r="S154" s="3" t="inlineStr"/>
      <c r="T154" s="3">
        <f>COUNTIFS(Items!$H$2:$H$5547,$H154)</f>
        <v/>
      </c>
      <c r="U154" s="3">
        <f>COUNTIFS(Items!$H$2:$H$5547,$H154,Items!$I$2:$I$5547,"Journal article")</f>
        <v/>
      </c>
      <c r="V154" s="3">
        <f>COUNTIFS(Items!$H$2:$H$5547,$H154,Items!$I$2:$I$5547,"Conference paper")</f>
        <v/>
      </c>
      <c r="W154" s="3">
        <f>COUNTIFS(Items!$H$2:$H$5547,$H154,Items!$I$2:$I$5547,"Book")</f>
        <v/>
      </c>
      <c r="X154" s="3">
        <f>COUNTIFS(Items!$H$2:$H$5547,$H154,Items!$I$2:$I$5547,"Book chapter")</f>
        <v/>
      </c>
      <c r="Y154" s="3">
        <f>COUNTIFS(Items!$H$2:$H$5547,$H154,Items!$I$2:$I$5547,"Conference presentation")</f>
        <v/>
      </c>
      <c r="Z154" s="3">
        <f>COUNTIFS(Items!$H$2:$H$5547,$H154,Items!$I$2:$I$5547,"Technical report")</f>
        <v/>
      </c>
      <c r="AA154" s="3">
        <f>COUNTIFS(Items!$H$2:$H$5547,$H154,Items!$I$2:$I$5547,"Paper (venue type unclear)")</f>
        <v/>
      </c>
      <c r="AB154" s="3">
        <f>COUNTIFS(Items!$H$2:$H$5547,$H154,Items!$I$2:$I$5547,"Patent")</f>
        <v/>
      </c>
      <c r="AC154" s="3">
        <f>COUNTIFS(Items!$H$2:$H$5547,$H154,Items!$I$2:$I$5547,"Grant")</f>
        <v/>
      </c>
      <c r="AD154" s="3">
        <f>COUNTIFS(Items!$H$2:$H$5547,$H154,Items!$Q$2:$Q$5547,"&lt;&gt;")</f>
        <v/>
      </c>
      <c r="AE154" s="3">
        <f>COUNTIFS(Items!$H$2:$H$5547,$H154,Items!$S$2:$S$5547,"*Dept bio*")</f>
        <v/>
      </c>
      <c r="AF154" s="3">
        <f>COUNTIFS(Items!$H$2:$H$5547,$H154,Items!$S$2:$S$5547,"*CUNY Academic Works*")</f>
        <v/>
      </c>
      <c r="AG154" s="3">
        <f>COUNTIFS(Items!$H$2:$H$5547,$H154,Items!$S$2:$S$5547,"*ORCID*")</f>
        <v/>
      </c>
      <c r="AH154" s="3">
        <f>COUNTIFS(Items!$H$2:$H$5547,$H154,Items!$S$2:$S$5547,"*Crossref*")</f>
        <v/>
      </c>
      <c r="AI154" s="3">
        <f>COUNTIFS(Items!$H$2:$H$5547,$H154,Items!$S$2:$S$5547,"*NSF*")</f>
        <v/>
      </c>
      <c r="AJ154" s="3">
        <f>COUNTIFS(Items!$H$2:$H$5547,$H154,Items!$S$2:$S$5547,"*Google Scholar*")</f>
        <v/>
      </c>
      <c r="AK154" s="3" t="inlineStr"/>
      <c r="AL154" s="3" t="inlineStr">
        <is>
          <t>School of Arts &amp; Sciences</t>
        </is>
      </c>
      <c r="AM154" s="3" t="inlineStr">
        <is>
          <t>Full-time</t>
        </is>
      </c>
      <c r="AN154" s="3">
        <f>COUNTIFS(Items!$H$2:$H$5547,$H154,Items!$I$2:$I$5547,"Preprint")</f>
        <v/>
      </c>
      <c r="AO154" s="3">
        <f>COUNTIFS(Items!$H$2:$H$5547,$H154,Items!$I$2:$I$5547,"Dataset")</f>
        <v/>
      </c>
      <c r="AP154" s="3">
        <f>COUNTIFS(Items!$H$2:$H$5547,$H154,Items!$I$2:$I$5547,"Dissertation")</f>
        <v/>
      </c>
      <c r="AQ154" s="3">
        <f>COUNTIFS(Items!$H$2:$H$5547,$H154,Items!$I$2:$I$5547,"Open educational resource")</f>
        <v/>
      </c>
      <c r="AR154" s="3">
        <f>COUNTIFS(Items!$H$2:$H$5547,$H154,Items!$I$2:$I$5547,"Other")</f>
        <v/>
      </c>
      <c r="AS154" s="3">
        <f>COUNTIFS(Items!$H$2:$H$5547,$H154,Items!$S$2:$S$5547,"*OpenAlex*")</f>
        <v/>
      </c>
      <c r="AT154" s="3">
        <f>COUNTIFS(Items!$H$2:$H$5547,$H154,Items!$S$2:$S$5547,"*NIH*")</f>
        <v/>
      </c>
      <c r="AU154" s="3" t="inlineStr"/>
      <c r="AV154" s="3">
        <f>COUNTIFS(Items!$H$2:$H$5547,$H154,Items!$AE$2:$AE$5547,"Yes")</f>
        <v/>
      </c>
      <c r="AW154" s="3" t="n">
        <v>0</v>
      </c>
    </row>
    <row r="155">
      <c r="A155" s="3" t="n">
        <v>154</v>
      </c>
      <c r="B155" s="3" t="inlineStr">
        <is>
          <t>Leng</t>
        </is>
      </c>
      <c r="C155" s="3" t="inlineStr">
        <is>
          <t>Lufeng</t>
        </is>
      </c>
      <c r="D155" s="3" t="inlineStr">
        <is>
          <t>Lufeng Leng</t>
        </is>
      </c>
      <c r="E155" s="3" t="inlineStr">
        <is>
          <t>Professor</t>
        </is>
      </c>
      <c r="F155" s="3" t="inlineStr">
        <is>
          <t>NYC College of Technology</t>
        </is>
      </c>
      <c r="G155" s="3" t="inlineStr">
        <is>
          <t>Physics</t>
        </is>
      </c>
      <c r="H155" s="3" t="inlineStr">
        <is>
          <t>LLeng@citytech.cuny.edu</t>
        </is>
      </c>
      <c r="I155" s="3" t="inlineStr">
        <is>
          <t>N-811</t>
        </is>
      </c>
      <c r="J155" s="3" t="inlineStr">
        <is>
          <t>https://www.citytech.cuny.edu/faculty/lleng</t>
        </is>
      </c>
      <c r="K155" s="3" t="inlineStr"/>
      <c r="L155" s="3" t="b">
        <v>0</v>
      </c>
      <c r="M155" s="3" t="n"/>
      <c r="N155" s="3" t="n"/>
      <c r="O155" s="3" t="n"/>
      <c r="P155" s="3" t="n"/>
      <c r="Q155" s="3" t="inlineStr"/>
      <c r="R155" s="3" t="inlineStr"/>
      <c r="S155" s="3" t="inlineStr"/>
      <c r="T155" s="3">
        <f>COUNTIFS(Items!$H$2:$H$5547,$H155)</f>
        <v/>
      </c>
      <c r="U155" s="3">
        <f>COUNTIFS(Items!$H$2:$H$5547,$H155,Items!$I$2:$I$5547,"Journal article")</f>
        <v/>
      </c>
      <c r="V155" s="3">
        <f>COUNTIFS(Items!$H$2:$H$5547,$H155,Items!$I$2:$I$5547,"Conference paper")</f>
        <v/>
      </c>
      <c r="W155" s="3">
        <f>COUNTIFS(Items!$H$2:$H$5547,$H155,Items!$I$2:$I$5547,"Book")</f>
        <v/>
      </c>
      <c r="X155" s="3">
        <f>COUNTIFS(Items!$H$2:$H$5547,$H155,Items!$I$2:$I$5547,"Book chapter")</f>
        <v/>
      </c>
      <c r="Y155" s="3">
        <f>COUNTIFS(Items!$H$2:$H$5547,$H155,Items!$I$2:$I$5547,"Conference presentation")</f>
        <v/>
      </c>
      <c r="Z155" s="3">
        <f>COUNTIFS(Items!$H$2:$H$5547,$H155,Items!$I$2:$I$5547,"Technical report")</f>
        <v/>
      </c>
      <c r="AA155" s="3">
        <f>COUNTIFS(Items!$H$2:$H$5547,$H155,Items!$I$2:$I$5547,"Paper (venue type unclear)")</f>
        <v/>
      </c>
      <c r="AB155" s="3">
        <f>COUNTIFS(Items!$H$2:$H$5547,$H155,Items!$I$2:$I$5547,"Patent")</f>
        <v/>
      </c>
      <c r="AC155" s="3">
        <f>COUNTIFS(Items!$H$2:$H$5547,$H155,Items!$I$2:$I$5547,"Grant")</f>
        <v/>
      </c>
      <c r="AD155" s="3">
        <f>COUNTIFS(Items!$H$2:$H$5547,$H155,Items!$Q$2:$Q$5547,"&lt;&gt;")</f>
        <v/>
      </c>
      <c r="AE155" s="3">
        <f>COUNTIFS(Items!$H$2:$H$5547,$H155,Items!$S$2:$S$5547,"*Dept bio*")</f>
        <v/>
      </c>
      <c r="AF155" s="3">
        <f>COUNTIFS(Items!$H$2:$H$5547,$H155,Items!$S$2:$S$5547,"*CUNY Academic Works*")</f>
        <v/>
      </c>
      <c r="AG155" s="3">
        <f>COUNTIFS(Items!$H$2:$H$5547,$H155,Items!$S$2:$S$5547,"*ORCID*")</f>
        <v/>
      </c>
      <c r="AH155" s="3">
        <f>COUNTIFS(Items!$H$2:$H$5547,$H155,Items!$S$2:$S$5547,"*Crossref*")</f>
        <v/>
      </c>
      <c r="AI155" s="3">
        <f>COUNTIFS(Items!$H$2:$H$5547,$H155,Items!$S$2:$S$5547,"*NSF*")</f>
        <v/>
      </c>
      <c r="AJ155" s="3">
        <f>COUNTIFS(Items!$H$2:$H$5547,$H155,Items!$S$2:$S$5547,"*Google Scholar*")</f>
        <v/>
      </c>
      <c r="AK155" s="3" t="inlineStr"/>
      <c r="AL155" s="3" t="inlineStr">
        <is>
          <t>School of Arts &amp; Sciences</t>
        </is>
      </c>
      <c r="AM155" s="3" t="inlineStr">
        <is>
          <t>Full-time</t>
        </is>
      </c>
      <c r="AN155" s="3">
        <f>COUNTIFS(Items!$H$2:$H$5547,$H155,Items!$I$2:$I$5547,"Preprint")</f>
        <v/>
      </c>
      <c r="AO155" s="3">
        <f>COUNTIFS(Items!$H$2:$H$5547,$H155,Items!$I$2:$I$5547,"Dataset")</f>
        <v/>
      </c>
      <c r="AP155" s="3">
        <f>COUNTIFS(Items!$H$2:$H$5547,$H155,Items!$I$2:$I$5547,"Dissertation")</f>
        <v/>
      </c>
      <c r="AQ155" s="3">
        <f>COUNTIFS(Items!$H$2:$H$5547,$H155,Items!$I$2:$I$5547,"Open educational resource")</f>
        <v/>
      </c>
      <c r="AR155" s="3">
        <f>COUNTIFS(Items!$H$2:$H$5547,$H155,Items!$I$2:$I$5547,"Other")</f>
        <v/>
      </c>
      <c r="AS155" s="3">
        <f>COUNTIFS(Items!$H$2:$H$5547,$H155,Items!$S$2:$S$5547,"*OpenAlex*")</f>
        <v/>
      </c>
      <c r="AT155" s="3">
        <f>COUNTIFS(Items!$H$2:$H$5547,$H155,Items!$S$2:$S$5547,"*NIH*")</f>
        <v/>
      </c>
      <c r="AU155" s="3" t="inlineStr"/>
      <c r="AV155" s="3">
        <f>COUNTIFS(Items!$H$2:$H$5547,$H155,Items!$AE$2:$AE$5547,"Yes")</f>
        <v/>
      </c>
      <c r="AW155" s="3" t="n">
        <v>0</v>
      </c>
    </row>
    <row r="156">
      <c r="A156" s="3" t="n">
        <v>155</v>
      </c>
      <c r="B156" s="3" t="inlineStr">
        <is>
          <t>Maller</t>
        </is>
      </c>
      <c r="C156" s="3" t="inlineStr">
        <is>
          <t>Ari</t>
        </is>
      </c>
      <c r="D156" s="3" t="inlineStr">
        <is>
          <t>Ari Maller</t>
        </is>
      </c>
      <c r="E156" s="3" t="inlineStr">
        <is>
          <t>Professor</t>
        </is>
      </c>
      <c r="F156" s="3" t="inlineStr">
        <is>
          <t>NYC College of Technology</t>
        </is>
      </c>
      <c r="G156" s="3" t="inlineStr">
        <is>
          <t>Physics</t>
        </is>
      </c>
      <c r="H156" s="3" t="inlineStr">
        <is>
          <t>AMaller@citytech.cuny.edu</t>
        </is>
      </c>
      <c r="I156" s="3" t="inlineStr">
        <is>
          <t>N-811</t>
        </is>
      </c>
      <c r="J156" s="3" t="inlineStr">
        <is>
          <t>https://www.citytech.cuny.edu/faculty/amaller</t>
        </is>
      </c>
      <c r="K156" s="3" t="inlineStr"/>
      <c r="L156" s="3" t="b">
        <v>0</v>
      </c>
      <c r="M156" s="3" t="n"/>
      <c r="N156" s="3" t="n"/>
      <c r="O156" s="3" t="n"/>
      <c r="P156" s="3" t="n"/>
      <c r="Q156" s="3" t="inlineStr"/>
      <c r="R156" s="3" t="inlineStr"/>
      <c r="S156" s="3" t="inlineStr"/>
      <c r="T156" s="3">
        <f>COUNTIFS(Items!$H$2:$H$5547,$H156)</f>
        <v/>
      </c>
      <c r="U156" s="3">
        <f>COUNTIFS(Items!$H$2:$H$5547,$H156,Items!$I$2:$I$5547,"Journal article")</f>
        <v/>
      </c>
      <c r="V156" s="3">
        <f>COUNTIFS(Items!$H$2:$H$5547,$H156,Items!$I$2:$I$5547,"Conference paper")</f>
        <v/>
      </c>
      <c r="W156" s="3">
        <f>COUNTIFS(Items!$H$2:$H$5547,$H156,Items!$I$2:$I$5547,"Book")</f>
        <v/>
      </c>
      <c r="X156" s="3">
        <f>COUNTIFS(Items!$H$2:$H$5547,$H156,Items!$I$2:$I$5547,"Book chapter")</f>
        <v/>
      </c>
      <c r="Y156" s="3">
        <f>COUNTIFS(Items!$H$2:$H$5547,$H156,Items!$I$2:$I$5547,"Conference presentation")</f>
        <v/>
      </c>
      <c r="Z156" s="3">
        <f>COUNTIFS(Items!$H$2:$H$5547,$H156,Items!$I$2:$I$5547,"Technical report")</f>
        <v/>
      </c>
      <c r="AA156" s="3">
        <f>COUNTIFS(Items!$H$2:$H$5547,$H156,Items!$I$2:$I$5547,"Paper (venue type unclear)")</f>
        <v/>
      </c>
      <c r="AB156" s="3">
        <f>COUNTIFS(Items!$H$2:$H$5547,$H156,Items!$I$2:$I$5547,"Patent")</f>
        <v/>
      </c>
      <c r="AC156" s="3">
        <f>COUNTIFS(Items!$H$2:$H$5547,$H156,Items!$I$2:$I$5547,"Grant")</f>
        <v/>
      </c>
      <c r="AD156" s="3">
        <f>COUNTIFS(Items!$H$2:$H$5547,$H156,Items!$Q$2:$Q$5547,"&lt;&gt;")</f>
        <v/>
      </c>
      <c r="AE156" s="3">
        <f>COUNTIFS(Items!$H$2:$H$5547,$H156,Items!$S$2:$S$5547,"*Dept bio*")</f>
        <v/>
      </c>
      <c r="AF156" s="3">
        <f>COUNTIFS(Items!$H$2:$H$5547,$H156,Items!$S$2:$S$5547,"*CUNY Academic Works*")</f>
        <v/>
      </c>
      <c r="AG156" s="3">
        <f>COUNTIFS(Items!$H$2:$H$5547,$H156,Items!$S$2:$S$5547,"*ORCID*")</f>
        <v/>
      </c>
      <c r="AH156" s="3">
        <f>COUNTIFS(Items!$H$2:$H$5547,$H156,Items!$S$2:$S$5547,"*Crossref*")</f>
        <v/>
      </c>
      <c r="AI156" s="3">
        <f>COUNTIFS(Items!$H$2:$H$5547,$H156,Items!$S$2:$S$5547,"*NSF*")</f>
        <v/>
      </c>
      <c r="AJ156" s="3">
        <f>COUNTIFS(Items!$H$2:$H$5547,$H156,Items!$S$2:$S$5547,"*Google Scholar*")</f>
        <v/>
      </c>
      <c r="AK156" s="3" t="inlineStr"/>
      <c r="AL156" s="3" t="inlineStr">
        <is>
          <t>School of Arts &amp; Sciences</t>
        </is>
      </c>
      <c r="AM156" s="3" t="inlineStr">
        <is>
          <t>Full-time</t>
        </is>
      </c>
      <c r="AN156" s="3">
        <f>COUNTIFS(Items!$H$2:$H$5547,$H156,Items!$I$2:$I$5547,"Preprint")</f>
        <v/>
      </c>
      <c r="AO156" s="3">
        <f>COUNTIFS(Items!$H$2:$H$5547,$H156,Items!$I$2:$I$5547,"Dataset")</f>
        <v/>
      </c>
      <c r="AP156" s="3">
        <f>COUNTIFS(Items!$H$2:$H$5547,$H156,Items!$I$2:$I$5547,"Dissertation")</f>
        <v/>
      </c>
      <c r="AQ156" s="3">
        <f>COUNTIFS(Items!$H$2:$H$5547,$H156,Items!$I$2:$I$5547,"Open educational resource")</f>
        <v/>
      </c>
      <c r="AR156" s="3">
        <f>COUNTIFS(Items!$H$2:$H$5547,$H156,Items!$I$2:$I$5547,"Other")</f>
        <v/>
      </c>
      <c r="AS156" s="3">
        <f>COUNTIFS(Items!$H$2:$H$5547,$H156,Items!$S$2:$S$5547,"*OpenAlex*")</f>
        <v/>
      </c>
      <c r="AT156" s="3">
        <f>COUNTIFS(Items!$H$2:$H$5547,$H156,Items!$S$2:$S$5547,"*NIH*")</f>
        <v/>
      </c>
      <c r="AU156" s="3" t="inlineStr">
        <is>
          <t>Some AI work</t>
        </is>
      </c>
      <c r="AV156" s="3">
        <f>COUNTIFS(Items!$H$2:$H$5547,$H156,Items!$AE$2:$AE$5547,"Yes")</f>
        <v/>
      </c>
      <c r="AW156" s="3" t="n">
        <v>0</v>
      </c>
    </row>
    <row r="157">
      <c r="A157" s="3" t="n">
        <v>156</v>
      </c>
      <c r="B157" s="3" t="inlineStr">
        <is>
          <t>Ossola</t>
        </is>
      </c>
      <c r="C157" s="3" t="inlineStr">
        <is>
          <t>Giovanni</t>
        </is>
      </c>
      <c r="D157" s="3" t="inlineStr">
        <is>
          <t>Giovanni Ossola</t>
        </is>
      </c>
      <c r="E157" s="3" t="inlineStr">
        <is>
          <t>Chair</t>
        </is>
      </c>
      <c r="F157" s="3" t="inlineStr">
        <is>
          <t>NYC College of Technology</t>
        </is>
      </c>
      <c r="G157" s="3" t="inlineStr">
        <is>
          <t>Physics</t>
        </is>
      </c>
      <c r="H157" s="3" t="inlineStr">
        <is>
          <t>GOssola@citytech.cuny.edu</t>
        </is>
      </c>
      <c r="I157" s="3" t="inlineStr">
        <is>
          <t>N-812</t>
        </is>
      </c>
      <c r="J157" s="3" t="inlineStr">
        <is>
          <t>https://www.citytech.cuny.edu/faculty/gossola</t>
        </is>
      </c>
      <c r="K157" s="3" t="inlineStr"/>
      <c r="L157" s="3" t="b">
        <v>0</v>
      </c>
      <c r="M157" s="3" t="n"/>
      <c r="N157" s="3" t="n"/>
      <c r="O157" s="3" t="n"/>
      <c r="P157" s="3" t="n"/>
      <c r="Q157" s="3" t="inlineStr"/>
      <c r="R157" s="3" t="inlineStr"/>
      <c r="S157" s="3" t="inlineStr"/>
      <c r="T157" s="3">
        <f>COUNTIFS(Items!$H$2:$H$5547,$H157)</f>
        <v/>
      </c>
      <c r="U157" s="3">
        <f>COUNTIFS(Items!$H$2:$H$5547,$H157,Items!$I$2:$I$5547,"Journal article")</f>
        <v/>
      </c>
      <c r="V157" s="3">
        <f>COUNTIFS(Items!$H$2:$H$5547,$H157,Items!$I$2:$I$5547,"Conference paper")</f>
        <v/>
      </c>
      <c r="W157" s="3">
        <f>COUNTIFS(Items!$H$2:$H$5547,$H157,Items!$I$2:$I$5547,"Book")</f>
        <v/>
      </c>
      <c r="X157" s="3">
        <f>COUNTIFS(Items!$H$2:$H$5547,$H157,Items!$I$2:$I$5547,"Book chapter")</f>
        <v/>
      </c>
      <c r="Y157" s="3">
        <f>COUNTIFS(Items!$H$2:$H$5547,$H157,Items!$I$2:$I$5547,"Conference presentation")</f>
        <v/>
      </c>
      <c r="Z157" s="3">
        <f>COUNTIFS(Items!$H$2:$H$5547,$H157,Items!$I$2:$I$5547,"Technical report")</f>
        <v/>
      </c>
      <c r="AA157" s="3">
        <f>COUNTIFS(Items!$H$2:$H$5547,$H157,Items!$I$2:$I$5547,"Paper (venue type unclear)")</f>
        <v/>
      </c>
      <c r="AB157" s="3">
        <f>COUNTIFS(Items!$H$2:$H$5547,$H157,Items!$I$2:$I$5547,"Patent")</f>
        <v/>
      </c>
      <c r="AC157" s="3">
        <f>COUNTIFS(Items!$H$2:$H$5547,$H157,Items!$I$2:$I$5547,"Grant")</f>
        <v/>
      </c>
      <c r="AD157" s="3">
        <f>COUNTIFS(Items!$H$2:$H$5547,$H157,Items!$Q$2:$Q$5547,"&lt;&gt;")</f>
        <v/>
      </c>
      <c r="AE157" s="3">
        <f>COUNTIFS(Items!$H$2:$H$5547,$H157,Items!$S$2:$S$5547,"*Dept bio*")</f>
        <v/>
      </c>
      <c r="AF157" s="3">
        <f>COUNTIFS(Items!$H$2:$H$5547,$H157,Items!$S$2:$S$5547,"*CUNY Academic Works*")</f>
        <v/>
      </c>
      <c r="AG157" s="3">
        <f>COUNTIFS(Items!$H$2:$H$5547,$H157,Items!$S$2:$S$5547,"*ORCID*")</f>
        <v/>
      </c>
      <c r="AH157" s="3">
        <f>COUNTIFS(Items!$H$2:$H$5547,$H157,Items!$S$2:$S$5547,"*Crossref*")</f>
        <v/>
      </c>
      <c r="AI157" s="3">
        <f>COUNTIFS(Items!$H$2:$H$5547,$H157,Items!$S$2:$S$5547,"*NSF*")</f>
        <v/>
      </c>
      <c r="AJ157" s="3">
        <f>COUNTIFS(Items!$H$2:$H$5547,$H157,Items!$S$2:$S$5547,"*Google Scholar*")</f>
        <v/>
      </c>
      <c r="AK157" s="3" t="inlineStr"/>
      <c r="AL157" s="3" t="inlineStr">
        <is>
          <t>School of Arts &amp; Sciences</t>
        </is>
      </c>
      <c r="AM157" s="3" t="inlineStr">
        <is>
          <t>Full-time</t>
        </is>
      </c>
      <c r="AN157" s="3">
        <f>COUNTIFS(Items!$H$2:$H$5547,$H157,Items!$I$2:$I$5547,"Preprint")</f>
        <v/>
      </c>
      <c r="AO157" s="3">
        <f>COUNTIFS(Items!$H$2:$H$5547,$H157,Items!$I$2:$I$5547,"Dataset")</f>
        <v/>
      </c>
      <c r="AP157" s="3">
        <f>COUNTIFS(Items!$H$2:$H$5547,$H157,Items!$I$2:$I$5547,"Dissertation")</f>
        <v/>
      </c>
      <c r="AQ157" s="3">
        <f>COUNTIFS(Items!$H$2:$H$5547,$H157,Items!$I$2:$I$5547,"Open educational resource")</f>
        <v/>
      </c>
      <c r="AR157" s="3">
        <f>COUNTIFS(Items!$H$2:$H$5547,$H157,Items!$I$2:$I$5547,"Other")</f>
        <v/>
      </c>
      <c r="AS157" s="3">
        <f>COUNTIFS(Items!$H$2:$H$5547,$H157,Items!$S$2:$S$5547,"*OpenAlex*")</f>
        <v/>
      </c>
      <c r="AT157" s="3">
        <f>COUNTIFS(Items!$H$2:$H$5547,$H157,Items!$S$2:$S$5547,"*NIH*")</f>
        <v/>
      </c>
      <c r="AU157" s="3" t="inlineStr"/>
      <c r="AV157" s="3">
        <f>COUNTIFS(Items!$H$2:$H$5547,$H157,Items!$AE$2:$AE$5547,"Yes")</f>
        <v/>
      </c>
      <c r="AW157" s="3" t="n">
        <v>0</v>
      </c>
    </row>
    <row r="158">
      <c r="A158" s="3" t="n">
        <v>157</v>
      </c>
      <c r="B158" s="3" t="inlineStr">
        <is>
          <t>Vazquez-Poritz</t>
        </is>
      </c>
      <c r="C158" s="3" t="inlineStr">
        <is>
          <t>Justin</t>
        </is>
      </c>
      <c r="D158" s="3" t="inlineStr">
        <is>
          <t>Justin Vazquez-Poritz</t>
        </is>
      </c>
      <c r="E158" s="3" t="inlineStr">
        <is>
          <t>Professor</t>
        </is>
      </c>
      <c r="F158" s="3" t="inlineStr">
        <is>
          <t>NYC College of Technology</t>
        </is>
      </c>
      <c r="G158" s="3" t="inlineStr">
        <is>
          <t>Physics</t>
        </is>
      </c>
      <c r="H158" s="3" t="inlineStr">
        <is>
          <t>JVazquez-poritz@citytech.cuny.edu</t>
        </is>
      </c>
      <c r="I158" s="3" t="inlineStr">
        <is>
          <t>N-811</t>
        </is>
      </c>
      <c r="J158" s="3" t="inlineStr">
        <is>
          <t>https://www.citytech.cuny.edu/faculty/jvazquez-poritz</t>
        </is>
      </c>
      <c r="K158" s="3" t="inlineStr"/>
      <c r="L158" s="3" t="b">
        <v>0</v>
      </c>
      <c r="M158" s="3" t="n"/>
      <c r="N158" s="3" t="n"/>
      <c r="O158" s="3" t="n"/>
      <c r="P158" s="3" t="n"/>
      <c r="Q158" s="3" t="inlineStr"/>
      <c r="R158" s="3" t="inlineStr"/>
      <c r="S158" s="3" t="inlineStr"/>
      <c r="T158" s="3">
        <f>COUNTIFS(Items!$H$2:$H$5547,$H158)</f>
        <v/>
      </c>
      <c r="U158" s="3">
        <f>COUNTIFS(Items!$H$2:$H$5547,$H158,Items!$I$2:$I$5547,"Journal article")</f>
        <v/>
      </c>
      <c r="V158" s="3">
        <f>COUNTIFS(Items!$H$2:$H$5547,$H158,Items!$I$2:$I$5547,"Conference paper")</f>
        <v/>
      </c>
      <c r="W158" s="3">
        <f>COUNTIFS(Items!$H$2:$H$5547,$H158,Items!$I$2:$I$5547,"Book")</f>
        <v/>
      </c>
      <c r="X158" s="3">
        <f>COUNTIFS(Items!$H$2:$H$5547,$H158,Items!$I$2:$I$5547,"Book chapter")</f>
        <v/>
      </c>
      <c r="Y158" s="3">
        <f>COUNTIFS(Items!$H$2:$H$5547,$H158,Items!$I$2:$I$5547,"Conference presentation")</f>
        <v/>
      </c>
      <c r="Z158" s="3">
        <f>COUNTIFS(Items!$H$2:$H$5547,$H158,Items!$I$2:$I$5547,"Technical report")</f>
        <v/>
      </c>
      <c r="AA158" s="3">
        <f>COUNTIFS(Items!$H$2:$H$5547,$H158,Items!$I$2:$I$5547,"Paper (venue type unclear)")</f>
        <v/>
      </c>
      <c r="AB158" s="3">
        <f>COUNTIFS(Items!$H$2:$H$5547,$H158,Items!$I$2:$I$5547,"Patent")</f>
        <v/>
      </c>
      <c r="AC158" s="3">
        <f>COUNTIFS(Items!$H$2:$H$5547,$H158,Items!$I$2:$I$5547,"Grant")</f>
        <v/>
      </c>
      <c r="AD158" s="3">
        <f>COUNTIFS(Items!$H$2:$H$5547,$H158,Items!$Q$2:$Q$5547,"&lt;&gt;")</f>
        <v/>
      </c>
      <c r="AE158" s="3">
        <f>COUNTIFS(Items!$H$2:$H$5547,$H158,Items!$S$2:$S$5547,"*Dept bio*")</f>
        <v/>
      </c>
      <c r="AF158" s="3">
        <f>COUNTIFS(Items!$H$2:$H$5547,$H158,Items!$S$2:$S$5547,"*CUNY Academic Works*")</f>
        <v/>
      </c>
      <c r="AG158" s="3">
        <f>COUNTIFS(Items!$H$2:$H$5547,$H158,Items!$S$2:$S$5547,"*ORCID*")</f>
        <v/>
      </c>
      <c r="AH158" s="3">
        <f>COUNTIFS(Items!$H$2:$H$5547,$H158,Items!$S$2:$S$5547,"*Crossref*")</f>
        <v/>
      </c>
      <c r="AI158" s="3">
        <f>COUNTIFS(Items!$H$2:$H$5547,$H158,Items!$S$2:$S$5547,"*NSF*")</f>
        <v/>
      </c>
      <c r="AJ158" s="3">
        <f>COUNTIFS(Items!$H$2:$H$5547,$H158,Items!$S$2:$S$5547,"*Google Scholar*")</f>
        <v/>
      </c>
      <c r="AK158" s="3" t="inlineStr"/>
      <c r="AL158" s="3" t="inlineStr">
        <is>
          <t>School of Arts &amp; Sciences</t>
        </is>
      </c>
      <c r="AM158" s="3" t="inlineStr">
        <is>
          <t>Full-time</t>
        </is>
      </c>
      <c r="AN158" s="3">
        <f>COUNTIFS(Items!$H$2:$H$5547,$H158,Items!$I$2:$I$5547,"Preprint")</f>
        <v/>
      </c>
      <c r="AO158" s="3">
        <f>COUNTIFS(Items!$H$2:$H$5547,$H158,Items!$I$2:$I$5547,"Dataset")</f>
        <v/>
      </c>
      <c r="AP158" s="3">
        <f>COUNTIFS(Items!$H$2:$H$5547,$H158,Items!$I$2:$I$5547,"Dissertation")</f>
        <v/>
      </c>
      <c r="AQ158" s="3">
        <f>COUNTIFS(Items!$H$2:$H$5547,$H158,Items!$I$2:$I$5547,"Open educational resource")</f>
        <v/>
      </c>
      <c r="AR158" s="3">
        <f>COUNTIFS(Items!$H$2:$H$5547,$H158,Items!$I$2:$I$5547,"Other")</f>
        <v/>
      </c>
      <c r="AS158" s="3">
        <f>COUNTIFS(Items!$H$2:$H$5547,$H158,Items!$S$2:$S$5547,"*OpenAlex*")</f>
        <v/>
      </c>
      <c r="AT158" s="3">
        <f>COUNTIFS(Items!$H$2:$H$5547,$H158,Items!$S$2:$S$5547,"*NIH*")</f>
        <v/>
      </c>
      <c r="AU158" s="3" t="inlineStr"/>
      <c r="AV158" s="3">
        <f>COUNTIFS(Items!$H$2:$H$5547,$H158,Items!$AE$2:$AE$5547,"Yes")</f>
        <v/>
      </c>
      <c r="AW158" s="3" t="n">
        <v>0</v>
      </c>
    </row>
    <row r="159">
      <c r="A159" s="3" t="n">
        <v>158</v>
      </c>
      <c r="B159" s="3" t="inlineStr">
        <is>
          <t>Welker</t>
        </is>
      </c>
      <c r="C159" s="3" t="inlineStr">
        <is>
          <t>Charlotte</t>
        </is>
      </c>
      <c r="D159" s="3" t="inlineStr">
        <is>
          <t>Charlotte Welker</t>
        </is>
      </c>
      <c r="E159" s="3" t="inlineStr">
        <is>
          <t>Assistant Professor</t>
        </is>
      </c>
      <c r="F159" s="3" t="inlineStr">
        <is>
          <t>NYC College of Technology</t>
        </is>
      </c>
      <c r="G159" s="3" t="inlineStr">
        <is>
          <t>Physics</t>
        </is>
      </c>
      <c r="H159" s="3" t="inlineStr">
        <is>
          <t>CWelker@citytech.cuny.edu</t>
        </is>
      </c>
      <c r="I159" s="3" t="inlineStr"/>
      <c r="J159" s="3" t="inlineStr">
        <is>
          <t>https://www.citytech.cuny.edu/faculty/cwelker</t>
        </is>
      </c>
      <c r="K159" s="3" t="inlineStr"/>
      <c r="L159" s="3" t="b">
        <v>0</v>
      </c>
      <c r="M159" s="3" t="n"/>
      <c r="N159" s="3" t="n"/>
      <c r="O159" s="3" t="n"/>
      <c r="P159" s="3" t="n"/>
      <c r="Q159" s="3" t="inlineStr"/>
      <c r="R159" s="3" t="inlineStr"/>
      <c r="S159" s="3" t="inlineStr"/>
      <c r="T159" s="3">
        <f>COUNTIFS(Items!$H$2:$H$5547,$H159)</f>
        <v/>
      </c>
      <c r="U159" s="3">
        <f>COUNTIFS(Items!$H$2:$H$5547,$H159,Items!$I$2:$I$5547,"Journal article")</f>
        <v/>
      </c>
      <c r="V159" s="3">
        <f>COUNTIFS(Items!$H$2:$H$5547,$H159,Items!$I$2:$I$5547,"Conference paper")</f>
        <v/>
      </c>
      <c r="W159" s="3">
        <f>COUNTIFS(Items!$H$2:$H$5547,$H159,Items!$I$2:$I$5547,"Book")</f>
        <v/>
      </c>
      <c r="X159" s="3">
        <f>COUNTIFS(Items!$H$2:$H$5547,$H159,Items!$I$2:$I$5547,"Book chapter")</f>
        <v/>
      </c>
      <c r="Y159" s="3">
        <f>COUNTIFS(Items!$H$2:$H$5547,$H159,Items!$I$2:$I$5547,"Conference presentation")</f>
        <v/>
      </c>
      <c r="Z159" s="3">
        <f>COUNTIFS(Items!$H$2:$H$5547,$H159,Items!$I$2:$I$5547,"Technical report")</f>
        <v/>
      </c>
      <c r="AA159" s="3">
        <f>COUNTIFS(Items!$H$2:$H$5547,$H159,Items!$I$2:$I$5547,"Paper (venue type unclear)")</f>
        <v/>
      </c>
      <c r="AB159" s="3">
        <f>COUNTIFS(Items!$H$2:$H$5547,$H159,Items!$I$2:$I$5547,"Patent")</f>
        <v/>
      </c>
      <c r="AC159" s="3">
        <f>COUNTIFS(Items!$H$2:$H$5547,$H159,Items!$I$2:$I$5547,"Grant")</f>
        <v/>
      </c>
      <c r="AD159" s="3">
        <f>COUNTIFS(Items!$H$2:$H$5547,$H159,Items!$Q$2:$Q$5547,"&lt;&gt;")</f>
        <v/>
      </c>
      <c r="AE159" s="3">
        <f>COUNTIFS(Items!$H$2:$H$5547,$H159,Items!$S$2:$S$5547,"*Dept bio*")</f>
        <v/>
      </c>
      <c r="AF159" s="3">
        <f>COUNTIFS(Items!$H$2:$H$5547,$H159,Items!$S$2:$S$5547,"*CUNY Academic Works*")</f>
        <v/>
      </c>
      <c r="AG159" s="3">
        <f>COUNTIFS(Items!$H$2:$H$5547,$H159,Items!$S$2:$S$5547,"*ORCID*")</f>
        <v/>
      </c>
      <c r="AH159" s="3">
        <f>COUNTIFS(Items!$H$2:$H$5547,$H159,Items!$S$2:$S$5547,"*Crossref*")</f>
        <v/>
      </c>
      <c r="AI159" s="3">
        <f>COUNTIFS(Items!$H$2:$H$5547,$H159,Items!$S$2:$S$5547,"*NSF*")</f>
        <v/>
      </c>
      <c r="AJ159" s="3">
        <f>COUNTIFS(Items!$H$2:$H$5547,$H159,Items!$S$2:$S$5547,"*Google Scholar*")</f>
        <v/>
      </c>
      <c r="AK159" s="3" t="inlineStr"/>
      <c r="AL159" s="3" t="inlineStr">
        <is>
          <t>School of Arts &amp; Sciences</t>
        </is>
      </c>
      <c r="AM159" s="3" t="inlineStr">
        <is>
          <t>Full-time</t>
        </is>
      </c>
      <c r="AN159" s="3">
        <f>COUNTIFS(Items!$H$2:$H$5547,$H159,Items!$I$2:$I$5547,"Preprint")</f>
        <v/>
      </c>
      <c r="AO159" s="3">
        <f>COUNTIFS(Items!$H$2:$H$5547,$H159,Items!$I$2:$I$5547,"Dataset")</f>
        <v/>
      </c>
      <c r="AP159" s="3">
        <f>COUNTIFS(Items!$H$2:$H$5547,$H159,Items!$I$2:$I$5547,"Dissertation")</f>
        <v/>
      </c>
      <c r="AQ159" s="3">
        <f>COUNTIFS(Items!$H$2:$H$5547,$H159,Items!$I$2:$I$5547,"Open educational resource")</f>
        <v/>
      </c>
      <c r="AR159" s="3">
        <f>COUNTIFS(Items!$H$2:$H$5547,$H159,Items!$I$2:$I$5547,"Other")</f>
        <v/>
      </c>
      <c r="AS159" s="3">
        <f>COUNTIFS(Items!$H$2:$H$5547,$H159,Items!$S$2:$S$5547,"*OpenAlex*")</f>
        <v/>
      </c>
      <c r="AT159" s="3">
        <f>COUNTIFS(Items!$H$2:$H$5547,$H159,Items!$S$2:$S$5547,"*NIH*")</f>
        <v/>
      </c>
      <c r="AU159" s="3" t="inlineStr"/>
      <c r="AV159" s="3">
        <f>COUNTIFS(Items!$H$2:$H$5547,$H159,Items!$AE$2:$AE$5547,"Yes")</f>
        <v/>
      </c>
      <c r="AW159" s="3" t="n">
        <v>0</v>
      </c>
    </row>
    <row r="160">
      <c r="A160" s="3" t="n">
        <v>159</v>
      </c>
      <c r="B160" s="3" t="inlineStr">
        <is>
          <t>Aalsberg</t>
        </is>
      </c>
      <c r="C160" s="3" t="inlineStr">
        <is>
          <t>Suela</t>
        </is>
      </c>
      <c r="D160" s="3" t="inlineStr">
        <is>
          <t>Suela Aalsberg</t>
        </is>
      </c>
      <c r="E160" s="3" t="inlineStr">
        <is>
          <t>Lecturer of Economics</t>
        </is>
      </c>
      <c r="F160" s="3" t="inlineStr">
        <is>
          <t>NYC College of Technology</t>
        </is>
      </c>
      <c r="G160" s="3" t="inlineStr">
        <is>
          <t>Social Science</t>
        </is>
      </c>
      <c r="H160" s="3" t="inlineStr">
        <is>
          <t>saalsberg@citytech.cuny.edu</t>
        </is>
      </c>
      <c r="I160" s="3" t="inlineStr">
        <is>
          <t>N-621C</t>
        </is>
      </c>
      <c r="J160" s="3" t="inlineStr">
        <is>
          <t>https://www.citytech.cuny.edu/faculty/saalsberg</t>
        </is>
      </c>
      <c r="K160" s="3" t="inlineStr"/>
      <c r="L160" s="3" t="b">
        <v>0</v>
      </c>
      <c r="M160" s="3" t="n"/>
      <c r="N160" s="3" t="n"/>
      <c r="O160" s="3" t="n"/>
      <c r="P160" s="3" t="n"/>
      <c r="Q160" s="3" t="inlineStr"/>
      <c r="R160" s="3" t="inlineStr"/>
      <c r="S160" s="3" t="inlineStr"/>
      <c r="T160" s="3">
        <f>COUNTIFS(Items!$H$2:$H$5547,$H160)</f>
        <v/>
      </c>
      <c r="U160" s="3">
        <f>COUNTIFS(Items!$H$2:$H$5547,$H160,Items!$I$2:$I$5547,"Journal article")</f>
        <v/>
      </c>
      <c r="V160" s="3">
        <f>COUNTIFS(Items!$H$2:$H$5547,$H160,Items!$I$2:$I$5547,"Conference paper")</f>
        <v/>
      </c>
      <c r="W160" s="3">
        <f>COUNTIFS(Items!$H$2:$H$5547,$H160,Items!$I$2:$I$5547,"Book")</f>
        <v/>
      </c>
      <c r="X160" s="3">
        <f>COUNTIFS(Items!$H$2:$H$5547,$H160,Items!$I$2:$I$5547,"Book chapter")</f>
        <v/>
      </c>
      <c r="Y160" s="3">
        <f>COUNTIFS(Items!$H$2:$H$5547,$H160,Items!$I$2:$I$5547,"Conference presentation")</f>
        <v/>
      </c>
      <c r="Z160" s="3">
        <f>COUNTIFS(Items!$H$2:$H$5547,$H160,Items!$I$2:$I$5547,"Technical report")</f>
        <v/>
      </c>
      <c r="AA160" s="3">
        <f>COUNTIFS(Items!$H$2:$H$5547,$H160,Items!$I$2:$I$5547,"Paper (venue type unclear)")</f>
        <v/>
      </c>
      <c r="AB160" s="3">
        <f>COUNTIFS(Items!$H$2:$H$5547,$H160,Items!$I$2:$I$5547,"Patent")</f>
        <v/>
      </c>
      <c r="AC160" s="3">
        <f>COUNTIFS(Items!$H$2:$H$5547,$H160,Items!$I$2:$I$5547,"Grant")</f>
        <v/>
      </c>
      <c r="AD160" s="3">
        <f>COUNTIFS(Items!$H$2:$H$5547,$H160,Items!$Q$2:$Q$5547,"&lt;&gt;")</f>
        <v/>
      </c>
      <c r="AE160" s="3">
        <f>COUNTIFS(Items!$H$2:$H$5547,$H160,Items!$S$2:$S$5547,"*Dept bio*")</f>
        <v/>
      </c>
      <c r="AF160" s="3">
        <f>COUNTIFS(Items!$H$2:$H$5547,$H160,Items!$S$2:$S$5547,"*CUNY Academic Works*")</f>
        <v/>
      </c>
      <c r="AG160" s="3">
        <f>COUNTIFS(Items!$H$2:$H$5547,$H160,Items!$S$2:$S$5547,"*ORCID*")</f>
        <v/>
      </c>
      <c r="AH160" s="3">
        <f>COUNTIFS(Items!$H$2:$H$5547,$H160,Items!$S$2:$S$5547,"*Crossref*")</f>
        <v/>
      </c>
      <c r="AI160" s="3">
        <f>COUNTIFS(Items!$H$2:$H$5547,$H160,Items!$S$2:$S$5547,"*NSF*")</f>
        <v/>
      </c>
      <c r="AJ160" s="3">
        <f>COUNTIFS(Items!$H$2:$H$5547,$H160,Items!$S$2:$S$5547,"*Google Scholar*")</f>
        <v/>
      </c>
      <c r="AK160" s="3" t="inlineStr"/>
      <c r="AL160" s="3" t="inlineStr">
        <is>
          <t>School of Arts &amp; Sciences</t>
        </is>
      </c>
      <c r="AM160" s="3" t="inlineStr">
        <is>
          <t>Full-time</t>
        </is>
      </c>
      <c r="AN160" s="3">
        <f>COUNTIFS(Items!$H$2:$H$5547,$H160,Items!$I$2:$I$5547,"Preprint")</f>
        <v/>
      </c>
      <c r="AO160" s="3">
        <f>COUNTIFS(Items!$H$2:$H$5547,$H160,Items!$I$2:$I$5547,"Dataset")</f>
        <v/>
      </c>
      <c r="AP160" s="3">
        <f>COUNTIFS(Items!$H$2:$H$5547,$H160,Items!$I$2:$I$5547,"Dissertation")</f>
        <v/>
      </c>
      <c r="AQ160" s="3">
        <f>COUNTIFS(Items!$H$2:$H$5547,$H160,Items!$I$2:$I$5547,"Open educational resource")</f>
        <v/>
      </c>
      <c r="AR160" s="3">
        <f>COUNTIFS(Items!$H$2:$H$5547,$H160,Items!$I$2:$I$5547,"Other")</f>
        <v/>
      </c>
      <c r="AS160" s="3">
        <f>COUNTIFS(Items!$H$2:$H$5547,$H160,Items!$S$2:$S$5547,"*OpenAlex*")</f>
        <v/>
      </c>
      <c r="AT160" s="3">
        <f>COUNTIFS(Items!$H$2:$H$5547,$H160,Items!$S$2:$S$5547,"*NIH*")</f>
        <v/>
      </c>
      <c r="AU160" s="3" t="inlineStr"/>
      <c r="AV160" s="3">
        <f>COUNTIFS(Items!$H$2:$H$5547,$H160,Items!$AE$2:$AE$5547,"Yes")</f>
        <v/>
      </c>
      <c r="AW160" s="3" t="n">
        <v>0</v>
      </c>
    </row>
    <row r="161">
      <c r="A161" s="3" t="n">
        <v>160</v>
      </c>
      <c r="B161" s="3" t="inlineStr">
        <is>
          <t>Ahmed</t>
        </is>
      </c>
      <c r="C161" s="3" t="inlineStr">
        <is>
          <t>Dua</t>
        </is>
      </c>
      <c r="D161" s="3" t="inlineStr">
        <is>
          <t>Dua Ahmed</t>
        </is>
      </c>
      <c r="E161" s="3" t="inlineStr">
        <is>
          <t>SUB LECTURER Of PSYCHOLOGY</t>
        </is>
      </c>
      <c r="F161" s="3" t="inlineStr">
        <is>
          <t>NYC College of Technology</t>
        </is>
      </c>
      <c r="G161" s="3" t="inlineStr">
        <is>
          <t>Social Science</t>
        </is>
      </c>
      <c r="H161" s="3" t="inlineStr">
        <is>
          <t>DAhmed@CityTech.Cuny.Edu</t>
        </is>
      </c>
      <c r="I161" s="3" t="inlineStr">
        <is>
          <t>N-626</t>
        </is>
      </c>
      <c r="J161" s="3" t="inlineStr">
        <is>
          <t>https://www.citytech.cuny.edu/faculty/dahmed</t>
        </is>
      </c>
      <c r="K161" s="3" t="inlineStr"/>
      <c r="L161" s="3" t="b">
        <v>0</v>
      </c>
      <c r="M161" s="3" t="n"/>
      <c r="N161" s="3" t="n"/>
      <c r="O161" s="3" t="n"/>
      <c r="P161" s="3" t="n"/>
      <c r="Q161" s="3" t="inlineStr"/>
      <c r="R161" s="3" t="inlineStr"/>
      <c r="S161" s="3" t="inlineStr"/>
      <c r="T161" s="3">
        <f>COUNTIFS(Items!$H$2:$H$5547,$H161)</f>
        <v/>
      </c>
      <c r="U161" s="3">
        <f>COUNTIFS(Items!$H$2:$H$5547,$H161,Items!$I$2:$I$5547,"Journal article")</f>
        <v/>
      </c>
      <c r="V161" s="3">
        <f>COUNTIFS(Items!$H$2:$H$5547,$H161,Items!$I$2:$I$5547,"Conference paper")</f>
        <v/>
      </c>
      <c r="W161" s="3">
        <f>COUNTIFS(Items!$H$2:$H$5547,$H161,Items!$I$2:$I$5547,"Book")</f>
        <v/>
      </c>
      <c r="X161" s="3">
        <f>COUNTIFS(Items!$H$2:$H$5547,$H161,Items!$I$2:$I$5547,"Book chapter")</f>
        <v/>
      </c>
      <c r="Y161" s="3">
        <f>COUNTIFS(Items!$H$2:$H$5547,$H161,Items!$I$2:$I$5547,"Conference presentation")</f>
        <v/>
      </c>
      <c r="Z161" s="3">
        <f>COUNTIFS(Items!$H$2:$H$5547,$H161,Items!$I$2:$I$5547,"Technical report")</f>
        <v/>
      </c>
      <c r="AA161" s="3">
        <f>COUNTIFS(Items!$H$2:$H$5547,$H161,Items!$I$2:$I$5547,"Paper (venue type unclear)")</f>
        <v/>
      </c>
      <c r="AB161" s="3">
        <f>COUNTIFS(Items!$H$2:$H$5547,$H161,Items!$I$2:$I$5547,"Patent")</f>
        <v/>
      </c>
      <c r="AC161" s="3">
        <f>COUNTIFS(Items!$H$2:$H$5547,$H161,Items!$I$2:$I$5547,"Grant")</f>
        <v/>
      </c>
      <c r="AD161" s="3">
        <f>COUNTIFS(Items!$H$2:$H$5547,$H161,Items!$Q$2:$Q$5547,"&lt;&gt;")</f>
        <v/>
      </c>
      <c r="AE161" s="3">
        <f>COUNTIFS(Items!$H$2:$H$5547,$H161,Items!$S$2:$S$5547,"*Dept bio*")</f>
        <v/>
      </c>
      <c r="AF161" s="3">
        <f>COUNTIFS(Items!$H$2:$H$5547,$H161,Items!$S$2:$S$5547,"*CUNY Academic Works*")</f>
        <v/>
      </c>
      <c r="AG161" s="3">
        <f>COUNTIFS(Items!$H$2:$H$5547,$H161,Items!$S$2:$S$5547,"*ORCID*")</f>
        <v/>
      </c>
      <c r="AH161" s="3">
        <f>COUNTIFS(Items!$H$2:$H$5547,$H161,Items!$S$2:$S$5547,"*Crossref*")</f>
        <v/>
      </c>
      <c r="AI161" s="3">
        <f>COUNTIFS(Items!$H$2:$H$5547,$H161,Items!$S$2:$S$5547,"*NSF*")</f>
        <v/>
      </c>
      <c r="AJ161" s="3">
        <f>COUNTIFS(Items!$H$2:$H$5547,$H161,Items!$S$2:$S$5547,"*Google Scholar*")</f>
        <v/>
      </c>
      <c r="AK161" s="3" t="inlineStr"/>
      <c r="AL161" s="3" t="inlineStr">
        <is>
          <t>School of Arts &amp; Sciences</t>
        </is>
      </c>
      <c r="AM161" s="3" t="inlineStr">
        <is>
          <t>Full-time (substitute)</t>
        </is>
      </c>
      <c r="AN161" s="3">
        <f>COUNTIFS(Items!$H$2:$H$5547,$H161,Items!$I$2:$I$5547,"Preprint")</f>
        <v/>
      </c>
      <c r="AO161" s="3">
        <f>COUNTIFS(Items!$H$2:$H$5547,$H161,Items!$I$2:$I$5547,"Dataset")</f>
        <v/>
      </c>
      <c r="AP161" s="3">
        <f>COUNTIFS(Items!$H$2:$H$5547,$H161,Items!$I$2:$I$5547,"Dissertation")</f>
        <v/>
      </c>
      <c r="AQ161" s="3">
        <f>COUNTIFS(Items!$H$2:$H$5547,$H161,Items!$I$2:$I$5547,"Open educational resource")</f>
        <v/>
      </c>
      <c r="AR161" s="3">
        <f>COUNTIFS(Items!$H$2:$H$5547,$H161,Items!$I$2:$I$5547,"Other")</f>
        <v/>
      </c>
      <c r="AS161" s="3">
        <f>COUNTIFS(Items!$H$2:$H$5547,$H161,Items!$S$2:$S$5547,"*OpenAlex*")</f>
        <v/>
      </c>
      <c r="AT161" s="3">
        <f>COUNTIFS(Items!$H$2:$H$5547,$H161,Items!$S$2:$S$5547,"*NIH*")</f>
        <v/>
      </c>
      <c r="AU161" s="3" t="inlineStr"/>
      <c r="AV161" s="3">
        <f>COUNTIFS(Items!$H$2:$H$5547,$H161,Items!$AE$2:$AE$5547,"Yes")</f>
        <v/>
      </c>
      <c r="AW161" s="3" t="n">
        <v>0</v>
      </c>
    </row>
    <row r="162">
      <c r="A162" s="3" t="n">
        <v>161</v>
      </c>
      <c r="B162" s="3" t="inlineStr">
        <is>
          <t>Almond</t>
        </is>
      </c>
      <c r="C162" s="3" t="inlineStr">
        <is>
          <t>Amanda</t>
        </is>
      </c>
      <c r="D162" s="3" t="inlineStr">
        <is>
          <t>Amanda Almond</t>
        </is>
      </c>
      <c r="E162" s="3" t="inlineStr">
        <is>
          <t>Associate Professor of Psychology</t>
        </is>
      </c>
      <c r="F162" s="3" t="inlineStr">
        <is>
          <t>NYC College of Technology</t>
        </is>
      </c>
      <c r="G162" s="3" t="inlineStr">
        <is>
          <t>Social Science</t>
        </is>
      </c>
      <c r="H162" s="3" t="inlineStr">
        <is>
          <t>AAlmond@citytech.cuny.edu</t>
        </is>
      </c>
      <c r="I162" s="3" t="inlineStr">
        <is>
          <t>N-621C</t>
        </is>
      </c>
      <c r="J162" s="3" t="inlineStr">
        <is>
          <t>https://www.citytech.cuny.edu/faculty/aalmond</t>
        </is>
      </c>
      <c r="K162" s="3" t="inlineStr"/>
      <c r="L162" s="3" t="b">
        <v>0</v>
      </c>
      <c r="M162" s="3" t="n"/>
      <c r="N162" s="3" t="n"/>
      <c r="O162" s="3" t="n"/>
      <c r="P162" s="3" t="n"/>
      <c r="Q162" s="3" t="inlineStr"/>
      <c r="R162" s="3" t="inlineStr"/>
      <c r="S162" s="3" t="inlineStr"/>
      <c r="T162" s="3">
        <f>COUNTIFS(Items!$H$2:$H$5547,$H162)</f>
        <v/>
      </c>
      <c r="U162" s="3">
        <f>COUNTIFS(Items!$H$2:$H$5547,$H162,Items!$I$2:$I$5547,"Journal article")</f>
        <v/>
      </c>
      <c r="V162" s="3">
        <f>COUNTIFS(Items!$H$2:$H$5547,$H162,Items!$I$2:$I$5547,"Conference paper")</f>
        <v/>
      </c>
      <c r="W162" s="3">
        <f>COUNTIFS(Items!$H$2:$H$5547,$H162,Items!$I$2:$I$5547,"Book")</f>
        <v/>
      </c>
      <c r="X162" s="3">
        <f>COUNTIFS(Items!$H$2:$H$5547,$H162,Items!$I$2:$I$5547,"Book chapter")</f>
        <v/>
      </c>
      <c r="Y162" s="3">
        <f>COUNTIFS(Items!$H$2:$H$5547,$H162,Items!$I$2:$I$5547,"Conference presentation")</f>
        <v/>
      </c>
      <c r="Z162" s="3">
        <f>COUNTIFS(Items!$H$2:$H$5547,$H162,Items!$I$2:$I$5547,"Technical report")</f>
        <v/>
      </c>
      <c r="AA162" s="3">
        <f>COUNTIFS(Items!$H$2:$H$5547,$H162,Items!$I$2:$I$5547,"Paper (venue type unclear)")</f>
        <v/>
      </c>
      <c r="AB162" s="3">
        <f>COUNTIFS(Items!$H$2:$H$5547,$H162,Items!$I$2:$I$5547,"Patent")</f>
        <v/>
      </c>
      <c r="AC162" s="3">
        <f>COUNTIFS(Items!$H$2:$H$5547,$H162,Items!$I$2:$I$5547,"Grant")</f>
        <v/>
      </c>
      <c r="AD162" s="3">
        <f>COUNTIFS(Items!$H$2:$H$5547,$H162,Items!$Q$2:$Q$5547,"&lt;&gt;")</f>
        <v/>
      </c>
      <c r="AE162" s="3">
        <f>COUNTIFS(Items!$H$2:$H$5547,$H162,Items!$S$2:$S$5547,"*Dept bio*")</f>
        <v/>
      </c>
      <c r="AF162" s="3">
        <f>COUNTIFS(Items!$H$2:$H$5547,$H162,Items!$S$2:$S$5547,"*CUNY Academic Works*")</f>
        <v/>
      </c>
      <c r="AG162" s="3">
        <f>COUNTIFS(Items!$H$2:$H$5547,$H162,Items!$S$2:$S$5547,"*ORCID*")</f>
        <v/>
      </c>
      <c r="AH162" s="3">
        <f>COUNTIFS(Items!$H$2:$H$5547,$H162,Items!$S$2:$S$5547,"*Crossref*")</f>
        <v/>
      </c>
      <c r="AI162" s="3">
        <f>COUNTIFS(Items!$H$2:$H$5547,$H162,Items!$S$2:$S$5547,"*NSF*")</f>
        <v/>
      </c>
      <c r="AJ162" s="3">
        <f>COUNTIFS(Items!$H$2:$H$5547,$H162,Items!$S$2:$S$5547,"*Google Scholar*")</f>
        <v/>
      </c>
      <c r="AK162" s="3" t="inlineStr"/>
      <c r="AL162" s="3" t="inlineStr">
        <is>
          <t>School of Arts &amp; Sciences</t>
        </is>
      </c>
      <c r="AM162" s="3" t="inlineStr">
        <is>
          <t>Full-time</t>
        </is>
      </c>
      <c r="AN162" s="3">
        <f>COUNTIFS(Items!$H$2:$H$5547,$H162,Items!$I$2:$I$5547,"Preprint")</f>
        <v/>
      </c>
      <c r="AO162" s="3">
        <f>COUNTIFS(Items!$H$2:$H$5547,$H162,Items!$I$2:$I$5547,"Dataset")</f>
        <v/>
      </c>
      <c r="AP162" s="3">
        <f>COUNTIFS(Items!$H$2:$H$5547,$H162,Items!$I$2:$I$5547,"Dissertation")</f>
        <v/>
      </c>
      <c r="AQ162" s="3">
        <f>COUNTIFS(Items!$H$2:$H$5547,$H162,Items!$I$2:$I$5547,"Open educational resource")</f>
        <v/>
      </c>
      <c r="AR162" s="3">
        <f>COUNTIFS(Items!$H$2:$H$5547,$H162,Items!$I$2:$I$5547,"Other")</f>
        <v/>
      </c>
      <c r="AS162" s="3">
        <f>COUNTIFS(Items!$H$2:$H$5547,$H162,Items!$S$2:$S$5547,"*OpenAlex*")</f>
        <v/>
      </c>
      <c r="AT162" s="3">
        <f>COUNTIFS(Items!$H$2:$H$5547,$H162,Items!$S$2:$S$5547,"*NIH*")</f>
        <v/>
      </c>
      <c r="AU162" s="3" t="inlineStr"/>
      <c r="AV162" s="3">
        <f>COUNTIFS(Items!$H$2:$H$5547,$H162,Items!$AE$2:$AE$5547,"Yes")</f>
        <v/>
      </c>
      <c r="AW162" s="3" t="n">
        <v>0</v>
      </c>
    </row>
    <row r="163">
      <c r="A163" s="3" t="n">
        <v>162</v>
      </c>
      <c r="B163" s="3" t="inlineStr">
        <is>
          <t>Bayaz</t>
        </is>
      </c>
      <c r="C163" s="3" t="inlineStr">
        <is>
          <t>Gulgun</t>
        </is>
      </c>
      <c r="D163" s="3" t="inlineStr">
        <is>
          <t>Gulgun Bayaz</t>
        </is>
      </c>
      <c r="E163" s="3" t="inlineStr">
        <is>
          <t>Associate Professor of Economics</t>
        </is>
      </c>
      <c r="F163" s="3" t="inlineStr">
        <is>
          <t>NYC College of Technology</t>
        </is>
      </c>
      <c r="G163" s="3" t="inlineStr">
        <is>
          <t>Social Science</t>
        </is>
      </c>
      <c r="H163" s="3" t="inlineStr">
        <is>
          <t>GBayazozturk@citytech.cuny.edu</t>
        </is>
      </c>
      <c r="I163" s="3" t="inlineStr">
        <is>
          <t>N-624</t>
        </is>
      </c>
      <c r="J163" s="3" t="inlineStr">
        <is>
          <t>https://www.citytech.cuny.edu/faculty/gbayazozturk</t>
        </is>
      </c>
      <c r="K163" s="3" t="inlineStr"/>
      <c r="L163" s="3" t="b">
        <v>0</v>
      </c>
      <c r="M163" s="3" t="n"/>
      <c r="N163" s="3" t="n"/>
      <c r="O163" s="3" t="n"/>
      <c r="P163" s="3" t="n"/>
      <c r="Q163" s="3" t="inlineStr"/>
      <c r="R163" s="3" t="inlineStr"/>
      <c r="S163" s="3" t="inlineStr"/>
      <c r="T163" s="3">
        <f>COUNTIFS(Items!$H$2:$H$5547,$H163)</f>
        <v/>
      </c>
      <c r="U163" s="3">
        <f>COUNTIFS(Items!$H$2:$H$5547,$H163,Items!$I$2:$I$5547,"Journal article")</f>
        <v/>
      </c>
      <c r="V163" s="3">
        <f>COUNTIFS(Items!$H$2:$H$5547,$H163,Items!$I$2:$I$5547,"Conference paper")</f>
        <v/>
      </c>
      <c r="W163" s="3">
        <f>COUNTIFS(Items!$H$2:$H$5547,$H163,Items!$I$2:$I$5547,"Book")</f>
        <v/>
      </c>
      <c r="X163" s="3">
        <f>COUNTIFS(Items!$H$2:$H$5547,$H163,Items!$I$2:$I$5547,"Book chapter")</f>
        <v/>
      </c>
      <c r="Y163" s="3">
        <f>COUNTIFS(Items!$H$2:$H$5547,$H163,Items!$I$2:$I$5547,"Conference presentation")</f>
        <v/>
      </c>
      <c r="Z163" s="3">
        <f>COUNTIFS(Items!$H$2:$H$5547,$H163,Items!$I$2:$I$5547,"Technical report")</f>
        <v/>
      </c>
      <c r="AA163" s="3">
        <f>COUNTIFS(Items!$H$2:$H$5547,$H163,Items!$I$2:$I$5547,"Paper (venue type unclear)")</f>
        <v/>
      </c>
      <c r="AB163" s="3">
        <f>COUNTIFS(Items!$H$2:$H$5547,$H163,Items!$I$2:$I$5547,"Patent")</f>
        <v/>
      </c>
      <c r="AC163" s="3">
        <f>COUNTIFS(Items!$H$2:$H$5547,$H163,Items!$I$2:$I$5547,"Grant")</f>
        <v/>
      </c>
      <c r="AD163" s="3">
        <f>COUNTIFS(Items!$H$2:$H$5547,$H163,Items!$Q$2:$Q$5547,"&lt;&gt;")</f>
        <v/>
      </c>
      <c r="AE163" s="3">
        <f>COUNTIFS(Items!$H$2:$H$5547,$H163,Items!$S$2:$S$5547,"*Dept bio*")</f>
        <v/>
      </c>
      <c r="AF163" s="3">
        <f>COUNTIFS(Items!$H$2:$H$5547,$H163,Items!$S$2:$S$5547,"*CUNY Academic Works*")</f>
        <v/>
      </c>
      <c r="AG163" s="3">
        <f>COUNTIFS(Items!$H$2:$H$5547,$H163,Items!$S$2:$S$5547,"*ORCID*")</f>
        <v/>
      </c>
      <c r="AH163" s="3">
        <f>COUNTIFS(Items!$H$2:$H$5547,$H163,Items!$S$2:$S$5547,"*Crossref*")</f>
        <v/>
      </c>
      <c r="AI163" s="3">
        <f>COUNTIFS(Items!$H$2:$H$5547,$H163,Items!$S$2:$S$5547,"*NSF*")</f>
        <v/>
      </c>
      <c r="AJ163" s="3">
        <f>COUNTIFS(Items!$H$2:$H$5547,$H163,Items!$S$2:$S$5547,"*Google Scholar*")</f>
        <v/>
      </c>
      <c r="AK163" s="3" t="inlineStr"/>
      <c r="AL163" s="3" t="inlineStr">
        <is>
          <t>School of Arts &amp; Sciences</t>
        </is>
      </c>
      <c r="AM163" s="3" t="inlineStr">
        <is>
          <t>Full-time</t>
        </is>
      </c>
      <c r="AN163" s="3">
        <f>COUNTIFS(Items!$H$2:$H$5547,$H163,Items!$I$2:$I$5547,"Preprint")</f>
        <v/>
      </c>
      <c r="AO163" s="3">
        <f>COUNTIFS(Items!$H$2:$H$5547,$H163,Items!$I$2:$I$5547,"Dataset")</f>
        <v/>
      </c>
      <c r="AP163" s="3">
        <f>COUNTIFS(Items!$H$2:$H$5547,$H163,Items!$I$2:$I$5547,"Dissertation")</f>
        <v/>
      </c>
      <c r="AQ163" s="3">
        <f>COUNTIFS(Items!$H$2:$H$5547,$H163,Items!$I$2:$I$5547,"Open educational resource")</f>
        <v/>
      </c>
      <c r="AR163" s="3">
        <f>COUNTIFS(Items!$H$2:$H$5547,$H163,Items!$I$2:$I$5547,"Other")</f>
        <v/>
      </c>
      <c r="AS163" s="3">
        <f>COUNTIFS(Items!$H$2:$H$5547,$H163,Items!$S$2:$S$5547,"*OpenAlex*")</f>
        <v/>
      </c>
      <c r="AT163" s="3">
        <f>COUNTIFS(Items!$H$2:$H$5547,$H163,Items!$S$2:$S$5547,"*NIH*")</f>
        <v/>
      </c>
      <c r="AU163" s="3" t="inlineStr"/>
      <c r="AV163" s="3">
        <f>COUNTIFS(Items!$H$2:$H$5547,$H163,Items!$AE$2:$AE$5547,"Yes")</f>
        <v/>
      </c>
      <c r="AW163" s="3" t="n">
        <v>0</v>
      </c>
    </row>
    <row r="164">
      <c r="A164" s="3" t="n">
        <v>163</v>
      </c>
      <c r="B164" s="3" t="inlineStr">
        <is>
          <t>Boyle</t>
        </is>
      </c>
      <c r="C164" s="3" t="inlineStr">
        <is>
          <t>Stephanie</t>
        </is>
      </c>
      <c r="D164" s="3" t="inlineStr">
        <is>
          <t>Stephanie Boyle</t>
        </is>
      </c>
      <c r="E164" s="3" t="inlineStr">
        <is>
          <t>Associate Professor of History</t>
        </is>
      </c>
      <c r="F164" s="3" t="inlineStr">
        <is>
          <t>NYC College of Technology</t>
        </is>
      </c>
      <c r="G164" s="3" t="inlineStr">
        <is>
          <t>Social Science</t>
        </is>
      </c>
      <c r="H164" s="3" t="inlineStr">
        <is>
          <t>SBoyle@citytech.cuny.edu</t>
        </is>
      </c>
      <c r="I164" s="3" t="inlineStr">
        <is>
          <t>P-410</t>
        </is>
      </c>
      <c r="J164" s="3" t="inlineStr">
        <is>
          <t>https://www.citytech.cuny.edu/faculty/sboyle</t>
        </is>
      </c>
      <c r="K164" s="3" t="inlineStr"/>
      <c r="L164" s="3" t="b">
        <v>0</v>
      </c>
      <c r="M164" s="3" t="n"/>
      <c r="N164" s="3" t="n"/>
      <c r="O164" s="3" t="n"/>
      <c r="P164" s="3" t="n"/>
      <c r="Q164" s="3" t="inlineStr"/>
      <c r="R164" s="3" t="inlineStr"/>
      <c r="S164" s="3" t="inlineStr"/>
      <c r="T164" s="3">
        <f>COUNTIFS(Items!$H$2:$H$5547,$H164)</f>
        <v/>
      </c>
      <c r="U164" s="3">
        <f>COUNTIFS(Items!$H$2:$H$5547,$H164,Items!$I$2:$I$5547,"Journal article")</f>
        <v/>
      </c>
      <c r="V164" s="3">
        <f>COUNTIFS(Items!$H$2:$H$5547,$H164,Items!$I$2:$I$5547,"Conference paper")</f>
        <v/>
      </c>
      <c r="W164" s="3">
        <f>COUNTIFS(Items!$H$2:$H$5547,$H164,Items!$I$2:$I$5547,"Book")</f>
        <v/>
      </c>
      <c r="X164" s="3">
        <f>COUNTIFS(Items!$H$2:$H$5547,$H164,Items!$I$2:$I$5547,"Book chapter")</f>
        <v/>
      </c>
      <c r="Y164" s="3">
        <f>COUNTIFS(Items!$H$2:$H$5547,$H164,Items!$I$2:$I$5547,"Conference presentation")</f>
        <v/>
      </c>
      <c r="Z164" s="3">
        <f>COUNTIFS(Items!$H$2:$H$5547,$H164,Items!$I$2:$I$5547,"Technical report")</f>
        <v/>
      </c>
      <c r="AA164" s="3">
        <f>COUNTIFS(Items!$H$2:$H$5547,$H164,Items!$I$2:$I$5547,"Paper (venue type unclear)")</f>
        <v/>
      </c>
      <c r="AB164" s="3">
        <f>COUNTIFS(Items!$H$2:$H$5547,$H164,Items!$I$2:$I$5547,"Patent")</f>
        <v/>
      </c>
      <c r="AC164" s="3">
        <f>COUNTIFS(Items!$H$2:$H$5547,$H164,Items!$I$2:$I$5547,"Grant")</f>
        <v/>
      </c>
      <c r="AD164" s="3">
        <f>COUNTIFS(Items!$H$2:$H$5547,$H164,Items!$Q$2:$Q$5547,"&lt;&gt;")</f>
        <v/>
      </c>
      <c r="AE164" s="3">
        <f>COUNTIFS(Items!$H$2:$H$5547,$H164,Items!$S$2:$S$5547,"*Dept bio*")</f>
        <v/>
      </c>
      <c r="AF164" s="3">
        <f>COUNTIFS(Items!$H$2:$H$5547,$H164,Items!$S$2:$S$5547,"*CUNY Academic Works*")</f>
        <v/>
      </c>
      <c r="AG164" s="3">
        <f>COUNTIFS(Items!$H$2:$H$5547,$H164,Items!$S$2:$S$5547,"*ORCID*")</f>
        <v/>
      </c>
      <c r="AH164" s="3">
        <f>COUNTIFS(Items!$H$2:$H$5547,$H164,Items!$S$2:$S$5547,"*Crossref*")</f>
        <v/>
      </c>
      <c r="AI164" s="3">
        <f>COUNTIFS(Items!$H$2:$H$5547,$H164,Items!$S$2:$S$5547,"*NSF*")</f>
        <v/>
      </c>
      <c r="AJ164" s="3">
        <f>COUNTIFS(Items!$H$2:$H$5547,$H164,Items!$S$2:$S$5547,"*Google Scholar*")</f>
        <v/>
      </c>
      <c r="AK164" s="3" t="inlineStr"/>
      <c r="AL164" s="3" t="inlineStr">
        <is>
          <t>School of Arts &amp; Sciences</t>
        </is>
      </c>
      <c r="AM164" s="3" t="inlineStr">
        <is>
          <t>Full-time</t>
        </is>
      </c>
      <c r="AN164" s="3">
        <f>COUNTIFS(Items!$H$2:$H$5547,$H164,Items!$I$2:$I$5547,"Preprint")</f>
        <v/>
      </c>
      <c r="AO164" s="3">
        <f>COUNTIFS(Items!$H$2:$H$5547,$H164,Items!$I$2:$I$5547,"Dataset")</f>
        <v/>
      </c>
      <c r="AP164" s="3">
        <f>COUNTIFS(Items!$H$2:$H$5547,$H164,Items!$I$2:$I$5547,"Dissertation")</f>
        <v/>
      </c>
      <c r="AQ164" s="3">
        <f>COUNTIFS(Items!$H$2:$H$5547,$H164,Items!$I$2:$I$5547,"Open educational resource")</f>
        <v/>
      </c>
      <c r="AR164" s="3">
        <f>COUNTIFS(Items!$H$2:$H$5547,$H164,Items!$I$2:$I$5547,"Other")</f>
        <v/>
      </c>
      <c r="AS164" s="3">
        <f>COUNTIFS(Items!$H$2:$H$5547,$H164,Items!$S$2:$S$5547,"*OpenAlex*")</f>
        <v/>
      </c>
      <c r="AT164" s="3">
        <f>COUNTIFS(Items!$H$2:$H$5547,$H164,Items!$S$2:$S$5547,"*NIH*")</f>
        <v/>
      </c>
      <c r="AU164" s="3" t="inlineStr"/>
      <c r="AV164" s="3">
        <f>COUNTIFS(Items!$H$2:$H$5547,$H164,Items!$AE$2:$AE$5547,"Yes")</f>
        <v/>
      </c>
      <c r="AW164" s="3" t="n">
        <v>0</v>
      </c>
    </row>
    <row r="165">
      <c r="A165" s="3" t="n">
        <v>164</v>
      </c>
      <c r="B165" s="3" t="inlineStr">
        <is>
          <t>Capruso</t>
        </is>
      </c>
      <c r="C165" s="3" t="inlineStr">
        <is>
          <t>Daniel</t>
        </is>
      </c>
      <c r="D165" s="3" t="inlineStr">
        <is>
          <t>Daniel Capruso</t>
        </is>
      </c>
      <c r="E165" s="3" t="inlineStr">
        <is>
          <t>Associate Professor of Psychology</t>
        </is>
      </c>
      <c r="F165" s="3" t="inlineStr">
        <is>
          <t>NYC College of Technology</t>
        </is>
      </c>
      <c r="G165" s="3" t="inlineStr">
        <is>
          <t>Social Science</t>
        </is>
      </c>
      <c r="H165" s="3" t="inlineStr">
        <is>
          <t>Daniel.Capruso05@citytech.cuny.edu</t>
        </is>
      </c>
      <c r="I165" s="3" t="inlineStr">
        <is>
          <t>N-625</t>
        </is>
      </c>
      <c r="J165" s="3" t="inlineStr">
        <is>
          <t>https://www.citytech.cuny.edu/faculty/daniel.capruso05</t>
        </is>
      </c>
      <c r="K165" s="3" t="inlineStr"/>
      <c r="L165" s="3" t="b">
        <v>0</v>
      </c>
      <c r="M165" s="3" t="n"/>
      <c r="N165" s="3" t="n"/>
      <c r="O165" s="3" t="n"/>
      <c r="P165" s="3" t="n"/>
      <c r="Q165" s="3" t="inlineStr"/>
      <c r="R165" s="3" t="inlineStr"/>
      <c r="S165" s="3" t="inlineStr"/>
      <c r="T165" s="3">
        <f>COUNTIFS(Items!$H$2:$H$5547,$H165)</f>
        <v/>
      </c>
      <c r="U165" s="3">
        <f>COUNTIFS(Items!$H$2:$H$5547,$H165,Items!$I$2:$I$5547,"Journal article")</f>
        <v/>
      </c>
      <c r="V165" s="3">
        <f>COUNTIFS(Items!$H$2:$H$5547,$H165,Items!$I$2:$I$5547,"Conference paper")</f>
        <v/>
      </c>
      <c r="W165" s="3">
        <f>COUNTIFS(Items!$H$2:$H$5547,$H165,Items!$I$2:$I$5547,"Book")</f>
        <v/>
      </c>
      <c r="X165" s="3">
        <f>COUNTIFS(Items!$H$2:$H$5547,$H165,Items!$I$2:$I$5547,"Book chapter")</f>
        <v/>
      </c>
      <c r="Y165" s="3">
        <f>COUNTIFS(Items!$H$2:$H$5547,$H165,Items!$I$2:$I$5547,"Conference presentation")</f>
        <v/>
      </c>
      <c r="Z165" s="3">
        <f>COUNTIFS(Items!$H$2:$H$5547,$H165,Items!$I$2:$I$5547,"Technical report")</f>
        <v/>
      </c>
      <c r="AA165" s="3">
        <f>COUNTIFS(Items!$H$2:$H$5547,$H165,Items!$I$2:$I$5547,"Paper (venue type unclear)")</f>
        <v/>
      </c>
      <c r="AB165" s="3">
        <f>COUNTIFS(Items!$H$2:$H$5547,$H165,Items!$I$2:$I$5547,"Patent")</f>
        <v/>
      </c>
      <c r="AC165" s="3">
        <f>COUNTIFS(Items!$H$2:$H$5547,$H165,Items!$I$2:$I$5547,"Grant")</f>
        <v/>
      </c>
      <c r="AD165" s="3">
        <f>COUNTIFS(Items!$H$2:$H$5547,$H165,Items!$Q$2:$Q$5547,"&lt;&gt;")</f>
        <v/>
      </c>
      <c r="AE165" s="3">
        <f>COUNTIFS(Items!$H$2:$H$5547,$H165,Items!$S$2:$S$5547,"*Dept bio*")</f>
        <v/>
      </c>
      <c r="AF165" s="3">
        <f>COUNTIFS(Items!$H$2:$H$5547,$H165,Items!$S$2:$S$5547,"*CUNY Academic Works*")</f>
        <v/>
      </c>
      <c r="AG165" s="3">
        <f>COUNTIFS(Items!$H$2:$H$5547,$H165,Items!$S$2:$S$5547,"*ORCID*")</f>
        <v/>
      </c>
      <c r="AH165" s="3">
        <f>COUNTIFS(Items!$H$2:$H$5547,$H165,Items!$S$2:$S$5547,"*Crossref*")</f>
        <v/>
      </c>
      <c r="AI165" s="3">
        <f>COUNTIFS(Items!$H$2:$H$5547,$H165,Items!$S$2:$S$5547,"*NSF*")</f>
        <v/>
      </c>
      <c r="AJ165" s="3">
        <f>COUNTIFS(Items!$H$2:$H$5547,$H165,Items!$S$2:$S$5547,"*Google Scholar*")</f>
        <v/>
      </c>
      <c r="AK165" s="3" t="inlineStr"/>
      <c r="AL165" s="3" t="inlineStr">
        <is>
          <t>School of Arts &amp; Sciences</t>
        </is>
      </c>
      <c r="AM165" s="3" t="inlineStr">
        <is>
          <t>Full-time</t>
        </is>
      </c>
      <c r="AN165" s="3">
        <f>COUNTIFS(Items!$H$2:$H$5547,$H165,Items!$I$2:$I$5547,"Preprint")</f>
        <v/>
      </c>
      <c r="AO165" s="3">
        <f>COUNTIFS(Items!$H$2:$H$5547,$H165,Items!$I$2:$I$5547,"Dataset")</f>
        <v/>
      </c>
      <c r="AP165" s="3">
        <f>COUNTIFS(Items!$H$2:$H$5547,$H165,Items!$I$2:$I$5547,"Dissertation")</f>
        <v/>
      </c>
      <c r="AQ165" s="3">
        <f>COUNTIFS(Items!$H$2:$H$5547,$H165,Items!$I$2:$I$5547,"Open educational resource")</f>
        <v/>
      </c>
      <c r="AR165" s="3">
        <f>COUNTIFS(Items!$H$2:$H$5547,$H165,Items!$I$2:$I$5547,"Other")</f>
        <v/>
      </c>
      <c r="AS165" s="3">
        <f>COUNTIFS(Items!$H$2:$H$5547,$H165,Items!$S$2:$S$5547,"*OpenAlex*")</f>
        <v/>
      </c>
      <c r="AT165" s="3">
        <f>COUNTIFS(Items!$H$2:$H$5547,$H165,Items!$S$2:$S$5547,"*NIH*")</f>
        <v/>
      </c>
      <c r="AU165" s="3" t="inlineStr"/>
      <c r="AV165" s="3">
        <f>COUNTIFS(Items!$H$2:$H$5547,$H165,Items!$AE$2:$AE$5547,"Yes")</f>
        <v/>
      </c>
      <c r="AW165" s="3" t="n">
        <v>0</v>
      </c>
    </row>
    <row r="166">
      <c r="A166" s="3" t="n">
        <v>165</v>
      </c>
      <c r="B166" s="3" t="inlineStr">
        <is>
          <t>Castillo</t>
        </is>
      </c>
      <c r="C166" s="3" t="inlineStr">
        <is>
          <t>Marco</t>
        </is>
      </c>
      <c r="D166" s="3" t="inlineStr">
        <is>
          <t>Marco Castillo</t>
        </is>
      </c>
      <c r="E166" s="3" t="inlineStr">
        <is>
          <t>Associate Professor of Government</t>
        </is>
      </c>
      <c r="F166" s="3" t="inlineStr">
        <is>
          <t>NYC College of Technology</t>
        </is>
      </c>
      <c r="G166" s="3" t="inlineStr">
        <is>
          <t>Social Science</t>
        </is>
      </c>
      <c r="H166" s="3" t="inlineStr">
        <is>
          <t>MCastillo@citytech.cuny.edu</t>
        </is>
      </c>
      <c r="I166" s="3" t="inlineStr">
        <is>
          <t>N-626</t>
        </is>
      </c>
      <c r="J166" s="3" t="inlineStr">
        <is>
          <t>https://www.citytech.cuny.edu/faculty/mcastillo</t>
        </is>
      </c>
      <c r="K166" s="3" t="inlineStr"/>
      <c r="L166" s="3" t="b">
        <v>0</v>
      </c>
      <c r="M166" s="3" t="n"/>
      <c r="N166" s="3" t="n"/>
      <c r="O166" s="3" t="n"/>
      <c r="P166" s="3" t="n"/>
      <c r="Q166" s="3" t="inlineStr"/>
      <c r="R166" s="3" t="inlineStr"/>
      <c r="S166" s="3" t="inlineStr"/>
      <c r="T166" s="3">
        <f>COUNTIFS(Items!$H$2:$H$5547,$H166)</f>
        <v/>
      </c>
      <c r="U166" s="3">
        <f>COUNTIFS(Items!$H$2:$H$5547,$H166,Items!$I$2:$I$5547,"Journal article")</f>
        <v/>
      </c>
      <c r="V166" s="3">
        <f>COUNTIFS(Items!$H$2:$H$5547,$H166,Items!$I$2:$I$5547,"Conference paper")</f>
        <v/>
      </c>
      <c r="W166" s="3">
        <f>COUNTIFS(Items!$H$2:$H$5547,$H166,Items!$I$2:$I$5547,"Book")</f>
        <v/>
      </c>
      <c r="X166" s="3">
        <f>COUNTIFS(Items!$H$2:$H$5547,$H166,Items!$I$2:$I$5547,"Book chapter")</f>
        <v/>
      </c>
      <c r="Y166" s="3">
        <f>COUNTIFS(Items!$H$2:$H$5547,$H166,Items!$I$2:$I$5547,"Conference presentation")</f>
        <v/>
      </c>
      <c r="Z166" s="3">
        <f>COUNTIFS(Items!$H$2:$H$5547,$H166,Items!$I$2:$I$5547,"Technical report")</f>
        <v/>
      </c>
      <c r="AA166" s="3">
        <f>COUNTIFS(Items!$H$2:$H$5547,$H166,Items!$I$2:$I$5547,"Paper (venue type unclear)")</f>
        <v/>
      </c>
      <c r="AB166" s="3">
        <f>COUNTIFS(Items!$H$2:$H$5547,$H166,Items!$I$2:$I$5547,"Patent")</f>
        <v/>
      </c>
      <c r="AC166" s="3">
        <f>COUNTIFS(Items!$H$2:$H$5547,$H166,Items!$I$2:$I$5547,"Grant")</f>
        <v/>
      </c>
      <c r="AD166" s="3">
        <f>COUNTIFS(Items!$H$2:$H$5547,$H166,Items!$Q$2:$Q$5547,"&lt;&gt;")</f>
        <v/>
      </c>
      <c r="AE166" s="3">
        <f>COUNTIFS(Items!$H$2:$H$5547,$H166,Items!$S$2:$S$5547,"*Dept bio*")</f>
        <v/>
      </c>
      <c r="AF166" s="3">
        <f>COUNTIFS(Items!$H$2:$H$5547,$H166,Items!$S$2:$S$5547,"*CUNY Academic Works*")</f>
        <v/>
      </c>
      <c r="AG166" s="3">
        <f>COUNTIFS(Items!$H$2:$H$5547,$H166,Items!$S$2:$S$5547,"*ORCID*")</f>
        <v/>
      </c>
      <c r="AH166" s="3">
        <f>COUNTIFS(Items!$H$2:$H$5547,$H166,Items!$S$2:$S$5547,"*Crossref*")</f>
        <v/>
      </c>
      <c r="AI166" s="3">
        <f>COUNTIFS(Items!$H$2:$H$5547,$H166,Items!$S$2:$S$5547,"*NSF*")</f>
        <v/>
      </c>
      <c r="AJ166" s="3">
        <f>COUNTIFS(Items!$H$2:$H$5547,$H166,Items!$S$2:$S$5547,"*Google Scholar*")</f>
        <v/>
      </c>
      <c r="AK166" s="3" t="inlineStr"/>
      <c r="AL166" s="3" t="inlineStr">
        <is>
          <t>School of Arts &amp; Sciences</t>
        </is>
      </c>
      <c r="AM166" s="3" t="inlineStr">
        <is>
          <t>Full-time</t>
        </is>
      </c>
      <c r="AN166" s="3">
        <f>COUNTIFS(Items!$H$2:$H$5547,$H166,Items!$I$2:$I$5547,"Preprint")</f>
        <v/>
      </c>
      <c r="AO166" s="3">
        <f>COUNTIFS(Items!$H$2:$H$5547,$H166,Items!$I$2:$I$5547,"Dataset")</f>
        <v/>
      </c>
      <c r="AP166" s="3">
        <f>COUNTIFS(Items!$H$2:$H$5547,$H166,Items!$I$2:$I$5547,"Dissertation")</f>
        <v/>
      </c>
      <c r="AQ166" s="3">
        <f>COUNTIFS(Items!$H$2:$H$5547,$H166,Items!$I$2:$I$5547,"Open educational resource")</f>
        <v/>
      </c>
      <c r="AR166" s="3">
        <f>COUNTIFS(Items!$H$2:$H$5547,$H166,Items!$I$2:$I$5547,"Other")</f>
        <v/>
      </c>
      <c r="AS166" s="3">
        <f>COUNTIFS(Items!$H$2:$H$5547,$H166,Items!$S$2:$S$5547,"*OpenAlex*")</f>
        <v/>
      </c>
      <c r="AT166" s="3">
        <f>COUNTIFS(Items!$H$2:$H$5547,$H166,Items!$S$2:$S$5547,"*NIH*")</f>
        <v/>
      </c>
      <c r="AU166" s="3" t="inlineStr"/>
      <c r="AV166" s="3">
        <f>COUNTIFS(Items!$H$2:$H$5547,$H166,Items!$AE$2:$AE$5547,"Yes")</f>
        <v/>
      </c>
      <c r="AW166" s="3" t="n">
        <v>0</v>
      </c>
    </row>
    <row r="167">
      <c r="A167" s="3" t="n">
        <v>166</v>
      </c>
      <c r="B167" s="3" t="inlineStr">
        <is>
          <t>Catapano</t>
        </is>
      </c>
      <c r="C167" s="3" t="inlineStr">
        <is>
          <t>Peter</t>
        </is>
      </c>
      <c r="D167" s="3" t="inlineStr">
        <is>
          <t>Peter Catapano</t>
        </is>
      </c>
      <c r="E167" s="3" t="inlineStr">
        <is>
          <t>Professor of History</t>
        </is>
      </c>
      <c r="F167" s="3" t="inlineStr">
        <is>
          <t>NYC College of Technology</t>
        </is>
      </c>
      <c r="G167" s="3" t="inlineStr">
        <is>
          <t>Social Science</t>
        </is>
      </c>
      <c r="H167" s="3" t="inlineStr">
        <is>
          <t>PCatapano@citytech.cuny.edu</t>
        </is>
      </c>
      <c r="I167" s="3" t="inlineStr">
        <is>
          <t>N-610</t>
        </is>
      </c>
      <c r="J167" s="3" t="inlineStr">
        <is>
          <t>https://www.citytech.cuny.edu/faculty/pcatapano</t>
        </is>
      </c>
      <c r="K167" s="3" t="inlineStr"/>
      <c r="L167" s="3" t="b">
        <v>0</v>
      </c>
      <c r="M167" s="3" t="n"/>
      <c r="N167" s="3" t="n"/>
      <c r="O167" s="3" t="n"/>
      <c r="P167" s="3" t="n"/>
      <c r="Q167" s="3" t="inlineStr"/>
      <c r="R167" s="3" t="inlineStr"/>
      <c r="S167" s="3" t="inlineStr"/>
      <c r="T167" s="3">
        <f>COUNTIFS(Items!$H$2:$H$5547,$H167)</f>
        <v/>
      </c>
      <c r="U167" s="3">
        <f>COUNTIFS(Items!$H$2:$H$5547,$H167,Items!$I$2:$I$5547,"Journal article")</f>
        <v/>
      </c>
      <c r="V167" s="3">
        <f>COUNTIFS(Items!$H$2:$H$5547,$H167,Items!$I$2:$I$5547,"Conference paper")</f>
        <v/>
      </c>
      <c r="W167" s="3">
        <f>COUNTIFS(Items!$H$2:$H$5547,$H167,Items!$I$2:$I$5547,"Book")</f>
        <v/>
      </c>
      <c r="X167" s="3">
        <f>COUNTIFS(Items!$H$2:$H$5547,$H167,Items!$I$2:$I$5547,"Book chapter")</f>
        <v/>
      </c>
      <c r="Y167" s="3">
        <f>COUNTIFS(Items!$H$2:$H$5547,$H167,Items!$I$2:$I$5547,"Conference presentation")</f>
        <v/>
      </c>
      <c r="Z167" s="3">
        <f>COUNTIFS(Items!$H$2:$H$5547,$H167,Items!$I$2:$I$5547,"Technical report")</f>
        <v/>
      </c>
      <c r="AA167" s="3">
        <f>COUNTIFS(Items!$H$2:$H$5547,$H167,Items!$I$2:$I$5547,"Paper (venue type unclear)")</f>
        <v/>
      </c>
      <c r="AB167" s="3">
        <f>COUNTIFS(Items!$H$2:$H$5547,$H167,Items!$I$2:$I$5547,"Patent")</f>
        <v/>
      </c>
      <c r="AC167" s="3">
        <f>COUNTIFS(Items!$H$2:$H$5547,$H167,Items!$I$2:$I$5547,"Grant")</f>
        <v/>
      </c>
      <c r="AD167" s="3">
        <f>COUNTIFS(Items!$H$2:$H$5547,$H167,Items!$Q$2:$Q$5547,"&lt;&gt;")</f>
        <v/>
      </c>
      <c r="AE167" s="3">
        <f>COUNTIFS(Items!$H$2:$H$5547,$H167,Items!$S$2:$S$5547,"*Dept bio*")</f>
        <v/>
      </c>
      <c r="AF167" s="3">
        <f>COUNTIFS(Items!$H$2:$H$5547,$H167,Items!$S$2:$S$5547,"*CUNY Academic Works*")</f>
        <v/>
      </c>
      <c r="AG167" s="3">
        <f>COUNTIFS(Items!$H$2:$H$5547,$H167,Items!$S$2:$S$5547,"*ORCID*")</f>
        <v/>
      </c>
      <c r="AH167" s="3">
        <f>COUNTIFS(Items!$H$2:$H$5547,$H167,Items!$S$2:$S$5547,"*Crossref*")</f>
        <v/>
      </c>
      <c r="AI167" s="3">
        <f>COUNTIFS(Items!$H$2:$H$5547,$H167,Items!$S$2:$S$5547,"*NSF*")</f>
        <v/>
      </c>
      <c r="AJ167" s="3">
        <f>COUNTIFS(Items!$H$2:$H$5547,$H167,Items!$S$2:$S$5547,"*Google Scholar*")</f>
        <v/>
      </c>
      <c r="AK167" s="3" t="inlineStr"/>
      <c r="AL167" s="3" t="inlineStr">
        <is>
          <t>School of Arts &amp; Sciences</t>
        </is>
      </c>
      <c r="AM167" s="3" t="inlineStr">
        <is>
          <t>Full-time</t>
        </is>
      </c>
      <c r="AN167" s="3">
        <f>COUNTIFS(Items!$H$2:$H$5547,$H167,Items!$I$2:$I$5547,"Preprint")</f>
        <v/>
      </c>
      <c r="AO167" s="3">
        <f>COUNTIFS(Items!$H$2:$H$5547,$H167,Items!$I$2:$I$5547,"Dataset")</f>
        <v/>
      </c>
      <c r="AP167" s="3">
        <f>COUNTIFS(Items!$H$2:$H$5547,$H167,Items!$I$2:$I$5547,"Dissertation")</f>
        <v/>
      </c>
      <c r="AQ167" s="3">
        <f>COUNTIFS(Items!$H$2:$H$5547,$H167,Items!$I$2:$I$5547,"Open educational resource")</f>
        <v/>
      </c>
      <c r="AR167" s="3">
        <f>COUNTIFS(Items!$H$2:$H$5547,$H167,Items!$I$2:$I$5547,"Other")</f>
        <v/>
      </c>
      <c r="AS167" s="3">
        <f>COUNTIFS(Items!$H$2:$H$5547,$H167,Items!$S$2:$S$5547,"*OpenAlex*")</f>
        <v/>
      </c>
      <c r="AT167" s="3">
        <f>COUNTIFS(Items!$H$2:$H$5547,$H167,Items!$S$2:$S$5547,"*NIH*")</f>
        <v/>
      </c>
      <c r="AU167" s="3" t="inlineStr"/>
      <c r="AV167" s="3">
        <f>COUNTIFS(Items!$H$2:$H$5547,$H167,Items!$AE$2:$AE$5547,"Yes")</f>
        <v/>
      </c>
      <c r="AW167" s="3" t="n">
        <v>0</v>
      </c>
    </row>
    <row r="168">
      <c r="A168" s="3" t="n">
        <v>167</v>
      </c>
      <c r="B168" s="3" t="inlineStr">
        <is>
          <t>Hannum</t>
        </is>
      </c>
      <c r="C168" s="3" t="inlineStr">
        <is>
          <t>Randall</t>
        </is>
      </c>
      <c r="D168" s="3" t="inlineStr">
        <is>
          <t>Randall Hannum</t>
        </is>
      </c>
      <c r="E168" s="3" t="inlineStr">
        <is>
          <t>Interim Chair</t>
        </is>
      </c>
      <c r="F168" s="3" t="inlineStr">
        <is>
          <t>NYC College of Technology</t>
        </is>
      </c>
      <c r="G168" s="3" t="inlineStr">
        <is>
          <t>Social Science</t>
        </is>
      </c>
      <c r="H168" s="3" t="inlineStr">
        <is>
          <t>RHannum@citytech.cuny.edu</t>
        </is>
      </c>
      <c r="I168" s="3" t="inlineStr">
        <is>
          <t>N-611</t>
        </is>
      </c>
      <c r="J168" s="3" t="inlineStr">
        <is>
          <t>https://www.citytech.cuny.edu/faculty/rhannum</t>
        </is>
      </c>
      <c r="K168" s="3" t="inlineStr"/>
      <c r="L168" s="3" t="b">
        <v>0</v>
      </c>
      <c r="M168" s="3" t="n"/>
      <c r="N168" s="3" t="n"/>
      <c r="O168" s="3" t="n"/>
      <c r="P168" s="3" t="n"/>
      <c r="Q168" s="3" t="inlineStr"/>
      <c r="R168" s="3" t="inlineStr"/>
      <c r="S168" s="3" t="inlineStr"/>
      <c r="T168" s="3">
        <f>COUNTIFS(Items!$H$2:$H$5547,$H168)</f>
        <v/>
      </c>
      <c r="U168" s="3">
        <f>COUNTIFS(Items!$H$2:$H$5547,$H168,Items!$I$2:$I$5547,"Journal article")</f>
        <v/>
      </c>
      <c r="V168" s="3">
        <f>COUNTIFS(Items!$H$2:$H$5547,$H168,Items!$I$2:$I$5547,"Conference paper")</f>
        <v/>
      </c>
      <c r="W168" s="3">
        <f>COUNTIFS(Items!$H$2:$H$5547,$H168,Items!$I$2:$I$5547,"Book")</f>
        <v/>
      </c>
      <c r="X168" s="3">
        <f>COUNTIFS(Items!$H$2:$H$5547,$H168,Items!$I$2:$I$5547,"Book chapter")</f>
        <v/>
      </c>
      <c r="Y168" s="3">
        <f>COUNTIFS(Items!$H$2:$H$5547,$H168,Items!$I$2:$I$5547,"Conference presentation")</f>
        <v/>
      </c>
      <c r="Z168" s="3">
        <f>COUNTIFS(Items!$H$2:$H$5547,$H168,Items!$I$2:$I$5547,"Technical report")</f>
        <v/>
      </c>
      <c r="AA168" s="3">
        <f>COUNTIFS(Items!$H$2:$H$5547,$H168,Items!$I$2:$I$5547,"Paper (venue type unclear)")</f>
        <v/>
      </c>
      <c r="AB168" s="3">
        <f>COUNTIFS(Items!$H$2:$H$5547,$H168,Items!$I$2:$I$5547,"Patent")</f>
        <v/>
      </c>
      <c r="AC168" s="3">
        <f>COUNTIFS(Items!$H$2:$H$5547,$H168,Items!$I$2:$I$5547,"Grant")</f>
        <v/>
      </c>
      <c r="AD168" s="3">
        <f>COUNTIFS(Items!$H$2:$H$5547,$H168,Items!$Q$2:$Q$5547,"&lt;&gt;")</f>
        <v/>
      </c>
      <c r="AE168" s="3">
        <f>COUNTIFS(Items!$H$2:$H$5547,$H168,Items!$S$2:$S$5547,"*Dept bio*")</f>
        <v/>
      </c>
      <c r="AF168" s="3">
        <f>COUNTIFS(Items!$H$2:$H$5547,$H168,Items!$S$2:$S$5547,"*CUNY Academic Works*")</f>
        <v/>
      </c>
      <c r="AG168" s="3">
        <f>COUNTIFS(Items!$H$2:$H$5547,$H168,Items!$S$2:$S$5547,"*ORCID*")</f>
        <v/>
      </c>
      <c r="AH168" s="3">
        <f>COUNTIFS(Items!$H$2:$H$5547,$H168,Items!$S$2:$S$5547,"*Crossref*")</f>
        <v/>
      </c>
      <c r="AI168" s="3">
        <f>COUNTIFS(Items!$H$2:$H$5547,$H168,Items!$S$2:$S$5547,"*NSF*")</f>
        <v/>
      </c>
      <c r="AJ168" s="3">
        <f>COUNTIFS(Items!$H$2:$H$5547,$H168,Items!$S$2:$S$5547,"*Google Scholar*")</f>
        <v/>
      </c>
      <c r="AK168" s="3" t="inlineStr"/>
      <c r="AL168" s="3" t="inlineStr">
        <is>
          <t>School of Arts &amp; Sciences</t>
        </is>
      </c>
      <c r="AM168" s="3" t="inlineStr">
        <is>
          <t>Full-time</t>
        </is>
      </c>
      <c r="AN168" s="3">
        <f>COUNTIFS(Items!$H$2:$H$5547,$H168,Items!$I$2:$I$5547,"Preprint")</f>
        <v/>
      </c>
      <c r="AO168" s="3">
        <f>COUNTIFS(Items!$H$2:$H$5547,$H168,Items!$I$2:$I$5547,"Dataset")</f>
        <v/>
      </c>
      <c r="AP168" s="3">
        <f>COUNTIFS(Items!$H$2:$H$5547,$H168,Items!$I$2:$I$5547,"Dissertation")</f>
        <v/>
      </c>
      <c r="AQ168" s="3">
        <f>COUNTIFS(Items!$H$2:$H$5547,$H168,Items!$I$2:$I$5547,"Open educational resource")</f>
        <v/>
      </c>
      <c r="AR168" s="3">
        <f>COUNTIFS(Items!$H$2:$H$5547,$H168,Items!$I$2:$I$5547,"Other")</f>
        <v/>
      </c>
      <c r="AS168" s="3">
        <f>COUNTIFS(Items!$H$2:$H$5547,$H168,Items!$S$2:$S$5547,"*OpenAlex*")</f>
        <v/>
      </c>
      <c r="AT168" s="3">
        <f>COUNTIFS(Items!$H$2:$H$5547,$H168,Items!$S$2:$S$5547,"*NIH*")</f>
        <v/>
      </c>
      <c r="AU168" s="3" t="inlineStr"/>
      <c r="AV168" s="3">
        <f>COUNTIFS(Items!$H$2:$H$5547,$H168,Items!$AE$2:$AE$5547,"Yes")</f>
        <v/>
      </c>
      <c r="AW168" s="3" t="n">
        <v>0</v>
      </c>
    </row>
    <row r="169">
      <c r="A169" s="3" t="n">
        <v>168</v>
      </c>
      <c r="B169" s="3" t="inlineStr">
        <is>
          <t>Her</t>
        </is>
      </c>
      <c r="C169" s="3" t="inlineStr">
        <is>
          <t>Pa</t>
        </is>
      </c>
      <c r="D169" s="3" t="inlineStr">
        <is>
          <t>Pa Her</t>
        </is>
      </c>
      <c r="E169" s="3" t="inlineStr">
        <is>
          <t>Associate Professor of Psychology</t>
        </is>
      </c>
      <c r="F169" s="3" t="inlineStr">
        <is>
          <t>NYC College of Technology</t>
        </is>
      </c>
      <c r="G169" s="3" t="inlineStr">
        <is>
          <t>Social Science</t>
        </is>
      </c>
      <c r="H169" s="3" t="inlineStr">
        <is>
          <t>PHer@citytech.cuny.edu</t>
        </is>
      </c>
      <c r="I169" s="3" t="inlineStr">
        <is>
          <t>N-624</t>
        </is>
      </c>
      <c r="J169" s="3" t="inlineStr">
        <is>
          <t>https://www.citytech.cuny.edu/faculty/pher</t>
        </is>
      </c>
      <c r="K169" s="3" t="inlineStr"/>
      <c r="L169" s="3" t="b">
        <v>0</v>
      </c>
      <c r="M169" s="3" t="n"/>
      <c r="N169" s="3" t="n"/>
      <c r="O169" s="3" t="n"/>
      <c r="P169" s="3" t="n"/>
      <c r="Q169" s="3" t="inlineStr"/>
      <c r="R169" s="3" t="inlineStr"/>
      <c r="S169" s="3" t="inlineStr"/>
      <c r="T169" s="3">
        <f>COUNTIFS(Items!$H$2:$H$5547,$H169)</f>
        <v/>
      </c>
      <c r="U169" s="3">
        <f>COUNTIFS(Items!$H$2:$H$5547,$H169,Items!$I$2:$I$5547,"Journal article")</f>
        <v/>
      </c>
      <c r="V169" s="3">
        <f>COUNTIFS(Items!$H$2:$H$5547,$H169,Items!$I$2:$I$5547,"Conference paper")</f>
        <v/>
      </c>
      <c r="W169" s="3">
        <f>COUNTIFS(Items!$H$2:$H$5547,$H169,Items!$I$2:$I$5547,"Book")</f>
        <v/>
      </c>
      <c r="X169" s="3">
        <f>COUNTIFS(Items!$H$2:$H$5547,$H169,Items!$I$2:$I$5547,"Book chapter")</f>
        <v/>
      </c>
      <c r="Y169" s="3">
        <f>COUNTIFS(Items!$H$2:$H$5547,$H169,Items!$I$2:$I$5547,"Conference presentation")</f>
        <v/>
      </c>
      <c r="Z169" s="3">
        <f>COUNTIFS(Items!$H$2:$H$5547,$H169,Items!$I$2:$I$5547,"Technical report")</f>
        <v/>
      </c>
      <c r="AA169" s="3">
        <f>COUNTIFS(Items!$H$2:$H$5547,$H169,Items!$I$2:$I$5547,"Paper (venue type unclear)")</f>
        <v/>
      </c>
      <c r="AB169" s="3">
        <f>COUNTIFS(Items!$H$2:$H$5547,$H169,Items!$I$2:$I$5547,"Patent")</f>
        <v/>
      </c>
      <c r="AC169" s="3">
        <f>COUNTIFS(Items!$H$2:$H$5547,$H169,Items!$I$2:$I$5547,"Grant")</f>
        <v/>
      </c>
      <c r="AD169" s="3">
        <f>COUNTIFS(Items!$H$2:$H$5547,$H169,Items!$Q$2:$Q$5547,"&lt;&gt;")</f>
        <v/>
      </c>
      <c r="AE169" s="3">
        <f>COUNTIFS(Items!$H$2:$H$5547,$H169,Items!$S$2:$S$5547,"*Dept bio*")</f>
        <v/>
      </c>
      <c r="AF169" s="3">
        <f>COUNTIFS(Items!$H$2:$H$5547,$H169,Items!$S$2:$S$5547,"*CUNY Academic Works*")</f>
        <v/>
      </c>
      <c r="AG169" s="3">
        <f>COUNTIFS(Items!$H$2:$H$5547,$H169,Items!$S$2:$S$5547,"*ORCID*")</f>
        <v/>
      </c>
      <c r="AH169" s="3">
        <f>COUNTIFS(Items!$H$2:$H$5547,$H169,Items!$S$2:$S$5547,"*Crossref*")</f>
        <v/>
      </c>
      <c r="AI169" s="3">
        <f>COUNTIFS(Items!$H$2:$H$5547,$H169,Items!$S$2:$S$5547,"*NSF*")</f>
        <v/>
      </c>
      <c r="AJ169" s="3">
        <f>COUNTIFS(Items!$H$2:$H$5547,$H169,Items!$S$2:$S$5547,"*Google Scholar*")</f>
        <v/>
      </c>
      <c r="AK169" s="3" t="inlineStr"/>
      <c r="AL169" s="3" t="inlineStr">
        <is>
          <t>School of Arts &amp; Sciences</t>
        </is>
      </c>
      <c r="AM169" s="3" t="inlineStr">
        <is>
          <t>Full-time</t>
        </is>
      </c>
      <c r="AN169" s="3">
        <f>COUNTIFS(Items!$H$2:$H$5547,$H169,Items!$I$2:$I$5547,"Preprint")</f>
        <v/>
      </c>
      <c r="AO169" s="3">
        <f>COUNTIFS(Items!$H$2:$H$5547,$H169,Items!$I$2:$I$5547,"Dataset")</f>
        <v/>
      </c>
      <c r="AP169" s="3">
        <f>COUNTIFS(Items!$H$2:$H$5547,$H169,Items!$I$2:$I$5547,"Dissertation")</f>
        <v/>
      </c>
      <c r="AQ169" s="3">
        <f>COUNTIFS(Items!$H$2:$H$5547,$H169,Items!$I$2:$I$5547,"Open educational resource")</f>
        <v/>
      </c>
      <c r="AR169" s="3">
        <f>COUNTIFS(Items!$H$2:$H$5547,$H169,Items!$I$2:$I$5547,"Other")</f>
        <v/>
      </c>
      <c r="AS169" s="3">
        <f>COUNTIFS(Items!$H$2:$H$5547,$H169,Items!$S$2:$S$5547,"*OpenAlex*")</f>
        <v/>
      </c>
      <c r="AT169" s="3">
        <f>COUNTIFS(Items!$H$2:$H$5547,$H169,Items!$S$2:$S$5547,"*NIH*")</f>
        <v/>
      </c>
      <c r="AU169" s="3" t="inlineStr"/>
      <c r="AV169" s="3">
        <f>COUNTIFS(Items!$H$2:$H$5547,$H169,Items!$AE$2:$AE$5547,"Yes")</f>
        <v/>
      </c>
      <c r="AW169" s="3" t="n">
        <v>0</v>
      </c>
    </row>
    <row r="170">
      <c r="A170" s="3" t="n">
        <v>169</v>
      </c>
      <c r="B170" s="3" t="inlineStr">
        <is>
          <t>Kao</t>
        </is>
      </c>
      <c r="C170" s="3" t="inlineStr">
        <is>
          <t>Tina</t>
        </is>
      </c>
      <c r="D170" s="3" t="inlineStr">
        <is>
          <t>Tina Kao</t>
        </is>
      </c>
      <c r="E170" s="3" t="inlineStr">
        <is>
          <t>Associate Professor of Psychology</t>
        </is>
      </c>
      <c r="F170" s="3" t="inlineStr">
        <is>
          <t>NYC College of Technology</t>
        </is>
      </c>
      <c r="G170" s="3" t="inlineStr">
        <is>
          <t>Social Science</t>
        </is>
      </c>
      <c r="H170" s="3" t="inlineStr">
        <is>
          <t>TKao@citytech.cuny.edu</t>
        </is>
      </c>
      <c r="I170" s="3" t="inlineStr">
        <is>
          <t>N-624</t>
        </is>
      </c>
      <c r="J170" s="3" t="inlineStr">
        <is>
          <t>https://www.citytech.cuny.edu/faculty/tkao</t>
        </is>
      </c>
      <c r="K170" s="3" t="inlineStr"/>
      <c r="L170" s="3" t="b">
        <v>0</v>
      </c>
      <c r="M170" s="3" t="n"/>
      <c r="N170" s="3" t="n"/>
      <c r="O170" s="3" t="n"/>
      <c r="P170" s="3" t="n"/>
      <c r="Q170" s="3" t="inlineStr"/>
      <c r="R170" s="3" t="inlineStr"/>
      <c r="S170" s="3" t="inlineStr"/>
      <c r="T170" s="3">
        <f>COUNTIFS(Items!$H$2:$H$5547,$H170)</f>
        <v/>
      </c>
      <c r="U170" s="3">
        <f>COUNTIFS(Items!$H$2:$H$5547,$H170,Items!$I$2:$I$5547,"Journal article")</f>
        <v/>
      </c>
      <c r="V170" s="3">
        <f>COUNTIFS(Items!$H$2:$H$5547,$H170,Items!$I$2:$I$5547,"Conference paper")</f>
        <v/>
      </c>
      <c r="W170" s="3">
        <f>COUNTIFS(Items!$H$2:$H$5547,$H170,Items!$I$2:$I$5547,"Book")</f>
        <v/>
      </c>
      <c r="X170" s="3">
        <f>COUNTIFS(Items!$H$2:$H$5547,$H170,Items!$I$2:$I$5547,"Book chapter")</f>
        <v/>
      </c>
      <c r="Y170" s="3">
        <f>COUNTIFS(Items!$H$2:$H$5547,$H170,Items!$I$2:$I$5547,"Conference presentation")</f>
        <v/>
      </c>
      <c r="Z170" s="3">
        <f>COUNTIFS(Items!$H$2:$H$5547,$H170,Items!$I$2:$I$5547,"Technical report")</f>
        <v/>
      </c>
      <c r="AA170" s="3">
        <f>COUNTIFS(Items!$H$2:$H$5547,$H170,Items!$I$2:$I$5547,"Paper (venue type unclear)")</f>
        <v/>
      </c>
      <c r="AB170" s="3">
        <f>COUNTIFS(Items!$H$2:$H$5547,$H170,Items!$I$2:$I$5547,"Patent")</f>
        <v/>
      </c>
      <c r="AC170" s="3">
        <f>COUNTIFS(Items!$H$2:$H$5547,$H170,Items!$I$2:$I$5547,"Grant")</f>
        <v/>
      </c>
      <c r="AD170" s="3">
        <f>COUNTIFS(Items!$H$2:$H$5547,$H170,Items!$Q$2:$Q$5547,"&lt;&gt;")</f>
        <v/>
      </c>
      <c r="AE170" s="3">
        <f>COUNTIFS(Items!$H$2:$H$5547,$H170,Items!$S$2:$S$5547,"*Dept bio*")</f>
        <v/>
      </c>
      <c r="AF170" s="3">
        <f>COUNTIFS(Items!$H$2:$H$5547,$H170,Items!$S$2:$S$5547,"*CUNY Academic Works*")</f>
        <v/>
      </c>
      <c r="AG170" s="3">
        <f>COUNTIFS(Items!$H$2:$H$5547,$H170,Items!$S$2:$S$5547,"*ORCID*")</f>
        <v/>
      </c>
      <c r="AH170" s="3">
        <f>COUNTIFS(Items!$H$2:$H$5547,$H170,Items!$S$2:$S$5547,"*Crossref*")</f>
        <v/>
      </c>
      <c r="AI170" s="3">
        <f>COUNTIFS(Items!$H$2:$H$5547,$H170,Items!$S$2:$S$5547,"*NSF*")</f>
        <v/>
      </c>
      <c r="AJ170" s="3">
        <f>COUNTIFS(Items!$H$2:$H$5547,$H170,Items!$S$2:$S$5547,"*Google Scholar*")</f>
        <v/>
      </c>
      <c r="AK170" s="3" t="inlineStr"/>
      <c r="AL170" s="3" t="inlineStr">
        <is>
          <t>School of Arts &amp; Sciences</t>
        </is>
      </c>
      <c r="AM170" s="3" t="inlineStr">
        <is>
          <t>Full-time</t>
        </is>
      </c>
      <c r="AN170" s="3">
        <f>COUNTIFS(Items!$H$2:$H$5547,$H170,Items!$I$2:$I$5547,"Preprint")</f>
        <v/>
      </c>
      <c r="AO170" s="3">
        <f>COUNTIFS(Items!$H$2:$H$5547,$H170,Items!$I$2:$I$5547,"Dataset")</f>
        <v/>
      </c>
      <c r="AP170" s="3">
        <f>COUNTIFS(Items!$H$2:$H$5547,$H170,Items!$I$2:$I$5547,"Dissertation")</f>
        <v/>
      </c>
      <c r="AQ170" s="3">
        <f>COUNTIFS(Items!$H$2:$H$5547,$H170,Items!$I$2:$I$5547,"Open educational resource")</f>
        <v/>
      </c>
      <c r="AR170" s="3">
        <f>COUNTIFS(Items!$H$2:$H$5547,$H170,Items!$I$2:$I$5547,"Other")</f>
        <v/>
      </c>
      <c r="AS170" s="3">
        <f>COUNTIFS(Items!$H$2:$H$5547,$H170,Items!$S$2:$S$5547,"*OpenAlex*")</f>
        <v/>
      </c>
      <c r="AT170" s="3">
        <f>COUNTIFS(Items!$H$2:$H$5547,$H170,Items!$S$2:$S$5547,"*NIH*")</f>
        <v/>
      </c>
      <c r="AU170" s="3" t="inlineStr"/>
      <c r="AV170" s="3">
        <f>COUNTIFS(Items!$H$2:$H$5547,$H170,Items!$AE$2:$AE$5547,"Yes")</f>
        <v/>
      </c>
      <c r="AW170" s="3" t="n">
        <v>0</v>
      </c>
    </row>
    <row r="171">
      <c r="A171" s="3" t="n">
        <v>170</v>
      </c>
      <c r="B171" s="3" t="inlineStr">
        <is>
          <t>Lalaki</t>
        </is>
      </c>
      <c r="C171" s="3" t="inlineStr">
        <is>
          <t>Despina</t>
        </is>
      </c>
      <c r="D171" s="3" t="inlineStr">
        <is>
          <t>Despina Lalaki</t>
        </is>
      </c>
      <c r="E171" s="3" t="inlineStr">
        <is>
          <t>LECTURER (DOCTORAL SCHEDULE) OF SOCIOLOGY</t>
        </is>
      </c>
      <c r="F171" s="3" t="inlineStr">
        <is>
          <t>NYC College of Technology</t>
        </is>
      </c>
      <c r="G171" s="3" t="inlineStr">
        <is>
          <t>Social Science</t>
        </is>
      </c>
      <c r="H171" s="3" t="inlineStr">
        <is>
          <t>DESPINA.LALAKI89@CITYTECH.CUNY.EDU</t>
        </is>
      </c>
      <c r="I171" s="3" t="inlineStr">
        <is>
          <t>Namm 626</t>
        </is>
      </c>
      <c r="J171" s="3" t="inlineStr">
        <is>
          <t>https://www.citytech.cuny.edu/faculty/despina.lalaki89</t>
        </is>
      </c>
      <c r="K171" s="3" t="inlineStr"/>
      <c r="L171" s="3" t="b">
        <v>0</v>
      </c>
      <c r="M171" s="3" t="n"/>
      <c r="N171" s="3" t="n"/>
      <c r="O171" s="3" t="n"/>
      <c r="P171" s="3" t="n"/>
      <c r="Q171" s="3" t="inlineStr"/>
      <c r="R171" s="3" t="inlineStr"/>
      <c r="S171" s="3" t="inlineStr"/>
      <c r="T171" s="3">
        <f>COUNTIFS(Items!$H$2:$H$5547,$H171)</f>
        <v/>
      </c>
      <c r="U171" s="3">
        <f>COUNTIFS(Items!$H$2:$H$5547,$H171,Items!$I$2:$I$5547,"Journal article")</f>
        <v/>
      </c>
      <c r="V171" s="3">
        <f>COUNTIFS(Items!$H$2:$H$5547,$H171,Items!$I$2:$I$5547,"Conference paper")</f>
        <v/>
      </c>
      <c r="W171" s="3">
        <f>COUNTIFS(Items!$H$2:$H$5547,$H171,Items!$I$2:$I$5547,"Book")</f>
        <v/>
      </c>
      <c r="X171" s="3">
        <f>COUNTIFS(Items!$H$2:$H$5547,$H171,Items!$I$2:$I$5547,"Book chapter")</f>
        <v/>
      </c>
      <c r="Y171" s="3">
        <f>COUNTIFS(Items!$H$2:$H$5547,$H171,Items!$I$2:$I$5547,"Conference presentation")</f>
        <v/>
      </c>
      <c r="Z171" s="3">
        <f>COUNTIFS(Items!$H$2:$H$5547,$H171,Items!$I$2:$I$5547,"Technical report")</f>
        <v/>
      </c>
      <c r="AA171" s="3">
        <f>COUNTIFS(Items!$H$2:$H$5547,$H171,Items!$I$2:$I$5547,"Paper (venue type unclear)")</f>
        <v/>
      </c>
      <c r="AB171" s="3">
        <f>COUNTIFS(Items!$H$2:$H$5547,$H171,Items!$I$2:$I$5547,"Patent")</f>
        <v/>
      </c>
      <c r="AC171" s="3">
        <f>COUNTIFS(Items!$H$2:$H$5547,$H171,Items!$I$2:$I$5547,"Grant")</f>
        <v/>
      </c>
      <c r="AD171" s="3">
        <f>COUNTIFS(Items!$H$2:$H$5547,$H171,Items!$Q$2:$Q$5547,"&lt;&gt;")</f>
        <v/>
      </c>
      <c r="AE171" s="3">
        <f>COUNTIFS(Items!$H$2:$H$5547,$H171,Items!$S$2:$S$5547,"*Dept bio*")</f>
        <v/>
      </c>
      <c r="AF171" s="3">
        <f>COUNTIFS(Items!$H$2:$H$5547,$H171,Items!$S$2:$S$5547,"*CUNY Academic Works*")</f>
        <v/>
      </c>
      <c r="AG171" s="3">
        <f>COUNTIFS(Items!$H$2:$H$5547,$H171,Items!$S$2:$S$5547,"*ORCID*")</f>
        <v/>
      </c>
      <c r="AH171" s="3">
        <f>COUNTIFS(Items!$H$2:$H$5547,$H171,Items!$S$2:$S$5547,"*Crossref*")</f>
        <v/>
      </c>
      <c r="AI171" s="3">
        <f>COUNTIFS(Items!$H$2:$H$5547,$H171,Items!$S$2:$S$5547,"*NSF*")</f>
        <v/>
      </c>
      <c r="AJ171" s="3">
        <f>COUNTIFS(Items!$H$2:$H$5547,$H171,Items!$S$2:$S$5547,"*Google Scholar*")</f>
        <v/>
      </c>
      <c r="AK171" s="3" t="inlineStr"/>
      <c r="AL171" s="3" t="inlineStr">
        <is>
          <t>School of Arts &amp; Sciences</t>
        </is>
      </c>
      <c r="AM171" s="3" t="inlineStr">
        <is>
          <t>Full-time</t>
        </is>
      </c>
      <c r="AN171" s="3">
        <f>COUNTIFS(Items!$H$2:$H$5547,$H171,Items!$I$2:$I$5547,"Preprint")</f>
        <v/>
      </c>
      <c r="AO171" s="3">
        <f>COUNTIFS(Items!$H$2:$H$5547,$H171,Items!$I$2:$I$5547,"Dataset")</f>
        <v/>
      </c>
      <c r="AP171" s="3">
        <f>COUNTIFS(Items!$H$2:$H$5547,$H171,Items!$I$2:$I$5547,"Dissertation")</f>
        <v/>
      </c>
      <c r="AQ171" s="3">
        <f>COUNTIFS(Items!$H$2:$H$5547,$H171,Items!$I$2:$I$5547,"Open educational resource")</f>
        <v/>
      </c>
      <c r="AR171" s="3">
        <f>COUNTIFS(Items!$H$2:$H$5547,$H171,Items!$I$2:$I$5547,"Other")</f>
        <v/>
      </c>
      <c r="AS171" s="3">
        <f>COUNTIFS(Items!$H$2:$H$5547,$H171,Items!$S$2:$S$5547,"*OpenAlex*")</f>
        <v/>
      </c>
      <c r="AT171" s="3">
        <f>COUNTIFS(Items!$H$2:$H$5547,$H171,Items!$S$2:$S$5547,"*NIH*")</f>
        <v/>
      </c>
      <c r="AU171" s="3" t="inlineStr"/>
      <c r="AV171" s="3">
        <f>COUNTIFS(Items!$H$2:$H$5547,$H171,Items!$AE$2:$AE$5547,"Yes")</f>
        <v/>
      </c>
      <c r="AW171" s="3" t="n">
        <v>0</v>
      </c>
    </row>
    <row r="172">
      <c r="A172" s="3" t="n">
        <v>171</v>
      </c>
      <c r="B172" s="3" t="inlineStr">
        <is>
          <t>Lonie</t>
        </is>
      </c>
      <c r="C172" s="3" t="inlineStr">
        <is>
          <t>John</t>
        </is>
      </c>
      <c r="D172" s="3" t="inlineStr">
        <is>
          <t>John Lonie</t>
        </is>
      </c>
      <c r="E172" s="3" t="inlineStr">
        <is>
          <t>SUB ASSISTANT PROFESSOR OF PSYCHOLOGY</t>
        </is>
      </c>
      <c r="F172" s="3" t="inlineStr">
        <is>
          <t>NYC College of Technology</t>
        </is>
      </c>
      <c r="G172" s="3" t="inlineStr">
        <is>
          <t>Social Science</t>
        </is>
      </c>
      <c r="H172" s="3" t="inlineStr">
        <is>
          <t>John.Lonie24@Citytech.Cuny.Edu</t>
        </is>
      </c>
      <c r="I172" s="3" t="inlineStr">
        <is>
          <t>Namm 621C</t>
        </is>
      </c>
      <c r="J172" s="3" t="inlineStr">
        <is>
          <t>https://www.citytech.cuny.edu/faculty/john.lonie24</t>
        </is>
      </c>
      <c r="K172" s="3" t="inlineStr"/>
      <c r="L172" s="3" t="b">
        <v>0</v>
      </c>
      <c r="M172" s="3" t="n"/>
      <c r="N172" s="3" t="n"/>
      <c r="O172" s="3" t="n"/>
      <c r="P172" s="3" t="n"/>
      <c r="Q172" s="3" t="inlineStr"/>
      <c r="R172" s="3" t="inlineStr"/>
      <c r="S172" s="3" t="inlineStr"/>
      <c r="T172" s="3">
        <f>COUNTIFS(Items!$H$2:$H$5547,$H172)</f>
        <v/>
      </c>
      <c r="U172" s="3">
        <f>COUNTIFS(Items!$H$2:$H$5547,$H172,Items!$I$2:$I$5547,"Journal article")</f>
        <v/>
      </c>
      <c r="V172" s="3">
        <f>COUNTIFS(Items!$H$2:$H$5547,$H172,Items!$I$2:$I$5547,"Conference paper")</f>
        <v/>
      </c>
      <c r="W172" s="3">
        <f>COUNTIFS(Items!$H$2:$H$5547,$H172,Items!$I$2:$I$5547,"Book")</f>
        <v/>
      </c>
      <c r="X172" s="3">
        <f>COUNTIFS(Items!$H$2:$H$5547,$H172,Items!$I$2:$I$5547,"Book chapter")</f>
        <v/>
      </c>
      <c r="Y172" s="3">
        <f>COUNTIFS(Items!$H$2:$H$5547,$H172,Items!$I$2:$I$5547,"Conference presentation")</f>
        <v/>
      </c>
      <c r="Z172" s="3">
        <f>COUNTIFS(Items!$H$2:$H$5547,$H172,Items!$I$2:$I$5547,"Technical report")</f>
        <v/>
      </c>
      <c r="AA172" s="3">
        <f>COUNTIFS(Items!$H$2:$H$5547,$H172,Items!$I$2:$I$5547,"Paper (venue type unclear)")</f>
        <v/>
      </c>
      <c r="AB172" s="3">
        <f>COUNTIFS(Items!$H$2:$H$5547,$H172,Items!$I$2:$I$5547,"Patent")</f>
        <v/>
      </c>
      <c r="AC172" s="3">
        <f>COUNTIFS(Items!$H$2:$H$5547,$H172,Items!$I$2:$I$5547,"Grant")</f>
        <v/>
      </c>
      <c r="AD172" s="3">
        <f>COUNTIFS(Items!$H$2:$H$5547,$H172,Items!$Q$2:$Q$5547,"&lt;&gt;")</f>
        <v/>
      </c>
      <c r="AE172" s="3">
        <f>COUNTIFS(Items!$H$2:$H$5547,$H172,Items!$S$2:$S$5547,"*Dept bio*")</f>
        <v/>
      </c>
      <c r="AF172" s="3">
        <f>COUNTIFS(Items!$H$2:$H$5547,$H172,Items!$S$2:$S$5547,"*CUNY Academic Works*")</f>
        <v/>
      </c>
      <c r="AG172" s="3">
        <f>COUNTIFS(Items!$H$2:$H$5547,$H172,Items!$S$2:$S$5547,"*ORCID*")</f>
        <v/>
      </c>
      <c r="AH172" s="3">
        <f>COUNTIFS(Items!$H$2:$H$5547,$H172,Items!$S$2:$S$5547,"*Crossref*")</f>
        <v/>
      </c>
      <c r="AI172" s="3">
        <f>COUNTIFS(Items!$H$2:$H$5547,$H172,Items!$S$2:$S$5547,"*NSF*")</f>
        <v/>
      </c>
      <c r="AJ172" s="3">
        <f>COUNTIFS(Items!$H$2:$H$5547,$H172,Items!$S$2:$S$5547,"*Google Scholar*")</f>
        <v/>
      </c>
      <c r="AK172" s="3" t="inlineStr"/>
      <c r="AL172" s="3" t="inlineStr">
        <is>
          <t>School of Arts &amp; Sciences</t>
        </is>
      </c>
      <c r="AM172" s="3" t="inlineStr">
        <is>
          <t>Full-time (substitute)</t>
        </is>
      </c>
      <c r="AN172" s="3">
        <f>COUNTIFS(Items!$H$2:$H$5547,$H172,Items!$I$2:$I$5547,"Preprint")</f>
        <v/>
      </c>
      <c r="AO172" s="3">
        <f>COUNTIFS(Items!$H$2:$H$5547,$H172,Items!$I$2:$I$5547,"Dataset")</f>
        <v/>
      </c>
      <c r="AP172" s="3">
        <f>COUNTIFS(Items!$H$2:$H$5547,$H172,Items!$I$2:$I$5547,"Dissertation")</f>
        <v/>
      </c>
      <c r="AQ172" s="3">
        <f>COUNTIFS(Items!$H$2:$H$5547,$H172,Items!$I$2:$I$5547,"Open educational resource")</f>
        <v/>
      </c>
      <c r="AR172" s="3">
        <f>COUNTIFS(Items!$H$2:$H$5547,$H172,Items!$I$2:$I$5547,"Other")</f>
        <v/>
      </c>
      <c r="AS172" s="3">
        <f>COUNTIFS(Items!$H$2:$H$5547,$H172,Items!$S$2:$S$5547,"*OpenAlex*")</f>
        <v/>
      </c>
      <c r="AT172" s="3">
        <f>COUNTIFS(Items!$H$2:$H$5547,$H172,Items!$S$2:$S$5547,"*NIH*")</f>
        <v/>
      </c>
      <c r="AU172" s="3" t="inlineStr"/>
      <c r="AV172" s="3">
        <f>COUNTIFS(Items!$H$2:$H$5547,$H172,Items!$AE$2:$AE$5547,"Yes")</f>
        <v/>
      </c>
      <c r="AW172" s="3" t="n">
        <v>0</v>
      </c>
    </row>
    <row r="173">
      <c r="A173" s="3" t="n">
        <v>172</v>
      </c>
      <c r="B173" s="3" t="inlineStr">
        <is>
          <t>MacDonald</t>
        </is>
      </c>
      <c r="C173" s="3" t="inlineStr">
        <is>
          <t>Sean</t>
        </is>
      </c>
      <c r="D173" s="3" t="inlineStr">
        <is>
          <t>Sean MacDonald</t>
        </is>
      </c>
      <c r="E173" s="3" t="inlineStr">
        <is>
          <t>Professor of Economics</t>
        </is>
      </c>
      <c r="F173" s="3" t="inlineStr">
        <is>
          <t>NYC College of Technology</t>
        </is>
      </c>
      <c r="G173" s="3" t="inlineStr">
        <is>
          <t>Social Science</t>
        </is>
      </c>
      <c r="H173" s="3" t="inlineStr">
        <is>
          <t>SMacdonald@citytech.cuny.edu</t>
        </is>
      </c>
      <c r="I173" s="3" t="inlineStr">
        <is>
          <t>N-624</t>
        </is>
      </c>
      <c r="J173" s="3" t="inlineStr">
        <is>
          <t>https://www.citytech.cuny.edu/faculty/smacdonald</t>
        </is>
      </c>
      <c r="K173" s="3" t="inlineStr"/>
      <c r="L173" s="3" t="b">
        <v>0</v>
      </c>
      <c r="M173" s="3" t="n"/>
      <c r="N173" s="3" t="n"/>
      <c r="O173" s="3" t="n"/>
      <c r="P173" s="3" t="n"/>
      <c r="Q173" s="3" t="inlineStr"/>
      <c r="R173" s="3" t="inlineStr"/>
      <c r="S173" s="3" t="inlineStr"/>
      <c r="T173" s="3">
        <f>COUNTIFS(Items!$H$2:$H$5547,$H173)</f>
        <v/>
      </c>
      <c r="U173" s="3">
        <f>COUNTIFS(Items!$H$2:$H$5547,$H173,Items!$I$2:$I$5547,"Journal article")</f>
        <v/>
      </c>
      <c r="V173" s="3">
        <f>COUNTIFS(Items!$H$2:$H$5547,$H173,Items!$I$2:$I$5547,"Conference paper")</f>
        <v/>
      </c>
      <c r="W173" s="3">
        <f>COUNTIFS(Items!$H$2:$H$5547,$H173,Items!$I$2:$I$5547,"Book")</f>
        <v/>
      </c>
      <c r="X173" s="3">
        <f>COUNTIFS(Items!$H$2:$H$5547,$H173,Items!$I$2:$I$5547,"Book chapter")</f>
        <v/>
      </c>
      <c r="Y173" s="3">
        <f>COUNTIFS(Items!$H$2:$H$5547,$H173,Items!$I$2:$I$5547,"Conference presentation")</f>
        <v/>
      </c>
      <c r="Z173" s="3">
        <f>COUNTIFS(Items!$H$2:$H$5547,$H173,Items!$I$2:$I$5547,"Technical report")</f>
        <v/>
      </c>
      <c r="AA173" s="3">
        <f>COUNTIFS(Items!$H$2:$H$5547,$H173,Items!$I$2:$I$5547,"Paper (venue type unclear)")</f>
        <v/>
      </c>
      <c r="AB173" s="3">
        <f>COUNTIFS(Items!$H$2:$H$5547,$H173,Items!$I$2:$I$5547,"Patent")</f>
        <v/>
      </c>
      <c r="AC173" s="3">
        <f>COUNTIFS(Items!$H$2:$H$5547,$H173,Items!$I$2:$I$5547,"Grant")</f>
        <v/>
      </c>
      <c r="AD173" s="3">
        <f>COUNTIFS(Items!$H$2:$H$5547,$H173,Items!$Q$2:$Q$5547,"&lt;&gt;")</f>
        <v/>
      </c>
      <c r="AE173" s="3">
        <f>COUNTIFS(Items!$H$2:$H$5547,$H173,Items!$S$2:$S$5547,"*Dept bio*")</f>
        <v/>
      </c>
      <c r="AF173" s="3">
        <f>COUNTIFS(Items!$H$2:$H$5547,$H173,Items!$S$2:$S$5547,"*CUNY Academic Works*")</f>
        <v/>
      </c>
      <c r="AG173" s="3">
        <f>COUNTIFS(Items!$H$2:$H$5547,$H173,Items!$S$2:$S$5547,"*ORCID*")</f>
        <v/>
      </c>
      <c r="AH173" s="3">
        <f>COUNTIFS(Items!$H$2:$H$5547,$H173,Items!$S$2:$S$5547,"*Crossref*")</f>
        <v/>
      </c>
      <c r="AI173" s="3">
        <f>COUNTIFS(Items!$H$2:$H$5547,$H173,Items!$S$2:$S$5547,"*NSF*")</f>
        <v/>
      </c>
      <c r="AJ173" s="3">
        <f>COUNTIFS(Items!$H$2:$H$5547,$H173,Items!$S$2:$S$5547,"*Google Scholar*")</f>
        <v/>
      </c>
      <c r="AK173" s="3" t="inlineStr"/>
      <c r="AL173" s="3" t="inlineStr">
        <is>
          <t>School of Arts &amp; Sciences</t>
        </is>
      </c>
      <c r="AM173" s="3" t="inlineStr">
        <is>
          <t>Full-time</t>
        </is>
      </c>
      <c r="AN173" s="3">
        <f>COUNTIFS(Items!$H$2:$H$5547,$H173,Items!$I$2:$I$5547,"Preprint")</f>
        <v/>
      </c>
      <c r="AO173" s="3">
        <f>COUNTIFS(Items!$H$2:$H$5547,$H173,Items!$I$2:$I$5547,"Dataset")</f>
        <v/>
      </c>
      <c r="AP173" s="3">
        <f>COUNTIFS(Items!$H$2:$H$5547,$H173,Items!$I$2:$I$5547,"Dissertation")</f>
        <v/>
      </c>
      <c r="AQ173" s="3">
        <f>COUNTIFS(Items!$H$2:$H$5547,$H173,Items!$I$2:$I$5547,"Open educational resource")</f>
        <v/>
      </c>
      <c r="AR173" s="3">
        <f>COUNTIFS(Items!$H$2:$H$5547,$H173,Items!$I$2:$I$5547,"Other")</f>
        <v/>
      </c>
      <c r="AS173" s="3">
        <f>COUNTIFS(Items!$H$2:$H$5547,$H173,Items!$S$2:$S$5547,"*OpenAlex*")</f>
        <v/>
      </c>
      <c r="AT173" s="3">
        <f>COUNTIFS(Items!$H$2:$H$5547,$H173,Items!$S$2:$S$5547,"*NIH*")</f>
        <v/>
      </c>
      <c r="AU173" s="3" t="inlineStr"/>
      <c r="AV173" s="3">
        <f>COUNTIFS(Items!$H$2:$H$5547,$H173,Items!$AE$2:$AE$5547,"Yes")</f>
        <v/>
      </c>
      <c r="AW173" s="3" t="n">
        <v>0</v>
      </c>
    </row>
    <row r="174">
      <c r="A174" s="3" t="n">
        <v>173</v>
      </c>
      <c r="B174" s="3" t="inlineStr">
        <is>
          <t>MacDougall</t>
        </is>
      </c>
      <c r="C174" s="3" t="inlineStr">
        <is>
          <t>Robert</t>
        </is>
      </c>
      <c r="D174" s="3" t="inlineStr">
        <is>
          <t>Robert MacDougall</t>
        </is>
      </c>
      <c r="E174" s="3" t="inlineStr">
        <is>
          <t>Professor of Philosophy</t>
        </is>
      </c>
      <c r="F174" s="3" t="inlineStr">
        <is>
          <t>NYC College of Technology</t>
        </is>
      </c>
      <c r="G174" s="3" t="inlineStr">
        <is>
          <t>Social Science</t>
        </is>
      </c>
      <c r="H174" s="3" t="inlineStr">
        <is>
          <t>DMacdougall@citytech.cuny.edu</t>
        </is>
      </c>
      <c r="I174" s="3" t="inlineStr">
        <is>
          <t>N-627</t>
        </is>
      </c>
      <c r="J174" s="3" t="inlineStr">
        <is>
          <t>https://www.citytech.cuny.edu/faculty/dmacdougall</t>
        </is>
      </c>
      <c r="K174" s="3" t="inlineStr"/>
      <c r="L174" s="3" t="b">
        <v>0</v>
      </c>
      <c r="M174" s="3" t="n"/>
      <c r="N174" s="3" t="n"/>
      <c r="O174" s="3" t="n"/>
      <c r="P174" s="3" t="n"/>
      <c r="Q174" s="3" t="inlineStr"/>
      <c r="R174" s="3" t="inlineStr"/>
      <c r="S174" s="3" t="inlineStr"/>
      <c r="T174" s="3">
        <f>COUNTIFS(Items!$H$2:$H$5547,$H174)</f>
        <v/>
      </c>
      <c r="U174" s="3">
        <f>COUNTIFS(Items!$H$2:$H$5547,$H174,Items!$I$2:$I$5547,"Journal article")</f>
        <v/>
      </c>
      <c r="V174" s="3">
        <f>COUNTIFS(Items!$H$2:$H$5547,$H174,Items!$I$2:$I$5547,"Conference paper")</f>
        <v/>
      </c>
      <c r="W174" s="3">
        <f>COUNTIFS(Items!$H$2:$H$5547,$H174,Items!$I$2:$I$5547,"Book")</f>
        <v/>
      </c>
      <c r="X174" s="3">
        <f>COUNTIFS(Items!$H$2:$H$5547,$H174,Items!$I$2:$I$5547,"Book chapter")</f>
        <v/>
      </c>
      <c r="Y174" s="3">
        <f>COUNTIFS(Items!$H$2:$H$5547,$H174,Items!$I$2:$I$5547,"Conference presentation")</f>
        <v/>
      </c>
      <c r="Z174" s="3">
        <f>COUNTIFS(Items!$H$2:$H$5547,$H174,Items!$I$2:$I$5547,"Technical report")</f>
        <v/>
      </c>
      <c r="AA174" s="3">
        <f>COUNTIFS(Items!$H$2:$H$5547,$H174,Items!$I$2:$I$5547,"Paper (venue type unclear)")</f>
        <v/>
      </c>
      <c r="AB174" s="3">
        <f>COUNTIFS(Items!$H$2:$H$5547,$H174,Items!$I$2:$I$5547,"Patent")</f>
        <v/>
      </c>
      <c r="AC174" s="3">
        <f>COUNTIFS(Items!$H$2:$H$5547,$H174,Items!$I$2:$I$5547,"Grant")</f>
        <v/>
      </c>
      <c r="AD174" s="3">
        <f>COUNTIFS(Items!$H$2:$H$5547,$H174,Items!$Q$2:$Q$5547,"&lt;&gt;")</f>
        <v/>
      </c>
      <c r="AE174" s="3">
        <f>COUNTIFS(Items!$H$2:$H$5547,$H174,Items!$S$2:$S$5547,"*Dept bio*")</f>
        <v/>
      </c>
      <c r="AF174" s="3">
        <f>COUNTIFS(Items!$H$2:$H$5547,$H174,Items!$S$2:$S$5547,"*CUNY Academic Works*")</f>
        <v/>
      </c>
      <c r="AG174" s="3">
        <f>COUNTIFS(Items!$H$2:$H$5547,$H174,Items!$S$2:$S$5547,"*ORCID*")</f>
        <v/>
      </c>
      <c r="AH174" s="3">
        <f>COUNTIFS(Items!$H$2:$H$5547,$H174,Items!$S$2:$S$5547,"*Crossref*")</f>
        <v/>
      </c>
      <c r="AI174" s="3">
        <f>COUNTIFS(Items!$H$2:$H$5547,$H174,Items!$S$2:$S$5547,"*NSF*")</f>
        <v/>
      </c>
      <c r="AJ174" s="3">
        <f>COUNTIFS(Items!$H$2:$H$5547,$H174,Items!$S$2:$S$5547,"*Google Scholar*")</f>
        <v/>
      </c>
      <c r="AK174" s="3" t="inlineStr"/>
      <c r="AL174" s="3" t="inlineStr">
        <is>
          <t>School of Arts &amp; Sciences</t>
        </is>
      </c>
      <c r="AM174" s="3" t="inlineStr">
        <is>
          <t>Full-time</t>
        </is>
      </c>
      <c r="AN174" s="3">
        <f>COUNTIFS(Items!$H$2:$H$5547,$H174,Items!$I$2:$I$5547,"Preprint")</f>
        <v/>
      </c>
      <c r="AO174" s="3">
        <f>COUNTIFS(Items!$H$2:$H$5547,$H174,Items!$I$2:$I$5547,"Dataset")</f>
        <v/>
      </c>
      <c r="AP174" s="3">
        <f>COUNTIFS(Items!$H$2:$H$5547,$H174,Items!$I$2:$I$5547,"Dissertation")</f>
        <v/>
      </c>
      <c r="AQ174" s="3">
        <f>COUNTIFS(Items!$H$2:$H$5547,$H174,Items!$I$2:$I$5547,"Open educational resource")</f>
        <v/>
      </c>
      <c r="AR174" s="3">
        <f>COUNTIFS(Items!$H$2:$H$5547,$H174,Items!$I$2:$I$5547,"Other")</f>
        <v/>
      </c>
      <c r="AS174" s="3">
        <f>COUNTIFS(Items!$H$2:$H$5547,$H174,Items!$S$2:$S$5547,"*OpenAlex*")</f>
        <v/>
      </c>
      <c r="AT174" s="3">
        <f>COUNTIFS(Items!$H$2:$H$5547,$H174,Items!$S$2:$S$5547,"*NIH*")</f>
        <v/>
      </c>
      <c r="AU174" s="3" t="inlineStr">
        <is>
          <t>Some AI work</t>
        </is>
      </c>
      <c r="AV174" s="3">
        <f>COUNTIFS(Items!$H$2:$H$5547,$H174,Items!$AE$2:$AE$5547,"Yes")</f>
        <v/>
      </c>
      <c r="AW174" s="3" t="n">
        <v>0</v>
      </c>
    </row>
    <row r="175">
      <c r="A175" s="3" t="n">
        <v>174</v>
      </c>
      <c r="B175" s="3" t="inlineStr">
        <is>
          <t>Mincyte</t>
        </is>
      </c>
      <c r="C175" s="3" t="inlineStr">
        <is>
          <t>Diana</t>
        </is>
      </c>
      <c r="D175" s="3" t="inlineStr">
        <is>
          <t>Diana Mincyte</t>
        </is>
      </c>
      <c r="E175" s="3" t="inlineStr">
        <is>
          <t>Professor of Sociology</t>
        </is>
      </c>
      <c r="F175" s="3" t="inlineStr">
        <is>
          <t>NYC College of Technology</t>
        </is>
      </c>
      <c r="G175" s="3" t="inlineStr">
        <is>
          <t>Social Science</t>
        </is>
      </c>
      <c r="H175" s="3" t="inlineStr">
        <is>
          <t>DMincyte@citytech.cuny.edu</t>
        </is>
      </c>
      <c r="I175" s="3" t="inlineStr">
        <is>
          <t>N-626</t>
        </is>
      </c>
      <c r="J175" s="3" t="inlineStr">
        <is>
          <t>https://www.citytech.cuny.edu/faculty/dmincyte</t>
        </is>
      </c>
      <c r="K175" s="3" t="inlineStr"/>
      <c r="L175" s="3" t="b">
        <v>0</v>
      </c>
      <c r="M175" s="3" t="n"/>
      <c r="N175" s="3" t="n"/>
      <c r="O175" s="3" t="n"/>
      <c r="P175" s="3" t="n"/>
      <c r="Q175" s="3" t="inlineStr"/>
      <c r="R175" s="3" t="inlineStr"/>
      <c r="S175" s="3" t="inlineStr"/>
      <c r="T175" s="3">
        <f>COUNTIFS(Items!$H$2:$H$5547,$H175)</f>
        <v/>
      </c>
      <c r="U175" s="3">
        <f>COUNTIFS(Items!$H$2:$H$5547,$H175,Items!$I$2:$I$5547,"Journal article")</f>
        <v/>
      </c>
      <c r="V175" s="3">
        <f>COUNTIFS(Items!$H$2:$H$5547,$H175,Items!$I$2:$I$5547,"Conference paper")</f>
        <v/>
      </c>
      <c r="W175" s="3">
        <f>COUNTIFS(Items!$H$2:$H$5547,$H175,Items!$I$2:$I$5547,"Book")</f>
        <v/>
      </c>
      <c r="X175" s="3">
        <f>COUNTIFS(Items!$H$2:$H$5547,$H175,Items!$I$2:$I$5547,"Book chapter")</f>
        <v/>
      </c>
      <c r="Y175" s="3">
        <f>COUNTIFS(Items!$H$2:$H$5547,$H175,Items!$I$2:$I$5547,"Conference presentation")</f>
        <v/>
      </c>
      <c r="Z175" s="3">
        <f>COUNTIFS(Items!$H$2:$H$5547,$H175,Items!$I$2:$I$5547,"Technical report")</f>
        <v/>
      </c>
      <c r="AA175" s="3">
        <f>COUNTIFS(Items!$H$2:$H$5547,$H175,Items!$I$2:$I$5547,"Paper (venue type unclear)")</f>
        <v/>
      </c>
      <c r="AB175" s="3">
        <f>COUNTIFS(Items!$H$2:$H$5547,$H175,Items!$I$2:$I$5547,"Patent")</f>
        <v/>
      </c>
      <c r="AC175" s="3">
        <f>COUNTIFS(Items!$H$2:$H$5547,$H175,Items!$I$2:$I$5547,"Grant")</f>
        <v/>
      </c>
      <c r="AD175" s="3">
        <f>COUNTIFS(Items!$H$2:$H$5547,$H175,Items!$Q$2:$Q$5547,"&lt;&gt;")</f>
        <v/>
      </c>
      <c r="AE175" s="3">
        <f>COUNTIFS(Items!$H$2:$H$5547,$H175,Items!$S$2:$S$5547,"*Dept bio*")</f>
        <v/>
      </c>
      <c r="AF175" s="3">
        <f>COUNTIFS(Items!$H$2:$H$5547,$H175,Items!$S$2:$S$5547,"*CUNY Academic Works*")</f>
        <v/>
      </c>
      <c r="AG175" s="3">
        <f>COUNTIFS(Items!$H$2:$H$5547,$H175,Items!$S$2:$S$5547,"*ORCID*")</f>
        <v/>
      </c>
      <c r="AH175" s="3">
        <f>COUNTIFS(Items!$H$2:$H$5547,$H175,Items!$S$2:$S$5547,"*Crossref*")</f>
        <v/>
      </c>
      <c r="AI175" s="3">
        <f>COUNTIFS(Items!$H$2:$H$5547,$H175,Items!$S$2:$S$5547,"*NSF*")</f>
        <v/>
      </c>
      <c r="AJ175" s="3">
        <f>COUNTIFS(Items!$H$2:$H$5547,$H175,Items!$S$2:$S$5547,"*Google Scholar*")</f>
        <v/>
      </c>
      <c r="AK175" s="3" t="inlineStr"/>
      <c r="AL175" s="3" t="inlineStr">
        <is>
          <t>School of Arts &amp; Sciences</t>
        </is>
      </c>
      <c r="AM175" s="3" t="inlineStr">
        <is>
          <t>Full-time</t>
        </is>
      </c>
      <c r="AN175" s="3">
        <f>COUNTIFS(Items!$H$2:$H$5547,$H175,Items!$I$2:$I$5547,"Preprint")</f>
        <v/>
      </c>
      <c r="AO175" s="3">
        <f>COUNTIFS(Items!$H$2:$H$5547,$H175,Items!$I$2:$I$5547,"Dataset")</f>
        <v/>
      </c>
      <c r="AP175" s="3">
        <f>COUNTIFS(Items!$H$2:$H$5547,$H175,Items!$I$2:$I$5547,"Dissertation")</f>
        <v/>
      </c>
      <c r="AQ175" s="3">
        <f>COUNTIFS(Items!$H$2:$H$5547,$H175,Items!$I$2:$I$5547,"Open educational resource")</f>
        <v/>
      </c>
      <c r="AR175" s="3">
        <f>COUNTIFS(Items!$H$2:$H$5547,$H175,Items!$I$2:$I$5547,"Other")</f>
        <v/>
      </c>
      <c r="AS175" s="3">
        <f>COUNTIFS(Items!$H$2:$H$5547,$H175,Items!$S$2:$S$5547,"*OpenAlex*")</f>
        <v/>
      </c>
      <c r="AT175" s="3">
        <f>COUNTIFS(Items!$H$2:$H$5547,$H175,Items!$S$2:$S$5547,"*NIH*")</f>
        <v/>
      </c>
      <c r="AU175" s="3" t="inlineStr"/>
      <c r="AV175" s="3">
        <f>COUNTIFS(Items!$H$2:$H$5547,$H175,Items!$AE$2:$AE$5547,"Yes")</f>
        <v/>
      </c>
      <c r="AW175" s="3" t="n">
        <v>0</v>
      </c>
    </row>
    <row r="176">
      <c r="A176" s="3" t="n">
        <v>175</v>
      </c>
      <c r="B176" s="3" t="inlineStr">
        <is>
          <t>Nyambuu</t>
        </is>
      </c>
      <c r="C176" s="3" t="inlineStr">
        <is>
          <t>Unurjargal</t>
        </is>
      </c>
      <c r="D176" s="3" t="inlineStr">
        <is>
          <t>Unurjargal Nyambuu</t>
        </is>
      </c>
      <c r="E176" s="3" t="inlineStr">
        <is>
          <t>Associate Professor of Economics</t>
        </is>
      </c>
      <c r="F176" s="3" t="inlineStr">
        <is>
          <t>NYC College of Technology</t>
        </is>
      </c>
      <c r="G176" s="3" t="inlineStr">
        <is>
          <t>Social Science</t>
        </is>
      </c>
      <c r="H176" s="3" t="inlineStr">
        <is>
          <t>UNyambuu@citytech.cuny.edu</t>
        </is>
      </c>
      <c r="I176" s="3" t="inlineStr">
        <is>
          <t>N-626</t>
        </is>
      </c>
      <c r="J176" s="3" t="inlineStr">
        <is>
          <t>https://www.citytech.cuny.edu/faculty/unyambuu</t>
        </is>
      </c>
      <c r="K176" s="3" t="inlineStr"/>
      <c r="L176" s="3" t="b">
        <v>0</v>
      </c>
      <c r="M176" s="3" t="n"/>
      <c r="N176" s="3" t="n"/>
      <c r="O176" s="3" t="n"/>
      <c r="P176" s="3" t="n"/>
      <c r="Q176" s="3" t="inlineStr"/>
      <c r="R176" s="3" t="inlineStr"/>
      <c r="S176" s="3" t="inlineStr"/>
      <c r="T176" s="3">
        <f>COUNTIFS(Items!$H$2:$H$5547,$H176)</f>
        <v/>
      </c>
      <c r="U176" s="3">
        <f>COUNTIFS(Items!$H$2:$H$5547,$H176,Items!$I$2:$I$5547,"Journal article")</f>
        <v/>
      </c>
      <c r="V176" s="3">
        <f>COUNTIFS(Items!$H$2:$H$5547,$H176,Items!$I$2:$I$5547,"Conference paper")</f>
        <v/>
      </c>
      <c r="W176" s="3">
        <f>COUNTIFS(Items!$H$2:$H$5547,$H176,Items!$I$2:$I$5547,"Book")</f>
        <v/>
      </c>
      <c r="X176" s="3">
        <f>COUNTIFS(Items!$H$2:$H$5547,$H176,Items!$I$2:$I$5547,"Book chapter")</f>
        <v/>
      </c>
      <c r="Y176" s="3">
        <f>COUNTIFS(Items!$H$2:$H$5547,$H176,Items!$I$2:$I$5547,"Conference presentation")</f>
        <v/>
      </c>
      <c r="Z176" s="3">
        <f>COUNTIFS(Items!$H$2:$H$5547,$H176,Items!$I$2:$I$5547,"Technical report")</f>
        <v/>
      </c>
      <c r="AA176" s="3">
        <f>COUNTIFS(Items!$H$2:$H$5547,$H176,Items!$I$2:$I$5547,"Paper (venue type unclear)")</f>
        <v/>
      </c>
      <c r="AB176" s="3">
        <f>COUNTIFS(Items!$H$2:$H$5547,$H176,Items!$I$2:$I$5547,"Patent")</f>
        <v/>
      </c>
      <c r="AC176" s="3">
        <f>COUNTIFS(Items!$H$2:$H$5547,$H176,Items!$I$2:$I$5547,"Grant")</f>
        <v/>
      </c>
      <c r="AD176" s="3">
        <f>COUNTIFS(Items!$H$2:$H$5547,$H176,Items!$Q$2:$Q$5547,"&lt;&gt;")</f>
        <v/>
      </c>
      <c r="AE176" s="3">
        <f>COUNTIFS(Items!$H$2:$H$5547,$H176,Items!$S$2:$S$5547,"*Dept bio*")</f>
        <v/>
      </c>
      <c r="AF176" s="3">
        <f>COUNTIFS(Items!$H$2:$H$5547,$H176,Items!$S$2:$S$5547,"*CUNY Academic Works*")</f>
        <v/>
      </c>
      <c r="AG176" s="3">
        <f>COUNTIFS(Items!$H$2:$H$5547,$H176,Items!$S$2:$S$5547,"*ORCID*")</f>
        <v/>
      </c>
      <c r="AH176" s="3">
        <f>COUNTIFS(Items!$H$2:$H$5547,$H176,Items!$S$2:$S$5547,"*Crossref*")</f>
        <v/>
      </c>
      <c r="AI176" s="3">
        <f>COUNTIFS(Items!$H$2:$H$5547,$H176,Items!$S$2:$S$5547,"*NSF*")</f>
        <v/>
      </c>
      <c r="AJ176" s="3">
        <f>COUNTIFS(Items!$H$2:$H$5547,$H176,Items!$S$2:$S$5547,"*Google Scholar*")</f>
        <v/>
      </c>
      <c r="AK176" s="3" t="inlineStr"/>
      <c r="AL176" s="3" t="inlineStr">
        <is>
          <t>School of Arts &amp; Sciences</t>
        </is>
      </c>
      <c r="AM176" s="3" t="inlineStr">
        <is>
          <t>Full-time</t>
        </is>
      </c>
      <c r="AN176" s="3">
        <f>COUNTIFS(Items!$H$2:$H$5547,$H176,Items!$I$2:$I$5547,"Preprint")</f>
        <v/>
      </c>
      <c r="AO176" s="3">
        <f>COUNTIFS(Items!$H$2:$H$5547,$H176,Items!$I$2:$I$5547,"Dataset")</f>
        <v/>
      </c>
      <c r="AP176" s="3">
        <f>COUNTIFS(Items!$H$2:$H$5547,$H176,Items!$I$2:$I$5547,"Dissertation")</f>
        <v/>
      </c>
      <c r="AQ176" s="3">
        <f>COUNTIFS(Items!$H$2:$H$5547,$H176,Items!$I$2:$I$5547,"Open educational resource")</f>
        <v/>
      </c>
      <c r="AR176" s="3">
        <f>COUNTIFS(Items!$H$2:$H$5547,$H176,Items!$I$2:$I$5547,"Other")</f>
        <v/>
      </c>
      <c r="AS176" s="3">
        <f>COUNTIFS(Items!$H$2:$H$5547,$H176,Items!$S$2:$S$5547,"*OpenAlex*")</f>
        <v/>
      </c>
      <c r="AT176" s="3">
        <f>COUNTIFS(Items!$H$2:$H$5547,$H176,Items!$S$2:$S$5547,"*NIH*")</f>
        <v/>
      </c>
      <c r="AU176" s="3" t="inlineStr"/>
      <c r="AV176" s="3">
        <f>COUNTIFS(Items!$H$2:$H$5547,$H176,Items!$AE$2:$AE$5547,"Yes")</f>
        <v/>
      </c>
      <c r="AW176" s="3" t="n">
        <v>0</v>
      </c>
    </row>
    <row r="177">
      <c r="A177" s="3" t="n">
        <v>176</v>
      </c>
      <c r="B177" s="3" t="inlineStr">
        <is>
          <t>Pagano</t>
        </is>
      </c>
      <c r="C177" s="3" t="inlineStr">
        <is>
          <t>Maria</t>
        </is>
      </c>
      <c r="D177" s="3" t="inlineStr">
        <is>
          <t>Maria Pagano</t>
        </is>
      </c>
      <c r="E177" s="3" t="inlineStr">
        <is>
          <t>Associate Professor of Psychology</t>
        </is>
      </c>
      <c r="F177" s="3" t="inlineStr">
        <is>
          <t>NYC College of Technology</t>
        </is>
      </c>
      <c r="G177" s="3" t="inlineStr">
        <is>
          <t>Social Science</t>
        </is>
      </c>
      <c r="H177" s="3" t="inlineStr">
        <is>
          <t>MPagano@citytech.cuny.edu</t>
        </is>
      </c>
      <c r="I177" s="3" t="inlineStr">
        <is>
          <t>N-610</t>
        </is>
      </c>
      <c r="J177" s="3" t="inlineStr">
        <is>
          <t>https://www.citytech.cuny.edu/faculty/mpagano</t>
        </is>
      </c>
      <c r="K177" s="3" t="inlineStr"/>
      <c r="L177" s="3" t="b">
        <v>0</v>
      </c>
      <c r="M177" s="3" t="n"/>
      <c r="N177" s="3" t="n"/>
      <c r="O177" s="3" t="n"/>
      <c r="P177" s="3" t="n"/>
      <c r="Q177" s="3" t="inlineStr"/>
      <c r="R177" s="3" t="inlineStr"/>
      <c r="S177" s="3" t="inlineStr"/>
      <c r="T177" s="3">
        <f>COUNTIFS(Items!$H$2:$H$5547,$H177)</f>
        <v/>
      </c>
      <c r="U177" s="3">
        <f>COUNTIFS(Items!$H$2:$H$5547,$H177,Items!$I$2:$I$5547,"Journal article")</f>
        <v/>
      </c>
      <c r="V177" s="3">
        <f>COUNTIFS(Items!$H$2:$H$5547,$H177,Items!$I$2:$I$5547,"Conference paper")</f>
        <v/>
      </c>
      <c r="W177" s="3">
        <f>COUNTIFS(Items!$H$2:$H$5547,$H177,Items!$I$2:$I$5547,"Book")</f>
        <v/>
      </c>
      <c r="X177" s="3">
        <f>COUNTIFS(Items!$H$2:$H$5547,$H177,Items!$I$2:$I$5547,"Book chapter")</f>
        <v/>
      </c>
      <c r="Y177" s="3">
        <f>COUNTIFS(Items!$H$2:$H$5547,$H177,Items!$I$2:$I$5547,"Conference presentation")</f>
        <v/>
      </c>
      <c r="Z177" s="3">
        <f>COUNTIFS(Items!$H$2:$H$5547,$H177,Items!$I$2:$I$5547,"Technical report")</f>
        <v/>
      </c>
      <c r="AA177" s="3">
        <f>COUNTIFS(Items!$H$2:$H$5547,$H177,Items!$I$2:$I$5547,"Paper (venue type unclear)")</f>
        <v/>
      </c>
      <c r="AB177" s="3">
        <f>COUNTIFS(Items!$H$2:$H$5547,$H177,Items!$I$2:$I$5547,"Patent")</f>
        <v/>
      </c>
      <c r="AC177" s="3">
        <f>COUNTIFS(Items!$H$2:$H$5547,$H177,Items!$I$2:$I$5547,"Grant")</f>
        <v/>
      </c>
      <c r="AD177" s="3">
        <f>COUNTIFS(Items!$H$2:$H$5547,$H177,Items!$Q$2:$Q$5547,"&lt;&gt;")</f>
        <v/>
      </c>
      <c r="AE177" s="3">
        <f>COUNTIFS(Items!$H$2:$H$5547,$H177,Items!$S$2:$S$5547,"*Dept bio*")</f>
        <v/>
      </c>
      <c r="AF177" s="3">
        <f>COUNTIFS(Items!$H$2:$H$5547,$H177,Items!$S$2:$S$5547,"*CUNY Academic Works*")</f>
        <v/>
      </c>
      <c r="AG177" s="3">
        <f>COUNTIFS(Items!$H$2:$H$5547,$H177,Items!$S$2:$S$5547,"*ORCID*")</f>
        <v/>
      </c>
      <c r="AH177" s="3">
        <f>COUNTIFS(Items!$H$2:$H$5547,$H177,Items!$S$2:$S$5547,"*Crossref*")</f>
        <v/>
      </c>
      <c r="AI177" s="3">
        <f>COUNTIFS(Items!$H$2:$H$5547,$H177,Items!$S$2:$S$5547,"*NSF*")</f>
        <v/>
      </c>
      <c r="AJ177" s="3">
        <f>COUNTIFS(Items!$H$2:$H$5547,$H177,Items!$S$2:$S$5547,"*Google Scholar*")</f>
        <v/>
      </c>
      <c r="AK177" s="3" t="inlineStr"/>
      <c r="AL177" s="3" t="inlineStr">
        <is>
          <t>School of Arts &amp; Sciences</t>
        </is>
      </c>
      <c r="AM177" s="3" t="inlineStr">
        <is>
          <t>Full-time</t>
        </is>
      </c>
      <c r="AN177" s="3">
        <f>COUNTIFS(Items!$H$2:$H$5547,$H177,Items!$I$2:$I$5547,"Preprint")</f>
        <v/>
      </c>
      <c r="AO177" s="3">
        <f>COUNTIFS(Items!$H$2:$H$5547,$H177,Items!$I$2:$I$5547,"Dataset")</f>
        <v/>
      </c>
      <c r="AP177" s="3">
        <f>COUNTIFS(Items!$H$2:$H$5547,$H177,Items!$I$2:$I$5547,"Dissertation")</f>
        <v/>
      </c>
      <c r="AQ177" s="3">
        <f>COUNTIFS(Items!$H$2:$H$5547,$H177,Items!$I$2:$I$5547,"Open educational resource")</f>
        <v/>
      </c>
      <c r="AR177" s="3">
        <f>COUNTIFS(Items!$H$2:$H$5547,$H177,Items!$I$2:$I$5547,"Other")</f>
        <v/>
      </c>
      <c r="AS177" s="3">
        <f>COUNTIFS(Items!$H$2:$H$5547,$H177,Items!$S$2:$S$5547,"*OpenAlex*")</f>
        <v/>
      </c>
      <c r="AT177" s="3">
        <f>COUNTIFS(Items!$H$2:$H$5547,$H177,Items!$S$2:$S$5547,"*NIH*")</f>
        <v/>
      </c>
      <c r="AU177" s="3" t="inlineStr"/>
      <c r="AV177" s="3">
        <f>COUNTIFS(Items!$H$2:$H$5547,$H177,Items!$AE$2:$AE$5547,"Yes")</f>
        <v/>
      </c>
      <c r="AW177" s="3" t="n">
        <v>0</v>
      </c>
    </row>
    <row r="178">
      <c r="A178" s="3" t="n">
        <v>177</v>
      </c>
      <c r="B178" s="3" t="inlineStr">
        <is>
          <t>Panayotakis</t>
        </is>
      </c>
      <c r="C178" s="3" t="inlineStr">
        <is>
          <t>Costas</t>
        </is>
      </c>
      <c r="D178" s="3" t="inlineStr">
        <is>
          <t>Costas Panayotakis</t>
        </is>
      </c>
      <c r="E178" s="3" t="inlineStr">
        <is>
          <t>Professor of Sociology</t>
        </is>
      </c>
      <c r="F178" s="3" t="inlineStr">
        <is>
          <t>NYC College of Technology</t>
        </is>
      </c>
      <c r="G178" s="3" t="inlineStr">
        <is>
          <t>Social Science</t>
        </is>
      </c>
      <c r="H178" s="3" t="inlineStr">
        <is>
          <t>CPanayotakis@citytech.cuny.edu</t>
        </is>
      </c>
      <c r="I178" s="3" t="inlineStr">
        <is>
          <t>N-625</t>
        </is>
      </c>
      <c r="J178" s="3" t="inlineStr">
        <is>
          <t>https://www.citytech.cuny.edu/faculty/cpanayotakis</t>
        </is>
      </c>
      <c r="K178" s="3" t="inlineStr"/>
      <c r="L178" s="3" t="b">
        <v>0</v>
      </c>
      <c r="M178" s="3" t="n"/>
      <c r="N178" s="3" t="n"/>
      <c r="O178" s="3" t="n"/>
      <c r="P178" s="3" t="n"/>
      <c r="Q178" s="3" t="inlineStr"/>
      <c r="R178" s="3" t="inlineStr"/>
      <c r="S178" s="3" t="inlineStr"/>
      <c r="T178" s="3">
        <f>COUNTIFS(Items!$H$2:$H$5547,$H178)</f>
        <v/>
      </c>
      <c r="U178" s="3">
        <f>COUNTIFS(Items!$H$2:$H$5547,$H178,Items!$I$2:$I$5547,"Journal article")</f>
        <v/>
      </c>
      <c r="V178" s="3">
        <f>COUNTIFS(Items!$H$2:$H$5547,$H178,Items!$I$2:$I$5547,"Conference paper")</f>
        <v/>
      </c>
      <c r="W178" s="3">
        <f>COUNTIFS(Items!$H$2:$H$5547,$H178,Items!$I$2:$I$5547,"Book")</f>
        <v/>
      </c>
      <c r="X178" s="3">
        <f>COUNTIFS(Items!$H$2:$H$5547,$H178,Items!$I$2:$I$5547,"Book chapter")</f>
        <v/>
      </c>
      <c r="Y178" s="3">
        <f>COUNTIFS(Items!$H$2:$H$5547,$H178,Items!$I$2:$I$5547,"Conference presentation")</f>
        <v/>
      </c>
      <c r="Z178" s="3">
        <f>COUNTIFS(Items!$H$2:$H$5547,$H178,Items!$I$2:$I$5547,"Technical report")</f>
        <v/>
      </c>
      <c r="AA178" s="3">
        <f>COUNTIFS(Items!$H$2:$H$5547,$H178,Items!$I$2:$I$5547,"Paper (venue type unclear)")</f>
        <v/>
      </c>
      <c r="AB178" s="3">
        <f>COUNTIFS(Items!$H$2:$H$5547,$H178,Items!$I$2:$I$5547,"Patent")</f>
        <v/>
      </c>
      <c r="AC178" s="3">
        <f>COUNTIFS(Items!$H$2:$H$5547,$H178,Items!$I$2:$I$5547,"Grant")</f>
        <v/>
      </c>
      <c r="AD178" s="3">
        <f>COUNTIFS(Items!$H$2:$H$5547,$H178,Items!$Q$2:$Q$5547,"&lt;&gt;")</f>
        <v/>
      </c>
      <c r="AE178" s="3">
        <f>COUNTIFS(Items!$H$2:$H$5547,$H178,Items!$S$2:$S$5547,"*Dept bio*")</f>
        <v/>
      </c>
      <c r="AF178" s="3">
        <f>COUNTIFS(Items!$H$2:$H$5547,$H178,Items!$S$2:$S$5547,"*CUNY Academic Works*")</f>
        <v/>
      </c>
      <c r="AG178" s="3">
        <f>COUNTIFS(Items!$H$2:$H$5547,$H178,Items!$S$2:$S$5547,"*ORCID*")</f>
        <v/>
      </c>
      <c r="AH178" s="3">
        <f>COUNTIFS(Items!$H$2:$H$5547,$H178,Items!$S$2:$S$5547,"*Crossref*")</f>
        <v/>
      </c>
      <c r="AI178" s="3">
        <f>COUNTIFS(Items!$H$2:$H$5547,$H178,Items!$S$2:$S$5547,"*NSF*")</f>
        <v/>
      </c>
      <c r="AJ178" s="3">
        <f>COUNTIFS(Items!$H$2:$H$5547,$H178,Items!$S$2:$S$5547,"*Google Scholar*")</f>
        <v/>
      </c>
      <c r="AK178" s="3" t="inlineStr"/>
      <c r="AL178" s="3" t="inlineStr">
        <is>
          <t>School of Arts &amp; Sciences</t>
        </is>
      </c>
      <c r="AM178" s="3" t="inlineStr">
        <is>
          <t>Full-time</t>
        </is>
      </c>
      <c r="AN178" s="3">
        <f>COUNTIFS(Items!$H$2:$H$5547,$H178,Items!$I$2:$I$5547,"Preprint")</f>
        <v/>
      </c>
      <c r="AO178" s="3">
        <f>COUNTIFS(Items!$H$2:$H$5547,$H178,Items!$I$2:$I$5547,"Dataset")</f>
        <v/>
      </c>
      <c r="AP178" s="3">
        <f>COUNTIFS(Items!$H$2:$H$5547,$H178,Items!$I$2:$I$5547,"Dissertation")</f>
        <v/>
      </c>
      <c r="AQ178" s="3">
        <f>COUNTIFS(Items!$H$2:$H$5547,$H178,Items!$I$2:$I$5547,"Open educational resource")</f>
        <v/>
      </c>
      <c r="AR178" s="3">
        <f>COUNTIFS(Items!$H$2:$H$5547,$H178,Items!$I$2:$I$5547,"Other")</f>
        <v/>
      </c>
      <c r="AS178" s="3">
        <f>COUNTIFS(Items!$H$2:$H$5547,$H178,Items!$S$2:$S$5547,"*OpenAlex*")</f>
        <v/>
      </c>
      <c r="AT178" s="3">
        <f>COUNTIFS(Items!$H$2:$H$5547,$H178,Items!$S$2:$S$5547,"*NIH*")</f>
        <v/>
      </c>
      <c r="AU178" s="3" t="inlineStr"/>
      <c r="AV178" s="3">
        <f>COUNTIFS(Items!$H$2:$H$5547,$H178,Items!$AE$2:$AE$5547,"Yes")</f>
        <v/>
      </c>
      <c r="AW178" s="3" t="n">
        <v>0</v>
      </c>
    </row>
    <row r="179">
      <c r="A179" s="3" t="n">
        <v>178</v>
      </c>
      <c r="B179" s="3" t="inlineStr">
        <is>
          <t>Parides</t>
        </is>
      </c>
      <c r="C179" s="3" t="inlineStr">
        <is>
          <t>Peter</t>
        </is>
      </c>
      <c r="D179" s="3" t="inlineStr">
        <is>
          <t>Peter Parides</t>
        </is>
      </c>
      <c r="E179" s="3" t="inlineStr">
        <is>
          <t>Associate Professor of History</t>
        </is>
      </c>
      <c r="F179" s="3" t="inlineStr">
        <is>
          <t>NYC College of Technology</t>
        </is>
      </c>
      <c r="G179" s="3" t="inlineStr">
        <is>
          <t>Social Science</t>
        </is>
      </c>
      <c r="H179" s="3" t="inlineStr">
        <is>
          <t>PParides@citytech.cuny.edu</t>
        </is>
      </c>
      <c r="I179" s="3" t="inlineStr">
        <is>
          <t>N-610</t>
        </is>
      </c>
      <c r="J179" s="3" t="inlineStr">
        <is>
          <t>https://www.citytech.cuny.edu/faculty/pparides</t>
        </is>
      </c>
      <c r="K179" s="3" t="inlineStr"/>
      <c r="L179" s="3" t="b">
        <v>0</v>
      </c>
      <c r="M179" s="3" t="n"/>
      <c r="N179" s="3" t="n"/>
      <c r="O179" s="3" t="n"/>
      <c r="P179" s="3" t="n"/>
      <c r="Q179" s="3" t="inlineStr"/>
      <c r="R179" s="3" t="inlineStr"/>
      <c r="S179" s="3" t="inlineStr"/>
      <c r="T179" s="3">
        <f>COUNTIFS(Items!$H$2:$H$5547,$H179)</f>
        <v/>
      </c>
      <c r="U179" s="3">
        <f>COUNTIFS(Items!$H$2:$H$5547,$H179,Items!$I$2:$I$5547,"Journal article")</f>
        <v/>
      </c>
      <c r="V179" s="3">
        <f>COUNTIFS(Items!$H$2:$H$5547,$H179,Items!$I$2:$I$5547,"Conference paper")</f>
        <v/>
      </c>
      <c r="W179" s="3">
        <f>COUNTIFS(Items!$H$2:$H$5547,$H179,Items!$I$2:$I$5547,"Book")</f>
        <v/>
      </c>
      <c r="X179" s="3">
        <f>COUNTIFS(Items!$H$2:$H$5547,$H179,Items!$I$2:$I$5547,"Book chapter")</f>
        <v/>
      </c>
      <c r="Y179" s="3">
        <f>COUNTIFS(Items!$H$2:$H$5547,$H179,Items!$I$2:$I$5547,"Conference presentation")</f>
        <v/>
      </c>
      <c r="Z179" s="3">
        <f>COUNTIFS(Items!$H$2:$H$5547,$H179,Items!$I$2:$I$5547,"Technical report")</f>
        <v/>
      </c>
      <c r="AA179" s="3">
        <f>COUNTIFS(Items!$H$2:$H$5547,$H179,Items!$I$2:$I$5547,"Paper (venue type unclear)")</f>
        <v/>
      </c>
      <c r="AB179" s="3">
        <f>COUNTIFS(Items!$H$2:$H$5547,$H179,Items!$I$2:$I$5547,"Patent")</f>
        <v/>
      </c>
      <c r="AC179" s="3">
        <f>COUNTIFS(Items!$H$2:$H$5547,$H179,Items!$I$2:$I$5547,"Grant")</f>
        <v/>
      </c>
      <c r="AD179" s="3">
        <f>COUNTIFS(Items!$H$2:$H$5547,$H179,Items!$Q$2:$Q$5547,"&lt;&gt;")</f>
        <v/>
      </c>
      <c r="AE179" s="3">
        <f>COUNTIFS(Items!$H$2:$H$5547,$H179,Items!$S$2:$S$5547,"*Dept bio*")</f>
        <v/>
      </c>
      <c r="AF179" s="3">
        <f>COUNTIFS(Items!$H$2:$H$5547,$H179,Items!$S$2:$S$5547,"*CUNY Academic Works*")</f>
        <v/>
      </c>
      <c r="AG179" s="3">
        <f>COUNTIFS(Items!$H$2:$H$5547,$H179,Items!$S$2:$S$5547,"*ORCID*")</f>
        <v/>
      </c>
      <c r="AH179" s="3">
        <f>COUNTIFS(Items!$H$2:$H$5547,$H179,Items!$S$2:$S$5547,"*Crossref*")</f>
        <v/>
      </c>
      <c r="AI179" s="3">
        <f>COUNTIFS(Items!$H$2:$H$5547,$H179,Items!$S$2:$S$5547,"*NSF*")</f>
        <v/>
      </c>
      <c r="AJ179" s="3">
        <f>COUNTIFS(Items!$H$2:$H$5547,$H179,Items!$S$2:$S$5547,"*Google Scholar*")</f>
        <v/>
      </c>
      <c r="AK179" s="3" t="inlineStr"/>
      <c r="AL179" s="3" t="inlineStr">
        <is>
          <t>School of Arts &amp; Sciences</t>
        </is>
      </c>
      <c r="AM179" s="3" t="inlineStr">
        <is>
          <t>Full-time</t>
        </is>
      </c>
      <c r="AN179" s="3">
        <f>COUNTIFS(Items!$H$2:$H$5547,$H179,Items!$I$2:$I$5547,"Preprint")</f>
        <v/>
      </c>
      <c r="AO179" s="3">
        <f>COUNTIFS(Items!$H$2:$H$5547,$H179,Items!$I$2:$I$5547,"Dataset")</f>
        <v/>
      </c>
      <c r="AP179" s="3">
        <f>COUNTIFS(Items!$H$2:$H$5547,$H179,Items!$I$2:$I$5547,"Dissertation")</f>
        <v/>
      </c>
      <c r="AQ179" s="3">
        <f>COUNTIFS(Items!$H$2:$H$5547,$H179,Items!$I$2:$I$5547,"Open educational resource")</f>
        <v/>
      </c>
      <c r="AR179" s="3">
        <f>COUNTIFS(Items!$H$2:$H$5547,$H179,Items!$I$2:$I$5547,"Other")</f>
        <v/>
      </c>
      <c r="AS179" s="3">
        <f>COUNTIFS(Items!$H$2:$H$5547,$H179,Items!$S$2:$S$5547,"*OpenAlex*")</f>
        <v/>
      </c>
      <c r="AT179" s="3">
        <f>COUNTIFS(Items!$H$2:$H$5547,$H179,Items!$S$2:$S$5547,"*NIH*")</f>
        <v/>
      </c>
      <c r="AU179" s="3" t="inlineStr"/>
      <c r="AV179" s="3">
        <f>COUNTIFS(Items!$H$2:$H$5547,$H179,Items!$AE$2:$AE$5547,"Yes")</f>
        <v/>
      </c>
      <c r="AW179" s="3" t="n">
        <v>0</v>
      </c>
    </row>
    <row r="180">
      <c r="A180" s="3" t="n">
        <v>179</v>
      </c>
      <c r="B180" s="3" t="inlineStr">
        <is>
          <t>Park</t>
        </is>
      </c>
      <c r="C180" s="3" t="inlineStr">
        <is>
          <t>Laureen</t>
        </is>
      </c>
      <c r="D180" s="3" t="inlineStr">
        <is>
          <t>Laureen Park</t>
        </is>
      </c>
      <c r="E180" s="3" t="inlineStr">
        <is>
          <t>Associate Professor of Philosophy</t>
        </is>
      </c>
      <c r="F180" s="3" t="inlineStr">
        <is>
          <t>NYC College of Technology</t>
        </is>
      </c>
      <c r="G180" s="3" t="inlineStr">
        <is>
          <t>Social Science</t>
        </is>
      </c>
      <c r="H180" s="3" t="inlineStr">
        <is>
          <t>LPark@citytech.cuny.edu</t>
        </is>
      </c>
      <c r="I180" s="3" t="inlineStr">
        <is>
          <t>N-627</t>
        </is>
      </c>
      <c r="J180" s="3" t="inlineStr">
        <is>
          <t>https://www.citytech.cuny.edu/faculty/lpark</t>
        </is>
      </c>
      <c r="K180" s="3" t="inlineStr"/>
      <c r="L180" s="3" t="b">
        <v>0</v>
      </c>
      <c r="M180" s="3" t="n"/>
      <c r="N180" s="3" t="n"/>
      <c r="O180" s="3" t="n"/>
      <c r="P180" s="3" t="n"/>
      <c r="Q180" s="3" t="inlineStr"/>
      <c r="R180" s="3" t="inlineStr"/>
      <c r="S180" s="3" t="inlineStr"/>
      <c r="T180" s="3">
        <f>COUNTIFS(Items!$H$2:$H$5547,$H180)</f>
        <v/>
      </c>
      <c r="U180" s="3">
        <f>COUNTIFS(Items!$H$2:$H$5547,$H180,Items!$I$2:$I$5547,"Journal article")</f>
        <v/>
      </c>
      <c r="V180" s="3">
        <f>COUNTIFS(Items!$H$2:$H$5547,$H180,Items!$I$2:$I$5547,"Conference paper")</f>
        <v/>
      </c>
      <c r="W180" s="3">
        <f>COUNTIFS(Items!$H$2:$H$5547,$H180,Items!$I$2:$I$5547,"Book")</f>
        <v/>
      </c>
      <c r="X180" s="3">
        <f>COUNTIFS(Items!$H$2:$H$5547,$H180,Items!$I$2:$I$5547,"Book chapter")</f>
        <v/>
      </c>
      <c r="Y180" s="3">
        <f>COUNTIFS(Items!$H$2:$H$5547,$H180,Items!$I$2:$I$5547,"Conference presentation")</f>
        <v/>
      </c>
      <c r="Z180" s="3">
        <f>COUNTIFS(Items!$H$2:$H$5547,$H180,Items!$I$2:$I$5547,"Technical report")</f>
        <v/>
      </c>
      <c r="AA180" s="3">
        <f>COUNTIFS(Items!$H$2:$H$5547,$H180,Items!$I$2:$I$5547,"Paper (venue type unclear)")</f>
        <v/>
      </c>
      <c r="AB180" s="3">
        <f>COUNTIFS(Items!$H$2:$H$5547,$H180,Items!$I$2:$I$5547,"Patent")</f>
        <v/>
      </c>
      <c r="AC180" s="3">
        <f>COUNTIFS(Items!$H$2:$H$5547,$H180,Items!$I$2:$I$5547,"Grant")</f>
        <v/>
      </c>
      <c r="AD180" s="3">
        <f>COUNTIFS(Items!$H$2:$H$5547,$H180,Items!$Q$2:$Q$5547,"&lt;&gt;")</f>
        <v/>
      </c>
      <c r="AE180" s="3">
        <f>COUNTIFS(Items!$H$2:$H$5547,$H180,Items!$S$2:$S$5547,"*Dept bio*")</f>
        <v/>
      </c>
      <c r="AF180" s="3">
        <f>COUNTIFS(Items!$H$2:$H$5547,$H180,Items!$S$2:$S$5547,"*CUNY Academic Works*")</f>
        <v/>
      </c>
      <c r="AG180" s="3">
        <f>COUNTIFS(Items!$H$2:$H$5547,$H180,Items!$S$2:$S$5547,"*ORCID*")</f>
        <v/>
      </c>
      <c r="AH180" s="3">
        <f>COUNTIFS(Items!$H$2:$H$5547,$H180,Items!$S$2:$S$5547,"*Crossref*")</f>
        <v/>
      </c>
      <c r="AI180" s="3">
        <f>COUNTIFS(Items!$H$2:$H$5547,$H180,Items!$S$2:$S$5547,"*NSF*")</f>
        <v/>
      </c>
      <c r="AJ180" s="3">
        <f>COUNTIFS(Items!$H$2:$H$5547,$H180,Items!$S$2:$S$5547,"*Google Scholar*")</f>
        <v/>
      </c>
      <c r="AK180" s="3" t="inlineStr"/>
      <c r="AL180" s="3" t="inlineStr">
        <is>
          <t>School of Arts &amp; Sciences</t>
        </is>
      </c>
      <c r="AM180" s="3" t="inlineStr">
        <is>
          <t>Full-time</t>
        </is>
      </c>
      <c r="AN180" s="3">
        <f>COUNTIFS(Items!$H$2:$H$5547,$H180,Items!$I$2:$I$5547,"Preprint")</f>
        <v/>
      </c>
      <c r="AO180" s="3">
        <f>COUNTIFS(Items!$H$2:$H$5547,$H180,Items!$I$2:$I$5547,"Dataset")</f>
        <v/>
      </c>
      <c r="AP180" s="3">
        <f>COUNTIFS(Items!$H$2:$H$5547,$H180,Items!$I$2:$I$5547,"Dissertation")</f>
        <v/>
      </c>
      <c r="AQ180" s="3">
        <f>COUNTIFS(Items!$H$2:$H$5547,$H180,Items!$I$2:$I$5547,"Open educational resource")</f>
        <v/>
      </c>
      <c r="AR180" s="3">
        <f>COUNTIFS(Items!$H$2:$H$5547,$H180,Items!$I$2:$I$5547,"Other")</f>
        <v/>
      </c>
      <c r="AS180" s="3">
        <f>COUNTIFS(Items!$H$2:$H$5547,$H180,Items!$S$2:$S$5547,"*OpenAlex*")</f>
        <v/>
      </c>
      <c r="AT180" s="3">
        <f>COUNTIFS(Items!$H$2:$H$5547,$H180,Items!$S$2:$S$5547,"*NIH*")</f>
        <v/>
      </c>
      <c r="AU180" s="3" t="inlineStr"/>
      <c r="AV180" s="3">
        <f>COUNTIFS(Items!$H$2:$H$5547,$H180,Items!$AE$2:$AE$5547,"Yes")</f>
        <v/>
      </c>
      <c r="AW180" s="3" t="n">
        <v>0</v>
      </c>
    </row>
    <row r="181">
      <c r="A181" s="3" t="n">
        <v>180</v>
      </c>
      <c r="B181" s="3" t="inlineStr">
        <is>
          <t>Parnes</t>
        </is>
      </c>
      <c r="C181" s="3" t="inlineStr">
        <is>
          <t>Marie</t>
        </is>
      </c>
      <c r="D181" s="3" t="inlineStr">
        <is>
          <t>Marie Parnes</t>
        </is>
      </c>
      <c r="E181" s="3" t="inlineStr">
        <is>
          <t>Assistant Professor of Psychology</t>
        </is>
      </c>
      <c r="F181" s="3" t="inlineStr">
        <is>
          <t>NYC College of Technology</t>
        </is>
      </c>
      <c r="G181" s="3" t="inlineStr">
        <is>
          <t>Social Science</t>
        </is>
      </c>
      <c r="H181" s="3" t="inlineStr">
        <is>
          <t>MParnes@citytech.cuny.edu</t>
        </is>
      </c>
      <c r="I181" s="3" t="inlineStr">
        <is>
          <t>N-610</t>
        </is>
      </c>
      <c r="J181" s="3" t="inlineStr">
        <is>
          <t>https://www.citytech.cuny.edu/faculty/mparnes</t>
        </is>
      </c>
      <c r="K181" s="3" t="inlineStr"/>
      <c r="L181" s="3" t="b">
        <v>0</v>
      </c>
      <c r="M181" s="3" t="n"/>
      <c r="N181" s="3" t="n"/>
      <c r="O181" s="3" t="n"/>
      <c r="P181" s="3" t="n"/>
      <c r="Q181" s="3" t="inlineStr"/>
      <c r="R181" s="3" t="inlineStr"/>
      <c r="S181" s="3" t="inlineStr"/>
      <c r="T181" s="3">
        <f>COUNTIFS(Items!$H$2:$H$5547,$H181)</f>
        <v/>
      </c>
      <c r="U181" s="3">
        <f>COUNTIFS(Items!$H$2:$H$5547,$H181,Items!$I$2:$I$5547,"Journal article")</f>
        <v/>
      </c>
      <c r="V181" s="3">
        <f>COUNTIFS(Items!$H$2:$H$5547,$H181,Items!$I$2:$I$5547,"Conference paper")</f>
        <v/>
      </c>
      <c r="W181" s="3">
        <f>COUNTIFS(Items!$H$2:$H$5547,$H181,Items!$I$2:$I$5547,"Book")</f>
        <v/>
      </c>
      <c r="X181" s="3">
        <f>COUNTIFS(Items!$H$2:$H$5547,$H181,Items!$I$2:$I$5547,"Book chapter")</f>
        <v/>
      </c>
      <c r="Y181" s="3">
        <f>COUNTIFS(Items!$H$2:$H$5547,$H181,Items!$I$2:$I$5547,"Conference presentation")</f>
        <v/>
      </c>
      <c r="Z181" s="3">
        <f>COUNTIFS(Items!$H$2:$H$5547,$H181,Items!$I$2:$I$5547,"Technical report")</f>
        <v/>
      </c>
      <c r="AA181" s="3">
        <f>COUNTIFS(Items!$H$2:$H$5547,$H181,Items!$I$2:$I$5547,"Paper (venue type unclear)")</f>
        <v/>
      </c>
      <c r="AB181" s="3">
        <f>COUNTIFS(Items!$H$2:$H$5547,$H181,Items!$I$2:$I$5547,"Patent")</f>
        <v/>
      </c>
      <c r="AC181" s="3">
        <f>COUNTIFS(Items!$H$2:$H$5547,$H181,Items!$I$2:$I$5547,"Grant")</f>
        <v/>
      </c>
      <c r="AD181" s="3">
        <f>COUNTIFS(Items!$H$2:$H$5547,$H181,Items!$Q$2:$Q$5547,"&lt;&gt;")</f>
        <v/>
      </c>
      <c r="AE181" s="3">
        <f>COUNTIFS(Items!$H$2:$H$5547,$H181,Items!$S$2:$S$5547,"*Dept bio*")</f>
        <v/>
      </c>
      <c r="AF181" s="3">
        <f>COUNTIFS(Items!$H$2:$H$5547,$H181,Items!$S$2:$S$5547,"*CUNY Academic Works*")</f>
        <v/>
      </c>
      <c r="AG181" s="3">
        <f>COUNTIFS(Items!$H$2:$H$5547,$H181,Items!$S$2:$S$5547,"*ORCID*")</f>
        <v/>
      </c>
      <c r="AH181" s="3">
        <f>COUNTIFS(Items!$H$2:$H$5547,$H181,Items!$S$2:$S$5547,"*Crossref*")</f>
        <v/>
      </c>
      <c r="AI181" s="3">
        <f>COUNTIFS(Items!$H$2:$H$5547,$H181,Items!$S$2:$S$5547,"*NSF*")</f>
        <v/>
      </c>
      <c r="AJ181" s="3">
        <f>COUNTIFS(Items!$H$2:$H$5547,$H181,Items!$S$2:$S$5547,"*Google Scholar*")</f>
        <v/>
      </c>
      <c r="AK181" s="3" t="inlineStr"/>
      <c r="AL181" s="3" t="inlineStr">
        <is>
          <t>School of Arts &amp; Sciences</t>
        </is>
      </c>
      <c r="AM181" s="3" t="inlineStr">
        <is>
          <t>Full-time</t>
        </is>
      </c>
      <c r="AN181" s="3">
        <f>COUNTIFS(Items!$H$2:$H$5547,$H181,Items!$I$2:$I$5547,"Preprint")</f>
        <v/>
      </c>
      <c r="AO181" s="3">
        <f>COUNTIFS(Items!$H$2:$H$5547,$H181,Items!$I$2:$I$5547,"Dataset")</f>
        <v/>
      </c>
      <c r="AP181" s="3">
        <f>COUNTIFS(Items!$H$2:$H$5547,$H181,Items!$I$2:$I$5547,"Dissertation")</f>
        <v/>
      </c>
      <c r="AQ181" s="3">
        <f>COUNTIFS(Items!$H$2:$H$5547,$H181,Items!$I$2:$I$5547,"Open educational resource")</f>
        <v/>
      </c>
      <c r="AR181" s="3">
        <f>COUNTIFS(Items!$H$2:$H$5547,$H181,Items!$I$2:$I$5547,"Other")</f>
        <v/>
      </c>
      <c r="AS181" s="3">
        <f>COUNTIFS(Items!$H$2:$H$5547,$H181,Items!$S$2:$S$5547,"*OpenAlex*")</f>
        <v/>
      </c>
      <c r="AT181" s="3">
        <f>COUNTIFS(Items!$H$2:$H$5547,$H181,Items!$S$2:$S$5547,"*NIH*")</f>
        <v/>
      </c>
      <c r="AU181" s="3" t="inlineStr"/>
      <c r="AV181" s="3">
        <f>COUNTIFS(Items!$H$2:$H$5547,$H181,Items!$AE$2:$AE$5547,"Yes")</f>
        <v/>
      </c>
      <c r="AW181" s="3" t="n">
        <v>0</v>
      </c>
    </row>
    <row r="182">
      <c r="A182" s="3" t="n">
        <v>181</v>
      </c>
      <c r="B182" s="3" t="inlineStr">
        <is>
          <t>Pope Fischer</t>
        </is>
      </c>
      <c r="C182" s="3" t="inlineStr">
        <is>
          <t>Lisa</t>
        </is>
      </c>
      <c r="D182" s="3" t="inlineStr">
        <is>
          <t>Lisa Pope Fischer</t>
        </is>
      </c>
      <c r="E182" s="3" t="inlineStr">
        <is>
          <t>Associate Professor of Anthropology</t>
        </is>
      </c>
      <c r="F182" s="3" t="inlineStr">
        <is>
          <t>NYC College of Technology</t>
        </is>
      </c>
      <c r="G182" s="3" t="inlineStr">
        <is>
          <t>Social Science</t>
        </is>
      </c>
      <c r="H182" s="3" t="inlineStr">
        <is>
          <t>LPopefischer@citytech.cuny.edu</t>
        </is>
      </c>
      <c r="I182" s="3" t="inlineStr">
        <is>
          <t>N-627</t>
        </is>
      </c>
      <c r="J182" s="3" t="inlineStr">
        <is>
          <t>https://www.citytech.cuny.edu/faculty/lpopefischer</t>
        </is>
      </c>
      <c r="K182" s="3" t="inlineStr"/>
      <c r="L182" s="3" t="b">
        <v>0</v>
      </c>
      <c r="M182" s="3" t="n"/>
      <c r="N182" s="3" t="n"/>
      <c r="O182" s="3" t="n"/>
      <c r="P182" s="3" t="n"/>
      <c r="Q182" s="3" t="inlineStr"/>
      <c r="R182" s="3" t="inlineStr"/>
      <c r="S182" s="3" t="inlineStr"/>
      <c r="T182" s="3">
        <f>COUNTIFS(Items!$H$2:$H$5547,$H182)</f>
        <v/>
      </c>
      <c r="U182" s="3">
        <f>COUNTIFS(Items!$H$2:$H$5547,$H182,Items!$I$2:$I$5547,"Journal article")</f>
        <v/>
      </c>
      <c r="V182" s="3">
        <f>COUNTIFS(Items!$H$2:$H$5547,$H182,Items!$I$2:$I$5547,"Conference paper")</f>
        <v/>
      </c>
      <c r="W182" s="3">
        <f>COUNTIFS(Items!$H$2:$H$5547,$H182,Items!$I$2:$I$5547,"Book")</f>
        <v/>
      </c>
      <c r="X182" s="3">
        <f>COUNTIFS(Items!$H$2:$H$5547,$H182,Items!$I$2:$I$5547,"Book chapter")</f>
        <v/>
      </c>
      <c r="Y182" s="3">
        <f>COUNTIFS(Items!$H$2:$H$5547,$H182,Items!$I$2:$I$5547,"Conference presentation")</f>
        <v/>
      </c>
      <c r="Z182" s="3">
        <f>COUNTIFS(Items!$H$2:$H$5547,$H182,Items!$I$2:$I$5547,"Technical report")</f>
        <v/>
      </c>
      <c r="AA182" s="3">
        <f>COUNTIFS(Items!$H$2:$H$5547,$H182,Items!$I$2:$I$5547,"Paper (venue type unclear)")</f>
        <v/>
      </c>
      <c r="AB182" s="3">
        <f>COUNTIFS(Items!$H$2:$H$5547,$H182,Items!$I$2:$I$5547,"Patent")</f>
        <v/>
      </c>
      <c r="AC182" s="3">
        <f>COUNTIFS(Items!$H$2:$H$5547,$H182,Items!$I$2:$I$5547,"Grant")</f>
        <v/>
      </c>
      <c r="AD182" s="3">
        <f>COUNTIFS(Items!$H$2:$H$5547,$H182,Items!$Q$2:$Q$5547,"&lt;&gt;")</f>
        <v/>
      </c>
      <c r="AE182" s="3">
        <f>COUNTIFS(Items!$H$2:$H$5547,$H182,Items!$S$2:$S$5547,"*Dept bio*")</f>
        <v/>
      </c>
      <c r="AF182" s="3">
        <f>COUNTIFS(Items!$H$2:$H$5547,$H182,Items!$S$2:$S$5547,"*CUNY Academic Works*")</f>
        <v/>
      </c>
      <c r="AG182" s="3">
        <f>COUNTIFS(Items!$H$2:$H$5547,$H182,Items!$S$2:$S$5547,"*ORCID*")</f>
        <v/>
      </c>
      <c r="AH182" s="3">
        <f>COUNTIFS(Items!$H$2:$H$5547,$H182,Items!$S$2:$S$5547,"*Crossref*")</f>
        <v/>
      </c>
      <c r="AI182" s="3">
        <f>COUNTIFS(Items!$H$2:$H$5547,$H182,Items!$S$2:$S$5547,"*NSF*")</f>
        <v/>
      </c>
      <c r="AJ182" s="3">
        <f>COUNTIFS(Items!$H$2:$H$5547,$H182,Items!$S$2:$S$5547,"*Google Scholar*")</f>
        <v/>
      </c>
      <c r="AK182" s="3" t="inlineStr"/>
      <c r="AL182" s="3" t="inlineStr">
        <is>
          <t>School of Arts &amp; Sciences</t>
        </is>
      </c>
      <c r="AM182" s="3" t="inlineStr">
        <is>
          <t>Full-time</t>
        </is>
      </c>
      <c r="AN182" s="3">
        <f>COUNTIFS(Items!$H$2:$H$5547,$H182,Items!$I$2:$I$5547,"Preprint")</f>
        <v/>
      </c>
      <c r="AO182" s="3">
        <f>COUNTIFS(Items!$H$2:$H$5547,$H182,Items!$I$2:$I$5547,"Dataset")</f>
        <v/>
      </c>
      <c r="AP182" s="3">
        <f>COUNTIFS(Items!$H$2:$H$5547,$H182,Items!$I$2:$I$5547,"Dissertation")</f>
        <v/>
      </c>
      <c r="AQ182" s="3">
        <f>COUNTIFS(Items!$H$2:$H$5547,$H182,Items!$I$2:$I$5547,"Open educational resource")</f>
        <v/>
      </c>
      <c r="AR182" s="3">
        <f>COUNTIFS(Items!$H$2:$H$5547,$H182,Items!$I$2:$I$5547,"Other")</f>
        <v/>
      </c>
      <c r="AS182" s="3">
        <f>COUNTIFS(Items!$H$2:$H$5547,$H182,Items!$S$2:$S$5547,"*OpenAlex*")</f>
        <v/>
      </c>
      <c r="AT182" s="3">
        <f>COUNTIFS(Items!$H$2:$H$5547,$H182,Items!$S$2:$S$5547,"*NIH*")</f>
        <v/>
      </c>
      <c r="AU182" s="3" t="inlineStr"/>
      <c r="AV182" s="3">
        <f>COUNTIFS(Items!$H$2:$H$5547,$H182,Items!$AE$2:$AE$5547,"Yes")</f>
        <v/>
      </c>
      <c r="AW182" s="3" t="n">
        <v>0</v>
      </c>
    </row>
    <row r="183">
      <c r="A183" s="3" t="n">
        <v>182</v>
      </c>
      <c r="B183" s="3" t="inlineStr">
        <is>
          <t>Pourshariati</t>
        </is>
      </c>
      <c r="C183" s="3" t="inlineStr">
        <is>
          <t>Parvaneh</t>
        </is>
      </c>
      <c r="D183" s="3" t="inlineStr">
        <is>
          <t>Parvaneh Pourshariati</t>
        </is>
      </c>
      <c r="E183" s="3" t="inlineStr">
        <is>
          <t>Associate Professor of History</t>
        </is>
      </c>
      <c r="F183" s="3" t="inlineStr">
        <is>
          <t>NYC College of Technology</t>
        </is>
      </c>
      <c r="G183" s="3" t="inlineStr">
        <is>
          <t>Social Science</t>
        </is>
      </c>
      <c r="H183" s="3" t="inlineStr">
        <is>
          <t>PPourshariati@citytech.cuny.edu</t>
        </is>
      </c>
      <c r="I183" s="3" t="inlineStr">
        <is>
          <t>N-621C</t>
        </is>
      </c>
      <c r="J183" s="3" t="inlineStr">
        <is>
          <t>https://www.citytech.cuny.edu/faculty/ppourshariati</t>
        </is>
      </c>
      <c r="K183" s="3" t="inlineStr"/>
      <c r="L183" s="3" t="b">
        <v>0</v>
      </c>
      <c r="M183" s="3" t="n"/>
      <c r="N183" s="3" t="n"/>
      <c r="O183" s="3" t="n"/>
      <c r="P183" s="3" t="n"/>
      <c r="Q183" s="3" t="inlineStr"/>
      <c r="R183" s="3" t="inlineStr"/>
      <c r="S183" s="3" t="inlineStr"/>
      <c r="T183" s="3">
        <f>COUNTIFS(Items!$H$2:$H$5547,$H183)</f>
        <v/>
      </c>
      <c r="U183" s="3">
        <f>COUNTIFS(Items!$H$2:$H$5547,$H183,Items!$I$2:$I$5547,"Journal article")</f>
        <v/>
      </c>
      <c r="V183" s="3">
        <f>COUNTIFS(Items!$H$2:$H$5547,$H183,Items!$I$2:$I$5547,"Conference paper")</f>
        <v/>
      </c>
      <c r="W183" s="3">
        <f>COUNTIFS(Items!$H$2:$H$5547,$H183,Items!$I$2:$I$5547,"Book")</f>
        <v/>
      </c>
      <c r="X183" s="3">
        <f>COUNTIFS(Items!$H$2:$H$5547,$H183,Items!$I$2:$I$5547,"Book chapter")</f>
        <v/>
      </c>
      <c r="Y183" s="3">
        <f>COUNTIFS(Items!$H$2:$H$5547,$H183,Items!$I$2:$I$5547,"Conference presentation")</f>
        <v/>
      </c>
      <c r="Z183" s="3">
        <f>COUNTIFS(Items!$H$2:$H$5547,$H183,Items!$I$2:$I$5547,"Technical report")</f>
        <v/>
      </c>
      <c r="AA183" s="3">
        <f>COUNTIFS(Items!$H$2:$H$5547,$H183,Items!$I$2:$I$5547,"Paper (venue type unclear)")</f>
        <v/>
      </c>
      <c r="AB183" s="3">
        <f>COUNTIFS(Items!$H$2:$H$5547,$H183,Items!$I$2:$I$5547,"Patent")</f>
        <v/>
      </c>
      <c r="AC183" s="3">
        <f>COUNTIFS(Items!$H$2:$H$5547,$H183,Items!$I$2:$I$5547,"Grant")</f>
        <v/>
      </c>
      <c r="AD183" s="3">
        <f>COUNTIFS(Items!$H$2:$H$5547,$H183,Items!$Q$2:$Q$5547,"&lt;&gt;")</f>
        <v/>
      </c>
      <c r="AE183" s="3">
        <f>COUNTIFS(Items!$H$2:$H$5547,$H183,Items!$S$2:$S$5547,"*Dept bio*")</f>
        <v/>
      </c>
      <c r="AF183" s="3">
        <f>COUNTIFS(Items!$H$2:$H$5547,$H183,Items!$S$2:$S$5547,"*CUNY Academic Works*")</f>
        <v/>
      </c>
      <c r="AG183" s="3">
        <f>COUNTIFS(Items!$H$2:$H$5547,$H183,Items!$S$2:$S$5547,"*ORCID*")</f>
        <v/>
      </c>
      <c r="AH183" s="3">
        <f>COUNTIFS(Items!$H$2:$H$5547,$H183,Items!$S$2:$S$5547,"*Crossref*")</f>
        <v/>
      </c>
      <c r="AI183" s="3">
        <f>COUNTIFS(Items!$H$2:$H$5547,$H183,Items!$S$2:$S$5547,"*NSF*")</f>
        <v/>
      </c>
      <c r="AJ183" s="3">
        <f>COUNTIFS(Items!$H$2:$H$5547,$H183,Items!$S$2:$S$5547,"*Google Scholar*")</f>
        <v/>
      </c>
      <c r="AK183" s="3" t="inlineStr"/>
      <c r="AL183" s="3" t="inlineStr">
        <is>
          <t>School of Arts &amp; Sciences</t>
        </is>
      </c>
      <c r="AM183" s="3" t="inlineStr">
        <is>
          <t>Full-time</t>
        </is>
      </c>
      <c r="AN183" s="3">
        <f>COUNTIFS(Items!$H$2:$H$5547,$H183,Items!$I$2:$I$5547,"Preprint")</f>
        <v/>
      </c>
      <c r="AO183" s="3">
        <f>COUNTIFS(Items!$H$2:$H$5547,$H183,Items!$I$2:$I$5547,"Dataset")</f>
        <v/>
      </c>
      <c r="AP183" s="3">
        <f>COUNTIFS(Items!$H$2:$H$5547,$H183,Items!$I$2:$I$5547,"Dissertation")</f>
        <v/>
      </c>
      <c r="AQ183" s="3">
        <f>COUNTIFS(Items!$H$2:$H$5547,$H183,Items!$I$2:$I$5547,"Open educational resource")</f>
        <v/>
      </c>
      <c r="AR183" s="3">
        <f>COUNTIFS(Items!$H$2:$H$5547,$H183,Items!$I$2:$I$5547,"Other")</f>
        <v/>
      </c>
      <c r="AS183" s="3">
        <f>COUNTIFS(Items!$H$2:$H$5547,$H183,Items!$S$2:$S$5547,"*OpenAlex*")</f>
        <v/>
      </c>
      <c r="AT183" s="3">
        <f>COUNTIFS(Items!$H$2:$H$5547,$H183,Items!$S$2:$S$5547,"*NIH*")</f>
        <v/>
      </c>
      <c r="AU183" s="3" t="inlineStr"/>
      <c r="AV183" s="3">
        <f>COUNTIFS(Items!$H$2:$H$5547,$H183,Items!$AE$2:$AE$5547,"Yes")</f>
        <v/>
      </c>
      <c r="AW183" s="3" t="n">
        <v>0</v>
      </c>
    </row>
    <row r="184">
      <c r="A184" s="3" t="n">
        <v>183</v>
      </c>
      <c r="B184" s="3" t="inlineStr">
        <is>
          <t>Rodriguez</t>
        </is>
      </c>
      <c r="C184" s="3" t="inlineStr">
        <is>
          <t>Eric</t>
        </is>
      </c>
      <c r="D184" s="3" t="inlineStr">
        <is>
          <t>Eric Rodriguez</t>
        </is>
      </c>
      <c r="E184" s="3" t="inlineStr">
        <is>
          <t>ASSOCIATE PROFESSOR OF PSYCHOLOGY</t>
        </is>
      </c>
      <c r="F184" s="3" t="inlineStr">
        <is>
          <t>NYC College of Technology</t>
        </is>
      </c>
      <c r="G184" s="3" t="inlineStr">
        <is>
          <t>Social Science</t>
        </is>
      </c>
      <c r="H184" s="3" t="inlineStr">
        <is>
          <t>ERodriguez@citytech.cuny.edu</t>
        </is>
      </c>
      <c r="I184" s="3" t="inlineStr">
        <is>
          <t>N-611</t>
        </is>
      </c>
      <c r="J184" s="3" t="inlineStr">
        <is>
          <t>https://www.citytech.cuny.edu/faculty/erodriguez</t>
        </is>
      </c>
      <c r="K184" s="3" t="inlineStr"/>
      <c r="L184" s="3" t="b">
        <v>0</v>
      </c>
      <c r="M184" s="3" t="n"/>
      <c r="N184" s="3" t="n"/>
      <c r="O184" s="3" t="n"/>
      <c r="P184" s="3" t="n"/>
      <c r="Q184" s="3" t="inlineStr"/>
      <c r="R184" s="3" t="inlineStr"/>
      <c r="S184" s="3" t="inlineStr"/>
      <c r="T184" s="3">
        <f>COUNTIFS(Items!$H$2:$H$5547,$H184)</f>
        <v/>
      </c>
      <c r="U184" s="3">
        <f>COUNTIFS(Items!$H$2:$H$5547,$H184,Items!$I$2:$I$5547,"Journal article")</f>
        <v/>
      </c>
      <c r="V184" s="3">
        <f>COUNTIFS(Items!$H$2:$H$5547,$H184,Items!$I$2:$I$5547,"Conference paper")</f>
        <v/>
      </c>
      <c r="W184" s="3">
        <f>COUNTIFS(Items!$H$2:$H$5547,$H184,Items!$I$2:$I$5547,"Book")</f>
        <v/>
      </c>
      <c r="X184" s="3">
        <f>COUNTIFS(Items!$H$2:$H$5547,$H184,Items!$I$2:$I$5547,"Book chapter")</f>
        <v/>
      </c>
      <c r="Y184" s="3">
        <f>COUNTIFS(Items!$H$2:$H$5547,$H184,Items!$I$2:$I$5547,"Conference presentation")</f>
        <v/>
      </c>
      <c r="Z184" s="3">
        <f>COUNTIFS(Items!$H$2:$H$5547,$H184,Items!$I$2:$I$5547,"Technical report")</f>
        <v/>
      </c>
      <c r="AA184" s="3">
        <f>COUNTIFS(Items!$H$2:$H$5547,$H184,Items!$I$2:$I$5547,"Paper (venue type unclear)")</f>
        <v/>
      </c>
      <c r="AB184" s="3">
        <f>COUNTIFS(Items!$H$2:$H$5547,$H184,Items!$I$2:$I$5547,"Patent")</f>
        <v/>
      </c>
      <c r="AC184" s="3">
        <f>COUNTIFS(Items!$H$2:$H$5547,$H184,Items!$I$2:$I$5547,"Grant")</f>
        <v/>
      </c>
      <c r="AD184" s="3">
        <f>COUNTIFS(Items!$H$2:$H$5547,$H184,Items!$Q$2:$Q$5547,"&lt;&gt;")</f>
        <v/>
      </c>
      <c r="AE184" s="3">
        <f>COUNTIFS(Items!$H$2:$H$5547,$H184,Items!$S$2:$S$5547,"*Dept bio*")</f>
        <v/>
      </c>
      <c r="AF184" s="3">
        <f>COUNTIFS(Items!$H$2:$H$5547,$H184,Items!$S$2:$S$5547,"*CUNY Academic Works*")</f>
        <v/>
      </c>
      <c r="AG184" s="3">
        <f>COUNTIFS(Items!$H$2:$H$5547,$H184,Items!$S$2:$S$5547,"*ORCID*")</f>
        <v/>
      </c>
      <c r="AH184" s="3">
        <f>COUNTIFS(Items!$H$2:$H$5547,$H184,Items!$S$2:$S$5547,"*Crossref*")</f>
        <v/>
      </c>
      <c r="AI184" s="3">
        <f>COUNTIFS(Items!$H$2:$H$5547,$H184,Items!$S$2:$S$5547,"*NSF*")</f>
        <v/>
      </c>
      <c r="AJ184" s="3">
        <f>COUNTIFS(Items!$H$2:$H$5547,$H184,Items!$S$2:$S$5547,"*Google Scholar*")</f>
        <v/>
      </c>
      <c r="AK184" s="3" t="inlineStr"/>
      <c r="AL184" s="3" t="inlineStr">
        <is>
          <t>School of Arts &amp; Sciences</t>
        </is>
      </c>
      <c r="AM184" s="3" t="inlineStr">
        <is>
          <t>Full-time</t>
        </is>
      </c>
      <c r="AN184" s="3">
        <f>COUNTIFS(Items!$H$2:$H$5547,$H184,Items!$I$2:$I$5547,"Preprint")</f>
        <v/>
      </c>
      <c r="AO184" s="3">
        <f>COUNTIFS(Items!$H$2:$H$5547,$H184,Items!$I$2:$I$5547,"Dataset")</f>
        <v/>
      </c>
      <c r="AP184" s="3">
        <f>COUNTIFS(Items!$H$2:$H$5547,$H184,Items!$I$2:$I$5547,"Dissertation")</f>
        <v/>
      </c>
      <c r="AQ184" s="3">
        <f>COUNTIFS(Items!$H$2:$H$5547,$H184,Items!$I$2:$I$5547,"Open educational resource")</f>
        <v/>
      </c>
      <c r="AR184" s="3">
        <f>COUNTIFS(Items!$H$2:$H$5547,$H184,Items!$I$2:$I$5547,"Other")</f>
        <v/>
      </c>
      <c r="AS184" s="3">
        <f>COUNTIFS(Items!$H$2:$H$5547,$H184,Items!$S$2:$S$5547,"*OpenAlex*")</f>
        <v/>
      </c>
      <c r="AT184" s="3">
        <f>COUNTIFS(Items!$H$2:$H$5547,$H184,Items!$S$2:$S$5547,"*NIH*")</f>
        <v/>
      </c>
      <c r="AU184" s="3" t="inlineStr"/>
      <c r="AV184" s="3">
        <f>COUNTIFS(Items!$H$2:$H$5547,$H184,Items!$AE$2:$AE$5547,"Yes")</f>
        <v/>
      </c>
      <c r="AW184" s="3" t="n">
        <v>0</v>
      </c>
    </row>
    <row r="185">
      <c r="A185" s="3" t="n">
        <v>184</v>
      </c>
      <c r="B185" s="3" t="inlineStr">
        <is>
          <t>Rossi-George</t>
        </is>
      </c>
      <c r="C185" s="3" t="inlineStr">
        <is>
          <t>Alba</t>
        </is>
      </c>
      <c r="D185" s="3" t="inlineStr">
        <is>
          <t>Alba Rossi-George</t>
        </is>
      </c>
      <c r="E185" s="3" t="inlineStr">
        <is>
          <t>LECTURER (DOCTORAL SCHEDULE) OF PSYCHOLOGY</t>
        </is>
      </c>
      <c r="F185" s="3" t="inlineStr">
        <is>
          <t>NYC College of Technology</t>
        </is>
      </c>
      <c r="G185" s="3" t="inlineStr">
        <is>
          <t>Social Science</t>
        </is>
      </c>
      <c r="H185" s="3" t="inlineStr">
        <is>
          <t>ARossiGeorge@citytech.cuny.edu</t>
        </is>
      </c>
      <c r="I185" s="3" t="inlineStr">
        <is>
          <t>A-501A</t>
        </is>
      </c>
      <c r="J185" s="3" t="inlineStr">
        <is>
          <t>https://www.citytech.cuny.edu/faculty/arossigeorge</t>
        </is>
      </c>
      <c r="K185" s="3" t="inlineStr"/>
      <c r="L185" s="3" t="b">
        <v>0</v>
      </c>
      <c r="M185" s="3" t="n"/>
      <c r="N185" s="3" t="n"/>
      <c r="O185" s="3" t="n"/>
      <c r="P185" s="3" t="n"/>
      <c r="Q185" s="3" t="inlineStr"/>
      <c r="R185" s="3" t="inlineStr"/>
      <c r="S185" s="3" t="inlineStr"/>
      <c r="T185" s="3">
        <f>COUNTIFS(Items!$H$2:$H$5547,$H185)</f>
        <v/>
      </c>
      <c r="U185" s="3">
        <f>COUNTIFS(Items!$H$2:$H$5547,$H185,Items!$I$2:$I$5547,"Journal article")</f>
        <v/>
      </c>
      <c r="V185" s="3">
        <f>COUNTIFS(Items!$H$2:$H$5547,$H185,Items!$I$2:$I$5547,"Conference paper")</f>
        <v/>
      </c>
      <c r="W185" s="3">
        <f>COUNTIFS(Items!$H$2:$H$5547,$H185,Items!$I$2:$I$5547,"Book")</f>
        <v/>
      </c>
      <c r="X185" s="3">
        <f>COUNTIFS(Items!$H$2:$H$5547,$H185,Items!$I$2:$I$5547,"Book chapter")</f>
        <v/>
      </c>
      <c r="Y185" s="3">
        <f>COUNTIFS(Items!$H$2:$H$5547,$H185,Items!$I$2:$I$5547,"Conference presentation")</f>
        <v/>
      </c>
      <c r="Z185" s="3">
        <f>COUNTIFS(Items!$H$2:$H$5547,$H185,Items!$I$2:$I$5547,"Technical report")</f>
        <v/>
      </c>
      <c r="AA185" s="3">
        <f>COUNTIFS(Items!$H$2:$H$5547,$H185,Items!$I$2:$I$5547,"Paper (venue type unclear)")</f>
        <v/>
      </c>
      <c r="AB185" s="3">
        <f>COUNTIFS(Items!$H$2:$H$5547,$H185,Items!$I$2:$I$5547,"Patent")</f>
        <v/>
      </c>
      <c r="AC185" s="3">
        <f>COUNTIFS(Items!$H$2:$H$5547,$H185,Items!$I$2:$I$5547,"Grant")</f>
        <v/>
      </c>
      <c r="AD185" s="3">
        <f>COUNTIFS(Items!$H$2:$H$5547,$H185,Items!$Q$2:$Q$5547,"&lt;&gt;")</f>
        <v/>
      </c>
      <c r="AE185" s="3">
        <f>COUNTIFS(Items!$H$2:$H$5547,$H185,Items!$S$2:$S$5547,"*Dept bio*")</f>
        <v/>
      </c>
      <c r="AF185" s="3">
        <f>COUNTIFS(Items!$H$2:$H$5547,$H185,Items!$S$2:$S$5547,"*CUNY Academic Works*")</f>
        <v/>
      </c>
      <c r="AG185" s="3">
        <f>COUNTIFS(Items!$H$2:$H$5547,$H185,Items!$S$2:$S$5547,"*ORCID*")</f>
        <v/>
      </c>
      <c r="AH185" s="3">
        <f>COUNTIFS(Items!$H$2:$H$5547,$H185,Items!$S$2:$S$5547,"*Crossref*")</f>
        <v/>
      </c>
      <c r="AI185" s="3">
        <f>COUNTIFS(Items!$H$2:$H$5547,$H185,Items!$S$2:$S$5547,"*NSF*")</f>
        <v/>
      </c>
      <c r="AJ185" s="3">
        <f>COUNTIFS(Items!$H$2:$H$5547,$H185,Items!$S$2:$S$5547,"*Google Scholar*")</f>
        <v/>
      </c>
      <c r="AK185" s="3" t="inlineStr"/>
      <c r="AL185" s="3" t="inlineStr">
        <is>
          <t>School of Arts &amp; Sciences</t>
        </is>
      </c>
      <c r="AM185" s="3" t="inlineStr">
        <is>
          <t>Full-time</t>
        </is>
      </c>
      <c r="AN185" s="3">
        <f>COUNTIFS(Items!$H$2:$H$5547,$H185,Items!$I$2:$I$5547,"Preprint")</f>
        <v/>
      </c>
      <c r="AO185" s="3">
        <f>COUNTIFS(Items!$H$2:$H$5547,$H185,Items!$I$2:$I$5547,"Dataset")</f>
        <v/>
      </c>
      <c r="AP185" s="3">
        <f>COUNTIFS(Items!$H$2:$H$5547,$H185,Items!$I$2:$I$5547,"Dissertation")</f>
        <v/>
      </c>
      <c r="AQ185" s="3">
        <f>COUNTIFS(Items!$H$2:$H$5547,$H185,Items!$I$2:$I$5547,"Open educational resource")</f>
        <v/>
      </c>
      <c r="AR185" s="3">
        <f>COUNTIFS(Items!$H$2:$H$5547,$H185,Items!$I$2:$I$5547,"Other")</f>
        <v/>
      </c>
      <c r="AS185" s="3">
        <f>COUNTIFS(Items!$H$2:$H$5547,$H185,Items!$S$2:$S$5547,"*OpenAlex*")</f>
        <v/>
      </c>
      <c r="AT185" s="3">
        <f>COUNTIFS(Items!$H$2:$H$5547,$H185,Items!$S$2:$S$5547,"*NIH*")</f>
        <v/>
      </c>
      <c r="AU185" s="3" t="inlineStr"/>
      <c r="AV185" s="3">
        <f>COUNTIFS(Items!$H$2:$H$5547,$H185,Items!$AE$2:$AE$5547,"Yes")</f>
        <v/>
      </c>
      <c r="AW185" s="3" t="n">
        <v>0</v>
      </c>
    </row>
    <row r="186">
      <c r="A186" s="3" t="n">
        <v>185</v>
      </c>
      <c r="B186" s="3" t="inlineStr">
        <is>
          <t>Sisco</t>
        </is>
      </c>
      <c r="C186" s="3" t="inlineStr">
        <is>
          <t>Howard</t>
        </is>
      </c>
      <c r="D186" s="3" t="inlineStr">
        <is>
          <t>Howard Sisco</t>
        </is>
      </c>
      <c r="E186" s="3" t="inlineStr">
        <is>
          <t>Associate Professor of Psychology</t>
        </is>
      </c>
      <c r="F186" s="3" t="inlineStr">
        <is>
          <t>NYC College of Technology</t>
        </is>
      </c>
      <c r="G186" s="3" t="inlineStr">
        <is>
          <t>Social Science</t>
        </is>
      </c>
      <c r="H186" s="3" t="inlineStr">
        <is>
          <t>HSisco@citytech.cuny.edu</t>
        </is>
      </c>
      <c r="I186" s="3" t="inlineStr">
        <is>
          <t>N-625</t>
        </is>
      </c>
      <c r="J186" s="3" t="inlineStr">
        <is>
          <t>https://www.citytech.cuny.edu/faculty/hsisco</t>
        </is>
      </c>
      <c r="K186" s="3" t="inlineStr"/>
      <c r="L186" s="3" t="b">
        <v>0</v>
      </c>
      <c r="M186" s="3" t="n"/>
      <c r="N186" s="3" t="n"/>
      <c r="O186" s="3" t="n"/>
      <c r="P186" s="3" t="n"/>
      <c r="Q186" s="3" t="inlineStr"/>
      <c r="R186" s="3" t="inlineStr"/>
      <c r="S186" s="3" t="inlineStr"/>
      <c r="T186" s="3">
        <f>COUNTIFS(Items!$H$2:$H$5547,$H186)</f>
        <v/>
      </c>
      <c r="U186" s="3">
        <f>COUNTIFS(Items!$H$2:$H$5547,$H186,Items!$I$2:$I$5547,"Journal article")</f>
        <v/>
      </c>
      <c r="V186" s="3">
        <f>COUNTIFS(Items!$H$2:$H$5547,$H186,Items!$I$2:$I$5547,"Conference paper")</f>
        <v/>
      </c>
      <c r="W186" s="3">
        <f>COUNTIFS(Items!$H$2:$H$5547,$H186,Items!$I$2:$I$5547,"Book")</f>
        <v/>
      </c>
      <c r="X186" s="3">
        <f>COUNTIFS(Items!$H$2:$H$5547,$H186,Items!$I$2:$I$5547,"Book chapter")</f>
        <v/>
      </c>
      <c r="Y186" s="3">
        <f>COUNTIFS(Items!$H$2:$H$5547,$H186,Items!$I$2:$I$5547,"Conference presentation")</f>
        <v/>
      </c>
      <c r="Z186" s="3">
        <f>COUNTIFS(Items!$H$2:$H$5547,$H186,Items!$I$2:$I$5547,"Technical report")</f>
        <v/>
      </c>
      <c r="AA186" s="3">
        <f>COUNTIFS(Items!$H$2:$H$5547,$H186,Items!$I$2:$I$5547,"Paper (venue type unclear)")</f>
        <v/>
      </c>
      <c r="AB186" s="3">
        <f>COUNTIFS(Items!$H$2:$H$5547,$H186,Items!$I$2:$I$5547,"Patent")</f>
        <v/>
      </c>
      <c r="AC186" s="3">
        <f>COUNTIFS(Items!$H$2:$H$5547,$H186,Items!$I$2:$I$5547,"Grant")</f>
        <v/>
      </c>
      <c r="AD186" s="3">
        <f>COUNTIFS(Items!$H$2:$H$5547,$H186,Items!$Q$2:$Q$5547,"&lt;&gt;")</f>
        <v/>
      </c>
      <c r="AE186" s="3">
        <f>COUNTIFS(Items!$H$2:$H$5547,$H186,Items!$S$2:$S$5547,"*Dept bio*")</f>
        <v/>
      </c>
      <c r="AF186" s="3">
        <f>COUNTIFS(Items!$H$2:$H$5547,$H186,Items!$S$2:$S$5547,"*CUNY Academic Works*")</f>
        <v/>
      </c>
      <c r="AG186" s="3">
        <f>COUNTIFS(Items!$H$2:$H$5547,$H186,Items!$S$2:$S$5547,"*ORCID*")</f>
        <v/>
      </c>
      <c r="AH186" s="3">
        <f>COUNTIFS(Items!$H$2:$H$5547,$H186,Items!$S$2:$S$5547,"*Crossref*")</f>
        <v/>
      </c>
      <c r="AI186" s="3">
        <f>COUNTIFS(Items!$H$2:$H$5547,$H186,Items!$S$2:$S$5547,"*NSF*")</f>
        <v/>
      </c>
      <c r="AJ186" s="3">
        <f>COUNTIFS(Items!$H$2:$H$5547,$H186,Items!$S$2:$S$5547,"*Google Scholar*")</f>
        <v/>
      </c>
      <c r="AK186" s="3" t="inlineStr"/>
      <c r="AL186" s="3" t="inlineStr">
        <is>
          <t>School of Arts &amp; Sciences</t>
        </is>
      </c>
      <c r="AM186" s="3" t="inlineStr">
        <is>
          <t>Full-time</t>
        </is>
      </c>
      <c r="AN186" s="3">
        <f>COUNTIFS(Items!$H$2:$H$5547,$H186,Items!$I$2:$I$5547,"Preprint")</f>
        <v/>
      </c>
      <c r="AO186" s="3">
        <f>COUNTIFS(Items!$H$2:$H$5547,$H186,Items!$I$2:$I$5547,"Dataset")</f>
        <v/>
      </c>
      <c r="AP186" s="3">
        <f>COUNTIFS(Items!$H$2:$H$5547,$H186,Items!$I$2:$I$5547,"Dissertation")</f>
        <v/>
      </c>
      <c r="AQ186" s="3">
        <f>COUNTIFS(Items!$H$2:$H$5547,$H186,Items!$I$2:$I$5547,"Open educational resource")</f>
        <v/>
      </c>
      <c r="AR186" s="3">
        <f>COUNTIFS(Items!$H$2:$H$5547,$H186,Items!$I$2:$I$5547,"Other")</f>
        <v/>
      </c>
      <c r="AS186" s="3">
        <f>COUNTIFS(Items!$H$2:$H$5547,$H186,Items!$S$2:$S$5547,"*OpenAlex*")</f>
        <v/>
      </c>
      <c r="AT186" s="3">
        <f>COUNTIFS(Items!$H$2:$H$5547,$H186,Items!$S$2:$S$5547,"*NIH*")</f>
        <v/>
      </c>
      <c r="AU186" s="3" t="inlineStr"/>
      <c r="AV186" s="3">
        <f>COUNTIFS(Items!$H$2:$H$5547,$H186,Items!$AE$2:$AE$5547,"Yes")</f>
        <v/>
      </c>
      <c r="AW186" s="3" t="n">
        <v>0</v>
      </c>
    </row>
    <row r="187">
      <c r="A187" s="3" t="n">
        <v>186</v>
      </c>
      <c r="B187" s="3" t="inlineStr">
        <is>
          <t>Smith</t>
        </is>
      </c>
      <c r="C187" s="3" t="inlineStr">
        <is>
          <t>Roriann</t>
        </is>
      </c>
      <c r="D187" s="3" t="inlineStr">
        <is>
          <t>Roriann Smith</t>
        </is>
      </c>
      <c r="E187" s="3" t="inlineStr">
        <is>
          <t>LECTURER OF PSYCHOLOGY</t>
        </is>
      </c>
      <c r="F187" s="3" t="inlineStr">
        <is>
          <t>NYC College of Technology</t>
        </is>
      </c>
      <c r="G187" s="3" t="inlineStr">
        <is>
          <t>Social Science</t>
        </is>
      </c>
      <c r="H187" s="3" t="inlineStr">
        <is>
          <t>RSmith@citytech.cuny.edu</t>
        </is>
      </c>
      <c r="I187" s="3" t="inlineStr"/>
      <c r="J187" s="3" t="inlineStr">
        <is>
          <t>https://www.citytech.cuny.edu/faculty/rsmith</t>
        </is>
      </c>
      <c r="K187" s="3" t="inlineStr"/>
      <c r="L187" s="3" t="b">
        <v>0</v>
      </c>
      <c r="M187" s="3" t="n"/>
      <c r="N187" s="3" t="n"/>
      <c r="O187" s="3" t="n"/>
      <c r="P187" s="3" t="n"/>
      <c r="Q187" s="3" t="inlineStr"/>
      <c r="R187" s="3" t="inlineStr"/>
      <c r="S187" s="3" t="inlineStr"/>
      <c r="T187" s="3">
        <f>COUNTIFS(Items!$H$2:$H$5547,$H187)</f>
        <v/>
      </c>
      <c r="U187" s="3">
        <f>COUNTIFS(Items!$H$2:$H$5547,$H187,Items!$I$2:$I$5547,"Journal article")</f>
        <v/>
      </c>
      <c r="V187" s="3">
        <f>COUNTIFS(Items!$H$2:$H$5547,$H187,Items!$I$2:$I$5547,"Conference paper")</f>
        <v/>
      </c>
      <c r="W187" s="3">
        <f>COUNTIFS(Items!$H$2:$H$5547,$H187,Items!$I$2:$I$5547,"Book")</f>
        <v/>
      </c>
      <c r="X187" s="3">
        <f>COUNTIFS(Items!$H$2:$H$5547,$H187,Items!$I$2:$I$5547,"Book chapter")</f>
        <v/>
      </c>
      <c r="Y187" s="3">
        <f>COUNTIFS(Items!$H$2:$H$5547,$H187,Items!$I$2:$I$5547,"Conference presentation")</f>
        <v/>
      </c>
      <c r="Z187" s="3">
        <f>COUNTIFS(Items!$H$2:$H$5547,$H187,Items!$I$2:$I$5547,"Technical report")</f>
        <v/>
      </c>
      <c r="AA187" s="3">
        <f>COUNTIFS(Items!$H$2:$H$5547,$H187,Items!$I$2:$I$5547,"Paper (venue type unclear)")</f>
        <v/>
      </c>
      <c r="AB187" s="3">
        <f>COUNTIFS(Items!$H$2:$H$5547,$H187,Items!$I$2:$I$5547,"Patent")</f>
        <v/>
      </c>
      <c r="AC187" s="3">
        <f>COUNTIFS(Items!$H$2:$H$5547,$H187,Items!$I$2:$I$5547,"Grant")</f>
        <v/>
      </c>
      <c r="AD187" s="3">
        <f>COUNTIFS(Items!$H$2:$H$5547,$H187,Items!$Q$2:$Q$5547,"&lt;&gt;")</f>
        <v/>
      </c>
      <c r="AE187" s="3">
        <f>COUNTIFS(Items!$H$2:$H$5547,$H187,Items!$S$2:$S$5547,"*Dept bio*")</f>
        <v/>
      </c>
      <c r="AF187" s="3">
        <f>COUNTIFS(Items!$H$2:$H$5547,$H187,Items!$S$2:$S$5547,"*CUNY Academic Works*")</f>
        <v/>
      </c>
      <c r="AG187" s="3">
        <f>COUNTIFS(Items!$H$2:$H$5547,$H187,Items!$S$2:$S$5547,"*ORCID*")</f>
        <v/>
      </c>
      <c r="AH187" s="3">
        <f>COUNTIFS(Items!$H$2:$H$5547,$H187,Items!$S$2:$S$5547,"*Crossref*")</f>
        <v/>
      </c>
      <c r="AI187" s="3">
        <f>COUNTIFS(Items!$H$2:$H$5547,$H187,Items!$S$2:$S$5547,"*NSF*")</f>
        <v/>
      </c>
      <c r="AJ187" s="3">
        <f>COUNTIFS(Items!$H$2:$H$5547,$H187,Items!$S$2:$S$5547,"*Google Scholar*")</f>
        <v/>
      </c>
      <c r="AK187" s="3" t="inlineStr"/>
      <c r="AL187" s="3" t="inlineStr">
        <is>
          <t>School of Arts &amp; Sciences</t>
        </is>
      </c>
      <c r="AM187" s="3" t="inlineStr">
        <is>
          <t>Full-time</t>
        </is>
      </c>
      <c r="AN187" s="3">
        <f>COUNTIFS(Items!$H$2:$H$5547,$H187,Items!$I$2:$I$5547,"Preprint")</f>
        <v/>
      </c>
      <c r="AO187" s="3">
        <f>COUNTIFS(Items!$H$2:$H$5547,$H187,Items!$I$2:$I$5547,"Dataset")</f>
        <v/>
      </c>
      <c r="AP187" s="3">
        <f>COUNTIFS(Items!$H$2:$H$5547,$H187,Items!$I$2:$I$5547,"Dissertation")</f>
        <v/>
      </c>
      <c r="AQ187" s="3">
        <f>COUNTIFS(Items!$H$2:$H$5547,$H187,Items!$I$2:$I$5547,"Open educational resource")</f>
        <v/>
      </c>
      <c r="AR187" s="3">
        <f>COUNTIFS(Items!$H$2:$H$5547,$H187,Items!$I$2:$I$5547,"Other")</f>
        <v/>
      </c>
      <c r="AS187" s="3">
        <f>COUNTIFS(Items!$H$2:$H$5547,$H187,Items!$S$2:$S$5547,"*OpenAlex*")</f>
        <v/>
      </c>
      <c r="AT187" s="3">
        <f>COUNTIFS(Items!$H$2:$H$5547,$H187,Items!$S$2:$S$5547,"*NIH*")</f>
        <v/>
      </c>
      <c r="AU187" s="3" t="inlineStr"/>
      <c r="AV187" s="3">
        <f>COUNTIFS(Items!$H$2:$H$5547,$H187,Items!$AE$2:$AE$5547,"Yes")</f>
        <v/>
      </c>
      <c r="AW187" s="3" t="n">
        <v>0</v>
      </c>
    </row>
    <row r="188">
      <c r="A188" s="3" t="n">
        <v>187</v>
      </c>
      <c r="B188" s="3" t="inlineStr">
        <is>
          <t>Zana</t>
        </is>
      </c>
      <c r="C188" s="3" t="inlineStr">
        <is>
          <t>Agnes</t>
        </is>
      </c>
      <c r="D188" s="3" t="inlineStr">
        <is>
          <t>Agnes Zana</t>
        </is>
      </c>
      <c r="E188" s="3" t="inlineStr">
        <is>
          <t>Assistant Professor</t>
        </is>
      </c>
      <c r="F188" s="3" t="inlineStr">
        <is>
          <t>NYC College of Technology</t>
        </is>
      </c>
      <c r="G188" s="3" t="inlineStr">
        <is>
          <t>Social Science</t>
        </is>
      </c>
      <c r="H188" s="3" t="inlineStr">
        <is>
          <t>AGNES.ZANA54@CITYTECH.CUNY.EDU</t>
        </is>
      </c>
      <c r="I188" s="3" t="inlineStr"/>
      <c r="J188" s="3" t="inlineStr">
        <is>
          <t>https://www.citytech.cuny.edu/faculty/agnes.zana54</t>
        </is>
      </c>
      <c r="K188" s="3" t="inlineStr"/>
      <c r="L188" s="3" t="b">
        <v>0</v>
      </c>
      <c r="M188" s="3" t="n"/>
      <c r="N188" s="3" t="n"/>
      <c r="O188" s="3" t="n"/>
      <c r="P188" s="3" t="n"/>
      <c r="Q188" s="3" t="inlineStr"/>
      <c r="R188" s="3" t="inlineStr"/>
      <c r="S188" s="3" t="inlineStr"/>
      <c r="T188" s="3">
        <f>COUNTIFS(Items!$H$2:$H$5547,$H188)</f>
        <v/>
      </c>
      <c r="U188" s="3">
        <f>COUNTIFS(Items!$H$2:$H$5547,$H188,Items!$I$2:$I$5547,"Journal article")</f>
        <v/>
      </c>
      <c r="V188" s="3">
        <f>COUNTIFS(Items!$H$2:$H$5547,$H188,Items!$I$2:$I$5547,"Conference paper")</f>
        <v/>
      </c>
      <c r="W188" s="3">
        <f>COUNTIFS(Items!$H$2:$H$5547,$H188,Items!$I$2:$I$5547,"Book")</f>
        <v/>
      </c>
      <c r="X188" s="3">
        <f>COUNTIFS(Items!$H$2:$H$5547,$H188,Items!$I$2:$I$5547,"Book chapter")</f>
        <v/>
      </c>
      <c r="Y188" s="3">
        <f>COUNTIFS(Items!$H$2:$H$5547,$H188,Items!$I$2:$I$5547,"Conference presentation")</f>
        <v/>
      </c>
      <c r="Z188" s="3">
        <f>COUNTIFS(Items!$H$2:$H$5547,$H188,Items!$I$2:$I$5547,"Technical report")</f>
        <v/>
      </c>
      <c r="AA188" s="3">
        <f>COUNTIFS(Items!$H$2:$H$5547,$H188,Items!$I$2:$I$5547,"Paper (venue type unclear)")</f>
        <v/>
      </c>
      <c r="AB188" s="3">
        <f>COUNTIFS(Items!$H$2:$H$5547,$H188,Items!$I$2:$I$5547,"Patent")</f>
        <v/>
      </c>
      <c r="AC188" s="3">
        <f>COUNTIFS(Items!$H$2:$H$5547,$H188,Items!$I$2:$I$5547,"Grant")</f>
        <v/>
      </c>
      <c r="AD188" s="3">
        <f>COUNTIFS(Items!$H$2:$H$5547,$H188,Items!$Q$2:$Q$5547,"&lt;&gt;")</f>
        <v/>
      </c>
      <c r="AE188" s="3">
        <f>COUNTIFS(Items!$H$2:$H$5547,$H188,Items!$S$2:$S$5547,"*Dept bio*")</f>
        <v/>
      </c>
      <c r="AF188" s="3">
        <f>COUNTIFS(Items!$H$2:$H$5547,$H188,Items!$S$2:$S$5547,"*CUNY Academic Works*")</f>
        <v/>
      </c>
      <c r="AG188" s="3">
        <f>COUNTIFS(Items!$H$2:$H$5547,$H188,Items!$S$2:$S$5547,"*ORCID*")</f>
        <v/>
      </c>
      <c r="AH188" s="3">
        <f>COUNTIFS(Items!$H$2:$H$5547,$H188,Items!$S$2:$S$5547,"*Crossref*")</f>
        <v/>
      </c>
      <c r="AI188" s="3">
        <f>COUNTIFS(Items!$H$2:$H$5547,$H188,Items!$S$2:$S$5547,"*NSF*")</f>
        <v/>
      </c>
      <c r="AJ188" s="3">
        <f>COUNTIFS(Items!$H$2:$H$5547,$H188,Items!$S$2:$S$5547,"*Google Scholar*")</f>
        <v/>
      </c>
      <c r="AK188" s="3" t="inlineStr"/>
      <c r="AL188" s="3" t="inlineStr">
        <is>
          <t>School of Arts &amp; Sciences</t>
        </is>
      </c>
      <c r="AM188" s="3" t="inlineStr">
        <is>
          <t>Full-time</t>
        </is>
      </c>
      <c r="AN188" s="3">
        <f>COUNTIFS(Items!$H$2:$H$5547,$H188,Items!$I$2:$I$5547,"Preprint")</f>
        <v/>
      </c>
      <c r="AO188" s="3">
        <f>COUNTIFS(Items!$H$2:$H$5547,$H188,Items!$I$2:$I$5547,"Dataset")</f>
        <v/>
      </c>
      <c r="AP188" s="3">
        <f>COUNTIFS(Items!$H$2:$H$5547,$H188,Items!$I$2:$I$5547,"Dissertation")</f>
        <v/>
      </c>
      <c r="AQ188" s="3">
        <f>COUNTIFS(Items!$H$2:$H$5547,$H188,Items!$I$2:$I$5547,"Open educational resource")</f>
        <v/>
      </c>
      <c r="AR188" s="3">
        <f>COUNTIFS(Items!$H$2:$H$5547,$H188,Items!$I$2:$I$5547,"Other")</f>
        <v/>
      </c>
      <c r="AS188" s="3">
        <f>COUNTIFS(Items!$H$2:$H$5547,$H188,Items!$S$2:$S$5547,"*OpenAlex*")</f>
        <v/>
      </c>
      <c r="AT188" s="3">
        <f>COUNTIFS(Items!$H$2:$H$5547,$H188,Items!$S$2:$S$5547,"*NIH*")</f>
        <v/>
      </c>
      <c r="AU188" s="3" t="inlineStr"/>
      <c r="AV188" s="3">
        <f>COUNTIFS(Items!$H$2:$H$5547,$H188,Items!$AE$2:$AE$5547,"Yes")</f>
        <v/>
      </c>
      <c r="AW188" s="3" t="n">
        <v>0</v>
      </c>
    </row>
    <row r="189">
      <c r="A189" s="3" t="n">
        <v>188</v>
      </c>
      <c r="B189" s="3" t="inlineStr">
        <is>
          <t>Zylstra</t>
        </is>
      </c>
      <c r="C189" s="3" t="inlineStr">
        <is>
          <t>Geoffrey</t>
        </is>
      </c>
      <c r="D189" s="3" t="inlineStr">
        <is>
          <t>Geoffrey Zylstra</t>
        </is>
      </c>
      <c r="E189" s="3" t="inlineStr">
        <is>
          <t>Associate Professor of History</t>
        </is>
      </c>
      <c r="F189" s="3" t="inlineStr">
        <is>
          <t>NYC College of Technology</t>
        </is>
      </c>
      <c r="G189" s="3" t="inlineStr">
        <is>
          <t>Social Science</t>
        </is>
      </c>
      <c r="H189" s="3" t="inlineStr">
        <is>
          <t>GZylstra@citytech.cuny.edu</t>
        </is>
      </c>
      <c r="I189" s="3" t="inlineStr">
        <is>
          <t>N-624</t>
        </is>
      </c>
      <c r="J189" s="3" t="inlineStr">
        <is>
          <t>https://www.citytech.cuny.edu/faculty/gzylstra</t>
        </is>
      </c>
      <c r="K189" s="3" t="inlineStr"/>
      <c r="L189" s="3" t="b">
        <v>0</v>
      </c>
      <c r="M189" s="3" t="n"/>
      <c r="N189" s="3" t="n"/>
      <c r="O189" s="3" t="n"/>
      <c r="P189" s="3" t="n"/>
      <c r="Q189" s="3" t="inlineStr"/>
      <c r="R189" s="3" t="inlineStr"/>
      <c r="S189" s="3" t="inlineStr"/>
      <c r="T189" s="3">
        <f>COUNTIFS(Items!$H$2:$H$5547,$H189)</f>
        <v/>
      </c>
      <c r="U189" s="3">
        <f>COUNTIFS(Items!$H$2:$H$5547,$H189,Items!$I$2:$I$5547,"Journal article")</f>
        <v/>
      </c>
      <c r="V189" s="3">
        <f>COUNTIFS(Items!$H$2:$H$5547,$H189,Items!$I$2:$I$5547,"Conference paper")</f>
        <v/>
      </c>
      <c r="W189" s="3">
        <f>COUNTIFS(Items!$H$2:$H$5547,$H189,Items!$I$2:$I$5547,"Book")</f>
        <v/>
      </c>
      <c r="X189" s="3">
        <f>COUNTIFS(Items!$H$2:$H$5547,$H189,Items!$I$2:$I$5547,"Book chapter")</f>
        <v/>
      </c>
      <c r="Y189" s="3">
        <f>COUNTIFS(Items!$H$2:$H$5547,$H189,Items!$I$2:$I$5547,"Conference presentation")</f>
        <v/>
      </c>
      <c r="Z189" s="3">
        <f>COUNTIFS(Items!$H$2:$H$5547,$H189,Items!$I$2:$I$5547,"Technical report")</f>
        <v/>
      </c>
      <c r="AA189" s="3">
        <f>COUNTIFS(Items!$H$2:$H$5547,$H189,Items!$I$2:$I$5547,"Paper (venue type unclear)")</f>
        <v/>
      </c>
      <c r="AB189" s="3">
        <f>COUNTIFS(Items!$H$2:$H$5547,$H189,Items!$I$2:$I$5547,"Patent")</f>
        <v/>
      </c>
      <c r="AC189" s="3">
        <f>COUNTIFS(Items!$H$2:$H$5547,$H189,Items!$I$2:$I$5547,"Grant")</f>
        <v/>
      </c>
      <c r="AD189" s="3">
        <f>COUNTIFS(Items!$H$2:$H$5547,$H189,Items!$Q$2:$Q$5547,"&lt;&gt;")</f>
        <v/>
      </c>
      <c r="AE189" s="3">
        <f>COUNTIFS(Items!$H$2:$H$5547,$H189,Items!$S$2:$S$5547,"*Dept bio*")</f>
        <v/>
      </c>
      <c r="AF189" s="3">
        <f>COUNTIFS(Items!$H$2:$H$5547,$H189,Items!$S$2:$S$5547,"*CUNY Academic Works*")</f>
        <v/>
      </c>
      <c r="AG189" s="3">
        <f>COUNTIFS(Items!$H$2:$H$5547,$H189,Items!$S$2:$S$5547,"*ORCID*")</f>
        <v/>
      </c>
      <c r="AH189" s="3">
        <f>COUNTIFS(Items!$H$2:$H$5547,$H189,Items!$S$2:$S$5547,"*Crossref*")</f>
        <v/>
      </c>
      <c r="AI189" s="3">
        <f>COUNTIFS(Items!$H$2:$H$5547,$H189,Items!$S$2:$S$5547,"*NSF*")</f>
        <v/>
      </c>
      <c r="AJ189" s="3">
        <f>COUNTIFS(Items!$H$2:$H$5547,$H189,Items!$S$2:$S$5547,"*Google Scholar*")</f>
        <v/>
      </c>
      <c r="AK189" s="3" t="inlineStr"/>
      <c r="AL189" s="3" t="inlineStr">
        <is>
          <t>School of Arts &amp; Sciences</t>
        </is>
      </c>
      <c r="AM189" s="3" t="inlineStr">
        <is>
          <t>Full-time</t>
        </is>
      </c>
      <c r="AN189" s="3">
        <f>COUNTIFS(Items!$H$2:$H$5547,$H189,Items!$I$2:$I$5547,"Preprint")</f>
        <v/>
      </c>
      <c r="AO189" s="3">
        <f>COUNTIFS(Items!$H$2:$H$5547,$H189,Items!$I$2:$I$5547,"Dataset")</f>
        <v/>
      </c>
      <c r="AP189" s="3">
        <f>COUNTIFS(Items!$H$2:$H$5547,$H189,Items!$I$2:$I$5547,"Dissertation")</f>
        <v/>
      </c>
      <c r="AQ189" s="3">
        <f>COUNTIFS(Items!$H$2:$H$5547,$H189,Items!$I$2:$I$5547,"Open educational resource")</f>
        <v/>
      </c>
      <c r="AR189" s="3">
        <f>COUNTIFS(Items!$H$2:$H$5547,$H189,Items!$I$2:$I$5547,"Other")</f>
        <v/>
      </c>
      <c r="AS189" s="3">
        <f>COUNTIFS(Items!$H$2:$H$5547,$H189,Items!$S$2:$S$5547,"*OpenAlex*")</f>
        <v/>
      </c>
      <c r="AT189" s="3">
        <f>COUNTIFS(Items!$H$2:$H$5547,$H189,Items!$S$2:$S$5547,"*NIH*")</f>
        <v/>
      </c>
      <c r="AU189" s="3" t="inlineStr"/>
      <c r="AV189" s="3">
        <f>COUNTIFS(Items!$H$2:$H$5547,$H189,Items!$AE$2:$AE$5547,"Yes")</f>
        <v/>
      </c>
      <c r="AW189" s="3" t="n">
        <v>0</v>
      </c>
    </row>
    <row r="190">
      <c r="A190" s="3" t="n">
        <v>189</v>
      </c>
      <c r="B190" s="3" t="inlineStr">
        <is>
          <t>Adomaitis</t>
        </is>
      </c>
      <c r="C190" s="3" t="inlineStr">
        <is>
          <t>Alyssa</t>
        </is>
      </c>
      <c r="D190" s="3" t="inlineStr">
        <is>
          <t>Alyssa Adomaitis</t>
        </is>
      </c>
      <c r="E190" s="3" t="inlineStr">
        <is>
          <t>Associate Professor / Director, Business &amp; Technology of Fashion Program</t>
        </is>
      </c>
      <c r="F190" s="3" t="inlineStr">
        <is>
          <t>NYC College of Technology</t>
        </is>
      </c>
      <c r="G190" s="3" t="inlineStr">
        <is>
          <t>Business</t>
        </is>
      </c>
      <c r="H190" s="3" t="inlineStr">
        <is>
          <t>AAdomaitis@citytech.cuny.edu</t>
        </is>
      </c>
      <c r="I190" s="3" t="inlineStr">
        <is>
          <t>N-1011</t>
        </is>
      </c>
      <c r="J190" s="3" t="inlineStr">
        <is>
          <t>https://www.citytech.cuny.edu/faculty/aadomaitis</t>
        </is>
      </c>
      <c r="K190" s="3" t="inlineStr"/>
      <c r="L190" s="3" t="b">
        <v>0</v>
      </c>
      <c r="M190" s="3" t="n"/>
      <c r="N190" s="3" t="n"/>
      <c r="O190" s="3" t="n"/>
      <c r="P190" s="3" t="n"/>
      <c r="Q190" s="3" t="inlineStr"/>
      <c r="R190" s="3" t="inlineStr"/>
      <c r="S190" s="3" t="inlineStr"/>
      <c r="T190" s="3">
        <f>COUNTIFS(Items!$H$2:$H$5547,$H190)</f>
        <v/>
      </c>
      <c r="U190" s="3">
        <f>COUNTIFS(Items!$H$2:$H$5547,$H190,Items!$I$2:$I$5547,"Journal article")</f>
        <v/>
      </c>
      <c r="V190" s="3">
        <f>COUNTIFS(Items!$H$2:$H$5547,$H190,Items!$I$2:$I$5547,"Conference paper")</f>
        <v/>
      </c>
      <c r="W190" s="3">
        <f>COUNTIFS(Items!$H$2:$H$5547,$H190,Items!$I$2:$I$5547,"Book")</f>
        <v/>
      </c>
      <c r="X190" s="3">
        <f>COUNTIFS(Items!$H$2:$H$5547,$H190,Items!$I$2:$I$5547,"Book chapter")</f>
        <v/>
      </c>
      <c r="Y190" s="3">
        <f>COUNTIFS(Items!$H$2:$H$5547,$H190,Items!$I$2:$I$5547,"Conference presentation")</f>
        <v/>
      </c>
      <c r="Z190" s="3">
        <f>COUNTIFS(Items!$H$2:$H$5547,$H190,Items!$I$2:$I$5547,"Technical report")</f>
        <v/>
      </c>
      <c r="AA190" s="3">
        <f>COUNTIFS(Items!$H$2:$H$5547,$H190,Items!$I$2:$I$5547,"Paper (venue type unclear)")</f>
        <v/>
      </c>
      <c r="AB190" s="3">
        <f>COUNTIFS(Items!$H$2:$H$5547,$H190,Items!$I$2:$I$5547,"Patent")</f>
        <v/>
      </c>
      <c r="AC190" s="3">
        <f>COUNTIFS(Items!$H$2:$H$5547,$H190,Items!$I$2:$I$5547,"Grant")</f>
        <v/>
      </c>
      <c r="AD190" s="3">
        <f>COUNTIFS(Items!$H$2:$H$5547,$H190,Items!$Q$2:$Q$5547,"&lt;&gt;")</f>
        <v/>
      </c>
      <c r="AE190" s="3">
        <f>COUNTIFS(Items!$H$2:$H$5547,$H190,Items!$S$2:$S$5547,"*Dept bio*")</f>
        <v/>
      </c>
      <c r="AF190" s="3">
        <f>COUNTIFS(Items!$H$2:$H$5547,$H190,Items!$S$2:$S$5547,"*CUNY Academic Works*")</f>
        <v/>
      </c>
      <c r="AG190" s="3">
        <f>COUNTIFS(Items!$H$2:$H$5547,$H190,Items!$S$2:$S$5547,"*ORCID*")</f>
        <v/>
      </c>
      <c r="AH190" s="3">
        <f>COUNTIFS(Items!$H$2:$H$5547,$H190,Items!$S$2:$S$5547,"*Crossref*")</f>
        <v/>
      </c>
      <c r="AI190" s="3">
        <f>COUNTIFS(Items!$H$2:$H$5547,$H190,Items!$S$2:$S$5547,"*NSF*")</f>
        <v/>
      </c>
      <c r="AJ190" s="3">
        <f>COUNTIFS(Items!$H$2:$H$5547,$H190,Items!$S$2:$S$5547,"*Google Scholar*")</f>
        <v/>
      </c>
      <c r="AK190" s="3" t="inlineStr"/>
      <c r="AL190" s="3" t="inlineStr">
        <is>
          <t>School of Professional Studies</t>
        </is>
      </c>
      <c r="AM190" s="3" t="inlineStr">
        <is>
          <t>Full-time</t>
        </is>
      </c>
      <c r="AN190" s="3">
        <f>COUNTIFS(Items!$H$2:$H$5547,$H190,Items!$I$2:$I$5547,"Preprint")</f>
        <v/>
      </c>
      <c r="AO190" s="3">
        <f>COUNTIFS(Items!$H$2:$H$5547,$H190,Items!$I$2:$I$5547,"Dataset")</f>
        <v/>
      </c>
      <c r="AP190" s="3">
        <f>COUNTIFS(Items!$H$2:$H$5547,$H190,Items!$I$2:$I$5547,"Dissertation")</f>
        <v/>
      </c>
      <c r="AQ190" s="3">
        <f>COUNTIFS(Items!$H$2:$H$5547,$H190,Items!$I$2:$I$5547,"Open educational resource")</f>
        <v/>
      </c>
      <c r="AR190" s="3">
        <f>COUNTIFS(Items!$H$2:$H$5547,$H190,Items!$I$2:$I$5547,"Other")</f>
        <v/>
      </c>
      <c r="AS190" s="3">
        <f>COUNTIFS(Items!$H$2:$H$5547,$H190,Items!$S$2:$S$5547,"*OpenAlex*")</f>
        <v/>
      </c>
      <c r="AT190" s="3">
        <f>COUNTIFS(Items!$H$2:$H$5547,$H190,Items!$S$2:$S$5547,"*NIH*")</f>
        <v/>
      </c>
      <c r="AU190" s="3" t="inlineStr">
        <is>
          <t>Some AI work</t>
        </is>
      </c>
      <c r="AV190" s="3">
        <f>COUNTIFS(Items!$H$2:$H$5547,$H190,Items!$AE$2:$AE$5547,"Yes")</f>
        <v/>
      </c>
      <c r="AW190" s="3" t="n">
        <v>0</v>
      </c>
    </row>
    <row r="191">
      <c r="A191" s="3" t="n">
        <v>190</v>
      </c>
      <c r="B191" s="3" t="inlineStr">
        <is>
          <t>Bernard</t>
        </is>
      </c>
      <c r="C191" s="3" t="inlineStr">
        <is>
          <t>Lucas</t>
        </is>
      </c>
      <c r="D191" s="3" t="inlineStr">
        <is>
          <t>Lucas Bernard</t>
        </is>
      </c>
      <c r="E191" s="3" t="inlineStr">
        <is>
          <t>Chair</t>
        </is>
      </c>
      <c r="F191" s="3" t="inlineStr">
        <is>
          <t>NYC College of Technology</t>
        </is>
      </c>
      <c r="G191" s="3" t="inlineStr">
        <is>
          <t>Business</t>
        </is>
      </c>
      <c r="H191" s="3" t="inlineStr">
        <is>
          <t>LBernard@citytech.cuny.edu</t>
        </is>
      </c>
      <c r="I191" s="3" t="inlineStr">
        <is>
          <t>N-1012</t>
        </is>
      </c>
      <c r="J191" s="3" t="inlineStr">
        <is>
          <t>https://www.citytech.cuny.edu/faculty/lbernard</t>
        </is>
      </c>
      <c r="K191" s="3" t="inlineStr"/>
      <c r="L191" s="3" t="b">
        <v>0</v>
      </c>
      <c r="M191" s="3" t="n"/>
      <c r="N191" s="3" t="n"/>
      <c r="O191" s="3" t="n"/>
      <c r="P191" s="3" t="n"/>
      <c r="Q191" s="3" t="inlineStr"/>
      <c r="R191" s="3" t="inlineStr"/>
      <c r="S191" s="3" t="inlineStr"/>
      <c r="T191" s="3">
        <f>COUNTIFS(Items!$H$2:$H$5547,$H191)</f>
        <v/>
      </c>
      <c r="U191" s="3">
        <f>COUNTIFS(Items!$H$2:$H$5547,$H191,Items!$I$2:$I$5547,"Journal article")</f>
        <v/>
      </c>
      <c r="V191" s="3">
        <f>COUNTIFS(Items!$H$2:$H$5547,$H191,Items!$I$2:$I$5547,"Conference paper")</f>
        <v/>
      </c>
      <c r="W191" s="3">
        <f>COUNTIFS(Items!$H$2:$H$5547,$H191,Items!$I$2:$I$5547,"Book")</f>
        <v/>
      </c>
      <c r="X191" s="3">
        <f>COUNTIFS(Items!$H$2:$H$5547,$H191,Items!$I$2:$I$5547,"Book chapter")</f>
        <v/>
      </c>
      <c r="Y191" s="3">
        <f>COUNTIFS(Items!$H$2:$H$5547,$H191,Items!$I$2:$I$5547,"Conference presentation")</f>
        <v/>
      </c>
      <c r="Z191" s="3">
        <f>COUNTIFS(Items!$H$2:$H$5547,$H191,Items!$I$2:$I$5547,"Technical report")</f>
        <v/>
      </c>
      <c r="AA191" s="3">
        <f>COUNTIFS(Items!$H$2:$H$5547,$H191,Items!$I$2:$I$5547,"Paper (venue type unclear)")</f>
        <v/>
      </c>
      <c r="AB191" s="3">
        <f>COUNTIFS(Items!$H$2:$H$5547,$H191,Items!$I$2:$I$5547,"Patent")</f>
        <v/>
      </c>
      <c r="AC191" s="3">
        <f>COUNTIFS(Items!$H$2:$H$5547,$H191,Items!$I$2:$I$5547,"Grant")</f>
        <v/>
      </c>
      <c r="AD191" s="3">
        <f>COUNTIFS(Items!$H$2:$H$5547,$H191,Items!$Q$2:$Q$5547,"&lt;&gt;")</f>
        <v/>
      </c>
      <c r="AE191" s="3">
        <f>COUNTIFS(Items!$H$2:$H$5547,$H191,Items!$S$2:$S$5547,"*Dept bio*")</f>
        <v/>
      </c>
      <c r="AF191" s="3">
        <f>COUNTIFS(Items!$H$2:$H$5547,$H191,Items!$S$2:$S$5547,"*CUNY Academic Works*")</f>
        <v/>
      </c>
      <c r="AG191" s="3">
        <f>COUNTIFS(Items!$H$2:$H$5547,$H191,Items!$S$2:$S$5547,"*ORCID*")</f>
        <v/>
      </c>
      <c r="AH191" s="3">
        <f>COUNTIFS(Items!$H$2:$H$5547,$H191,Items!$S$2:$S$5547,"*Crossref*")</f>
        <v/>
      </c>
      <c r="AI191" s="3">
        <f>COUNTIFS(Items!$H$2:$H$5547,$H191,Items!$S$2:$S$5547,"*NSF*")</f>
        <v/>
      </c>
      <c r="AJ191" s="3">
        <f>COUNTIFS(Items!$H$2:$H$5547,$H191,Items!$S$2:$S$5547,"*Google Scholar*")</f>
        <v/>
      </c>
      <c r="AK191" s="3" t="inlineStr"/>
      <c r="AL191" s="3" t="inlineStr">
        <is>
          <t>School of Professional Studies</t>
        </is>
      </c>
      <c r="AM191" s="3" t="inlineStr">
        <is>
          <t>Full-time</t>
        </is>
      </c>
      <c r="AN191" s="3">
        <f>COUNTIFS(Items!$H$2:$H$5547,$H191,Items!$I$2:$I$5547,"Preprint")</f>
        <v/>
      </c>
      <c r="AO191" s="3">
        <f>COUNTIFS(Items!$H$2:$H$5547,$H191,Items!$I$2:$I$5547,"Dataset")</f>
        <v/>
      </c>
      <c r="AP191" s="3">
        <f>COUNTIFS(Items!$H$2:$H$5547,$H191,Items!$I$2:$I$5547,"Dissertation")</f>
        <v/>
      </c>
      <c r="AQ191" s="3">
        <f>COUNTIFS(Items!$H$2:$H$5547,$H191,Items!$I$2:$I$5547,"Open educational resource")</f>
        <v/>
      </c>
      <c r="AR191" s="3">
        <f>COUNTIFS(Items!$H$2:$H$5547,$H191,Items!$I$2:$I$5547,"Other")</f>
        <v/>
      </c>
      <c r="AS191" s="3">
        <f>COUNTIFS(Items!$H$2:$H$5547,$H191,Items!$S$2:$S$5547,"*OpenAlex*")</f>
        <v/>
      </c>
      <c r="AT191" s="3">
        <f>COUNTIFS(Items!$H$2:$H$5547,$H191,Items!$S$2:$S$5547,"*NIH*")</f>
        <v/>
      </c>
      <c r="AU191" s="3" t="inlineStr"/>
      <c r="AV191" s="3">
        <f>COUNTIFS(Items!$H$2:$H$5547,$H191,Items!$AE$2:$AE$5547,"Yes")</f>
        <v/>
      </c>
      <c r="AW191" s="3" t="n">
        <v>0</v>
      </c>
    </row>
    <row r="192">
      <c r="A192" s="3" t="n">
        <v>191</v>
      </c>
      <c r="B192" s="3" t="inlineStr">
        <is>
          <t>Carroll</t>
        </is>
      </c>
      <c r="C192" s="3" t="inlineStr">
        <is>
          <t>Stanley</t>
        </is>
      </c>
      <c r="D192" s="3" t="inlineStr">
        <is>
          <t>Stanley Carroll</t>
        </is>
      </c>
      <c r="E192" s="3" t="inlineStr">
        <is>
          <t>Professor</t>
        </is>
      </c>
      <c r="F192" s="3" t="inlineStr">
        <is>
          <t>NYC College of Technology</t>
        </is>
      </c>
      <c r="G192" s="3" t="inlineStr">
        <is>
          <t>Business</t>
        </is>
      </c>
      <c r="H192" s="3" t="inlineStr">
        <is>
          <t>SCarroll@citytech.cuny.edu</t>
        </is>
      </c>
      <c r="I192" s="3" t="inlineStr">
        <is>
          <t>N-1025</t>
        </is>
      </c>
      <c r="J192" s="3" t="inlineStr">
        <is>
          <t>https://www.citytech.cuny.edu/faculty/scarroll</t>
        </is>
      </c>
      <c r="K192" s="3" t="inlineStr"/>
      <c r="L192" s="3" t="b">
        <v>0</v>
      </c>
      <c r="M192" s="3" t="n"/>
      <c r="N192" s="3" t="n"/>
      <c r="O192" s="3" t="n"/>
      <c r="P192" s="3" t="n"/>
      <c r="Q192" s="3" t="inlineStr"/>
      <c r="R192" s="3" t="inlineStr"/>
      <c r="S192" s="3" t="inlineStr"/>
      <c r="T192" s="3">
        <f>COUNTIFS(Items!$H$2:$H$5547,$H192)</f>
        <v/>
      </c>
      <c r="U192" s="3">
        <f>COUNTIFS(Items!$H$2:$H$5547,$H192,Items!$I$2:$I$5547,"Journal article")</f>
        <v/>
      </c>
      <c r="V192" s="3">
        <f>COUNTIFS(Items!$H$2:$H$5547,$H192,Items!$I$2:$I$5547,"Conference paper")</f>
        <v/>
      </c>
      <c r="W192" s="3">
        <f>COUNTIFS(Items!$H$2:$H$5547,$H192,Items!$I$2:$I$5547,"Book")</f>
        <v/>
      </c>
      <c r="X192" s="3">
        <f>COUNTIFS(Items!$H$2:$H$5547,$H192,Items!$I$2:$I$5547,"Book chapter")</f>
        <v/>
      </c>
      <c r="Y192" s="3">
        <f>COUNTIFS(Items!$H$2:$H$5547,$H192,Items!$I$2:$I$5547,"Conference presentation")</f>
        <v/>
      </c>
      <c r="Z192" s="3">
        <f>COUNTIFS(Items!$H$2:$H$5547,$H192,Items!$I$2:$I$5547,"Technical report")</f>
        <v/>
      </c>
      <c r="AA192" s="3">
        <f>COUNTIFS(Items!$H$2:$H$5547,$H192,Items!$I$2:$I$5547,"Paper (venue type unclear)")</f>
        <v/>
      </c>
      <c r="AB192" s="3">
        <f>COUNTIFS(Items!$H$2:$H$5547,$H192,Items!$I$2:$I$5547,"Patent")</f>
        <v/>
      </c>
      <c r="AC192" s="3">
        <f>COUNTIFS(Items!$H$2:$H$5547,$H192,Items!$I$2:$I$5547,"Grant")</f>
        <v/>
      </c>
      <c r="AD192" s="3">
        <f>COUNTIFS(Items!$H$2:$H$5547,$H192,Items!$Q$2:$Q$5547,"&lt;&gt;")</f>
        <v/>
      </c>
      <c r="AE192" s="3">
        <f>COUNTIFS(Items!$H$2:$H$5547,$H192,Items!$S$2:$S$5547,"*Dept bio*")</f>
        <v/>
      </c>
      <c r="AF192" s="3">
        <f>COUNTIFS(Items!$H$2:$H$5547,$H192,Items!$S$2:$S$5547,"*CUNY Academic Works*")</f>
        <v/>
      </c>
      <c r="AG192" s="3">
        <f>COUNTIFS(Items!$H$2:$H$5547,$H192,Items!$S$2:$S$5547,"*ORCID*")</f>
        <v/>
      </c>
      <c r="AH192" s="3">
        <f>COUNTIFS(Items!$H$2:$H$5547,$H192,Items!$S$2:$S$5547,"*Crossref*")</f>
        <v/>
      </c>
      <c r="AI192" s="3">
        <f>COUNTIFS(Items!$H$2:$H$5547,$H192,Items!$S$2:$S$5547,"*NSF*")</f>
        <v/>
      </c>
      <c r="AJ192" s="3">
        <f>COUNTIFS(Items!$H$2:$H$5547,$H192,Items!$S$2:$S$5547,"*Google Scholar*")</f>
        <v/>
      </c>
      <c r="AK192" s="3" t="inlineStr"/>
      <c r="AL192" s="3" t="inlineStr">
        <is>
          <t>School of Professional Studies</t>
        </is>
      </c>
      <c r="AM192" s="3" t="inlineStr">
        <is>
          <t>Full-time</t>
        </is>
      </c>
      <c r="AN192" s="3">
        <f>COUNTIFS(Items!$H$2:$H$5547,$H192,Items!$I$2:$I$5547,"Preprint")</f>
        <v/>
      </c>
      <c r="AO192" s="3">
        <f>COUNTIFS(Items!$H$2:$H$5547,$H192,Items!$I$2:$I$5547,"Dataset")</f>
        <v/>
      </c>
      <c r="AP192" s="3">
        <f>COUNTIFS(Items!$H$2:$H$5547,$H192,Items!$I$2:$I$5547,"Dissertation")</f>
        <v/>
      </c>
      <c r="AQ192" s="3">
        <f>COUNTIFS(Items!$H$2:$H$5547,$H192,Items!$I$2:$I$5547,"Open educational resource")</f>
        <v/>
      </c>
      <c r="AR192" s="3">
        <f>COUNTIFS(Items!$H$2:$H$5547,$H192,Items!$I$2:$I$5547,"Other")</f>
        <v/>
      </c>
      <c r="AS192" s="3">
        <f>COUNTIFS(Items!$H$2:$H$5547,$H192,Items!$S$2:$S$5547,"*OpenAlex*")</f>
        <v/>
      </c>
      <c r="AT192" s="3">
        <f>COUNTIFS(Items!$H$2:$H$5547,$H192,Items!$S$2:$S$5547,"*NIH*")</f>
        <v/>
      </c>
      <c r="AU192" s="3" t="inlineStr"/>
      <c r="AV192" s="3">
        <f>COUNTIFS(Items!$H$2:$H$5547,$H192,Items!$AE$2:$AE$5547,"Yes")</f>
        <v/>
      </c>
      <c r="AW192" s="3" t="n">
        <v>0</v>
      </c>
    </row>
    <row r="193">
      <c r="A193" s="3" t="n">
        <v>192</v>
      </c>
      <c r="B193" s="3" t="inlineStr">
        <is>
          <t>Dixon</t>
        </is>
      </c>
      <c r="C193" s="3" t="inlineStr">
        <is>
          <t>John</t>
        </is>
      </c>
      <c r="D193" s="3" t="inlineStr">
        <is>
          <t>John Dixon</t>
        </is>
      </c>
      <c r="E193" s="3" t="inlineStr">
        <is>
          <t>Associate Professor</t>
        </is>
      </c>
      <c r="F193" s="3" t="inlineStr">
        <is>
          <t>NYC College of Technology</t>
        </is>
      </c>
      <c r="G193" s="3" t="inlineStr">
        <is>
          <t>Business</t>
        </is>
      </c>
      <c r="H193" s="3" t="inlineStr">
        <is>
          <t>JDixon@citytech.cuny.edu</t>
        </is>
      </c>
      <c r="I193" s="3" t="inlineStr">
        <is>
          <t>N-1024</t>
        </is>
      </c>
      <c r="J193" s="3" t="inlineStr">
        <is>
          <t>https://www.citytech.cuny.edu/faculty/jdixon</t>
        </is>
      </c>
      <c r="K193" s="3" t="inlineStr"/>
      <c r="L193" s="3" t="b">
        <v>0</v>
      </c>
      <c r="M193" s="3" t="n"/>
      <c r="N193" s="3" t="n"/>
      <c r="O193" s="3" t="n"/>
      <c r="P193" s="3" t="n"/>
      <c r="Q193" s="3" t="inlineStr"/>
      <c r="R193" s="3" t="inlineStr"/>
      <c r="S193" s="3" t="inlineStr"/>
      <c r="T193" s="3">
        <f>COUNTIFS(Items!$H$2:$H$5547,$H193)</f>
        <v/>
      </c>
      <c r="U193" s="3">
        <f>COUNTIFS(Items!$H$2:$H$5547,$H193,Items!$I$2:$I$5547,"Journal article")</f>
        <v/>
      </c>
      <c r="V193" s="3">
        <f>COUNTIFS(Items!$H$2:$H$5547,$H193,Items!$I$2:$I$5547,"Conference paper")</f>
        <v/>
      </c>
      <c r="W193" s="3">
        <f>COUNTIFS(Items!$H$2:$H$5547,$H193,Items!$I$2:$I$5547,"Book")</f>
        <v/>
      </c>
      <c r="X193" s="3">
        <f>COUNTIFS(Items!$H$2:$H$5547,$H193,Items!$I$2:$I$5547,"Book chapter")</f>
        <v/>
      </c>
      <c r="Y193" s="3">
        <f>COUNTIFS(Items!$H$2:$H$5547,$H193,Items!$I$2:$I$5547,"Conference presentation")</f>
        <v/>
      </c>
      <c r="Z193" s="3">
        <f>COUNTIFS(Items!$H$2:$H$5547,$H193,Items!$I$2:$I$5547,"Technical report")</f>
        <v/>
      </c>
      <c r="AA193" s="3">
        <f>COUNTIFS(Items!$H$2:$H$5547,$H193,Items!$I$2:$I$5547,"Paper (venue type unclear)")</f>
        <v/>
      </c>
      <c r="AB193" s="3">
        <f>COUNTIFS(Items!$H$2:$H$5547,$H193,Items!$I$2:$I$5547,"Patent")</f>
        <v/>
      </c>
      <c r="AC193" s="3">
        <f>COUNTIFS(Items!$H$2:$H$5547,$H193,Items!$I$2:$I$5547,"Grant")</f>
        <v/>
      </c>
      <c r="AD193" s="3">
        <f>COUNTIFS(Items!$H$2:$H$5547,$H193,Items!$Q$2:$Q$5547,"&lt;&gt;")</f>
        <v/>
      </c>
      <c r="AE193" s="3">
        <f>COUNTIFS(Items!$H$2:$H$5547,$H193,Items!$S$2:$S$5547,"*Dept bio*")</f>
        <v/>
      </c>
      <c r="AF193" s="3">
        <f>COUNTIFS(Items!$H$2:$H$5547,$H193,Items!$S$2:$S$5547,"*CUNY Academic Works*")</f>
        <v/>
      </c>
      <c r="AG193" s="3">
        <f>COUNTIFS(Items!$H$2:$H$5547,$H193,Items!$S$2:$S$5547,"*ORCID*")</f>
        <v/>
      </c>
      <c r="AH193" s="3">
        <f>COUNTIFS(Items!$H$2:$H$5547,$H193,Items!$S$2:$S$5547,"*Crossref*")</f>
        <v/>
      </c>
      <c r="AI193" s="3">
        <f>COUNTIFS(Items!$H$2:$H$5547,$H193,Items!$S$2:$S$5547,"*NSF*")</f>
        <v/>
      </c>
      <c r="AJ193" s="3">
        <f>COUNTIFS(Items!$H$2:$H$5547,$H193,Items!$S$2:$S$5547,"*Google Scholar*")</f>
        <v/>
      </c>
      <c r="AK193" s="3" t="inlineStr"/>
      <c r="AL193" s="3" t="inlineStr">
        <is>
          <t>School of Professional Studies</t>
        </is>
      </c>
      <c r="AM193" s="3" t="inlineStr">
        <is>
          <t>Full-time</t>
        </is>
      </c>
      <c r="AN193" s="3">
        <f>COUNTIFS(Items!$H$2:$H$5547,$H193,Items!$I$2:$I$5547,"Preprint")</f>
        <v/>
      </c>
      <c r="AO193" s="3">
        <f>COUNTIFS(Items!$H$2:$H$5547,$H193,Items!$I$2:$I$5547,"Dataset")</f>
        <v/>
      </c>
      <c r="AP193" s="3">
        <f>COUNTIFS(Items!$H$2:$H$5547,$H193,Items!$I$2:$I$5547,"Dissertation")</f>
        <v/>
      </c>
      <c r="AQ193" s="3">
        <f>COUNTIFS(Items!$H$2:$H$5547,$H193,Items!$I$2:$I$5547,"Open educational resource")</f>
        <v/>
      </c>
      <c r="AR193" s="3">
        <f>COUNTIFS(Items!$H$2:$H$5547,$H193,Items!$I$2:$I$5547,"Other")</f>
        <v/>
      </c>
      <c r="AS193" s="3">
        <f>COUNTIFS(Items!$H$2:$H$5547,$H193,Items!$S$2:$S$5547,"*OpenAlex*")</f>
        <v/>
      </c>
      <c r="AT193" s="3">
        <f>COUNTIFS(Items!$H$2:$H$5547,$H193,Items!$S$2:$S$5547,"*NIH*")</f>
        <v/>
      </c>
      <c r="AU193" s="3" t="inlineStr"/>
      <c r="AV193" s="3">
        <f>COUNTIFS(Items!$H$2:$H$5547,$H193,Items!$AE$2:$AE$5547,"Yes")</f>
        <v/>
      </c>
      <c r="AW193" s="3" t="n">
        <v>0</v>
      </c>
    </row>
    <row r="194">
      <c r="A194" s="3" t="n">
        <v>193</v>
      </c>
      <c r="B194" s="3" t="inlineStr">
        <is>
          <t>Iraggi</t>
        </is>
      </c>
      <c r="C194" s="3" t="inlineStr">
        <is>
          <t>Roy</t>
        </is>
      </c>
      <c r="D194" s="3" t="inlineStr">
        <is>
          <t>Roy Iraggi</t>
        </is>
      </c>
      <c r="E194" s="3" t="inlineStr">
        <is>
          <t>Assistant Professor</t>
        </is>
      </c>
      <c r="F194" s="3" t="inlineStr">
        <is>
          <t>NYC College of Technology</t>
        </is>
      </c>
      <c r="G194" s="3" t="inlineStr">
        <is>
          <t>Business</t>
        </is>
      </c>
      <c r="H194" s="3" t="inlineStr">
        <is>
          <t>RIraggi@citytech.cuny.edu</t>
        </is>
      </c>
      <c r="I194" s="3" t="inlineStr">
        <is>
          <t>N-1011</t>
        </is>
      </c>
      <c r="J194" s="3" t="inlineStr">
        <is>
          <t>https://www.citytech.cuny.edu/faculty/riraggi</t>
        </is>
      </c>
      <c r="K194" s="3" t="inlineStr"/>
      <c r="L194" s="3" t="b">
        <v>0</v>
      </c>
      <c r="M194" s="3" t="n"/>
      <c r="N194" s="3" t="n"/>
      <c r="O194" s="3" t="n"/>
      <c r="P194" s="3" t="n"/>
      <c r="Q194" s="3" t="inlineStr"/>
      <c r="R194" s="3" t="inlineStr"/>
      <c r="S194" s="3" t="inlineStr"/>
      <c r="T194" s="3">
        <f>COUNTIFS(Items!$H$2:$H$5547,$H194)</f>
        <v/>
      </c>
      <c r="U194" s="3">
        <f>COUNTIFS(Items!$H$2:$H$5547,$H194,Items!$I$2:$I$5547,"Journal article")</f>
        <v/>
      </c>
      <c r="V194" s="3">
        <f>COUNTIFS(Items!$H$2:$H$5547,$H194,Items!$I$2:$I$5547,"Conference paper")</f>
        <v/>
      </c>
      <c r="W194" s="3">
        <f>COUNTIFS(Items!$H$2:$H$5547,$H194,Items!$I$2:$I$5547,"Book")</f>
        <v/>
      </c>
      <c r="X194" s="3">
        <f>COUNTIFS(Items!$H$2:$H$5547,$H194,Items!$I$2:$I$5547,"Book chapter")</f>
        <v/>
      </c>
      <c r="Y194" s="3">
        <f>COUNTIFS(Items!$H$2:$H$5547,$H194,Items!$I$2:$I$5547,"Conference presentation")</f>
        <v/>
      </c>
      <c r="Z194" s="3">
        <f>COUNTIFS(Items!$H$2:$H$5547,$H194,Items!$I$2:$I$5547,"Technical report")</f>
        <v/>
      </c>
      <c r="AA194" s="3">
        <f>COUNTIFS(Items!$H$2:$H$5547,$H194,Items!$I$2:$I$5547,"Paper (venue type unclear)")</f>
        <v/>
      </c>
      <c r="AB194" s="3">
        <f>COUNTIFS(Items!$H$2:$H$5547,$H194,Items!$I$2:$I$5547,"Patent")</f>
        <v/>
      </c>
      <c r="AC194" s="3">
        <f>COUNTIFS(Items!$H$2:$H$5547,$H194,Items!$I$2:$I$5547,"Grant")</f>
        <v/>
      </c>
      <c r="AD194" s="3">
        <f>COUNTIFS(Items!$H$2:$H$5547,$H194,Items!$Q$2:$Q$5547,"&lt;&gt;")</f>
        <v/>
      </c>
      <c r="AE194" s="3">
        <f>COUNTIFS(Items!$H$2:$H$5547,$H194,Items!$S$2:$S$5547,"*Dept bio*")</f>
        <v/>
      </c>
      <c r="AF194" s="3">
        <f>COUNTIFS(Items!$H$2:$H$5547,$H194,Items!$S$2:$S$5547,"*CUNY Academic Works*")</f>
        <v/>
      </c>
      <c r="AG194" s="3">
        <f>COUNTIFS(Items!$H$2:$H$5547,$H194,Items!$S$2:$S$5547,"*ORCID*")</f>
        <v/>
      </c>
      <c r="AH194" s="3">
        <f>COUNTIFS(Items!$H$2:$H$5547,$H194,Items!$S$2:$S$5547,"*Crossref*")</f>
        <v/>
      </c>
      <c r="AI194" s="3">
        <f>COUNTIFS(Items!$H$2:$H$5547,$H194,Items!$S$2:$S$5547,"*NSF*")</f>
        <v/>
      </c>
      <c r="AJ194" s="3">
        <f>COUNTIFS(Items!$H$2:$H$5547,$H194,Items!$S$2:$S$5547,"*Google Scholar*")</f>
        <v/>
      </c>
      <c r="AK194" s="3" t="inlineStr"/>
      <c r="AL194" s="3" t="inlineStr">
        <is>
          <t>School of Professional Studies</t>
        </is>
      </c>
      <c r="AM194" s="3" t="inlineStr">
        <is>
          <t>Full-time</t>
        </is>
      </c>
      <c r="AN194" s="3">
        <f>COUNTIFS(Items!$H$2:$H$5547,$H194,Items!$I$2:$I$5547,"Preprint")</f>
        <v/>
      </c>
      <c r="AO194" s="3">
        <f>COUNTIFS(Items!$H$2:$H$5547,$H194,Items!$I$2:$I$5547,"Dataset")</f>
        <v/>
      </c>
      <c r="AP194" s="3">
        <f>COUNTIFS(Items!$H$2:$H$5547,$H194,Items!$I$2:$I$5547,"Dissertation")</f>
        <v/>
      </c>
      <c r="AQ194" s="3">
        <f>COUNTIFS(Items!$H$2:$H$5547,$H194,Items!$I$2:$I$5547,"Open educational resource")</f>
        <v/>
      </c>
      <c r="AR194" s="3">
        <f>COUNTIFS(Items!$H$2:$H$5547,$H194,Items!$I$2:$I$5547,"Other")</f>
        <v/>
      </c>
      <c r="AS194" s="3">
        <f>COUNTIFS(Items!$H$2:$H$5547,$H194,Items!$S$2:$S$5547,"*OpenAlex*")</f>
        <v/>
      </c>
      <c r="AT194" s="3">
        <f>COUNTIFS(Items!$H$2:$H$5547,$H194,Items!$S$2:$S$5547,"*NIH*")</f>
        <v/>
      </c>
      <c r="AU194" s="3" t="inlineStr"/>
      <c r="AV194" s="3">
        <f>COUNTIFS(Items!$H$2:$H$5547,$H194,Items!$AE$2:$AE$5547,"Yes")</f>
        <v/>
      </c>
      <c r="AW194" s="3" t="n">
        <v>0</v>
      </c>
    </row>
    <row r="195">
      <c r="A195" s="3" t="n">
        <v>194</v>
      </c>
      <c r="B195" s="3" t="inlineStr">
        <is>
          <t>Lebsak</t>
        </is>
      </c>
      <c r="C195" s="3" t="inlineStr">
        <is>
          <t>Anna</t>
        </is>
      </c>
      <c r="D195" s="3" t="inlineStr">
        <is>
          <t>Anna Lebsak</t>
        </is>
      </c>
      <c r="E195" s="3" t="inlineStr">
        <is>
          <t>Lecturer Doctoral Schedule</t>
        </is>
      </c>
      <c r="F195" s="3" t="inlineStr">
        <is>
          <t>NYC College of Technology</t>
        </is>
      </c>
      <c r="G195" s="3" t="inlineStr">
        <is>
          <t>Business</t>
        </is>
      </c>
      <c r="H195" s="3" t="inlineStr">
        <is>
          <t>Anna.Lebsak12@citytech.cuny.edu</t>
        </is>
      </c>
      <c r="I195" s="3" t="inlineStr"/>
      <c r="J195" s="3" t="inlineStr">
        <is>
          <t>https://www.citytech.cuny.edu/faculty/anna.lebsak12</t>
        </is>
      </c>
      <c r="K195" s="3" t="inlineStr"/>
      <c r="L195" s="3" t="b">
        <v>0</v>
      </c>
      <c r="M195" s="3" t="n"/>
      <c r="N195" s="3" t="n"/>
      <c r="O195" s="3" t="n"/>
      <c r="P195" s="3" t="n"/>
      <c r="Q195" s="3" t="inlineStr"/>
      <c r="R195" s="3" t="inlineStr"/>
      <c r="S195" s="3" t="inlineStr"/>
      <c r="T195" s="3">
        <f>COUNTIFS(Items!$H$2:$H$5547,$H195)</f>
        <v/>
      </c>
      <c r="U195" s="3">
        <f>COUNTIFS(Items!$H$2:$H$5547,$H195,Items!$I$2:$I$5547,"Journal article")</f>
        <v/>
      </c>
      <c r="V195" s="3">
        <f>COUNTIFS(Items!$H$2:$H$5547,$H195,Items!$I$2:$I$5547,"Conference paper")</f>
        <v/>
      </c>
      <c r="W195" s="3">
        <f>COUNTIFS(Items!$H$2:$H$5547,$H195,Items!$I$2:$I$5547,"Book")</f>
        <v/>
      </c>
      <c r="X195" s="3">
        <f>COUNTIFS(Items!$H$2:$H$5547,$H195,Items!$I$2:$I$5547,"Book chapter")</f>
        <v/>
      </c>
      <c r="Y195" s="3">
        <f>COUNTIFS(Items!$H$2:$H$5547,$H195,Items!$I$2:$I$5547,"Conference presentation")</f>
        <v/>
      </c>
      <c r="Z195" s="3">
        <f>COUNTIFS(Items!$H$2:$H$5547,$H195,Items!$I$2:$I$5547,"Technical report")</f>
        <v/>
      </c>
      <c r="AA195" s="3">
        <f>COUNTIFS(Items!$H$2:$H$5547,$H195,Items!$I$2:$I$5547,"Paper (venue type unclear)")</f>
        <v/>
      </c>
      <c r="AB195" s="3">
        <f>COUNTIFS(Items!$H$2:$H$5547,$H195,Items!$I$2:$I$5547,"Patent")</f>
        <v/>
      </c>
      <c r="AC195" s="3">
        <f>COUNTIFS(Items!$H$2:$H$5547,$H195,Items!$I$2:$I$5547,"Grant")</f>
        <v/>
      </c>
      <c r="AD195" s="3">
        <f>COUNTIFS(Items!$H$2:$H$5547,$H195,Items!$Q$2:$Q$5547,"&lt;&gt;")</f>
        <v/>
      </c>
      <c r="AE195" s="3">
        <f>COUNTIFS(Items!$H$2:$H$5547,$H195,Items!$S$2:$S$5547,"*Dept bio*")</f>
        <v/>
      </c>
      <c r="AF195" s="3">
        <f>COUNTIFS(Items!$H$2:$H$5547,$H195,Items!$S$2:$S$5547,"*CUNY Academic Works*")</f>
        <v/>
      </c>
      <c r="AG195" s="3">
        <f>COUNTIFS(Items!$H$2:$H$5547,$H195,Items!$S$2:$S$5547,"*ORCID*")</f>
        <v/>
      </c>
      <c r="AH195" s="3">
        <f>COUNTIFS(Items!$H$2:$H$5547,$H195,Items!$S$2:$S$5547,"*Crossref*")</f>
        <v/>
      </c>
      <c r="AI195" s="3">
        <f>COUNTIFS(Items!$H$2:$H$5547,$H195,Items!$S$2:$S$5547,"*NSF*")</f>
        <v/>
      </c>
      <c r="AJ195" s="3">
        <f>COUNTIFS(Items!$H$2:$H$5547,$H195,Items!$S$2:$S$5547,"*Google Scholar*")</f>
        <v/>
      </c>
      <c r="AK195" s="3" t="inlineStr"/>
      <c r="AL195" s="3" t="inlineStr">
        <is>
          <t>School of Professional Studies</t>
        </is>
      </c>
      <c r="AM195" s="3" t="inlineStr">
        <is>
          <t>Full-time</t>
        </is>
      </c>
      <c r="AN195" s="3">
        <f>COUNTIFS(Items!$H$2:$H$5547,$H195,Items!$I$2:$I$5547,"Preprint")</f>
        <v/>
      </c>
      <c r="AO195" s="3">
        <f>COUNTIFS(Items!$H$2:$H$5547,$H195,Items!$I$2:$I$5547,"Dataset")</f>
        <v/>
      </c>
      <c r="AP195" s="3">
        <f>COUNTIFS(Items!$H$2:$H$5547,$H195,Items!$I$2:$I$5547,"Dissertation")</f>
        <v/>
      </c>
      <c r="AQ195" s="3">
        <f>COUNTIFS(Items!$H$2:$H$5547,$H195,Items!$I$2:$I$5547,"Open educational resource")</f>
        <v/>
      </c>
      <c r="AR195" s="3">
        <f>COUNTIFS(Items!$H$2:$H$5547,$H195,Items!$I$2:$I$5547,"Other")</f>
        <v/>
      </c>
      <c r="AS195" s="3">
        <f>COUNTIFS(Items!$H$2:$H$5547,$H195,Items!$S$2:$S$5547,"*OpenAlex*")</f>
        <v/>
      </c>
      <c r="AT195" s="3">
        <f>COUNTIFS(Items!$H$2:$H$5547,$H195,Items!$S$2:$S$5547,"*NIH*")</f>
        <v/>
      </c>
      <c r="AU195" s="3" t="inlineStr"/>
      <c r="AV195" s="3">
        <f>COUNTIFS(Items!$H$2:$H$5547,$H195,Items!$AE$2:$AE$5547,"Yes")</f>
        <v/>
      </c>
      <c r="AW195" s="3" t="n">
        <v>0</v>
      </c>
    </row>
    <row r="196">
      <c r="A196" s="3" t="n">
        <v>195</v>
      </c>
      <c r="B196" s="3" t="inlineStr">
        <is>
          <t>Munroe</t>
        </is>
      </c>
      <c r="C196" s="3" t="inlineStr">
        <is>
          <t>Nazanin</t>
        </is>
      </c>
      <c r="D196" s="3" t="inlineStr">
        <is>
          <t>Nazanin Munroe</t>
        </is>
      </c>
      <c r="E196" s="3" t="inlineStr">
        <is>
          <t>Associate Professor / Director, Textile Technology</t>
        </is>
      </c>
      <c r="F196" s="3" t="inlineStr">
        <is>
          <t>NYC College of Technology</t>
        </is>
      </c>
      <c r="G196" s="3" t="inlineStr">
        <is>
          <t>Business</t>
        </is>
      </c>
      <c r="H196" s="3" t="inlineStr">
        <is>
          <t>NMunroe@citytech.cuny.edu</t>
        </is>
      </c>
      <c r="I196" s="3" t="inlineStr">
        <is>
          <t>N-1011</t>
        </is>
      </c>
      <c r="J196" s="3" t="inlineStr">
        <is>
          <t>https://www.citytech.cuny.edu/faculty/nmunroe</t>
        </is>
      </c>
      <c r="K196" s="3" t="inlineStr"/>
      <c r="L196" s="3" t="b">
        <v>0</v>
      </c>
      <c r="M196" s="3" t="n"/>
      <c r="N196" s="3" t="n"/>
      <c r="O196" s="3" t="n"/>
      <c r="P196" s="3" t="n"/>
      <c r="Q196" s="3" t="inlineStr"/>
      <c r="R196" s="3" t="inlineStr"/>
      <c r="S196" s="3" t="inlineStr"/>
      <c r="T196" s="3">
        <f>COUNTIFS(Items!$H$2:$H$5547,$H196)</f>
        <v/>
      </c>
      <c r="U196" s="3">
        <f>COUNTIFS(Items!$H$2:$H$5547,$H196,Items!$I$2:$I$5547,"Journal article")</f>
        <v/>
      </c>
      <c r="V196" s="3">
        <f>COUNTIFS(Items!$H$2:$H$5547,$H196,Items!$I$2:$I$5547,"Conference paper")</f>
        <v/>
      </c>
      <c r="W196" s="3">
        <f>COUNTIFS(Items!$H$2:$H$5547,$H196,Items!$I$2:$I$5547,"Book")</f>
        <v/>
      </c>
      <c r="X196" s="3">
        <f>COUNTIFS(Items!$H$2:$H$5547,$H196,Items!$I$2:$I$5547,"Book chapter")</f>
        <v/>
      </c>
      <c r="Y196" s="3">
        <f>COUNTIFS(Items!$H$2:$H$5547,$H196,Items!$I$2:$I$5547,"Conference presentation")</f>
        <v/>
      </c>
      <c r="Z196" s="3">
        <f>COUNTIFS(Items!$H$2:$H$5547,$H196,Items!$I$2:$I$5547,"Technical report")</f>
        <v/>
      </c>
      <c r="AA196" s="3">
        <f>COUNTIFS(Items!$H$2:$H$5547,$H196,Items!$I$2:$I$5547,"Paper (venue type unclear)")</f>
        <v/>
      </c>
      <c r="AB196" s="3">
        <f>COUNTIFS(Items!$H$2:$H$5547,$H196,Items!$I$2:$I$5547,"Patent")</f>
        <v/>
      </c>
      <c r="AC196" s="3">
        <f>COUNTIFS(Items!$H$2:$H$5547,$H196,Items!$I$2:$I$5547,"Grant")</f>
        <v/>
      </c>
      <c r="AD196" s="3">
        <f>COUNTIFS(Items!$H$2:$H$5547,$H196,Items!$Q$2:$Q$5547,"&lt;&gt;")</f>
        <v/>
      </c>
      <c r="AE196" s="3">
        <f>COUNTIFS(Items!$H$2:$H$5547,$H196,Items!$S$2:$S$5547,"*Dept bio*")</f>
        <v/>
      </c>
      <c r="AF196" s="3">
        <f>COUNTIFS(Items!$H$2:$H$5547,$H196,Items!$S$2:$S$5547,"*CUNY Academic Works*")</f>
        <v/>
      </c>
      <c r="AG196" s="3">
        <f>COUNTIFS(Items!$H$2:$H$5547,$H196,Items!$S$2:$S$5547,"*ORCID*")</f>
        <v/>
      </c>
      <c r="AH196" s="3">
        <f>COUNTIFS(Items!$H$2:$H$5547,$H196,Items!$S$2:$S$5547,"*Crossref*")</f>
        <v/>
      </c>
      <c r="AI196" s="3">
        <f>COUNTIFS(Items!$H$2:$H$5547,$H196,Items!$S$2:$S$5547,"*NSF*")</f>
        <v/>
      </c>
      <c r="AJ196" s="3">
        <f>COUNTIFS(Items!$H$2:$H$5547,$H196,Items!$S$2:$S$5547,"*Google Scholar*")</f>
        <v/>
      </c>
      <c r="AK196" s="3" t="inlineStr"/>
      <c r="AL196" s="3" t="inlineStr">
        <is>
          <t>School of Professional Studies</t>
        </is>
      </c>
      <c r="AM196" s="3" t="inlineStr">
        <is>
          <t>Full-time</t>
        </is>
      </c>
      <c r="AN196" s="3">
        <f>COUNTIFS(Items!$H$2:$H$5547,$H196,Items!$I$2:$I$5547,"Preprint")</f>
        <v/>
      </c>
      <c r="AO196" s="3">
        <f>COUNTIFS(Items!$H$2:$H$5547,$H196,Items!$I$2:$I$5547,"Dataset")</f>
        <v/>
      </c>
      <c r="AP196" s="3">
        <f>COUNTIFS(Items!$H$2:$H$5547,$H196,Items!$I$2:$I$5547,"Dissertation")</f>
        <v/>
      </c>
      <c r="AQ196" s="3">
        <f>COUNTIFS(Items!$H$2:$H$5547,$H196,Items!$I$2:$I$5547,"Open educational resource")</f>
        <v/>
      </c>
      <c r="AR196" s="3">
        <f>COUNTIFS(Items!$H$2:$H$5547,$H196,Items!$I$2:$I$5547,"Other")</f>
        <v/>
      </c>
      <c r="AS196" s="3">
        <f>COUNTIFS(Items!$H$2:$H$5547,$H196,Items!$S$2:$S$5547,"*OpenAlex*")</f>
        <v/>
      </c>
      <c r="AT196" s="3">
        <f>COUNTIFS(Items!$H$2:$H$5547,$H196,Items!$S$2:$S$5547,"*NIH*")</f>
        <v/>
      </c>
      <c r="AU196" s="3" t="inlineStr"/>
      <c r="AV196" s="3">
        <f>COUNTIFS(Items!$H$2:$H$5547,$H196,Items!$AE$2:$AE$5547,"Yes")</f>
        <v/>
      </c>
      <c r="AW196" s="3" t="n">
        <v>0</v>
      </c>
    </row>
    <row r="197">
      <c r="A197" s="3" t="n">
        <v>196</v>
      </c>
      <c r="B197" s="3" t="inlineStr">
        <is>
          <t>Pasner</t>
        </is>
      </c>
      <c r="C197" s="3" t="inlineStr">
        <is>
          <t>Kara</t>
        </is>
      </c>
      <c r="D197" s="3" t="inlineStr">
        <is>
          <t>Kara Pasner</t>
        </is>
      </c>
      <c r="E197" s="3" t="inlineStr">
        <is>
          <t>Associate Professor</t>
        </is>
      </c>
      <c r="F197" s="3" t="inlineStr">
        <is>
          <t>NYC College of Technology</t>
        </is>
      </c>
      <c r="G197" s="3" t="inlineStr">
        <is>
          <t>Business</t>
        </is>
      </c>
      <c r="H197" s="3" t="inlineStr">
        <is>
          <t>KPasner@citytech.cuny.edu</t>
        </is>
      </c>
      <c r="I197" s="3" t="inlineStr">
        <is>
          <t>A-812</t>
        </is>
      </c>
      <c r="J197" s="3" t="inlineStr">
        <is>
          <t>https://www.citytech.cuny.edu/faculty/kpasner</t>
        </is>
      </c>
      <c r="K197" s="3" t="inlineStr"/>
      <c r="L197" s="3" t="b">
        <v>0</v>
      </c>
      <c r="M197" s="3" t="n"/>
      <c r="N197" s="3" t="n"/>
      <c r="O197" s="3" t="n"/>
      <c r="P197" s="3" t="n"/>
      <c r="Q197" s="3" t="inlineStr"/>
      <c r="R197" s="3" t="inlineStr"/>
      <c r="S197" s="3" t="inlineStr"/>
      <c r="T197" s="3">
        <f>COUNTIFS(Items!$H$2:$H$5547,$H197)</f>
        <v/>
      </c>
      <c r="U197" s="3">
        <f>COUNTIFS(Items!$H$2:$H$5547,$H197,Items!$I$2:$I$5547,"Journal article")</f>
        <v/>
      </c>
      <c r="V197" s="3">
        <f>COUNTIFS(Items!$H$2:$H$5547,$H197,Items!$I$2:$I$5547,"Conference paper")</f>
        <v/>
      </c>
      <c r="W197" s="3">
        <f>COUNTIFS(Items!$H$2:$H$5547,$H197,Items!$I$2:$I$5547,"Book")</f>
        <v/>
      </c>
      <c r="X197" s="3">
        <f>COUNTIFS(Items!$H$2:$H$5547,$H197,Items!$I$2:$I$5547,"Book chapter")</f>
        <v/>
      </c>
      <c r="Y197" s="3">
        <f>COUNTIFS(Items!$H$2:$H$5547,$H197,Items!$I$2:$I$5547,"Conference presentation")</f>
        <v/>
      </c>
      <c r="Z197" s="3">
        <f>COUNTIFS(Items!$H$2:$H$5547,$H197,Items!$I$2:$I$5547,"Technical report")</f>
        <v/>
      </c>
      <c r="AA197" s="3">
        <f>COUNTIFS(Items!$H$2:$H$5547,$H197,Items!$I$2:$I$5547,"Paper (venue type unclear)")</f>
        <v/>
      </c>
      <c r="AB197" s="3">
        <f>COUNTIFS(Items!$H$2:$H$5547,$H197,Items!$I$2:$I$5547,"Patent")</f>
        <v/>
      </c>
      <c r="AC197" s="3">
        <f>COUNTIFS(Items!$H$2:$H$5547,$H197,Items!$I$2:$I$5547,"Grant")</f>
        <v/>
      </c>
      <c r="AD197" s="3">
        <f>COUNTIFS(Items!$H$2:$H$5547,$H197,Items!$Q$2:$Q$5547,"&lt;&gt;")</f>
        <v/>
      </c>
      <c r="AE197" s="3">
        <f>COUNTIFS(Items!$H$2:$H$5547,$H197,Items!$S$2:$S$5547,"*Dept bio*")</f>
        <v/>
      </c>
      <c r="AF197" s="3">
        <f>COUNTIFS(Items!$H$2:$H$5547,$H197,Items!$S$2:$S$5547,"*CUNY Academic Works*")</f>
        <v/>
      </c>
      <c r="AG197" s="3">
        <f>COUNTIFS(Items!$H$2:$H$5547,$H197,Items!$S$2:$S$5547,"*ORCID*")</f>
        <v/>
      </c>
      <c r="AH197" s="3">
        <f>COUNTIFS(Items!$H$2:$H$5547,$H197,Items!$S$2:$S$5547,"*Crossref*")</f>
        <v/>
      </c>
      <c r="AI197" s="3">
        <f>COUNTIFS(Items!$H$2:$H$5547,$H197,Items!$S$2:$S$5547,"*NSF*")</f>
        <v/>
      </c>
      <c r="AJ197" s="3">
        <f>COUNTIFS(Items!$H$2:$H$5547,$H197,Items!$S$2:$S$5547,"*Google Scholar*")</f>
        <v/>
      </c>
      <c r="AK197" s="3" t="inlineStr"/>
      <c r="AL197" s="3" t="inlineStr">
        <is>
          <t>School of Professional Studies</t>
        </is>
      </c>
      <c r="AM197" s="3" t="inlineStr">
        <is>
          <t>Full-time</t>
        </is>
      </c>
      <c r="AN197" s="3">
        <f>COUNTIFS(Items!$H$2:$H$5547,$H197,Items!$I$2:$I$5547,"Preprint")</f>
        <v/>
      </c>
      <c r="AO197" s="3">
        <f>COUNTIFS(Items!$H$2:$H$5547,$H197,Items!$I$2:$I$5547,"Dataset")</f>
        <v/>
      </c>
      <c r="AP197" s="3">
        <f>COUNTIFS(Items!$H$2:$H$5547,$H197,Items!$I$2:$I$5547,"Dissertation")</f>
        <v/>
      </c>
      <c r="AQ197" s="3">
        <f>COUNTIFS(Items!$H$2:$H$5547,$H197,Items!$I$2:$I$5547,"Open educational resource")</f>
        <v/>
      </c>
      <c r="AR197" s="3">
        <f>COUNTIFS(Items!$H$2:$H$5547,$H197,Items!$I$2:$I$5547,"Other")</f>
        <v/>
      </c>
      <c r="AS197" s="3">
        <f>COUNTIFS(Items!$H$2:$H$5547,$H197,Items!$S$2:$S$5547,"*OpenAlex*")</f>
        <v/>
      </c>
      <c r="AT197" s="3">
        <f>COUNTIFS(Items!$H$2:$H$5547,$H197,Items!$S$2:$S$5547,"*NIH*")</f>
        <v/>
      </c>
      <c r="AU197" s="3" t="inlineStr"/>
      <c r="AV197" s="3">
        <f>COUNTIFS(Items!$H$2:$H$5547,$H197,Items!$AE$2:$AE$5547,"Yes")</f>
        <v/>
      </c>
      <c r="AW197" s="3" t="n">
        <v>0</v>
      </c>
    </row>
    <row r="198">
      <c r="A198" s="3" t="n">
        <v>197</v>
      </c>
      <c r="B198" s="3" t="inlineStr">
        <is>
          <t>Raskin</t>
        </is>
      </c>
      <c r="C198" s="3" t="inlineStr">
        <is>
          <t>Rachel</t>
        </is>
      </c>
      <c r="D198" s="3" t="inlineStr">
        <is>
          <t>Rachel Raskin</t>
        </is>
      </c>
      <c r="E198" s="3" t="inlineStr">
        <is>
          <t>Associate Professor</t>
        </is>
      </c>
      <c r="F198" s="3" t="inlineStr">
        <is>
          <t>NYC College of Technology</t>
        </is>
      </c>
      <c r="G198" s="3" t="inlineStr">
        <is>
          <t>Business</t>
        </is>
      </c>
      <c r="H198" s="3" t="inlineStr">
        <is>
          <t>RRaskin@citytech.cuny.edu</t>
        </is>
      </c>
      <c r="I198" s="3" t="inlineStr">
        <is>
          <t>N-1013</t>
        </is>
      </c>
      <c r="J198" s="3" t="inlineStr">
        <is>
          <t>https://www.citytech.cuny.edu/faculty/rraskin</t>
        </is>
      </c>
      <c r="K198" s="3" t="inlineStr"/>
      <c r="L198" s="3" t="b">
        <v>0</v>
      </c>
      <c r="M198" s="3" t="n"/>
      <c r="N198" s="3" t="n"/>
      <c r="O198" s="3" t="n"/>
      <c r="P198" s="3" t="n"/>
      <c r="Q198" s="3" t="inlineStr"/>
      <c r="R198" s="3" t="inlineStr"/>
      <c r="S198" s="3" t="inlineStr"/>
      <c r="T198" s="3">
        <f>COUNTIFS(Items!$H$2:$H$5547,$H198)</f>
        <v/>
      </c>
      <c r="U198" s="3">
        <f>COUNTIFS(Items!$H$2:$H$5547,$H198,Items!$I$2:$I$5547,"Journal article")</f>
        <v/>
      </c>
      <c r="V198" s="3">
        <f>COUNTIFS(Items!$H$2:$H$5547,$H198,Items!$I$2:$I$5547,"Conference paper")</f>
        <v/>
      </c>
      <c r="W198" s="3">
        <f>COUNTIFS(Items!$H$2:$H$5547,$H198,Items!$I$2:$I$5547,"Book")</f>
        <v/>
      </c>
      <c r="X198" s="3">
        <f>COUNTIFS(Items!$H$2:$H$5547,$H198,Items!$I$2:$I$5547,"Book chapter")</f>
        <v/>
      </c>
      <c r="Y198" s="3">
        <f>COUNTIFS(Items!$H$2:$H$5547,$H198,Items!$I$2:$I$5547,"Conference presentation")</f>
        <v/>
      </c>
      <c r="Z198" s="3">
        <f>COUNTIFS(Items!$H$2:$H$5547,$H198,Items!$I$2:$I$5547,"Technical report")</f>
        <v/>
      </c>
      <c r="AA198" s="3">
        <f>COUNTIFS(Items!$H$2:$H$5547,$H198,Items!$I$2:$I$5547,"Paper (venue type unclear)")</f>
        <v/>
      </c>
      <c r="AB198" s="3">
        <f>COUNTIFS(Items!$H$2:$H$5547,$H198,Items!$I$2:$I$5547,"Patent")</f>
        <v/>
      </c>
      <c r="AC198" s="3">
        <f>COUNTIFS(Items!$H$2:$H$5547,$H198,Items!$I$2:$I$5547,"Grant")</f>
        <v/>
      </c>
      <c r="AD198" s="3">
        <f>COUNTIFS(Items!$H$2:$H$5547,$H198,Items!$Q$2:$Q$5547,"&lt;&gt;")</f>
        <v/>
      </c>
      <c r="AE198" s="3">
        <f>COUNTIFS(Items!$H$2:$H$5547,$H198,Items!$S$2:$S$5547,"*Dept bio*")</f>
        <v/>
      </c>
      <c r="AF198" s="3">
        <f>COUNTIFS(Items!$H$2:$H$5547,$H198,Items!$S$2:$S$5547,"*CUNY Academic Works*")</f>
        <v/>
      </c>
      <c r="AG198" s="3">
        <f>COUNTIFS(Items!$H$2:$H$5547,$H198,Items!$S$2:$S$5547,"*ORCID*")</f>
        <v/>
      </c>
      <c r="AH198" s="3">
        <f>COUNTIFS(Items!$H$2:$H$5547,$H198,Items!$S$2:$S$5547,"*Crossref*")</f>
        <v/>
      </c>
      <c r="AI198" s="3">
        <f>COUNTIFS(Items!$H$2:$H$5547,$H198,Items!$S$2:$S$5547,"*NSF*")</f>
        <v/>
      </c>
      <c r="AJ198" s="3">
        <f>COUNTIFS(Items!$H$2:$H$5547,$H198,Items!$S$2:$S$5547,"*Google Scholar*")</f>
        <v/>
      </c>
      <c r="AK198" s="3" t="inlineStr"/>
      <c r="AL198" s="3" t="inlineStr">
        <is>
          <t>School of Professional Studies</t>
        </is>
      </c>
      <c r="AM198" s="3" t="inlineStr">
        <is>
          <t>Full-time</t>
        </is>
      </c>
      <c r="AN198" s="3">
        <f>COUNTIFS(Items!$H$2:$H$5547,$H198,Items!$I$2:$I$5547,"Preprint")</f>
        <v/>
      </c>
      <c r="AO198" s="3">
        <f>COUNTIFS(Items!$H$2:$H$5547,$H198,Items!$I$2:$I$5547,"Dataset")</f>
        <v/>
      </c>
      <c r="AP198" s="3">
        <f>COUNTIFS(Items!$H$2:$H$5547,$H198,Items!$I$2:$I$5547,"Dissertation")</f>
        <v/>
      </c>
      <c r="AQ198" s="3">
        <f>COUNTIFS(Items!$H$2:$H$5547,$H198,Items!$I$2:$I$5547,"Open educational resource")</f>
        <v/>
      </c>
      <c r="AR198" s="3">
        <f>COUNTIFS(Items!$H$2:$H$5547,$H198,Items!$I$2:$I$5547,"Other")</f>
        <v/>
      </c>
      <c r="AS198" s="3">
        <f>COUNTIFS(Items!$H$2:$H$5547,$H198,Items!$S$2:$S$5547,"*OpenAlex*")</f>
        <v/>
      </c>
      <c r="AT198" s="3">
        <f>COUNTIFS(Items!$H$2:$H$5547,$H198,Items!$S$2:$S$5547,"*NIH*")</f>
        <v/>
      </c>
      <c r="AU198" s="3" t="inlineStr"/>
      <c r="AV198" s="3">
        <f>COUNTIFS(Items!$H$2:$H$5547,$H198,Items!$AE$2:$AE$5547,"Yes")</f>
        <v/>
      </c>
      <c r="AW198" s="3" t="n">
        <v>0</v>
      </c>
    </row>
    <row r="199">
      <c r="A199" s="3" t="n">
        <v>198</v>
      </c>
      <c r="B199" s="3" t="inlineStr">
        <is>
          <t>Singh</t>
        </is>
      </c>
      <c r="C199" s="3" t="inlineStr">
        <is>
          <t>Gerald</t>
        </is>
      </c>
      <c r="D199" s="3" t="inlineStr">
        <is>
          <t>Gerald Singh</t>
        </is>
      </c>
      <c r="E199" s="3" t="inlineStr">
        <is>
          <t>Lecturer</t>
        </is>
      </c>
      <c r="F199" s="3" t="inlineStr">
        <is>
          <t>NYC College of Technology</t>
        </is>
      </c>
      <c r="G199" s="3" t="inlineStr">
        <is>
          <t>Business</t>
        </is>
      </c>
      <c r="H199" s="3" t="inlineStr">
        <is>
          <t>GSingh@citytech.cuny.edu</t>
        </is>
      </c>
      <c r="I199" s="3" t="inlineStr">
        <is>
          <t>N-1025</t>
        </is>
      </c>
      <c r="J199" s="3" t="inlineStr">
        <is>
          <t>https://www.citytech.cuny.edu/faculty/gsingh</t>
        </is>
      </c>
      <c r="K199" s="3" t="inlineStr"/>
      <c r="L199" s="3" t="b">
        <v>0</v>
      </c>
      <c r="M199" s="3" t="n"/>
      <c r="N199" s="3" t="n"/>
      <c r="O199" s="3" t="n"/>
      <c r="P199" s="3" t="n"/>
      <c r="Q199" s="3" t="inlineStr"/>
      <c r="R199" s="3" t="inlineStr"/>
      <c r="S199" s="3" t="inlineStr"/>
      <c r="T199" s="3">
        <f>COUNTIFS(Items!$H$2:$H$5547,$H199)</f>
        <v/>
      </c>
      <c r="U199" s="3">
        <f>COUNTIFS(Items!$H$2:$H$5547,$H199,Items!$I$2:$I$5547,"Journal article")</f>
        <v/>
      </c>
      <c r="V199" s="3">
        <f>COUNTIFS(Items!$H$2:$H$5547,$H199,Items!$I$2:$I$5547,"Conference paper")</f>
        <v/>
      </c>
      <c r="W199" s="3">
        <f>COUNTIFS(Items!$H$2:$H$5547,$H199,Items!$I$2:$I$5547,"Book")</f>
        <v/>
      </c>
      <c r="X199" s="3">
        <f>COUNTIFS(Items!$H$2:$H$5547,$H199,Items!$I$2:$I$5547,"Book chapter")</f>
        <v/>
      </c>
      <c r="Y199" s="3">
        <f>COUNTIFS(Items!$H$2:$H$5547,$H199,Items!$I$2:$I$5547,"Conference presentation")</f>
        <v/>
      </c>
      <c r="Z199" s="3">
        <f>COUNTIFS(Items!$H$2:$H$5547,$H199,Items!$I$2:$I$5547,"Technical report")</f>
        <v/>
      </c>
      <c r="AA199" s="3">
        <f>COUNTIFS(Items!$H$2:$H$5547,$H199,Items!$I$2:$I$5547,"Paper (venue type unclear)")</f>
        <v/>
      </c>
      <c r="AB199" s="3">
        <f>COUNTIFS(Items!$H$2:$H$5547,$H199,Items!$I$2:$I$5547,"Patent")</f>
        <v/>
      </c>
      <c r="AC199" s="3">
        <f>COUNTIFS(Items!$H$2:$H$5547,$H199,Items!$I$2:$I$5547,"Grant")</f>
        <v/>
      </c>
      <c r="AD199" s="3">
        <f>COUNTIFS(Items!$H$2:$H$5547,$H199,Items!$Q$2:$Q$5547,"&lt;&gt;")</f>
        <v/>
      </c>
      <c r="AE199" s="3">
        <f>COUNTIFS(Items!$H$2:$H$5547,$H199,Items!$S$2:$S$5547,"*Dept bio*")</f>
        <v/>
      </c>
      <c r="AF199" s="3">
        <f>COUNTIFS(Items!$H$2:$H$5547,$H199,Items!$S$2:$S$5547,"*CUNY Academic Works*")</f>
        <v/>
      </c>
      <c r="AG199" s="3">
        <f>COUNTIFS(Items!$H$2:$H$5547,$H199,Items!$S$2:$S$5547,"*ORCID*")</f>
        <v/>
      </c>
      <c r="AH199" s="3">
        <f>COUNTIFS(Items!$H$2:$H$5547,$H199,Items!$S$2:$S$5547,"*Crossref*")</f>
        <v/>
      </c>
      <c r="AI199" s="3">
        <f>COUNTIFS(Items!$H$2:$H$5547,$H199,Items!$S$2:$S$5547,"*NSF*")</f>
        <v/>
      </c>
      <c r="AJ199" s="3">
        <f>COUNTIFS(Items!$H$2:$H$5547,$H199,Items!$S$2:$S$5547,"*Google Scholar*")</f>
        <v/>
      </c>
      <c r="AK199" s="3" t="inlineStr"/>
      <c r="AL199" s="3" t="inlineStr">
        <is>
          <t>School of Professional Studies</t>
        </is>
      </c>
      <c r="AM199" s="3" t="inlineStr">
        <is>
          <t>Full-time</t>
        </is>
      </c>
      <c r="AN199" s="3">
        <f>COUNTIFS(Items!$H$2:$H$5547,$H199,Items!$I$2:$I$5547,"Preprint")</f>
        <v/>
      </c>
      <c r="AO199" s="3">
        <f>COUNTIFS(Items!$H$2:$H$5547,$H199,Items!$I$2:$I$5547,"Dataset")</f>
        <v/>
      </c>
      <c r="AP199" s="3">
        <f>COUNTIFS(Items!$H$2:$H$5547,$H199,Items!$I$2:$I$5547,"Dissertation")</f>
        <v/>
      </c>
      <c r="AQ199" s="3">
        <f>COUNTIFS(Items!$H$2:$H$5547,$H199,Items!$I$2:$I$5547,"Open educational resource")</f>
        <v/>
      </c>
      <c r="AR199" s="3">
        <f>COUNTIFS(Items!$H$2:$H$5547,$H199,Items!$I$2:$I$5547,"Other")</f>
        <v/>
      </c>
      <c r="AS199" s="3">
        <f>COUNTIFS(Items!$H$2:$H$5547,$H199,Items!$S$2:$S$5547,"*OpenAlex*")</f>
        <v/>
      </c>
      <c r="AT199" s="3">
        <f>COUNTIFS(Items!$H$2:$H$5547,$H199,Items!$S$2:$S$5547,"*NIH*")</f>
        <v/>
      </c>
      <c r="AU199" s="3" t="inlineStr"/>
      <c r="AV199" s="3">
        <f>COUNTIFS(Items!$H$2:$H$5547,$H199,Items!$AE$2:$AE$5547,"Yes")</f>
        <v/>
      </c>
      <c r="AW199" s="3" t="n">
        <v>0</v>
      </c>
    </row>
    <row r="200">
      <c r="A200" s="3" t="n">
        <v>199</v>
      </c>
      <c r="B200" s="3" t="inlineStr">
        <is>
          <t>Sutton</t>
        </is>
      </c>
      <c r="C200" s="3" t="inlineStr">
        <is>
          <t>Denise</t>
        </is>
      </c>
      <c r="D200" s="3" t="inlineStr">
        <is>
          <t>Denise Sutton</t>
        </is>
      </c>
      <c r="E200" s="3" t="inlineStr">
        <is>
          <t>Associate Professor / Director, Entrepreneurship &amp; Innovation (Program Under Development)</t>
        </is>
      </c>
      <c r="F200" s="3" t="inlineStr">
        <is>
          <t>NYC College of Technology</t>
        </is>
      </c>
      <c r="G200" s="3" t="inlineStr">
        <is>
          <t>Business</t>
        </is>
      </c>
      <c r="H200" s="3" t="inlineStr">
        <is>
          <t>DSutton@citytech.cuny.edu</t>
        </is>
      </c>
      <c r="I200" s="3" t="inlineStr">
        <is>
          <t>A-611F</t>
        </is>
      </c>
      <c r="J200" s="3" t="inlineStr">
        <is>
          <t>https://www.citytech.cuny.edu/faculty/dsutton</t>
        </is>
      </c>
      <c r="K200" s="3" t="inlineStr"/>
      <c r="L200" s="3" t="b">
        <v>0</v>
      </c>
      <c r="M200" s="3" t="n"/>
      <c r="N200" s="3" t="n"/>
      <c r="O200" s="3" t="n"/>
      <c r="P200" s="3" t="n"/>
      <c r="Q200" s="3" t="inlineStr"/>
      <c r="R200" s="3" t="inlineStr"/>
      <c r="S200" s="3" t="inlineStr"/>
      <c r="T200" s="3">
        <f>COUNTIFS(Items!$H$2:$H$5547,$H200)</f>
        <v/>
      </c>
      <c r="U200" s="3">
        <f>COUNTIFS(Items!$H$2:$H$5547,$H200,Items!$I$2:$I$5547,"Journal article")</f>
        <v/>
      </c>
      <c r="V200" s="3">
        <f>COUNTIFS(Items!$H$2:$H$5547,$H200,Items!$I$2:$I$5547,"Conference paper")</f>
        <v/>
      </c>
      <c r="W200" s="3">
        <f>COUNTIFS(Items!$H$2:$H$5547,$H200,Items!$I$2:$I$5547,"Book")</f>
        <v/>
      </c>
      <c r="X200" s="3">
        <f>COUNTIFS(Items!$H$2:$H$5547,$H200,Items!$I$2:$I$5547,"Book chapter")</f>
        <v/>
      </c>
      <c r="Y200" s="3">
        <f>COUNTIFS(Items!$H$2:$H$5547,$H200,Items!$I$2:$I$5547,"Conference presentation")</f>
        <v/>
      </c>
      <c r="Z200" s="3">
        <f>COUNTIFS(Items!$H$2:$H$5547,$H200,Items!$I$2:$I$5547,"Technical report")</f>
        <v/>
      </c>
      <c r="AA200" s="3">
        <f>COUNTIFS(Items!$H$2:$H$5547,$H200,Items!$I$2:$I$5547,"Paper (venue type unclear)")</f>
        <v/>
      </c>
      <c r="AB200" s="3">
        <f>COUNTIFS(Items!$H$2:$H$5547,$H200,Items!$I$2:$I$5547,"Patent")</f>
        <v/>
      </c>
      <c r="AC200" s="3">
        <f>COUNTIFS(Items!$H$2:$H$5547,$H200,Items!$I$2:$I$5547,"Grant")</f>
        <v/>
      </c>
      <c r="AD200" s="3">
        <f>COUNTIFS(Items!$H$2:$H$5547,$H200,Items!$Q$2:$Q$5547,"&lt;&gt;")</f>
        <v/>
      </c>
      <c r="AE200" s="3">
        <f>COUNTIFS(Items!$H$2:$H$5547,$H200,Items!$S$2:$S$5547,"*Dept bio*")</f>
        <v/>
      </c>
      <c r="AF200" s="3">
        <f>COUNTIFS(Items!$H$2:$H$5547,$H200,Items!$S$2:$S$5547,"*CUNY Academic Works*")</f>
        <v/>
      </c>
      <c r="AG200" s="3">
        <f>COUNTIFS(Items!$H$2:$H$5547,$H200,Items!$S$2:$S$5547,"*ORCID*")</f>
        <v/>
      </c>
      <c r="AH200" s="3">
        <f>COUNTIFS(Items!$H$2:$H$5547,$H200,Items!$S$2:$S$5547,"*Crossref*")</f>
        <v/>
      </c>
      <c r="AI200" s="3">
        <f>COUNTIFS(Items!$H$2:$H$5547,$H200,Items!$S$2:$S$5547,"*NSF*")</f>
        <v/>
      </c>
      <c r="AJ200" s="3">
        <f>COUNTIFS(Items!$H$2:$H$5547,$H200,Items!$S$2:$S$5547,"*Google Scholar*")</f>
        <v/>
      </c>
      <c r="AK200" s="3" t="inlineStr"/>
      <c r="AL200" s="3" t="inlineStr">
        <is>
          <t>School of Professional Studies</t>
        </is>
      </c>
      <c r="AM200" s="3" t="inlineStr">
        <is>
          <t>Full-time</t>
        </is>
      </c>
      <c r="AN200" s="3">
        <f>COUNTIFS(Items!$H$2:$H$5547,$H200,Items!$I$2:$I$5547,"Preprint")</f>
        <v/>
      </c>
      <c r="AO200" s="3">
        <f>COUNTIFS(Items!$H$2:$H$5547,$H200,Items!$I$2:$I$5547,"Dataset")</f>
        <v/>
      </c>
      <c r="AP200" s="3">
        <f>COUNTIFS(Items!$H$2:$H$5547,$H200,Items!$I$2:$I$5547,"Dissertation")</f>
        <v/>
      </c>
      <c r="AQ200" s="3">
        <f>COUNTIFS(Items!$H$2:$H$5547,$H200,Items!$I$2:$I$5547,"Open educational resource")</f>
        <v/>
      </c>
      <c r="AR200" s="3">
        <f>COUNTIFS(Items!$H$2:$H$5547,$H200,Items!$I$2:$I$5547,"Other")</f>
        <v/>
      </c>
      <c r="AS200" s="3">
        <f>COUNTIFS(Items!$H$2:$H$5547,$H200,Items!$S$2:$S$5547,"*OpenAlex*")</f>
        <v/>
      </c>
      <c r="AT200" s="3">
        <f>COUNTIFS(Items!$H$2:$H$5547,$H200,Items!$S$2:$S$5547,"*NIH*")</f>
        <v/>
      </c>
      <c r="AU200" s="3" t="inlineStr"/>
      <c r="AV200" s="3">
        <f>COUNTIFS(Items!$H$2:$H$5547,$H200,Items!$AE$2:$AE$5547,"Yes")</f>
        <v/>
      </c>
      <c r="AW200" s="3" t="n">
        <v>0</v>
      </c>
    </row>
    <row r="201">
      <c r="A201" s="3" t="n">
        <v>200</v>
      </c>
      <c r="B201" s="3" t="inlineStr">
        <is>
          <t>Woods</t>
        </is>
      </c>
      <c r="C201" s="3" t="inlineStr">
        <is>
          <t>Robert</t>
        </is>
      </c>
      <c r="D201" s="3" t="inlineStr">
        <is>
          <t>Robert Woods</t>
        </is>
      </c>
      <c r="E201" s="3" t="inlineStr">
        <is>
          <t>Lecturer Doctoral Schedule</t>
        </is>
      </c>
      <c r="F201" s="3" t="inlineStr">
        <is>
          <t>NYC College of Technology</t>
        </is>
      </c>
      <c r="G201" s="3" t="inlineStr">
        <is>
          <t>Business</t>
        </is>
      </c>
      <c r="H201" s="3" t="inlineStr">
        <is>
          <t>rwoods@citytech.cuny.edu</t>
        </is>
      </c>
      <c r="I201" s="3" t="inlineStr"/>
      <c r="J201" s="3" t="inlineStr">
        <is>
          <t>https://www.citytech.cuny.edu/faculty/rwoods</t>
        </is>
      </c>
      <c r="K201" s="3" t="inlineStr"/>
      <c r="L201" s="3" t="b">
        <v>0</v>
      </c>
      <c r="M201" s="3" t="n"/>
      <c r="N201" s="3" t="n"/>
      <c r="O201" s="3" t="n"/>
      <c r="P201" s="3" t="n"/>
      <c r="Q201" s="3" t="inlineStr"/>
      <c r="R201" s="3" t="inlineStr"/>
      <c r="S201" s="3" t="inlineStr"/>
      <c r="T201" s="3">
        <f>COUNTIFS(Items!$H$2:$H$5547,$H201)</f>
        <v/>
      </c>
      <c r="U201" s="3">
        <f>COUNTIFS(Items!$H$2:$H$5547,$H201,Items!$I$2:$I$5547,"Journal article")</f>
        <v/>
      </c>
      <c r="V201" s="3">
        <f>COUNTIFS(Items!$H$2:$H$5547,$H201,Items!$I$2:$I$5547,"Conference paper")</f>
        <v/>
      </c>
      <c r="W201" s="3">
        <f>COUNTIFS(Items!$H$2:$H$5547,$H201,Items!$I$2:$I$5547,"Book")</f>
        <v/>
      </c>
      <c r="X201" s="3">
        <f>COUNTIFS(Items!$H$2:$H$5547,$H201,Items!$I$2:$I$5547,"Book chapter")</f>
        <v/>
      </c>
      <c r="Y201" s="3">
        <f>COUNTIFS(Items!$H$2:$H$5547,$H201,Items!$I$2:$I$5547,"Conference presentation")</f>
        <v/>
      </c>
      <c r="Z201" s="3">
        <f>COUNTIFS(Items!$H$2:$H$5547,$H201,Items!$I$2:$I$5547,"Technical report")</f>
        <v/>
      </c>
      <c r="AA201" s="3">
        <f>COUNTIFS(Items!$H$2:$H$5547,$H201,Items!$I$2:$I$5547,"Paper (venue type unclear)")</f>
        <v/>
      </c>
      <c r="AB201" s="3">
        <f>COUNTIFS(Items!$H$2:$H$5547,$H201,Items!$I$2:$I$5547,"Patent")</f>
        <v/>
      </c>
      <c r="AC201" s="3">
        <f>COUNTIFS(Items!$H$2:$H$5547,$H201,Items!$I$2:$I$5547,"Grant")</f>
        <v/>
      </c>
      <c r="AD201" s="3">
        <f>COUNTIFS(Items!$H$2:$H$5547,$H201,Items!$Q$2:$Q$5547,"&lt;&gt;")</f>
        <v/>
      </c>
      <c r="AE201" s="3">
        <f>COUNTIFS(Items!$H$2:$H$5547,$H201,Items!$S$2:$S$5547,"*Dept bio*")</f>
        <v/>
      </c>
      <c r="AF201" s="3">
        <f>COUNTIFS(Items!$H$2:$H$5547,$H201,Items!$S$2:$S$5547,"*CUNY Academic Works*")</f>
        <v/>
      </c>
      <c r="AG201" s="3">
        <f>COUNTIFS(Items!$H$2:$H$5547,$H201,Items!$S$2:$S$5547,"*ORCID*")</f>
        <v/>
      </c>
      <c r="AH201" s="3">
        <f>COUNTIFS(Items!$H$2:$H$5547,$H201,Items!$S$2:$S$5547,"*Crossref*")</f>
        <v/>
      </c>
      <c r="AI201" s="3">
        <f>COUNTIFS(Items!$H$2:$H$5547,$H201,Items!$S$2:$S$5547,"*NSF*")</f>
        <v/>
      </c>
      <c r="AJ201" s="3">
        <f>COUNTIFS(Items!$H$2:$H$5547,$H201,Items!$S$2:$S$5547,"*Google Scholar*")</f>
        <v/>
      </c>
      <c r="AK201" s="3" t="inlineStr"/>
      <c r="AL201" s="3" t="inlineStr">
        <is>
          <t>School of Professional Studies</t>
        </is>
      </c>
      <c r="AM201" s="3" t="inlineStr">
        <is>
          <t>Full-time</t>
        </is>
      </c>
      <c r="AN201" s="3">
        <f>COUNTIFS(Items!$H$2:$H$5547,$H201,Items!$I$2:$I$5547,"Preprint")</f>
        <v/>
      </c>
      <c r="AO201" s="3">
        <f>COUNTIFS(Items!$H$2:$H$5547,$H201,Items!$I$2:$I$5547,"Dataset")</f>
        <v/>
      </c>
      <c r="AP201" s="3">
        <f>COUNTIFS(Items!$H$2:$H$5547,$H201,Items!$I$2:$I$5547,"Dissertation")</f>
        <v/>
      </c>
      <c r="AQ201" s="3">
        <f>COUNTIFS(Items!$H$2:$H$5547,$H201,Items!$I$2:$I$5547,"Open educational resource")</f>
        <v/>
      </c>
      <c r="AR201" s="3">
        <f>COUNTIFS(Items!$H$2:$H$5547,$H201,Items!$I$2:$I$5547,"Other")</f>
        <v/>
      </c>
      <c r="AS201" s="3">
        <f>COUNTIFS(Items!$H$2:$H$5547,$H201,Items!$S$2:$S$5547,"*OpenAlex*")</f>
        <v/>
      </c>
      <c r="AT201" s="3">
        <f>COUNTIFS(Items!$H$2:$H$5547,$H201,Items!$S$2:$S$5547,"*NIH*")</f>
        <v/>
      </c>
      <c r="AU201" s="3" t="inlineStr"/>
      <c r="AV201" s="3">
        <f>COUNTIFS(Items!$H$2:$H$5547,$H201,Items!$AE$2:$AE$5547,"Yes")</f>
        <v/>
      </c>
      <c r="AW201" s="3" t="n">
        <v>1</v>
      </c>
    </row>
    <row r="202">
      <c r="A202" s="3" t="n">
        <v>201</v>
      </c>
      <c r="B202" s="3" t="inlineStr">
        <is>
          <t>Zissu</t>
        </is>
      </c>
      <c r="C202" s="3" t="inlineStr">
        <is>
          <t>Anne</t>
        </is>
      </c>
      <c r="D202" s="3" t="inlineStr">
        <is>
          <t>Anne Zissu</t>
        </is>
      </c>
      <c r="E202" s="3" t="inlineStr">
        <is>
          <t>Professor</t>
        </is>
      </c>
      <c r="F202" s="3" t="inlineStr">
        <is>
          <t>NYC College of Technology</t>
        </is>
      </c>
      <c r="G202" s="3" t="inlineStr">
        <is>
          <t>Business</t>
        </is>
      </c>
      <c r="H202" s="3" t="inlineStr">
        <is>
          <t>AZissu@citytech.cuny.edu</t>
        </is>
      </c>
      <c r="I202" s="3" t="inlineStr">
        <is>
          <t>N-1025</t>
        </is>
      </c>
      <c r="J202" s="3" t="inlineStr">
        <is>
          <t>https://www.citytech.cuny.edu/faculty/azissu</t>
        </is>
      </c>
      <c r="K202" s="3" t="inlineStr"/>
      <c r="L202" s="3" t="b">
        <v>0</v>
      </c>
      <c r="M202" s="3" t="n"/>
      <c r="N202" s="3" t="n"/>
      <c r="O202" s="3" t="n"/>
      <c r="P202" s="3" t="n"/>
      <c r="Q202" s="3" t="inlineStr"/>
      <c r="R202" s="3" t="inlineStr"/>
      <c r="S202" s="3" t="inlineStr"/>
      <c r="T202" s="3">
        <f>COUNTIFS(Items!$H$2:$H$5547,$H202)</f>
        <v/>
      </c>
      <c r="U202" s="3">
        <f>COUNTIFS(Items!$H$2:$H$5547,$H202,Items!$I$2:$I$5547,"Journal article")</f>
        <v/>
      </c>
      <c r="V202" s="3">
        <f>COUNTIFS(Items!$H$2:$H$5547,$H202,Items!$I$2:$I$5547,"Conference paper")</f>
        <v/>
      </c>
      <c r="W202" s="3">
        <f>COUNTIFS(Items!$H$2:$H$5547,$H202,Items!$I$2:$I$5547,"Book")</f>
        <v/>
      </c>
      <c r="X202" s="3">
        <f>COUNTIFS(Items!$H$2:$H$5547,$H202,Items!$I$2:$I$5547,"Book chapter")</f>
        <v/>
      </c>
      <c r="Y202" s="3">
        <f>COUNTIFS(Items!$H$2:$H$5547,$H202,Items!$I$2:$I$5547,"Conference presentation")</f>
        <v/>
      </c>
      <c r="Z202" s="3">
        <f>COUNTIFS(Items!$H$2:$H$5547,$H202,Items!$I$2:$I$5547,"Technical report")</f>
        <v/>
      </c>
      <c r="AA202" s="3">
        <f>COUNTIFS(Items!$H$2:$H$5547,$H202,Items!$I$2:$I$5547,"Paper (venue type unclear)")</f>
        <v/>
      </c>
      <c r="AB202" s="3">
        <f>COUNTIFS(Items!$H$2:$H$5547,$H202,Items!$I$2:$I$5547,"Patent")</f>
        <v/>
      </c>
      <c r="AC202" s="3">
        <f>COUNTIFS(Items!$H$2:$H$5547,$H202,Items!$I$2:$I$5547,"Grant")</f>
        <v/>
      </c>
      <c r="AD202" s="3">
        <f>COUNTIFS(Items!$H$2:$H$5547,$H202,Items!$Q$2:$Q$5547,"&lt;&gt;")</f>
        <v/>
      </c>
      <c r="AE202" s="3">
        <f>COUNTIFS(Items!$H$2:$H$5547,$H202,Items!$S$2:$S$5547,"*Dept bio*")</f>
        <v/>
      </c>
      <c r="AF202" s="3">
        <f>COUNTIFS(Items!$H$2:$H$5547,$H202,Items!$S$2:$S$5547,"*CUNY Academic Works*")</f>
        <v/>
      </c>
      <c r="AG202" s="3">
        <f>COUNTIFS(Items!$H$2:$H$5547,$H202,Items!$S$2:$S$5547,"*ORCID*")</f>
        <v/>
      </c>
      <c r="AH202" s="3">
        <f>COUNTIFS(Items!$H$2:$H$5547,$H202,Items!$S$2:$S$5547,"*Crossref*")</f>
        <v/>
      </c>
      <c r="AI202" s="3">
        <f>COUNTIFS(Items!$H$2:$H$5547,$H202,Items!$S$2:$S$5547,"*NSF*")</f>
        <v/>
      </c>
      <c r="AJ202" s="3">
        <f>COUNTIFS(Items!$H$2:$H$5547,$H202,Items!$S$2:$S$5547,"*Google Scholar*")</f>
        <v/>
      </c>
      <c r="AK202" s="3" t="inlineStr"/>
      <c r="AL202" s="3" t="inlineStr">
        <is>
          <t>School of Professional Studies</t>
        </is>
      </c>
      <c r="AM202" s="3" t="inlineStr">
        <is>
          <t>Full-time</t>
        </is>
      </c>
      <c r="AN202" s="3">
        <f>COUNTIFS(Items!$H$2:$H$5547,$H202,Items!$I$2:$I$5547,"Preprint")</f>
        <v/>
      </c>
      <c r="AO202" s="3">
        <f>COUNTIFS(Items!$H$2:$H$5547,$H202,Items!$I$2:$I$5547,"Dataset")</f>
        <v/>
      </c>
      <c r="AP202" s="3">
        <f>COUNTIFS(Items!$H$2:$H$5547,$H202,Items!$I$2:$I$5547,"Dissertation")</f>
        <v/>
      </c>
      <c r="AQ202" s="3">
        <f>COUNTIFS(Items!$H$2:$H$5547,$H202,Items!$I$2:$I$5547,"Open educational resource")</f>
        <v/>
      </c>
      <c r="AR202" s="3">
        <f>COUNTIFS(Items!$H$2:$H$5547,$H202,Items!$I$2:$I$5547,"Other")</f>
        <v/>
      </c>
      <c r="AS202" s="3">
        <f>COUNTIFS(Items!$H$2:$H$5547,$H202,Items!$S$2:$S$5547,"*OpenAlex*")</f>
        <v/>
      </c>
      <c r="AT202" s="3">
        <f>COUNTIFS(Items!$H$2:$H$5547,$H202,Items!$S$2:$S$5547,"*NIH*")</f>
        <v/>
      </c>
      <c r="AU202" s="3" t="inlineStr"/>
      <c r="AV202" s="3">
        <f>COUNTIFS(Items!$H$2:$H$5547,$H202,Items!$AE$2:$AE$5547,"Yes")</f>
        <v/>
      </c>
      <c r="AW202" s="3" t="n">
        <v>0</v>
      </c>
    </row>
    <row r="203">
      <c r="A203" s="3" t="n">
        <v>202</v>
      </c>
      <c r="B203" s="3" t="inlineStr">
        <is>
          <t>Darin</t>
        </is>
      </c>
      <c r="C203" s="3" t="inlineStr">
        <is>
          <t>Caroline</t>
        </is>
      </c>
      <c r="D203" s="3" t="inlineStr">
        <is>
          <t>Caroline Darin</t>
        </is>
      </c>
      <c r="E203" s="3" t="inlineStr">
        <is>
          <t>Assistant Professor</t>
        </is>
      </c>
      <c r="F203" s="3" t="inlineStr">
        <is>
          <t>NYC College of Technology</t>
        </is>
      </c>
      <c r="G203" s="3" t="inlineStr">
        <is>
          <t>Career and Technology Teacher Education</t>
        </is>
      </c>
      <c r="H203" s="3" t="inlineStr">
        <is>
          <t>CAROLINE.DARIN48@citytech.cuny.edu</t>
        </is>
      </c>
      <c r="I203" s="3" t="inlineStr"/>
      <c r="J203" s="3" t="inlineStr">
        <is>
          <t>https://www.citytech.cuny.edu/faculty/caroline.darin48</t>
        </is>
      </c>
      <c r="K203" s="3" t="inlineStr"/>
      <c r="L203" s="3" t="b">
        <v>0</v>
      </c>
      <c r="M203" s="3" t="n"/>
      <c r="N203" s="3" t="n"/>
      <c r="O203" s="3" t="n"/>
      <c r="P203" s="3" t="n"/>
      <c r="Q203" s="3" t="inlineStr"/>
      <c r="R203" s="3" t="inlineStr"/>
      <c r="S203" s="3" t="inlineStr"/>
      <c r="T203" s="3">
        <f>COUNTIFS(Items!$H$2:$H$5547,$H203)</f>
        <v/>
      </c>
      <c r="U203" s="3">
        <f>COUNTIFS(Items!$H$2:$H$5547,$H203,Items!$I$2:$I$5547,"Journal article")</f>
        <v/>
      </c>
      <c r="V203" s="3">
        <f>COUNTIFS(Items!$H$2:$H$5547,$H203,Items!$I$2:$I$5547,"Conference paper")</f>
        <v/>
      </c>
      <c r="W203" s="3">
        <f>COUNTIFS(Items!$H$2:$H$5547,$H203,Items!$I$2:$I$5547,"Book")</f>
        <v/>
      </c>
      <c r="X203" s="3">
        <f>COUNTIFS(Items!$H$2:$H$5547,$H203,Items!$I$2:$I$5547,"Book chapter")</f>
        <v/>
      </c>
      <c r="Y203" s="3">
        <f>COUNTIFS(Items!$H$2:$H$5547,$H203,Items!$I$2:$I$5547,"Conference presentation")</f>
        <v/>
      </c>
      <c r="Z203" s="3">
        <f>COUNTIFS(Items!$H$2:$H$5547,$H203,Items!$I$2:$I$5547,"Technical report")</f>
        <v/>
      </c>
      <c r="AA203" s="3">
        <f>COUNTIFS(Items!$H$2:$H$5547,$H203,Items!$I$2:$I$5547,"Paper (venue type unclear)")</f>
        <v/>
      </c>
      <c r="AB203" s="3">
        <f>COUNTIFS(Items!$H$2:$H$5547,$H203,Items!$I$2:$I$5547,"Patent")</f>
        <v/>
      </c>
      <c r="AC203" s="3">
        <f>COUNTIFS(Items!$H$2:$H$5547,$H203,Items!$I$2:$I$5547,"Grant")</f>
        <v/>
      </c>
      <c r="AD203" s="3">
        <f>COUNTIFS(Items!$H$2:$H$5547,$H203,Items!$Q$2:$Q$5547,"&lt;&gt;")</f>
        <v/>
      </c>
      <c r="AE203" s="3">
        <f>COUNTIFS(Items!$H$2:$H$5547,$H203,Items!$S$2:$S$5547,"*Dept bio*")</f>
        <v/>
      </c>
      <c r="AF203" s="3">
        <f>COUNTIFS(Items!$H$2:$H$5547,$H203,Items!$S$2:$S$5547,"*CUNY Academic Works*")</f>
        <v/>
      </c>
      <c r="AG203" s="3">
        <f>COUNTIFS(Items!$H$2:$H$5547,$H203,Items!$S$2:$S$5547,"*ORCID*")</f>
        <v/>
      </c>
      <c r="AH203" s="3">
        <f>COUNTIFS(Items!$H$2:$H$5547,$H203,Items!$S$2:$S$5547,"*Crossref*")</f>
        <v/>
      </c>
      <c r="AI203" s="3">
        <f>COUNTIFS(Items!$H$2:$H$5547,$H203,Items!$S$2:$S$5547,"*NSF*")</f>
        <v/>
      </c>
      <c r="AJ203" s="3">
        <f>COUNTIFS(Items!$H$2:$H$5547,$H203,Items!$S$2:$S$5547,"*Google Scholar*")</f>
        <v/>
      </c>
      <c r="AK203" s="3" t="inlineStr"/>
      <c r="AL203" s="3" t="inlineStr">
        <is>
          <t>School of Professional Studies</t>
        </is>
      </c>
      <c r="AM203" s="3" t="inlineStr">
        <is>
          <t>Full-time</t>
        </is>
      </c>
      <c r="AN203" s="3">
        <f>COUNTIFS(Items!$H$2:$H$5547,$H203,Items!$I$2:$I$5547,"Preprint")</f>
        <v/>
      </c>
      <c r="AO203" s="3">
        <f>COUNTIFS(Items!$H$2:$H$5547,$H203,Items!$I$2:$I$5547,"Dataset")</f>
        <v/>
      </c>
      <c r="AP203" s="3">
        <f>COUNTIFS(Items!$H$2:$H$5547,$H203,Items!$I$2:$I$5547,"Dissertation")</f>
        <v/>
      </c>
      <c r="AQ203" s="3">
        <f>COUNTIFS(Items!$H$2:$H$5547,$H203,Items!$I$2:$I$5547,"Open educational resource")</f>
        <v/>
      </c>
      <c r="AR203" s="3">
        <f>COUNTIFS(Items!$H$2:$H$5547,$H203,Items!$I$2:$I$5547,"Other")</f>
        <v/>
      </c>
      <c r="AS203" s="3">
        <f>COUNTIFS(Items!$H$2:$H$5547,$H203,Items!$S$2:$S$5547,"*OpenAlex*")</f>
        <v/>
      </c>
      <c r="AT203" s="3">
        <f>COUNTIFS(Items!$H$2:$H$5547,$H203,Items!$S$2:$S$5547,"*NIH*")</f>
        <v/>
      </c>
      <c r="AU203" s="3" t="inlineStr"/>
      <c r="AV203" s="3">
        <f>COUNTIFS(Items!$H$2:$H$5547,$H203,Items!$AE$2:$AE$5547,"Yes")</f>
        <v/>
      </c>
      <c r="AW203" s="3" t="n">
        <v>0</v>
      </c>
    </row>
    <row r="204">
      <c r="A204" s="3" t="n">
        <v>203</v>
      </c>
      <c r="B204" s="3" t="inlineStr">
        <is>
          <t>Pandya</t>
        </is>
      </c>
      <c r="C204" s="3" t="inlineStr">
        <is>
          <t>Raaghav</t>
        </is>
      </c>
      <c r="D204" s="3" t="inlineStr">
        <is>
          <t>Raaghav Pandya</t>
        </is>
      </c>
      <c r="E204" s="3" t="inlineStr">
        <is>
          <t>Assistant Professor</t>
        </is>
      </c>
      <c r="F204" s="3" t="inlineStr">
        <is>
          <t>NYC College of Technology</t>
        </is>
      </c>
      <c r="G204" s="3" t="inlineStr">
        <is>
          <t>Career and Technology Teacher Education</t>
        </is>
      </c>
      <c r="H204" s="3" t="inlineStr">
        <is>
          <t>RAAGHAV.PANDYA91@CITYTECH.CUNY.EDU</t>
        </is>
      </c>
      <c r="I204" s="3" t="inlineStr">
        <is>
          <t>P-510</t>
        </is>
      </c>
      <c r="J204" s="3" t="inlineStr">
        <is>
          <t>https://www.citytech.cuny.edu/faculty/raaghav.pandya91</t>
        </is>
      </c>
      <c r="K204" s="3" t="inlineStr"/>
      <c r="L204" s="3" t="b">
        <v>0</v>
      </c>
      <c r="M204" s="3" t="n"/>
      <c r="N204" s="3" t="n"/>
      <c r="O204" s="3" t="n"/>
      <c r="P204" s="3" t="n"/>
      <c r="Q204" s="3" t="inlineStr"/>
      <c r="R204" s="3" t="inlineStr"/>
      <c r="S204" s="3" t="inlineStr"/>
      <c r="T204" s="3">
        <f>COUNTIFS(Items!$H$2:$H$5547,$H204)</f>
        <v/>
      </c>
      <c r="U204" s="3">
        <f>COUNTIFS(Items!$H$2:$H$5547,$H204,Items!$I$2:$I$5547,"Journal article")</f>
        <v/>
      </c>
      <c r="V204" s="3">
        <f>COUNTIFS(Items!$H$2:$H$5547,$H204,Items!$I$2:$I$5547,"Conference paper")</f>
        <v/>
      </c>
      <c r="W204" s="3">
        <f>COUNTIFS(Items!$H$2:$H$5547,$H204,Items!$I$2:$I$5547,"Book")</f>
        <v/>
      </c>
      <c r="X204" s="3">
        <f>COUNTIFS(Items!$H$2:$H$5547,$H204,Items!$I$2:$I$5547,"Book chapter")</f>
        <v/>
      </c>
      <c r="Y204" s="3">
        <f>COUNTIFS(Items!$H$2:$H$5547,$H204,Items!$I$2:$I$5547,"Conference presentation")</f>
        <v/>
      </c>
      <c r="Z204" s="3">
        <f>COUNTIFS(Items!$H$2:$H$5547,$H204,Items!$I$2:$I$5547,"Technical report")</f>
        <v/>
      </c>
      <c r="AA204" s="3">
        <f>COUNTIFS(Items!$H$2:$H$5547,$H204,Items!$I$2:$I$5547,"Paper (venue type unclear)")</f>
        <v/>
      </c>
      <c r="AB204" s="3">
        <f>COUNTIFS(Items!$H$2:$H$5547,$H204,Items!$I$2:$I$5547,"Patent")</f>
        <v/>
      </c>
      <c r="AC204" s="3">
        <f>COUNTIFS(Items!$H$2:$H$5547,$H204,Items!$I$2:$I$5547,"Grant")</f>
        <v/>
      </c>
      <c r="AD204" s="3">
        <f>COUNTIFS(Items!$H$2:$H$5547,$H204,Items!$Q$2:$Q$5547,"&lt;&gt;")</f>
        <v/>
      </c>
      <c r="AE204" s="3">
        <f>COUNTIFS(Items!$H$2:$H$5547,$H204,Items!$S$2:$S$5547,"*Dept bio*")</f>
        <v/>
      </c>
      <c r="AF204" s="3">
        <f>COUNTIFS(Items!$H$2:$H$5547,$H204,Items!$S$2:$S$5547,"*CUNY Academic Works*")</f>
        <v/>
      </c>
      <c r="AG204" s="3">
        <f>COUNTIFS(Items!$H$2:$H$5547,$H204,Items!$S$2:$S$5547,"*ORCID*")</f>
        <v/>
      </c>
      <c r="AH204" s="3">
        <f>COUNTIFS(Items!$H$2:$H$5547,$H204,Items!$S$2:$S$5547,"*Crossref*")</f>
        <v/>
      </c>
      <c r="AI204" s="3">
        <f>COUNTIFS(Items!$H$2:$H$5547,$H204,Items!$S$2:$S$5547,"*NSF*")</f>
        <v/>
      </c>
      <c r="AJ204" s="3">
        <f>COUNTIFS(Items!$H$2:$H$5547,$H204,Items!$S$2:$S$5547,"*Google Scholar*")</f>
        <v/>
      </c>
      <c r="AK204" s="3" t="inlineStr"/>
      <c r="AL204" s="3" t="inlineStr">
        <is>
          <t>School of Professional Studies</t>
        </is>
      </c>
      <c r="AM204" s="3" t="inlineStr">
        <is>
          <t>Full-time</t>
        </is>
      </c>
      <c r="AN204" s="3">
        <f>COUNTIFS(Items!$H$2:$H$5547,$H204,Items!$I$2:$I$5547,"Preprint")</f>
        <v/>
      </c>
      <c r="AO204" s="3">
        <f>COUNTIFS(Items!$H$2:$H$5547,$H204,Items!$I$2:$I$5547,"Dataset")</f>
        <v/>
      </c>
      <c r="AP204" s="3">
        <f>COUNTIFS(Items!$H$2:$H$5547,$H204,Items!$I$2:$I$5547,"Dissertation")</f>
        <v/>
      </c>
      <c r="AQ204" s="3">
        <f>COUNTIFS(Items!$H$2:$H$5547,$H204,Items!$I$2:$I$5547,"Open educational resource")</f>
        <v/>
      </c>
      <c r="AR204" s="3">
        <f>COUNTIFS(Items!$H$2:$H$5547,$H204,Items!$I$2:$I$5547,"Other")</f>
        <v/>
      </c>
      <c r="AS204" s="3">
        <f>COUNTIFS(Items!$H$2:$H$5547,$H204,Items!$S$2:$S$5547,"*OpenAlex*")</f>
        <v/>
      </c>
      <c r="AT204" s="3">
        <f>COUNTIFS(Items!$H$2:$H$5547,$H204,Items!$S$2:$S$5547,"*NIH*")</f>
        <v/>
      </c>
      <c r="AU204" s="3" t="inlineStr">
        <is>
          <t>Some AI work</t>
        </is>
      </c>
      <c r="AV204" s="3">
        <f>COUNTIFS(Items!$H$2:$H$5547,$H204,Items!$AE$2:$AE$5547,"Yes")</f>
        <v/>
      </c>
      <c r="AW204" s="3" t="n">
        <v>3</v>
      </c>
    </row>
    <row r="205">
      <c r="A205" s="3" t="n">
        <v>204</v>
      </c>
      <c r="B205" s="3" t="inlineStr">
        <is>
          <t>Posamentier</t>
        </is>
      </c>
      <c r="C205" s="3" t="inlineStr">
        <is>
          <t>Alfred</t>
        </is>
      </c>
      <c r="D205" s="3" t="inlineStr">
        <is>
          <t>Alfred Posamentier</t>
        </is>
      </c>
      <c r="E205" s="3" t="inlineStr">
        <is>
          <t>Distinguished Lecturer</t>
        </is>
      </c>
      <c r="F205" s="3" t="inlineStr">
        <is>
          <t>NYC College of Technology</t>
        </is>
      </c>
      <c r="G205" s="3" t="inlineStr">
        <is>
          <t>Career and Technology Teacher Education</t>
        </is>
      </c>
      <c r="H205" s="3" t="inlineStr">
        <is>
          <t>APosamentier@citytech.cuny.edu</t>
        </is>
      </c>
      <c r="I205" s="3" t="inlineStr">
        <is>
          <t>P-510</t>
        </is>
      </c>
      <c r="J205" s="3" t="inlineStr">
        <is>
          <t>https://www.citytech.cuny.edu/faculty/aposamentier</t>
        </is>
      </c>
      <c r="K205" s="3" t="inlineStr"/>
      <c r="L205" s="3" t="b">
        <v>0</v>
      </c>
      <c r="M205" s="3" t="n"/>
      <c r="N205" s="3" t="n"/>
      <c r="O205" s="3" t="n"/>
      <c r="P205" s="3" t="n"/>
      <c r="Q205" s="3" t="inlineStr"/>
      <c r="R205" s="3" t="inlineStr"/>
      <c r="S205" s="3" t="inlineStr"/>
      <c r="T205" s="3">
        <f>COUNTIFS(Items!$H$2:$H$5547,$H205)</f>
        <v/>
      </c>
      <c r="U205" s="3">
        <f>COUNTIFS(Items!$H$2:$H$5547,$H205,Items!$I$2:$I$5547,"Journal article")</f>
        <v/>
      </c>
      <c r="V205" s="3">
        <f>COUNTIFS(Items!$H$2:$H$5547,$H205,Items!$I$2:$I$5547,"Conference paper")</f>
        <v/>
      </c>
      <c r="W205" s="3">
        <f>COUNTIFS(Items!$H$2:$H$5547,$H205,Items!$I$2:$I$5547,"Book")</f>
        <v/>
      </c>
      <c r="X205" s="3">
        <f>COUNTIFS(Items!$H$2:$H$5547,$H205,Items!$I$2:$I$5547,"Book chapter")</f>
        <v/>
      </c>
      <c r="Y205" s="3">
        <f>COUNTIFS(Items!$H$2:$H$5547,$H205,Items!$I$2:$I$5547,"Conference presentation")</f>
        <v/>
      </c>
      <c r="Z205" s="3">
        <f>COUNTIFS(Items!$H$2:$H$5547,$H205,Items!$I$2:$I$5547,"Technical report")</f>
        <v/>
      </c>
      <c r="AA205" s="3">
        <f>COUNTIFS(Items!$H$2:$H$5547,$H205,Items!$I$2:$I$5547,"Paper (venue type unclear)")</f>
        <v/>
      </c>
      <c r="AB205" s="3">
        <f>COUNTIFS(Items!$H$2:$H$5547,$H205,Items!$I$2:$I$5547,"Patent")</f>
        <v/>
      </c>
      <c r="AC205" s="3">
        <f>COUNTIFS(Items!$H$2:$H$5547,$H205,Items!$I$2:$I$5547,"Grant")</f>
        <v/>
      </c>
      <c r="AD205" s="3">
        <f>COUNTIFS(Items!$H$2:$H$5547,$H205,Items!$Q$2:$Q$5547,"&lt;&gt;")</f>
        <v/>
      </c>
      <c r="AE205" s="3">
        <f>COUNTIFS(Items!$H$2:$H$5547,$H205,Items!$S$2:$S$5547,"*Dept bio*")</f>
        <v/>
      </c>
      <c r="AF205" s="3">
        <f>COUNTIFS(Items!$H$2:$H$5547,$H205,Items!$S$2:$S$5547,"*CUNY Academic Works*")</f>
        <v/>
      </c>
      <c r="AG205" s="3">
        <f>COUNTIFS(Items!$H$2:$H$5547,$H205,Items!$S$2:$S$5547,"*ORCID*")</f>
        <v/>
      </c>
      <c r="AH205" s="3">
        <f>COUNTIFS(Items!$H$2:$H$5547,$H205,Items!$S$2:$S$5547,"*Crossref*")</f>
        <v/>
      </c>
      <c r="AI205" s="3">
        <f>COUNTIFS(Items!$H$2:$H$5547,$H205,Items!$S$2:$S$5547,"*NSF*")</f>
        <v/>
      </c>
      <c r="AJ205" s="3">
        <f>COUNTIFS(Items!$H$2:$H$5547,$H205,Items!$S$2:$S$5547,"*Google Scholar*")</f>
        <v/>
      </c>
      <c r="AK205" s="3" t="inlineStr"/>
      <c r="AL205" s="3" t="inlineStr">
        <is>
          <t>School of Professional Studies</t>
        </is>
      </c>
      <c r="AM205" s="3" t="inlineStr">
        <is>
          <t>Full-time</t>
        </is>
      </c>
      <c r="AN205" s="3">
        <f>COUNTIFS(Items!$H$2:$H$5547,$H205,Items!$I$2:$I$5547,"Preprint")</f>
        <v/>
      </c>
      <c r="AO205" s="3">
        <f>COUNTIFS(Items!$H$2:$H$5547,$H205,Items!$I$2:$I$5547,"Dataset")</f>
        <v/>
      </c>
      <c r="AP205" s="3">
        <f>COUNTIFS(Items!$H$2:$H$5547,$H205,Items!$I$2:$I$5547,"Dissertation")</f>
        <v/>
      </c>
      <c r="AQ205" s="3">
        <f>COUNTIFS(Items!$H$2:$H$5547,$H205,Items!$I$2:$I$5547,"Open educational resource")</f>
        <v/>
      </c>
      <c r="AR205" s="3">
        <f>COUNTIFS(Items!$H$2:$H$5547,$H205,Items!$I$2:$I$5547,"Other")</f>
        <v/>
      </c>
      <c r="AS205" s="3">
        <f>COUNTIFS(Items!$H$2:$H$5547,$H205,Items!$S$2:$S$5547,"*OpenAlex*")</f>
        <v/>
      </c>
      <c r="AT205" s="3">
        <f>COUNTIFS(Items!$H$2:$H$5547,$H205,Items!$S$2:$S$5547,"*NIH*")</f>
        <v/>
      </c>
      <c r="AU205" s="3" t="inlineStr"/>
      <c r="AV205" s="3">
        <f>COUNTIFS(Items!$H$2:$H$5547,$H205,Items!$AE$2:$AE$5547,"Yes")</f>
        <v/>
      </c>
      <c r="AW205" s="3" t="n">
        <v>0</v>
      </c>
    </row>
    <row r="206">
      <c r="A206" s="3" t="n">
        <v>205</v>
      </c>
      <c r="B206" s="3" t="inlineStr">
        <is>
          <t>Sung</t>
        </is>
      </c>
      <c r="C206" s="3" t="inlineStr">
        <is>
          <t>Euisuk</t>
        </is>
      </c>
      <c r="D206" s="3" t="inlineStr">
        <is>
          <t>Euisuk Sung</t>
        </is>
      </c>
      <c r="E206" s="3" t="inlineStr">
        <is>
          <t>Associate Professor &amp; Chair</t>
        </is>
      </c>
      <c r="F206" s="3" t="inlineStr">
        <is>
          <t>NYC College of Technology</t>
        </is>
      </c>
      <c r="G206" s="3" t="inlineStr">
        <is>
          <t>Career and Technology Teacher Education</t>
        </is>
      </c>
      <c r="H206" s="3" t="inlineStr">
        <is>
          <t>ESung@citytech.cuny.edu</t>
        </is>
      </c>
      <c r="I206" s="3" t="inlineStr">
        <is>
          <t>P-510</t>
        </is>
      </c>
      <c r="J206" s="3" t="inlineStr">
        <is>
          <t>https://www.citytech.cuny.edu/faculty/esung</t>
        </is>
      </c>
      <c r="K206" s="3" t="inlineStr"/>
      <c r="L206" s="3" t="b">
        <v>0</v>
      </c>
      <c r="M206" s="3" t="n"/>
      <c r="N206" s="3" t="n"/>
      <c r="O206" s="3" t="n"/>
      <c r="P206" s="3" t="n"/>
      <c r="Q206" s="3" t="inlineStr"/>
      <c r="R206" s="3" t="inlineStr"/>
      <c r="S206" s="3" t="inlineStr"/>
      <c r="T206" s="3">
        <f>COUNTIFS(Items!$H$2:$H$5547,$H206)</f>
        <v/>
      </c>
      <c r="U206" s="3">
        <f>COUNTIFS(Items!$H$2:$H$5547,$H206,Items!$I$2:$I$5547,"Journal article")</f>
        <v/>
      </c>
      <c r="V206" s="3">
        <f>COUNTIFS(Items!$H$2:$H$5547,$H206,Items!$I$2:$I$5547,"Conference paper")</f>
        <v/>
      </c>
      <c r="W206" s="3">
        <f>COUNTIFS(Items!$H$2:$H$5547,$H206,Items!$I$2:$I$5547,"Book")</f>
        <v/>
      </c>
      <c r="X206" s="3">
        <f>COUNTIFS(Items!$H$2:$H$5547,$H206,Items!$I$2:$I$5547,"Book chapter")</f>
        <v/>
      </c>
      <c r="Y206" s="3">
        <f>COUNTIFS(Items!$H$2:$H$5547,$H206,Items!$I$2:$I$5547,"Conference presentation")</f>
        <v/>
      </c>
      <c r="Z206" s="3">
        <f>COUNTIFS(Items!$H$2:$H$5547,$H206,Items!$I$2:$I$5547,"Technical report")</f>
        <v/>
      </c>
      <c r="AA206" s="3">
        <f>COUNTIFS(Items!$H$2:$H$5547,$H206,Items!$I$2:$I$5547,"Paper (venue type unclear)")</f>
        <v/>
      </c>
      <c r="AB206" s="3">
        <f>COUNTIFS(Items!$H$2:$H$5547,$H206,Items!$I$2:$I$5547,"Patent")</f>
        <v/>
      </c>
      <c r="AC206" s="3">
        <f>COUNTIFS(Items!$H$2:$H$5547,$H206,Items!$I$2:$I$5547,"Grant")</f>
        <v/>
      </c>
      <c r="AD206" s="3">
        <f>COUNTIFS(Items!$H$2:$H$5547,$H206,Items!$Q$2:$Q$5547,"&lt;&gt;")</f>
        <v/>
      </c>
      <c r="AE206" s="3">
        <f>COUNTIFS(Items!$H$2:$H$5547,$H206,Items!$S$2:$S$5547,"*Dept bio*")</f>
        <v/>
      </c>
      <c r="AF206" s="3">
        <f>COUNTIFS(Items!$H$2:$H$5547,$H206,Items!$S$2:$S$5547,"*CUNY Academic Works*")</f>
        <v/>
      </c>
      <c r="AG206" s="3">
        <f>COUNTIFS(Items!$H$2:$H$5547,$H206,Items!$S$2:$S$5547,"*ORCID*")</f>
        <v/>
      </c>
      <c r="AH206" s="3">
        <f>COUNTIFS(Items!$H$2:$H$5547,$H206,Items!$S$2:$S$5547,"*Crossref*")</f>
        <v/>
      </c>
      <c r="AI206" s="3">
        <f>COUNTIFS(Items!$H$2:$H$5547,$H206,Items!$S$2:$S$5547,"*NSF*")</f>
        <v/>
      </c>
      <c r="AJ206" s="3">
        <f>COUNTIFS(Items!$H$2:$H$5547,$H206,Items!$S$2:$S$5547,"*Google Scholar*")</f>
        <v/>
      </c>
      <c r="AK206" s="3" t="inlineStr"/>
      <c r="AL206" s="3" t="inlineStr">
        <is>
          <t>School of Professional Studies</t>
        </is>
      </c>
      <c r="AM206" s="3" t="inlineStr">
        <is>
          <t>Full-time</t>
        </is>
      </c>
      <c r="AN206" s="3">
        <f>COUNTIFS(Items!$H$2:$H$5547,$H206,Items!$I$2:$I$5547,"Preprint")</f>
        <v/>
      </c>
      <c r="AO206" s="3">
        <f>COUNTIFS(Items!$H$2:$H$5547,$H206,Items!$I$2:$I$5547,"Dataset")</f>
        <v/>
      </c>
      <c r="AP206" s="3">
        <f>COUNTIFS(Items!$H$2:$H$5547,$H206,Items!$I$2:$I$5547,"Dissertation")</f>
        <v/>
      </c>
      <c r="AQ206" s="3">
        <f>COUNTIFS(Items!$H$2:$H$5547,$H206,Items!$I$2:$I$5547,"Open educational resource")</f>
        <v/>
      </c>
      <c r="AR206" s="3">
        <f>COUNTIFS(Items!$H$2:$H$5547,$H206,Items!$I$2:$I$5547,"Other")</f>
        <v/>
      </c>
      <c r="AS206" s="3">
        <f>COUNTIFS(Items!$H$2:$H$5547,$H206,Items!$S$2:$S$5547,"*OpenAlex*")</f>
        <v/>
      </c>
      <c r="AT206" s="3">
        <f>COUNTIFS(Items!$H$2:$H$5547,$H206,Items!$S$2:$S$5547,"*NIH*")</f>
        <v/>
      </c>
      <c r="AU206" s="3" t="inlineStr">
        <is>
          <t>Some AI work</t>
        </is>
      </c>
      <c r="AV206" s="3">
        <f>COUNTIFS(Items!$H$2:$H$5547,$H206,Items!$AE$2:$AE$5547,"Yes")</f>
        <v/>
      </c>
      <c r="AW206" s="3" t="n">
        <v>0</v>
      </c>
    </row>
    <row r="207">
      <c r="A207" s="3" t="n">
        <v>206</v>
      </c>
      <c r="B207" s="3" t="inlineStr">
        <is>
          <t>Teo</t>
        </is>
      </c>
      <c r="C207" s="3" t="inlineStr">
        <is>
          <t>Hon</t>
        </is>
      </c>
      <c r="D207" s="3" t="inlineStr">
        <is>
          <t>Hon Teo</t>
        </is>
      </c>
      <c r="E207" s="3" t="inlineStr">
        <is>
          <t>Associate Professor</t>
        </is>
      </c>
      <c r="F207" s="3" t="inlineStr">
        <is>
          <t>NYC College of Technology</t>
        </is>
      </c>
      <c r="G207" s="3" t="inlineStr">
        <is>
          <t>Career and Technology Teacher Education</t>
        </is>
      </c>
      <c r="H207" s="3" t="inlineStr">
        <is>
          <t>HTeo@citytech.cuny.edu</t>
        </is>
      </c>
      <c r="I207" s="3" t="inlineStr">
        <is>
          <t>P-510</t>
        </is>
      </c>
      <c r="J207" s="3" t="inlineStr">
        <is>
          <t>https://www.citytech.cuny.edu/faculty/hteo</t>
        </is>
      </c>
      <c r="K207" s="3" t="inlineStr"/>
      <c r="L207" s="3" t="b">
        <v>0</v>
      </c>
      <c r="M207" s="3" t="n"/>
      <c r="N207" s="3" t="n"/>
      <c r="O207" s="3" t="n"/>
      <c r="P207" s="3" t="n"/>
      <c r="Q207" s="3" t="inlineStr"/>
      <c r="R207" s="3" t="inlineStr"/>
      <c r="S207" s="3" t="inlineStr"/>
      <c r="T207" s="3">
        <f>COUNTIFS(Items!$H$2:$H$5547,$H207)</f>
        <v/>
      </c>
      <c r="U207" s="3">
        <f>COUNTIFS(Items!$H$2:$H$5547,$H207,Items!$I$2:$I$5547,"Journal article")</f>
        <v/>
      </c>
      <c r="V207" s="3">
        <f>COUNTIFS(Items!$H$2:$H$5547,$H207,Items!$I$2:$I$5547,"Conference paper")</f>
        <v/>
      </c>
      <c r="W207" s="3">
        <f>COUNTIFS(Items!$H$2:$H$5547,$H207,Items!$I$2:$I$5547,"Book")</f>
        <v/>
      </c>
      <c r="X207" s="3">
        <f>COUNTIFS(Items!$H$2:$H$5547,$H207,Items!$I$2:$I$5547,"Book chapter")</f>
        <v/>
      </c>
      <c r="Y207" s="3">
        <f>COUNTIFS(Items!$H$2:$H$5547,$H207,Items!$I$2:$I$5547,"Conference presentation")</f>
        <v/>
      </c>
      <c r="Z207" s="3">
        <f>COUNTIFS(Items!$H$2:$H$5547,$H207,Items!$I$2:$I$5547,"Technical report")</f>
        <v/>
      </c>
      <c r="AA207" s="3">
        <f>COUNTIFS(Items!$H$2:$H$5547,$H207,Items!$I$2:$I$5547,"Paper (venue type unclear)")</f>
        <v/>
      </c>
      <c r="AB207" s="3">
        <f>COUNTIFS(Items!$H$2:$H$5547,$H207,Items!$I$2:$I$5547,"Patent")</f>
        <v/>
      </c>
      <c r="AC207" s="3">
        <f>COUNTIFS(Items!$H$2:$H$5547,$H207,Items!$I$2:$I$5547,"Grant")</f>
        <v/>
      </c>
      <c r="AD207" s="3">
        <f>COUNTIFS(Items!$H$2:$H$5547,$H207,Items!$Q$2:$Q$5547,"&lt;&gt;")</f>
        <v/>
      </c>
      <c r="AE207" s="3">
        <f>COUNTIFS(Items!$H$2:$H$5547,$H207,Items!$S$2:$S$5547,"*Dept bio*")</f>
        <v/>
      </c>
      <c r="AF207" s="3">
        <f>COUNTIFS(Items!$H$2:$H$5547,$H207,Items!$S$2:$S$5547,"*CUNY Academic Works*")</f>
        <v/>
      </c>
      <c r="AG207" s="3">
        <f>COUNTIFS(Items!$H$2:$H$5547,$H207,Items!$S$2:$S$5547,"*ORCID*")</f>
        <v/>
      </c>
      <c r="AH207" s="3">
        <f>COUNTIFS(Items!$H$2:$H$5547,$H207,Items!$S$2:$S$5547,"*Crossref*")</f>
        <v/>
      </c>
      <c r="AI207" s="3">
        <f>COUNTIFS(Items!$H$2:$H$5547,$H207,Items!$S$2:$S$5547,"*NSF*")</f>
        <v/>
      </c>
      <c r="AJ207" s="3">
        <f>COUNTIFS(Items!$H$2:$H$5547,$H207,Items!$S$2:$S$5547,"*Google Scholar*")</f>
        <v/>
      </c>
      <c r="AK207" s="3" t="inlineStr"/>
      <c r="AL207" s="3" t="inlineStr">
        <is>
          <t>School of Professional Studies</t>
        </is>
      </c>
      <c r="AM207" s="3" t="inlineStr">
        <is>
          <t>Full-time</t>
        </is>
      </c>
      <c r="AN207" s="3">
        <f>COUNTIFS(Items!$H$2:$H$5547,$H207,Items!$I$2:$I$5547,"Preprint")</f>
        <v/>
      </c>
      <c r="AO207" s="3">
        <f>COUNTIFS(Items!$H$2:$H$5547,$H207,Items!$I$2:$I$5547,"Dataset")</f>
        <v/>
      </c>
      <c r="AP207" s="3">
        <f>COUNTIFS(Items!$H$2:$H$5547,$H207,Items!$I$2:$I$5547,"Dissertation")</f>
        <v/>
      </c>
      <c r="AQ207" s="3">
        <f>COUNTIFS(Items!$H$2:$H$5547,$H207,Items!$I$2:$I$5547,"Open educational resource")</f>
        <v/>
      </c>
      <c r="AR207" s="3">
        <f>COUNTIFS(Items!$H$2:$H$5547,$H207,Items!$I$2:$I$5547,"Other")</f>
        <v/>
      </c>
      <c r="AS207" s="3">
        <f>COUNTIFS(Items!$H$2:$H$5547,$H207,Items!$S$2:$S$5547,"*OpenAlex*")</f>
        <v/>
      </c>
      <c r="AT207" s="3">
        <f>COUNTIFS(Items!$H$2:$H$5547,$H207,Items!$S$2:$S$5547,"*NIH*")</f>
        <v/>
      </c>
      <c r="AU207" s="3" t="inlineStr"/>
      <c r="AV207" s="3">
        <f>COUNTIFS(Items!$H$2:$H$5547,$H207,Items!$AE$2:$AE$5547,"Yes")</f>
        <v/>
      </c>
      <c r="AW207" s="3" t="n">
        <v>0</v>
      </c>
    </row>
    <row r="208">
      <c r="A208" s="3" t="n">
        <v>207</v>
      </c>
      <c r="B208" s="3" t="inlineStr">
        <is>
          <t>Bowers</t>
        </is>
      </c>
      <c r="C208" s="3" t="inlineStr">
        <is>
          <t>Christopher</t>
        </is>
      </c>
      <c r="D208" s="3" t="inlineStr">
        <is>
          <t>Christopher Bowers</t>
        </is>
      </c>
      <c r="E208" s="3" t="inlineStr">
        <is>
          <t>Assistant Professor</t>
        </is>
      </c>
      <c r="F208" s="3" t="inlineStr">
        <is>
          <t>NYC College of Technology</t>
        </is>
      </c>
      <c r="G208" s="3" t="inlineStr">
        <is>
          <t>Dental Hygiene</t>
        </is>
      </c>
      <c r="H208" s="3" t="inlineStr">
        <is>
          <t>CBowers@citytech.cuny.edu</t>
        </is>
      </c>
      <c r="I208" s="3" t="inlineStr"/>
      <c r="J208" s="3" t="inlineStr">
        <is>
          <t>https://www.citytech.cuny.edu/faculty/cbowers</t>
        </is>
      </c>
      <c r="K208" s="3" t="inlineStr"/>
      <c r="L208" s="3" t="b">
        <v>0</v>
      </c>
      <c r="M208" s="3" t="n"/>
      <c r="N208" s="3" t="n"/>
      <c r="O208" s="3" t="n"/>
      <c r="P208" s="3" t="n"/>
      <c r="Q208" s="3" t="inlineStr"/>
      <c r="R208" s="3" t="inlineStr"/>
      <c r="S208" s="3" t="inlineStr"/>
      <c r="T208" s="3">
        <f>COUNTIFS(Items!$H$2:$H$5547,$H208)</f>
        <v/>
      </c>
      <c r="U208" s="3">
        <f>COUNTIFS(Items!$H$2:$H$5547,$H208,Items!$I$2:$I$5547,"Journal article")</f>
        <v/>
      </c>
      <c r="V208" s="3">
        <f>COUNTIFS(Items!$H$2:$H$5547,$H208,Items!$I$2:$I$5547,"Conference paper")</f>
        <v/>
      </c>
      <c r="W208" s="3">
        <f>COUNTIFS(Items!$H$2:$H$5547,$H208,Items!$I$2:$I$5547,"Book")</f>
        <v/>
      </c>
      <c r="X208" s="3">
        <f>COUNTIFS(Items!$H$2:$H$5547,$H208,Items!$I$2:$I$5547,"Book chapter")</f>
        <v/>
      </c>
      <c r="Y208" s="3">
        <f>COUNTIFS(Items!$H$2:$H$5547,$H208,Items!$I$2:$I$5547,"Conference presentation")</f>
        <v/>
      </c>
      <c r="Z208" s="3">
        <f>COUNTIFS(Items!$H$2:$H$5547,$H208,Items!$I$2:$I$5547,"Technical report")</f>
        <v/>
      </c>
      <c r="AA208" s="3">
        <f>COUNTIFS(Items!$H$2:$H$5547,$H208,Items!$I$2:$I$5547,"Paper (venue type unclear)")</f>
        <v/>
      </c>
      <c r="AB208" s="3">
        <f>COUNTIFS(Items!$H$2:$H$5547,$H208,Items!$I$2:$I$5547,"Patent")</f>
        <v/>
      </c>
      <c r="AC208" s="3">
        <f>COUNTIFS(Items!$H$2:$H$5547,$H208,Items!$I$2:$I$5547,"Grant")</f>
        <v/>
      </c>
      <c r="AD208" s="3">
        <f>COUNTIFS(Items!$H$2:$H$5547,$H208,Items!$Q$2:$Q$5547,"&lt;&gt;")</f>
        <v/>
      </c>
      <c r="AE208" s="3">
        <f>COUNTIFS(Items!$H$2:$H$5547,$H208,Items!$S$2:$S$5547,"*Dept bio*")</f>
        <v/>
      </c>
      <c r="AF208" s="3">
        <f>COUNTIFS(Items!$H$2:$H$5547,$H208,Items!$S$2:$S$5547,"*CUNY Academic Works*")</f>
        <v/>
      </c>
      <c r="AG208" s="3">
        <f>COUNTIFS(Items!$H$2:$H$5547,$H208,Items!$S$2:$S$5547,"*ORCID*")</f>
        <v/>
      </c>
      <c r="AH208" s="3">
        <f>COUNTIFS(Items!$H$2:$H$5547,$H208,Items!$S$2:$S$5547,"*Crossref*")</f>
        <v/>
      </c>
      <c r="AI208" s="3">
        <f>COUNTIFS(Items!$H$2:$H$5547,$H208,Items!$S$2:$S$5547,"*NSF*")</f>
        <v/>
      </c>
      <c r="AJ208" s="3">
        <f>COUNTIFS(Items!$H$2:$H$5547,$H208,Items!$S$2:$S$5547,"*Google Scholar*")</f>
        <v/>
      </c>
      <c r="AK208" s="3" t="inlineStr"/>
      <c r="AL208" s="3" t="inlineStr">
        <is>
          <t>School of Professional Studies</t>
        </is>
      </c>
      <c r="AM208" s="3" t="inlineStr">
        <is>
          <t>Full-time</t>
        </is>
      </c>
      <c r="AN208" s="3">
        <f>COUNTIFS(Items!$H$2:$H$5547,$H208,Items!$I$2:$I$5547,"Preprint")</f>
        <v/>
      </c>
      <c r="AO208" s="3">
        <f>COUNTIFS(Items!$H$2:$H$5547,$H208,Items!$I$2:$I$5547,"Dataset")</f>
        <v/>
      </c>
      <c r="AP208" s="3">
        <f>COUNTIFS(Items!$H$2:$H$5547,$H208,Items!$I$2:$I$5547,"Dissertation")</f>
        <v/>
      </c>
      <c r="AQ208" s="3">
        <f>COUNTIFS(Items!$H$2:$H$5547,$H208,Items!$I$2:$I$5547,"Open educational resource")</f>
        <v/>
      </c>
      <c r="AR208" s="3">
        <f>COUNTIFS(Items!$H$2:$H$5547,$H208,Items!$I$2:$I$5547,"Other")</f>
        <v/>
      </c>
      <c r="AS208" s="3">
        <f>COUNTIFS(Items!$H$2:$H$5547,$H208,Items!$S$2:$S$5547,"*OpenAlex*")</f>
        <v/>
      </c>
      <c r="AT208" s="3">
        <f>COUNTIFS(Items!$H$2:$H$5547,$H208,Items!$S$2:$S$5547,"*NIH*")</f>
        <v/>
      </c>
      <c r="AU208" s="3" t="inlineStr"/>
      <c r="AV208" s="3">
        <f>COUNTIFS(Items!$H$2:$H$5547,$H208,Items!$AE$2:$AE$5547,"Yes")</f>
        <v/>
      </c>
      <c r="AW208" s="3" t="n">
        <v>0</v>
      </c>
    </row>
    <row r="209">
      <c r="A209" s="3" t="n">
        <v>208</v>
      </c>
      <c r="B209" s="3" t="inlineStr">
        <is>
          <t>Cohen-Brown</t>
        </is>
      </c>
      <c r="C209" s="3" t="inlineStr">
        <is>
          <t>Gwen</t>
        </is>
      </c>
      <c r="D209" s="3" t="inlineStr">
        <is>
          <t>Gwen Cohen-Brown</t>
        </is>
      </c>
      <c r="E209" s="3" t="inlineStr">
        <is>
          <t>Professor</t>
        </is>
      </c>
      <c r="F209" s="3" t="inlineStr">
        <is>
          <t>NYC College of Technology</t>
        </is>
      </c>
      <c r="G209" s="3" t="inlineStr">
        <is>
          <t>Dental Hygiene</t>
        </is>
      </c>
      <c r="H209" s="3" t="inlineStr">
        <is>
          <t>GCohen-brown@citytech.cuny.edu</t>
        </is>
      </c>
      <c r="I209" s="3" t="inlineStr">
        <is>
          <t>A-702</t>
        </is>
      </c>
      <c r="J209" s="3" t="inlineStr">
        <is>
          <t>https://www.citytech.cuny.edu/faculty/gcohen-brown</t>
        </is>
      </c>
      <c r="K209" s="3" t="inlineStr"/>
      <c r="L209" s="3" t="b">
        <v>0</v>
      </c>
      <c r="M209" s="3" t="n"/>
      <c r="N209" s="3" t="n"/>
      <c r="O209" s="3" t="n"/>
      <c r="P209" s="3" t="n"/>
      <c r="Q209" s="3" t="inlineStr"/>
      <c r="R209" s="3" t="inlineStr"/>
      <c r="S209" s="3" t="inlineStr"/>
      <c r="T209" s="3">
        <f>COUNTIFS(Items!$H$2:$H$5547,$H209)</f>
        <v/>
      </c>
      <c r="U209" s="3">
        <f>COUNTIFS(Items!$H$2:$H$5547,$H209,Items!$I$2:$I$5547,"Journal article")</f>
        <v/>
      </c>
      <c r="V209" s="3">
        <f>COUNTIFS(Items!$H$2:$H$5547,$H209,Items!$I$2:$I$5547,"Conference paper")</f>
        <v/>
      </c>
      <c r="W209" s="3">
        <f>COUNTIFS(Items!$H$2:$H$5547,$H209,Items!$I$2:$I$5547,"Book")</f>
        <v/>
      </c>
      <c r="X209" s="3">
        <f>COUNTIFS(Items!$H$2:$H$5547,$H209,Items!$I$2:$I$5547,"Book chapter")</f>
        <v/>
      </c>
      <c r="Y209" s="3">
        <f>COUNTIFS(Items!$H$2:$H$5547,$H209,Items!$I$2:$I$5547,"Conference presentation")</f>
        <v/>
      </c>
      <c r="Z209" s="3">
        <f>COUNTIFS(Items!$H$2:$H$5547,$H209,Items!$I$2:$I$5547,"Technical report")</f>
        <v/>
      </c>
      <c r="AA209" s="3">
        <f>COUNTIFS(Items!$H$2:$H$5547,$H209,Items!$I$2:$I$5547,"Paper (venue type unclear)")</f>
        <v/>
      </c>
      <c r="AB209" s="3">
        <f>COUNTIFS(Items!$H$2:$H$5547,$H209,Items!$I$2:$I$5547,"Patent")</f>
        <v/>
      </c>
      <c r="AC209" s="3">
        <f>COUNTIFS(Items!$H$2:$H$5547,$H209,Items!$I$2:$I$5547,"Grant")</f>
        <v/>
      </c>
      <c r="AD209" s="3">
        <f>COUNTIFS(Items!$H$2:$H$5547,$H209,Items!$Q$2:$Q$5547,"&lt;&gt;")</f>
        <v/>
      </c>
      <c r="AE209" s="3">
        <f>COUNTIFS(Items!$H$2:$H$5547,$H209,Items!$S$2:$S$5547,"*Dept bio*")</f>
        <v/>
      </c>
      <c r="AF209" s="3">
        <f>COUNTIFS(Items!$H$2:$H$5547,$H209,Items!$S$2:$S$5547,"*CUNY Academic Works*")</f>
        <v/>
      </c>
      <c r="AG209" s="3">
        <f>COUNTIFS(Items!$H$2:$H$5547,$H209,Items!$S$2:$S$5547,"*ORCID*")</f>
        <v/>
      </c>
      <c r="AH209" s="3">
        <f>COUNTIFS(Items!$H$2:$H$5547,$H209,Items!$S$2:$S$5547,"*Crossref*")</f>
        <v/>
      </c>
      <c r="AI209" s="3">
        <f>COUNTIFS(Items!$H$2:$H$5547,$H209,Items!$S$2:$S$5547,"*NSF*")</f>
        <v/>
      </c>
      <c r="AJ209" s="3">
        <f>COUNTIFS(Items!$H$2:$H$5547,$H209,Items!$S$2:$S$5547,"*Google Scholar*")</f>
        <v/>
      </c>
      <c r="AK209" s="3" t="inlineStr"/>
      <c r="AL209" s="3" t="inlineStr">
        <is>
          <t>School of Professional Studies</t>
        </is>
      </c>
      <c r="AM209" s="3" t="inlineStr">
        <is>
          <t>Full-time</t>
        </is>
      </c>
      <c r="AN209" s="3">
        <f>COUNTIFS(Items!$H$2:$H$5547,$H209,Items!$I$2:$I$5547,"Preprint")</f>
        <v/>
      </c>
      <c r="AO209" s="3">
        <f>COUNTIFS(Items!$H$2:$H$5547,$H209,Items!$I$2:$I$5547,"Dataset")</f>
        <v/>
      </c>
      <c r="AP209" s="3">
        <f>COUNTIFS(Items!$H$2:$H$5547,$H209,Items!$I$2:$I$5547,"Dissertation")</f>
        <v/>
      </c>
      <c r="AQ209" s="3">
        <f>COUNTIFS(Items!$H$2:$H$5547,$H209,Items!$I$2:$I$5547,"Open educational resource")</f>
        <v/>
      </c>
      <c r="AR209" s="3">
        <f>COUNTIFS(Items!$H$2:$H$5547,$H209,Items!$I$2:$I$5547,"Other")</f>
        <v/>
      </c>
      <c r="AS209" s="3">
        <f>COUNTIFS(Items!$H$2:$H$5547,$H209,Items!$S$2:$S$5547,"*OpenAlex*")</f>
        <v/>
      </c>
      <c r="AT209" s="3">
        <f>COUNTIFS(Items!$H$2:$H$5547,$H209,Items!$S$2:$S$5547,"*NIH*")</f>
        <v/>
      </c>
      <c r="AU209" s="3" t="inlineStr"/>
      <c r="AV209" s="3">
        <f>COUNTIFS(Items!$H$2:$H$5547,$H209,Items!$AE$2:$AE$5547,"Yes")</f>
        <v/>
      </c>
      <c r="AW209" s="3" t="n">
        <v>0</v>
      </c>
    </row>
    <row r="210">
      <c r="A210" s="3" t="n">
        <v>209</v>
      </c>
      <c r="B210" s="3" t="inlineStr">
        <is>
          <t>Davide</t>
        </is>
      </c>
      <c r="C210" s="3" t="inlineStr">
        <is>
          <t>Susan</t>
        </is>
      </c>
      <c r="D210" s="3" t="inlineStr">
        <is>
          <t>Susan Davide</t>
        </is>
      </c>
      <c r="E210" s="3" t="inlineStr">
        <is>
          <t>Professor</t>
        </is>
      </c>
      <c r="F210" s="3" t="inlineStr">
        <is>
          <t>NYC College of Technology</t>
        </is>
      </c>
      <c r="G210" s="3" t="inlineStr">
        <is>
          <t>Dental Hygiene</t>
        </is>
      </c>
      <c r="H210" s="3" t="inlineStr">
        <is>
          <t>SDavide@citytech.cuny.edu</t>
        </is>
      </c>
      <c r="I210" s="3" t="inlineStr">
        <is>
          <t>A702C</t>
        </is>
      </c>
      <c r="J210" s="3" t="inlineStr">
        <is>
          <t>https://www.citytech.cuny.edu/faculty/sdavide</t>
        </is>
      </c>
      <c r="K210" s="3" t="inlineStr"/>
      <c r="L210" s="3" t="b">
        <v>0</v>
      </c>
      <c r="M210" s="3" t="n"/>
      <c r="N210" s="3" t="n"/>
      <c r="O210" s="3" t="n"/>
      <c r="P210" s="3" t="n"/>
      <c r="Q210" s="3" t="inlineStr"/>
      <c r="R210" s="3" t="inlineStr"/>
      <c r="S210" s="3" t="inlineStr"/>
      <c r="T210" s="3">
        <f>COUNTIFS(Items!$H$2:$H$5547,$H210)</f>
        <v/>
      </c>
      <c r="U210" s="3">
        <f>COUNTIFS(Items!$H$2:$H$5547,$H210,Items!$I$2:$I$5547,"Journal article")</f>
        <v/>
      </c>
      <c r="V210" s="3">
        <f>COUNTIFS(Items!$H$2:$H$5547,$H210,Items!$I$2:$I$5547,"Conference paper")</f>
        <v/>
      </c>
      <c r="W210" s="3">
        <f>COUNTIFS(Items!$H$2:$H$5547,$H210,Items!$I$2:$I$5547,"Book")</f>
        <v/>
      </c>
      <c r="X210" s="3">
        <f>COUNTIFS(Items!$H$2:$H$5547,$H210,Items!$I$2:$I$5547,"Book chapter")</f>
        <v/>
      </c>
      <c r="Y210" s="3">
        <f>COUNTIFS(Items!$H$2:$H$5547,$H210,Items!$I$2:$I$5547,"Conference presentation")</f>
        <v/>
      </c>
      <c r="Z210" s="3">
        <f>COUNTIFS(Items!$H$2:$H$5547,$H210,Items!$I$2:$I$5547,"Technical report")</f>
        <v/>
      </c>
      <c r="AA210" s="3">
        <f>COUNTIFS(Items!$H$2:$H$5547,$H210,Items!$I$2:$I$5547,"Paper (venue type unclear)")</f>
        <v/>
      </c>
      <c r="AB210" s="3">
        <f>COUNTIFS(Items!$H$2:$H$5547,$H210,Items!$I$2:$I$5547,"Patent")</f>
        <v/>
      </c>
      <c r="AC210" s="3">
        <f>COUNTIFS(Items!$H$2:$H$5547,$H210,Items!$I$2:$I$5547,"Grant")</f>
        <v/>
      </c>
      <c r="AD210" s="3">
        <f>COUNTIFS(Items!$H$2:$H$5547,$H210,Items!$Q$2:$Q$5547,"&lt;&gt;")</f>
        <v/>
      </c>
      <c r="AE210" s="3">
        <f>COUNTIFS(Items!$H$2:$H$5547,$H210,Items!$S$2:$S$5547,"*Dept bio*")</f>
        <v/>
      </c>
      <c r="AF210" s="3">
        <f>COUNTIFS(Items!$H$2:$H$5547,$H210,Items!$S$2:$S$5547,"*CUNY Academic Works*")</f>
        <v/>
      </c>
      <c r="AG210" s="3">
        <f>COUNTIFS(Items!$H$2:$H$5547,$H210,Items!$S$2:$S$5547,"*ORCID*")</f>
        <v/>
      </c>
      <c r="AH210" s="3">
        <f>COUNTIFS(Items!$H$2:$H$5547,$H210,Items!$S$2:$S$5547,"*Crossref*")</f>
        <v/>
      </c>
      <c r="AI210" s="3">
        <f>COUNTIFS(Items!$H$2:$H$5547,$H210,Items!$S$2:$S$5547,"*NSF*")</f>
        <v/>
      </c>
      <c r="AJ210" s="3">
        <f>COUNTIFS(Items!$H$2:$H$5547,$H210,Items!$S$2:$S$5547,"*Google Scholar*")</f>
        <v/>
      </c>
      <c r="AK210" s="3" t="inlineStr"/>
      <c r="AL210" s="3" t="inlineStr">
        <is>
          <t>School of Professional Studies</t>
        </is>
      </c>
      <c r="AM210" s="3" t="inlineStr">
        <is>
          <t>Full-time</t>
        </is>
      </c>
      <c r="AN210" s="3">
        <f>COUNTIFS(Items!$H$2:$H$5547,$H210,Items!$I$2:$I$5547,"Preprint")</f>
        <v/>
      </c>
      <c r="AO210" s="3">
        <f>COUNTIFS(Items!$H$2:$H$5547,$H210,Items!$I$2:$I$5547,"Dataset")</f>
        <v/>
      </c>
      <c r="AP210" s="3">
        <f>COUNTIFS(Items!$H$2:$H$5547,$H210,Items!$I$2:$I$5547,"Dissertation")</f>
        <v/>
      </c>
      <c r="AQ210" s="3">
        <f>COUNTIFS(Items!$H$2:$H$5547,$H210,Items!$I$2:$I$5547,"Open educational resource")</f>
        <v/>
      </c>
      <c r="AR210" s="3">
        <f>COUNTIFS(Items!$H$2:$H$5547,$H210,Items!$I$2:$I$5547,"Other")</f>
        <v/>
      </c>
      <c r="AS210" s="3">
        <f>COUNTIFS(Items!$H$2:$H$5547,$H210,Items!$S$2:$S$5547,"*OpenAlex*")</f>
        <v/>
      </c>
      <c r="AT210" s="3">
        <f>COUNTIFS(Items!$H$2:$H$5547,$H210,Items!$S$2:$S$5547,"*NIH*")</f>
        <v/>
      </c>
      <c r="AU210" s="3" t="inlineStr"/>
      <c r="AV210" s="3">
        <f>COUNTIFS(Items!$H$2:$H$5547,$H210,Items!$AE$2:$AE$5547,"Yes")</f>
        <v/>
      </c>
      <c r="AW210" s="3" t="n">
        <v>0</v>
      </c>
    </row>
    <row r="211">
      <c r="A211" s="3" t="n">
        <v>210</v>
      </c>
      <c r="B211" s="3" t="inlineStr">
        <is>
          <t>Haynes</t>
        </is>
      </c>
      <c r="C211" s="3" t="inlineStr">
        <is>
          <t>Audra</t>
        </is>
      </c>
      <c r="D211" s="3" t="inlineStr">
        <is>
          <t>Audra Haynes</t>
        </is>
      </c>
      <c r="E211" s="3" t="inlineStr">
        <is>
          <t>Associate Professor</t>
        </is>
      </c>
      <c r="F211" s="3" t="inlineStr">
        <is>
          <t>NYC College of Technology</t>
        </is>
      </c>
      <c r="G211" s="3" t="inlineStr">
        <is>
          <t>Dental Hygiene</t>
        </is>
      </c>
      <c r="H211" s="3" t="inlineStr">
        <is>
          <t>AHaynes@CityTech.cuny.edu</t>
        </is>
      </c>
      <c r="I211" s="3" t="inlineStr">
        <is>
          <t>A-701</t>
        </is>
      </c>
      <c r="J211" s="3" t="inlineStr">
        <is>
          <t>https://www.citytech.cuny.edu/faculty/ahaynes</t>
        </is>
      </c>
      <c r="K211" s="3" t="inlineStr"/>
      <c r="L211" s="3" t="b">
        <v>0</v>
      </c>
      <c r="M211" s="3" t="n"/>
      <c r="N211" s="3" t="n"/>
      <c r="O211" s="3" t="n"/>
      <c r="P211" s="3" t="n"/>
      <c r="Q211" s="3" t="inlineStr"/>
      <c r="R211" s="3" t="inlineStr"/>
      <c r="S211" s="3" t="inlineStr"/>
      <c r="T211" s="3">
        <f>COUNTIFS(Items!$H$2:$H$5547,$H211)</f>
        <v/>
      </c>
      <c r="U211" s="3">
        <f>COUNTIFS(Items!$H$2:$H$5547,$H211,Items!$I$2:$I$5547,"Journal article")</f>
        <v/>
      </c>
      <c r="V211" s="3">
        <f>COUNTIFS(Items!$H$2:$H$5547,$H211,Items!$I$2:$I$5547,"Conference paper")</f>
        <v/>
      </c>
      <c r="W211" s="3">
        <f>COUNTIFS(Items!$H$2:$H$5547,$H211,Items!$I$2:$I$5547,"Book")</f>
        <v/>
      </c>
      <c r="X211" s="3">
        <f>COUNTIFS(Items!$H$2:$H$5547,$H211,Items!$I$2:$I$5547,"Book chapter")</f>
        <v/>
      </c>
      <c r="Y211" s="3">
        <f>COUNTIFS(Items!$H$2:$H$5547,$H211,Items!$I$2:$I$5547,"Conference presentation")</f>
        <v/>
      </c>
      <c r="Z211" s="3">
        <f>COUNTIFS(Items!$H$2:$H$5547,$H211,Items!$I$2:$I$5547,"Technical report")</f>
        <v/>
      </c>
      <c r="AA211" s="3">
        <f>COUNTIFS(Items!$H$2:$H$5547,$H211,Items!$I$2:$I$5547,"Paper (venue type unclear)")</f>
        <v/>
      </c>
      <c r="AB211" s="3">
        <f>COUNTIFS(Items!$H$2:$H$5547,$H211,Items!$I$2:$I$5547,"Patent")</f>
        <v/>
      </c>
      <c r="AC211" s="3">
        <f>COUNTIFS(Items!$H$2:$H$5547,$H211,Items!$I$2:$I$5547,"Grant")</f>
        <v/>
      </c>
      <c r="AD211" s="3">
        <f>COUNTIFS(Items!$H$2:$H$5547,$H211,Items!$Q$2:$Q$5547,"&lt;&gt;")</f>
        <v/>
      </c>
      <c r="AE211" s="3">
        <f>COUNTIFS(Items!$H$2:$H$5547,$H211,Items!$S$2:$S$5547,"*Dept bio*")</f>
        <v/>
      </c>
      <c r="AF211" s="3">
        <f>COUNTIFS(Items!$H$2:$H$5547,$H211,Items!$S$2:$S$5547,"*CUNY Academic Works*")</f>
        <v/>
      </c>
      <c r="AG211" s="3">
        <f>COUNTIFS(Items!$H$2:$H$5547,$H211,Items!$S$2:$S$5547,"*ORCID*")</f>
        <v/>
      </c>
      <c r="AH211" s="3">
        <f>COUNTIFS(Items!$H$2:$H$5547,$H211,Items!$S$2:$S$5547,"*Crossref*")</f>
        <v/>
      </c>
      <c r="AI211" s="3">
        <f>COUNTIFS(Items!$H$2:$H$5547,$H211,Items!$S$2:$S$5547,"*NSF*")</f>
        <v/>
      </c>
      <c r="AJ211" s="3">
        <f>COUNTIFS(Items!$H$2:$H$5547,$H211,Items!$S$2:$S$5547,"*Google Scholar*")</f>
        <v/>
      </c>
      <c r="AK211" s="3" t="inlineStr"/>
      <c r="AL211" s="3" t="inlineStr">
        <is>
          <t>School of Professional Studies</t>
        </is>
      </c>
      <c r="AM211" s="3" t="inlineStr">
        <is>
          <t>Full-time</t>
        </is>
      </c>
      <c r="AN211" s="3">
        <f>COUNTIFS(Items!$H$2:$H$5547,$H211,Items!$I$2:$I$5547,"Preprint")</f>
        <v/>
      </c>
      <c r="AO211" s="3">
        <f>COUNTIFS(Items!$H$2:$H$5547,$H211,Items!$I$2:$I$5547,"Dataset")</f>
        <v/>
      </c>
      <c r="AP211" s="3">
        <f>COUNTIFS(Items!$H$2:$H$5547,$H211,Items!$I$2:$I$5547,"Dissertation")</f>
        <v/>
      </c>
      <c r="AQ211" s="3">
        <f>COUNTIFS(Items!$H$2:$H$5547,$H211,Items!$I$2:$I$5547,"Open educational resource")</f>
        <v/>
      </c>
      <c r="AR211" s="3">
        <f>COUNTIFS(Items!$H$2:$H$5547,$H211,Items!$I$2:$I$5547,"Other")</f>
        <v/>
      </c>
      <c r="AS211" s="3">
        <f>COUNTIFS(Items!$H$2:$H$5547,$H211,Items!$S$2:$S$5547,"*OpenAlex*")</f>
        <v/>
      </c>
      <c r="AT211" s="3">
        <f>COUNTIFS(Items!$H$2:$H$5547,$H211,Items!$S$2:$S$5547,"*NIH*")</f>
        <v/>
      </c>
      <c r="AU211" s="3" t="inlineStr"/>
      <c r="AV211" s="3">
        <f>COUNTIFS(Items!$H$2:$H$5547,$H211,Items!$AE$2:$AE$5547,"Yes")</f>
        <v/>
      </c>
      <c r="AW211" s="3" t="n">
        <v>0</v>
      </c>
    </row>
    <row r="212">
      <c r="A212" s="3" t="n">
        <v>211</v>
      </c>
      <c r="B212" s="3" t="inlineStr">
        <is>
          <t>Masino</t>
        </is>
      </c>
      <c r="C212" s="3" t="inlineStr">
        <is>
          <t>Cristina</t>
        </is>
      </c>
      <c r="D212" s="3" t="inlineStr">
        <is>
          <t>Cristina Masino</t>
        </is>
      </c>
      <c r="E212" s="3" t="inlineStr">
        <is>
          <t>Lecturer</t>
        </is>
      </c>
      <c r="F212" s="3" t="inlineStr">
        <is>
          <t>NYC College of Technology</t>
        </is>
      </c>
      <c r="G212" s="3" t="inlineStr">
        <is>
          <t>Dental Hygiene</t>
        </is>
      </c>
      <c r="H212" s="3" t="inlineStr">
        <is>
          <t>Cristina.Masino212@citytech.cuny.edu</t>
        </is>
      </c>
      <c r="I212" s="3" t="inlineStr">
        <is>
          <t>A-702M</t>
        </is>
      </c>
      <c r="J212" s="3" t="inlineStr">
        <is>
          <t>https://www.citytech.cuny.edu/faculty/cristina.masino212</t>
        </is>
      </c>
      <c r="K212" s="3" t="inlineStr"/>
      <c r="L212" s="3" t="b">
        <v>0</v>
      </c>
      <c r="M212" s="3" t="n"/>
      <c r="N212" s="3" t="n"/>
      <c r="O212" s="3" t="n"/>
      <c r="P212" s="3" t="n"/>
      <c r="Q212" s="3" t="inlineStr"/>
      <c r="R212" s="3" t="inlineStr"/>
      <c r="S212" s="3" t="inlineStr"/>
      <c r="T212" s="3">
        <f>COUNTIFS(Items!$H$2:$H$5547,$H212)</f>
        <v/>
      </c>
      <c r="U212" s="3">
        <f>COUNTIFS(Items!$H$2:$H$5547,$H212,Items!$I$2:$I$5547,"Journal article")</f>
        <v/>
      </c>
      <c r="V212" s="3">
        <f>COUNTIFS(Items!$H$2:$H$5547,$H212,Items!$I$2:$I$5547,"Conference paper")</f>
        <v/>
      </c>
      <c r="W212" s="3">
        <f>COUNTIFS(Items!$H$2:$H$5547,$H212,Items!$I$2:$I$5547,"Book")</f>
        <v/>
      </c>
      <c r="X212" s="3">
        <f>COUNTIFS(Items!$H$2:$H$5547,$H212,Items!$I$2:$I$5547,"Book chapter")</f>
        <v/>
      </c>
      <c r="Y212" s="3">
        <f>COUNTIFS(Items!$H$2:$H$5547,$H212,Items!$I$2:$I$5547,"Conference presentation")</f>
        <v/>
      </c>
      <c r="Z212" s="3">
        <f>COUNTIFS(Items!$H$2:$H$5547,$H212,Items!$I$2:$I$5547,"Technical report")</f>
        <v/>
      </c>
      <c r="AA212" s="3">
        <f>COUNTIFS(Items!$H$2:$H$5547,$H212,Items!$I$2:$I$5547,"Paper (venue type unclear)")</f>
        <v/>
      </c>
      <c r="AB212" s="3">
        <f>COUNTIFS(Items!$H$2:$H$5547,$H212,Items!$I$2:$I$5547,"Patent")</f>
        <v/>
      </c>
      <c r="AC212" s="3">
        <f>COUNTIFS(Items!$H$2:$H$5547,$H212,Items!$I$2:$I$5547,"Grant")</f>
        <v/>
      </c>
      <c r="AD212" s="3">
        <f>COUNTIFS(Items!$H$2:$H$5547,$H212,Items!$Q$2:$Q$5547,"&lt;&gt;")</f>
        <v/>
      </c>
      <c r="AE212" s="3">
        <f>COUNTIFS(Items!$H$2:$H$5547,$H212,Items!$S$2:$S$5547,"*Dept bio*")</f>
        <v/>
      </c>
      <c r="AF212" s="3">
        <f>COUNTIFS(Items!$H$2:$H$5547,$H212,Items!$S$2:$S$5547,"*CUNY Academic Works*")</f>
        <v/>
      </c>
      <c r="AG212" s="3">
        <f>COUNTIFS(Items!$H$2:$H$5547,$H212,Items!$S$2:$S$5547,"*ORCID*")</f>
        <v/>
      </c>
      <c r="AH212" s="3">
        <f>COUNTIFS(Items!$H$2:$H$5547,$H212,Items!$S$2:$S$5547,"*Crossref*")</f>
        <v/>
      </c>
      <c r="AI212" s="3">
        <f>COUNTIFS(Items!$H$2:$H$5547,$H212,Items!$S$2:$S$5547,"*NSF*")</f>
        <v/>
      </c>
      <c r="AJ212" s="3">
        <f>COUNTIFS(Items!$H$2:$H$5547,$H212,Items!$S$2:$S$5547,"*Google Scholar*")</f>
        <v/>
      </c>
      <c r="AK212" s="3" t="inlineStr"/>
      <c r="AL212" s="3" t="inlineStr">
        <is>
          <t>School of Professional Studies</t>
        </is>
      </c>
      <c r="AM212" s="3" t="inlineStr">
        <is>
          <t>Full-time</t>
        </is>
      </c>
      <c r="AN212" s="3">
        <f>COUNTIFS(Items!$H$2:$H$5547,$H212,Items!$I$2:$I$5547,"Preprint")</f>
        <v/>
      </c>
      <c r="AO212" s="3">
        <f>COUNTIFS(Items!$H$2:$H$5547,$H212,Items!$I$2:$I$5547,"Dataset")</f>
        <v/>
      </c>
      <c r="AP212" s="3">
        <f>COUNTIFS(Items!$H$2:$H$5547,$H212,Items!$I$2:$I$5547,"Dissertation")</f>
        <v/>
      </c>
      <c r="AQ212" s="3">
        <f>COUNTIFS(Items!$H$2:$H$5547,$H212,Items!$I$2:$I$5547,"Open educational resource")</f>
        <v/>
      </c>
      <c r="AR212" s="3">
        <f>COUNTIFS(Items!$H$2:$H$5547,$H212,Items!$I$2:$I$5547,"Other")</f>
        <v/>
      </c>
      <c r="AS212" s="3">
        <f>COUNTIFS(Items!$H$2:$H$5547,$H212,Items!$S$2:$S$5547,"*OpenAlex*")</f>
        <v/>
      </c>
      <c r="AT212" s="3">
        <f>COUNTIFS(Items!$H$2:$H$5547,$H212,Items!$S$2:$S$5547,"*NIH*")</f>
        <v/>
      </c>
      <c r="AU212" s="3" t="inlineStr"/>
      <c r="AV212" s="3">
        <f>COUNTIFS(Items!$H$2:$H$5547,$H212,Items!$AE$2:$AE$5547,"Yes")</f>
        <v/>
      </c>
      <c r="AW212" s="3" t="n">
        <v>0</v>
      </c>
    </row>
    <row r="213">
      <c r="A213" s="3" t="n">
        <v>212</v>
      </c>
      <c r="B213" s="3" t="inlineStr">
        <is>
          <t>Matthews</t>
        </is>
      </c>
      <c r="C213" s="3" t="inlineStr">
        <is>
          <t>Anna</t>
        </is>
      </c>
      <c r="D213" s="3" t="inlineStr">
        <is>
          <t>Anna Matthews</t>
        </is>
      </c>
      <c r="E213" s="3" t="inlineStr">
        <is>
          <t>Chair</t>
        </is>
      </c>
      <c r="F213" s="3" t="inlineStr">
        <is>
          <t>NYC College of Technology</t>
        </is>
      </c>
      <c r="G213" s="3" t="inlineStr">
        <is>
          <t>Dental Hygiene</t>
        </is>
      </c>
      <c r="H213" s="3" t="inlineStr">
        <is>
          <t>AMatthews@citytech.cuny.edu</t>
        </is>
      </c>
      <c r="I213" s="3" t="inlineStr">
        <is>
          <t>A-702</t>
        </is>
      </c>
      <c r="J213" s="3" t="inlineStr">
        <is>
          <t>https://www.citytech.cuny.edu/faculty/amatthews</t>
        </is>
      </c>
      <c r="K213" s="3" t="inlineStr"/>
      <c r="L213" s="3" t="b">
        <v>0</v>
      </c>
      <c r="M213" s="3" t="n"/>
      <c r="N213" s="3" t="n"/>
      <c r="O213" s="3" t="n"/>
      <c r="P213" s="3" t="n"/>
      <c r="Q213" s="3" t="inlineStr"/>
      <c r="R213" s="3" t="inlineStr"/>
      <c r="S213" s="3" t="inlineStr"/>
      <c r="T213" s="3">
        <f>COUNTIFS(Items!$H$2:$H$5547,$H213)</f>
        <v/>
      </c>
      <c r="U213" s="3">
        <f>COUNTIFS(Items!$H$2:$H$5547,$H213,Items!$I$2:$I$5547,"Journal article")</f>
        <v/>
      </c>
      <c r="V213" s="3">
        <f>COUNTIFS(Items!$H$2:$H$5547,$H213,Items!$I$2:$I$5547,"Conference paper")</f>
        <v/>
      </c>
      <c r="W213" s="3">
        <f>COUNTIFS(Items!$H$2:$H$5547,$H213,Items!$I$2:$I$5547,"Book")</f>
        <v/>
      </c>
      <c r="X213" s="3">
        <f>COUNTIFS(Items!$H$2:$H$5547,$H213,Items!$I$2:$I$5547,"Book chapter")</f>
        <v/>
      </c>
      <c r="Y213" s="3">
        <f>COUNTIFS(Items!$H$2:$H$5547,$H213,Items!$I$2:$I$5547,"Conference presentation")</f>
        <v/>
      </c>
      <c r="Z213" s="3">
        <f>COUNTIFS(Items!$H$2:$H$5547,$H213,Items!$I$2:$I$5547,"Technical report")</f>
        <v/>
      </c>
      <c r="AA213" s="3">
        <f>COUNTIFS(Items!$H$2:$H$5547,$H213,Items!$I$2:$I$5547,"Paper (venue type unclear)")</f>
        <v/>
      </c>
      <c r="AB213" s="3">
        <f>COUNTIFS(Items!$H$2:$H$5547,$H213,Items!$I$2:$I$5547,"Patent")</f>
        <v/>
      </c>
      <c r="AC213" s="3">
        <f>COUNTIFS(Items!$H$2:$H$5547,$H213,Items!$I$2:$I$5547,"Grant")</f>
        <v/>
      </c>
      <c r="AD213" s="3">
        <f>COUNTIFS(Items!$H$2:$H$5547,$H213,Items!$Q$2:$Q$5547,"&lt;&gt;")</f>
        <v/>
      </c>
      <c r="AE213" s="3">
        <f>COUNTIFS(Items!$H$2:$H$5547,$H213,Items!$S$2:$S$5547,"*Dept bio*")</f>
        <v/>
      </c>
      <c r="AF213" s="3">
        <f>COUNTIFS(Items!$H$2:$H$5547,$H213,Items!$S$2:$S$5547,"*CUNY Academic Works*")</f>
        <v/>
      </c>
      <c r="AG213" s="3">
        <f>COUNTIFS(Items!$H$2:$H$5547,$H213,Items!$S$2:$S$5547,"*ORCID*")</f>
        <v/>
      </c>
      <c r="AH213" s="3">
        <f>COUNTIFS(Items!$H$2:$H$5547,$H213,Items!$S$2:$S$5547,"*Crossref*")</f>
        <v/>
      </c>
      <c r="AI213" s="3">
        <f>COUNTIFS(Items!$H$2:$H$5547,$H213,Items!$S$2:$S$5547,"*NSF*")</f>
        <v/>
      </c>
      <c r="AJ213" s="3">
        <f>COUNTIFS(Items!$H$2:$H$5547,$H213,Items!$S$2:$S$5547,"*Google Scholar*")</f>
        <v/>
      </c>
      <c r="AK213" s="3" t="inlineStr"/>
      <c r="AL213" s="3" t="inlineStr">
        <is>
          <t>School of Professional Studies</t>
        </is>
      </c>
      <c r="AM213" s="3" t="inlineStr">
        <is>
          <t>Full-time</t>
        </is>
      </c>
      <c r="AN213" s="3">
        <f>COUNTIFS(Items!$H$2:$H$5547,$H213,Items!$I$2:$I$5547,"Preprint")</f>
        <v/>
      </c>
      <c r="AO213" s="3">
        <f>COUNTIFS(Items!$H$2:$H$5547,$H213,Items!$I$2:$I$5547,"Dataset")</f>
        <v/>
      </c>
      <c r="AP213" s="3">
        <f>COUNTIFS(Items!$H$2:$H$5547,$H213,Items!$I$2:$I$5547,"Dissertation")</f>
        <v/>
      </c>
      <c r="AQ213" s="3">
        <f>COUNTIFS(Items!$H$2:$H$5547,$H213,Items!$I$2:$I$5547,"Open educational resource")</f>
        <v/>
      </c>
      <c r="AR213" s="3">
        <f>COUNTIFS(Items!$H$2:$H$5547,$H213,Items!$I$2:$I$5547,"Other")</f>
        <v/>
      </c>
      <c r="AS213" s="3">
        <f>COUNTIFS(Items!$H$2:$H$5547,$H213,Items!$S$2:$S$5547,"*OpenAlex*")</f>
        <v/>
      </c>
      <c r="AT213" s="3">
        <f>COUNTIFS(Items!$H$2:$H$5547,$H213,Items!$S$2:$S$5547,"*NIH*")</f>
        <v/>
      </c>
      <c r="AU213" s="3" t="inlineStr"/>
      <c r="AV213" s="3">
        <f>COUNTIFS(Items!$H$2:$H$5547,$H213,Items!$AE$2:$AE$5547,"Yes")</f>
        <v/>
      </c>
      <c r="AW213" s="3" t="n">
        <v>0</v>
      </c>
    </row>
    <row r="214">
      <c r="A214" s="3" t="n">
        <v>213</v>
      </c>
      <c r="B214" s="3" t="inlineStr">
        <is>
          <t>Oddo</t>
        </is>
      </c>
      <c r="C214" s="3" t="inlineStr">
        <is>
          <t>Dora Ann</t>
        </is>
      </c>
      <c r="D214" s="3" t="inlineStr">
        <is>
          <t>Dora Ann Oddo</t>
        </is>
      </c>
      <c r="E214" s="3" t="inlineStr">
        <is>
          <t>Assistant Professor</t>
        </is>
      </c>
      <c r="F214" s="3" t="inlineStr">
        <is>
          <t>NYC College of Technology</t>
        </is>
      </c>
      <c r="G214" s="3" t="inlineStr">
        <is>
          <t>Dental Hygiene</t>
        </is>
      </c>
      <c r="H214" s="3" t="inlineStr">
        <is>
          <t>DOddo@citytech.cuny.edu</t>
        </is>
      </c>
      <c r="I214" s="3" t="inlineStr">
        <is>
          <t>A-702</t>
        </is>
      </c>
      <c r="J214" s="3" t="inlineStr">
        <is>
          <t>https://www.citytech.cuny.edu/faculty/doddo</t>
        </is>
      </c>
      <c r="K214" s="3" t="inlineStr"/>
      <c r="L214" s="3" t="b">
        <v>0</v>
      </c>
      <c r="M214" s="3" t="n"/>
      <c r="N214" s="3" t="n"/>
      <c r="O214" s="3" t="n"/>
      <c r="P214" s="3" t="n"/>
      <c r="Q214" s="3" t="inlineStr"/>
      <c r="R214" s="3" t="inlineStr"/>
      <c r="S214" s="3" t="inlineStr"/>
      <c r="T214" s="3">
        <f>COUNTIFS(Items!$H$2:$H$5547,$H214)</f>
        <v/>
      </c>
      <c r="U214" s="3">
        <f>COUNTIFS(Items!$H$2:$H$5547,$H214,Items!$I$2:$I$5547,"Journal article")</f>
        <v/>
      </c>
      <c r="V214" s="3">
        <f>COUNTIFS(Items!$H$2:$H$5547,$H214,Items!$I$2:$I$5547,"Conference paper")</f>
        <v/>
      </c>
      <c r="W214" s="3">
        <f>COUNTIFS(Items!$H$2:$H$5547,$H214,Items!$I$2:$I$5547,"Book")</f>
        <v/>
      </c>
      <c r="X214" s="3">
        <f>COUNTIFS(Items!$H$2:$H$5547,$H214,Items!$I$2:$I$5547,"Book chapter")</f>
        <v/>
      </c>
      <c r="Y214" s="3">
        <f>COUNTIFS(Items!$H$2:$H$5547,$H214,Items!$I$2:$I$5547,"Conference presentation")</f>
        <v/>
      </c>
      <c r="Z214" s="3">
        <f>COUNTIFS(Items!$H$2:$H$5547,$H214,Items!$I$2:$I$5547,"Technical report")</f>
        <v/>
      </c>
      <c r="AA214" s="3">
        <f>COUNTIFS(Items!$H$2:$H$5547,$H214,Items!$I$2:$I$5547,"Paper (venue type unclear)")</f>
        <v/>
      </c>
      <c r="AB214" s="3">
        <f>COUNTIFS(Items!$H$2:$H$5547,$H214,Items!$I$2:$I$5547,"Patent")</f>
        <v/>
      </c>
      <c r="AC214" s="3">
        <f>COUNTIFS(Items!$H$2:$H$5547,$H214,Items!$I$2:$I$5547,"Grant")</f>
        <v/>
      </c>
      <c r="AD214" s="3">
        <f>COUNTIFS(Items!$H$2:$H$5547,$H214,Items!$Q$2:$Q$5547,"&lt;&gt;")</f>
        <v/>
      </c>
      <c r="AE214" s="3">
        <f>COUNTIFS(Items!$H$2:$H$5547,$H214,Items!$S$2:$S$5547,"*Dept bio*")</f>
        <v/>
      </c>
      <c r="AF214" s="3">
        <f>COUNTIFS(Items!$H$2:$H$5547,$H214,Items!$S$2:$S$5547,"*CUNY Academic Works*")</f>
        <v/>
      </c>
      <c r="AG214" s="3">
        <f>COUNTIFS(Items!$H$2:$H$5547,$H214,Items!$S$2:$S$5547,"*ORCID*")</f>
        <v/>
      </c>
      <c r="AH214" s="3">
        <f>COUNTIFS(Items!$H$2:$H$5547,$H214,Items!$S$2:$S$5547,"*Crossref*")</f>
        <v/>
      </c>
      <c r="AI214" s="3">
        <f>COUNTIFS(Items!$H$2:$H$5547,$H214,Items!$S$2:$S$5547,"*NSF*")</f>
        <v/>
      </c>
      <c r="AJ214" s="3">
        <f>COUNTIFS(Items!$H$2:$H$5547,$H214,Items!$S$2:$S$5547,"*Google Scholar*")</f>
        <v/>
      </c>
      <c r="AK214" s="3" t="inlineStr"/>
      <c r="AL214" s="3" t="inlineStr">
        <is>
          <t>School of Professional Studies</t>
        </is>
      </c>
      <c r="AM214" s="3" t="inlineStr">
        <is>
          <t>Full-time</t>
        </is>
      </c>
      <c r="AN214" s="3">
        <f>COUNTIFS(Items!$H$2:$H$5547,$H214,Items!$I$2:$I$5547,"Preprint")</f>
        <v/>
      </c>
      <c r="AO214" s="3">
        <f>COUNTIFS(Items!$H$2:$H$5547,$H214,Items!$I$2:$I$5547,"Dataset")</f>
        <v/>
      </c>
      <c r="AP214" s="3">
        <f>COUNTIFS(Items!$H$2:$H$5547,$H214,Items!$I$2:$I$5547,"Dissertation")</f>
        <v/>
      </c>
      <c r="AQ214" s="3">
        <f>COUNTIFS(Items!$H$2:$H$5547,$H214,Items!$I$2:$I$5547,"Open educational resource")</f>
        <v/>
      </c>
      <c r="AR214" s="3">
        <f>COUNTIFS(Items!$H$2:$H$5547,$H214,Items!$I$2:$I$5547,"Other")</f>
        <v/>
      </c>
      <c r="AS214" s="3">
        <f>COUNTIFS(Items!$H$2:$H$5547,$H214,Items!$S$2:$S$5547,"*OpenAlex*")</f>
        <v/>
      </c>
      <c r="AT214" s="3">
        <f>COUNTIFS(Items!$H$2:$H$5547,$H214,Items!$S$2:$S$5547,"*NIH*")</f>
        <v/>
      </c>
      <c r="AU214" s="3" t="inlineStr"/>
      <c r="AV214" s="3">
        <f>COUNTIFS(Items!$H$2:$H$5547,$H214,Items!$AE$2:$AE$5547,"Yes")</f>
        <v/>
      </c>
      <c r="AW214" s="3" t="n">
        <v>0</v>
      </c>
    </row>
    <row r="215">
      <c r="A215" s="3" t="n">
        <v>214</v>
      </c>
      <c r="B215" s="3" t="inlineStr">
        <is>
          <t>Sheridan</t>
        </is>
      </c>
      <c r="C215" s="3" t="inlineStr">
        <is>
          <t>Jessica</t>
        </is>
      </c>
      <c r="D215" s="3" t="inlineStr">
        <is>
          <t>Jessica Sheridan</t>
        </is>
      </c>
      <c r="E215" s="3" t="inlineStr">
        <is>
          <t>Lecturer</t>
        </is>
      </c>
      <c r="F215" s="3" t="inlineStr">
        <is>
          <t>NYC College of Technology</t>
        </is>
      </c>
      <c r="G215" s="3" t="inlineStr">
        <is>
          <t>Dental Hygiene</t>
        </is>
      </c>
      <c r="H215" s="3" t="inlineStr">
        <is>
          <t>jessica.sheridan14@citytech.cuny.edu</t>
        </is>
      </c>
      <c r="I215" s="3" t="inlineStr">
        <is>
          <t>A702-D</t>
        </is>
      </c>
      <c r="J215" s="3" t="inlineStr">
        <is>
          <t>https://www.citytech.cuny.edu/faculty/jessica.sheridan14</t>
        </is>
      </c>
      <c r="K215" s="3" t="inlineStr"/>
      <c r="L215" s="3" t="b">
        <v>0</v>
      </c>
      <c r="M215" s="3" t="n"/>
      <c r="N215" s="3" t="n"/>
      <c r="O215" s="3" t="n"/>
      <c r="P215" s="3" t="n"/>
      <c r="Q215" s="3" t="inlineStr"/>
      <c r="R215" s="3" t="inlineStr"/>
      <c r="S215" s="3" t="inlineStr"/>
      <c r="T215" s="3">
        <f>COUNTIFS(Items!$H$2:$H$5547,$H215)</f>
        <v/>
      </c>
      <c r="U215" s="3">
        <f>COUNTIFS(Items!$H$2:$H$5547,$H215,Items!$I$2:$I$5547,"Journal article")</f>
        <v/>
      </c>
      <c r="V215" s="3">
        <f>COUNTIFS(Items!$H$2:$H$5547,$H215,Items!$I$2:$I$5547,"Conference paper")</f>
        <v/>
      </c>
      <c r="W215" s="3">
        <f>COUNTIFS(Items!$H$2:$H$5547,$H215,Items!$I$2:$I$5547,"Book")</f>
        <v/>
      </c>
      <c r="X215" s="3">
        <f>COUNTIFS(Items!$H$2:$H$5547,$H215,Items!$I$2:$I$5547,"Book chapter")</f>
        <v/>
      </c>
      <c r="Y215" s="3">
        <f>COUNTIFS(Items!$H$2:$H$5547,$H215,Items!$I$2:$I$5547,"Conference presentation")</f>
        <v/>
      </c>
      <c r="Z215" s="3">
        <f>COUNTIFS(Items!$H$2:$H$5547,$H215,Items!$I$2:$I$5547,"Technical report")</f>
        <v/>
      </c>
      <c r="AA215" s="3">
        <f>COUNTIFS(Items!$H$2:$H$5547,$H215,Items!$I$2:$I$5547,"Paper (venue type unclear)")</f>
        <v/>
      </c>
      <c r="AB215" s="3">
        <f>COUNTIFS(Items!$H$2:$H$5547,$H215,Items!$I$2:$I$5547,"Patent")</f>
        <v/>
      </c>
      <c r="AC215" s="3">
        <f>COUNTIFS(Items!$H$2:$H$5547,$H215,Items!$I$2:$I$5547,"Grant")</f>
        <v/>
      </c>
      <c r="AD215" s="3">
        <f>COUNTIFS(Items!$H$2:$H$5547,$H215,Items!$Q$2:$Q$5547,"&lt;&gt;")</f>
        <v/>
      </c>
      <c r="AE215" s="3">
        <f>COUNTIFS(Items!$H$2:$H$5547,$H215,Items!$S$2:$S$5547,"*Dept bio*")</f>
        <v/>
      </c>
      <c r="AF215" s="3">
        <f>COUNTIFS(Items!$H$2:$H$5547,$H215,Items!$S$2:$S$5547,"*CUNY Academic Works*")</f>
        <v/>
      </c>
      <c r="AG215" s="3">
        <f>COUNTIFS(Items!$H$2:$H$5547,$H215,Items!$S$2:$S$5547,"*ORCID*")</f>
        <v/>
      </c>
      <c r="AH215" s="3">
        <f>COUNTIFS(Items!$H$2:$H$5547,$H215,Items!$S$2:$S$5547,"*Crossref*")</f>
        <v/>
      </c>
      <c r="AI215" s="3">
        <f>COUNTIFS(Items!$H$2:$H$5547,$H215,Items!$S$2:$S$5547,"*NSF*")</f>
        <v/>
      </c>
      <c r="AJ215" s="3">
        <f>COUNTIFS(Items!$H$2:$H$5547,$H215,Items!$S$2:$S$5547,"*Google Scholar*")</f>
        <v/>
      </c>
      <c r="AK215" s="3" t="inlineStr"/>
      <c r="AL215" s="3" t="inlineStr">
        <is>
          <t>School of Professional Studies</t>
        </is>
      </c>
      <c r="AM215" s="3" t="inlineStr">
        <is>
          <t>Full-time</t>
        </is>
      </c>
      <c r="AN215" s="3">
        <f>COUNTIFS(Items!$H$2:$H$5547,$H215,Items!$I$2:$I$5547,"Preprint")</f>
        <v/>
      </c>
      <c r="AO215" s="3">
        <f>COUNTIFS(Items!$H$2:$H$5547,$H215,Items!$I$2:$I$5547,"Dataset")</f>
        <v/>
      </c>
      <c r="AP215" s="3">
        <f>COUNTIFS(Items!$H$2:$H$5547,$H215,Items!$I$2:$I$5547,"Dissertation")</f>
        <v/>
      </c>
      <c r="AQ215" s="3">
        <f>COUNTIFS(Items!$H$2:$H$5547,$H215,Items!$I$2:$I$5547,"Open educational resource")</f>
        <v/>
      </c>
      <c r="AR215" s="3">
        <f>COUNTIFS(Items!$H$2:$H$5547,$H215,Items!$I$2:$I$5547,"Other")</f>
        <v/>
      </c>
      <c r="AS215" s="3">
        <f>COUNTIFS(Items!$H$2:$H$5547,$H215,Items!$S$2:$S$5547,"*OpenAlex*")</f>
        <v/>
      </c>
      <c r="AT215" s="3">
        <f>COUNTIFS(Items!$H$2:$H$5547,$H215,Items!$S$2:$S$5547,"*NIH*")</f>
        <v/>
      </c>
      <c r="AU215" s="3" t="inlineStr"/>
      <c r="AV215" s="3">
        <f>COUNTIFS(Items!$H$2:$H$5547,$H215,Items!$AE$2:$AE$5547,"Yes")</f>
        <v/>
      </c>
      <c r="AW215" s="3" t="n">
        <v>0</v>
      </c>
    </row>
    <row r="216">
      <c r="A216" s="3" t="n">
        <v>215</v>
      </c>
      <c r="B216" s="3" t="inlineStr">
        <is>
          <t>Vyprynyuk</t>
        </is>
      </c>
      <c r="C216" s="3" t="inlineStr">
        <is>
          <t>Khrystyna</t>
        </is>
      </c>
      <c r="D216" s="3" t="inlineStr">
        <is>
          <t>Khrystyna Vyprynyuk</t>
        </is>
      </c>
      <c r="E216" s="3" t="inlineStr">
        <is>
          <t>Associate Professor</t>
        </is>
      </c>
      <c r="F216" s="3" t="inlineStr">
        <is>
          <t>NYC College of Technology</t>
        </is>
      </c>
      <c r="G216" s="3" t="inlineStr">
        <is>
          <t>Dental Hygiene</t>
        </is>
      </c>
      <c r="H216" s="3" t="inlineStr">
        <is>
          <t>KVyprynyuk@citytech.cuny.edu</t>
        </is>
      </c>
      <c r="I216" s="3" t="inlineStr">
        <is>
          <t>A-701D</t>
        </is>
      </c>
      <c r="J216" s="3" t="inlineStr">
        <is>
          <t>https://www.citytech.cuny.edu/faculty/kvyprynyuk</t>
        </is>
      </c>
      <c r="K216" s="3" t="inlineStr"/>
      <c r="L216" s="3" t="b">
        <v>0</v>
      </c>
      <c r="M216" s="3" t="n"/>
      <c r="N216" s="3" t="n"/>
      <c r="O216" s="3" t="n"/>
      <c r="P216" s="3" t="n"/>
      <c r="Q216" s="3" t="inlineStr"/>
      <c r="R216" s="3" t="inlineStr"/>
      <c r="S216" s="3" t="inlineStr"/>
      <c r="T216" s="3">
        <f>COUNTIFS(Items!$H$2:$H$5547,$H216)</f>
        <v/>
      </c>
      <c r="U216" s="3">
        <f>COUNTIFS(Items!$H$2:$H$5547,$H216,Items!$I$2:$I$5547,"Journal article")</f>
        <v/>
      </c>
      <c r="V216" s="3">
        <f>COUNTIFS(Items!$H$2:$H$5547,$H216,Items!$I$2:$I$5547,"Conference paper")</f>
        <v/>
      </c>
      <c r="W216" s="3">
        <f>COUNTIFS(Items!$H$2:$H$5547,$H216,Items!$I$2:$I$5547,"Book")</f>
        <v/>
      </c>
      <c r="X216" s="3">
        <f>COUNTIFS(Items!$H$2:$H$5547,$H216,Items!$I$2:$I$5547,"Book chapter")</f>
        <v/>
      </c>
      <c r="Y216" s="3">
        <f>COUNTIFS(Items!$H$2:$H$5547,$H216,Items!$I$2:$I$5547,"Conference presentation")</f>
        <v/>
      </c>
      <c r="Z216" s="3">
        <f>COUNTIFS(Items!$H$2:$H$5547,$H216,Items!$I$2:$I$5547,"Technical report")</f>
        <v/>
      </c>
      <c r="AA216" s="3">
        <f>COUNTIFS(Items!$H$2:$H$5547,$H216,Items!$I$2:$I$5547,"Paper (venue type unclear)")</f>
        <v/>
      </c>
      <c r="AB216" s="3">
        <f>COUNTIFS(Items!$H$2:$H$5547,$H216,Items!$I$2:$I$5547,"Patent")</f>
        <v/>
      </c>
      <c r="AC216" s="3">
        <f>COUNTIFS(Items!$H$2:$H$5547,$H216,Items!$I$2:$I$5547,"Grant")</f>
        <v/>
      </c>
      <c r="AD216" s="3">
        <f>COUNTIFS(Items!$H$2:$H$5547,$H216,Items!$Q$2:$Q$5547,"&lt;&gt;")</f>
        <v/>
      </c>
      <c r="AE216" s="3">
        <f>COUNTIFS(Items!$H$2:$H$5547,$H216,Items!$S$2:$S$5547,"*Dept bio*")</f>
        <v/>
      </c>
      <c r="AF216" s="3">
        <f>COUNTIFS(Items!$H$2:$H$5547,$H216,Items!$S$2:$S$5547,"*CUNY Academic Works*")</f>
        <v/>
      </c>
      <c r="AG216" s="3">
        <f>COUNTIFS(Items!$H$2:$H$5547,$H216,Items!$S$2:$S$5547,"*ORCID*")</f>
        <v/>
      </c>
      <c r="AH216" s="3">
        <f>COUNTIFS(Items!$H$2:$H$5547,$H216,Items!$S$2:$S$5547,"*Crossref*")</f>
        <v/>
      </c>
      <c r="AI216" s="3">
        <f>COUNTIFS(Items!$H$2:$H$5547,$H216,Items!$S$2:$S$5547,"*NSF*")</f>
        <v/>
      </c>
      <c r="AJ216" s="3">
        <f>COUNTIFS(Items!$H$2:$H$5547,$H216,Items!$S$2:$S$5547,"*Google Scholar*")</f>
        <v/>
      </c>
      <c r="AK216" s="3" t="inlineStr"/>
      <c r="AL216" s="3" t="inlineStr">
        <is>
          <t>School of Professional Studies</t>
        </is>
      </c>
      <c r="AM216" s="3" t="inlineStr">
        <is>
          <t>Full-time</t>
        </is>
      </c>
      <c r="AN216" s="3">
        <f>COUNTIFS(Items!$H$2:$H$5547,$H216,Items!$I$2:$I$5547,"Preprint")</f>
        <v/>
      </c>
      <c r="AO216" s="3">
        <f>COUNTIFS(Items!$H$2:$H$5547,$H216,Items!$I$2:$I$5547,"Dataset")</f>
        <v/>
      </c>
      <c r="AP216" s="3">
        <f>COUNTIFS(Items!$H$2:$H$5547,$H216,Items!$I$2:$I$5547,"Dissertation")</f>
        <v/>
      </c>
      <c r="AQ216" s="3">
        <f>COUNTIFS(Items!$H$2:$H$5547,$H216,Items!$I$2:$I$5547,"Open educational resource")</f>
        <v/>
      </c>
      <c r="AR216" s="3">
        <f>COUNTIFS(Items!$H$2:$H$5547,$H216,Items!$I$2:$I$5547,"Other")</f>
        <v/>
      </c>
      <c r="AS216" s="3">
        <f>COUNTIFS(Items!$H$2:$H$5547,$H216,Items!$S$2:$S$5547,"*OpenAlex*")</f>
        <v/>
      </c>
      <c r="AT216" s="3">
        <f>COUNTIFS(Items!$H$2:$H$5547,$H216,Items!$S$2:$S$5547,"*NIH*")</f>
        <v/>
      </c>
      <c r="AU216" s="3" t="inlineStr"/>
      <c r="AV216" s="3">
        <f>COUNTIFS(Items!$H$2:$H$5547,$H216,Items!$AE$2:$AE$5547,"Yes")</f>
        <v/>
      </c>
      <c r="AW216" s="3" t="n">
        <v>0</v>
      </c>
    </row>
    <row r="217">
      <c r="A217" s="3" t="n">
        <v>216</v>
      </c>
      <c r="B217" s="3" t="inlineStr">
        <is>
          <t>Bonsignore</t>
        </is>
      </c>
      <c r="C217" s="3" t="inlineStr">
        <is>
          <t>Karen</t>
        </is>
      </c>
      <c r="D217" s="3" t="inlineStr">
        <is>
          <t>Karen Bonsignore</t>
        </is>
      </c>
      <c r="E217" s="3" t="inlineStr">
        <is>
          <t>Associate Professor</t>
        </is>
      </c>
      <c r="F217" s="3" t="inlineStr">
        <is>
          <t>NYC College of Technology</t>
        </is>
      </c>
      <c r="G217" s="3" t="inlineStr">
        <is>
          <t>Health Sciences</t>
        </is>
      </c>
      <c r="H217" s="3" t="inlineStr">
        <is>
          <t>KBonsignore@citytech.cuny.edu</t>
        </is>
      </c>
      <c r="I217" s="3" t="inlineStr">
        <is>
          <t>A-811</t>
        </is>
      </c>
      <c r="J217" s="3" t="inlineStr">
        <is>
          <t>https://www.citytech.cuny.edu/faculty/kbonsignore</t>
        </is>
      </c>
      <c r="K217" s="3" t="inlineStr"/>
      <c r="L217" s="3" t="b">
        <v>0</v>
      </c>
      <c r="M217" s="3" t="n"/>
      <c r="N217" s="3" t="n"/>
      <c r="O217" s="3" t="n"/>
      <c r="P217" s="3" t="n"/>
      <c r="Q217" s="3" t="inlineStr"/>
      <c r="R217" s="3" t="inlineStr"/>
      <c r="S217" s="3" t="inlineStr"/>
      <c r="T217" s="3">
        <f>COUNTIFS(Items!$H$2:$H$5547,$H217)</f>
        <v/>
      </c>
      <c r="U217" s="3">
        <f>COUNTIFS(Items!$H$2:$H$5547,$H217,Items!$I$2:$I$5547,"Journal article")</f>
        <v/>
      </c>
      <c r="V217" s="3">
        <f>COUNTIFS(Items!$H$2:$H$5547,$H217,Items!$I$2:$I$5547,"Conference paper")</f>
        <v/>
      </c>
      <c r="W217" s="3">
        <f>COUNTIFS(Items!$H$2:$H$5547,$H217,Items!$I$2:$I$5547,"Book")</f>
        <v/>
      </c>
      <c r="X217" s="3">
        <f>COUNTIFS(Items!$H$2:$H$5547,$H217,Items!$I$2:$I$5547,"Book chapter")</f>
        <v/>
      </c>
      <c r="Y217" s="3">
        <f>COUNTIFS(Items!$H$2:$H$5547,$H217,Items!$I$2:$I$5547,"Conference presentation")</f>
        <v/>
      </c>
      <c r="Z217" s="3">
        <f>COUNTIFS(Items!$H$2:$H$5547,$H217,Items!$I$2:$I$5547,"Technical report")</f>
        <v/>
      </c>
      <c r="AA217" s="3">
        <f>COUNTIFS(Items!$H$2:$H$5547,$H217,Items!$I$2:$I$5547,"Paper (venue type unclear)")</f>
        <v/>
      </c>
      <c r="AB217" s="3">
        <f>COUNTIFS(Items!$H$2:$H$5547,$H217,Items!$I$2:$I$5547,"Patent")</f>
        <v/>
      </c>
      <c r="AC217" s="3">
        <f>COUNTIFS(Items!$H$2:$H$5547,$H217,Items!$I$2:$I$5547,"Grant")</f>
        <v/>
      </c>
      <c r="AD217" s="3">
        <f>COUNTIFS(Items!$H$2:$H$5547,$H217,Items!$Q$2:$Q$5547,"&lt;&gt;")</f>
        <v/>
      </c>
      <c r="AE217" s="3">
        <f>COUNTIFS(Items!$H$2:$H$5547,$H217,Items!$S$2:$S$5547,"*Dept bio*")</f>
        <v/>
      </c>
      <c r="AF217" s="3">
        <f>COUNTIFS(Items!$H$2:$H$5547,$H217,Items!$S$2:$S$5547,"*CUNY Academic Works*")</f>
        <v/>
      </c>
      <c r="AG217" s="3">
        <f>COUNTIFS(Items!$H$2:$H$5547,$H217,Items!$S$2:$S$5547,"*ORCID*")</f>
        <v/>
      </c>
      <c r="AH217" s="3">
        <f>COUNTIFS(Items!$H$2:$H$5547,$H217,Items!$S$2:$S$5547,"*Crossref*")</f>
        <v/>
      </c>
      <c r="AI217" s="3">
        <f>COUNTIFS(Items!$H$2:$H$5547,$H217,Items!$S$2:$S$5547,"*NSF*")</f>
        <v/>
      </c>
      <c r="AJ217" s="3">
        <f>COUNTIFS(Items!$H$2:$H$5547,$H217,Items!$S$2:$S$5547,"*Google Scholar*")</f>
        <v/>
      </c>
      <c r="AK217" s="3" t="inlineStr"/>
      <c r="AL217" s="3" t="inlineStr">
        <is>
          <t>School of Professional Studies</t>
        </is>
      </c>
      <c r="AM217" s="3" t="inlineStr">
        <is>
          <t>Full-time</t>
        </is>
      </c>
      <c r="AN217" s="3">
        <f>COUNTIFS(Items!$H$2:$H$5547,$H217,Items!$I$2:$I$5547,"Preprint")</f>
        <v/>
      </c>
      <c r="AO217" s="3">
        <f>COUNTIFS(Items!$H$2:$H$5547,$H217,Items!$I$2:$I$5547,"Dataset")</f>
        <v/>
      </c>
      <c r="AP217" s="3">
        <f>COUNTIFS(Items!$H$2:$H$5547,$H217,Items!$I$2:$I$5547,"Dissertation")</f>
        <v/>
      </c>
      <c r="AQ217" s="3">
        <f>COUNTIFS(Items!$H$2:$H$5547,$H217,Items!$I$2:$I$5547,"Open educational resource")</f>
        <v/>
      </c>
      <c r="AR217" s="3">
        <f>COUNTIFS(Items!$H$2:$H$5547,$H217,Items!$I$2:$I$5547,"Other")</f>
        <v/>
      </c>
      <c r="AS217" s="3">
        <f>COUNTIFS(Items!$H$2:$H$5547,$H217,Items!$S$2:$S$5547,"*OpenAlex*")</f>
        <v/>
      </c>
      <c r="AT217" s="3">
        <f>COUNTIFS(Items!$H$2:$H$5547,$H217,Items!$S$2:$S$5547,"*NIH*")</f>
        <v/>
      </c>
      <c r="AU217" s="3" t="inlineStr"/>
      <c r="AV217" s="3">
        <f>COUNTIFS(Items!$H$2:$H$5547,$H217,Items!$AE$2:$AE$5547,"Yes")</f>
        <v/>
      </c>
      <c r="AW217" s="3" t="n">
        <v>0</v>
      </c>
    </row>
    <row r="218">
      <c r="A218" s="3" t="n">
        <v>217</v>
      </c>
      <c r="B218" s="3" t="inlineStr">
        <is>
          <t>Charles</t>
        </is>
      </c>
      <c r="C218" s="3" t="inlineStr">
        <is>
          <t>Shamard</t>
        </is>
      </c>
      <c r="D218" s="3" t="inlineStr">
        <is>
          <t>Shamard Charles</t>
        </is>
      </c>
      <c r="E218" s="3" t="inlineStr">
        <is>
          <t>Lecturer</t>
        </is>
      </c>
      <c r="F218" s="3" t="inlineStr">
        <is>
          <t>NYC College of Technology</t>
        </is>
      </c>
      <c r="G218" s="3" t="inlineStr">
        <is>
          <t>Health Sciences</t>
        </is>
      </c>
      <c r="H218" s="3" t="inlineStr">
        <is>
          <t>SHAMARD.CHARLES10@citytech.cuny.edu</t>
        </is>
      </c>
      <c r="I218" s="3" t="inlineStr">
        <is>
          <t>A-811</t>
        </is>
      </c>
      <c r="J218" s="3" t="inlineStr">
        <is>
          <t>https://www.citytech.cuny.edu/faculty/shamard.charles10</t>
        </is>
      </c>
      <c r="K218" s="3" t="inlineStr"/>
      <c r="L218" s="3" t="b">
        <v>0</v>
      </c>
      <c r="M218" s="3" t="n"/>
      <c r="N218" s="3" t="n"/>
      <c r="O218" s="3" t="n"/>
      <c r="P218" s="3" t="n"/>
      <c r="Q218" s="3" t="inlineStr"/>
      <c r="R218" s="3" t="inlineStr"/>
      <c r="S218" s="3" t="inlineStr"/>
      <c r="T218" s="3">
        <f>COUNTIFS(Items!$H$2:$H$5547,$H218)</f>
        <v/>
      </c>
      <c r="U218" s="3">
        <f>COUNTIFS(Items!$H$2:$H$5547,$H218,Items!$I$2:$I$5547,"Journal article")</f>
        <v/>
      </c>
      <c r="V218" s="3">
        <f>COUNTIFS(Items!$H$2:$H$5547,$H218,Items!$I$2:$I$5547,"Conference paper")</f>
        <v/>
      </c>
      <c r="W218" s="3">
        <f>COUNTIFS(Items!$H$2:$H$5547,$H218,Items!$I$2:$I$5547,"Book")</f>
        <v/>
      </c>
      <c r="X218" s="3">
        <f>COUNTIFS(Items!$H$2:$H$5547,$H218,Items!$I$2:$I$5547,"Book chapter")</f>
        <v/>
      </c>
      <c r="Y218" s="3">
        <f>COUNTIFS(Items!$H$2:$H$5547,$H218,Items!$I$2:$I$5547,"Conference presentation")</f>
        <v/>
      </c>
      <c r="Z218" s="3">
        <f>COUNTIFS(Items!$H$2:$H$5547,$H218,Items!$I$2:$I$5547,"Technical report")</f>
        <v/>
      </c>
      <c r="AA218" s="3">
        <f>COUNTIFS(Items!$H$2:$H$5547,$H218,Items!$I$2:$I$5547,"Paper (venue type unclear)")</f>
        <v/>
      </c>
      <c r="AB218" s="3">
        <f>COUNTIFS(Items!$H$2:$H$5547,$H218,Items!$I$2:$I$5547,"Patent")</f>
        <v/>
      </c>
      <c r="AC218" s="3">
        <f>COUNTIFS(Items!$H$2:$H$5547,$H218,Items!$I$2:$I$5547,"Grant")</f>
        <v/>
      </c>
      <c r="AD218" s="3">
        <f>COUNTIFS(Items!$H$2:$H$5547,$H218,Items!$Q$2:$Q$5547,"&lt;&gt;")</f>
        <v/>
      </c>
      <c r="AE218" s="3">
        <f>COUNTIFS(Items!$H$2:$H$5547,$H218,Items!$S$2:$S$5547,"*Dept bio*")</f>
        <v/>
      </c>
      <c r="AF218" s="3">
        <f>COUNTIFS(Items!$H$2:$H$5547,$H218,Items!$S$2:$S$5547,"*CUNY Academic Works*")</f>
        <v/>
      </c>
      <c r="AG218" s="3">
        <f>COUNTIFS(Items!$H$2:$H$5547,$H218,Items!$S$2:$S$5547,"*ORCID*")</f>
        <v/>
      </c>
      <c r="AH218" s="3">
        <f>COUNTIFS(Items!$H$2:$H$5547,$H218,Items!$S$2:$S$5547,"*Crossref*")</f>
        <v/>
      </c>
      <c r="AI218" s="3">
        <f>COUNTIFS(Items!$H$2:$H$5547,$H218,Items!$S$2:$S$5547,"*NSF*")</f>
        <v/>
      </c>
      <c r="AJ218" s="3">
        <f>COUNTIFS(Items!$H$2:$H$5547,$H218,Items!$S$2:$S$5547,"*Google Scholar*")</f>
        <v/>
      </c>
      <c r="AK218" s="3" t="inlineStr"/>
      <c r="AL218" s="3" t="inlineStr">
        <is>
          <t>School of Professional Studies</t>
        </is>
      </c>
      <c r="AM218" s="3" t="inlineStr">
        <is>
          <t>Full-time</t>
        </is>
      </c>
      <c r="AN218" s="3">
        <f>COUNTIFS(Items!$H$2:$H$5547,$H218,Items!$I$2:$I$5547,"Preprint")</f>
        <v/>
      </c>
      <c r="AO218" s="3">
        <f>COUNTIFS(Items!$H$2:$H$5547,$H218,Items!$I$2:$I$5547,"Dataset")</f>
        <v/>
      </c>
      <c r="AP218" s="3">
        <f>COUNTIFS(Items!$H$2:$H$5547,$H218,Items!$I$2:$I$5547,"Dissertation")</f>
        <v/>
      </c>
      <c r="AQ218" s="3">
        <f>COUNTIFS(Items!$H$2:$H$5547,$H218,Items!$I$2:$I$5547,"Open educational resource")</f>
        <v/>
      </c>
      <c r="AR218" s="3">
        <f>COUNTIFS(Items!$H$2:$H$5547,$H218,Items!$I$2:$I$5547,"Other")</f>
        <v/>
      </c>
      <c r="AS218" s="3">
        <f>COUNTIFS(Items!$H$2:$H$5547,$H218,Items!$S$2:$S$5547,"*OpenAlex*")</f>
        <v/>
      </c>
      <c r="AT218" s="3">
        <f>COUNTIFS(Items!$H$2:$H$5547,$H218,Items!$S$2:$S$5547,"*NIH*")</f>
        <v/>
      </c>
      <c r="AU218" s="3" t="inlineStr"/>
      <c r="AV218" s="3">
        <f>COUNTIFS(Items!$H$2:$H$5547,$H218,Items!$AE$2:$AE$5547,"Yes")</f>
        <v/>
      </c>
      <c r="AW218" s="3" t="n">
        <v>0</v>
      </c>
    </row>
    <row r="219">
      <c r="A219" s="3" t="n">
        <v>218</v>
      </c>
      <c r="B219" s="3" t="inlineStr">
        <is>
          <t>Gregory</t>
        </is>
      </c>
      <c r="C219" s="3" t="inlineStr">
        <is>
          <t>Katherine</t>
        </is>
      </c>
      <c r="D219" s="3" t="inlineStr">
        <is>
          <t>Katherine Gregory</t>
        </is>
      </c>
      <c r="E219" s="3" t="inlineStr">
        <is>
          <t>Chair</t>
        </is>
      </c>
      <c r="F219" s="3" t="inlineStr">
        <is>
          <t>NYC College of Technology</t>
        </is>
      </c>
      <c r="G219" s="3" t="inlineStr">
        <is>
          <t>Health Sciences</t>
        </is>
      </c>
      <c r="H219" s="3" t="inlineStr">
        <is>
          <t>KGregory@citytech.cuny.edu</t>
        </is>
      </c>
      <c r="I219" s="3" t="inlineStr">
        <is>
          <t>A-811</t>
        </is>
      </c>
      <c r="J219" s="3" t="inlineStr">
        <is>
          <t>https://www.citytech.cuny.edu/faculty/kgregory</t>
        </is>
      </c>
      <c r="K219" s="3" t="inlineStr"/>
      <c r="L219" s="3" t="b">
        <v>0</v>
      </c>
      <c r="M219" s="3" t="n"/>
      <c r="N219" s="3" t="n"/>
      <c r="O219" s="3" t="n"/>
      <c r="P219" s="3" t="n"/>
      <c r="Q219" s="3" t="inlineStr"/>
      <c r="R219" s="3" t="inlineStr"/>
      <c r="S219" s="3" t="inlineStr"/>
      <c r="T219" s="3">
        <f>COUNTIFS(Items!$H$2:$H$5547,$H219)</f>
        <v/>
      </c>
      <c r="U219" s="3">
        <f>COUNTIFS(Items!$H$2:$H$5547,$H219,Items!$I$2:$I$5547,"Journal article")</f>
        <v/>
      </c>
      <c r="V219" s="3">
        <f>COUNTIFS(Items!$H$2:$H$5547,$H219,Items!$I$2:$I$5547,"Conference paper")</f>
        <v/>
      </c>
      <c r="W219" s="3">
        <f>COUNTIFS(Items!$H$2:$H$5547,$H219,Items!$I$2:$I$5547,"Book")</f>
        <v/>
      </c>
      <c r="X219" s="3">
        <f>COUNTIFS(Items!$H$2:$H$5547,$H219,Items!$I$2:$I$5547,"Book chapter")</f>
        <v/>
      </c>
      <c r="Y219" s="3">
        <f>COUNTIFS(Items!$H$2:$H$5547,$H219,Items!$I$2:$I$5547,"Conference presentation")</f>
        <v/>
      </c>
      <c r="Z219" s="3">
        <f>COUNTIFS(Items!$H$2:$H$5547,$H219,Items!$I$2:$I$5547,"Technical report")</f>
        <v/>
      </c>
      <c r="AA219" s="3">
        <f>COUNTIFS(Items!$H$2:$H$5547,$H219,Items!$I$2:$I$5547,"Paper (venue type unclear)")</f>
        <v/>
      </c>
      <c r="AB219" s="3">
        <f>COUNTIFS(Items!$H$2:$H$5547,$H219,Items!$I$2:$I$5547,"Patent")</f>
        <v/>
      </c>
      <c r="AC219" s="3">
        <f>COUNTIFS(Items!$H$2:$H$5547,$H219,Items!$I$2:$I$5547,"Grant")</f>
        <v/>
      </c>
      <c r="AD219" s="3">
        <f>COUNTIFS(Items!$H$2:$H$5547,$H219,Items!$Q$2:$Q$5547,"&lt;&gt;")</f>
        <v/>
      </c>
      <c r="AE219" s="3">
        <f>COUNTIFS(Items!$H$2:$H$5547,$H219,Items!$S$2:$S$5547,"*Dept bio*")</f>
        <v/>
      </c>
      <c r="AF219" s="3">
        <f>COUNTIFS(Items!$H$2:$H$5547,$H219,Items!$S$2:$S$5547,"*CUNY Academic Works*")</f>
        <v/>
      </c>
      <c r="AG219" s="3">
        <f>COUNTIFS(Items!$H$2:$H$5547,$H219,Items!$S$2:$S$5547,"*ORCID*")</f>
        <v/>
      </c>
      <c r="AH219" s="3">
        <f>COUNTIFS(Items!$H$2:$H$5547,$H219,Items!$S$2:$S$5547,"*Crossref*")</f>
        <v/>
      </c>
      <c r="AI219" s="3">
        <f>COUNTIFS(Items!$H$2:$H$5547,$H219,Items!$S$2:$S$5547,"*NSF*")</f>
        <v/>
      </c>
      <c r="AJ219" s="3">
        <f>COUNTIFS(Items!$H$2:$H$5547,$H219,Items!$S$2:$S$5547,"*Google Scholar*")</f>
        <v/>
      </c>
      <c r="AK219" s="3" t="inlineStr"/>
      <c r="AL219" s="3" t="inlineStr">
        <is>
          <t>School of Professional Studies</t>
        </is>
      </c>
      <c r="AM219" s="3" t="inlineStr">
        <is>
          <t>Full-time</t>
        </is>
      </c>
      <c r="AN219" s="3">
        <f>COUNTIFS(Items!$H$2:$H$5547,$H219,Items!$I$2:$I$5547,"Preprint")</f>
        <v/>
      </c>
      <c r="AO219" s="3">
        <f>COUNTIFS(Items!$H$2:$H$5547,$H219,Items!$I$2:$I$5547,"Dataset")</f>
        <v/>
      </c>
      <c r="AP219" s="3">
        <f>COUNTIFS(Items!$H$2:$H$5547,$H219,Items!$I$2:$I$5547,"Dissertation")</f>
        <v/>
      </c>
      <c r="AQ219" s="3">
        <f>COUNTIFS(Items!$H$2:$H$5547,$H219,Items!$I$2:$I$5547,"Open educational resource")</f>
        <v/>
      </c>
      <c r="AR219" s="3">
        <f>COUNTIFS(Items!$H$2:$H$5547,$H219,Items!$I$2:$I$5547,"Other")</f>
        <v/>
      </c>
      <c r="AS219" s="3">
        <f>COUNTIFS(Items!$H$2:$H$5547,$H219,Items!$S$2:$S$5547,"*OpenAlex*")</f>
        <v/>
      </c>
      <c r="AT219" s="3">
        <f>COUNTIFS(Items!$H$2:$H$5547,$H219,Items!$S$2:$S$5547,"*NIH*")</f>
        <v/>
      </c>
      <c r="AU219" s="3" t="inlineStr"/>
      <c r="AV219" s="3">
        <f>COUNTIFS(Items!$H$2:$H$5547,$H219,Items!$AE$2:$AE$5547,"Yes")</f>
        <v/>
      </c>
      <c r="AW219" s="3" t="n">
        <v>1</v>
      </c>
    </row>
    <row r="220">
      <c r="A220" s="3" t="n">
        <v>219</v>
      </c>
      <c r="B220" s="3" t="inlineStr">
        <is>
          <t>Gurung</t>
        </is>
      </c>
      <c r="C220" s="3" t="inlineStr">
        <is>
          <t>Sitaji</t>
        </is>
      </c>
      <c r="D220" s="3" t="inlineStr">
        <is>
          <t>Sitaji Gurung</t>
        </is>
      </c>
      <c r="E220" s="3" t="inlineStr">
        <is>
          <t>Assistant Professor</t>
        </is>
      </c>
      <c r="F220" s="3" t="inlineStr">
        <is>
          <t>NYC College of Technology</t>
        </is>
      </c>
      <c r="G220" s="3" t="inlineStr">
        <is>
          <t>Health Sciences</t>
        </is>
      </c>
      <c r="H220" s="3" t="inlineStr">
        <is>
          <t>SGurung@citytech.cuny.edu</t>
        </is>
      </c>
      <c r="I220" s="3" t="inlineStr">
        <is>
          <t>A-811</t>
        </is>
      </c>
      <c r="J220" s="3" t="inlineStr">
        <is>
          <t>https://www.citytech.cuny.edu/faculty/sgurung</t>
        </is>
      </c>
      <c r="K220" s="3" t="inlineStr"/>
      <c r="L220" s="3" t="b">
        <v>0</v>
      </c>
      <c r="M220" s="3" t="n"/>
      <c r="N220" s="3" t="n"/>
      <c r="O220" s="3" t="n"/>
      <c r="P220" s="3" t="n"/>
      <c r="Q220" s="3" t="inlineStr"/>
      <c r="R220" s="3" t="inlineStr"/>
      <c r="S220" s="3" t="inlineStr"/>
      <c r="T220" s="3">
        <f>COUNTIFS(Items!$H$2:$H$5547,$H220)</f>
        <v/>
      </c>
      <c r="U220" s="3">
        <f>COUNTIFS(Items!$H$2:$H$5547,$H220,Items!$I$2:$I$5547,"Journal article")</f>
        <v/>
      </c>
      <c r="V220" s="3">
        <f>COUNTIFS(Items!$H$2:$H$5547,$H220,Items!$I$2:$I$5547,"Conference paper")</f>
        <v/>
      </c>
      <c r="W220" s="3">
        <f>COUNTIFS(Items!$H$2:$H$5547,$H220,Items!$I$2:$I$5547,"Book")</f>
        <v/>
      </c>
      <c r="X220" s="3">
        <f>COUNTIFS(Items!$H$2:$H$5547,$H220,Items!$I$2:$I$5547,"Book chapter")</f>
        <v/>
      </c>
      <c r="Y220" s="3">
        <f>COUNTIFS(Items!$H$2:$H$5547,$H220,Items!$I$2:$I$5547,"Conference presentation")</f>
        <v/>
      </c>
      <c r="Z220" s="3">
        <f>COUNTIFS(Items!$H$2:$H$5547,$H220,Items!$I$2:$I$5547,"Technical report")</f>
        <v/>
      </c>
      <c r="AA220" s="3">
        <f>COUNTIFS(Items!$H$2:$H$5547,$H220,Items!$I$2:$I$5547,"Paper (venue type unclear)")</f>
        <v/>
      </c>
      <c r="AB220" s="3">
        <f>COUNTIFS(Items!$H$2:$H$5547,$H220,Items!$I$2:$I$5547,"Patent")</f>
        <v/>
      </c>
      <c r="AC220" s="3">
        <f>COUNTIFS(Items!$H$2:$H$5547,$H220,Items!$I$2:$I$5547,"Grant")</f>
        <v/>
      </c>
      <c r="AD220" s="3">
        <f>COUNTIFS(Items!$H$2:$H$5547,$H220,Items!$Q$2:$Q$5547,"&lt;&gt;")</f>
        <v/>
      </c>
      <c r="AE220" s="3">
        <f>COUNTIFS(Items!$H$2:$H$5547,$H220,Items!$S$2:$S$5547,"*Dept bio*")</f>
        <v/>
      </c>
      <c r="AF220" s="3">
        <f>COUNTIFS(Items!$H$2:$H$5547,$H220,Items!$S$2:$S$5547,"*CUNY Academic Works*")</f>
        <v/>
      </c>
      <c r="AG220" s="3">
        <f>COUNTIFS(Items!$H$2:$H$5547,$H220,Items!$S$2:$S$5547,"*ORCID*")</f>
        <v/>
      </c>
      <c r="AH220" s="3">
        <f>COUNTIFS(Items!$H$2:$H$5547,$H220,Items!$S$2:$S$5547,"*Crossref*")</f>
        <v/>
      </c>
      <c r="AI220" s="3">
        <f>COUNTIFS(Items!$H$2:$H$5547,$H220,Items!$S$2:$S$5547,"*NSF*")</f>
        <v/>
      </c>
      <c r="AJ220" s="3">
        <f>COUNTIFS(Items!$H$2:$H$5547,$H220,Items!$S$2:$S$5547,"*Google Scholar*")</f>
        <v/>
      </c>
      <c r="AK220" s="3" t="inlineStr"/>
      <c r="AL220" s="3" t="inlineStr">
        <is>
          <t>School of Professional Studies</t>
        </is>
      </c>
      <c r="AM220" s="3" t="inlineStr">
        <is>
          <t>Full-time</t>
        </is>
      </c>
      <c r="AN220" s="3">
        <f>COUNTIFS(Items!$H$2:$H$5547,$H220,Items!$I$2:$I$5547,"Preprint")</f>
        <v/>
      </c>
      <c r="AO220" s="3">
        <f>COUNTIFS(Items!$H$2:$H$5547,$H220,Items!$I$2:$I$5547,"Dataset")</f>
        <v/>
      </c>
      <c r="AP220" s="3">
        <f>COUNTIFS(Items!$H$2:$H$5547,$H220,Items!$I$2:$I$5547,"Dissertation")</f>
        <v/>
      </c>
      <c r="AQ220" s="3">
        <f>COUNTIFS(Items!$H$2:$H$5547,$H220,Items!$I$2:$I$5547,"Open educational resource")</f>
        <v/>
      </c>
      <c r="AR220" s="3">
        <f>COUNTIFS(Items!$H$2:$H$5547,$H220,Items!$I$2:$I$5547,"Other")</f>
        <v/>
      </c>
      <c r="AS220" s="3">
        <f>COUNTIFS(Items!$H$2:$H$5547,$H220,Items!$S$2:$S$5547,"*OpenAlex*")</f>
        <v/>
      </c>
      <c r="AT220" s="3">
        <f>COUNTIFS(Items!$H$2:$H$5547,$H220,Items!$S$2:$S$5547,"*NIH*")</f>
        <v/>
      </c>
      <c r="AU220" s="3" t="inlineStr"/>
      <c r="AV220" s="3">
        <f>COUNTIFS(Items!$H$2:$H$5547,$H220,Items!$AE$2:$AE$5547,"Yes")</f>
        <v/>
      </c>
      <c r="AW220" s="3" t="n">
        <v>0</v>
      </c>
    </row>
    <row r="221">
      <c r="A221" s="3" t="n">
        <v>220</v>
      </c>
      <c r="B221" s="3" t="inlineStr">
        <is>
          <t>Renne-Glover</t>
        </is>
      </c>
      <c r="C221" s="3" t="inlineStr">
        <is>
          <t>Keanu</t>
        </is>
      </c>
      <c r="D221" s="3" t="inlineStr">
        <is>
          <t>Keanu Renne-Glover</t>
        </is>
      </c>
      <c r="E221" s="3" t="inlineStr">
        <is>
          <t>Lecturer</t>
        </is>
      </c>
      <c r="F221" s="3" t="inlineStr">
        <is>
          <t>NYC College of Technology</t>
        </is>
      </c>
      <c r="G221" s="3" t="inlineStr">
        <is>
          <t>Health Sciences</t>
        </is>
      </c>
      <c r="H221" s="3" t="inlineStr">
        <is>
          <t>KEANU.RENNE-GLOVER37@citytech.cuny.edu</t>
        </is>
      </c>
      <c r="I221" s="3" t="inlineStr"/>
      <c r="J221" s="3" t="inlineStr">
        <is>
          <t>https://www.citytech.cuny.edu/faculty/keanu.renne-glover37</t>
        </is>
      </c>
      <c r="K221" s="3" t="inlineStr"/>
      <c r="L221" s="3" t="b">
        <v>0</v>
      </c>
      <c r="M221" s="3" t="n"/>
      <c r="N221" s="3" t="n"/>
      <c r="O221" s="3" t="n"/>
      <c r="P221" s="3" t="n"/>
      <c r="Q221" s="3" t="inlineStr"/>
      <c r="R221" s="3" t="inlineStr"/>
      <c r="S221" s="3" t="inlineStr"/>
      <c r="T221" s="3">
        <f>COUNTIFS(Items!$H$2:$H$5547,$H221)</f>
        <v/>
      </c>
      <c r="U221" s="3">
        <f>COUNTIFS(Items!$H$2:$H$5547,$H221,Items!$I$2:$I$5547,"Journal article")</f>
        <v/>
      </c>
      <c r="V221" s="3">
        <f>COUNTIFS(Items!$H$2:$H$5547,$H221,Items!$I$2:$I$5547,"Conference paper")</f>
        <v/>
      </c>
      <c r="W221" s="3">
        <f>COUNTIFS(Items!$H$2:$H$5547,$H221,Items!$I$2:$I$5547,"Book")</f>
        <v/>
      </c>
      <c r="X221" s="3">
        <f>COUNTIFS(Items!$H$2:$H$5547,$H221,Items!$I$2:$I$5547,"Book chapter")</f>
        <v/>
      </c>
      <c r="Y221" s="3">
        <f>COUNTIFS(Items!$H$2:$H$5547,$H221,Items!$I$2:$I$5547,"Conference presentation")</f>
        <v/>
      </c>
      <c r="Z221" s="3">
        <f>COUNTIFS(Items!$H$2:$H$5547,$H221,Items!$I$2:$I$5547,"Technical report")</f>
        <v/>
      </c>
      <c r="AA221" s="3">
        <f>COUNTIFS(Items!$H$2:$H$5547,$H221,Items!$I$2:$I$5547,"Paper (venue type unclear)")</f>
        <v/>
      </c>
      <c r="AB221" s="3">
        <f>COUNTIFS(Items!$H$2:$H$5547,$H221,Items!$I$2:$I$5547,"Patent")</f>
        <v/>
      </c>
      <c r="AC221" s="3">
        <f>COUNTIFS(Items!$H$2:$H$5547,$H221,Items!$I$2:$I$5547,"Grant")</f>
        <v/>
      </c>
      <c r="AD221" s="3">
        <f>COUNTIFS(Items!$H$2:$H$5547,$H221,Items!$Q$2:$Q$5547,"&lt;&gt;")</f>
        <v/>
      </c>
      <c r="AE221" s="3">
        <f>COUNTIFS(Items!$H$2:$H$5547,$H221,Items!$S$2:$S$5547,"*Dept bio*")</f>
        <v/>
      </c>
      <c r="AF221" s="3">
        <f>COUNTIFS(Items!$H$2:$H$5547,$H221,Items!$S$2:$S$5547,"*CUNY Academic Works*")</f>
        <v/>
      </c>
      <c r="AG221" s="3">
        <f>COUNTIFS(Items!$H$2:$H$5547,$H221,Items!$S$2:$S$5547,"*ORCID*")</f>
        <v/>
      </c>
      <c r="AH221" s="3">
        <f>COUNTIFS(Items!$H$2:$H$5547,$H221,Items!$S$2:$S$5547,"*Crossref*")</f>
        <v/>
      </c>
      <c r="AI221" s="3">
        <f>COUNTIFS(Items!$H$2:$H$5547,$H221,Items!$S$2:$S$5547,"*NSF*")</f>
        <v/>
      </c>
      <c r="AJ221" s="3">
        <f>COUNTIFS(Items!$H$2:$H$5547,$H221,Items!$S$2:$S$5547,"*Google Scholar*")</f>
        <v/>
      </c>
      <c r="AK221" s="3" t="inlineStr"/>
      <c r="AL221" s="3" t="inlineStr">
        <is>
          <t>School of Professional Studies</t>
        </is>
      </c>
      <c r="AM221" s="3" t="inlineStr">
        <is>
          <t>Full-time</t>
        </is>
      </c>
      <c r="AN221" s="3">
        <f>COUNTIFS(Items!$H$2:$H$5547,$H221,Items!$I$2:$I$5547,"Preprint")</f>
        <v/>
      </c>
      <c r="AO221" s="3">
        <f>COUNTIFS(Items!$H$2:$H$5547,$H221,Items!$I$2:$I$5547,"Dataset")</f>
        <v/>
      </c>
      <c r="AP221" s="3">
        <f>COUNTIFS(Items!$H$2:$H$5547,$H221,Items!$I$2:$I$5547,"Dissertation")</f>
        <v/>
      </c>
      <c r="AQ221" s="3">
        <f>COUNTIFS(Items!$H$2:$H$5547,$H221,Items!$I$2:$I$5547,"Open educational resource")</f>
        <v/>
      </c>
      <c r="AR221" s="3">
        <f>COUNTIFS(Items!$H$2:$H$5547,$H221,Items!$I$2:$I$5547,"Other")</f>
        <v/>
      </c>
      <c r="AS221" s="3">
        <f>COUNTIFS(Items!$H$2:$H$5547,$H221,Items!$S$2:$S$5547,"*OpenAlex*")</f>
        <v/>
      </c>
      <c r="AT221" s="3">
        <f>COUNTIFS(Items!$H$2:$H$5547,$H221,Items!$S$2:$S$5547,"*NIH*")</f>
        <v/>
      </c>
      <c r="AU221" s="3" t="inlineStr"/>
      <c r="AV221" s="3">
        <f>COUNTIFS(Items!$H$2:$H$5547,$H221,Items!$AE$2:$AE$5547,"Yes")</f>
        <v/>
      </c>
      <c r="AW221" s="3" t="n">
        <v>0</v>
      </c>
    </row>
    <row r="222">
      <c r="A222" s="3" t="n">
        <v>221</v>
      </c>
      <c r="B222" s="3" t="inlineStr">
        <is>
          <t>Rodriguez</t>
        </is>
      </c>
      <c r="C222" s="3" t="inlineStr">
        <is>
          <t>Noemi</t>
        </is>
      </c>
      <c r="D222" s="3" t="inlineStr">
        <is>
          <t>Noemi Rodriguez</t>
        </is>
      </c>
      <c r="E222" s="3" t="inlineStr">
        <is>
          <t>Assistant Professor</t>
        </is>
      </c>
      <c r="F222" s="3" t="inlineStr">
        <is>
          <t>NYC College of Technology</t>
        </is>
      </c>
      <c r="G222" s="3" t="inlineStr">
        <is>
          <t>Health Sciences</t>
        </is>
      </c>
      <c r="H222" s="3" t="inlineStr">
        <is>
          <t>nrodriguez@citytech.cuny.edu</t>
        </is>
      </c>
      <c r="I222" s="3" t="inlineStr">
        <is>
          <t>A-811</t>
        </is>
      </c>
      <c r="J222" s="3" t="inlineStr">
        <is>
          <t>https://www.citytech.cuny.edu/faculty/nrodriguez</t>
        </is>
      </c>
      <c r="K222" s="3" t="inlineStr"/>
      <c r="L222" s="3" t="b">
        <v>0</v>
      </c>
      <c r="M222" s="3" t="n"/>
      <c r="N222" s="3" t="n"/>
      <c r="O222" s="3" t="n"/>
      <c r="P222" s="3" t="n"/>
      <c r="Q222" s="3" t="inlineStr"/>
      <c r="R222" s="3" t="inlineStr"/>
      <c r="S222" s="3" t="inlineStr"/>
      <c r="T222" s="3">
        <f>COUNTIFS(Items!$H$2:$H$5547,$H222)</f>
        <v/>
      </c>
      <c r="U222" s="3">
        <f>COUNTIFS(Items!$H$2:$H$5547,$H222,Items!$I$2:$I$5547,"Journal article")</f>
        <v/>
      </c>
      <c r="V222" s="3">
        <f>COUNTIFS(Items!$H$2:$H$5547,$H222,Items!$I$2:$I$5547,"Conference paper")</f>
        <v/>
      </c>
      <c r="W222" s="3">
        <f>COUNTIFS(Items!$H$2:$H$5547,$H222,Items!$I$2:$I$5547,"Book")</f>
        <v/>
      </c>
      <c r="X222" s="3">
        <f>COUNTIFS(Items!$H$2:$H$5547,$H222,Items!$I$2:$I$5547,"Book chapter")</f>
        <v/>
      </c>
      <c r="Y222" s="3">
        <f>COUNTIFS(Items!$H$2:$H$5547,$H222,Items!$I$2:$I$5547,"Conference presentation")</f>
        <v/>
      </c>
      <c r="Z222" s="3">
        <f>COUNTIFS(Items!$H$2:$H$5547,$H222,Items!$I$2:$I$5547,"Technical report")</f>
        <v/>
      </c>
      <c r="AA222" s="3">
        <f>COUNTIFS(Items!$H$2:$H$5547,$H222,Items!$I$2:$I$5547,"Paper (venue type unclear)")</f>
        <v/>
      </c>
      <c r="AB222" s="3">
        <f>COUNTIFS(Items!$H$2:$H$5547,$H222,Items!$I$2:$I$5547,"Patent")</f>
        <v/>
      </c>
      <c r="AC222" s="3">
        <f>COUNTIFS(Items!$H$2:$H$5547,$H222,Items!$I$2:$I$5547,"Grant")</f>
        <v/>
      </c>
      <c r="AD222" s="3">
        <f>COUNTIFS(Items!$H$2:$H$5547,$H222,Items!$Q$2:$Q$5547,"&lt;&gt;")</f>
        <v/>
      </c>
      <c r="AE222" s="3">
        <f>COUNTIFS(Items!$H$2:$H$5547,$H222,Items!$S$2:$S$5547,"*Dept bio*")</f>
        <v/>
      </c>
      <c r="AF222" s="3">
        <f>COUNTIFS(Items!$H$2:$H$5547,$H222,Items!$S$2:$S$5547,"*CUNY Academic Works*")</f>
        <v/>
      </c>
      <c r="AG222" s="3">
        <f>COUNTIFS(Items!$H$2:$H$5547,$H222,Items!$S$2:$S$5547,"*ORCID*")</f>
        <v/>
      </c>
      <c r="AH222" s="3">
        <f>COUNTIFS(Items!$H$2:$H$5547,$H222,Items!$S$2:$S$5547,"*Crossref*")</f>
        <v/>
      </c>
      <c r="AI222" s="3">
        <f>COUNTIFS(Items!$H$2:$H$5547,$H222,Items!$S$2:$S$5547,"*NSF*")</f>
        <v/>
      </c>
      <c r="AJ222" s="3">
        <f>COUNTIFS(Items!$H$2:$H$5547,$H222,Items!$S$2:$S$5547,"*Google Scholar*")</f>
        <v/>
      </c>
      <c r="AK222" s="3" t="inlineStr"/>
      <c r="AL222" s="3" t="inlineStr">
        <is>
          <t>School of Professional Studies</t>
        </is>
      </c>
      <c r="AM222" s="3" t="inlineStr">
        <is>
          <t>Full-time</t>
        </is>
      </c>
      <c r="AN222" s="3">
        <f>COUNTIFS(Items!$H$2:$H$5547,$H222,Items!$I$2:$I$5547,"Preprint")</f>
        <v/>
      </c>
      <c r="AO222" s="3">
        <f>COUNTIFS(Items!$H$2:$H$5547,$H222,Items!$I$2:$I$5547,"Dataset")</f>
        <v/>
      </c>
      <c r="AP222" s="3">
        <f>COUNTIFS(Items!$H$2:$H$5547,$H222,Items!$I$2:$I$5547,"Dissertation")</f>
        <v/>
      </c>
      <c r="AQ222" s="3">
        <f>COUNTIFS(Items!$H$2:$H$5547,$H222,Items!$I$2:$I$5547,"Open educational resource")</f>
        <v/>
      </c>
      <c r="AR222" s="3">
        <f>COUNTIFS(Items!$H$2:$H$5547,$H222,Items!$I$2:$I$5547,"Other")</f>
        <v/>
      </c>
      <c r="AS222" s="3">
        <f>COUNTIFS(Items!$H$2:$H$5547,$H222,Items!$S$2:$S$5547,"*OpenAlex*")</f>
        <v/>
      </c>
      <c r="AT222" s="3">
        <f>COUNTIFS(Items!$H$2:$H$5547,$H222,Items!$S$2:$S$5547,"*NIH*")</f>
        <v/>
      </c>
      <c r="AU222" s="3" t="inlineStr"/>
      <c r="AV222" s="3">
        <f>COUNTIFS(Items!$H$2:$H$5547,$H222,Items!$AE$2:$AE$5547,"Yes")</f>
        <v/>
      </c>
      <c r="AW222" s="3" t="n">
        <v>0</v>
      </c>
    </row>
    <row r="223">
      <c r="A223" s="3" t="n">
        <v>222</v>
      </c>
      <c r="B223" s="3" t="inlineStr">
        <is>
          <t>Williams-Gunpot</t>
        </is>
      </c>
      <c r="C223" s="3" t="inlineStr">
        <is>
          <t>Delia</t>
        </is>
      </c>
      <c r="D223" s="3" t="inlineStr">
        <is>
          <t>Delia Williams-Gunpot</t>
        </is>
      </c>
      <c r="E223" s="3" t="inlineStr">
        <is>
          <t>Lecturer Doctoral Schedule</t>
        </is>
      </c>
      <c r="F223" s="3" t="inlineStr">
        <is>
          <t>NYC College of Technology</t>
        </is>
      </c>
      <c r="G223" s="3" t="inlineStr">
        <is>
          <t>Health Sciences</t>
        </is>
      </c>
      <c r="H223" s="3" t="inlineStr">
        <is>
          <t>dwilliamsgunpot@citytech.cuny.edu</t>
        </is>
      </c>
      <c r="I223" s="3" t="inlineStr">
        <is>
          <t>A-811F</t>
        </is>
      </c>
      <c r="J223" s="3" t="inlineStr">
        <is>
          <t>https://www.citytech.cuny.edu/faculty/dwilliamsgunpot</t>
        </is>
      </c>
      <c r="K223" s="3" t="inlineStr"/>
      <c r="L223" s="3" t="b">
        <v>0</v>
      </c>
      <c r="M223" s="3" t="n"/>
      <c r="N223" s="3" t="n"/>
      <c r="O223" s="3" t="n"/>
      <c r="P223" s="3" t="n"/>
      <c r="Q223" s="3" t="inlineStr"/>
      <c r="R223" s="3" t="inlineStr"/>
      <c r="S223" s="3" t="inlineStr"/>
      <c r="T223" s="3">
        <f>COUNTIFS(Items!$H$2:$H$5547,$H223)</f>
        <v/>
      </c>
      <c r="U223" s="3">
        <f>COUNTIFS(Items!$H$2:$H$5547,$H223,Items!$I$2:$I$5547,"Journal article")</f>
        <v/>
      </c>
      <c r="V223" s="3">
        <f>COUNTIFS(Items!$H$2:$H$5547,$H223,Items!$I$2:$I$5547,"Conference paper")</f>
        <v/>
      </c>
      <c r="W223" s="3">
        <f>COUNTIFS(Items!$H$2:$H$5547,$H223,Items!$I$2:$I$5547,"Book")</f>
        <v/>
      </c>
      <c r="X223" s="3">
        <f>COUNTIFS(Items!$H$2:$H$5547,$H223,Items!$I$2:$I$5547,"Book chapter")</f>
        <v/>
      </c>
      <c r="Y223" s="3">
        <f>COUNTIFS(Items!$H$2:$H$5547,$H223,Items!$I$2:$I$5547,"Conference presentation")</f>
        <v/>
      </c>
      <c r="Z223" s="3">
        <f>COUNTIFS(Items!$H$2:$H$5547,$H223,Items!$I$2:$I$5547,"Technical report")</f>
        <v/>
      </c>
      <c r="AA223" s="3">
        <f>COUNTIFS(Items!$H$2:$H$5547,$H223,Items!$I$2:$I$5547,"Paper (venue type unclear)")</f>
        <v/>
      </c>
      <c r="AB223" s="3">
        <f>COUNTIFS(Items!$H$2:$H$5547,$H223,Items!$I$2:$I$5547,"Patent")</f>
        <v/>
      </c>
      <c r="AC223" s="3">
        <f>COUNTIFS(Items!$H$2:$H$5547,$H223,Items!$I$2:$I$5547,"Grant")</f>
        <v/>
      </c>
      <c r="AD223" s="3">
        <f>COUNTIFS(Items!$H$2:$H$5547,$H223,Items!$Q$2:$Q$5547,"&lt;&gt;")</f>
        <v/>
      </c>
      <c r="AE223" s="3">
        <f>COUNTIFS(Items!$H$2:$H$5547,$H223,Items!$S$2:$S$5547,"*Dept bio*")</f>
        <v/>
      </c>
      <c r="AF223" s="3">
        <f>COUNTIFS(Items!$H$2:$H$5547,$H223,Items!$S$2:$S$5547,"*CUNY Academic Works*")</f>
        <v/>
      </c>
      <c r="AG223" s="3">
        <f>COUNTIFS(Items!$H$2:$H$5547,$H223,Items!$S$2:$S$5547,"*ORCID*")</f>
        <v/>
      </c>
      <c r="AH223" s="3">
        <f>COUNTIFS(Items!$H$2:$H$5547,$H223,Items!$S$2:$S$5547,"*Crossref*")</f>
        <v/>
      </c>
      <c r="AI223" s="3">
        <f>COUNTIFS(Items!$H$2:$H$5547,$H223,Items!$S$2:$S$5547,"*NSF*")</f>
        <v/>
      </c>
      <c r="AJ223" s="3">
        <f>COUNTIFS(Items!$H$2:$H$5547,$H223,Items!$S$2:$S$5547,"*Google Scholar*")</f>
        <v/>
      </c>
      <c r="AK223" s="3" t="inlineStr"/>
      <c r="AL223" s="3" t="inlineStr">
        <is>
          <t>School of Professional Studies</t>
        </is>
      </c>
      <c r="AM223" s="3" t="inlineStr">
        <is>
          <t>Full-time</t>
        </is>
      </c>
      <c r="AN223" s="3">
        <f>COUNTIFS(Items!$H$2:$H$5547,$H223,Items!$I$2:$I$5547,"Preprint")</f>
        <v/>
      </c>
      <c r="AO223" s="3">
        <f>COUNTIFS(Items!$H$2:$H$5547,$H223,Items!$I$2:$I$5547,"Dataset")</f>
        <v/>
      </c>
      <c r="AP223" s="3">
        <f>COUNTIFS(Items!$H$2:$H$5547,$H223,Items!$I$2:$I$5547,"Dissertation")</f>
        <v/>
      </c>
      <c r="AQ223" s="3">
        <f>COUNTIFS(Items!$H$2:$H$5547,$H223,Items!$I$2:$I$5547,"Open educational resource")</f>
        <v/>
      </c>
      <c r="AR223" s="3">
        <f>COUNTIFS(Items!$H$2:$H$5547,$H223,Items!$I$2:$I$5547,"Other")</f>
        <v/>
      </c>
      <c r="AS223" s="3">
        <f>COUNTIFS(Items!$H$2:$H$5547,$H223,Items!$S$2:$S$5547,"*OpenAlex*")</f>
        <v/>
      </c>
      <c r="AT223" s="3">
        <f>COUNTIFS(Items!$H$2:$H$5547,$H223,Items!$S$2:$S$5547,"*NIH*")</f>
        <v/>
      </c>
      <c r="AU223" s="3" t="inlineStr"/>
      <c r="AV223" s="3">
        <f>COUNTIFS(Items!$H$2:$H$5547,$H223,Items!$AE$2:$AE$5547,"Yes")</f>
        <v/>
      </c>
      <c r="AW223" s="3" t="n">
        <v>0</v>
      </c>
    </row>
    <row r="224">
      <c r="A224" s="3" t="n">
        <v>223</v>
      </c>
      <c r="B224" s="3" t="inlineStr">
        <is>
          <t>Zein</t>
        </is>
      </c>
      <c r="C224" s="3" t="inlineStr">
        <is>
          <t>Dina</t>
        </is>
      </c>
      <c r="D224" s="3" t="inlineStr">
        <is>
          <t>Dina Zein</t>
        </is>
      </c>
      <c r="E224" s="3" t="inlineStr">
        <is>
          <t>Assistant Professor</t>
        </is>
      </c>
      <c r="F224" s="3" t="inlineStr">
        <is>
          <t>NYC College of Technology</t>
        </is>
      </c>
      <c r="G224" s="3" t="inlineStr">
        <is>
          <t>Health Sciences</t>
        </is>
      </c>
      <c r="H224" s="3" t="inlineStr">
        <is>
          <t>DINA.ZEIN38@CityTech.cuny.edu</t>
        </is>
      </c>
      <c r="I224" s="3" t="inlineStr"/>
      <c r="J224" s="3" t="inlineStr">
        <is>
          <t>https://www.citytech.cuny.edu/faculty/dina.zein38</t>
        </is>
      </c>
      <c r="K224" s="3" t="inlineStr"/>
      <c r="L224" s="3" t="b">
        <v>0</v>
      </c>
      <c r="M224" s="3" t="n"/>
      <c r="N224" s="3" t="n"/>
      <c r="O224" s="3" t="n"/>
      <c r="P224" s="3" t="n"/>
      <c r="Q224" s="3" t="inlineStr"/>
      <c r="R224" s="3" t="inlineStr"/>
      <c r="S224" s="3" t="inlineStr"/>
      <c r="T224" s="3">
        <f>COUNTIFS(Items!$H$2:$H$5547,$H224)</f>
        <v/>
      </c>
      <c r="U224" s="3">
        <f>COUNTIFS(Items!$H$2:$H$5547,$H224,Items!$I$2:$I$5547,"Journal article")</f>
        <v/>
      </c>
      <c r="V224" s="3">
        <f>COUNTIFS(Items!$H$2:$H$5547,$H224,Items!$I$2:$I$5547,"Conference paper")</f>
        <v/>
      </c>
      <c r="W224" s="3">
        <f>COUNTIFS(Items!$H$2:$H$5547,$H224,Items!$I$2:$I$5547,"Book")</f>
        <v/>
      </c>
      <c r="X224" s="3">
        <f>COUNTIFS(Items!$H$2:$H$5547,$H224,Items!$I$2:$I$5547,"Book chapter")</f>
        <v/>
      </c>
      <c r="Y224" s="3">
        <f>COUNTIFS(Items!$H$2:$H$5547,$H224,Items!$I$2:$I$5547,"Conference presentation")</f>
        <v/>
      </c>
      <c r="Z224" s="3">
        <f>COUNTIFS(Items!$H$2:$H$5547,$H224,Items!$I$2:$I$5547,"Technical report")</f>
        <v/>
      </c>
      <c r="AA224" s="3">
        <f>COUNTIFS(Items!$H$2:$H$5547,$H224,Items!$I$2:$I$5547,"Paper (venue type unclear)")</f>
        <v/>
      </c>
      <c r="AB224" s="3">
        <f>COUNTIFS(Items!$H$2:$H$5547,$H224,Items!$I$2:$I$5547,"Patent")</f>
        <v/>
      </c>
      <c r="AC224" s="3">
        <f>COUNTIFS(Items!$H$2:$H$5547,$H224,Items!$I$2:$I$5547,"Grant")</f>
        <v/>
      </c>
      <c r="AD224" s="3">
        <f>COUNTIFS(Items!$H$2:$H$5547,$H224,Items!$Q$2:$Q$5547,"&lt;&gt;")</f>
        <v/>
      </c>
      <c r="AE224" s="3">
        <f>COUNTIFS(Items!$H$2:$H$5547,$H224,Items!$S$2:$S$5547,"*Dept bio*")</f>
        <v/>
      </c>
      <c r="AF224" s="3">
        <f>COUNTIFS(Items!$H$2:$H$5547,$H224,Items!$S$2:$S$5547,"*CUNY Academic Works*")</f>
        <v/>
      </c>
      <c r="AG224" s="3">
        <f>COUNTIFS(Items!$H$2:$H$5547,$H224,Items!$S$2:$S$5547,"*ORCID*")</f>
        <v/>
      </c>
      <c r="AH224" s="3">
        <f>COUNTIFS(Items!$H$2:$H$5547,$H224,Items!$S$2:$S$5547,"*Crossref*")</f>
        <v/>
      </c>
      <c r="AI224" s="3">
        <f>COUNTIFS(Items!$H$2:$H$5547,$H224,Items!$S$2:$S$5547,"*NSF*")</f>
        <v/>
      </c>
      <c r="AJ224" s="3">
        <f>COUNTIFS(Items!$H$2:$H$5547,$H224,Items!$S$2:$S$5547,"*Google Scholar*")</f>
        <v/>
      </c>
      <c r="AK224" s="3" t="inlineStr"/>
      <c r="AL224" s="3" t="inlineStr">
        <is>
          <t>School of Professional Studies</t>
        </is>
      </c>
      <c r="AM224" s="3" t="inlineStr">
        <is>
          <t>Full-time</t>
        </is>
      </c>
      <c r="AN224" s="3">
        <f>COUNTIFS(Items!$H$2:$H$5547,$H224,Items!$I$2:$I$5547,"Preprint")</f>
        <v/>
      </c>
      <c r="AO224" s="3">
        <f>COUNTIFS(Items!$H$2:$H$5547,$H224,Items!$I$2:$I$5547,"Dataset")</f>
        <v/>
      </c>
      <c r="AP224" s="3">
        <f>COUNTIFS(Items!$H$2:$H$5547,$H224,Items!$I$2:$I$5547,"Dissertation")</f>
        <v/>
      </c>
      <c r="AQ224" s="3">
        <f>COUNTIFS(Items!$H$2:$H$5547,$H224,Items!$I$2:$I$5547,"Open educational resource")</f>
        <v/>
      </c>
      <c r="AR224" s="3">
        <f>COUNTIFS(Items!$H$2:$H$5547,$H224,Items!$I$2:$I$5547,"Other")</f>
        <v/>
      </c>
      <c r="AS224" s="3">
        <f>COUNTIFS(Items!$H$2:$H$5547,$H224,Items!$S$2:$S$5547,"*OpenAlex*")</f>
        <v/>
      </c>
      <c r="AT224" s="3">
        <f>COUNTIFS(Items!$H$2:$H$5547,$H224,Items!$S$2:$S$5547,"*NIH*")</f>
        <v/>
      </c>
      <c r="AU224" s="3" t="inlineStr"/>
      <c r="AV224" s="3">
        <f>COUNTIFS(Items!$H$2:$H$5547,$H224,Items!$AE$2:$AE$5547,"Yes")</f>
        <v/>
      </c>
      <c r="AW224" s="3" t="n">
        <v>0</v>
      </c>
    </row>
    <row r="225">
      <c r="A225" s="3" t="n">
        <v>224</v>
      </c>
      <c r="B225" s="3" t="inlineStr">
        <is>
          <t>Abreu-Runkel</t>
        </is>
      </c>
      <c r="C225" s="3" t="inlineStr">
        <is>
          <t>Rosa</t>
        </is>
      </c>
      <c r="D225" s="3" t="inlineStr">
        <is>
          <t>Rosa Abreu-Runkel</t>
        </is>
      </c>
      <c r="E225" s="3" t="inlineStr">
        <is>
          <t>Associate Professor</t>
        </is>
      </c>
      <c r="F225" s="3" t="inlineStr">
        <is>
          <t>NYC College of Technology</t>
        </is>
      </c>
      <c r="G225" s="3" t="inlineStr">
        <is>
          <t>Hospitality Management</t>
        </is>
      </c>
      <c r="H225" s="3" t="inlineStr">
        <is>
          <t>Rosa.Abreu00@citytech.cuny.edu</t>
        </is>
      </c>
      <c r="I225" s="3" t="inlineStr">
        <is>
          <t>N-220</t>
        </is>
      </c>
      <c r="J225" s="3" t="inlineStr">
        <is>
          <t>https://www.citytech.cuny.edu/faculty/rosa.abreu00</t>
        </is>
      </c>
      <c r="K225" s="3" t="inlineStr"/>
      <c r="L225" s="3" t="b">
        <v>0</v>
      </c>
      <c r="M225" s="3" t="n"/>
      <c r="N225" s="3" t="n"/>
      <c r="O225" s="3" t="n"/>
      <c r="P225" s="3" t="n"/>
      <c r="Q225" s="3" t="inlineStr"/>
      <c r="R225" s="3" t="inlineStr"/>
      <c r="S225" s="3" t="inlineStr"/>
      <c r="T225" s="3">
        <f>COUNTIFS(Items!$H$2:$H$5547,$H225)</f>
        <v/>
      </c>
      <c r="U225" s="3">
        <f>COUNTIFS(Items!$H$2:$H$5547,$H225,Items!$I$2:$I$5547,"Journal article")</f>
        <v/>
      </c>
      <c r="V225" s="3">
        <f>COUNTIFS(Items!$H$2:$H$5547,$H225,Items!$I$2:$I$5547,"Conference paper")</f>
        <v/>
      </c>
      <c r="W225" s="3">
        <f>COUNTIFS(Items!$H$2:$H$5547,$H225,Items!$I$2:$I$5547,"Book")</f>
        <v/>
      </c>
      <c r="X225" s="3">
        <f>COUNTIFS(Items!$H$2:$H$5547,$H225,Items!$I$2:$I$5547,"Book chapter")</f>
        <v/>
      </c>
      <c r="Y225" s="3">
        <f>COUNTIFS(Items!$H$2:$H$5547,$H225,Items!$I$2:$I$5547,"Conference presentation")</f>
        <v/>
      </c>
      <c r="Z225" s="3">
        <f>COUNTIFS(Items!$H$2:$H$5547,$H225,Items!$I$2:$I$5547,"Technical report")</f>
        <v/>
      </c>
      <c r="AA225" s="3">
        <f>COUNTIFS(Items!$H$2:$H$5547,$H225,Items!$I$2:$I$5547,"Paper (venue type unclear)")</f>
        <v/>
      </c>
      <c r="AB225" s="3">
        <f>COUNTIFS(Items!$H$2:$H$5547,$H225,Items!$I$2:$I$5547,"Patent")</f>
        <v/>
      </c>
      <c r="AC225" s="3">
        <f>COUNTIFS(Items!$H$2:$H$5547,$H225,Items!$I$2:$I$5547,"Grant")</f>
        <v/>
      </c>
      <c r="AD225" s="3">
        <f>COUNTIFS(Items!$H$2:$H$5547,$H225,Items!$Q$2:$Q$5547,"&lt;&gt;")</f>
        <v/>
      </c>
      <c r="AE225" s="3">
        <f>COUNTIFS(Items!$H$2:$H$5547,$H225,Items!$S$2:$S$5547,"*Dept bio*")</f>
        <v/>
      </c>
      <c r="AF225" s="3">
        <f>COUNTIFS(Items!$H$2:$H$5547,$H225,Items!$S$2:$S$5547,"*CUNY Academic Works*")</f>
        <v/>
      </c>
      <c r="AG225" s="3">
        <f>COUNTIFS(Items!$H$2:$H$5547,$H225,Items!$S$2:$S$5547,"*ORCID*")</f>
        <v/>
      </c>
      <c r="AH225" s="3">
        <f>COUNTIFS(Items!$H$2:$H$5547,$H225,Items!$S$2:$S$5547,"*Crossref*")</f>
        <v/>
      </c>
      <c r="AI225" s="3">
        <f>COUNTIFS(Items!$H$2:$H$5547,$H225,Items!$S$2:$S$5547,"*NSF*")</f>
        <v/>
      </c>
      <c r="AJ225" s="3">
        <f>COUNTIFS(Items!$H$2:$H$5547,$H225,Items!$S$2:$S$5547,"*Google Scholar*")</f>
        <v/>
      </c>
      <c r="AK225" s="3" t="inlineStr"/>
      <c r="AL225" s="3" t="inlineStr">
        <is>
          <t>School of Professional Studies</t>
        </is>
      </c>
      <c r="AM225" s="3" t="inlineStr">
        <is>
          <t>Full-time</t>
        </is>
      </c>
      <c r="AN225" s="3">
        <f>COUNTIFS(Items!$H$2:$H$5547,$H225,Items!$I$2:$I$5547,"Preprint")</f>
        <v/>
      </c>
      <c r="AO225" s="3">
        <f>COUNTIFS(Items!$H$2:$H$5547,$H225,Items!$I$2:$I$5547,"Dataset")</f>
        <v/>
      </c>
      <c r="AP225" s="3">
        <f>COUNTIFS(Items!$H$2:$H$5547,$H225,Items!$I$2:$I$5547,"Dissertation")</f>
        <v/>
      </c>
      <c r="AQ225" s="3">
        <f>COUNTIFS(Items!$H$2:$H$5547,$H225,Items!$I$2:$I$5547,"Open educational resource")</f>
        <v/>
      </c>
      <c r="AR225" s="3">
        <f>COUNTIFS(Items!$H$2:$H$5547,$H225,Items!$I$2:$I$5547,"Other")</f>
        <v/>
      </c>
      <c r="AS225" s="3">
        <f>COUNTIFS(Items!$H$2:$H$5547,$H225,Items!$S$2:$S$5547,"*OpenAlex*")</f>
        <v/>
      </c>
      <c r="AT225" s="3">
        <f>COUNTIFS(Items!$H$2:$H$5547,$H225,Items!$S$2:$S$5547,"*NIH*")</f>
        <v/>
      </c>
      <c r="AU225" s="3" t="inlineStr"/>
      <c r="AV225" s="3">
        <f>COUNTIFS(Items!$H$2:$H$5547,$H225,Items!$AE$2:$AE$5547,"Yes")</f>
        <v/>
      </c>
      <c r="AW225" s="3" t="n">
        <v>0</v>
      </c>
    </row>
    <row r="226">
      <c r="A226" s="3" t="n">
        <v>225</v>
      </c>
      <c r="B226" s="3" t="inlineStr">
        <is>
          <t>Akana</t>
        </is>
      </c>
      <c r="C226" s="3" t="inlineStr">
        <is>
          <t>John</t>
        </is>
      </c>
      <c r="D226" s="3" t="inlineStr">
        <is>
          <t>John Akana</t>
        </is>
      </c>
      <c r="E226" s="3" t="inlineStr">
        <is>
          <t>Assistant Professor</t>
        </is>
      </c>
      <c r="F226" s="3" t="inlineStr">
        <is>
          <t>NYC College of Technology</t>
        </is>
      </c>
      <c r="G226" s="3" t="inlineStr">
        <is>
          <t>Hospitality Management</t>
        </is>
      </c>
      <c r="H226" s="3" t="inlineStr">
        <is>
          <t>john.akana14@citytech.cuny.edu</t>
        </is>
      </c>
      <c r="I226" s="3" t="inlineStr">
        <is>
          <t>N-225B</t>
        </is>
      </c>
      <c r="J226" s="3" t="inlineStr">
        <is>
          <t>https://www.citytech.cuny.edu/faculty/john.akana14</t>
        </is>
      </c>
      <c r="K226" s="3" t="inlineStr"/>
      <c r="L226" s="3" t="b">
        <v>0</v>
      </c>
      <c r="M226" s="3" t="n"/>
      <c r="N226" s="3" t="n"/>
      <c r="O226" s="3" t="n"/>
      <c r="P226" s="3" t="n"/>
      <c r="Q226" s="3" t="inlineStr"/>
      <c r="R226" s="3" t="inlineStr"/>
      <c r="S226" s="3" t="inlineStr"/>
      <c r="T226" s="3">
        <f>COUNTIFS(Items!$H$2:$H$5547,$H226)</f>
        <v/>
      </c>
      <c r="U226" s="3">
        <f>COUNTIFS(Items!$H$2:$H$5547,$H226,Items!$I$2:$I$5547,"Journal article")</f>
        <v/>
      </c>
      <c r="V226" s="3">
        <f>COUNTIFS(Items!$H$2:$H$5547,$H226,Items!$I$2:$I$5547,"Conference paper")</f>
        <v/>
      </c>
      <c r="W226" s="3">
        <f>COUNTIFS(Items!$H$2:$H$5547,$H226,Items!$I$2:$I$5547,"Book")</f>
        <v/>
      </c>
      <c r="X226" s="3">
        <f>COUNTIFS(Items!$H$2:$H$5547,$H226,Items!$I$2:$I$5547,"Book chapter")</f>
        <v/>
      </c>
      <c r="Y226" s="3">
        <f>COUNTIFS(Items!$H$2:$H$5547,$H226,Items!$I$2:$I$5547,"Conference presentation")</f>
        <v/>
      </c>
      <c r="Z226" s="3">
        <f>COUNTIFS(Items!$H$2:$H$5547,$H226,Items!$I$2:$I$5547,"Technical report")</f>
        <v/>
      </c>
      <c r="AA226" s="3">
        <f>COUNTIFS(Items!$H$2:$H$5547,$H226,Items!$I$2:$I$5547,"Paper (venue type unclear)")</f>
        <v/>
      </c>
      <c r="AB226" s="3">
        <f>COUNTIFS(Items!$H$2:$H$5547,$H226,Items!$I$2:$I$5547,"Patent")</f>
        <v/>
      </c>
      <c r="AC226" s="3">
        <f>COUNTIFS(Items!$H$2:$H$5547,$H226,Items!$I$2:$I$5547,"Grant")</f>
        <v/>
      </c>
      <c r="AD226" s="3">
        <f>COUNTIFS(Items!$H$2:$H$5547,$H226,Items!$Q$2:$Q$5547,"&lt;&gt;")</f>
        <v/>
      </c>
      <c r="AE226" s="3">
        <f>COUNTIFS(Items!$H$2:$H$5547,$H226,Items!$S$2:$S$5547,"*Dept bio*")</f>
        <v/>
      </c>
      <c r="AF226" s="3">
        <f>COUNTIFS(Items!$H$2:$H$5547,$H226,Items!$S$2:$S$5547,"*CUNY Academic Works*")</f>
        <v/>
      </c>
      <c r="AG226" s="3">
        <f>COUNTIFS(Items!$H$2:$H$5547,$H226,Items!$S$2:$S$5547,"*ORCID*")</f>
        <v/>
      </c>
      <c r="AH226" s="3">
        <f>COUNTIFS(Items!$H$2:$H$5547,$H226,Items!$S$2:$S$5547,"*Crossref*")</f>
        <v/>
      </c>
      <c r="AI226" s="3">
        <f>COUNTIFS(Items!$H$2:$H$5547,$H226,Items!$S$2:$S$5547,"*NSF*")</f>
        <v/>
      </c>
      <c r="AJ226" s="3">
        <f>COUNTIFS(Items!$H$2:$H$5547,$H226,Items!$S$2:$S$5547,"*Google Scholar*")</f>
        <v/>
      </c>
      <c r="AK226" s="3" t="inlineStr"/>
      <c r="AL226" s="3" t="inlineStr">
        <is>
          <t>School of Professional Studies</t>
        </is>
      </c>
      <c r="AM226" s="3" t="inlineStr">
        <is>
          <t>Full-time</t>
        </is>
      </c>
      <c r="AN226" s="3">
        <f>COUNTIFS(Items!$H$2:$H$5547,$H226,Items!$I$2:$I$5547,"Preprint")</f>
        <v/>
      </c>
      <c r="AO226" s="3">
        <f>COUNTIFS(Items!$H$2:$H$5547,$H226,Items!$I$2:$I$5547,"Dataset")</f>
        <v/>
      </c>
      <c r="AP226" s="3">
        <f>COUNTIFS(Items!$H$2:$H$5547,$H226,Items!$I$2:$I$5547,"Dissertation")</f>
        <v/>
      </c>
      <c r="AQ226" s="3">
        <f>COUNTIFS(Items!$H$2:$H$5547,$H226,Items!$I$2:$I$5547,"Open educational resource")</f>
        <v/>
      </c>
      <c r="AR226" s="3">
        <f>COUNTIFS(Items!$H$2:$H$5547,$H226,Items!$I$2:$I$5547,"Other")</f>
        <v/>
      </c>
      <c r="AS226" s="3">
        <f>COUNTIFS(Items!$H$2:$H$5547,$H226,Items!$S$2:$S$5547,"*OpenAlex*")</f>
        <v/>
      </c>
      <c r="AT226" s="3">
        <f>COUNTIFS(Items!$H$2:$H$5547,$H226,Items!$S$2:$S$5547,"*NIH*")</f>
        <v/>
      </c>
      <c r="AU226" s="3" t="inlineStr"/>
      <c r="AV226" s="3">
        <f>COUNTIFS(Items!$H$2:$H$5547,$H226,Items!$AE$2:$AE$5547,"Yes")</f>
        <v/>
      </c>
      <c r="AW226" s="3" t="n">
        <v>0</v>
      </c>
    </row>
    <row r="227">
      <c r="A227" s="3" t="n">
        <v>226</v>
      </c>
      <c r="B227" s="3" t="inlineStr">
        <is>
          <t>Dias</t>
        </is>
      </c>
      <c r="C227" s="3" t="inlineStr">
        <is>
          <t>Lynda</t>
        </is>
      </c>
      <c r="D227" s="3" t="inlineStr">
        <is>
          <t>Lynda Dias</t>
        </is>
      </c>
      <c r="E227" s="3" t="inlineStr">
        <is>
          <t>Assistant Professor</t>
        </is>
      </c>
      <c r="F227" s="3" t="inlineStr">
        <is>
          <t>NYC College of Technology</t>
        </is>
      </c>
      <c r="G227" s="3" t="inlineStr">
        <is>
          <t>Hospitality Management</t>
        </is>
      </c>
      <c r="H227" s="3" t="inlineStr">
        <is>
          <t>lynda.dias91@citytech.cuny.edu</t>
        </is>
      </c>
      <c r="I227" s="3" t="inlineStr">
        <is>
          <t>N-225B</t>
        </is>
      </c>
      <c r="J227" s="3" t="inlineStr">
        <is>
          <t>https://www.citytech.cuny.edu/faculty/lynda.dias91</t>
        </is>
      </c>
      <c r="K227" s="3" t="inlineStr"/>
      <c r="L227" s="3" t="b">
        <v>0</v>
      </c>
      <c r="M227" s="3" t="n"/>
      <c r="N227" s="3" t="n"/>
      <c r="O227" s="3" t="n"/>
      <c r="P227" s="3" t="n"/>
      <c r="Q227" s="3" t="inlineStr"/>
      <c r="R227" s="3" t="inlineStr"/>
      <c r="S227" s="3" t="inlineStr"/>
      <c r="T227" s="3">
        <f>COUNTIFS(Items!$H$2:$H$5547,$H227)</f>
        <v/>
      </c>
      <c r="U227" s="3">
        <f>COUNTIFS(Items!$H$2:$H$5547,$H227,Items!$I$2:$I$5547,"Journal article")</f>
        <v/>
      </c>
      <c r="V227" s="3">
        <f>COUNTIFS(Items!$H$2:$H$5547,$H227,Items!$I$2:$I$5547,"Conference paper")</f>
        <v/>
      </c>
      <c r="W227" s="3">
        <f>COUNTIFS(Items!$H$2:$H$5547,$H227,Items!$I$2:$I$5547,"Book")</f>
        <v/>
      </c>
      <c r="X227" s="3">
        <f>COUNTIFS(Items!$H$2:$H$5547,$H227,Items!$I$2:$I$5547,"Book chapter")</f>
        <v/>
      </c>
      <c r="Y227" s="3">
        <f>COUNTIFS(Items!$H$2:$H$5547,$H227,Items!$I$2:$I$5547,"Conference presentation")</f>
        <v/>
      </c>
      <c r="Z227" s="3">
        <f>COUNTIFS(Items!$H$2:$H$5547,$H227,Items!$I$2:$I$5547,"Technical report")</f>
        <v/>
      </c>
      <c r="AA227" s="3">
        <f>COUNTIFS(Items!$H$2:$H$5547,$H227,Items!$I$2:$I$5547,"Paper (venue type unclear)")</f>
        <v/>
      </c>
      <c r="AB227" s="3">
        <f>COUNTIFS(Items!$H$2:$H$5547,$H227,Items!$I$2:$I$5547,"Patent")</f>
        <v/>
      </c>
      <c r="AC227" s="3">
        <f>COUNTIFS(Items!$H$2:$H$5547,$H227,Items!$I$2:$I$5547,"Grant")</f>
        <v/>
      </c>
      <c r="AD227" s="3">
        <f>COUNTIFS(Items!$H$2:$H$5547,$H227,Items!$Q$2:$Q$5547,"&lt;&gt;")</f>
        <v/>
      </c>
      <c r="AE227" s="3">
        <f>COUNTIFS(Items!$H$2:$H$5547,$H227,Items!$S$2:$S$5547,"*Dept bio*")</f>
        <v/>
      </c>
      <c r="AF227" s="3">
        <f>COUNTIFS(Items!$H$2:$H$5547,$H227,Items!$S$2:$S$5547,"*CUNY Academic Works*")</f>
        <v/>
      </c>
      <c r="AG227" s="3">
        <f>COUNTIFS(Items!$H$2:$H$5547,$H227,Items!$S$2:$S$5547,"*ORCID*")</f>
        <v/>
      </c>
      <c r="AH227" s="3">
        <f>COUNTIFS(Items!$H$2:$H$5547,$H227,Items!$S$2:$S$5547,"*Crossref*")</f>
        <v/>
      </c>
      <c r="AI227" s="3">
        <f>COUNTIFS(Items!$H$2:$H$5547,$H227,Items!$S$2:$S$5547,"*NSF*")</f>
        <v/>
      </c>
      <c r="AJ227" s="3">
        <f>COUNTIFS(Items!$H$2:$H$5547,$H227,Items!$S$2:$S$5547,"*Google Scholar*")</f>
        <v/>
      </c>
      <c r="AK227" s="3" t="inlineStr"/>
      <c r="AL227" s="3" t="inlineStr">
        <is>
          <t>School of Professional Studies</t>
        </is>
      </c>
      <c r="AM227" s="3" t="inlineStr">
        <is>
          <t>Full-time</t>
        </is>
      </c>
      <c r="AN227" s="3">
        <f>COUNTIFS(Items!$H$2:$H$5547,$H227,Items!$I$2:$I$5547,"Preprint")</f>
        <v/>
      </c>
      <c r="AO227" s="3">
        <f>COUNTIFS(Items!$H$2:$H$5547,$H227,Items!$I$2:$I$5547,"Dataset")</f>
        <v/>
      </c>
      <c r="AP227" s="3">
        <f>COUNTIFS(Items!$H$2:$H$5547,$H227,Items!$I$2:$I$5547,"Dissertation")</f>
        <v/>
      </c>
      <c r="AQ227" s="3">
        <f>COUNTIFS(Items!$H$2:$H$5547,$H227,Items!$I$2:$I$5547,"Open educational resource")</f>
        <v/>
      </c>
      <c r="AR227" s="3">
        <f>COUNTIFS(Items!$H$2:$H$5547,$H227,Items!$I$2:$I$5547,"Other")</f>
        <v/>
      </c>
      <c r="AS227" s="3">
        <f>COUNTIFS(Items!$H$2:$H$5547,$H227,Items!$S$2:$S$5547,"*OpenAlex*")</f>
        <v/>
      </c>
      <c r="AT227" s="3">
        <f>COUNTIFS(Items!$H$2:$H$5547,$H227,Items!$S$2:$S$5547,"*NIH*")</f>
        <v/>
      </c>
      <c r="AU227" s="3" t="inlineStr"/>
      <c r="AV227" s="3">
        <f>COUNTIFS(Items!$H$2:$H$5547,$H227,Items!$AE$2:$AE$5547,"Yes")</f>
        <v/>
      </c>
      <c r="AW227" s="3" t="n">
        <v>0</v>
      </c>
    </row>
    <row r="228">
      <c r="A228" s="3" t="n">
        <v>227</v>
      </c>
      <c r="B228" s="3" t="inlineStr">
        <is>
          <t>Goodlad</t>
        </is>
      </c>
      <c r="C228" s="3" t="inlineStr">
        <is>
          <t>Karen</t>
        </is>
      </c>
      <c r="D228" s="3" t="inlineStr">
        <is>
          <t>Karen Goodlad</t>
        </is>
      </c>
      <c r="E228" s="3" t="inlineStr">
        <is>
          <t>Professor</t>
        </is>
      </c>
      <c r="F228" s="3" t="inlineStr">
        <is>
          <t>NYC College of Technology</t>
        </is>
      </c>
      <c r="G228" s="3" t="inlineStr">
        <is>
          <t>Hospitality Management</t>
        </is>
      </c>
      <c r="H228" s="3" t="inlineStr">
        <is>
          <t>karen.goodlad53@citytech.cuny.edu</t>
        </is>
      </c>
      <c r="I228" s="3" t="inlineStr">
        <is>
          <t>N-200</t>
        </is>
      </c>
      <c r="J228" s="3" t="inlineStr">
        <is>
          <t>https://www.citytech.cuny.edu/faculty/karen.goodlad53</t>
        </is>
      </c>
      <c r="K228" s="3" t="inlineStr"/>
      <c r="L228" s="3" t="b">
        <v>0</v>
      </c>
      <c r="M228" s="3" t="n"/>
      <c r="N228" s="3" t="n"/>
      <c r="O228" s="3" t="n"/>
      <c r="P228" s="3" t="n"/>
      <c r="Q228" s="3" t="inlineStr"/>
      <c r="R228" s="3" t="inlineStr"/>
      <c r="S228" s="3" t="inlineStr"/>
      <c r="T228" s="3">
        <f>COUNTIFS(Items!$H$2:$H$5547,$H228)</f>
        <v/>
      </c>
      <c r="U228" s="3">
        <f>COUNTIFS(Items!$H$2:$H$5547,$H228,Items!$I$2:$I$5547,"Journal article")</f>
        <v/>
      </c>
      <c r="V228" s="3">
        <f>COUNTIFS(Items!$H$2:$H$5547,$H228,Items!$I$2:$I$5547,"Conference paper")</f>
        <v/>
      </c>
      <c r="W228" s="3">
        <f>COUNTIFS(Items!$H$2:$H$5547,$H228,Items!$I$2:$I$5547,"Book")</f>
        <v/>
      </c>
      <c r="X228" s="3">
        <f>COUNTIFS(Items!$H$2:$H$5547,$H228,Items!$I$2:$I$5547,"Book chapter")</f>
        <v/>
      </c>
      <c r="Y228" s="3">
        <f>COUNTIFS(Items!$H$2:$H$5547,$H228,Items!$I$2:$I$5547,"Conference presentation")</f>
        <v/>
      </c>
      <c r="Z228" s="3">
        <f>COUNTIFS(Items!$H$2:$H$5547,$H228,Items!$I$2:$I$5547,"Technical report")</f>
        <v/>
      </c>
      <c r="AA228" s="3">
        <f>COUNTIFS(Items!$H$2:$H$5547,$H228,Items!$I$2:$I$5547,"Paper (venue type unclear)")</f>
        <v/>
      </c>
      <c r="AB228" s="3">
        <f>COUNTIFS(Items!$H$2:$H$5547,$H228,Items!$I$2:$I$5547,"Patent")</f>
        <v/>
      </c>
      <c r="AC228" s="3">
        <f>COUNTIFS(Items!$H$2:$H$5547,$H228,Items!$I$2:$I$5547,"Grant")</f>
        <v/>
      </c>
      <c r="AD228" s="3">
        <f>COUNTIFS(Items!$H$2:$H$5547,$H228,Items!$Q$2:$Q$5547,"&lt;&gt;")</f>
        <v/>
      </c>
      <c r="AE228" s="3">
        <f>COUNTIFS(Items!$H$2:$H$5547,$H228,Items!$S$2:$S$5547,"*Dept bio*")</f>
        <v/>
      </c>
      <c r="AF228" s="3">
        <f>COUNTIFS(Items!$H$2:$H$5547,$H228,Items!$S$2:$S$5547,"*CUNY Academic Works*")</f>
        <v/>
      </c>
      <c r="AG228" s="3">
        <f>COUNTIFS(Items!$H$2:$H$5547,$H228,Items!$S$2:$S$5547,"*ORCID*")</f>
        <v/>
      </c>
      <c r="AH228" s="3">
        <f>COUNTIFS(Items!$H$2:$H$5547,$H228,Items!$S$2:$S$5547,"*Crossref*")</f>
        <v/>
      </c>
      <c r="AI228" s="3">
        <f>COUNTIFS(Items!$H$2:$H$5547,$H228,Items!$S$2:$S$5547,"*NSF*")</f>
        <v/>
      </c>
      <c r="AJ228" s="3">
        <f>COUNTIFS(Items!$H$2:$H$5547,$H228,Items!$S$2:$S$5547,"*Google Scholar*")</f>
        <v/>
      </c>
      <c r="AK228" s="3" t="inlineStr"/>
      <c r="AL228" s="3" t="inlineStr">
        <is>
          <t>School of Professional Studies</t>
        </is>
      </c>
      <c r="AM228" s="3" t="inlineStr">
        <is>
          <t>Full-time</t>
        </is>
      </c>
      <c r="AN228" s="3">
        <f>COUNTIFS(Items!$H$2:$H$5547,$H228,Items!$I$2:$I$5547,"Preprint")</f>
        <v/>
      </c>
      <c r="AO228" s="3">
        <f>COUNTIFS(Items!$H$2:$H$5547,$H228,Items!$I$2:$I$5547,"Dataset")</f>
        <v/>
      </c>
      <c r="AP228" s="3">
        <f>COUNTIFS(Items!$H$2:$H$5547,$H228,Items!$I$2:$I$5547,"Dissertation")</f>
        <v/>
      </c>
      <c r="AQ228" s="3">
        <f>COUNTIFS(Items!$H$2:$H$5547,$H228,Items!$I$2:$I$5547,"Open educational resource")</f>
        <v/>
      </c>
      <c r="AR228" s="3">
        <f>COUNTIFS(Items!$H$2:$H$5547,$H228,Items!$I$2:$I$5547,"Other")</f>
        <v/>
      </c>
      <c r="AS228" s="3">
        <f>COUNTIFS(Items!$H$2:$H$5547,$H228,Items!$S$2:$S$5547,"*OpenAlex*")</f>
        <v/>
      </c>
      <c r="AT228" s="3">
        <f>COUNTIFS(Items!$H$2:$H$5547,$H228,Items!$S$2:$S$5547,"*NIH*")</f>
        <v/>
      </c>
      <c r="AU228" s="3" t="inlineStr">
        <is>
          <t>Some AI work</t>
        </is>
      </c>
      <c r="AV228" s="3">
        <f>COUNTIFS(Items!$H$2:$H$5547,$H228,Items!$AE$2:$AE$5547,"Yes")</f>
        <v/>
      </c>
      <c r="AW228" s="3" t="n">
        <v>0</v>
      </c>
    </row>
    <row r="229">
      <c r="A229" s="3" t="n">
        <v>228</v>
      </c>
      <c r="B229" s="3" t="inlineStr">
        <is>
          <t>Kim</t>
        </is>
      </c>
      <c r="C229" s="3" t="inlineStr">
        <is>
          <t>Ellen</t>
        </is>
      </c>
      <c r="D229" s="3" t="inlineStr">
        <is>
          <t>Ellen Kim</t>
        </is>
      </c>
      <c r="E229" s="3" t="inlineStr">
        <is>
          <t>Assistant Professor</t>
        </is>
      </c>
      <c r="F229" s="3" t="inlineStr">
        <is>
          <t>NYC College of Technology</t>
        </is>
      </c>
      <c r="G229" s="3" t="inlineStr">
        <is>
          <t>Hospitality Management</t>
        </is>
      </c>
      <c r="H229" s="3" t="inlineStr">
        <is>
          <t>ellen.kim46@citytech.cuny.edu</t>
        </is>
      </c>
      <c r="I229" s="3" t="inlineStr">
        <is>
          <t>N-200</t>
        </is>
      </c>
      <c r="J229" s="3" t="inlineStr">
        <is>
          <t>https://www.citytech.cuny.edu/faculty/ellen.kim46</t>
        </is>
      </c>
      <c r="K229" s="3" t="inlineStr"/>
      <c r="L229" s="3" t="b">
        <v>0</v>
      </c>
      <c r="M229" s="3" t="n"/>
      <c r="N229" s="3" t="n"/>
      <c r="O229" s="3" t="n"/>
      <c r="P229" s="3" t="n"/>
      <c r="Q229" s="3" t="inlineStr"/>
      <c r="R229" s="3" t="inlineStr"/>
      <c r="S229" s="3" t="inlineStr"/>
      <c r="T229" s="3">
        <f>COUNTIFS(Items!$H$2:$H$5547,$H229)</f>
        <v/>
      </c>
      <c r="U229" s="3">
        <f>COUNTIFS(Items!$H$2:$H$5547,$H229,Items!$I$2:$I$5547,"Journal article")</f>
        <v/>
      </c>
      <c r="V229" s="3">
        <f>COUNTIFS(Items!$H$2:$H$5547,$H229,Items!$I$2:$I$5547,"Conference paper")</f>
        <v/>
      </c>
      <c r="W229" s="3">
        <f>COUNTIFS(Items!$H$2:$H$5547,$H229,Items!$I$2:$I$5547,"Book")</f>
        <v/>
      </c>
      <c r="X229" s="3">
        <f>COUNTIFS(Items!$H$2:$H$5547,$H229,Items!$I$2:$I$5547,"Book chapter")</f>
        <v/>
      </c>
      <c r="Y229" s="3">
        <f>COUNTIFS(Items!$H$2:$H$5547,$H229,Items!$I$2:$I$5547,"Conference presentation")</f>
        <v/>
      </c>
      <c r="Z229" s="3">
        <f>COUNTIFS(Items!$H$2:$H$5547,$H229,Items!$I$2:$I$5547,"Technical report")</f>
        <v/>
      </c>
      <c r="AA229" s="3">
        <f>COUNTIFS(Items!$H$2:$H$5547,$H229,Items!$I$2:$I$5547,"Paper (venue type unclear)")</f>
        <v/>
      </c>
      <c r="AB229" s="3">
        <f>COUNTIFS(Items!$H$2:$H$5547,$H229,Items!$I$2:$I$5547,"Patent")</f>
        <v/>
      </c>
      <c r="AC229" s="3">
        <f>COUNTIFS(Items!$H$2:$H$5547,$H229,Items!$I$2:$I$5547,"Grant")</f>
        <v/>
      </c>
      <c r="AD229" s="3">
        <f>COUNTIFS(Items!$H$2:$H$5547,$H229,Items!$Q$2:$Q$5547,"&lt;&gt;")</f>
        <v/>
      </c>
      <c r="AE229" s="3">
        <f>COUNTIFS(Items!$H$2:$H$5547,$H229,Items!$S$2:$S$5547,"*Dept bio*")</f>
        <v/>
      </c>
      <c r="AF229" s="3">
        <f>COUNTIFS(Items!$H$2:$H$5547,$H229,Items!$S$2:$S$5547,"*CUNY Academic Works*")</f>
        <v/>
      </c>
      <c r="AG229" s="3">
        <f>COUNTIFS(Items!$H$2:$H$5547,$H229,Items!$S$2:$S$5547,"*ORCID*")</f>
        <v/>
      </c>
      <c r="AH229" s="3">
        <f>COUNTIFS(Items!$H$2:$H$5547,$H229,Items!$S$2:$S$5547,"*Crossref*")</f>
        <v/>
      </c>
      <c r="AI229" s="3">
        <f>COUNTIFS(Items!$H$2:$H$5547,$H229,Items!$S$2:$S$5547,"*NSF*")</f>
        <v/>
      </c>
      <c r="AJ229" s="3">
        <f>COUNTIFS(Items!$H$2:$H$5547,$H229,Items!$S$2:$S$5547,"*Google Scholar*")</f>
        <v/>
      </c>
      <c r="AK229" s="3" t="inlineStr"/>
      <c r="AL229" s="3" t="inlineStr">
        <is>
          <t>School of Professional Studies</t>
        </is>
      </c>
      <c r="AM229" s="3" t="inlineStr">
        <is>
          <t>Full-time</t>
        </is>
      </c>
      <c r="AN229" s="3">
        <f>COUNTIFS(Items!$H$2:$H$5547,$H229,Items!$I$2:$I$5547,"Preprint")</f>
        <v/>
      </c>
      <c r="AO229" s="3">
        <f>COUNTIFS(Items!$H$2:$H$5547,$H229,Items!$I$2:$I$5547,"Dataset")</f>
        <v/>
      </c>
      <c r="AP229" s="3">
        <f>COUNTIFS(Items!$H$2:$H$5547,$H229,Items!$I$2:$I$5547,"Dissertation")</f>
        <v/>
      </c>
      <c r="AQ229" s="3">
        <f>COUNTIFS(Items!$H$2:$H$5547,$H229,Items!$I$2:$I$5547,"Open educational resource")</f>
        <v/>
      </c>
      <c r="AR229" s="3">
        <f>COUNTIFS(Items!$H$2:$H$5547,$H229,Items!$I$2:$I$5547,"Other")</f>
        <v/>
      </c>
      <c r="AS229" s="3">
        <f>COUNTIFS(Items!$H$2:$H$5547,$H229,Items!$S$2:$S$5547,"*OpenAlex*")</f>
        <v/>
      </c>
      <c r="AT229" s="3">
        <f>COUNTIFS(Items!$H$2:$H$5547,$H229,Items!$S$2:$S$5547,"*NIH*")</f>
        <v/>
      </c>
      <c r="AU229" s="3" t="inlineStr"/>
      <c r="AV229" s="3">
        <f>COUNTIFS(Items!$H$2:$H$5547,$H229,Items!$AE$2:$AE$5547,"Yes")</f>
        <v/>
      </c>
      <c r="AW229" s="3" t="n">
        <v>1</v>
      </c>
    </row>
    <row r="230">
      <c r="A230" s="3" t="n">
        <v>229</v>
      </c>
      <c r="B230" s="3" t="inlineStr">
        <is>
          <t>Lee</t>
        </is>
      </c>
      <c r="C230" s="3" t="inlineStr">
        <is>
          <t>Kate</t>
        </is>
      </c>
      <c r="D230" s="3" t="inlineStr">
        <is>
          <t>Kate Lee</t>
        </is>
      </c>
      <c r="E230" s="3" t="inlineStr">
        <is>
          <t>Assistant Professor</t>
        </is>
      </c>
      <c r="F230" s="3" t="inlineStr">
        <is>
          <t>NYC College of Technology</t>
        </is>
      </c>
      <c r="G230" s="3" t="inlineStr">
        <is>
          <t>Hospitality Management</t>
        </is>
      </c>
      <c r="H230" s="3" t="inlineStr">
        <is>
          <t>Kate.Lee31@citytech.cuny.edu</t>
        </is>
      </c>
      <c r="I230" s="3" t="inlineStr">
        <is>
          <t>N-220</t>
        </is>
      </c>
      <c r="J230" s="3" t="inlineStr">
        <is>
          <t>https://www.citytech.cuny.edu/faculty/kate.lee31</t>
        </is>
      </c>
      <c r="K230" s="3" t="inlineStr"/>
      <c r="L230" s="3" t="b">
        <v>0</v>
      </c>
      <c r="M230" s="3" t="n"/>
      <c r="N230" s="3" t="n"/>
      <c r="O230" s="3" t="n"/>
      <c r="P230" s="3" t="n"/>
      <c r="Q230" s="3" t="inlineStr"/>
      <c r="R230" s="3" t="inlineStr"/>
      <c r="S230" s="3" t="inlineStr"/>
      <c r="T230" s="3">
        <f>COUNTIFS(Items!$H$2:$H$5547,$H230)</f>
        <v/>
      </c>
      <c r="U230" s="3">
        <f>COUNTIFS(Items!$H$2:$H$5547,$H230,Items!$I$2:$I$5547,"Journal article")</f>
        <v/>
      </c>
      <c r="V230" s="3">
        <f>COUNTIFS(Items!$H$2:$H$5547,$H230,Items!$I$2:$I$5547,"Conference paper")</f>
        <v/>
      </c>
      <c r="W230" s="3">
        <f>COUNTIFS(Items!$H$2:$H$5547,$H230,Items!$I$2:$I$5547,"Book")</f>
        <v/>
      </c>
      <c r="X230" s="3">
        <f>COUNTIFS(Items!$H$2:$H$5547,$H230,Items!$I$2:$I$5547,"Book chapter")</f>
        <v/>
      </c>
      <c r="Y230" s="3">
        <f>COUNTIFS(Items!$H$2:$H$5547,$H230,Items!$I$2:$I$5547,"Conference presentation")</f>
        <v/>
      </c>
      <c r="Z230" s="3">
        <f>COUNTIFS(Items!$H$2:$H$5547,$H230,Items!$I$2:$I$5547,"Technical report")</f>
        <v/>
      </c>
      <c r="AA230" s="3">
        <f>COUNTIFS(Items!$H$2:$H$5547,$H230,Items!$I$2:$I$5547,"Paper (venue type unclear)")</f>
        <v/>
      </c>
      <c r="AB230" s="3">
        <f>COUNTIFS(Items!$H$2:$H$5547,$H230,Items!$I$2:$I$5547,"Patent")</f>
        <v/>
      </c>
      <c r="AC230" s="3">
        <f>COUNTIFS(Items!$H$2:$H$5547,$H230,Items!$I$2:$I$5547,"Grant")</f>
        <v/>
      </c>
      <c r="AD230" s="3">
        <f>COUNTIFS(Items!$H$2:$H$5547,$H230,Items!$Q$2:$Q$5547,"&lt;&gt;")</f>
        <v/>
      </c>
      <c r="AE230" s="3">
        <f>COUNTIFS(Items!$H$2:$H$5547,$H230,Items!$S$2:$S$5547,"*Dept bio*")</f>
        <v/>
      </c>
      <c r="AF230" s="3">
        <f>COUNTIFS(Items!$H$2:$H$5547,$H230,Items!$S$2:$S$5547,"*CUNY Academic Works*")</f>
        <v/>
      </c>
      <c r="AG230" s="3">
        <f>COUNTIFS(Items!$H$2:$H$5547,$H230,Items!$S$2:$S$5547,"*ORCID*")</f>
        <v/>
      </c>
      <c r="AH230" s="3">
        <f>COUNTIFS(Items!$H$2:$H$5547,$H230,Items!$S$2:$S$5547,"*Crossref*")</f>
        <v/>
      </c>
      <c r="AI230" s="3">
        <f>COUNTIFS(Items!$H$2:$H$5547,$H230,Items!$S$2:$S$5547,"*NSF*")</f>
        <v/>
      </c>
      <c r="AJ230" s="3">
        <f>COUNTIFS(Items!$H$2:$H$5547,$H230,Items!$S$2:$S$5547,"*Google Scholar*")</f>
        <v/>
      </c>
      <c r="AK230" s="3" t="inlineStr"/>
      <c r="AL230" s="3" t="inlineStr">
        <is>
          <t>School of Professional Studies</t>
        </is>
      </c>
      <c r="AM230" s="3" t="inlineStr">
        <is>
          <t>Full-time</t>
        </is>
      </c>
      <c r="AN230" s="3">
        <f>COUNTIFS(Items!$H$2:$H$5547,$H230,Items!$I$2:$I$5547,"Preprint")</f>
        <v/>
      </c>
      <c r="AO230" s="3">
        <f>COUNTIFS(Items!$H$2:$H$5547,$H230,Items!$I$2:$I$5547,"Dataset")</f>
        <v/>
      </c>
      <c r="AP230" s="3">
        <f>COUNTIFS(Items!$H$2:$H$5547,$H230,Items!$I$2:$I$5547,"Dissertation")</f>
        <v/>
      </c>
      <c r="AQ230" s="3">
        <f>COUNTIFS(Items!$H$2:$H$5547,$H230,Items!$I$2:$I$5547,"Open educational resource")</f>
        <v/>
      </c>
      <c r="AR230" s="3">
        <f>COUNTIFS(Items!$H$2:$H$5547,$H230,Items!$I$2:$I$5547,"Other")</f>
        <v/>
      </c>
      <c r="AS230" s="3">
        <f>COUNTIFS(Items!$H$2:$H$5547,$H230,Items!$S$2:$S$5547,"*OpenAlex*")</f>
        <v/>
      </c>
      <c r="AT230" s="3">
        <f>COUNTIFS(Items!$H$2:$H$5547,$H230,Items!$S$2:$S$5547,"*NIH*")</f>
        <v/>
      </c>
      <c r="AU230" s="3" t="inlineStr"/>
      <c r="AV230" s="3">
        <f>COUNTIFS(Items!$H$2:$H$5547,$H230,Items!$AE$2:$AE$5547,"Yes")</f>
        <v/>
      </c>
      <c r="AW230" s="3" t="n">
        <v>0</v>
      </c>
    </row>
    <row r="231">
      <c r="A231" s="3" t="n">
        <v>230</v>
      </c>
      <c r="B231" s="3" t="inlineStr">
        <is>
          <t>Lifrieri-Lowry</t>
        </is>
      </c>
      <c r="C231" s="3" t="inlineStr">
        <is>
          <t>Susan</t>
        </is>
      </c>
      <c r="D231" s="3" t="inlineStr">
        <is>
          <t>Susan Lifrieri-Lowry</t>
        </is>
      </c>
      <c r="E231" s="3" t="inlineStr">
        <is>
          <t>Lecturer</t>
        </is>
      </c>
      <c r="F231" s="3" t="inlineStr">
        <is>
          <t>NYC College of Technology</t>
        </is>
      </c>
      <c r="G231" s="3" t="inlineStr">
        <is>
          <t>Hospitality Management</t>
        </is>
      </c>
      <c r="H231" s="3" t="inlineStr">
        <is>
          <t>Susan.Lifrieri-Lowry78@citytech.cuny.edu</t>
        </is>
      </c>
      <c r="I231" s="3" t="inlineStr">
        <is>
          <t>N-200</t>
        </is>
      </c>
      <c r="J231" s="3" t="inlineStr">
        <is>
          <t>https://www.citytech.cuny.edu/faculty/susan.lifrieri-lowry78</t>
        </is>
      </c>
      <c r="K231" s="3" t="inlineStr"/>
      <c r="L231" s="3" t="b">
        <v>0</v>
      </c>
      <c r="M231" s="3" t="n"/>
      <c r="N231" s="3" t="n"/>
      <c r="O231" s="3" t="n"/>
      <c r="P231" s="3" t="n"/>
      <c r="Q231" s="3" t="inlineStr"/>
      <c r="R231" s="3" t="inlineStr"/>
      <c r="S231" s="3" t="inlineStr"/>
      <c r="T231" s="3">
        <f>COUNTIFS(Items!$H$2:$H$5547,$H231)</f>
        <v/>
      </c>
      <c r="U231" s="3">
        <f>COUNTIFS(Items!$H$2:$H$5547,$H231,Items!$I$2:$I$5547,"Journal article")</f>
        <v/>
      </c>
      <c r="V231" s="3">
        <f>COUNTIFS(Items!$H$2:$H$5547,$H231,Items!$I$2:$I$5547,"Conference paper")</f>
        <v/>
      </c>
      <c r="W231" s="3">
        <f>COUNTIFS(Items!$H$2:$H$5547,$H231,Items!$I$2:$I$5547,"Book")</f>
        <v/>
      </c>
      <c r="X231" s="3">
        <f>COUNTIFS(Items!$H$2:$H$5547,$H231,Items!$I$2:$I$5547,"Book chapter")</f>
        <v/>
      </c>
      <c r="Y231" s="3">
        <f>COUNTIFS(Items!$H$2:$H$5547,$H231,Items!$I$2:$I$5547,"Conference presentation")</f>
        <v/>
      </c>
      <c r="Z231" s="3">
        <f>COUNTIFS(Items!$H$2:$H$5547,$H231,Items!$I$2:$I$5547,"Technical report")</f>
        <v/>
      </c>
      <c r="AA231" s="3">
        <f>COUNTIFS(Items!$H$2:$H$5547,$H231,Items!$I$2:$I$5547,"Paper (venue type unclear)")</f>
        <v/>
      </c>
      <c r="AB231" s="3">
        <f>COUNTIFS(Items!$H$2:$H$5547,$H231,Items!$I$2:$I$5547,"Patent")</f>
        <v/>
      </c>
      <c r="AC231" s="3">
        <f>COUNTIFS(Items!$H$2:$H$5547,$H231,Items!$I$2:$I$5547,"Grant")</f>
        <v/>
      </c>
      <c r="AD231" s="3">
        <f>COUNTIFS(Items!$H$2:$H$5547,$H231,Items!$Q$2:$Q$5547,"&lt;&gt;")</f>
        <v/>
      </c>
      <c r="AE231" s="3">
        <f>COUNTIFS(Items!$H$2:$H$5547,$H231,Items!$S$2:$S$5547,"*Dept bio*")</f>
        <v/>
      </c>
      <c r="AF231" s="3">
        <f>COUNTIFS(Items!$H$2:$H$5547,$H231,Items!$S$2:$S$5547,"*CUNY Academic Works*")</f>
        <v/>
      </c>
      <c r="AG231" s="3">
        <f>COUNTIFS(Items!$H$2:$H$5547,$H231,Items!$S$2:$S$5547,"*ORCID*")</f>
        <v/>
      </c>
      <c r="AH231" s="3">
        <f>COUNTIFS(Items!$H$2:$H$5547,$H231,Items!$S$2:$S$5547,"*Crossref*")</f>
        <v/>
      </c>
      <c r="AI231" s="3">
        <f>COUNTIFS(Items!$H$2:$H$5547,$H231,Items!$S$2:$S$5547,"*NSF*")</f>
        <v/>
      </c>
      <c r="AJ231" s="3">
        <f>COUNTIFS(Items!$H$2:$H$5547,$H231,Items!$S$2:$S$5547,"*Google Scholar*")</f>
        <v/>
      </c>
      <c r="AK231" s="3" t="inlineStr"/>
      <c r="AL231" s="3" t="inlineStr">
        <is>
          <t>School of Professional Studies</t>
        </is>
      </c>
      <c r="AM231" s="3" t="inlineStr">
        <is>
          <t>Full-time</t>
        </is>
      </c>
      <c r="AN231" s="3">
        <f>COUNTIFS(Items!$H$2:$H$5547,$H231,Items!$I$2:$I$5547,"Preprint")</f>
        <v/>
      </c>
      <c r="AO231" s="3">
        <f>COUNTIFS(Items!$H$2:$H$5547,$H231,Items!$I$2:$I$5547,"Dataset")</f>
        <v/>
      </c>
      <c r="AP231" s="3">
        <f>COUNTIFS(Items!$H$2:$H$5547,$H231,Items!$I$2:$I$5547,"Dissertation")</f>
        <v/>
      </c>
      <c r="AQ231" s="3">
        <f>COUNTIFS(Items!$H$2:$H$5547,$H231,Items!$I$2:$I$5547,"Open educational resource")</f>
        <v/>
      </c>
      <c r="AR231" s="3">
        <f>COUNTIFS(Items!$H$2:$H$5547,$H231,Items!$I$2:$I$5547,"Other")</f>
        <v/>
      </c>
      <c r="AS231" s="3">
        <f>COUNTIFS(Items!$H$2:$H$5547,$H231,Items!$S$2:$S$5547,"*OpenAlex*")</f>
        <v/>
      </c>
      <c r="AT231" s="3">
        <f>COUNTIFS(Items!$H$2:$H$5547,$H231,Items!$S$2:$S$5547,"*NIH*")</f>
        <v/>
      </c>
      <c r="AU231" s="3" t="inlineStr"/>
      <c r="AV231" s="3">
        <f>COUNTIFS(Items!$H$2:$H$5547,$H231,Items!$AE$2:$AE$5547,"Yes")</f>
        <v/>
      </c>
      <c r="AW231" s="3" t="n">
        <v>0</v>
      </c>
    </row>
    <row r="232">
      <c r="A232" s="3" t="n">
        <v>231</v>
      </c>
      <c r="B232" s="3" t="inlineStr">
        <is>
          <t>Malivert</t>
        </is>
      </c>
      <c r="C232" s="3" t="inlineStr">
        <is>
          <t>Brigitte</t>
        </is>
      </c>
      <c r="D232" s="3" t="inlineStr">
        <is>
          <t>Brigitte Malivert</t>
        </is>
      </c>
      <c r="E232" s="3" t="inlineStr">
        <is>
          <t>Lecturer</t>
        </is>
      </c>
      <c r="F232" s="3" t="inlineStr">
        <is>
          <t>NYC College of Technology</t>
        </is>
      </c>
      <c r="G232" s="3" t="inlineStr">
        <is>
          <t>Hospitality Management</t>
        </is>
      </c>
      <c r="H232" s="3" t="inlineStr">
        <is>
          <t>BRIGITTE.MALIVERT11@CITYTECH.CUNY.EDU</t>
        </is>
      </c>
      <c r="I232" s="3" t="inlineStr"/>
      <c r="J232" s="3" t="inlineStr">
        <is>
          <t>https://www.citytech.cuny.edu/faculty/brigitte.malivert11</t>
        </is>
      </c>
      <c r="K232" s="3" t="inlineStr"/>
      <c r="L232" s="3" t="b">
        <v>0</v>
      </c>
      <c r="M232" s="3" t="n"/>
      <c r="N232" s="3" t="n"/>
      <c r="O232" s="3" t="n"/>
      <c r="P232" s="3" t="n"/>
      <c r="Q232" s="3" t="inlineStr"/>
      <c r="R232" s="3" t="inlineStr"/>
      <c r="S232" s="3" t="inlineStr"/>
      <c r="T232" s="3">
        <f>COUNTIFS(Items!$H$2:$H$5547,$H232)</f>
        <v/>
      </c>
      <c r="U232" s="3">
        <f>COUNTIFS(Items!$H$2:$H$5547,$H232,Items!$I$2:$I$5547,"Journal article")</f>
        <v/>
      </c>
      <c r="V232" s="3">
        <f>COUNTIFS(Items!$H$2:$H$5547,$H232,Items!$I$2:$I$5547,"Conference paper")</f>
        <v/>
      </c>
      <c r="W232" s="3">
        <f>COUNTIFS(Items!$H$2:$H$5547,$H232,Items!$I$2:$I$5547,"Book")</f>
        <v/>
      </c>
      <c r="X232" s="3">
        <f>COUNTIFS(Items!$H$2:$H$5547,$H232,Items!$I$2:$I$5547,"Book chapter")</f>
        <v/>
      </c>
      <c r="Y232" s="3">
        <f>COUNTIFS(Items!$H$2:$H$5547,$H232,Items!$I$2:$I$5547,"Conference presentation")</f>
        <v/>
      </c>
      <c r="Z232" s="3">
        <f>COUNTIFS(Items!$H$2:$H$5547,$H232,Items!$I$2:$I$5547,"Technical report")</f>
        <v/>
      </c>
      <c r="AA232" s="3">
        <f>COUNTIFS(Items!$H$2:$H$5547,$H232,Items!$I$2:$I$5547,"Paper (venue type unclear)")</f>
        <v/>
      </c>
      <c r="AB232" s="3">
        <f>COUNTIFS(Items!$H$2:$H$5547,$H232,Items!$I$2:$I$5547,"Patent")</f>
        <v/>
      </c>
      <c r="AC232" s="3">
        <f>COUNTIFS(Items!$H$2:$H$5547,$H232,Items!$I$2:$I$5547,"Grant")</f>
        <v/>
      </c>
      <c r="AD232" s="3">
        <f>COUNTIFS(Items!$H$2:$H$5547,$H232,Items!$Q$2:$Q$5547,"&lt;&gt;")</f>
        <v/>
      </c>
      <c r="AE232" s="3">
        <f>COUNTIFS(Items!$H$2:$H$5547,$H232,Items!$S$2:$S$5547,"*Dept bio*")</f>
        <v/>
      </c>
      <c r="AF232" s="3">
        <f>COUNTIFS(Items!$H$2:$H$5547,$H232,Items!$S$2:$S$5547,"*CUNY Academic Works*")</f>
        <v/>
      </c>
      <c r="AG232" s="3">
        <f>COUNTIFS(Items!$H$2:$H$5547,$H232,Items!$S$2:$S$5547,"*ORCID*")</f>
        <v/>
      </c>
      <c r="AH232" s="3">
        <f>COUNTIFS(Items!$H$2:$H$5547,$H232,Items!$S$2:$S$5547,"*Crossref*")</f>
        <v/>
      </c>
      <c r="AI232" s="3">
        <f>COUNTIFS(Items!$H$2:$H$5547,$H232,Items!$S$2:$S$5547,"*NSF*")</f>
        <v/>
      </c>
      <c r="AJ232" s="3">
        <f>COUNTIFS(Items!$H$2:$H$5547,$H232,Items!$S$2:$S$5547,"*Google Scholar*")</f>
        <v/>
      </c>
      <c r="AK232" s="3" t="inlineStr"/>
      <c r="AL232" s="3" t="inlineStr">
        <is>
          <t>School of Professional Studies</t>
        </is>
      </c>
      <c r="AM232" s="3" t="inlineStr">
        <is>
          <t>Full-time</t>
        </is>
      </c>
      <c r="AN232" s="3">
        <f>COUNTIFS(Items!$H$2:$H$5547,$H232,Items!$I$2:$I$5547,"Preprint")</f>
        <v/>
      </c>
      <c r="AO232" s="3">
        <f>COUNTIFS(Items!$H$2:$H$5547,$H232,Items!$I$2:$I$5547,"Dataset")</f>
        <v/>
      </c>
      <c r="AP232" s="3">
        <f>COUNTIFS(Items!$H$2:$H$5547,$H232,Items!$I$2:$I$5547,"Dissertation")</f>
        <v/>
      </c>
      <c r="AQ232" s="3">
        <f>COUNTIFS(Items!$H$2:$H$5547,$H232,Items!$I$2:$I$5547,"Open educational resource")</f>
        <v/>
      </c>
      <c r="AR232" s="3">
        <f>COUNTIFS(Items!$H$2:$H$5547,$H232,Items!$I$2:$I$5547,"Other")</f>
        <v/>
      </c>
      <c r="AS232" s="3">
        <f>COUNTIFS(Items!$H$2:$H$5547,$H232,Items!$S$2:$S$5547,"*OpenAlex*")</f>
        <v/>
      </c>
      <c r="AT232" s="3">
        <f>COUNTIFS(Items!$H$2:$H$5547,$H232,Items!$S$2:$S$5547,"*NIH*")</f>
        <v/>
      </c>
      <c r="AU232" s="3" t="inlineStr"/>
      <c r="AV232" s="3">
        <f>COUNTIFS(Items!$H$2:$H$5547,$H232,Items!$AE$2:$AE$5547,"Yes")</f>
        <v/>
      </c>
      <c r="AW232" s="3" t="n">
        <v>0</v>
      </c>
    </row>
    <row r="233">
      <c r="A233" s="3" t="n">
        <v>232</v>
      </c>
      <c r="B233" s="3" t="inlineStr">
        <is>
          <t>Mehrotra</t>
        </is>
      </c>
      <c r="C233" s="3" t="inlineStr">
        <is>
          <t>Amit</t>
        </is>
      </c>
      <c r="D233" s="3" t="inlineStr">
        <is>
          <t>Amit Mehrotra</t>
        </is>
      </c>
      <c r="E233" s="3" t="inlineStr">
        <is>
          <t>Assistant Professor</t>
        </is>
      </c>
      <c r="F233" s="3" t="inlineStr">
        <is>
          <t>NYC College of Technology</t>
        </is>
      </c>
      <c r="G233" s="3" t="inlineStr">
        <is>
          <t>Hospitality Management</t>
        </is>
      </c>
      <c r="H233" s="3" t="inlineStr">
        <is>
          <t>amit.mehrotra54@citytech.cuny.edu</t>
        </is>
      </c>
      <c r="I233" s="3" t="inlineStr">
        <is>
          <t>N-200</t>
        </is>
      </c>
      <c r="J233" s="3" t="inlineStr">
        <is>
          <t>https://www.citytech.cuny.edu/faculty/amit.mehrotra54</t>
        </is>
      </c>
      <c r="K233" s="3" t="inlineStr"/>
      <c r="L233" s="3" t="b">
        <v>0</v>
      </c>
      <c r="M233" s="3" t="n"/>
      <c r="N233" s="3" t="n"/>
      <c r="O233" s="3" t="n"/>
      <c r="P233" s="3" t="n"/>
      <c r="Q233" s="3" t="inlineStr"/>
      <c r="R233" s="3" t="inlineStr"/>
      <c r="S233" s="3" t="inlineStr"/>
      <c r="T233" s="3">
        <f>COUNTIFS(Items!$H$2:$H$5547,$H233)</f>
        <v/>
      </c>
      <c r="U233" s="3">
        <f>COUNTIFS(Items!$H$2:$H$5547,$H233,Items!$I$2:$I$5547,"Journal article")</f>
        <v/>
      </c>
      <c r="V233" s="3">
        <f>COUNTIFS(Items!$H$2:$H$5547,$H233,Items!$I$2:$I$5547,"Conference paper")</f>
        <v/>
      </c>
      <c r="W233" s="3">
        <f>COUNTIFS(Items!$H$2:$H$5547,$H233,Items!$I$2:$I$5547,"Book")</f>
        <v/>
      </c>
      <c r="X233" s="3">
        <f>COUNTIFS(Items!$H$2:$H$5547,$H233,Items!$I$2:$I$5547,"Book chapter")</f>
        <v/>
      </c>
      <c r="Y233" s="3">
        <f>COUNTIFS(Items!$H$2:$H$5547,$H233,Items!$I$2:$I$5547,"Conference presentation")</f>
        <v/>
      </c>
      <c r="Z233" s="3">
        <f>COUNTIFS(Items!$H$2:$H$5547,$H233,Items!$I$2:$I$5547,"Technical report")</f>
        <v/>
      </c>
      <c r="AA233" s="3">
        <f>COUNTIFS(Items!$H$2:$H$5547,$H233,Items!$I$2:$I$5547,"Paper (venue type unclear)")</f>
        <v/>
      </c>
      <c r="AB233" s="3">
        <f>COUNTIFS(Items!$H$2:$H$5547,$H233,Items!$I$2:$I$5547,"Patent")</f>
        <v/>
      </c>
      <c r="AC233" s="3">
        <f>COUNTIFS(Items!$H$2:$H$5547,$H233,Items!$I$2:$I$5547,"Grant")</f>
        <v/>
      </c>
      <c r="AD233" s="3">
        <f>COUNTIFS(Items!$H$2:$H$5547,$H233,Items!$Q$2:$Q$5547,"&lt;&gt;")</f>
        <v/>
      </c>
      <c r="AE233" s="3">
        <f>COUNTIFS(Items!$H$2:$H$5547,$H233,Items!$S$2:$S$5547,"*Dept bio*")</f>
        <v/>
      </c>
      <c r="AF233" s="3">
        <f>COUNTIFS(Items!$H$2:$H$5547,$H233,Items!$S$2:$S$5547,"*CUNY Academic Works*")</f>
        <v/>
      </c>
      <c r="AG233" s="3">
        <f>COUNTIFS(Items!$H$2:$H$5547,$H233,Items!$S$2:$S$5547,"*ORCID*")</f>
        <v/>
      </c>
      <c r="AH233" s="3">
        <f>COUNTIFS(Items!$H$2:$H$5547,$H233,Items!$S$2:$S$5547,"*Crossref*")</f>
        <v/>
      </c>
      <c r="AI233" s="3">
        <f>COUNTIFS(Items!$H$2:$H$5547,$H233,Items!$S$2:$S$5547,"*NSF*")</f>
        <v/>
      </c>
      <c r="AJ233" s="3">
        <f>COUNTIFS(Items!$H$2:$H$5547,$H233,Items!$S$2:$S$5547,"*Google Scholar*")</f>
        <v/>
      </c>
      <c r="AK233" s="3" t="inlineStr"/>
      <c r="AL233" s="3" t="inlineStr">
        <is>
          <t>School of Professional Studies</t>
        </is>
      </c>
      <c r="AM233" s="3" t="inlineStr">
        <is>
          <t>Full-time</t>
        </is>
      </c>
      <c r="AN233" s="3">
        <f>COUNTIFS(Items!$H$2:$H$5547,$H233,Items!$I$2:$I$5547,"Preprint")</f>
        <v/>
      </c>
      <c r="AO233" s="3">
        <f>COUNTIFS(Items!$H$2:$H$5547,$H233,Items!$I$2:$I$5547,"Dataset")</f>
        <v/>
      </c>
      <c r="AP233" s="3">
        <f>COUNTIFS(Items!$H$2:$H$5547,$H233,Items!$I$2:$I$5547,"Dissertation")</f>
        <v/>
      </c>
      <c r="AQ233" s="3">
        <f>COUNTIFS(Items!$H$2:$H$5547,$H233,Items!$I$2:$I$5547,"Open educational resource")</f>
        <v/>
      </c>
      <c r="AR233" s="3">
        <f>COUNTIFS(Items!$H$2:$H$5547,$H233,Items!$I$2:$I$5547,"Other")</f>
        <v/>
      </c>
      <c r="AS233" s="3">
        <f>COUNTIFS(Items!$H$2:$H$5547,$H233,Items!$S$2:$S$5547,"*OpenAlex*")</f>
        <v/>
      </c>
      <c r="AT233" s="3">
        <f>COUNTIFS(Items!$H$2:$H$5547,$H233,Items!$S$2:$S$5547,"*NIH*")</f>
        <v/>
      </c>
      <c r="AU233" s="3" t="inlineStr"/>
      <c r="AV233" s="3">
        <f>COUNTIFS(Items!$H$2:$H$5547,$H233,Items!$AE$2:$AE$5547,"Yes")</f>
        <v/>
      </c>
      <c r="AW233" s="3" t="n">
        <v>0</v>
      </c>
    </row>
    <row r="234">
      <c r="A234" s="3" t="n">
        <v>233</v>
      </c>
      <c r="B234" s="3" t="inlineStr">
        <is>
          <t>Phillip</t>
        </is>
      </c>
      <c r="C234" s="3" t="inlineStr">
        <is>
          <t>Susan</t>
        </is>
      </c>
      <c r="D234" s="3" t="inlineStr">
        <is>
          <t>Susan Phillip</t>
        </is>
      </c>
      <c r="E234" s="3" t="inlineStr">
        <is>
          <t>Associate Professor</t>
        </is>
      </c>
      <c r="F234" s="3" t="inlineStr">
        <is>
          <t>NYC College of Technology</t>
        </is>
      </c>
      <c r="G234" s="3" t="inlineStr">
        <is>
          <t>Hospitality Management</t>
        </is>
      </c>
      <c r="H234" s="3" t="inlineStr">
        <is>
          <t>susan.phillip93@citytech.cuny.edu</t>
        </is>
      </c>
      <c r="I234" s="3" t="inlineStr">
        <is>
          <t>N-200</t>
        </is>
      </c>
      <c r="J234" s="3" t="inlineStr">
        <is>
          <t>https://www.citytech.cuny.edu/faculty/susan.phillip93</t>
        </is>
      </c>
      <c r="K234" s="3" t="inlineStr"/>
      <c r="L234" s="3" t="b">
        <v>0</v>
      </c>
      <c r="M234" s="3" t="n"/>
      <c r="N234" s="3" t="n"/>
      <c r="O234" s="3" t="n"/>
      <c r="P234" s="3" t="n"/>
      <c r="Q234" s="3" t="inlineStr"/>
      <c r="R234" s="3" t="inlineStr"/>
      <c r="S234" s="3" t="inlineStr"/>
      <c r="T234" s="3">
        <f>COUNTIFS(Items!$H$2:$H$5547,$H234)</f>
        <v/>
      </c>
      <c r="U234" s="3">
        <f>COUNTIFS(Items!$H$2:$H$5547,$H234,Items!$I$2:$I$5547,"Journal article")</f>
        <v/>
      </c>
      <c r="V234" s="3">
        <f>COUNTIFS(Items!$H$2:$H$5547,$H234,Items!$I$2:$I$5547,"Conference paper")</f>
        <v/>
      </c>
      <c r="W234" s="3">
        <f>COUNTIFS(Items!$H$2:$H$5547,$H234,Items!$I$2:$I$5547,"Book")</f>
        <v/>
      </c>
      <c r="X234" s="3">
        <f>COUNTIFS(Items!$H$2:$H$5547,$H234,Items!$I$2:$I$5547,"Book chapter")</f>
        <v/>
      </c>
      <c r="Y234" s="3">
        <f>COUNTIFS(Items!$H$2:$H$5547,$H234,Items!$I$2:$I$5547,"Conference presentation")</f>
        <v/>
      </c>
      <c r="Z234" s="3">
        <f>COUNTIFS(Items!$H$2:$H$5547,$H234,Items!$I$2:$I$5547,"Technical report")</f>
        <v/>
      </c>
      <c r="AA234" s="3">
        <f>COUNTIFS(Items!$H$2:$H$5547,$H234,Items!$I$2:$I$5547,"Paper (venue type unclear)")</f>
        <v/>
      </c>
      <c r="AB234" s="3">
        <f>COUNTIFS(Items!$H$2:$H$5547,$H234,Items!$I$2:$I$5547,"Patent")</f>
        <v/>
      </c>
      <c r="AC234" s="3">
        <f>COUNTIFS(Items!$H$2:$H$5547,$H234,Items!$I$2:$I$5547,"Grant")</f>
        <v/>
      </c>
      <c r="AD234" s="3">
        <f>COUNTIFS(Items!$H$2:$H$5547,$H234,Items!$Q$2:$Q$5547,"&lt;&gt;")</f>
        <v/>
      </c>
      <c r="AE234" s="3">
        <f>COUNTIFS(Items!$H$2:$H$5547,$H234,Items!$S$2:$S$5547,"*Dept bio*")</f>
        <v/>
      </c>
      <c r="AF234" s="3">
        <f>COUNTIFS(Items!$H$2:$H$5547,$H234,Items!$S$2:$S$5547,"*CUNY Academic Works*")</f>
        <v/>
      </c>
      <c r="AG234" s="3">
        <f>COUNTIFS(Items!$H$2:$H$5547,$H234,Items!$S$2:$S$5547,"*ORCID*")</f>
        <v/>
      </c>
      <c r="AH234" s="3">
        <f>COUNTIFS(Items!$H$2:$H$5547,$H234,Items!$S$2:$S$5547,"*Crossref*")</f>
        <v/>
      </c>
      <c r="AI234" s="3">
        <f>COUNTIFS(Items!$H$2:$H$5547,$H234,Items!$S$2:$S$5547,"*NSF*")</f>
        <v/>
      </c>
      <c r="AJ234" s="3">
        <f>COUNTIFS(Items!$H$2:$H$5547,$H234,Items!$S$2:$S$5547,"*Google Scholar*")</f>
        <v/>
      </c>
      <c r="AK234" s="3" t="inlineStr"/>
      <c r="AL234" s="3" t="inlineStr">
        <is>
          <t>School of Professional Studies</t>
        </is>
      </c>
      <c r="AM234" s="3" t="inlineStr">
        <is>
          <t>Full-time</t>
        </is>
      </c>
      <c r="AN234" s="3">
        <f>COUNTIFS(Items!$H$2:$H$5547,$H234,Items!$I$2:$I$5547,"Preprint")</f>
        <v/>
      </c>
      <c r="AO234" s="3">
        <f>COUNTIFS(Items!$H$2:$H$5547,$H234,Items!$I$2:$I$5547,"Dataset")</f>
        <v/>
      </c>
      <c r="AP234" s="3">
        <f>COUNTIFS(Items!$H$2:$H$5547,$H234,Items!$I$2:$I$5547,"Dissertation")</f>
        <v/>
      </c>
      <c r="AQ234" s="3">
        <f>COUNTIFS(Items!$H$2:$H$5547,$H234,Items!$I$2:$I$5547,"Open educational resource")</f>
        <v/>
      </c>
      <c r="AR234" s="3">
        <f>COUNTIFS(Items!$H$2:$H$5547,$H234,Items!$I$2:$I$5547,"Other")</f>
        <v/>
      </c>
      <c r="AS234" s="3">
        <f>COUNTIFS(Items!$H$2:$H$5547,$H234,Items!$S$2:$S$5547,"*OpenAlex*")</f>
        <v/>
      </c>
      <c r="AT234" s="3">
        <f>COUNTIFS(Items!$H$2:$H$5547,$H234,Items!$S$2:$S$5547,"*NIH*")</f>
        <v/>
      </c>
      <c r="AU234" s="3" t="inlineStr"/>
      <c r="AV234" s="3">
        <f>COUNTIFS(Items!$H$2:$H$5547,$H234,Items!$AE$2:$AE$5547,"Yes")</f>
        <v/>
      </c>
      <c r="AW234" s="3" t="n">
        <v>0</v>
      </c>
    </row>
    <row r="235">
      <c r="A235" s="3" t="n">
        <v>234</v>
      </c>
      <c r="B235" s="3" t="inlineStr">
        <is>
          <t>Stewart</t>
        </is>
      </c>
      <c r="C235" s="3" t="inlineStr">
        <is>
          <t>Claire</t>
        </is>
      </c>
      <c r="D235" s="3" t="inlineStr">
        <is>
          <t>Claire Stewart</t>
        </is>
      </c>
      <c r="E235" s="3" t="inlineStr">
        <is>
          <t>Professor</t>
        </is>
      </c>
      <c r="F235" s="3" t="inlineStr">
        <is>
          <t>NYC College of Technology</t>
        </is>
      </c>
      <c r="G235" s="3" t="inlineStr">
        <is>
          <t>Hospitality Management</t>
        </is>
      </c>
      <c r="H235" s="3" t="inlineStr">
        <is>
          <t>Claire.Stewart08@citytech.cuny.edu</t>
        </is>
      </c>
      <c r="I235" s="3" t="inlineStr">
        <is>
          <t>N-200</t>
        </is>
      </c>
      <c r="J235" s="3" t="inlineStr">
        <is>
          <t>https://www.citytech.cuny.edu/faculty/claire.stewart08</t>
        </is>
      </c>
      <c r="K235" s="3" t="inlineStr"/>
      <c r="L235" s="3" t="b">
        <v>0</v>
      </c>
      <c r="M235" s="3" t="n"/>
      <c r="N235" s="3" t="n"/>
      <c r="O235" s="3" t="n"/>
      <c r="P235" s="3" t="n"/>
      <c r="Q235" s="3" t="inlineStr"/>
      <c r="R235" s="3" t="inlineStr"/>
      <c r="S235" s="3" t="inlineStr"/>
      <c r="T235" s="3">
        <f>COUNTIFS(Items!$H$2:$H$5547,$H235)</f>
        <v/>
      </c>
      <c r="U235" s="3">
        <f>COUNTIFS(Items!$H$2:$H$5547,$H235,Items!$I$2:$I$5547,"Journal article")</f>
        <v/>
      </c>
      <c r="V235" s="3">
        <f>COUNTIFS(Items!$H$2:$H$5547,$H235,Items!$I$2:$I$5547,"Conference paper")</f>
        <v/>
      </c>
      <c r="W235" s="3">
        <f>COUNTIFS(Items!$H$2:$H$5547,$H235,Items!$I$2:$I$5547,"Book")</f>
        <v/>
      </c>
      <c r="X235" s="3">
        <f>COUNTIFS(Items!$H$2:$H$5547,$H235,Items!$I$2:$I$5547,"Book chapter")</f>
        <v/>
      </c>
      <c r="Y235" s="3">
        <f>COUNTIFS(Items!$H$2:$H$5547,$H235,Items!$I$2:$I$5547,"Conference presentation")</f>
        <v/>
      </c>
      <c r="Z235" s="3">
        <f>COUNTIFS(Items!$H$2:$H$5547,$H235,Items!$I$2:$I$5547,"Technical report")</f>
        <v/>
      </c>
      <c r="AA235" s="3">
        <f>COUNTIFS(Items!$H$2:$H$5547,$H235,Items!$I$2:$I$5547,"Paper (venue type unclear)")</f>
        <v/>
      </c>
      <c r="AB235" s="3">
        <f>COUNTIFS(Items!$H$2:$H$5547,$H235,Items!$I$2:$I$5547,"Patent")</f>
        <v/>
      </c>
      <c r="AC235" s="3">
        <f>COUNTIFS(Items!$H$2:$H$5547,$H235,Items!$I$2:$I$5547,"Grant")</f>
        <v/>
      </c>
      <c r="AD235" s="3">
        <f>COUNTIFS(Items!$H$2:$H$5547,$H235,Items!$Q$2:$Q$5547,"&lt;&gt;")</f>
        <v/>
      </c>
      <c r="AE235" s="3">
        <f>COUNTIFS(Items!$H$2:$H$5547,$H235,Items!$S$2:$S$5547,"*Dept bio*")</f>
        <v/>
      </c>
      <c r="AF235" s="3">
        <f>COUNTIFS(Items!$H$2:$H$5547,$H235,Items!$S$2:$S$5547,"*CUNY Academic Works*")</f>
        <v/>
      </c>
      <c r="AG235" s="3">
        <f>COUNTIFS(Items!$H$2:$H$5547,$H235,Items!$S$2:$S$5547,"*ORCID*")</f>
        <v/>
      </c>
      <c r="AH235" s="3">
        <f>COUNTIFS(Items!$H$2:$H$5547,$H235,Items!$S$2:$S$5547,"*Crossref*")</f>
        <v/>
      </c>
      <c r="AI235" s="3">
        <f>COUNTIFS(Items!$H$2:$H$5547,$H235,Items!$S$2:$S$5547,"*NSF*")</f>
        <v/>
      </c>
      <c r="AJ235" s="3">
        <f>COUNTIFS(Items!$H$2:$H$5547,$H235,Items!$S$2:$S$5547,"*Google Scholar*")</f>
        <v/>
      </c>
      <c r="AK235" s="3" t="inlineStr"/>
      <c r="AL235" s="3" t="inlineStr">
        <is>
          <t>School of Professional Studies</t>
        </is>
      </c>
      <c r="AM235" s="3" t="inlineStr">
        <is>
          <t>Full-time</t>
        </is>
      </c>
      <c r="AN235" s="3">
        <f>COUNTIFS(Items!$H$2:$H$5547,$H235,Items!$I$2:$I$5547,"Preprint")</f>
        <v/>
      </c>
      <c r="AO235" s="3">
        <f>COUNTIFS(Items!$H$2:$H$5547,$H235,Items!$I$2:$I$5547,"Dataset")</f>
        <v/>
      </c>
      <c r="AP235" s="3">
        <f>COUNTIFS(Items!$H$2:$H$5547,$H235,Items!$I$2:$I$5547,"Dissertation")</f>
        <v/>
      </c>
      <c r="AQ235" s="3">
        <f>COUNTIFS(Items!$H$2:$H$5547,$H235,Items!$I$2:$I$5547,"Open educational resource")</f>
        <v/>
      </c>
      <c r="AR235" s="3">
        <f>COUNTIFS(Items!$H$2:$H$5547,$H235,Items!$I$2:$I$5547,"Other")</f>
        <v/>
      </c>
      <c r="AS235" s="3">
        <f>COUNTIFS(Items!$H$2:$H$5547,$H235,Items!$S$2:$S$5547,"*OpenAlex*")</f>
        <v/>
      </c>
      <c r="AT235" s="3">
        <f>COUNTIFS(Items!$H$2:$H$5547,$H235,Items!$S$2:$S$5547,"*NIH*")</f>
        <v/>
      </c>
      <c r="AU235" s="3" t="inlineStr"/>
      <c r="AV235" s="3">
        <f>COUNTIFS(Items!$H$2:$H$5547,$H235,Items!$AE$2:$AE$5547,"Yes")</f>
        <v/>
      </c>
      <c r="AW235" s="3" t="n">
        <v>0</v>
      </c>
    </row>
    <row r="236">
      <c r="A236" s="3" t="n">
        <v>235</v>
      </c>
      <c r="B236" s="3" t="inlineStr">
        <is>
          <t>Walljasper</t>
        </is>
      </c>
      <c r="C236" s="3" t="inlineStr">
        <is>
          <t>Robert</t>
        </is>
      </c>
      <c r="D236" s="3" t="inlineStr">
        <is>
          <t>Robert Walljasper</t>
        </is>
      </c>
      <c r="E236" s="3" t="inlineStr">
        <is>
          <t>Associate Professor</t>
        </is>
      </c>
      <c r="F236" s="3" t="inlineStr">
        <is>
          <t>NYC College of Technology</t>
        </is>
      </c>
      <c r="G236" s="3" t="inlineStr">
        <is>
          <t>Hospitality Management</t>
        </is>
      </c>
      <c r="H236" s="3" t="inlineStr">
        <is>
          <t>Robert.Walljasper36@citytech.cuny.edu</t>
        </is>
      </c>
      <c r="I236" s="3" t="inlineStr">
        <is>
          <t>N-221</t>
        </is>
      </c>
      <c r="J236" s="3" t="inlineStr">
        <is>
          <t>https://www.citytech.cuny.edu/faculty/robert.walljasper36</t>
        </is>
      </c>
      <c r="K236" s="3" t="inlineStr"/>
      <c r="L236" s="3" t="b">
        <v>0</v>
      </c>
      <c r="M236" s="3" t="n"/>
      <c r="N236" s="3" t="n"/>
      <c r="O236" s="3" t="n"/>
      <c r="P236" s="3" t="n"/>
      <c r="Q236" s="3" t="inlineStr"/>
      <c r="R236" s="3" t="inlineStr"/>
      <c r="S236" s="3" t="inlineStr"/>
      <c r="T236" s="3">
        <f>COUNTIFS(Items!$H$2:$H$5547,$H236)</f>
        <v/>
      </c>
      <c r="U236" s="3">
        <f>COUNTIFS(Items!$H$2:$H$5547,$H236,Items!$I$2:$I$5547,"Journal article")</f>
        <v/>
      </c>
      <c r="V236" s="3">
        <f>COUNTIFS(Items!$H$2:$H$5547,$H236,Items!$I$2:$I$5547,"Conference paper")</f>
        <v/>
      </c>
      <c r="W236" s="3">
        <f>COUNTIFS(Items!$H$2:$H$5547,$H236,Items!$I$2:$I$5547,"Book")</f>
        <v/>
      </c>
      <c r="X236" s="3">
        <f>COUNTIFS(Items!$H$2:$H$5547,$H236,Items!$I$2:$I$5547,"Book chapter")</f>
        <v/>
      </c>
      <c r="Y236" s="3">
        <f>COUNTIFS(Items!$H$2:$H$5547,$H236,Items!$I$2:$I$5547,"Conference presentation")</f>
        <v/>
      </c>
      <c r="Z236" s="3">
        <f>COUNTIFS(Items!$H$2:$H$5547,$H236,Items!$I$2:$I$5547,"Technical report")</f>
        <v/>
      </c>
      <c r="AA236" s="3">
        <f>COUNTIFS(Items!$H$2:$H$5547,$H236,Items!$I$2:$I$5547,"Paper (venue type unclear)")</f>
        <v/>
      </c>
      <c r="AB236" s="3">
        <f>COUNTIFS(Items!$H$2:$H$5547,$H236,Items!$I$2:$I$5547,"Patent")</f>
        <v/>
      </c>
      <c r="AC236" s="3">
        <f>COUNTIFS(Items!$H$2:$H$5547,$H236,Items!$I$2:$I$5547,"Grant")</f>
        <v/>
      </c>
      <c r="AD236" s="3">
        <f>COUNTIFS(Items!$H$2:$H$5547,$H236,Items!$Q$2:$Q$5547,"&lt;&gt;")</f>
        <v/>
      </c>
      <c r="AE236" s="3">
        <f>COUNTIFS(Items!$H$2:$H$5547,$H236,Items!$S$2:$S$5547,"*Dept bio*")</f>
        <v/>
      </c>
      <c r="AF236" s="3">
        <f>COUNTIFS(Items!$H$2:$H$5547,$H236,Items!$S$2:$S$5547,"*CUNY Academic Works*")</f>
        <v/>
      </c>
      <c r="AG236" s="3">
        <f>COUNTIFS(Items!$H$2:$H$5547,$H236,Items!$S$2:$S$5547,"*ORCID*")</f>
        <v/>
      </c>
      <c r="AH236" s="3">
        <f>COUNTIFS(Items!$H$2:$H$5547,$H236,Items!$S$2:$S$5547,"*Crossref*")</f>
        <v/>
      </c>
      <c r="AI236" s="3">
        <f>COUNTIFS(Items!$H$2:$H$5547,$H236,Items!$S$2:$S$5547,"*NSF*")</f>
        <v/>
      </c>
      <c r="AJ236" s="3">
        <f>COUNTIFS(Items!$H$2:$H$5547,$H236,Items!$S$2:$S$5547,"*Google Scholar*")</f>
        <v/>
      </c>
      <c r="AK236" s="3" t="inlineStr"/>
      <c r="AL236" s="3" t="inlineStr">
        <is>
          <t>School of Professional Studies</t>
        </is>
      </c>
      <c r="AM236" s="3" t="inlineStr">
        <is>
          <t>Full-time</t>
        </is>
      </c>
      <c r="AN236" s="3">
        <f>COUNTIFS(Items!$H$2:$H$5547,$H236,Items!$I$2:$I$5547,"Preprint")</f>
        <v/>
      </c>
      <c r="AO236" s="3">
        <f>COUNTIFS(Items!$H$2:$H$5547,$H236,Items!$I$2:$I$5547,"Dataset")</f>
        <v/>
      </c>
      <c r="AP236" s="3">
        <f>COUNTIFS(Items!$H$2:$H$5547,$H236,Items!$I$2:$I$5547,"Dissertation")</f>
        <v/>
      </c>
      <c r="AQ236" s="3">
        <f>COUNTIFS(Items!$H$2:$H$5547,$H236,Items!$I$2:$I$5547,"Open educational resource")</f>
        <v/>
      </c>
      <c r="AR236" s="3">
        <f>COUNTIFS(Items!$H$2:$H$5547,$H236,Items!$I$2:$I$5547,"Other")</f>
        <v/>
      </c>
      <c r="AS236" s="3">
        <f>COUNTIFS(Items!$H$2:$H$5547,$H236,Items!$S$2:$S$5547,"*OpenAlex*")</f>
        <v/>
      </c>
      <c r="AT236" s="3">
        <f>COUNTIFS(Items!$H$2:$H$5547,$H236,Items!$S$2:$S$5547,"*NIH*")</f>
        <v/>
      </c>
      <c r="AU236" s="3" t="inlineStr"/>
      <c r="AV236" s="3">
        <f>COUNTIFS(Items!$H$2:$H$5547,$H236,Items!$AE$2:$AE$5547,"Yes")</f>
        <v/>
      </c>
      <c r="AW236" s="3" t="n">
        <v>0</v>
      </c>
    </row>
    <row r="237">
      <c r="A237" s="3" t="n">
        <v>236</v>
      </c>
      <c r="B237" s="3" t="inlineStr">
        <is>
          <t>Zimmermann</t>
        </is>
      </c>
      <c r="C237" s="3" t="inlineStr">
        <is>
          <t>Tracy</t>
        </is>
      </c>
      <c r="D237" s="3" t="inlineStr">
        <is>
          <t>Tracy Zimmermann</t>
        </is>
      </c>
      <c r="E237" s="3" t="inlineStr">
        <is>
          <t>Assistant Professor</t>
        </is>
      </c>
      <c r="F237" s="3" t="inlineStr">
        <is>
          <t>NYC College of Technology</t>
        </is>
      </c>
      <c r="G237" s="3" t="inlineStr">
        <is>
          <t>Hospitality Management</t>
        </is>
      </c>
      <c r="H237" s="3" t="inlineStr">
        <is>
          <t>Tracy.Zimmermann95@citytech.cuny.edu</t>
        </is>
      </c>
      <c r="I237" s="3" t="inlineStr">
        <is>
          <t>N-221</t>
        </is>
      </c>
      <c r="J237" s="3" t="inlineStr">
        <is>
          <t>https://www.citytech.cuny.edu/faculty/tracy.zimmermann95</t>
        </is>
      </c>
      <c r="K237" s="3" t="inlineStr"/>
      <c r="L237" s="3" t="b">
        <v>0</v>
      </c>
      <c r="M237" s="3" t="n"/>
      <c r="N237" s="3" t="n"/>
      <c r="O237" s="3" t="n"/>
      <c r="P237" s="3" t="n"/>
      <c r="Q237" s="3" t="inlineStr"/>
      <c r="R237" s="3" t="inlineStr"/>
      <c r="S237" s="3" t="inlineStr"/>
      <c r="T237" s="3">
        <f>COUNTIFS(Items!$H$2:$H$5547,$H237)</f>
        <v/>
      </c>
      <c r="U237" s="3">
        <f>COUNTIFS(Items!$H$2:$H$5547,$H237,Items!$I$2:$I$5547,"Journal article")</f>
        <v/>
      </c>
      <c r="V237" s="3">
        <f>COUNTIFS(Items!$H$2:$H$5547,$H237,Items!$I$2:$I$5547,"Conference paper")</f>
        <v/>
      </c>
      <c r="W237" s="3">
        <f>COUNTIFS(Items!$H$2:$H$5547,$H237,Items!$I$2:$I$5547,"Book")</f>
        <v/>
      </c>
      <c r="X237" s="3">
        <f>COUNTIFS(Items!$H$2:$H$5547,$H237,Items!$I$2:$I$5547,"Book chapter")</f>
        <v/>
      </c>
      <c r="Y237" s="3">
        <f>COUNTIFS(Items!$H$2:$H$5547,$H237,Items!$I$2:$I$5547,"Conference presentation")</f>
        <v/>
      </c>
      <c r="Z237" s="3">
        <f>COUNTIFS(Items!$H$2:$H$5547,$H237,Items!$I$2:$I$5547,"Technical report")</f>
        <v/>
      </c>
      <c r="AA237" s="3">
        <f>COUNTIFS(Items!$H$2:$H$5547,$H237,Items!$I$2:$I$5547,"Paper (venue type unclear)")</f>
        <v/>
      </c>
      <c r="AB237" s="3">
        <f>COUNTIFS(Items!$H$2:$H$5547,$H237,Items!$I$2:$I$5547,"Patent")</f>
        <v/>
      </c>
      <c r="AC237" s="3">
        <f>COUNTIFS(Items!$H$2:$H$5547,$H237,Items!$I$2:$I$5547,"Grant")</f>
        <v/>
      </c>
      <c r="AD237" s="3">
        <f>COUNTIFS(Items!$H$2:$H$5547,$H237,Items!$Q$2:$Q$5547,"&lt;&gt;")</f>
        <v/>
      </c>
      <c r="AE237" s="3">
        <f>COUNTIFS(Items!$H$2:$H$5547,$H237,Items!$S$2:$S$5547,"*Dept bio*")</f>
        <v/>
      </c>
      <c r="AF237" s="3">
        <f>COUNTIFS(Items!$H$2:$H$5547,$H237,Items!$S$2:$S$5547,"*CUNY Academic Works*")</f>
        <v/>
      </c>
      <c r="AG237" s="3">
        <f>COUNTIFS(Items!$H$2:$H$5547,$H237,Items!$S$2:$S$5547,"*ORCID*")</f>
        <v/>
      </c>
      <c r="AH237" s="3">
        <f>COUNTIFS(Items!$H$2:$H$5547,$H237,Items!$S$2:$S$5547,"*Crossref*")</f>
        <v/>
      </c>
      <c r="AI237" s="3">
        <f>COUNTIFS(Items!$H$2:$H$5547,$H237,Items!$S$2:$S$5547,"*NSF*")</f>
        <v/>
      </c>
      <c r="AJ237" s="3">
        <f>COUNTIFS(Items!$H$2:$H$5547,$H237,Items!$S$2:$S$5547,"*Google Scholar*")</f>
        <v/>
      </c>
      <c r="AK237" s="3" t="inlineStr"/>
      <c r="AL237" s="3" t="inlineStr">
        <is>
          <t>School of Professional Studies</t>
        </is>
      </c>
      <c r="AM237" s="3" t="inlineStr">
        <is>
          <t>Full-time</t>
        </is>
      </c>
      <c r="AN237" s="3">
        <f>COUNTIFS(Items!$H$2:$H$5547,$H237,Items!$I$2:$I$5547,"Preprint")</f>
        <v/>
      </c>
      <c r="AO237" s="3">
        <f>COUNTIFS(Items!$H$2:$H$5547,$H237,Items!$I$2:$I$5547,"Dataset")</f>
        <v/>
      </c>
      <c r="AP237" s="3">
        <f>COUNTIFS(Items!$H$2:$H$5547,$H237,Items!$I$2:$I$5547,"Dissertation")</f>
        <v/>
      </c>
      <c r="AQ237" s="3">
        <f>COUNTIFS(Items!$H$2:$H$5547,$H237,Items!$I$2:$I$5547,"Open educational resource")</f>
        <v/>
      </c>
      <c r="AR237" s="3">
        <f>COUNTIFS(Items!$H$2:$H$5547,$H237,Items!$I$2:$I$5547,"Other")</f>
        <v/>
      </c>
      <c r="AS237" s="3">
        <f>COUNTIFS(Items!$H$2:$H$5547,$H237,Items!$S$2:$S$5547,"*OpenAlex*")</f>
        <v/>
      </c>
      <c r="AT237" s="3">
        <f>COUNTIFS(Items!$H$2:$H$5547,$H237,Items!$S$2:$S$5547,"*NIH*")</f>
        <v/>
      </c>
      <c r="AU237" s="3" t="inlineStr"/>
      <c r="AV237" s="3">
        <f>COUNTIFS(Items!$H$2:$H$5547,$H237,Items!$AE$2:$AE$5547,"Yes")</f>
        <v/>
      </c>
      <c r="AW237" s="3" t="n">
        <v>0</v>
      </c>
    </row>
    <row r="238">
      <c r="A238" s="3" t="n">
        <v>237</v>
      </c>
      <c r="B238" s="3" t="inlineStr">
        <is>
          <t>Cho</t>
        </is>
      </c>
      <c r="C238" s="3" t="inlineStr">
        <is>
          <t>Soyeon</t>
        </is>
      </c>
      <c r="D238" s="3" t="inlineStr">
        <is>
          <t>Soyeon Cho</t>
        </is>
      </c>
      <c r="E238" s="3" t="inlineStr">
        <is>
          <t>Professor</t>
        </is>
      </c>
      <c r="F238" s="3" t="inlineStr">
        <is>
          <t>NYC College of Technology</t>
        </is>
      </c>
      <c r="G238" s="3" t="inlineStr">
        <is>
          <t>Human Services</t>
        </is>
      </c>
      <c r="H238" s="3" t="inlineStr">
        <is>
          <t>SCho@citytech.cuny.edu</t>
        </is>
      </c>
      <c r="I238" s="3" t="inlineStr">
        <is>
          <t>A-805</t>
        </is>
      </c>
      <c r="J238" s="3" t="inlineStr">
        <is>
          <t>https://www.citytech.cuny.edu/faculty/scho</t>
        </is>
      </c>
      <c r="K238" s="3" t="inlineStr"/>
      <c r="L238" s="3" t="b">
        <v>0</v>
      </c>
      <c r="M238" s="3" t="n"/>
      <c r="N238" s="3" t="n"/>
      <c r="O238" s="3" t="n"/>
      <c r="P238" s="3" t="n"/>
      <c r="Q238" s="3" t="inlineStr"/>
      <c r="R238" s="3" t="inlineStr"/>
      <c r="S238" s="3" t="inlineStr"/>
      <c r="T238" s="3">
        <f>COUNTIFS(Items!$H$2:$H$5547,$H238)</f>
        <v/>
      </c>
      <c r="U238" s="3">
        <f>COUNTIFS(Items!$H$2:$H$5547,$H238,Items!$I$2:$I$5547,"Journal article")</f>
        <v/>
      </c>
      <c r="V238" s="3">
        <f>COUNTIFS(Items!$H$2:$H$5547,$H238,Items!$I$2:$I$5547,"Conference paper")</f>
        <v/>
      </c>
      <c r="W238" s="3">
        <f>COUNTIFS(Items!$H$2:$H$5547,$H238,Items!$I$2:$I$5547,"Book")</f>
        <v/>
      </c>
      <c r="X238" s="3">
        <f>COUNTIFS(Items!$H$2:$H$5547,$H238,Items!$I$2:$I$5547,"Book chapter")</f>
        <v/>
      </c>
      <c r="Y238" s="3">
        <f>COUNTIFS(Items!$H$2:$H$5547,$H238,Items!$I$2:$I$5547,"Conference presentation")</f>
        <v/>
      </c>
      <c r="Z238" s="3">
        <f>COUNTIFS(Items!$H$2:$H$5547,$H238,Items!$I$2:$I$5547,"Technical report")</f>
        <v/>
      </c>
      <c r="AA238" s="3">
        <f>COUNTIFS(Items!$H$2:$H$5547,$H238,Items!$I$2:$I$5547,"Paper (venue type unclear)")</f>
        <v/>
      </c>
      <c r="AB238" s="3">
        <f>COUNTIFS(Items!$H$2:$H$5547,$H238,Items!$I$2:$I$5547,"Patent")</f>
        <v/>
      </c>
      <c r="AC238" s="3">
        <f>COUNTIFS(Items!$H$2:$H$5547,$H238,Items!$I$2:$I$5547,"Grant")</f>
        <v/>
      </c>
      <c r="AD238" s="3">
        <f>COUNTIFS(Items!$H$2:$H$5547,$H238,Items!$Q$2:$Q$5547,"&lt;&gt;")</f>
        <v/>
      </c>
      <c r="AE238" s="3">
        <f>COUNTIFS(Items!$H$2:$H$5547,$H238,Items!$S$2:$S$5547,"*Dept bio*")</f>
        <v/>
      </c>
      <c r="AF238" s="3">
        <f>COUNTIFS(Items!$H$2:$H$5547,$H238,Items!$S$2:$S$5547,"*CUNY Academic Works*")</f>
        <v/>
      </c>
      <c r="AG238" s="3">
        <f>COUNTIFS(Items!$H$2:$H$5547,$H238,Items!$S$2:$S$5547,"*ORCID*")</f>
        <v/>
      </c>
      <c r="AH238" s="3">
        <f>COUNTIFS(Items!$H$2:$H$5547,$H238,Items!$S$2:$S$5547,"*Crossref*")</f>
        <v/>
      </c>
      <c r="AI238" s="3">
        <f>COUNTIFS(Items!$H$2:$H$5547,$H238,Items!$S$2:$S$5547,"*NSF*")</f>
        <v/>
      </c>
      <c r="AJ238" s="3">
        <f>COUNTIFS(Items!$H$2:$H$5547,$H238,Items!$S$2:$S$5547,"*Google Scholar*")</f>
        <v/>
      </c>
      <c r="AK238" s="3" t="inlineStr"/>
      <c r="AL238" s="3" t="inlineStr">
        <is>
          <t>School of Professional Studies</t>
        </is>
      </c>
      <c r="AM238" s="3" t="inlineStr">
        <is>
          <t>Full-time</t>
        </is>
      </c>
      <c r="AN238" s="3">
        <f>COUNTIFS(Items!$H$2:$H$5547,$H238,Items!$I$2:$I$5547,"Preprint")</f>
        <v/>
      </c>
      <c r="AO238" s="3">
        <f>COUNTIFS(Items!$H$2:$H$5547,$H238,Items!$I$2:$I$5547,"Dataset")</f>
        <v/>
      </c>
      <c r="AP238" s="3">
        <f>COUNTIFS(Items!$H$2:$H$5547,$H238,Items!$I$2:$I$5547,"Dissertation")</f>
        <v/>
      </c>
      <c r="AQ238" s="3">
        <f>COUNTIFS(Items!$H$2:$H$5547,$H238,Items!$I$2:$I$5547,"Open educational resource")</f>
        <v/>
      </c>
      <c r="AR238" s="3">
        <f>COUNTIFS(Items!$H$2:$H$5547,$H238,Items!$I$2:$I$5547,"Other")</f>
        <v/>
      </c>
      <c r="AS238" s="3">
        <f>COUNTIFS(Items!$H$2:$H$5547,$H238,Items!$S$2:$S$5547,"*OpenAlex*")</f>
        <v/>
      </c>
      <c r="AT238" s="3">
        <f>COUNTIFS(Items!$H$2:$H$5547,$H238,Items!$S$2:$S$5547,"*NIH*")</f>
        <v/>
      </c>
      <c r="AU238" s="3" t="inlineStr"/>
      <c r="AV238" s="3">
        <f>COUNTIFS(Items!$H$2:$H$5547,$H238,Items!$AE$2:$AE$5547,"Yes")</f>
        <v/>
      </c>
      <c r="AW238" s="3" t="n">
        <v>0</v>
      </c>
    </row>
    <row r="239">
      <c r="A239" s="3" t="n">
        <v>238</v>
      </c>
      <c r="B239" s="3" t="inlineStr">
        <is>
          <t>Dewan</t>
        </is>
      </c>
      <c r="C239" s="3" t="inlineStr">
        <is>
          <t>Smita</t>
        </is>
      </c>
      <c r="D239" s="3" t="inlineStr">
        <is>
          <t>Smita Dewan</t>
        </is>
      </c>
      <c r="E239" s="3" t="inlineStr">
        <is>
          <t>Assistant Professor</t>
        </is>
      </c>
      <c r="F239" s="3" t="inlineStr">
        <is>
          <t>NYC College of Technology</t>
        </is>
      </c>
      <c r="G239" s="3" t="inlineStr">
        <is>
          <t>Human Services</t>
        </is>
      </c>
      <c r="H239" s="3" t="inlineStr">
        <is>
          <t>SDewan@citytech.cuny.edu</t>
        </is>
      </c>
      <c r="I239" s="3" t="inlineStr">
        <is>
          <t>A-805A</t>
        </is>
      </c>
      <c r="J239" s="3" t="inlineStr">
        <is>
          <t>https://www.citytech.cuny.edu/faculty/sdewan</t>
        </is>
      </c>
      <c r="K239" s="3" t="inlineStr"/>
      <c r="L239" s="3" t="b">
        <v>0</v>
      </c>
      <c r="M239" s="3" t="n"/>
      <c r="N239" s="3" t="n"/>
      <c r="O239" s="3" t="n"/>
      <c r="P239" s="3" t="n"/>
      <c r="Q239" s="3" t="inlineStr"/>
      <c r="R239" s="3" t="inlineStr"/>
      <c r="S239" s="3" t="inlineStr"/>
      <c r="T239" s="3">
        <f>COUNTIFS(Items!$H$2:$H$5547,$H239)</f>
        <v/>
      </c>
      <c r="U239" s="3">
        <f>COUNTIFS(Items!$H$2:$H$5547,$H239,Items!$I$2:$I$5547,"Journal article")</f>
        <v/>
      </c>
      <c r="V239" s="3">
        <f>COUNTIFS(Items!$H$2:$H$5547,$H239,Items!$I$2:$I$5547,"Conference paper")</f>
        <v/>
      </c>
      <c r="W239" s="3">
        <f>COUNTIFS(Items!$H$2:$H$5547,$H239,Items!$I$2:$I$5547,"Book")</f>
        <v/>
      </c>
      <c r="X239" s="3">
        <f>COUNTIFS(Items!$H$2:$H$5547,$H239,Items!$I$2:$I$5547,"Book chapter")</f>
        <v/>
      </c>
      <c r="Y239" s="3">
        <f>COUNTIFS(Items!$H$2:$H$5547,$H239,Items!$I$2:$I$5547,"Conference presentation")</f>
        <v/>
      </c>
      <c r="Z239" s="3">
        <f>COUNTIFS(Items!$H$2:$H$5547,$H239,Items!$I$2:$I$5547,"Technical report")</f>
        <v/>
      </c>
      <c r="AA239" s="3">
        <f>COUNTIFS(Items!$H$2:$H$5547,$H239,Items!$I$2:$I$5547,"Paper (venue type unclear)")</f>
        <v/>
      </c>
      <c r="AB239" s="3">
        <f>COUNTIFS(Items!$H$2:$H$5547,$H239,Items!$I$2:$I$5547,"Patent")</f>
        <v/>
      </c>
      <c r="AC239" s="3">
        <f>COUNTIFS(Items!$H$2:$H$5547,$H239,Items!$I$2:$I$5547,"Grant")</f>
        <v/>
      </c>
      <c r="AD239" s="3">
        <f>COUNTIFS(Items!$H$2:$H$5547,$H239,Items!$Q$2:$Q$5547,"&lt;&gt;")</f>
        <v/>
      </c>
      <c r="AE239" s="3">
        <f>COUNTIFS(Items!$H$2:$H$5547,$H239,Items!$S$2:$S$5547,"*Dept bio*")</f>
        <v/>
      </c>
      <c r="AF239" s="3">
        <f>COUNTIFS(Items!$H$2:$H$5547,$H239,Items!$S$2:$S$5547,"*CUNY Academic Works*")</f>
        <v/>
      </c>
      <c r="AG239" s="3">
        <f>COUNTIFS(Items!$H$2:$H$5547,$H239,Items!$S$2:$S$5547,"*ORCID*")</f>
        <v/>
      </c>
      <c r="AH239" s="3">
        <f>COUNTIFS(Items!$H$2:$H$5547,$H239,Items!$S$2:$S$5547,"*Crossref*")</f>
        <v/>
      </c>
      <c r="AI239" s="3">
        <f>COUNTIFS(Items!$H$2:$H$5547,$H239,Items!$S$2:$S$5547,"*NSF*")</f>
        <v/>
      </c>
      <c r="AJ239" s="3">
        <f>COUNTIFS(Items!$H$2:$H$5547,$H239,Items!$S$2:$S$5547,"*Google Scholar*")</f>
        <v/>
      </c>
      <c r="AK239" s="3" t="inlineStr"/>
      <c r="AL239" s="3" t="inlineStr">
        <is>
          <t>School of Professional Studies</t>
        </is>
      </c>
      <c r="AM239" s="3" t="inlineStr">
        <is>
          <t>Full-time</t>
        </is>
      </c>
      <c r="AN239" s="3">
        <f>COUNTIFS(Items!$H$2:$H$5547,$H239,Items!$I$2:$I$5547,"Preprint")</f>
        <v/>
      </c>
      <c r="AO239" s="3">
        <f>COUNTIFS(Items!$H$2:$H$5547,$H239,Items!$I$2:$I$5547,"Dataset")</f>
        <v/>
      </c>
      <c r="AP239" s="3">
        <f>COUNTIFS(Items!$H$2:$H$5547,$H239,Items!$I$2:$I$5547,"Dissertation")</f>
        <v/>
      </c>
      <c r="AQ239" s="3">
        <f>COUNTIFS(Items!$H$2:$H$5547,$H239,Items!$I$2:$I$5547,"Open educational resource")</f>
        <v/>
      </c>
      <c r="AR239" s="3">
        <f>COUNTIFS(Items!$H$2:$H$5547,$H239,Items!$I$2:$I$5547,"Other")</f>
        <v/>
      </c>
      <c r="AS239" s="3">
        <f>COUNTIFS(Items!$H$2:$H$5547,$H239,Items!$S$2:$S$5547,"*OpenAlex*")</f>
        <v/>
      </c>
      <c r="AT239" s="3">
        <f>COUNTIFS(Items!$H$2:$H$5547,$H239,Items!$S$2:$S$5547,"*NIH*")</f>
        <v/>
      </c>
      <c r="AU239" s="3" t="inlineStr"/>
      <c r="AV239" s="3">
        <f>COUNTIFS(Items!$H$2:$H$5547,$H239,Items!$AE$2:$AE$5547,"Yes")</f>
        <v/>
      </c>
      <c r="AW239" s="3" t="n">
        <v>0</v>
      </c>
    </row>
    <row r="240">
      <c r="A240" s="3" t="n">
        <v>239</v>
      </c>
      <c r="B240" s="3" t="inlineStr">
        <is>
          <t>Diaz</t>
        </is>
      </c>
      <c r="C240" s="3" t="inlineStr">
        <is>
          <t>Mery</t>
        </is>
      </c>
      <c r="D240" s="3" t="inlineStr">
        <is>
          <t>Mery Diaz</t>
        </is>
      </c>
      <c r="E240" s="3" t="inlineStr">
        <is>
          <t>Chair</t>
        </is>
      </c>
      <c r="F240" s="3" t="inlineStr">
        <is>
          <t>NYC College of Technology</t>
        </is>
      </c>
      <c r="G240" s="3" t="inlineStr">
        <is>
          <t>Human Services</t>
        </is>
      </c>
      <c r="H240" s="3" t="inlineStr">
        <is>
          <t>MDiaz@citytech.cuny.edu</t>
        </is>
      </c>
      <c r="I240" s="3" t="inlineStr">
        <is>
          <t>A-805N</t>
        </is>
      </c>
      <c r="J240" s="3" t="inlineStr">
        <is>
          <t>https://www.citytech.cuny.edu/faculty/mdiaz</t>
        </is>
      </c>
      <c r="K240" s="3" t="inlineStr"/>
      <c r="L240" s="3" t="b">
        <v>0</v>
      </c>
      <c r="M240" s="3" t="n"/>
      <c r="N240" s="3" t="n"/>
      <c r="O240" s="3" t="n"/>
      <c r="P240" s="3" t="n"/>
      <c r="Q240" s="3" t="inlineStr"/>
      <c r="R240" s="3" t="inlineStr"/>
      <c r="S240" s="3" t="inlineStr"/>
      <c r="T240" s="3">
        <f>COUNTIFS(Items!$H$2:$H$5547,$H240)</f>
        <v/>
      </c>
      <c r="U240" s="3">
        <f>COUNTIFS(Items!$H$2:$H$5547,$H240,Items!$I$2:$I$5547,"Journal article")</f>
        <v/>
      </c>
      <c r="V240" s="3">
        <f>COUNTIFS(Items!$H$2:$H$5547,$H240,Items!$I$2:$I$5547,"Conference paper")</f>
        <v/>
      </c>
      <c r="W240" s="3">
        <f>COUNTIFS(Items!$H$2:$H$5547,$H240,Items!$I$2:$I$5547,"Book")</f>
        <v/>
      </c>
      <c r="X240" s="3">
        <f>COUNTIFS(Items!$H$2:$H$5547,$H240,Items!$I$2:$I$5547,"Book chapter")</f>
        <v/>
      </c>
      <c r="Y240" s="3">
        <f>COUNTIFS(Items!$H$2:$H$5547,$H240,Items!$I$2:$I$5547,"Conference presentation")</f>
        <v/>
      </c>
      <c r="Z240" s="3">
        <f>COUNTIFS(Items!$H$2:$H$5547,$H240,Items!$I$2:$I$5547,"Technical report")</f>
        <v/>
      </c>
      <c r="AA240" s="3">
        <f>COUNTIFS(Items!$H$2:$H$5547,$H240,Items!$I$2:$I$5547,"Paper (venue type unclear)")</f>
        <v/>
      </c>
      <c r="AB240" s="3">
        <f>COUNTIFS(Items!$H$2:$H$5547,$H240,Items!$I$2:$I$5547,"Patent")</f>
        <v/>
      </c>
      <c r="AC240" s="3">
        <f>COUNTIFS(Items!$H$2:$H$5547,$H240,Items!$I$2:$I$5547,"Grant")</f>
        <v/>
      </c>
      <c r="AD240" s="3">
        <f>COUNTIFS(Items!$H$2:$H$5547,$H240,Items!$Q$2:$Q$5547,"&lt;&gt;")</f>
        <v/>
      </c>
      <c r="AE240" s="3">
        <f>COUNTIFS(Items!$H$2:$H$5547,$H240,Items!$S$2:$S$5547,"*Dept bio*")</f>
        <v/>
      </c>
      <c r="AF240" s="3">
        <f>COUNTIFS(Items!$H$2:$H$5547,$H240,Items!$S$2:$S$5547,"*CUNY Academic Works*")</f>
        <v/>
      </c>
      <c r="AG240" s="3">
        <f>COUNTIFS(Items!$H$2:$H$5547,$H240,Items!$S$2:$S$5547,"*ORCID*")</f>
        <v/>
      </c>
      <c r="AH240" s="3">
        <f>COUNTIFS(Items!$H$2:$H$5547,$H240,Items!$S$2:$S$5547,"*Crossref*")</f>
        <v/>
      </c>
      <c r="AI240" s="3">
        <f>COUNTIFS(Items!$H$2:$H$5547,$H240,Items!$S$2:$S$5547,"*NSF*")</f>
        <v/>
      </c>
      <c r="AJ240" s="3">
        <f>COUNTIFS(Items!$H$2:$H$5547,$H240,Items!$S$2:$S$5547,"*Google Scholar*")</f>
        <v/>
      </c>
      <c r="AK240" s="3" t="inlineStr"/>
      <c r="AL240" s="3" t="inlineStr">
        <is>
          <t>School of Professional Studies</t>
        </is>
      </c>
      <c r="AM240" s="3" t="inlineStr">
        <is>
          <t>Full-time</t>
        </is>
      </c>
      <c r="AN240" s="3">
        <f>COUNTIFS(Items!$H$2:$H$5547,$H240,Items!$I$2:$I$5547,"Preprint")</f>
        <v/>
      </c>
      <c r="AO240" s="3">
        <f>COUNTIFS(Items!$H$2:$H$5547,$H240,Items!$I$2:$I$5547,"Dataset")</f>
        <v/>
      </c>
      <c r="AP240" s="3">
        <f>COUNTIFS(Items!$H$2:$H$5547,$H240,Items!$I$2:$I$5547,"Dissertation")</f>
        <v/>
      </c>
      <c r="AQ240" s="3">
        <f>COUNTIFS(Items!$H$2:$H$5547,$H240,Items!$I$2:$I$5547,"Open educational resource")</f>
        <v/>
      </c>
      <c r="AR240" s="3">
        <f>COUNTIFS(Items!$H$2:$H$5547,$H240,Items!$I$2:$I$5547,"Other")</f>
        <v/>
      </c>
      <c r="AS240" s="3">
        <f>COUNTIFS(Items!$H$2:$H$5547,$H240,Items!$S$2:$S$5547,"*OpenAlex*")</f>
        <v/>
      </c>
      <c r="AT240" s="3">
        <f>COUNTIFS(Items!$H$2:$H$5547,$H240,Items!$S$2:$S$5547,"*NIH*")</f>
        <v/>
      </c>
      <c r="AU240" s="3" t="inlineStr">
        <is>
          <t>Active in AI</t>
        </is>
      </c>
      <c r="AV240" s="3">
        <f>COUNTIFS(Items!$H$2:$H$5547,$H240,Items!$AE$2:$AE$5547,"Yes")</f>
        <v/>
      </c>
      <c r="AW240" s="3" t="n">
        <v>0</v>
      </c>
    </row>
    <row r="241">
      <c r="A241" s="3" t="n">
        <v>240</v>
      </c>
      <c r="B241" s="3" t="inlineStr">
        <is>
          <t>Garfinkle</t>
        </is>
      </c>
      <c r="C241" s="3" t="inlineStr">
        <is>
          <t>Martin</t>
        </is>
      </c>
      <c r="D241" s="3" t="inlineStr">
        <is>
          <t>Martin Garfinkle</t>
        </is>
      </c>
      <c r="E241" s="3" t="inlineStr">
        <is>
          <t>Associate Professor</t>
        </is>
      </c>
      <c r="F241" s="3" t="inlineStr">
        <is>
          <t>NYC College of Technology</t>
        </is>
      </c>
      <c r="G241" s="3" t="inlineStr">
        <is>
          <t>Human Services</t>
        </is>
      </c>
      <c r="H241" s="3" t="inlineStr">
        <is>
          <t>Martin.Garfinkle99@citytech.cuny.edu</t>
        </is>
      </c>
      <c r="I241" s="3" t="inlineStr">
        <is>
          <t>A-805P</t>
        </is>
      </c>
      <c r="J241" s="3" t="inlineStr">
        <is>
          <t>https://www.citytech.cuny.edu/faculty/martin.garfinkle99</t>
        </is>
      </c>
      <c r="K241" s="3" t="inlineStr"/>
      <c r="L241" s="3" t="b">
        <v>0</v>
      </c>
      <c r="M241" s="3" t="n"/>
      <c r="N241" s="3" t="n"/>
      <c r="O241" s="3" t="n"/>
      <c r="P241" s="3" t="n"/>
      <c r="Q241" s="3" t="inlineStr"/>
      <c r="R241" s="3" t="inlineStr"/>
      <c r="S241" s="3" t="inlineStr"/>
      <c r="T241" s="3">
        <f>COUNTIFS(Items!$H$2:$H$5547,$H241)</f>
        <v/>
      </c>
      <c r="U241" s="3">
        <f>COUNTIFS(Items!$H$2:$H$5547,$H241,Items!$I$2:$I$5547,"Journal article")</f>
        <v/>
      </c>
      <c r="V241" s="3">
        <f>COUNTIFS(Items!$H$2:$H$5547,$H241,Items!$I$2:$I$5547,"Conference paper")</f>
        <v/>
      </c>
      <c r="W241" s="3">
        <f>COUNTIFS(Items!$H$2:$H$5547,$H241,Items!$I$2:$I$5547,"Book")</f>
        <v/>
      </c>
      <c r="X241" s="3">
        <f>COUNTIFS(Items!$H$2:$H$5547,$H241,Items!$I$2:$I$5547,"Book chapter")</f>
        <v/>
      </c>
      <c r="Y241" s="3">
        <f>COUNTIFS(Items!$H$2:$H$5547,$H241,Items!$I$2:$I$5547,"Conference presentation")</f>
        <v/>
      </c>
      <c r="Z241" s="3">
        <f>COUNTIFS(Items!$H$2:$H$5547,$H241,Items!$I$2:$I$5547,"Technical report")</f>
        <v/>
      </c>
      <c r="AA241" s="3">
        <f>COUNTIFS(Items!$H$2:$H$5547,$H241,Items!$I$2:$I$5547,"Paper (venue type unclear)")</f>
        <v/>
      </c>
      <c r="AB241" s="3">
        <f>COUNTIFS(Items!$H$2:$H$5547,$H241,Items!$I$2:$I$5547,"Patent")</f>
        <v/>
      </c>
      <c r="AC241" s="3">
        <f>COUNTIFS(Items!$H$2:$H$5547,$H241,Items!$I$2:$I$5547,"Grant")</f>
        <v/>
      </c>
      <c r="AD241" s="3">
        <f>COUNTIFS(Items!$H$2:$H$5547,$H241,Items!$Q$2:$Q$5547,"&lt;&gt;")</f>
        <v/>
      </c>
      <c r="AE241" s="3">
        <f>COUNTIFS(Items!$H$2:$H$5547,$H241,Items!$S$2:$S$5547,"*Dept bio*")</f>
        <v/>
      </c>
      <c r="AF241" s="3">
        <f>COUNTIFS(Items!$H$2:$H$5547,$H241,Items!$S$2:$S$5547,"*CUNY Academic Works*")</f>
        <v/>
      </c>
      <c r="AG241" s="3">
        <f>COUNTIFS(Items!$H$2:$H$5547,$H241,Items!$S$2:$S$5547,"*ORCID*")</f>
        <v/>
      </c>
      <c r="AH241" s="3">
        <f>COUNTIFS(Items!$H$2:$H$5547,$H241,Items!$S$2:$S$5547,"*Crossref*")</f>
        <v/>
      </c>
      <c r="AI241" s="3">
        <f>COUNTIFS(Items!$H$2:$H$5547,$H241,Items!$S$2:$S$5547,"*NSF*")</f>
        <v/>
      </c>
      <c r="AJ241" s="3">
        <f>COUNTIFS(Items!$H$2:$H$5547,$H241,Items!$S$2:$S$5547,"*Google Scholar*")</f>
        <v/>
      </c>
      <c r="AK241" s="3" t="inlineStr"/>
      <c r="AL241" s="3" t="inlineStr">
        <is>
          <t>School of Professional Studies</t>
        </is>
      </c>
      <c r="AM241" s="3" t="inlineStr">
        <is>
          <t>Full-time</t>
        </is>
      </c>
      <c r="AN241" s="3">
        <f>COUNTIFS(Items!$H$2:$H$5547,$H241,Items!$I$2:$I$5547,"Preprint")</f>
        <v/>
      </c>
      <c r="AO241" s="3">
        <f>COUNTIFS(Items!$H$2:$H$5547,$H241,Items!$I$2:$I$5547,"Dataset")</f>
        <v/>
      </c>
      <c r="AP241" s="3">
        <f>COUNTIFS(Items!$H$2:$H$5547,$H241,Items!$I$2:$I$5547,"Dissertation")</f>
        <v/>
      </c>
      <c r="AQ241" s="3">
        <f>COUNTIFS(Items!$H$2:$H$5547,$H241,Items!$I$2:$I$5547,"Open educational resource")</f>
        <v/>
      </c>
      <c r="AR241" s="3">
        <f>COUNTIFS(Items!$H$2:$H$5547,$H241,Items!$I$2:$I$5547,"Other")</f>
        <v/>
      </c>
      <c r="AS241" s="3">
        <f>COUNTIFS(Items!$H$2:$H$5547,$H241,Items!$S$2:$S$5547,"*OpenAlex*")</f>
        <v/>
      </c>
      <c r="AT241" s="3">
        <f>COUNTIFS(Items!$H$2:$H$5547,$H241,Items!$S$2:$S$5547,"*NIH*")</f>
        <v/>
      </c>
      <c r="AU241" s="3" t="inlineStr"/>
      <c r="AV241" s="3">
        <f>COUNTIFS(Items!$H$2:$H$5547,$H241,Items!$AE$2:$AE$5547,"Yes")</f>
        <v/>
      </c>
      <c r="AW241" s="3" t="n">
        <v>0</v>
      </c>
    </row>
    <row r="242">
      <c r="A242" s="3" t="n">
        <v>241</v>
      </c>
      <c r="B242" s="3" t="inlineStr">
        <is>
          <t>Lee</t>
        </is>
      </c>
      <c r="C242" s="3" t="inlineStr">
        <is>
          <t>Eun Jeong</t>
        </is>
      </c>
      <c r="D242" s="3" t="inlineStr">
        <is>
          <t>Eun Jeong Lee</t>
        </is>
      </c>
      <c r="E242" s="3" t="inlineStr">
        <is>
          <t>Lecturer</t>
        </is>
      </c>
      <c r="F242" s="3" t="inlineStr">
        <is>
          <t>NYC College of Technology</t>
        </is>
      </c>
      <c r="G242" s="3" t="inlineStr">
        <is>
          <t>Human Services</t>
        </is>
      </c>
      <c r="H242" s="3" t="inlineStr">
        <is>
          <t>ELee@citytech.cuny.edu</t>
        </is>
      </c>
      <c r="I242" s="3" t="inlineStr">
        <is>
          <t>A-805</t>
        </is>
      </c>
      <c r="J242" s="3" t="inlineStr">
        <is>
          <t>https://www.citytech.cuny.edu/faculty/elee</t>
        </is>
      </c>
      <c r="K242" s="3" t="inlineStr"/>
      <c r="L242" s="3" t="b">
        <v>0</v>
      </c>
      <c r="M242" s="3" t="n"/>
      <c r="N242" s="3" t="n"/>
      <c r="O242" s="3" t="n"/>
      <c r="P242" s="3" t="n"/>
      <c r="Q242" s="3" t="inlineStr"/>
      <c r="R242" s="3" t="inlineStr"/>
      <c r="S242" s="3" t="inlineStr"/>
      <c r="T242" s="3">
        <f>COUNTIFS(Items!$H$2:$H$5547,$H242)</f>
        <v/>
      </c>
      <c r="U242" s="3">
        <f>COUNTIFS(Items!$H$2:$H$5547,$H242,Items!$I$2:$I$5547,"Journal article")</f>
        <v/>
      </c>
      <c r="V242" s="3">
        <f>COUNTIFS(Items!$H$2:$H$5547,$H242,Items!$I$2:$I$5547,"Conference paper")</f>
        <v/>
      </c>
      <c r="W242" s="3">
        <f>COUNTIFS(Items!$H$2:$H$5547,$H242,Items!$I$2:$I$5547,"Book")</f>
        <v/>
      </c>
      <c r="X242" s="3">
        <f>COUNTIFS(Items!$H$2:$H$5547,$H242,Items!$I$2:$I$5547,"Book chapter")</f>
        <v/>
      </c>
      <c r="Y242" s="3">
        <f>COUNTIFS(Items!$H$2:$H$5547,$H242,Items!$I$2:$I$5547,"Conference presentation")</f>
        <v/>
      </c>
      <c r="Z242" s="3">
        <f>COUNTIFS(Items!$H$2:$H$5547,$H242,Items!$I$2:$I$5547,"Technical report")</f>
        <v/>
      </c>
      <c r="AA242" s="3">
        <f>COUNTIFS(Items!$H$2:$H$5547,$H242,Items!$I$2:$I$5547,"Paper (venue type unclear)")</f>
        <v/>
      </c>
      <c r="AB242" s="3">
        <f>COUNTIFS(Items!$H$2:$H$5547,$H242,Items!$I$2:$I$5547,"Patent")</f>
        <v/>
      </c>
      <c r="AC242" s="3">
        <f>COUNTIFS(Items!$H$2:$H$5547,$H242,Items!$I$2:$I$5547,"Grant")</f>
        <v/>
      </c>
      <c r="AD242" s="3">
        <f>COUNTIFS(Items!$H$2:$H$5547,$H242,Items!$Q$2:$Q$5547,"&lt;&gt;")</f>
        <v/>
      </c>
      <c r="AE242" s="3">
        <f>COUNTIFS(Items!$H$2:$H$5547,$H242,Items!$S$2:$S$5547,"*Dept bio*")</f>
        <v/>
      </c>
      <c r="AF242" s="3">
        <f>COUNTIFS(Items!$H$2:$H$5547,$H242,Items!$S$2:$S$5547,"*CUNY Academic Works*")</f>
        <v/>
      </c>
      <c r="AG242" s="3">
        <f>COUNTIFS(Items!$H$2:$H$5547,$H242,Items!$S$2:$S$5547,"*ORCID*")</f>
        <v/>
      </c>
      <c r="AH242" s="3">
        <f>COUNTIFS(Items!$H$2:$H$5547,$H242,Items!$S$2:$S$5547,"*Crossref*")</f>
        <v/>
      </c>
      <c r="AI242" s="3">
        <f>COUNTIFS(Items!$H$2:$H$5547,$H242,Items!$S$2:$S$5547,"*NSF*")</f>
        <v/>
      </c>
      <c r="AJ242" s="3">
        <f>COUNTIFS(Items!$H$2:$H$5547,$H242,Items!$S$2:$S$5547,"*Google Scholar*")</f>
        <v/>
      </c>
      <c r="AK242" s="3" t="inlineStr"/>
      <c r="AL242" s="3" t="inlineStr">
        <is>
          <t>School of Professional Studies</t>
        </is>
      </c>
      <c r="AM242" s="3" t="inlineStr">
        <is>
          <t>Full-time</t>
        </is>
      </c>
      <c r="AN242" s="3">
        <f>COUNTIFS(Items!$H$2:$H$5547,$H242,Items!$I$2:$I$5547,"Preprint")</f>
        <v/>
      </c>
      <c r="AO242" s="3">
        <f>COUNTIFS(Items!$H$2:$H$5547,$H242,Items!$I$2:$I$5547,"Dataset")</f>
        <v/>
      </c>
      <c r="AP242" s="3">
        <f>COUNTIFS(Items!$H$2:$H$5547,$H242,Items!$I$2:$I$5547,"Dissertation")</f>
        <v/>
      </c>
      <c r="AQ242" s="3">
        <f>COUNTIFS(Items!$H$2:$H$5547,$H242,Items!$I$2:$I$5547,"Open educational resource")</f>
        <v/>
      </c>
      <c r="AR242" s="3">
        <f>COUNTIFS(Items!$H$2:$H$5547,$H242,Items!$I$2:$I$5547,"Other")</f>
        <v/>
      </c>
      <c r="AS242" s="3">
        <f>COUNTIFS(Items!$H$2:$H$5547,$H242,Items!$S$2:$S$5547,"*OpenAlex*")</f>
        <v/>
      </c>
      <c r="AT242" s="3">
        <f>COUNTIFS(Items!$H$2:$H$5547,$H242,Items!$S$2:$S$5547,"*NIH*")</f>
        <v/>
      </c>
      <c r="AU242" s="3" t="inlineStr">
        <is>
          <t>Some AI work</t>
        </is>
      </c>
      <c r="AV242" s="3">
        <f>COUNTIFS(Items!$H$2:$H$5547,$H242,Items!$AE$2:$AE$5547,"Yes")</f>
        <v/>
      </c>
      <c r="AW242" s="3" t="n">
        <v>0</v>
      </c>
    </row>
    <row r="243">
      <c r="A243" s="3" t="n">
        <v>242</v>
      </c>
      <c r="B243" s="3" t="inlineStr">
        <is>
          <t>Pawlukewicz</t>
        </is>
      </c>
      <c r="C243" s="3" t="inlineStr">
        <is>
          <t>Justine</t>
        </is>
      </c>
      <c r="D243" s="3" t="inlineStr">
        <is>
          <t>Justine Pawlukewicz</t>
        </is>
      </c>
      <c r="E243" s="3" t="inlineStr">
        <is>
          <t>Professor</t>
        </is>
      </c>
      <c r="F243" s="3" t="inlineStr">
        <is>
          <t>NYC College of Technology</t>
        </is>
      </c>
      <c r="G243" s="3" t="inlineStr">
        <is>
          <t>Human Services</t>
        </is>
      </c>
      <c r="H243" s="3" t="inlineStr">
        <is>
          <t>Justine.Pawlukewicz77@citytech.cuny.edu</t>
        </is>
      </c>
      <c r="I243" s="3" t="inlineStr">
        <is>
          <t>A-805Q</t>
        </is>
      </c>
      <c r="J243" s="3" t="inlineStr">
        <is>
          <t>https://www.citytech.cuny.edu/faculty/justine.pawlukewicz77</t>
        </is>
      </c>
      <c r="K243" s="3" t="inlineStr"/>
      <c r="L243" s="3" t="b">
        <v>0</v>
      </c>
      <c r="M243" s="3" t="n"/>
      <c r="N243" s="3" t="n"/>
      <c r="O243" s="3" t="n"/>
      <c r="P243" s="3" t="n"/>
      <c r="Q243" s="3" t="inlineStr"/>
      <c r="R243" s="3" t="inlineStr"/>
      <c r="S243" s="3" t="inlineStr"/>
      <c r="T243" s="3">
        <f>COUNTIFS(Items!$H$2:$H$5547,$H243)</f>
        <v/>
      </c>
      <c r="U243" s="3">
        <f>COUNTIFS(Items!$H$2:$H$5547,$H243,Items!$I$2:$I$5547,"Journal article")</f>
        <v/>
      </c>
      <c r="V243" s="3">
        <f>COUNTIFS(Items!$H$2:$H$5547,$H243,Items!$I$2:$I$5547,"Conference paper")</f>
        <v/>
      </c>
      <c r="W243" s="3">
        <f>COUNTIFS(Items!$H$2:$H$5547,$H243,Items!$I$2:$I$5547,"Book")</f>
        <v/>
      </c>
      <c r="X243" s="3">
        <f>COUNTIFS(Items!$H$2:$H$5547,$H243,Items!$I$2:$I$5547,"Book chapter")</f>
        <v/>
      </c>
      <c r="Y243" s="3">
        <f>COUNTIFS(Items!$H$2:$H$5547,$H243,Items!$I$2:$I$5547,"Conference presentation")</f>
        <v/>
      </c>
      <c r="Z243" s="3">
        <f>COUNTIFS(Items!$H$2:$H$5547,$H243,Items!$I$2:$I$5547,"Technical report")</f>
        <v/>
      </c>
      <c r="AA243" s="3">
        <f>COUNTIFS(Items!$H$2:$H$5547,$H243,Items!$I$2:$I$5547,"Paper (venue type unclear)")</f>
        <v/>
      </c>
      <c r="AB243" s="3">
        <f>COUNTIFS(Items!$H$2:$H$5547,$H243,Items!$I$2:$I$5547,"Patent")</f>
        <v/>
      </c>
      <c r="AC243" s="3">
        <f>COUNTIFS(Items!$H$2:$H$5547,$H243,Items!$I$2:$I$5547,"Grant")</f>
        <v/>
      </c>
      <c r="AD243" s="3">
        <f>COUNTIFS(Items!$H$2:$H$5547,$H243,Items!$Q$2:$Q$5547,"&lt;&gt;")</f>
        <v/>
      </c>
      <c r="AE243" s="3">
        <f>COUNTIFS(Items!$H$2:$H$5547,$H243,Items!$S$2:$S$5547,"*Dept bio*")</f>
        <v/>
      </c>
      <c r="AF243" s="3">
        <f>COUNTIFS(Items!$H$2:$H$5547,$H243,Items!$S$2:$S$5547,"*CUNY Academic Works*")</f>
        <v/>
      </c>
      <c r="AG243" s="3">
        <f>COUNTIFS(Items!$H$2:$H$5547,$H243,Items!$S$2:$S$5547,"*ORCID*")</f>
        <v/>
      </c>
      <c r="AH243" s="3">
        <f>COUNTIFS(Items!$H$2:$H$5547,$H243,Items!$S$2:$S$5547,"*Crossref*")</f>
        <v/>
      </c>
      <c r="AI243" s="3">
        <f>COUNTIFS(Items!$H$2:$H$5547,$H243,Items!$S$2:$S$5547,"*NSF*")</f>
        <v/>
      </c>
      <c r="AJ243" s="3">
        <f>COUNTIFS(Items!$H$2:$H$5547,$H243,Items!$S$2:$S$5547,"*Google Scholar*")</f>
        <v/>
      </c>
      <c r="AK243" s="3" t="inlineStr"/>
      <c r="AL243" s="3" t="inlineStr">
        <is>
          <t>School of Professional Studies</t>
        </is>
      </c>
      <c r="AM243" s="3" t="inlineStr">
        <is>
          <t>Full-time</t>
        </is>
      </c>
      <c r="AN243" s="3">
        <f>COUNTIFS(Items!$H$2:$H$5547,$H243,Items!$I$2:$I$5547,"Preprint")</f>
        <v/>
      </c>
      <c r="AO243" s="3">
        <f>COUNTIFS(Items!$H$2:$H$5547,$H243,Items!$I$2:$I$5547,"Dataset")</f>
        <v/>
      </c>
      <c r="AP243" s="3">
        <f>COUNTIFS(Items!$H$2:$H$5547,$H243,Items!$I$2:$I$5547,"Dissertation")</f>
        <v/>
      </c>
      <c r="AQ243" s="3">
        <f>COUNTIFS(Items!$H$2:$H$5547,$H243,Items!$I$2:$I$5547,"Open educational resource")</f>
        <v/>
      </c>
      <c r="AR243" s="3">
        <f>COUNTIFS(Items!$H$2:$H$5547,$H243,Items!$I$2:$I$5547,"Other")</f>
        <v/>
      </c>
      <c r="AS243" s="3">
        <f>COUNTIFS(Items!$H$2:$H$5547,$H243,Items!$S$2:$S$5547,"*OpenAlex*")</f>
        <v/>
      </c>
      <c r="AT243" s="3">
        <f>COUNTIFS(Items!$H$2:$H$5547,$H243,Items!$S$2:$S$5547,"*NIH*")</f>
        <v/>
      </c>
      <c r="AU243" s="3" t="inlineStr"/>
      <c r="AV243" s="3">
        <f>COUNTIFS(Items!$H$2:$H$5547,$H243,Items!$AE$2:$AE$5547,"Yes")</f>
        <v/>
      </c>
      <c r="AW243" s="3" t="n">
        <v>0</v>
      </c>
    </row>
    <row r="244">
      <c r="A244" s="3" t="n">
        <v>243</v>
      </c>
      <c r="B244" s="3" t="inlineStr">
        <is>
          <t>Shepard</t>
        </is>
      </c>
      <c r="C244" s="3" t="inlineStr">
        <is>
          <t>Benjamin</t>
        </is>
      </c>
      <c r="D244" s="3" t="inlineStr">
        <is>
          <t>Benjamin Shepard</t>
        </is>
      </c>
      <c r="E244" s="3" t="inlineStr">
        <is>
          <t>Professor</t>
        </is>
      </c>
      <c r="F244" s="3" t="inlineStr">
        <is>
          <t>NYC College of Technology</t>
        </is>
      </c>
      <c r="G244" s="3" t="inlineStr">
        <is>
          <t>Human Services</t>
        </is>
      </c>
      <c r="H244" s="3" t="inlineStr">
        <is>
          <t>Benjamin.Shepard52@citytech.cuny.edu</t>
        </is>
      </c>
      <c r="I244" s="3" t="inlineStr">
        <is>
          <t>A-805L</t>
        </is>
      </c>
      <c r="J244" s="3" t="inlineStr">
        <is>
          <t>https://www.citytech.cuny.edu/faculty/benjamin.shepard52</t>
        </is>
      </c>
      <c r="K244" s="3" t="inlineStr"/>
      <c r="L244" s="3" t="b">
        <v>0</v>
      </c>
      <c r="M244" s="3" t="n"/>
      <c r="N244" s="3" t="n"/>
      <c r="O244" s="3" t="n"/>
      <c r="P244" s="3" t="n"/>
      <c r="Q244" s="3" t="inlineStr"/>
      <c r="R244" s="3" t="inlineStr"/>
      <c r="S244" s="3" t="inlineStr"/>
      <c r="T244" s="3">
        <f>COUNTIFS(Items!$H$2:$H$5547,$H244)</f>
        <v/>
      </c>
      <c r="U244" s="3">
        <f>COUNTIFS(Items!$H$2:$H$5547,$H244,Items!$I$2:$I$5547,"Journal article")</f>
        <v/>
      </c>
      <c r="V244" s="3">
        <f>COUNTIFS(Items!$H$2:$H$5547,$H244,Items!$I$2:$I$5547,"Conference paper")</f>
        <v/>
      </c>
      <c r="W244" s="3">
        <f>COUNTIFS(Items!$H$2:$H$5547,$H244,Items!$I$2:$I$5547,"Book")</f>
        <v/>
      </c>
      <c r="X244" s="3">
        <f>COUNTIFS(Items!$H$2:$H$5547,$H244,Items!$I$2:$I$5547,"Book chapter")</f>
        <v/>
      </c>
      <c r="Y244" s="3">
        <f>COUNTIFS(Items!$H$2:$H$5547,$H244,Items!$I$2:$I$5547,"Conference presentation")</f>
        <v/>
      </c>
      <c r="Z244" s="3">
        <f>COUNTIFS(Items!$H$2:$H$5547,$H244,Items!$I$2:$I$5547,"Technical report")</f>
        <v/>
      </c>
      <c r="AA244" s="3">
        <f>COUNTIFS(Items!$H$2:$H$5547,$H244,Items!$I$2:$I$5547,"Paper (venue type unclear)")</f>
        <v/>
      </c>
      <c r="AB244" s="3">
        <f>COUNTIFS(Items!$H$2:$H$5547,$H244,Items!$I$2:$I$5547,"Patent")</f>
        <v/>
      </c>
      <c r="AC244" s="3">
        <f>COUNTIFS(Items!$H$2:$H$5547,$H244,Items!$I$2:$I$5547,"Grant")</f>
        <v/>
      </c>
      <c r="AD244" s="3">
        <f>COUNTIFS(Items!$H$2:$H$5547,$H244,Items!$Q$2:$Q$5547,"&lt;&gt;")</f>
        <v/>
      </c>
      <c r="AE244" s="3">
        <f>COUNTIFS(Items!$H$2:$H$5547,$H244,Items!$S$2:$S$5547,"*Dept bio*")</f>
        <v/>
      </c>
      <c r="AF244" s="3">
        <f>COUNTIFS(Items!$H$2:$H$5547,$H244,Items!$S$2:$S$5547,"*CUNY Academic Works*")</f>
        <v/>
      </c>
      <c r="AG244" s="3">
        <f>COUNTIFS(Items!$H$2:$H$5547,$H244,Items!$S$2:$S$5547,"*ORCID*")</f>
        <v/>
      </c>
      <c r="AH244" s="3">
        <f>COUNTIFS(Items!$H$2:$H$5547,$H244,Items!$S$2:$S$5547,"*Crossref*")</f>
        <v/>
      </c>
      <c r="AI244" s="3">
        <f>COUNTIFS(Items!$H$2:$H$5547,$H244,Items!$S$2:$S$5547,"*NSF*")</f>
        <v/>
      </c>
      <c r="AJ244" s="3">
        <f>COUNTIFS(Items!$H$2:$H$5547,$H244,Items!$S$2:$S$5547,"*Google Scholar*")</f>
        <v/>
      </c>
      <c r="AK244" s="3" t="inlineStr"/>
      <c r="AL244" s="3" t="inlineStr">
        <is>
          <t>School of Professional Studies</t>
        </is>
      </c>
      <c r="AM244" s="3" t="inlineStr">
        <is>
          <t>Full-time</t>
        </is>
      </c>
      <c r="AN244" s="3">
        <f>COUNTIFS(Items!$H$2:$H$5547,$H244,Items!$I$2:$I$5547,"Preprint")</f>
        <v/>
      </c>
      <c r="AO244" s="3">
        <f>COUNTIFS(Items!$H$2:$H$5547,$H244,Items!$I$2:$I$5547,"Dataset")</f>
        <v/>
      </c>
      <c r="AP244" s="3">
        <f>COUNTIFS(Items!$H$2:$H$5547,$H244,Items!$I$2:$I$5547,"Dissertation")</f>
        <v/>
      </c>
      <c r="AQ244" s="3">
        <f>COUNTIFS(Items!$H$2:$H$5547,$H244,Items!$I$2:$I$5547,"Open educational resource")</f>
        <v/>
      </c>
      <c r="AR244" s="3">
        <f>COUNTIFS(Items!$H$2:$H$5547,$H244,Items!$I$2:$I$5547,"Other")</f>
        <v/>
      </c>
      <c r="AS244" s="3">
        <f>COUNTIFS(Items!$H$2:$H$5547,$H244,Items!$S$2:$S$5547,"*OpenAlex*")</f>
        <v/>
      </c>
      <c r="AT244" s="3">
        <f>COUNTIFS(Items!$H$2:$H$5547,$H244,Items!$S$2:$S$5547,"*NIH*")</f>
        <v/>
      </c>
      <c r="AU244" s="3" t="inlineStr"/>
      <c r="AV244" s="3">
        <f>COUNTIFS(Items!$H$2:$H$5547,$H244,Items!$AE$2:$AE$5547,"Yes")</f>
        <v/>
      </c>
      <c r="AW244" s="3" t="n">
        <v>5</v>
      </c>
    </row>
    <row r="245">
      <c r="A245" s="3" t="n">
        <v>244</v>
      </c>
      <c r="B245" s="3" t="inlineStr">
        <is>
          <t>Alessi</t>
        </is>
      </c>
      <c r="C245" s="3" t="inlineStr">
        <is>
          <t>Joy</t>
        </is>
      </c>
      <c r="D245" s="3" t="inlineStr">
        <is>
          <t>Joy Alessi</t>
        </is>
      </c>
      <c r="E245" s="3" t="inlineStr">
        <is>
          <t>Substitute Lecturer</t>
        </is>
      </c>
      <c r="F245" s="3" t="inlineStr">
        <is>
          <t>NYC College of Technology</t>
        </is>
      </c>
      <c r="G245" s="3" t="inlineStr">
        <is>
          <t>Law and Paralegal Studies</t>
        </is>
      </c>
      <c r="H245" s="3" t="inlineStr">
        <is>
          <t>Jalessi@citytech.cuny.edu</t>
        </is>
      </c>
      <c r="I245" s="3" t="inlineStr"/>
      <c r="J245" s="3" t="inlineStr">
        <is>
          <t>https://www.citytech.cuny.edu/faculty/jalessi</t>
        </is>
      </c>
      <c r="K245" s="3" t="inlineStr"/>
      <c r="L245" s="3" t="b">
        <v>0</v>
      </c>
      <c r="M245" s="3" t="n"/>
      <c r="N245" s="3" t="n"/>
      <c r="O245" s="3" t="n"/>
      <c r="P245" s="3" t="n"/>
      <c r="Q245" s="3" t="inlineStr"/>
      <c r="R245" s="3" t="inlineStr"/>
      <c r="S245" s="3" t="inlineStr"/>
      <c r="T245" s="3">
        <f>COUNTIFS(Items!$H$2:$H$5547,$H245)</f>
        <v/>
      </c>
      <c r="U245" s="3">
        <f>COUNTIFS(Items!$H$2:$H$5547,$H245,Items!$I$2:$I$5547,"Journal article")</f>
        <v/>
      </c>
      <c r="V245" s="3">
        <f>COUNTIFS(Items!$H$2:$H$5547,$H245,Items!$I$2:$I$5547,"Conference paper")</f>
        <v/>
      </c>
      <c r="W245" s="3">
        <f>COUNTIFS(Items!$H$2:$H$5547,$H245,Items!$I$2:$I$5547,"Book")</f>
        <v/>
      </c>
      <c r="X245" s="3">
        <f>COUNTIFS(Items!$H$2:$H$5547,$H245,Items!$I$2:$I$5547,"Book chapter")</f>
        <v/>
      </c>
      <c r="Y245" s="3">
        <f>COUNTIFS(Items!$H$2:$H$5547,$H245,Items!$I$2:$I$5547,"Conference presentation")</f>
        <v/>
      </c>
      <c r="Z245" s="3">
        <f>COUNTIFS(Items!$H$2:$H$5547,$H245,Items!$I$2:$I$5547,"Technical report")</f>
        <v/>
      </c>
      <c r="AA245" s="3">
        <f>COUNTIFS(Items!$H$2:$H$5547,$H245,Items!$I$2:$I$5547,"Paper (venue type unclear)")</f>
        <v/>
      </c>
      <c r="AB245" s="3">
        <f>COUNTIFS(Items!$H$2:$H$5547,$H245,Items!$I$2:$I$5547,"Patent")</f>
        <v/>
      </c>
      <c r="AC245" s="3">
        <f>COUNTIFS(Items!$H$2:$H$5547,$H245,Items!$I$2:$I$5547,"Grant")</f>
        <v/>
      </c>
      <c r="AD245" s="3">
        <f>COUNTIFS(Items!$H$2:$H$5547,$H245,Items!$Q$2:$Q$5547,"&lt;&gt;")</f>
        <v/>
      </c>
      <c r="AE245" s="3">
        <f>COUNTIFS(Items!$H$2:$H$5547,$H245,Items!$S$2:$S$5547,"*Dept bio*")</f>
        <v/>
      </c>
      <c r="AF245" s="3">
        <f>COUNTIFS(Items!$H$2:$H$5547,$H245,Items!$S$2:$S$5547,"*CUNY Academic Works*")</f>
        <v/>
      </c>
      <c r="AG245" s="3">
        <f>COUNTIFS(Items!$H$2:$H$5547,$H245,Items!$S$2:$S$5547,"*ORCID*")</f>
        <v/>
      </c>
      <c r="AH245" s="3">
        <f>COUNTIFS(Items!$H$2:$H$5547,$H245,Items!$S$2:$S$5547,"*Crossref*")</f>
        <v/>
      </c>
      <c r="AI245" s="3">
        <f>COUNTIFS(Items!$H$2:$H$5547,$H245,Items!$S$2:$S$5547,"*NSF*")</f>
        <v/>
      </c>
      <c r="AJ245" s="3">
        <f>COUNTIFS(Items!$H$2:$H$5547,$H245,Items!$S$2:$S$5547,"*Google Scholar*")</f>
        <v/>
      </c>
      <c r="AK245" s="3" t="inlineStr"/>
      <c r="AL245" s="3" t="inlineStr">
        <is>
          <t>School of Professional Studies</t>
        </is>
      </c>
      <c r="AM245" s="3" t="inlineStr">
        <is>
          <t>Full-time (substitute)</t>
        </is>
      </c>
      <c r="AN245" s="3">
        <f>COUNTIFS(Items!$H$2:$H$5547,$H245,Items!$I$2:$I$5547,"Preprint")</f>
        <v/>
      </c>
      <c r="AO245" s="3">
        <f>COUNTIFS(Items!$H$2:$H$5547,$H245,Items!$I$2:$I$5547,"Dataset")</f>
        <v/>
      </c>
      <c r="AP245" s="3">
        <f>COUNTIFS(Items!$H$2:$H$5547,$H245,Items!$I$2:$I$5547,"Dissertation")</f>
        <v/>
      </c>
      <c r="AQ245" s="3">
        <f>COUNTIFS(Items!$H$2:$H$5547,$H245,Items!$I$2:$I$5547,"Open educational resource")</f>
        <v/>
      </c>
      <c r="AR245" s="3">
        <f>COUNTIFS(Items!$H$2:$H$5547,$H245,Items!$I$2:$I$5547,"Other")</f>
        <v/>
      </c>
      <c r="AS245" s="3">
        <f>COUNTIFS(Items!$H$2:$H$5547,$H245,Items!$S$2:$S$5547,"*OpenAlex*")</f>
        <v/>
      </c>
      <c r="AT245" s="3">
        <f>COUNTIFS(Items!$H$2:$H$5547,$H245,Items!$S$2:$S$5547,"*NIH*")</f>
        <v/>
      </c>
      <c r="AU245" s="3" t="inlineStr"/>
      <c r="AV245" s="3">
        <f>COUNTIFS(Items!$H$2:$H$5547,$H245,Items!$AE$2:$AE$5547,"Yes")</f>
        <v/>
      </c>
      <c r="AW245" s="3" t="n">
        <v>0</v>
      </c>
    </row>
    <row r="246">
      <c r="A246" s="3" t="n">
        <v>245</v>
      </c>
      <c r="B246" s="3" t="inlineStr">
        <is>
          <t>Coughlin</t>
        </is>
      </c>
      <c r="C246" s="3" t="inlineStr">
        <is>
          <t>Kerin</t>
        </is>
      </c>
      <c r="D246" s="3" t="inlineStr">
        <is>
          <t>Kerin Coughlin</t>
        </is>
      </c>
      <c r="E246" s="3" t="inlineStr">
        <is>
          <t>Assistant Professor</t>
        </is>
      </c>
      <c r="F246" s="3" t="inlineStr">
        <is>
          <t>NYC College of Technology</t>
        </is>
      </c>
      <c r="G246" s="3" t="inlineStr">
        <is>
          <t>Law and Paralegal Studies</t>
        </is>
      </c>
      <c r="H246" s="3" t="inlineStr">
        <is>
          <t>KCoughlin@citytech.cuny.edu</t>
        </is>
      </c>
      <c r="I246" s="3" t="inlineStr">
        <is>
          <t>N-622</t>
        </is>
      </c>
      <c r="J246" s="3" t="inlineStr">
        <is>
          <t>https://www.citytech.cuny.edu/faculty/kcoughlin</t>
        </is>
      </c>
      <c r="K246" s="3" t="inlineStr"/>
      <c r="L246" s="3" t="b">
        <v>0</v>
      </c>
      <c r="M246" s="3" t="n"/>
      <c r="N246" s="3" t="n"/>
      <c r="O246" s="3" t="n"/>
      <c r="P246" s="3" t="n"/>
      <c r="Q246" s="3" t="inlineStr"/>
      <c r="R246" s="3" t="inlineStr"/>
      <c r="S246" s="3" t="inlineStr"/>
      <c r="T246" s="3">
        <f>COUNTIFS(Items!$H$2:$H$5547,$H246)</f>
        <v/>
      </c>
      <c r="U246" s="3">
        <f>COUNTIFS(Items!$H$2:$H$5547,$H246,Items!$I$2:$I$5547,"Journal article")</f>
        <v/>
      </c>
      <c r="V246" s="3">
        <f>COUNTIFS(Items!$H$2:$H$5547,$H246,Items!$I$2:$I$5547,"Conference paper")</f>
        <v/>
      </c>
      <c r="W246" s="3">
        <f>COUNTIFS(Items!$H$2:$H$5547,$H246,Items!$I$2:$I$5547,"Book")</f>
        <v/>
      </c>
      <c r="X246" s="3">
        <f>COUNTIFS(Items!$H$2:$H$5547,$H246,Items!$I$2:$I$5547,"Book chapter")</f>
        <v/>
      </c>
      <c r="Y246" s="3">
        <f>COUNTIFS(Items!$H$2:$H$5547,$H246,Items!$I$2:$I$5547,"Conference presentation")</f>
        <v/>
      </c>
      <c r="Z246" s="3">
        <f>COUNTIFS(Items!$H$2:$H$5547,$H246,Items!$I$2:$I$5547,"Technical report")</f>
        <v/>
      </c>
      <c r="AA246" s="3">
        <f>COUNTIFS(Items!$H$2:$H$5547,$H246,Items!$I$2:$I$5547,"Paper (venue type unclear)")</f>
        <v/>
      </c>
      <c r="AB246" s="3">
        <f>COUNTIFS(Items!$H$2:$H$5547,$H246,Items!$I$2:$I$5547,"Patent")</f>
        <v/>
      </c>
      <c r="AC246" s="3">
        <f>COUNTIFS(Items!$H$2:$H$5547,$H246,Items!$I$2:$I$5547,"Grant")</f>
        <v/>
      </c>
      <c r="AD246" s="3">
        <f>COUNTIFS(Items!$H$2:$H$5547,$H246,Items!$Q$2:$Q$5547,"&lt;&gt;")</f>
        <v/>
      </c>
      <c r="AE246" s="3">
        <f>COUNTIFS(Items!$H$2:$H$5547,$H246,Items!$S$2:$S$5547,"*Dept bio*")</f>
        <v/>
      </c>
      <c r="AF246" s="3">
        <f>COUNTIFS(Items!$H$2:$H$5547,$H246,Items!$S$2:$S$5547,"*CUNY Academic Works*")</f>
        <v/>
      </c>
      <c r="AG246" s="3">
        <f>COUNTIFS(Items!$H$2:$H$5547,$H246,Items!$S$2:$S$5547,"*ORCID*")</f>
        <v/>
      </c>
      <c r="AH246" s="3">
        <f>COUNTIFS(Items!$H$2:$H$5547,$H246,Items!$S$2:$S$5547,"*Crossref*")</f>
        <v/>
      </c>
      <c r="AI246" s="3">
        <f>COUNTIFS(Items!$H$2:$H$5547,$H246,Items!$S$2:$S$5547,"*NSF*")</f>
        <v/>
      </c>
      <c r="AJ246" s="3">
        <f>COUNTIFS(Items!$H$2:$H$5547,$H246,Items!$S$2:$S$5547,"*Google Scholar*")</f>
        <v/>
      </c>
      <c r="AK246" s="3" t="inlineStr"/>
      <c r="AL246" s="3" t="inlineStr">
        <is>
          <t>School of Professional Studies</t>
        </is>
      </c>
      <c r="AM246" s="3" t="inlineStr">
        <is>
          <t>Full-time</t>
        </is>
      </c>
      <c r="AN246" s="3">
        <f>COUNTIFS(Items!$H$2:$H$5547,$H246,Items!$I$2:$I$5547,"Preprint")</f>
        <v/>
      </c>
      <c r="AO246" s="3">
        <f>COUNTIFS(Items!$H$2:$H$5547,$H246,Items!$I$2:$I$5547,"Dataset")</f>
        <v/>
      </c>
      <c r="AP246" s="3">
        <f>COUNTIFS(Items!$H$2:$H$5547,$H246,Items!$I$2:$I$5547,"Dissertation")</f>
        <v/>
      </c>
      <c r="AQ246" s="3">
        <f>COUNTIFS(Items!$H$2:$H$5547,$H246,Items!$I$2:$I$5547,"Open educational resource")</f>
        <v/>
      </c>
      <c r="AR246" s="3">
        <f>COUNTIFS(Items!$H$2:$H$5547,$H246,Items!$I$2:$I$5547,"Other")</f>
        <v/>
      </c>
      <c r="AS246" s="3">
        <f>COUNTIFS(Items!$H$2:$H$5547,$H246,Items!$S$2:$S$5547,"*OpenAlex*")</f>
        <v/>
      </c>
      <c r="AT246" s="3">
        <f>COUNTIFS(Items!$H$2:$H$5547,$H246,Items!$S$2:$S$5547,"*NIH*")</f>
        <v/>
      </c>
      <c r="AU246" s="3" t="inlineStr"/>
      <c r="AV246" s="3">
        <f>COUNTIFS(Items!$H$2:$H$5547,$H246,Items!$AE$2:$AE$5547,"Yes")</f>
        <v/>
      </c>
      <c r="AW246" s="3" t="n">
        <v>0</v>
      </c>
    </row>
    <row r="247">
      <c r="A247" s="3" t="n">
        <v>246</v>
      </c>
      <c r="B247" s="3" t="inlineStr">
        <is>
          <t>Espinoza-Sanchez</t>
        </is>
      </c>
      <c r="C247" s="3" t="inlineStr">
        <is>
          <t>Jeannette</t>
        </is>
      </c>
      <c r="D247" s="3" t="inlineStr">
        <is>
          <t>Jeannette Espinoza-Sanchez</t>
        </is>
      </c>
      <c r="E247" s="3" t="inlineStr">
        <is>
          <t>Associate Professor</t>
        </is>
      </c>
      <c r="F247" s="3" t="inlineStr">
        <is>
          <t>NYC College of Technology</t>
        </is>
      </c>
      <c r="G247" s="3" t="inlineStr">
        <is>
          <t>Law and Paralegal Studies</t>
        </is>
      </c>
      <c r="H247" s="3" t="inlineStr">
        <is>
          <t>JEspinoza@citytech.cuny.edu</t>
        </is>
      </c>
      <c r="I247" s="3" t="inlineStr">
        <is>
          <t>N-622</t>
        </is>
      </c>
      <c r="J247" s="3" t="inlineStr">
        <is>
          <t>https://www.citytech.cuny.edu/faculty/jespinoza</t>
        </is>
      </c>
      <c r="K247" s="3" t="inlineStr"/>
      <c r="L247" s="3" t="b">
        <v>0</v>
      </c>
      <c r="M247" s="3" t="n"/>
      <c r="N247" s="3" t="n"/>
      <c r="O247" s="3" t="n"/>
      <c r="P247" s="3" t="n"/>
      <c r="Q247" s="3" t="inlineStr"/>
      <c r="R247" s="3" t="inlineStr"/>
      <c r="S247" s="3" t="inlineStr"/>
      <c r="T247" s="3">
        <f>COUNTIFS(Items!$H$2:$H$5547,$H247)</f>
        <v/>
      </c>
      <c r="U247" s="3">
        <f>COUNTIFS(Items!$H$2:$H$5547,$H247,Items!$I$2:$I$5547,"Journal article")</f>
        <v/>
      </c>
      <c r="V247" s="3">
        <f>COUNTIFS(Items!$H$2:$H$5547,$H247,Items!$I$2:$I$5547,"Conference paper")</f>
        <v/>
      </c>
      <c r="W247" s="3">
        <f>COUNTIFS(Items!$H$2:$H$5547,$H247,Items!$I$2:$I$5547,"Book")</f>
        <v/>
      </c>
      <c r="X247" s="3">
        <f>COUNTIFS(Items!$H$2:$H$5547,$H247,Items!$I$2:$I$5547,"Book chapter")</f>
        <v/>
      </c>
      <c r="Y247" s="3">
        <f>COUNTIFS(Items!$H$2:$H$5547,$H247,Items!$I$2:$I$5547,"Conference presentation")</f>
        <v/>
      </c>
      <c r="Z247" s="3">
        <f>COUNTIFS(Items!$H$2:$H$5547,$H247,Items!$I$2:$I$5547,"Technical report")</f>
        <v/>
      </c>
      <c r="AA247" s="3">
        <f>COUNTIFS(Items!$H$2:$H$5547,$H247,Items!$I$2:$I$5547,"Paper (venue type unclear)")</f>
        <v/>
      </c>
      <c r="AB247" s="3">
        <f>COUNTIFS(Items!$H$2:$H$5547,$H247,Items!$I$2:$I$5547,"Patent")</f>
        <v/>
      </c>
      <c r="AC247" s="3">
        <f>COUNTIFS(Items!$H$2:$H$5547,$H247,Items!$I$2:$I$5547,"Grant")</f>
        <v/>
      </c>
      <c r="AD247" s="3">
        <f>COUNTIFS(Items!$H$2:$H$5547,$H247,Items!$Q$2:$Q$5547,"&lt;&gt;")</f>
        <v/>
      </c>
      <c r="AE247" s="3">
        <f>COUNTIFS(Items!$H$2:$H$5547,$H247,Items!$S$2:$S$5547,"*Dept bio*")</f>
        <v/>
      </c>
      <c r="AF247" s="3">
        <f>COUNTIFS(Items!$H$2:$H$5547,$H247,Items!$S$2:$S$5547,"*CUNY Academic Works*")</f>
        <v/>
      </c>
      <c r="AG247" s="3">
        <f>COUNTIFS(Items!$H$2:$H$5547,$H247,Items!$S$2:$S$5547,"*ORCID*")</f>
        <v/>
      </c>
      <c r="AH247" s="3">
        <f>COUNTIFS(Items!$H$2:$H$5547,$H247,Items!$S$2:$S$5547,"*Crossref*")</f>
        <v/>
      </c>
      <c r="AI247" s="3">
        <f>COUNTIFS(Items!$H$2:$H$5547,$H247,Items!$S$2:$S$5547,"*NSF*")</f>
        <v/>
      </c>
      <c r="AJ247" s="3">
        <f>COUNTIFS(Items!$H$2:$H$5547,$H247,Items!$S$2:$S$5547,"*Google Scholar*")</f>
        <v/>
      </c>
      <c r="AK247" s="3" t="inlineStr"/>
      <c r="AL247" s="3" t="inlineStr">
        <is>
          <t>School of Professional Studies</t>
        </is>
      </c>
      <c r="AM247" s="3" t="inlineStr">
        <is>
          <t>Full-time</t>
        </is>
      </c>
      <c r="AN247" s="3">
        <f>COUNTIFS(Items!$H$2:$H$5547,$H247,Items!$I$2:$I$5547,"Preprint")</f>
        <v/>
      </c>
      <c r="AO247" s="3">
        <f>COUNTIFS(Items!$H$2:$H$5547,$H247,Items!$I$2:$I$5547,"Dataset")</f>
        <v/>
      </c>
      <c r="AP247" s="3">
        <f>COUNTIFS(Items!$H$2:$H$5547,$H247,Items!$I$2:$I$5547,"Dissertation")</f>
        <v/>
      </c>
      <c r="AQ247" s="3">
        <f>COUNTIFS(Items!$H$2:$H$5547,$H247,Items!$I$2:$I$5547,"Open educational resource")</f>
        <v/>
      </c>
      <c r="AR247" s="3">
        <f>COUNTIFS(Items!$H$2:$H$5547,$H247,Items!$I$2:$I$5547,"Other")</f>
        <v/>
      </c>
      <c r="AS247" s="3">
        <f>COUNTIFS(Items!$H$2:$H$5547,$H247,Items!$S$2:$S$5547,"*OpenAlex*")</f>
        <v/>
      </c>
      <c r="AT247" s="3">
        <f>COUNTIFS(Items!$H$2:$H$5547,$H247,Items!$S$2:$S$5547,"*NIH*")</f>
        <v/>
      </c>
      <c r="AU247" s="3" t="inlineStr"/>
      <c r="AV247" s="3">
        <f>COUNTIFS(Items!$H$2:$H$5547,$H247,Items!$AE$2:$AE$5547,"Yes")</f>
        <v/>
      </c>
      <c r="AW247" s="3" t="n">
        <v>0</v>
      </c>
    </row>
    <row r="248">
      <c r="A248" s="3" t="n">
        <v>247</v>
      </c>
      <c r="B248" s="3" t="inlineStr">
        <is>
          <t>Hunter</t>
        </is>
      </c>
      <c r="C248" s="3" t="inlineStr">
        <is>
          <t>Lise</t>
        </is>
      </c>
      <c r="D248" s="3" t="inlineStr">
        <is>
          <t>Lise Hunter</t>
        </is>
      </c>
      <c r="E248" s="3" t="inlineStr">
        <is>
          <t>Professor</t>
        </is>
      </c>
      <c r="F248" s="3" t="inlineStr">
        <is>
          <t>NYC College of Technology</t>
        </is>
      </c>
      <c r="G248" s="3" t="inlineStr">
        <is>
          <t>Law and Paralegal Studies</t>
        </is>
      </c>
      <c r="H248" s="3" t="inlineStr">
        <is>
          <t>LHunter@citytech.cuny.edu</t>
        </is>
      </c>
      <c r="I248" s="3" t="inlineStr">
        <is>
          <t>N-622</t>
        </is>
      </c>
      <c r="J248" s="3" t="inlineStr">
        <is>
          <t>https://www.citytech.cuny.edu/faculty/lhunter</t>
        </is>
      </c>
      <c r="K248" s="3" t="inlineStr"/>
      <c r="L248" s="3" t="b">
        <v>0</v>
      </c>
      <c r="M248" s="3" t="n"/>
      <c r="N248" s="3" t="n"/>
      <c r="O248" s="3" t="n"/>
      <c r="P248" s="3" t="n"/>
      <c r="Q248" s="3" t="inlineStr"/>
      <c r="R248" s="3" t="inlineStr"/>
      <c r="S248" s="3" t="inlineStr"/>
      <c r="T248" s="3">
        <f>COUNTIFS(Items!$H$2:$H$5547,$H248)</f>
        <v/>
      </c>
      <c r="U248" s="3">
        <f>COUNTIFS(Items!$H$2:$H$5547,$H248,Items!$I$2:$I$5547,"Journal article")</f>
        <v/>
      </c>
      <c r="V248" s="3">
        <f>COUNTIFS(Items!$H$2:$H$5547,$H248,Items!$I$2:$I$5547,"Conference paper")</f>
        <v/>
      </c>
      <c r="W248" s="3">
        <f>COUNTIFS(Items!$H$2:$H$5547,$H248,Items!$I$2:$I$5547,"Book")</f>
        <v/>
      </c>
      <c r="X248" s="3">
        <f>COUNTIFS(Items!$H$2:$H$5547,$H248,Items!$I$2:$I$5547,"Book chapter")</f>
        <v/>
      </c>
      <c r="Y248" s="3">
        <f>COUNTIFS(Items!$H$2:$H$5547,$H248,Items!$I$2:$I$5547,"Conference presentation")</f>
        <v/>
      </c>
      <c r="Z248" s="3">
        <f>COUNTIFS(Items!$H$2:$H$5547,$H248,Items!$I$2:$I$5547,"Technical report")</f>
        <v/>
      </c>
      <c r="AA248" s="3">
        <f>COUNTIFS(Items!$H$2:$H$5547,$H248,Items!$I$2:$I$5547,"Paper (venue type unclear)")</f>
        <v/>
      </c>
      <c r="AB248" s="3">
        <f>COUNTIFS(Items!$H$2:$H$5547,$H248,Items!$I$2:$I$5547,"Patent")</f>
        <v/>
      </c>
      <c r="AC248" s="3">
        <f>COUNTIFS(Items!$H$2:$H$5547,$H248,Items!$I$2:$I$5547,"Grant")</f>
        <v/>
      </c>
      <c r="AD248" s="3">
        <f>COUNTIFS(Items!$H$2:$H$5547,$H248,Items!$Q$2:$Q$5547,"&lt;&gt;")</f>
        <v/>
      </c>
      <c r="AE248" s="3">
        <f>COUNTIFS(Items!$H$2:$H$5547,$H248,Items!$S$2:$S$5547,"*Dept bio*")</f>
        <v/>
      </c>
      <c r="AF248" s="3">
        <f>COUNTIFS(Items!$H$2:$H$5547,$H248,Items!$S$2:$S$5547,"*CUNY Academic Works*")</f>
        <v/>
      </c>
      <c r="AG248" s="3">
        <f>COUNTIFS(Items!$H$2:$H$5547,$H248,Items!$S$2:$S$5547,"*ORCID*")</f>
        <v/>
      </c>
      <c r="AH248" s="3">
        <f>COUNTIFS(Items!$H$2:$H$5547,$H248,Items!$S$2:$S$5547,"*Crossref*")</f>
        <v/>
      </c>
      <c r="AI248" s="3">
        <f>COUNTIFS(Items!$H$2:$H$5547,$H248,Items!$S$2:$S$5547,"*NSF*")</f>
        <v/>
      </c>
      <c r="AJ248" s="3">
        <f>COUNTIFS(Items!$H$2:$H$5547,$H248,Items!$S$2:$S$5547,"*Google Scholar*")</f>
        <v/>
      </c>
      <c r="AK248" s="3" t="inlineStr"/>
      <c r="AL248" s="3" t="inlineStr">
        <is>
          <t>School of Professional Studies</t>
        </is>
      </c>
      <c r="AM248" s="3" t="inlineStr">
        <is>
          <t>Full-time</t>
        </is>
      </c>
      <c r="AN248" s="3">
        <f>COUNTIFS(Items!$H$2:$H$5547,$H248,Items!$I$2:$I$5547,"Preprint")</f>
        <v/>
      </c>
      <c r="AO248" s="3">
        <f>COUNTIFS(Items!$H$2:$H$5547,$H248,Items!$I$2:$I$5547,"Dataset")</f>
        <v/>
      </c>
      <c r="AP248" s="3">
        <f>COUNTIFS(Items!$H$2:$H$5547,$H248,Items!$I$2:$I$5547,"Dissertation")</f>
        <v/>
      </c>
      <c r="AQ248" s="3">
        <f>COUNTIFS(Items!$H$2:$H$5547,$H248,Items!$I$2:$I$5547,"Open educational resource")</f>
        <v/>
      </c>
      <c r="AR248" s="3">
        <f>COUNTIFS(Items!$H$2:$H$5547,$H248,Items!$I$2:$I$5547,"Other")</f>
        <v/>
      </c>
      <c r="AS248" s="3">
        <f>COUNTIFS(Items!$H$2:$H$5547,$H248,Items!$S$2:$S$5547,"*OpenAlex*")</f>
        <v/>
      </c>
      <c r="AT248" s="3">
        <f>COUNTIFS(Items!$H$2:$H$5547,$H248,Items!$S$2:$S$5547,"*NIH*")</f>
        <v/>
      </c>
      <c r="AU248" s="3" t="inlineStr"/>
      <c r="AV248" s="3">
        <f>COUNTIFS(Items!$H$2:$H$5547,$H248,Items!$AE$2:$AE$5547,"Yes")</f>
        <v/>
      </c>
      <c r="AW248" s="3" t="n">
        <v>0</v>
      </c>
    </row>
    <row r="249">
      <c r="A249" s="3" t="n">
        <v>248</v>
      </c>
      <c r="B249" s="3" t="inlineStr">
        <is>
          <t>Moran</t>
        </is>
      </c>
      <c r="C249" s="3" t="inlineStr">
        <is>
          <t>Marissa</t>
        </is>
      </c>
      <c r="D249" s="3" t="inlineStr">
        <is>
          <t>Marissa Moran</t>
        </is>
      </c>
      <c r="E249" s="3" t="inlineStr">
        <is>
          <t>Chair</t>
        </is>
      </c>
      <c r="F249" s="3" t="inlineStr">
        <is>
          <t>NYC College of Technology</t>
        </is>
      </c>
      <c r="G249" s="3" t="inlineStr">
        <is>
          <t>Law and Paralegal Studies</t>
        </is>
      </c>
      <c r="H249" s="3" t="inlineStr">
        <is>
          <t>Marissa.Moran26@citytech.cuny.edu</t>
        </is>
      </c>
      <c r="I249" s="3" t="inlineStr">
        <is>
          <t>N-622</t>
        </is>
      </c>
      <c r="J249" s="3" t="inlineStr">
        <is>
          <t>https://www.citytech.cuny.edu/faculty/marissa.moran26</t>
        </is>
      </c>
      <c r="K249" s="3" t="inlineStr"/>
      <c r="L249" s="3" t="b">
        <v>0</v>
      </c>
      <c r="M249" s="3" t="n"/>
      <c r="N249" s="3" t="n"/>
      <c r="O249" s="3" t="n"/>
      <c r="P249" s="3" t="n"/>
      <c r="Q249" s="3" t="inlineStr"/>
      <c r="R249" s="3" t="inlineStr"/>
      <c r="S249" s="3" t="inlineStr"/>
      <c r="T249" s="3">
        <f>COUNTIFS(Items!$H$2:$H$5547,$H249)</f>
        <v/>
      </c>
      <c r="U249" s="3">
        <f>COUNTIFS(Items!$H$2:$H$5547,$H249,Items!$I$2:$I$5547,"Journal article")</f>
        <v/>
      </c>
      <c r="V249" s="3">
        <f>COUNTIFS(Items!$H$2:$H$5547,$H249,Items!$I$2:$I$5547,"Conference paper")</f>
        <v/>
      </c>
      <c r="W249" s="3">
        <f>COUNTIFS(Items!$H$2:$H$5547,$H249,Items!$I$2:$I$5547,"Book")</f>
        <v/>
      </c>
      <c r="X249" s="3">
        <f>COUNTIFS(Items!$H$2:$H$5547,$H249,Items!$I$2:$I$5547,"Book chapter")</f>
        <v/>
      </c>
      <c r="Y249" s="3">
        <f>COUNTIFS(Items!$H$2:$H$5547,$H249,Items!$I$2:$I$5547,"Conference presentation")</f>
        <v/>
      </c>
      <c r="Z249" s="3">
        <f>COUNTIFS(Items!$H$2:$H$5547,$H249,Items!$I$2:$I$5547,"Technical report")</f>
        <v/>
      </c>
      <c r="AA249" s="3">
        <f>COUNTIFS(Items!$H$2:$H$5547,$H249,Items!$I$2:$I$5547,"Paper (venue type unclear)")</f>
        <v/>
      </c>
      <c r="AB249" s="3">
        <f>COUNTIFS(Items!$H$2:$H$5547,$H249,Items!$I$2:$I$5547,"Patent")</f>
        <v/>
      </c>
      <c r="AC249" s="3">
        <f>COUNTIFS(Items!$H$2:$H$5547,$H249,Items!$I$2:$I$5547,"Grant")</f>
        <v/>
      </c>
      <c r="AD249" s="3">
        <f>COUNTIFS(Items!$H$2:$H$5547,$H249,Items!$Q$2:$Q$5547,"&lt;&gt;")</f>
        <v/>
      </c>
      <c r="AE249" s="3">
        <f>COUNTIFS(Items!$H$2:$H$5547,$H249,Items!$S$2:$S$5547,"*Dept bio*")</f>
        <v/>
      </c>
      <c r="AF249" s="3">
        <f>COUNTIFS(Items!$H$2:$H$5547,$H249,Items!$S$2:$S$5547,"*CUNY Academic Works*")</f>
        <v/>
      </c>
      <c r="AG249" s="3">
        <f>COUNTIFS(Items!$H$2:$H$5547,$H249,Items!$S$2:$S$5547,"*ORCID*")</f>
        <v/>
      </c>
      <c r="AH249" s="3">
        <f>COUNTIFS(Items!$H$2:$H$5547,$H249,Items!$S$2:$S$5547,"*Crossref*")</f>
        <v/>
      </c>
      <c r="AI249" s="3">
        <f>COUNTIFS(Items!$H$2:$H$5547,$H249,Items!$S$2:$S$5547,"*NSF*")</f>
        <v/>
      </c>
      <c r="AJ249" s="3">
        <f>COUNTIFS(Items!$H$2:$H$5547,$H249,Items!$S$2:$S$5547,"*Google Scholar*")</f>
        <v/>
      </c>
      <c r="AK249" s="3" t="inlineStr"/>
      <c r="AL249" s="3" t="inlineStr">
        <is>
          <t>School of Professional Studies</t>
        </is>
      </c>
      <c r="AM249" s="3" t="inlineStr">
        <is>
          <t>Full-time</t>
        </is>
      </c>
      <c r="AN249" s="3">
        <f>COUNTIFS(Items!$H$2:$H$5547,$H249,Items!$I$2:$I$5547,"Preprint")</f>
        <v/>
      </c>
      <c r="AO249" s="3">
        <f>COUNTIFS(Items!$H$2:$H$5547,$H249,Items!$I$2:$I$5547,"Dataset")</f>
        <v/>
      </c>
      <c r="AP249" s="3">
        <f>COUNTIFS(Items!$H$2:$H$5547,$H249,Items!$I$2:$I$5547,"Dissertation")</f>
        <v/>
      </c>
      <c r="AQ249" s="3">
        <f>COUNTIFS(Items!$H$2:$H$5547,$H249,Items!$I$2:$I$5547,"Open educational resource")</f>
        <v/>
      </c>
      <c r="AR249" s="3">
        <f>COUNTIFS(Items!$H$2:$H$5547,$H249,Items!$I$2:$I$5547,"Other")</f>
        <v/>
      </c>
      <c r="AS249" s="3">
        <f>COUNTIFS(Items!$H$2:$H$5547,$H249,Items!$S$2:$S$5547,"*OpenAlex*")</f>
        <v/>
      </c>
      <c r="AT249" s="3">
        <f>COUNTIFS(Items!$H$2:$H$5547,$H249,Items!$S$2:$S$5547,"*NIH*")</f>
        <v/>
      </c>
      <c r="AU249" s="3" t="inlineStr">
        <is>
          <t>Some AI work</t>
        </is>
      </c>
      <c r="AV249" s="3">
        <f>COUNTIFS(Items!$H$2:$H$5547,$H249,Items!$AE$2:$AE$5547,"Yes")</f>
        <v/>
      </c>
      <c r="AW249" s="3" t="n">
        <v>0</v>
      </c>
    </row>
    <row r="250">
      <c r="A250" s="3" t="n">
        <v>249</v>
      </c>
      <c r="B250" s="3" t="inlineStr">
        <is>
          <t>Williams</t>
        </is>
      </c>
      <c r="C250" s="3" t="inlineStr">
        <is>
          <t>Gail</t>
        </is>
      </c>
      <c r="D250" s="3" t="inlineStr">
        <is>
          <t>Gail Williams</t>
        </is>
      </c>
      <c r="E250" s="3" t="inlineStr">
        <is>
          <t>Associate Professor</t>
        </is>
      </c>
      <c r="F250" s="3" t="inlineStr">
        <is>
          <t>NYC College of Technology</t>
        </is>
      </c>
      <c r="G250" s="3" t="inlineStr">
        <is>
          <t>Law and Paralegal Studies</t>
        </is>
      </c>
      <c r="H250" s="3" t="inlineStr">
        <is>
          <t>GWilliams@citytech.cuny.edu</t>
        </is>
      </c>
      <c r="I250" s="3" t="inlineStr">
        <is>
          <t>N-622</t>
        </is>
      </c>
      <c r="J250" s="3" t="inlineStr">
        <is>
          <t>https://www.citytech.cuny.edu/faculty/gwilliams</t>
        </is>
      </c>
      <c r="K250" s="3" t="inlineStr"/>
      <c r="L250" s="3" t="b">
        <v>0</v>
      </c>
      <c r="M250" s="3" t="n"/>
      <c r="N250" s="3" t="n"/>
      <c r="O250" s="3" t="n"/>
      <c r="P250" s="3" t="n"/>
      <c r="Q250" s="3" t="inlineStr"/>
      <c r="R250" s="3" t="inlineStr"/>
      <c r="S250" s="3" t="inlineStr"/>
      <c r="T250" s="3">
        <f>COUNTIFS(Items!$H$2:$H$5547,$H250)</f>
        <v/>
      </c>
      <c r="U250" s="3">
        <f>COUNTIFS(Items!$H$2:$H$5547,$H250,Items!$I$2:$I$5547,"Journal article")</f>
        <v/>
      </c>
      <c r="V250" s="3">
        <f>COUNTIFS(Items!$H$2:$H$5547,$H250,Items!$I$2:$I$5547,"Conference paper")</f>
        <v/>
      </c>
      <c r="W250" s="3">
        <f>COUNTIFS(Items!$H$2:$H$5547,$H250,Items!$I$2:$I$5547,"Book")</f>
        <v/>
      </c>
      <c r="X250" s="3">
        <f>COUNTIFS(Items!$H$2:$H$5547,$H250,Items!$I$2:$I$5547,"Book chapter")</f>
        <v/>
      </c>
      <c r="Y250" s="3">
        <f>COUNTIFS(Items!$H$2:$H$5547,$H250,Items!$I$2:$I$5547,"Conference presentation")</f>
        <v/>
      </c>
      <c r="Z250" s="3">
        <f>COUNTIFS(Items!$H$2:$H$5547,$H250,Items!$I$2:$I$5547,"Technical report")</f>
        <v/>
      </c>
      <c r="AA250" s="3">
        <f>COUNTIFS(Items!$H$2:$H$5547,$H250,Items!$I$2:$I$5547,"Paper (venue type unclear)")</f>
        <v/>
      </c>
      <c r="AB250" s="3">
        <f>COUNTIFS(Items!$H$2:$H$5547,$H250,Items!$I$2:$I$5547,"Patent")</f>
        <v/>
      </c>
      <c r="AC250" s="3">
        <f>COUNTIFS(Items!$H$2:$H$5547,$H250,Items!$I$2:$I$5547,"Grant")</f>
        <v/>
      </c>
      <c r="AD250" s="3">
        <f>COUNTIFS(Items!$H$2:$H$5547,$H250,Items!$Q$2:$Q$5547,"&lt;&gt;")</f>
        <v/>
      </c>
      <c r="AE250" s="3">
        <f>COUNTIFS(Items!$H$2:$H$5547,$H250,Items!$S$2:$S$5547,"*Dept bio*")</f>
        <v/>
      </c>
      <c r="AF250" s="3">
        <f>COUNTIFS(Items!$H$2:$H$5547,$H250,Items!$S$2:$S$5547,"*CUNY Academic Works*")</f>
        <v/>
      </c>
      <c r="AG250" s="3">
        <f>COUNTIFS(Items!$H$2:$H$5547,$H250,Items!$S$2:$S$5547,"*ORCID*")</f>
        <v/>
      </c>
      <c r="AH250" s="3">
        <f>COUNTIFS(Items!$H$2:$H$5547,$H250,Items!$S$2:$S$5547,"*Crossref*")</f>
        <v/>
      </c>
      <c r="AI250" s="3">
        <f>COUNTIFS(Items!$H$2:$H$5547,$H250,Items!$S$2:$S$5547,"*NSF*")</f>
        <v/>
      </c>
      <c r="AJ250" s="3">
        <f>COUNTIFS(Items!$H$2:$H$5547,$H250,Items!$S$2:$S$5547,"*Google Scholar*")</f>
        <v/>
      </c>
      <c r="AK250" s="3" t="inlineStr"/>
      <c r="AL250" s="3" t="inlineStr">
        <is>
          <t>School of Professional Studies</t>
        </is>
      </c>
      <c r="AM250" s="3" t="inlineStr">
        <is>
          <t>Full-time</t>
        </is>
      </c>
      <c r="AN250" s="3">
        <f>COUNTIFS(Items!$H$2:$H$5547,$H250,Items!$I$2:$I$5547,"Preprint")</f>
        <v/>
      </c>
      <c r="AO250" s="3">
        <f>COUNTIFS(Items!$H$2:$H$5547,$H250,Items!$I$2:$I$5547,"Dataset")</f>
        <v/>
      </c>
      <c r="AP250" s="3">
        <f>COUNTIFS(Items!$H$2:$H$5547,$H250,Items!$I$2:$I$5547,"Dissertation")</f>
        <v/>
      </c>
      <c r="AQ250" s="3">
        <f>COUNTIFS(Items!$H$2:$H$5547,$H250,Items!$I$2:$I$5547,"Open educational resource")</f>
        <v/>
      </c>
      <c r="AR250" s="3">
        <f>COUNTIFS(Items!$H$2:$H$5547,$H250,Items!$I$2:$I$5547,"Other")</f>
        <v/>
      </c>
      <c r="AS250" s="3">
        <f>COUNTIFS(Items!$H$2:$H$5547,$H250,Items!$S$2:$S$5547,"*OpenAlex*")</f>
        <v/>
      </c>
      <c r="AT250" s="3">
        <f>COUNTIFS(Items!$H$2:$H$5547,$H250,Items!$S$2:$S$5547,"*NIH*")</f>
        <v/>
      </c>
      <c r="AU250" s="3" t="inlineStr"/>
      <c r="AV250" s="3">
        <f>COUNTIFS(Items!$H$2:$H$5547,$H250,Items!$AE$2:$AE$5547,"Yes")</f>
        <v/>
      </c>
      <c r="AW250" s="3" t="n">
        <v>0</v>
      </c>
    </row>
    <row r="251">
      <c r="A251" s="3" t="n">
        <v>250</v>
      </c>
      <c r="B251" s="3" t="inlineStr">
        <is>
          <t>Bilog</t>
        </is>
      </c>
      <c r="C251" s="3" t="inlineStr">
        <is>
          <t>Annikadaphne</t>
        </is>
      </c>
      <c r="D251" s="3" t="inlineStr">
        <is>
          <t>Annikadaphne Bilog</t>
        </is>
      </c>
      <c r="E251" s="3" t="inlineStr">
        <is>
          <t>Substitute Lecturer</t>
        </is>
      </c>
      <c r="F251" s="3" t="inlineStr">
        <is>
          <t>NYC College of Technology</t>
        </is>
      </c>
      <c r="G251" s="3" t="inlineStr">
        <is>
          <t>Nursing</t>
        </is>
      </c>
      <c r="H251" s="3" t="inlineStr">
        <is>
          <t>ANNIKADAPHNE.BILOG55@CityTech.cuny.edu</t>
        </is>
      </c>
      <c r="I251" s="3" t="inlineStr"/>
      <c r="J251" s="3" t="inlineStr">
        <is>
          <t>https://www.citytech.cuny.edu/faculty/annikadaphne.bilog55</t>
        </is>
      </c>
      <c r="K251" s="3" t="inlineStr"/>
      <c r="L251" s="3" t="b">
        <v>0</v>
      </c>
      <c r="M251" s="3" t="n"/>
      <c r="N251" s="3" t="n"/>
      <c r="O251" s="3" t="n"/>
      <c r="P251" s="3" t="n"/>
      <c r="Q251" s="3" t="inlineStr"/>
      <c r="R251" s="3" t="inlineStr"/>
      <c r="S251" s="3" t="inlineStr"/>
      <c r="T251" s="3">
        <f>COUNTIFS(Items!$H$2:$H$5547,$H251)</f>
        <v/>
      </c>
      <c r="U251" s="3">
        <f>COUNTIFS(Items!$H$2:$H$5547,$H251,Items!$I$2:$I$5547,"Journal article")</f>
        <v/>
      </c>
      <c r="V251" s="3">
        <f>COUNTIFS(Items!$H$2:$H$5547,$H251,Items!$I$2:$I$5547,"Conference paper")</f>
        <v/>
      </c>
      <c r="W251" s="3">
        <f>COUNTIFS(Items!$H$2:$H$5547,$H251,Items!$I$2:$I$5547,"Book")</f>
        <v/>
      </c>
      <c r="X251" s="3">
        <f>COUNTIFS(Items!$H$2:$H$5547,$H251,Items!$I$2:$I$5547,"Book chapter")</f>
        <v/>
      </c>
      <c r="Y251" s="3">
        <f>COUNTIFS(Items!$H$2:$H$5547,$H251,Items!$I$2:$I$5547,"Conference presentation")</f>
        <v/>
      </c>
      <c r="Z251" s="3">
        <f>COUNTIFS(Items!$H$2:$H$5547,$H251,Items!$I$2:$I$5547,"Technical report")</f>
        <v/>
      </c>
      <c r="AA251" s="3">
        <f>COUNTIFS(Items!$H$2:$H$5547,$H251,Items!$I$2:$I$5547,"Paper (venue type unclear)")</f>
        <v/>
      </c>
      <c r="AB251" s="3">
        <f>COUNTIFS(Items!$H$2:$H$5547,$H251,Items!$I$2:$I$5547,"Patent")</f>
        <v/>
      </c>
      <c r="AC251" s="3">
        <f>COUNTIFS(Items!$H$2:$H$5547,$H251,Items!$I$2:$I$5547,"Grant")</f>
        <v/>
      </c>
      <c r="AD251" s="3">
        <f>COUNTIFS(Items!$H$2:$H$5547,$H251,Items!$Q$2:$Q$5547,"&lt;&gt;")</f>
        <v/>
      </c>
      <c r="AE251" s="3">
        <f>COUNTIFS(Items!$H$2:$H$5547,$H251,Items!$S$2:$S$5547,"*Dept bio*")</f>
        <v/>
      </c>
      <c r="AF251" s="3">
        <f>COUNTIFS(Items!$H$2:$H$5547,$H251,Items!$S$2:$S$5547,"*CUNY Academic Works*")</f>
        <v/>
      </c>
      <c r="AG251" s="3">
        <f>COUNTIFS(Items!$H$2:$H$5547,$H251,Items!$S$2:$S$5547,"*ORCID*")</f>
        <v/>
      </c>
      <c r="AH251" s="3">
        <f>COUNTIFS(Items!$H$2:$H$5547,$H251,Items!$S$2:$S$5547,"*Crossref*")</f>
        <v/>
      </c>
      <c r="AI251" s="3">
        <f>COUNTIFS(Items!$H$2:$H$5547,$H251,Items!$S$2:$S$5547,"*NSF*")</f>
        <v/>
      </c>
      <c r="AJ251" s="3">
        <f>COUNTIFS(Items!$H$2:$H$5547,$H251,Items!$S$2:$S$5547,"*Google Scholar*")</f>
        <v/>
      </c>
      <c r="AK251" s="3" t="inlineStr"/>
      <c r="AL251" s="3" t="inlineStr">
        <is>
          <t>School of Professional Studies</t>
        </is>
      </c>
      <c r="AM251" s="3" t="inlineStr">
        <is>
          <t>Full-time (substitute)</t>
        </is>
      </c>
      <c r="AN251" s="3">
        <f>COUNTIFS(Items!$H$2:$H$5547,$H251,Items!$I$2:$I$5547,"Preprint")</f>
        <v/>
      </c>
      <c r="AO251" s="3">
        <f>COUNTIFS(Items!$H$2:$H$5547,$H251,Items!$I$2:$I$5547,"Dataset")</f>
        <v/>
      </c>
      <c r="AP251" s="3">
        <f>COUNTIFS(Items!$H$2:$H$5547,$H251,Items!$I$2:$I$5547,"Dissertation")</f>
        <v/>
      </c>
      <c r="AQ251" s="3">
        <f>COUNTIFS(Items!$H$2:$H$5547,$H251,Items!$I$2:$I$5547,"Open educational resource")</f>
        <v/>
      </c>
      <c r="AR251" s="3">
        <f>COUNTIFS(Items!$H$2:$H$5547,$H251,Items!$I$2:$I$5547,"Other")</f>
        <v/>
      </c>
      <c r="AS251" s="3">
        <f>COUNTIFS(Items!$H$2:$H$5547,$H251,Items!$S$2:$S$5547,"*OpenAlex*")</f>
        <v/>
      </c>
      <c r="AT251" s="3">
        <f>COUNTIFS(Items!$H$2:$H$5547,$H251,Items!$S$2:$S$5547,"*NIH*")</f>
        <v/>
      </c>
      <c r="AU251" s="3" t="inlineStr"/>
      <c r="AV251" s="3">
        <f>COUNTIFS(Items!$H$2:$H$5547,$H251,Items!$AE$2:$AE$5547,"Yes")</f>
        <v/>
      </c>
      <c r="AW251" s="3" t="n">
        <v>0</v>
      </c>
    </row>
    <row r="252">
      <c r="A252" s="3" t="n">
        <v>251</v>
      </c>
      <c r="B252" s="3" t="inlineStr">
        <is>
          <t>Ea</t>
        </is>
      </c>
      <c r="C252" s="3" t="inlineStr">
        <is>
          <t>Emerson</t>
        </is>
      </c>
      <c r="D252" s="3" t="inlineStr">
        <is>
          <t>Emerson Ea</t>
        </is>
      </c>
      <c r="E252" s="3" t="inlineStr">
        <is>
          <t>Chair</t>
        </is>
      </c>
      <c r="F252" s="3" t="inlineStr">
        <is>
          <t>NYC College of Technology</t>
        </is>
      </c>
      <c r="G252" s="3" t="inlineStr">
        <is>
          <t>Nursing</t>
        </is>
      </c>
      <c r="H252" s="3" t="inlineStr">
        <is>
          <t>EMERSON.EA30@CITYTECH.CUNY.EDU</t>
        </is>
      </c>
      <c r="I252" s="3" t="inlineStr">
        <is>
          <t>A-614</t>
        </is>
      </c>
      <c r="J252" s="3" t="inlineStr">
        <is>
          <t>https://www.citytech.cuny.edu/faculty/emerson.ea30</t>
        </is>
      </c>
      <c r="K252" s="3" t="inlineStr"/>
      <c r="L252" s="3" t="b">
        <v>0</v>
      </c>
      <c r="M252" s="3" t="n"/>
      <c r="N252" s="3" t="n"/>
      <c r="O252" s="3" t="n"/>
      <c r="P252" s="3" t="n"/>
      <c r="Q252" s="3" t="inlineStr"/>
      <c r="R252" s="3" t="inlineStr"/>
      <c r="S252" s="3" t="inlineStr"/>
      <c r="T252" s="3">
        <f>COUNTIFS(Items!$H$2:$H$5547,$H252)</f>
        <v/>
      </c>
      <c r="U252" s="3">
        <f>COUNTIFS(Items!$H$2:$H$5547,$H252,Items!$I$2:$I$5547,"Journal article")</f>
        <v/>
      </c>
      <c r="V252" s="3">
        <f>COUNTIFS(Items!$H$2:$H$5547,$H252,Items!$I$2:$I$5547,"Conference paper")</f>
        <v/>
      </c>
      <c r="W252" s="3">
        <f>COUNTIFS(Items!$H$2:$H$5547,$H252,Items!$I$2:$I$5547,"Book")</f>
        <v/>
      </c>
      <c r="X252" s="3">
        <f>COUNTIFS(Items!$H$2:$H$5547,$H252,Items!$I$2:$I$5547,"Book chapter")</f>
        <v/>
      </c>
      <c r="Y252" s="3">
        <f>COUNTIFS(Items!$H$2:$H$5547,$H252,Items!$I$2:$I$5547,"Conference presentation")</f>
        <v/>
      </c>
      <c r="Z252" s="3">
        <f>COUNTIFS(Items!$H$2:$H$5547,$H252,Items!$I$2:$I$5547,"Technical report")</f>
        <v/>
      </c>
      <c r="AA252" s="3">
        <f>COUNTIFS(Items!$H$2:$H$5547,$H252,Items!$I$2:$I$5547,"Paper (venue type unclear)")</f>
        <v/>
      </c>
      <c r="AB252" s="3">
        <f>COUNTIFS(Items!$H$2:$H$5547,$H252,Items!$I$2:$I$5547,"Patent")</f>
        <v/>
      </c>
      <c r="AC252" s="3">
        <f>COUNTIFS(Items!$H$2:$H$5547,$H252,Items!$I$2:$I$5547,"Grant")</f>
        <v/>
      </c>
      <c r="AD252" s="3">
        <f>COUNTIFS(Items!$H$2:$H$5547,$H252,Items!$Q$2:$Q$5547,"&lt;&gt;")</f>
        <v/>
      </c>
      <c r="AE252" s="3">
        <f>COUNTIFS(Items!$H$2:$H$5547,$H252,Items!$S$2:$S$5547,"*Dept bio*")</f>
        <v/>
      </c>
      <c r="AF252" s="3">
        <f>COUNTIFS(Items!$H$2:$H$5547,$H252,Items!$S$2:$S$5547,"*CUNY Academic Works*")</f>
        <v/>
      </c>
      <c r="AG252" s="3">
        <f>COUNTIFS(Items!$H$2:$H$5547,$H252,Items!$S$2:$S$5547,"*ORCID*")</f>
        <v/>
      </c>
      <c r="AH252" s="3">
        <f>COUNTIFS(Items!$H$2:$H$5547,$H252,Items!$S$2:$S$5547,"*Crossref*")</f>
        <v/>
      </c>
      <c r="AI252" s="3">
        <f>COUNTIFS(Items!$H$2:$H$5547,$H252,Items!$S$2:$S$5547,"*NSF*")</f>
        <v/>
      </c>
      <c r="AJ252" s="3">
        <f>COUNTIFS(Items!$H$2:$H$5547,$H252,Items!$S$2:$S$5547,"*Google Scholar*")</f>
        <v/>
      </c>
      <c r="AK252" s="3" t="inlineStr"/>
      <c r="AL252" s="3" t="inlineStr">
        <is>
          <t>School of Professional Studies</t>
        </is>
      </c>
      <c r="AM252" s="3" t="inlineStr">
        <is>
          <t>Full-time</t>
        </is>
      </c>
      <c r="AN252" s="3">
        <f>COUNTIFS(Items!$H$2:$H$5547,$H252,Items!$I$2:$I$5547,"Preprint")</f>
        <v/>
      </c>
      <c r="AO252" s="3">
        <f>COUNTIFS(Items!$H$2:$H$5547,$H252,Items!$I$2:$I$5547,"Dataset")</f>
        <v/>
      </c>
      <c r="AP252" s="3">
        <f>COUNTIFS(Items!$H$2:$H$5547,$H252,Items!$I$2:$I$5547,"Dissertation")</f>
        <v/>
      </c>
      <c r="AQ252" s="3">
        <f>COUNTIFS(Items!$H$2:$H$5547,$H252,Items!$I$2:$I$5547,"Open educational resource")</f>
        <v/>
      </c>
      <c r="AR252" s="3">
        <f>COUNTIFS(Items!$H$2:$H$5547,$H252,Items!$I$2:$I$5547,"Other")</f>
        <v/>
      </c>
      <c r="AS252" s="3">
        <f>COUNTIFS(Items!$H$2:$H$5547,$H252,Items!$S$2:$S$5547,"*OpenAlex*")</f>
        <v/>
      </c>
      <c r="AT252" s="3">
        <f>COUNTIFS(Items!$H$2:$H$5547,$H252,Items!$S$2:$S$5547,"*NIH*")</f>
        <v/>
      </c>
      <c r="AU252" s="3" t="inlineStr"/>
      <c r="AV252" s="3">
        <f>COUNTIFS(Items!$H$2:$H$5547,$H252,Items!$AE$2:$AE$5547,"Yes")</f>
        <v/>
      </c>
      <c r="AW252" s="3" t="n">
        <v>0</v>
      </c>
    </row>
    <row r="253">
      <c r="A253" s="3" t="n">
        <v>252</v>
      </c>
      <c r="B253" s="3" t="inlineStr">
        <is>
          <t>Gellar</t>
        </is>
      </c>
      <c r="C253" s="3" t="inlineStr">
        <is>
          <t>Michelle</t>
        </is>
      </c>
      <c r="D253" s="3" t="inlineStr">
        <is>
          <t>Michelle Gellar</t>
        </is>
      </c>
      <c r="E253" s="3" t="inlineStr">
        <is>
          <t>Assistant Professor</t>
        </is>
      </c>
      <c r="F253" s="3" t="inlineStr">
        <is>
          <t>NYC College of Technology</t>
        </is>
      </c>
      <c r="G253" s="3" t="inlineStr">
        <is>
          <t>Nursing</t>
        </is>
      </c>
      <c r="H253" s="3" t="inlineStr">
        <is>
          <t>MGellar@citytech.cuny.edu</t>
        </is>
      </c>
      <c r="I253" s="3" t="inlineStr">
        <is>
          <t>A-613</t>
        </is>
      </c>
      <c r="J253" s="3" t="inlineStr">
        <is>
          <t>https://www.citytech.cuny.edu/faculty/mgellar</t>
        </is>
      </c>
      <c r="K253" s="3" t="inlineStr"/>
      <c r="L253" s="3" t="b">
        <v>0</v>
      </c>
      <c r="M253" s="3" t="n"/>
      <c r="N253" s="3" t="n"/>
      <c r="O253" s="3" t="n"/>
      <c r="P253" s="3" t="n"/>
      <c r="Q253" s="3" t="inlineStr"/>
      <c r="R253" s="3" t="inlineStr"/>
      <c r="S253" s="3" t="inlineStr"/>
      <c r="T253" s="3">
        <f>COUNTIFS(Items!$H$2:$H$5547,$H253)</f>
        <v/>
      </c>
      <c r="U253" s="3">
        <f>COUNTIFS(Items!$H$2:$H$5547,$H253,Items!$I$2:$I$5547,"Journal article")</f>
        <v/>
      </c>
      <c r="V253" s="3">
        <f>COUNTIFS(Items!$H$2:$H$5547,$H253,Items!$I$2:$I$5547,"Conference paper")</f>
        <v/>
      </c>
      <c r="W253" s="3">
        <f>COUNTIFS(Items!$H$2:$H$5547,$H253,Items!$I$2:$I$5547,"Book")</f>
        <v/>
      </c>
      <c r="X253" s="3">
        <f>COUNTIFS(Items!$H$2:$H$5547,$H253,Items!$I$2:$I$5547,"Book chapter")</f>
        <v/>
      </c>
      <c r="Y253" s="3">
        <f>COUNTIFS(Items!$H$2:$H$5547,$H253,Items!$I$2:$I$5547,"Conference presentation")</f>
        <v/>
      </c>
      <c r="Z253" s="3">
        <f>COUNTIFS(Items!$H$2:$H$5547,$H253,Items!$I$2:$I$5547,"Technical report")</f>
        <v/>
      </c>
      <c r="AA253" s="3">
        <f>COUNTIFS(Items!$H$2:$H$5547,$H253,Items!$I$2:$I$5547,"Paper (venue type unclear)")</f>
        <v/>
      </c>
      <c r="AB253" s="3">
        <f>COUNTIFS(Items!$H$2:$H$5547,$H253,Items!$I$2:$I$5547,"Patent")</f>
        <v/>
      </c>
      <c r="AC253" s="3">
        <f>COUNTIFS(Items!$H$2:$H$5547,$H253,Items!$I$2:$I$5547,"Grant")</f>
        <v/>
      </c>
      <c r="AD253" s="3">
        <f>COUNTIFS(Items!$H$2:$H$5547,$H253,Items!$Q$2:$Q$5547,"&lt;&gt;")</f>
        <v/>
      </c>
      <c r="AE253" s="3">
        <f>COUNTIFS(Items!$H$2:$H$5547,$H253,Items!$S$2:$S$5547,"*Dept bio*")</f>
        <v/>
      </c>
      <c r="AF253" s="3">
        <f>COUNTIFS(Items!$H$2:$H$5547,$H253,Items!$S$2:$S$5547,"*CUNY Academic Works*")</f>
        <v/>
      </c>
      <c r="AG253" s="3">
        <f>COUNTIFS(Items!$H$2:$H$5547,$H253,Items!$S$2:$S$5547,"*ORCID*")</f>
        <v/>
      </c>
      <c r="AH253" s="3">
        <f>COUNTIFS(Items!$H$2:$H$5547,$H253,Items!$S$2:$S$5547,"*Crossref*")</f>
        <v/>
      </c>
      <c r="AI253" s="3">
        <f>COUNTIFS(Items!$H$2:$H$5547,$H253,Items!$S$2:$S$5547,"*NSF*")</f>
        <v/>
      </c>
      <c r="AJ253" s="3">
        <f>COUNTIFS(Items!$H$2:$H$5547,$H253,Items!$S$2:$S$5547,"*Google Scholar*")</f>
        <v/>
      </c>
      <c r="AK253" s="3" t="inlineStr"/>
      <c r="AL253" s="3" t="inlineStr">
        <is>
          <t>School of Professional Studies</t>
        </is>
      </c>
      <c r="AM253" s="3" t="inlineStr">
        <is>
          <t>Full-time</t>
        </is>
      </c>
      <c r="AN253" s="3">
        <f>COUNTIFS(Items!$H$2:$H$5547,$H253,Items!$I$2:$I$5547,"Preprint")</f>
        <v/>
      </c>
      <c r="AO253" s="3">
        <f>COUNTIFS(Items!$H$2:$H$5547,$H253,Items!$I$2:$I$5547,"Dataset")</f>
        <v/>
      </c>
      <c r="AP253" s="3">
        <f>COUNTIFS(Items!$H$2:$H$5547,$H253,Items!$I$2:$I$5547,"Dissertation")</f>
        <v/>
      </c>
      <c r="AQ253" s="3">
        <f>COUNTIFS(Items!$H$2:$H$5547,$H253,Items!$I$2:$I$5547,"Open educational resource")</f>
        <v/>
      </c>
      <c r="AR253" s="3">
        <f>COUNTIFS(Items!$H$2:$H$5547,$H253,Items!$I$2:$I$5547,"Other")</f>
        <v/>
      </c>
      <c r="AS253" s="3">
        <f>COUNTIFS(Items!$H$2:$H$5547,$H253,Items!$S$2:$S$5547,"*OpenAlex*")</f>
        <v/>
      </c>
      <c r="AT253" s="3">
        <f>COUNTIFS(Items!$H$2:$H$5547,$H253,Items!$S$2:$S$5547,"*NIH*")</f>
        <v/>
      </c>
      <c r="AU253" s="3" t="inlineStr"/>
      <c r="AV253" s="3">
        <f>COUNTIFS(Items!$H$2:$H$5547,$H253,Items!$AE$2:$AE$5547,"Yes")</f>
        <v/>
      </c>
      <c r="AW253" s="3" t="n">
        <v>0</v>
      </c>
    </row>
    <row r="254">
      <c r="A254" s="3" t="n">
        <v>253</v>
      </c>
      <c r="B254" s="3" t="inlineStr">
        <is>
          <t>Gibson</t>
        </is>
      </c>
      <c r="C254" s="3" t="inlineStr">
        <is>
          <t>Heather</t>
        </is>
      </c>
      <c r="D254" s="3" t="inlineStr">
        <is>
          <t>Heather Gibson</t>
        </is>
      </c>
      <c r="E254" s="3" t="inlineStr">
        <is>
          <t>Associate Professor</t>
        </is>
      </c>
      <c r="F254" s="3" t="inlineStr">
        <is>
          <t>NYC College of Technology</t>
        </is>
      </c>
      <c r="G254" s="3" t="inlineStr">
        <is>
          <t>Nursing</t>
        </is>
      </c>
      <c r="H254" s="3" t="inlineStr">
        <is>
          <t>HGibson@citytech.cuny.edu</t>
        </is>
      </c>
      <c r="I254" s="3" t="inlineStr">
        <is>
          <t>A-614B</t>
        </is>
      </c>
      <c r="J254" s="3" t="inlineStr">
        <is>
          <t>https://www.citytech.cuny.edu/faculty/hgibson</t>
        </is>
      </c>
      <c r="K254" s="3" t="inlineStr"/>
      <c r="L254" s="3" t="b">
        <v>0</v>
      </c>
      <c r="M254" s="3" t="n"/>
      <c r="N254" s="3" t="n"/>
      <c r="O254" s="3" t="n"/>
      <c r="P254" s="3" t="n"/>
      <c r="Q254" s="3" t="inlineStr"/>
      <c r="R254" s="3" t="inlineStr"/>
      <c r="S254" s="3" t="inlineStr"/>
      <c r="T254" s="3">
        <f>COUNTIFS(Items!$H$2:$H$5547,$H254)</f>
        <v/>
      </c>
      <c r="U254" s="3">
        <f>COUNTIFS(Items!$H$2:$H$5547,$H254,Items!$I$2:$I$5547,"Journal article")</f>
        <v/>
      </c>
      <c r="V254" s="3">
        <f>COUNTIFS(Items!$H$2:$H$5547,$H254,Items!$I$2:$I$5547,"Conference paper")</f>
        <v/>
      </c>
      <c r="W254" s="3">
        <f>COUNTIFS(Items!$H$2:$H$5547,$H254,Items!$I$2:$I$5547,"Book")</f>
        <v/>
      </c>
      <c r="X254" s="3">
        <f>COUNTIFS(Items!$H$2:$H$5547,$H254,Items!$I$2:$I$5547,"Book chapter")</f>
        <v/>
      </c>
      <c r="Y254" s="3">
        <f>COUNTIFS(Items!$H$2:$H$5547,$H254,Items!$I$2:$I$5547,"Conference presentation")</f>
        <v/>
      </c>
      <c r="Z254" s="3">
        <f>COUNTIFS(Items!$H$2:$H$5547,$H254,Items!$I$2:$I$5547,"Technical report")</f>
        <v/>
      </c>
      <c r="AA254" s="3">
        <f>COUNTIFS(Items!$H$2:$H$5547,$H254,Items!$I$2:$I$5547,"Paper (venue type unclear)")</f>
        <v/>
      </c>
      <c r="AB254" s="3">
        <f>COUNTIFS(Items!$H$2:$H$5547,$H254,Items!$I$2:$I$5547,"Patent")</f>
        <v/>
      </c>
      <c r="AC254" s="3">
        <f>COUNTIFS(Items!$H$2:$H$5547,$H254,Items!$I$2:$I$5547,"Grant")</f>
        <v/>
      </c>
      <c r="AD254" s="3">
        <f>COUNTIFS(Items!$H$2:$H$5547,$H254,Items!$Q$2:$Q$5547,"&lt;&gt;")</f>
        <v/>
      </c>
      <c r="AE254" s="3">
        <f>COUNTIFS(Items!$H$2:$H$5547,$H254,Items!$S$2:$S$5547,"*Dept bio*")</f>
        <v/>
      </c>
      <c r="AF254" s="3">
        <f>COUNTIFS(Items!$H$2:$H$5547,$H254,Items!$S$2:$S$5547,"*CUNY Academic Works*")</f>
        <v/>
      </c>
      <c r="AG254" s="3">
        <f>COUNTIFS(Items!$H$2:$H$5547,$H254,Items!$S$2:$S$5547,"*ORCID*")</f>
        <v/>
      </c>
      <c r="AH254" s="3">
        <f>COUNTIFS(Items!$H$2:$H$5547,$H254,Items!$S$2:$S$5547,"*Crossref*")</f>
        <v/>
      </c>
      <c r="AI254" s="3">
        <f>COUNTIFS(Items!$H$2:$H$5547,$H254,Items!$S$2:$S$5547,"*NSF*")</f>
        <v/>
      </c>
      <c r="AJ254" s="3">
        <f>COUNTIFS(Items!$H$2:$H$5547,$H254,Items!$S$2:$S$5547,"*Google Scholar*")</f>
        <v/>
      </c>
      <c r="AK254" s="3" t="inlineStr"/>
      <c r="AL254" s="3" t="inlineStr">
        <is>
          <t>School of Professional Studies</t>
        </is>
      </c>
      <c r="AM254" s="3" t="inlineStr">
        <is>
          <t>Full-time</t>
        </is>
      </c>
      <c r="AN254" s="3">
        <f>COUNTIFS(Items!$H$2:$H$5547,$H254,Items!$I$2:$I$5547,"Preprint")</f>
        <v/>
      </c>
      <c r="AO254" s="3">
        <f>COUNTIFS(Items!$H$2:$H$5547,$H254,Items!$I$2:$I$5547,"Dataset")</f>
        <v/>
      </c>
      <c r="AP254" s="3">
        <f>COUNTIFS(Items!$H$2:$H$5547,$H254,Items!$I$2:$I$5547,"Dissertation")</f>
        <v/>
      </c>
      <c r="AQ254" s="3">
        <f>COUNTIFS(Items!$H$2:$H$5547,$H254,Items!$I$2:$I$5547,"Open educational resource")</f>
        <v/>
      </c>
      <c r="AR254" s="3">
        <f>COUNTIFS(Items!$H$2:$H$5547,$H254,Items!$I$2:$I$5547,"Other")</f>
        <v/>
      </c>
      <c r="AS254" s="3">
        <f>COUNTIFS(Items!$H$2:$H$5547,$H254,Items!$S$2:$S$5547,"*OpenAlex*")</f>
        <v/>
      </c>
      <c r="AT254" s="3">
        <f>COUNTIFS(Items!$H$2:$H$5547,$H254,Items!$S$2:$S$5547,"*NIH*")</f>
        <v/>
      </c>
      <c r="AU254" s="3" t="inlineStr"/>
      <c r="AV254" s="3">
        <f>COUNTIFS(Items!$H$2:$H$5547,$H254,Items!$AE$2:$AE$5547,"Yes")</f>
        <v/>
      </c>
      <c r="AW254" s="3" t="n">
        <v>0</v>
      </c>
    </row>
    <row r="255">
      <c r="A255" s="3" t="n">
        <v>254</v>
      </c>
      <c r="B255" s="3" t="inlineStr">
        <is>
          <t>Jean</t>
        </is>
      </c>
      <c r="C255" s="3" t="inlineStr">
        <is>
          <t>Joelle</t>
        </is>
      </c>
      <c r="D255" s="3" t="inlineStr">
        <is>
          <t>Joelle Jean</t>
        </is>
      </c>
      <c r="E255" s="3" t="inlineStr">
        <is>
          <t>Lecturer</t>
        </is>
      </c>
      <c r="F255" s="3" t="inlineStr">
        <is>
          <t>NYC College of Technology</t>
        </is>
      </c>
      <c r="G255" s="3" t="inlineStr">
        <is>
          <t>Nursing</t>
        </is>
      </c>
      <c r="H255" s="3" t="inlineStr">
        <is>
          <t>JOELLE.JEAN13@CITYTECH.CUNY.EDU</t>
        </is>
      </c>
      <c r="I255" s="3" t="inlineStr"/>
      <c r="J255" s="3" t="inlineStr">
        <is>
          <t>https://www.citytech.cuny.edu/faculty/joelle.jean13</t>
        </is>
      </c>
      <c r="K255" s="3" t="inlineStr"/>
      <c r="L255" s="3" t="b">
        <v>0</v>
      </c>
      <c r="M255" s="3" t="n"/>
      <c r="N255" s="3" t="n"/>
      <c r="O255" s="3" t="n"/>
      <c r="P255" s="3" t="n"/>
      <c r="Q255" s="3" t="inlineStr"/>
      <c r="R255" s="3" t="inlineStr"/>
      <c r="S255" s="3" t="inlineStr"/>
      <c r="T255" s="3">
        <f>COUNTIFS(Items!$H$2:$H$5547,$H255)</f>
        <v/>
      </c>
      <c r="U255" s="3">
        <f>COUNTIFS(Items!$H$2:$H$5547,$H255,Items!$I$2:$I$5547,"Journal article")</f>
        <v/>
      </c>
      <c r="V255" s="3">
        <f>COUNTIFS(Items!$H$2:$H$5547,$H255,Items!$I$2:$I$5547,"Conference paper")</f>
        <v/>
      </c>
      <c r="W255" s="3">
        <f>COUNTIFS(Items!$H$2:$H$5547,$H255,Items!$I$2:$I$5547,"Book")</f>
        <v/>
      </c>
      <c r="X255" s="3">
        <f>COUNTIFS(Items!$H$2:$H$5547,$H255,Items!$I$2:$I$5547,"Book chapter")</f>
        <v/>
      </c>
      <c r="Y255" s="3">
        <f>COUNTIFS(Items!$H$2:$H$5547,$H255,Items!$I$2:$I$5547,"Conference presentation")</f>
        <v/>
      </c>
      <c r="Z255" s="3">
        <f>COUNTIFS(Items!$H$2:$H$5547,$H255,Items!$I$2:$I$5547,"Technical report")</f>
        <v/>
      </c>
      <c r="AA255" s="3">
        <f>COUNTIFS(Items!$H$2:$H$5547,$H255,Items!$I$2:$I$5547,"Paper (venue type unclear)")</f>
        <v/>
      </c>
      <c r="AB255" s="3">
        <f>COUNTIFS(Items!$H$2:$H$5547,$H255,Items!$I$2:$I$5547,"Patent")</f>
        <v/>
      </c>
      <c r="AC255" s="3">
        <f>COUNTIFS(Items!$H$2:$H$5547,$H255,Items!$I$2:$I$5547,"Grant")</f>
        <v/>
      </c>
      <c r="AD255" s="3">
        <f>COUNTIFS(Items!$H$2:$H$5547,$H255,Items!$Q$2:$Q$5547,"&lt;&gt;")</f>
        <v/>
      </c>
      <c r="AE255" s="3">
        <f>COUNTIFS(Items!$H$2:$H$5547,$H255,Items!$S$2:$S$5547,"*Dept bio*")</f>
        <v/>
      </c>
      <c r="AF255" s="3">
        <f>COUNTIFS(Items!$H$2:$H$5547,$H255,Items!$S$2:$S$5547,"*CUNY Academic Works*")</f>
        <v/>
      </c>
      <c r="AG255" s="3">
        <f>COUNTIFS(Items!$H$2:$H$5547,$H255,Items!$S$2:$S$5547,"*ORCID*")</f>
        <v/>
      </c>
      <c r="AH255" s="3">
        <f>COUNTIFS(Items!$H$2:$H$5547,$H255,Items!$S$2:$S$5547,"*Crossref*")</f>
        <v/>
      </c>
      <c r="AI255" s="3">
        <f>COUNTIFS(Items!$H$2:$H$5547,$H255,Items!$S$2:$S$5547,"*NSF*")</f>
        <v/>
      </c>
      <c r="AJ255" s="3">
        <f>COUNTIFS(Items!$H$2:$H$5547,$H255,Items!$S$2:$S$5547,"*Google Scholar*")</f>
        <v/>
      </c>
      <c r="AK255" s="3" t="inlineStr"/>
      <c r="AL255" s="3" t="inlineStr">
        <is>
          <t>School of Professional Studies</t>
        </is>
      </c>
      <c r="AM255" s="3" t="inlineStr">
        <is>
          <t>Full-time</t>
        </is>
      </c>
      <c r="AN255" s="3">
        <f>COUNTIFS(Items!$H$2:$H$5547,$H255,Items!$I$2:$I$5547,"Preprint")</f>
        <v/>
      </c>
      <c r="AO255" s="3">
        <f>COUNTIFS(Items!$H$2:$H$5547,$H255,Items!$I$2:$I$5547,"Dataset")</f>
        <v/>
      </c>
      <c r="AP255" s="3">
        <f>COUNTIFS(Items!$H$2:$H$5547,$H255,Items!$I$2:$I$5547,"Dissertation")</f>
        <v/>
      </c>
      <c r="AQ255" s="3">
        <f>COUNTIFS(Items!$H$2:$H$5547,$H255,Items!$I$2:$I$5547,"Open educational resource")</f>
        <v/>
      </c>
      <c r="AR255" s="3">
        <f>COUNTIFS(Items!$H$2:$H$5547,$H255,Items!$I$2:$I$5547,"Other")</f>
        <v/>
      </c>
      <c r="AS255" s="3">
        <f>COUNTIFS(Items!$H$2:$H$5547,$H255,Items!$S$2:$S$5547,"*OpenAlex*")</f>
        <v/>
      </c>
      <c r="AT255" s="3">
        <f>COUNTIFS(Items!$H$2:$H$5547,$H255,Items!$S$2:$S$5547,"*NIH*")</f>
        <v/>
      </c>
      <c r="AU255" s="3" t="inlineStr"/>
      <c r="AV255" s="3">
        <f>COUNTIFS(Items!$H$2:$H$5547,$H255,Items!$AE$2:$AE$5547,"Yes")</f>
        <v/>
      </c>
      <c r="AW255" s="3" t="n">
        <v>0</v>
      </c>
    </row>
    <row r="256">
      <c r="A256" s="3" t="n">
        <v>255</v>
      </c>
      <c r="B256" s="3" t="inlineStr">
        <is>
          <t>Kontzamanis</t>
        </is>
      </c>
      <c r="C256" s="3" t="inlineStr">
        <is>
          <t>Emma</t>
        </is>
      </c>
      <c r="D256" s="3" t="inlineStr">
        <is>
          <t>Emma Kontzamanis</t>
        </is>
      </c>
      <c r="E256" s="3" t="inlineStr">
        <is>
          <t>Assistant Professor</t>
        </is>
      </c>
      <c r="F256" s="3" t="inlineStr">
        <is>
          <t>NYC College of Technology</t>
        </is>
      </c>
      <c r="G256" s="3" t="inlineStr">
        <is>
          <t>Nursing</t>
        </is>
      </c>
      <c r="H256" s="3" t="inlineStr">
        <is>
          <t>EKontzamanis@citytech.cuny.edu</t>
        </is>
      </c>
      <c r="I256" s="3" t="inlineStr">
        <is>
          <t>A-614</t>
        </is>
      </c>
      <c r="J256" s="3" t="inlineStr">
        <is>
          <t>https://www.citytech.cuny.edu/faculty/ekontzamanis</t>
        </is>
      </c>
      <c r="K256" s="3" t="inlineStr"/>
      <c r="L256" s="3" t="b">
        <v>0</v>
      </c>
      <c r="M256" s="3" t="n"/>
      <c r="N256" s="3" t="n"/>
      <c r="O256" s="3" t="n"/>
      <c r="P256" s="3" t="n"/>
      <c r="Q256" s="3" t="inlineStr"/>
      <c r="R256" s="3" t="inlineStr"/>
      <c r="S256" s="3" t="inlineStr"/>
      <c r="T256" s="3">
        <f>COUNTIFS(Items!$H$2:$H$5547,$H256)</f>
        <v/>
      </c>
      <c r="U256" s="3">
        <f>COUNTIFS(Items!$H$2:$H$5547,$H256,Items!$I$2:$I$5547,"Journal article")</f>
        <v/>
      </c>
      <c r="V256" s="3">
        <f>COUNTIFS(Items!$H$2:$H$5547,$H256,Items!$I$2:$I$5547,"Conference paper")</f>
        <v/>
      </c>
      <c r="W256" s="3">
        <f>COUNTIFS(Items!$H$2:$H$5547,$H256,Items!$I$2:$I$5547,"Book")</f>
        <v/>
      </c>
      <c r="X256" s="3">
        <f>COUNTIFS(Items!$H$2:$H$5547,$H256,Items!$I$2:$I$5547,"Book chapter")</f>
        <v/>
      </c>
      <c r="Y256" s="3">
        <f>COUNTIFS(Items!$H$2:$H$5547,$H256,Items!$I$2:$I$5547,"Conference presentation")</f>
        <v/>
      </c>
      <c r="Z256" s="3">
        <f>COUNTIFS(Items!$H$2:$H$5547,$H256,Items!$I$2:$I$5547,"Technical report")</f>
        <v/>
      </c>
      <c r="AA256" s="3">
        <f>COUNTIFS(Items!$H$2:$H$5547,$H256,Items!$I$2:$I$5547,"Paper (venue type unclear)")</f>
        <v/>
      </c>
      <c r="AB256" s="3">
        <f>COUNTIFS(Items!$H$2:$H$5547,$H256,Items!$I$2:$I$5547,"Patent")</f>
        <v/>
      </c>
      <c r="AC256" s="3">
        <f>COUNTIFS(Items!$H$2:$H$5547,$H256,Items!$I$2:$I$5547,"Grant")</f>
        <v/>
      </c>
      <c r="AD256" s="3">
        <f>COUNTIFS(Items!$H$2:$H$5547,$H256,Items!$Q$2:$Q$5547,"&lt;&gt;")</f>
        <v/>
      </c>
      <c r="AE256" s="3">
        <f>COUNTIFS(Items!$H$2:$H$5547,$H256,Items!$S$2:$S$5547,"*Dept bio*")</f>
        <v/>
      </c>
      <c r="AF256" s="3">
        <f>COUNTIFS(Items!$H$2:$H$5547,$H256,Items!$S$2:$S$5547,"*CUNY Academic Works*")</f>
        <v/>
      </c>
      <c r="AG256" s="3">
        <f>COUNTIFS(Items!$H$2:$H$5547,$H256,Items!$S$2:$S$5547,"*ORCID*")</f>
        <v/>
      </c>
      <c r="AH256" s="3">
        <f>COUNTIFS(Items!$H$2:$H$5547,$H256,Items!$S$2:$S$5547,"*Crossref*")</f>
        <v/>
      </c>
      <c r="AI256" s="3">
        <f>COUNTIFS(Items!$H$2:$H$5547,$H256,Items!$S$2:$S$5547,"*NSF*")</f>
        <v/>
      </c>
      <c r="AJ256" s="3">
        <f>COUNTIFS(Items!$H$2:$H$5547,$H256,Items!$S$2:$S$5547,"*Google Scholar*")</f>
        <v/>
      </c>
      <c r="AK256" s="3" t="inlineStr"/>
      <c r="AL256" s="3" t="inlineStr">
        <is>
          <t>School of Professional Studies</t>
        </is>
      </c>
      <c r="AM256" s="3" t="inlineStr">
        <is>
          <t>Full-time</t>
        </is>
      </c>
      <c r="AN256" s="3">
        <f>COUNTIFS(Items!$H$2:$H$5547,$H256,Items!$I$2:$I$5547,"Preprint")</f>
        <v/>
      </c>
      <c r="AO256" s="3">
        <f>COUNTIFS(Items!$H$2:$H$5547,$H256,Items!$I$2:$I$5547,"Dataset")</f>
        <v/>
      </c>
      <c r="AP256" s="3">
        <f>COUNTIFS(Items!$H$2:$H$5547,$H256,Items!$I$2:$I$5547,"Dissertation")</f>
        <v/>
      </c>
      <c r="AQ256" s="3">
        <f>COUNTIFS(Items!$H$2:$H$5547,$H256,Items!$I$2:$I$5547,"Open educational resource")</f>
        <v/>
      </c>
      <c r="AR256" s="3">
        <f>COUNTIFS(Items!$H$2:$H$5547,$H256,Items!$I$2:$I$5547,"Other")</f>
        <v/>
      </c>
      <c r="AS256" s="3">
        <f>COUNTIFS(Items!$H$2:$H$5547,$H256,Items!$S$2:$S$5547,"*OpenAlex*")</f>
        <v/>
      </c>
      <c r="AT256" s="3">
        <f>COUNTIFS(Items!$H$2:$H$5547,$H256,Items!$S$2:$S$5547,"*NIH*")</f>
        <v/>
      </c>
      <c r="AU256" s="3" t="inlineStr"/>
      <c r="AV256" s="3">
        <f>COUNTIFS(Items!$H$2:$H$5547,$H256,Items!$AE$2:$AE$5547,"Yes")</f>
        <v/>
      </c>
      <c r="AW256" s="3" t="n">
        <v>0</v>
      </c>
    </row>
    <row r="257">
      <c r="A257" s="3" t="n">
        <v>256</v>
      </c>
      <c r="B257" s="3" t="inlineStr">
        <is>
          <t>Li</t>
        </is>
      </c>
      <c r="C257" s="3" t="inlineStr">
        <is>
          <t>Tommy</t>
        </is>
      </c>
      <c r="D257" s="3" t="inlineStr">
        <is>
          <t>Tommy Li</t>
        </is>
      </c>
      <c r="E257" s="3" t="inlineStr">
        <is>
          <t>Lecturer</t>
        </is>
      </c>
      <c r="F257" s="3" t="inlineStr">
        <is>
          <t>NYC College of Technology</t>
        </is>
      </c>
      <c r="G257" s="3" t="inlineStr">
        <is>
          <t>Nursing</t>
        </is>
      </c>
      <c r="H257" s="3" t="inlineStr">
        <is>
          <t>Tommy.Li78@citytech.cuny.edu</t>
        </is>
      </c>
      <c r="I257" s="3" t="inlineStr"/>
      <c r="J257" s="3" t="inlineStr">
        <is>
          <t>https://www.citytech.cuny.edu/faculty/tommy.li78</t>
        </is>
      </c>
      <c r="K257" s="3" t="inlineStr"/>
      <c r="L257" s="3" t="b">
        <v>0</v>
      </c>
      <c r="M257" s="3" t="n"/>
      <c r="N257" s="3" t="n"/>
      <c r="O257" s="3" t="n"/>
      <c r="P257" s="3" t="n"/>
      <c r="Q257" s="3" t="inlineStr"/>
      <c r="R257" s="3" t="inlineStr"/>
      <c r="S257" s="3" t="inlineStr"/>
      <c r="T257" s="3">
        <f>COUNTIFS(Items!$H$2:$H$5547,$H257)</f>
        <v/>
      </c>
      <c r="U257" s="3">
        <f>COUNTIFS(Items!$H$2:$H$5547,$H257,Items!$I$2:$I$5547,"Journal article")</f>
        <v/>
      </c>
      <c r="V257" s="3">
        <f>COUNTIFS(Items!$H$2:$H$5547,$H257,Items!$I$2:$I$5547,"Conference paper")</f>
        <v/>
      </c>
      <c r="W257" s="3">
        <f>COUNTIFS(Items!$H$2:$H$5547,$H257,Items!$I$2:$I$5547,"Book")</f>
        <v/>
      </c>
      <c r="X257" s="3">
        <f>COUNTIFS(Items!$H$2:$H$5547,$H257,Items!$I$2:$I$5547,"Book chapter")</f>
        <v/>
      </c>
      <c r="Y257" s="3">
        <f>COUNTIFS(Items!$H$2:$H$5547,$H257,Items!$I$2:$I$5547,"Conference presentation")</f>
        <v/>
      </c>
      <c r="Z257" s="3">
        <f>COUNTIFS(Items!$H$2:$H$5547,$H257,Items!$I$2:$I$5547,"Technical report")</f>
        <v/>
      </c>
      <c r="AA257" s="3">
        <f>COUNTIFS(Items!$H$2:$H$5547,$H257,Items!$I$2:$I$5547,"Paper (venue type unclear)")</f>
        <v/>
      </c>
      <c r="AB257" s="3">
        <f>COUNTIFS(Items!$H$2:$H$5547,$H257,Items!$I$2:$I$5547,"Patent")</f>
        <v/>
      </c>
      <c r="AC257" s="3">
        <f>COUNTIFS(Items!$H$2:$H$5547,$H257,Items!$I$2:$I$5547,"Grant")</f>
        <v/>
      </c>
      <c r="AD257" s="3">
        <f>COUNTIFS(Items!$H$2:$H$5547,$H257,Items!$Q$2:$Q$5547,"&lt;&gt;")</f>
        <v/>
      </c>
      <c r="AE257" s="3">
        <f>COUNTIFS(Items!$H$2:$H$5547,$H257,Items!$S$2:$S$5547,"*Dept bio*")</f>
        <v/>
      </c>
      <c r="AF257" s="3">
        <f>COUNTIFS(Items!$H$2:$H$5547,$H257,Items!$S$2:$S$5547,"*CUNY Academic Works*")</f>
        <v/>
      </c>
      <c r="AG257" s="3">
        <f>COUNTIFS(Items!$H$2:$H$5547,$H257,Items!$S$2:$S$5547,"*ORCID*")</f>
        <v/>
      </c>
      <c r="AH257" s="3">
        <f>COUNTIFS(Items!$H$2:$H$5547,$H257,Items!$S$2:$S$5547,"*Crossref*")</f>
        <v/>
      </c>
      <c r="AI257" s="3">
        <f>COUNTIFS(Items!$H$2:$H$5547,$H257,Items!$S$2:$S$5547,"*NSF*")</f>
        <v/>
      </c>
      <c r="AJ257" s="3">
        <f>COUNTIFS(Items!$H$2:$H$5547,$H257,Items!$S$2:$S$5547,"*Google Scholar*")</f>
        <v/>
      </c>
      <c r="AK257" s="3" t="inlineStr"/>
      <c r="AL257" s="3" t="inlineStr">
        <is>
          <t>School of Professional Studies</t>
        </is>
      </c>
      <c r="AM257" s="3" t="inlineStr">
        <is>
          <t>Full-time</t>
        </is>
      </c>
      <c r="AN257" s="3">
        <f>COUNTIFS(Items!$H$2:$H$5547,$H257,Items!$I$2:$I$5547,"Preprint")</f>
        <v/>
      </c>
      <c r="AO257" s="3">
        <f>COUNTIFS(Items!$H$2:$H$5547,$H257,Items!$I$2:$I$5547,"Dataset")</f>
        <v/>
      </c>
      <c r="AP257" s="3">
        <f>COUNTIFS(Items!$H$2:$H$5547,$H257,Items!$I$2:$I$5547,"Dissertation")</f>
        <v/>
      </c>
      <c r="AQ257" s="3">
        <f>COUNTIFS(Items!$H$2:$H$5547,$H257,Items!$I$2:$I$5547,"Open educational resource")</f>
        <v/>
      </c>
      <c r="AR257" s="3">
        <f>COUNTIFS(Items!$H$2:$H$5547,$H257,Items!$I$2:$I$5547,"Other")</f>
        <v/>
      </c>
      <c r="AS257" s="3">
        <f>COUNTIFS(Items!$H$2:$H$5547,$H257,Items!$S$2:$S$5547,"*OpenAlex*")</f>
        <v/>
      </c>
      <c r="AT257" s="3">
        <f>COUNTIFS(Items!$H$2:$H$5547,$H257,Items!$S$2:$S$5547,"*NIH*")</f>
        <v/>
      </c>
      <c r="AU257" s="3" t="inlineStr"/>
      <c r="AV257" s="3">
        <f>COUNTIFS(Items!$H$2:$H$5547,$H257,Items!$AE$2:$AE$5547,"Yes")</f>
        <v/>
      </c>
      <c r="AW257" s="3" t="n">
        <v>0</v>
      </c>
    </row>
    <row r="258">
      <c r="A258" s="3" t="n">
        <v>257</v>
      </c>
      <c r="B258" s="3" t="inlineStr">
        <is>
          <t>Rafferty</t>
        </is>
      </c>
      <c r="C258" s="3" t="inlineStr">
        <is>
          <t>Margaret</t>
        </is>
      </c>
      <c r="D258" s="3" t="inlineStr">
        <is>
          <t>Margaret Rafferty</t>
        </is>
      </c>
      <c r="E258" s="3" t="inlineStr">
        <is>
          <t>Professor</t>
        </is>
      </c>
      <c r="F258" s="3" t="inlineStr">
        <is>
          <t>NYC College of Technology</t>
        </is>
      </c>
      <c r="G258" s="3" t="inlineStr">
        <is>
          <t>Nursing</t>
        </is>
      </c>
      <c r="H258" s="3" t="inlineStr">
        <is>
          <t>MRafferty@citytech.cuny.edu</t>
        </is>
      </c>
      <c r="I258" s="3" t="inlineStr">
        <is>
          <t>A-614</t>
        </is>
      </c>
      <c r="J258" s="3" t="inlineStr">
        <is>
          <t>https://www.citytech.cuny.edu/faculty/mrafferty</t>
        </is>
      </c>
      <c r="K258" s="3" t="inlineStr"/>
      <c r="L258" s="3" t="b">
        <v>0</v>
      </c>
      <c r="M258" s="3" t="n"/>
      <c r="N258" s="3" t="n"/>
      <c r="O258" s="3" t="n"/>
      <c r="P258" s="3" t="n"/>
      <c r="Q258" s="3" t="inlineStr"/>
      <c r="R258" s="3" t="inlineStr"/>
      <c r="S258" s="3" t="inlineStr"/>
      <c r="T258" s="3">
        <f>COUNTIFS(Items!$H$2:$H$5547,$H258)</f>
        <v/>
      </c>
      <c r="U258" s="3">
        <f>COUNTIFS(Items!$H$2:$H$5547,$H258,Items!$I$2:$I$5547,"Journal article")</f>
        <v/>
      </c>
      <c r="V258" s="3">
        <f>COUNTIFS(Items!$H$2:$H$5547,$H258,Items!$I$2:$I$5547,"Conference paper")</f>
        <v/>
      </c>
      <c r="W258" s="3">
        <f>COUNTIFS(Items!$H$2:$H$5547,$H258,Items!$I$2:$I$5547,"Book")</f>
        <v/>
      </c>
      <c r="X258" s="3">
        <f>COUNTIFS(Items!$H$2:$H$5547,$H258,Items!$I$2:$I$5547,"Book chapter")</f>
        <v/>
      </c>
      <c r="Y258" s="3">
        <f>COUNTIFS(Items!$H$2:$H$5547,$H258,Items!$I$2:$I$5547,"Conference presentation")</f>
        <v/>
      </c>
      <c r="Z258" s="3">
        <f>COUNTIFS(Items!$H$2:$H$5547,$H258,Items!$I$2:$I$5547,"Technical report")</f>
        <v/>
      </c>
      <c r="AA258" s="3">
        <f>COUNTIFS(Items!$H$2:$H$5547,$H258,Items!$I$2:$I$5547,"Paper (venue type unclear)")</f>
        <v/>
      </c>
      <c r="AB258" s="3">
        <f>COUNTIFS(Items!$H$2:$H$5547,$H258,Items!$I$2:$I$5547,"Patent")</f>
        <v/>
      </c>
      <c r="AC258" s="3">
        <f>COUNTIFS(Items!$H$2:$H$5547,$H258,Items!$I$2:$I$5547,"Grant")</f>
        <v/>
      </c>
      <c r="AD258" s="3">
        <f>COUNTIFS(Items!$H$2:$H$5547,$H258,Items!$Q$2:$Q$5547,"&lt;&gt;")</f>
        <v/>
      </c>
      <c r="AE258" s="3">
        <f>COUNTIFS(Items!$H$2:$H$5547,$H258,Items!$S$2:$S$5547,"*Dept bio*")</f>
        <v/>
      </c>
      <c r="AF258" s="3">
        <f>COUNTIFS(Items!$H$2:$H$5547,$H258,Items!$S$2:$S$5547,"*CUNY Academic Works*")</f>
        <v/>
      </c>
      <c r="AG258" s="3">
        <f>COUNTIFS(Items!$H$2:$H$5547,$H258,Items!$S$2:$S$5547,"*ORCID*")</f>
        <v/>
      </c>
      <c r="AH258" s="3">
        <f>COUNTIFS(Items!$H$2:$H$5547,$H258,Items!$S$2:$S$5547,"*Crossref*")</f>
        <v/>
      </c>
      <c r="AI258" s="3">
        <f>COUNTIFS(Items!$H$2:$H$5547,$H258,Items!$S$2:$S$5547,"*NSF*")</f>
        <v/>
      </c>
      <c r="AJ258" s="3">
        <f>COUNTIFS(Items!$H$2:$H$5547,$H258,Items!$S$2:$S$5547,"*Google Scholar*")</f>
        <v/>
      </c>
      <c r="AK258" s="3" t="inlineStr"/>
      <c r="AL258" s="3" t="inlineStr">
        <is>
          <t>School of Professional Studies</t>
        </is>
      </c>
      <c r="AM258" s="3" t="inlineStr">
        <is>
          <t>Full-time</t>
        </is>
      </c>
      <c r="AN258" s="3">
        <f>COUNTIFS(Items!$H$2:$H$5547,$H258,Items!$I$2:$I$5547,"Preprint")</f>
        <v/>
      </c>
      <c r="AO258" s="3">
        <f>COUNTIFS(Items!$H$2:$H$5547,$H258,Items!$I$2:$I$5547,"Dataset")</f>
        <v/>
      </c>
      <c r="AP258" s="3">
        <f>COUNTIFS(Items!$H$2:$H$5547,$H258,Items!$I$2:$I$5547,"Dissertation")</f>
        <v/>
      </c>
      <c r="AQ258" s="3">
        <f>COUNTIFS(Items!$H$2:$H$5547,$H258,Items!$I$2:$I$5547,"Open educational resource")</f>
        <v/>
      </c>
      <c r="AR258" s="3">
        <f>COUNTIFS(Items!$H$2:$H$5547,$H258,Items!$I$2:$I$5547,"Other")</f>
        <v/>
      </c>
      <c r="AS258" s="3">
        <f>COUNTIFS(Items!$H$2:$H$5547,$H258,Items!$S$2:$S$5547,"*OpenAlex*")</f>
        <v/>
      </c>
      <c r="AT258" s="3">
        <f>COUNTIFS(Items!$H$2:$H$5547,$H258,Items!$S$2:$S$5547,"*NIH*")</f>
        <v/>
      </c>
      <c r="AU258" s="3" t="inlineStr">
        <is>
          <t>Some AI work</t>
        </is>
      </c>
      <c r="AV258" s="3">
        <f>COUNTIFS(Items!$H$2:$H$5547,$H258,Items!$AE$2:$AE$5547,"Yes")</f>
        <v/>
      </c>
      <c r="AW258" s="3" t="n">
        <v>0</v>
      </c>
    </row>
    <row r="259">
      <c r="A259" s="3" t="n">
        <v>258</v>
      </c>
      <c r="B259" s="3" t="inlineStr">
        <is>
          <t>Santisteban</t>
        </is>
      </c>
      <c r="C259" s="3" t="inlineStr">
        <is>
          <t>Lisette</t>
        </is>
      </c>
      <c r="D259" s="3" t="inlineStr">
        <is>
          <t>Lisette Santisteban</t>
        </is>
      </c>
      <c r="E259" s="3" t="inlineStr">
        <is>
          <t>Associate Professor</t>
        </is>
      </c>
      <c r="F259" s="3" t="inlineStr">
        <is>
          <t>NYC College of Technology</t>
        </is>
      </c>
      <c r="G259" s="3" t="inlineStr">
        <is>
          <t>Nursing</t>
        </is>
      </c>
      <c r="H259" s="3" t="inlineStr">
        <is>
          <t>LSantisteban@citytech.cuny.edu</t>
        </is>
      </c>
      <c r="I259" s="3" t="inlineStr">
        <is>
          <t>A-611</t>
        </is>
      </c>
      <c r="J259" s="3" t="inlineStr">
        <is>
          <t>https://www.citytech.cuny.edu/faculty/lsantisteban</t>
        </is>
      </c>
      <c r="K259" s="3" t="inlineStr"/>
      <c r="L259" s="3" t="b">
        <v>0</v>
      </c>
      <c r="M259" s="3" t="n"/>
      <c r="N259" s="3" t="n"/>
      <c r="O259" s="3" t="n"/>
      <c r="P259" s="3" t="n"/>
      <c r="Q259" s="3" t="inlineStr"/>
      <c r="R259" s="3" t="inlineStr"/>
      <c r="S259" s="3" t="inlineStr"/>
      <c r="T259" s="3">
        <f>COUNTIFS(Items!$H$2:$H$5547,$H259)</f>
        <v/>
      </c>
      <c r="U259" s="3">
        <f>COUNTIFS(Items!$H$2:$H$5547,$H259,Items!$I$2:$I$5547,"Journal article")</f>
        <v/>
      </c>
      <c r="V259" s="3">
        <f>COUNTIFS(Items!$H$2:$H$5547,$H259,Items!$I$2:$I$5547,"Conference paper")</f>
        <v/>
      </c>
      <c r="W259" s="3">
        <f>COUNTIFS(Items!$H$2:$H$5547,$H259,Items!$I$2:$I$5547,"Book")</f>
        <v/>
      </c>
      <c r="X259" s="3">
        <f>COUNTIFS(Items!$H$2:$H$5547,$H259,Items!$I$2:$I$5547,"Book chapter")</f>
        <v/>
      </c>
      <c r="Y259" s="3">
        <f>COUNTIFS(Items!$H$2:$H$5547,$H259,Items!$I$2:$I$5547,"Conference presentation")</f>
        <v/>
      </c>
      <c r="Z259" s="3">
        <f>COUNTIFS(Items!$H$2:$H$5547,$H259,Items!$I$2:$I$5547,"Technical report")</f>
        <v/>
      </c>
      <c r="AA259" s="3">
        <f>COUNTIFS(Items!$H$2:$H$5547,$H259,Items!$I$2:$I$5547,"Paper (venue type unclear)")</f>
        <v/>
      </c>
      <c r="AB259" s="3">
        <f>COUNTIFS(Items!$H$2:$H$5547,$H259,Items!$I$2:$I$5547,"Patent")</f>
        <v/>
      </c>
      <c r="AC259" s="3">
        <f>COUNTIFS(Items!$H$2:$H$5547,$H259,Items!$I$2:$I$5547,"Grant")</f>
        <v/>
      </c>
      <c r="AD259" s="3">
        <f>COUNTIFS(Items!$H$2:$H$5547,$H259,Items!$Q$2:$Q$5547,"&lt;&gt;")</f>
        <v/>
      </c>
      <c r="AE259" s="3">
        <f>COUNTIFS(Items!$H$2:$H$5547,$H259,Items!$S$2:$S$5547,"*Dept bio*")</f>
        <v/>
      </c>
      <c r="AF259" s="3">
        <f>COUNTIFS(Items!$H$2:$H$5547,$H259,Items!$S$2:$S$5547,"*CUNY Academic Works*")</f>
        <v/>
      </c>
      <c r="AG259" s="3">
        <f>COUNTIFS(Items!$H$2:$H$5547,$H259,Items!$S$2:$S$5547,"*ORCID*")</f>
        <v/>
      </c>
      <c r="AH259" s="3">
        <f>COUNTIFS(Items!$H$2:$H$5547,$H259,Items!$S$2:$S$5547,"*Crossref*")</f>
        <v/>
      </c>
      <c r="AI259" s="3">
        <f>COUNTIFS(Items!$H$2:$H$5547,$H259,Items!$S$2:$S$5547,"*NSF*")</f>
        <v/>
      </c>
      <c r="AJ259" s="3">
        <f>COUNTIFS(Items!$H$2:$H$5547,$H259,Items!$S$2:$S$5547,"*Google Scholar*")</f>
        <v/>
      </c>
      <c r="AK259" s="3" t="inlineStr"/>
      <c r="AL259" s="3" t="inlineStr">
        <is>
          <t>School of Professional Studies</t>
        </is>
      </c>
      <c r="AM259" s="3" t="inlineStr">
        <is>
          <t>Full-time</t>
        </is>
      </c>
      <c r="AN259" s="3">
        <f>COUNTIFS(Items!$H$2:$H$5547,$H259,Items!$I$2:$I$5547,"Preprint")</f>
        <v/>
      </c>
      <c r="AO259" s="3">
        <f>COUNTIFS(Items!$H$2:$H$5547,$H259,Items!$I$2:$I$5547,"Dataset")</f>
        <v/>
      </c>
      <c r="AP259" s="3">
        <f>COUNTIFS(Items!$H$2:$H$5547,$H259,Items!$I$2:$I$5547,"Dissertation")</f>
        <v/>
      </c>
      <c r="AQ259" s="3">
        <f>COUNTIFS(Items!$H$2:$H$5547,$H259,Items!$I$2:$I$5547,"Open educational resource")</f>
        <v/>
      </c>
      <c r="AR259" s="3">
        <f>COUNTIFS(Items!$H$2:$H$5547,$H259,Items!$I$2:$I$5547,"Other")</f>
        <v/>
      </c>
      <c r="AS259" s="3">
        <f>COUNTIFS(Items!$H$2:$H$5547,$H259,Items!$S$2:$S$5547,"*OpenAlex*")</f>
        <v/>
      </c>
      <c r="AT259" s="3">
        <f>COUNTIFS(Items!$H$2:$H$5547,$H259,Items!$S$2:$S$5547,"*NIH*")</f>
        <v/>
      </c>
      <c r="AU259" s="3" t="inlineStr"/>
      <c r="AV259" s="3">
        <f>COUNTIFS(Items!$H$2:$H$5547,$H259,Items!$AE$2:$AE$5547,"Yes")</f>
        <v/>
      </c>
      <c r="AW259" s="3" t="n">
        <v>0</v>
      </c>
    </row>
    <row r="260">
      <c r="A260" s="3" t="n">
        <v>259</v>
      </c>
      <c r="B260" s="3" t="inlineStr">
        <is>
          <t>Waddy</t>
        </is>
      </c>
      <c r="C260" s="3" t="inlineStr">
        <is>
          <t>Celeste</t>
        </is>
      </c>
      <c r="D260" s="3" t="inlineStr">
        <is>
          <t>Celeste Waddy</t>
        </is>
      </c>
      <c r="E260" s="3" t="inlineStr">
        <is>
          <t>Assistant Professor</t>
        </is>
      </c>
      <c r="F260" s="3" t="inlineStr">
        <is>
          <t>NYC College of Technology</t>
        </is>
      </c>
      <c r="G260" s="3" t="inlineStr">
        <is>
          <t>Nursing</t>
        </is>
      </c>
      <c r="H260" s="3" t="inlineStr">
        <is>
          <t>CWaddy@citytech.cuny.edu</t>
        </is>
      </c>
      <c r="I260" s="3" t="inlineStr">
        <is>
          <t>A-613</t>
        </is>
      </c>
      <c r="J260" s="3" t="inlineStr">
        <is>
          <t>https://www.citytech.cuny.edu/faculty/cwaddy</t>
        </is>
      </c>
      <c r="K260" s="3" t="inlineStr"/>
      <c r="L260" s="3" t="b">
        <v>0</v>
      </c>
      <c r="M260" s="3" t="n"/>
      <c r="N260" s="3" t="n"/>
      <c r="O260" s="3" t="n"/>
      <c r="P260" s="3" t="n"/>
      <c r="Q260" s="3" t="inlineStr"/>
      <c r="R260" s="3" t="inlineStr"/>
      <c r="S260" s="3" t="inlineStr"/>
      <c r="T260" s="3">
        <f>COUNTIFS(Items!$H$2:$H$5547,$H260)</f>
        <v/>
      </c>
      <c r="U260" s="3">
        <f>COUNTIFS(Items!$H$2:$H$5547,$H260,Items!$I$2:$I$5547,"Journal article")</f>
        <v/>
      </c>
      <c r="V260" s="3">
        <f>COUNTIFS(Items!$H$2:$H$5547,$H260,Items!$I$2:$I$5547,"Conference paper")</f>
        <v/>
      </c>
      <c r="W260" s="3">
        <f>COUNTIFS(Items!$H$2:$H$5547,$H260,Items!$I$2:$I$5547,"Book")</f>
        <v/>
      </c>
      <c r="X260" s="3">
        <f>COUNTIFS(Items!$H$2:$H$5547,$H260,Items!$I$2:$I$5547,"Book chapter")</f>
        <v/>
      </c>
      <c r="Y260" s="3">
        <f>COUNTIFS(Items!$H$2:$H$5547,$H260,Items!$I$2:$I$5547,"Conference presentation")</f>
        <v/>
      </c>
      <c r="Z260" s="3">
        <f>COUNTIFS(Items!$H$2:$H$5547,$H260,Items!$I$2:$I$5547,"Technical report")</f>
        <v/>
      </c>
      <c r="AA260" s="3">
        <f>COUNTIFS(Items!$H$2:$H$5547,$H260,Items!$I$2:$I$5547,"Paper (venue type unclear)")</f>
        <v/>
      </c>
      <c r="AB260" s="3">
        <f>COUNTIFS(Items!$H$2:$H$5547,$H260,Items!$I$2:$I$5547,"Patent")</f>
        <v/>
      </c>
      <c r="AC260" s="3">
        <f>COUNTIFS(Items!$H$2:$H$5547,$H260,Items!$I$2:$I$5547,"Grant")</f>
        <v/>
      </c>
      <c r="AD260" s="3">
        <f>COUNTIFS(Items!$H$2:$H$5547,$H260,Items!$Q$2:$Q$5547,"&lt;&gt;")</f>
        <v/>
      </c>
      <c r="AE260" s="3">
        <f>COUNTIFS(Items!$H$2:$H$5547,$H260,Items!$S$2:$S$5547,"*Dept bio*")</f>
        <v/>
      </c>
      <c r="AF260" s="3">
        <f>COUNTIFS(Items!$H$2:$H$5547,$H260,Items!$S$2:$S$5547,"*CUNY Academic Works*")</f>
        <v/>
      </c>
      <c r="AG260" s="3">
        <f>COUNTIFS(Items!$H$2:$H$5547,$H260,Items!$S$2:$S$5547,"*ORCID*")</f>
        <v/>
      </c>
      <c r="AH260" s="3">
        <f>COUNTIFS(Items!$H$2:$H$5547,$H260,Items!$S$2:$S$5547,"*Crossref*")</f>
        <v/>
      </c>
      <c r="AI260" s="3">
        <f>COUNTIFS(Items!$H$2:$H$5547,$H260,Items!$S$2:$S$5547,"*NSF*")</f>
        <v/>
      </c>
      <c r="AJ260" s="3">
        <f>COUNTIFS(Items!$H$2:$H$5547,$H260,Items!$S$2:$S$5547,"*Google Scholar*")</f>
        <v/>
      </c>
      <c r="AK260" s="3" t="inlineStr"/>
      <c r="AL260" s="3" t="inlineStr">
        <is>
          <t>School of Professional Studies</t>
        </is>
      </c>
      <c r="AM260" s="3" t="inlineStr">
        <is>
          <t>Full-time</t>
        </is>
      </c>
      <c r="AN260" s="3">
        <f>COUNTIFS(Items!$H$2:$H$5547,$H260,Items!$I$2:$I$5547,"Preprint")</f>
        <v/>
      </c>
      <c r="AO260" s="3">
        <f>COUNTIFS(Items!$H$2:$H$5547,$H260,Items!$I$2:$I$5547,"Dataset")</f>
        <v/>
      </c>
      <c r="AP260" s="3">
        <f>COUNTIFS(Items!$H$2:$H$5547,$H260,Items!$I$2:$I$5547,"Dissertation")</f>
        <v/>
      </c>
      <c r="AQ260" s="3">
        <f>COUNTIFS(Items!$H$2:$H$5547,$H260,Items!$I$2:$I$5547,"Open educational resource")</f>
        <v/>
      </c>
      <c r="AR260" s="3">
        <f>COUNTIFS(Items!$H$2:$H$5547,$H260,Items!$I$2:$I$5547,"Other")</f>
        <v/>
      </c>
      <c r="AS260" s="3">
        <f>COUNTIFS(Items!$H$2:$H$5547,$H260,Items!$S$2:$S$5547,"*OpenAlex*")</f>
        <v/>
      </c>
      <c r="AT260" s="3">
        <f>COUNTIFS(Items!$H$2:$H$5547,$H260,Items!$S$2:$S$5547,"*NIH*")</f>
        <v/>
      </c>
      <c r="AU260" s="3" t="inlineStr"/>
      <c r="AV260" s="3">
        <f>COUNTIFS(Items!$H$2:$H$5547,$H260,Items!$AE$2:$AE$5547,"Yes")</f>
        <v/>
      </c>
      <c r="AW260" s="3" t="n">
        <v>0</v>
      </c>
    </row>
    <row r="261">
      <c r="A261" s="3" t="n">
        <v>260</v>
      </c>
      <c r="B261" s="3" t="inlineStr">
        <is>
          <t>Yang</t>
        </is>
      </c>
      <c r="C261" s="3" t="inlineStr">
        <is>
          <t>Wenhsing</t>
        </is>
      </c>
      <c r="D261" s="3" t="inlineStr">
        <is>
          <t>Wenhsing Yang</t>
        </is>
      </c>
      <c r="E261" s="3" t="inlineStr">
        <is>
          <t>Assistant Professor</t>
        </is>
      </c>
      <c r="F261" s="3" t="inlineStr">
        <is>
          <t>NYC College of Technology</t>
        </is>
      </c>
      <c r="G261" s="3" t="inlineStr">
        <is>
          <t>Nursing</t>
        </is>
      </c>
      <c r="H261" s="3" t="inlineStr">
        <is>
          <t>WYang@citytech.cuny.edu</t>
        </is>
      </c>
      <c r="I261" s="3" t="inlineStr"/>
      <c r="J261" s="3" t="inlineStr">
        <is>
          <t>https://www.citytech.cuny.edu/faculty/wyang</t>
        </is>
      </c>
      <c r="K261" s="3" t="inlineStr"/>
      <c r="L261" s="3" t="b">
        <v>0</v>
      </c>
      <c r="M261" s="3" t="n"/>
      <c r="N261" s="3" t="n"/>
      <c r="O261" s="3" t="n"/>
      <c r="P261" s="3" t="n"/>
      <c r="Q261" s="3" t="inlineStr"/>
      <c r="R261" s="3" t="inlineStr"/>
      <c r="S261" s="3" t="inlineStr"/>
      <c r="T261" s="3">
        <f>COUNTIFS(Items!$H$2:$H$5547,$H261)</f>
        <v/>
      </c>
      <c r="U261" s="3">
        <f>COUNTIFS(Items!$H$2:$H$5547,$H261,Items!$I$2:$I$5547,"Journal article")</f>
        <v/>
      </c>
      <c r="V261" s="3">
        <f>COUNTIFS(Items!$H$2:$H$5547,$H261,Items!$I$2:$I$5547,"Conference paper")</f>
        <v/>
      </c>
      <c r="W261" s="3">
        <f>COUNTIFS(Items!$H$2:$H$5547,$H261,Items!$I$2:$I$5547,"Book")</f>
        <v/>
      </c>
      <c r="X261" s="3">
        <f>COUNTIFS(Items!$H$2:$H$5547,$H261,Items!$I$2:$I$5547,"Book chapter")</f>
        <v/>
      </c>
      <c r="Y261" s="3">
        <f>COUNTIFS(Items!$H$2:$H$5547,$H261,Items!$I$2:$I$5547,"Conference presentation")</f>
        <v/>
      </c>
      <c r="Z261" s="3">
        <f>COUNTIFS(Items!$H$2:$H$5547,$H261,Items!$I$2:$I$5547,"Technical report")</f>
        <v/>
      </c>
      <c r="AA261" s="3">
        <f>COUNTIFS(Items!$H$2:$H$5547,$H261,Items!$I$2:$I$5547,"Paper (venue type unclear)")</f>
        <v/>
      </c>
      <c r="AB261" s="3">
        <f>COUNTIFS(Items!$H$2:$H$5547,$H261,Items!$I$2:$I$5547,"Patent")</f>
        <v/>
      </c>
      <c r="AC261" s="3">
        <f>COUNTIFS(Items!$H$2:$H$5547,$H261,Items!$I$2:$I$5547,"Grant")</f>
        <v/>
      </c>
      <c r="AD261" s="3">
        <f>COUNTIFS(Items!$H$2:$H$5547,$H261,Items!$Q$2:$Q$5547,"&lt;&gt;")</f>
        <v/>
      </c>
      <c r="AE261" s="3">
        <f>COUNTIFS(Items!$H$2:$H$5547,$H261,Items!$S$2:$S$5547,"*Dept bio*")</f>
        <v/>
      </c>
      <c r="AF261" s="3">
        <f>COUNTIFS(Items!$H$2:$H$5547,$H261,Items!$S$2:$S$5547,"*CUNY Academic Works*")</f>
        <v/>
      </c>
      <c r="AG261" s="3">
        <f>COUNTIFS(Items!$H$2:$H$5547,$H261,Items!$S$2:$S$5547,"*ORCID*")</f>
        <v/>
      </c>
      <c r="AH261" s="3">
        <f>COUNTIFS(Items!$H$2:$H$5547,$H261,Items!$S$2:$S$5547,"*Crossref*")</f>
        <v/>
      </c>
      <c r="AI261" s="3">
        <f>COUNTIFS(Items!$H$2:$H$5547,$H261,Items!$S$2:$S$5547,"*NSF*")</f>
        <v/>
      </c>
      <c r="AJ261" s="3">
        <f>COUNTIFS(Items!$H$2:$H$5547,$H261,Items!$S$2:$S$5547,"*Google Scholar*")</f>
        <v/>
      </c>
      <c r="AK261" s="3" t="inlineStr"/>
      <c r="AL261" s="3" t="inlineStr">
        <is>
          <t>School of Professional Studies</t>
        </is>
      </c>
      <c r="AM261" s="3" t="inlineStr">
        <is>
          <t>Full-time</t>
        </is>
      </c>
      <c r="AN261" s="3">
        <f>COUNTIFS(Items!$H$2:$H$5547,$H261,Items!$I$2:$I$5547,"Preprint")</f>
        <v/>
      </c>
      <c r="AO261" s="3">
        <f>COUNTIFS(Items!$H$2:$H$5547,$H261,Items!$I$2:$I$5547,"Dataset")</f>
        <v/>
      </c>
      <c r="AP261" s="3">
        <f>COUNTIFS(Items!$H$2:$H$5547,$H261,Items!$I$2:$I$5547,"Dissertation")</f>
        <v/>
      </c>
      <c r="AQ261" s="3">
        <f>COUNTIFS(Items!$H$2:$H$5547,$H261,Items!$I$2:$I$5547,"Open educational resource")</f>
        <v/>
      </c>
      <c r="AR261" s="3">
        <f>COUNTIFS(Items!$H$2:$H$5547,$H261,Items!$I$2:$I$5547,"Other")</f>
        <v/>
      </c>
      <c r="AS261" s="3">
        <f>COUNTIFS(Items!$H$2:$H$5547,$H261,Items!$S$2:$S$5547,"*OpenAlex*")</f>
        <v/>
      </c>
      <c r="AT261" s="3">
        <f>COUNTIFS(Items!$H$2:$H$5547,$H261,Items!$S$2:$S$5547,"*NIH*")</f>
        <v/>
      </c>
      <c r="AU261" s="3" t="inlineStr"/>
      <c r="AV261" s="3">
        <f>COUNTIFS(Items!$H$2:$H$5547,$H261,Items!$AE$2:$AE$5547,"Yes")</f>
        <v/>
      </c>
      <c r="AW261" s="3" t="n">
        <v>0</v>
      </c>
    </row>
    <row r="262">
      <c r="A262" s="3" t="n">
        <v>261</v>
      </c>
      <c r="B262" s="3" t="inlineStr">
        <is>
          <t>Amann</t>
        </is>
      </c>
      <c r="C262" s="3" t="inlineStr">
        <is>
          <t>Lillian</t>
        </is>
      </c>
      <c r="D262" s="3" t="inlineStr">
        <is>
          <t>Lillian Amann</t>
        </is>
      </c>
      <c r="E262" s="3" t="inlineStr">
        <is>
          <t>Lecturer</t>
        </is>
      </c>
      <c r="F262" s="3" t="inlineStr">
        <is>
          <t>NYC College of Technology</t>
        </is>
      </c>
      <c r="G262" s="3" t="inlineStr">
        <is>
          <t>Radiologic Technology and Medical Imaging</t>
        </is>
      </c>
      <c r="H262" s="3" t="inlineStr">
        <is>
          <t>lamann@citytech.cuny.edu</t>
        </is>
      </c>
      <c r="I262" s="3" t="inlineStr">
        <is>
          <t>A-413</t>
        </is>
      </c>
      <c r="J262" s="3" t="inlineStr">
        <is>
          <t>https://www.citytech.cuny.edu/faculty/lamann</t>
        </is>
      </c>
      <c r="K262" s="3" t="inlineStr"/>
      <c r="L262" s="3" t="b">
        <v>0</v>
      </c>
      <c r="M262" s="3" t="n"/>
      <c r="N262" s="3" t="n"/>
      <c r="O262" s="3" t="n"/>
      <c r="P262" s="3" t="n"/>
      <c r="Q262" s="3" t="inlineStr"/>
      <c r="R262" s="3" t="inlineStr"/>
      <c r="S262" s="3" t="inlineStr"/>
      <c r="T262" s="3">
        <f>COUNTIFS(Items!$H$2:$H$5547,$H262)</f>
        <v/>
      </c>
      <c r="U262" s="3">
        <f>COUNTIFS(Items!$H$2:$H$5547,$H262,Items!$I$2:$I$5547,"Journal article")</f>
        <v/>
      </c>
      <c r="V262" s="3">
        <f>COUNTIFS(Items!$H$2:$H$5547,$H262,Items!$I$2:$I$5547,"Conference paper")</f>
        <v/>
      </c>
      <c r="W262" s="3">
        <f>COUNTIFS(Items!$H$2:$H$5547,$H262,Items!$I$2:$I$5547,"Book")</f>
        <v/>
      </c>
      <c r="X262" s="3">
        <f>COUNTIFS(Items!$H$2:$H$5547,$H262,Items!$I$2:$I$5547,"Book chapter")</f>
        <v/>
      </c>
      <c r="Y262" s="3">
        <f>COUNTIFS(Items!$H$2:$H$5547,$H262,Items!$I$2:$I$5547,"Conference presentation")</f>
        <v/>
      </c>
      <c r="Z262" s="3">
        <f>COUNTIFS(Items!$H$2:$H$5547,$H262,Items!$I$2:$I$5547,"Technical report")</f>
        <v/>
      </c>
      <c r="AA262" s="3">
        <f>COUNTIFS(Items!$H$2:$H$5547,$H262,Items!$I$2:$I$5547,"Paper (venue type unclear)")</f>
        <v/>
      </c>
      <c r="AB262" s="3">
        <f>COUNTIFS(Items!$H$2:$H$5547,$H262,Items!$I$2:$I$5547,"Patent")</f>
        <v/>
      </c>
      <c r="AC262" s="3">
        <f>COUNTIFS(Items!$H$2:$H$5547,$H262,Items!$I$2:$I$5547,"Grant")</f>
        <v/>
      </c>
      <c r="AD262" s="3">
        <f>COUNTIFS(Items!$H$2:$H$5547,$H262,Items!$Q$2:$Q$5547,"&lt;&gt;")</f>
        <v/>
      </c>
      <c r="AE262" s="3">
        <f>COUNTIFS(Items!$H$2:$H$5547,$H262,Items!$S$2:$S$5547,"*Dept bio*")</f>
        <v/>
      </c>
      <c r="AF262" s="3">
        <f>COUNTIFS(Items!$H$2:$H$5547,$H262,Items!$S$2:$S$5547,"*CUNY Academic Works*")</f>
        <v/>
      </c>
      <c r="AG262" s="3">
        <f>COUNTIFS(Items!$H$2:$H$5547,$H262,Items!$S$2:$S$5547,"*ORCID*")</f>
        <v/>
      </c>
      <c r="AH262" s="3">
        <f>COUNTIFS(Items!$H$2:$H$5547,$H262,Items!$S$2:$S$5547,"*Crossref*")</f>
        <v/>
      </c>
      <c r="AI262" s="3">
        <f>COUNTIFS(Items!$H$2:$H$5547,$H262,Items!$S$2:$S$5547,"*NSF*")</f>
        <v/>
      </c>
      <c r="AJ262" s="3">
        <f>COUNTIFS(Items!$H$2:$H$5547,$H262,Items!$S$2:$S$5547,"*Google Scholar*")</f>
        <v/>
      </c>
      <c r="AK262" s="3" t="inlineStr"/>
      <c r="AL262" s="3" t="inlineStr">
        <is>
          <t>School of Professional Studies</t>
        </is>
      </c>
      <c r="AM262" s="3" t="inlineStr">
        <is>
          <t>Full-time</t>
        </is>
      </c>
      <c r="AN262" s="3">
        <f>COUNTIFS(Items!$H$2:$H$5547,$H262,Items!$I$2:$I$5547,"Preprint")</f>
        <v/>
      </c>
      <c r="AO262" s="3">
        <f>COUNTIFS(Items!$H$2:$H$5547,$H262,Items!$I$2:$I$5547,"Dataset")</f>
        <v/>
      </c>
      <c r="AP262" s="3">
        <f>COUNTIFS(Items!$H$2:$H$5547,$H262,Items!$I$2:$I$5547,"Dissertation")</f>
        <v/>
      </c>
      <c r="AQ262" s="3">
        <f>COUNTIFS(Items!$H$2:$H$5547,$H262,Items!$I$2:$I$5547,"Open educational resource")</f>
        <v/>
      </c>
      <c r="AR262" s="3">
        <f>COUNTIFS(Items!$H$2:$H$5547,$H262,Items!$I$2:$I$5547,"Other")</f>
        <v/>
      </c>
      <c r="AS262" s="3">
        <f>COUNTIFS(Items!$H$2:$H$5547,$H262,Items!$S$2:$S$5547,"*OpenAlex*")</f>
        <v/>
      </c>
      <c r="AT262" s="3">
        <f>COUNTIFS(Items!$H$2:$H$5547,$H262,Items!$S$2:$S$5547,"*NIH*")</f>
        <v/>
      </c>
      <c r="AU262" s="3" t="inlineStr"/>
      <c r="AV262" s="3">
        <f>COUNTIFS(Items!$H$2:$H$5547,$H262,Items!$AE$2:$AE$5547,"Yes")</f>
        <v/>
      </c>
      <c r="AW262" s="3" t="n">
        <v>0</v>
      </c>
    </row>
    <row r="263">
      <c r="A263" s="3" t="n">
        <v>262</v>
      </c>
      <c r="B263" s="3" t="inlineStr">
        <is>
          <t>DeVito</t>
        </is>
      </c>
      <c r="C263" s="3" t="inlineStr">
        <is>
          <t>Anthony</t>
        </is>
      </c>
      <c r="D263" s="3" t="inlineStr">
        <is>
          <t>Anthony DeVito</t>
        </is>
      </c>
      <c r="E263" s="3" t="inlineStr">
        <is>
          <t>Assistant Professor</t>
        </is>
      </c>
      <c r="F263" s="3" t="inlineStr">
        <is>
          <t>NYC College of Technology</t>
        </is>
      </c>
      <c r="G263" s="3" t="inlineStr">
        <is>
          <t>Radiologic Technology and Medical Imaging</t>
        </is>
      </c>
      <c r="H263" s="3" t="inlineStr">
        <is>
          <t>ADevito@citytech.cuny.edu</t>
        </is>
      </c>
      <c r="I263" s="3" t="inlineStr">
        <is>
          <t>A-415</t>
        </is>
      </c>
      <c r="J263" s="3" t="inlineStr">
        <is>
          <t>https://www.citytech.cuny.edu/faculty/adevito</t>
        </is>
      </c>
      <c r="K263" s="3" t="inlineStr"/>
      <c r="L263" s="3" t="b">
        <v>0</v>
      </c>
      <c r="M263" s="3" t="n"/>
      <c r="N263" s="3" t="n"/>
      <c r="O263" s="3" t="n"/>
      <c r="P263" s="3" t="n"/>
      <c r="Q263" s="3" t="inlineStr"/>
      <c r="R263" s="3" t="inlineStr"/>
      <c r="S263" s="3" t="inlineStr"/>
      <c r="T263" s="3">
        <f>COUNTIFS(Items!$H$2:$H$5547,$H263)</f>
        <v/>
      </c>
      <c r="U263" s="3">
        <f>COUNTIFS(Items!$H$2:$H$5547,$H263,Items!$I$2:$I$5547,"Journal article")</f>
        <v/>
      </c>
      <c r="V263" s="3">
        <f>COUNTIFS(Items!$H$2:$H$5547,$H263,Items!$I$2:$I$5547,"Conference paper")</f>
        <v/>
      </c>
      <c r="W263" s="3">
        <f>COUNTIFS(Items!$H$2:$H$5547,$H263,Items!$I$2:$I$5547,"Book")</f>
        <v/>
      </c>
      <c r="X263" s="3">
        <f>COUNTIFS(Items!$H$2:$H$5547,$H263,Items!$I$2:$I$5547,"Book chapter")</f>
        <v/>
      </c>
      <c r="Y263" s="3">
        <f>COUNTIFS(Items!$H$2:$H$5547,$H263,Items!$I$2:$I$5547,"Conference presentation")</f>
        <v/>
      </c>
      <c r="Z263" s="3">
        <f>COUNTIFS(Items!$H$2:$H$5547,$H263,Items!$I$2:$I$5547,"Technical report")</f>
        <v/>
      </c>
      <c r="AA263" s="3">
        <f>COUNTIFS(Items!$H$2:$H$5547,$H263,Items!$I$2:$I$5547,"Paper (venue type unclear)")</f>
        <v/>
      </c>
      <c r="AB263" s="3">
        <f>COUNTIFS(Items!$H$2:$H$5547,$H263,Items!$I$2:$I$5547,"Patent")</f>
        <v/>
      </c>
      <c r="AC263" s="3">
        <f>COUNTIFS(Items!$H$2:$H$5547,$H263,Items!$I$2:$I$5547,"Grant")</f>
        <v/>
      </c>
      <c r="AD263" s="3">
        <f>COUNTIFS(Items!$H$2:$H$5547,$H263,Items!$Q$2:$Q$5547,"&lt;&gt;")</f>
        <v/>
      </c>
      <c r="AE263" s="3">
        <f>COUNTIFS(Items!$H$2:$H$5547,$H263,Items!$S$2:$S$5547,"*Dept bio*")</f>
        <v/>
      </c>
      <c r="AF263" s="3">
        <f>COUNTIFS(Items!$H$2:$H$5547,$H263,Items!$S$2:$S$5547,"*CUNY Academic Works*")</f>
        <v/>
      </c>
      <c r="AG263" s="3">
        <f>COUNTIFS(Items!$H$2:$H$5547,$H263,Items!$S$2:$S$5547,"*ORCID*")</f>
        <v/>
      </c>
      <c r="AH263" s="3">
        <f>COUNTIFS(Items!$H$2:$H$5547,$H263,Items!$S$2:$S$5547,"*Crossref*")</f>
        <v/>
      </c>
      <c r="AI263" s="3">
        <f>COUNTIFS(Items!$H$2:$H$5547,$H263,Items!$S$2:$S$5547,"*NSF*")</f>
        <v/>
      </c>
      <c r="AJ263" s="3">
        <f>COUNTIFS(Items!$H$2:$H$5547,$H263,Items!$S$2:$S$5547,"*Google Scholar*")</f>
        <v/>
      </c>
      <c r="AK263" s="3" t="inlineStr"/>
      <c r="AL263" s="3" t="inlineStr">
        <is>
          <t>School of Professional Studies</t>
        </is>
      </c>
      <c r="AM263" s="3" t="inlineStr">
        <is>
          <t>Full-time</t>
        </is>
      </c>
      <c r="AN263" s="3">
        <f>COUNTIFS(Items!$H$2:$H$5547,$H263,Items!$I$2:$I$5547,"Preprint")</f>
        <v/>
      </c>
      <c r="AO263" s="3">
        <f>COUNTIFS(Items!$H$2:$H$5547,$H263,Items!$I$2:$I$5547,"Dataset")</f>
        <v/>
      </c>
      <c r="AP263" s="3">
        <f>COUNTIFS(Items!$H$2:$H$5547,$H263,Items!$I$2:$I$5547,"Dissertation")</f>
        <v/>
      </c>
      <c r="AQ263" s="3">
        <f>COUNTIFS(Items!$H$2:$H$5547,$H263,Items!$I$2:$I$5547,"Open educational resource")</f>
        <v/>
      </c>
      <c r="AR263" s="3">
        <f>COUNTIFS(Items!$H$2:$H$5547,$H263,Items!$I$2:$I$5547,"Other")</f>
        <v/>
      </c>
      <c r="AS263" s="3">
        <f>COUNTIFS(Items!$H$2:$H$5547,$H263,Items!$S$2:$S$5547,"*OpenAlex*")</f>
        <v/>
      </c>
      <c r="AT263" s="3">
        <f>COUNTIFS(Items!$H$2:$H$5547,$H263,Items!$S$2:$S$5547,"*NIH*")</f>
        <v/>
      </c>
      <c r="AU263" s="3" t="inlineStr"/>
      <c r="AV263" s="3">
        <f>COUNTIFS(Items!$H$2:$H$5547,$H263,Items!$AE$2:$AE$5547,"Yes")</f>
        <v/>
      </c>
      <c r="AW263" s="3" t="n">
        <v>0</v>
      </c>
    </row>
    <row r="264">
      <c r="A264" s="3" t="n">
        <v>263</v>
      </c>
      <c r="B264" s="3" t="inlineStr">
        <is>
          <t>Ingrassia</t>
        </is>
      </c>
      <c r="C264" s="3" t="inlineStr">
        <is>
          <t>Jennett</t>
        </is>
      </c>
      <c r="D264" s="3" t="inlineStr">
        <is>
          <t>Jennett Ingrassia</t>
        </is>
      </c>
      <c r="E264" s="3" t="inlineStr">
        <is>
          <t>Assistant Professor</t>
        </is>
      </c>
      <c r="F264" s="3" t="inlineStr">
        <is>
          <t>NYC College of Technology</t>
        </is>
      </c>
      <c r="G264" s="3" t="inlineStr">
        <is>
          <t>Radiologic Technology and Medical Imaging</t>
        </is>
      </c>
      <c r="H264" s="3" t="inlineStr">
        <is>
          <t>JIngrassia@citytech.cuny.edu</t>
        </is>
      </c>
      <c r="I264" s="3" t="inlineStr">
        <is>
          <t>A-415</t>
        </is>
      </c>
      <c r="J264" s="3" t="inlineStr">
        <is>
          <t>https://www.citytech.cuny.edu/faculty/jingrassia</t>
        </is>
      </c>
      <c r="K264" s="3" t="inlineStr"/>
      <c r="L264" s="3" t="b">
        <v>0</v>
      </c>
      <c r="M264" s="3" t="n"/>
      <c r="N264" s="3" t="n"/>
      <c r="O264" s="3" t="n"/>
      <c r="P264" s="3" t="n"/>
      <c r="Q264" s="3" t="inlineStr"/>
      <c r="R264" s="3" t="inlineStr"/>
      <c r="S264" s="3" t="inlineStr"/>
      <c r="T264" s="3">
        <f>COUNTIFS(Items!$H$2:$H$5547,$H264)</f>
        <v/>
      </c>
      <c r="U264" s="3">
        <f>COUNTIFS(Items!$H$2:$H$5547,$H264,Items!$I$2:$I$5547,"Journal article")</f>
        <v/>
      </c>
      <c r="V264" s="3">
        <f>COUNTIFS(Items!$H$2:$H$5547,$H264,Items!$I$2:$I$5547,"Conference paper")</f>
        <v/>
      </c>
      <c r="W264" s="3">
        <f>COUNTIFS(Items!$H$2:$H$5547,$H264,Items!$I$2:$I$5547,"Book")</f>
        <v/>
      </c>
      <c r="X264" s="3">
        <f>COUNTIFS(Items!$H$2:$H$5547,$H264,Items!$I$2:$I$5547,"Book chapter")</f>
        <v/>
      </c>
      <c r="Y264" s="3">
        <f>COUNTIFS(Items!$H$2:$H$5547,$H264,Items!$I$2:$I$5547,"Conference presentation")</f>
        <v/>
      </c>
      <c r="Z264" s="3">
        <f>COUNTIFS(Items!$H$2:$H$5547,$H264,Items!$I$2:$I$5547,"Technical report")</f>
        <v/>
      </c>
      <c r="AA264" s="3">
        <f>COUNTIFS(Items!$H$2:$H$5547,$H264,Items!$I$2:$I$5547,"Paper (venue type unclear)")</f>
        <v/>
      </c>
      <c r="AB264" s="3">
        <f>COUNTIFS(Items!$H$2:$H$5547,$H264,Items!$I$2:$I$5547,"Patent")</f>
        <v/>
      </c>
      <c r="AC264" s="3">
        <f>COUNTIFS(Items!$H$2:$H$5547,$H264,Items!$I$2:$I$5547,"Grant")</f>
        <v/>
      </c>
      <c r="AD264" s="3">
        <f>COUNTIFS(Items!$H$2:$H$5547,$H264,Items!$Q$2:$Q$5547,"&lt;&gt;")</f>
        <v/>
      </c>
      <c r="AE264" s="3">
        <f>COUNTIFS(Items!$H$2:$H$5547,$H264,Items!$S$2:$S$5547,"*Dept bio*")</f>
        <v/>
      </c>
      <c r="AF264" s="3">
        <f>COUNTIFS(Items!$H$2:$H$5547,$H264,Items!$S$2:$S$5547,"*CUNY Academic Works*")</f>
        <v/>
      </c>
      <c r="AG264" s="3">
        <f>COUNTIFS(Items!$H$2:$H$5547,$H264,Items!$S$2:$S$5547,"*ORCID*")</f>
        <v/>
      </c>
      <c r="AH264" s="3">
        <f>COUNTIFS(Items!$H$2:$H$5547,$H264,Items!$S$2:$S$5547,"*Crossref*")</f>
        <v/>
      </c>
      <c r="AI264" s="3">
        <f>COUNTIFS(Items!$H$2:$H$5547,$H264,Items!$S$2:$S$5547,"*NSF*")</f>
        <v/>
      </c>
      <c r="AJ264" s="3">
        <f>COUNTIFS(Items!$H$2:$H$5547,$H264,Items!$S$2:$S$5547,"*Google Scholar*")</f>
        <v/>
      </c>
      <c r="AK264" s="3" t="inlineStr"/>
      <c r="AL264" s="3" t="inlineStr">
        <is>
          <t>School of Professional Studies</t>
        </is>
      </c>
      <c r="AM264" s="3" t="inlineStr">
        <is>
          <t>Full-time</t>
        </is>
      </c>
      <c r="AN264" s="3">
        <f>COUNTIFS(Items!$H$2:$H$5547,$H264,Items!$I$2:$I$5547,"Preprint")</f>
        <v/>
      </c>
      <c r="AO264" s="3">
        <f>COUNTIFS(Items!$H$2:$H$5547,$H264,Items!$I$2:$I$5547,"Dataset")</f>
        <v/>
      </c>
      <c r="AP264" s="3">
        <f>COUNTIFS(Items!$H$2:$H$5547,$H264,Items!$I$2:$I$5547,"Dissertation")</f>
        <v/>
      </c>
      <c r="AQ264" s="3">
        <f>COUNTIFS(Items!$H$2:$H$5547,$H264,Items!$I$2:$I$5547,"Open educational resource")</f>
        <v/>
      </c>
      <c r="AR264" s="3">
        <f>COUNTIFS(Items!$H$2:$H$5547,$H264,Items!$I$2:$I$5547,"Other")</f>
        <v/>
      </c>
      <c r="AS264" s="3">
        <f>COUNTIFS(Items!$H$2:$H$5547,$H264,Items!$S$2:$S$5547,"*OpenAlex*")</f>
        <v/>
      </c>
      <c r="AT264" s="3">
        <f>COUNTIFS(Items!$H$2:$H$5547,$H264,Items!$S$2:$S$5547,"*NIH*")</f>
        <v/>
      </c>
      <c r="AU264" s="3" t="inlineStr"/>
      <c r="AV264" s="3">
        <f>COUNTIFS(Items!$H$2:$H$5547,$H264,Items!$AE$2:$AE$5547,"Yes")</f>
        <v/>
      </c>
      <c r="AW264" s="3" t="n">
        <v>0</v>
      </c>
    </row>
    <row r="265">
      <c r="A265" s="3" t="n">
        <v>264</v>
      </c>
      <c r="B265" s="3" t="inlineStr">
        <is>
          <t>Jazowska</t>
        </is>
      </c>
      <c r="C265" s="3" t="inlineStr">
        <is>
          <t>Martyna</t>
        </is>
      </c>
      <c r="D265" s="3" t="inlineStr">
        <is>
          <t>Martyna Jazowska</t>
        </is>
      </c>
      <c r="E265" s="3" t="inlineStr">
        <is>
          <t>Lecturer</t>
        </is>
      </c>
      <c r="F265" s="3" t="inlineStr">
        <is>
          <t>NYC College of Technology</t>
        </is>
      </c>
      <c r="G265" s="3" t="inlineStr">
        <is>
          <t>Radiologic Technology and Medical Imaging</t>
        </is>
      </c>
      <c r="H265" s="3" t="inlineStr">
        <is>
          <t>MARTYNA.JAZOWSKA48@CITYTECH.CUNY.EDU</t>
        </is>
      </c>
      <c r="I265" s="3" t="inlineStr"/>
      <c r="J265" s="3" t="inlineStr">
        <is>
          <t>https://www.citytech.cuny.edu/faculty/martyna.jazowska48</t>
        </is>
      </c>
      <c r="K265" s="3" t="inlineStr"/>
      <c r="L265" s="3" t="b">
        <v>0</v>
      </c>
      <c r="M265" s="3" t="n"/>
      <c r="N265" s="3" t="n"/>
      <c r="O265" s="3" t="n"/>
      <c r="P265" s="3" t="n"/>
      <c r="Q265" s="3" t="inlineStr"/>
      <c r="R265" s="3" t="inlineStr"/>
      <c r="S265" s="3" t="inlineStr"/>
      <c r="T265" s="3">
        <f>COUNTIFS(Items!$H$2:$H$5547,$H265)</f>
        <v/>
      </c>
      <c r="U265" s="3">
        <f>COUNTIFS(Items!$H$2:$H$5547,$H265,Items!$I$2:$I$5547,"Journal article")</f>
        <v/>
      </c>
      <c r="V265" s="3">
        <f>COUNTIFS(Items!$H$2:$H$5547,$H265,Items!$I$2:$I$5547,"Conference paper")</f>
        <v/>
      </c>
      <c r="W265" s="3">
        <f>COUNTIFS(Items!$H$2:$H$5547,$H265,Items!$I$2:$I$5547,"Book")</f>
        <v/>
      </c>
      <c r="X265" s="3">
        <f>COUNTIFS(Items!$H$2:$H$5547,$H265,Items!$I$2:$I$5547,"Book chapter")</f>
        <v/>
      </c>
      <c r="Y265" s="3">
        <f>COUNTIFS(Items!$H$2:$H$5547,$H265,Items!$I$2:$I$5547,"Conference presentation")</f>
        <v/>
      </c>
      <c r="Z265" s="3">
        <f>COUNTIFS(Items!$H$2:$H$5547,$H265,Items!$I$2:$I$5547,"Technical report")</f>
        <v/>
      </c>
      <c r="AA265" s="3">
        <f>COUNTIFS(Items!$H$2:$H$5547,$H265,Items!$I$2:$I$5547,"Paper (venue type unclear)")</f>
        <v/>
      </c>
      <c r="AB265" s="3">
        <f>COUNTIFS(Items!$H$2:$H$5547,$H265,Items!$I$2:$I$5547,"Patent")</f>
        <v/>
      </c>
      <c r="AC265" s="3">
        <f>COUNTIFS(Items!$H$2:$H$5547,$H265,Items!$I$2:$I$5547,"Grant")</f>
        <v/>
      </c>
      <c r="AD265" s="3">
        <f>COUNTIFS(Items!$H$2:$H$5547,$H265,Items!$Q$2:$Q$5547,"&lt;&gt;")</f>
        <v/>
      </c>
      <c r="AE265" s="3">
        <f>COUNTIFS(Items!$H$2:$H$5547,$H265,Items!$S$2:$S$5547,"*Dept bio*")</f>
        <v/>
      </c>
      <c r="AF265" s="3">
        <f>COUNTIFS(Items!$H$2:$H$5547,$H265,Items!$S$2:$S$5547,"*CUNY Academic Works*")</f>
        <v/>
      </c>
      <c r="AG265" s="3">
        <f>COUNTIFS(Items!$H$2:$H$5547,$H265,Items!$S$2:$S$5547,"*ORCID*")</f>
        <v/>
      </c>
      <c r="AH265" s="3">
        <f>COUNTIFS(Items!$H$2:$H$5547,$H265,Items!$S$2:$S$5547,"*Crossref*")</f>
        <v/>
      </c>
      <c r="AI265" s="3">
        <f>COUNTIFS(Items!$H$2:$H$5547,$H265,Items!$S$2:$S$5547,"*NSF*")</f>
        <v/>
      </c>
      <c r="AJ265" s="3">
        <f>COUNTIFS(Items!$H$2:$H$5547,$H265,Items!$S$2:$S$5547,"*Google Scholar*")</f>
        <v/>
      </c>
      <c r="AK265" s="3" t="inlineStr"/>
      <c r="AL265" s="3" t="inlineStr">
        <is>
          <t>School of Professional Studies</t>
        </is>
      </c>
      <c r="AM265" s="3" t="inlineStr">
        <is>
          <t>Full-time</t>
        </is>
      </c>
      <c r="AN265" s="3">
        <f>COUNTIFS(Items!$H$2:$H$5547,$H265,Items!$I$2:$I$5547,"Preprint")</f>
        <v/>
      </c>
      <c r="AO265" s="3">
        <f>COUNTIFS(Items!$H$2:$H$5547,$H265,Items!$I$2:$I$5547,"Dataset")</f>
        <v/>
      </c>
      <c r="AP265" s="3">
        <f>COUNTIFS(Items!$H$2:$H$5547,$H265,Items!$I$2:$I$5547,"Dissertation")</f>
        <v/>
      </c>
      <c r="AQ265" s="3">
        <f>COUNTIFS(Items!$H$2:$H$5547,$H265,Items!$I$2:$I$5547,"Open educational resource")</f>
        <v/>
      </c>
      <c r="AR265" s="3">
        <f>COUNTIFS(Items!$H$2:$H$5547,$H265,Items!$I$2:$I$5547,"Other")</f>
        <v/>
      </c>
      <c r="AS265" s="3">
        <f>COUNTIFS(Items!$H$2:$H$5547,$H265,Items!$S$2:$S$5547,"*OpenAlex*")</f>
        <v/>
      </c>
      <c r="AT265" s="3">
        <f>COUNTIFS(Items!$H$2:$H$5547,$H265,Items!$S$2:$S$5547,"*NIH*")</f>
        <v/>
      </c>
      <c r="AU265" s="3" t="inlineStr"/>
      <c r="AV265" s="3">
        <f>COUNTIFS(Items!$H$2:$H$5547,$H265,Items!$AE$2:$AE$5547,"Yes")</f>
        <v/>
      </c>
      <c r="AW265" s="3" t="n">
        <v>0</v>
      </c>
    </row>
    <row r="266">
      <c r="A266" s="3" t="n">
        <v>265</v>
      </c>
      <c r="B266" s="3" t="inlineStr">
        <is>
          <t>Lespinasse</t>
        </is>
      </c>
      <c r="C266" s="3" t="inlineStr">
        <is>
          <t>Evans</t>
        </is>
      </c>
      <c r="D266" s="3" t="inlineStr">
        <is>
          <t>Evans Lespinasse</t>
        </is>
      </c>
      <c r="E266" s="3" t="inlineStr">
        <is>
          <t>Assistant Professor</t>
        </is>
      </c>
      <c r="F266" s="3" t="inlineStr">
        <is>
          <t>NYC College of Technology</t>
        </is>
      </c>
      <c r="G266" s="3" t="inlineStr">
        <is>
          <t>Radiologic Technology and Medical Imaging</t>
        </is>
      </c>
      <c r="H266" s="3" t="inlineStr">
        <is>
          <t>ELespinasse@citytech.cuny.edu</t>
        </is>
      </c>
      <c r="I266" s="3" t="inlineStr">
        <is>
          <t>A-415</t>
        </is>
      </c>
      <c r="J266" s="3" t="inlineStr">
        <is>
          <t>https://www.citytech.cuny.edu/faculty/elespinasse</t>
        </is>
      </c>
      <c r="K266" s="3" t="inlineStr"/>
      <c r="L266" s="3" t="b">
        <v>0</v>
      </c>
      <c r="M266" s="3" t="n"/>
      <c r="N266" s="3" t="n"/>
      <c r="O266" s="3" t="n"/>
      <c r="P266" s="3" t="n"/>
      <c r="Q266" s="3" t="inlineStr"/>
      <c r="R266" s="3" t="inlineStr"/>
      <c r="S266" s="3" t="inlineStr"/>
      <c r="T266" s="3">
        <f>COUNTIFS(Items!$H$2:$H$5547,$H266)</f>
        <v/>
      </c>
      <c r="U266" s="3">
        <f>COUNTIFS(Items!$H$2:$H$5547,$H266,Items!$I$2:$I$5547,"Journal article")</f>
        <v/>
      </c>
      <c r="V266" s="3">
        <f>COUNTIFS(Items!$H$2:$H$5547,$H266,Items!$I$2:$I$5547,"Conference paper")</f>
        <v/>
      </c>
      <c r="W266" s="3">
        <f>COUNTIFS(Items!$H$2:$H$5547,$H266,Items!$I$2:$I$5547,"Book")</f>
        <v/>
      </c>
      <c r="X266" s="3">
        <f>COUNTIFS(Items!$H$2:$H$5547,$H266,Items!$I$2:$I$5547,"Book chapter")</f>
        <v/>
      </c>
      <c r="Y266" s="3">
        <f>COUNTIFS(Items!$H$2:$H$5547,$H266,Items!$I$2:$I$5547,"Conference presentation")</f>
        <v/>
      </c>
      <c r="Z266" s="3">
        <f>COUNTIFS(Items!$H$2:$H$5547,$H266,Items!$I$2:$I$5547,"Technical report")</f>
        <v/>
      </c>
      <c r="AA266" s="3">
        <f>COUNTIFS(Items!$H$2:$H$5547,$H266,Items!$I$2:$I$5547,"Paper (venue type unclear)")</f>
        <v/>
      </c>
      <c r="AB266" s="3">
        <f>COUNTIFS(Items!$H$2:$H$5547,$H266,Items!$I$2:$I$5547,"Patent")</f>
        <v/>
      </c>
      <c r="AC266" s="3">
        <f>COUNTIFS(Items!$H$2:$H$5547,$H266,Items!$I$2:$I$5547,"Grant")</f>
        <v/>
      </c>
      <c r="AD266" s="3">
        <f>COUNTIFS(Items!$H$2:$H$5547,$H266,Items!$Q$2:$Q$5547,"&lt;&gt;")</f>
        <v/>
      </c>
      <c r="AE266" s="3">
        <f>COUNTIFS(Items!$H$2:$H$5547,$H266,Items!$S$2:$S$5547,"*Dept bio*")</f>
        <v/>
      </c>
      <c r="AF266" s="3">
        <f>COUNTIFS(Items!$H$2:$H$5547,$H266,Items!$S$2:$S$5547,"*CUNY Academic Works*")</f>
        <v/>
      </c>
      <c r="AG266" s="3">
        <f>COUNTIFS(Items!$H$2:$H$5547,$H266,Items!$S$2:$S$5547,"*ORCID*")</f>
        <v/>
      </c>
      <c r="AH266" s="3">
        <f>COUNTIFS(Items!$H$2:$H$5547,$H266,Items!$S$2:$S$5547,"*Crossref*")</f>
        <v/>
      </c>
      <c r="AI266" s="3">
        <f>COUNTIFS(Items!$H$2:$H$5547,$H266,Items!$S$2:$S$5547,"*NSF*")</f>
        <v/>
      </c>
      <c r="AJ266" s="3">
        <f>COUNTIFS(Items!$H$2:$H$5547,$H266,Items!$S$2:$S$5547,"*Google Scholar*")</f>
        <v/>
      </c>
      <c r="AK266" s="3" t="inlineStr"/>
      <c r="AL266" s="3" t="inlineStr">
        <is>
          <t>School of Professional Studies</t>
        </is>
      </c>
      <c r="AM266" s="3" t="inlineStr">
        <is>
          <t>Full-time</t>
        </is>
      </c>
      <c r="AN266" s="3">
        <f>COUNTIFS(Items!$H$2:$H$5547,$H266,Items!$I$2:$I$5547,"Preprint")</f>
        <v/>
      </c>
      <c r="AO266" s="3">
        <f>COUNTIFS(Items!$H$2:$H$5547,$H266,Items!$I$2:$I$5547,"Dataset")</f>
        <v/>
      </c>
      <c r="AP266" s="3">
        <f>COUNTIFS(Items!$H$2:$H$5547,$H266,Items!$I$2:$I$5547,"Dissertation")</f>
        <v/>
      </c>
      <c r="AQ266" s="3">
        <f>COUNTIFS(Items!$H$2:$H$5547,$H266,Items!$I$2:$I$5547,"Open educational resource")</f>
        <v/>
      </c>
      <c r="AR266" s="3">
        <f>COUNTIFS(Items!$H$2:$H$5547,$H266,Items!$I$2:$I$5547,"Other")</f>
        <v/>
      </c>
      <c r="AS266" s="3">
        <f>COUNTIFS(Items!$H$2:$H$5547,$H266,Items!$S$2:$S$5547,"*OpenAlex*")</f>
        <v/>
      </c>
      <c r="AT266" s="3">
        <f>COUNTIFS(Items!$H$2:$H$5547,$H266,Items!$S$2:$S$5547,"*NIH*")</f>
        <v/>
      </c>
      <c r="AU266" s="3" t="inlineStr"/>
      <c r="AV266" s="3">
        <f>COUNTIFS(Items!$H$2:$H$5547,$H266,Items!$AE$2:$AE$5547,"Yes")</f>
        <v/>
      </c>
      <c r="AW266" s="3" t="n">
        <v>0</v>
      </c>
    </row>
    <row r="267">
      <c r="A267" s="3" t="n">
        <v>266</v>
      </c>
      <c r="B267" s="3" t="inlineStr">
        <is>
          <t>Lobel</t>
        </is>
      </c>
      <c r="C267" s="3" t="inlineStr">
        <is>
          <t>Eric</t>
        </is>
      </c>
      <c r="D267" s="3" t="inlineStr">
        <is>
          <t>Eric Lobel</t>
        </is>
      </c>
      <c r="E267" s="3" t="inlineStr">
        <is>
          <t>Assistant Professor</t>
        </is>
      </c>
      <c r="F267" s="3" t="inlineStr">
        <is>
          <t>NYC College of Technology</t>
        </is>
      </c>
      <c r="G267" s="3" t="inlineStr">
        <is>
          <t>Radiologic Technology and Medical Imaging</t>
        </is>
      </c>
      <c r="H267" s="3" t="inlineStr">
        <is>
          <t>ELobel@citytech.cuny.edu</t>
        </is>
      </c>
      <c r="I267" s="3" t="inlineStr">
        <is>
          <t>A-415</t>
        </is>
      </c>
      <c r="J267" s="3" t="inlineStr">
        <is>
          <t>https://www.citytech.cuny.edu/faculty/elobel</t>
        </is>
      </c>
      <c r="K267" s="3" t="inlineStr"/>
      <c r="L267" s="3" t="b">
        <v>0</v>
      </c>
      <c r="M267" s="3" t="n"/>
      <c r="N267" s="3" t="n"/>
      <c r="O267" s="3" t="n"/>
      <c r="P267" s="3" t="n"/>
      <c r="Q267" s="3" t="inlineStr"/>
      <c r="R267" s="3" t="inlineStr"/>
      <c r="S267" s="3" t="inlineStr"/>
      <c r="T267" s="3">
        <f>COUNTIFS(Items!$H$2:$H$5547,$H267)</f>
        <v/>
      </c>
      <c r="U267" s="3">
        <f>COUNTIFS(Items!$H$2:$H$5547,$H267,Items!$I$2:$I$5547,"Journal article")</f>
        <v/>
      </c>
      <c r="V267" s="3">
        <f>COUNTIFS(Items!$H$2:$H$5547,$H267,Items!$I$2:$I$5547,"Conference paper")</f>
        <v/>
      </c>
      <c r="W267" s="3">
        <f>COUNTIFS(Items!$H$2:$H$5547,$H267,Items!$I$2:$I$5547,"Book")</f>
        <v/>
      </c>
      <c r="X267" s="3">
        <f>COUNTIFS(Items!$H$2:$H$5547,$H267,Items!$I$2:$I$5547,"Book chapter")</f>
        <v/>
      </c>
      <c r="Y267" s="3">
        <f>COUNTIFS(Items!$H$2:$H$5547,$H267,Items!$I$2:$I$5547,"Conference presentation")</f>
        <v/>
      </c>
      <c r="Z267" s="3">
        <f>COUNTIFS(Items!$H$2:$H$5547,$H267,Items!$I$2:$I$5547,"Technical report")</f>
        <v/>
      </c>
      <c r="AA267" s="3">
        <f>COUNTIFS(Items!$H$2:$H$5547,$H267,Items!$I$2:$I$5547,"Paper (venue type unclear)")</f>
        <v/>
      </c>
      <c r="AB267" s="3">
        <f>COUNTIFS(Items!$H$2:$H$5547,$H267,Items!$I$2:$I$5547,"Patent")</f>
        <v/>
      </c>
      <c r="AC267" s="3">
        <f>COUNTIFS(Items!$H$2:$H$5547,$H267,Items!$I$2:$I$5547,"Grant")</f>
        <v/>
      </c>
      <c r="AD267" s="3">
        <f>COUNTIFS(Items!$H$2:$H$5547,$H267,Items!$Q$2:$Q$5547,"&lt;&gt;")</f>
        <v/>
      </c>
      <c r="AE267" s="3">
        <f>COUNTIFS(Items!$H$2:$H$5547,$H267,Items!$S$2:$S$5547,"*Dept bio*")</f>
        <v/>
      </c>
      <c r="AF267" s="3">
        <f>COUNTIFS(Items!$H$2:$H$5547,$H267,Items!$S$2:$S$5547,"*CUNY Academic Works*")</f>
        <v/>
      </c>
      <c r="AG267" s="3">
        <f>COUNTIFS(Items!$H$2:$H$5547,$H267,Items!$S$2:$S$5547,"*ORCID*")</f>
        <v/>
      </c>
      <c r="AH267" s="3">
        <f>COUNTIFS(Items!$H$2:$H$5547,$H267,Items!$S$2:$S$5547,"*Crossref*")</f>
        <v/>
      </c>
      <c r="AI267" s="3">
        <f>COUNTIFS(Items!$H$2:$H$5547,$H267,Items!$S$2:$S$5547,"*NSF*")</f>
        <v/>
      </c>
      <c r="AJ267" s="3">
        <f>COUNTIFS(Items!$H$2:$H$5547,$H267,Items!$S$2:$S$5547,"*Google Scholar*")</f>
        <v/>
      </c>
      <c r="AK267" s="3" t="inlineStr"/>
      <c r="AL267" s="3" t="inlineStr">
        <is>
          <t>School of Professional Studies</t>
        </is>
      </c>
      <c r="AM267" s="3" t="inlineStr">
        <is>
          <t>Full-time</t>
        </is>
      </c>
      <c r="AN267" s="3">
        <f>COUNTIFS(Items!$H$2:$H$5547,$H267,Items!$I$2:$I$5547,"Preprint")</f>
        <v/>
      </c>
      <c r="AO267" s="3">
        <f>COUNTIFS(Items!$H$2:$H$5547,$H267,Items!$I$2:$I$5547,"Dataset")</f>
        <v/>
      </c>
      <c r="AP267" s="3">
        <f>COUNTIFS(Items!$H$2:$H$5547,$H267,Items!$I$2:$I$5547,"Dissertation")</f>
        <v/>
      </c>
      <c r="AQ267" s="3">
        <f>COUNTIFS(Items!$H$2:$H$5547,$H267,Items!$I$2:$I$5547,"Open educational resource")</f>
        <v/>
      </c>
      <c r="AR267" s="3">
        <f>COUNTIFS(Items!$H$2:$H$5547,$H267,Items!$I$2:$I$5547,"Other")</f>
        <v/>
      </c>
      <c r="AS267" s="3">
        <f>COUNTIFS(Items!$H$2:$H$5547,$H267,Items!$S$2:$S$5547,"*OpenAlex*")</f>
        <v/>
      </c>
      <c r="AT267" s="3">
        <f>COUNTIFS(Items!$H$2:$H$5547,$H267,Items!$S$2:$S$5547,"*NIH*")</f>
        <v/>
      </c>
      <c r="AU267" s="3" t="inlineStr"/>
      <c r="AV267" s="3">
        <f>COUNTIFS(Items!$H$2:$H$5547,$H267,Items!$AE$2:$AE$5547,"Yes")</f>
        <v/>
      </c>
      <c r="AW267" s="3" t="n">
        <v>0</v>
      </c>
    </row>
    <row r="268">
      <c r="A268" s="3" t="n">
        <v>267</v>
      </c>
      <c r="B268" s="3" t="inlineStr">
        <is>
          <t>Rowe</t>
        </is>
      </c>
      <c r="C268" s="3" t="inlineStr">
        <is>
          <t>Ryan</t>
        </is>
      </c>
      <c r="D268" s="3" t="inlineStr">
        <is>
          <t>Ryan Rowe</t>
        </is>
      </c>
      <c r="E268" s="3" t="inlineStr">
        <is>
          <t>Lecturer</t>
        </is>
      </c>
      <c r="F268" s="3" t="inlineStr">
        <is>
          <t>NYC College of Technology</t>
        </is>
      </c>
      <c r="G268" s="3" t="inlineStr">
        <is>
          <t>Radiologic Technology and Medical Imaging</t>
        </is>
      </c>
      <c r="H268" s="3" t="inlineStr">
        <is>
          <t>rrowe@citytech.cuny.edu</t>
        </is>
      </c>
      <c r="I268" s="3" t="inlineStr"/>
      <c r="J268" s="3" t="inlineStr">
        <is>
          <t>https://www.citytech.cuny.edu/faculty/rrowe</t>
        </is>
      </c>
      <c r="K268" s="3" t="inlineStr"/>
      <c r="L268" s="3" t="b">
        <v>0</v>
      </c>
      <c r="M268" s="3" t="n"/>
      <c r="N268" s="3" t="n"/>
      <c r="O268" s="3" t="n"/>
      <c r="P268" s="3" t="n"/>
      <c r="Q268" s="3" t="inlineStr"/>
      <c r="R268" s="3" t="inlineStr"/>
      <c r="S268" s="3" t="inlineStr"/>
      <c r="T268" s="3">
        <f>COUNTIFS(Items!$H$2:$H$5547,$H268)</f>
        <v/>
      </c>
      <c r="U268" s="3">
        <f>COUNTIFS(Items!$H$2:$H$5547,$H268,Items!$I$2:$I$5547,"Journal article")</f>
        <v/>
      </c>
      <c r="V268" s="3">
        <f>COUNTIFS(Items!$H$2:$H$5547,$H268,Items!$I$2:$I$5547,"Conference paper")</f>
        <v/>
      </c>
      <c r="W268" s="3">
        <f>COUNTIFS(Items!$H$2:$H$5547,$H268,Items!$I$2:$I$5547,"Book")</f>
        <v/>
      </c>
      <c r="X268" s="3">
        <f>COUNTIFS(Items!$H$2:$H$5547,$H268,Items!$I$2:$I$5547,"Book chapter")</f>
        <v/>
      </c>
      <c r="Y268" s="3">
        <f>COUNTIFS(Items!$H$2:$H$5547,$H268,Items!$I$2:$I$5547,"Conference presentation")</f>
        <v/>
      </c>
      <c r="Z268" s="3">
        <f>COUNTIFS(Items!$H$2:$H$5547,$H268,Items!$I$2:$I$5547,"Technical report")</f>
        <v/>
      </c>
      <c r="AA268" s="3">
        <f>COUNTIFS(Items!$H$2:$H$5547,$H268,Items!$I$2:$I$5547,"Paper (venue type unclear)")</f>
        <v/>
      </c>
      <c r="AB268" s="3">
        <f>COUNTIFS(Items!$H$2:$H$5547,$H268,Items!$I$2:$I$5547,"Patent")</f>
        <v/>
      </c>
      <c r="AC268" s="3">
        <f>COUNTIFS(Items!$H$2:$H$5547,$H268,Items!$I$2:$I$5547,"Grant")</f>
        <v/>
      </c>
      <c r="AD268" s="3">
        <f>COUNTIFS(Items!$H$2:$H$5547,$H268,Items!$Q$2:$Q$5547,"&lt;&gt;")</f>
        <v/>
      </c>
      <c r="AE268" s="3">
        <f>COUNTIFS(Items!$H$2:$H$5547,$H268,Items!$S$2:$S$5547,"*Dept bio*")</f>
        <v/>
      </c>
      <c r="AF268" s="3">
        <f>COUNTIFS(Items!$H$2:$H$5547,$H268,Items!$S$2:$S$5547,"*CUNY Academic Works*")</f>
        <v/>
      </c>
      <c r="AG268" s="3">
        <f>COUNTIFS(Items!$H$2:$H$5547,$H268,Items!$S$2:$S$5547,"*ORCID*")</f>
        <v/>
      </c>
      <c r="AH268" s="3">
        <f>COUNTIFS(Items!$H$2:$H$5547,$H268,Items!$S$2:$S$5547,"*Crossref*")</f>
        <v/>
      </c>
      <c r="AI268" s="3">
        <f>COUNTIFS(Items!$H$2:$H$5547,$H268,Items!$S$2:$S$5547,"*NSF*")</f>
        <v/>
      </c>
      <c r="AJ268" s="3">
        <f>COUNTIFS(Items!$H$2:$H$5547,$H268,Items!$S$2:$S$5547,"*Google Scholar*")</f>
        <v/>
      </c>
      <c r="AK268" s="3" t="inlineStr"/>
      <c r="AL268" s="3" t="inlineStr">
        <is>
          <t>School of Professional Studies</t>
        </is>
      </c>
      <c r="AM268" s="3" t="inlineStr">
        <is>
          <t>Full-time</t>
        </is>
      </c>
      <c r="AN268" s="3">
        <f>COUNTIFS(Items!$H$2:$H$5547,$H268,Items!$I$2:$I$5547,"Preprint")</f>
        <v/>
      </c>
      <c r="AO268" s="3">
        <f>COUNTIFS(Items!$H$2:$H$5547,$H268,Items!$I$2:$I$5547,"Dataset")</f>
        <v/>
      </c>
      <c r="AP268" s="3">
        <f>COUNTIFS(Items!$H$2:$H$5547,$H268,Items!$I$2:$I$5547,"Dissertation")</f>
        <v/>
      </c>
      <c r="AQ268" s="3">
        <f>COUNTIFS(Items!$H$2:$H$5547,$H268,Items!$I$2:$I$5547,"Open educational resource")</f>
        <v/>
      </c>
      <c r="AR268" s="3">
        <f>COUNTIFS(Items!$H$2:$H$5547,$H268,Items!$I$2:$I$5547,"Other")</f>
        <v/>
      </c>
      <c r="AS268" s="3">
        <f>COUNTIFS(Items!$H$2:$H$5547,$H268,Items!$S$2:$S$5547,"*OpenAlex*")</f>
        <v/>
      </c>
      <c r="AT268" s="3">
        <f>COUNTIFS(Items!$H$2:$H$5547,$H268,Items!$S$2:$S$5547,"*NIH*")</f>
        <v/>
      </c>
      <c r="AU268" s="3" t="inlineStr"/>
      <c r="AV268" s="3">
        <f>COUNTIFS(Items!$H$2:$H$5547,$H268,Items!$AE$2:$AE$5547,"Yes")</f>
        <v/>
      </c>
      <c r="AW268" s="3" t="n">
        <v>0</v>
      </c>
    </row>
    <row r="269">
      <c r="A269" s="3" t="n">
        <v>268</v>
      </c>
      <c r="B269" s="3" t="inlineStr">
        <is>
          <t>Sarkar</t>
        </is>
      </c>
      <c r="C269" s="3" t="inlineStr">
        <is>
          <t>Subhendra</t>
        </is>
      </c>
      <c r="D269" s="3" t="inlineStr">
        <is>
          <t>Subhendra Sarkar</t>
        </is>
      </c>
      <c r="E269" s="3" t="inlineStr">
        <is>
          <t>Professor</t>
        </is>
      </c>
      <c r="F269" s="3" t="inlineStr">
        <is>
          <t>NYC College of Technology</t>
        </is>
      </c>
      <c r="G269" s="3" t="inlineStr">
        <is>
          <t>Radiologic Technology and Medical Imaging</t>
        </is>
      </c>
      <c r="H269" s="3" t="inlineStr">
        <is>
          <t>SSarkar@citytech.cuny.edu</t>
        </is>
      </c>
      <c r="I269" s="3" t="inlineStr">
        <is>
          <t>A-414</t>
        </is>
      </c>
      <c r="J269" s="3" t="inlineStr">
        <is>
          <t>https://www.citytech.cuny.edu/faculty/ssarkar</t>
        </is>
      </c>
      <c r="K269" s="3" t="inlineStr"/>
      <c r="L269" s="3" t="b">
        <v>0</v>
      </c>
      <c r="M269" s="3" t="n"/>
      <c r="N269" s="3" t="n"/>
      <c r="O269" s="3" t="n"/>
      <c r="P269" s="3" t="n"/>
      <c r="Q269" s="3" t="inlineStr"/>
      <c r="R269" s="3" t="inlineStr"/>
      <c r="S269" s="3" t="inlineStr"/>
      <c r="T269" s="3">
        <f>COUNTIFS(Items!$H$2:$H$5547,$H269)</f>
        <v/>
      </c>
      <c r="U269" s="3">
        <f>COUNTIFS(Items!$H$2:$H$5547,$H269,Items!$I$2:$I$5547,"Journal article")</f>
        <v/>
      </c>
      <c r="V269" s="3">
        <f>COUNTIFS(Items!$H$2:$H$5547,$H269,Items!$I$2:$I$5547,"Conference paper")</f>
        <v/>
      </c>
      <c r="W269" s="3">
        <f>COUNTIFS(Items!$H$2:$H$5547,$H269,Items!$I$2:$I$5547,"Book")</f>
        <v/>
      </c>
      <c r="X269" s="3">
        <f>COUNTIFS(Items!$H$2:$H$5547,$H269,Items!$I$2:$I$5547,"Book chapter")</f>
        <v/>
      </c>
      <c r="Y269" s="3">
        <f>COUNTIFS(Items!$H$2:$H$5547,$H269,Items!$I$2:$I$5547,"Conference presentation")</f>
        <v/>
      </c>
      <c r="Z269" s="3">
        <f>COUNTIFS(Items!$H$2:$H$5547,$H269,Items!$I$2:$I$5547,"Technical report")</f>
        <v/>
      </c>
      <c r="AA269" s="3">
        <f>COUNTIFS(Items!$H$2:$H$5547,$H269,Items!$I$2:$I$5547,"Paper (venue type unclear)")</f>
        <v/>
      </c>
      <c r="AB269" s="3">
        <f>COUNTIFS(Items!$H$2:$H$5547,$H269,Items!$I$2:$I$5547,"Patent")</f>
        <v/>
      </c>
      <c r="AC269" s="3">
        <f>COUNTIFS(Items!$H$2:$H$5547,$H269,Items!$I$2:$I$5547,"Grant")</f>
        <v/>
      </c>
      <c r="AD269" s="3">
        <f>COUNTIFS(Items!$H$2:$H$5547,$H269,Items!$Q$2:$Q$5547,"&lt;&gt;")</f>
        <v/>
      </c>
      <c r="AE269" s="3">
        <f>COUNTIFS(Items!$H$2:$H$5547,$H269,Items!$S$2:$S$5547,"*Dept bio*")</f>
        <v/>
      </c>
      <c r="AF269" s="3">
        <f>COUNTIFS(Items!$H$2:$H$5547,$H269,Items!$S$2:$S$5547,"*CUNY Academic Works*")</f>
        <v/>
      </c>
      <c r="AG269" s="3">
        <f>COUNTIFS(Items!$H$2:$H$5547,$H269,Items!$S$2:$S$5547,"*ORCID*")</f>
        <v/>
      </c>
      <c r="AH269" s="3">
        <f>COUNTIFS(Items!$H$2:$H$5547,$H269,Items!$S$2:$S$5547,"*Crossref*")</f>
        <v/>
      </c>
      <c r="AI269" s="3">
        <f>COUNTIFS(Items!$H$2:$H$5547,$H269,Items!$S$2:$S$5547,"*NSF*")</f>
        <v/>
      </c>
      <c r="AJ269" s="3">
        <f>COUNTIFS(Items!$H$2:$H$5547,$H269,Items!$S$2:$S$5547,"*Google Scholar*")</f>
        <v/>
      </c>
      <c r="AK269" s="3" t="inlineStr"/>
      <c r="AL269" s="3" t="inlineStr">
        <is>
          <t>School of Professional Studies</t>
        </is>
      </c>
      <c r="AM269" s="3" t="inlineStr">
        <is>
          <t>Full-time</t>
        </is>
      </c>
      <c r="AN269" s="3">
        <f>COUNTIFS(Items!$H$2:$H$5547,$H269,Items!$I$2:$I$5547,"Preprint")</f>
        <v/>
      </c>
      <c r="AO269" s="3">
        <f>COUNTIFS(Items!$H$2:$H$5547,$H269,Items!$I$2:$I$5547,"Dataset")</f>
        <v/>
      </c>
      <c r="AP269" s="3">
        <f>COUNTIFS(Items!$H$2:$H$5547,$H269,Items!$I$2:$I$5547,"Dissertation")</f>
        <v/>
      </c>
      <c r="AQ269" s="3">
        <f>COUNTIFS(Items!$H$2:$H$5547,$H269,Items!$I$2:$I$5547,"Open educational resource")</f>
        <v/>
      </c>
      <c r="AR269" s="3">
        <f>COUNTIFS(Items!$H$2:$H$5547,$H269,Items!$I$2:$I$5547,"Other")</f>
        <v/>
      </c>
      <c r="AS269" s="3">
        <f>COUNTIFS(Items!$H$2:$H$5547,$H269,Items!$S$2:$S$5547,"*OpenAlex*")</f>
        <v/>
      </c>
      <c r="AT269" s="3">
        <f>COUNTIFS(Items!$H$2:$H$5547,$H269,Items!$S$2:$S$5547,"*NIH*")</f>
        <v/>
      </c>
      <c r="AU269" s="3" t="inlineStr"/>
      <c r="AV269" s="3">
        <f>COUNTIFS(Items!$H$2:$H$5547,$H269,Items!$AE$2:$AE$5547,"Yes")</f>
        <v/>
      </c>
      <c r="AW269" s="3" t="n">
        <v>0</v>
      </c>
    </row>
    <row r="270">
      <c r="A270" s="3" t="n">
        <v>269</v>
      </c>
      <c r="B270" s="3" t="inlineStr">
        <is>
          <t>Vinokur</t>
        </is>
      </c>
      <c r="C270" s="3" t="inlineStr">
        <is>
          <t>Zoya</t>
        </is>
      </c>
      <c r="D270" s="3" t="inlineStr">
        <is>
          <t>Zoya Vinokur</t>
        </is>
      </c>
      <c r="E270" s="3" t="inlineStr">
        <is>
          <t>Chair</t>
        </is>
      </c>
      <c r="F270" s="3" t="inlineStr">
        <is>
          <t>NYC College of Technology</t>
        </is>
      </c>
      <c r="G270" s="3" t="inlineStr">
        <is>
          <t>Radiologic Technology and Medical Imaging</t>
        </is>
      </c>
      <c r="H270" s="3" t="inlineStr">
        <is>
          <t>ZVinokur@citytech.cuny.edu</t>
        </is>
      </c>
      <c r="I270" s="3" t="inlineStr">
        <is>
          <t>A-415</t>
        </is>
      </c>
      <c r="J270" s="3" t="inlineStr">
        <is>
          <t>https://www.citytech.cuny.edu/faculty/zvinokur</t>
        </is>
      </c>
      <c r="K270" s="3" t="inlineStr"/>
      <c r="L270" s="3" t="b">
        <v>0</v>
      </c>
      <c r="M270" s="3" t="n"/>
      <c r="N270" s="3" t="n"/>
      <c r="O270" s="3" t="n"/>
      <c r="P270" s="3" t="n"/>
      <c r="Q270" s="3" t="inlineStr"/>
      <c r="R270" s="3" t="inlineStr"/>
      <c r="S270" s="3" t="inlineStr"/>
      <c r="T270" s="3">
        <f>COUNTIFS(Items!$H$2:$H$5547,$H270)</f>
        <v/>
      </c>
      <c r="U270" s="3">
        <f>COUNTIFS(Items!$H$2:$H$5547,$H270,Items!$I$2:$I$5547,"Journal article")</f>
        <v/>
      </c>
      <c r="V270" s="3">
        <f>COUNTIFS(Items!$H$2:$H$5547,$H270,Items!$I$2:$I$5547,"Conference paper")</f>
        <v/>
      </c>
      <c r="W270" s="3">
        <f>COUNTIFS(Items!$H$2:$H$5547,$H270,Items!$I$2:$I$5547,"Book")</f>
        <v/>
      </c>
      <c r="X270" s="3">
        <f>COUNTIFS(Items!$H$2:$H$5547,$H270,Items!$I$2:$I$5547,"Book chapter")</f>
        <v/>
      </c>
      <c r="Y270" s="3">
        <f>COUNTIFS(Items!$H$2:$H$5547,$H270,Items!$I$2:$I$5547,"Conference presentation")</f>
        <v/>
      </c>
      <c r="Z270" s="3">
        <f>COUNTIFS(Items!$H$2:$H$5547,$H270,Items!$I$2:$I$5547,"Technical report")</f>
        <v/>
      </c>
      <c r="AA270" s="3">
        <f>COUNTIFS(Items!$H$2:$H$5547,$H270,Items!$I$2:$I$5547,"Paper (venue type unclear)")</f>
        <v/>
      </c>
      <c r="AB270" s="3">
        <f>COUNTIFS(Items!$H$2:$H$5547,$H270,Items!$I$2:$I$5547,"Patent")</f>
        <v/>
      </c>
      <c r="AC270" s="3">
        <f>COUNTIFS(Items!$H$2:$H$5547,$H270,Items!$I$2:$I$5547,"Grant")</f>
        <v/>
      </c>
      <c r="AD270" s="3">
        <f>COUNTIFS(Items!$H$2:$H$5547,$H270,Items!$Q$2:$Q$5547,"&lt;&gt;")</f>
        <v/>
      </c>
      <c r="AE270" s="3">
        <f>COUNTIFS(Items!$H$2:$H$5547,$H270,Items!$S$2:$S$5547,"*Dept bio*")</f>
        <v/>
      </c>
      <c r="AF270" s="3">
        <f>COUNTIFS(Items!$H$2:$H$5547,$H270,Items!$S$2:$S$5547,"*CUNY Academic Works*")</f>
        <v/>
      </c>
      <c r="AG270" s="3">
        <f>COUNTIFS(Items!$H$2:$H$5547,$H270,Items!$S$2:$S$5547,"*ORCID*")</f>
        <v/>
      </c>
      <c r="AH270" s="3">
        <f>COUNTIFS(Items!$H$2:$H$5547,$H270,Items!$S$2:$S$5547,"*Crossref*")</f>
        <v/>
      </c>
      <c r="AI270" s="3">
        <f>COUNTIFS(Items!$H$2:$H$5547,$H270,Items!$S$2:$S$5547,"*NSF*")</f>
        <v/>
      </c>
      <c r="AJ270" s="3">
        <f>COUNTIFS(Items!$H$2:$H$5547,$H270,Items!$S$2:$S$5547,"*Google Scholar*")</f>
        <v/>
      </c>
      <c r="AK270" s="3" t="inlineStr"/>
      <c r="AL270" s="3" t="inlineStr">
        <is>
          <t>School of Professional Studies</t>
        </is>
      </c>
      <c r="AM270" s="3" t="inlineStr">
        <is>
          <t>Full-time</t>
        </is>
      </c>
      <c r="AN270" s="3">
        <f>COUNTIFS(Items!$H$2:$H$5547,$H270,Items!$I$2:$I$5547,"Preprint")</f>
        <v/>
      </c>
      <c r="AO270" s="3">
        <f>COUNTIFS(Items!$H$2:$H$5547,$H270,Items!$I$2:$I$5547,"Dataset")</f>
        <v/>
      </c>
      <c r="AP270" s="3">
        <f>COUNTIFS(Items!$H$2:$H$5547,$H270,Items!$I$2:$I$5547,"Dissertation")</f>
        <v/>
      </c>
      <c r="AQ270" s="3">
        <f>COUNTIFS(Items!$H$2:$H$5547,$H270,Items!$I$2:$I$5547,"Open educational resource")</f>
        <v/>
      </c>
      <c r="AR270" s="3">
        <f>COUNTIFS(Items!$H$2:$H$5547,$H270,Items!$I$2:$I$5547,"Other")</f>
        <v/>
      </c>
      <c r="AS270" s="3">
        <f>COUNTIFS(Items!$H$2:$H$5547,$H270,Items!$S$2:$S$5547,"*OpenAlex*")</f>
        <v/>
      </c>
      <c r="AT270" s="3">
        <f>COUNTIFS(Items!$H$2:$H$5547,$H270,Items!$S$2:$S$5547,"*NIH*")</f>
        <v/>
      </c>
      <c r="AU270" s="3" t="inlineStr"/>
      <c r="AV270" s="3">
        <f>COUNTIFS(Items!$H$2:$H$5547,$H270,Items!$AE$2:$AE$5547,"Yes")</f>
        <v/>
      </c>
      <c r="AW270" s="3" t="n">
        <v>0</v>
      </c>
    </row>
    <row r="271">
      <c r="A271" s="3" t="n">
        <v>270</v>
      </c>
      <c r="B271" s="3" t="inlineStr">
        <is>
          <t>Alter</t>
        </is>
      </c>
      <c r="C271" s="3" t="inlineStr">
        <is>
          <t>Daniel</t>
        </is>
      </c>
      <c r="D271" s="3" t="inlineStr">
        <is>
          <t>Daniel Alter</t>
        </is>
      </c>
      <c r="E271" s="3" t="inlineStr">
        <is>
          <t>Professor</t>
        </is>
      </c>
      <c r="F271" s="3" t="inlineStr">
        <is>
          <t>NYC College of Technology</t>
        </is>
      </c>
      <c r="G271" s="3" t="inlineStr">
        <is>
          <t>Restorative Dentistry</t>
        </is>
      </c>
      <c r="H271" s="3" t="inlineStr">
        <is>
          <t>DAlter@citytech.cuny.edu</t>
        </is>
      </c>
      <c r="I271" s="3" t="inlineStr">
        <is>
          <t>A-601</t>
        </is>
      </c>
      <c r="J271" s="3" t="inlineStr">
        <is>
          <t>https://www.citytech.cuny.edu/faculty/dalter</t>
        </is>
      </c>
      <c r="K271" s="3" t="inlineStr"/>
      <c r="L271" s="3" t="b">
        <v>0</v>
      </c>
      <c r="M271" s="3" t="n"/>
      <c r="N271" s="3" t="n"/>
      <c r="O271" s="3" t="n"/>
      <c r="P271" s="3" t="n"/>
      <c r="Q271" s="3" t="inlineStr"/>
      <c r="R271" s="3" t="inlineStr"/>
      <c r="S271" s="3" t="inlineStr"/>
      <c r="T271" s="3">
        <f>COUNTIFS(Items!$H$2:$H$5547,$H271)</f>
        <v/>
      </c>
      <c r="U271" s="3">
        <f>COUNTIFS(Items!$H$2:$H$5547,$H271,Items!$I$2:$I$5547,"Journal article")</f>
        <v/>
      </c>
      <c r="V271" s="3">
        <f>COUNTIFS(Items!$H$2:$H$5547,$H271,Items!$I$2:$I$5547,"Conference paper")</f>
        <v/>
      </c>
      <c r="W271" s="3">
        <f>COUNTIFS(Items!$H$2:$H$5547,$H271,Items!$I$2:$I$5547,"Book")</f>
        <v/>
      </c>
      <c r="X271" s="3">
        <f>COUNTIFS(Items!$H$2:$H$5547,$H271,Items!$I$2:$I$5547,"Book chapter")</f>
        <v/>
      </c>
      <c r="Y271" s="3">
        <f>COUNTIFS(Items!$H$2:$H$5547,$H271,Items!$I$2:$I$5547,"Conference presentation")</f>
        <v/>
      </c>
      <c r="Z271" s="3">
        <f>COUNTIFS(Items!$H$2:$H$5547,$H271,Items!$I$2:$I$5547,"Technical report")</f>
        <v/>
      </c>
      <c r="AA271" s="3">
        <f>COUNTIFS(Items!$H$2:$H$5547,$H271,Items!$I$2:$I$5547,"Paper (venue type unclear)")</f>
        <v/>
      </c>
      <c r="AB271" s="3">
        <f>COUNTIFS(Items!$H$2:$H$5547,$H271,Items!$I$2:$I$5547,"Patent")</f>
        <v/>
      </c>
      <c r="AC271" s="3">
        <f>COUNTIFS(Items!$H$2:$H$5547,$H271,Items!$I$2:$I$5547,"Grant")</f>
        <v/>
      </c>
      <c r="AD271" s="3">
        <f>COUNTIFS(Items!$H$2:$H$5547,$H271,Items!$Q$2:$Q$5547,"&lt;&gt;")</f>
        <v/>
      </c>
      <c r="AE271" s="3">
        <f>COUNTIFS(Items!$H$2:$H$5547,$H271,Items!$S$2:$S$5547,"*Dept bio*")</f>
        <v/>
      </c>
      <c r="AF271" s="3">
        <f>COUNTIFS(Items!$H$2:$H$5547,$H271,Items!$S$2:$S$5547,"*CUNY Academic Works*")</f>
        <v/>
      </c>
      <c r="AG271" s="3">
        <f>COUNTIFS(Items!$H$2:$H$5547,$H271,Items!$S$2:$S$5547,"*ORCID*")</f>
        <v/>
      </c>
      <c r="AH271" s="3">
        <f>COUNTIFS(Items!$H$2:$H$5547,$H271,Items!$S$2:$S$5547,"*Crossref*")</f>
        <v/>
      </c>
      <c r="AI271" s="3">
        <f>COUNTIFS(Items!$H$2:$H$5547,$H271,Items!$S$2:$S$5547,"*NSF*")</f>
        <v/>
      </c>
      <c r="AJ271" s="3">
        <f>COUNTIFS(Items!$H$2:$H$5547,$H271,Items!$S$2:$S$5547,"*Google Scholar*")</f>
        <v/>
      </c>
      <c r="AK271" s="3" t="inlineStr"/>
      <c r="AL271" s="3" t="inlineStr">
        <is>
          <t>School of Professional Studies</t>
        </is>
      </c>
      <c r="AM271" s="3" t="inlineStr">
        <is>
          <t>Full-time</t>
        </is>
      </c>
      <c r="AN271" s="3">
        <f>COUNTIFS(Items!$H$2:$H$5547,$H271,Items!$I$2:$I$5547,"Preprint")</f>
        <v/>
      </c>
      <c r="AO271" s="3">
        <f>COUNTIFS(Items!$H$2:$H$5547,$H271,Items!$I$2:$I$5547,"Dataset")</f>
        <v/>
      </c>
      <c r="AP271" s="3">
        <f>COUNTIFS(Items!$H$2:$H$5547,$H271,Items!$I$2:$I$5547,"Dissertation")</f>
        <v/>
      </c>
      <c r="AQ271" s="3">
        <f>COUNTIFS(Items!$H$2:$H$5547,$H271,Items!$I$2:$I$5547,"Open educational resource")</f>
        <v/>
      </c>
      <c r="AR271" s="3">
        <f>COUNTIFS(Items!$H$2:$H$5547,$H271,Items!$I$2:$I$5547,"Other")</f>
        <v/>
      </c>
      <c r="AS271" s="3">
        <f>COUNTIFS(Items!$H$2:$H$5547,$H271,Items!$S$2:$S$5547,"*OpenAlex*")</f>
        <v/>
      </c>
      <c r="AT271" s="3">
        <f>COUNTIFS(Items!$H$2:$H$5547,$H271,Items!$S$2:$S$5547,"*NIH*")</f>
        <v/>
      </c>
      <c r="AU271" s="3" t="inlineStr"/>
      <c r="AV271" s="3">
        <f>COUNTIFS(Items!$H$2:$H$5547,$H271,Items!$AE$2:$AE$5547,"Yes")</f>
        <v/>
      </c>
      <c r="AW271" s="3" t="n">
        <v>0</v>
      </c>
    </row>
    <row r="272">
      <c r="A272" s="3" t="n">
        <v>271</v>
      </c>
      <c r="B272" s="3" t="inlineStr">
        <is>
          <t>Andreescu</t>
        </is>
      </c>
      <c r="C272" s="3" t="inlineStr">
        <is>
          <t>Laura</t>
        </is>
      </c>
      <c r="D272" s="3" t="inlineStr">
        <is>
          <t>Laura Andreescu</t>
        </is>
      </c>
      <c r="E272" s="3" t="inlineStr">
        <is>
          <t>Assistant Professor</t>
        </is>
      </c>
      <c r="F272" s="3" t="inlineStr">
        <is>
          <t>NYC College of Technology</t>
        </is>
      </c>
      <c r="G272" s="3" t="inlineStr">
        <is>
          <t>Restorative Dentistry</t>
        </is>
      </c>
      <c r="H272" s="3" t="inlineStr">
        <is>
          <t>landreescu@citytech.cuny.edu</t>
        </is>
      </c>
      <c r="I272" s="3" t="inlineStr">
        <is>
          <t>A-601</t>
        </is>
      </c>
      <c r="J272" s="3" t="inlineStr">
        <is>
          <t>https://www.citytech.cuny.edu/faculty/landreescu</t>
        </is>
      </c>
      <c r="K272" s="3" t="inlineStr"/>
      <c r="L272" s="3" t="b">
        <v>0</v>
      </c>
      <c r="M272" s="3" t="n"/>
      <c r="N272" s="3" t="n"/>
      <c r="O272" s="3" t="n"/>
      <c r="P272" s="3" t="n"/>
      <c r="Q272" s="3" t="inlineStr"/>
      <c r="R272" s="3" t="inlineStr"/>
      <c r="S272" s="3" t="inlineStr"/>
      <c r="T272" s="3">
        <f>COUNTIFS(Items!$H$2:$H$5547,$H272)</f>
        <v/>
      </c>
      <c r="U272" s="3">
        <f>COUNTIFS(Items!$H$2:$H$5547,$H272,Items!$I$2:$I$5547,"Journal article")</f>
        <v/>
      </c>
      <c r="V272" s="3">
        <f>COUNTIFS(Items!$H$2:$H$5547,$H272,Items!$I$2:$I$5547,"Conference paper")</f>
        <v/>
      </c>
      <c r="W272" s="3">
        <f>COUNTIFS(Items!$H$2:$H$5547,$H272,Items!$I$2:$I$5547,"Book")</f>
        <v/>
      </c>
      <c r="X272" s="3">
        <f>COUNTIFS(Items!$H$2:$H$5547,$H272,Items!$I$2:$I$5547,"Book chapter")</f>
        <v/>
      </c>
      <c r="Y272" s="3">
        <f>COUNTIFS(Items!$H$2:$H$5547,$H272,Items!$I$2:$I$5547,"Conference presentation")</f>
        <v/>
      </c>
      <c r="Z272" s="3">
        <f>COUNTIFS(Items!$H$2:$H$5547,$H272,Items!$I$2:$I$5547,"Technical report")</f>
        <v/>
      </c>
      <c r="AA272" s="3">
        <f>COUNTIFS(Items!$H$2:$H$5547,$H272,Items!$I$2:$I$5547,"Paper (venue type unclear)")</f>
        <v/>
      </c>
      <c r="AB272" s="3">
        <f>COUNTIFS(Items!$H$2:$H$5547,$H272,Items!$I$2:$I$5547,"Patent")</f>
        <v/>
      </c>
      <c r="AC272" s="3">
        <f>COUNTIFS(Items!$H$2:$H$5547,$H272,Items!$I$2:$I$5547,"Grant")</f>
        <v/>
      </c>
      <c r="AD272" s="3">
        <f>COUNTIFS(Items!$H$2:$H$5547,$H272,Items!$Q$2:$Q$5547,"&lt;&gt;")</f>
        <v/>
      </c>
      <c r="AE272" s="3">
        <f>COUNTIFS(Items!$H$2:$H$5547,$H272,Items!$S$2:$S$5547,"*Dept bio*")</f>
        <v/>
      </c>
      <c r="AF272" s="3">
        <f>COUNTIFS(Items!$H$2:$H$5547,$H272,Items!$S$2:$S$5547,"*CUNY Academic Works*")</f>
        <v/>
      </c>
      <c r="AG272" s="3">
        <f>COUNTIFS(Items!$H$2:$H$5547,$H272,Items!$S$2:$S$5547,"*ORCID*")</f>
        <v/>
      </c>
      <c r="AH272" s="3">
        <f>COUNTIFS(Items!$H$2:$H$5547,$H272,Items!$S$2:$S$5547,"*Crossref*")</f>
        <v/>
      </c>
      <c r="AI272" s="3">
        <f>COUNTIFS(Items!$H$2:$H$5547,$H272,Items!$S$2:$S$5547,"*NSF*")</f>
        <v/>
      </c>
      <c r="AJ272" s="3">
        <f>COUNTIFS(Items!$H$2:$H$5547,$H272,Items!$S$2:$S$5547,"*Google Scholar*")</f>
        <v/>
      </c>
      <c r="AK272" s="3" t="inlineStr"/>
      <c r="AL272" s="3" t="inlineStr">
        <is>
          <t>School of Professional Studies</t>
        </is>
      </c>
      <c r="AM272" s="3" t="inlineStr">
        <is>
          <t>Full-time</t>
        </is>
      </c>
      <c r="AN272" s="3">
        <f>COUNTIFS(Items!$H$2:$H$5547,$H272,Items!$I$2:$I$5547,"Preprint")</f>
        <v/>
      </c>
      <c r="AO272" s="3">
        <f>COUNTIFS(Items!$H$2:$H$5547,$H272,Items!$I$2:$I$5547,"Dataset")</f>
        <v/>
      </c>
      <c r="AP272" s="3">
        <f>COUNTIFS(Items!$H$2:$H$5547,$H272,Items!$I$2:$I$5547,"Dissertation")</f>
        <v/>
      </c>
      <c r="AQ272" s="3">
        <f>COUNTIFS(Items!$H$2:$H$5547,$H272,Items!$I$2:$I$5547,"Open educational resource")</f>
        <v/>
      </c>
      <c r="AR272" s="3">
        <f>COUNTIFS(Items!$H$2:$H$5547,$H272,Items!$I$2:$I$5547,"Other")</f>
        <v/>
      </c>
      <c r="AS272" s="3">
        <f>COUNTIFS(Items!$H$2:$H$5547,$H272,Items!$S$2:$S$5547,"*OpenAlex*")</f>
        <v/>
      </c>
      <c r="AT272" s="3">
        <f>COUNTIFS(Items!$H$2:$H$5547,$H272,Items!$S$2:$S$5547,"*NIH*")</f>
        <v/>
      </c>
      <c r="AU272" s="3" t="inlineStr"/>
      <c r="AV272" s="3">
        <f>COUNTIFS(Items!$H$2:$H$5547,$H272,Items!$AE$2:$AE$5547,"Yes")</f>
        <v/>
      </c>
      <c r="AW272" s="3" t="n">
        <v>2</v>
      </c>
    </row>
    <row r="273">
      <c r="A273" s="3" t="n">
        <v>272</v>
      </c>
      <c r="B273" s="3" t="inlineStr">
        <is>
          <t>Bala</t>
        </is>
      </c>
      <c r="C273" s="3" t="inlineStr">
        <is>
          <t>Jules</t>
        </is>
      </c>
      <c r="D273" s="3" t="inlineStr">
        <is>
          <t>Jules Bala</t>
        </is>
      </c>
      <c r="E273" s="3" t="inlineStr">
        <is>
          <t>Lecturer</t>
        </is>
      </c>
      <c r="F273" s="3" t="inlineStr">
        <is>
          <t>NYC College of Technology</t>
        </is>
      </c>
      <c r="G273" s="3" t="inlineStr">
        <is>
          <t>Restorative Dentistry</t>
        </is>
      </c>
      <c r="H273" s="3" t="inlineStr">
        <is>
          <t>GYULA.BALLA73@CITYTECH.CUNY.EDU</t>
        </is>
      </c>
      <c r="I273" s="3" t="inlineStr"/>
      <c r="J273" s="3" t="inlineStr">
        <is>
          <t>https://www.citytech.cuny.edu/faculty/gyula.balla73</t>
        </is>
      </c>
      <c r="K273" s="3" t="inlineStr"/>
      <c r="L273" s="3" t="b">
        <v>0</v>
      </c>
      <c r="M273" s="3" t="n"/>
      <c r="N273" s="3" t="n"/>
      <c r="O273" s="3" t="n"/>
      <c r="P273" s="3" t="n"/>
      <c r="Q273" s="3" t="inlineStr"/>
      <c r="R273" s="3" t="inlineStr"/>
      <c r="S273" s="3" t="inlineStr"/>
      <c r="T273" s="3">
        <f>COUNTIFS(Items!$H$2:$H$5547,$H273)</f>
        <v/>
      </c>
      <c r="U273" s="3">
        <f>COUNTIFS(Items!$H$2:$H$5547,$H273,Items!$I$2:$I$5547,"Journal article")</f>
        <v/>
      </c>
      <c r="V273" s="3">
        <f>COUNTIFS(Items!$H$2:$H$5547,$H273,Items!$I$2:$I$5547,"Conference paper")</f>
        <v/>
      </c>
      <c r="W273" s="3">
        <f>COUNTIFS(Items!$H$2:$H$5547,$H273,Items!$I$2:$I$5547,"Book")</f>
        <v/>
      </c>
      <c r="X273" s="3">
        <f>COUNTIFS(Items!$H$2:$H$5547,$H273,Items!$I$2:$I$5547,"Book chapter")</f>
        <v/>
      </c>
      <c r="Y273" s="3">
        <f>COUNTIFS(Items!$H$2:$H$5547,$H273,Items!$I$2:$I$5547,"Conference presentation")</f>
        <v/>
      </c>
      <c r="Z273" s="3">
        <f>COUNTIFS(Items!$H$2:$H$5547,$H273,Items!$I$2:$I$5547,"Technical report")</f>
        <v/>
      </c>
      <c r="AA273" s="3">
        <f>COUNTIFS(Items!$H$2:$H$5547,$H273,Items!$I$2:$I$5547,"Paper (venue type unclear)")</f>
        <v/>
      </c>
      <c r="AB273" s="3">
        <f>COUNTIFS(Items!$H$2:$H$5547,$H273,Items!$I$2:$I$5547,"Patent")</f>
        <v/>
      </c>
      <c r="AC273" s="3">
        <f>COUNTIFS(Items!$H$2:$H$5547,$H273,Items!$I$2:$I$5547,"Grant")</f>
        <v/>
      </c>
      <c r="AD273" s="3">
        <f>COUNTIFS(Items!$H$2:$H$5547,$H273,Items!$Q$2:$Q$5547,"&lt;&gt;")</f>
        <v/>
      </c>
      <c r="AE273" s="3">
        <f>COUNTIFS(Items!$H$2:$H$5547,$H273,Items!$S$2:$S$5547,"*Dept bio*")</f>
        <v/>
      </c>
      <c r="AF273" s="3">
        <f>COUNTIFS(Items!$H$2:$H$5547,$H273,Items!$S$2:$S$5547,"*CUNY Academic Works*")</f>
        <v/>
      </c>
      <c r="AG273" s="3">
        <f>COUNTIFS(Items!$H$2:$H$5547,$H273,Items!$S$2:$S$5547,"*ORCID*")</f>
        <v/>
      </c>
      <c r="AH273" s="3">
        <f>COUNTIFS(Items!$H$2:$H$5547,$H273,Items!$S$2:$S$5547,"*Crossref*")</f>
        <v/>
      </c>
      <c r="AI273" s="3">
        <f>COUNTIFS(Items!$H$2:$H$5547,$H273,Items!$S$2:$S$5547,"*NSF*")</f>
        <v/>
      </c>
      <c r="AJ273" s="3">
        <f>COUNTIFS(Items!$H$2:$H$5547,$H273,Items!$S$2:$S$5547,"*Google Scholar*")</f>
        <v/>
      </c>
      <c r="AK273" s="3" t="inlineStr"/>
      <c r="AL273" s="3" t="inlineStr">
        <is>
          <t>School of Professional Studies</t>
        </is>
      </c>
      <c r="AM273" s="3" t="inlineStr">
        <is>
          <t>Full-time</t>
        </is>
      </c>
      <c r="AN273" s="3">
        <f>COUNTIFS(Items!$H$2:$H$5547,$H273,Items!$I$2:$I$5547,"Preprint")</f>
        <v/>
      </c>
      <c r="AO273" s="3">
        <f>COUNTIFS(Items!$H$2:$H$5547,$H273,Items!$I$2:$I$5547,"Dataset")</f>
        <v/>
      </c>
      <c r="AP273" s="3">
        <f>COUNTIFS(Items!$H$2:$H$5547,$H273,Items!$I$2:$I$5547,"Dissertation")</f>
        <v/>
      </c>
      <c r="AQ273" s="3">
        <f>COUNTIFS(Items!$H$2:$H$5547,$H273,Items!$I$2:$I$5547,"Open educational resource")</f>
        <v/>
      </c>
      <c r="AR273" s="3">
        <f>COUNTIFS(Items!$H$2:$H$5547,$H273,Items!$I$2:$I$5547,"Other")</f>
        <v/>
      </c>
      <c r="AS273" s="3">
        <f>COUNTIFS(Items!$H$2:$H$5547,$H273,Items!$S$2:$S$5547,"*OpenAlex*")</f>
        <v/>
      </c>
      <c r="AT273" s="3">
        <f>COUNTIFS(Items!$H$2:$H$5547,$H273,Items!$S$2:$S$5547,"*NIH*")</f>
        <v/>
      </c>
      <c r="AU273" s="3" t="inlineStr"/>
      <c r="AV273" s="3">
        <f>COUNTIFS(Items!$H$2:$H$5547,$H273,Items!$AE$2:$AE$5547,"Yes")</f>
        <v/>
      </c>
      <c r="AW273" s="3" t="n">
        <v>0</v>
      </c>
    </row>
    <row r="274">
      <c r="A274" s="3" t="n">
        <v>273</v>
      </c>
      <c r="B274" s="3" t="inlineStr">
        <is>
          <t>Balla</t>
        </is>
      </c>
      <c r="C274" s="3" t="inlineStr">
        <is>
          <t>Guylla</t>
        </is>
      </c>
      <c r="D274" s="3" t="inlineStr">
        <is>
          <t>Guylla Balla</t>
        </is>
      </c>
      <c r="E274" s="3" t="inlineStr">
        <is>
          <t>Lecturer</t>
        </is>
      </c>
      <c r="F274" s="3" t="inlineStr">
        <is>
          <t>NYC College of Technology</t>
        </is>
      </c>
      <c r="G274" s="3" t="inlineStr">
        <is>
          <t>Restorative Dentistry</t>
        </is>
      </c>
      <c r="H274" s="3" t="inlineStr">
        <is>
          <t>jballa@citytech.cuny.edu</t>
        </is>
      </c>
      <c r="I274" s="3" t="inlineStr"/>
      <c r="J274" s="3" t="inlineStr">
        <is>
          <t>https://www.citytech.cuny.edu/faculty/jballa</t>
        </is>
      </c>
      <c r="K274" s="3" t="inlineStr"/>
      <c r="L274" s="3" t="b">
        <v>0</v>
      </c>
      <c r="M274" s="3" t="n"/>
      <c r="N274" s="3" t="n"/>
      <c r="O274" s="3" t="n"/>
      <c r="P274" s="3" t="n"/>
      <c r="Q274" s="3" t="inlineStr"/>
      <c r="R274" s="3" t="inlineStr"/>
      <c r="S274" s="3" t="inlineStr"/>
      <c r="T274" s="3">
        <f>COUNTIFS(Items!$H$2:$H$5547,$H274)</f>
        <v/>
      </c>
      <c r="U274" s="3">
        <f>COUNTIFS(Items!$H$2:$H$5547,$H274,Items!$I$2:$I$5547,"Journal article")</f>
        <v/>
      </c>
      <c r="V274" s="3">
        <f>COUNTIFS(Items!$H$2:$H$5547,$H274,Items!$I$2:$I$5547,"Conference paper")</f>
        <v/>
      </c>
      <c r="W274" s="3">
        <f>COUNTIFS(Items!$H$2:$H$5547,$H274,Items!$I$2:$I$5547,"Book")</f>
        <v/>
      </c>
      <c r="X274" s="3">
        <f>COUNTIFS(Items!$H$2:$H$5547,$H274,Items!$I$2:$I$5547,"Book chapter")</f>
        <v/>
      </c>
      <c r="Y274" s="3">
        <f>COUNTIFS(Items!$H$2:$H$5547,$H274,Items!$I$2:$I$5547,"Conference presentation")</f>
        <v/>
      </c>
      <c r="Z274" s="3">
        <f>COUNTIFS(Items!$H$2:$H$5547,$H274,Items!$I$2:$I$5547,"Technical report")</f>
        <v/>
      </c>
      <c r="AA274" s="3">
        <f>COUNTIFS(Items!$H$2:$H$5547,$H274,Items!$I$2:$I$5547,"Paper (venue type unclear)")</f>
        <v/>
      </c>
      <c r="AB274" s="3">
        <f>COUNTIFS(Items!$H$2:$H$5547,$H274,Items!$I$2:$I$5547,"Patent")</f>
        <v/>
      </c>
      <c r="AC274" s="3">
        <f>COUNTIFS(Items!$H$2:$H$5547,$H274,Items!$I$2:$I$5547,"Grant")</f>
        <v/>
      </c>
      <c r="AD274" s="3">
        <f>COUNTIFS(Items!$H$2:$H$5547,$H274,Items!$Q$2:$Q$5547,"&lt;&gt;")</f>
        <v/>
      </c>
      <c r="AE274" s="3">
        <f>COUNTIFS(Items!$H$2:$H$5547,$H274,Items!$S$2:$S$5547,"*Dept bio*")</f>
        <v/>
      </c>
      <c r="AF274" s="3">
        <f>COUNTIFS(Items!$H$2:$H$5547,$H274,Items!$S$2:$S$5547,"*CUNY Academic Works*")</f>
        <v/>
      </c>
      <c r="AG274" s="3">
        <f>COUNTIFS(Items!$H$2:$H$5547,$H274,Items!$S$2:$S$5547,"*ORCID*")</f>
        <v/>
      </c>
      <c r="AH274" s="3">
        <f>COUNTIFS(Items!$H$2:$H$5547,$H274,Items!$S$2:$S$5547,"*Crossref*")</f>
        <v/>
      </c>
      <c r="AI274" s="3">
        <f>COUNTIFS(Items!$H$2:$H$5547,$H274,Items!$S$2:$S$5547,"*NSF*")</f>
        <v/>
      </c>
      <c r="AJ274" s="3">
        <f>COUNTIFS(Items!$H$2:$H$5547,$H274,Items!$S$2:$S$5547,"*Google Scholar*")</f>
        <v/>
      </c>
      <c r="AK274" s="3" t="inlineStr"/>
      <c r="AL274" s="3" t="inlineStr">
        <is>
          <t>School of Professional Studies</t>
        </is>
      </c>
      <c r="AM274" s="3" t="inlineStr">
        <is>
          <t>Full-time</t>
        </is>
      </c>
      <c r="AN274" s="3">
        <f>COUNTIFS(Items!$H$2:$H$5547,$H274,Items!$I$2:$I$5547,"Preprint")</f>
        <v/>
      </c>
      <c r="AO274" s="3">
        <f>COUNTIFS(Items!$H$2:$H$5547,$H274,Items!$I$2:$I$5547,"Dataset")</f>
        <v/>
      </c>
      <c r="AP274" s="3">
        <f>COUNTIFS(Items!$H$2:$H$5547,$H274,Items!$I$2:$I$5547,"Dissertation")</f>
        <v/>
      </c>
      <c r="AQ274" s="3">
        <f>COUNTIFS(Items!$H$2:$H$5547,$H274,Items!$I$2:$I$5547,"Open educational resource")</f>
        <v/>
      </c>
      <c r="AR274" s="3">
        <f>COUNTIFS(Items!$H$2:$H$5547,$H274,Items!$I$2:$I$5547,"Other")</f>
        <v/>
      </c>
      <c r="AS274" s="3">
        <f>COUNTIFS(Items!$H$2:$H$5547,$H274,Items!$S$2:$S$5547,"*OpenAlex*")</f>
        <v/>
      </c>
      <c r="AT274" s="3">
        <f>COUNTIFS(Items!$H$2:$H$5547,$H274,Items!$S$2:$S$5547,"*NIH*")</f>
        <v/>
      </c>
      <c r="AU274" s="3" t="inlineStr"/>
      <c r="AV274" s="3">
        <f>COUNTIFS(Items!$H$2:$H$5547,$H274,Items!$AE$2:$AE$5547,"Yes")</f>
        <v/>
      </c>
      <c r="AW274" s="3" t="n">
        <v>0</v>
      </c>
    </row>
    <row r="275">
      <c r="A275" s="3" t="n">
        <v>274</v>
      </c>
      <c r="B275" s="3" t="inlineStr">
        <is>
          <t>Budny</t>
        </is>
      </c>
      <c r="C275" s="3" t="inlineStr">
        <is>
          <t>Renata</t>
        </is>
      </c>
      <c r="D275" s="3" t="inlineStr">
        <is>
          <t>Renata Budny</t>
        </is>
      </c>
      <c r="E275" s="3" t="inlineStr">
        <is>
          <t>professor</t>
        </is>
      </c>
      <c r="F275" s="3" t="inlineStr">
        <is>
          <t>NYC College of Technology</t>
        </is>
      </c>
      <c r="G275" s="3" t="inlineStr">
        <is>
          <t>Restorative Dentistry</t>
        </is>
      </c>
      <c r="H275" s="3" t="inlineStr">
        <is>
          <t>Renata.Budny96@citytech.cuny.edu</t>
        </is>
      </c>
      <c r="I275" s="3" t="inlineStr">
        <is>
          <t>A-601</t>
        </is>
      </c>
      <c r="J275" s="3" t="inlineStr">
        <is>
          <t>https://www.citytech.cuny.edu/faculty/renata.budny96</t>
        </is>
      </c>
      <c r="K275" s="3" t="inlineStr"/>
      <c r="L275" s="3" t="b">
        <v>0</v>
      </c>
      <c r="M275" s="3" t="n"/>
      <c r="N275" s="3" t="n"/>
      <c r="O275" s="3" t="n"/>
      <c r="P275" s="3" t="n"/>
      <c r="Q275" s="3" t="inlineStr"/>
      <c r="R275" s="3" t="inlineStr"/>
      <c r="S275" s="3" t="inlineStr"/>
      <c r="T275" s="3">
        <f>COUNTIFS(Items!$H$2:$H$5547,$H275)</f>
        <v/>
      </c>
      <c r="U275" s="3">
        <f>COUNTIFS(Items!$H$2:$H$5547,$H275,Items!$I$2:$I$5547,"Journal article")</f>
        <v/>
      </c>
      <c r="V275" s="3">
        <f>COUNTIFS(Items!$H$2:$H$5547,$H275,Items!$I$2:$I$5547,"Conference paper")</f>
        <v/>
      </c>
      <c r="W275" s="3">
        <f>COUNTIFS(Items!$H$2:$H$5547,$H275,Items!$I$2:$I$5547,"Book")</f>
        <v/>
      </c>
      <c r="X275" s="3">
        <f>COUNTIFS(Items!$H$2:$H$5547,$H275,Items!$I$2:$I$5547,"Book chapter")</f>
        <v/>
      </c>
      <c r="Y275" s="3">
        <f>COUNTIFS(Items!$H$2:$H$5547,$H275,Items!$I$2:$I$5547,"Conference presentation")</f>
        <v/>
      </c>
      <c r="Z275" s="3">
        <f>COUNTIFS(Items!$H$2:$H$5547,$H275,Items!$I$2:$I$5547,"Technical report")</f>
        <v/>
      </c>
      <c r="AA275" s="3">
        <f>COUNTIFS(Items!$H$2:$H$5547,$H275,Items!$I$2:$I$5547,"Paper (venue type unclear)")</f>
        <v/>
      </c>
      <c r="AB275" s="3">
        <f>COUNTIFS(Items!$H$2:$H$5547,$H275,Items!$I$2:$I$5547,"Patent")</f>
        <v/>
      </c>
      <c r="AC275" s="3">
        <f>COUNTIFS(Items!$H$2:$H$5547,$H275,Items!$I$2:$I$5547,"Grant")</f>
        <v/>
      </c>
      <c r="AD275" s="3">
        <f>COUNTIFS(Items!$H$2:$H$5547,$H275,Items!$Q$2:$Q$5547,"&lt;&gt;")</f>
        <v/>
      </c>
      <c r="AE275" s="3">
        <f>COUNTIFS(Items!$H$2:$H$5547,$H275,Items!$S$2:$S$5547,"*Dept bio*")</f>
        <v/>
      </c>
      <c r="AF275" s="3">
        <f>COUNTIFS(Items!$H$2:$H$5547,$H275,Items!$S$2:$S$5547,"*CUNY Academic Works*")</f>
        <v/>
      </c>
      <c r="AG275" s="3">
        <f>COUNTIFS(Items!$H$2:$H$5547,$H275,Items!$S$2:$S$5547,"*ORCID*")</f>
        <v/>
      </c>
      <c r="AH275" s="3">
        <f>COUNTIFS(Items!$H$2:$H$5547,$H275,Items!$S$2:$S$5547,"*Crossref*")</f>
        <v/>
      </c>
      <c r="AI275" s="3">
        <f>COUNTIFS(Items!$H$2:$H$5547,$H275,Items!$S$2:$S$5547,"*NSF*")</f>
        <v/>
      </c>
      <c r="AJ275" s="3">
        <f>COUNTIFS(Items!$H$2:$H$5547,$H275,Items!$S$2:$S$5547,"*Google Scholar*")</f>
        <v/>
      </c>
      <c r="AK275" s="3" t="inlineStr"/>
      <c r="AL275" s="3" t="inlineStr">
        <is>
          <t>School of Professional Studies</t>
        </is>
      </c>
      <c r="AM275" s="3" t="inlineStr">
        <is>
          <t>Full-time</t>
        </is>
      </c>
      <c r="AN275" s="3">
        <f>COUNTIFS(Items!$H$2:$H$5547,$H275,Items!$I$2:$I$5547,"Preprint")</f>
        <v/>
      </c>
      <c r="AO275" s="3">
        <f>COUNTIFS(Items!$H$2:$H$5547,$H275,Items!$I$2:$I$5547,"Dataset")</f>
        <v/>
      </c>
      <c r="AP275" s="3">
        <f>COUNTIFS(Items!$H$2:$H$5547,$H275,Items!$I$2:$I$5547,"Dissertation")</f>
        <v/>
      </c>
      <c r="AQ275" s="3">
        <f>COUNTIFS(Items!$H$2:$H$5547,$H275,Items!$I$2:$I$5547,"Open educational resource")</f>
        <v/>
      </c>
      <c r="AR275" s="3">
        <f>COUNTIFS(Items!$H$2:$H$5547,$H275,Items!$I$2:$I$5547,"Other")</f>
        <v/>
      </c>
      <c r="AS275" s="3">
        <f>COUNTIFS(Items!$H$2:$H$5547,$H275,Items!$S$2:$S$5547,"*OpenAlex*")</f>
        <v/>
      </c>
      <c r="AT275" s="3">
        <f>COUNTIFS(Items!$H$2:$H$5547,$H275,Items!$S$2:$S$5547,"*NIH*")</f>
        <v/>
      </c>
      <c r="AU275" s="3" t="inlineStr"/>
      <c r="AV275" s="3">
        <f>COUNTIFS(Items!$H$2:$H$5547,$H275,Items!$AE$2:$AE$5547,"Yes")</f>
        <v/>
      </c>
      <c r="AW275" s="3" t="n">
        <v>1</v>
      </c>
    </row>
    <row r="276">
      <c r="A276" s="3" t="n">
        <v>275</v>
      </c>
      <c r="B276" s="3" t="inlineStr">
        <is>
          <t>Sena</t>
        </is>
      </c>
      <c r="C276" s="3" t="inlineStr">
        <is>
          <t>Anthony</t>
        </is>
      </c>
      <c r="D276" s="3" t="inlineStr">
        <is>
          <t>Anthony Sena</t>
        </is>
      </c>
      <c r="E276" s="3" t="inlineStr">
        <is>
          <t>Chair</t>
        </is>
      </c>
      <c r="F276" s="3" t="inlineStr">
        <is>
          <t>NYC College of Technology</t>
        </is>
      </c>
      <c r="G276" s="3" t="inlineStr">
        <is>
          <t>Restorative Dentistry</t>
        </is>
      </c>
      <c r="H276" s="3" t="inlineStr">
        <is>
          <t>ASena@citytech.cuny.edu</t>
        </is>
      </c>
      <c r="I276" s="3" t="inlineStr">
        <is>
          <t>A-601</t>
        </is>
      </c>
      <c r="J276" s="3" t="inlineStr">
        <is>
          <t>https://www.citytech.cuny.edu/faculty/asena</t>
        </is>
      </c>
      <c r="K276" s="3" t="inlineStr"/>
      <c r="L276" s="3" t="b">
        <v>0</v>
      </c>
      <c r="M276" s="3" t="n"/>
      <c r="N276" s="3" t="n"/>
      <c r="O276" s="3" t="n"/>
      <c r="P276" s="3" t="n"/>
      <c r="Q276" s="3" t="inlineStr"/>
      <c r="R276" s="3" t="inlineStr"/>
      <c r="S276" s="3" t="inlineStr"/>
      <c r="T276" s="3">
        <f>COUNTIFS(Items!$H$2:$H$5547,$H276)</f>
        <v/>
      </c>
      <c r="U276" s="3">
        <f>COUNTIFS(Items!$H$2:$H$5547,$H276,Items!$I$2:$I$5547,"Journal article")</f>
        <v/>
      </c>
      <c r="V276" s="3">
        <f>COUNTIFS(Items!$H$2:$H$5547,$H276,Items!$I$2:$I$5547,"Conference paper")</f>
        <v/>
      </c>
      <c r="W276" s="3">
        <f>COUNTIFS(Items!$H$2:$H$5547,$H276,Items!$I$2:$I$5547,"Book")</f>
        <v/>
      </c>
      <c r="X276" s="3">
        <f>COUNTIFS(Items!$H$2:$H$5547,$H276,Items!$I$2:$I$5547,"Book chapter")</f>
        <v/>
      </c>
      <c r="Y276" s="3">
        <f>COUNTIFS(Items!$H$2:$H$5547,$H276,Items!$I$2:$I$5547,"Conference presentation")</f>
        <v/>
      </c>
      <c r="Z276" s="3">
        <f>COUNTIFS(Items!$H$2:$H$5547,$H276,Items!$I$2:$I$5547,"Technical report")</f>
        <v/>
      </c>
      <c r="AA276" s="3">
        <f>COUNTIFS(Items!$H$2:$H$5547,$H276,Items!$I$2:$I$5547,"Paper (venue type unclear)")</f>
        <v/>
      </c>
      <c r="AB276" s="3">
        <f>COUNTIFS(Items!$H$2:$H$5547,$H276,Items!$I$2:$I$5547,"Patent")</f>
        <v/>
      </c>
      <c r="AC276" s="3">
        <f>COUNTIFS(Items!$H$2:$H$5547,$H276,Items!$I$2:$I$5547,"Grant")</f>
        <v/>
      </c>
      <c r="AD276" s="3">
        <f>COUNTIFS(Items!$H$2:$H$5547,$H276,Items!$Q$2:$Q$5547,"&lt;&gt;")</f>
        <v/>
      </c>
      <c r="AE276" s="3">
        <f>COUNTIFS(Items!$H$2:$H$5547,$H276,Items!$S$2:$S$5547,"*Dept bio*")</f>
        <v/>
      </c>
      <c r="AF276" s="3">
        <f>COUNTIFS(Items!$H$2:$H$5547,$H276,Items!$S$2:$S$5547,"*CUNY Academic Works*")</f>
        <v/>
      </c>
      <c r="AG276" s="3">
        <f>COUNTIFS(Items!$H$2:$H$5547,$H276,Items!$S$2:$S$5547,"*ORCID*")</f>
        <v/>
      </c>
      <c r="AH276" s="3">
        <f>COUNTIFS(Items!$H$2:$H$5547,$H276,Items!$S$2:$S$5547,"*Crossref*")</f>
        <v/>
      </c>
      <c r="AI276" s="3">
        <f>COUNTIFS(Items!$H$2:$H$5547,$H276,Items!$S$2:$S$5547,"*NSF*")</f>
        <v/>
      </c>
      <c r="AJ276" s="3">
        <f>COUNTIFS(Items!$H$2:$H$5547,$H276,Items!$S$2:$S$5547,"*Google Scholar*")</f>
        <v/>
      </c>
      <c r="AK276" s="3" t="inlineStr"/>
      <c r="AL276" s="3" t="inlineStr">
        <is>
          <t>School of Professional Studies</t>
        </is>
      </c>
      <c r="AM276" s="3" t="inlineStr">
        <is>
          <t>Full-time</t>
        </is>
      </c>
      <c r="AN276" s="3">
        <f>COUNTIFS(Items!$H$2:$H$5547,$H276,Items!$I$2:$I$5547,"Preprint")</f>
        <v/>
      </c>
      <c r="AO276" s="3">
        <f>COUNTIFS(Items!$H$2:$H$5547,$H276,Items!$I$2:$I$5547,"Dataset")</f>
        <v/>
      </c>
      <c r="AP276" s="3">
        <f>COUNTIFS(Items!$H$2:$H$5547,$H276,Items!$I$2:$I$5547,"Dissertation")</f>
        <v/>
      </c>
      <c r="AQ276" s="3">
        <f>COUNTIFS(Items!$H$2:$H$5547,$H276,Items!$I$2:$I$5547,"Open educational resource")</f>
        <v/>
      </c>
      <c r="AR276" s="3">
        <f>COUNTIFS(Items!$H$2:$H$5547,$H276,Items!$I$2:$I$5547,"Other")</f>
        <v/>
      </c>
      <c r="AS276" s="3">
        <f>COUNTIFS(Items!$H$2:$H$5547,$H276,Items!$S$2:$S$5547,"*OpenAlex*")</f>
        <v/>
      </c>
      <c r="AT276" s="3">
        <f>COUNTIFS(Items!$H$2:$H$5547,$H276,Items!$S$2:$S$5547,"*NIH*")</f>
        <v/>
      </c>
      <c r="AU276" s="3" t="inlineStr"/>
      <c r="AV276" s="3">
        <f>COUNTIFS(Items!$H$2:$H$5547,$H276,Items!$AE$2:$AE$5547,"Yes")</f>
        <v/>
      </c>
      <c r="AW276" s="3" t="n">
        <v>0</v>
      </c>
    </row>
    <row r="277">
      <c r="A277" s="3" t="n">
        <v>276</v>
      </c>
      <c r="B277" s="3" t="inlineStr">
        <is>
          <t>Smith</t>
        </is>
      </c>
      <c r="C277" s="3" t="inlineStr">
        <is>
          <t>Avis</t>
        </is>
      </c>
      <c r="D277" s="3" t="inlineStr">
        <is>
          <t>Avis Smith</t>
        </is>
      </c>
      <c r="E277" s="3" t="inlineStr">
        <is>
          <t>Professor</t>
        </is>
      </c>
      <c r="F277" s="3" t="inlineStr">
        <is>
          <t>NYC College of Technology</t>
        </is>
      </c>
      <c r="G277" s="3" t="inlineStr">
        <is>
          <t>Restorative Dentistry</t>
        </is>
      </c>
      <c r="H277" s="3" t="inlineStr">
        <is>
          <t>avis.smith26@citytech.cuny.edu</t>
        </is>
      </c>
      <c r="I277" s="3" t="inlineStr">
        <is>
          <t>A-601</t>
        </is>
      </c>
      <c r="J277" s="3" t="inlineStr">
        <is>
          <t>https://www.citytech.cuny.edu/faculty/avis.smith26</t>
        </is>
      </c>
      <c r="K277" s="3" t="inlineStr"/>
      <c r="L277" s="3" t="b">
        <v>0</v>
      </c>
      <c r="M277" s="3" t="n"/>
      <c r="N277" s="3" t="n"/>
      <c r="O277" s="3" t="n"/>
      <c r="P277" s="3" t="n"/>
      <c r="Q277" s="3" t="inlineStr"/>
      <c r="R277" s="3" t="inlineStr"/>
      <c r="S277" s="3" t="inlineStr"/>
      <c r="T277" s="3">
        <f>COUNTIFS(Items!$H$2:$H$5547,$H277)</f>
        <v/>
      </c>
      <c r="U277" s="3">
        <f>COUNTIFS(Items!$H$2:$H$5547,$H277,Items!$I$2:$I$5547,"Journal article")</f>
        <v/>
      </c>
      <c r="V277" s="3">
        <f>COUNTIFS(Items!$H$2:$H$5547,$H277,Items!$I$2:$I$5547,"Conference paper")</f>
        <v/>
      </c>
      <c r="W277" s="3">
        <f>COUNTIFS(Items!$H$2:$H$5547,$H277,Items!$I$2:$I$5547,"Book")</f>
        <v/>
      </c>
      <c r="X277" s="3">
        <f>COUNTIFS(Items!$H$2:$H$5547,$H277,Items!$I$2:$I$5547,"Book chapter")</f>
        <v/>
      </c>
      <c r="Y277" s="3">
        <f>COUNTIFS(Items!$H$2:$H$5547,$H277,Items!$I$2:$I$5547,"Conference presentation")</f>
        <v/>
      </c>
      <c r="Z277" s="3">
        <f>COUNTIFS(Items!$H$2:$H$5547,$H277,Items!$I$2:$I$5547,"Technical report")</f>
        <v/>
      </c>
      <c r="AA277" s="3">
        <f>COUNTIFS(Items!$H$2:$H$5547,$H277,Items!$I$2:$I$5547,"Paper (venue type unclear)")</f>
        <v/>
      </c>
      <c r="AB277" s="3">
        <f>COUNTIFS(Items!$H$2:$H$5547,$H277,Items!$I$2:$I$5547,"Patent")</f>
        <v/>
      </c>
      <c r="AC277" s="3">
        <f>COUNTIFS(Items!$H$2:$H$5547,$H277,Items!$I$2:$I$5547,"Grant")</f>
        <v/>
      </c>
      <c r="AD277" s="3">
        <f>COUNTIFS(Items!$H$2:$H$5547,$H277,Items!$Q$2:$Q$5547,"&lt;&gt;")</f>
        <v/>
      </c>
      <c r="AE277" s="3">
        <f>COUNTIFS(Items!$H$2:$H$5547,$H277,Items!$S$2:$S$5547,"*Dept bio*")</f>
        <v/>
      </c>
      <c r="AF277" s="3">
        <f>COUNTIFS(Items!$H$2:$H$5547,$H277,Items!$S$2:$S$5547,"*CUNY Academic Works*")</f>
        <v/>
      </c>
      <c r="AG277" s="3">
        <f>COUNTIFS(Items!$H$2:$H$5547,$H277,Items!$S$2:$S$5547,"*ORCID*")</f>
        <v/>
      </c>
      <c r="AH277" s="3">
        <f>COUNTIFS(Items!$H$2:$H$5547,$H277,Items!$S$2:$S$5547,"*Crossref*")</f>
        <v/>
      </c>
      <c r="AI277" s="3">
        <f>COUNTIFS(Items!$H$2:$H$5547,$H277,Items!$S$2:$S$5547,"*NSF*")</f>
        <v/>
      </c>
      <c r="AJ277" s="3">
        <f>COUNTIFS(Items!$H$2:$H$5547,$H277,Items!$S$2:$S$5547,"*Google Scholar*")</f>
        <v/>
      </c>
      <c r="AK277" s="3" t="inlineStr"/>
      <c r="AL277" s="3" t="inlineStr">
        <is>
          <t>School of Professional Studies</t>
        </is>
      </c>
      <c r="AM277" s="3" t="inlineStr">
        <is>
          <t>Full-time</t>
        </is>
      </c>
      <c r="AN277" s="3">
        <f>COUNTIFS(Items!$H$2:$H$5547,$H277,Items!$I$2:$I$5547,"Preprint")</f>
        <v/>
      </c>
      <c r="AO277" s="3">
        <f>COUNTIFS(Items!$H$2:$H$5547,$H277,Items!$I$2:$I$5547,"Dataset")</f>
        <v/>
      </c>
      <c r="AP277" s="3">
        <f>COUNTIFS(Items!$H$2:$H$5547,$H277,Items!$I$2:$I$5547,"Dissertation")</f>
        <v/>
      </c>
      <c r="AQ277" s="3">
        <f>COUNTIFS(Items!$H$2:$H$5547,$H277,Items!$I$2:$I$5547,"Open educational resource")</f>
        <v/>
      </c>
      <c r="AR277" s="3">
        <f>COUNTIFS(Items!$H$2:$H$5547,$H277,Items!$I$2:$I$5547,"Other")</f>
        <v/>
      </c>
      <c r="AS277" s="3">
        <f>COUNTIFS(Items!$H$2:$H$5547,$H277,Items!$S$2:$S$5547,"*OpenAlex*")</f>
        <v/>
      </c>
      <c r="AT277" s="3">
        <f>COUNTIFS(Items!$H$2:$H$5547,$H277,Items!$S$2:$S$5547,"*NIH*")</f>
        <v/>
      </c>
      <c r="AU277" s="3" t="inlineStr"/>
      <c r="AV277" s="3">
        <f>COUNTIFS(Items!$H$2:$H$5547,$H277,Items!$AE$2:$AE$5547,"Yes")</f>
        <v/>
      </c>
      <c r="AW277" s="3" t="n">
        <v>0</v>
      </c>
    </row>
    <row r="278">
      <c r="A278" s="3" t="n">
        <v>277</v>
      </c>
      <c r="B278" s="3" t="inlineStr">
        <is>
          <t>Anzalone</t>
        </is>
      </c>
      <c r="C278" s="3" t="inlineStr">
        <is>
          <t>Phillip</t>
        </is>
      </c>
      <c r="D278" s="3" t="inlineStr">
        <is>
          <t>Phillip Anzalone</t>
        </is>
      </c>
      <c r="E278" s="3" t="inlineStr">
        <is>
          <t>Associate Professor</t>
        </is>
      </c>
      <c r="F278" s="3" t="inlineStr">
        <is>
          <t>NYC College of Technology</t>
        </is>
      </c>
      <c r="G278" s="3" t="inlineStr">
        <is>
          <t>Architectural Technology</t>
        </is>
      </c>
      <c r="H278" s="3" t="inlineStr">
        <is>
          <t>PAnzalone@citytech.cuny.edu</t>
        </is>
      </c>
      <c r="I278" s="3" t="inlineStr">
        <is>
          <t>V-203C</t>
        </is>
      </c>
      <c r="J278" s="3" t="inlineStr">
        <is>
          <t>https://www.citytech.cuny.edu/faculty/panzalone</t>
        </is>
      </c>
      <c r="K278" s="3" t="inlineStr"/>
      <c r="L278" s="3" t="b">
        <v>0</v>
      </c>
      <c r="M278" s="3" t="n"/>
      <c r="N278" s="3" t="n"/>
      <c r="O278" s="3" t="n"/>
      <c r="P278" s="3" t="n"/>
      <c r="Q278" s="3" t="inlineStr"/>
      <c r="R278" s="3" t="inlineStr"/>
      <c r="S278" s="3" t="inlineStr"/>
      <c r="T278" s="3">
        <f>COUNTIFS(Items!$H$2:$H$5547,$H278)</f>
        <v/>
      </c>
      <c r="U278" s="3">
        <f>COUNTIFS(Items!$H$2:$H$5547,$H278,Items!$I$2:$I$5547,"Journal article")</f>
        <v/>
      </c>
      <c r="V278" s="3">
        <f>COUNTIFS(Items!$H$2:$H$5547,$H278,Items!$I$2:$I$5547,"Conference paper")</f>
        <v/>
      </c>
      <c r="W278" s="3">
        <f>COUNTIFS(Items!$H$2:$H$5547,$H278,Items!$I$2:$I$5547,"Book")</f>
        <v/>
      </c>
      <c r="X278" s="3">
        <f>COUNTIFS(Items!$H$2:$H$5547,$H278,Items!$I$2:$I$5547,"Book chapter")</f>
        <v/>
      </c>
      <c r="Y278" s="3">
        <f>COUNTIFS(Items!$H$2:$H$5547,$H278,Items!$I$2:$I$5547,"Conference presentation")</f>
        <v/>
      </c>
      <c r="Z278" s="3">
        <f>COUNTIFS(Items!$H$2:$H$5547,$H278,Items!$I$2:$I$5547,"Technical report")</f>
        <v/>
      </c>
      <c r="AA278" s="3">
        <f>COUNTIFS(Items!$H$2:$H$5547,$H278,Items!$I$2:$I$5547,"Paper (venue type unclear)")</f>
        <v/>
      </c>
      <c r="AB278" s="3">
        <f>COUNTIFS(Items!$H$2:$H$5547,$H278,Items!$I$2:$I$5547,"Patent")</f>
        <v/>
      </c>
      <c r="AC278" s="3">
        <f>COUNTIFS(Items!$H$2:$H$5547,$H278,Items!$I$2:$I$5547,"Grant")</f>
        <v/>
      </c>
      <c r="AD278" s="3">
        <f>COUNTIFS(Items!$H$2:$H$5547,$H278,Items!$Q$2:$Q$5547,"&lt;&gt;")</f>
        <v/>
      </c>
      <c r="AE278" s="3">
        <f>COUNTIFS(Items!$H$2:$H$5547,$H278,Items!$S$2:$S$5547,"*Dept bio*")</f>
        <v/>
      </c>
      <c r="AF278" s="3">
        <f>COUNTIFS(Items!$H$2:$H$5547,$H278,Items!$S$2:$S$5547,"*CUNY Academic Works*")</f>
        <v/>
      </c>
      <c r="AG278" s="3">
        <f>COUNTIFS(Items!$H$2:$H$5547,$H278,Items!$S$2:$S$5547,"*ORCID*")</f>
        <v/>
      </c>
      <c r="AH278" s="3">
        <f>COUNTIFS(Items!$H$2:$H$5547,$H278,Items!$S$2:$S$5547,"*Crossref*")</f>
        <v/>
      </c>
      <c r="AI278" s="3">
        <f>COUNTIFS(Items!$H$2:$H$5547,$H278,Items!$S$2:$S$5547,"*NSF*")</f>
        <v/>
      </c>
      <c r="AJ278" s="3">
        <f>COUNTIFS(Items!$H$2:$H$5547,$H278,Items!$S$2:$S$5547,"*Google Scholar*")</f>
        <v/>
      </c>
      <c r="AK278" s="3" t="inlineStr"/>
      <c r="AL278" s="3" t="inlineStr">
        <is>
          <t>School of Technology &amp; Design</t>
        </is>
      </c>
      <c r="AM278" s="3" t="inlineStr">
        <is>
          <t>Full-time</t>
        </is>
      </c>
      <c r="AN278" s="3">
        <f>COUNTIFS(Items!$H$2:$H$5547,$H278,Items!$I$2:$I$5547,"Preprint")</f>
        <v/>
      </c>
      <c r="AO278" s="3">
        <f>COUNTIFS(Items!$H$2:$H$5547,$H278,Items!$I$2:$I$5547,"Dataset")</f>
        <v/>
      </c>
      <c r="AP278" s="3">
        <f>COUNTIFS(Items!$H$2:$H$5547,$H278,Items!$I$2:$I$5547,"Dissertation")</f>
        <v/>
      </c>
      <c r="AQ278" s="3">
        <f>COUNTIFS(Items!$H$2:$H$5547,$H278,Items!$I$2:$I$5547,"Open educational resource")</f>
        <v/>
      </c>
      <c r="AR278" s="3">
        <f>COUNTIFS(Items!$H$2:$H$5547,$H278,Items!$I$2:$I$5547,"Other")</f>
        <v/>
      </c>
      <c r="AS278" s="3">
        <f>COUNTIFS(Items!$H$2:$H$5547,$H278,Items!$S$2:$S$5547,"*OpenAlex*")</f>
        <v/>
      </c>
      <c r="AT278" s="3">
        <f>COUNTIFS(Items!$H$2:$H$5547,$H278,Items!$S$2:$S$5547,"*NIH*")</f>
        <v/>
      </c>
      <c r="AU278" s="3" t="inlineStr"/>
      <c r="AV278" s="3">
        <f>COUNTIFS(Items!$H$2:$H$5547,$H278,Items!$AE$2:$AE$5547,"Yes")</f>
        <v/>
      </c>
      <c r="AW278" s="3" t="n">
        <v>0</v>
      </c>
    </row>
    <row r="279">
      <c r="A279" s="3" t="n">
        <v>278</v>
      </c>
      <c r="B279" s="3" t="inlineStr">
        <is>
          <t>Aptekar</t>
        </is>
      </c>
      <c r="C279" s="3" t="inlineStr">
        <is>
          <t>Alexander</t>
        </is>
      </c>
      <c r="D279" s="3" t="inlineStr">
        <is>
          <t>Alexander Aptekar</t>
        </is>
      </c>
      <c r="E279" s="3" t="inlineStr">
        <is>
          <t>Assistant Professor</t>
        </is>
      </c>
      <c r="F279" s="3" t="inlineStr">
        <is>
          <t>NYC College of Technology</t>
        </is>
      </c>
      <c r="G279" s="3" t="inlineStr">
        <is>
          <t>Architectural Technology</t>
        </is>
      </c>
      <c r="H279" s="3" t="inlineStr">
        <is>
          <t>AAptekar@citytech.cuny.edu</t>
        </is>
      </c>
      <c r="I279" s="3" t="inlineStr">
        <is>
          <t>V-623</t>
        </is>
      </c>
      <c r="J279" s="3" t="inlineStr">
        <is>
          <t>https://www.citytech.cuny.edu/faculty/aaptekar</t>
        </is>
      </c>
      <c r="K279" s="3" t="inlineStr"/>
      <c r="L279" s="3" t="b">
        <v>0</v>
      </c>
      <c r="M279" s="3" t="n"/>
      <c r="N279" s="3" t="n"/>
      <c r="O279" s="3" t="n"/>
      <c r="P279" s="3" t="n"/>
      <c r="Q279" s="3" t="inlineStr"/>
      <c r="R279" s="3" t="inlineStr"/>
      <c r="S279" s="3" t="inlineStr"/>
      <c r="T279" s="3">
        <f>COUNTIFS(Items!$H$2:$H$5547,$H279)</f>
        <v/>
      </c>
      <c r="U279" s="3">
        <f>COUNTIFS(Items!$H$2:$H$5547,$H279,Items!$I$2:$I$5547,"Journal article")</f>
        <v/>
      </c>
      <c r="V279" s="3">
        <f>COUNTIFS(Items!$H$2:$H$5547,$H279,Items!$I$2:$I$5547,"Conference paper")</f>
        <v/>
      </c>
      <c r="W279" s="3">
        <f>COUNTIFS(Items!$H$2:$H$5547,$H279,Items!$I$2:$I$5547,"Book")</f>
        <v/>
      </c>
      <c r="X279" s="3">
        <f>COUNTIFS(Items!$H$2:$H$5547,$H279,Items!$I$2:$I$5547,"Book chapter")</f>
        <v/>
      </c>
      <c r="Y279" s="3">
        <f>COUNTIFS(Items!$H$2:$H$5547,$H279,Items!$I$2:$I$5547,"Conference presentation")</f>
        <v/>
      </c>
      <c r="Z279" s="3">
        <f>COUNTIFS(Items!$H$2:$H$5547,$H279,Items!$I$2:$I$5547,"Technical report")</f>
        <v/>
      </c>
      <c r="AA279" s="3">
        <f>COUNTIFS(Items!$H$2:$H$5547,$H279,Items!$I$2:$I$5547,"Paper (venue type unclear)")</f>
        <v/>
      </c>
      <c r="AB279" s="3">
        <f>COUNTIFS(Items!$H$2:$H$5547,$H279,Items!$I$2:$I$5547,"Patent")</f>
        <v/>
      </c>
      <c r="AC279" s="3">
        <f>COUNTIFS(Items!$H$2:$H$5547,$H279,Items!$I$2:$I$5547,"Grant")</f>
        <v/>
      </c>
      <c r="AD279" s="3">
        <f>COUNTIFS(Items!$H$2:$H$5547,$H279,Items!$Q$2:$Q$5547,"&lt;&gt;")</f>
        <v/>
      </c>
      <c r="AE279" s="3">
        <f>COUNTIFS(Items!$H$2:$H$5547,$H279,Items!$S$2:$S$5547,"*Dept bio*")</f>
        <v/>
      </c>
      <c r="AF279" s="3">
        <f>COUNTIFS(Items!$H$2:$H$5547,$H279,Items!$S$2:$S$5547,"*CUNY Academic Works*")</f>
        <v/>
      </c>
      <c r="AG279" s="3">
        <f>COUNTIFS(Items!$H$2:$H$5547,$H279,Items!$S$2:$S$5547,"*ORCID*")</f>
        <v/>
      </c>
      <c r="AH279" s="3">
        <f>COUNTIFS(Items!$H$2:$H$5547,$H279,Items!$S$2:$S$5547,"*Crossref*")</f>
        <v/>
      </c>
      <c r="AI279" s="3">
        <f>COUNTIFS(Items!$H$2:$H$5547,$H279,Items!$S$2:$S$5547,"*NSF*")</f>
        <v/>
      </c>
      <c r="AJ279" s="3">
        <f>COUNTIFS(Items!$H$2:$H$5547,$H279,Items!$S$2:$S$5547,"*Google Scholar*")</f>
        <v/>
      </c>
      <c r="AK279" s="3" t="inlineStr"/>
      <c r="AL279" s="3" t="inlineStr">
        <is>
          <t>School of Technology &amp; Design</t>
        </is>
      </c>
      <c r="AM279" s="3" t="inlineStr">
        <is>
          <t>Full-time</t>
        </is>
      </c>
      <c r="AN279" s="3">
        <f>COUNTIFS(Items!$H$2:$H$5547,$H279,Items!$I$2:$I$5547,"Preprint")</f>
        <v/>
      </c>
      <c r="AO279" s="3">
        <f>COUNTIFS(Items!$H$2:$H$5547,$H279,Items!$I$2:$I$5547,"Dataset")</f>
        <v/>
      </c>
      <c r="AP279" s="3">
        <f>COUNTIFS(Items!$H$2:$H$5547,$H279,Items!$I$2:$I$5547,"Dissertation")</f>
        <v/>
      </c>
      <c r="AQ279" s="3">
        <f>COUNTIFS(Items!$H$2:$H$5547,$H279,Items!$I$2:$I$5547,"Open educational resource")</f>
        <v/>
      </c>
      <c r="AR279" s="3">
        <f>COUNTIFS(Items!$H$2:$H$5547,$H279,Items!$I$2:$I$5547,"Other")</f>
        <v/>
      </c>
      <c r="AS279" s="3">
        <f>COUNTIFS(Items!$H$2:$H$5547,$H279,Items!$S$2:$S$5547,"*OpenAlex*")</f>
        <v/>
      </c>
      <c r="AT279" s="3">
        <f>COUNTIFS(Items!$H$2:$H$5547,$H279,Items!$S$2:$S$5547,"*NIH*")</f>
        <v/>
      </c>
      <c r="AU279" s="3" t="inlineStr"/>
      <c r="AV279" s="3">
        <f>COUNTIFS(Items!$H$2:$H$5547,$H279,Items!$AE$2:$AE$5547,"Yes")</f>
        <v/>
      </c>
      <c r="AW279" s="3" t="n">
        <v>0</v>
      </c>
    </row>
    <row r="280">
      <c r="A280" s="3" t="n">
        <v>279</v>
      </c>
      <c r="B280" s="3" t="inlineStr">
        <is>
          <t>Azaroff</t>
        </is>
      </c>
      <c r="C280" s="3" t="inlineStr">
        <is>
          <t>Illya</t>
        </is>
      </c>
      <c r="D280" s="3" t="inlineStr">
        <is>
          <t>Illya Azaroff</t>
        </is>
      </c>
      <c r="E280" s="3" t="inlineStr">
        <is>
          <t>Professor</t>
        </is>
      </c>
      <c r="F280" s="3" t="inlineStr">
        <is>
          <t>NYC College of Technology</t>
        </is>
      </c>
      <c r="G280" s="3" t="inlineStr">
        <is>
          <t>Architectural Technology</t>
        </is>
      </c>
      <c r="H280" s="3" t="inlineStr">
        <is>
          <t>IAzaroff@citytech.cuny.edu</t>
        </is>
      </c>
      <c r="I280" s="3" t="inlineStr">
        <is>
          <t>V-717</t>
        </is>
      </c>
      <c r="J280" s="3" t="inlineStr">
        <is>
          <t>https://www.citytech.cuny.edu/faculty/iazaroff</t>
        </is>
      </c>
      <c r="K280" s="3" t="inlineStr"/>
      <c r="L280" s="3" t="b">
        <v>0</v>
      </c>
      <c r="M280" s="3" t="n"/>
      <c r="N280" s="3" t="n"/>
      <c r="O280" s="3" t="n"/>
      <c r="P280" s="3" t="n"/>
      <c r="Q280" s="3" t="inlineStr"/>
      <c r="R280" s="3" t="inlineStr"/>
      <c r="S280" s="3" t="inlineStr"/>
      <c r="T280" s="3">
        <f>COUNTIFS(Items!$H$2:$H$5547,$H280)</f>
        <v/>
      </c>
      <c r="U280" s="3">
        <f>COUNTIFS(Items!$H$2:$H$5547,$H280,Items!$I$2:$I$5547,"Journal article")</f>
        <v/>
      </c>
      <c r="V280" s="3">
        <f>COUNTIFS(Items!$H$2:$H$5547,$H280,Items!$I$2:$I$5547,"Conference paper")</f>
        <v/>
      </c>
      <c r="W280" s="3">
        <f>COUNTIFS(Items!$H$2:$H$5547,$H280,Items!$I$2:$I$5547,"Book")</f>
        <v/>
      </c>
      <c r="X280" s="3">
        <f>COUNTIFS(Items!$H$2:$H$5547,$H280,Items!$I$2:$I$5547,"Book chapter")</f>
        <v/>
      </c>
      <c r="Y280" s="3">
        <f>COUNTIFS(Items!$H$2:$H$5547,$H280,Items!$I$2:$I$5547,"Conference presentation")</f>
        <v/>
      </c>
      <c r="Z280" s="3">
        <f>COUNTIFS(Items!$H$2:$H$5547,$H280,Items!$I$2:$I$5547,"Technical report")</f>
        <v/>
      </c>
      <c r="AA280" s="3">
        <f>COUNTIFS(Items!$H$2:$H$5547,$H280,Items!$I$2:$I$5547,"Paper (venue type unclear)")</f>
        <v/>
      </c>
      <c r="AB280" s="3">
        <f>COUNTIFS(Items!$H$2:$H$5547,$H280,Items!$I$2:$I$5547,"Patent")</f>
        <v/>
      </c>
      <c r="AC280" s="3">
        <f>COUNTIFS(Items!$H$2:$H$5547,$H280,Items!$I$2:$I$5547,"Grant")</f>
        <v/>
      </c>
      <c r="AD280" s="3">
        <f>COUNTIFS(Items!$H$2:$H$5547,$H280,Items!$Q$2:$Q$5547,"&lt;&gt;")</f>
        <v/>
      </c>
      <c r="AE280" s="3">
        <f>COUNTIFS(Items!$H$2:$H$5547,$H280,Items!$S$2:$S$5547,"*Dept bio*")</f>
        <v/>
      </c>
      <c r="AF280" s="3">
        <f>COUNTIFS(Items!$H$2:$H$5547,$H280,Items!$S$2:$S$5547,"*CUNY Academic Works*")</f>
        <v/>
      </c>
      <c r="AG280" s="3">
        <f>COUNTIFS(Items!$H$2:$H$5547,$H280,Items!$S$2:$S$5547,"*ORCID*")</f>
        <v/>
      </c>
      <c r="AH280" s="3">
        <f>COUNTIFS(Items!$H$2:$H$5547,$H280,Items!$S$2:$S$5547,"*Crossref*")</f>
        <v/>
      </c>
      <c r="AI280" s="3">
        <f>COUNTIFS(Items!$H$2:$H$5547,$H280,Items!$S$2:$S$5547,"*NSF*")</f>
        <v/>
      </c>
      <c r="AJ280" s="3">
        <f>COUNTIFS(Items!$H$2:$H$5547,$H280,Items!$S$2:$S$5547,"*Google Scholar*")</f>
        <v/>
      </c>
      <c r="AK280" s="3" t="inlineStr"/>
      <c r="AL280" s="3" t="inlineStr">
        <is>
          <t>School of Technology &amp; Design</t>
        </is>
      </c>
      <c r="AM280" s="3" t="inlineStr">
        <is>
          <t>Full-time</t>
        </is>
      </c>
      <c r="AN280" s="3">
        <f>COUNTIFS(Items!$H$2:$H$5547,$H280,Items!$I$2:$I$5547,"Preprint")</f>
        <v/>
      </c>
      <c r="AO280" s="3">
        <f>COUNTIFS(Items!$H$2:$H$5547,$H280,Items!$I$2:$I$5547,"Dataset")</f>
        <v/>
      </c>
      <c r="AP280" s="3">
        <f>COUNTIFS(Items!$H$2:$H$5547,$H280,Items!$I$2:$I$5547,"Dissertation")</f>
        <v/>
      </c>
      <c r="AQ280" s="3">
        <f>COUNTIFS(Items!$H$2:$H$5547,$H280,Items!$I$2:$I$5547,"Open educational resource")</f>
        <v/>
      </c>
      <c r="AR280" s="3">
        <f>COUNTIFS(Items!$H$2:$H$5547,$H280,Items!$I$2:$I$5547,"Other")</f>
        <v/>
      </c>
      <c r="AS280" s="3">
        <f>COUNTIFS(Items!$H$2:$H$5547,$H280,Items!$S$2:$S$5547,"*OpenAlex*")</f>
        <v/>
      </c>
      <c r="AT280" s="3">
        <f>COUNTIFS(Items!$H$2:$H$5547,$H280,Items!$S$2:$S$5547,"*NIH*")</f>
        <v/>
      </c>
      <c r="AU280" s="3" t="inlineStr"/>
      <c r="AV280" s="3">
        <f>COUNTIFS(Items!$H$2:$H$5547,$H280,Items!$AE$2:$AE$5547,"Yes")</f>
        <v/>
      </c>
      <c r="AW280" s="3" t="n">
        <v>0</v>
      </c>
    </row>
    <row r="281">
      <c r="A281" s="3" t="n">
        <v>280</v>
      </c>
      <c r="B281" s="3" t="inlineStr">
        <is>
          <t>Beita Solano</t>
        </is>
      </c>
      <c r="C281" s="3" t="inlineStr">
        <is>
          <t>Esteban</t>
        </is>
      </c>
      <c r="D281" s="3" t="inlineStr">
        <is>
          <t>Esteban Beita Solano</t>
        </is>
      </c>
      <c r="E281" s="3" t="inlineStr">
        <is>
          <t>Associate Professor</t>
        </is>
      </c>
      <c r="F281" s="3" t="inlineStr">
        <is>
          <t>NYC College of Technology</t>
        </is>
      </c>
      <c r="G281" s="3" t="inlineStr">
        <is>
          <t>Architectural Technology</t>
        </is>
      </c>
      <c r="H281" s="3" t="inlineStr">
        <is>
          <t>EBeitaSolano@citytech.cuny.edu</t>
        </is>
      </c>
      <c r="I281" s="3" t="inlineStr">
        <is>
          <t>V-821</t>
        </is>
      </c>
      <c r="J281" s="3" t="inlineStr">
        <is>
          <t>https://www.citytech.cuny.edu/faculty/ebeitasolano</t>
        </is>
      </c>
      <c r="K281" s="3" t="inlineStr"/>
      <c r="L281" s="3" t="b">
        <v>0</v>
      </c>
      <c r="M281" s="3" t="n"/>
      <c r="N281" s="3" t="n"/>
      <c r="O281" s="3" t="n"/>
      <c r="P281" s="3" t="n"/>
      <c r="Q281" s="3" t="inlineStr"/>
      <c r="R281" s="3" t="inlineStr"/>
      <c r="S281" s="3" t="inlineStr"/>
      <c r="T281" s="3">
        <f>COUNTIFS(Items!$H$2:$H$5547,$H281)</f>
        <v/>
      </c>
      <c r="U281" s="3">
        <f>COUNTIFS(Items!$H$2:$H$5547,$H281,Items!$I$2:$I$5547,"Journal article")</f>
        <v/>
      </c>
      <c r="V281" s="3">
        <f>COUNTIFS(Items!$H$2:$H$5547,$H281,Items!$I$2:$I$5547,"Conference paper")</f>
        <v/>
      </c>
      <c r="W281" s="3">
        <f>COUNTIFS(Items!$H$2:$H$5547,$H281,Items!$I$2:$I$5547,"Book")</f>
        <v/>
      </c>
      <c r="X281" s="3">
        <f>COUNTIFS(Items!$H$2:$H$5547,$H281,Items!$I$2:$I$5547,"Book chapter")</f>
        <v/>
      </c>
      <c r="Y281" s="3">
        <f>COUNTIFS(Items!$H$2:$H$5547,$H281,Items!$I$2:$I$5547,"Conference presentation")</f>
        <v/>
      </c>
      <c r="Z281" s="3">
        <f>COUNTIFS(Items!$H$2:$H$5547,$H281,Items!$I$2:$I$5547,"Technical report")</f>
        <v/>
      </c>
      <c r="AA281" s="3">
        <f>COUNTIFS(Items!$H$2:$H$5547,$H281,Items!$I$2:$I$5547,"Paper (venue type unclear)")</f>
        <v/>
      </c>
      <c r="AB281" s="3">
        <f>COUNTIFS(Items!$H$2:$H$5547,$H281,Items!$I$2:$I$5547,"Patent")</f>
        <v/>
      </c>
      <c r="AC281" s="3">
        <f>COUNTIFS(Items!$H$2:$H$5547,$H281,Items!$I$2:$I$5547,"Grant")</f>
        <v/>
      </c>
      <c r="AD281" s="3">
        <f>COUNTIFS(Items!$H$2:$H$5547,$H281,Items!$Q$2:$Q$5547,"&lt;&gt;")</f>
        <v/>
      </c>
      <c r="AE281" s="3">
        <f>COUNTIFS(Items!$H$2:$H$5547,$H281,Items!$S$2:$S$5547,"*Dept bio*")</f>
        <v/>
      </c>
      <c r="AF281" s="3">
        <f>COUNTIFS(Items!$H$2:$H$5547,$H281,Items!$S$2:$S$5547,"*CUNY Academic Works*")</f>
        <v/>
      </c>
      <c r="AG281" s="3">
        <f>COUNTIFS(Items!$H$2:$H$5547,$H281,Items!$S$2:$S$5547,"*ORCID*")</f>
        <v/>
      </c>
      <c r="AH281" s="3">
        <f>COUNTIFS(Items!$H$2:$H$5547,$H281,Items!$S$2:$S$5547,"*Crossref*")</f>
        <v/>
      </c>
      <c r="AI281" s="3">
        <f>COUNTIFS(Items!$H$2:$H$5547,$H281,Items!$S$2:$S$5547,"*NSF*")</f>
        <v/>
      </c>
      <c r="AJ281" s="3">
        <f>COUNTIFS(Items!$H$2:$H$5547,$H281,Items!$S$2:$S$5547,"*Google Scholar*")</f>
        <v/>
      </c>
      <c r="AK281" s="3" t="inlineStr"/>
      <c r="AL281" s="3" t="inlineStr">
        <is>
          <t>School of Technology &amp; Design</t>
        </is>
      </c>
      <c r="AM281" s="3" t="inlineStr">
        <is>
          <t>Full-time</t>
        </is>
      </c>
      <c r="AN281" s="3">
        <f>COUNTIFS(Items!$H$2:$H$5547,$H281,Items!$I$2:$I$5547,"Preprint")</f>
        <v/>
      </c>
      <c r="AO281" s="3">
        <f>COUNTIFS(Items!$H$2:$H$5547,$H281,Items!$I$2:$I$5547,"Dataset")</f>
        <v/>
      </c>
      <c r="AP281" s="3">
        <f>COUNTIFS(Items!$H$2:$H$5547,$H281,Items!$I$2:$I$5547,"Dissertation")</f>
        <v/>
      </c>
      <c r="AQ281" s="3">
        <f>COUNTIFS(Items!$H$2:$H$5547,$H281,Items!$I$2:$I$5547,"Open educational resource")</f>
        <v/>
      </c>
      <c r="AR281" s="3">
        <f>COUNTIFS(Items!$H$2:$H$5547,$H281,Items!$I$2:$I$5547,"Other")</f>
        <v/>
      </c>
      <c r="AS281" s="3">
        <f>COUNTIFS(Items!$H$2:$H$5547,$H281,Items!$S$2:$S$5547,"*OpenAlex*")</f>
        <v/>
      </c>
      <c r="AT281" s="3">
        <f>COUNTIFS(Items!$H$2:$H$5547,$H281,Items!$S$2:$S$5547,"*NIH*")</f>
        <v/>
      </c>
      <c r="AU281" s="3" t="inlineStr"/>
      <c r="AV281" s="3">
        <f>COUNTIFS(Items!$H$2:$H$5547,$H281,Items!$AE$2:$AE$5547,"Yes")</f>
        <v/>
      </c>
      <c r="AW281" s="3" t="n">
        <v>0</v>
      </c>
    </row>
    <row r="282">
      <c r="A282" s="3" t="n">
        <v>281</v>
      </c>
      <c r="B282" s="3" t="inlineStr">
        <is>
          <t>Bouratoglou</t>
        </is>
      </c>
      <c r="C282" s="3" t="inlineStr">
        <is>
          <t>Jill</t>
        </is>
      </c>
      <c r="D282" s="3" t="inlineStr">
        <is>
          <t>Jill Bouratoglou</t>
        </is>
      </c>
      <c r="E282" s="3" t="inlineStr">
        <is>
          <t>Associate Professor</t>
        </is>
      </c>
      <c r="F282" s="3" t="inlineStr">
        <is>
          <t>NYC College of Technology</t>
        </is>
      </c>
      <c r="G282" s="3" t="inlineStr">
        <is>
          <t>Architectural Technology</t>
        </is>
      </c>
      <c r="H282" s="3" t="inlineStr">
        <is>
          <t>JBouratoglou@citytech.cuny.edu</t>
        </is>
      </c>
      <c r="I282" s="3" t="inlineStr">
        <is>
          <t>V-824</t>
        </is>
      </c>
      <c r="J282" s="3" t="inlineStr">
        <is>
          <t>https://www.citytech.cuny.edu/faculty/jbouratoglou</t>
        </is>
      </c>
      <c r="K282" s="3" t="inlineStr"/>
      <c r="L282" s="3" t="b">
        <v>0</v>
      </c>
      <c r="M282" s="3" t="n"/>
      <c r="N282" s="3" t="n"/>
      <c r="O282" s="3" t="n"/>
      <c r="P282" s="3" t="n"/>
      <c r="Q282" s="3" t="inlineStr"/>
      <c r="R282" s="3" t="inlineStr"/>
      <c r="S282" s="3" t="inlineStr"/>
      <c r="T282" s="3">
        <f>COUNTIFS(Items!$H$2:$H$5547,$H282)</f>
        <v/>
      </c>
      <c r="U282" s="3">
        <f>COUNTIFS(Items!$H$2:$H$5547,$H282,Items!$I$2:$I$5547,"Journal article")</f>
        <v/>
      </c>
      <c r="V282" s="3">
        <f>COUNTIFS(Items!$H$2:$H$5547,$H282,Items!$I$2:$I$5547,"Conference paper")</f>
        <v/>
      </c>
      <c r="W282" s="3">
        <f>COUNTIFS(Items!$H$2:$H$5547,$H282,Items!$I$2:$I$5547,"Book")</f>
        <v/>
      </c>
      <c r="X282" s="3">
        <f>COUNTIFS(Items!$H$2:$H$5547,$H282,Items!$I$2:$I$5547,"Book chapter")</f>
        <v/>
      </c>
      <c r="Y282" s="3">
        <f>COUNTIFS(Items!$H$2:$H$5547,$H282,Items!$I$2:$I$5547,"Conference presentation")</f>
        <v/>
      </c>
      <c r="Z282" s="3">
        <f>COUNTIFS(Items!$H$2:$H$5547,$H282,Items!$I$2:$I$5547,"Technical report")</f>
        <v/>
      </c>
      <c r="AA282" s="3">
        <f>COUNTIFS(Items!$H$2:$H$5547,$H282,Items!$I$2:$I$5547,"Paper (venue type unclear)")</f>
        <v/>
      </c>
      <c r="AB282" s="3">
        <f>COUNTIFS(Items!$H$2:$H$5547,$H282,Items!$I$2:$I$5547,"Patent")</f>
        <v/>
      </c>
      <c r="AC282" s="3">
        <f>COUNTIFS(Items!$H$2:$H$5547,$H282,Items!$I$2:$I$5547,"Grant")</f>
        <v/>
      </c>
      <c r="AD282" s="3">
        <f>COUNTIFS(Items!$H$2:$H$5547,$H282,Items!$Q$2:$Q$5547,"&lt;&gt;")</f>
        <v/>
      </c>
      <c r="AE282" s="3">
        <f>COUNTIFS(Items!$H$2:$H$5547,$H282,Items!$S$2:$S$5547,"*Dept bio*")</f>
        <v/>
      </c>
      <c r="AF282" s="3">
        <f>COUNTIFS(Items!$H$2:$H$5547,$H282,Items!$S$2:$S$5547,"*CUNY Academic Works*")</f>
        <v/>
      </c>
      <c r="AG282" s="3">
        <f>COUNTIFS(Items!$H$2:$H$5547,$H282,Items!$S$2:$S$5547,"*ORCID*")</f>
        <v/>
      </c>
      <c r="AH282" s="3">
        <f>COUNTIFS(Items!$H$2:$H$5547,$H282,Items!$S$2:$S$5547,"*Crossref*")</f>
        <v/>
      </c>
      <c r="AI282" s="3">
        <f>COUNTIFS(Items!$H$2:$H$5547,$H282,Items!$S$2:$S$5547,"*NSF*")</f>
        <v/>
      </c>
      <c r="AJ282" s="3">
        <f>COUNTIFS(Items!$H$2:$H$5547,$H282,Items!$S$2:$S$5547,"*Google Scholar*")</f>
        <v/>
      </c>
      <c r="AK282" s="3" t="inlineStr"/>
      <c r="AL282" s="3" t="inlineStr">
        <is>
          <t>School of Technology &amp; Design</t>
        </is>
      </c>
      <c r="AM282" s="3" t="inlineStr">
        <is>
          <t>Full-time</t>
        </is>
      </c>
      <c r="AN282" s="3">
        <f>COUNTIFS(Items!$H$2:$H$5547,$H282,Items!$I$2:$I$5547,"Preprint")</f>
        <v/>
      </c>
      <c r="AO282" s="3">
        <f>COUNTIFS(Items!$H$2:$H$5547,$H282,Items!$I$2:$I$5547,"Dataset")</f>
        <v/>
      </c>
      <c r="AP282" s="3">
        <f>COUNTIFS(Items!$H$2:$H$5547,$H282,Items!$I$2:$I$5547,"Dissertation")</f>
        <v/>
      </c>
      <c r="AQ282" s="3">
        <f>COUNTIFS(Items!$H$2:$H$5547,$H282,Items!$I$2:$I$5547,"Open educational resource")</f>
        <v/>
      </c>
      <c r="AR282" s="3">
        <f>COUNTIFS(Items!$H$2:$H$5547,$H282,Items!$I$2:$I$5547,"Other")</f>
        <v/>
      </c>
      <c r="AS282" s="3">
        <f>COUNTIFS(Items!$H$2:$H$5547,$H282,Items!$S$2:$S$5547,"*OpenAlex*")</f>
        <v/>
      </c>
      <c r="AT282" s="3">
        <f>COUNTIFS(Items!$H$2:$H$5547,$H282,Items!$S$2:$S$5547,"*NIH*")</f>
        <v/>
      </c>
      <c r="AU282" s="3" t="inlineStr"/>
      <c r="AV282" s="3">
        <f>COUNTIFS(Items!$H$2:$H$5547,$H282,Items!$AE$2:$AE$5547,"Yes")</f>
        <v/>
      </c>
      <c r="AW282" s="3" t="n">
        <v>0</v>
      </c>
    </row>
    <row r="283">
      <c r="A283" s="3" t="n">
        <v>282</v>
      </c>
      <c r="B283" s="3" t="inlineStr">
        <is>
          <t>Chin</t>
        </is>
      </c>
      <c r="C283" s="3" t="inlineStr">
        <is>
          <t>Ting</t>
        </is>
      </c>
      <c r="D283" s="3" t="inlineStr">
        <is>
          <t>Ting Chin</t>
        </is>
      </c>
      <c r="E283" s="3" t="inlineStr">
        <is>
          <t>Chair</t>
        </is>
      </c>
      <c r="F283" s="3" t="inlineStr">
        <is>
          <t>NYC College of Technology</t>
        </is>
      </c>
      <c r="G283" s="3" t="inlineStr">
        <is>
          <t>Architectural Technology</t>
        </is>
      </c>
      <c r="H283" s="3" t="inlineStr">
        <is>
          <t>TChin@citytech.cuny.edu</t>
        </is>
      </c>
      <c r="I283" s="3" t="inlineStr">
        <is>
          <t>V-203</t>
        </is>
      </c>
      <c r="J283" s="3" t="inlineStr">
        <is>
          <t>https://www.citytech.cuny.edu/faculty/tchin</t>
        </is>
      </c>
      <c r="K283" s="3" t="inlineStr"/>
      <c r="L283" s="3" t="b">
        <v>0</v>
      </c>
      <c r="M283" s="3" t="n"/>
      <c r="N283" s="3" t="n"/>
      <c r="O283" s="3" t="n"/>
      <c r="P283" s="3" t="n"/>
      <c r="Q283" s="3" t="inlineStr"/>
      <c r="R283" s="3" t="inlineStr"/>
      <c r="S283" s="3" t="inlineStr"/>
      <c r="T283" s="3">
        <f>COUNTIFS(Items!$H$2:$H$5547,$H283)</f>
        <v/>
      </c>
      <c r="U283" s="3">
        <f>COUNTIFS(Items!$H$2:$H$5547,$H283,Items!$I$2:$I$5547,"Journal article")</f>
        <v/>
      </c>
      <c r="V283" s="3">
        <f>COUNTIFS(Items!$H$2:$H$5547,$H283,Items!$I$2:$I$5547,"Conference paper")</f>
        <v/>
      </c>
      <c r="W283" s="3">
        <f>COUNTIFS(Items!$H$2:$H$5547,$H283,Items!$I$2:$I$5547,"Book")</f>
        <v/>
      </c>
      <c r="X283" s="3">
        <f>COUNTIFS(Items!$H$2:$H$5547,$H283,Items!$I$2:$I$5547,"Book chapter")</f>
        <v/>
      </c>
      <c r="Y283" s="3">
        <f>COUNTIFS(Items!$H$2:$H$5547,$H283,Items!$I$2:$I$5547,"Conference presentation")</f>
        <v/>
      </c>
      <c r="Z283" s="3">
        <f>COUNTIFS(Items!$H$2:$H$5547,$H283,Items!$I$2:$I$5547,"Technical report")</f>
        <v/>
      </c>
      <c r="AA283" s="3">
        <f>COUNTIFS(Items!$H$2:$H$5547,$H283,Items!$I$2:$I$5547,"Paper (venue type unclear)")</f>
        <v/>
      </c>
      <c r="AB283" s="3">
        <f>COUNTIFS(Items!$H$2:$H$5547,$H283,Items!$I$2:$I$5547,"Patent")</f>
        <v/>
      </c>
      <c r="AC283" s="3">
        <f>COUNTIFS(Items!$H$2:$H$5547,$H283,Items!$I$2:$I$5547,"Grant")</f>
        <v/>
      </c>
      <c r="AD283" s="3">
        <f>COUNTIFS(Items!$H$2:$H$5547,$H283,Items!$Q$2:$Q$5547,"&lt;&gt;")</f>
        <v/>
      </c>
      <c r="AE283" s="3">
        <f>COUNTIFS(Items!$H$2:$H$5547,$H283,Items!$S$2:$S$5547,"*Dept bio*")</f>
        <v/>
      </c>
      <c r="AF283" s="3">
        <f>COUNTIFS(Items!$H$2:$H$5547,$H283,Items!$S$2:$S$5547,"*CUNY Academic Works*")</f>
        <v/>
      </c>
      <c r="AG283" s="3">
        <f>COUNTIFS(Items!$H$2:$H$5547,$H283,Items!$S$2:$S$5547,"*ORCID*")</f>
        <v/>
      </c>
      <c r="AH283" s="3">
        <f>COUNTIFS(Items!$H$2:$H$5547,$H283,Items!$S$2:$S$5547,"*Crossref*")</f>
        <v/>
      </c>
      <c r="AI283" s="3">
        <f>COUNTIFS(Items!$H$2:$H$5547,$H283,Items!$S$2:$S$5547,"*NSF*")</f>
        <v/>
      </c>
      <c r="AJ283" s="3">
        <f>COUNTIFS(Items!$H$2:$H$5547,$H283,Items!$S$2:$S$5547,"*Google Scholar*")</f>
        <v/>
      </c>
      <c r="AK283" s="3" t="inlineStr"/>
      <c r="AL283" s="3" t="inlineStr">
        <is>
          <t>School of Technology &amp; Design</t>
        </is>
      </c>
      <c r="AM283" s="3" t="inlineStr">
        <is>
          <t>Full-time</t>
        </is>
      </c>
      <c r="AN283" s="3">
        <f>COUNTIFS(Items!$H$2:$H$5547,$H283,Items!$I$2:$I$5547,"Preprint")</f>
        <v/>
      </c>
      <c r="AO283" s="3">
        <f>COUNTIFS(Items!$H$2:$H$5547,$H283,Items!$I$2:$I$5547,"Dataset")</f>
        <v/>
      </c>
      <c r="AP283" s="3">
        <f>COUNTIFS(Items!$H$2:$H$5547,$H283,Items!$I$2:$I$5547,"Dissertation")</f>
        <v/>
      </c>
      <c r="AQ283" s="3">
        <f>COUNTIFS(Items!$H$2:$H$5547,$H283,Items!$I$2:$I$5547,"Open educational resource")</f>
        <v/>
      </c>
      <c r="AR283" s="3">
        <f>COUNTIFS(Items!$H$2:$H$5547,$H283,Items!$I$2:$I$5547,"Other")</f>
        <v/>
      </c>
      <c r="AS283" s="3">
        <f>COUNTIFS(Items!$H$2:$H$5547,$H283,Items!$S$2:$S$5547,"*OpenAlex*")</f>
        <v/>
      </c>
      <c r="AT283" s="3">
        <f>COUNTIFS(Items!$H$2:$H$5547,$H283,Items!$S$2:$S$5547,"*NIH*")</f>
        <v/>
      </c>
      <c r="AU283" s="3" t="inlineStr">
        <is>
          <t>Some AI work</t>
        </is>
      </c>
      <c r="AV283" s="3">
        <f>COUNTIFS(Items!$H$2:$H$5547,$H283,Items!$AE$2:$AE$5547,"Yes")</f>
        <v/>
      </c>
      <c r="AW283" s="3" t="n">
        <v>0</v>
      </c>
    </row>
    <row r="284">
      <c r="A284" s="3" t="n">
        <v>283</v>
      </c>
      <c r="B284" s="3" t="inlineStr">
        <is>
          <t>Conzelmann</t>
        </is>
      </c>
      <c r="C284" s="3" t="inlineStr">
        <is>
          <t>Kenneth</t>
        </is>
      </c>
      <c r="D284" s="3" t="inlineStr">
        <is>
          <t>Kenneth Conzelmann</t>
        </is>
      </c>
      <c r="E284" s="3" t="inlineStr">
        <is>
          <t>Assistant Professor</t>
        </is>
      </c>
      <c r="F284" s="3" t="inlineStr">
        <is>
          <t>NYC College of Technology</t>
        </is>
      </c>
      <c r="G284" s="3" t="inlineStr">
        <is>
          <t>Architectural Technology</t>
        </is>
      </c>
      <c r="H284" s="3" t="inlineStr">
        <is>
          <t>KConzelmann@citytech.cuny.edu</t>
        </is>
      </c>
      <c r="I284" s="3" t="inlineStr">
        <is>
          <t>V-308</t>
        </is>
      </c>
      <c r="J284" s="3" t="inlineStr">
        <is>
          <t>https://www.citytech.cuny.edu/faculty/kconzelmann</t>
        </is>
      </c>
      <c r="K284" s="3" t="inlineStr"/>
      <c r="L284" s="3" t="b">
        <v>0</v>
      </c>
      <c r="M284" s="3" t="n"/>
      <c r="N284" s="3" t="n"/>
      <c r="O284" s="3" t="n"/>
      <c r="P284" s="3" t="n"/>
      <c r="Q284" s="3" t="inlineStr"/>
      <c r="R284" s="3" t="inlineStr"/>
      <c r="S284" s="3" t="inlineStr"/>
      <c r="T284" s="3">
        <f>COUNTIFS(Items!$H$2:$H$5547,$H284)</f>
        <v/>
      </c>
      <c r="U284" s="3">
        <f>COUNTIFS(Items!$H$2:$H$5547,$H284,Items!$I$2:$I$5547,"Journal article")</f>
        <v/>
      </c>
      <c r="V284" s="3">
        <f>COUNTIFS(Items!$H$2:$H$5547,$H284,Items!$I$2:$I$5547,"Conference paper")</f>
        <v/>
      </c>
      <c r="W284" s="3">
        <f>COUNTIFS(Items!$H$2:$H$5547,$H284,Items!$I$2:$I$5547,"Book")</f>
        <v/>
      </c>
      <c r="X284" s="3">
        <f>COUNTIFS(Items!$H$2:$H$5547,$H284,Items!$I$2:$I$5547,"Book chapter")</f>
        <v/>
      </c>
      <c r="Y284" s="3">
        <f>COUNTIFS(Items!$H$2:$H$5547,$H284,Items!$I$2:$I$5547,"Conference presentation")</f>
        <v/>
      </c>
      <c r="Z284" s="3">
        <f>COUNTIFS(Items!$H$2:$H$5547,$H284,Items!$I$2:$I$5547,"Technical report")</f>
        <v/>
      </c>
      <c r="AA284" s="3">
        <f>COUNTIFS(Items!$H$2:$H$5547,$H284,Items!$I$2:$I$5547,"Paper (venue type unclear)")</f>
        <v/>
      </c>
      <c r="AB284" s="3">
        <f>COUNTIFS(Items!$H$2:$H$5547,$H284,Items!$I$2:$I$5547,"Patent")</f>
        <v/>
      </c>
      <c r="AC284" s="3">
        <f>COUNTIFS(Items!$H$2:$H$5547,$H284,Items!$I$2:$I$5547,"Grant")</f>
        <v/>
      </c>
      <c r="AD284" s="3">
        <f>COUNTIFS(Items!$H$2:$H$5547,$H284,Items!$Q$2:$Q$5547,"&lt;&gt;")</f>
        <v/>
      </c>
      <c r="AE284" s="3">
        <f>COUNTIFS(Items!$H$2:$H$5547,$H284,Items!$S$2:$S$5547,"*Dept bio*")</f>
        <v/>
      </c>
      <c r="AF284" s="3">
        <f>COUNTIFS(Items!$H$2:$H$5547,$H284,Items!$S$2:$S$5547,"*CUNY Academic Works*")</f>
        <v/>
      </c>
      <c r="AG284" s="3">
        <f>COUNTIFS(Items!$H$2:$H$5547,$H284,Items!$S$2:$S$5547,"*ORCID*")</f>
        <v/>
      </c>
      <c r="AH284" s="3">
        <f>COUNTIFS(Items!$H$2:$H$5547,$H284,Items!$S$2:$S$5547,"*Crossref*")</f>
        <v/>
      </c>
      <c r="AI284" s="3">
        <f>COUNTIFS(Items!$H$2:$H$5547,$H284,Items!$S$2:$S$5547,"*NSF*")</f>
        <v/>
      </c>
      <c r="AJ284" s="3">
        <f>COUNTIFS(Items!$H$2:$H$5547,$H284,Items!$S$2:$S$5547,"*Google Scholar*")</f>
        <v/>
      </c>
      <c r="AK284" s="3" t="inlineStr"/>
      <c r="AL284" s="3" t="inlineStr">
        <is>
          <t>School of Technology &amp; Design</t>
        </is>
      </c>
      <c r="AM284" s="3" t="inlineStr">
        <is>
          <t>Full-time</t>
        </is>
      </c>
      <c r="AN284" s="3">
        <f>COUNTIFS(Items!$H$2:$H$5547,$H284,Items!$I$2:$I$5547,"Preprint")</f>
        <v/>
      </c>
      <c r="AO284" s="3">
        <f>COUNTIFS(Items!$H$2:$H$5547,$H284,Items!$I$2:$I$5547,"Dataset")</f>
        <v/>
      </c>
      <c r="AP284" s="3">
        <f>COUNTIFS(Items!$H$2:$H$5547,$H284,Items!$I$2:$I$5547,"Dissertation")</f>
        <v/>
      </c>
      <c r="AQ284" s="3">
        <f>COUNTIFS(Items!$H$2:$H$5547,$H284,Items!$I$2:$I$5547,"Open educational resource")</f>
        <v/>
      </c>
      <c r="AR284" s="3">
        <f>COUNTIFS(Items!$H$2:$H$5547,$H284,Items!$I$2:$I$5547,"Other")</f>
        <v/>
      </c>
      <c r="AS284" s="3">
        <f>COUNTIFS(Items!$H$2:$H$5547,$H284,Items!$S$2:$S$5547,"*OpenAlex*")</f>
        <v/>
      </c>
      <c r="AT284" s="3">
        <f>COUNTIFS(Items!$H$2:$H$5547,$H284,Items!$S$2:$S$5547,"*NIH*")</f>
        <v/>
      </c>
      <c r="AU284" s="3" t="inlineStr"/>
      <c r="AV284" s="3">
        <f>COUNTIFS(Items!$H$2:$H$5547,$H284,Items!$AE$2:$AE$5547,"Yes")</f>
        <v/>
      </c>
      <c r="AW284" s="3" t="n">
        <v>0</v>
      </c>
    </row>
    <row r="285">
      <c r="A285" s="3" t="n">
        <v>284</v>
      </c>
      <c r="B285" s="3" t="inlineStr">
        <is>
          <t>Dikigoropoulou</t>
        </is>
      </c>
      <c r="C285" s="3" t="inlineStr">
        <is>
          <t>Lia</t>
        </is>
      </c>
      <c r="D285" s="3" t="inlineStr">
        <is>
          <t>Lia Dikigoropoulou</t>
        </is>
      </c>
      <c r="E285" s="3" t="inlineStr">
        <is>
          <t>Associate Professor</t>
        </is>
      </c>
      <c r="F285" s="3" t="inlineStr">
        <is>
          <t>NYC College of Technology</t>
        </is>
      </c>
      <c r="G285" s="3" t="inlineStr">
        <is>
          <t>Architectural Technology</t>
        </is>
      </c>
      <c r="H285" s="3" t="inlineStr">
        <is>
          <t>LDikigoropoulou@citytech.cuny.edu</t>
        </is>
      </c>
      <c r="I285" s="3" t="inlineStr">
        <is>
          <t>V-826</t>
        </is>
      </c>
      <c r="J285" s="3" t="inlineStr">
        <is>
          <t>https://www.citytech.cuny.edu/faculty/ldikigoropoulou</t>
        </is>
      </c>
      <c r="K285" s="3" t="inlineStr"/>
      <c r="L285" s="3" t="b">
        <v>0</v>
      </c>
      <c r="M285" s="3" t="n"/>
      <c r="N285" s="3" t="n"/>
      <c r="O285" s="3" t="n"/>
      <c r="P285" s="3" t="n"/>
      <c r="Q285" s="3" t="inlineStr"/>
      <c r="R285" s="3" t="inlineStr"/>
      <c r="S285" s="3" t="inlineStr"/>
      <c r="T285" s="3">
        <f>COUNTIFS(Items!$H$2:$H$5547,$H285)</f>
        <v/>
      </c>
      <c r="U285" s="3">
        <f>COUNTIFS(Items!$H$2:$H$5547,$H285,Items!$I$2:$I$5547,"Journal article")</f>
        <v/>
      </c>
      <c r="V285" s="3">
        <f>COUNTIFS(Items!$H$2:$H$5547,$H285,Items!$I$2:$I$5547,"Conference paper")</f>
        <v/>
      </c>
      <c r="W285" s="3">
        <f>COUNTIFS(Items!$H$2:$H$5547,$H285,Items!$I$2:$I$5547,"Book")</f>
        <v/>
      </c>
      <c r="X285" s="3">
        <f>COUNTIFS(Items!$H$2:$H$5547,$H285,Items!$I$2:$I$5547,"Book chapter")</f>
        <v/>
      </c>
      <c r="Y285" s="3">
        <f>COUNTIFS(Items!$H$2:$H$5547,$H285,Items!$I$2:$I$5547,"Conference presentation")</f>
        <v/>
      </c>
      <c r="Z285" s="3">
        <f>COUNTIFS(Items!$H$2:$H$5547,$H285,Items!$I$2:$I$5547,"Technical report")</f>
        <v/>
      </c>
      <c r="AA285" s="3">
        <f>COUNTIFS(Items!$H$2:$H$5547,$H285,Items!$I$2:$I$5547,"Paper (venue type unclear)")</f>
        <v/>
      </c>
      <c r="AB285" s="3">
        <f>COUNTIFS(Items!$H$2:$H$5547,$H285,Items!$I$2:$I$5547,"Patent")</f>
        <v/>
      </c>
      <c r="AC285" s="3">
        <f>COUNTIFS(Items!$H$2:$H$5547,$H285,Items!$I$2:$I$5547,"Grant")</f>
        <v/>
      </c>
      <c r="AD285" s="3">
        <f>COUNTIFS(Items!$H$2:$H$5547,$H285,Items!$Q$2:$Q$5547,"&lt;&gt;")</f>
        <v/>
      </c>
      <c r="AE285" s="3">
        <f>COUNTIFS(Items!$H$2:$H$5547,$H285,Items!$S$2:$S$5547,"*Dept bio*")</f>
        <v/>
      </c>
      <c r="AF285" s="3">
        <f>COUNTIFS(Items!$H$2:$H$5547,$H285,Items!$S$2:$S$5547,"*CUNY Academic Works*")</f>
        <v/>
      </c>
      <c r="AG285" s="3">
        <f>COUNTIFS(Items!$H$2:$H$5547,$H285,Items!$S$2:$S$5547,"*ORCID*")</f>
        <v/>
      </c>
      <c r="AH285" s="3">
        <f>COUNTIFS(Items!$H$2:$H$5547,$H285,Items!$S$2:$S$5547,"*Crossref*")</f>
        <v/>
      </c>
      <c r="AI285" s="3">
        <f>COUNTIFS(Items!$H$2:$H$5547,$H285,Items!$S$2:$S$5547,"*NSF*")</f>
        <v/>
      </c>
      <c r="AJ285" s="3">
        <f>COUNTIFS(Items!$H$2:$H$5547,$H285,Items!$S$2:$S$5547,"*Google Scholar*")</f>
        <v/>
      </c>
      <c r="AK285" s="3" t="inlineStr"/>
      <c r="AL285" s="3" t="inlineStr">
        <is>
          <t>School of Technology &amp; Design</t>
        </is>
      </c>
      <c r="AM285" s="3" t="inlineStr">
        <is>
          <t>Full-time</t>
        </is>
      </c>
      <c r="AN285" s="3">
        <f>COUNTIFS(Items!$H$2:$H$5547,$H285,Items!$I$2:$I$5547,"Preprint")</f>
        <v/>
      </c>
      <c r="AO285" s="3">
        <f>COUNTIFS(Items!$H$2:$H$5547,$H285,Items!$I$2:$I$5547,"Dataset")</f>
        <v/>
      </c>
      <c r="AP285" s="3">
        <f>COUNTIFS(Items!$H$2:$H$5547,$H285,Items!$I$2:$I$5547,"Dissertation")</f>
        <v/>
      </c>
      <c r="AQ285" s="3">
        <f>COUNTIFS(Items!$H$2:$H$5547,$H285,Items!$I$2:$I$5547,"Open educational resource")</f>
        <v/>
      </c>
      <c r="AR285" s="3">
        <f>COUNTIFS(Items!$H$2:$H$5547,$H285,Items!$I$2:$I$5547,"Other")</f>
        <v/>
      </c>
      <c r="AS285" s="3">
        <f>COUNTIFS(Items!$H$2:$H$5547,$H285,Items!$S$2:$S$5547,"*OpenAlex*")</f>
        <v/>
      </c>
      <c r="AT285" s="3">
        <f>COUNTIFS(Items!$H$2:$H$5547,$H285,Items!$S$2:$S$5547,"*NIH*")</f>
        <v/>
      </c>
      <c r="AU285" s="3" t="inlineStr"/>
      <c r="AV285" s="3">
        <f>COUNTIFS(Items!$H$2:$H$5547,$H285,Items!$AE$2:$AE$5547,"Yes")</f>
        <v/>
      </c>
      <c r="AW285" s="3" t="n">
        <v>0</v>
      </c>
    </row>
    <row r="286">
      <c r="A286" s="3" t="n">
        <v>285</v>
      </c>
      <c r="B286" s="3" t="inlineStr">
        <is>
          <t>Duddy</t>
        </is>
      </c>
      <c r="C286" s="3" t="inlineStr">
        <is>
          <t>Michael</t>
        </is>
      </c>
      <c r="D286" s="3" t="inlineStr">
        <is>
          <t>Michael Duddy</t>
        </is>
      </c>
      <c r="E286" s="3" t="inlineStr">
        <is>
          <t>Associate Professor</t>
        </is>
      </c>
      <c r="F286" s="3" t="inlineStr">
        <is>
          <t>NYC College of Technology</t>
        </is>
      </c>
      <c r="G286" s="3" t="inlineStr">
        <is>
          <t>Architectural Technology</t>
        </is>
      </c>
      <c r="H286" s="3" t="inlineStr">
        <is>
          <t>MDuddy@citytech.cuny.edu</t>
        </is>
      </c>
      <c r="I286" s="3" t="inlineStr">
        <is>
          <t>V-821</t>
        </is>
      </c>
      <c r="J286" s="3" t="inlineStr">
        <is>
          <t>https://www.citytech.cuny.edu/faculty/mduddy</t>
        </is>
      </c>
      <c r="K286" s="3" t="inlineStr"/>
      <c r="L286" s="3" t="b">
        <v>0</v>
      </c>
      <c r="M286" s="3" t="n"/>
      <c r="N286" s="3" t="n"/>
      <c r="O286" s="3" t="n"/>
      <c r="P286" s="3" t="n"/>
      <c r="Q286" s="3" t="inlineStr"/>
      <c r="R286" s="3" t="inlineStr"/>
      <c r="S286" s="3" t="inlineStr"/>
      <c r="T286" s="3">
        <f>COUNTIFS(Items!$H$2:$H$5547,$H286)</f>
        <v/>
      </c>
      <c r="U286" s="3">
        <f>COUNTIFS(Items!$H$2:$H$5547,$H286,Items!$I$2:$I$5547,"Journal article")</f>
        <v/>
      </c>
      <c r="V286" s="3">
        <f>COUNTIFS(Items!$H$2:$H$5547,$H286,Items!$I$2:$I$5547,"Conference paper")</f>
        <v/>
      </c>
      <c r="W286" s="3">
        <f>COUNTIFS(Items!$H$2:$H$5547,$H286,Items!$I$2:$I$5547,"Book")</f>
        <v/>
      </c>
      <c r="X286" s="3">
        <f>COUNTIFS(Items!$H$2:$H$5547,$H286,Items!$I$2:$I$5547,"Book chapter")</f>
        <v/>
      </c>
      <c r="Y286" s="3">
        <f>COUNTIFS(Items!$H$2:$H$5547,$H286,Items!$I$2:$I$5547,"Conference presentation")</f>
        <v/>
      </c>
      <c r="Z286" s="3">
        <f>COUNTIFS(Items!$H$2:$H$5547,$H286,Items!$I$2:$I$5547,"Technical report")</f>
        <v/>
      </c>
      <c r="AA286" s="3">
        <f>COUNTIFS(Items!$H$2:$H$5547,$H286,Items!$I$2:$I$5547,"Paper (venue type unclear)")</f>
        <v/>
      </c>
      <c r="AB286" s="3">
        <f>COUNTIFS(Items!$H$2:$H$5547,$H286,Items!$I$2:$I$5547,"Patent")</f>
        <v/>
      </c>
      <c r="AC286" s="3">
        <f>COUNTIFS(Items!$H$2:$H$5547,$H286,Items!$I$2:$I$5547,"Grant")</f>
        <v/>
      </c>
      <c r="AD286" s="3">
        <f>COUNTIFS(Items!$H$2:$H$5547,$H286,Items!$Q$2:$Q$5547,"&lt;&gt;")</f>
        <v/>
      </c>
      <c r="AE286" s="3">
        <f>COUNTIFS(Items!$H$2:$H$5547,$H286,Items!$S$2:$S$5547,"*Dept bio*")</f>
        <v/>
      </c>
      <c r="AF286" s="3">
        <f>COUNTIFS(Items!$H$2:$H$5547,$H286,Items!$S$2:$S$5547,"*CUNY Academic Works*")</f>
        <v/>
      </c>
      <c r="AG286" s="3">
        <f>COUNTIFS(Items!$H$2:$H$5547,$H286,Items!$S$2:$S$5547,"*ORCID*")</f>
        <v/>
      </c>
      <c r="AH286" s="3">
        <f>COUNTIFS(Items!$H$2:$H$5547,$H286,Items!$S$2:$S$5547,"*Crossref*")</f>
        <v/>
      </c>
      <c r="AI286" s="3">
        <f>COUNTIFS(Items!$H$2:$H$5547,$H286,Items!$S$2:$S$5547,"*NSF*")</f>
        <v/>
      </c>
      <c r="AJ286" s="3">
        <f>COUNTIFS(Items!$H$2:$H$5547,$H286,Items!$S$2:$S$5547,"*Google Scholar*")</f>
        <v/>
      </c>
      <c r="AK286" s="3" t="inlineStr"/>
      <c r="AL286" s="3" t="inlineStr">
        <is>
          <t>School of Technology &amp; Design</t>
        </is>
      </c>
      <c r="AM286" s="3" t="inlineStr">
        <is>
          <t>Full-time</t>
        </is>
      </c>
      <c r="AN286" s="3">
        <f>COUNTIFS(Items!$H$2:$H$5547,$H286,Items!$I$2:$I$5547,"Preprint")</f>
        <v/>
      </c>
      <c r="AO286" s="3">
        <f>COUNTIFS(Items!$H$2:$H$5547,$H286,Items!$I$2:$I$5547,"Dataset")</f>
        <v/>
      </c>
      <c r="AP286" s="3">
        <f>COUNTIFS(Items!$H$2:$H$5547,$H286,Items!$I$2:$I$5547,"Dissertation")</f>
        <v/>
      </c>
      <c r="AQ286" s="3">
        <f>COUNTIFS(Items!$H$2:$H$5547,$H286,Items!$I$2:$I$5547,"Open educational resource")</f>
        <v/>
      </c>
      <c r="AR286" s="3">
        <f>COUNTIFS(Items!$H$2:$H$5547,$H286,Items!$I$2:$I$5547,"Other")</f>
        <v/>
      </c>
      <c r="AS286" s="3">
        <f>COUNTIFS(Items!$H$2:$H$5547,$H286,Items!$S$2:$S$5547,"*OpenAlex*")</f>
        <v/>
      </c>
      <c r="AT286" s="3">
        <f>COUNTIFS(Items!$H$2:$H$5547,$H286,Items!$S$2:$S$5547,"*NIH*")</f>
        <v/>
      </c>
      <c r="AU286" s="3" t="inlineStr"/>
      <c r="AV286" s="3">
        <f>COUNTIFS(Items!$H$2:$H$5547,$H286,Items!$AE$2:$AE$5547,"Yes")</f>
        <v/>
      </c>
      <c r="AW286" s="3" t="n">
        <v>0</v>
      </c>
    </row>
    <row r="287">
      <c r="A287" s="3" t="n">
        <v>286</v>
      </c>
      <c r="B287" s="3" t="inlineStr">
        <is>
          <t>Edwards</t>
        </is>
      </c>
      <c r="C287" s="3" t="inlineStr">
        <is>
          <t>Wendell</t>
        </is>
      </c>
      <c r="D287" s="3" t="inlineStr">
        <is>
          <t>Wendell Edwards</t>
        </is>
      </c>
      <c r="E287" s="3" t="inlineStr">
        <is>
          <t>Associate Professor</t>
        </is>
      </c>
      <c r="F287" s="3" t="inlineStr">
        <is>
          <t>NYC College of Technology</t>
        </is>
      </c>
      <c r="G287" s="3" t="inlineStr">
        <is>
          <t>Architectural Technology</t>
        </is>
      </c>
      <c r="H287" s="3" t="inlineStr">
        <is>
          <t>WEdwards@citytech.cuny.edu</t>
        </is>
      </c>
      <c r="I287" s="3" t="inlineStr">
        <is>
          <t>V-822</t>
        </is>
      </c>
      <c r="J287" s="3" t="inlineStr">
        <is>
          <t>https://www.citytech.cuny.edu/faculty/wedwards</t>
        </is>
      </c>
      <c r="K287" s="3" t="inlineStr"/>
      <c r="L287" s="3" t="b">
        <v>0</v>
      </c>
      <c r="M287" s="3" t="n"/>
      <c r="N287" s="3" t="n"/>
      <c r="O287" s="3" t="n"/>
      <c r="P287" s="3" t="n"/>
      <c r="Q287" s="3" t="inlineStr"/>
      <c r="R287" s="3" t="inlineStr"/>
      <c r="S287" s="3" t="inlineStr"/>
      <c r="T287" s="3">
        <f>COUNTIFS(Items!$H$2:$H$5547,$H287)</f>
        <v/>
      </c>
      <c r="U287" s="3">
        <f>COUNTIFS(Items!$H$2:$H$5547,$H287,Items!$I$2:$I$5547,"Journal article")</f>
        <v/>
      </c>
      <c r="V287" s="3">
        <f>COUNTIFS(Items!$H$2:$H$5547,$H287,Items!$I$2:$I$5547,"Conference paper")</f>
        <v/>
      </c>
      <c r="W287" s="3">
        <f>COUNTIFS(Items!$H$2:$H$5547,$H287,Items!$I$2:$I$5547,"Book")</f>
        <v/>
      </c>
      <c r="X287" s="3">
        <f>COUNTIFS(Items!$H$2:$H$5547,$H287,Items!$I$2:$I$5547,"Book chapter")</f>
        <v/>
      </c>
      <c r="Y287" s="3">
        <f>COUNTIFS(Items!$H$2:$H$5547,$H287,Items!$I$2:$I$5547,"Conference presentation")</f>
        <v/>
      </c>
      <c r="Z287" s="3">
        <f>COUNTIFS(Items!$H$2:$H$5547,$H287,Items!$I$2:$I$5547,"Technical report")</f>
        <v/>
      </c>
      <c r="AA287" s="3">
        <f>COUNTIFS(Items!$H$2:$H$5547,$H287,Items!$I$2:$I$5547,"Paper (venue type unclear)")</f>
        <v/>
      </c>
      <c r="AB287" s="3">
        <f>COUNTIFS(Items!$H$2:$H$5547,$H287,Items!$I$2:$I$5547,"Patent")</f>
        <v/>
      </c>
      <c r="AC287" s="3">
        <f>COUNTIFS(Items!$H$2:$H$5547,$H287,Items!$I$2:$I$5547,"Grant")</f>
        <v/>
      </c>
      <c r="AD287" s="3">
        <f>COUNTIFS(Items!$H$2:$H$5547,$H287,Items!$Q$2:$Q$5547,"&lt;&gt;")</f>
        <v/>
      </c>
      <c r="AE287" s="3">
        <f>COUNTIFS(Items!$H$2:$H$5547,$H287,Items!$S$2:$S$5547,"*Dept bio*")</f>
        <v/>
      </c>
      <c r="AF287" s="3">
        <f>COUNTIFS(Items!$H$2:$H$5547,$H287,Items!$S$2:$S$5547,"*CUNY Academic Works*")</f>
        <v/>
      </c>
      <c r="AG287" s="3">
        <f>COUNTIFS(Items!$H$2:$H$5547,$H287,Items!$S$2:$S$5547,"*ORCID*")</f>
        <v/>
      </c>
      <c r="AH287" s="3">
        <f>COUNTIFS(Items!$H$2:$H$5547,$H287,Items!$S$2:$S$5547,"*Crossref*")</f>
        <v/>
      </c>
      <c r="AI287" s="3">
        <f>COUNTIFS(Items!$H$2:$H$5547,$H287,Items!$S$2:$S$5547,"*NSF*")</f>
        <v/>
      </c>
      <c r="AJ287" s="3">
        <f>COUNTIFS(Items!$H$2:$H$5547,$H287,Items!$S$2:$S$5547,"*Google Scholar*")</f>
        <v/>
      </c>
      <c r="AK287" s="3" t="inlineStr"/>
      <c r="AL287" s="3" t="inlineStr">
        <is>
          <t>School of Technology &amp; Design</t>
        </is>
      </c>
      <c r="AM287" s="3" t="inlineStr">
        <is>
          <t>Full-time</t>
        </is>
      </c>
      <c r="AN287" s="3">
        <f>COUNTIFS(Items!$H$2:$H$5547,$H287,Items!$I$2:$I$5547,"Preprint")</f>
        <v/>
      </c>
      <c r="AO287" s="3">
        <f>COUNTIFS(Items!$H$2:$H$5547,$H287,Items!$I$2:$I$5547,"Dataset")</f>
        <v/>
      </c>
      <c r="AP287" s="3">
        <f>COUNTIFS(Items!$H$2:$H$5547,$H287,Items!$I$2:$I$5547,"Dissertation")</f>
        <v/>
      </c>
      <c r="AQ287" s="3">
        <f>COUNTIFS(Items!$H$2:$H$5547,$H287,Items!$I$2:$I$5547,"Open educational resource")</f>
        <v/>
      </c>
      <c r="AR287" s="3">
        <f>COUNTIFS(Items!$H$2:$H$5547,$H287,Items!$I$2:$I$5547,"Other")</f>
        <v/>
      </c>
      <c r="AS287" s="3">
        <f>COUNTIFS(Items!$H$2:$H$5547,$H287,Items!$S$2:$S$5547,"*OpenAlex*")</f>
        <v/>
      </c>
      <c r="AT287" s="3">
        <f>COUNTIFS(Items!$H$2:$H$5547,$H287,Items!$S$2:$S$5547,"*NIH*")</f>
        <v/>
      </c>
      <c r="AU287" s="3" t="inlineStr"/>
      <c r="AV287" s="3">
        <f>COUNTIFS(Items!$H$2:$H$5547,$H287,Items!$AE$2:$AE$5547,"Yes")</f>
        <v/>
      </c>
      <c r="AW287" s="3" t="n">
        <v>0</v>
      </c>
    </row>
    <row r="288">
      <c r="A288" s="3" t="n">
        <v>287</v>
      </c>
      <c r="B288" s="3" t="inlineStr">
        <is>
          <t>Hernandez-Feiks</t>
        </is>
      </c>
      <c r="C288" s="3" t="inlineStr">
        <is>
          <t>Claudia</t>
        </is>
      </c>
      <c r="D288" s="3" t="inlineStr">
        <is>
          <t>Claudia Hernandez-Feiks</t>
        </is>
      </c>
      <c r="E288" s="3" t="inlineStr">
        <is>
          <t>Associate Professor/B.Arch Co-director</t>
        </is>
      </c>
      <c r="F288" s="3" t="inlineStr">
        <is>
          <t>NYC College of Technology</t>
        </is>
      </c>
      <c r="G288" s="3" t="inlineStr">
        <is>
          <t>Architectural Technology</t>
        </is>
      </c>
      <c r="H288" s="3" t="inlineStr">
        <is>
          <t>CHernandez@citytech.cuny.edu</t>
        </is>
      </c>
      <c r="I288" s="3" t="inlineStr">
        <is>
          <t>V-818</t>
        </is>
      </c>
      <c r="J288" s="3" t="inlineStr">
        <is>
          <t>https://www.citytech.cuny.edu/faculty/chernandez</t>
        </is>
      </c>
      <c r="K288" s="3" t="inlineStr"/>
      <c r="L288" s="3" t="b">
        <v>0</v>
      </c>
      <c r="M288" s="3" t="n"/>
      <c r="N288" s="3" t="n"/>
      <c r="O288" s="3" t="n"/>
      <c r="P288" s="3" t="n"/>
      <c r="Q288" s="3" t="inlineStr"/>
      <c r="R288" s="3" t="inlineStr"/>
      <c r="S288" s="3" t="inlineStr"/>
      <c r="T288" s="3">
        <f>COUNTIFS(Items!$H$2:$H$5547,$H288)</f>
        <v/>
      </c>
      <c r="U288" s="3">
        <f>COUNTIFS(Items!$H$2:$H$5547,$H288,Items!$I$2:$I$5547,"Journal article")</f>
        <v/>
      </c>
      <c r="V288" s="3">
        <f>COUNTIFS(Items!$H$2:$H$5547,$H288,Items!$I$2:$I$5547,"Conference paper")</f>
        <v/>
      </c>
      <c r="W288" s="3">
        <f>COUNTIFS(Items!$H$2:$H$5547,$H288,Items!$I$2:$I$5547,"Book")</f>
        <v/>
      </c>
      <c r="X288" s="3">
        <f>COUNTIFS(Items!$H$2:$H$5547,$H288,Items!$I$2:$I$5547,"Book chapter")</f>
        <v/>
      </c>
      <c r="Y288" s="3">
        <f>COUNTIFS(Items!$H$2:$H$5547,$H288,Items!$I$2:$I$5547,"Conference presentation")</f>
        <v/>
      </c>
      <c r="Z288" s="3">
        <f>COUNTIFS(Items!$H$2:$H$5547,$H288,Items!$I$2:$I$5547,"Technical report")</f>
        <v/>
      </c>
      <c r="AA288" s="3">
        <f>COUNTIFS(Items!$H$2:$H$5547,$H288,Items!$I$2:$I$5547,"Paper (venue type unclear)")</f>
        <v/>
      </c>
      <c r="AB288" s="3">
        <f>COUNTIFS(Items!$H$2:$H$5547,$H288,Items!$I$2:$I$5547,"Patent")</f>
        <v/>
      </c>
      <c r="AC288" s="3">
        <f>COUNTIFS(Items!$H$2:$H$5547,$H288,Items!$I$2:$I$5547,"Grant")</f>
        <v/>
      </c>
      <c r="AD288" s="3">
        <f>COUNTIFS(Items!$H$2:$H$5547,$H288,Items!$Q$2:$Q$5547,"&lt;&gt;")</f>
        <v/>
      </c>
      <c r="AE288" s="3">
        <f>COUNTIFS(Items!$H$2:$H$5547,$H288,Items!$S$2:$S$5547,"*Dept bio*")</f>
        <v/>
      </c>
      <c r="AF288" s="3">
        <f>COUNTIFS(Items!$H$2:$H$5547,$H288,Items!$S$2:$S$5547,"*CUNY Academic Works*")</f>
        <v/>
      </c>
      <c r="AG288" s="3">
        <f>COUNTIFS(Items!$H$2:$H$5547,$H288,Items!$S$2:$S$5547,"*ORCID*")</f>
        <v/>
      </c>
      <c r="AH288" s="3">
        <f>COUNTIFS(Items!$H$2:$H$5547,$H288,Items!$S$2:$S$5547,"*Crossref*")</f>
        <v/>
      </c>
      <c r="AI288" s="3">
        <f>COUNTIFS(Items!$H$2:$H$5547,$H288,Items!$S$2:$S$5547,"*NSF*")</f>
        <v/>
      </c>
      <c r="AJ288" s="3">
        <f>COUNTIFS(Items!$H$2:$H$5547,$H288,Items!$S$2:$S$5547,"*Google Scholar*")</f>
        <v/>
      </c>
      <c r="AK288" s="3" t="inlineStr"/>
      <c r="AL288" s="3" t="inlineStr">
        <is>
          <t>School of Technology &amp; Design</t>
        </is>
      </c>
      <c r="AM288" s="3" t="inlineStr">
        <is>
          <t>Full-time</t>
        </is>
      </c>
      <c r="AN288" s="3">
        <f>COUNTIFS(Items!$H$2:$H$5547,$H288,Items!$I$2:$I$5547,"Preprint")</f>
        <v/>
      </c>
      <c r="AO288" s="3">
        <f>COUNTIFS(Items!$H$2:$H$5547,$H288,Items!$I$2:$I$5547,"Dataset")</f>
        <v/>
      </c>
      <c r="AP288" s="3">
        <f>COUNTIFS(Items!$H$2:$H$5547,$H288,Items!$I$2:$I$5547,"Dissertation")</f>
        <v/>
      </c>
      <c r="AQ288" s="3">
        <f>COUNTIFS(Items!$H$2:$H$5547,$H288,Items!$I$2:$I$5547,"Open educational resource")</f>
        <v/>
      </c>
      <c r="AR288" s="3">
        <f>COUNTIFS(Items!$H$2:$H$5547,$H288,Items!$I$2:$I$5547,"Other")</f>
        <v/>
      </c>
      <c r="AS288" s="3">
        <f>COUNTIFS(Items!$H$2:$H$5547,$H288,Items!$S$2:$S$5547,"*OpenAlex*")</f>
        <v/>
      </c>
      <c r="AT288" s="3">
        <f>COUNTIFS(Items!$H$2:$H$5547,$H288,Items!$S$2:$S$5547,"*NIH*")</f>
        <v/>
      </c>
      <c r="AU288" s="3" t="inlineStr">
        <is>
          <t>Some AI work</t>
        </is>
      </c>
      <c r="AV288" s="3">
        <f>COUNTIFS(Items!$H$2:$H$5547,$H288,Items!$AE$2:$AE$5547,"Yes")</f>
        <v/>
      </c>
      <c r="AW288" s="3" t="n">
        <v>0</v>
      </c>
    </row>
    <row r="289">
      <c r="A289" s="3" t="n">
        <v>288</v>
      </c>
      <c r="B289" s="3" t="inlineStr">
        <is>
          <t>Hom</t>
        </is>
      </c>
      <c r="C289" s="3" t="inlineStr">
        <is>
          <t>Kevin</t>
        </is>
      </c>
      <c r="D289" s="3" t="inlineStr">
        <is>
          <t>Kevin Hom</t>
        </is>
      </c>
      <c r="E289" s="3" t="inlineStr">
        <is>
          <t>Professor</t>
        </is>
      </c>
      <c r="F289" s="3" t="inlineStr">
        <is>
          <t>NYC College of Technology</t>
        </is>
      </c>
      <c r="G289" s="3" t="inlineStr">
        <is>
          <t>Architectural Technology</t>
        </is>
      </c>
      <c r="H289" s="3" t="inlineStr">
        <is>
          <t>KHom@citytech.cuny.edu</t>
        </is>
      </c>
      <c r="I289" s="3" t="inlineStr">
        <is>
          <t>V-806</t>
        </is>
      </c>
      <c r="J289" s="3" t="inlineStr">
        <is>
          <t>https://www.citytech.cuny.edu/faculty/khom</t>
        </is>
      </c>
      <c r="K289" s="3" t="inlineStr"/>
      <c r="L289" s="3" t="b">
        <v>0</v>
      </c>
      <c r="M289" s="3" t="n"/>
      <c r="N289" s="3" t="n"/>
      <c r="O289" s="3" t="n"/>
      <c r="P289" s="3" t="n"/>
      <c r="Q289" s="3" t="inlineStr"/>
      <c r="R289" s="3" t="inlineStr"/>
      <c r="S289" s="3" t="inlineStr"/>
      <c r="T289" s="3">
        <f>COUNTIFS(Items!$H$2:$H$5547,$H289)</f>
        <v/>
      </c>
      <c r="U289" s="3">
        <f>COUNTIFS(Items!$H$2:$H$5547,$H289,Items!$I$2:$I$5547,"Journal article")</f>
        <v/>
      </c>
      <c r="V289" s="3">
        <f>COUNTIFS(Items!$H$2:$H$5547,$H289,Items!$I$2:$I$5547,"Conference paper")</f>
        <v/>
      </c>
      <c r="W289" s="3">
        <f>COUNTIFS(Items!$H$2:$H$5547,$H289,Items!$I$2:$I$5547,"Book")</f>
        <v/>
      </c>
      <c r="X289" s="3">
        <f>COUNTIFS(Items!$H$2:$H$5547,$H289,Items!$I$2:$I$5547,"Book chapter")</f>
        <v/>
      </c>
      <c r="Y289" s="3">
        <f>COUNTIFS(Items!$H$2:$H$5547,$H289,Items!$I$2:$I$5547,"Conference presentation")</f>
        <v/>
      </c>
      <c r="Z289" s="3">
        <f>COUNTIFS(Items!$H$2:$H$5547,$H289,Items!$I$2:$I$5547,"Technical report")</f>
        <v/>
      </c>
      <c r="AA289" s="3">
        <f>COUNTIFS(Items!$H$2:$H$5547,$H289,Items!$I$2:$I$5547,"Paper (venue type unclear)")</f>
        <v/>
      </c>
      <c r="AB289" s="3">
        <f>COUNTIFS(Items!$H$2:$H$5547,$H289,Items!$I$2:$I$5547,"Patent")</f>
        <v/>
      </c>
      <c r="AC289" s="3">
        <f>COUNTIFS(Items!$H$2:$H$5547,$H289,Items!$I$2:$I$5547,"Grant")</f>
        <v/>
      </c>
      <c r="AD289" s="3">
        <f>COUNTIFS(Items!$H$2:$H$5547,$H289,Items!$Q$2:$Q$5547,"&lt;&gt;")</f>
        <v/>
      </c>
      <c r="AE289" s="3">
        <f>COUNTIFS(Items!$H$2:$H$5547,$H289,Items!$S$2:$S$5547,"*Dept bio*")</f>
        <v/>
      </c>
      <c r="AF289" s="3">
        <f>COUNTIFS(Items!$H$2:$H$5547,$H289,Items!$S$2:$S$5547,"*CUNY Academic Works*")</f>
        <v/>
      </c>
      <c r="AG289" s="3">
        <f>COUNTIFS(Items!$H$2:$H$5547,$H289,Items!$S$2:$S$5547,"*ORCID*")</f>
        <v/>
      </c>
      <c r="AH289" s="3">
        <f>COUNTIFS(Items!$H$2:$H$5547,$H289,Items!$S$2:$S$5547,"*Crossref*")</f>
        <v/>
      </c>
      <c r="AI289" s="3">
        <f>COUNTIFS(Items!$H$2:$H$5547,$H289,Items!$S$2:$S$5547,"*NSF*")</f>
        <v/>
      </c>
      <c r="AJ289" s="3">
        <f>COUNTIFS(Items!$H$2:$H$5547,$H289,Items!$S$2:$S$5547,"*Google Scholar*")</f>
        <v/>
      </c>
      <c r="AK289" s="3" t="inlineStr"/>
      <c r="AL289" s="3" t="inlineStr">
        <is>
          <t>School of Technology &amp; Design</t>
        </is>
      </c>
      <c r="AM289" s="3" t="inlineStr">
        <is>
          <t>Full-time</t>
        </is>
      </c>
      <c r="AN289" s="3">
        <f>COUNTIFS(Items!$H$2:$H$5547,$H289,Items!$I$2:$I$5547,"Preprint")</f>
        <v/>
      </c>
      <c r="AO289" s="3">
        <f>COUNTIFS(Items!$H$2:$H$5547,$H289,Items!$I$2:$I$5547,"Dataset")</f>
        <v/>
      </c>
      <c r="AP289" s="3">
        <f>COUNTIFS(Items!$H$2:$H$5547,$H289,Items!$I$2:$I$5547,"Dissertation")</f>
        <v/>
      </c>
      <c r="AQ289" s="3">
        <f>COUNTIFS(Items!$H$2:$H$5547,$H289,Items!$I$2:$I$5547,"Open educational resource")</f>
        <v/>
      </c>
      <c r="AR289" s="3">
        <f>COUNTIFS(Items!$H$2:$H$5547,$H289,Items!$I$2:$I$5547,"Other")</f>
        <v/>
      </c>
      <c r="AS289" s="3">
        <f>COUNTIFS(Items!$H$2:$H$5547,$H289,Items!$S$2:$S$5547,"*OpenAlex*")</f>
        <v/>
      </c>
      <c r="AT289" s="3">
        <f>COUNTIFS(Items!$H$2:$H$5547,$H289,Items!$S$2:$S$5547,"*NIH*")</f>
        <v/>
      </c>
      <c r="AU289" s="3" t="inlineStr"/>
      <c r="AV289" s="3">
        <f>COUNTIFS(Items!$H$2:$H$5547,$H289,Items!$AE$2:$AE$5547,"Yes")</f>
        <v/>
      </c>
      <c r="AW289" s="3" t="n">
        <v>0</v>
      </c>
    </row>
    <row r="290">
      <c r="A290" s="3" t="n">
        <v>289</v>
      </c>
      <c r="B290" s="3" t="inlineStr">
        <is>
          <t>Kim</t>
        </is>
      </c>
      <c r="C290" s="3" t="inlineStr">
        <is>
          <t>Jihun</t>
        </is>
      </c>
      <c r="D290" s="3" t="inlineStr">
        <is>
          <t>Jihun Kim</t>
        </is>
      </c>
      <c r="E290" s="3" t="inlineStr">
        <is>
          <t>Associate Professor</t>
        </is>
      </c>
      <c r="F290" s="3" t="inlineStr">
        <is>
          <t>NYC College of Technology</t>
        </is>
      </c>
      <c r="G290" s="3" t="inlineStr">
        <is>
          <t>Architectural Technology</t>
        </is>
      </c>
      <c r="H290" s="3" t="inlineStr">
        <is>
          <t>JKim@citytech.cuny.edu</t>
        </is>
      </c>
      <c r="I290" s="3" t="inlineStr">
        <is>
          <t>V-203C</t>
        </is>
      </c>
      <c r="J290" s="3" t="inlineStr">
        <is>
          <t>https://www.citytech.cuny.edu/faculty/jkim</t>
        </is>
      </c>
      <c r="K290" s="3" t="inlineStr"/>
      <c r="L290" s="3" t="b">
        <v>0</v>
      </c>
      <c r="M290" s="3" t="n"/>
      <c r="N290" s="3" t="n"/>
      <c r="O290" s="3" t="n"/>
      <c r="P290" s="3" t="n"/>
      <c r="Q290" s="3" t="inlineStr"/>
      <c r="R290" s="3" t="inlineStr"/>
      <c r="S290" s="3" t="inlineStr"/>
      <c r="T290" s="3">
        <f>COUNTIFS(Items!$H$2:$H$5547,$H290)</f>
        <v/>
      </c>
      <c r="U290" s="3">
        <f>COUNTIFS(Items!$H$2:$H$5547,$H290,Items!$I$2:$I$5547,"Journal article")</f>
        <v/>
      </c>
      <c r="V290" s="3">
        <f>COUNTIFS(Items!$H$2:$H$5547,$H290,Items!$I$2:$I$5547,"Conference paper")</f>
        <v/>
      </c>
      <c r="W290" s="3">
        <f>COUNTIFS(Items!$H$2:$H$5547,$H290,Items!$I$2:$I$5547,"Book")</f>
        <v/>
      </c>
      <c r="X290" s="3">
        <f>COUNTIFS(Items!$H$2:$H$5547,$H290,Items!$I$2:$I$5547,"Book chapter")</f>
        <v/>
      </c>
      <c r="Y290" s="3">
        <f>COUNTIFS(Items!$H$2:$H$5547,$H290,Items!$I$2:$I$5547,"Conference presentation")</f>
        <v/>
      </c>
      <c r="Z290" s="3">
        <f>COUNTIFS(Items!$H$2:$H$5547,$H290,Items!$I$2:$I$5547,"Technical report")</f>
        <v/>
      </c>
      <c r="AA290" s="3">
        <f>COUNTIFS(Items!$H$2:$H$5547,$H290,Items!$I$2:$I$5547,"Paper (venue type unclear)")</f>
        <v/>
      </c>
      <c r="AB290" s="3">
        <f>COUNTIFS(Items!$H$2:$H$5547,$H290,Items!$I$2:$I$5547,"Patent")</f>
        <v/>
      </c>
      <c r="AC290" s="3">
        <f>COUNTIFS(Items!$H$2:$H$5547,$H290,Items!$I$2:$I$5547,"Grant")</f>
        <v/>
      </c>
      <c r="AD290" s="3">
        <f>COUNTIFS(Items!$H$2:$H$5547,$H290,Items!$Q$2:$Q$5547,"&lt;&gt;")</f>
        <v/>
      </c>
      <c r="AE290" s="3">
        <f>COUNTIFS(Items!$H$2:$H$5547,$H290,Items!$S$2:$S$5547,"*Dept bio*")</f>
        <v/>
      </c>
      <c r="AF290" s="3">
        <f>COUNTIFS(Items!$H$2:$H$5547,$H290,Items!$S$2:$S$5547,"*CUNY Academic Works*")</f>
        <v/>
      </c>
      <c r="AG290" s="3">
        <f>COUNTIFS(Items!$H$2:$H$5547,$H290,Items!$S$2:$S$5547,"*ORCID*")</f>
        <v/>
      </c>
      <c r="AH290" s="3">
        <f>COUNTIFS(Items!$H$2:$H$5547,$H290,Items!$S$2:$S$5547,"*Crossref*")</f>
        <v/>
      </c>
      <c r="AI290" s="3">
        <f>COUNTIFS(Items!$H$2:$H$5547,$H290,Items!$S$2:$S$5547,"*NSF*")</f>
        <v/>
      </c>
      <c r="AJ290" s="3">
        <f>COUNTIFS(Items!$H$2:$H$5547,$H290,Items!$S$2:$S$5547,"*Google Scholar*")</f>
        <v/>
      </c>
      <c r="AK290" s="3" t="inlineStr"/>
      <c r="AL290" s="3" t="inlineStr">
        <is>
          <t>School of Technology &amp; Design</t>
        </is>
      </c>
      <c r="AM290" s="3" t="inlineStr">
        <is>
          <t>Full-time</t>
        </is>
      </c>
      <c r="AN290" s="3">
        <f>COUNTIFS(Items!$H$2:$H$5547,$H290,Items!$I$2:$I$5547,"Preprint")</f>
        <v/>
      </c>
      <c r="AO290" s="3">
        <f>COUNTIFS(Items!$H$2:$H$5547,$H290,Items!$I$2:$I$5547,"Dataset")</f>
        <v/>
      </c>
      <c r="AP290" s="3">
        <f>COUNTIFS(Items!$H$2:$H$5547,$H290,Items!$I$2:$I$5547,"Dissertation")</f>
        <v/>
      </c>
      <c r="AQ290" s="3">
        <f>COUNTIFS(Items!$H$2:$H$5547,$H290,Items!$I$2:$I$5547,"Open educational resource")</f>
        <v/>
      </c>
      <c r="AR290" s="3">
        <f>COUNTIFS(Items!$H$2:$H$5547,$H290,Items!$I$2:$I$5547,"Other")</f>
        <v/>
      </c>
      <c r="AS290" s="3">
        <f>COUNTIFS(Items!$H$2:$H$5547,$H290,Items!$S$2:$S$5547,"*OpenAlex*")</f>
        <v/>
      </c>
      <c r="AT290" s="3">
        <f>COUNTIFS(Items!$H$2:$H$5547,$H290,Items!$S$2:$S$5547,"*NIH*")</f>
        <v/>
      </c>
      <c r="AU290" s="3" t="inlineStr">
        <is>
          <t>Some AI work</t>
        </is>
      </c>
      <c r="AV290" s="3">
        <f>COUNTIFS(Items!$H$2:$H$5547,$H290,Items!$AE$2:$AE$5547,"Yes")</f>
        <v/>
      </c>
      <c r="AW290" s="3" t="n">
        <v>21</v>
      </c>
    </row>
    <row r="291">
      <c r="A291" s="3" t="n">
        <v>290</v>
      </c>
      <c r="B291" s="3" t="inlineStr">
        <is>
          <t>King</t>
        </is>
      </c>
      <c r="C291" s="3" t="inlineStr">
        <is>
          <t>Paul</t>
        </is>
      </c>
      <c r="D291" s="3" t="inlineStr">
        <is>
          <t>Paul King</t>
        </is>
      </c>
      <c r="E291" s="3" t="inlineStr">
        <is>
          <t>Professor</t>
        </is>
      </c>
      <c r="F291" s="3" t="inlineStr">
        <is>
          <t>NYC College of Technology</t>
        </is>
      </c>
      <c r="G291" s="3" t="inlineStr">
        <is>
          <t>Architectural Technology</t>
        </is>
      </c>
      <c r="H291" s="3" t="inlineStr">
        <is>
          <t>PKing@citytech.cuny.edu</t>
        </is>
      </c>
      <c r="I291" s="3" t="inlineStr">
        <is>
          <t>V-207</t>
        </is>
      </c>
      <c r="J291" s="3" t="inlineStr">
        <is>
          <t>https://www.citytech.cuny.edu/faculty/pking</t>
        </is>
      </c>
      <c r="K291" s="3" t="inlineStr"/>
      <c r="L291" s="3" t="b">
        <v>0</v>
      </c>
      <c r="M291" s="3" t="n"/>
      <c r="N291" s="3" t="n"/>
      <c r="O291" s="3" t="n"/>
      <c r="P291" s="3" t="n"/>
      <c r="Q291" s="3" t="inlineStr"/>
      <c r="R291" s="3" t="inlineStr"/>
      <c r="S291" s="3" t="inlineStr"/>
      <c r="T291" s="3">
        <f>COUNTIFS(Items!$H$2:$H$5547,$H291)</f>
        <v/>
      </c>
      <c r="U291" s="3">
        <f>COUNTIFS(Items!$H$2:$H$5547,$H291,Items!$I$2:$I$5547,"Journal article")</f>
        <v/>
      </c>
      <c r="V291" s="3">
        <f>COUNTIFS(Items!$H$2:$H$5547,$H291,Items!$I$2:$I$5547,"Conference paper")</f>
        <v/>
      </c>
      <c r="W291" s="3">
        <f>COUNTIFS(Items!$H$2:$H$5547,$H291,Items!$I$2:$I$5547,"Book")</f>
        <v/>
      </c>
      <c r="X291" s="3">
        <f>COUNTIFS(Items!$H$2:$H$5547,$H291,Items!$I$2:$I$5547,"Book chapter")</f>
        <v/>
      </c>
      <c r="Y291" s="3">
        <f>COUNTIFS(Items!$H$2:$H$5547,$H291,Items!$I$2:$I$5547,"Conference presentation")</f>
        <v/>
      </c>
      <c r="Z291" s="3">
        <f>COUNTIFS(Items!$H$2:$H$5547,$H291,Items!$I$2:$I$5547,"Technical report")</f>
        <v/>
      </c>
      <c r="AA291" s="3">
        <f>COUNTIFS(Items!$H$2:$H$5547,$H291,Items!$I$2:$I$5547,"Paper (venue type unclear)")</f>
        <v/>
      </c>
      <c r="AB291" s="3">
        <f>COUNTIFS(Items!$H$2:$H$5547,$H291,Items!$I$2:$I$5547,"Patent")</f>
        <v/>
      </c>
      <c r="AC291" s="3">
        <f>COUNTIFS(Items!$H$2:$H$5547,$H291,Items!$I$2:$I$5547,"Grant")</f>
        <v/>
      </c>
      <c r="AD291" s="3">
        <f>COUNTIFS(Items!$H$2:$H$5547,$H291,Items!$Q$2:$Q$5547,"&lt;&gt;")</f>
        <v/>
      </c>
      <c r="AE291" s="3">
        <f>COUNTIFS(Items!$H$2:$H$5547,$H291,Items!$S$2:$S$5547,"*Dept bio*")</f>
        <v/>
      </c>
      <c r="AF291" s="3">
        <f>COUNTIFS(Items!$H$2:$H$5547,$H291,Items!$S$2:$S$5547,"*CUNY Academic Works*")</f>
        <v/>
      </c>
      <c r="AG291" s="3">
        <f>COUNTIFS(Items!$H$2:$H$5547,$H291,Items!$S$2:$S$5547,"*ORCID*")</f>
        <v/>
      </c>
      <c r="AH291" s="3">
        <f>COUNTIFS(Items!$H$2:$H$5547,$H291,Items!$S$2:$S$5547,"*Crossref*")</f>
        <v/>
      </c>
      <c r="AI291" s="3">
        <f>COUNTIFS(Items!$H$2:$H$5547,$H291,Items!$S$2:$S$5547,"*NSF*")</f>
        <v/>
      </c>
      <c r="AJ291" s="3">
        <f>COUNTIFS(Items!$H$2:$H$5547,$H291,Items!$S$2:$S$5547,"*Google Scholar*")</f>
        <v/>
      </c>
      <c r="AK291" s="3" t="inlineStr"/>
      <c r="AL291" s="3" t="inlineStr">
        <is>
          <t>School of Technology &amp; Design</t>
        </is>
      </c>
      <c r="AM291" s="3" t="inlineStr">
        <is>
          <t>Full-time</t>
        </is>
      </c>
      <c r="AN291" s="3">
        <f>COUNTIFS(Items!$H$2:$H$5547,$H291,Items!$I$2:$I$5547,"Preprint")</f>
        <v/>
      </c>
      <c r="AO291" s="3">
        <f>COUNTIFS(Items!$H$2:$H$5547,$H291,Items!$I$2:$I$5547,"Dataset")</f>
        <v/>
      </c>
      <c r="AP291" s="3">
        <f>COUNTIFS(Items!$H$2:$H$5547,$H291,Items!$I$2:$I$5547,"Dissertation")</f>
        <v/>
      </c>
      <c r="AQ291" s="3">
        <f>COUNTIFS(Items!$H$2:$H$5547,$H291,Items!$I$2:$I$5547,"Open educational resource")</f>
        <v/>
      </c>
      <c r="AR291" s="3">
        <f>COUNTIFS(Items!$H$2:$H$5547,$H291,Items!$I$2:$I$5547,"Other")</f>
        <v/>
      </c>
      <c r="AS291" s="3">
        <f>COUNTIFS(Items!$H$2:$H$5547,$H291,Items!$S$2:$S$5547,"*OpenAlex*")</f>
        <v/>
      </c>
      <c r="AT291" s="3">
        <f>COUNTIFS(Items!$H$2:$H$5547,$H291,Items!$S$2:$S$5547,"*NIH*")</f>
        <v/>
      </c>
      <c r="AU291" s="3" t="inlineStr"/>
      <c r="AV291" s="3">
        <f>COUNTIFS(Items!$H$2:$H$5547,$H291,Items!$AE$2:$AE$5547,"Yes")</f>
        <v/>
      </c>
      <c r="AW291" s="3" t="n">
        <v>0</v>
      </c>
    </row>
    <row r="292">
      <c r="A292" s="3" t="n">
        <v>291</v>
      </c>
      <c r="B292" s="3" t="inlineStr">
        <is>
          <t>Leonhardt</t>
        </is>
      </c>
      <c r="C292" s="3" t="inlineStr">
        <is>
          <t>Anne</t>
        </is>
      </c>
      <c r="D292" s="3" t="inlineStr">
        <is>
          <t>Anne Leonhardt</t>
        </is>
      </c>
      <c r="E292" s="3" t="inlineStr">
        <is>
          <t>Associate Professor</t>
        </is>
      </c>
      <c r="F292" s="3" t="inlineStr">
        <is>
          <t>NYC College of Technology</t>
        </is>
      </c>
      <c r="G292" s="3" t="inlineStr">
        <is>
          <t>Architectural Technology</t>
        </is>
      </c>
      <c r="H292" s="3" t="inlineStr">
        <is>
          <t>ALeonhardt@citytech.cuny.edu</t>
        </is>
      </c>
      <c r="I292" s="3" t="inlineStr">
        <is>
          <t>V-207</t>
        </is>
      </c>
      <c r="J292" s="3" t="inlineStr">
        <is>
          <t>https://www.citytech.cuny.edu/faculty/aleonhardt</t>
        </is>
      </c>
      <c r="K292" s="3" t="inlineStr"/>
      <c r="L292" s="3" t="b">
        <v>0</v>
      </c>
      <c r="M292" s="3" t="n"/>
      <c r="N292" s="3" t="n"/>
      <c r="O292" s="3" t="n"/>
      <c r="P292" s="3" t="n"/>
      <c r="Q292" s="3" t="inlineStr"/>
      <c r="R292" s="3" t="inlineStr"/>
      <c r="S292" s="3" t="inlineStr"/>
      <c r="T292" s="3">
        <f>COUNTIFS(Items!$H$2:$H$5547,$H292)</f>
        <v/>
      </c>
      <c r="U292" s="3">
        <f>COUNTIFS(Items!$H$2:$H$5547,$H292,Items!$I$2:$I$5547,"Journal article")</f>
        <v/>
      </c>
      <c r="V292" s="3">
        <f>COUNTIFS(Items!$H$2:$H$5547,$H292,Items!$I$2:$I$5547,"Conference paper")</f>
        <v/>
      </c>
      <c r="W292" s="3">
        <f>COUNTIFS(Items!$H$2:$H$5547,$H292,Items!$I$2:$I$5547,"Book")</f>
        <v/>
      </c>
      <c r="X292" s="3">
        <f>COUNTIFS(Items!$H$2:$H$5547,$H292,Items!$I$2:$I$5547,"Book chapter")</f>
        <v/>
      </c>
      <c r="Y292" s="3">
        <f>COUNTIFS(Items!$H$2:$H$5547,$H292,Items!$I$2:$I$5547,"Conference presentation")</f>
        <v/>
      </c>
      <c r="Z292" s="3">
        <f>COUNTIFS(Items!$H$2:$H$5547,$H292,Items!$I$2:$I$5547,"Technical report")</f>
        <v/>
      </c>
      <c r="AA292" s="3">
        <f>COUNTIFS(Items!$H$2:$H$5547,$H292,Items!$I$2:$I$5547,"Paper (venue type unclear)")</f>
        <v/>
      </c>
      <c r="AB292" s="3">
        <f>COUNTIFS(Items!$H$2:$H$5547,$H292,Items!$I$2:$I$5547,"Patent")</f>
        <v/>
      </c>
      <c r="AC292" s="3">
        <f>COUNTIFS(Items!$H$2:$H$5547,$H292,Items!$I$2:$I$5547,"Grant")</f>
        <v/>
      </c>
      <c r="AD292" s="3">
        <f>COUNTIFS(Items!$H$2:$H$5547,$H292,Items!$Q$2:$Q$5547,"&lt;&gt;")</f>
        <v/>
      </c>
      <c r="AE292" s="3">
        <f>COUNTIFS(Items!$H$2:$H$5547,$H292,Items!$S$2:$S$5547,"*Dept bio*")</f>
        <v/>
      </c>
      <c r="AF292" s="3">
        <f>COUNTIFS(Items!$H$2:$H$5547,$H292,Items!$S$2:$S$5547,"*CUNY Academic Works*")</f>
        <v/>
      </c>
      <c r="AG292" s="3">
        <f>COUNTIFS(Items!$H$2:$H$5547,$H292,Items!$S$2:$S$5547,"*ORCID*")</f>
        <v/>
      </c>
      <c r="AH292" s="3">
        <f>COUNTIFS(Items!$H$2:$H$5547,$H292,Items!$S$2:$S$5547,"*Crossref*")</f>
        <v/>
      </c>
      <c r="AI292" s="3">
        <f>COUNTIFS(Items!$H$2:$H$5547,$H292,Items!$S$2:$S$5547,"*NSF*")</f>
        <v/>
      </c>
      <c r="AJ292" s="3">
        <f>COUNTIFS(Items!$H$2:$H$5547,$H292,Items!$S$2:$S$5547,"*Google Scholar*")</f>
        <v/>
      </c>
      <c r="AK292" s="3" t="inlineStr"/>
      <c r="AL292" s="3" t="inlineStr">
        <is>
          <t>School of Technology &amp; Design</t>
        </is>
      </c>
      <c r="AM292" s="3" t="inlineStr">
        <is>
          <t>Full-time</t>
        </is>
      </c>
      <c r="AN292" s="3">
        <f>COUNTIFS(Items!$H$2:$H$5547,$H292,Items!$I$2:$I$5547,"Preprint")</f>
        <v/>
      </c>
      <c r="AO292" s="3">
        <f>COUNTIFS(Items!$H$2:$H$5547,$H292,Items!$I$2:$I$5547,"Dataset")</f>
        <v/>
      </c>
      <c r="AP292" s="3">
        <f>COUNTIFS(Items!$H$2:$H$5547,$H292,Items!$I$2:$I$5547,"Dissertation")</f>
        <v/>
      </c>
      <c r="AQ292" s="3">
        <f>COUNTIFS(Items!$H$2:$H$5547,$H292,Items!$I$2:$I$5547,"Open educational resource")</f>
        <v/>
      </c>
      <c r="AR292" s="3">
        <f>COUNTIFS(Items!$H$2:$H$5547,$H292,Items!$I$2:$I$5547,"Other")</f>
        <v/>
      </c>
      <c r="AS292" s="3">
        <f>COUNTIFS(Items!$H$2:$H$5547,$H292,Items!$S$2:$S$5547,"*OpenAlex*")</f>
        <v/>
      </c>
      <c r="AT292" s="3">
        <f>COUNTIFS(Items!$H$2:$H$5547,$H292,Items!$S$2:$S$5547,"*NIH*")</f>
        <v/>
      </c>
      <c r="AU292" s="3" t="inlineStr"/>
      <c r="AV292" s="3">
        <f>COUNTIFS(Items!$H$2:$H$5547,$H292,Items!$AE$2:$AE$5547,"Yes")</f>
        <v/>
      </c>
      <c r="AW292" s="3" t="n">
        <v>0</v>
      </c>
    </row>
    <row r="293">
      <c r="A293" s="3" t="n">
        <v>292</v>
      </c>
      <c r="B293" s="3" t="inlineStr">
        <is>
          <t>M'Bouroukounda</t>
        </is>
      </c>
      <c r="C293" s="3" t="inlineStr">
        <is>
          <t>Elena</t>
        </is>
      </c>
      <c r="D293" s="3" t="inlineStr">
        <is>
          <t>Elena M'Bouroukounda</t>
        </is>
      </c>
      <c r="E293" s="3" t="inlineStr">
        <is>
          <t>Lecturer</t>
        </is>
      </c>
      <c r="F293" s="3" t="inlineStr">
        <is>
          <t>NYC College of Technology</t>
        </is>
      </c>
      <c r="G293" s="3" t="inlineStr">
        <is>
          <t>Architectural Technology</t>
        </is>
      </c>
      <c r="H293" s="3" t="inlineStr">
        <is>
          <t>embouroukounda@citytech.cuny.edu</t>
        </is>
      </c>
      <c r="I293" s="3" t="inlineStr"/>
      <c r="J293" s="3" t="inlineStr">
        <is>
          <t>https://www.citytech.cuny.edu/faculty/embouroukounda</t>
        </is>
      </c>
      <c r="K293" s="3" t="inlineStr"/>
      <c r="L293" s="3" t="b">
        <v>0</v>
      </c>
      <c r="M293" s="3" t="n"/>
      <c r="N293" s="3" t="n"/>
      <c r="O293" s="3" t="n"/>
      <c r="P293" s="3" t="n"/>
      <c r="Q293" s="3" t="inlineStr"/>
      <c r="R293" s="3" t="inlineStr"/>
      <c r="S293" s="3" t="inlineStr"/>
      <c r="T293" s="3">
        <f>COUNTIFS(Items!$H$2:$H$5547,$H293)</f>
        <v/>
      </c>
      <c r="U293" s="3">
        <f>COUNTIFS(Items!$H$2:$H$5547,$H293,Items!$I$2:$I$5547,"Journal article")</f>
        <v/>
      </c>
      <c r="V293" s="3">
        <f>COUNTIFS(Items!$H$2:$H$5547,$H293,Items!$I$2:$I$5547,"Conference paper")</f>
        <v/>
      </c>
      <c r="W293" s="3">
        <f>COUNTIFS(Items!$H$2:$H$5547,$H293,Items!$I$2:$I$5547,"Book")</f>
        <v/>
      </c>
      <c r="X293" s="3">
        <f>COUNTIFS(Items!$H$2:$H$5547,$H293,Items!$I$2:$I$5547,"Book chapter")</f>
        <v/>
      </c>
      <c r="Y293" s="3">
        <f>COUNTIFS(Items!$H$2:$H$5547,$H293,Items!$I$2:$I$5547,"Conference presentation")</f>
        <v/>
      </c>
      <c r="Z293" s="3">
        <f>COUNTIFS(Items!$H$2:$H$5547,$H293,Items!$I$2:$I$5547,"Technical report")</f>
        <v/>
      </c>
      <c r="AA293" s="3">
        <f>COUNTIFS(Items!$H$2:$H$5547,$H293,Items!$I$2:$I$5547,"Paper (venue type unclear)")</f>
        <v/>
      </c>
      <c r="AB293" s="3">
        <f>COUNTIFS(Items!$H$2:$H$5547,$H293,Items!$I$2:$I$5547,"Patent")</f>
        <v/>
      </c>
      <c r="AC293" s="3">
        <f>COUNTIFS(Items!$H$2:$H$5547,$H293,Items!$I$2:$I$5547,"Grant")</f>
        <v/>
      </c>
      <c r="AD293" s="3">
        <f>COUNTIFS(Items!$H$2:$H$5547,$H293,Items!$Q$2:$Q$5547,"&lt;&gt;")</f>
        <v/>
      </c>
      <c r="AE293" s="3">
        <f>COUNTIFS(Items!$H$2:$H$5547,$H293,Items!$S$2:$S$5547,"*Dept bio*")</f>
        <v/>
      </c>
      <c r="AF293" s="3">
        <f>COUNTIFS(Items!$H$2:$H$5547,$H293,Items!$S$2:$S$5547,"*CUNY Academic Works*")</f>
        <v/>
      </c>
      <c r="AG293" s="3">
        <f>COUNTIFS(Items!$H$2:$H$5547,$H293,Items!$S$2:$S$5547,"*ORCID*")</f>
        <v/>
      </c>
      <c r="AH293" s="3">
        <f>COUNTIFS(Items!$H$2:$H$5547,$H293,Items!$S$2:$S$5547,"*Crossref*")</f>
        <v/>
      </c>
      <c r="AI293" s="3">
        <f>COUNTIFS(Items!$H$2:$H$5547,$H293,Items!$S$2:$S$5547,"*NSF*")</f>
        <v/>
      </c>
      <c r="AJ293" s="3">
        <f>COUNTIFS(Items!$H$2:$H$5547,$H293,Items!$S$2:$S$5547,"*Google Scholar*")</f>
        <v/>
      </c>
      <c r="AK293" s="3" t="inlineStr"/>
      <c r="AL293" s="3" t="inlineStr">
        <is>
          <t>School of Technology &amp; Design</t>
        </is>
      </c>
      <c r="AM293" s="3" t="inlineStr">
        <is>
          <t>Full-time</t>
        </is>
      </c>
      <c r="AN293" s="3">
        <f>COUNTIFS(Items!$H$2:$H$5547,$H293,Items!$I$2:$I$5547,"Preprint")</f>
        <v/>
      </c>
      <c r="AO293" s="3">
        <f>COUNTIFS(Items!$H$2:$H$5547,$H293,Items!$I$2:$I$5547,"Dataset")</f>
        <v/>
      </c>
      <c r="AP293" s="3">
        <f>COUNTIFS(Items!$H$2:$H$5547,$H293,Items!$I$2:$I$5547,"Dissertation")</f>
        <v/>
      </c>
      <c r="AQ293" s="3">
        <f>COUNTIFS(Items!$H$2:$H$5547,$H293,Items!$I$2:$I$5547,"Open educational resource")</f>
        <v/>
      </c>
      <c r="AR293" s="3">
        <f>COUNTIFS(Items!$H$2:$H$5547,$H293,Items!$I$2:$I$5547,"Other")</f>
        <v/>
      </c>
      <c r="AS293" s="3">
        <f>COUNTIFS(Items!$H$2:$H$5547,$H293,Items!$S$2:$S$5547,"*OpenAlex*")</f>
        <v/>
      </c>
      <c r="AT293" s="3">
        <f>COUNTIFS(Items!$H$2:$H$5547,$H293,Items!$S$2:$S$5547,"*NIH*")</f>
        <v/>
      </c>
      <c r="AU293" s="3" t="inlineStr"/>
      <c r="AV293" s="3">
        <f>COUNTIFS(Items!$H$2:$H$5547,$H293,Items!$AE$2:$AE$5547,"Yes")</f>
        <v/>
      </c>
      <c r="AW293" s="3" t="n">
        <v>0</v>
      </c>
    </row>
    <row r="294">
      <c r="A294" s="3" t="n">
        <v>293</v>
      </c>
      <c r="B294" s="3" t="inlineStr">
        <is>
          <t>Park</t>
        </is>
      </c>
      <c r="C294" s="3" t="inlineStr">
        <is>
          <t>Eugene Seungho</t>
        </is>
      </c>
      <c r="D294" s="3" t="inlineStr">
        <is>
          <t>Eugene Seungho Park</t>
        </is>
      </c>
      <c r="E294" s="3" t="inlineStr">
        <is>
          <t>Assistant Professor</t>
        </is>
      </c>
      <c r="F294" s="3" t="inlineStr">
        <is>
          <t>NYC College of Technology</t>
        </is>
      </c>
      <c r="G294" s="3" t="inlineStr">
        <is>
          <t>Architectural Technology</t>
        </is>
      </c>
      <c r="H294" s="3" t="inlineStr">
        <is>
          <t>Eugene.park20@citytech.cuny.edu</t>
        </is>
      </c>
      <c r="I294" s="3" t="inlineStr"/>
      <c r="J294" s="3" t="inlineStr">
        <is>
          <t>https://www.citytech.cuny.edu/faculty/eugene.park20</t>
        </is>
      </c>
      <c r="K294" s="3" t="inlineStr"/>
      <c r="L294" s="3" t="b">
        <v>0</v>
      </c>
      <c r="M294" s="3" t="n"/>
      <c r="N294" s="3" t="n"/>
      <c r="O294" s="3" t="n"/>
      <c r="P294" s="3" t="n"/>
      <c r="Q294" s="3" t="inlineStr"/>
      <c r="R294" s="3" t="inlineStr"/>
      <c r="S294" s="3" t="inlineStr"/>
      <c r="T294" s="3">
        <f>COUNTIFS(Items!$H$2:$H$5547,$H294)</f>
        <v/>
      </c>
      <c r="U294" s="3">
        <f>COUNTIFS(Items!$H$2:$H$5547,$H294,Items!$I$2:$I$5547,"Journal article")</f>
        <v/>
      </c>
      <c r="V294" s="3">
        <f>COUNTIFS(Items!$H$2:$H$5547,$H294,Items!$I$2:$I$5547,"Conference paper")</f>
        <v/>
      </c>
      <c r="W294" s="3">
        <f>COUNTIFS(Items!$H$2:$H$5547,$H294,Items!$I$2:$I$5547,"Book")</f>
        <v/>
      </c>
      <c r="X294" s="3">
        <f>COUNTIFS(Items!$H$2:$H$5547,$H294,Items!$I$2:$I$5547,"Book chapter")</f>
        <v/>
      </c>
      <c r="Y294" s="3">
        <f>COUNTIFS(Items!$H$2:$H$5547,$H294,Items!$I$2:$I$5547,"Conference presentation")</f>
        <v/>
      </c>
      <c r="Z294" s="3">
        <f>COUNTIFS(Items!$H$2:$H$5547,$H294,Items!$I$2:$I$5547,"Technical report")</f>
        <v/>
      </c>
      <c r="AA294" s="3">
        <f>COUNTIFS(Items!$H$2:$H$5547,$H294,Items!$I$2:$I$5547,"Paper (venue type unclear)")</f>
        <v/>
      </c>
      <c r="AB294" s="3">
        <f>COUNTIFS(Items!$H$2:$H$5547,$H294,Items!$I$2:$I$5547,"Patent")</f>
        <v/>
      </c>
      <c r="AC294" s="3">
        <f>COUNTIFS(Items!$H$2:$H$5547,$H294,Items!$I$2:$I$5547,"Grant")</f>
        <v/>
      </c>
      <c r="AD294" s="3">
        <f>COUNTIFS(Items!$H$2:$H$5547,$H294,Items!$Q$2:$Q$5547,"&lt;&gt;")</f>
        <v/>
      </c>
      <c r="AE294" s="3">
        <f>COUNTIFS(Items!$H$2:$H$5547,$H294,Items!$S$2:$S$5547,"*Dept bio*")</f>
        <v/>
      </c>
      <c r="AF294" s="3">
        <f>COUNTIFS(Items!$H$2:$H$5547,$H294,Items!$S$2:$S$5547,"*CUNY Academic Works*")</f>
        <v/>
      </c>
      <c r="AG294" s="3">
        <f>COUNTIFS(Items!$H$2:$H$5547,$H294,Items!$S$2:$S$5547,"*ORCID*")</f>
        <v/>
      </c>
      <c r="AH294" s="3">
        <f>COUNTIFS(Items!$H$2:$H$5547,$H294,Items!$S$2:$S$5547,"*Crossref*")</f>
        <v/>
      </c>
      <c r="AI294" s="3">
        <f>COUNTIFS(Items!$H$2:$H$5547,$H294,Items!$S$2:$S$5547,"*NSF*")</f>
        <v/>
      </c>
      <c r="AJ294" s="3">
        <f>COUNTIFS(Items!$H$2:$H$5547,$H294,Items!$S$2:$S$5547,"*Google Scholar*")</f>
        <v/>
      </c>
      <c r="AK294" s="3" t="inlineStr"/>
      <c r="AL294" s="3" t="inlineStr">
        <is>
          <t>School of Technology &amp; Design</t>
        </is>
      </c>
      <c r="AM294" s="3" t="inlineStr">
        <is>
          <t>Full-time</t>
        </is>
      </c>
      <c r="AN294" s="3">
        <f>COUNTIFS(Items!$H$2:$H$5547,$H294,Items!$I$2:$I$5547,"Preprint")</f>
        <v/>
      </c>
      <c r="AO294" s="3">
        <f>COUNTIFS(Items!$H$2:$H$5547,$H294,Items!$I$2:$I$5547,"Dataset")</f>
        <v/>
      </c>
      <c r="AP294" s="3">
        <f>COUNTIFS(Items!$H$2:$H$5547,$H294,Items!$I$2:$I$5547,"Dissertation")</f>
        <v/>
      </c>
      <c r="AQ294" s="3">
        <f>COUNTIFS(Items!$H$2:$H$5547,$H294,Items!$I$2:$I$5547,"Open educational resource")</f>
        <v/>
      </c>
      <c r="AR294" s="3">
        <f>COUNTIFS(Items!$H$2:$H$5547,$H294,Items!$I$2:$I$5547,"Other")</f>
        <v/>
      </c>
      <c r="AS294" s="3">
        <f>COUNTIFS(Items!$H$2:$H$5547,$H294,Items!$S$2:$S$5547,"*OpenAlex*")</f>
        <v/>
      </c>
      <c r="AT294" s="3">
        <f>COUNTIFS(Items!$H$2:$H$5547,$H294,Items!$S$2:$S$5547,"*NIH*")</f>
        <v/>
      </c>
      <c r="AU294" s="3" t="inlineStr"/>
      <c r="AV294" s="3">
        <f>COUNTIFS(Items!$H$2:$H$5547,$H294,Items!$AE$2:$AE$5547,"Yes")</f>
        <v/>
      </c>
      <c r="AW294" s="3" t="n">
        <v>0</v>
      </c>
    </row>
    <row r="295">
      <c r="A295" s="3" t="n">
        <v>294</v>
      </c>
      <c r="B295" s="3" t="inlineStr">
        <is>
          <t>Smith</t>
        </is>
      </c>
      <c r="C295" s="3" t="inlineStr">
        <is>
          <t>Shelley</t>
        </is>
      </c>
      <c r="D295" s="3" t="inlineStr">
        <is>
          <t>Shelley Smith</t>
        </is>
      </c>
      <c r="E295" s="3" t="inlineStr">
        <is>
          <t>Professor</t>
        </is>
      </c>
      <c r="F295" s="3" t="inlineStr">
        <is>
          <t>NYC College of Technology</t>
        </is>
      </c>
      <c r="G295" s="3" t="inlineStr">
        <is>
          <t>Architectural Technology</t>
        </is>
      </c>
      <c r="H295" s="3" t="inlineStr">
        <is>
          <t>SSmith@citytech.cuny.edu</t>
        </is>
      </c>
      <c r="I295" s="3" t="inlineStr">
        <is>
          <t>V-829</t>
        </is>
      </c>
      <c r="J295" s="3" t="inlineStr">
        <is>
          <t>https://www.citytech.cuny.edu/faculty/ssmith</t>
        </is>
      </c>
      <c r="K295" s="3" t="inlineStr"/>
      <c r="L295" s="3" t="b">
        <v>0</v>
      </c>
      <c r="M295" s="3" t="n"/>
      <c r="N295" s="3" t="n"/>
      <c r="O295" s="3" t="n"/>
      <c r="P295" s="3" t="n"/>
      <c r="Q295" s="3" t="inlineStr"/>
      <c r="R295" s="3" t="inlineStr"/>
      <c r="S295" s="3" t="inlineStr"/>
      <c r="T295" s="3">
        <f>COUNTIFS(Items!$H$2:$H$5547,$H295)</f>
        <v/>
      </c>
      <c r="U295" s="3">
        <f>COUNTIFS(Items!$H$2:$H$5547,$H295,Items!$I$2:$I$5547,"Journal article")</f>
        <v/>
      </c>
      <c r="V295" s="3">
        <f>COUNTIFS(Items!$H$2:$H$5547,$H295,Items!$I$2:$I$5547,"Conference paper")</f>
        <v/>
      </c>
      <c r="W295" s="3">
        <f>COUNTIFS(Items!$H$2:$H$5547,$H295,Items!$I$2:$I$5547,"Book")</f>
        <v/>
      </c>
      <c r="X295" s="3">
        <f>COUNTIFS(Items!$H$2:$H$5547,$H295,Items!$I$2:$I$5547,"Book chapter")</f>
        <v/>
      </c>
      <c r="Y295" s="3">
        <f>COUNTIFS(Items!$H$2:$H$5547,$H295,Items!$I$2:$I$5547,"Conference presentation")</f>
        <v/>
      </c>
      <c r="Z295" s="3">
        <f>COUNTIFS(Items!$H$2:$H$5547,$H295,Items!$I$2:$I$5547,"Technical report")</f>
        <v/>
      </c>
      <c r="AA295" s="3">
        <f>COUNTIFS(Items!$H$2:$H$5547,$H295,Items!$I$2:$I$5547,"Paper (venue type unclear)")</f>
        <v/>
      </c>
      <c r="AB295" s="3">
        <f>COUNTIFS(Items!$H$2:$H$5547,$H295,Items!$I$2:$I$5547,"Patent")</f>
        <v/>
      </c>
      <c r="AC295" s="3">
        <f>COUNTIFS(Items!$H$2:$H$5547,$H295,Items!$I$2:$I$5547,"Grant")</f>
        <v/>
      </c>
      <c r="AD295" s="3">
        <f>COUNTIFS(Items!$H$2:$H$5547,$H295,Items!$Q$2:$Q$5547,"&lt;&gt;")</f>
        <v/>
      </c>
      <c r="AE295" s="3">
        <f>COUNTIFS(Items!$H$2:$H$5547,$H295,Items!$S$2:$S$5547,"*Dept bio*")</f>
        <v/>
      </c>
      <c r="AF295" s="3">
        <f>COUNTIFS(Items!$H$2:$H$5547,$H295,Items!$S$2:$S$5547,"*CUNY Academic Works*")</f>
        <v/>
      </c>
      <c r="AG295" s="3">
        <f>COUNTIFS(Items!$H$2:$H$5547,$H295,Items!$S$2:$S$5547,"*ORCID*")</f>
        <v/>
      </c>
      <c r="AH295" s="3">
        <f>COUNTIFS(Items!$H$2:$H$5547,$H295,Items!$S$2:$S$5547,"*Crossref*")</f>
        <v/>
      </c>
      <c r="AI295" s="3">
        <f>COUNTIFS(Items!$H$2:$H$5547,$H295,Items!$S$2:$S$5547,"*NSF*")</f>
        <v/>
      </c>
      <c r="AJ295" s="3">
        <f>COUNTIFS(Items!$H$2:$H$5547,$H295,Items!$S$2:$S$5547,"*Google Scholar*")</f>
        <v/>
      </c>
      <c r="AK295" s="3" t="inlineStr"/>
      <c r="AL295" s="3" t="inlineStr">
        <is>
          <t>School of Technology &amp; Design</t>
        </is>
      </c>
      <c r="AM295" s="3" t="inlineStr">
        <is>
          <t>Full-time</t>
        </is>
      </c>
      <c r="AN295" s="3">
        <f>COUNTIFS(Items!$H$2:$H$5547,$H295,Items!$I$2:$I$5547,"Preprint")</f>
        <v/>
      </c>
      <c r="AO295" s="3">
        <f>COUNTIFS(Items!$H$2:$H$5547,$H295,Items!$I$2:$I$5547,"Dataset")</f>
        <v/>
      </c>
      <c r="AP295" s="3">
        <f>COUNTIFS(Items!$H$2:$H$5547,$H295,Items!$I$2:$I$5547,"Dissertation")</f>
        <v/>
      </c>
      <c r="AQ295" s="3">
        <f>COUNTIFS(Items!$H$2:$H$5547,$H295,Items!$I$2:$I$5547,"Open educational resource")</f>
        <v/>
      </c>
      <c r="AR295" s="3">
        <f>COUNTIFS(Items!$H$2:$H$5547,$H295,Items!$I$2:$I$5547,"Other")</f>
        <v/>
      </c>
      <c r="AS295" s="3">
        <f>COUNTIFS(Items!$H$2:$H$5547,$H295,Items!$S$2:$S$5547,"*OpenAlex*")</f>
        <v/>
      </c>
      <c r="AT295" s="3">
        <f>COUNTIFS(Items!$H$2:$H$5547,$H295,Items!$S$2:$S$5547,"*NIH*")</f>
        <v/>
      </c>
      <c r="AU295" s="3" t="inlineStr"/>
      <c r="AV295" s="3">
        <f>COUNTIFS(Items!$H$2:$H$5547,$H295,Items!$AE$2:$AE$5547,"Yes")</f>
        <v/>
      </c>
      <c r="AW295" s="3" t="n">
        <v>0</v>
      </c>
    </row>
    <row r="296">
      <c r="A296" s="3" t="n">
        <v>295</v>
      </c>
      <c r="B296" s="3" t="inlineStr">
        <is>
          <t>Vaidya</t>
        </is>
      </c>
      <c r="C296" s="3" t="inlineStr">
        <is>
          <t>Sanjive</t>
        </is>
      </c>
      <c r="D296" s="3" t="inlineStr">
        <is>
          <t>Sanjive Vaidya</t>
        </is>
      </c>
      <c r="E296" s="3" t="inlineStr">
        <is>
          <t>Associate Professor</t>
        </is>
      </c>
      <c r="F296" s="3" t="inlineStr">
        <is>
          <t>NYC College of Technology</t>
        </is>
      </c>
      <c r="G296" s="3" t="inlineStr">
        <is>
          <t>Architectural Technology</t>
        </is>
      </c>
      <c r="H296" s="3" t="inlineStr">
        <is>
          <t>SVaidya@citytech.cuny.edu</t>
        </is>
      </c>
      <c r="I296" s="3" t="inlineStr">
        <is>
          <t>V-818</t>
        </is>
      </c>
      <c r="J296" s="3" t="inlineStr">
        <is>
          <t>https://www.citytech.cuny.edu/faculty/svaidya</t>
        </is>
      </c>
      <c r="K296" s="3" t="inlineStr"/>
      <c r="L296" s="3" t="b">
        <v>0</v>
      </c>
      <c r="M296" s="3" t="n"/>
      <c r="N296" s="3" t="n"/>
      <c r="O296" s="3" t="n"/>
      <c r="P296" s="3" t="n"/>
      <c r="Q296" s="3" t="inlineStr"/>
      <c r="R296" s="3" t="inlineStr"/>
      <c r="S296" s="3" t="inlineStr"/>
      <c r="T296" s="3">
        <f>COUNTIFS(Items!$H$2:$H$5547,$H296)</f>
        <v/>
      </c>
      <c r="U296" s="3">
        <f>COUNTIFS(Items!$H$2:$H$5547,$H296,Items!$I$2:$I$5547,"Journal article")</f>
        <v/>
      </c>
      <c r="V296" s="3">
        <f>COUNTIFS(Items!$H$2:$H$5547,$H296,Items!$I$2:$I$5547,"Conference paper")</f>
        <v/>
      </c>
      <c r="W296" s="3">
        <f>COUNTIFS(Items!$H$2:$H$5547,$H296,Items!$I$2:$I$5547,"Book")</f>
        <v/>
      </c>
      <c r="X296" s="3">
        <f>COUNTIFS(Items!$H$2:$H$5547,$H296,Items!$I$2:$I$5547,"Book chapter")</f>
        <v/>
      </c>
      <c r="Y296" s="3">
        <f>COUNTIFS(Items!$H$2:$H$5547,$H296,Items!$I$2:$I$5547,"Conference presentation")</f>
        <v/>
      </c>
      <c r="Z296" s="3">
        <f>COUNTIFS(Items!$H$2:$H$5547,$H296,Items!$I$2:$I$5547,"Technical report")</f>
        <v/>
      </c>
      <c r="AA296" s="3">
        <f>COUNTIFS(Items!$H$2:$H$5547,$H296,Items!$I$2:$I$5547,"Paper (venue type unclear)")</f>
        <v/>
      </c>
      <c r="AB296" s="3">
        <f>COUNTIFS(Items!$H$2:$H$5547,$H296,Items!$I$2:$I$5547,"Patent")</f>
        <v/>
      </c>
      <c r="AC296" s="3">
        <f>COUNTIFS(Items!$H$2:$H$5547,$H296,Items!$I$2:$I$5547,"Grant")</f>
        <v/>
      </c>
      <c r="AD296" s="3">
        <f>COUNTIFS(Items!$H$2:$H$5547,$H296,Items!$Q$2:$Q$5547,"&lt;&gt;")</f>
        <v/>
      </c>
      <c r="AE296" s="3">
        <f>COUNTIFS(Items!$H$2:$H$5547,$H296,Items!$S$2:$S$5547,"*Dept bio*")</f>
        <v/>
      </c>
      <c r="AF296" s="3">
        <f>COUNTIFS(Items!$H$2:$H$5547,$H296,Items!$S$2:$S$5547,"*CUNY Academic Works*")</f>
        <v/>
      </c>
      <c r="AG296" s="3">
        <f>COUNTIFS(Items!$H$2:$H$5547,$H296,Items!$S$2:$S$5547,"*ORCID*")</f>
        <v/>
      </c>
      <c r="AH296" s="3">
        <f>COUNTIFS(Items!$H$2:$H$5547,$H296,Items!$S$2:$S$5547,"*Crossref*")</f>
        <v/>
      </c>
      <c r="AI296" s="3">
        <f>COUNTIFS(Items!$H$2:$H$5547,$H296,Items!$S$2:$S$5547,"*NSF*")</f>
        <v/>
      </c>
      <c r="AJ296" s="3">
        <f>COUNTIFS(Items!$H$2:$H$5547,$H296,Items!$S$2:$S$5547,"*Google Scholar*")</f>
        <v/>
      </c>
      <c r="AK296" s="3" t="inlineStr"/>
      <c r="AL296" s="3" t="inlineStr">
        <is>
          <t>School of Technology &amp; Design</t>
        </is>
      </c>
      <c r="AM296" s="3" t="inlineStr">
        <is>
          <t>Full-time</t>
        </is>
      </c>
      <c r="AN296" s="3">
        <f>COUNTIFS(Items!$H$2:$H$5547,$H296,Items!$I$2:$I$5547,"Preprint")</f>
        <v/>
      </c>
      <c r="AO296" s="3">
        <f>COUNTIFS(Items!$H$2:$H$5547,$H296,Items!$I$2:$I$5547,"Dataset")</f>
        <v/>
      </c>
      <c r="AP296" s="3">
        <f>COUNTIFS(Items!$H$2:$H$5547,$H296,Items!$I$2:$I$5547,"Dissertation")</f>
        <v/>
      </c>
      <c r="AQ296" s="3">
        <f>COUNTIFS(Items!$H$2:$H$5547,$H296,Items!$I$2:$I$5547,"Open educational resource")</f>
        <v/>
      </c>
      <c r="AR296" s="3">
        <f>COUNTIFS(Items!$H$2:$H$5547,$H296,Items!$I$2:$I$5547,"Other")</f>
        <v/>
      </c>
      <c r="AS296" s="3">
        <f>COUNTIFS(Items!$H$2:$H$5547,$H296,Items!$S$2:$S$5547,"*OpenAlex*")</f>
        <v/>
      </c>
      <c r="AT296" s="3">
        <f>COUNTIFS(Items!$H$2:$H$5547,$H296,Items!$S$2:$S$5547,"*NIH*")</f>
        <v/>
      </c>
      <c r="AU296" s="3" t="inlineStr"/>
      <c r="AV296" s="3">
        <f>COUNTIFS(Items!$H$2:$H$5547,$H296,Items!$AE$2:$AE$5547,"Yes")</f>
        <v/>
      </c>
      <c r="AW296" s="3" t="n">
        <v>0</v>
      </c>
    </row>
    <row r="297">
      <c r="A297" s="3" t="n">
        <v>296</v>
      </c>
      <c r="B297" s="3" t="inlineStr">
        <is>
          <t>Yang</t>
        </is>
      </c>
      <c r="C297" s="3" t="inlineStr">
        <is>
          <t>Jieun</t>
        </is>
      </c>
      <c r="D297" s="3" t="inlineStr">
        <is>
          <t>Jieun Yang</t>
        </is>
      </c>
      <c r="E297" s="3" t="inlineStr">
        <is>
          <t>Associate Professor/B.ARCH Co-Director</t>
        </is>
      </c>
      <c r="F297" s="3" t="inlineStr">
        <is>
          <t>NYC College of Technology</t>
        </is>
      </c>
      <c r="G297" s="3" t="inlineStr">
        <is>
          <t>Architectural Technology</t>
        </is>
      </c>
      <c r="H297" s="3" t="inlineStr">
        <is>
          <t>JYang@citytech.cuny.edu</t>
        </is>
      </c>
      <c r="I297" s="3" t="inlineStr">
        <is>
          <t>V-817</t>
        </is>
      </c>
      <c r="J297" s="3" t="inlineStr">
        <is>
          <t>https://www.citytech.cuny.edu/faculty/jyang</t>
        </is>
      </c>
      <c r="K297" s="3" t="inlineStr"/>
      <c r="L297" s="3" t="b">
        <v>0</v>
      </c>
      <c r="M297" s="3" t="n"/>
      <c r="N297" s="3" t="n"/>
      <c r="O297" s="3" t="n"/>
      <c r="P297" s="3" t="n"/>
      <c r="Q297" s="3" t="inlineStr"/>
      <c r="R297" s="3" t="inlineStr"/>
      <c r="S297" s="3" t="inlineStr"/>
      <c r="T297" s="3">
        <f>COUNTIFS(Items!$H$2:$H$5547,$H297)</f>
        <v/>
      </c>
      <c r="U297" s="3">
        <f>COUNTIFS(Items!$H$2:$H$5547,$H297,Items!$I$2:$I$5547,"Journal article")</f>
        <v/>
      </c>
      <c r="V297" s="3">
        <f>COUNTIFS(Items!$H$2:$H$5547,$H297,Items!$I$2:$I$5547,"Conference paper")</f>
        <v/>
      </c>
      <c r="W297" s="3">
        <f>COUNTIFS(Items!$H$2:$H$5547,$H297,Items!$I$2:$I$5547,"Book")</f>
        <v/>
      </c>
      <c r="X297" s="3">
        <f>COUNTIFS(Items!$H$2:$H$5547,$H297,Items!$I$2:$I$5547,"Book chapter")</f>
        <v/>
      </c>
      <c r="Y297" s="3">
        <f>COUNTIFS(Items!$H$2:$H$5547,$H297,Items!$I$2:$I$5547,"Conference presentation")</f>
        <v/>
      </c>
      <c r="Z297" s="3">
        <f>COUNTIFS(Items!$H$2:$H$5547,$H297,Items!$I$2:$I$5547,"Technical report")</f>
        <v/>
      </c>
      <c r="AA297" s="3">
        <f>COUNTIFS(Items!$H$2:$H$5547,$H297,Items!$I$2:$I$5547,"Paper (venue type unclear)")</f>
        <v/>
      </c>
      <c r="AB297" s="3">
        <f>COUNTIFS(Items!$H$2:$H$5547,$H297,Items!$I$2:$I$5547,"Patent")</f>
        <v/>
      </c>
      <c r="AC297" s="3">
        <f>COUNTIFS(Items!$H$2:$H$5547,$H297,Items!$I$2:$I$5547,"Grant")</f>
        <v/>
      </c>
      <c r="AD297" s="3">
        <f>COUNTIFS(Items!$H$2:$H$5547,$H297,Items!$Q$2:$Q$5547,"&lt;&gt;")</f>
        <v/>
      </c>
      <c r="AE297" s="3">
        <f>COUNTIFS(Items!$H$2:$H$5547,$H297,Items!$S$2:$S$5547,"*Dept bio*")</f>
        <v/>
      </c>
      <c r="AF297" s="3">
        <f>COUNTIFS(Items!$H$2:$H$5547,$H297,Items!$S$2:$S$5547,"*CUNY Academic Works*")</f>
        <v/>
      </c>
      <c r="AG297" s="3">
        <f>COUNTIFS(Items!$H$2:$H$5547,$H297,Items!$S$2:$S$5547,"*ORCID*")</f>
        <v/>
      </c>
      <c r="AH297" s="3">
        <f>COUNTIFS(Items!$H$2:$H$5547,$H297,Items!$S$2:$S$5547,"*Crossref*")</f>
        <v/>
      </c>
      <c r="AI297" s="3">
        <f>COUNTIFS(Items!$H$2:$H$5547,$H297,Items!$S$2:$S$5547,"*NSF*")</f>
        <v/>
      </c>
      <c r="AJ297" s="3">
        <f>COUNTIFS(Items!$H$2:$H$5547,$H297,Items!$S$2:$S$5547,"*Google Scholar*")</f>
        <v/>
      </c>
      <c r="AK297" s="3" t="inlineStr"/>
      <c r="AL297" s="3" t="inlineStr">
        <is>
          <t>School of Technology &amp; Design</t>
        </is>
      </c>
      <c r="AM297" s="3" t="inlineStr">
        <is>
          <t>Full-time</t>
        </is>
      </c>
      <c r="AN297" s="3">
        <f>COUNTIFS(Items!$H$2:$H$5547,$H297,Items!$I$2:$I$5547,"Preprint")</f>
        <v/>
      </c>
      <c r="AO297" s="3">
        <f>COUNTIFS(Items!$H$2:$H$5547,$H297,Items!$I$2:$I$5547,"Dataset")</f>
        <v/>
      </c>
      <c r="AP297" s="3">
        <f>COUNTIFS(Items!$H$2:$H$5547,$H297,Items!$I$2:$I$5547,"Dissertation")</f>
        <v/>
      </c>
      <c r="AQ297" s="3">
        <f>COUNTIFS(Items!$H$2:$H$5547,$H297,Items!$I$2:$I$5547,"Open educational resource")</f>
        <v/>
      </c>
      <c r="AR297" s="3">
        <f>COUNTIFS(Items!$H$2:$H$5547,$H297,Items!$I$2:$I$5547,"Other")</f>
        <v/>
      </c>
      <c r="AS297" s="3">
        <f>COUNTIFS(Items!$H$2:$H$5547,$H297,Items!$S$2:$S$5547,"*OpenAlex*")</f>
        <v/>
      </c>
      <c r="AT297" s="3">
        <f>COUNTIFS(Items!$H$2:$H$5547,$H297,Items!$S$2:$S$5547,"*NIH*")</f>
        <v/>
      </c>
      <c r="AU297" s="3" t="inlineStr"/>
      <c r="AV297" s="3">
        <f>COUNTIFS(Items!$H$2:$H$5547,$H297,Items!$AE$2:$AE$5547,"Yes")</f>
        <v/>
      </c>
      <c r="AW297" s="3" t="n">
        <v>0</v>
      </c>
    </row>
    <row r="298">
      <c r="A298" s="3" t="n">
        <v>297</v>
      </c>
      <c r="B298" s="3" t="inlineStr">
        <is>
          <t>Zagaroli</t>
        </is>
      </c>
      <c r="C298" s="3" t="inlineStr">
        <is>
          <t>Robert</t>
        </is>
      </c>
      <c r="D298" s="3" t="inlineStr">
        <is>
          <t>Robert Zagaroli</t>
        </is>
      </c>
      <c r="E298" s="3" t="inlineStr">
        <is>
          <t>Associate Professor</t>
        </is>
      </c>
      <c r="F298" s="3" t="inlineStr">
        <is>
          <t>NYC College of Technology</t>
        </is>
      </c>
      <c r="G298" s="3" t="inlineStr">
        <is>
          <t>Architectural Technology</t>
        </is>
      </c>
      <c r="H298" s="3" t="inlineStr">
        <is>
          <t>RZagaroli@citytech.cuny.edu</t>
        </is>
      </c>
      <c r="I298" s="3" t="inlineStr">
        <is>
          <t>V-824</t>
        </is>
      </c>
      <c r="J298" s="3" t="inlineStr">
        <is>
          <t>https://www.citytech.cuny.edu/faculty/rzagaroli</t>
        </is>
      </c>
      <c r="K298" s="3" t="inlineStr"/>
      <c r="L298" s="3" t="b">
        <v>0</v>
      </c>
      <c r="M298" s="3" t="n"/>
      <c r="N298" s="3" t="n"/>
      <c r="O298" s="3" t="n"/>
      <c r="P298" s="3" t="n"/>
      <c r="Q298" s="3" t="inlineStr"/>
      <c r="R298" s="3" t="inlineStr"/>
      <c r="S298" s="3" t="inlineStr"/>
      <c r="T298" s="3">
        <f>COUNTIFS(Items!$H$2:$H$5547,$H298)</f>
        <v/>
      </c>
      <c r="U298" s="3">
        <f>COUNTIFS(Items!$H$2:$H$5547,$H298,Items!$I$2:$I$5547,"Journal article")</f>
        <v/>
      </c>
      <c r="V298" s="3">
        <f>COUNTIFS(Items!$H$2:$H$5547,$H298,Items!$I$2:$I$5547,"Conference paper")</f>
        <v/>
      </c>
      <c r="W298" s="3">
        <f>COUNTIFS(Items!$H$2:$H$5547,$H298,Items!$I$2:$I$5547,"Book")</f>
        <v/>
      </c>
      <c r="X298" s="3">
        <f>COUNTIFS(Items!$H$2:$H$5547,$H298,Items!$I$2:$I$5547,"Book chapter")</f>
        <v/>
      </c>
      <c r="Y298" s="3">
        <f>COUNTIFS(Items!$H$2:$H$5547,$H298,Items!$I$2:$I$5547,"Conference presentation")</f>
        <v/>
      </c>
      <c r="Z298" s="3">
        <f>COUNTIFS(Items!$H$2:$H$5547,$H298,Items!$I$2:$I$5547,"Technical report")</f>
        <v/>
      </c>
      <c r="AA298" s="3">
        <f>COUNTIFS(Items!$H$2:$H$5547,$H298,Items!$I$2:$I$5547,"Paper (venue type unclear)")</f>
        <v/>
      </c>
      <c r="AB298" s="3">
        <f>COUNTIFS(Items!$H$2:$H$5547,$H298,Items!$I$2:$I$5547,"Patent")</f>
        <v/>
      </c>
      <c r="AC298" s="3">
        <f>COUNTIFS(Items!$H$2:$H$5547,$H298,Items!$I$2:$I$5547,"Grant")</f>
        <v/>
      </c>
      <c r="AD298" s="3">
        <f>COUNTIFS(Items!$H$2:$H$5547,$H298,Items!$Q$2:$Q$5547,"&lt;&gt;")</f>
        <v/>
      </c>
      <c r="AE298" s="3">
        <f>COUNTIFS(Items!$H$2:$H$5547,$H298,Items!$S$2:$S$5547,"*Dept bio*")</f>
        <v/>
      </c>
      <c r="AF298" s="3">
        <f>COUNTIFS(Items!$H$2:$H$5547,$H298,Items!$S$2:$S$5547,"*CUNY Academic Works*")</f>
        <v/>
      </c>
      <c r="AG298" s="3">
        <f>COUNTIFS(Items!$H$2:$H$5547,$H298,Items!$S$2:$S$5547,"*ORCID*")</f>
        <v/>
      </c>
      <c r="AH298" s="3">
        <f>COUNTIFS(Items!$H$2:$H$5547,$H298,Items!$S$2:$S$5547,"*Crossref*")</f>
        <v/>
      </c>
      <c r="AI298" s="3">
        <f>COUNTIFS(Items!$H$2:$H$5547,$H298,Items!$S$2:$S$5547,"*NSF*")</f>
        <v/>
      </c>
      <c r="AJ298" s="3">
        <f>COUNTIFS(Items!$H$2:$H$5547,$H298,Items!$S$2:$S$5547,"*Google Scholar*")</f>
        <v/>
      </c>
      <c r="AK298" s="3" t="inlineStr"/>
      <c r="AL298" s="3" t="inlineStr">
        <is>
          <t>School of Technology &amp; Design</t>
        </is>
      </c>
      <c r="AM298" s="3" t="inlineStr">
        <is>
          <t>Full-time</t>
        </is>
      </c>
      <c r="AN298" s="3">
        <f>COUNTIFS(Items!$H$2:$H$5547,$H298,Items!$I$2:$I$5547,"Preprint")</f>
        <v/>
      </c>
      <c r="AO298" s="3">
        <f>COUNTIFS(Items!$H$2:$H$5547,$H298,Items!$I$2:$I$5547,"Dataset")</f>
        <v/>
      </c>
      <c r="AP298" s="3">
        <f>COUNTIFS(Items!$H$2:$H$5547,$H298,Items!$I$2:$I$5547,"Dissertation")</f>
        <v/>
      </c>
      <c r="AQ298" s="3">
        <f>COUNTIFS(Items!$H$2:$H$5547,$H298,Items!$I$2:$I$5547,"Open educational resource")</f>
        <v/>
      </c>
      <c r="AR298" s="3">
        <f>COUNTIFS(Items!$H$2:$H$5547,$H298,Items!$I$2:$I$5547,"Other")</f>
        <v/>
      </c>
      <c r="AS298" s="3">
        <f>COUNTIFS(Items!$H$2:$H$5547,$H298,Items!$S$2:$S$5547,"*OpenAlex*")</f>
        <v/>
      </c>
      <c r="AT298" s="3">
        <f>COUNTIFS(Items!$H$2:$H$5547,$H298,Items!$S$2:$S$5547,"*NIH*")</f>
        <v/>
      </c>
      <c r="AU298" s="3" t="inlineStr"/>
      <c r="AV298" s="3">
        <f>COUNTIFS(Items!$H$2:$H$5547,$H298,Items!$AE$2:$AE$5547,"Yes")</f>
        <v/>
      </c>
      <c r="AW298" s="3" t="n">
        <v>0</v>
      </c>
    </row>
    <row r="299">
      <c r="A299" s="3" t="n">
        <v>298</v>
      </c>
      <c r="B299" s="3" t="inlineStr">
        <is>
          <t>Biehl</t>
        </is>
      </c>
      <c r="C299" s="3" t="inlineStr">
        <is>
          <t>MaryAnn</t>
        </is>
      </c>
      <c r="D299" s="3" t="inlineStr">
        <is>
          <t>MaryAnn Biehl</t>
        </is>
      </c>
      <c r="E299" s="3" t="inlineStr">
        <is>
          <t>Professor</t>
        </is>
      </c>
      <c r="F299" s="3" t="inlineStr">
        <is>
          <t>NYC College of Technology</t>
        </is>
      </c>
      <c r="G299" s="3" t="inlineStr">
        <is>
          <t>Communication Design</t>
        </is>
      </c>
      <c r="H299" s="3" t="inlineStr">
        <is>
          <t>MBiehl@citytech.cuny.edu</t>
        </is>
      </c>
      <c r="I299" s="3" t="inlineStr">
        <is>
          <t>N-1126</t>
        </is>
      </c>
      <c r="J299" s="3" t="inlineStr">
        <is>
          <t>https://www.citytech.cuny.edu/faculty/mbiehl</t>
        </is>
      </c>
      <c r="K299" s="3" t="inlineStr"/>
      <c r="L299" s="3" t="b">
        <v>0</v>
      </c>
      <c r="M299" s="3" t="n"/>
      <c r="N299" s="3" t="n"/>
      <c r="O299" s="3" t="n"/>
      <c r="P299" s="3" t="n"/>
      <c r="Q299" s="3" t="inlineStr"/>
      <c r="R299" s="3" t="inlineStr"/>
      <c r="S299" s="3" t="inlineStr"/>
      <c r="T299" s="3">
        <f>COUNTIFS(Items!$H$2:$H$5547,$H299)</f>
        <v/>
      </c>
      <c r="U299" s="3">
        <f>COUNTIFS(Items!$H$2:$H$5547,$H299,Items!$I$2:$I$5547,"Journal article")</f>
        <v/>
      </c>
      <c r="V299" s="3">
        <f>COUNTIFS(Items!$H$2:$H$5547,$H299,Items!$I$2:$I$5547,"Conference paper")</f>
        <v/>
      </c>
      <c r="W299" s="3">
        <f>COUNTIFS(Items!$H$2:$H$5547,$H299,Items!$I$2:$I$5547,"Book")</f>
        <v/>
      </c>
      <c r="X299" s="3">
        <f>COUNTIFS(Items!$H$2:$H$5547,$H299,Items!$I$2:$I$5547,"Book chapter")</f>
        <v/>
      </c>
      <c r="Y299" s="3">
        <f>COUNTIFS(Items!$H$2:$H$5547,$H299,Items!$I$2:$I$5547,"Conference presentation")</f>
        <v/>
      </c>
      <c r="Z299" s="3">
        <f>COUNTIFS(Items!$H$2:$H$5547,$H299,Items!$I$2:$I$5547,"Technical report")</f>
        <v/>
      </c>
      <c r="AA299" s="3">
        <f>COUNTIFS(Items!$H$2:$H$5547,$H299,Items!$I$2:$I$5547,"Paper (venue type unclear)")</f>
        <v/>
      </c>
      <c r="AB299" s="3">
        <f>COUNTIFS(Items!$H$2:$H$5547,$H299,Items!$I$2:$I$5547,"Patent")</f>
        <v/>
      </c>
      <c r="AC299" s="3">
        <f>COUNTIFS(Items!$H$2:$H$5547,$H299,Items!$I$2:$I$5547,"Grant")</f>
        <v/>
      </c>
      <c r="AD299" s="3">
        <f>COUNTIFS(Items!$H$2:$H$5547,$H299,Items!$Q$2:$Q$5547,"&lt;&gt;")</f>
        <v/>
      </c>
      <c r="AE299" s="3">
        <f>COUNTIFS(Items!$H$2:$H$5547,$H299,Items!$S$2:$S$5547,"*Dept bio*")</f>
        <v/>
      </c>
      <c r="AF299" s="3">
        <f>COUNTIFS(Items!$H$2:$H$5547,$H299,Items!$S$2:$S$5547,"*CUNY Academic Works*")</f>
        <v/>
      </c>
      <c r="AG299" s="3">
        <f>COUNTIFS(Items!$H$2:$H$5547,$H299,Items!$S$2:$S$5547,"*ORCID*")</f>
        <v/>
      </c>
      <c r="AH299" s="3">
        <f>COUNTIFS(Items!$H$2:$H$5547,$H299,Items!$S$2:$S$5547,"*Crossref*")</f>
        <v/>
      </c>
      <c r="AI299" s="3">
        <f>COUNTIFS(Items!$H$2:$H$5547,$H299,Items!$S$2:$S$5547,"*NSF*")</f>
        <v/>
      </c>
      <c r="AJ299" s="3">
        <f>COUNTIFS(Items!$H$2:$H$5547,$H299,Items!$S$2:$S$5547,"*Google Scholar*")</f>
        <v/>
      </c>
      <c r="AK299" s="3" t="inlineStr"/>
      <c r="AL299" s="3" t="inlineStr">
        <is>
          <t>School of Technology &amp; Design</t>
        </is>
      </c>
      <c r="AM299" s="3" t="inlineStr">
        <is>
          <t>Full-time</t>
        </is>
      </c>
      <c r="AN299" s="3">
        <f>COUNTIFS(Items!$H$2:$H$5547,$H299,Items!$I$2:$I$5547,"Preprint")</f>
        <v/>
      </c>
      <c r="AO299" s="3">
        <f>COUNTIFS(Items!$H$2:$H$5547,$H299,Items!$I$2:$I$5547,"Dataset")</f>
        <v/>
      </c>
      <c r="AP299" s="3">
        <f>COUNTIFS(Items!$H$2:$H$5547,$H299,Items!$I$2:$I$5547,"Dissertation")</f>
        <v/>
      </c>
      <c r="AQ299" s="3">
        <f>COUNTIFS(Items!$H$2:$H$5547,$H299,Items!$I$2:$I$5547,"Open educational resource")</f>
        <v/>
      </c>
      <c r="AR299" s="3">
        <f>COUNTIFS(Items!$H$2:$H$5547,$H299,Items!$I$2:$I$5547,"Other")</f>
        <v/>
      </c>
      <c r="AS299" s="3">
        <f>COUNTIFS(Items!$H$2:$H$5547,$H299,Items!$S$2:$S$5547,"*OpenAlex*")</f>
        <v/>
      </c>
      <c r="AT299" s="3">
        <f>COUNTIFS(Items!$H$2:$H$5547,$H299,Items!$S$2:$S$5547,"*NIH*")</f>
        <v/>
      </c>
      <c r="AU299" s="3" t="inlineStr"/>
      <c r="AV299" s="3">
        <f>COUNTIFS(Items!$H$2:$H$5547,$H299,Items!$AE$2:$AE$5547,"Yes")</f>
        <v/>
      </c>
      <c r="AW299" s="3" t="n">
        <v>0</v>
      </c>
    </row>
    <row r="300">
      <c r="A300" s="3" t="n">
        <v>299</v>
      </c>
      <c r="B300" s="3" t="inlineStr">
        <is>
          <t>Carr</t>
        </is>
      </c>
      <c r="C300" s="3" t="inlineStr">
        <is>
          <t>Lloyd</t>
        </is>
      </c>
      <c r="D300" s="3" t="inlineStr">
        <is>
          <t>Lloyd Carr</t>
        </is>
      </c>
      <c r="E300" s="3" t="inlineStr">
        <is>
          <t>Associate Professor</t>
        </is>
      </c>
      <c r="F300" s="3" t="inlineStr">
        <is>
          <t>NYC College of Technology</t>
        </is>
      </c>
      <c r="G300" s="3" t="inlineStr">
        <is>
          <t>Communication Design</t>
        </is>
      </c>
      <c r="H300" s="3" t="inlineStr">
        <is>
          <t>LCarr@citytech.cuny.edu</t>
        </is>
      </c>
      <c r="I300" s="3" t="inlineStr">
        <is>
          <t>P-100</t>
        </is>
      </c>
      <c r="J300" s="3" t="inlineStr">
        <is>
          <t>https://www.citytech.cuny.edu/faculty/lcarr</t>
        </is>
      </c>
      <c r="K300" s="3" t="inlineStr"/>
      <c r="L300" s="3" t="b">
        <v>0</v>
      </c>
      <c r="M300" s="3" t="n"/>
      <c r="N300" s="3" t="n"/>
      <c r="O300" s="3" t="n"/>
      <c r="P300" s="3" t="n"/>
      <c r="Q300" s="3" t="inlineStr"/>
      <c r="R300" s="3" t="inlineStr"/>
      <c r="S300" s="3" t="inlineStr"/>
      <c r="T300" s="3">
        <f>COUNTIFS(Items!$H$2:$H$5547,$H300)</f>
        <v/>
      </c>
      <c r="U300" s="3">
        <f>COUNTIFS(Items!$H$2:$H$5547,$H300,Items!$I$2:$I$5547,"Journal article")</f>
        <v/>
      </c>
      <c r="V300" s="3">
        <f>COUNTIFS(Items!$H$2:$H$5547,$H300,Items!$I$2:$I$5547,"Conference paper")</f>
        <v/>
      </c>
      <c r="W300" s="3">
        <f>COUNTIFS(Items!$H$2:$H$5547,$H300,Items!$I$2:$I$5547,"Book")</f>
        <v/>
      </c>
      <c r="X300" s="3">
        <f>COUNTIFS(Items!$H$2:$H$5547,$H300,Items!$I$2:$I$5547,"Book chapter")</f>
        <v/>
      </c>
      <c r="Y300" s="3">
        <f>COUNTIFS(Items!$H$2:$H$5547,$H300,Items!$I$2:$I$5547,"Conference presentation")</f>
        <v/>
      </c>
      <c r="Z300" s="3">
        <f>COUNTIFS(Items!$H$2:$H$5547,$H300,Items!$I$2:$I$5547,"Technical report")</f>
        <v/>
      </c>
      <c r="AA300" s="3">
        <f>COUNTIFS(Items!$H$2:$H$5547,$H300,Items!$I$2:$I$5547,"Paper (venue type unclear)")</f>
        <v/>
      </c>
      <c r="AB300" s="3">
        <f>COUNTIFS(Items!$H$2:$H$5547,$H300,Items!$I$2:$I$5547,"Patent")</f>
        <v/>
      </c>
      <c r="AC300" s="3">
        <f>COUNTIFS(Items!$H$2:$H$5547,$H300,Items!$I$2:$I$5547,"Grant")</f>
        <v/>
      </c>
      <c r="AD300" s="3">
        <f>COUNTIFS(Items!$H$2:$H$5547,$H300,Items!$Q$2:$Q$5547,"&lt;&gt;")</f>
        <v/>
      </c>
      <c r="AE300" s="3">
        <f>COUNTIFS(Items!$H$2:$H$5547,$H300,Items!$S$2:$S$5547,"*Dept bio*")</f>
        <v/>
      </c>
      <c r="AF300" s="3">
        <f>COUNTIFS(Items!$H$2:$H$5547,$H300,Items!$S$2:$S$5547,"*CUNY Academic Works*")</f>
        <v/>
      </c>
      <c r="AG300" s="3">
        <f>COUNTIFS(Items!$H$2:$H$5547,$H300,Items!$S$2:$S$5547,"*ORCID*")</f>
        <v/>
      </c>
      <c r="AH300" s="3">
        <f>COUNTIFS(Items!$H$2:$H$5547,$H300,Items!$S$2:$S$5547,"*Crossref*")</f>
        <v/>
      </c>
      <c r="AI300" s="3">
        <f>COUNTIFS(Items!$H$2:$H$5547,$H300,Items!$S$2:$S$5547,"*NSF*")</f>
        <v/>
      </c>
      <c r="AJ300" s="3">
        <f>COUNTIFS(Items!$H$2:$H$5547,$H300,Items!$S$2:$S$5547,"*Google Scholar*")</f>
        <v/>
      </c>
      <c r="AK300" s="3" t="inlineStr"/>
      <c r="AL300" s="3" t="inlineStr">
        <is>
          <t>School of Technology &amp; Design</t>
        </is>
      </c>
      <c r="AM300" s="3" t="inlineStr">
        <is>
          <t>Full-time</t>
        </is>
      </c>
      <c r="AN300" s="3">
        <f>COUNTIFS(Items!$H$2:$H$5547,$H300,Items!$I$2:$I$5547,"Preprint")</f>
        <v/>
      </c>
      <c r="AO300" s="3">
        <f>COUNTIFS(Items!$H$2:$H$5547,$H300,Items!$I$2:$I$5547,"Dataset")</f>
        <v/>
      </c>
      <c r="AP300" s="3">
        <f>COUNTIFS(Items!$H$2:$H$5547,$H300,Items!$I$2:$I$5547,"Dissertation")</f>
        <v/>
      </c>
      <c r="AQ300" s="3">
        <f>COUNTIFS(Items!$H$2:$H$5547,$H300,Items!$I$2:$I$5547,"Open educational resource")</f>
        <v/>
      </c>
      <c r="AR300" s="3">
        <f>COUNTIFS(Items!$H$2:$H$5547,$H300,Items!$I$2:$I$5547,"Other")</f>
        <v/>
      </c>
      <c r="AS300" s="3">
        <f>COUNTIFS(Items!$H$2:$H$5547,$H300,Items!$S$2:$S$5547,"*OpenAlex*")</f>
        <v/>
      </c>
      <c r="AT300" s="3">
        <f>COUNTIFS(Items!$H$2:$H$5547,$H300,Items!$S$2:$S$5547,"*NIH*")</f>
        <v/>
      </c>
      <c r="AU300" s="3" t="inlineStr"/>
      <c r="AV300" s="3">
        <f>COUNTIFS(Items!$H$2:$H$5547,$H300,Items!$AE$2:$AE$5547,"Yes")</f>
        <v/>
      </c>
      <c r="AW300" s="3" t="n">
        <v>0</v>
      </c>
    </row>
    <row r="301">
      <c r="A301" s="3" t="n">
        <v>300</v>
      </c>
      <c r="B301" s="3" t="inlineStr">
        <is>
          <t>Davis</t>
        </is>
      </c>
      <c r="C301" s="3" t="inlineStr">
        <is>
          <t>Douglas</t>
        </is>
      </c>
      <c r="D301" s="3" t="inlineStr">
        <is>
          <t>Douglas Davis</t>
        </is>
      </c>
      <c r="E301" s="3" t="inlineStr">
        <is>
          <t>Professor</t>
        </is>
      </c>
      <c r="F301" s="3" t="inlineStr">
        <is>
          <t>NYC College of Technology</t>
        </is>
      </c>
      <c r="G301" s="3" t="inlineStr">
        <is>
          <t>Communication Design</t>
        </is>
      </c>
      <c r="H301" s="3" t="inlineStr">
        <is>
          <t>DDavis@citytech.cuny.edu</t>
        </is>
      </c>
      <c r="I301" s="3" t="inlineStr">
        <is>
          <t>N-1111</t>
        </is>
      </c>
      <c r="J301" s="3" t="inlineStr">
        <is>
          <t>https://www.citytech.cuny.edu/faculty/ddavis</t>
        </is>
      </c>
      <c r="K301" s="3" t="inlineStr"/>
      <c r="L301" s="3" t="b">
        <v>0</v>
      </c>
      <c r="M301" s="3" t="n"/>
      <c r="N301" s="3" t="n"/>
      <c r="O301" s="3" t="n"/>
      <c r="P301" s="3" t="n"/>
      <c r="Q301" s="3" t="inlineStr"/>
      <c r="R301" s="3" t="inlineStr"/>
      <c r="S301" s="3" t="inlineStr"/>
      <c r="T301" s="3">
        <f>COUNTIFS(Items!$H$2:$H$5547,$H301)</f>
        <v/>
      </c>
      <c r="U301" s="3">
        <f>COUNTIFS(Items!$H$2:$H$5547,$H301,Items!$I$2:$I$5547,"Journal article")</f>
        <v/>
      </c>
      <c r="V301" s="3">
        <f>COUNTIFS(Items!$H$2:$H$5547,$H301,Items!$I$2:$I$5547,"Conference paper")</f>
        <v/>
      </c>
      <c r="W301" s="3">
        <f>COUNTIFS(Items!$H$2:$H$5547,$H301,Items!$I$2:$I$5547,"Book")</f>
        <v/>
      </c>
      <c r="X301" s="3">
        <f>COUNTIFS(Items!$H$2:$H$5547,$H301,Items!$I$2:$I$5547,"Book chapter")</f>
        <v/>
      </c>
      <c r="Y301" s="3">
        <f>COUNTIFS(Items!$H$2:$H$5547,$H301,Items!$I$2:$I$5547,"Conference presentation")</f>
        <v/>
      </c>
      <c r="Z301" s="3">
        <f>COUNTIFS(Items!$H$2:$H$5547,$H301,Items!$I$2:$I$5547,"Technical report")</f>
        <v/>
      </c>
      <c r="AA301" s="3">
        <f>COUNTIFS(Items!$H$2:$H$5547,$H301,Items!$I$2:$I$5547,"Paper (venue type unclear)")</f>
        <v/>
      </c>
      <c r="AB301" s="3">
        <f>COUNTIFS(Items!$H$2:$H$5547,$H301,Items!$I$2:$I$5547,"Patent")</f>
        <v/>
      </c>
      <c r="AC301" s="3">
        <f>COUNTIFS(Items!$H$2:$H$5547,$H301,Items!$I$2:$I$5547,"Grant")</f>
        <v/>
      </c>
      <c r="AD301" s="3">
        <f>COUNTIFS(Items!$H$2:$H$5547,$H301,Items!$Q$2:$Q$5547,"&lt;&gt;")</f>
        <v/>
      </c>
      <c r="AE301" s="3">
        <f>COUNTIFS(Items!$H$2:$H$5547,$H301,Items!$S$2:$S$5547,"*Dept bio*")</f>
        <v/>
      </c>
      <c r="AF301" s="3">
        <f>COUNTIFS(Items!$H$2:$H$5547,$H301,Items!$S$2:$S$5547,"*CUNY Academic Works*")</f>
        <v/>
      </c>
      <c r="AG301" s="3">
        <f>COUNTIFS(Items!$H$2:$H$5547,$H301,Items!$S$2:$S$5547,"*ORCID*")</f>
        <v/>
      </c>
      <c r="AH301" s="3">
        <f>COUNTIFS(Items!$H$2:$H$5547,$H301,Items!$S$2:$S$5547,"*Crossref*")</f>
        <v/>
      </c>
      <c r="AI301" s="3">
        <f>COUNTIFS(Items!$H$2:$H$5547,$H301,Items!$S$2:$S$5547,"*NSF*")</f>
        <v/>
      </c>
      <c r="AJ301" s="3">
        <f>COUNTIFS(Items!$H$2:$H$5547,$H301,Items!$S$2:$S$5547,"*Google Scholar*")</f>
        <v/>
      </c>
      <c r="AK301" s="3" t="inlineStr"/>
      <c r="AL301" s="3" t="inlineStr">
        <is>
          <t>School of Technology &amp; Design</t>
        </is>
      </c>
      <c r="AM301" s="3" t="inlineStr">
        <is>
          <t>Full-time</t>
        </is>
      </c>
      <c r="AN301" s="3">
        <f>COUNTIFS(Items!$H$2:$H$5547,$H301,Items!$I$2:$I$5547,"Preprint")</f>
        <v/>
      </c>
      <c r="AO301" s="3">
        <f>COUNTIFS(Items!$H$2:$H$5547,$H301,Items!$I$2:$I$5547,"Dataset")</f>
        <v/>
      </c>
      <c r="AP301" s="3">
        <f>COUNTIFS(Items!$H$2:$H$5547,$H301,Items!$I$2:$I$5547,"Dissertation")</f>
        <v/>
      </c>
      <c r="AQ301" s="3">
        <f>COUNTIFS(Items!$H$2:$H$5547,$H301,Items!$I$2:$I$5547,"Open educational resource")</f>
        <v/>
      </c>
      <c r="AR301" s="3">
        <f>COUNTIFS(Items!$H$2:$H$5547,$H301,Items!$I$2:$I$5547,"Other")</f>
        <v/>
      </c>
      <c r="AS301" s="3">
        <f>COUNTIFS(Items!$H$2:$H$5547,$H301,Items!$S$2:$S$5547,"*OpenAlex*")</f>
        <v/>
      </c>
      <c r="AT301" s="3">
        <f>COUNTIFS(Items!$H$2:$H$5547,$H301,Items!$S$2:$S$5547,"*NIH*")</f>
        <v/>
      </c>
      <c r="AU301" s="3" t="inlineStr"/>
      <c r="AV301" s="3">
        <f>COUNTIFS(Items!$H$2:$H$5547,$H301,Items!$AE$2:$AE$5547,"Yes")</f>
        <v/>
      </c>
      <c r="AW301" s="3" t="n">
        <v>0</v>
      </c>
    </row>
    <row r="302">
      <c r="A302" s="3" t="n">
        <v>301</v>
      </c>
      <c r="B302" s="3" t="inlineStr">
        <is>
          <t>Garrastegui</t>
        </is>
      </c>
      <c r="C302" s="3" t="inlineStr">
        <is>
          <t>George</t>
        </is>
      </c>
      <c r="D302" s="3" t="inlineStr">
        <is>
          <t>George Garrastegui</t>
        </is>
      </c>
      <c r="E302" s="3" t="inlineStr">
        <is>
          <t>Chair</t>
        </is>
      </c>
      <c r="F302" s="3" t="inlineStr">
        <is>
          <t>NYC College of Technology</t>
        </is>
      </c>
      <c r="G302" s="3" t="inlineStr">
        <is>
          <t>Communication Design</t>
        </is>
      </c>
      <c r="H302" s="3" t="inlineStr">
        <is>
          <t>ggarrastegui@citytech.cuny.edu</t>
        </is>
      </c>
      <c r="I302" s="3" t="inlineStr">
        <is>
          <t>N-1127</t>
        </is>
      </c>
      <c r="J302" s="3" t="inlineStr">
        <is>
          <t>https://www.citytech.cuny.edu/faculty/ggarrastegui</t>
        </is>
      </c>
      <c r="K302" s="3" t="inlineStr"/>
      <c r="L302" s="3" t="b">
        <v>0</v>
      </c>
      <c r="M302" s="3" t="n"/>
      <c r="N302" s="3" t="n"/>
      <c r="O302" s="3" t="n"/>
      <c r="P302" s="3" t="n"/>
      <c r="Q302" s="3" t="inlineStr"/>
      <c r="R302" s="3" t="inlineStr"/>
      <c r="S302" s="3" t="inlineStr"/>
      <c r="T302" s="3">
        <f>COUNTIFS(Items!$H$2:$H$5547,$H302)</f>
        <v/>
      </c>
      <c r="U302" s="3">
        <f>COUNTIFS(Items!$H$2:$H$5547,$H302,Items!$I$2:$I$5547,"Journal article")</f>
        <v/>
      </c>
      <c r="V302" s="3">
        <f>COUNTIFS(Items!$H$2:$H$5547,$H302,Items!$I$2:$I$5547,"Conference paper")</f>
        <v/>
      </c>
      <c r="W302" s="3">
        <f>COUNTIFS(Items!$H$2:$H$5547,$H302,Items!$I$2:$I$5547,"Book")</f>
        <v/>
      </c>
      <c r="X302" s="3">
        <f>COUNTIFS(Items!$H$2:$H$5547,$H302,Items!$I$2:$I$5547,"Book chapter")</f>
        <v/>
      </c>
      <c r="Y302" s="3">
        <f>COUNTIFS(Items!$H$2:$H$5547,$H302,Items!$I$2:$I$5547,"Conference presentation")</f>
        <v/>
      </c>
      <c r="Z302" s="3">
        <f>COUNTIFS(Items!$H$2:$H$5547,$H302,Items!$I$2:$I$5547,"Technical report")</f>
        <v/>
      </c>
      <c r="AA302" s="3">
        <f>COUNTIFS(Items!$H$2:$H$5547,$H302,Items!$I$2:$I$5547,"Paper (venue type unclear)")</f>
        <v/>
      </c>
      <c r="AB302" s="3">
        <f>COUNTIFS(Items!$H$2:$H$5547,$H302,Items!$I$2:$I$5547,"Patent")</f>
        <v/>
      </c>
      <c r="AC302" s="3">
        <f>COUNTIFS(Items!$H$2:$H$5547,$H302,Items!$I$2:$I$5547,"Grant")</f>
        <v/>
      </c>
      <c r="AD302" s="3">
        <f>COUNTIFS(Items!$H$2:$H$5547,$H302,Items!$Q$2:$Q$5547,"&lt;&gt;")</f>
        <v/>
      </c>
      <c r="AE302" s="3">
        <f>COUNTIFS(Items!$H$2:$H$5547,$H302,Items!$S$2:$S$5547,"*Dept bio*")</f>
        <v/>
      </c>
      <c r="AF302" s="3">
        <f>COUNTIFS(Items!$H$2:$H$5547,$H302,Items!$S$2:$S$5547,"*CUNY Academic Works*")</f>
        <v/>
      </c>
      <c r="AG302" s="3">
        <f>COUNTIFS(Items!$H$2:$H$5547,$H302,Items!$S$2:$S$5547,"*ORCID*")</f>
        <v/>
      </c>
      <c r="AH302" s="3">
        <f>COUNTIFS(Items!$H$2:$H$5547,$H302,Items!$S$2:$S$5547,"*Crossref*")</f>
        <v/>
      </c>
      <c r="AI302" s="3">
        <f>COUNTIFS(Items!$H$2:$H$5547,$H302,Items!$S$2:$S$5547,"*NSF*")</f>
        <v/>
      </c>
      <c r="AJ302" s="3">
        <f>COUNTIFS(Items!$H$2:$H$5547,$H302,Items!$S$2:$S$5547,"*Google Scholar*")</f>
        <v/>
      </c>
      <c r="AK302" s="3" t="inlineStr"/>
      <c r="AL302" s="3" t="inlineStr">
        <is>
          <t>School of Technology &amp; Design</t>
        </is>
      </c>
      <c r="AM302" s="3" t="inlineStr">
        <is>
          <t>Full-time</t>
        </is>
      </c>
      <c r="AN302" s="3">
        <f>COUNTIFS(Items!$H$2:$H$5547,$H302,Items!$I$2:$I$5547,"Preprint")</f>
        <v/>
      </c>
      <c r="AO302" s="3">
        <f>COUNTIFS(Items!$H$2:$H$5547,$H302,Items!$I$2:$I$5547,"Dataset")</f>
        <v/>
      </c>
      <c r="AP302" s="3">
        <f>COUNTIFS(Items!$H$2:$H$5547,$H302,Items!$I$2:$I$5547,"Dissertation")</f>
        <v/>
      </c>
      <c r="AQ302" s="3">
        <f>COUNTIFS(Items!$H$2:$H$5547,$H302,Items!$I$2:$I$5547,"Open educational resource")</f>
        <v/>
      </c>
      <c r="AR302" s="3">
        <f>COUNTIFS(Items!$H$2:$H$5547,$H302,Items!$I$2:$I$5547,"Other")</f>
        <v/>
      </c>
      <c r="AS302" s="3">
        <f>COUNTIFS(Items!$H$2:$H$5547,$H302,Items!$S$2:$S$5547,"*OpenAlex*")</f>
        <v/>
      </c>
      <c r="AT302" s="3">
        <f>COUNTIFS(Items!$H$2:$H$5547,$H302,Items!$S$2:$S$5547,"*NIH*")</f>
        <v/>
      </c>
      <c r="AU302" s="3" t="inlineStr"/>
      <c r="AV302" s="3">
        <f>COUNTIFS(Items!$H$2:$H$5547,$H302,Items!$AE$2:$AE$5547,"Yes")</f>
        <v/>
      </c>
      <c r="AW302" s="3" t="n">
        <v>0</v>
      </c>
    </row>
    <row r="303">
      <c r="A303" s="3" t="n">
        <v>302</v>
      </c>
      <c r="B303" s="3" t="inlineStr">
        <is>
          <t>Giraldo</t>
        </is>
      </c>
      <c r="C303" s="3" t="inlineStr">
        <is>
          <t>Anita</t>
        </is>
      </c>
      <c r="D303" s="3" t="inlineStr">
        <is>
          <t>Anita Giraldo</t>
        </is>
      </c>
      <c r="E303" s="3" t="inlineStr">
        <is>
          <t>Associate Professor</t>
        </is>
      </c>
      <c r="F303" s="3" t="inlineStr">
        <is>
          <t>NYC College of Technology</t>
        </is>
      </c>
      <c r="G303" s="3" t="inlineStr">
        <is>
          <t>Communication Design</t>
        </is>
      </c>
      <c r="H303" s="3" t="inlineStr">
        <is>
          <t>AGiraldo@citytech.cuny.edu</t>
        </is>
      </c>
      <c r="I303" s="3" t="inlineStr">
        <is>
          <t>G-205</t>
        </is>
      </c>
      <c r="J303" s="3" t="inlineStr">
        <is>
          <t>https://www.citytech.cuny.edu/faculty/agiraldo</t>
        </is>
      </c>
      <c r="K303" s="3" t="inlineStr"/>
      <c r="L303" s="3" t="b">
        <v>0</v>
      </c>
      <c r="M303" s="3" t="n"/>
      <c r="N303" s="3" t="n"/>
      <c r="O303" s="3" t="n"/>
      <c r="P303" s="3" t="n"/>
      <c r="Q303" s="3" t="inlineStr"/>
      <c r="R303" s="3" t="inlineStr"/>
      <c r="S303" s="3" t="inlineStr"/>
      <c r="T303" s="3">
        <f>COUNTIFS(Items!$H$2:$H$5547,$H303)</f>
        <v/>
      </c>
      <c r="U303" s="3">
        <f>COUNTIFS(Items!$H$2:$H$5547,$H303,Items!$I$2:$I$5547,"Journal article")</f>
        <v/>
      </c>
      <c r="V303" s="3">
        <f>COUNTIFS(Items!$H$2:$H$5547,$H303,Items!$I$2:$I$5547,"Conference paper")</f>
        <v/>
      </c>
      <c r="W303" s="3">
        <f>COUNTIFS(Items!$H$2:$H$5547,$H303,Items!$I$2:$I$5547,"Book")</f>
        <v/>
      </c>
      <c r="X303" s="3">
        <f>COUNTIFS(Items!$H$2:$H$5547,$H303,Items!$I$2:$I$5547,"Book chapter")</f>
        <v/>
      </c>
      <c r="Y303" s="3">
        <f>COUNTIFS(Items!$H$2:$H$5547,$H303,Items!$I$2:$I$5547,"Conference presentation")</f>
        <v/>
      </c>
      <c r="Z303" s="3">
        <f>COUNTIFS(Items!$H$2:$H$5547,$H303,Items!$I$2:$I$5547,"Technical report")</f>
        <v/>
      </c>
      <c r="AA303" s="3">
        <f>COUNTIFS(Items!$H$2:$H$5547,$H303,Items!$I$2:$I$5547,"Paper (venue type unclear)")</f>
        <v/>
      </c>
      <c r="AB303" s="3">
        <f>COUNTIFS(Items!$H$2:$H$5547,$H303,Items!$I$2:$I$5547,"Patent")</f>
        <v/>
      </c>
      <c r="AC303" s="3">
        <f>COUNTIFS(Items!$H$2:$H$5547,$H303,Items!$I$2:$I$5547,"Grant")</f>
        <v/>
      </c>
      <c r="AD303" s="3">
        <f>COUNTIFS(Items!$H$2:$H$5547,$H303,Items!$Q$2:$Q$5547,"&lt;&gt;")</f>
        <v/>
      </c>
      <c r="AE303" s="3">
        <f>COUNTIFS(Items!$H$2:$H$5547,$H303,Items!$S$2:$S$5547,"*Dept bio*")</f>
        <v/>
      </c>
      <c r="AF303" s="3">
        <f>COUNTIFS(Items!$H$2:$H$5547,$H303,Items!$S$2:$S$5547,"*CUNY Academic Works*")</f>
        <v/>
      </c>
      <c r="AG303" s="3">
        <f>COUNTIFS(Items!$H$2:$H$5547,$H303,Items!$S$2:$S$5547,"*ORCID*")</f>
        <v/>
      </c>
      <c r="AH303" s="3">
        <f>COUNTIFS(Items!$H$2:$H$5547,$H303,Items!$S$2:$S$5547,"*Crossref*")</f>
        <v/>
      </c>
      <c r="AI303" s="3">
        <f>COUNTIFS(Items!$H$2:$H$5547,$H303,Items!$S$2:$S$5547,"*NSF*")</f>
        <v/>
      </c>
      <c r="AJ303" s="3">
        <f>COUNTIFS(Items!$H$2:$H$5547,$H303,Items!$S$2:$S$5547,"*Google Scholar*")</f>
        <v/>
      </c>
      <c r="AK303" s="3" t="inlineStr"/>
      <c r="AL303" s="3" t="inlineStr">
        <is>
          <t>School of Technology &amp; Design</t>
        </is>
      </c>
      <c r="AM303" s="3" t="inlineStr">
        <is>
          <t>Full-time</t>
        </is>
      </c>
      <c r="AN303" s="3">
        <f>COUNTIFS(Items!$H$2:$H$5547,$H303,Items!$I$2:$I$5547,"Preprint")</f>
        <v/>
      </c>
      <c r="AO303" s="3">
        <f>COUNTIFS(Items!$H$2:$H$5547,$H303,Items!$I$2:$I$5547,"Dataset")</f>
        <v/>
      </c>
      <c r="AP303" s="3">
        <f>COUNTIFS(Items!$H$2:$H$5547,$H303,Items!$I$2:$I$5547,"Dissertation")</f>
        <v/>
      </c>
      <c r="AQ303" s="3">
        <f>COUNTIFS(Items!$H$2:$H$5547,$H303,Items!$I$2:$I$5547,"Open educational resource")</f>
        <v/>
      </c>
      <c r="AR303" s="3">
        <f>COUNTIFS(Items!$H$2:$H$5547,$H303,Items!$I$2:$I$5547,"Other")</f>
        <v/>
      </c>
      <c r="AS303" s="3">
        <f>COUNTIFS(Items!$H$2:$H$5547,$H303,Items!$S$2:$S$5547,"*OpenAlex*")</f>
        <v/>
      </c>
      <c r="AT303" s="3">
        <f>COUNTIFS(Items!$H$2:$H$5547,$H303,Items!$S$2:$S$5547,"*NIH*")</f>
        <v/>
      </c>
      <c r="AU303" s="3" t="inlineStr"/>
      <c r="AV303" s="3">
        <f>COUNTIFS(Items!$H$2:$H$5547,$H303,Items!$AE$2:$AE$5547,"Yes")</f>
        <v/>
      </c>
      <c r="AW303" s="3" t="n">
        <v>0</v>
      </c>
    </row>
    <row r="304">
      <c r="A304" s="3" t="n">
        <v>303</v>
      </c>
      <c r="B304" s="3" t="inlineStr">
        <is>
          <t>Giuliani</t>
        </is>
      </c>
      <c r="C304" s="3" t="inlineStr">
        <is>
          <t>Maria</t>
        </is>
      </c>
      <c r="D304" s="3" t="inlineStr">
        <is>
          <t>Maria Giuliani</t>
        </is>
      </c>
      <c r="E304" s="3" t="inlineStr">
        <is>
          <t>Professor</t>
        </is>
      </c>
      <c r="F304" s="3" t="inlineStr">
        <is>
          <t>NYC College of Technology</t>
        </is>
      </c>
      <c r="G304" s="3" t="inlineStr">
        <is>
          <t>Communication Design</t>
        </is>
      </c>
      <c r="H304" s="3" t="inlineStr">
        <is>
          <t>MGiuliani@citytech.cuny.edu</t>
        </is>
      </c>
      <c r="I304" s="3" t="inlineStr">
        <is>
          <t>N-1126</t>
        </is>
      </c>
      <c r="J304" s="3" t="inlineStr">
        <is>
          <t>https://www.citytech.cuny.edu/faculty/mgiuliani</t>
        </is>
      </c>
      <c r="K304" s="3" t="inlineStr"/>
      <c r="L304" s="3" t="b">
        <v>0</v>
      </c>
      <c r="M304" s="3" t="n"/>
      <c r="N304" s="3" t="n"/>
      <c r="O304" s="3" t="n"/>
      <c r="P304" s="3" t="n"/>
      <c r="Q304" s="3" t="inlineStr"/>
      <c r="R304" s="3" t="inlineStr"/>
      <c r="S304" s="3" t="inlineStr"/>
      <c r="T304" s="3">
        <f>COUNTIFS(Items!$H$2:$H$5547,$H304)</f>
        <v/>
      </c>
      <c r="U304" s="3">
        <f>COUNTIFS(Items!$H$2:$H$5547,$H304,Items!$I$2:$I$5547,"Journal article")</f>
        <v/>
      </c>
      <c r="V304" s="3">
        <f>COUNTIFS(Items!$H$2:$H$5547,$H304,Items!$I$2:$I$5547,"Conference paper")</f>
        <v/>
      </c>
      <c r="W304" s="3">
        <f>COUNTIFS(Items!$H$2:$H$5547,$H304,Items!$I$2:$I$5547,"Book")</f>
        <v/>
      </c>
      <c r="X304" s="3">
        <f>COUNTIFS(Items!$H$2:$H$5547,$H304,Items!$I$2:$I$5547,"Book chapter")</f>
        <v/>
      </c>
      <c r="Y304" s="3">
        <f>COUNTIFS(Items!$H$2:$H$5547,$H304,Items!$I$2:$I$5547,"Conference presentation")</f>
        <v/>
      </c>
      <c r="Z304" s="3">
        <f>COUNTIFS(Items!$H$2:$H$5547,$H304,Items!$I$2:$I$5547,"Technical report")</f>
        <v/>
      </c>
      <c r="AA304" s="3">
        <f>COUNTIFS(Items!$H$2:$H$5547,$H304,Items!$I$2:$I$5547,"Paper (venue type unclear)")</f>
        <v/>
      </c>
      <c r="AB304" s="3">
        <f>COUNTIFS(Items!$H$2:$H$5547,$H304,Items!$I$2:$I$5547,"Patent")</f>
        <v/>
      </c>
      <c r="AC304" s="3">
        <f>COUNTIFS(Items!$H$2:$H$5547,$H304,Items!$I$2:$I$5547,"Grant")</f>
        <v/>
      </c>
      <c r="AD304" s="3">
        <f>COUNTIFS(Items!$H$2:$H$5547,$H304,Items!$Q$2:$Q$5547,"&lt;&gt;")</f>
        <v/>
      </c>
      <c r="AE304" s="3">
        <f>COUNTIFS(Items!$H$2:$H$5547,$H304,Items!$S$2:$S$5547,"*Dept bio*")</f>
        <v/>
      </c>
      <c r="AF304" s="3">
        <f>COUNTIFS(Items!$H$2:$H$5547,$H304,Items!$S$2:$S$5547,"*CUNY Academic Works*")</f>
        <v/>
      </c>
      <c r="AG304" s="3">
        <f>COUNTIFS(Items!$H$2:$H$5547,$H304,Items!$S$2:$S$5547,"*ORCID*")</f>
        <v/>
      </c>
      <c r="AH304" s="3">
        <f>COUNTIFS(Items!$H$2:$H$5547,$H304,Items!$S$2:$S$5547,"*Crossref*")</f>
        <v/>
      </c>
      <c r="AI304" s="3">
        <f>COUNTIFS(Items!$H$2:$H$5547,$H304,Items!$S$2:$S$5547,"*NSF*")</f>
        <v/>
      </c>
      <c r="AJ304" s="3">
        <f>COUNTIFS(Items!$H$2:$H$5547,$H304,Items!$S$2:$S$5547,"*Google Scholar*")</f>
        <v/>
      </c>
      <c r="AK304" s="3" t="inlineStr"/>
      <c r="AL304" s="3" t="inlineStr">
        <is>
          <t>School of Technology &amp; Design</t>
        </is>
      </c>
      <c r="AM304" s="3" t="inlineStr">
        <is>
          <t>Full-time</t>
        </is>
      </c>
      <c r="AN304" s="3">
        <f>COUNTIFS(Items!$H$2:$H$5547,$H304,Items!$I$2:$I$5547,"Preprint")</f>
        <v/>
      </c>
      <c r="AO304" s="3">
        <f>COUNTIFS(Items!$H$2:$H$5547,$H304,Items!$I$2:$I$5547,"Dataset")</f>
        <v/>
      </c>
      <c r="AP304" s="3">
        <f>COUNTIFS(Items!$H$2:$H$5547,$H304,Items!$I$2:$I$5547,"Dissertation")</f>
        <v/>
      </c>
      <c r="AQ304" s="3">
        <f>COUNTIFS(Items!$H$2:$H$5547,$H304,Items!$I$2:$I$5547,"Open educational resource")</f>
        <v/>
      </c>
      <c r="AR304" s="3">
        <f>COUNTIFS(Items!$H$2:$H$5547,$H304,Items!$I$2:$I$5547,"Other")</f>
        <v/>
      </c>
      <c r="AS304" s="3">
        <f>COUNTIFS(Items!$H$2:$H$5547,$H304,Items!$S$2:$S$5547,"*OpenAlex*")</f>
        <v/>
      </c>
      <c r="AT304" s="3">
        <f>COUNTIFS(Items!$H$2:$H$5547,$H304,Items!$S$2:$S$5547,"*NIH*")</f>
        <v/>
      </c>
      <c r="AU304" s="3" t="inlineStr"/>
      <c r="AV304" s="3">
        <f>COUNTIFS(Items!$H$2:$H$5547,$H304,Items!$AE$2:$AE$5547,"Yes")</f>
        <v/>
      </c>
      <c r="AW304" s="3" t="n">
        <v>0</v>
      </c>
    </row>
    <row r="305">
      <c r="A305" s="3" t="n">
        <v>304</v>
      </c>
      <c r="B305" s="3" t="inlineStr">
        <is>
          <t>Goetz</t>
        </is>
      </c>
      <c r="C305" s="3" t="inlineStr">
        <is>
          <t>Tanya</t>
        </is>
      </c>
      <c r="D305" s="3" t="inlineStr">
        <is>
          <t>Tanya Goetz</t>
        </is>
      </c>
      <c r="E305" s="3" t="inlineStr">
        <is>
          <t>Assistant Professor</t>
        </is>
      </c>
      <c r="F305" s="3" t="inlineStr">
        <is>
          <t>NYC College of Technology</t>
        </is>
      </c>
      <c r="G305" s="3" t="inlineStr">
        <is>
          <t>Communication Design</t>
        </is>
      </c>
      <c r="H305" s="3" t="inlineStr">
        <is>
          <t>TGoetz@citytech.cuny.edu</t>
        </is>
      </c>
      <c r="I305" s="3" t="inlineStr">
        <is>
          <t>N-1111</t>
        </is>
      </c>
      <c r="J305" s="3" t="inlineStr">
        <is>
          <t>https://www.citytech.cuny.edu/faculty/tgoetz</t>
        </is>
      </c>
      <c r="K305" s="3" t="inlineStr"/>
      <c r="L305" s="3" t="b">
        <v>0</v>
      </c>
      <c r="M305" s="3" t="n"/>
      <c r="N305" s="3" t="n"/>
      <c r="O305" s="3" t="n"/>
      <c r="P305" s="3" t="n"/>
      <c r="Q305" s="3" t="inlineStr"/>
      <c r="R305" s="3" t="inlineStr"/>
      <c r="S305" s="3" t="inlineStr"/>
      <c r="T305" s="3">
        <f>COUNTIFS(Items!$H$2:$H$5547,$H305)</f>
        <v/>
      </c>
      <c r="U305" s="3">
        <f>COUNTIFS(Items!$H$2:$H$5547,$H305,Items!$I$2:$I$5547,"Journal article")</f>
        <v/>
      </c>
      <c r="V305" s="3">
        <f>COUNTIFS(Items!$H$2:$H$5547,$H305,Items!$I$2:$I$5547,"Conference paper")</f>
        <v/>
      </c>
      <c r="W305" s="3">
        <f>COUNTIFS(Items!$H$2:$H$5547,$H305,Items!$I$2:$I$5547,"Book")</f>
        <v/>
      </c>
      <c r="X305" s="3">
        <f>COUNTIFS(Items!$H$2:$H$5547,$H305,Items!$I$2:$I$5547,"Book chapter")</f>
        <v/>
      </c>
      <c r="Y305" s="3">
        <f>COUNTIFS(Items!$H$2:$H$5547,$H305,Items!$I$2:$I$5547,"Conference presentation")</f>
        <v/>
      </c>
      <c r="Z305" s="3">
        <f>COUNTIFS(Items!$H$2:$H$5547,$H305,Items!$I$2:$I$5547,"Technical report")</f>
        <v/>
      </c>
      <c r="AA305" s="3">
        <f>COUNTIFS(Items!$H$2:$H$5547,$H305,Items!$I$2:$I$5547,"Paper (venue type unclear)")</f>
        <v/>
      </c>
      <c r="AB305" s="3">
        <f>COUNTIFS(Items!$H$2:$H$5547,$H305,Items!$I$2:$I$5547,"Patent")</f>
        <v/>
      </c>
      <c r="AC305" s="3">
        <f>COUNTIFS(Items!$H$2:$H$5547,$H305,Items!$I$2:$I$5547,"Grant")</f>
        <v/>
      </c>
      <c r="AD305" s="3">
        <f>COUNTIFS(Items!$H$2:$H$5547,$H305,Items!$Q$2:$Q$5547,"&lt;&gt;")</f>
        <v/>
      </c>
      <c r="AE305" s="3">
        <f>COUNTIFS(Items!$H$2:$H$5547,$H305,Items!$S$2:$S$5547,"*Dept bio*")</f>
        <v/>
      </c>
      <c r="AF305" s="3">
        <f>COUNTIFS(Items!$H$2:$H$5547,$H305,Items!$S$2:$S$5547,"*CUNY Academic Works*")</f>
        <v/>
      </c>
      <c r="AG305" s="3">
        <f>COUNTIFS(Items!$H$2:$H$5547,$H305,Items!$S$2:$S$5547,"*ORCID*")</f>
        <v/>
      </c>
      <c r="AH305" s="3">
        <f>COUNTIFS(Items!$H$2:$H$5547,$H305,Items!$S$2:$S$5547,"*Crossref*")</f>
        <v/>
      </c>
      <c r="AI305" s="3">
        <f>COUNTIFS(Items!$H$2:$H$5547,$H305,Items!$S$2:$S$5547,"*NSF*")</f>
        <v/>
      </c>
      <c r="AJ305" s="3">
        <f>COUNTIFS(Items!$H$2:$H$5547,$H305,Items!$S$2:$S$5547,"*Google Scholar*")</f>
        <v/>
      </c>
      <c r="AK305" s="3" t="inlineStr"/>
      <c r="AL305" s="3" t="inlineStr">
        <is>
          <t>School of Technology &amp; Design</t>
        </is>
      </c>
      <c r="AM305" s="3" t="inlineStr">
        <is>
          <t>Full-time</t>
        </is>
      </c>
      <c r="AN305" s="3">
        <f>COUNTIFS(Items!$H$2:$H$5547,$H305,Items!$I$2:$I$5547,"Preprint")</f>
        <v/>
      </c>
      <c r="AO305" s="3">
        <f>COUNTIFS(Items!$H$2:$H$5547,$H305,Items!$I$2:$I$5547,"Dataset")</f>
        <v/>
      </c>
      <c r="AP305" s="3">
        <f>COUNTIFS(Items!$H$2:$H$5547,$H305,Items!$I$2:$I$5547,"Dissertation")</f>
        <v/>
      </c>
      <c r="AQ305" s="3">
        <f>COUNTIFS(Items!$H$2:$H$5547,$H305,Items!$I$2:$I$5547,"Open educational resource")</f>
        <v/>
      </c>
      <c r="AR305" s="3">
        <f>COUNTIFS(Items!$H$2:$H$5547,$H305,Items!$I$2:$I$5547,"Other")</f>
        <v/>
      </c>
      <c r="AS305" s="3">
        <f>COUNTIFS(Items!$H$2:$H$5547,$H305,Items!$S$2:$S$5547,"*OpenAlex*")</f>
        <v/>
      </c>
      <c r="AT305" s="3">
        <f>COUNTIFS(Items!$H$2:$H$5547,$H305,Items!$S$2:$S$5547,"*NIH*")</f>
        <v/>
      </c>
      <c r="AU305" s="3" t="inlineStr"/>
      <c r="AV305" s="3">
        <f>COUNTIFS(Items!$H$2:$H$5547,$H305,Items!$AE$2:$AE$5547,"Yes")</f>
        <v/>
      </c>
      <c r="AW305" s="3" t="n">
        <v>0</v>
      </c>
    </row>
    <row r="306">
      <c r="A306" s="3" t="n">
        <v>305</v>
      </c>
      <c r="B306" s="3" t="inlineStr">
        <is>
          <t>Hitchings</t>
        </is>
      </c>
      <c r="C306" s="3" t="inlineStr">
        <is>
          <t>Maria</t>
        </is>
      </c>
      <c r="D306" s="3" t="inlineStr">
        <is>
          <t>Maria Hitchings</t>
        </is>
      </c>
      <c r="E306" s="3" t="inlineStr">
        <is>
          <t>Associate Professor</t>
        </is>
      </c>
      <c r="F306" s="3" t="inlineStr">
        <is>
          <t>NYC College of Technology</t>
        </is>
      </c>
      <c r="G306" s="3" t="inlineStr">
        <is>
          <t>Communication Design</t>
        </is>
      </c>
      <c r="H306" s="3" t="inlineStr">
        <is>
          <t>MHitchings@citytech.cuny.edu</t>
        </is>
      </c>
      <c r="I306" s="3" t="inlineStr">
        <is>
          <t>N-1127</t>
        </is>
      </c>
      <c r="J306" s="3" t="inlineStr">
        <is>
          <t>https://www.citytech.cuny.edu/faculty/mhitchings</t>
        </is>
      </c>
      <c r="K306" s="3" t="inlineStr"/>
      <c r="L306" s="3" t="b">
        <v>0</v>
      </c>
      <c r="M306" s="3" t="n"/>
      <c r="N306" s="3" t="n"/>
      <c r="O306" s="3" t="n"/>
      <c r="P306" s="3" t="n"/>
      <c r="Q306" s="3" t="inlineStr"/>
      <c r="R306" s="3" t="inlineStr"/>
      <c r="S306" s="3" t="inlineStr"/>
      <c r="T306" s="3">
        <f>COUNTIFS(Items!$H$2:$H$5547,$H306)</f>
        <v/>
      </c>
      <c r="U306" s="3">
        <f>COUNTIFS(Items!$H$2:$H$5547,$H306,Items!$I$2:$I$5547,"Journal article")</f>
        <v/>
      </c>
      <c r="V306" s="3">
        <f>COUNTIFS(Items!$H$2:$H$5547,$H306,Items!$I$2:$I$5547,"Conference paper")</f>
        <v/>
      </c>
      <c r="W306" s="3">
        <f>COUNTIFS(Items!$H$2:$H$5547,$H306,Items!$I$2:$I$5547,"Book")</f>
        <v/>
      </c>
      <c r="X306" s="3">
        <f>COUNTIFS(Items!$H$2:$H$5547,$H306,Items!$I$2:$I$5547,"Book chapter")</f>
        <v/>
      </c>
      <c r="Y306" s="3">
        <f>COUNTIFS(Items!$H$2:$H$5547,$H306,Items!$I$2:$I$5547,"Conference presentation")</f>
        <v/>
      </c>
      <c r="Z306" s="3">
        <f>COUNTIFS(Items!$H$2:$H$5547,$H306,Items!$I$2:$I$5547,"Technical report")</f>
        <v/>
      </c>
      <c r="AA306" s="3">
        <f>COUNTIFS(Items!$H$2:$H$5547,$H306,Items!$I$2:$I$5547,"Paper (venue type unclear)")</f>
        <v/>
      </c>
      <c r="AB306" s="3">
        <f>COUNTIFS(Items!$H$2:$H$5547,$H306,Items!$I$2:$I$5547,"Patent")</f>
        <v/>
      </c>
      <c r="AC306" s="3">
        <f>COUNTIFS(Items!$H$2:$H$5547,$H306,Items!$I$2:$I$5547,"Grant")</f>
        <v/>
      </c>
      <c r="AD306" s="3">
        <f>COUNTIFS(Items!$H$2:$H$5547,$H306,Items!$Q$2:$Q$5547,"&lt;&gt;")</f>
        <v/>
      </c>
      <c r="AE306" s="3">
        <f>COUNTIFS(Items!$H$2:$H$5547,$H306,Items!$S$2:$S$5547,"*Dept bio*")</f>
        <v/>
      </c>
      <c r="AF306" s="3">
        <f>COUNTIFS(Items!$H$2:$H$5547,$H306,Items!$S$2:$S$5547,"*CUNY Academic Works*")</f>
        <v/>
      </c>
      <c r="AG306" s="3">
        <f>COUNTIFS(Items!$H$2:$H$5547,$H306,Items!$S$2:$S$5547,"*ORCID*")</f>
        <v/>
      </c>
      <c r="AH306" s="3">
        <f>COUNTIFS(Items!$H$2:$H$5547,$H306,Items!$S$2:$S$5547,"*Crossref*")</f>
        <v/>
      </c>
      <c r="AI306" s="3">
        <f>COUNTIFS(Items!$H$2:$H$5547,$H306,Items!$S$2:$S$5547,"*NSF*")</f>
        <v/>
      </c>
      <c r="AJ306" s="3">
        <f>COUNTIFS(Items!$H$2:$H$5547,$H306,Items!$S$2:$S$5547,"*Google Scholar*")</f>
        <v/>
      </c>
      <c r="AK306" s="3" t="inlineStr"/>
      <c r="AL306" s="3" t="inlineStr">
        <is>
          <t>School of Technology &amp; Design</t>
        </is>
      </c>
      <c r="AM306" s="3" t="inlineStr">
        <is>
          <t>Full-time</t>
        </is>
      </c>
      <c r="AN306" s="3">
        <f>COUNTIFS(Items!$H$2:$H$5547,$H306,Items!$I$2:$I$5547,"Preprint")</f>
        <v/>
      </c>
      <c r="AO306" s="3">
        <f>COUNTIFS(Items!$H$2:$H$5547,$H306,Items!$I$2:$I$5547,"Dataset")</f>
        <v/>
      </c>
      <c r="AP306" s="3">
        <f>COUNTIFS(Items!$H$2:$H$5547,$H306,Items!$I$2:$I$5547,"Dissertation")</f>
        <v/>
      </c>
      <c r="AQ306" s="3">
        <f>COUNTIFS(Items!$H$2:$H$5547,$H306,Items!$I$2:$I$5547,"Open educational resource")</f>
        <v/>
      </c>
      <c r="AR306" s="3">
        <f>COUNTIFS(Items!$H$2:$H$5547,$H306,Items!$I$2:$I$5547,"Other")</f>
        <v/>
      </c>
      <c r="AS306" s="3">
        <f>COUNTIFS(Items!$H$2:$H$5547,$H306,Items!$S$2:$S$5547,"*OpenAlex*")</f>
        <v/>
      </c>
      <c r="AT306" s="3">
        <f>COUNTIFS(Items!$H$2:$H$5547,$H306,Items!$S$2:$S$5547,"*NIH*")</f>
        <v/>
      </c>
      <c r="AU306" s="3" t="inlineStr"/>
      <c r="AV306" s="3">
        <f>COUNTIFS(Items!$H$2:$H$5547,$H306,Items!$AE$2:$AE$5547,"Yes")</f>
        <v/>
      </c>
      <c r="AW306" s="3" t="n">
        <v>0</v>
      </c>
    </row>
    <row r="307">
      <c r="A307" s="3" t="n">
        <v>306</v>
      </c>
      <c r="B307" s="3" t="inlineStr">
        <is>
          <t>Kapusinski</t>
        </is>
      </c>
      <c r="C307" s="3" t="inlineStr">
        <is>
          <t>Josh</t>
        </is>
      </c>
      <c r="D307" s="3" t="inlineStr">
        <is>
          <t>Josh Kapusinski</t>
        </is>
      </c>
      <c r="E307" s="3" t="inlineStr">
        <is>
          <t>Associate Professor</t>
        </is>
      </c>
      <c r="F307" s="3" t="inlineStr">
        <is>
          <t>NYC College of Technology</t>
        </is>
      </c>
      <c r="G307" s="3" t="inlineStr">
        <is>
          <t>Communication Design</t>
        </is>
      </c>
      <c r="H307" s="3" t="inlineStr">
        <is>
          <t>JKapusinski@citytech.cuny.edu</t>
        </is>
      </c>
      <c r="I307" s="3" t="inlineStr"/>
      <c r="J307" s="3" t="inlineStr">
        <is>
          <t>https://www.citytech.cuny.edu/faculty/jkapusinski</t>
        </is>
      </c>
      <c r="K307" s="3" t="inlineStr"/>
      <c r="L307" s="3" t="b">
        <v>0</v>
      </c>
      <c r="M307" s="3" t="n"/>
      <c r="N307" s="3" t="n"/>
      <c r="O307" s="3" t="n"/>
      <c r="P307" s="3" t="n"/>
      <c r="Q307" s="3" t="inlineStr"/>
      <c r="R307" s="3" t="inlineStr"/>
      <c r="S307" s="3" t="inlineStr"/>
      <c r="T307" s="3">
        <f>COUNTIFS(Items!$H$2:$H$5547,$H307)</f>
        <v/>
      </c>
      <c r="U307" s="3">
        <f>COUNTIFS(Items!$H$2:$H$5547,$H307,Items!$I$2:$I$5547,"Journal article")</f>
        <v/>
      </c>
      <c r="V307" s="3">
        <f>COUNTIFS(Items!$H$2:$H$5547,$H307,Items!$I$2:$I$5547,"Conference paper")</f>
        <v/>
      </c>
      <c r="W307" s="3">
        <f>COUNTIFS(Items!$H$2:$H$5547,$H307,Items!$I$2:$I$5547,"Book")</f>
        <v/>
      </c>
      <c r="X307" s="3">
        <f>COUNTIFS(Items!$H$2:$H$5547,$H307,Items!$I$2:$I$5547,"Book chapter")</f>
        <v/>
      </c>
      <c r="Y307" s="3">
        <f>COUNTIFS(Items!$H$2:$H$5547,$H307,Items!$I$2:$I$5547,"Conference presentation")</f>
        <v/>
      </c>
      <c r="Z307" s="3">
        <f>COUNTIFS(Items!$H$2:$H$5547,$H307,Items!$I$2:$I$5547,"Technical report")</f>
        <v/>
      </c>
      <c r="AA307" s="3">
        <f>COUNTIFS(Items!$H$2:$H$5547,$H307,Items!$I$2:$I$5547,"Paper (venue type unclear)")</f>
        <v/>
      </c>
      <c r="AB307" s="3">
        <f>COUNTIFS(Items!$H$2:$H$5547,$H307,Items!$I$2:$I$5547,"Patent")</f>
        <v/>
      </c>
      <c r="AC307" s="3">
        <f>COUNTIFS(Items!$H$2:$H$5547,$H307,Items!$I$2:$I$5547,"Grant")</f>
        <v/>
      </c>
      <c r="AD307" s="3">
        <f>COUNTIFS(Items!$H$2:$H$5547,$H307,Items!$Q$2:$Q$5547,"&lt;&gt;")</f>
        <v/>
      </c>
      <c r="AE307" s="3">
        <f>COUNTIFS(Items!$H$2:$H$5547,$H307,Items!$S$2:$S$5547,"*Dept bio*")</f>
        <v/>
      </c>
      <c r="AF307" s="3">
        <f>COUNTIFS(Items!$H$2:$H$5547,$H307,Items!$S$2:$S$5547,"*CUNY Academic Works*")</f>
        <v/>
      </c>
      <c r="AG307" s="3">
        <f>COUNTIFS(Items!$H$2:$H$5547,$H307,Items!$S$2:$S$5547,"*ORCID*")</f>
        <v/>
      </c>
      <c r="AH307" s="3">
        <f>COUNTIFS(Items!$H$2:$H$5547,$H307,Items!$S$2:$S$5547,"*Crossref*")</f>
        <v/>
      </c>
      <c r="AI307" s="3">
        <f>COUNTIFS(Items!$H$2:$H$5547,$H307,Items!$S$2:$S$5547,"*NSF*")</f>
        <v/>
      </c>
      <c r="AJ307" s="3">
        <f>COUNTIFS(Items!$H$2:$H$5547,$H307,Items!$S$2:$S$5547,"*Google Scholar*")</f>
        <v/>
      </c>
      <c r="AK307" s="3" t="inlineStr"/>
      <c r="AL307" s="3" t="inlineStr">
        <is>
          <t>School of Technology &amp; Design</t>
        </is>
      </c>
      <c r="AM307" s="3" t="inlineStr">
        <is>
          <t>Full-time</t>
        </is>
      </c>
      <c r="AN307" s="3">
        <f>COUNTIFS(Items!$H$2:$H$5547,$H307,Items!$I$2:$I$5547,"Preprint")</f>
        <v/>
      </c>
      <c r="AO307" s="3">
        <f>COUNTIFS(Items!$H$2:$H$5547,$H307,Items!$I$2:$I$5547,"Dataset")</f>
        <v/>
      </c>
      <c r="AP307" s="3">
        <f>COUNTIFS(Items!$H$2:$H$5547,$H307,Items!$I$2:$I$5547,"Dissertation")</f>
        <v/>
      </c>
      <c r="AQ307" s="3">
        <f>COUNTIFS(Items!$H$2:$H$5547,$H307,Items!$I$2:$I$5547,"Open educational resource")</f>
        <v/>
      </c>
      <c r="AR307" s="3">
        <f>COUNTIFS(Items!$H$2:$H$5547,$H307,Items!$I$2:$I$5547,"Other")</f>
        <v/>
      </c>
      <c r="AS307" s="3">
        <f>COUNTIFS(Items!$H$2:$H$5547,$H307,Items!$S$2:$S$5547,"*OpenAlex*")</f>
        <v/>
      </c>
      <c r="AT307" s="3">
        <f>COUNTIFS(Items!$H$2:$H$5547,$H307,Items!$S$2:$S$5547,"*NIH*")</f>
        <v/>
      </c>
      <c r="AU307" s="3" t="inlineStr"/>
      <c r="AV307" s="3">
        <f>COUNTIFS(Items!$H$2:$H$5547,$H307,Items!$AE$2:$AE$5547,"Yes")</f>
        <v/>
      </c>
      <c r="AW307" s="3" t="n">
        <v>0</v>
      </c>
    </row>
    <row r="308">
      <c r="A308" s="3" t="n">
        <v>307</v>
      </c>
      <c r="B308" s="3" t="inlineStr">
        <is>
          <t>Kroll</t>
        </is>
      </c>
      <c r="C308" s="3" t="inlineStr">
        <is>
          <t>Lyubava</t>
        </is>
      </c>
      <c r="D308" s="3" t="inlineStr">
        <is>
          <t>Lyubava Kroll</t>
        </is>
      </c>
      <c r="E308" s="3" t="inlineStr">
        <is>
          <t>Lecturer</t>
        </is>
      </c>
      <c r="F308" s="3" t="inlineStr">
        <is>
          <t>NYC College of Technology</t>
        </is>
      </c>
      <c r="G308" s="3" t="inlineStr">
        <is>
          <t>Communication Design</t>
        </is>
      </c>
      <c r="H308" s="3" t="inlineStr">
        <is>
          <t>LKroll@citytech.cuny.edu</t>
        </is>
      </c>
      <c r="I308" s="3" t="inlineStr"/>
      <c r="J308" s="3" t="inlineStr">
        <is>
          <t>https://www.citytech.cuny.edu/faculty/lkroll</t>
        </is>
      </c>
      <c r="K308" s="3" t="inlineStr"/>
      <c r="L308" s="3" t="b">
        <v>0</v>
      </c>
      <c r="M308" s="3" t="n"/>
      <c r="N308" s="3" t="n"/>
      <c r="O308" s="3" t="n"/>
      <c r="P308" s="3" t="n"/>
      <c r="Q308" s="3" t="inlineStr"/>
      <c r="R308" s="3" t="inlineStr"/>
      <c r="S308" s="3" t="inlineStr"/>
      <c r="T308" s="3">
        <f>COUNTIFS(Items!$H$2:$H$5547,$H308)</f>
        <v/>
      </c>
      <c r="U308" s="3">
        <f>COUNTIFS(Items!$H$2:$H$5547,$H308,Items!$I$2:$I$5547,"Journal article")</f>
        <v/>
      </c>
      <c r="V308" s="3">
        <f>COUNTIFS(Items!$H$2:$H$5547,$H308,Items!$I$2:$I$5547,"Conference paper")</f>
        <v/>
      </c>
      <c r="W308" s="3">
        <f>COUNTIFS(Items!$H$2:$H$5547,$H308,Items!$I$2:$I$5547,"Book")</f>
        <v/>
      </c>
      <c r="X308" s="3">
        <f>COUNTIFS(Items!$H$2:$H$5547,$H308,Items!$I$2:$I$5547,"Book chapter")</f>
        <v/>
      </c>
      <c r="Y308" s="3">
        <f>COUNTIFS(Items!$H$2:$H$5547,$H308,Items!$I$2:$I$5547,"Conference presentation")</f>
        <v/>
      </c>
      <c r="Z308" s="3">
        <f>COUNTIFS(Items!$H$2:$H$5547,$H308,Items!$I$2:$I$5547,"Technical report")</f>
        <v/>
      </c>
      <c r="AA308" s="3">
        <f>COUNTIFS(Items!$H$2:$H$5547,$H308,Items!$I$2:$I$5547,"Paper (venue type unclear)")</f>
        <v/>
      </c>
      <c r="AB308" s="3">
        <f>COUNTIFS(Items!$H$2:$H$5547,$H308,Items!$I$2:$I$5547,"Patent")</f>
        <v/>
      </c>
      <c r="AC308" s="3">
        <f>COUNTIFS(Items!$H$2:$H$5547,$H308,Items!$I$2:$I$5547,"Grant")</f>
        <v/>
      </c>
      <c r="AD308" s="3">
        <f>COUNTIFS(Items!$H$2:$H$5547,$H308,Items!$Q$2:$Q$5547,"&lt;&gt;")</f>
        <v/>
      </c>
      <c r="AE308" s="3">
        <f>COUNTIFS(Items!$H$2:$H$5547,$H308,Items!$S$2:$S$5547,"*Dept bio*")</f>
        <v/>
      </c>
      <c r="AF308" s="3">
        <f>COUNTIFS(Items!$H$2:$H$5547,$H308,Items!$S$2:$S$5547,"*CUNY Academic Works*")</f>
        <v/>
      </c>
      <c r="AG308" s="3">
        <f>COUNTIFS(Items!$H$2:$H$5547,$H308,Items!$S$2:$S$5547,"*ORCID*")</f>
        <v/>
      </c>
      <c r="AH308" s="3">
        <f>COUNTIFS(Items!$H$2:$H$5547,$H308,Items!$S$2:$S$5547,"*Crossref*")</f>
        <v/>
      </c>
      <c r="AI308" s="3">
        <f>COUNTIFS(Items!$H$2:$H$5547,$H308,Items!$S$2:$S$5547,"*NSF*")</f>
        <v/>
      </c>
      <c r="AJ308" s="3">
        <f>COUNTIFS(Items!$H$2:$H$5547,$H308,Items!$S$2:$S$5547,"*Google Scholar*")</f>
        <v/>
      </c>
      <c r="AK308" s="3" t="inlineStr"/>
      <c r="AL308" s="3" t="inlineStr">
        <is>
          <t>School of Technology &amp; Design</t>
        </is>
      </c>
      <c r="AM308" s="3" t="inlineStr">
        <is>
          <t>Full-time</t>
        </is>
      </c>
      <c r="AN308" s="3">
        <f>COUNTIFS(Items!$H$2:$H$5547,$H308,Items!$I$2:$I$5547,"Preprint")</f>
        <v/>
      </c>
      <c r="AO308" s="3">
        <f>COUNTIFS(Items!$H$2:$H$5547,$H308,Items!$I$2:$I$5547,"Dataset")</f>
        <v/>
      </c>
      <c r="AP308" s="3">
        <f>COUNTIFS(Items!$H$2:$H$5547,$H308,Items!$I$2:$I$5547,"Dissertation")</f>
        <v/>
      </c>
      <c r="AQ308" s="3">
        <f>COUNTIFS(Items!$H$2:$H$5547,$H308,Items!$I$2:$I$5547,"Open educational resource")</f>
        <v/>
      </c>
      <c r="AR308" s="3">
        <f>COUNTIFS(Items!$H$2:$H$5547,$H308,Items!$I$2:$I$5547,"Other")</f>
        <v/>
      </c>
      <c r="AS308" s="3">
        <f>COUNTIFS(Items!$H$2:$H$5547,$H308,Items!$S$2:$S$5547,"*OpenAlex*")</f>
        <v/>
      </c>
      <c r="AT308" s="3">
        <f>COUNTIFS(Items!$H$2:$H$5547,$H308,Items!$S$2:$S$5547,"*NIH*")</f>
        <v/>
      </c>
      <c r="AU308" s="3" t="inlineStr"/>
      <c r="AV308" s="3">
        <f>COUNTIFS(Items!$H$2:$H$5547,$H308,Items!$AE$2:$AE$5547,"Yes")</f>
        <v/>
      </c>
      <c r="AW308" s="3" t="n">
        <v>0</v>
      </c>
    </row>
    <row r="309">
      <c r="A309" s="3" t="n">
        <v>308</v>
      </c>
      <c r="B309" s="3" t="inlineStr">
        <is>
          <t>Larkins</t>
        </is>
      </c>
      <c r="C309" s="3" t="inlineStr">
        <is>
          <t>George</t>
        </is>
      </c>
      <c r="D309" s="3" t="inlineStr">
        <is>
          <t>George Larkins</t>
        </is>
      </c>
      <c r="E309" s="3" t="inlineStr">
        <is>
          <t>Assistant Professor</t>
        </is>
      </c>
      <c r="F309" s="3" t="inlineStr">
        <is>
          <t>NYC College of Technology</t>
        </is>
      </c>
      <c r="G309" s="3" t="inlineStr">
        <is>
          <t>Communication Design</t>
        </is>
      </c>
      <c r="H309" s="3" t="inlineStr">
        <is>
          <t>GLarkins@citytech.cuny.edu</t>
        </is>
      </c>
      <c r="I309" s="3" t="inlineStr">
        <is>
          <t>N-1127</t>
        </is>
      </c>
      <c r="J309" s="3" t="inlineStr">
        <is>
          <t>https://www.citytech.cuny.edu/faculty/glarkins</t>
        </is>
      </c>
      <c r="K309" s="3" t="inlineStr"/>
      <c r="L309" s="3" t="b">
        <v>0</v>
      </c>
      <c r="M309" s="3" t="n"/>
      <c r="N309" s="3" t="n"/>
      <c r="O309" s="3" t="n"/>
      <c r="P309" s="3" t="n"/>
      <c r="Q309" s="3" t="inlineStr"/>
      <c r="R309" s="3" t="inlineStr"/>
      <c r="S309" s="3" t="inlineStr"/>
      <c r="T309" s="3">
        <f>COUNTIFS(Items!$H$2:$H$5547,$H309)</f>
        <v/>
      </c>
      <c r="U309" s="3">
        <f>COUNTIFS(Items!$H$2:$H$5547,$H309,Items!$I$2:$I$5547,"Journal article")</f>
        <v/>
      </c>
      <c r="V309" s="3">
        <f>COUNTIFS(Items!$H$2:$H$5547,$H309,Items!$I$2:$I$5547,"Conference paper")</f>
        <v/>
      </c>
      <c r="W309" s="3">
        <f>COUNTIFS(Items!$H$2:$H$5547,$H309,Items!$I$2:$I$5547,"Book")</f>
        <v/>
      </c>
      <c r="X309" s="3">
        <f>COUNTIFS(Items!$H$2:$H$5547,$H309,Items!$I$2:$I$5547,"Book chapter")</f>
        <v/>
      </c>
      <c r="Y309" s="3">
        <f>COUNTIFS(Items!$H$2:$H$5547,$H309,Items!$I$2:$I$5547,"Conference presentation")</f>
        <v/>
      </c>
      <c r="Z309" s="3">
        <f>COUNTIFS(Items!$H$2:$H$5547,$H309,Items!$I$2:$I$5547,"Technical report")</f>
        <v/>
      </c>
      <c r="AA309" s="3">
        <f>COUNTIFS(Items!$H$2:$H$5547,$H309,Items!$I$2:$I$5547,"Paper (venue type unclear)")</f>
        <v/>
      </c>
      <c r="AB309" s="3">
        <f>COUNTIFS(Items!$H$2:$H$5547,$H309,Items!$I$2:$I$5547,"Patent")</f>
        <v/>
      </c>
      <c r="AC309" s="3">
        <f>COUNTIFS(Items!$H$2:$H$5547,$H309,Items!$I$2:$I$5547,"Grant")</f>
        <v/>
      </c>
      <c r="AD309" s="3">
        <f>COUNTIFS(Items!$H$2:$H$5547,$H309,Items!$Q$2:$Q$5547,"&lt;&gt;")</f>
        <v/>
      </c>
      <c r="AE309" s="3">
        <f>COUNTIFS(Items!$H$2:$H$5547,$H309,Items!$S$2:$S$5547,"*Dept bio*")</f>
        <v/>
      </c>
      <c r="AF309" s="3">
        <f>COUNTIFS(Items!$H$2:$H$5547,$H309,Items!$S$2:$S$5547,"*CUNY Academic Works*")</f>
        <v/>
      </c>
      <c r="AG309" s="3">
        <f>COUNTIFS(Items!$H$2:$H$5547,$H309,Items!$S$2:$S$5547,"*ORCID*")</f>
        <v/>
      </c>
      <c r="AH309" s="3">
        <f>COUNTIFS(Items!$H$2:$H$5547,$H309,Items!$S$2:$S$5547,"*Crossref*")</f>
        <v/>
      </c>
      <c r="AI309" s="3">
        <f>COUNTIFS(Items!$H$2:$H$5547,$H309,Items!$S$2:$S$5547,"*NSF*")</f>
        <v/>
      </c>
      <c r="AJ309" s="3">
        <f>COUNTIFS(Items!$H$2:$H$5547,$H309,Items!$S$2:$S$5547,"*Google Scholar*")</f>
        <v/>
      </c>
      <c r="AK309" s="3" t="inlineStr"/>
      <c r="AL309" s="3" t="inlineStr">
        <is>
          <t>School of Technology &amp; Design</t>
        </is>
      </c>
      <c r="AM309" s="3" t="inlineStr">
        <is>
          <t>Full-time</t>
        </is>
      </c>
      <c r="AN309" s="3">
        <f>COUNTIFS(Items!$H$2:$H$5547,$H309,Items!$I$2:$I$5547,"Preprint")</f>
        <v/>
      </c>
      <c r="AO309" s="3">
        <f>COUNTIFS(Items!$H$2:$H$5547,$H309,Items!$I$2:$I$5547,"Dataset")</f>
        <v/>
      </c>
      <c r="AP309" s="3">
        <f>COUNTIFS(Items!$H$2:$H$5547,$H309,Items!$I$2:$I$5547,"Dissertation")</f>
        <v/>
      </c>
      <c r="AQ309" s="3">
        <f>COUNTIFS(Items!$H$2:$H$5547,$H309,Items!$I$2:$I$5547,"Open educational resource")</f>
        <v/>
      </c>
      <c r="AR309" s="3">
        <f>COUNTIFS(Items!$H$2:$H$5547,$H309,Items!$I$2:$I$5547,"Other")</f>
        <v/>
      </c>
      <c r="AS309" s="3">
        <f>COUNTIFS(Items!$H$2:$H$5547,$H309,Items!$S$2:$S$5547,"*OpenAlex*")</f>
        <v/>
      </c>
      <c r="AT309" s="3">
        <f>COUNTIFS(Items!$H$2:$H$5547,$H309,Items!$S$2:$S$5547,"*NIH*")</f>
        <v/>
      </c>
      <c r="AU309" s="3" t="inlineStr"/>
      <c r="AV309" s="3">
        <f>COUNTIFS(Items!$H$2:$H$5547,$H309,Items!$AE$2:$AE$5547,"Yes")</f>
        <v/>
      </c>
      <c r="AW309" s="3" t="n">
        <v>0</v>
      </c>
    </row>
    <row r="310">
      <c r="A310" s="3" t="n">
        <v>309</v>
      </c>
      <c r="B310" s="3" t="inlineStr">
        <is>
          <t>McVicker</t>
        </is>
      </c>
      <c r="C310" s="3" t="inlineStr">
        <is>
          <t>John</t>
        </is>
      </c>
      <c r="D310" s="3" t="inlineStr">
        <is>
          <t>John McVicker</t>
        </is>
      </c>
      <c r="E310" s="3" t="inlineStr">
        <is>
          <t>Associate Professor</t>
        </is>
      </c>
      <c r="F310" s="3" t="inlineStr">
        <is>
          <t>NYC College of Technology</t>
        </is>
      </c>
      <c r="G310" s="3" t="inlineStr">
        <is>
          <t>Communication Design</t>
        </is>
      </c>
      <c r="H310" s="3" t="inlineStr">
        <is>
          <t>JMcvicker@citytech.cuny.edu</t>
        </is>
      </c>
      <c r="I310" s="3" t="inlineStr">
        <is>
          <t>N-1112</t>
        </is>
      </c>
      <c r="J310" s="3" t="inlineStr">
        <is>
          <t>https://www.citytech.cuny.edu/faculty/jmcvicker</t>
        </is>
      </c>
      <c r="K310" s="3" t="inlineStr"/>
      <c r="L310" s="3" t="b">
        <v>0</v>
      </c>
      <c r="M310" s="3" t="n"/>
      <c r="N310" s="3" t="n"/>
      <c r="O310" s="3" t="n"/>
      <c r="P310" s="3" t="n"/>
      <c r="Q310" s="3" t="inlineStr"/>
      <c r="R310" s="3" t="inlineStr"/>
      <c r="S310" s="3" t="inlineStr"/>
      <c r="T310" s="3">
        <f>COUNTIFS(Items!$H$2:$H$5547,$H310)</f>
        <v/>
      </c>
      <c r="U310" s="3">
        <f>COUNTIFS(Items!$H$2:$H$5547,$H310,Items!$I$2:$I$5547,"Journal article")</f>
        <v/>
      </c>
      <c r="V310" s="3">
        <f>COUNTIFS(Items!$H$2:$H$5547,$H310,Items!$I$2:$I$5547,"Conference paper")</f>
        <v/>
      </c>
      <c r="W310" s="3">
        <f>COUNTIFS(Items!$H$2:$H$5547,$H310,Items!$I$2:$I$5547,"Book")</f>
        <v/>
      </c>
      <c r="X310" s="3">
        <f>COUNTIFS(Items!$H$2:$H$5547,$H310,Items!$I$2:$I$5547,"Book chapter")</f>
        <v/>
      </c>
      <c r="Y310" s="3">
        <f>COUNTIFS(Items!$H$2:$H$5547,$H310,Items!$I$2:$I$5547,"Conference presentation")</f>
        <v/>
      </c>
      <c r="Z310" s="3">
        <f>COUNTIFS(Items!$H$2:$H$5547,$H310,Items!$I$2:$I$5547,"Technical report")</f>
        <v/>
      </c>
      <c r="AA310" s="3">
        <f>COUNTIFS(Items!$H$2:$H$5547,$H310,Items!$I$2:$I$5547,"Paper (venue type unclear)")</f>
        <v/>
      </c>
      <c r="AB310" s="3">
        <f>COUNTIFS(Items!$H$2:$H$5547,$H310,Items!$I$2:$I$5547,"Patent")</f>
        <v/>
      </c>
      <c r="AC310" s="3">
        <f>COUNTIFS(Items!$H$2:$H$5547,$H310,Items!$I$2:$I$5547,"Grant")</f>
        <v/>
      </c>
      <c r="AD310" s="3">
        <f>COUNTIFS(Items!$H$2:$H$5547,$H310,Items!$Q$2:$Q$5547,"&lt;&gt;")</f>
        <v/>
      </c>
      <c r="AE310" s="3">
        <f>COUNTIFS(Items!$H$2:$H$5547,$H310,Items!$S$2:$S$5547,"*Dept bio*")</f>
        <v/>
      </c>
      <c r="AF310" s="3">
        <f>COUNTIFS(Items!$H$2:$H$5547,$H310,Items!$S$2:$S$5547,"*CUNY Academic Works*")</f>
        <v/>
      </c>
      <c r="AG310" s="3">
        <f>COUNTIFS(Items!$H$2:$H$5547,$H310,Items!$S$2:$S$5547,"*ORCID*")</f>
        <v/>
      </c>
      <c r="AH310" s="3">
        <f>COUNTIFS(Items!$H$2:$H$5547,$H310,Items!$S$2:$S$5547,"*Crossref*")</f>
        <v/>
      </c>
      <c r="AI310" s="3">
        <f>COUNTIFS(Items!$H$2:$H$5547,$H310,Items!$S$2:$S$5547,"*NSF*")</f>
        <v/>
      </c>
      <c r="AJ310" s="3">
        <f>COUNTIFS(Items!$H$2:$H$5547,$H310,Items!$S$2:$S$5547,"*Google Scholar*")</f>
        <v/>
      </c>
      <c r="AK310" s="3" t="inlineStr"/>
      <c r="AL310" s="3" t="inlineStr">
        <is>
          <t>School of Technology &amp; Design</t>
        </is>
      </c>
      <c r="AM310" s="3" t="inlineStr">
        <is>
          <t>Full-time</t>
        </is>
      </c>
      <c r="AN310" s="3">
        <f>COUNTIFS(Items!$H$2:$H$5547,$H310,Items!$I$2:$I$5547,"Preprint")</f>
        <v/>
      </c>
      <c r="AO310" s="3">
        <f>COUNTIFS(Items!$H$2:$H$5547,$H310,Items!$I$2:$I$5547,"Dataset")</f>
        <v/>
      </c>
      <c r="AP310" s="3">
        <f>COUNTIFS(Items!$H$2:$H$5547,$H310,Items!$I$2:$I$5547,"Dissertation")</f>
        <v/>
      </c>
      <c r="AQ310" s="3">
        <f>COUNTIFS(Items!$H$2:$H$5547,$H310,Items!$I$2:$I$5547,"Open educational resource")</f>
        <v/>
      </c>
      <c r="AR310" s="3">
        <f>COUNTIFS(Items!$H$2:$H$5547,$H310,Items!$I$2:$I$5547,"Other")</f>
        <v/>
      </c>
      <c r="AS310" s="3">
        <f>COUNTIFS(Items!$H$2:$H$5547,$H310,Items!$S$2:$S$5547,"*OpenAlex*")</f>
        <v/>
      </c>
      <c r="AT310" s="3">
        <f>COUNTIFS(Items!$H$2:$H$5547,$H310,Items!$S$2:$S$5547,"*NIH*")</f>
        <v/>
      </c>
      <c r="AU310" s="3" t="inlineStr"/>
      <c r="AV310" s="3">
        <f>COUNTIFS(Items!$H$2:$H$5547,$H310,Items!$AE$2:$AE$5547,"Yes")</f>
        <v/>
      </c>
      <c r="AW310" s="3" t="n">
        <v>0</v>
      </c>
    </row>
    <row r="311">
      <c r="A311" s="3" t="n">
        <v>310</v>
      </c>
      <c r="B311" s="3" t="inlineStr">
        <is>
          <t>Michals</t>
        </is>
      </c>
      <c r="C311" s="3" t="inlineStr">
        <is>
          <t>Robin</t>
        </is>
      </c>
      <c r="D311" s="3" t="inlineStr">
        <is>
          <t>Robin Michals</t>
        </is>
      </c>
      <c r="E311" s="3" t="inlineStr">
        <is>
          <t>Professor</t>
        </is>
      </c>
      <c r="F311" s="3" t="inlineStr">
        <is>
          <t>NYC College of Technology</t>
        </is>
      </c>
      <c r="G311" s="3" t="inlineStr">
        <is>
          <t>Communication Design</t>
        </is>
      </c>
      <c r="H311" s="3" t="inlineStr">
        <is>
          <t>RMichals@citytech.cuny.edu</t>
        </is>
      </c>
      <c r="I311" s="3" t="inlineStr">
        <is>
          <t>N-1126</t>
        </is>
      </c>
      <c r="J311" s="3" t="inlineStr">
        <is>
          <t>https://www.citytech.cuny.edu/faculty/rmichals</t>
        </is>
      </c>
      <c r="K311" s="3" t="inlineStr"/>
      <c r="L311" s="3" t="b">
        <v>0</v>
      </c>
      <c r="M311" s="3" t="n"/>
      <c r="N311" s="3" t="n"/>
      <c r="O311" s="3" t="n"/>
      <c r="P311" s="3" t="n"/>
      <c r="Q311" s="3" t="inlineStr"/>
      <c r="R311" s="3" t="inlineStr"/>
      <c r="S311" s="3" t="inlineStr"/>
      <c r="T311" s="3">
        <f>COUNTIFS(Items!$H$2:$H$5547,$H311)</f>
        <v/>
      </c>
      <c r="U311" s="3">
        <f>COUNTIFS(Items!$H$2:$H$5547,$H311,Items!$I$2:$I$5547,"Journal article")</f>
        <v/>
      </c>
      <c r="V311" s="3">
        <f>COUNTIFS(Items!$H$2:$H$5547,$H311,Items!$I$2:$I$5547,"Conference paper")</f>
        <v/>
      </c>
      <c r="W311" s="3">
        <f>COUNTIFS(Items!$H$2:$H$5547,$H311,Items!$I$2:$I$5547,"Book")</f>
        <v/>
      </c>
      <c r="X311" s="3">
        <f>COUNTIFS(Items!$H$2:$H$5547,$H311,Items!$I$2:$I$5547,"Book chapter")</f>
        <v/>
      </c>
      <c r="Y311" s="3">
        <f>COUNTIFS(Items!$H$2:$H$5547,$H311,Items!$I$2:$I$5547,"Conference presentation")</f>
        <v/>
      </c>
      <c r="Z311" s="3">
        <f>COUNTIFS(Items!$H$2:$H$5547,$H311,Items!$I$2:$I$5547,"Technical report")</f>
        <v/>
      </c>
      <c r="AA311" s="3">
        <f>COUNTIFS(Items!$H$2:$H$5547,$H311,Items!$I$2:$I$5547,"Paper (venue type unclear)")</f>
        <v/>
      </c>
      <c r="AB311" s="3">
        <f>COUNTIFS(Items!$H$2:$H$5547,$H311,Items!$I$2:$I$5547,"Patent")</f>
        <v/>
      </c>
      <c r="AC311" s="3">
        <f>COUNTIFS(Items!$H$2:$H$5547,$H311,Items!$I$2:$I$5547,"Grant")</f>
        <v/>
      </c>
      <c r="AD311" s="3">
        <f>COUNTIFS(Items!$H$2:$H$5547,$H311,Items!$Q$2:$Q$5547,"&lt;&gt;")</f>
        <v/>
      </c>
      <c r="AE311" s="3">
        <f>COUNTIFS(Items!$H$2:$H$5547,$H311,Items!$S$2:$S$5547,"*Dept bio*")</f>
        <v/>
      </c>
      <c r="AF311" s="3">
        <f>COUNTIFS(Items!$H$2:$H$5547,$H311,Items!$S$2:$S$5547,"*CUNY Academic Works*")</f>
        <v/>
      </c>
      <c r="AG311" s="3">
        <f>COUNTIFS(Items!$H$2:$H$5547,$H311,Items!$S$2:$S$5547,"*ORCID*")</f>
        <v/>
      </c>
      <c r="AH311" s="3">
        <f>COUNTIFS(Items!$H$2:$H$5547,$H311,Items!$S$2:$S$5547,"*Crossref*")</f>
        <v/>
      </c>
      <c r="AI311" s="3">
        <f>COUNTIFS(Items!$H$2:$H$5547,$H311,Items!$S$2:$S$5547,"*NSF*")</f>
        <v/>
      </c>
      <c r="AJ311" s="3">
        <f>COUNTIFS(Items!$H$2:$H$5547,$H311,Items!$S$2:$S$5547,"*Google Scholar*")</f>
        <v/>
      </c>
      <c r="AK311" s="3" t="inlineStr"/>
      <c r="AL311" s="3" t="inlineStr">
        <is>
          <t>School of Technology &amp; Design</t>
        </is>
      </c>
      <c r="AM311" s="3" t="inlineStr">
        <is>
          <t>Full-time</t>
        </is>
      </c>
      <c r="AN311" s="3">
        <f>COUNTIFS(Items!$H$2:$H$5547,$H311,Items!$I$2:$I$5547,"Preprint")</f>
        <v/>
      </c>
      <c r="AO311" s="3">
        <f>COUNTIFS(Items!$H$2:$H$5547,$H311,Items!$I$2:$I$5547,"Dataset")</f>
        <v/>
      </c>
      <c r="AP311" s="3">
        <f>COUNTIFS(Items!$H$2:$H$5547,$H311,Items!$I$2:$I$5547,"Dissertation")</f>
        <v/>
      </c>
      <c r="AQ311" s="3">
        <f>COUNTIFS(Items!$H$2:$H$5547,$H311,Items!$I$2:$I$5547,"Open educational resource")</f>
        <v/>
      </c>
      <c r="AR311" s="3">
        <f>COUNTIFS(Items!$H$2:$H$5547,$H311,Items!$I$2:$I$5547,"Other")</f>
        <v/>
      </c>
      <c r="AS311" s="3">
        <f>COUNTIFS(Items!$H$2:$H$5547,$H311,Items!$S$2:$S$5547,"*OpenAlex*")</f>
        <v/>
      </c>
      <c r="AT311" s="3">
        <f>COUNTIFS(Items!$H$2:$H$5547,$H311,Items!$S$2:$S$5547,"*NIH*")</f>
        <v/>
      </c>
      <c r="AU311" s="3" t="inlineStr"/>
      <c r="AV311" s="3">
        <f>COUNTIFS(Items!$H$2:$H$5547,$H311,Items!$AE$2:$AE$5547,"Yes")</f>
        <v/>
      </c>
      <c r="AW311" s="3" t="n">
        <v>0</v>
      </c>
    </row>
    <row r="312">
      <c r="A312" s="3" t="n">
        <v>311</v>
      </c>
      <c r="B312" s="3" t="inlineStr">
        <is>
          <t>Neugeboren</t>
        </is>
      </c>
      <c r="C312" s="3" t="inlineStr">
        <is>
          <t>Eli</t>
        </is>
      </c>
      <c r="D312" s="3" t="inlineStr">
        <is>
          <t>Eli Neugeboren</t>
        </is>
      </c>
      <c r="E312" s="3" t="inlineStr">
        <is>
          <t>Associate Professor</t>
        </is>
      </c>
      <c r="F312" s="3" t="inlineStr">
        <is>
          <t>NYC College of Technology</t>
        </is>
      </c>
      <c r="G312" s="3" t="inlineStr">
        <is>
          <t>Communication Design</t>
        </is>
      </c>
      <c r="H312" s="3" t="inlineStr">
        <is>
          <t>ENeugeboren@citytech.cuny.edu</t>
        </is>
      </c>
      <c r="I312" s="3" t="inlineStr">
        <is>
          <t>N-1127</t>
        </is>
      </c>
      <c r="J312" s="3" t="inlineStr">
        <is>
          <t>https://www.citytech.cuny.edu/faculty/eneugeboren</t>
        </is>
      </c>
      <c r="K312" s="3" t="inlineStr"/>
      <c r="L312" s="3" t="b">
        <v>0</v>
      </c>
      <c r="M312" s="3" t="n"/>
      <c r="N312" s="3" t="n"/>
      <c r="O312" s="3" t="n"/>
      <c r="P312" s="3" t="n"/>
      <c r="Q312" s="3" t="inlineStr"/>
      <c r="R312" s="3" t="inlineStr"/>
      <c r="S312" s="3" t="inlineStr"/>
      <c r="T312" s="3">
        <f>COUNTIFS(Items!$H$2:$H$5547,$H312)</f>
        <v/>
      </c>
      <c r="U312" s="3">
        <f>COUNTIFS(Items!$H$2:$H$5547,$H312,Items!$I$2:$I$5547,"Journal article")</f>
        <v/>
      </c>
      <c r="V312" s="3">
        <f>COUNTIFS(Items!$H$2:$H$5547,$H312,Items!$I$2:$I$5547,"Conference paper")</f>
        <v/>
      </c>
      <c r="W312" s="3">
        <f>COUNTIFS(Items!$H$2:$H$5547,$H312,Items!$I$2:$I$5547,"Book")</f>
        <v/>
      </c>
      <c r="X312" s="3">
        <f>COUNTIFS(Items!$H$2:$H$5547,$H312,Items!$I$2:$I$5547,"Book chapter")</f>
        <v/>
      </c>
      <c r="Y312" s="3">
        <f>COUNTIFS(Items!$H$2:$H$5547,$H312,Items!$I$2:$I$5547,"Conference presentation")</f>
        <v/>
      </c>
      <c r="Z312" s="3">
        <f>COUNTIFS(Items!$H$2:$H$5547,$H312,Items!$I$2:$I$5547,"Technical report")</f>
        <v/>
      </c>
      <c r="AA312" s="3">
        <f>COUNTIFS(Items!$H$2:$H$5547,$H312,Items!$I$2:$I$5547,"Paper (venue type unclear)")</f>
        <v/>
      </c>
      <c r="AB312" s="3">
        <f>COUNTIFS(Items!$H$2:$H$5547,$H312,Items!$I$2:$I$5547,"Patent")</f>
        <v/>
      </c>
      <c r="AC312" s="3">
        <f>COUNTIFS(Items!$H$2:$H$5547,$H312,Items!$I$2:$I$5547,"Grant")</f>
        <v/>
      </c>
      <c r="AD312" s="3">
        <f>COUNTIFS(Items!$H$2:$H$5547,$H312,Items!$Q$2:$Q$5547,"&lt;&gt;")</f>
        <v/>
      </c>
      <c r="AE312" s="3">
        <f>COUNTIFS(Items!$H$2:$H$5547,$H312,Items!$S$2:$S$5547,"*Dept bio*")</f>
        <v/>
      </c>
      <c r="AF312" s="3">
        <f>COUNTIFS(Items!$H$2:$H$5547,$H312,Items!$S$2:$S$5547,"*CUNY Academic Works*")</f>
        <v/>
      </c>
      <c r="AG312" s="3">
        <f>COUNTIFS(Items!$H$2:$H$5547,$H312,Items!$S$2:$S$5547,"*ORCID*")</f>
        <v/>
      </c>
      <c r="AH312" s="3">
        <f>COUNTIFS(Items!$H$2:$H$5547,$H312,Items!$S$2:$S$5547,"*Crossref*")</f>
        <v/>
      </c>
      <c r="AI312" s="3">
        <f>COUNTIFS(Items!$H$2:$H$5547,$H312,Items!$S$2:$S$5547,"*NSF*")</f>
        <v/>
      </c>
      <c r="AJ312" s="3">
        <f>COUNTIFS(Items!$H$2:$H$5547,$H312,Items!$S$2:$S$5547,"*Google Scholar*")</f>
        <v/>
      </c>
      <c r="AK312" s="3" t="inlineStr"/>
      <c r="AL312" s="3" t="inlineStr">
        <is>
          <t>School of Technology &amp; Design</t>
        </is>
      </c>
      <c r="AM312" s="3" t="inlineStr">
        <is>
          <t>Full-time</t>
        </is>
      </c>
      <c r="AN312" s="3">
        <f>COUNTIFS(Items!$H$2:$H$5547,$H312,Items!$I$2:$I$5547,"Preprint")</f>
        <v/>
      </c>
      <c r="AO312" s="3">
        <f>COUNTIFS(Items!$H$2:$H$5547,$H312,Items!$I$2:$I$5547,"Dataset")</f>
        <v/>
      </c>
      <c r="AP312" s="3">
        <f>COUNTIFS(Items!$H$2:$H$5547,$H312,Items!$I$2:$I$5547,"Dissertation")</f>
        <v/>
      </c>
      <c r="AQ312" s="3">
        <f>COUNTIFS(Items!$H$2:$H$5547,$H312,Items!$I$2:$I$5547,"Open educational resource")</f>
        <v/>
      </c>
      <c r="AR312" s="3">
        <f>COUNTIFS(Items!$H$2:$H$5547,$H312,Items!$I$2:$I$5547,"Other")</f>
        <v/>
      </c>
      <c r="AS312" s="3">
        <f>COUNTIFS(Items!$H$2:$H$5547,$H312,Items!$S$2:$S$5547,"*OpenAlex*")</f>
        <v/>
      </c>
      <c r="AT312" s="3">
        <f>COUNTIFS(Items!$H$2:$H$5547,$H312,Items!$S$2:$S$5547,"*NIH*")</f>
        <v/>
      </c>
      <c r="AU312" s="3" t="inlineStr"/>
      <c r="AV312" s="3">
        <f>COUNTIFS(Items!$H$2:$H$5547,$H312,Items!$AE$2:$AE$5547,"Yes")</f>
        <v/>
      </c>
      <c r="AW312" s="3" t="n">
        <v>0</v>
      </c>
    </row>
    <row r="313">
      <c r="A313" s="3" t="n">
        <v>312</v>
      </c>
      <c r="B313" s="3" t="inlineStr">
        <is>
          <t>Sara</t>
        </is>
      </c>
      <c r="C313" s="3" t="inlineStr">
        <is>
          <t>Woolley</t>
        </is>
      </c>
      <c r="D313" s="3" t="inlineStr">
        <is>
          <t>Woolley Sara</t>
        </is>
      </c>
      <c r="E313" s="3" t="inlineStr">
        <is>
          <t>Assistant Professor</t>
        </is>
      </c>
      <c r="F313" s="3" t="inlineStr">
        <is>
          <t>NYC College of Technology</t>
        </is>
      </c>
      <c r="G313" s="3" t="inlineStr">
        <is>
          <t>Communication Design</t>
        </is>
      </c>
      <c r="H313" s="3" t="inlineStr">
        <is>
          <t>SJWoolley@citytech.cuny.edu</t>
        </is>
      </c>
      <c r="I313" s="3" t="inlineStr"/>
      <c r="J313" s="3" t="inlineStr">
        <is>
          <t>https://www.citytech.cuny.edu/faculty/sjwoolley</t>
        </is>
      </c>
      <c r="K313" s="3" t="inlineStr"/>
      <c r="L313" s="3" t="b">
        <v>0</v>
      </c>
      <c r="M313" s="3" t="n"/>
      <c r="N313" s="3" t="n"/>
      <c r="O313" s="3" t="n"/>
      <c r="P313" s="3" t="n"/>
      <c r="Q313" s="3" t="inlineStr"/>
      <c r="R313" s="3" t="inlineStr"/>
      <c r="S313" s="3" t="inlineStr"/>
      <c r="T313" s="3">
        <f>COUNTIFS(Items!$H$2:$H$5547,$H313)</f>
        <v/>
      </c>
      <c r="U313" s="3">
        <f>COUNTIFS(Items!$H$2:$H$5547,$H313,Items!$I$2:$I$5547,"Journal article")</f>
        <v/>
      </c>
      <c r="V313" s="3">
        <f>COUNTIFS(Items!$H$2:$H$5547,$H313,Items!$I$2:$I$5547,"Conference paper")</f>
        <v/>
      </c>
      <c r="W313" s="3">
        <f>COUNTIFS(Items!$H$2:$H$5547,$H313,Items!$I$2:$I$5547,"Book")</f>
        <v/>
      </c>
      <c r="X313" s="3">
        <f>COUNTIFS(Items!$H$2:$H$5547,$H313,Items!$I$2:$I$5547,"Book chapter")</f>
        <v/>
      </c>
      <c r="Y313" s="3">
        <f>COUNTIFS(Items!$H$2:$H$5547,$H313,Items!$I$2:$I$5547,"Conference presentation")</f>
        <v/>
      </c>
      <c r="Z313" s="3">
        <f>COUNTIFS(Items!$H$2:$H$5547,$H313,Items!$I$2:$I$5547,"Technical report")</f>
        <v/>
      </c>
      <c r="AA313" s="3">
        <f>COUNTIFS(Items!$H$2:$H$5547,$H313,Items!$I$2:$I$5547,"Paper (venue type unclear)")</f>
        <v/>
      </c>
      <c r="AB313" s="3">
        <f>COUNTIFS(Items!$H$2:$H$5547,$H313,Items!$I$2:$I$5547,"Patent")</f>
        <v/>
      </c>
      <c r="AC313" s="3">
        <f>COUNTIFS(Items!$H$2:$H$5547,$H313,Items!$I$2:$I$5547,"Grant")</f>
        <v/>
      </c>
      <c r="AD313" s="3">
        <f>COUNTIFS(Items!$H$2:$H$5547,$H313,Items!$Q$2:$Q$5547,"&lt;&gt;")</f>
        <v/>
      </c>
      <c r="AE313" s="3">
        <f>COUNTIFS(Items!$H$2:$H$5547,$H313,Items!$S$2:$S$5547,"*Dept bio*")</f>
        <v/>
      </c>
      <c r="AF313" s="3">
        <f>COUNTIFS(Items!$H$2:$H$5547,$H313,Items!$S$2:$S$5547,"*CUNY Academic Works*")</f>
        <v/>
      </c>
      <c r="AG313" s="3">
        <f>COUNTIFS(Items!$H$2:$H$5547,$H313,Items!$S$2:$S$5547,"*ORCID*")</f>
        <v/>
      </c>
      <c r="AH313" s="3">
        <f>COUNTIFS(Items!$H$2:$H$5547,$H313,Items!$S$2:$S$5547,"*Crossref*")</f>
        <v/>
      </c>
      <c r="AI313" s="3">
        <f>COUNTIFS(Items!$H$2:$H$5547,$H313,Items!$S$2:$S$5547,"*NSF*")</f>
        <v/>
      </c>
      <c r="AJ313" s="3">
        <f>COUNTIFS(Items!$H$2:$H$5547,$H313,Items!$S$2:$S$5547,"*Google Scholar*")</f>
        <v/>
      </c>
      <c r="AK313" s="3" t="inlineStr"/>
      <c r="AL313" s="3" t="inlineStr">
        <is>
          <t>School of Technology &amp; Design</t>
        </is>
      </c>
      <c r="AM313" s="3" t="inlineStr">
        <is>
          <t>Full-time</t>
        </is>
      </c>
      <c r="AN313" s="3">
        <f>COUNTIFS(Items!$H$2:$H$5547,$H313,Items!$I$2:$I$5547,"Preprint")</f>
        <v/>
      </c>
      <c r="AO313" s="3">
        <f>COUNTIFS(Items!$H$2:$H$5547,$H313,Items!$I$2:$I$5547,"Dataset")</f>
        <v/>
      </c>
      <c r="AP313" s="3">
        <f>COUNTIFS(Items!$H$2:$H$5547,$H313,Items!$I$2:$I$5547,"Dissertation")</f>
        <v/>
      </c>
      <c r="AQ313" s="3">
        <f>COUNTIFS(Items!$H$2:$H$5547,$H313,Items!$I$2:$I$5547,"Open educational resource")</f>
        <v/>
      </c>
      <c r="AR313" s="3">
        <f>COUNTIFS(Items!$H$2:$H$5547,$H313,Items!$I$2:$I$5547,"Other")</f>
        <v/>
      </c>
      <c r="AS313" s="3">
        <f>COUNTIFS(Items!$H$2:$H$5547,$H313,Items!$S$2:$S$5547,"*OpenAlex*")</f>
        <v/>
      </c>
      <c r="AT313" s="3">
        <f>COUNTIFS(Items!$H$2:$H$5547,$H313,Items!$S$2:$S$5547,"*NIH*")</f>
        <v/>
      </c>
      <c r="AU313" s="3" t="inlineStr"/>
      <c r="AV313" s="3">
        <f>COUNTIFS(Items!$H$2:$H$5547,$H313,Items!$AE$2:$AE$5547,"Yes")</f>
        <v/>
      </c>
      <c r="AW313" s="3" t="n">
        <v>0</v>
      </c>
    </row>
    <row r="314">
      <c r="A314" s="3" t="n">
        <v>313</v>
      </c>
      <c r="B314" s="3" t="inlineStr">
        <is>
          <t>Spevack</t>
        </is>
      </c>
      <c r="C314" s="3" t="inlineStr">
        <is>
          <t>Jenna</t>
        </is>
      </c>
      <c r="D314" s="3" t="inlineStr">
        <is>
          <t>Jenna Spevack</t>
        </is>
      </c>
      <c r="E314" s="3" t="inlineStr">
        <is>
          <t>Professor</t>
        </is>
      </c>
      <c r="F314" s="3" t="inlineStr">
        <is>
          <t>NYC College of Technology</t>
        </is>
      </c>
      <c r="G314" s="3" t="inlineStr">
        <is>
          <t>Communication Design</t>
        </is>
      </c>
      <c r="H314" s="3" t="inlineStr">
        <is>
          <t>JSpevack@citytech.cuny.edu</t>
        </is>
      </c>
      <c r="I314" s="3" t="inlineStr">
        <is>
          <t>N-1127</t>
        </is>
      </c>
      <c r="J314" s="3" t="inlineStr">
        <is>
          <t>https://www.citytech.cuny.edu/faculty/jspevack</t>
        </is>
      </c>
      <c r="K314" s="3" t="inlineStr"/>
      <c r="L314" s="3" t="b">
        <v>0</v>
      </c>
      <c r="M314" s="3" t="n"/>
      <c r="N314" s="3" t="n"/>
      <c r="O314" s="3" t="n"/>
      <c r="P314" s="3" t="n"/>
      <c r="Q314" s="3" t="inlineStr"/>
      <c r="R314" s="3" t="inlineStr"/>
      <c r="S314" s="3" t="inlineStr"/>
      <c r="T314" s="3">
        <f>COUNTIFS(Items!$H$2:$H$5547,$H314)</f>
        <v/>
      </c>
      <c r="U314" s="3">
        <f>COUNTIFS(Items!$H$2:$H$5547,$H314,Items!$I$2:$I$5547,"Journal article")</f>
        <v/>
      </c>
      <c r="V314" s="3">
        <f>COUNTIFS(Items!$H$2:$H$5547,$H314,Items!$I$2:$I$5547,"Conference paper")</f>
        <v/>
      </c>
      <c r="W314" s="3">
        <f>COUNTIFS(Items!$H$2:$H$5547,$H314,Items!$I$2:$I$5547,"Book")</f>
        <v/>
      </c>
      <c r="X314" s="3">
        <f>COUNTIFS(Items!$H$2:$H$5547,$H314,Items!$I$2:$I$5547,"Book chapter")</f>
        <v/>
      </c>
      <c r="Y314" s="3">
        <f>COUNTIFS(Items!$H$2:$H$5547,$H314,Items!$I$2:$I$5547,"Conference presentation")</f>
        <v/>
      </c>
      <c r="Z314" s="3">
        <f>COUNTIFS(Items!$H$2:$H$5547,$H314,Items!$I$2:$I$5547,"Technical report")</f>
        <v/>
      </c>
      <c r="AA314" s="3">
        <f>COUNTIFS(Items!$H$2:$H$5547,$H314,Items!$I$2:$I$5547,"Paper (venue type unclear)")</f>
        <v/>
      </c>
      <c r="AB314" s="3">
        <f>COUNTIFS(Items!$H$2:$H$5547,$H314,Items!$I$2:$I$5547,"Patent")</f>
        <v/>
      </c>
      <c r="AC314" s="3">
        <f>COUNTIFS(Items!$H$2:$H$5547,$H314,Items!$I$2:$I$5547,"Grant")</f>
        <v/>
      </c>
      <c r="AD314" s="3">
        <f>COUNTIFS(Items!$H$2:$H$5547,$H314,Items!$Q$2:$Q$5547,"&lt;&gt;")</f>
        <v/>
      </c>
      <c r="AE314" s="3">
        <f>COUNTIFS(Items!$H$2:$H$5547,$H314,Items!$S$2:$S$5547,"*Dept bio*")</f>
        <v/>
      </c>
      <c r="AF314" s="3">
        <f>COUNTIFS(Items!$H$2:$H$5547,$H314,Items!$S$2:$S$5547,"*CUNY Academic Works*")</f>
        <v/>
      </c>
      <c r="AG314" s="3">
        <f>COUNTIFS(Items!$H$2:$H$5547,$H314,Items!$S$2:$S$5547,"*ORCID*")</f>
        <v/>
      </c>
      <c r="AH314" s="3">
        <f>COUNTIFS(Items!$H$2:$H$5547,$H314,Items!$S$2:$S$5547,"*Crossref*")</f>
        <v/>
      </c>
      <c r="AI314" s="3">
        <f>COUNTIFS(Items!$H$2:$H$5547,$H314,Items!$S$2:$S$5547,"*NSF*")</f>
        <v/>
      </c>
      <c r="AJ314" s="3">
        <f>COUNTIFS(Items!$H$2:$H$5547,$H314,Items!$S$2:$S$5547,"*Google Scholar*")</f>
        <v/>
      </c>
      <c r="AK314" s="3" t="inlineStr"/>
      <c r="AL314" s="3" t="inlineStr">
        <is>
          <t>School of Technology &amp; Design</t>
        </is>
      </c>
      <c r="AM314" s="3" t="inlineStr">
        <is>
          <t>Full-time</t>
        </is>
      </c>
      <c r="AN314" s="3">
        <f>COUNTIFS(Items!$H$2:$H$5547,$H314,Items!$I$2:$I$5547,"Preprint")</f>
        <v/>
      </c>
      <c r="AO314" s="3">
        <f>COUNTIFS(Items!$H$2:$H$5547,$H314,Items!$I$2:$I$5547,"Dataset")</f>
        <v/>
      </c>
      <c r="AP314" s="3">
        <f>COUNTIFS(Items!$H$2:$H$5547,$H314,Items!$I$2:$I$5547,"Dissertation")</f>
        <v/>
      </c>
      <c r="AQ314" s="3">
        <f>COUNTIFS(Items!$H$2:$H$5547,$H314,Items!$I$2:$I$5547,"Open educational resource")</f>
        <v/>
      </c>
      <c r="AR314" s="3">
        <f>COUNTIFS(Items!$H$2:$H$5547,$H314,Items!$I$2:$I$5547,"Other")</f>
        <v/>
      </c>
      <c r="AS314" s="3">
        <f>COUNTIFS(Items!$H$2:$H$5547,$H314,Items!$S$2:$S$5547,"*OpenAlex*")</f>
        <v/>
      </c>
      <c r="AT314" s="3">
        <f>COUNTIFS(Items!$H$2:$H$5547,$H314,Items!$S$2:$S$5547,"*NIH*")</f>
        <v/>
      </c>
      <c r="AU314" s="3" t="inlineStr"/>
      <c r="AV314" s="3">
        <f>COUNTIFS(Items!$H$2:$H$5547,$H314,Items!$AE$2:$AE$5547,"Yes")</f>
        <v/>
      </c>
      <c r="AW314" s="3" t="n">
        <v>0</v>
      </c>
    </row>
    <row r="315">
      <c r="A315" s="3" t="n">
        <v>314</v>
      </c>
      <c r="B315" s="3" t="inlineStr">
        <is>
          <t>Wong</t>
        </is>
      </c>
      <c r="C315" s="3" t="inlineStr">
        <is>
          <t>Daniel</t>
        </is>
      </c>
      <c r="D315" s="3" t="inlineStr">
        <is>
          <t>Daniel Wong</t>
        </is>
      </c>
      <c r="E315" s="3" t="inlineStr">
        <is>
          <t>Professor</t>
        </is>
      </c>
      <c r="F315" s="3" t="inlineStr">
        <is>
          <t>NYC College of Technology</t>
        </is>
      </c>
      <c r="G315" s="3" t="inlineStr">
        <is>
          <t>Communication Design</t>
        </is>
      </c>
      <c r="H315" s="3" t="inlineStr">
        <is>
          <t>DWong@citytech.cuny.edu</t>
        </is>
      </c>
      <c r="I315" s="3" t="inlineStr">
        <is>
          <t>N-1111</t>
        </is>
      </c>
      <c r="J315" s="3" t="inlineStr">
        <is>
          <t>https://www.citytech.cuny.edu/faculty/dwong</t>
        </is>
      </c>
      <c r="K315" s="3" t="inlineStr"/>
      <c r="L315" s="3" t="b">
        <v>0</v>
      </c>
      <c r="M315" s="3" t="n"/>
      <c r="N315" s="3" t="n"/>
      <c r="O315" s="3" t="n"/>
      <c r="P315" s="3" t="n"/>
      <c r="Q315" s="3" t="inlineStr"/>
      <c r="R315" s="3" t="inlineStr"/>
      <c r="S315" s="3" t="inlineStr"/>
      <c r="T315" s="3">
        <f>COUNTIFS(Items!$H$2:$H$5547,$H315)</f>
        <v/>
      </c>
      <c r="U315" s="3">
        <f>COUNTIFS(Items!$H$2:$H$5547,$H315,Items!$I$2:$I$5547,"Journal article")</f>
        <v/>
      </c>
      <c r="V315" s="3">
        <f>COUNTIFS(Items!$H$2:$H$5547,$H315,Items!$I$2:$I$5547,"Conference paper")</f>
        <v/>
      </c>
      <c r="W315" s="3">
        <f>COUNTIFS(Items!$H$2:$H$5547,$H315,Items!$I$2:$I$5547,"Book")</f>
        <v/>
      </c>
      <c r="X315" s="3">
        <f>COUNTIFS(Items!$H$2:$H$5547,$H315,Items!$I$2:$I$5547,"Book chapter")</f>
        <v/>
      </c>
      <c r="Y315" s="3">
        <f>COUNTIFS(Items!$H$2:$H$5547,$H315,Items!$I$2:$I$5547,"Conference presentation")</f>
        <v/>
      </c>
      <c r="Z315" s="3">
        <f>COUNTIFS(Items!$H$2:$H$5547,$H315,Items!$I$2:$I$5547,"Technical report")</f>
        <v/>
      </c>
      <c r="AA315" s="3">
        <f>COUNTIFS(Items!$H$2:$H$5547,$H315,Items!$I$2:$I$5547,"Paper (venue type unclear)")</f>
        <v/>
      </c>
      <c r="AB315" s="3">
        <f>COUNTIFS(Items!$H$2:$H$5547,$H315,Items!$I$2:$I$5547,"Patent")</f>
        <v/>
      </c>
      <c r="AC315" s="3">
        <f>COUNTIFS(Items!$H$2:$H$5547,$H315,Items!$I$2:$I$5547,"Grant")</f>
        <v/>
      </c>
      <c r="AD315" s="3">
        <f>COUNTIFS(Items!$H$2:$H$5547,$H315,Items!$Q$2:$Q$5547,"&lt;&gt;")</f>
        <v/>
      </c>
      <c r="AE315" s="3">
        <f>COUNTIFS(Items!$H$2:$H$5547,$H315,Items!$S$2:$S$5547,"*Dept bio*")</f>
        <v/>
      </c>
      <c r="AF315" s="3">
        <f>COUNTIFS(Items!$H$2:$H$5547,$H315,Items!$S$2:$S$5547,"*CUNY Academic Works*")</f>
        <v/>
      </c>
      <c r="AG315" s="3">
        <f>COUNTIFS(Items!$H$2:$H$5547,$H315,Items!$S$2:$S$5547,"*ORCID*")</f>
        <v/>
      </c>
      <c r="AH315" s="3">
        <f>COUNTIFS(Items!$H$2:$H$5547,$H315,Items!$S$2:$S$5547,"*Crossref*")</f>
        <v/>
      </c>
      <c r="AI315" s="3">
        <f>COUNTIFS(Items!$H$2:$H$5547,$H315,Items!$S$2:$S$5547,"*NSF*")</f>
        <v/>
      </c>
      <c r="AJ315" s="3">
        <f>COUNTIFS(Items!$H$2:$H$5547,$H315,Items!$S$2:$S$5547,"*Google Scholar*")</f>
        <v/>
      </c>
      <c r="AK315" s="3" t="inlineStr"/>
      <c r="AL315" s="3" t="inlineStr">
        <is>
          <t>School of Technology &amp; Design</t>
        </is>
      </c>
      <c r="AM315" s="3" t="inlineStr">
        <is>
          <t>Full-time</t>
        </is>
      </c>
      <c r="AN315" s="3">
        <f>COUNTIFS(Items!$H$2:$H$5547,$H315,Items!$I$2:$I$5547,"Preprint")</f>
        <v/>
      </c>
      <c r="AO315" s="3">
        <f>COUNTIFS(Items!$H$2:$H$5547,$H315,Items!$I$2:$I$5547,"Dataset")</f>
        <v/>
      </c>
      <c r="AP315" s="3">
        <f>COUNTIFS(Items!$H$2:$H$5547,$H315,Items!$I$2:$I$5547,"Dissertation")</f>
        <v/>
      </c>
      <c r="AQ315" s="3">
        <f>COUNTIFS(Items!$H$2:$H$5547,$H315,Items!$I$2:$I$5547,"Open educational resource")</f>
        <v/>
      </c>
      <c r="AR315" s="3">
        <f>COUNTIFS(Items!$H$2:$H$5547,$H315,Items!$I$2:$I$5547,"Other")</f>
        <v/>
      </c>
      <c r="AS315" s="3">
        <f>COUNTIFS(Items!$H$2:$H$5547,$H315,Items!$S$2:$S$5547,"*OpenAlex*")</f>
        <v/>
      </c>
      <c r="AT315" s="3">
        <f>COUNTIFS(Items!$H$2:$H$5547,$H315,Items!$S$2:$S$5547,"*NIH*")</f>
        <v/>
      </c>
      <c r="AU315" s="3" t="inlineStr"/>
      <c r="AV315" s="3">
        <f>COUNTIFS(Items!$H$2:$H$5547,$H315,Items!$AE$2:$AE$5547,"Yes")</f>
        <v/>
      </c>
      <c r="AW315" s="3" t="n">
        <v>0</v>
      </c>
    </row>
    <row r="316">
      <c r="A316" s="3" t="n">
        <v>315</v>
      </c>
      <c r="B316" s="3" t="inlineStr">
        <is>
          <t>Blank</t>
        </is>
      </c>
      <c r="C316" s="3" t="inlineStr">
        <is>
          <t>Seymour</t>
        </is>
      </c>
      <c r="D316" s="3" t="inlineStr">
        <is>
          <t>Seymour Blank</t>
        </is>
      </c>
      <c r="E316" s="3" t="inlineStr">
        <is>
          <t>Associate Professor</t>
        </is>
      </c>
      <c r="F316" s="3" t="inlineStr">
        <is>
          <t>NYC College of Technology</t>
        </is>
      </c>
      <c r="G316" s="3" t="inlineStr">
        <is>
          <t>Computer Engineering Technology</t>
        </is>
      </c>
      <c r="H316" s="3" t="inlineStr">
        <is>
          <t>SBlank@citytech.cuny.edu</t>
        </is>
      </c>
      <c r="I316" s="3" t="inlineStr">
        <is>
          <t>V-622</t>
        </is>
      </c>
      <c r="J316" s="3" t="inlineStr">
        <is>
          <t>https://www.citytech.cuny.edu/faculty/sblank</t>
        </is>
      </c>
      <c r="K316" s="3" t="inlineStr"/>
      <c r="L316" s="3" t="b">
        <v>0</v>
      </c>
      <c r="M316" s="3" t="n"/>
      <c r="N316" s="3" t="n"/>
      <c r="O316" s="3" t="n"/>
      <c r="P316" s="3" t="n"/>
      <c r="Q316" s="3" t="inlineStr"/>
      <c r="R316" s="3" t="inlineStr"/>
      <c r="S316" s="3" t="inlineStr"/>
      <c r="T316" s="3">
        <f>COUNTIFS(Items!$H$2:$H$5547,$H316)</f>
        <v/>
      </c>
      <c r="U316" s="3">
        <f>COUNTIFS(Items!$H$2:$H$5547,$H316,Items!$I$2:$I$5547,"Journal article")</f>
        <v/>
      </c>
      <c r="V316" s="3">
        <f>COUNTIFS(Items!$H$2:$H$5547,$H316,Items!$I$2:$I$5547,"Conference paper")</f>
        <v/>
      </c>
      <c r="W316" s="3">
        <f>COUNTIFS(Items!$H$2:$H$5547,$H316,Items!$I$2:$I$5547,"Book")</f>
        <v/>
      </c>
      <c r="X316" s="3">
        <f>COUNTIFS(Items!$H$2:$H$5547,$H316,Items!$I$2:$I$5547,"Book chapter")</f>
        <v/>
      </c>
      <c r="Y316" s="3">
        <f>COUNTIFS(Items!$H$2:$H$5547,$H316,Items!$I$2:$I$5547,"Conference presentation")</f>
        <v/>
      </c>
      <c r="Z316" s="3">
        <f>COUNTIFS(Items!$H$2:$H$5547,$H316,Items!$I$2:$I$5547,"Technical report")</f>
        <v/>
      </c>
      <c r="AA316" s="3">
        <f>COUNTIFS(Items!$H$2:$H$5547,$H316,Items!$I$2:$I$5547,"Paper (venue type unclear)")</f>
        <v/>
      </c>
      <c r="AB316" s="3">
        <f>COUNTIFS(Items!$H$2:$H$5547,$H316,Items!$I$2:$I$5547,"Patent")</f>
        <v/>
      </c>
      <c r="AC316" s="3">
        <f>COUNTIFS(Items!$H$2:$H$5547,$H316,Items!$I$2:$I$5547,"Grant")</f>
        <v/>
      </c>
      <c r="AD316" s="3">
        <f>COUNTIFS(Items!$H$2:$H$5547,$H316,Items!$Q$2:$Q$5547,"&lt;&gt;")</f>
        <v/>
      </c>
      <c r="AE316" s="3">
        <f>COUNTIFS(Items!$H$2:$H$5547,$H316,Items!$S$2:$S$5547,"*Dept bio*")</f>
        <v/>
      </c>
      <c r="AF316" s="3">
        <f>COUNTIFS(Items!$H$2:$H$5547,$H316,Items!$S$2:$S$5547,"*CUNY Academic Works*")</f>
        <v/>
      </c>
      <c r="AG316" s="3">
        <f>COUNTIFS(Items!$H$2:$H$5547,$H316,Items!$S$2:$S$5547,"*ORCID*")</f>
        <v/>
      </c>
      <c r="AH316" s="3">
        <f>COUNTIFS(Items!$H$2:$H$5547,$H316,Items!$S$2:$S$5547,"*Crossref*")</f>
        <v/>
      </c>
      <c r="AI316" s="3">
        <f>COUNTIFS(Items!$H$2:$H$5547,$H316,Items!$S$2:$S$5547,"*NSF*")</f>
        <v/>
      </c>
      <c r="AJ316" s="3">
        <f>COUNTIFS(Items!$H$2:$H$5547,$H316,Items!$S$2:$S$5547,"*Google Scholar*")</f>
        <v/>
      </c>
      <c r="AK316" s="3" t="inlineStr"/>
      <c r="AL316" s="3" t="inlineStr">
        <is>
          <t>School of Technology &amp; Design</t>
        </is>
      </c>
      <c r="AM316" s="3" t="inlineStr">
        <is>
          <t>Full-time</t>
        </is>
      </c>
      <c r="AN316" s="3">
        <f>COUNTIFS(Items!$H$2:$H$5547,$H316,Items!$I$2:$I$5547,"Preprint")</f>
        <v/>
      </c>
      <c r="AO316" s="3">
        <f>COUNTIFS(Items!$H$2:$H$5547,$H316,Items!$I$2:$I$5547,"Dataset")</f>
        <v/>
      </c>
      <c r="AP316" s="3">
        <f>COUNTIFS(Items!$H$2:$H$5547,$H316,Items!$I$2:$I$5547,"Dissertation")</f>
        <v/>
      </c>
      <c r="AQ316" s="3">
        <f>COUNTIFS(Items!$H$2:$H$5547,$H316,Items!$I$2:$I$5547,"Open educational resource")</f>
        <v/>
      </c>
      <c r="AR316" s="3">
        <f>COUNTIFS(Items!$H$2:$H$5547,$H316,Items!$I$2:$I$5547,"Other")</f>
        <v/>
      </c>
      <c r="AS316" s="3">
        <f>COUNTIFS(Items!$H$2:$H$5547,$H316,Items!$S$2:$S$5547,"*OpenAlex*")</f>
        <v/>
      </c>
      <c r="AT316" s="3">
        <f>COUNTIFS(Items!$H$2:$H$5547,$H316,Items!$S$2:$S$5547,"*NIH*")</f>
        <v/>
      </c>
      <c r="AU316" s="3" t="inlineStr"/>
      <c r="AV316" s="3">
        <f>COUNTIFS(Items!$H$2:$H$5547,$H316,Items!$AE$2:$AE$5547,"Yes")</f>
        <v/>
      </c>
      <c r="AW316" s="3" t="n">
        <v>0</v>
      </c>
    </row>
    <row r="317">
      <c r="A317" s="3" t="n">
        <v>316</v>
      </c>
      <c r="B317" s="3" t="inlineStr">
        <is>
          <t>Carranza</t>
        </is>
      </c>
      <c r="C317" s="3" t="inlineStr">
        <is>
          <t>Aparicio</t>
        </is>
      </c>
      <c r="D317" s="3" t="inlineStr">
        <is>
          <t>Aparicio Carranza</t>
        </is>
      </c>
      <c r="E317" s="3" t="inlineStr">
        <is>
          <t>Associate Professor</t>
        </is>
      </c>
      <c r="F317" s="3" t="inlineStr">
        <is>
          <t>NYC College of Technology</t>
        </is>
      </c>
      <c r="G317" s="3" t="inlineStr">
        <is>
          <t>Computer Engineering Technology</t>
        </is>
      </c>
      <c r="H317" s="3" t="inlineStr">
        <is>
          <t>ACarranza@citytech.cuny.edu</t>
        </is>
      </c>
      <c r="I317" s="3" t="inlineStr">
        <is>
          <t>V-626</t>
        </is>
      </c>
      <c r="J317" s="3" t="inlineStr">
        <is>
          <t>https://www.citytech.cuny.edu/faculty/acarranza</t>
        </is>
      </c>
      <c r="K317" s="3" t="inlineStr"/>
      <c r="L317" s="3" t="b">
        <v>0</v>
      </c>
      <c r="M317" s="3" t="n"/>
      <c r="N317" s="3" t="n"/>
      <c r="O317" s="3" t="n"/>
      <c r="P317" s="3" t="n"/>
      <c r="Q317" s="3" t="inlineStr"/>
      <c r="R317" s="3" t="inlineStr"/>
      <c r="S317" s="3" t="inlineStr"/>
      <c r="T317" s="3">
        <f>COUNTIFS(Items!$H$2:$H$5547,$H317)</f>
        <v/>
      </c>
      <c r="U317" s="3">
        <f>COUNTIFS(Items!$H$2:$H$5547,$H317,Items!$I$2:$I$5547,"Journal article")</f>
        <v/>
      </c>
      <c r="V317" s="3">
        <f>COUNTIFS(Items!$H$2:$H$5547,$H317,Items!$I$2:$I$5547,"Conference paper")</f>
        <v/>
      </c>
      <c r="W317" s="3">
        <f>COUNTIFS(Items!$H$2:$H$5547,$H317,Items!$I$2:$I$5547,"Book")</f>
        <v/>
      </c>
      <c r="X317" s="3">
        <f>COUNTIFS(Items!$H$2:$H$5547,$H317,Items!$I$2:$I$5547,"Book chapter")</f>
        <v/>
      </c>
      <c r="Y317" s="3">
        <f>COUNTIFS(Items!$H$2:$H$5547,$H317,Items!$I$2:$I$5547,"Conference presentation")</f>
        <v/>
      </c>
      <c r="Z317" s="3">
        <f>COUNTIFS(Items!$H$2:$H$5547,$H317,Items!$I$2:$I$5547,"Technical report")</f>
        <v/>
      </c>
      <c r="AA317" s="3">
        <f>COUNTIFS(Items!$H$2:$H$5547,$H317,Items!$I$2:$I$5547,"Paper (venue type unclear)")</f>
        <v/>
      </c>
      <c r="AB317" s="3">
        <f>COUNTIFS(Items!$H$2:$H$5547,$H317,Items!$I$2:$I$5547,"Patent")</f>
        <v/>
      </c>
      <c r="AC317" s="3">
        <f>COUNTIFS(Items!$H$2:$H$5547,$H317,Items!$I$2:$I$5547,"Grant")</f>
        <v/>
      </c>
      <c r="AD317" s="3">
        <f>COUNTIFS(Items!$H$2:$H$5547,$H317,Items!$Q$2:$Q$5547,"&lt;&gt;")</f>
        <v/>
      </c>
      <c r="AE317" s="3">
        <f>COUNTIFS(Items!$H$2:$H$5547,$H317,Items!$S$2:$S$5547,"*Dept bio*")</f>
        <v/>
      </c>
      <c r="AF317" s="3">
        <f>COUNTIFS(Items!$H$2:$H$5547,$H317,Items!$S$2:$S$5547,"*CUNY Academic Works*")</f>
        <v/>
      </c>
      <c r="AG317" s="3">
        <f>COUNTIFS(Items!$H$2:$H$5547,$H317,Items!$S$2:$S$5547,"*ORCID*")</f>
        <v/>
      </c>
      <c r="AH317" s="3">
        <f>COUNTIFS(Items!$H$2:$H$5547,$H317,Items!$S$2:$S$5547,"*Crossref*")</f>
        <v/>
      </c>
      <c r="AI317" s="3">
        <f>COUNTIFS(Items!$H$2:$H$5547,$H317,Items!$S$2:$S$5547,"*NSF*")</f>
        <v/>
      </c>
      <c r="AJ317" s="3">
        <f>COUNTIFS(Items!$H$2:$H$5547,$H317,Items!$S$2:$S$5547,"*Google Scholar*")</f>
        <v/>
      </c>
      <c r="AK317" s="3" t="inlineStr"/>
      <c r="AL317" s="3" t="inlineStr">
        <is>
          <t>School of Technology &amp; Design</t>
        </is>
      </c>
      <c r="AM317" s="3" t="inlineStr">
        <is>
          <t>Full-time</t>
        </is>
      </c>
      <c r="AN317" s="3">
        <f>COUNTIFS(Items!$H$2:$H$5547,$H317,Items!$I$2:$I$5547,"Preprint")</f>
        <v/>
      </c>
      <c r="AO317" s="3">
        <f>COUNTIFS(Items!$H$2:$H$5547,$H317,Items!$I$2:$I$5547,"Dataset")</f>
        <v/>
      </c>
      <c r="AP317" s="3">
        <f>COUNTIFS(Items!$H$2:$H$5547,$H317,Items!$I$2:$I$5547,"Dissertation")</f>
        <v/>
      </c>
      <c r="AQ317" s="3">
        <f>COUNTIFS(Items!$H$2:$H$5547,$H317,Items!$I$2:$I$5547,"Open educational resource")</f>
        <v/>
      </c>
      <c r="AR317" s="3">
        <f>COUNTIFS(Items!$H$2:$H$5547,$H317,Items!$I$2:$I$5547,"Other")</f>
        <v/>
      </c>
      <c r="AS317" s="3">
        <f>COUNTIFS(Items!$H$2:$H$5547,$H317,Items!$S$2:$S$5547,"*OpenAlex*")</f>
        <v/>
      </c>
      <c r="AT317" s="3">
        <f>COUNTIFS(Items!$H$2:$H$5547,$H317,Items!$S$2:$S$5547,"*NIH*")</f>
        <v/>
      </c>
      <c r="AU317" s="3" t="inlineStr">
        <is>
          <t>Core AI expert</t>
        </is>
      </c>
      <c r="AV317" s="3">
        <f>COUNTIFS(Items!$H$2:$H$5547,$H317,Items!$AE$2:$AE$5547,"Yes")</f>
        <v/>
      </c>
      <c r="AW317" s="3" t="n">
        <v>0</v>
      </c>
    </row>
    <row r="318">
      <c r="A318" s="3" t="n">
        <v>317</v>
      </c>
      <c r="B318" s="3" t="inlineStr">
        <is>
          <t>Jang</t>
        </is>
      </c>
      <c r="C318" s="3" t="inlineStr">
        <is>
          <t>Sunghoon</t>
        </is>
      </c>
      <c r="D318" s="3" t="inlineStr">
        <is>
          <t>Sunghoon Jang</t>
        </is>
      </c>
      <c r="E318" s="3" t="inlineStr">
        <is>
          <t>Chair</t>
        </is>
      </c>
      <c r="F318" s="3" t="inlineStr">
        <is>
          <t>NYC College of Technology</t>
        </is>
      </c>
      <c r="G318" s="3" t="inlineStr">
        <is>
          <t>Computer Engineering Technology</t>
        </is>
      </c>
      <c r="H318" s="3" t="inlineStr">
        <is>
          <t>SJang@citytech.cuny.edu</t>
        </is>
      </c>
      <c r="I318" s="3" t="inlineStr">
        <is>
          <t>V-635</t>
        </is>
      </c>
      <c r="J318" s="3" t="inlineStr">
        <is>
          <t>https://www.citytech.cuny.edu/faculty/sjang</t>
        </is>
      </c>
      <c r="K318" s="3" t="inlineStr"/>
      <c r="L318" s="3" t="b">
        <v>0</v>
      </c>
      <c r="M318" s="3" t="n"/>
      <c r="N318" s="3" t="n"/>
      <c r="O318" s="3" t="n"/>
      <c r="P318" s="3" t="n"/>
      <c r="Q318" s="3" t="inlineStr"/>
      <c r="R318" s="3" t="inlineStr"/>
      <c r="S318" s="3" t="inlineStr"/>
      <c r="T318" s="3">
        <f>COUNTIFS(Items!$H$2:$H$5547,$H318)</f>
        <v/>
      </c>
      <c r="U318" s="3">
        <f>COUNTIFS(Items!$H$2:$H$5547,$H318,Items!$I$2:$I$5547,"Journal article")</f>
        <v/>
      </c>
      <c r="V318" s="3">
        <f>COUNTIFS(Items!$H$2:$H$5547,$H318,Items!$I$2:$I$5547,"Conference paper")</f>
        <v/>
      </c>
      <c r="W318" s="3">
        <f>COUNTIFS(Items!$H$2:$H$5547,$H318,Items!$I$2:$I$5547,"Book")</f>
        <v/>
      </c>
      <c r="X318" s="3">
        <f>COUNTIFS(Items!$H$2:$H$5547,$H318,Items!$I$2:$I$5547,"Book chapter")</f>
        <v/>
      </c>
      <c r="Y318" s="3">
        <f>COUNTIFS(Items!$H$2:$H$5547,$H318,Items!$I$2:$I$5547,"Conference presentation")</f>
        <v/>
      </c>
      <c r="Z318" s="3">
        <f>COUNTIFS(Items!$H$2:$H$5547,$H318,Items!$I$2:$I$5547,"Technical report")</f>
        <v/>
      </c>
      <c r="AA318" s="3">
        <f>COUNTIFS(Items!$H$2:$H$5547,$H318,Items!$I$2:$I$5547,"Paper (venue type unclear)")</f>
        <v/>
      </c>
      <c r="AB318" s="3">
        <f>COUNTIFS(Items!$H$2:$H$5547,$H318,Items!$I$2:$I$5547,"Patent")</f>
        <v/>
      </c>
      <c r="AC318" s="3">
        <f>COUNTIFS(Items!$H$2:$H$5547,$H318,Items!$I$2:$I$5547,"Grant")</f>
        <v/>
      </c>
      <c r="AD318" s="3">
        <f>COUNTIFS(Items!$H$2:$H$5547,$H318,Items!$Q$2:$Q$5547,"&lt;&gt;")</f>
        <v/>
      </c>
      <c r="AE318" s="3">
        <f>COUNTIFS(Items!$H$2:$H$5547,$H318,Items!$S$2:$S$5547,"*Dept bio*")</f>
        <v/>
      </c>
      <c r="AF318" s="3">
        <f>COUNTIFS(Items!$H$2:$H$5547,$H318,Items!$S$2:$S$5547,"*CUNY Academic Works*")</f>
        <v/>
      </c>
      <c r="AG318" s="3">
        <f>COUNTIFS(Items!$H$2:$H$5547,$H318,Items!$S$2:$S$5547,"*ORCID*")</f>
        <v/>
      </c>
      <c r="AH318" s="3">
        <f>COUNTIFS(Items!$H$2:$H$5547,$H318,Items!$S$2:$S$5547,"*Crossref*")</f>
        <v/>
      </c>
      <c r="AI318" s="3">
        <f>COUNTIFS(Items!$H$2:$H$5547,$H318,Items!$S$2:$S$5547,"*NSF*")</f>
        <v/>
      </c>
      <c r="AJ318" s="3">
        <f>COUNTIFS(Items!$H$2:$H$5547,$H318,Items!$S$2:$S$5547,"*Google Scholar*")</f>
        <v/>
      </c>
      <c r="AK318" s="3" t="inlineStr"/>
      <c r="AL318" s="3" t="inlineStr">
        <is>
          <t>School of Technology &amp; Design</t>
        </is>
      </c>
      <c r="AM318" s="3" t="inlineStr">
        <is>
          <t>Full-time</t>
        </is>
      </c>
      <c r="AN318" s="3">
        <f>COUNTIFS(Items!$H$2:$H$5547,$H318,Items!$I$2:$I$5547,"Preprint")</f>
        <v/>
      </c>
      <c r="AO318" s="3">
        <f>COUNTIFS(Items!$H$2:$H$5547,$H318,Items!$I$2:$I$5547,"Dataset")</f>
        <v/>
      </c>
      <c r="AP318" s="3">
        <f>COUNTIFS(Items!$H$2:$H$5547,$H318,Items!$I$2:$I$5547,"Dissertation")</f>
        <v/>
      </c>
      <c r="AQ318" s="3">
        <f>COUNTIFS(Items!$H$2:$H$5547,$H318,Items!$I$2:$I$5547,"Open educational resource")</f>
        <v/>
      </c>
      <c r="AR318" s="3">
        <f>COUNTIFS(Items!$H$2:$H$5547,$H318,Items!$I$2:$I$5547,"Other")</f>
        <v/>
      </c>
      <c r="AS318" s="3">
        <f>COUNTIFS(Items!$H$2:$H$5547,$H318,Items!$S$2:$S$5547,"*OpenAlex*")</f>
        <v/>
      </c>
      <c r="AT318" s="3">
        <f>COUNTIFS(Items!$H$2:$H$5547,$H318,Items!$S$2:$S$5547,"*NIH*")</f>
        <v/>
      </c>
      <c r="AU318" s="3" t="inlineStr">
        <is>
          <t>Some AI work</t>
        </is>
      </c>
      <c r="AV318" s="3">
        <f>COUNTIFS(Items!$H$2:$H$5547,$H318,Items!$AE$2:$AE$5547,"Yes")</f>
        <v/>
      </c>
      <c r="AW318" s="3" t="n">
        <v>1</v>
      </c>
    </row>
    <row r="319">
      <c r="A319" s="3" t="n">
        <v>318</v>
      </c>
      <c r="B319" s="3" t="inlineStr">
        <is>
          <t>Kim</t>
        </is>
      </c>
      <c r="C319" s="3" t="inlineStr">
        <is>
          <t>Changkyu</t>
        </is>
      </c>
      <c r="D319" s="3" t="inlineStr">
        <is>
          <t>Changkyu Kim</t>
        </is>
      </c>
      <c r="E319" s="3" t="inlineStr">
        <is>
          <t>Lecturer</t>
        </is>
      </c>
      <c r="F319" s="3" t="inlineStr">
        <is>
          <t>NYC College of Technology</t>
        </is>
      </c>
      <c r="G319" s="3" t="inlineStr">
        <is>
          <t>Computer Engineering Technology</t>
        </is>
      </c>
      <c r="H319" s="3" t="inlineStr">
        <is>
          <t>CHkim@citytech.cuny.edu</t>
        </is>
      </c>
      <c r="I319" s="3" t="inlineStr">
        <is>
          <t>V-640</t>
        </is>
      </c>
      <c r="J319" s="3" t="inlineStr">
        <is>
          <t>https://www.citytech.cuny.edu/faculty/chkim</t>
        </is>
      </c>
      <c r="K319" s="3" t="inlineStr"/>
      <c r="L319" s="3" t="b">
        <v>0</v>
      </c>
      <c r="M319" s="3" t="n"/>
      <c r="N319" s="3" t="n"/>
      <c r="O319" s="3" t="n"/>
      <c r="P319" s="3" t="n"/>
      <c r="Q319" s="3" t="inlineStr"/>
      <c r="R319" s="3" t="inlineStr"/>
      <c r="S319" s="3" t="inlineStr"/>
      <c r="T319" s="3">
        <f>COUNTIFS(Items!$H$2:$H$5547,$H319)</f>
        <v/>
      </c>
      <c r="U319" s="3">
        <f>COUNTIFS(Items!$H$2:$H$5547,$H319,Items!$I$2:$I$5547,"Journal article")</f>
        <v/>
      </c>
      <c r="V319" s="3">
        <f>COUNTIFS(Items!$H$2:$H$5547,$H319,Items!$I$2:$I$5547,"Conference paper")</f>
        <v/>
      </c>
      <c r="W319" s="3">
        <f>COUNTIFS(Items!$H$2:$H$5547,$H319,Items!$I$2:$I$5547,"Book")</f>
        <v/>
      </c>
      <c r="X319" s="3">
        <f>COUNTIFS(Items!$H$2:$H$5547,$H319,Items!$I$2:$I$5547,"Book chapter")</f>
        <v/>
      </c>
      <c r="Y319" s="3">
        <f>COUNTIFS(Items!$H$2:$H$5547,$H319,Items!$I$2:$I$5547,"Conference presentation")</f>
        <v/>
      </c>
      <c r="Z319" s="3">
        <f>COUNTIFS(Items!$H$2:$H$5547,$H319,Items!$I$2:$I$5547,"Technical report")</f>
        <v/>
      </c>
      <c r="AA319" s="3">
        <f>COUNTIFS(Items!$H$2:$H$5547,$H319,Items!$I$2:$I$5547,"Paper (venue type unclear)")</f>
        <v/>
      </c>
      <c r="AB319" s="3">
        <f>COUNTIFS(Items!$H$2:$H$5547,$H319,Items!$I$2:$I$5547,"Patent")</f>
        <v/>
      </c>
      <c r="AC319" s="3">
        <f>COUNTIFS(Items!$H$2:$H$5547,$H319,Items!$I$2:$I$5547,"Grant")</f>
        <v/>
      </c>
      <c r="AD319" s="3">
        <f>COUNTIFS(Items!$H$2:$H$5547,$H319,Items!$Q$2:$Q$5547,"&lt;&gt;")</f>
        <v/>
      </c>
      <c r="AE319" s="3">
        <f>COUNTIFS(Items!$H$2:$H$5547,$H319,Items!$S$2:$S$5547,"*Dept bio*")</f>
        <v/>
      </c>
      <c r="AF319" s="3">
        <f>COUNTIFS(Items!$H$2:$H$5547,$H319,Items!$S$2:$S$5547,"*CUNY Academic Works*")</f>
        <v/>
      </c>
      <c r="AG319" s="3">
        <f>COUNTIFS(Items!$H$2:$H$5547,$H319,Items!$S$2:$S$5547,"*ORCID*")</f>
        <v/>
      </c>
      <c r="AH319" s="3">
        <f>COUNTIFS(Items!$H$2:$H$5547,$H319,Items!$S$2:$S$5547,"*Crossref*")</f>
        <v/>
      </c>
      <c r="AI319" s="3">
        <f>COUNTIFS(Items!$H$2:$H$5547,$H319,Items!$S$2:$S$5547,"*NSF*")</f>
        <v/>
      </c>
      <c r="AJ319" s="3">
        <f>COUNTIFS(Items!$H$2:$H$5547,$H319,Items!$S$2:$S$5547,"*Google Scholar*")</f>
        <v/>
      </c>
      <c r="AK319" s="3" t="inlineStr"/>
      <c r="AL319" s="3" t="inlineStr">
        <is>
          <t>School of Technology &amp; Design</t>
        </is>
      </c>
      <c r="AM319" s="3" t="inlineStr">
        <is>
          <t>Full-time</t>
        </is>
      </c>
      <c r="AN319" s="3">
        <f>COUNTIFS(Items!$H$2:$H$5547,$H319,Items!$I$2:$I$5547,"Preprint")</f>
        <v/>
      </c>
      <c r="AO319" s="3">
        <f>COUNTIFS(Items!$H$2:$H$5547,$H319,Items!$I$2:$I$5547,"Dataset")</f>
        <v/>
      </c>
      <c r="AP319" s="3">
        <f>COUNTIFS(Items!$H$2:$H$5547,$H319,Items!$I$2:$I$5547,"Dissertation")</f>
        <v/>
      </c>
      <c r="AQ319" s="3">
        <f>COUNTIFS(Items!$H$2:$H$5547,$H319,Items!$I$2:$I$5547,"Open educational resource")</f>
        <v/>
      </c>
      <c r="AR319" s="3">
        <f>COUNTIFS(Items!$H$2:$H$5547,$H319,Items!$I$2:$I$5547,"Other")</f>
        <v/>
      </c>
      <c r="AS319" s="3">
        <f>COUNTIFS(Items!$H$2:$H$5547,$H319,Items!$S$2:$S$5547,"*OpenAlex*")</f>
        <v/>
      </c>
      <c r="AT319" s="3">
        <f>COUNTIFS(Items!$H$2:$H$5547,$H319,Items!$S$2:$S$5547,"*NIH*")</f>
        <v/>
      </c>
      <c r="AU319" s="3" t="inlineStr"/>
      <c r="AV319" s="3">
        <f>COUNTIFS(Items!$H$2:$H$5547,$H319,Items!$AE$2:$AE$5547,"Yes")</f>
        <v/>
      </c>
      <c r="AW319" s="3" t="n">
        <v>0</v>
      </c>
    </row>
    <row r="320">
      <c r="A320" s="3" t="n">
        <v>319</v>
      </c>
      <c r="B320" s="3" t="inlineStr">
        <is>
          <t>Kim</t>
        </is>
      </c>
      <c r="C320" s="3" t="inlineStr">
        <is>
          <t>Yang</t>
        </is>
      </c>
      <c r="D320" s="3" t="inlineStr">
        <is>
          <t>Yang Kim</t>
        </is>
      </c>
      <c r="E320" s="3" t="inlineStr">
        <is>
          <t>Lecturer</t>
        </is>
      </c>
      <c r="F320" s="3" t="inlineStr">
        <is>
          <t>NYC College of Technology</t>
        </is>
      </c>
      <c r="G320" s="3" t="inlineStr">
        <is>
          <t>Computer Engineering Technology</t>
        </is>
      </c>
      <c r="H320" s="3" t="inlineStr">
        <is>
          <t>yakim@citytech.cuny.edu</t>
        </is>
      </c>
      <c r="I320" s="3" t="inlineStr"/>
      <c r="J320" s="3" t="inlineStr">
        <is>
          <t>https://www.citytech.cuny.edu/faculty/yakim</t>
        </is>
      </c>
      <c r="K320" s="3" t="inlineStr"/>
      <c r="L320" s="3" t="b">
        <v>0</v>
      </c>
      <c r="M320" s="3" t="n"/>
      <c r="N320" s="3" t="n"/>
      <c r="O320" s="3" t="n"/>
      <c r="P320" s="3" t="n"/>
      <c r="Q320" s="3" t="inlineStr"/>
      <c r="R320" s="3" t="inlineStr"/>
      <c r="S320" s="3" t="inlineStr"/>
      <c r="T320" s="3">
        <f>COUNTIFS(Items!$H$2:$H$5547,$H320)</f>
        <v/>
      </c>
      <c r="U320" s="3">
        <f>COUNTIFS(Items!$H$2:$H$5547,$H320,Items!$I$2:$I$5547,"Journal article")</f>
        <v/>
      </c>
      <c r="V320" s="3">
        <f>COUNTIFS(Items!$H$2:$H$5547,$H320,Items!$I$2:$I$5547,"Conference paper")</f>
        <v/>
      </c>
      <c r="W320" s="3">
        <f>COUNTIFS(Items!$H$2:$H$5547,$H320,Items!$I$2:$I$5547,"Book")</f>
        <v/>
      </c>
      <c r="X320" s="3">
        <f>COUNTIFS(Items!$H$2:$H$5547,$H320,Items!$I$2:$I$5547,"Book chapter")</f>
        <v/>
      </c>
      <c r="Y320" s="3">
        <f>COUNTIFS(Items!$H$2:$H$5547,$H320,Items!$I$2:$I$5547,"Conference presentation")</f>
        <v/>
      </c>
      <c r="Z320" s="3">
        <f>COUNTIFS(Items!$H$2:$H$5547,$H320,Items!$I$2:$I$5547,"Technical report")</f>
        <v/>
      </c>
      <c r="AA320" s="3">
        <f>COUNTIFS(Items!$H$2:$H$5547,$H320,Items!$I$2:$I$5547,"Paper (venue type unclear)")</f>
        <v/>
      </c>
      <c r="AB320" s="3">
        <f>COUNTIFS(Items!$H$2:$H$5547,$H320,Items!$I$2:$I$5547,"Patent")</f>
        <v/>
      </c>
      <c r="AC320" s="3">
        <f>COUNTIFS(Items!$H$2:$H$5547,$H320,Items!$I$2:$I$5547,"Grant")</f>
        <v/>
      </c>
      <c r="AD320" s="3">
        <f>COUNTIFS(Items!$H$2:$H$5547,$H320,Items!$Q$2:$Q$5547,"&lt;&gt;")</f>
        <v/>
      </c>
      <c r="AE320" s="3">
        <f>COUNTIFS(Items!$H$2:$H$5547,$H320,Items!$S$2:$S$5547,"*Dept bio*")</f>
        <v/>
      </c>
      <c r="AF320" s="3">
        <f>COUNTIFS(Items!$H$2:$H$5547,$H320,Items!$S$2:$S$5547,"*CUNY Academic Works*")</f>
        <v/>
      </c>
      <c r="AG320" s="3">
        <f>COUNTIFS(Items!$H$2:$H$5547,$H320,Items!$S$2:$S$5547,"*ORCID*")</f>
        <v/>
      </c>
      <c r="AH320" s="3">
        <f>COUNTIFS(Items!$H$2:$H$5547,$H320,Items!$S$2:$S$5547,"*Crossref*")</f>
        <v/>
      </c>
      <c r="AI320" s="3">
        <f>COUNTIFS(Items!$H$2:$H$5547,$H320,Items!$S$2:$S$5547,"*NSF*")</f>
        <v/>
      </c>
      <c r="AJ320" s="3">
        <f>COUNTIFS(Items!$H$2:$H$5547,$H320,Items!$S$2:$S$5547,"*Google Scholar*")</f>
        <v/>
      </c>
      <c r="AK320" s="3" t="inlineStr"/>
      <c r="AL320" s="3" t="inlineStr">
        <is>
          <t>School of Technology &amp; Design</t>
        </is>
      </c>
      <c r="AM320" s="3" t="inlineStr">
        <is>
          <t>Full-time</t>
        </is>
      </c>
      <c r="AN320" s="3">
        <f>COUNTIFS(Items!$H$2:$H$5547,$H320,Items!$I$2:$I$5547,"Preprint")</f>
        <v/>
      </c>
      <c r="AO320" s="3">
        <f>COUNTIFS(Items!$H$2:$H$5547,$H320,Items!$I$2:$I$5547,"Dataset")</f>
        <v/>
      </c>
      <c r="AP320" s="3">
        <f>COUNTIFS(Items!$H$2:$H$5547,$H320,Items!$I$2:$I$5547,"Dissertation")</f>
        <v/>
      </c>
      <c r="AQ320" s="3">
        <f>COUNTIFS(Items!$H$2:$H$5547,$H320,Items!$I$2:$I$5547,"Open educational resource")</f>
        <v/>
      </c>
      <c r="AR320" s="3">
        <f>COUNTIFS(Items!$H$2:$H$5547,$H320,Items!$I$2:$I$5547,"Other")</f>
        <v/>
      </c>
      <c r="AS320" s="3">
        <f>COUNTIFS(Items!$H$2:$H$5547,$H320,Items!$S$2:$S$5547,"*OpenAlex*")</f>
        <v/>
      </c>
      <c r="AT320" s="3">
        <f>COUNTIFS(Items!$H$2:$H$5547,$H320,Items!$S$2:$S$5547,"*NIH*")</f>
        <v/>
      </c>
      <c r="AU320" s="3" t="inlineStr">
        <is>
          <t>Core AI expert</t>
        </is>
      </c>
      <c r="AV320" s="3">
        <f>COUNTIFS(Items!$H$2:$H$5547,$H320,Items!$AE$2:$AE$5547,"Yes")</f>
        <v/>
      </c>
      <c r="AW320" s="3" t="n">
        <v>0</v>
      </c>
    </row>
    <row r="321">
      <c r="A321" s="3" t="n">
        <v>320</v>
      </c>
      <c r="B321" s="3" t="inlineStr">
        <is>
          <t>Kwon</t>
        </is>
      </c>
      <c r="C321" s="3" t="inlineStr">
        <is>
          <t>Ohbong</t>
        </is>
      </c>
      <c r="D321" s="3" t="inlineStr">
        <is>
          <t>Ohbong Kwon</t>
        </is>
      </c>
      <c r="E321" s="3" t="inlineStr">
        <is>
          <t>Associate Professor</t>
        </is>
      </c>
      <c r="F321" s="3" t="inlineStr">
        <is>
          <t>NYC College of Technology</t>
        </is>
      </c>
      <c r="G321" s="3" t="inlineStr">
        <is>
          <t>Computer Engineering Technology</t>
        </is>
      </c>
      <c r="H321" s="3" t="inlineStr">
        <is>
          <t>OKwon@citytech.cuny.edu</t>
        </is>
      </c>
      <c r="I321" s="3" t="inlineStr">
        <is>
          <t>V-619</t>
        </is>
      </c>
      <c r="J321" s="3" t="inlineStr">
        <is>
          <t>https://www.citytech.cuny.edu/faculty/okwon</t>
        </is>
      </c>
      <c r="K321" s="3" t="inlineStr"/>
      <c r="L321" s="3" t="b">
        <v>0</v>
      </c>
      <c r="M321" s="3" t="n"/>
      <c r="N321" s="3" t="n"/>
      <c r="O321" s="3" t="n"/>
      <c r="P321" s="3" t="n"/>
      <c r="Q321" s="3" t="inlineStr"/>
      <c r="R321" s="3" t="inlineStr"/>
      <c r="S321" s="3" t="inlineStr"/>
      <c r="T321" s="3">
        <f>COUNTIFS(Items!$H$2:$H$5547,$H321)</f>
        <v/>
      </c>
      <c r="U321" s="3">
        <f>COUNTIFS(Items!$H$2:$H$5547,$H321,Items!$I$2:$I$5547,"Journal article")</f>
        <v/>
      </c>
      <c r="V321" s="3">
        <f>COUNTIFS(Items!$H$2:$H$5547,$H321,Items!$I$2:$I$5547,"Conference paper")</f>
        <v/>
      </c>
      <c r="W321" s="3">
        <f>COUNTIFS(Items!$H$2:$H$5547,$H321,Items!$I$2:$I$5547,"Book")</f>
        <v/>
      </c>
      <c r="X321" s="3">
        <f>COUNTIFS(Items!$H$2:$H$5547,$H321,Items!$I$2:$I$5547,"Book chapter")</f>
        <v/>
      </c>
      <c r="Y321" s="3">
        <f>COUNTIFS(Items!$H$2:$H$5547,$H321,Items!$I$2:$I$5547,"Conference presentation")</f>
        <v/>
      </c>
      <c r="Z321" s="3">
        <f>COUNTIFS(Items!$H$2:$H$5547,$H321,Items!$I$2:$I$5547,"Technical report")</f>
        <v/>
      </c>
      <c r="AA321" s="3">
        <f>COUNTIFS(Items!$H$2:$H$5547,$H321,Items!$I$2:$I$5547,"Paper (venue type unclear)")</f>
        <v/>
      </c>
      <c r="AB321" s="3">
        <f>COUNTIFS(Items!$H$2:$H$5547,$H321,Items!$I$2:$I$5547,"Patent")</f>
        <v/>
      </c>
      <c r="AC321" s="3">
        <f>COUNTIFS(Items!$H$2:$H$5547,$H321,Items!$I$2:$I$5547,"Grant")</f>
        <v/>
      </c>
      <c r="AD321" s="3">
        <f>COUNTIFS(Items!$H$2:$H$5547,$H321,Items!$Q$2:$Q$5547,"&lt;&gt;")</f>
        <v/>
      </c>
      <c r="AE321" s="3">
        <f>COUNTIFS(Items!$H$2:$H$5547,$H321,Items!$S$2:$S$5547,"*Dept bio*")</f>
        <v/>
      </c>
      <c r="AF321" s="3">
        <f>COUNTIFS(Items!$H$2:$H$5547,$H321,Items!$S$2:$S$5547,"*CUNY Academic Works*")</f>
        <v/>
      </c>
      <c r="AG321" s="3">
        <f>COUNTIFS(Items!$H$2:$H$5547,$H321,Items!$S$2:$S$5547,"*ORCID*")</f>
        <v/>
      </c>
      <c r="AH321" s="3">
        <f>COUNTIFS(Items!$H$2:$H$5547,$H321,Items!$S$2:$S$5547,"*Crossref*")</f>
        <v/>
      </c>
      <c r="AI321" s="3">
        <f>COUNTIFS(Items!$H$2:$H$5547,$H321,Items!$S$2:$S$5547,"*NSF*")</f>
        <v/>
      </c>
      <c r="AJ321" s="3">
        <f>COUNTIFS(Items!$H$2:$H$5547,$H321,Items!$S$2:$S$5547,"*Google Scholar*")</f>
        <v/>
      </c>
      <c r="AK321" s="3" t="inlineStr"/>
      <c r="AL321" s="3" t="inlineStr">
        <is>
          <t>School of Technology &amp; Design</t>
        </is>
      </c>
      <c r="AM321" s="3" t="inlineStr">
        <is>
          <t>Full-time</t>
        </is>
      </c>
      <c r="AN321" s="3">
        <f>COUNTIFS(Items!$H$2:$H$5547,$H321,Items!$I$2:$I$5547,"Preprint")</f>
        <v/>
      </c>
      <c r="AO321" s="3">
        <f>COUNTIFS(Items!$H$2:$H$5547,$H321,Items!$I$2:$I$5547,"Dataset")</f>
        <v/>
      </c>
      <c r="AP321" s="3">
        <f>COUNTIFS(Items!$H$2:$H$5547,$H321,Items!$I$2:$I$5547,"Dissertation")</f>
        <v/>
      </c>
      <c r="AQ321" s="3">
        <f>COUNTIFS(Items!$H$2:$H$5547,$H321,Items!$I$2:$I$5547,"Open educational resource")</f>
        <v/>
      </c>
      <c r="AR321" s="3">
        <f>COUNTIFS(Items!$H$2:$H$5547,$H321,Items!$I$2:$I$5547,"Other")</f>
        <v/>
      </c>
      <c r="AS321" s="3">
        <f>COUNTIFS(Items!$H$2:$H$5547,$H321,Items!$S$2:$S$5547,"*OpenAlex*")</f>
        <v/>
      </c>
      <c r="AT321" s="3">
        <f>COUNTIFS(Items!$H$2:$H$5547,$H321,Items!$S$2:$S$5547,"*NIH*")</f>
        <v/>
      </c>
      <c r="AU321" s="3" t="inlineStr">
        <is>
          <t>Some AI work</t>
        </is>
      </c>
      <c r="AV321" s="3">
        <f>COUNTIFS(Items!$H$2:$H$5547,$H321,Items!$AE$2:$AE$5547,"Yes")</f>
        <v/>
      </c>
      <c r="AW321" s="3" t="n">
        <v>0</v>
      </c>
    </row>
    <row r="322">
      <c r="A322" s="3" t="n">
        <v>321</v>
      </c>
      <c r="B322" s="3" t="inlineStr">
        <is>
          <t>Li</t>
        </is>
      </c>
      <c r="C322" s="3" t="inlineStr">
        <is>
          <t>Xiaohai</t>
        </is>
      </c>
      <c r="D322" s="3" t="inlineStr">
        <is>
          <t>Xiaohai Li</t>
        </is>
      </c>
      <c r="E322" s="3" t="inlineStr">
        <is>
          <t>Associate Professor</t>
        </is>
      </c>
      <c r="F322" s="3" t="inlineStr">
        <is>
          <t>NYC College of Technology</t>
        </is>
      </c>
      <c r="G322" s="3" t="inlineStr">
        <is>
          <t>Computer Engineering Technology</t>
        </is>
      </c>
      <c r="H322" s="3" t="inlineStr">
        <is>
          <t>XHli@citytech.cuny.edu</t>
        </is>
      </c>
      <c r="I322" s="3" t="inlineStr">
        <is>
          <t>V-646</t>
        </is>
      </c>
      <c r="J322" s="3" t="inlineStr">
        <is>
          <t>https://www.citytech.cuny.edu/faculty/xhli</t>
        </is>
      </c>
      <c r="K322" s="3" t="inlineStr"/>
      <c r="L322" s="3" t="b">
        <v>0</v>
      </c>
      <c r="M322" s="3" t="n"/>
      <c r="N322" s="3" t="n"/>
      <c r="O322" s="3" t="n"/>
      <c r="P322" s="3" t="n"/>
      <c r="Q322" s="3" t="inlineStr"/>
      <c r="R322" s="3" t="inlineStr"/>
      <c r="S322" s="3" t="inlineStr"/>
      <c r="T322" s="3">
        <f>COUNTIFS(Items!$H$2:$H$5547,$H322)</f>
        <v/>
      </c>
      <c r="U322" s="3">
        <f>COUNTIFS(Items!$H$2:$H$5547,$H322,Items!$I$2:$I$5547,"Journal article")</f>
        <v/>
      </c>
      <c r="V322" s="3">
        <f>COUNTIFS(Items!$H$2:$H$5547,$H322,Items!$I$2:$I$5547,"Conference paper")</f>
        <v/>
      </c>
      <c r="W322" s="3">
        <f>COUNTIFS(Items!$H$2:$H$5547,$H322,Items!$I$2:$I$5547,"Book")</f>
        <v/>
      </c>
      <c r="X322" s="3">
        <f>COUNTIFS(Items!$H$2:$H$5547,$H322,Items!$I$2:$I$5547,"Book chapter")</f>
        <v/>
      </c>
      <c r="Y322" s="3">
        <f>COUNTIFS(Items!$H$2:$H$5547,$H322,Items!$I$2:$I$5547,"Conference presentation")</f>
        <v/>
      </c>
      <c r="Z322" s="3">
        <f>COUNTIFS(Items!$H$2:$H$5547,$H322,Items!$I$2:$I$5547,"Technical report")</f>
        <v/>
      </c>
      <c r="AA322" s="3">
        <f>COUNTIFS(Items!$H$2:$H$5547,$H322,Items!$I$2:$I$5547,"Paper (venue type unclear)")</f>
        <v/>
      </c>
      <c r="AB322" s="3">
        <f>COUNTIFS(Items!$H$2:$H$5547,$H322,Items!$I$2:$I$5547,"Patent")</f>
        <v/>
      </c>
      <c r="AC322" s="3">
        <f>COUNTIFS(Items!$H$2:$H$5547,$H322,Items!$I$2:$I$5547,"Grant")</f>
        <v/>
      </c>
      <c r="AD322" s="3">
        <f>COUNTIFS(Items!$H$2:$H$5547,$H322,Items!$Q$2:$Q$5547,"&lt;&gt;")</f>
        <v/>
      </c>
      <c r="AE322" s="3">
        <f>COUNTIFS(Items!$H$2:$H$5547,$H322,Items!$S$2:$S$5547,"*Dept bio*")</f>
        <v/>
      </c>
      <c r="AF322" s="3">
        <f>COUNTIFS(Items!$H$2:$H$5547,$H322,Items!$S$2:$S$5547,"*CUNY Academic Works*")</f>
        <v/>
      </c>
      <c r="AG322" s="3">
        <f>COUNTIFS(Items!$H$2:$H$5547,$H322,Items!$S$2:$S$5547,"*ORCID*")</f>
        <v/>
      </c>
      <c r="AH322" s="3">
        <f>COUNTIFS(Items!$H$2:$H$5547,$H322,Items!$S$2:$S$5547,"*Crossref*")</f>
        <v/>
      </c>
      <c r="AI322" s="3">
        <f>COUNTIFS(Items!$H$2:$H$5547,$H322,Items!$S$2:$S$5547,"*NSF*")</f>
        <v/>
      </c>
      <c r="AJ322" s="3">
        <f>COUNTIFS(Items!$H$2:$H$5547,$H322,Items!$S$2:$S$5547,"*Google Scholar*")</f>
        <v/>
      </c>
      <c r="AK322" s="3" t="inlineStr"/>
      <c r="AL322" s="3" t="inlineStr">
        <is>
          <t>School of Technology &amp; Design</t>
        </is>
      </c>
      <c r="AM322" s="3" t="inlineStr">
        <is>
          <t>Full-time</t>
        </is>
      </c>
      <c r="AN322" s="3">
        <f>COUNTIFS(Items!$H$2:$H$5547,$H322,Items!$I$2:$I$5547,"Preprint")</f>
        <v/>
      </c>
      <c r="AO322" s="3">
        <f>COUNTIFS(Items!$H$2:$H$5547,$H322,Items!$I$2:$I$5547,"Dataset")</f>
        <v/>
      </c>
      <c r="AP322" s="3">
        <f>COUNTIFS(Items!$H$2:$H$5547,$H322,Items!$I$2:$I$5547,"Dissertation")</f>
        <v/>
      </c>
      <c r="AQ322" s="3">
        <f>COUNTIFS(Items!$H$2:$H$5547,$H322,Items!$I$2:$I$5547,"Open educational resource")</f>
        <v/>
      </c>
      <c r="AR322" s="3">
        <f>COUNTIFS(Items!$H$2:$H$5547,$H322,Items!$I$2:$I$5547,"Other")</f>
        <v/>
      </c>
      <c r="AS322" s="3">
        <f>COUNTIFS(Items!$H$2:$H$5547,$H322,Items!$S$2:$S$5547,"*OpenAlex*")</f>
        <v/>
      </c>
      <c r="AT322" s="3">
        <f>COUNTIFS(Items!$H$2:$H$5547,$H322,Items!$S$2:$S$5547,"*NIH*")</f>
        <v/>
      </c>
      <c r="AU322" s="3" t="inlineStr">
        <is>
          <t>Active in AI</t>
        </is>
      </c>
      <c r="AV322" s="3">
        <f>COUNTIFS(Items!$H$2:$H$5547,$H322,Items!$AE$2:$AE$5547,"Yes")</f>
        <v/>
      </c>
      <c r="AW322" s="3" t="n">
        <v>6</v>
      </c>
    </row>
    <row r="323">
      <c r="A323" s="3" t="n">
        <v>322</v>
      </c>
      <c r="B323" s="3" t="inlineStr">
        <is>
          <t>Ma</t>
        </is>
      </c>
      <c r="C323" s="3" t="inlineStr">
        <is>
          <t>Lili</t>
        </is>
      </c>
      <c r="D323" s="3" t="inlineStr">
        <is>
          <t>Lili Ma</t>
        </is>
      </c>
      <c r="E323" s="3" t="inlineStr">
        <is>
          <t>Associate Professor</t>
        </is>
      </c>
      <c r="F323" s="3" t="inlineStr">
        <is>
          <t>NYC College of Technology</t>
        </is>
      </c>
      <c r="G323" s="3" t="inlineStr">
        <is>
          <t>Computer Engineering Technology</t>
        </is>
      </c>
      <c r="H323" s="3" t="inlineStr">
        <is>
          <t>LMa@citytech.cuny.edu</t>
        </is>
      </c>
      <c r="I323" s="3" t="inlineStr">
        <is>
          <t>V-639</t>
        </is>
      </c>
      <c r="J323" s="3" t="inlineStr">
        <is>
          <t>https://www.citytech.cuny.edu/faculty/lma</t>
        </is>
      </c>
      <c r="K323" s="3" t="inlineStr"/>
      <c r="L323" s="3" t="b">
        <v>0</v>
      </c>
      <c r="M323" s="3" t="n"/>
      <c r="N323" s="3" t="n"/>
      <c r="O323" s="3" t="n"/>
      <c r="P323" s="3" t="n"/>
      <c r="Q323" s="3" t="inlineStr"/>
      <c r="R323" s="3" t="inlineStr"/>
      <c r="S323" s="3" t="inlineStr"/>
      <c r="T323" s="3">
        <f>COUNTIFS(Items!$H$2:$H$5547,$H323)</f>
        <v/>
      </c>
      <c r="U323" s="3">
        <f>COUNTIFS(Items!$H$2:$H$5547,$H323,Items!$I$2:$I$5547,"Journal article")</f>
        <v/>
      </c>
      <c r="V323" s="3">
        <f>COUNTIFS(Items!$H$2:$H$5547,$H323,Items!$I$2:$I$5547,"Conference paper")</f>
        <v/>
      </c>
      <c r="W323" s="3">
        <f>COUNTIFS(Items!$H$2:$H$5547,$H323,Items!$I$2:$I$5547,"Book")</f>
        <v/>
      </c>
      <c r="X323" s="3">
        <f>COUNTIFS(Items!$H$2:$H$5547,$H323,Items!$I$2:$I$5547,"Book chapter")</f>
        <v/>
      </c>
      <c r="Y323" s="3">
        <f>COUNTIFS(Items!$H$2:$H$5547,$H323,Items!$I$2:$I$5547,"Conference presentation")</f>
        <v/>
      </c>
      <c r="Z323" s="3">
        <f>COUNTIFS(Items!$H$2:$H$5547,$H323,Items!$I$2:$I$5547,"Technical report")</f>
        <v/>
      </c>
      <c r="AA323" s="3">
        <f>COUNTIFS(Items!$H$2:$H$5547,$H323,Items!$I$2:$I$5547,"Paper (venue type unclear)")</f>
        <v/>
      </c>
      <c r="AB323" s="3">
        <f>COUNTIFS(Items!$H$2:$H$5547,$H323,Items!$I$2:$I$5547,"Patent")</f>
        <v/>
      </c>
      <c r="AC323" s="3">
        <f>COUNTIFS(Items!$H$2:$H$5547,$H323,Items!$I$2:$I$5547,"Grant")</f>
        <v/>
      </c>
      <c r="AD323" s="3">
        <f>COUNTIFS(Items!$H$2:$H$5547,$H323,Items!$Q$2:$Q$5547,"&lt;&gt;")</f>
        <v/>
      </c>
      <c r="AE323" s="3">
        <f>COUNTIFS(Items!$H$2:$H$5547,$H323,Items!$S$2:$S$5547,"*Dept bio*")</f>
        <v/>
      </c>
      <c r="AF323" s="3">
        <f>COUNTIFS(Items!$H$2:$H$5547,$H323,Items!$S$2:$S$5547,"*CUNY Academic Works*")</f>
        <v/>
      </c>
      <c r="AG323" s="3">
        <f>COUNTIFS(Items!$H$2:$H$5547,$H323,Items!$S$2:$S$5547,"*ORCID*")</f>
        <v/>
      </c>
      <c r="AH323" s="3">
        <f>COUNTIFS(Items!$H$2:$H$5547,$H323,Items!$S$2:$S$5547,"*Crossref*")</f>
        <v/>
      </c>
      <c r="AI323" s="3">
        <f>COUNTIFS(Items!$H$2:$H$5547,$H323,Items!$S$2:$S$5547,"*NSF*")</f>
        <v/>
      </c>
      <c r="AJ323" s="3">
        <f>COUNTIFS(Items!$H$2:$H$5547,$H323,Items!$S$2:$S$5547,"*Google Scholar*")</f>
        <v/>
      </c>
      <c r="AK323" s="3" t="inlineStr"/>
      <c r="AL323" s="3" t="inlineStr">
        <is>
          <t>School of Technology &amp; Design</t>
        </is>
      </c>
      <c r="AM323" s="3" t="inlineStr">
        <is>
          <t>Full-time</t>
        </is>
      </c>
      <c r="AN323" s="3">
        <f>COUNTIFS(Items!$H$2:$H$5547,$H323,Items!$I$2:$I$5547,"Preprint")</f>
        <v/>
      </c>
      <c r="AO323" s="3">
        <f>COUNTIFS(Items!$H$2:$H$5547,$H323,Items!$I$2:$I$5547,"Dataset")</f>
        <v/>
      </c>
      <c r="AP323" s="3">
        <f>COUNTIFS(Items!$H$2:$H$5547,$H323,Items!$I$2:$I$5547,"Dissertation")</f>
        <v/>
      </c>
      <c r="AQ323" s="3">
        <f>COUNTIFS(Items!$H$2:$H$5547,$H323,Items!$I$2:$I$5547,"Open educational resource")</f>
        <v/>
      </c>
      <c r="AR323" s="3">
        <f>COUNTIFS(Items!$H$2:$H$5547,$H323,Items!$I$2:$I$5547,"Other")</f>
        <v/>
      </c>
      <c r="AS323" s="3">
        <f>COUNTIFS(Items!$H$2:$H$5547,$H323,Items!$S$2:$S$5547,"*OpenAlex*")</f>
        <v/>
      </c>
      <c r="AT323" s="3">
        <f>COUNTIFS(Items!$H$2:$H$5547,$H323,Items!$S$2:$S$5547,"*NIH*")</f>
        <v/>
      </c>
      <c r="AU323" s="3" t="inlineStr">
        <is>
          <t>Core AI expert</t>
        </is>
      </c>
      <c r="AV323" s="3">
        <f>COUNTIFS(Items!$H$2:$H$5547,$H323,Items!$AE$2:$AE$5547,"Yes")</f>
        <v/>
      </c>
      <c r="AW323" s="3" t="n">
        <v>1</v>
      </c>
    </row>
    <row r="324">
      <c r="A324" s="3" t="n">
        <v>323</v>
      </c>
      <c r="B324" s="3" t="inlineStr">
        <is>
          <t>Mendoza</t>
        </is>
      </c>
      <c r="C324" s="3" t="inlineStr">
        <is>
          <t>Benito</t>
        </is>
      </c>
      <c r="D324" s="3" t="inlineStr">
        <is>
          <t>Benito Mendoza</t>
        </is>
      </c>
      <c r="E324" s="3" t="inlineStr">
        <is>
          <t>Associate Professor</t>
        </is>
      </c>
      <c r="F324" s="3" t="inlineStr">
        <is>
          <t>NYC College of Technology</t>
        </is>
      </c>
      <c r="G324" s="3" t="inlineStr">
        <is>
          <t>Computer Engineering Technology</t>
        </is>
      </c>
      <c r="H324" s="3" t="inlineStr">
        <is>
          <t>BMendoza@citytech.cuny.edu</t>
        </is>
      </c>
      <c r="I324" s="3" t="inlineStr">
        <is>
          <t>V-620</t>
        </is>
      </c>
      <c r="J324" s="3" t="inlineStr">
        <is>
          <t>https://www.citytech.cuny.edu/faculty/bmendoza</t>
        </is>
      </c>
      <c r="K324" s="3" t="inlineStr"/>
      <c r="L324" s="3" t="b">
        <v>0</v>
      </c>
      <c r="M324" s="3" t="n"/>
      <c r="N324" s="3" t="n"/>
      <c r="O324" s="3" t="n"/>
      <c r="P324" s="3" t="n"/>
      <c r="Q324" s="3" t="inlineStr"/>
      <c r="R324" s="3" t="inlineStr"/>
      <c r="S324" s="3" t="inlineStr"/>
      <c r="T324" s="3">
        <f>COUNTIFS(Items!$H$2:$H$5547,$H324)</f>
        <v/>
      </c>
      <c r="U324" s="3">
        <f>COUNTIFS(Items!$H$2:$H$5547,$H324,Items!$I$2:$I$5547,"Journal article")</f>
        <v/>
      </c>
      <c r="V324" s="3">
        <f>COUNTIFS(Items!$H$2:$H$5547,$H324,Items!$I$2:$I$5547,"Conference paper")</f>
        <v/>
      </c>
      <c r="W324" s="3">
        <f>COUNTIFS(Items!$H$2:$H$5547,$H324,Items!$I$2:$I$5547,"Book")</f>
        <v/>
      </c>
      <c r="X324" s="3">
        <f>COUNTIFS(Items!$H$2:$H$5547,$H324,Items!$I$2:$I$5547,"Book chapter")</f>
        <v/>
      </c>
      <c r="Y324" s="3">
        <f>COUNTIFS(Items!$H$2:$H$5547,$H324,Items!$I$2:$I$5547,"Conference presentation")</f>
        <v/>
      </c>
      <c r="Z324" s="3">
        <f>COUNTIFS(Items!$H$2:$H$5547,$H324,Items!$I$2:$I$5547,"Technical report")</f>
        <v/>
      </c>
      <c r="AA324" s="3">
        <f>COUNTIFS(Items!$H$2:$H$5547,$H324,Items!$I$2:$I$5547,"Paper (venue type unclear)")</f>
        <v/>
      </c>
      <c r="AB324" s="3">
        <f>COUNTIFS(Items!$H$2:$H$5547,$H324,Items!$I$2:$I$5547,"Patent")</f>
        <v/>
      </c>
      <c r="AC324" s="3">
        <f>COUNTIFS(Items!$H$2:$H$5547,$H324,Items!$I$2:$I$5547,"Grant")</f>
        <v/>
      </c>
      <c r="AD324" s="3">
        <f>COUNTIFS(Items!$H$2:$H$5547,$H324,Items!$Q$2:$Q$5547,"&lt;&gt;")</f>
        <v/>
      </c>
      <c r="AE324" s="3">
        <f>COUNTIFS(Items!$H$2:$H$5547,$H324,Items!$S$2:$S$5547,"*Dept bio*")</f>
        <v/>
      </c>
      <c r="AF324" s="3">
        <f>COUNTIFS(Items!$H$2:$H$5547,$H324,Items!$S$2:$S$5547,"*CUNY Academic Works*")</f>
        <v/>
      </c>
      <c r="AG324" s="3">
        <f>COUNTIFS(Items!$H$2:$H$5547,$H324,Items!$S$2:$S$5547,"*ORCID*")</f>
        <v/>
      </c>
      <c r="AH324" s="3">
        <f>COUNTIFS(Items!$H$2:$H$5547,$H324,Items!$S$2:$S$5547,"*Crossref*")</f>
        <v/>
      </c>
      <c r="AI324" s="3">
        <f>COUNTIFS(Items!$H$2:$H$5547,$H324,Items!$S$2:$S$5547,"*NSF*")</f>
        <v/>
      </c>
      <c r="AJ324" s="3">
        <f>COUNTIFS(Items!$H$2:$H$5547,$H324,Items!$S$2:$S$5547,"*Google Scholar*")</f>
        <v/>
      </c>
      <c r="AK324" s="3" t="inlineStr"/>
      <c r="AL324" s="3" t="inlineStr">
        <is>
          <t>School of Technology &amp; Design</t>
        </is>
      </c>
      <c r="AM324" s="3" t="inlineStr">
        <is>
          <t>Full-time</t>
        </is>
      </c>
      <c r="AN324" s="3">
        <f>COUNTIFS(Items!$H$2:$H$5547,$H324,Items!$I$2:$I$5547,"Preprint")</f>
        <v/>
      </c>
      <c r="AO324" s="3">
        <f>COUNTIFS(Items!$H$2:$H$5547,$H324,Items!$I$2:$I$5547,"Dataset")</f>
        <v/>
      </c>
      <c r="AP324" s="3">
        <f>COUNTIFS(Items!$H$2:$H$5547,$H324,Items!$I$2:$I$5547,"Dissertation")</f>
        <v/>
      </c>
      <c r="AQ324" s="3">
        <f>COUNTIFS(Items!$H$2:$H$5547,$H324,Items!$I$2:$I$5547,"Open educational resource")</f>
        <v/>
      </c>
      <c r="AR324" s="3">
        <f>COUNTIFS(Items!$H$2:$H$5547,$H324,Items!$I$2:$I$5547,"Other")</f>
        <v/>
      </c>
      <c r="AS324" s="3">
        <f>COUNTIFS(Items!$H$2:$H$5547,$H324,Items!$S$2:$S$5547,"*OpenAlex*")</f>
        <v/>
      </c>
      <c r="AT324" s="3">
        <f>COUNTIFS(Items!$H$2:$H$5547,$H324,Items!$S$2:$S$5547,"*NIH*")</f>
        <v/>
      </c>
      <c r="AU324" s="3" t="inlineStr">
        <is>
          <t>Core AI expert</t>
        </is>
      </c>
      <c r="AV324" s="3">
        <f>COUNTIFS(Items!$H$2:$H$5547,$H324,Items!$AE$2:$AE$5547,"Yes")</f>
        <v/>
      </c>
      <c r="AW324" s="3" t="n">
        <v>1</v>
      </c>
    </row>
    <row r="325">
      <c r="A325" s="3" t="n">
        <v>324</v>
      </c>
      <c r="B325" s="3" t="inlineStr">
        <is>
          <t>Morton</t>
        </is>
      </c>
      <c r="C325" s="3" t="inlineStr">
        <is>
          <t>Edward</t>
        </is>
      </c>
      <c r="D325" s="3" t="inlineStr">
        <is>
          <t>Edward Morton</t>
        </is>
      </c>
      <c r="E325" s="3" t="inlineStr">
        <is>
          <t>Assistant Professor</t>
        </is>
      </c>
      <c r="F325" s="3" t="inlineStr">
        <is>
          <t>NYC College of Technology</t>
        </is>
      </c>
      <c r="G325" s="3" t="inlineStr">
        <is>
          <t>Computer Engineering Technology</t>
        </is>
      </c>
      <c r="H325" s="3" t="inlineStr">
        <is>
          <t>EMorton@citytech.cuny.edu</t>
        </is>
      </c>
      <c r="I325" s="3" t="inlineStr">
        <is>
          <t>V-625</t>
        </is>
      </c>
      <c r="J325" s="3" t="inlineStr">
        <is>
          <t>https://www.citytech.cuny.edu/faculty/emorton</t>
        </is>
      </c>
      <c r="K325" s="3" t="inlineStr"/>
      <c r="L325" s="3" t="b">
        <v>0</v>
      </c>
      <c r="M325" s="3" t="n"/>
      <c r="N325" s="3" t="n"/>
      <c r="O325" s="3" t="n"/>
      <c r="P325" s="3" t="n"/>
      <c r="Q325" s="3" t="inlineStr"/>
      <c r="R325" s="3" t="inlineStr"/>
      <c r="S325" s="3" t="inlineStr"/>
      <c r="T325" s="3">
        <f>COUNTIFS(Items!$H$2:$H$5547,$H325)</f>
        <v/>
      </c>
      <c r="U325" s="3">
        <f>COUNTIFS(Items!$H$2:$H$5547,$H325,Items!$I$2:$I$5547,"Journal article")</f>
        <v/>
      </c>
      <c r="V325" s="3">
        <f>COUNTIFS(Items!$H$2:$H$5547,$H325,Items!$I$2:$I$5547,"Conference paper")</f>
        <v/>
      </c>
      <c r="W325" s="3">
        <f>COUNTIFS(Items!$H$2:$H$5547,$H325,Items!$I$2:$I$5547,"Book")</f>
        <v/>
      </c>
      <c r="X325" s="3">
        <f>COUNTIFS(Items!$H$2:$H$5547,$H325,Items!$I$2:$I$5547,"Book chapter")</f>
        <v/>
      </c>
      <c r="Y325" s="3">
        <f>COUNTIFS(Items!$H$2:$H$5547,$H325,Items!$I$2:$I$5547,"Conference presentation")</f>
        <v/>
      </c>
      <c r="Z325" s="3">
        <f>COUNTIFS(Items!$H$2:$H$5547,$H325,Items!$I$2:$I$5547,"Technical report")</f>
        <v/>
      </c>
      <c r="AA325" s="3">
        <f>COUNTIFS(Items!$H$2:$H$5547,$H325,Items!$I$2:$I$5547,"Paper (venue type unclear)")</f>
        <v/>
      </c>
      <c r="AB325" s="3">
        <f>COUNTIFS(Items!$H$2:$H$5547,$H325,Items!$I$2:$I$5547,"Patent")</f>
        <v/>
      </c>
      <c r="AC325" s="3">
        <f>COUNTIFS(Items!$H$2:$H$5547,$H325,Items!$I$2:$I$5547,"Grant")</f>
        <v/>
      </c>
      <c r="AD325" s="3">
        <f>COUNTIFS(Items!$H$2:$H$5547,$H325,Items!$Q$2:$Q$5547,"&lt;&gt;")</f>
        <v/>
      </c>
      <c r="AE325" s="3">
        <f>COUNTIFS(Items!$H$2:$H$5547,$H325,Items!$S$2:$S$5547,"*Dept bio*")</f>
        <v/>
      </c>
      <c r="AF325" s="3">
        <f>COUNTIFS(Items!$H$2:$H$5547,$H325,Items!$S$2:$S$5547,"*CUNY Academic Works*")</f>
        <v/>
      </c>
      <c r="AG325" s="3">
        <f>COUNTIFS(Items!$H$2:$H$5547,$H325,Items!$S$2:$S$5547,"*ORCID*")</f>
        <v/>
      </c>
      <c r="AH325" s="3">
        <f>COUNTIFS(Items!$H$2:$H$5547,$H325,Items!$S$2:$S$5547,"*Crossref*")</f>
        <v/>
      </c>
      <c r="AI325" s="3">
        <f>COUNTIFS(Items!$H$2:$H$5547,$H325,Items!$S$2:$S$5547,"*NSF*")</f>
        <v/>
      </c>
      <c r="AJ325" s="3">
        <f>COUNTIFS(Items!$H$2:$H$5547,$H325,Items!$S$2:$S$5547,"*Google Scholar*")</f>
        <v/>
      </c>
      <c r="AK325" s="3" t="inlineStr"/>
      <c r="AL325" s="3" t="inlineStr">
        <is>
          <t>School of Technology &amp; Design</t>
        </is>
      </c>
      <c r="AM325" s="3" t="inlineStr">
        <is>
          <t>Full-time</t>
        </is>
      </c>
      <c r="AN325" s="3">
        <f>COUNTIFS(Items!$H$2:$H$5547,$H325,Items!$I$2:$I$5547,"Preprint")</f>
        <v/>
      </c>
      <c r="AO325" s="3">
        <f>COUNTIFS(Items!$H$2:$H$5547,$H325,Items!$I$2:$I$5547,"Dataset")</f>
        <v/>
      </c>
      <c r="AP325" s="3">
        <f>COUNTIFS(Items!$H$2:$H$5547,$H325,Items!$I$2:$I$5547,"Dissertation")</f>
        <v/>
      </c>
      <c r="AQ325" s="3">
        <f>COUNTIFS(Items!$H$2:$H$5547,$H325,Items!$I$2:$I$5547,"Open educational resource")</f>
        <v/>
      </c>
      <c r="AR325" s="3">
        <f>COUNTIFS(Items!$H$2:$H$5547,$H325,Items!$I$2:$I$5547,"Other")</f>
        <v/>
      </c>
      <c r="AS325" s="3">
        <f>COUNTIFS(Items!$H$2:$H$5547,$H325,Items!$S$2:$S$5547,"*OpenAlex*")</f>
        <v/>
      </c>
      <c r="AT325" s="3">
        <f>COUNTIFS(Items!$H$2:$H$5547,$H325,Items!$S$2:$S$5547,"*NIH*")</f>
        <v/>
      </c>
      <c r="AU325" s="3" t="inlineStr"/>
      <c r="AV325" s="3">
        <f>COUNTIFS(Items!$H$2:$H$5547,$H325,Items!$AE$2:$AE$5547,"Yes")</f>
        <v/>
      </c>
      <c r="AW325" s="3" t="n">
        <v>0</v>
      </c>
    </row>
    <row r="326">
      <c r="A326" s="3" t="n">
        <v>325</v>
      </c>
      <c r="B326" s="3" t="inlineStr">
        <is>
          <t>Razukas</t>
        </is>
      </c>
      <c r="C326" s="3" t="inlineStr">
        <is>
          <t>John</t>
        </is>
      </c>
      <c r="D326" s="3" t="inlineStr">
        <is>
          <t>John Razukas</t>
        </is>
      </c>
      <c r="E326" s="3" t="inlineStr">
        <is>
          <t>Professor</t>
        </is>
      </c>
      <c r="F326" s="3" t="inlineStr">
        <is>
          <t>NYC College of Technology</t>
        </is>
      </c>
      <c r="G326" s="3" t="inlineStr">
        <is>
          <t>Computer Engineering Technology</t>
        </is>
      </c>
      <c r="H326" s="3" t="inlineStr">
        <is>
          <t>JRazukas@citytech.cuny.edu</t>
        </is>
      </c>
      <c r="I326" s="3" t="inlineStr">
        <is>
          <t>V-642</t>
        </is>
      </c>
      <c r="J326" s="3" t="inlineStr">
        <is>
          <t>https://www.citytech.cuny.edu/faculty/jrazukas</t>
        </is>
      </c>
      <c r="K326" s="3" t="inlineStr"/>
      <c r="L326" s="3" t="b">
        <v>0</v>
      </c>
      <c r="M326" s="3" t="n"/>
      <c r="N326" s="3" t="n"/>
      <c r="O326" s="3" t="n"/>
      <c r="P326" s="3" t="n"/>
      <c r="Q326" s="3" t="inlineStr"/>
      <c r="R326" s="3" t="inlineStr"/>
      <c r="S326" s="3" t="inlineStr"/>
      <c r="T326" s="3">
        <f>COUNTIFS(Items!$H$2:$H$5547,$H326)</f>
        <v/>
      </c>
      <c r="U326" s="3">
        <f>COUNTIFS(Items!$H$2:$H$5547,$H326,Items!$I$2:$I$5547,"Journal article")</f>
        <v/>
      </c>
      <c r="V326" s="3">
        <f>COUNTIFS(Items!$H$2:$H$5547,$H326,Items!$I$2:$I$5547,"Conference paper")</f>
        <v/>
      </c>
      <c r="W326" s="3">
        <f>COUNTIFS(Items!$H$2:$H$5547,$H326,Items!$I$2:$I$5547,"Book")</f>
        <v/>
      </c>
      <c r="X326" s="3">
        <f>COUNTIFS(Items!$H$2:$H$5547,$H326,Items!$I$2:$I$5547,"Book chapter")</f>
        <v/>
      </c>
      <c r="Y326" s="3">
        <f>COUNTIFS(Items!$H$2:$H$5547,$H326,Items!$I$2:$I$5547,"Conference presentation")</f>
        <v/>
      </c>
      <c r="Z326" s="3">
        <f>COUNTIFS(Items!$H$2:$H$5547,$H326,Items!$I$2:$I$5547,"Technical report")</f>
        <v/>
      </c>
      <c r="AA326" s="3">
        <f>COUNTIFS(Items!$H$2:$H$5547,$H326,Items!$I$2:$I$5547,"Paper (venue type unclear)")</f>
        <v/>
      </c>
      <c r="AB326" s="3">
        <f>COUNTIFS(Items!$H$2:$H$5547,$H326,Items!$I$2:$I$5547,"Patent")</f>
        <v/>
      </c>
      <c r="AC326" s="3">
        <f>COUNTIFS(Items!$H$2:$H$5547,$H326,Items!$I$2:$I$5547,"Grant")</f>
        <v/>
      </c>
      <c r="AD326" s="3">
        <f>COUNTIFS(Items!$H$2:$H$5547,$H326,Items!$Q$2:$Q$5547,"&lt;&gt;")</f>
        <v/>
      </c>
      <c r="AE326" s="3">
        <f>COUNTIFS(Items!$H$2:$H$5547,$H326,Items!$S$2:$S$5547,"*Dept bio*")</f>
        <v/>
      </c>
      <c r="AF326" s="3">
        <f>COUNTIFS(Items!$H$2:$H$5547,$H326,Items!$S$2:$S$5547,"*CUNY Academic Works*")</f>
        <v/>
      </c>
      <c r="AG326" s="3">
        <f>COUNTIFS(Items!$H$2:$H$5547,$H326,Items!$S$2:$S$5547,"*ORCID*")</f>
        <v/>
      </c>
      <c r="AH326" s="3">
        <f>COUNTIFS(Items!$H$2:$H$5547,$H326,Items!$S$2:$S$5547,"*Crossref*")</f>
        <v/>
      </c>
      <c r="AI326" s="3">
        <f>COUNTIFS(Items!$H$2:$H$5547,$H326,Items!$S$2:$S$5547,"*NSF*")</f>
        <v/>
      </c>
      <c r="AJ326" s="3">
        <f>COUNTIFS(Items!$H$2:$H$5547,$H326,Items!$S$2:$S$5547,"*Google Scholar*")</f>
        <v/>
      </c>
      <c r="AK326" s="3" t="inlineStr"/>
      <c r="AL326" s="3" t="inlineStr">
        <is>
          <t>School of Technology &amp; Design</t>
        </is>
      </c>
      <c r="AM326" s="3" t="inlineStr">
        <is>
          <t>Full-time</t>
        </is>
      </c>
      <c r="AN326" s="3">
        <f>COUNTIFS(Items!$H$2:$H$5547,$H326,Items!$I$2:$I$5547,"Preprint")</f>
        <v/>
      </c>
      <c r="AO326" s="3">
        <f>COUNTIFS(Items!$H$2:$H$5547,$H326,Items!$I$2:$I$5547,"Dataset")</f>
        <v/>
      </c>
      <c r="AP326" s="3">
        <f>COUNTIFS(Items!$H$2:$H$5547,$H326,Items!$I$2:$I$5547,"Dissertation")</f>
        <v/>
      </c>
      <c r="AQ326" s="3">
        <f>COUNTIFS(Items!$H$2:$H$5547,$H326,Items!$I$2:$I$5547,"Open educational resource")</f>
        <v/>
      </c>
      <c r="AR326" s="3">
        <f>COUNTIFS(Items!$H$2:$H$5547,$H326,Items!$I$2:$I$5547,"Other")</f>
        <v/>
      </c>
      <c r="AS326" s="3">
        <f>COUNTIFS(Items!$H$2:$H$5547,$H326,Items!$S$2:$S$5547,"*OpenAlex*")</f>
        <v/>
      </c>
      <c r="AT326" s="3">
        <f>COUNTIFS(Items!$H$2:$H$5547,$H326,Items!$S$2:$S$5547,"*NIH*")</f>
        <v/>
      </c>
      <c r="AU326" s="3" t="inlineStr"/>
      <c r="AV326" s="3">
        <f>COUNTIFS(Items!$H$2:$H$5547,$H326,Items!$AE$2:$AE$5547,"Yes")</f>
        <v/>
      </c>
      <c r="AW326" s="3" t="n">
        <v>0</v>
      </c>
    </row>
    <row r="327">
      <c r="A327" s="3" t="n">
        <v>326</v>
      </c>
      <c r="B327" s="3" t="inlineStr">
        <is>
          <t>Reyes Alamo</t>
        </is>
      </c>
      <c r="C327" s="3" t="inlineStr">
        <is>
          <t>Jose</t>
        </is>
      </c>
      <c r="D327" s="3" t="inlineStr">
        <is>
          <t>Jose Reyes Alamo</t>
        </is>
      </c>
      <c r="E327" s="3" t="inlineStr">
        <is>
          <t>Associate Professor</t>
        </is>
      </c>
      <c r="F327" s="3" t="inlineStr">
        <is>
          <t>NYC College of Technology</t>
        </is>
      </c>
      <c r="G327" s="3" t="inlineStr">
        <is>
          <t>Computer Engineering Technology</t>
        </is>
      </c>
      <c r="H327" s="3" t="inlineStr">
        <is>
          <t>JReyesalamo@citytech.cuny.edu</t>
        </is>
      </c>
      <c r="I327" s="3" t="inlineStr">
        <is>
          <t>V-621</t>
        </is>
      </c>
      <c r="J327" s="3" t="inlineStr">
        <is>
          <t>https://www.citytech.cuny.edu/faculty/jreyesalamo</t>
        </is>
      </c>
      <c r="K327" s="3" t="inlineStr"/>
      <c r="L327" s="3" t="b">
        <v>0</v>
      </c>
      <c r="M327" s="3" t="n"/>
      <c r="N327" s="3" t="n"/>
      <c r="O327" s="3" t="n"/>
      <c r="P327" s="3" t="n"/>
      <c r="Q327" s="3" t="inlineStr"/>
      <c r="R327" s="3" t="inlineStr"/>
      <c r="S327" s="3" t="inlineStr"/>
      <c r="T327" s="3">
        <f>COUNTIFS(Items!$H$2:$H$5547,$H327)</f>
        <v/>
      </c>
      <c r="U327" s="3">
        <f>COUNTIFS(Items!$H$2:$H$5547,$H327,Items!$I$2:$I$5547,"Journal article")</f>
        <v/>
      </c>
      <c r="V327" s="3">
        <f>COUNTIFS(Items!$H$2:$H$5547,$H327,Items!$I$2:$I$5547,"Conference paper")</f>
        <v/>
      </c>
      <c r="W327" s="3">
        <f>COUNTIFS(Items!$H$2:$H$5547,$H327,Items!$I$2:$I$5547,"Book")</f>
        <v/>
      </c>
      <c r="X327" s="3">
        <f>COUNTIFS(Items!$H$2:$H$5547,$H327,Items!$I$2:$I$5547,"Book chapter")</f>
        <v/>
      </c>
      <c r="Y327" s="3">
        <f>COUNTIFS(Items!$H$2:$H$5547,$H327,Items!$I$2:$I$5547,"Conference presentation")</f>
        <v/>
      </c>
      <c r="Z327" s="3">
        <f>COUNTIFS(Items!$H$2:$H$5547,$H327,Items!$I$2:$I$5547,"Technical report")</f>
        <v/>
      </c>
      <c r="AA327" s="3">
        <f>COUNTIFS(Items!$H$2:$H$5547,$H327,Items!$I$2:$I$5547,"Paper (venue type unclear)")</f>
        <v/>
      </c>
      <c r="AB327" s="3">
        <f>COUNTIFS(Items!$H$2:$H$5547,$H327,Items!$I$2:$I$5547,"Patent")</f>
        <v/>
      </c>
      <c r="AC327" s="3">
        <f>COUNTIFS(Items!$H$2:$H$5547,$H327,Items!$I$2:$I$5547,"Grant")</f>
        <v/>
      </c>
      <c r="AD327" s="3">
        <f>COUNTIFS(Items!$H$2:$H$5547,$H327,Items!$Q$2:$Q$5547,"&lt;&gt;")</f>
        <v/>
      </c>
      <c r="AE327" s="3">
        <f>COUNTIFS(Items!$H$2:$H$5547,$H327,Items!$S$2:$S$5547,"*Dept bio*")</f>
        <v/>
      </c>
      <c r="AF327" s="3">
        <f>COUNTIFS(Items!$H$2:$H$5547,$H327,Items!$S$2:$S$5547,"*CUNY Academic Works*")</f>
        <v/>
      </c>
      <c r="AG327" s="3">
        <f>COUNTIFS(Items!$H$2:$H$5547,$H327,Items!$S$2:$S$5547,"*ORCID*")</f>
        <v/>
      </c>
      <c r="AH327" s="3">
        <f>COUNTIFS(Items!$H$2:$H$5547,$H327,Items!$S$2:$S$5547,"*Crossref*")</f>
        <v/>
      </c>
      <c r="AI327" s="3">
        <f>COUNTIFS(Items!$H$2:$H$5547,$H327,Items!$S$2:$S$5547,"*NSF*")</f>
        <v/>
      </c>
      <c r="AJ327" s="3">
        <f>COUNTIFS(Items!$H$2:$H$5547,$H327,Items!$S$2:$S$5547,"*Google Scholar*")</f>
        <v/>
      </c>
      <c r="AK327" s="3" t="inlineStr"/>
      <c r="AL327" s="3" t="inlineStr">
        <is>
          <t>School of Technology &amp; Design</t>
        </is>
      </c>
      <c r="AM327" s="3" t="inlineStr">
        <is>
          <t>Full-time</t>
        </is>
      </c>
      <c r="AN327" s="3">
        <f>COUNTIFS(Items!$H$2:$H$5547,$H327,Items!$I$2:$I$5547,"Preprint")</f>
        <v/>
      </c>
      <c r="AO327" s="3">
        <f>COUNTIFS(Items!$H$2:$H$5547,$H327,Items!$I$2:$I$5547,"Dataset")</f>
        <v/>
      </c>
      <c r="AP327" s="3">
        <f>COUNTIFS(Items!$H$2:$H$5547,$H327,Items!$I$2:$I$5547,"Dissertation")</f>
        <v/>
      </c>
      <c r="AQ327" s="3">
        <f>COUNTIFS(Items!$H$2:$H$5547,$H327,Items!$I$2:$I$5547,"Open educational resource")</f>
        <v/>
      </c>
      <c r="AR327" s="3">
        <f>COUNTIFS(Items!$H$2:$H$5547,$H327,Items!$I$2:$I$5547,"Other")</f>
        <v/>
      </c>
      <c r="AS327" s="3">
        <f>COUNTIFS(Items!$H$2:$H$5547,$H327,Items!$S$2:$S$5547,"*OpenAlex*")</f>
        <v/>
      </c>
      <c r="AT327" s="3">
        <f>COUNTIFS(Items!$H$2:$H$5547,$H327,Items!$S$2:$S$5547,"*NIH*")</f>
        <v/>
      </c>
      <c r="AU327" s="3" t="inlineStr"/>
      <c r="AV327" s="3">
        <f>COUNTIFS(Items!$H$2:$H$5547,$H327,Items!$AE$2:$AE$5547,"Yes")</f>
        <v/>
      </c>
      <c r="AW327" s="3" t="n">
        <v>0</v>
      </c>
    </row>
    <row r="328">
      <c r="A328" s="3" t="n">
        <v>327</v>
      </c>
      <c r="B328" s="3" t="inlineStr">
        <is>
          <t>Wang</t>
        </is>
      </c>
      <c r="C328" s="3" t="inlineStr">
        <is>
          <t>Yu</t>
        </is>
      </c>
      <c r="D328" s="3" t="inlineStr">
        <is>
          <t>Yu Wang</t>
        </is>
      </c>
      <c r="E328" s="3" t="inlineStr">
        <is>
          <t>Associate Professor</t>
        </is>
      </c>
      <c r="F328" s="3" t="inlineStr">
        <is>
          <t>NYC College of Technology</t>
        </is>
      </c>
      <c r="G328" s="3" t="inlineStr">
        <is>
          <t>Computer Engineering Technology</t>
        </is>
      </c>
      <c r="H328" s="3" t="inlineStr">
        <is>
          <t>YWang@citytech.cuny.edu</t>
        </is>
      </c>
      <c r="I328" s="3" t="inlineStr">
        <is>
          <t>V-629</t>
        </is>
      </c>
      <c r="J328" s="3" t="inlineStr">
        <is>
          <t>https://www.citytech.cuny.edu/faculty/ywang</t>
        </is>
      </c>
      <c r="K328" s="3" t="inlineStr"/>
      <c r="L328" s="3" t="b">
        <v>0</v>
      </c>
      <c r="M328" s="3" t="n"/>
      <c r="N328" s="3" t="n"/>
      <c r="O328" s="3" t="n"/>
      <c r="P328" s="3" t="n"/>
      <c r="Q328" s="3" t="inlineStr"/>
      <c r="R328" s="3" t="inlineStr"/>
      <c r="S328" s="3" t="inlineStr"/>
      <c r="T328" s="3">
        <f>COUNTIFS(Items!$H$2:$H$5547,$H328)</f>
        <v/>
      </c>
      <c r="U328" s="3">
        <f>COUNTIFS(Items!$H$2:$H$5547,$H328,Items!$I$2:$I$5547,"Journal article")</f>
        <v/>
      </c>
      <c r="V328" s="3">
        <f>COUNTIFS(Items!$H$2:$H$5547,$H328,Items!$I$2:$I$5547,"Conference paper")</f>
        <v/>
      </c>
      <c r="W328" s="3">
        <f>COUNTIFS(Items!$H$2:$H$5547,$H328,Items!$I$2:$I$5547,"Book")</f>
        <v/>
      </c>
      <c r="X328" s="3">
        <f>COUNTIFS(Items!$H$2:$H$5547,$H328,Items!$I$2:$I$5547,"Book chapter")</f>
        <v/>
      </c>
      <c r="Y328" s="3">
        <f>COUNTIFS(Items!$H$2:$H$5547,$H328,Items!$I$2:$I$5547,"Conference presentation")</f>
        <v/>
      </c>
      <c r="Z328" s="3">
        <f>COUNTIFS(Items!$H$2:$H$5547,$H328,Items!$I$2:$I$5547,"Technical report")</f>
        <v/>
      </c>
      <c r="AA328" s="3">
        <f>COUNTIFS(Items!$H$2:$H$5547,$H328,Items!$I$2:$I$5547,"Paper (venue type unclear)")</f>
        <v/>
      </c>
      <c r="AB328" s="3">
        <f>COUNTIFS(Items!$H$2:$H$5547,$H328,Items!$I$2:$I$5547,"Patent")</f>
        <v/>
      </c>
      <c r="AC328" s="3">
        <f>COUNTIFS(Items!$H$2:$H$5547,$H328,Items!$I$2:$I$5547,"Grant")</f>
        <v/>
      </c>
      <c r="AD328" s="3">
        <f>COUNTIFS(Items!$H$2:$H$5547,$H328,Items!$Q$2:$Q$5547,"&lt;&gt;")</f>
        <v/>
      </c>
      <c r="AE328" s="3">
        <f>COUNTIFS(Items!$H$2:$H$5547,$H328,Items!$S$2:$S$5547,"*Dept bio*")</f>
        <v/>
      </c>
      <c r="AF328" s="3">
        <f>COUNTIFS(Items!$H$2:$H$5547,$H328,Items!$S$2:$S$5547,"*CUNY Academic Works*")</f>
        <v/>
      </c>
      <c r="AG328" s="3">
        <f>COUNTIFS(Items!$H$2:$H$5547,$H328,Items!$S$2:$S$5547,"*ORCID*")</f>
        <v/>
      </c>
      <c r="AH328" s="3">
        <f>COUNTIFS(Items!$H$2:$H$5547,$H328,Items!$S$2:$S$5547,"*Crossref*")</f>
        <v/>
      </c>
      <c r="AI328" s="3">
        <f>COUNTIFS(Items!$H$2:$H$5547,$H328,Items!$S$2:$S$5547,"*NSF*")</f>
        <v/>
      </c>
      <c r="AJ328" s="3">
        <f>COUNTIFS(Items!$H$2:$H$5547,$H328,Items!$S$2:$S$5547,"*Google Scholar*")</f>
        <v/>
      </c>
      <c r="AK328" s="3" t="inlineStr"/>
      <c r="AL328" s="3" t="inlineStr">
        <is>
          <t>School of Technology &amp; Design</t>
        </is>
      </c>
      <c r="AM328" s="3" t="inlineStr">
        <is>
          <t>Full-time</t>
        </is>
      </c>
      <c r="AN328" s="3">
        <f>COUNTIFS(Items!$H$2:$H$5547,$H328,Items!$I$2:$I$5547,"Preprint")</f>
        <v/>
      </c>
      <c r="AO328" s="3">
        <f>COUNTIFS(Items!$H$2:$H$5547,$H328,Items!$I$2:$I$5547,"Dataset")</f>
        <v/>
      </c>
      <c r="AP328" s="3">
        <f>COUNTIFS(Items!$H$2:$H$5547,$H328,Items!$I$2:$I$5547,"Dissertation")</f>
        <v/>
      </c>
      <c r="AQ328" s="3">
        <f>COUNTIFS(Items!$H$2:$H$5547,$H328,Items!$I$2:$I$5547,"Open educational resource")</f>
        <v/>
      </c>
      <c r="AR328" s="3">
        <f>COUNTIFS(Items!$H$2:$H$5547,$H328,Items!$I$2:$I$5547,"Other")</f>
        <v/>
      </c>
      <c r="AS328" s="3">
        <f>COUNTIFS(Items!$H$2:$H$5547,$H328,Items!$S$2:$S$5547,"*OpenAlex*")</f>
        <v/>
      </c>
      <c r="AT328" s="3">
        <f>COUNTIFS(Items!$H$2:$H$5547,$H328,Items!$S$2:$S$5547,"*NIH*")</f>
        <v/>
      </c>
      <c r="AU328" s="3" t="inlineStr">
        <is>
          <t>Core AI expert</t>
        </is>
      </c>
      <c r="AV328" s="3">
        <f>COUNTIFS(Items!$H$2:$H$5547,$H328,Items!$AE$2:$AE$5547,"Yes")</f>
        <v/>
      </c>
      <c r="AW328" s="3" t="n">
        <v>0</v>
      </c>
    </row>
    <row r="329">
      <c r="A329" s="3" t="n">
        <v>328</v>
      </c>
      <c r="B329" s="3" t="inlineStr">
        <is>
          <t>Xu</t>
        </is>
      </c>
      <c r="C329" s="3" t="inlineStr">
        <is>
          <t>Chen</t>
        </is>
      </c>
      <c r="D329" s="3" t="inlineStr">
        <is>
          <t>Chen Xu</t>
        </is>
      </c>
      <c r="E329" s="3" t="inlineStr">
        <is>
          <t>Associate Professor</t>
        </is>
      </c>
      <c r="F329" s="3" t="inlineStr">
        <is>
          <t>NYC College of Technology</t>
        </is>
      </c>
      <c r="G329" s="3" t="inlineStr">
        <is>
          <t>Computer Engineering Technology</t>
        </is>
      </c>
      <c r="H329" s="3" t="inlineStr">
        <is>
          <t>CXu@citytech.cuny.edu</t>
        </is>
      </c>
      <c r="I329" s="3" t="inlineStr">
        <is>
          <t>V-643</t>
        </is>
      </c>
      <c r="J329" s="3" t="inlineStr">
        <is>
          <t>https://www.citytech.cuny.edu/faculty/cxu</t>
        </is>
      </c>
      <c r="K329" s="3" t="inlineStr"/>
      <c r="L329" s="3" t="b">
        <v>0</v>
      </c>
      <c r="M329" s="3" t="n"/>
      <c r="N329" s="3" t="n"/>
      <c r="O329" s="3" t="n"/>
      <c r="P329" s="3" t="n"/>
      <c r="Q329" s="3" t="inlineStr"/>
      <c r="R329" s="3" t="inlineStr"/>
      <c r="S329" s="3" t="inlineStr"/>
      <c r="T329" s="3">
        <f>COUNTIFS(Items!$H$2:$H$5547,$H329)</f>
        <v/>
      </c>
      <c r="U329" s="3">
        <f>COUNTIFS(Items!$H$2:$H$5547,$H329,Items!$I$2:$I$5547,"Journal article")</f>
        <v/>
      </c>
      <c r="V329" s="3">
        <f>COUNTIFS(Items!$H$2:$H$5547,$H329,Items!$I$2:$I$5547,"Conference paper")</f>
        <v/>
      </c>
      <c r="W329" s="3">
        <f>COUNTIFS(Items!$H$2:$H$5547,$H329,Items!$I$2:$I$5547,"Book")</f>
        <v/>
      </c>
      <c r="X329" s="3">
        <f>COUNTIFS(Items!$H$2:$H$5547,$H329,Items!$I$2:$I$5547,"Book chapter")</f>
        <v/>
      </c>
      <c r="Y329" s="3">
        <f>COUNTIFS(Items!$H$2:$H$5547,$H329,Items!$I$2:$I$5547,"Conference presentation")</f>
        <v/>
      </c>
      <c r="Z329" s="3">
        <f>COUNTIFS(Items!$H$2:$H$5547,$H329,Items!$I$2:$I$5547,"Technical report")</f>
        <v/>
      </c>
      <c r="AA329" s="3">
        <f>COUNTIFS(Items!$H$2:$H$5547,$H329,Items!$I$2:$I$5547,"Paper (venue type unclear)")</f>
        <v/>
      </c>
      <c r="AB329" s="3">
        <f>COUNTIFS(Items!$H$2:$H$5547,$H329,Items!$I$2:$I$5547,"Patent")</f>
        <v/>
      </c>
      <c r="AC329" s="3">
        <f>COUNTIFS(Items!$H$2:$H$5547,$H329,Items!$I$2:$I$5547,"Grant")</f>
        <v/>
      </c>
      <c r="AD329" s="3">
        <f>COUNTIFS(Items!$H$2:$H$5547,$H329,Items!$Q$2:$Q$5547,"&lt;&gt;")</f>
        <v/>
      </c>
      <c r="AE329" s="3">
        <f>COUNTIFS(Items!$H$2:$H$5547,$H329,Items!$S$2:$S$5547,"*Dept bio*")</f>
        <v/>
      </c>
      <c r="AF329" s="3">
        <f>COUNTIFS(Items!$H$2:$H$5547,$H329,Items!$S$2:$S$5547,"*CUNY Academic Works*")</f>
        <v/>
      </c>
      <c r="AG329" s="3">
        <f>COUNTIFS(Items!$H$2:$H$5547,$H329,Items!$S$2:$S$5547,"*ORCID*")</f>
        <v/>
      </c>
      <c r="AH329" s="3">
        <f>COUNTIFS(Items!$H$2:$H$5547,$H329,Items!$S$2:$S$5547,"*Crossref*")</f>
        <v/>
      </c>
      <c r="AI329" s="3">
        <f>COUNTIFS(Items!$H$2:$H$5547,$H329,Items!$S$2:$S$5547,"*NSF*")</f>
        <v/>
      </c>
      <c r="AJ329" s="3">
        <f>COUNTIFS(Items!$H$2:$H$5547,$H329,Items!$S$2:$S$5547,"*Google Scholar*")</f>
        <v/>
      </c>
      <c r="AK329" s="3" t="inlineStr"/>
      <c r="AL329" s="3" t="inlineStr">
        <is>
          <t>School of Technology &amp; Design</t>
        </is>
      </c>
      <c r="AM329" s="3" t="inlineStr">
        <is>
          <t>Full-time</t>
        </is>
      </c>
      <c r="AN329" s="3">
        <f>COUNTIFS(Items!$H$2:$H$5547,$H329,Items!$I$2:$I$5547,"Preprint")</f>
        <v/>
      </c>
      <c r="AO329" s="3">
        <f>COUNTIFS(Items!$H$2:$H$5547,$H329,Items!$I$2:$I$5547,"Dataset")</f>
        <v/>
      </c>
      <c r="AP329" s="3">
        <f>COUNTIFS(Items!$H$2:$H$5547,$H329,Items!$I$2:$I$5547,"Dissertation")</f>
        <v/>
      </c>
      <c r="AQ329" s="3">
        <f>COUNTIFS(Items!$H$2:$H$5547,$H329,Items!$I$2:$I$5547,"Open educational resource")</f>
        <v/>
      </c>
      <c r="AR329" s="3">
        <f>COUNTIFS(Items!$H$2:$H$5547,$H329,Items!$I$2:$I$5547,"Other")</f>
        <v/>
      </c>
      <c r="AS329" s="3">
        <f>COUNTIFS(Items!$H$2:$H$5547,$H329,Items!$S$2:$S$5547,"*OpenAlex*")</f>
        <v/>
      </c>
      <c r="AT329" s="3">
        <f>COUNTIFS(Items!$H$2:$H$5547,$H329,Items!$S$2:$S$5547,"*NIH*")</f>
        <v/>
      </c>
      <c r="AU329" s="3" t="inlineStr">
        <is>
          <t>Active in AI</t>
        </is>
      </c>
      <c r="AV329" s="3">
        <f>COUNTIFS(Items!$H$2:$H$5547,$H329,Items!$AE$2:$AE$5547,"Yes")</f>
        <v/>
      </c>
      <c r="AW329" s="3" t="n">
        <v>3</v>
      </c>
    </row>
    <row r="330">
      <c r="A330" s="3" t="n">
        <v>329</v>
      </c>
      <c r="B330" s="3" t="inlineStr">
        <is>
          <t>Zia</t>
        </is>
      </c>
      <c r="C330" s="3" t="inlineStr">
        <is>
          <t>Farrukh</t>
        </is>
      </c>
      <c r="D330" s="3" t="inlineStr">
        <is>
          <t>Farrukh Zia</t>
        </is>
      </c>
      <c r="E330" s="3" t="inlineStr">
        <is>
          <t>Associate Professor</t>
        </is>
      </c>
      <c r="F330" s="3" t="inlineStr">
        <is>
          <t>NYC College of Technology</t>
        </is>
      </c>
      <c r="G330" s="3" t="inlineStr">
        <is>
          <t>Computer Engineering Technology</t>
        </is>
      </c>
      <c r="H330" s="3" t="inlineStr">
        <is>
          <t>FZia@citytech.cuny.edu</t>
        </is>
      </c>
      <c r="I330" s="3" t="inlineStr">
        <is>
          <t>V-624</t>
        </is>
      </c>
      <c r="J330" s="3" t="inlineStr">
        <is>
          <t>https://www.citytech.cuny.edu/faculty/fzia</t>
        </is>
      </c>
      <c r="K330" s="3" t="inlineStr"/>
      <c r="L330" s="3" t="b">
        <v>0</v>
      </c>
      <c r="M330" s="3" t="n"/>
      <c r="N330" s="3" t="n"/>
      <c r="O330" s="3" t="n"/>
      <c r="P330" s="3" t="n"/>
      <c r="Q330" s="3" t="inlineStr"/>
      <c r="R330" s="3" t="inlineStr"/>
      <c r="S330" s="3" t="inlineStr"/>
      <c r="T330" s="3">
        <f>COUNTIFS(Items!$H$2:$H$5547,$H330)</f>
        <v/>
      </c>
      <c r="U330" s="3">
        <f>COUNTIFS(Items!$H$2:$H$5547,$H330,Items!$I$2:$I$5547,"Journal article")</f>
        <v/>
      </c>
      <c r="V330" s="3">
        <f>COUNTIFS(Items!$H$2:$H$5547,$H330,Items!$I$2:$I$5547,"Conference paper")</f>
        <v/>
      </c>
      <c r="W330" s="3">
        <f>COUNTIFS(Items!$H$2:$H$5547,$H330,Items!$I$2:$I$5547,"Book")</f>
        <v/>
      </c>
      <c r="X330" s="3">
        <f>COUNTIFS(Items!$H$2:$H$5547,$H330,Items!$I$2:$I$5547,"Book chapter")</f>
        <v/>
      </c>
      <c r="Y330" s="3">
        <f>COUNTIFS(Items!$H$2:$H$5547,$H330,Items!$I$2:$I$5547,"Conference presentation")</f>
        <v/>
      </c>
      <c r="Z330" s="3">
        <f>COUNTIFS(Items!$H$2:$H$5547,$H330,Items!$I$2:$I$5547,"Technical report")</f>
        <v/>
      </c>
      <c r="AA330" s="3">
        <f>COUNTIFS(Items!$H$2:$H$5547,$H330,Items!$I$2:$I$5547,"Paper (venue type unclear)")</f>
        <v/>
      </c>
      <c r="AB330" s="3">
        <f>COUNTIFS(Items!$H$2:$H$5547,$H330,Items!$I$2:$I$5547,"Patent")</f>
        <v/>
      </c>
      <c r="AC330" s="3">
        <f>COUNTIFS(Items!$H$2:$H$5547,$H330,Items!$I$2:$I$5547,"Grant")</f>
        <v/>
      </c>
      <c r="AD330" s="3">
        <f>COUNTIFS(Items!$H$2:$H$5547,$H330,Items!$Q$2:$Q$5547,"&lt;&gt;")</f>
        <v/>
      </c>
      <c r="AE330" s="3">
        <f>COUNTIFS(Items!$H$2:$H$5547,$H330,Items!$S$2:$S$5547,"*Dept bio*")</f>
        <v/>
      </c>
      <c r="AF330" s="3">
        <f>COUNTIFS(Items!$H$2:$H$5547,$H330,Items!$S$2:$S$5547,"*CUNY Academic Works*")</f>
        <v/>
      </c>
      <c r="AG330" s="3">
        <f>COUNTIFS(Items!$H$2:$H$5547,$H330,Items!$S$2:$S$5547,"*ORCID*")</f>
        <v/>
      </c>
      <c r="AH330" s="3">
        <f>COUNTIFS(Items!$H$2:$H$5547,$H330,Items!$S$2:$S$5547,"*Crossref*")</f>
        <v/>
      </c>
      <c r="AI330" s="3">
        <f>COUNTIFS(Items!$H$2:$H$5547,$H330,Items!$S$2:$S$5547,"*NSF*")</f>
        <v/>
      </c>
      <c r="AJ330" s="3">
        <f>COUNTIFS(Items!$H$2:$H$5547,$H330,Items!$S$2:$S$5547,"*Google Scholar*")</f>
        <v/>
      </c>
      <c r="AK330" s="3" t="inlineStr"/>
      <c r="AL330" s="3" t="inlineStr">
        <is>
          <t>School of Technology &amp; Design</t>
        </is>
      </c>
      <c r="AM330" s="3" t="inlineStr">
        <is>
          <t>Full-time</t>
        </is>
      </c>
      <c r="AN330" s="3">
        <f>COUNTIFS(Items!$H$2:$H$5547,$H330,Items!$I$2:$I$5547,"Preprint")</f>
        <v/>
      </c>
      <c r="AO330" s="3">
        <f>COUNTIFS(Items!$H$2:$H$5547,$H330,Items!$I$2:$I$5547,"Dataset")</f>
        <v/>
      </c>
      <c r="AP330" s="3">
        <f>COUNTIFS(Items!$H$2:$H$5547,$H330,Items!$I$2:$I$5547,"Dissertation")</f>
        <v/>
      </c>
      <c r="AQ330" s="3">
        <f>COUNTIFS(Items!$H$2:$H$5547,$H330,Items!$I$2:$I$5547,"Open educational resource")</f>
        <v/>
      </c>
      <c r="AR330" s="3">
        <f>COUNTIFS(Items!$H$2:$H$5547,$H330,Items!$I$2:$I$5547,"Other")</f>
        <v/>
      </c>
      <c r="AS330" s="3">
        <f>COUNTIFS(Items!$H$2:$H$5547,$H330,Items!$S$2:$S$5547,"*OpenAlex*")</f>
        <v/>
      </c>
      <c r="AT330" s="3">
        <f>COUNTIFS(Items!$H$2:$H$5547,$H330,Items!$S$2:$S$5547,"*NIH*")</f>
        <v/>
      </c>
      <c r="AU330" s="3" t="inlineStr"/>
      <c r="AV330" s="3">
        <f>COUNTIFS(Items!$H$2:$H$5547,$H330,Items!$AE$2:$AE$5547,"Yes")</f>
        <v/>
      </c>
      <c r="AW330" s="3" t="n">
        <v>0</v>
      </c>
    </row>
    <row r="331">
      <c r="A331" s="3" t="n">
        <v>330</v>
      </c>
      <c r="B331" s="3" t="inlineStr">
        <is>
          <t>Archibald</t>
        </is>
      </c>
      <c r="C331" s="3" t="inlineStr">
        <is>
          <t>Delores</t>
        </is>
      </c>
      <c r="D331" s="3" t="inlineStr">
        <is>
          <t>Delores Archibald</t>
        </is>
      </c>
      <c r="E331" s="3" t="inlineStr">
        <is>
          <t>Lecturer</t>
        </is>
      </c>
      <c r="F331" s="3" t="inlineStr">
        <is>
          <t>NYC College of Technology</t>
        </is>
      </c>
      <c r="G331" s="3" t="inlineStr">
        <is>
          <t>Computer Systems Technology</t>
        </is>
      </c>
      <c r="H331" s="3" t="inlineStr">
        <is>
          <t>DArchibald@citytech.cuny.edu</t>
        </is>
      </c>
      <c r="I331" s="3" t="inlineStr">
        <is>
          <t>N-913</t>
        </is>
      </c>
      <c r="J331" s="3" t="inlineStr">
        <is>
          <t>https://www.citytech.cuny.edu/faculty/darchibald</t>
        </is>
      </c>
      <c r="K331" s="3" t="inlineStr"/>
      <c r="L331" s="3" t="b">
        <v>0</v>
      </c>
      <c r="M331" s="3" t="n"/>
      <c r="N331" s="3" t="n"/>
      <c r="O331" s="3" t="n"/>
      <c r="P331" s="3" t="n"/>
      <c r="Q331" s="3" t="inlineStr"/>
      <c r="R331" s="3" t="inlineStr"/>
      <c r="S331" s="3" t="inlineStr"/>
      <c r="T331" s="3">
        <f>COUNTIFS(Items!$H$2:$H$5547,$H331)</f>
        <v/>
      </c>
      <c r="U331" s="3">
        <f>COUNTIFS(Items!$H$2:$H$5547,$H331,Items!$I$2:$I$5547,"Journal article")</f>
        <v/>
      </c>
      <c r="V331" s="3">
        <f>COUNTIFS(Items!$H$2:$H$5547,$H331,Items!$I$2:$I$5547,"Conference paper")</f>
        <v/>
      </c>
      <c r="W331" s="3">
        <f>COUNTIFS(Items!$H$2:$H$5547,$H331,Items!$I$2:$I$5547,"Book")</f>
        <v/>
      </c>
      <c r="X331" s="3">
        <f>COUNTIFS(Items!$H$2:$H$5547,$H331,Items!$I$2:$I$5547,"Book chapter")</f>
        <v/>
      </c>
      <c r="Y331" s="3">
        <f>COUNTIFS(Items!$H$2:$H$5547,$H331,Items!$I$2:$I$5547,"Conference presentation")</f>
        <v/>
      </c>
      <c r="Z331" s="3">
        <f>COUNTIFS(Items!$H$2:$H$5547,$H331,Items!$I$2:$I$5547,"Technical report")</f>
        <v/>
      </c>
      <c r="AA331" s="3">
        <f>COUNTIFS(Items!$H$2:$H$5547,$H331,Items!$I$2:$I$5547,"Paper (venue type unclear)")</f>
        <v/>
      </c>
      <c r="AB331" s="3">
        <f>COUNTIFS(Items!$H$2:$H$5547,$H331,Items!$I$2:$I$5547,"Patent")</f>
        <v/>
      </c>
      <c r="AC331" s="3">
        <f>COUNTIFS(Items!$H$2:$H$5547,$H331,Items!$I$2:$I$5547,"Grant")</f>
        <v/>
      </c>
      <c r="AD331" s="3">
        <f>COUNTIFS(Items!$H$2:$H$5547,$H331,Items!$Q$2:$Q$5547,"&lt;&gt;")</f>
        <v/>
      </c>
      <c r="AE331" s="3">
        <f>COUNTIFS(Items!$H$2:$H$5547,$H331,Items!$S$2:$S$5547,"*Dept bio*")</f>
        <v/>
      </c>
      <c r="AF331" s="3">
        <f>COUNTIFS(Items!$H$2:$H$5547,$H331,Items!$S$2:$S$5547,"*CUNY Academic Works*")</f>
        <v/>
      </c>
      <c r="AG331" s="3">
        <f>COUNTIFS(Items!$H$2:$H$5547,$H331,Items!$S$2:$S$5547,"*ORCID*")</f>
        <v/>
      </c>
      <c r="AH331" s="3">
        <f>COUNTIFS(Items!$H$2:$H$5547,$H331,Items!$S$2:$S$5547,"*Crossref*")</f>
        <v/>
      </c>
      <c r="AI331" s="3">
        <f>COUNTIFS(Items!$H$2:$H$5547,$H331,Items!$S$2:$S$5547,"*NSF*")</f>
        <v/>
      </c>
      <c r="AJ331" s="3">
        <f>COUNTIFS(Items!$H$2:$H$5547,$H331,Items!$S$2:$S$5547,"*Google Scholar*")</f>
        <v/>
      </c>
      <c r="AK331" s="3" t="inlineStr"/>
      <c r="AL331" s="3" t="inlineStr">
        <is>
          <t>School of Technology &amp; Design</t>
        </is>
      </c>
      <c r="AM331" s="3" t="inlineStr">
        <is>
          <t>Full-time</t>
        </is>
      </c>
      <c r="AN331" s="3">
        <f>COUNTIFS(Items!$H$2:$H$5547,$H331,Items!$I$2:$I$5547,"Preprint")</f>
        <v/>
      </c>
      <c r="AO331" s="3">
        <f>COUNTIFS(Items!$H$2:$H$5547,$H331,Items!$I$2:$I$5547,"Dataset")</f>
        <v/>
      </c>
      <c r="AP331" s="3">
        <f>COUNTIFS(Items!$H$2:$H$5547,$H331,Items!$I$2:$I$5547,"Dissertation")</f>
        <v/>
      </c>
      <c r="AQ331" s="3">
        <f>COUNTIFS(Items!$H$2:$H$5547,$H331,Items!$I$2:$I$5547,"Open educational resource")</f>
        <v/>
      </c>
      <c r="AR331" s="3">
        <f>COUNTIFS(Items!$H$2:$H$5547,$H331,Items!$I$2:$I$5547,"Other")</f>
        <v/>
      </c>
      <c r="AS331" s="3">
        <f>COUNTIFS(Items!$H$2:$H$5547,$H331,Items!$S$2:$S$5547,"*OpenAlex*")</f>
        <v/>
      </c>
      <c r="AT331" s="3">
        <f>COUNTIFS(Items!$H$2:$H$5547,$H331,Items!$S$2:$S$5547,"*NIH*")</f>
        <v/>
      </c>
      <c r="AU331" s="3" t="inlineStr"/>
      <c r="AV331" s="3">
        <f>COUNTIFS(Items!$H$2:$H$5547,$H331,Items!$AE$2:$AE$5547,"Yes")</f>
        <v/>
      </c>
      <c r="AW331" s="3" t="n">
        <v>0</v>
      </c>
    </row>
    <row r="332">
      <c r="A332" s="3" t="n">
        <v>331</v>
      </c>
      <c r="B332" s="3" t="inlineStr">
        <is>
          <t>Bellehsen</t>
        </is>
      </c>
      <c r="C332" s="3" t="inlineStr">
        <is>
          <t>David</t>
        </is>
      </c>
      <c r="D332" s="3" t="inlineStr">
        <is>
          <t>David Bellehsen</t>
        </is>
      </c>
      <c r="E332" s="3" t="inlineStr">
        <is>
          <t>Associate Professor</t>
        </is>
      </c>
      <c r="F332" s="3" t="inlineStr">
        <is>
          <t>NYC College of Technology</t>
        </is>
      </c>
      <c r="G332" s="3" t="inlineStr">
        <is>
          <t>Computer Systems Technology</t>
        </is>
      </c>
      <c r="H332" s="3" t="inlineStr">
        <is>
          <t>DBellehsen@citytech.cuny.edu</t>
        </is>
      </c>
      <c r="I332" s="3" t="inlineStr">
        <is>
          <t>N-1027</t>
        </is>
      </c>
      <c r="J332" s="3" t="inlineStr">
        <is>
          <t>https://www.citytech.cuny.edu/faculty/dbellehsen</t>
        </is>
      </c>
      <c r="K332" s="3" t="inlineStr"/>
      <c r="L332" s="3" t="b">
        <v>0</v>
      </c>
      <c r="M332" s="3" t="n"/>
      <c r="N332" s="3" t="n"/>
      <c r="O332" s="3" t="n"/>
      <c r="P332" s="3" t="n"/>
      <c r="Q332" s="3" t="inlineStr"/>
      <c r="R332" s="3" t="inlineStr"/>
      <c r="S332" s="3" t="inlineStr"/>
      <c r="T332" s="3">
        <f>COUNTIFS(Items!$H$2:$H$5547,$H332)</f>
        <v/>
      </c>
      <c r="U332" s="3">
        <f>COUNTIFS(Items!$H$2:$H$5547,$H332,Items!$I$2:$I$5547,"Journal article")</f>
        <v/>
      </c>
      <c r="V332" s="3">
        <f>COUNTIFS(Items!$H$2:$H$5547,$H332,Items!$I$2:$I$5547,"Conference paper")</f>
        <v/>
      </c>
      <c r="W332" s="3">
        <f>COUNTIFS(Items!$H$2:$H$5547,$H332,Items!$I$2:$I$5547,"Book")</f>
        <v/>
      </c>
      <c r="X332" s="3">
        <f>COUNTIFS(Items!$H$2:$H$5547,$H332,Items!$I$2:$I$5547,"Book chapter")</f>
        <v/>
      </c>
      <c r="Y332" s="3">
        <f>COUNTIFS(Items!$H$2:$H$5547,$H332,Items!$I$2:$I$5547,"Conference presentation")</f>
        <v/>
      </c>
      <c r="Z332" s="3">
        <f>COUNTIFS(Items!$H$2:$H$5547,$H332,Items!$I$2:$I$5547,"Technical report")</f>
        <v/>
      </c>
      <c r="AA332" s="3">
        <f>COUNTIFS(Items!$H$2:$H$5547,$H332,Items!$I$2:$I$5547,"Paper (venue type unclear)")</f>
        <v/>
      </c>
      <c r="AB332" s="3">
        <f>COUNTIFS(Items!$H$2:$H$5547,$H332,Items!$I$2:$I$5547,"Patent")</f>
        <v/>
      </c>
      <c r="AC332" s="3">
        <f>COUNTIFS(Items!$H$2:$H$5547,$H332,Items!$I$2:$I$5547,"Grant")</f>
        <v/>
      </c>
      <c r="AD332" s="3">
        <f>COUNTIFS(Items!$H$2:$H$5547,$H332,Items!$Q$2:$Q$5547,"&lt;&gt;")</f>
        <v/>
      </c>
      <c r="AE332" s="3">
        <f>COUNTIFS(Items!$H$2:$H$5547,$H332,Items!$S$2:$S$5547,"*Dept bio*")</f>
        <v/>
      </c>
      <c r="AF332" s="3">
        <f>COUNTIFS(Items!$H$2:$H$5547,$H332,Items!$S$2:$S$5547,"*CUNY Academic Works*")</f>
        <v/>
      </c>
      <c r="AG332" s="3">
        <f>COUNTIFS(Items!$H$2:$H$5547,$H332,Items!$S$2:$S$5547,"*ORCID*")</f>
        <v/>
      </c>
      <c r="AH332" s="3">
        <f>COUNTIFS(Items!$H$2:$H$5547,$H332,Items!$S$2:$S$5547,"*Crossref*")</f>
        <v/>
      </c>
      <c r="AI332" s="3">
        <f>COUNTIFS(Items!$H$2:$H$5547,$H332,Items!$S$2:$S$5547,"*NSF*")</f>
        <v/>
      </c>
      <c r="AJ332" s="3">
        <f>COUNTIFS(Items!$H$2:$H$5547,$H332,Items!$S$2:$S$5547,"*Google Scholar*")</f>
        <v/>
      </c>
      <c r="AK332" s="3" t="inlineStr"/>
      <c r="AL332" s="3" t="inlineStr">
        <is>
          <t>School of Technology &amp; Design</t>
        </is>
      </c>
      <c r="AM332" s="3" t="inlineStr">
        <is>
          <t>Full-time</t>
        </is>
      </c>
      <c r="AN332" s="3">
        <f>COUNTIFS(Items!$H$2:$H$5547,$H332,Items!$I$2:$I$5547,"Preprint")</f>
        <v/>
      </c>
      <c r="AO332" s="3">
        <f>COUNTIFS(Items!$H$2:$H$5547,$H332,Items!$I$2:$I$5547,"Dataset")</f>
        <v/>
      </c>
      <c r="AP332" s="3">
        <f>COUNTIFS(Items!$H$2:$H$5547,$H332,Items!$I$2:$I$5547,"Dissertation")</f>
        <v/>
      </c>
      <c r="AQ332" s="3">
        <f>COUNTIFS(Items!$H$2:$H$5547,$H332,Items!$I$2:$I$5547,"Open educational resource")</f>
        <v/>
      </c>
      <c r="AR332" s="3">
        <f>COUNTIFS(Items!$H$2:$H$5547,$H332,Items!$I$2:$I$5547,"Other")</f>
        <v/>
      </c>
      <c r="AS332" s="3">
        <f>COUNTIFS(Items!$H$2:$H$5547,$H332,Items!$S$2:$S$5547,"*OpenAlex*")</f>
        <v/>
      </c>
      <c r="AT332" s="3">
        <f>COUNTIFS(Items!$H$2:$H$5547,$H332,Items!$S$2:$S$5547,"*NIH*")</f>
        <v/>
      </c>
      <c r="AU332" s="3" t="inlineStr"/>
      <c r="AV332" s="3">
        <f>COUNTIFS(Items!$H$2:$H$5547,$H332,Items!$AE$2:$AE$5547,"Yes")</f>
        <v/>
      </c>
      <c r="AW332" s="3" t="n">
        <v>0</v>
      </c>
    </row>
    <row r="333">
      <c r="A333" s="3" t="n">
        <v>332</v>
      </c>
      <c r="B333" s="3" t="inlineStr">
        <is>
          <t>Boulet</t>
        </is>
      </c>
      <c r="C333" s="3" t="inlineStr">
        <is>
          <t>Jean</t>
        </is>
      </c>
      <c r="D333" s="3" t="inlineStr">
        <is>
          <t>Jean Boulet</t>
        </is>
      </c>
      <c r="E333" s="3" t="inlineStr">
        <is>
          <t>Lecturer</t>
        </is>
      </c>
      <c r="F333" s="3" t="inlineStr">
        <is>
          <t>NYC College of Technology</t>
        </is>
      </c>
      <c r="G333" s="3" t="inlineStr">
        <is>
          <t>Computer Systems Technology</t>
        </is>
      </c>
      <c r="H333" s="3" t="inlineStr">
        <is>
          <t>JBoulet@citytech.cuny.edu</t>
        </is>
      </c>
      <c r="I333" s="3" t="inlineStr">
        <is>
          <t>N-912</t>
        </is>
      </c>
      <c r="J333" s="3" t="inlineStr">
        <is>
          <t>https://www.citytech.cuny.edu/faculty/jboulet</t>
        </is>
      </c>
      <c r="K333" s="3" t="inlineStr"/>
      <c r="L333" s="3" t="b">
        <v>0</v>
      </c>
      <c r="M333" s="3" t="n"/>
      <c r="N333" s="3" t="n"/>
      <c r="O333" s="3" t="n"/>
      <c r="P333" s="3" t="n"/>
      <c r="Q333" s="3" t="inlineStr"/>
      <c r="R333" s="3" t="inlineStr"/>
      <c r="S333" s="3" t="inlineStr"/>
      <c r="T333" s="3">
        <f>COUNTIFS(Items!$H$2:$H$5547,$H333)</f>
        <v/>
      </c>
      <c r="U333" s="3">
        <f>COUNTIFS(Items!$H$2:$H$5547,$H333,Items!$I$2:$I$5547,"Journal article")</f>
        <v/>
      </c>
      <c r="V333" s="3">
        <f>COUNTIFS(Items!$H$2:$H$5547,$H333,Items!$I$2:$I$5547,"Conference paper")</f>
        <v/>
      </c>
      <c r="W333" s="3">
        <f>COUNTIFS(Items!$H$2:$H$5547,$H333,Items!$I$2:$I$5547,"Book")</f>
        <v/>
      </c>
      <c r="X333" s="3">
        <f>COUNTIFS(Items!$H$2:$H$5547,$H333,Items!$I$2:$I$5547,"Book chapter")</f>
        <v/>
      </c>
      <c r="Y333" s="3">
        <f>COUNTIFS(Items!$H$2:$H$5547,$H333,Items!$I$2:$I$5547,"Conference presentation")</f>
        <v/>
      </c>
      <c r="Z333" s="3">
        <f>COUNTIFS(Items!$H$2:$H$5547,$H333,Items!$I$2:$I$5547,"Technical report")</f>
        <v/>
      </c>
      <c r="AA333" s="3">
        <f>COUNTIFS(Items!$H$2:$H$5547,$H333,Items!$I$2:$I$5547,"Paper (venue type unclear)")</f>
        <v/>
      </c>
      <c r="AB333" s="3">
        <f>COUNTIFS(Items!$H$2:$H$5547,$H333,Items!$I$2:$I$5547,"Patent")</f>
        <v/>
      </c>
      <c r="AC333" s="3">
        <f>COUNTIFS(Items!$H$2:$H$5547,$H333,Items!$I$2:$I$5547,"Grant")</f>
        <v/>
      </c>
      <c r="AD333" s="3">
        <f>COUNTIFS(Items!$H$2:$H$5547,$H333,Items!$Q$2:$Q$5547,"&lt;&gt;")</f>
        <v/>
      </c>
      <c r="AE333" s="3">
        <f>COUNTIFS(Items!$H$2:$H$5547,$H333,Items!$S$2:$S$5547,"*Dept bio*")</f>
        <v/>
      </c>
      <c r="AF333" s="3">
        <f>COUNTIFS(Items!$H$2:$H$5547,$H333,Items!$S$2:$S$5547,"*CUNY Academic Works*")</f>
        <v/>
      </c>
      <c r="AG333" s="3">
        <f>COUNTIFS(Items!$H$2:$H$5547,$H333,Items!$S$2:$S$5547,"*ORCID*")</f>
        <v/>
      </c>
      <c r="AH333" s="3">
        <f>COUNTIFS(Items!$H$2:$H$5547,$H333,Items!$S$2:$S$5547,"*Crossref*")</f>
        <v/>
      </c>
      <c r="AI333" s="3">
        <f>COUNTIFS(Items!$H$2:$H$5547,$H333,Items!$S$2:$S$5547,"*NSF*")</f>
        <v/>
      </c>
      <c r="AJ333" s="3">
        <f>COUNTIFS(Items!$H$2:$H$5547,$H333,Items!$S$2:$S$5547,"*Google Scholar*")</f>
        <v/>
      </c>
      <c r="AK333" s="3" t="inlineStr"/>
      <c r="AL333" s="3" t="inlineStr">
        <is>
          <t>School of Technology &amp; Design</t>
        </is>
      </c>
      <c r="AM333" s="3" t="inlineStr">
        <is>
          <t>Full-time</t>
        </is>
      </c>
      <c r="AN333" s="3">
        <f>COUNTIFS(Items!$H$2:$H$5547,$H333,Items!$I$2:$I$5547,"Preprint")</f>
        <v/>
      </c>
      <c r="AO333" s="3">
        <f>COUNTIFS(Items!$H$2:$H$5547,$H333,Items!$I$2:$I$5547,"Dataset")</f>
        <v/>
      </c>
      <c r="AP333" s="3">
        <f>COUNTIFS(Items!$H$2:$H$5547,$H333,Items!$I$2:$I$5547,"Dissertation")</f>
        <v/>
      </c>
      <c r="AQ333" s="3">
        <f>COUNTIFS(Items!$H$2:$H$5547,$H333,Items!$I$2:$I$5547,"Open educational resource")</f>
        <v/>
      </c>
      <c r="AR333" s="3">
        <f>COUNTIFS(Items!$H$2:$H$5547,$H333,Items!$I$2:$I$5547,"Other")</f>
        <v/>
      </c>
      <c r="AS333" s="3">
        <f>COUNTIFS(Items!$H$2:$H$5547,$H333,Items!$S$2:$S$5547,"*OpenAlex*")</f>
        <v/>
      </c>
      <c r="AT333" s="3">
        <f>COUNTIFS(Items!$H$2:$H$5547,$H333,Items!$S$2:$S$5547,"*NIH*")</f>
        <v/>
      </c>
      <c r="AU333" s="3" t="inlineStr"/>
      <c r="AV333" s="3">
        <f>COUNTIFS(Items!$H$2:$H$5547,$H333,Items!$AE$2:$AE$5547,"Yes")</f>
        <v/>
      </c>
      <c r="AW333" s="3" t="n">
        <v>0</v>
      </c>
    </row>
    <row r="334">
      <c r="A334" s="3" t="n">
        <v>333</v>
      </c>
      <c r="B334" s="3" t="inlineStr">
        <is>
          <t>Cabo</t>
        </is>
      </c>
      <c r="C334" s="3" t="inlineStr">
        <is>
          <t>Candido</t>
        </is>
      </c>
      <c r="D334" s="3" t="inlineStr">
        <is>
          <t>Candido Cabo</t>
        </is>
      </c>
      <c r="E334" s="3" t="inlineStr">
        <is>
          <t>Professor</t>
        </is>
      </c>
      <c r="F334" s="3" t="inlineStr">
        <is>
          <t>NYC College of Technology</t>
        </is>
      </c>
      <c r="G334" s="3" t="inlineStr">
        <is>
          <t>Computer Systems Technology</t>
        </is>
      </c>
      <c r="H334" s="3" t="inlineStr">
        <is>
          <t>CCabo@citytech.cuny.edu</t>
        </is>
      </c>
      <c r="I334" s="3" t="inlineStr">
        <is>
          <t>N-1000</t>
        </is>
      </c>
      <c r="J334" s="3" t="inlineStr">
        <is>
          <t>https://www.citytech.cuny.edu/faculty/ccabo</t>
        </is>
      </c>
      <c r="K334" s="3" t="inlineStr"/>
      <c r="L334" s="3" t="b">
        <v>0</v>
      </c>
      <c r="M334" s="3" t="n"/>
      <c r="N334" s="3" t="n"/>
      <c r="O334" s="3" t="n"/>
      <c r="P334" s="3" t="n"/>
      <c r="Q334" s="3" t="inlineStr"/>
      <c r="R334" s="3" t="inlineStr"/>
      <c r="S334" s="3" t="inlineStr"/>
      <c r="T334" s="3">
        <f>COUNTIFS(Items!$H$2:$H$5547,$H334)</f>
        <v/>
      </c>
      <c r="U334" s="3">
        <f>COUNTIFS(Items!$H$2:$H$5547,$H334,Items!$I$2:$I$5547,"Journal article")</f>
        <v/>
      </c>
      <c r="V334" s="3">
        <f>COUNTIFS(Items!$H$2:$H$5547,$H334,Items!$I$2:$I$5547,"Conference paper")</f>
        <v/>
      </c>
      <c r="W334" s="3">
        <f>COUNTIFS(Items!$H$2:$H$5547,$H334,Items!$I$2:$I$5547,"Book")</f>
        <v/>
      </c>
      <c r="X334" s="3">
        <f>COUNTIFS(Items!$H$2:$H$5547,$H334,Items!$I$2:$I$5547,"Book chapter")</f>
        <v/>
      </c>
      <c r="Y334" s="3">
        <f>COUNTIFS(Items!$H$2:$H$5547,$H334,Items!$I$2:$I$5547,"Conference presentation")</f>
        <v/>
      </c>
      <c r="Z334" s="3">
        <f>COUNTIFS(Items!$H$2:$H$5547,$H334,Items!$I$2:$I$5547,"Technical report")</f>
        <v/>
      </c>
      <c r="AA334" s="3">
        <f>COUNTIFS(Items!$H$2:$H$5547,$H334,Items!$I$2:$I$5547,"Paper (venue type unclear)")</f>
        <v/>
      </c>
      <c r="AB334" s="3">
        <f>COUNTIFS(Items!$H$2:$H$5547,$H334,Items!$I$2:$I$5547,"Patent")</f>
        <v/>
      </c>
      <c r="AC334" s="3">
        <f>COUNTIFS(Items!$H$2:$H$5547,$H334,Items!$I$2:$I$5547,"Grant")</f>
        <v/>
      </c>
      <c r="AD334" s="3">
        <f>COUNTIFS(Items!$H$2:$H$5547,$H334,Items!$Q$2:$Q$5547,"&lt;&gt;")</f>
        <v/>
      </c>
      <c r="AE334" s="3">
        <f>COUNTIFS(Items!$H$2:$H$5547,$H334,Items!$S$2:$S$5547,"*Dept bio*")</f>
        <v/>
      </c>
      <c r="AF334" s="3">
        <f>COUNTIFS(Items!$H$2:$H$5547,$H334,Items!$S$2:$S$5547,"*CUNY Academic Works*")</f>
        <v/>
      </c>
      <c r="AG334" s="3">
        <f>COUNTIFS(Items!$H$2:$H$5547,$H334,Items!$S$2:$S$5547,"*ORCID*")</f>
        <v/>
      </c>
      <c r="AH334" s="3">
        <f>COUNTIFS(Items!$H$2:$H$5547,$H334,Items!$S$2:$S$5547,"*Crossref*")</f>
        <v/>
      </c>
      <c r="AI334" s="3">
        <f>COUNTIFS(Items!$H$2:$H$5547,$H334,Items!$S$2:$S$5547,"*NSF*")</f>
        <v/>
      </c>
      <c r="AJ334" s="3">
        <f>COUNTIFS(Items!$H$2:$H$5547,$H334,Items!$S$2:$S$5547,"*Google Scholar*")</f>
        <v/>
      </c>
      <c r="AK334" s="3" t="inlineStr"/>
      <c r="AL334" s="3" t="inlineStr">
        <is>
          <t>School of Technology &amp; Design</t>
        </is>
      </c>
      <c r="AM334" s="3" t="inlineStr">
        <is>
          <t>Full-time</t>
        </is>
      </c>
      <c r="AN334" s="3">
        <f>COUNTIFS(Items!$H$2:$H$5547,$H334,Items!$I$2:$I$5547,"Preprint")</f>
        <v/>
      </c>
      <c r="AO334" s="3">
        <f>COUNTIFS(Items!$H$2:$H$5547,$H334,Items!$I$2:$I$5547,"Dataset")</f>
        <v/>
      </c>
      <c r="AP334" s="3">
        <f>COUNTIFS(Items!$H$2:$H$5547,$H334,Items!$I$2:$I$5547,"Dissertation")</f>
        <v/>
      </c>
      <c r="AQ334" s="3">
        <f>COUNTIFS(Items!$H$2:$H$5547,$H334,Items!$I$2:$I$5547,"Open educational resource")</f>
        <v/>
      </c>
      <c r="AR334" s="3">
        <f>COUNTIFS(Items!$H$2:$H$5547,$H334,Items!$I$2:$I$5547,"Other")</f>
        <v/>
      </c>
      <c r="AS334" s="3">
        <f>COUNTIFS(Items!$H$2:$H$5547,$H334,Items!$S$2:$S$5547,"*OpenAlex*")</f>
        <v/>
      </c>
      <c r="AT334" s="3">
        <f>COUNTIFS(Items!$H$2:$H$5547,$H334,Items!$S$2:$S$5547,"*NIH*")</f>
        <v/>
      </c>
      <c r="AU334" s="3" t="inlineStr">
        <is>
          <t>Some AI work</t>
        </is>
      </c>
      <c r="AV334" s="3">
        <f>COUNTIFS(Items!$H$2:$H$5547,$H334,Items!$AE$2:$AE$5547,"Yes")</f>
        <v/>
      </c>
      <c r="AW334" s="3" t="n">
        <v>1</v>
      </c>
    </row>
    <row r="335">
      <c r="A335" s="3" t="n">
        <v>334</v>
      </c>
      <c r="B335" s="3" t="inlineStr">
        <is>
          <t>Chen</t>
        </is>
      </c>
      <c r="C335" s="3" t="inlineStr">
        <is>
          <t>Yu-Wen</t>
        </is>
      </c>
      <c r="D335" s="3" t="inlineStr">
        <is>
          <t>Yu-Wen Chen</t>
        </is>
      </c>
      <c r="E335" s="3" t="inlineStr">
        <is>
          <t>Associate Professor</t>
        </is>
      </c>
      <c r="F335" s="3" t="inlineStr">
        <is>
          <t>NYC College of Technology</t>
        </is>
      </c>
      <c r="G335" s="3" t="inlineStr">
        <is>
          <t>Computer Systems Technology</t>
        </is>
      </c>
      <c r="H335" s="3" t="inlineStr">
        <is>
          <t>YWChen@citytech.cuny.edu</t>
        </is>
      </c>
      <c r="I335" s="3" t="inlineStr">
        <is>
          <t>N-913</t>
        </is>
      </c>
      <c r="J335" s="3" t="inlineStr">
        <is>
          <t>https://www.citytech.cuny.edu/faculty/ywchen</t>
        </is>
      </c>
      <c r="K335" s="3" t="inlineStr"/>
      <c r="L335" s="3" t="b">
        <v>0</v>
      </c>
      <c r="M335" s="3" t="n"/>
      <c r="N335" s="3" t="n"/>
      <c r="O335" s="3" t="n"/>
      <c r="P335" s="3" t="n"/>
      <c r="Q335" s="3" t="inlineStr"/>
      <c r="R335" s="3" t="inlineStr"/>
      <c r="S335" s="3" t="inlineStr"/>
      <c r="T335" s="3">
        <f>COUNTIFS(Items!$H$2:$H$5547,$H335)</f>
        <v/>
      </c>
      <c r="U335" s="3">
        <f>COUNTIFS(Items!$H$2:$H$5547,$H335,Items!$I$2:$I$5547,"Journal article")</f>
        <v/>
      </c>
      <c r="V335" s="3">
        <f>COUNTIFS(Items!$H$2:$H$5547,$H335,Items!$I$2:$I$5547,"Conference paper")</f>
        <v/>
      </c>
      <c r="W335" s="3">
        <f>COUNTIFS(Items!$H$2:$H$5547,$H335,Items!$I$2:$I$5547,"Book")</f>
        <v/>
      </c>
      <c r="X335" s="3">
        <f>COUNTIFS(Items!$H$2:$H$5547,$H335,Items!$I$2:$I$5547,"Book chapter")</f>
        <v/>
      </c>
      <c r="Y335" s="3">
        <f>COUNTIFS(Items!$H$2:$H$5547,$H335,Items!$I$2:$I$5547,"Conference presentation")</f>
        <v/>
      </c>
      <c r="Z335" s="3">
        <f>COUNTIFS(Items!$H$2:$H$5547,$H335,Items!$I$2:$I$5547,"Technical report")</f>
        <v/>
      </c>
      <c r="AA335" s="3">
        <f>COUNTIFS(Items!$H$2:$H$5547,$H335,Items!$I$2:$I$5547,"Paper (venue type unclear)")</f>
        <v/>
      </c>
      <c r="AB335" s="3">
        <f>COUNTIFS(Items!$H$2:$H$5547,$H335,Items!$I$2:$I$5547,"Patent")</f>
        <v/>
      </c>
      <c r="AC335" s="3">
        <f>COUNTIFS(Items!$H$2:$H$5547,$H335,Items!$I$2:$I$5547,"Grant")</f>
        <v/>
      </c>
      <c r="AD335" s="3">
        <f>COUNTIFS(Items!$H$2:$H$5547,$H335,Items!$Q$2:$Q$5547,"&lt;&gt;")</f>
        <v/>
      </c>
      <c r="AE335" s="3">
        <f>COUNTIFS(Items!$H$2:$H$5547,$H335,Items!$S$2:$S$5547,"*Dept bio*")</f>
        <v/>
      </c>
      <c r="AF335" s="3">
        <f>COUNTIFS(Items!$H$2:$H$5547,$H335,Items!$S$2:$S$5547,"*CUNY Academic Works*")</f>
        <v/>
      </c>
      <c r="AG335" s="3">
        <f>COUNTIFS(Items!$H$2:$H$5547,$H335,Items!$S$2:$S$5547,"*ORCID*")</f>
        <v/>
      </c>
      <c r="AH335" s="3">
        <f>COUNTIFS(Items!$H$2:$H$5547,$H335,Items!$S$2:$S$5547,"*Crossref*")</f>
        <v/>
      </c>
      <c r="AI335" s="3">
        <f>COUNTIFS(Items!$H$2:$H$5547,$H335,Items!$S$2:$S$5547,"*NSF*")</f>
        <v/>
      </c>
      <c r="AJ335" s="3">
        <f>COUNTIFS(Items!$H$2:$H$5547,$H335,Items!$S$2:$S$5547,"*Google Scholar*")</f>
        <v/>
      </c>
      <c r="AK335" s="3" t="inlineStr"/>
      <c r="AL335" s="3" t="inlineStr">
        <is>
          <t>School of Technology &amp; Design</t>
        </is>
      </c>
      <c r="AM335" s="3" t="inlineStr">
        <is>
          <t>Full-time</t>
        </is>
      </c>
      <c r="AN335" s="3">
        <f>COUNTIFS(Items!$H$2:$H$5547,$H335,Items!$I$2:$I$5547,"Preprint")</f>
        <v/>
      </c>
      <c r="AO335" s="3">
        <f>COUNTIFS(Items!$H$2:$H$5547,$H335,Items!$I$2:$I$5547,"Dataset")</f>
        <v/>
      </c>
      <c r="AP335" s="3">
        <f>COUNTIFS(Items!$H$2:$H$5547,$H335,Items!$I$2:$I$5547,"Dissertation")</f>
        <v/>
      </c>
      <c r="AQ335" s="3">
        <f>COUNTIFS(Items!$H$2:$H$5547,$H335,Items!$I$2:$I$5547,"Open educational resource")</f>
        <v/>
      </c>
      <c r="AR335" s="3">
        <f>COUNTIFS(Items!$H$2:$H$5547,$H335,Items!$I$2:$I$5547,"Other")</f>
        <v/>
      </c>
      <c r="AS335" s="3">
        <f>COUNTIFS(Items!$H$2:$H$5547,$H335,Items!$S$2:$S$5547,"*OpenAlex*")</f>
        <v/>
      </c>
      <c r="AT335" s="3">
        <f>COUNTIFS(Items!$H$2:$H$5547,$H335,Items!$S$2:$S$5547,"*NIH*")</f>
        <v/>
      </c>
      <c r="AU335" s="3" t="inlineStr">
        <is>
          <t>Core AI expert</t>
        </is>
      </c>
      <c r="AV335" s="3">
        <f>COUNTIFS(Items!$H$2:$H$5547,$H335,Items!$AE$2:$AE$5547,"Yes")</f>
        <v/>
      </c>
      <c r="AW335" s="3" t="n">
        <v>0</v>
      </c>
    </row>
    <row r="336">
      <c r="A336" s="3" t="n">
        <v>335</v>
      </c>
      <c r="B336" s="3" t="inlineStr">
        <is>
          <t>Cunningham</t>
        </is>
      </c>
      <c r="C336" s="3" t="inlineStr">
        <is>
          <t>Tamrah</t>
        </is>
      </c>
      <c r="D336" s="3" t="inlineStr">
        <is>
          <t>Tamrah Cunningham</t>
        </is>
      </c>
      <c r="E336" s="3" t="inlineStr">
        <is>
          <t>Lecturer</t>
        </is>
      </c>
      <c r="F336" s="3" t="inlineStr">
        <is>
          <t>NYC College of Technology</t>
        </is>
      </c>
      <c r="G336" s="3" t="inlineStr">
        <is>
          <t>Computer Systems Technology</t>
        </is>
      </c>
      <c r="H336" s="3" t="inlineStr">
        <is>
          <t>TCunningham@citytech.cuny.edu</t>
        </is>
      </c>
      <c r="I336" s="3" t="inlineStr">
        <is>
          <t>N-912</t>
        </is>
      </c>
      <c r="J336" s="3" t="inlineStr">
        <is>
          <t>https://www.citytech.cuny.edu/faculty/tcunningham</t>
        </is>
      </c>
      <c r="K336" s="3" t="inlineStr"/>
      <c r="L336" s="3" t="b">
        <v>0</v>
      </c>
      <c r="M336" s="3" t="n"/>
      <c r="N336" s="3" t="n"/>
      <c r="O336" s="3" t="n"/>
      <c r="P336" s="3" t="n"/>
      <c r="Q336" s="3" t="inlineStr"/>
      <c r="R336" s="3" t="inlineStr"/>
      <c r="S336" s="3" t="inlineStr"/>
      <c r="T336" s="3">
        <f>COUNTIFS(Items!$H$2:$H$5547,$H336)</f>
        <v/>
      </c>
      <c r="U336" s="3">
        <f>COUNTIFS(Items!$H$2:$H$5547,$H336,Items!$I$2:$I$5547,"Journal article")</f>
        <v/>
      </c>
      <c r="V336" s="3">
        <f>COUNTIFS(Items!$H$2:$H$5547,$H336,Items!$I$2:$I$5547,"Conference paper")</f>
        <v/>
      </c>
      <c r="W336" s="3">
        <f>COUNTIFS(Items!$H$2:$H$5547,$H336,Items!$I$2:$I$5547,"Book")</f>
        <v/>
      </c>
      <c r="X336" s="3">
        <f>COUNTIFS(Items!$H$2:$H$5547,$H336,Items!$I$2:$I$5547,"Book chapter")</f>
        <v/>
      </c>
      <c r="Y336" s="3">
        <f>COUNTIFS(Items!$H$2:$H$5547,$H336,Items!$I$2:$I$5547,"Conference presentation")</f>
        <v/>
      </c>
      <c r="Z336" s="3">
        <f>COUNTIFS(Items!$H$2:$H$5547,$H336,Items!$I$2:$I$5547,"Technical report")</f>
        <v/>
      </c>
      <c r="AA336" s="3">
        <f>COUNTIFS(Items!$H$2:$H$5547,$H336,Items!$I$2:$I$5547,"Paper (venue type unclear)")</f>
        <v/>
      </c>
      <c r="AB336" s="3">
        <f>COUNTIFS(Items!$H$2:$H$5547,$H336,Items!$I$2:$I$5547,"Patent")</f>
        <v/>
      </c>
      <c r="AC336" s="3">
        <f>COUNTIFS(Items!$H$2:$H$5547,$H336,Items!$I$2:$I$5547,"Grant")</f>
        <v/>
      </c>
      <c r="AD336" s="3">
        <f>COUNTIFS(Items!$H$2:$H$5547,$H336,Items!$Q$2:$Q$5547,"&lt;&gt;")</f>
        <v/>
      </c>
      <c r="AE336" s="3">
        <f>COUNTIFS(Items!$H$2:$H$5547,$H336,Items!$S$2:$S$5547,"*Dept bio*")</f>
        <v/>
      </c>
      <c r="AF336" s="3">
        <f>COUNTIFS(Items!$H$2:$H$5547,$H336,Items!$S$2:$S$5547,"*CUNY Academic Works*")</f>
        <v/>
      </c>
      <c r="AG336" s="3">
        <f>COUNTIFS(Items!$H$2:$H$5547,$H336,Items!$S$2:$S$5547,"*ORCID*")</f>
        <v/>
      </c>
      <c r="AH336" s="3">
        <f>COUNTIFS(Items!$H$2:$H$5547,$H336,Items!$S$2:$S$5547,"*Crossref*")</f>
        <v/>
      </c>
      <c r="AI336" s="3">
        <f>COUNTIFS(Items!$H$2:$H$5547,$H336,Items!$S$2:$S$5547,"*NSF*")</f>
        <v/>
      </c>
      <c r="AJ336" s="3">
        <f>COUNTIFS(Items!$H$2:$H$5547,$H336,Items!$S$2:$S$5547,"*Google Scholar*")</f>
        <v/>
      </c>
      <c r="AK336" s="3" t="inlineStr"/>
      <c r="AL336" s="3" t="inlineStr">
        <is>
          <t>School of Technology &amp; Design</t>
        </is>
      </c>
      <c r="AM336" s="3" t="inlineStr">
        <is>
          <t>Full-time</t>
        </is>
      </c>
      <c r="AN336" s="3">
        <f>COUNTIFS(Items!$H$2:$H$5547,$H336,Items!$I$2:$I$5547,"Preprint")</f>
        <v/>
      </c>
      <c r="AO336" s="3">
        <f>COUNTIFS(Items!$H$2:$H$5547,$H336,Items!$I$2:$I$5547,"Dataset")</f>
        <v/>
      </c>
      <c r="AP336" s="3">
        <f>COUNTIFS(Items!$H$2:$H$5547,$H336,Items!$I$2:$I$5547,"Dissertation")</f>
        <v/>
      </c>
      <c r="AQ336" s="3">
        <f>COUNTIFS(Items!$H$2:$H$5547,$H336,Items!$I$2:$I$5547,"Open educational resource")</f>
        <v/>
      </c>
      <c r="AR336" s="3">
        <f>COUNTIFS(Items!$H$2:$H$5547,$H336,Items!$I$2:$I$5547,"Other")</f>
        <v/>
      </c>
      <c r="AS336" s="3">
        <f>COUNTIFS(Items!$H$2:$H$5547,$H336,Items!$S$2:$S$5547,"*OpenAlex*")</f>
        <v/>
      </c>
      <c r="AT336" s="3">
        <f>COUNTIFS(Items!$H$2:$H$5547,$H336,Items!$S$2:$S$5547,"*NIH*")</f>
        <v/>
      </c>
      <c r="AU336" s="3" t="inlineStr"/>
      <c r="AV336" s="3">
        <f>COUNTIFS(Items!$H$2:$H$5547,$H336,Items!$AE$2:$AE$5547,"Yes")</f>
        <v/>
      </c>
      <c r="AW336" s="3" t="n">
        <v>0</v>
      </c>
    </row>
    <row r="337">
      <c r="A337" s="3" t="n">
        <v>336</v>
      </c>
      <c r="B337" s="3" t="inlineStr">
        <is>
          <t>Elhadary</t>
        </is>
      </c>
      <c r="C337" s="3" t="inlineStr">
        <is>
          <t>Ossama</t>
        </is>
      </c>
      <c r="D337" s="3" t="inlineStr">
        <is>
          <t>Ossama Elhadary</t>
        </is>
      </c>
      <c r="E337" s="3" t="inlineStr">
        <is>
          <t>Associate Professor</t>
        </is>
      </c>
      <c r="F337" s="3" t="inlineStr">
        <is>
          <t>NYC College of Technology</t>
        </is>
      </c>
      <c r="G337" s="3" t="inlineStr">
        <is>
          <t>Computer Systems Technology</t>
        </is>
      </c>
      <c r="H337" s="3" t="inlineStr">
        <is>
          <t>OElhadary@citytech.cuny.edu</t>
        </is>
      </c>
      <c r="I337" s="3" t="inlineStr">
        <is>
          <t>N-912</t>
        </is>
      </c>
      <c r="J337" s="3" t="inlineStr">
        <is>
          <t>https://www.citytech.cuny.edu/faculty/oelhadary</t>
        </is>
      </c>
      <c r="K337" s="3" t="inlineStr"/>
      <c r="L337" s="3" t="b">
        <v>0</v>
      </c>
      <c r="M337" s="3" t="n"/>
      <c r="N337" s="3" t="n"/>
      <c r="O337" s="3" t="n"/>
      <c r="P337" s="3" t="n"/>
      <c r="Q337" s="3" t="inlineStr"/>
      <c r="R337" s="3" t="inlineStr"/>
      <c r="S337" s="3" t="inlineStr"/>
      <c r="T337" s="3">
        <f>COUNTIFS(Items!$H$2:$H$5547,$H337)</f>
        <v/>
      </c>
      <c r="U337" s="3">
        <f>COUNTIFS(Items!$H$2:$H$5547,$H337,Items!$I$2:$I$5547,"Journal article")</f>
        <v/>
      </c>
      <c r="V337" s="3">
        <f>COUNTIFS(Items!$H$2:$H$5547,$H337,Items!$I$2:$I$5547,"Conference paper")</f>
        <v/>
      </c>
      <c r="W337" s="3">
        <f>COUNTIFS(Items!$H$2:$H$5547,$H337,Items!$I$2:$I$5547,"Book")</f>
        <v/>
      </c>
      <c r="X337" s="3">
        <f>COUNTIFS(Items!$H$2:$H$5547,$H337,Items!$I$2:$I$5547,"Book chapter")</f>
        <v/>
      </c>
      <c r="Y337" s="3">
        <f>COUNTIFS(Items!$H$2:$H$5547,$H337,Items!$I$2:$I$5547,"Conference presentation")</f>
        <v/>
      </c>
      <c r="Z337" s="3">
        <f>COUNTIFS(Items!$H$2:$H$5547,$H337,Items!$I$2:$I$5547,"Technical report")</f>
        <v/>
      </c>
      <c r="AA337" s="3">
        <f>COUNTIFS(Items!$H$2:$H$5547,$H337,Items!$I$2:$I$5547,"Paper (venue type unclear)")</f>
        <v/>
      </c>
      <c r="AB337" s="3">
        <f>COUNTIFS(Items!$H$2:$H$5547,$H337,Items!$I$2:$I$5547,"Patent")</f>
        <v/>
      </c>
      <c r="AC337" s="3">
        <f>COUNTIFS(Items!$H$2:$H$5547,$H337,Items!$I$2:$I$5547,"Grant")</f>
        <v/>
      </c>
      <c r="AD337" s="3">
        <f>COUNTIFS(Items!$H$2:$H$5547,$H337,Items!$Q$2:$Q$5547,"&lt;&gt;")</f>
        <v/>
      </c>
      <c r="AE337" s="3">
        <f>COUNTIFS(Items!$H$2:$H$5547,$H337,Items!$S$2:$S$5547,"*Dept bio*")</f>
        <v/>
      </c>
      <c r="AF337" s="3">
        <f>COUNTIFS(Items!$H$2:$H$5547,$H337,Items!$S$2:$S$5547,"*CUNY Academic Works*")</f>
        <v/>
      </c>
      <c r="AG337" s="3">
        <f>COUNTIFS(Items!$H$2:$H$5547,$H337,Items!$S$2:$S$5547,"*ORCID*")</f>
        <v/>
      </c>
      <c r="AH337" s="3">
        <f>COUNTIFS(Items!$H$2:$H$5547,$H337,Items!$S$2:$S$5547,"*Crossref*")</f>
        <v/>
      </c>
      <c r="AI337" s="3">
        <f>COUNTIFS(Items!$H$2:$H$5547,$H337,Items!$S$2:$S$5547,"*NSF*")</f>
        <v/>
      </c>
      <c r="AJ337" s="3">
        <f>COUNTIFS(Items!$H$2:$H$5547,$H337,Items!$S$2:$S$5547,"*Google Scholar*")</f>
        <v/>
      </c>
      <c r="AK337" s="3" t="inlineStr"/>
      <c r="AL337" s="3" t="inlineStr">
        <is>
          <t>School of Technology &amp; Design</t>
        </is>
      </c>
      <c r="AM337" s="3" t="inlineStr">
        <is>
          <t>Full-time</t>
        </is>
      </c>
      <c r="AN337" s="3">
        <f>COUNTIFS(Items!$H$2:$H$5547,$H337,Items!$I$2:$I$5547,"Preprint")</f>
        <v/>
      </c>
      <c r="AO337" s="3">
        <f>COUNTIFS(Items!$H$2:$H$5547,$H337,Items!$I$2:$I$5547,"Dataset")</f>
        <v/>
      </c>
      <c r="AP337" s="3">
        <f>COUNTIFS(Items!$H$2:$H$5547,$H337,Items!$I$2:$I$5547,"Dissertation")</f>
        <v/>
      </c>
      <c r="AQ337" s="3">
        <f>COUNTIFS(Items!$H$2:$H$5547,$H337,Items!$I$2:$I$5547,"Open educational resource")</f>
        <v/>
      </c>
      <c r="AR337" s="3">
        <f>COUNTIFS(Items!$H$2:$H$5547,$H337,Items!$I$2:$I$5547,"Other")</f>
        <v/>
      </c>
      <c r="AS337" s="3">
        <f>COUNTIFS(Items!$H$2:$H$5547,$H337,Items!$S$2:$S$5547,"*OpenAlex*")</f>
        <v/>
      </c>
      <c r="AT337" s="3">
        <f>COUNTIFS(Items!$H$2:$H$5547,$H337,Items!$S$2:$S$5547,"*NIH*")</f>
        <v/>
      </c>
      <c r="AU337" s="3" t="inlineStr"/>
      <c r="AV337" s="3">
        <f>COUNTIFS(Items!$H$2:$H$5547,$H337,Items!$AE$2:$AE$5547,"Yes")</f>
        <v/>
      </c>
      <c r="AW337" s="3" t="n">
        <v>0</v>
      </c>
    </row>
    <row r="338">
      <c r="A338" s="3" t="n">
        <v>337</v>
      </c>
      <c r="B338" s="3" t="inlineStr">
        <is>
          <t>Filatova</t>
        </is>
      </c>
      <c r="C338" s="3" t="inlineStr">
        <is>
          <t>Elena</t>
        </is>
      </c>
      <c r="D338" s="3" t="inlineStr">
        <is>
          <t>Elena Filatova</t>
        </is>
      </c>
      <c r="E338" s="3" t="inlineStr">
        <is>
          <t>Associate Professor</t>
        </is>
      </c>
      <c r="F338" s="3" t="inlineStr">
        <is>
          <t>NYC College of Technology</t>
        </is>
      </c>
      <c r="G338" s="3" t="inlineStr">
        <is>
          <t>Computer Systems Technology</t>
        </is>
      </c>
      <c r="H338" s="3" t="inlineStr">
        <is>
          <t>EFilatova@citytech.cuny.edu</t>
        </is>
      </c>
      <c r="I338" s="3" t="inlineStr">
        <is>
          <t>N-913</t>
        </is>
      </c>
      <c r="J338" s="3" t="inlineStr">
        <is>
          <t>https://www.citytech.cuny.edu/faculty/efilatova</t>
        </is>
      </c>
      <c r="K338" s="3" t="inlineStr"/>
      <c r="L338" s="3" t="b">
        <v>0</v>
      </c>
      <c r="M338" s="3" t="n"/>
      <c r="N338" s="3" t="n"/>
      <c r="O338" s="3" t="n"/>
      <c r="P338" s="3" t="n"/>
      <c r="Q338" s="3" t="inlineStr"/>
      <c r="R338" s="3" t="inlineStr"/>
      <c r="S338" s="3" t="inlineStr"/>
      <c r="T338" s="3">
        <f>COUNTIFS(Items!$H$2:$H$5547,$H338)</f>
        <v/>
      </c>
      <c r="U338" s="3">
        <f>COUNTIFS(Items!$H$2:$H$5547,$H338,Items!$I$2:$I$5547,"Journal article")</f>
        <v/>
      </c>
      <c r="V338" s="3">
        <f>COUNTIFS(Items!$H$2:$H$5547,$H338,Items!$I$2:$I$5547,"Conference paper")</f>
        <v/>
      </c>
      <c r="W338" s="3">
        <f>COUNTIFS(Items!$H$2:$H$5547,$H338,Items!$I$2:$I$5547,"Book")</f>
        <v/>
      </c>
      <c r="X338" s="3">
        <f>COUNTIFS(Items!$H$2:$H$5547,$H338,Items!$I$2:$I$5547,"Book chapter")</f>
        <v/>
      </c>
      <c r="Y338" s="3">
        <f>COUNTIFS(Items!$H$2:$H$5547,$H338,Items!$I$2:$I$5547,"Conference presentation")</f>
        <v/>
      </c>
      <c r="Z338" s="3">
        <f>COUNTIFS(Items!$H$2:$H$5547,$H338,Items!$I$2:$I$5547,"Technical report")</f>
        <v/>
      </c>
      <c r="AA338" s="3">
        <f>COUNTIFS(Items!$H$2:$H$5547,$H338,Items!$I$2:$I$5547,"Paper (venue type unclear)")</f>
        <v/>
      </c>
      <c r="AB338" s="3">
        <f>COUNTIFS(Items!$H$2:$H$5547,$H338,Items!$I$2:$I$5547,"Patent")</f>
        <v/>
      </c>
      <c r="AC338" s="3">
        <f>COUNTIFS(Items!$H$2:$H$5547,$H338,Items!$I$2:$I$5547,"Grant")</f>
        <v/>
      </c>
      <c r="AD338" s="3">
        <f>COUNTIFS(Items!$H$2:$H$5547,$H338,Items!$Q$2:$Q$5547,"&lt;&gt;")</f>
        <v/>
      </c>
      <c r="AE338" s="3">
        <f>COUNTIFS(Items!$H$2:$H$5547,$H338,Items!$S$2:$S$5547,"*Dept bio*")</f>
        <v/>
      </c>
      <c r="AF338" s="3">
        <f>COUNTIFS(Items!$H$2:$H$5547,$H338,Items!$S$2:$S$5547,"*CUNY Academic Works*")</f>
        <v/>
      </c>
      <c r="AG338" s="3">
        <f>COUNTIFS(Items!$H$2:$H$5547,$H338,Items!$S$2:$S$5547,"*ORCID*")</f>
        <v/>
      </c>
      <c r="AH338" s="3">
        <f>COUNTIFS(Items!$H$2:$H$5547,$H338,Items!$S$2:$S$5547,"*Crossref*")</f>
        <v/>
      </c>
      <c r="AI338" s="3">
        <f>COUNTIFS(Items!$H$2:$H$5547,$H338,Items!$S$2:$S$5547,"*NSF*")</f>
        <v/>
      </c>
      <c r="AJ338" s="3">
        <f>COUNTIFS(Items!$H$2:$H$5547,$H338,Items!$S$2:$S$5547,"*Google Scholar*")</f>
        <v/>
      </c>
      <c r="AK338" s="3" t="inlineStr"/>
      <c r="AL338" s="3" t="inlineStr">
        <is>
          <t>School of Technology &amp; Design</t>
        </is>
      </c>
      <c r="AM338" s="3" t="inlineStr">
        <is>
          <t>Full-time</t>
        </is>
      </c>
      <c r="AN338" s="3">
        <f>COUNTIFS(Items!$H$2:$H$5547,$H338,Items!$I$2:$I$5547,"Preprint")</f>
        <v/>
      </c>
      <c r="AO338" s="3">
        <f>COUNTIFS(Items!$H$2:$H$5547,$H338,Items!$I$2:$I$5547,"Dataset")</f>
        <v/>
      </c>
      <c r="AP338" s="3">
        <f>COUNTIFS(Items!$H$2:$H$5547,$H338,Items!$I$2:$I$5547,"Dissertation")</f>
        <v/>
      </c>
      <c r="AQ338" s="3">
        <f>COUNTIFS(Items!$H$2:$H$5547,$H338,Items!$I$2:$I$5547,"Open educational resource")</f>
        <v/>
      </c>
      <c r="AR338" s="3">
        <f>COUNTIFS(Items!$H$2:$H$5547,$H338,Items!$I$2:$I$5547,"Other")</f>
        <v/>
      </c>
      <c r="AS338" s="3">
        <f>COUNTIFS(Items!$H$2:$H$5547,$H338,Items!$S$2:$S$5547,"*OpenAlex*")</f>
        <v/>
      </c>
      <c r="AT338" s="3">
        <f>COUNTIFS(Items!$H$2:$H$5547,$H338,Items!$S$2:$S$5547,"*NIH*")</f>
        <v/>
      </c>
      <c r="AU338" s="3" t="inlineStr">
        <is>
          <t>Active in AI</t>
        </is>
      </c>
      <c r="AV338" s="3">
        <f>COUNTIFS(Items!$H$2:$H$5547,$H338,Items!$AE$2:$AE$5547,"Yes")</f>
        <v/>
      </c>
      <c r="AW338" s="3" t="n">
        <v>11</v>
      </c>
    </row>
    <row r="339">
      <c r="A339" s="3" t="n">
        <v>338</v>
      </c>
      <c r="B339" s="3" t="inlineStr">
        <is>
          <t>Kusyk</t>
        </is>
      </c>
      <c r="C339" s="3" t="inlineStr">
        <is>
          <t>Janusz</t>
        </is>
      </c>
      <c r="D339" s="3" t="inlineStr">
        <is>
          <t>Janusz Kusyk</t>
        </is>
      </c>
      <c r="E339" s="3" t="inlineStr">
        <is>
          <t>Associate Professor</t>
        </is>
      </c>
      <c r="F339" s="3" t="inlineStr">
        <is>
          <t>NYC College of Technology</t>
        </is>
      </c>
      <c r="G339" s="3" t="inlineStr">
        <is>
          <t>Computer Systems Technology</t>
        </is>
      </c>
      <c r="H339" s="3" t="inlineStr">
        <is>
          <t>JKusyk@citytech.cuny.edu</t>
        </is>
      </c>
      <c r="I339" s="3" t="inlineStr">
        <is>
          <t>N-1027</t>
        </is>
      </c>
      <c r="J339" s="3" t="inlineStr">
        <is>
          <t>https://www.citytech.cuny.edu/faculty/jkusyk</t>
        </is>
      </c>
      <c r="K339" s="3" t="inlineStr"/>
      <c r="L339" s="3" t="b">
        <v>0</v>
      </c>
      <c r="M339" s="3" t="n"/>
      <c r="N339" s="3" t="n"/>
      <c r="O339" s="3" t="n"/>
      <c r="P339" s="3" t="n"/>
      <c r="Q339" s="3" t="inlineStr"/>
      <c r="R339" s="3" t="inlineStr"/>
      <c r="S339" s="3" t="inlineStr"/>
      <c r="T339" s="3">
        <f>COUNTIFS(Items!$H$2:$H$5547,$H339)</f>
        <v/>
      </c>
      <c r="U339" s="3">
        <f>COUNTIFS(Items!$H$2:$H$5547,$H339,Items!$I$2:$I$5547,"Journal article")</f>
        <v/>
      </c>
      <c r="V339" s="3">
        <f>COUNTIFS(Items!$H$2:$H$5547,$H339,Items!$I$2:$I$5547,"Conference paper")</f>
        <v/>
      </c>
      <c r="W339" s="3">
        <f>COUNTIFS(Items!$H$2:$H$5547,$H339,Items!$I$2:$I$5547,"Book")</f>
        <v/>
      </c>
      <c r="X339" s="3">
        <f>COUNTIFS(Items!$H$2:$H$5547,$H339,Items!$I$2:$I$5547,"Book chapter")</f>
        <v/>
      </c>
      <c r="Y339" s="3">
        <f>COUNTIFS(Items!$H$2:$H$5547,$H339,Items!$I$2:$I$5547,"Conference presentation")</f>
        <v/>
      </c>
      <c r="Z339" s="3">
        <f>COUNTIFS(Items!$H$2:$H$5547,$H339,Items!$I$2:$I$5547,"Technical report")</f>
        <v/>
      </c>
      <c r="AA339" s="3">
        <f>COUNTIFS(Items!$H$2:$H$5547,$H339,Items!$I$2:$I$5547,"Paper (venue type unclear)")</f>
        <v/>
      </c>
      <c r="AB339" s="3">
        <f>COUNTIFS(Items!$H$2:$H$5547,$H339,Items!$I$2:$I$5547,"Patent")</f>
        <v/>
      </c>
      <c r="AC339" s="3">
        <f>COUNTIFS(Items!$H$2:$H$5547,$H339,Items!$I$2:$I$5547,"Grant")</f>
        <v/>
      </c>
      <c r="AD339" s="3">
        <f>COUNTIFS(Items!$H$2:$H$5547,$H339,Items!$Q$2:$Q$5547,"&lt;&gt;")</f>
        <v/>
      </c>
      <c r="AE339" s="3">
        <f>COUNTIFS(Items!$H$2:$H$5547,$H339,Items!$S$2:$S$5547,"*Dept bio*")</f>
        <v/>
      </c>
      <c r="AF339" s="3">
        <f>COUNTIFS(Items!$H$2:$H$5547,$H339,Items!$S$2:$S$5547,"*CUNY Academic Works*")</f>
        <v/>
      </c>
      <c r="AG339" s="3">
        <f>COUNTIFS(Items!$H$2:$H$5547,$H339,Items!$S$2:$S$5547,"*ORCID*")</f>
        <v/>
      </c>
      <c r="AH339" s="3">
        <f>COUNTIFS(Items!$H$2:$H$5547,$H339,Items!$S$2:$S$5547,"*Crossref*")</f>
        <v/>
      </c>
      <c r="AI339" s="3">
        <f>COUNTIFS(Items!$H$2:$H$5547,$H339,Items!$S$2:$S$5547,"*NSF*")</f>
        <v/>
      </c>
      <c r="AJ339" s="3">
        <f>COUNTIFS(Items!$H$2:$H$5547,$H339,Items!$S$2:$S$5547,"*Google Scholar*")</f>
        <v/>
      </c>
      <c r="AK339" s="3" t="inlineStr"/>
      <c r="AL339" s="3" t="inlineStr">
        <is>
          <t>School of Technology &amp; Design</t>
        </is>
      </c>
      <c r="AM339" s="3" t="inlineStr">
        <is>
          <t>Full-time</t>
        </is>
      </c>
      <c r="AN339" s="3">
        <f>COUNTIFS(Items!$H$2:$H$5547,$H339,Items!$I$2:$I$5547,"Preprint")</f>
        <v/>
      </c>
      <c r="AO339" s="3">
        <f>COUNTIFS(Items!$H$2:$H$5547,$H339,Items!$I$2:$I$5547,"Dataset")</f>
        <v/>
      </c>
      <c r="AP339" s="3">
        <f>COUNTIFS(Items!$H$2:$H$5547,$H339,Items!$I$2:$I$5547,"Dissertation")</f>
        <v/>
      </c>
      <c r="AQ339" s="3">
        <f>COUNTIFS(Items!$H$2:$H$5547,$H339,Items!$I$2:$I$5547,"Open educational resource")</f>
        <v/>
      </c>
      <c r="AR339" s="3">
        <f>COUNTIFS(Items!$H$2:$H$5547,$H339,Items!$I$2:$I$5547,"Other")</f>
        <v/>
      </c>
      <c r="AS339" s="3">
        <f>COUNTIFS(Items!$H$2:$H$5547,$H339,Items!$S$2:$S$5547,"*OpenAlex*")</f>
        <v/>
      </c>
      <c r="AT339" s="3">
        <f>COUNTIFS(Items!$H$2:$H$5547,$H339,Items!$S$2:$S$5547,"*NIH*")</f>
        <v/>
      </c>
      <c r="AU339" s="3" t="inlineStr">
        <is>
          <t>Some AI work</t>
        </is>
      </c>
      <c r="AV339" s="3">
        <f>COUNTIFS(Items!$H$2:$H$5547,$H339,Items!$AE$2:$AE$5547,"Yes")</f>
        <v/>
      </c>
      <c r="AW339" s="3" t="n">
        <v>10</v>
      </c>
    </row>
    <row r="340">
      <c r="A340" s="3" t="n">
        <v>339</v>
      </c>
      <c r="B340" s="3" t="inlineStr">
        <is>
          <t>Li</t>
        </is>
      </c>
      <c r="C340" s="3" t="inlineStr">
        <is>
          <t>Xiangdong</t>
        </is>
      </c>
      <c r="D340" s="3" t="inlineStr">
        <is>
          <t>Xiangdong Li</t>
        </is>
      </c>
      <c r="E340" s="3" t="inlineStr">
        <is>
          <t>Professor</t>
        </is>
      </c>
      <c r="F340" s="3" t="inlineStr">
        <is>
          <t>NYC College of Technology</t>
        </is>
      </c>
      <c r="G340" s="3" t="inlineStr">
        <is>
          <t>Computer Systems Technology</t>
        </is>
      </c>
      <c r="H340" s="3" t="inlineStr">
        <is>
          <t>XLi@citytech.cuny.edu</t>
        </is>
      </c>
      <c r="I340" s="3" t="inlineStr">
        <is>
          <t>N-1000</t>
        </is>
      </c>
      <c r="J340" s="3" t="inlineStr">
        <is>
          <t>https://www.citytech.cuny.edu/faculty/xli</t>
        </is>
      </c>
      <c r="K340" s="3" t="inlineStr"/>
      <c r="L340" s="3" t="b">
        <v>0</v>
      </c>
      <c r="M340" s="3" t="n"/>
      <c r="N340" s="3" t="n"/>
      <c r="O340" s="3" t="n"/>
      <c r="P340" s="3" t="n"/>
      <c r="Q340" s="3" t="inlineStr"/>
      <c r="R340" s="3" t="inlineStr"/>
      <c r="S340" s="3" t="inlineStr"/>
      <c r="T340" s="3">
        <f>COUNTIFS(Items!$H$2:$H$5547,$H340)</f>
        <v/>
      </c>
      <c r="U340" s="3">
        <f>COUNTIFS(Items!$H$2:$H$5547,$H340,Items!$I$2:$I$5547,"Journal article")</f>
        <v/>
      </c>
      <c r="V340" s="3">
        <f>COUNTIFS(Items!$H$2:$H$5547,$H340,Items!$I$2:$I$5547,"Conference paper")</f>
        <v/>
      </c>
      <c r="W340" s="3">
        <f>COUNTIFS(Items!$H$2:$H$5547,$H340,Items!$I$2:$I$5547,"Book")</f>
        <v/>
      </c>
      <c r="X340" s="3">
        <f>COUNTIFS(Items!$H$2:$H$5547,$H340,Items!$I$2:$I$5547,"Book chapter")</f>
        <v/>
      </c>
      <c r="Y340" s="3">
        <f>COUNTIFS(Items!$H$2:$H$5547,$H340,Items!$I$2:$I$5547,"Conference presentation")</f>
        <v/>
      </c>
      <c r="Z340" s="3">
        <f>COUNTIFS(Items!$H$2:$H$5547,$H340,Items!$I$2:$I$5547,"Technical report")</f>
        <v/>
      </c>
      <c r="AA340" s="3">
        <f>COUNTIFS(Items!$H$2:$H$5547,$H340,Items!$I$2:$I$5547,"Paper (venue type unclear)")</f>
        <v/>
      </c>
      <c r="AB340" s="3">
        <f>COUNTIFS(Items!$H$2:$H$5547,$H340,Items!$I$2:$I$5547,"Patent")</f>
        <v/>
      </c>
      <c r="AC340" s="3">
        <f>COUNTIFS(Items!$H$2:$H$5547,$H340,Items!$I$2:$I$5547,"Grant")</f>
        <v/>
      </c>
      <c r="AD340" s="3">
        <f>COUNTIFS(Items!$H$2:$H$5547,$H340,Items!$Q$2:$Q$5547,"&lt;&gt;")</f>
        <v/>
      </c>
      <c r="AE340" s="3">
        <f>COUNTIFS(Items!$H$2:$H$5547,$H340,Items!$S$2:$S$5547,"*Dept bio*")</f>
        <v/>
      </c>
      <c r="AF340" s="3">
        <f>COUNTIFS(Items!$H$2:$H$5547,$H340,Items!$S$2:$S$5547,"*CUNY Academic Works*")</f>
        <v/>
      </c>
      <c r="AG340" s="3">
        <f>COUNTIFS(Items!$H$2:$H$5547,$H340,Items!$S$2:$S$5547,"*ORCID*")</f>
        <v/>
      </c>
      <c r="AH340" s="3">
        <f>COUNTIFS(Items!$H$2:$H$5547,$H340,Items!$S$2:$S$5547,"*Crossref*")</f>
        <v/>
      </c>
      <c r="AI340" s="3">
        <f>COUNTIFS(Items!$H$2:$H$5547,$H340,Items!$S$2:$S$5547,"*NSF*")</f>
        <v/>
      </c>
      <c r="AJ340" s="3">
        <f>COUNTIFS(Items!$H$2:$H$5547,$H340,Items!$S$2:$S$5547,"*Google Scholar*")</f>
        <v/>
      </c>
      <c r="AK340" s="3" t="inlineStr"/>
      <c r="AL340" s="3" t="inlineStr">
        <is>
          <t>School of Technology &amp; Design</t>
        </is>
      </c>
      <c r="AM340" s="3" t="inlineStr">
        <is>
          <t>Full-time</t>
        </is>
      </c>
      <c r="AN340" s="3">
        <f>COUNTIFS(Items!$H$2:$H$5547,$H340,Items!$I$2:$I$5547,"Preprint")</f>
        <v/>
      </c>
      <c r="AO340" s="3">
        <f>COUNTIFS(Items!$H$2:$H$5547,$H340,Items!$I$2:$I$5547,"Dataset")</f>
        <v/>
      </c>
      <c r="AP340" s="3">
        <f>COUNTIFS(Items!$H$2:$H$5547,$H340,Items!$I$2:$I$5547,"Dissertation")</f>
        <v/>
      </c>
      <c r="AQ340" s="3">
        <f>COUNTIFS(Items!$H$2:$H$5547,$H340,Items!$I$2:$I$5547,"Open educational resource")</f>
        <v/>
      </c>
      <c r="AR340" s="3">
        <f>COUNTIFS(Items!$H$2:$H$5547,$H340,Items!$I$2:$I$5547,"Other")</f>
        <v/>
      </c>
      <c r="AS340" s="3">
        <f>COUNTIFS(Items!$H$2:$H$5547,$H340,Items!$S$2:$S$5547,"*OpenAlex*")</f>
        <v/>
      </c>
      <c r="AT340" s="3">
        <f>COUNTIFS(Items!$H$2:$H$5547,$H340,Items!$S$2:$S$5547,"*NIH*")</f>
        <v/>
      </c>
      <c r="AU340" s="3" t="inlineStr">
        <is>
          <t>Active in AI</t>
        </is>
      </c>
      <c r="AV340" s="3">
        <f>COUNTIFS(Items!$H$2:$H$5547,$H340,Items!$AE$2:$AE$5547,"Yes")</f>
        <v/>
      </c>
      <c r="AW340" s="3" t="n">
        <v>0</v>
      </c>
    </row>
    <row r="341">
      <c r="A341" s="3" t="n">
        <v>340</v>
      </c>
      <c r="B341" s="3" t="inlineStr">
        <is>
          <t>Meherji</t>
        </is>
      </c>
      <c r="C341" s="3" t="inlineStr">
        <is>
          <t>Cyrus</t>
        </is>
      </c>
      <c r="D341" s="3" t="inlineStr">
        <is>
          <t>Cyrus Meherji</t>
        </is>
      </c>
      <c r="E341" s="3" t="inlineStr">
        <is>
          <t>Lecturer</t>
        </is>
      </c>
      <c r="F341" s="3" t="inlineStr">
        <is>
          <t>NYC College of Technology</t>
        </is>
      </c>
      <c r="G341" s="3" t="inlineStr">
        <is>
          <t>Computer Systems Technology</t>
        </is>
      </c>
      <c r="H341" s="3" t="inlineStr">
        <is>
          <t>CMeherji@citytech.cuny.edu</t>
        </is>
      </c>
      <c r="I341" s="3" t="inlineStr">
        <is>
          <t>N-913</t>
        </is>
      </c>
      <c r="J341" s="3" t="inlineStr">
        <is>
          <t>https://www.citytech.cuny.edu/faculty/cmeherji</t>
        </is>
      </c>
      <c r="K341" s="3" t="inlineStr"/>
      <c r="L341" s="3" t="b">
        <v>0</v>
      </c>
      <c r="M341" s="3" t="n"/>
      <c r="N341" s="3" t="n"/>
      <c r="O341" s="3" t="n"/>
      <c r="P341" s="3" t="n"/>
      <c r="Q341" s="3" t="inlineStr"/>
      <c r="R341" s="3" t="inlineStr"/>
      <c r="S341" s="3" t="inlineStr"/>
      <c r="T341" s="3">
        <f>COUNTIFS(Items!$H$2:$H$5547,$H341)</f>
        <v/>
      </c>
      <c r="U341" s="3">
        <f>COUNTIFS(Items!$H$2:$H$5547,$H341,Items!$I$2:$I$5547,"Journal article")</f>
        <v/>
      </c>
      <c r="V341" s="3">
        <f>COUNTIFS(Items!$H$2:$H$5547,$H341,Items!$I$2:$I$5547,"Conference paper")</f>
        <v/>
      </c>
      <c r="W341" s="3">
        <f>COUNTIFS(Items!$H$2:$H$5547,$H341,Items!$I$2:$I$5547,"Book")</f>
        <v/>
      </c>
      <c r="X341" s="3">
        <f>COUNTIFS(Items!$H$2:$H$5547,$H341,Items!$I$2:$I$5547,"Book chapter")</f>
        <v/>
      </c>
      <c r="Y341" s="3">
        <f>COUNTIFS(Items!$H$2:$H$5547,$H341,Items!$I$2:$I$5547,"Conference presentation")</f>
        <v/>
      </c>
      <c r="Z341" s="3">
        <f>COUNTIFS(Items!$H$2:$H$5547,$H341,Items!$I$2:$I$5547,"Technical report")</f>
        <v/>
      </c>
      <c r="AA341" s="3">
        <f>COUNTIFS(Items!$H$2:$H$5547,$H341,Items!$I$2:$I$5547,"Paper (venue type unclear)")</f>
        <v/>
      </c>
      <c r="AB341" s="3">
        <f>COUNTIFS(Items!$H$2:$H$5547,$H341,Items!$I$2:$I$5547,"Patent")</f>
        <v/>
      </c>
      <c r="AC341" s="3">
        <f>COUNTIFS(Items!$H$2:$H$5547,$H341,Items!$I$2:$I$5547,"Grant")</f>
        <v/>
      </c>
      <c r="AD341" s="3">
        <f>COUNTIFS(Items!$H$2:$H$5547,$H341,Items!$Q$2:$Q$5547,"&lt;&gt;")</f>
        <v/>
      </c>
      <c r="AE341" s="3">
        <f>COUNTIFS(Items!$H$2:$H$5547,$H341,Items!$S$2:$S$5547,"*Dept bio*")</f>
        <v/>
      </c>
      <c r="AF341" s="3">
        <f>COUNTIFS(Items!$H$2:$H$5547,$H341,Items!$S$2:$S$5547,"*CUNY Academic Works*")</f>
        <v/>
      </c>
      <c r="AG341" s="3">
        <f>COUNTIFS(Items!$H$2:$H$5547,$H341,Items!$S$2:$S$5547,"*ORCID*")</f>
        <v/>
      </c>
      <c r="AH341" s="3">
        <f>COUNTIFS(Items!$H$2:$H$5547,$H341,Items!$S$2:$S$5547,"*Crossref*")</f>
        <v/>
      </c>
      <c r="AI341" s="3">
        <f>COUNTIFS(Items!$H$2:$H$5547,$H341,Items!$S$2:$S$5547,"*NSF*")</f>
        <v/>
      </c>
      <c r="AJ341" s="3">
        <f>COUNTIFS(Items!$H$2:$H$5547,$H341,Items!$S$2:$S$5547,"*Google Scholar*")</f>
        <v/>
      </c>
      <c r="AK341" s="3" t="inlineStr"/>
      <c r="AL341" s="3" t="inlineStr">
        <is>
          <t>School of Technology &amp; Design</t>
        </is>
      </c>
      <c r="AM341" s="3" t="inlineStr">
        <is>
          <t>Full-time</t>
        </is>
      </c>
      <c r="AN341" s="3">
        <f>COUNTIFS(Items!$H$2:$H$5547,$H341,Items!$I$2:$I$5547,"Preprint")</f>
        <v/>
      </c>
      <c r="AO341" s="3">
        <f>COUNTIFS(Items!$H$2:$H$5547,$H341,Items!$I$2:$I$5547,"Dataset")</f>
        <v/>
      </c>
      <c r="AP341" s="3">
        <f>COUNTIFS(Items!$H$2:$H$5547,$H341,Items!$I$2:$I$5547,"Dissertation")</f>
        <v/>
      </c>
      <c r="AQ341" s="3">
        <f>COUNTIFS(Items!$H$2:$H$5547,$H341,Items!$I$2:$I$5547,"Open educational resource")</f>
        <v/>
      </c>
      <c r="AR341" s="3">
        <f>COUNTIFS(Items!$H$2:$H$5547,$H341,Items!$I$2:$I$5547,"Other")</f>
        <v/>
      </c>
      <c r="AS341" s="3">
        <f>COUNTIFS(Items!$H$2:$H$5547,$H341,Items!$S$2:$S$5547,"*OpenAlex*")</f>
        <v/>
      </c>
      <c r="AT341" s="3">
        <f>COUNTIFS(Items!$H$2:$H$5547,$H341,Items!$S$2:$S$5547,"*NIH*")</f>
        <v/>
      </c>
      <c r="AU341" s="3" t="inlineStr"/>
      <c r="AV341" s="3">
        <f>COUNTIFS(Items!$H$2:$H$5547,$H341,Items!$AE$2:$AE$5547,"Yes")</f>
        <v/>
      </c>
      <c r="AW341" s="3" t="n">
        <v>0</v>
      </c>
    </row>
    <row r="342">
      <c r="A342" s="3" t="n">
        <v>341</v>
      </c>
      <c r="B342" s="3" t="inlineStr">
        <is>
          <t>Milonas</t>
        </is>
      </c>
      <c r="C342" s="3" t="inlineStr">
        <is>
          <t>Elizabeth</t>
        </is>
      </c>
      <c r="D342" s="3" t="inlineStr">
        <is>
          <t>Elizabeth Milonas</t>
        </is>
      </c>
      <c r="E342" s="3" t="inlineStr">
        <is>
          <t>Chair</t>
        </is>
      </c>
      <c r="F342" s="3" t="inlineStr">
        <is>
          <t>NYC College of Technology</t>
        </is>
      </c>
      <c r="G342" s="3" t="inlineStr">
        <is>
          <t>Computer Systems Technology</t>
        </is>
      </c>
      <c r="H342" s="3" t="inlineStr">
        <is>
          <t>EMilonas@citytech.cuny.edu</t>
        </is>
      </c>
      <c r="I342" s="3" t="inlineStr">
        <is>
          <t>N-1000</t>
        </is>
      </c>
      <c r="J342" s="3" t="inlineStr">
        <is>
          <t>https://www.citytech.cuny.edu/faculty/emilonas</t>
        </is>
      </c>
      <c r="K342" s="3" t="inlineStr"/>
      <c r="L342" s="3" t="b">
        <v>0</v>
      </c>
      <c r="M342" s="3" t="n"/>
      <c r="N342" s="3" t="n"/>
      <c r="O342" s="3" t="n"/>
      <c r="P342" s="3" t="n"/>
      <c r="Q342" s="3" t="inlineStr"/>
      <c r="R342" s="3" t="inlineStr"/>
      <c r="S342" s="3" t="inlineStr"/>
      <c r="T342" s="3">
        <f>COUNTIFS(Items!$H$2:$H$5547,$H342)</f>
        <v/>
      </c>
      <c r="U342" s="3">
        <f>COUNTIFS(Items!$H$2:$H$5547,$H342,Items!$I$2:$I$5547,"Journal article")</f>
        <v/>
      </c>
      <c r="V342" s="3">
        <f>COUNTIFS(Items!$H$2:$H$5547,$H342,Items!$I$2:$I$5547,"Conference paper")</f>
        <v/>
      </c>
      <c r="W342" s="3">
        <f>COUNTIFS(Items!$H$2:$H$5547,$H342,Items!$I$2:$I$5547,"Book")</f>
        <v/>
      </c>
      <c r="X342" s="3">
        <f>COUNTIFS(Items!$H$2:$H$5547,$H342,Items!$I$2:$I$5547,"Book chapter")</f>
        <v/>
      </c>
      <c r="Y342" s="3">
        <f>COUNTIFS(Items!$H$2:$H$5547,$H342,Items!$I$2:$I$5547,"Conference presentation")</f>
        <v/>
      </c>
      <c r="Z342" s="3">
        <f>COUNTIFS(Items!$H$2:$H$5547,$H342,Items!$I$2:$I$5547,"Technical report")</f>
        <v/>
      </c>
      <c r="AA342" s="3">
        <f>COUNTIFS(Items!$H$2:$H$5547,$H342,Items!$I$2:$I$5547,"Paper (venue type unclear)")</f>
        <v/>
      </c>
      <c r="AB342" s="3">
        <f>COUNTIFS(Items!$H$2:$H$5547,$H342,Items!$I$2:$I$5547,"Patent")</f>
        <v/>
      </c>
      <c r="AC342" s="3">
        <f>COUNTIFS(Items!$H$2:$H$5547,$H342,Items!$I$2:$I$5547,"Grant")</f>
        <v/>
      </c>
      <c r="AD342" s="3">
        <f>COUNTIFS(Items!$H$2:$H$5547,$H342,Items!$Q$2:$Q$5547,"&lt;&gt;")</f>
        <v/>
      </c>
      <c r="AE342" s="3">
        <f>COUNTIFS(Items!$H$2:$H$5547,$H342,Items!$S$2:$S$5547,"*Dept bio*")</f>
        <v/>
      </c>
      <c r="AF342" s="3">
        <f>COUNTIFS(Items!$H$2:$H$5547,$H342,Items!$S$2:$S$5547,"*CUNY Academic Works*")</f>
        <v/>
      </c>
      <c r="AG342" s="3">
        <f>COUNTIFS(Items!$H$2:$H$5547,$H342,Items!$S$2:$S$5547,"*ORCID*")</f>
        <v/>
      </c>
      <c r="AH342" s="3">
        <f>COUNTIFS(Items!$H$2:$H$5547,$H342,Items!$S$2:$S$5547,"*Crossref*")</f>
        <v/>
      </c>
      <c r="AI342" s="3">
        <f>COUNTIFS(Items!$H$2:$H$5547,$H342,Items!$S$2:$S$5547,"*NSF*")</f>
        <v/>
      </c>
      <c r="AJ342" s="3">
        <f>COUNTIFS(Items!$H$2:$H$5547,$H342,Items!$S$2:$S$5547,"*Google Scholar*")</f>
        <v/>
      </c>
      <c r="AK342" s="3" t="inlineStr"/>
      <c r="AL342" s="3" t="inlineStr">
        <is>
          <t>School of Technology &amp; Design</t>
        </is>
      </c>
      <c r="AM342" s="3" t="inlineStr">
        <is>
          <t>Full-time</t>
        </is>
      </c>
      <c r="AN342" s="3">
        <f>COUNTIFS(Items!$H$2:$H$5547,$H342,Items!$I$2:$I$5547,"Preprint")</f>
        <v/>
      </c>
      <c r="AO342" s="3">
        <f>COUNTIFS(Items!$H$2:$H$5547,$H342,Items!$I$2:$I$5547,"Dataset")</f>
        <v/>
      </c>
      <c r="AP342" s="3">
        <f>COUNTIFS(Items!$H$2:$H$5547,$H342,Items!$I$2:$I$5547,"Dissertation")</f>
        <v/>
      </c>
      <c r="AQ342" s="3">
        <f>COUNTIFS(Items!$H$2:$H$5547,$H342,Items!$I$2:$I$5547,"Open educational resource")</f>
        <v/>
      </c>
      <c r="AR342" s="3">
        <f>COUNTIFS(Items!$H$2:$H$5547,$H342,Items!$I$2:$I$5547,"Other")</f>
        <v/>
      </c>
      <c r="AS342" s="3">
        <f>COUNTIFS(Items!$H$2:$H$5547,$H342,Items!$S$2:$S$5547,"*OpenAlex*")</f>
        <v/>
      </c>
      <c r="AT342" s="3">
        <f>COUNTIFS(Items!$H$2:$H$5547,$H342,Items!$S$2:$S$5547,"*NIH*")</f>
        <v/>
      </c>
      <c r="AU342" s="3" t="inlineStr">
        <is>
          <t>Active in AI</t>
        </is>
      </c>
      <c r="AV342" s="3">
        <f>COUNTIFS(Items!$H$2:$H$5547,$H342,Items!$AE$2:$AE$5547,"Yes")</f>
        <v/>
      </c>
      <c r="AW342" s="3" t="n">
        <v>0</v>
      </c>
    </row>
    <row r="343">
      <c r="A343" s="3" t="n">
        <v>342</v>
      </c>
      <c r="B343" s="3" t="inlineStr">
        <is>
          <t>Moody</t>
        </is>
      </c>
      <c r="C343" s="3" t="inlineStr">
        <is>
          <t>Douglas</t>
        </is>
      </c>
      <c r="D343" s="3" t="inlineStr">
        <is>
          <t>Douglas Moody</t>
        </is>
      </c>
      <c r="E343" s="3" t="inlineStr">
        <is>
          <t>Associate Professor</t>
        </is>
      </c>
      <c r="F343" s="3" t="inlineStr">
        <is>
          <t>NYC College of Technology</t>
        </is>
      </c>
      <c r="G343" s="3" t="inlineStr">
        <is>
          <t>Computer Systems Technology</t>
        </is>
      </c>
      <c r="H343" s="3" t="inlineStr">
        <is>
          <t>DMoody@citytech.cuny.edu</t>
        </is>
      </c>
      <c r="I343" s="3" t="inlineStr">
        <is>
          <t>N-1027</t>
        </is>
      </c>
      <c r="J343" s="3" t="inlineStr">
        <is>
          <t>https://www.citytech.cuny.edu/faculty/dmoody</t>
        </is>
      </c>
      <c r="K343" s="3" t="inlineStr"/>
      <c r="L343" s="3" t="b">
        <v>0</v>
      </c>
      <c r="M343" s="3" t="n"/>
      <c r="N343" s="3" t="n"/>
      <c r="O343" s="3" t="n"/>
      <c r="P343" s="3" t="n"/>
      <c r="Q343" s="3" t="inlineStr"/>
      <c r="R343" s="3" t="inlineStr"/>
      <c r="S343" s="3" t="inlineStr"/>
      <c r="T343" s="3">
        <f>COUNTIFS(Items!$H$2:$H$5547,$H343)</f>
        <v/>
      </c>
      <c r="U343" s="3">
        <f>COUNTIFS(Items!$H$2:$H$5547,$H343,Items!$I$2:$I$5547,"Journal article")</f>
        <v/>
      </c>
      <c r="V343" s="3">
        <f>COUNTIFS(Items!$H$2:$H$5547,$H343,Items!$I$2:$I$5547,"Conference paper")</f>
        <v/>
      </c>
      <c r="W343" s="3">
        <f>COUNTIFS(Items!$H$2:$H$5547,$H343,Items!$I$2:$I$5547,"Book")</f>
        <v/>
      </c>
      <c r="X343" s="3">
        <f>COUNTIFS(Items!$H$2:$H$5547,$H343,Items!$I$2:$I$5547,"Book chapter")</f>
        <v/>
      </c>
      <c r="Y343" s="3">
        <f>COUNTIFS(Items!$H$2:$H$5547,$H343,Items!$I$2:$I$5547,"Conference presentation")</f>
        <v/>
      </c>
      <c r="Z343" s="3">
        <f>COUNTIFS(Items!$H$2:$H$5547,$H343,Items!$I$2:$I$5547,"Technical report")</f>
        <v/>
      </c>
      <c r="AA343" s="3">
        <f>COUNTIFS(Items!$H$2:$H$5547,$H343,Items!$I$2:$I$5547,"Paper (venue type unclear)")</f>
        <v/>
      </c>
      <c r="AB343" s="3">
        <f>COUNTIFS(Items!$H$2:$H$5547,$H343,Items!$I$2:$I$5547,"Patent")</f>
        <v/>
      </c>
      <c r="AC343" s="3">
        <f>COUNTIFS(Items!$H$2:$H$5547,$H343,Items!$I$2:$I$5547,"Grant")</f>
        <v/>
      </c>
      <c r="AD343" s="3">
        <f>COUNTIFS(Items!$H$2:$H$5547,$H343,Items!$Q$2:$Q$5547,"&lt;&gt;")</f>
        <v/>
      </c>
      <c r="AE343" s="3">
        <f>COUNTIFS(Items!$H$2:$H$5547,$H343,Items!$S$2:$S$5547,"*Dept bio*")</f>
        <v/>
      </c>
      <c r="AF343" s="3">
        <f>COUNTIFS(Items!$H$2:$H$5547,$H343,Items!$S$2:$S$5547,"*CUNY Academic Works*")</f>
        <v/>
      </c>
      <c r="AG343" s="3">
        <f>COUNTIFS(Items!$H$2:$H$5547,$H343,Items!$S$2:$S$5547,"*ORCID*")</f>
        <v/>
      </c>
      <c r="AH343" s="3">
        <f>COUNTIFS(Items!$H$2:$H$5547,$H343,Items!$S$2:$S$5547,"*Crossref*")</f>
        <v/>
      </c>
      <c r="AI343" s="3">
        <f>COUNTIFS(Items!$H$2:$H$5547,$H343,Items!$S$2:$S$5547,"*NSF*")</f>
        <v/>
      </c>
      <c r="AJ343" s="3">
        <f>COUNTIFS(Items!$H$2:$H$5547,$H343,Items!$S$2:$S$5547,"*Google Scholar*")</f>
        <v/>
      </c>
      <c r="AK343" s="3" t="inlineStr"/>
      <c r="AL343" s="3" t="inlineStr">
        <is>
          <t>School of Technology &amp; Design</t>
        </is>
      </c>
      <c r="AM343" s="3" t="inlineStr">
        <is>
          <t>Full-time</t>
        </is>
      </c>
      <c r="AN343" s="3">
        <f>COUNTIFS(Items!$H$2:$H$5547,$H343,Items!$I$2:$I$5547,"Preprint")</f>
        <v/>
      </c>
      <c r="AO343" s="3">
        <f>COUNTIFS(Items!$H$2:$H$5547,$H343,Items!$I$2:$I$5547,"Dataset")</f>
        <v/>
      </c>
      <c r="AP343" s="3">
        <f>COUNTIFS(Items!$H$2:$H$5547,$H343,Items!$I$2:$I$5547,"Dissertation")</f>
        <v/>
      </c>
      <c r="AQ343" s="3">
        <f>COUNTIFS(Items!$H$2:$H$5547,$H343,Items!$I$2:$I$5547,"Open educational resource")</f>
        <v/>
      </c>
      <c r="AR343" s="3">
        <f>COUNTIFS(Items!$H$2:$H$5547,$H343,Items!$I$2:$I$5547,"Other")</f>
        <v/>
      </c>
      <c r="AS343" s="3">
        <f>COUNTIFS(Items!$H$2:$H$5547,$H343,Items!$S$2:$S$5547,"*OpenAlex*")</f>
        <v/>
      </c>
      <c r="AT343" s="3">
        <f>COUNTIFS(Items!$H$2:$H$5547,$H343,Items!$S$2:$S$5547,"*NIH*")</f>
        <v/>
      </c>
      <c r="AU343" s="3" t="inlineStr"/>
      <c r="AV343" s="3">
        <f>COUNTIFS(Items!$H$2:$H$5547,$H343,Items!$AE$2:$AE$5547,"Yes")</f>
        <v/>
      </c>
      <c r="AW343" s="3" t="n">
        <v>0</v>
      </c>
    </row>
    <row r="344">
      <c r="A344" s="3" t="n">
        <v>343</v>
      </c>
      <c r="B344" s="3" t="inlineStr">
        <is>
          <t>Moshtarizohrehnama</t>
        </is>
      </c>
      <c r="C344" s="3" t="inlineStr">
        <is>
          <t>Sara</t>
        </is>
      </c>
      <c r="D344" s="3" t="inlineStr">
        <is>
          <t>Sara Moshtarizohrehnama</t>
        </is>
      </c>
      <c r="E344" s="3" t="inlineStr">
        <is>
          <t>Assistant Professor</t>
        </is>
      </c>
      <c r="F344" s="3" t="inlineStr">
        <is>
          <t>NYC College of Technology</t>
        </is>
      </c>
      <c r="G344" s="3" t="inlineStr">
        <is>
          <t>Computer Systems Technology</t>
        </is>
      </c>
      <c r="H344" s="3" t="inlineStr">
        <is>
          <t>SARA.MOSHTARIZOHREHNAMA24@CITYTECH.CUNY.EDU</t>
        </is>
      </c>
      <c r="I344" s="3" t="inlineStr"/>
      <c r="J344" s="3" t="inlineStr">
        <is>
          <t>https://www.citytech.cuny.edu/faculty/sara.moshtarizohrehnama24</t>
        </is>
      </c>
      <c r="K344" s="3" t="inlineStr"/>
      <c r="L344" s="3" t="b">
        <v>0</v>
      </c>
      <c r="M344" s="3" t="n"/>
      <c r="N344" s="3" t="n"/>
      <c r="O344" s="3" t="n"/>
      <c r="P344" s="3" t="n"/>
      <c r="Q344" s="3" t="inlineStr"/>
      <c r="R344" s="3" t="inlineStr"/>
      <c r="S344" s="3" t="inlineStr"/>
      <c r="T344" s="3">
        <f>COUNTIFS(Items!$H$2:$H$5547,$H344)</f>
        <v/>
      </c>
      <c r="U344" s="3">
        <f>COUNTIFS(Items!$H$2:$H$5547,$H344,Items!$I$2:$I$5547,"Journal article")</f>
        <v/>
      </c>
      <c r="V344" s="3">
        <f>COUNTIFS(Items!$H$2:$H$5547,$H344,Items!$I$2:$I$5547,"Conference paper")</f>
        <v/>
      </c>
      <c r="W344" s="3">
        <f>COUNTIFS(Items!$H$2:$H$5547,$H344,Items!$I$2:$I$5547,"Book")</f>
        <v/>
      </c>
      <c r="X344" s="3">
        <f>COUNTIFS(Items!$H$2:$H$5547,$H344,Items!$I$2:$I$5547,"Book chapter")</f>
        <v/>
      </c>
      <c r="Y344" s="3">
        <f>COUNTIFS(Items!$H$2:$H$5547,$H344,Items!$I$2:$I$5547,"Conference presentation")</f>
        <v/>
      </c>
      <c r="Z344" s="3">
        <f>COUNTIFS(Items!$H$2:$H$5547,$H344,Items!$I$2:$I$5547,"Technical report")</f>
        <v/>
      </c>
      <c r="AA344" s="3">
        <f>COUNTIFS(Items!$H$2:$H$5547,$H344,Items!$I$2:$I$5547,"Paper (venue type unclear)")</f>
        <v/>
      </c>
      <c r="AB344" s="3">
        <f>COUNTIFS(Items!$H$2:$H$5547,$H344,Items!$I$2:$I$5547,"Patent")</f>
        <v/>
      </c>
      <c r="AC344" s="3">
        <f>COUNTIFS(Items!$H$2:$H$5547,$H344,Items!$I$2:$I$5547,"Grant")</f>
        <v/>
      </c>
      <c r="AD344" s="3">
        <f>COUNTIFS(Items!$H$2:$H$5547,$H344,Items!$Q$2:$Q$5547,"&lt;&gt;")</f>
        <v/>
      </c>
      <c r="AE344" s="3">
        <f>COUNTIFS(Items!$H$2:$H$5547,$H344,Items!$S$2:$S$5547,"*Dept bio*")</f>
        <v/>
      </c>
      <c r="AF344" s="3">
        <f>COUNTIFS(Items!$H$2:$H$5547,$H344,Items!$S$2:$S$5547,"*CUNY Academic Works*")</f>
        <v/>
      </c>
      <c r="AG344" s="3">
        <f>COUNTIFS(Items!$H$2:$H$5547,$H344,Items!$S$2:$S$5547,"*ORCID*")</f>
        <v/>
      </c>
      <c r="AH344" s="3">
        <f>COUNTIFS(Items!$H$2:$H$5547,$H344,Items!$S$2:$S$5547,"*Crossref*")</f>
        <v/>
      </c>
      <c r="AI344" s="3">
        <f>COUNTIFS(Items!$H$2:$H$5547,$H344,Items!$S$2:$S$5547,"*NSF*")</f>
        <v/>
      </c>
      <c r="AJ344" s="3">
        <f>COUNTIFS(Items!$H$2:$H$5547,$H344,Items!$S$2:$S$5547,"*Google Scholar*")</f>
        <v/>
      </c>
      <c r="AK344" s="3" t="inlineStr"/>
      <c r="AL344" s="3" t="inlineStr">
        <is>
          <t>School of Technology &amp; Design</t>
        </is>
      </c>
      <c r="AM344" s="3" t="inlineStr">
        <is>
          <t>Full-time</t>
        </is>
      </c>
      <c r="AN344" s="3">
        <f>COUNTIFS(Items!$H$2:$H$5547,$H344,Items!$I$2:$I$5547,"Preprint")</f>
        <v/>
      </c>
      <c r="AO344" s="3">
        <f>COUNTIFS(Items!$H$2:$H$5547,$H344,Items!$I$2:$I$5547,"Dataset")</f>
        <v/>
      </c>
      <c r="AP344" s="3">
        <f>COUNTIFS(Items!$H$2:$H$5547,$H344,Items!$I$2:$I$5547,"Dissertation")</f>
        <v/>
      </c>
      <c r="AQ344" s="3">
        <f>COUNTIFS(Items!$H$2:$H$5547,$H344,Items!$I$2:$I$5547,"Open educational resource")</f>
        <v/>
      </c>
      <c r="AR344" s="3">
        <f>COUNTIFS(Items!$H$2:$H$5547,$H344,Items!$I$2:$I$5547,"Other")</f>
        <v/>
      </c>
      <c r="AS344" s="3">
        <f>COUNTIFS(Items!$H$2:$H$5547,$H344,Items!$S$2:$S$5547,"*OpenAlex*")</f>
        <v/>
      </c>
      <c r="AT344" s="3">
        <f>COUNTIFS(Items!$H$2:$H$5547,$H344,Items!$S$2:$S$5547,"*NIH*")</f>
        <v/>
      </c>
      <c r="AU344" s="3" t="inlineStr"/>
      <c r="AV344" s="3">
        <f>COUNTIFS(Items!$H$2:$H$5547,$H344,Items!$AE$2:$AE$5547,"Yes")</f>
        <v/>
      </c>
      <c r="AW344" s="3" t="n">
        <v>0</v>
      </c>
    </row>
    <row r="345">
      <c r="A345" s="3" t="n">
        <v>344</v>
      </c>
      <c r="B345" s="3" t="inlineStr">
        <is>
          <t>Oudjehane</t>
        </is>
      </c>
      <c r="C345" s="3" t="inlineStr">
        <is>
          <t>Badreddine</t>
        </is>
      </c>
      <c r="D345" s="3" t="inlineStr">
        <is>
          <t>Badreddine Oudjehane</t>
        </is>
      </c>
      <c r="E345" s="3" t="inlineStr">
        <is>
          <t>Assistant Professor</t>
        </is>
      </c>
      <c r="F345" s="3" t="inlineStr">
        <is>
          <t>NYC College of Technology</t>
        </is>
      </c>
      <c r="G345" s="3" t="inlineStr">
        <is>
          <t>Computer Systems Technology</t>
        </is>
      </c>
      <c r="H345" s="3" t="inlineStr">
        <is>
          <t>BOudjehane@citytech.cuny.edu</t>
        </is>
      </c>
      <c r="I345" s="3" t="inlineStr">
        <is>
          <t>N-1027</t>
        </is>
      </c>
      <c r="J345" s="3" t="inlineStr">
        <is>
          <t>https://www.citytech.cuny.edu/faculty/boudjehane</t>
        </is>
      </c>
      <c r="K345" s="3" t="inlineStr"/>
      <c r="L345" s="3" t="b">
        <v>0</v>
      </c>
      <c r="M345" s="3" t="n"/>
      <c r="N345" s="3" t="n"/>
      <c r="O345" s="3" t="n"/>
      <c r="P345" s="3" t="n"/>
      <c r="Q345" s="3" t="inlineStr"/>
      <c r="R345" s="3" t="inlineStr"/>
      <c r="S345" s="3" t="inlineStr"/>
      <c r="T345" s="3">
        <f>COUNTIFS(Items!$H$2:$H$5547,$H345)</f>
        <v/>
      </c>
      <c r="U345" s="3">
        <f>COUNTIFS(Items!$H$2:$H$5547,$H345,Items!$I$2:$I$5547,"Journal article")</f>
        <v/>
      </c>
      <c r="V345" s="3">
        <f>COUNTIFS(Items!$H$2:$H$5547,$H345,Items!$I$2:$I$5547,"Conference paper")</f>
        <v/>
      </c>
      <c r="W345" s="3">
        <f>COUNTIFS(Items!$H$2:$H$5547,$H345,Items!$I$2:$I$5547,"Book")</f>
        <v/>
      </c>
      <c r="X345" s="3">
        <f>COUNTIFS(Items!$H$2:$H$5547,$H345,Items!$I$2:$I$5547,"Book chapter")</f>
        <v/>
      </c>
      <c r="Y345" s="3">
        <f>COUNTIFS(Items!$H$2:$H$5547,$H345,Items!$I$2:$I$5547,"Conference presentation")</f>
        <v/>
      </c>
      <c r="Z345" s="3">
        <f>COUNTIFS(Items!$H$2:$H$5547,$H345,Items!$I$2:$I$5547,"Technical report")</f>
        <v/>
      </c>
      <c r="AA345" s="3">
        <f>COUNTIFS(Items!$H$2:$H$5547,$H345,Items!$I$2:$I$5547,"Paper (venue type unclear)")</f>
        <v/>
      </c>
      <c r="AB345" s="3">
        <f>COUNTIFS(Items!$H$2:$H$5547,$H345,Items!$I$2:$I$5547,"Patent")</f>
        <v/>
      </c>
      <c r="AC345" s="3">
        <f>COUNTIFS(Items!$H$2:$H$5547,$H345,Items!$I$2:$I$5547,"Grant")</f>
        <v/>
      </c>
      <c r="AD345" s="3">
        <f>COUNTIFS(Items!$H$2:$H$5547,$H345,Items!$Q$2:$Q$5547,"&lt;&gt;")</f>
        <v/>
      </c>
      <c r="AE345" s="3">
        <f>COUNTIFS(Items!$H$2:$H$5547,$H345,Items!$S$2:$S$5547,"*Dept bio*")</f>
        <v/>
      </c>
      <c r="AF345" s="3">
        <f>COUNTIFS(Items!$H$2:$H$5547,$H345,Items!$S$2:$S$5547,"*CUNY Academic Works*")</f>
        <v/>
      </c>
      <c r="AG345" s="3">
        <f>COUNTIFS(Items!$H$2:$H$5547,$H345,Items!$S$2:$S$5547,"*ORCID*")</f>
        <v/>
      </c>
      <c r="AH345" s="3">
        <f>COUNTIFS(Items!$H$2:$H$5547,$H345,Items!$S$2:$S$5547,"*Crossref*")</f>
        <v/>
      </c>
      <c r="AI345" s="3">
        <f>COUNTIFS(Items!$H$2:$H$5547,$H345,Items!$S$2:$S$5547,"*NSF*")</f>
        <v/>
      </c>
      <c r="AJ345" s="3">
        <f>COUNTIFS(Items!$H$2:$H$5547,$H345,Items!$S$2:$S$5547,"*Google Scholar*")</f>
        <v/>
      </c>
      <c r="AK345" s="3" t="inlineStr"/>
      <c r="AL345" s="3" t="inlineStr">
        <is>
          <t>School of Technology &amp; Design</t>
        </is>
      </c>
      <c r="AM345" s="3" t="inlineStr">
        <is>
          <t>Full-time</t>
        </is>
      </c>
      <c r="AN345" s="3">
        <f>COUNTIFS(Items!$H$2:$H$5547,$H345,Items!$I$2:$I$5547,"Preprint")</f>
        <v/>
      </c>
      <c r="AO345" s="3">
        <f>COUNTIFS(Items!$H$2:$H$5547,$H345,Items!$I$2:$I$5547,"Dataset")</f>
        <v/>
      </c>
      <c r="AP345" s="3">
        <f>COUNTIFS(Items!$H$2:$H$5547,$H345,Items!$I$2:$I$5547,"Dissertation")</f>
        <v/>
      </c>
      <c r="AQ345" s="3">
        <f>COUNTIFS(Items!$H$2:$H$5547,$H345,Items!$I$2:$I$5547,"Open educational resource")</f>
        <v/>
      </c>
      <c r="AR345" s="3">
        <f>COUNTIFS(Items!$H$2:$H$5547,$H345,Items!$I$2:$I$5547,"Other")</f>
        <v/>
      </c>
      <c r="AS345" s="3">
        <f>COUNTIFS(Items!$H$2:$H$5547,$H345,Items!$S$2:$S$5547,"*OpenAlex*")</f>
        <v/>
      </c>
      <c r="AT345" s="3">
        <f>COUNTIFS(Items!$H$2:$H$5547,$H345,Items!$S$2:$S$5547,"*NIH*")</f>
        <v/>
      </c>
      <c r="AU345" s="3" t="inlineStr"/>
      <c r="AV345" s="3">
        <f>COUNTIFS(Items!$H$2:$H$5547,$H345,Items!$AE$2:$AE$5547,"Yes")</f>
        <v/>
      </c>
      <c r="AW345" s="3" t="n">
        <v>0</v>
      </c>
    </row>
    <row r="346">
      <c r="A346" s="3" t="n">
        <v>345</v>
      </c>
      <c r="B346" s="3" t="inlineStr">
        <is>
          <t>Pinto</t>
        </is>
      </c>
      <c r="C346" s="3" t="inlineStr">
        <is>
          <t>Marcos</t>
        </is>
      </c>
      <c r="D346" s="3" t="inlineStr">
        <is>
          <t>Marcos Pinto</t>
        </is>
      </c>
      <c r="E346" s="3" t="inlineStr">
        <is>
          <t>Associate Professor</t>
        </is>
      </c>
      <c r="F346" s="3" t="inlineStr">
        <is>
          <t>NYC College of Technology</t>
        </is>
      </c>
      <c r="G346" s="3" t="inlineStr">
        <is>
          <t>Computer Systems Technology</t>
        </is>
      </c>
      <c r="H346" s="3" t="inlineStr">
        <is>
          <t>MPinto@citytech.cuny.edu</t>
        </is>
      </c>
      <c r="I346" s="3" t="inlineStr">
        <is>
          <t>N-1026</t>
        </is>
      </c>
      <c r="J346" s="3" t="inlineStr">
        <is>
          <t>https://www.citytech.cuny.edu/faculty/mpinto</t>
        </is>
      </c>
      <c r="K346" s="3" t="inlineStr"/>
      <c r="L346" s="3" t="b">
        <v>0</v>
      </c>
      <c r="M346" s="3" t="n"/>
      <c r="N346" s="3" t="n"/>
      <c r="O346" s="3" t="n"/>
      <c r="P346" s="3" t="n"/>
      <c r="Q346" s="3" t="inlineStr"/>
      <c r="R346" s="3" t="inlineStr"/>
      <c r="S346" s="3" t="inlineStr"/>
      <c r="T346" s="3">
        <f>COUNTIFS(Items!$H$2:$H$5547,$H346)</f>
        <v/>
      </c>
      <c r="U346" s="3">
        <f>COUNTIFS(Items!$H$2:$H$5547,$H346,Items!$I$2:$I$5547,"Journal article")</f>
        <v/>
      </c>
      <c r="V346" s="3">
        <f>COUNTIFS(Items!$H$2:$H$5547,$H346,Items!$I$2:$I$5547,"Conference paper")</f>
        <v/>
      </c>
      <c r="W346" s="3">
        <f>COUNTIFS(Items!$H$2:$H$5547,$H346,Items!$I$2:$I$5547,"Book")</f>
        <v/>
      </c>
      <c r="X346" s="3">
        <f>COUNTIFS(Items!$H$2:$H$5547,$H346,Items!$I$2:$I$5547,"Book chapter")</f>
        <v/>
      </c>
      <c r="Y346" s="3">
        <f>COUNTIFS(Items!$H$2:$H$5547,$H346,Items!$I$2:$I$5547,"Conference presentation")</f>
        <v/>
      </c>
      <c r="Z346" s="3">
        <f>COUNTIFS(Items!$H$2:$H$5547,$H346,Items!$I$2:$I$5547,"Technical report")</f>
        <v/>
      </c>
      <c r="AA346" s="3">
        <f>COUNTIFS(Items!$H$2:$H$5547,$H346,Items!$I$2:$I$5547,"Paper (venue type unclear)")</f>
        <v/>
      </c>
      <c r="AB346" s="3">
        <f>COUNTIFS(Items!$H$2:$H$5547,$H346,Items!$I$2:$I$5547,"Patent")</f>
        <v/>
      </c>
      <c r="AC346" s="3">
        <f>COUNTIFS(Items!$H$2:$H$5547,$H346,Items!$I$2:$I$5547,"Grant")</f>
        <v/>
      </c>
      <c r="AD346" s="3">
        <f>COUNTIFS(Items!$H$2:$H$5547,$H346,Items!$Q$2:$Q$5547,"&lt;&gt;")</f>
        <v/>
      </c>
      <c r="AE346" s="3">
        <f>COUNTIFS(Items!$H$2:$H$5547,$H346,Items!$S$2:$S$5547,"*Dept bio*")</f>
        <v/>
      </c>
      <c r="AF346" s="3">
        <f>COUNTIFS(Items!$H$2:$H$5547,$H346,Items!$S$2:$S$5547,"*CUNY Academic Works*")</f>
        <v/>
      </c>
      <c r="AG346" s="3">
        <f>COUNTIFS(Items!$H$2:$H$5547,$H346,Items!$S$2:$S$5547,"*ORCID*")</f>
        <v/>
      </c>
      <c r="AH346" s="3">
        <f>COUNTIFS(Items!$H$2:$H$5547,$H346,Items!$S$2:$S$5547,"*Crossref*")</f>
        <v/>
      </c>
      <c r="AI346" s="3">
        <f>COUNTIFS(Items!$H$2:$H$5547,$H346,Items!$S$2:$S$5547,"*NSF*")</f>
        <v/>
      </c>
      <c r="AJ346" s="3">
        <f>COUNTIFS(Items!$H$2:$H$5547,$H346,Items!$S$2:$S$5547,"*Google Scholar*")</f>
        <v/>
      </c>
      <c r="AK346" s="3" t="inlineStr"/>
      <c r="AL346" s="3" t="inlineStr">
        <is>
          <t>School of Technology &amp; Design</t>
        </is>
      </c>
      <c r="AM346" s="3" t="inlineStr">
        <is>
          <t>Full-time</t>
        </is>
      </c>
      <c r="AN346" s="3">
        <f>COUNTIFS(Items!$H$2:$H$5547,$H346,Items!$I$2:$I$5547,"Preprint")</f>
        <v/>
      </c>
      <c r="AO346" s="3">
        <f>COUNTIFS(Items!$H$2:$H$5547,$H346,Items!$I$2:$I$5547,"Dataset")</f>
        <v/>
      </c>
      <c r="AP346" s="3">
        <f>COUNTIFS(Items!$H$2:$H$5547,$H346,Items!$I$2:$I$5547,"Dissertation")</f>
        <v/>
      </c>
      <c r="AQ346" s="3">
        <f>COUNTIFS(Items!$H$2:$H$5547,$H346,Items!$I$2:$I$5547,"Open educational resource")</f>
        <v/>
      </c>
      <c r="AR346" s="3">
        <f>COUNTIFS(Items!$H$2:$H$5547,$H346,Items!$I$2:$I$5547,"Other")</f>
        <v/>
      </c>
      <c r="AS346" s="3">
        <f>COUNTIFS(Items!$H$2:$H$5547,$H346,Items!$S$2:$S$5547,"*OpenAlex*")</f>
        <v/>
      </c>
      <c r="AT346" s="3">
        <f>COUNTIFS(Items!$H$2:$H$5547,$H346,Items!$S$2:$S$5547,"*NIH*")</f>
        <v/>
      </c>
      <c r="AU346" s="3" t="inlineStr">
        <is>
          <t>Some AI work</t>
        </is>
      </c>
      <c r="AV346" s="3">
        <f>COUNTIFS(Items!$H$2:$H$5547,$H346,Items!$AE$2:$AE$5547,"Yes")</f>
        <v/>
      </c>
      <c r="AW346" s="3" t="n">
        <v>3</v>
      </c>
    </row>
    <row r="347">
      <c r="A347" s="3" t="n">
        <v>346</v>
      </c>
      <c r="B347" s="3" t="inlineStr">
        <is>
          <t>Satyanarayana</t>
        </is>
      </c>
      <c r="C347" s="3" t="inlineStr">
        <is>
          <t>Ashwin</t>
        </is>
      </c>
      <c r="D347" s="3" t="inlineStr">
        <is>
          <t>Ashwin Satyanarayana</t>
        </is>
      </c>
      <c r="E347" s="3" t="inlineStr">
        <is>
          <t>Professor</t>
        </is>
      </c>
      <c r="F347" s="3" t="inlineStr">
        <is>
          <t>NYC College of Technology</t>
        </is>
      </c>
      <c r="G347" s="3" t="inlineStr">
        <is>
          <t>Computer Systems Technology</t>
        </is>
      </c>
      <c r="H347" s="3" t="inlineStr">
        <is>
          <t>ASatyanarayana@citytech.cuny.edu</t>
        </is>
      </c>
      <c r="I347" s="3" t="inlineStr">
        <is>
          <t>N-913</t>
        </is>
      </c>
      <c r="J347" s="3" t="inlineStr">
        <is>
          <t>https://www.citytech.cuny.edu/faculty/asatyanarayana</t>
        </is>
      </c>
      <c r="K347" s="3" t="inlineStr"/>
      <c r="L347" s="3" t="b">
        <v>0</v>
      </c>
      <c r="M347" s="3" t="n"/>
      <c r="N347" s="3" t="n"/>
      <c r="O347" s="3" t="n"/>
      <c r="P347" s="3" t="n"/>
      <c r="Q347" s="3" t="inlineStr"/>
      <c r="R347" s="3" t="inlineStr"/>
      <c r="S347" s="3" t="inlineStr"/>
      <c r="T347" s="3">
        <f>COUNTIFS(Items!$H$2:$H$5547,$H347)</f>
        <v/>
      </c>
      <c r="U347" s="3">
        <f>COUNTIFS(Items!$H$2:$H$5547,$H347,Items!$I$2:$I$5547,"Journal article")</f>
        <v/>
      </c>
      <c r="V347" s="3">
        <f>COUNTIFS(Items!$H$2:$H$5547,$H347,Items!$I$2:$I$5547,"Conference paper")</f>
        <v/>
      </c>
      <c r="W347" s="3">
        <f>COUNTIFS(Items!$H$2:$H$5547,$H347,Items!$I$2:$I$5547,"Book")</f>
        <v/>
      </c>
      <c r="X347" s="3">
        <f>COUNTIFS(Items!$H$2:$H$5547,$H347,Items!$I$2:$I$5547,"Book chapter")</f>
        <v/>
      </c>
      <c r="Y347" s="3">
        <f>COUNTIFS(Items!$H$2:$H$5547,$H347,Items!$I$2:$I$5547,"Conference presentation")</f>
        <v/>
      </c>
      <c r="Z347" s="3">
        <f>COUNTIFS(Items!$H$2:$H$5547,$H347,Items!$I$2:$I$5547,"Technical report")</f>
        <v/>
      </c>
      <c r="AA347" s="3">
        <f>COUNTIFS(Items!$H$2:$H$5547,$H347,Items!$I$2:$I$5547,"Paper (venue type unclear)")</f>
        <v/>
      </c>
      <c r="AB347" s="3">
        <f>COUNTIFS(Items!$H$2:$H$5547,$H347,Items!$I$2:$I$5547,"Patent")</f>
        <v/>
      </c>
      <c r="AC347" s="3">
        <f>COUNTIFS(Items!$H$2:$H$5547,$H347,Items!$I$2:$I$5547,"Grant")</f>
        <v/>
      </c>
      <c r="AD347" s="3">
        <f>COUNTIFS(Items!$H$2:$H$5547,$H347,Items!$Q$2:$Q$5547,"&lt;&gt;")</f>
        <v/>
      </c>
      <c r="AE347" s="3">
        <f>COUNTIFS(Items!$H$2:$H$5547,$H347,Items!$S$2:$S$5547,"*Dept bio*")</f>
        <v/>
      </c>
      <c r="AF347" s="3">
        <f>COUNTIFS(Items!$H$2:$H$5547,$H347,Items!$S$2:$S$5547,"*CUNY Academic Works*")</f>
        <v/>
      </c>
      <c r="AG347" s="3">
        <f>COUNTIFS(Items!$H$2:$H$5547,$H347,Items!$S$2:$S$5547,"*ORCID*")</f>
        <v/>
      </c>
      <c r="AH347" s="3">
        <f>COUNTIFS(Items!$H$2:$H$5547,$H347,Items!$S$2:$S$5547,"*Crossref*")</f>
        <v/>
      </c>
      <c r="AI347" s="3">
        <f>COUNTIFS(Items!$H$2:$H$5547,$H347,Items!$S$2:$S$5547,"*NSF*")</f>
        <v/>
      </c>
      <c r="AJ347" s="3">
        <f>COUNTIFS(Items!$H$2:$H$5547,$H347,Items!$S$2:$S$5547,"*Google Scholar*")</f>
        <v/>
      </c>
      <c r="AK347" s="3" t="inlineStr"/>
      <c r="AL347" s="3" t="inlineStr">
        <is>
          <t>School of Technology &amp; Design</t>
        </is>
      </c>
      <c r="AM347" s="3" t="inlineStr">
        <is>
          <t>Full-time</t>
        </is>
      </c>
      <c r="AN347" s="3">
        <f>COUNTIFS(Items!$H$2:$H$5547,$H347,Items!$I$2:$I$5547,"Preprint")</f>
        <v/>
      </c>
      <c r="AO347" s="3">
        <f>COUNTIFS(Items!$H$2:$H$5547,$H347,Items!$I$2:$I$5547,"Dataset")</f>
        <v/>
      </c>
      <c r="AP347" s="3">
        <f>COUNTIFS(Items!$H$2:$H$5547,$H347,Items!$I$2:$I$5547,"Dissertation")</f>
        <v/>
      </c>
      <c r="AQ347" s="3">
        <f>COUNTIFS(Items!$H$2:$H$5547,$H347,Items!$I$2:$I$5547,"Open educational resource")</f>
        <v/>
      </c>
      <c r="AR347" s="3">
        <f>COUNTIFS(Items!$H$2:$H$5547,$H347,Items!$I$2:$I$5547,"Other")</f>
        <v/>
      </c>
      <c r="AS347" s="3">
        <f>COUNTIFS(Items!$H$2:$H$5547,$H347,Items!$S$2:$S$5547,"*OpenAlex*")</f>
        <v/>
      </c>
      <c r="AT347" s="3">
        <f>COUNTIFS(Items!$H$2:$H$5547,$H347,Items!$S$2:$S$5547,"*NIH*")</f>
        <v/>
      </c>
      <c r="AU347" s="3" t="inlineStr">
        <is>
          <t>Core AI expert</t>
        </is>
      </c>
      <c r="AV347" s="3">
        <f>COUNTIFS(Items!$H$2:$H$5547,$H347,Items!$AE$2:$AE$5547,"Yes")</f>
        <v/>
      </c>
      <c r="AW347" s="3" t="n">
        <v>3</v>
      </c>
    </row>
    <row r="348">
      <c r="A348" s="3" t="n">
        <v>347</v>
      </c>
      <c r="B348" s="3" t="inlineStr">
        <is>
          <t>Shahidullah</t>
        </is>
      </c>
      <c r="C348" s="3" t="inlineStr">
        <is>
          <t>Sam</t>
        </is>
      </c>
      <c r="D348" s="3" t="inlineStr">
        <is>
          <t>Sam Shahidullah</t>
        </is>
      </c>
      <c r="E348" s="3" t="inlineStr">
        <is>
          <t>Assistant Professor</t>
        </is>
      </c>
      <c r="F348" s="3" t="inlineStr">
        <is>
          <t>NYC College of Technology</t>
        </is>
      </c>
      <c r="G348" s="3" t="inlineStr">
        <is>
          <t>Computer Systems Technology</t>
        </is>
      </c>
      <c r="H348" s="3" t="inlineStr">
        <is>
          <t>SShahidullah@citytech.cuny.edu</t>
        </is>
      </c>
      <c r="I348" s="3" t="inlineStr">
        <is>
          <t>N-912</t>
        </is>
      </c>
      <c r="J348" s="3" t="inlineStr">
        <is>
          <t>https://www.citytech.cuny.edu/faculty/sshahidullah</t>
        </is>
      </c>
      <c r="K348" s="3" t="inlineStr"/>
      <c r="L348" s="3" t="b">
        <v>0</v>
      </c>
      <c r="M348" s="3" t="n"/>
      <c r="N348" s="3" t="n"/>
      <c r="O348" s="3" t="n"/>
      <c r="P348" s="3" t="n"/>
      <c r="Q348" s="3" t="inlineStr"/>
      <c r="R348" s="3" t="inlineStr"/>
      <c r="S348" s="3" t="inlineStr"/>
      <c r="T348" s="3">
        <f>COUNTIFS(Items!$H$2:$H$5547,$H348)</f>
        <v/>
      </c>
      <c r="U348" s="3">
        <f>COUNTIFS(Items!$H$2:$H$5547,$H348,Items!$I$2:$I$5547,"Journal article")</f>
        <v/>
      </c>
      <c r="V348" s="3">
        <f>COUNTIFS(Items!$H$2:$H$5547,$H348,Items!$I$2:$I$5547,"Conference paper")</f>
        <v/>
      </c>
      <c r="W348" s="3">
        <f>COUNTIFS(Items!$H$2:$H$5547,$H348,Items!$I$2:$I$5547,"Book")</f>
        <v/>
      </c>
      <c r="X348" s="3">
        <f>COUNTIFS(Items!$H$2:$H$5547,$H348,Items!$I$2:$I$5547,"Book chapter")</f>
        <v/>
      </c>
      <c r="Y348" s="3">
        <f>COUNTIFS(Items!$H$2:$H$5547,$H348,Items!$I$2:$I$5547,"Conference presentation")</f>
        <v/>
      </c>
      <c r="Z348" s="3">
        <f>COUNTIFS(Items!$H$2:$H$5547,$H348,Items!$I$2:$I$5547,"Technical report")</f>
        <v/>
      </c>
      <c r="AA348" s="3">
        <f>COUNTIFS(Items!$H$2:$H$5547,$H348,Items!$I$2:$I$5547,"Paper (venue type unclear)")</f>
        <v/>
      </c>
      <c r="AB348" s="3">
        <f>COUNTIFS(Items!$H$2:$H$5547,$H348,Items!$I$2:$I$5547,"Patent")</f>
        <v/>
      </c>
      <c r="AC348" s="3">
        <f>COUNTIFS(Items!$H$2:$H$5547,$H348,Items!$I$2:$I$5547,"Grant")</f>
        <v/>
      </c>
      <c r="AD348" s="3">
        <f>COUNTIFS(Items!$H$2:$H$5547,$H348,Items!$Q$2:$Q$5547,"&lt;&gt;")</f>
        <v/>
      </c>
      <c r="AE348" s="3">
        <f>COUNTIFS(Items!$H$2:$H$5547,$H348,Items!$S$2:$S$5547,"*Dept bio*")</f>
        <v/>
      </c>
      <c r="AF348" s="3">
        <f>COUNTIFS(Items!$H$2:$H$5547,$H348,Items!$S$2:$S$5547,"*CUNY Academic Works*")</f>
        <v/>
      </c>
      <c r="AG348" s="3">
        <f>COUNTIFS(Items!$H$2:$H$5547,$H348,Items!$S$2:$S$5547,"*ORCID*")</f>
        <v/>
      </c>
      <c r="AH348" s="3">
        <f>COUNTIFS(Items!$H$2:$H$5547,$H348,Items!$S$2:$S$5547,"*Crossref*")</f>
        <v/>
      </c>
      <c r="AI348" s="3">
        <f>COUNTIFS(Items!$H$2:$H$5547,$H348,Items!$S$2:$S$5547,"*NSF*")</f>
        <v/>
      </c>
      <c r="AJ348" s="3">
        <f>COUNTIFS(Items!$H$2:$H$5547,$H348,Items!$S$2:$S$5547,"*Google Scholar*")</f>
        <v/>
      </c>
      <c r="AK348" s="3" t="inlineStr"/>
      <c r="AL348" s="3" t="inlineStr">
        <is>
          <t>School of Technology &amp; Design</t>
        </is>
      </c>
      <c r="AM348" s="3" t="inlineStr">
        <is>
          <t>Full-time</t>
        </is>
      </c>
      <c r="AN348" s="3">
        <f>COUNTIFS(Items!$H$2:$H$5547,$H348,Items!$I$2:$I$5547,"Preprint")</f>
        <v/>
      </c>
      <c r="AO348" s="3">
        <f>COUNTIFS(Items!$H$2:$H$5547,$H348,Items!$I$2:$I$5547,"Dataset")</f>
        <v/>
      </c>
      <c r="AP348" s="3">
        <f>COUNTIFS(Items!$H$2:$H$5547,$H348,Items!$I$2:$I$5547,"Dissertation")</f>
        <v/>
      </c>
      <c r="AQ348" s="3">
        <f>COUNTIFS(Items!$H$2:$H$5547,$H348,Items!$I$2:$I$5547,"Open educational resource")</f>
        <v/>
      </c>
      <c r="AR348" s="3">
        <f>COUNTIFS(Items!$H$2:$H$5547,$H348,Items!$I$2:$I$5547,"Other")</f>
        <v/>
      </c>
      <c r="AS348" s="3">
        <f>COUNTIFS(Items!$H$2:$H$5547,$H348,Items!$S$2:$S$5547,"*OpenAlex*")</f>
        <v/>
      </c>
      <c r="AT348" s="3">
        <f>COUNTIFS(Items!$H$2:$H$5547,$H348,Items!$S$2:$S$5547,"*NIH*")</f>
        <v/>
      </c>
      <c r="AU348" s="3" t="inlineStr"/>
      <c r="AV348" s="3">
        <f>COUNTIFS(Items!$H$2:$H$5547,$H348,Items!$AE$2:$AE$5547,"Yes")</f>
        <v/>
      </c>
      <c r="AW348" s="3" t="n">
        <v>0</v>
      </c>
    </row>
    <row r="349">
      <c r="A349" s="3" t="n">
        <v>348</v>
      </c>
      <c r="B349" s="3" t="inlineStr">
        <is>
          <t>Shen</t>
        </is>
      </c>
      <c r="C349" s="3" t="inlineStr">
        <is>
          <t>Fangyang</t>
        </is>
      </c>
      <c r="D349" s="3" t="inlineStr">
        <is>
          <t>Fangyang Shen</t>
        </is>
      </c>
      <c r="E349" s="3" t="inlineStr">
        <is>
          <t>Professor</t>
        </is>
      </c>
      <c r="F349" s="3" t="inlineStr">
        <is>
          <t>NYC College of Technology</t>
        </is>
      </c>
      <c r="G349" s="3" t="inlineStr">
        <is>
          <t>Computer Systems Technology</t>
        </is>
      </c>
      <c r="H349" s="3" t="inlineStr">
        <is>
          <t>FShen@citytech.cuny.edu</t>
        </is>
      </c>
      <c r="I349" s="3" t="inlineStr">
        <is>
          <t>N-1000</t>
        </is>
      </c>
      <c r="J349" s="3" t="inlineStr">
        <is>
          <t>https://www.citytech.cuny.edu/faculty/fshen</t>
        </is>
      </c>
      <c r="K349" s="3" t="inlineStr"/>
      <c r="L349" s="3" t="b">
        <v>0</v>
      </c>
      <c r="M349" s="3" t="n"/>
      <c r="N349" s="3" t="n"/>
      <c r="O349" s="3" t="n"/>
      <c r="P349" s="3" t="n"/>
      <c r="Q349" s="3" t="inlineStr"/>
      <c r="R349" s="3" t="inlineStr"/>
      <c r="S349" s="3" t="inlineStr"/>
      <c r="T349" s="3">
        <f>COUNTIFS(Items!$H$2:$H$5547,$H349)</f>
        <v/>
      </c>
      <c r="U349" s="3">
        <f>COUNTIFS(Items!$H$2:$H$5547,$H349,Items!$I$2:$I$5547,"Journal article")</f>
        <v/>
      </c>
      <c r="V349" s="3">
        <f>COUNTIFS(Items!$H$2:$H$5547,$H349,Items!$I$2:$I$5547,"Conference paper")</f>
        <v/>
      </c>
      <c r="W349" s="3">
        <f>COUNTIFS(Items!$H$2:$H$5547,$H349,Items!$I$2:$I$5547,"Book")</f>
        <v/>
      </c>
      <c r="X349" s="3">
        <f>COUNTIFS(Items!$H$2:$H$5547,$H349,Items!$I$2:$I$5547,"Book chapter")</f>
        <v/>
      </c>
      <c r="Y349" s="3">
        <f>COUNTIFS(Items!$H$2:$H$5547,$H349,Items!$I$2:$I$5547,"Conference presentation")</f>
        <v/>
      </c>
      <c r="Z349" s="3">
        <f>COUNTIFS(Items!$H$2:$H$5547,$H349,Items!$I$2:$I$5547,"Technical report")</f>
        <v/>
      </c>
      <c r="AA349" s="3">
        <f>COUNTIFS(Items!$H$2:$H$5547,$H349,Items!$I$2:$I$5547,"Paper (venue type unclear)")</f>
        <v/>
      </c>
      <c r="AB349" s="3">
        <f>COUNTIFS(Items!$H$2:$H$5547,$H349,Items!$I$2:$I$5547,"Patent")</f>
        <v/>
      </c>
      <c r="AC349" s="3">
        <f>COUNTIFS(Items!$H$2:$H$5547,$H349,Items!$I$2:$I$5547,"Grant")</f>
        <v/>
      </c>
      <c r="AD349" s="3">
        <f>COUNTIFS(Items!$H$2:$H$5547,$H349,Items!$Q$2:$Q$5547,"&lt;&gt;")</f>
        <v/>
      </c>
      <c r="AE349" s="3">
        <f>COUNTIFS(Items!$H$2:$H$5547,$H349,Items!$S$2:$S$5547,"*Dept bio*")</f>
        <v/>
      </c>
      <c r="AF349" s="3">
        <f>COUNTIFS(Items!$H$2:$H$5547,$H349,Items!$S$2:$S$5547,"*CUNY Academic Works*")</f>
        <v/>
      </c>
      <c r="AG349" s="3">
        <f>COUNTIFS(Items!$H$2:$H$5547,$H349,Items!$S$2:$S$5547,"*ORCID*")</f>
        <v/>
      </c>
      <c r="AH349" s="3">
        <f>COUNTIFS(Items!$H$2:$H$5547,$H349,Items!$S$2:$S$5547,"*Crossref*")</f>
        <v/>
      </c>
      <c r="AI349" s="3">
        <f>COUNTIFS(Items!$H$2:$H$5547,$H349,Items!$S$2:$S$5547,"*NSF*")</f>
        <v/>
      </c>
      <c r="AJ349" s="3">
        <f>COUNTIFS(Items!$H$2:$H$5547,$H349,Items!$S$2:$S$5547,"*Google Scholar*")</f>
        <v/>
      </c>
      <c r="AK349" s="3" t="inlineStr"/>
      <c r="AL349" s="3" t="inlineStr">
        <is>
          <t>School of Technology &amp; Design</t>
        </is>
      </c>
      <c r="AM349" s="3" t="inlineStr">
        <is>
          <t>Full-time</t>
        </is>
      </c>
      <c r="AN349" s="3">
        <f>COUNTIFS(Items!$H$2:$H$5547,$H349,Items!$I$2:$I$5547,"Preprint")</f>
        <v/>
      </c>
      <c r="AO349" s="3">
        <f>COUNTIFS(Items!$H$2:$H$5547,$H349,Items!$I$2:$I$5547,"Dataset")</f>
        <v/>
      </c>
      <c r="AP349" s="3">
        <f>COUNTIFS(Items!$H$2:$H$5547,$H349,Items!$I$2:$I$5547,"Dissertation")</f>
        <v/>
      </c>
      <c r="AQ349" s="3">
        <f>COUNTIFS(Items!$H$2:$H$5547,$H349,Items!$I$2:$I$5547,"Open educational resource")</f>
        <v/>
      </c>
      <c r="AR349" s="3">
        <f>COUNTIFS(Items!$H$2:$H$5547,$H349,Items!$I$2:$I$5547,"Other")</f>
        <v/>
      </c>
      <c r="AS349" s="3">
        <f>COUNTIFS(Items!$H$2:$H$5547,$H349,Items!$S$2:$S$5547,"*OpenAlex*")</f>
        <v/>
      </c>
      <c r="AT349" s="3">
        <f>COUNTIFS(Items!$H$2:$H$5547,$H349,Items!$S$2:$S$5547,"*NIH*")</f>
        <v/>
      </c>
      <c r="AU349" s="3" t="inlineStr">
        <is>
          <t>Core AI expert</t>
        </is>
      </c>
      <c r="AV349" s="3">
        <f>COUNTIFS(Items!$H$2:$H$5547,$H349,Items!$AE$2:$AE$5547,"Yes")</f>
        <v/>
      </c>
      <c r="AW349" s="3" t="n">
        <v>1</v>
      </c>
    </row>
    <row r="350">
      <c r="A350" s="3" t="n">
        <v>349</v>
      </c>
      <c r="B350" s="3" t="inlineStr">
        <is>
          <t>Wang</t>
        </is>
      </c>
      <c r="C350" s="3" t="inlineStr">
        <is>
          <t>Xuan</t>
        </is>
      </c>
      <c r="D350" s="3" t="inlineStr">
        <is>
          <t>Xuan Wang</t>
        </is>
      </c>
      <c r="E350" s="3" t="inlineStr">
        <is>
          <t>Assistant Professor</t>
        </is>
      </c>
      <c r="F350" s="3" t="inlineStr">
        <is>
          <t>NYC College of Technology</t>
        </is>
      </c>
      <c r="G350" s="3" t="inlineStr">
        <is>
          <t>Computer Systems Technology</t>
        </is>
      </c>
      <c r="H350" s="3" t="inlineStr">
        <is>
          <t>XUAN.WANG507@CITYTECH.CUNY.EDU</t>
        </is>
      </c>
      <c r="I350" s="3" t="inlineStr"/>
      <c r="J350" s="3" t="inlineStr">
        <is>
          <t>https://www.citytech.cuny.edu/faculty/xuan.wang507</t>
        </is>
      </c>
      <c r="K350" s="3" t="inlineStr"/>
      <c r="L350" s="3" t="b">
        <v>0</v>
      </c>
      <c r="M350" s="3" t="n"/>
      <c r="N350" s="3" t="n"/>
      <c r="O350" s="3" t="n"/>
      <c r="P350" s="3" t="n"/>
      <c r="Q350" s="3" t="inlineStr"/>
      <c r="R350" s="3" t="inlineStr"/>
      <c r="S350" s="3" t="inlineStr"/>
      <c r="T350" s="3">
        <f>COUNTIFS(Items!$H$2:$H$5547,$H350)</f>
        <v/>
      </c>
      <c r="U350" s="3">
        <f>COUNTIFS(Items!$H$2:$H$5547,$H350,Items!$I$2:$I$5547,"Journal article")</f>
        <v/>
      </c>
      <c r="V350" s="3">
        <f>COUNTIFS(Items!$H$2:$H$5547,$H350,Items!$I$2:$I$5547,"Conference paper")</f>
        <v/>
      </c>
      <c r="W350" s="3">
        <f>COUNTIFS(Items!$H$2:$H$5547,$H350,Items!$I$2:$I$5547,"Book")</f>
        <v/>
      </c>
      <c r="X350" s="3">
        <f>COUNTIFS(Items!$H$2:$H$5547,$H350,Items!$I$2:$I$5547,"Book chapter")</f>
        <v/>
      </c>
      <c r="Y350" s="3">
        <f>COUNTIFS(Items!$H$2:$H$5547,$H350,Items!$I$2:$I$5547,"Conference presentation")</f>
        <v/>
      </c>
      <c r="Z350" s="3">
        <f>COUNTIFS(Items!$H$2:$H$5547,$H350,Items!$I$2:$I$5547,"Technical report")</f>
        <v/>
      </c>
      <c r="AA350" s="3">
        <f>COUNTIFS(Items!$H$2:$H$5547,$H350,Items!$I$2:$I$5547,"Paper (venue type unclear)")</f>
        <v/>
      </c>
      <c r="AB350" s="3">
        <f>COUNTIFS(Items!$H$2:$H$5547,$H350,Items!$I$2:$I$5547,"Patent")</f>
        <v/>
      </c>
      <c r="AC350" s="3">
        <f>COUNTIFS(Items!$H$2:$H$5547,$H350,Items!$I$2:$I$5547,"Grant")</f>
        <v/>
      </c>
      <c r="AD350" s="3">
        <f>COUNTIFS(Items!$H$2:$H$5547,$H350,Items!$Q$2:$Q$5547,"&lt;&gt;")</f>
        <v/>
      </c>
      <c r="AE350" s="3">
        <f>COUNTIFS(Items!$H$2:$H$5547,$H350,Items!$S$2:$S$5547,"*Dept bio*")</f>
        <v/>
      </c>
      <c r="AF350" s="3">
        <f>COUNTIFS(Items!$H$2:$H$5547,$H350,Items!$S$2:$S$5547,"*CUNY Academic Works*")</f>
        <v/>
      </c>
      <c r="AG350" s="3">
        <f>COUNTIFS(Items!$H$2:$H$5547,$H350,Items!$S$2:$S$5547,"*ORCID*")</f>
        <v/>
      </c>
      <c r="AH350" s="3">
        <f>COUNTIFS(Items!$H$2:$H$5547,$H350,Items!$S$2:$S$5547,"*Crossref*")</f>
        <v/>
      </c>
      <c r="AI350" s="3">
        <f>COUNTIFS(Items!$H$2:$H$5547,$H350,Items!$S$2:$S$5547,"*NSF*")</f>
        <v/>
      </c>
      <c r="AJ350" s="3">
        <f>COUNTIFS(Items!$H$2:$H$5547,$H350,Items!$S$2:$S$5547,"*Google Scholar*")</f>
        <v/>
      </c>
      <c r="AK350" s="3" t="inlineStr"/>
      <c r="AL350" s="3" t="inlineStr">
        <is>
          <t>School of Technology &amp; Design</t>
        </is>
      </c>
      <c r="AM350" s="3" t="inlineStr">
        <is>
          <t>Full-time</t>
        </is>
      </c>
      <c r="AN350" s="3">
        <f>COUNTIFS(Items!$H$2:$H$5547,$H350,Items!$I$2:$I$5547,"Preprint")</f>
        <v/>
      </c>
      <c r="AO350" s="3">
        <f>COUNTIFS(Items!$H$2:$H$5547,$H350,Items!$I$2:$I$5547,"Dataset")</f>
        <v/>
      </c>
      <c r="AP350" s="3">
        <f>COUNTIFS(Items!$H$2:$H$5547,$H350,Items!$I$2:$I$5547,"Dissertation")</f>
        <v/>
      </c>
      <c r="AQ350" s="3">
        <f>COUNTIFS(Items!$H$2:$H$5547,$H350,Items!$I$2:$I$5547,"Open educational resource")</f>
        <v/>
      </c>
      <c r="AR350" s="3">
        <f>COUNTIFS(Items!$H$2:$H$5547,$H350,Items!$I$2:$I$5547,"Other")</f>
        <v/>
      </c>
      <c r="AS350" s="3">
        <f>COUNTIFS(Items!$H$2:$H$5547,$H350,Items!$S$2:$S$5547,"*OpenAlex*")</f>
        <v/>
      </c>
      <c r="AT350" s="3">
        <f>COUNTIFS(Items!$H$2:$H$5547,$H350,Items!$S$2:$S$5547,"*NIH*")</f>
        <v/>
      </c>
      <c r="AU350" s="3" t="inlineStr"/>
      <c r="AV350" s="3">
        <f>COUNTIFS(Items!$H$2:$H$5547,$H350,Items!$AE$2:$AE$5547,"Yes")</f>
        <v/>
      </c>
      <c r="AW350" s="3" t="n">
        <v>0</v>
      </c>
    </row>
    <row r="351">
      <c r="A351" s="3" t="n">
        <v>350</v>
      </c>
      <c r="B351" s="3" t="inlineStr">
        <is>
          <t>Yuksel</t>
        </is>
      </c>
      <c r="C351" s="3" t="inlineStr">
        <is>
          <t>Ahmet</t>
        </is>
      </c>
      <c r="D351" s="3" t="inlineStr">
        <is>
          <t>Ahmet Yuksel</t>
        </is>
      </c>
      <c r="E351" s="3" t="inlineStr">
        <is>
          <t>Lecturer</t>
        </is>
      </c>
      <c r="F351" s="3" t="inlineStr">
        <is>
          <t>NYC College of Technology</t>
        </is>
      </c>
      <c r="G351" s="3" t="inlineStr">
        <is>
          <t>Computer Systems Technology</t>
        </is>
      </c>
      <c r="H351" s="3" t="inlineStr">
        <is>
          <t>AYuksel@citytech.cuny.edu</t>
        </is>
      </c>
      <c r="I351" s="3" t="inlineStr"/>
      <c r="J351" s="3" t="inlineStr">
        <is>
          <t>https://www.citytech.cuny.edu/faculty/ayuksel</t>
        </is>
      </c>
      <c r="K351" s="3" t="inlineStr"/>
      <c r="L351" s="3" t="b">
        <v>0</v>
      </c>
      <c r="M351" s="3" t="n"/>
      <c r="N351" s="3" t="n"/>
      <c r="O351" s="3" t="n"/>
      <c r="P351" s="3" t="n"/>
      <c r="Q351" s="3" t="inlineStr"/>
      <c r="R351" s="3" t="inlineStr"/>
      <c r="S351" s="3" t="inlineStr"/>
      <c r="T351" s="3">
        <f>COUNTIFS(Items!$H$2:$H$5547,$H351)</f>
        <v/>
      </c>
      <c r="U351" s="3">
        <f>COUNTIFS(Items!$H$2:$H$5547,$H351,Items!$I$2:$I$5547,"Journal article")</f>
        <v/>
      </c>
      <c r="V351" s="3">
        <f>COUNTIFS(Items!$H$2:$H$5547,$H351,Items!$I$2:$I$5547,"Conference paper")</f>
        <v/>
      </c>
      <c r="W351" s="3">
        <f>COUNTIFS(Items!$H$2:$H$5547,$H351,Items!$I$2:$I$5547,"Book")</f>
        <v/>
      </c>
      <c r="X351" s="3">
        <f>COUNTIFS(Items!$H$2:$H$5547,$H351,Items!$I$2:$I$5547,"Book chapter")</f>
        <v/>
      </c>
      <c r="Y351" s="3">
        <f>COUNTIFS(Items!$H$2:$H$5547,$H351,Items!$I$2:$I$5547,"Conference presentation")</f>
        <v/>
      </c>
      <c r="Z351" s="3">
        <f>COUNTIFS(Items!$H$2:$H$5547,$H351,Items!$I$2:$I$5547,"Technical report")</f>
        <v/>
      </c>
      <c r="AA351" s="3">
        <f>COUNTIFS(Items!$H$2:$H$5547,$H351,Items!$I$2:$I$5547,"Paper (venue type unclear)")</f>
        <v/>
      </c>
      <c r="AB351" s="3">
        <f>COUNTIFS(Items!$H$2:$H$5547,$H351,Items!$I$2:$I$5547,"Patent")</f>
        <v/>
      </c>
      <c r="AC351" s="3">
        <f>COUNTIFS(Items!$H$2:$H$5547,$H351,Items!$I$2:$I$5547,"Grant")</f>
        <v/>
      </c>
      <c r="AD351" s="3">
        <f>COUNTIFS(Items!$H$2:$H$5547,$H351,Items!$Q$2:$Q$5547,"&lt;&gt;")</f>
        <v/>
      </c>
      <c r="AE351" s="3">
        <f>COUNTIFS(Items!$H$2:$H$5547,$H351,Items!$S$2:$S$5547,"*Dept bio*")</f>
        <v/>
      </c>
      <c r="AF351" s="3">
        <f>COUNTIFS(Items!$H$2:$H$5547,$H351,Items!$S$2:$S$5547,"*CUNY Academic Works*")</f>
        <v/>
      </c>
      <c r="AG351" s="3">
        <f>COUNTIFS(Items!$H$2:$H$5547,$H351,Items!$S$2:$S$5547,"*ORCID*")</f>
        <v/>
      </c>
      <c r="AH351" s="3">
        <f>COUNTIFS(Items!$H$2:$H$5547,$H351,Items!$S$2:$S$5547,"*Crossref*")</f>
        <v/>
      </c>
      <c r="AI351" s="3">
        <f>COUNTIFS(Items!$H$2:$H$5547,$H351,Items!$S$2:$S$5547,"*NSF*")</f>
        <v/>
      </c>
      <c r="AJ351" s="3">
        <f>COUNTIFS(Items!$H$2:$H$5547,$H351,Items!$S$2:$S$5547,"*Google Scholar*")</f>
        <v/>
      </c>
      <c r="AK351" s="3" t="inlineStr"/>
      <c r="AL351" s="3" t="inlineStr">
        <is>
          <t>School of Technology &amp; Design</t>
        </is>
      </c>
      <c r="AM351" s="3" t="inlineStr">
        <is>
          <t>Full-time</t>
        </is>
      </c>
      <c r="AN351" s="3">
        <f>COUNTIFS(Items!$H$2:$H$5547,$H351,Items!$I$2:$I$5547,"Preprint")</f>
        <v/>
      </c>
      <c r="AO351" s="3">
        <f>COUNTIFS(Items!$H$2:$H$5547,$H351,Items!$I$2:$I$5547,"Dataset")</f>
        <v/>
      </c>
      <c r="AP351" s="3">
        <f>COUNTIFS(Items!$H$2:$H$5547,$H351,Items!$I$2:$I$5547,"Dissertation")</f>
        <v/>
      </c>
      <c r="AQ351" s="3">
        <f>COUNTIFS(Items!$H$2:$H$5547,$H351,Items!$I$2:$I$5547,"Open educational resource")</f>
        <v/>
      </c>
      <c r="AR351" s="3">
        <f>COUNTIFS(Items!$H$2:$H$5547,$H351,Items!$I$2:$I$5547,"Other")</f>
        <v/>
      </c>
      <c r="AS351" s="3">
        <f>COUNTIFS(Items!$H$2:$H$5547,$H351,Items!$S$2:$S$5547,"*OpenAlex*")</f>
        <v/>
      </c>
      <c r="AT351" s="3">
        <f>COUNTIFS(Items!$H$2:$H$5547,$H351,Items!$S$2:$S$5547,"*NIH*")</f>
        <v/>
      </c>
      <c r="AU351" s="3" t="inlineStr"/>
      <c r="AV351" s="3">
        <f>COUNTIFS(Items!$H$2:$H$5547,$H351,Items!$AE$2:$AE$5547,"Yes")</f>
        <v/>
      </c>
      <c r="AW351" s="3" t="n">
        <v>0</v>
      </c>
    </row>
    <row r="352">
      <c r="A352" s="3" t="n">
        <v>351</v>
      </c>
      <c r="B352" s="3" t="inlineStr">
        <is>
          <t>Allahverdi</t>
        </is>
      </c>
      <c r="C352" s="3" t="inlineStr">
        <is>
          <t>Navid</t>
        </is>
      </c>
      <c r="D352" s="3" t="inlineStr">
        <is>
          <t>Navid Allahverdi</t>
        </is>
      </c>
      <c r="E352" s="3" t="inlineStr">
        <is>
          <t>Associate Professor</t>
        </is>
      </c>
      <c r="F352" s="3" t="inlineStr">
        <is>
          <t>NYC College of Technology</t>
        </is>
      </c>
      <c r="G352" s="3" t="inlineStr">
        <is>
          <t>Construction Management and Civil Engineering Technology</t>
        </is>
      </c>
      <c r="H352" s="3" t="inlineStr">
        <is>
          <t>Navid.Allahverdi16@citytech.cuny.edu</t>
        </is>
      </c>
      <c r="I352" s="3" t="inlineStr">
        <is>
          <t>V-430</t>
        </is>
      </c>
      <c r="J352" s="3" t="inlineStr">
        <is>
          <t>https://www.citytech.cuny.edu/faculty/navid.allahverdi16</t>
        </is>
      </c>
      <c r="K352" s="3" t="inlineStr"/>
      <c r="L352" s="3" t="b">
        <v>0</v>
      </c>
      <c r="M352" s="3" t="n"/>
      <c r="N352" s="3" t="n"/>
      <c r="O352" s="3" t="n"/>
      <c r="P352" s="3" t="n"/>
      <c r="Q352" s="3" t="inlineStr"/>
      <c r="R352" s="3" t="inlineStr"/>
      <c r="S352" s="3" t="inlineStr"/>
      <c r="T352" s="3">
        <f>COUNTIFS(Items!$H$2:$H$5547,$H352)</f>
        <v/>
      </c>
      <c r="U352" s="3">
        <f>COUNTIFS(Items!$H$2:$H$5547,$H352,Items!$I$2:$I$5547,"Journal article")</f>
        <v/>
      </c>
      <c r="V352" s="3">
        <f>COUNTIFS(Items!$H$2:$H$5547,$H352,Items!$I$2:$I$5547,"Conference paper")</f>
        <v/>
      </c>
      <c r="W352" s="3">
        <f>COUNTIFS(Items!$H$2:$H$5547,$H352,Items!$I$2:$I$5547,"Book")</f>
        <v/>
      </c>
      <c r="X352" s="3">
        <f>COUNTIFS(Items!$H$2:$H$5547,$H352,Items!$I$2:$I$5547,"Book chapter")</f>
        <v/>
      </c>
      <c r="Y352" s="3">
        <f>COUNTIFS(Items!$H$2:$H$5547,$H352,Items!$I$2:$I$5547,"Conference presentation")</f>
        <v/>
      </c>
      <c r="Z352" s="3">
        <f>COUNTIFS(Items!$H$2:$H$5547,$H352,Items!$I$2:$I$5547,"Technical report")</f>
        <v/>
      </c>
      <c r="AA352" s="3">
        <f>COUNTIFS(Items!$H$2:$H$5547,$H352,Items!$I$2:$I$5547,"Paper (venue type unclear)")</f>
        <v/>
      </c>
      <c r="AB352" s="3">
        <f>COUNTIFS(Items!$H$2:$H$5547,$H352,Items!$I$2:$I$5547,"Patent")</f>
        <v/>
      </c>
      <c r="AC352" s="3">
        <f>COUNTIFS(Items!$H$2:$H$5547,$H352,Items!$I$2:$I$5547,"Grant")</f>
        <v/>
      </c>
      <c r="AD352" s="3">
        <f>COUNTIFS(Items!$H$2:$H$5547,$H352,Items!$Q$2:$Q$5547,"&lt;&gt;")</f>
        <v/>
      </c>
      <c r="AE352" s="3">
        <f>COUNTIFS(Items!$H$2:$H$5547,$H352,Items!$S$2:$S$5547,"*Dept bio*")</f>
        <v/>
      </c>
      <c r="AF352" s="3">
        <f>COUNTIFS(Items!$H$2:$H$5547,$H352,Items!$S$2:$S$5547,"*CUNY Academic Works*")</f>
        <v/>
      </c>
      <c r="AG352" s="3">
        <f>COUNTIFS(Items!$H$2:$H$5547,$H352,Items!$S$2:$S$5547,"*ORCID*")</f>
        <v/>
      </c>
      <c r="AH352" s="3">
        <f>COUNTIFS(Items!$H$2:$H$5547,$H352,Items!$S$2:$S$5547,"*Crossref*")</f>
        <v/>
      </c>
      <c r="AI352" s="3">
        <f>COUNTIFS(Items!$H$2:$H$5547,$H352,Items!$S$2:$S$5547,"*NSF*")</f>
        <v/>
      </c>
      <c r="AJ352" s="3">
        <f>COUNTIFS(Items!$H$2:$H$5547,$H352,Items!$S$2:$S$5547,"*Google Scholar*")</f>
        <v/>
      </c>
      <c r="AK352" s="3" t="inlineStr"/>
      <c r="AL352" s="3" t="inlineStr">
        <is>
          <t>School of Technology &amp; Design</t>
        </is>
      </c>
      <c r="AM352" s="3" t="inlineStr">
        <is>
          <t>Full-time</t>
        </is>
      </c>
      <c r="AN352" s="3">
        <f>COUNTIFS(Items!$H$2:$H$5547,$H352,Items!$I$2:$I$5547,"Preprint")</f>
        <v/>
      </c>
      <c r="AO352" s="3">
        <f>COUNTIFS(Items!$H$2:$H$5547,$H352,Items!$I$2:$I$5547,"Dataset")</f>
        <v/>
      </c>
      <c r="AP352" s="3">
        <f>COUNTIFS(Items!$H$2:$H$5547,$H352,Items!$I$2:$I$5547,"Dissertation")</f>
        <v/>
      </c>
      <c r="AQ352" s="3">
        <f>COUNTIFS(Items!$H$2:$H$5547,$H352,Items!$I$2:$I$5547,"Open educational resource")</f>
        <v/>
      </c>
      <c r="AR352" s="3">
        <f>COUNTIFS(Items!$H$2:$H$5547,$H352,Items!$I$2:$I$5547,"Other")</f>
        <v/>
      </c>
      <c r="AS352" s="3">
        <f>COUNTIFS(Items!$H$2:$H$5547,$H352,Items!$S$2:$S$5547,"*OpenAlex*")</f>
        <v/>
      </c>
      <c r="AT352" s="3">
        <f>COUNTIFS(Items!$H$2:$H$5547,$H352,Items!$S$2:$S$5547,"*NIH*")</f>
        <v/>
      </c>
      <c r="AU352" s="3" t="inlineStr"/>
      <c r="AV352" s="3">
        <f>COUNTIFS(Items!$H$2:$H$5547,$H352,Items!$AE$2:$AE$5547,"Yes")</f>
        <v/>
      </c>
      <c r="AW352" s="3" t="n">
        <v>0</v>
      </c>
    </row>
    <row r="353">
      <c r="A353" s="3" t="n">
        <v>352</v>
      </c>
      <c r="B353" s="3" t="inlineStr">
        <is>
          <t>Azarderakhsh</t>
        </is>
      </c>
      <c r="C353" s="3" t="inlineStr">
        <is>
          <t>Marzieh</t>
        </is>
      </c>
      <c r="D353" s="3" t="inlineStr">
        <is>
          <t>Marzieh Azarderakhsh</t>
        </is>
      </c>
      <c r="E353" s="3" t="inlineStr">
        <is>
          <t>Associate Professor</t>
        </is>
      </c>
      <c r="F353" s="3" t="inlineStr">
        <is>
          <t>NYC College of Technology</t>
        </is>
      </c>
      <c r="G353" s="3" t="inlineStr">
        <is>
          <t>Construction Management and Civil Engineering Technology</t>
        </is>
      </c>
      <c r="H353" s="3" t="inlineStr">
        <is>
          <t>Marzieh.Azarderakhsh54@citytech.cuny.edu</t>
        </is>
      </c>
      <c r="I353" s="3" t="inlineStr">
        <is>
          <t>V-415</t>
        </is>
      </c>
      <c r="J353" s="3" t="inlineStr">
        <is>
          <t>https://www.citytech.cuny.edu/faculty/marzieh.azarderakhsh54</t>
        </is>
      </c>
      <c r="K353" s="3" t="inlineStr"/>
      <c r="L353" s="3" t="b">
        <v>0</v>
      </c>
      <c r="M353" s="3" t="n"/>
      <c r="N353" s="3" t="n"/>
      <c r="O353" s="3" t="n"/>
      <c r="P353" s="3" t="n"/>
      <c r="Q353" s="3" t="inlineStr"/>
      <c r="R353" s="3" t="inlineStr"/>
      <c r="S353" s="3" t="inlineStr"/>
      <c r="T353" s="3">
        <f>COUNTIFS(Items!$H$2:$H$5547,$H353)</f>
        <v/>
      </c>
      <c r="U353" s="3">
        <f>COUNTIFS(Items!$H$2:$H$5547,$H353,Items!$I$2:$I$5547,"Journal article")</f>
        <v/>
      </c>
      <c r="V353" s="3">
        <f>COUNTIFS(Items!$H$2:$H$5547,$H353,Items!$I$2:$I$5547,"Conference paper")</f>
        <v/>
      </c>
      <c r="W353" s="3">
        <f>COUNTIFS(Items!$H$2:$H$5547,$H353,Items!$I$2:$I$5547,"Book")</f>
        <v/>
      </c>
      <c r="X353" s="3">
        <f>COUNTIFS(Items!$H$2:$H$5547,$H353,Items!$I$2:$I$5547,"Book chapter")</f>
        <v/>
      </c>
      <c r="Y353" s="3">
        <f>COUNTIFS(Items!$H$2:$H$5547,$H353,Items!$I$2:$I$5547,"Conference presentation")</f>
        <v/>
      </c>
      <c r="Z353" s="3">
        <f>COUNTIFS(Items!$H$2:$H$5547,$H353,Items!$I$2:$I$5547,"Technical report")</f>
        <v/>
      </c>
      <c r="AA353" s="3">
        <f>COUNTIFS(Items!$H$2:$H$5547,$H353,Items!$I$2:$I$5547,"Paper (venue type unclear)")</f>
        <v/>
      </c>
      <c r="AB353" s="3">
        <f>COUNTIFS(Items!$H$2:$H$5547,$H353,Items!$I$2:$I$5547,"Patent")</f>
        <v/>
      </c>
      <c r="AC353" s="3">
        <f>COUNTIFS(Items!$H$2:$H$5547,$H353,Items!$I$2:$I$5547,"Grant")</f>
        <v/>
      </c>
      <c r="AD353" s="3">
        <f>COUNTIFS(Items!$H$2:$H$5547,$H353,Items!$Q$2:$Q$5547,"&lt;&gt;")</f>
        <v/>
      </c>
      <c r="AE353" s="3">
        <f>COUNTIFS(Items!$H$2:$H$5547,$H353,Items!$S$2:$S$5547,"*Dept bio*")</f>
        <v/>
      </c>
      <c r="AF353" s="3">
        <f>COUNTIFS(Items!$H$2:$H$5547,$H353,Items!$S$2:$S$5547,"*CUNY Academic Works*")</f>
        <v/>
      </c>
      <c r="AG353" s="3">
        <f>COUNTIFS(Items!$H$2:$H$5547,$H353,Items!$S$2:$S$5547,"*ORCID*")</f>
        <v/>
      </c>
      <c r="AH353" s="3">
        <f>COUNTIFS(Items!$H$2:$H$5547,$H353,Items!$S$2:$S$5547,"*Crossref*")</f>
        <v/>
      </c>
      <c r="AI353" s="3">
        <f>COUNTIFS(Items!$H$2:$H$5547,$H353,Items!$S$2:$S$5547,"*NSF*")</f>
        <v/>
      </c>
      <c r="AJ353" s="3">
        <f>COUNTIFS(Items!$H$2:$H$5547,$H353,Items!$S$2:$S$5547,"*Google Scholar*")</f>
        <v/>
      </c>
      <c r="AK353" s="3" t="inlineStr"/>
      <c r="AL353" s="3" t="inlineStr">
        <is>
          <t>School of Technology &amp; Design</t>
        </is>
      </c>
      <c r="AM353" s="3" t="inlineStr">
        <is>
          <t>Full-time</t>
        </is>
      </c>
      <c r="AN353" s="3">
        <f>COUNTIFS(Items!$H$2:$H$5547,$H353,Items!$I$2:$I$5547,"Preprint")</f>
        <v/>
      </c>
      <c r="AO353" s="3">
        <f>COUNTIFS(Items!$H$2:$H$5547,$H353,Items!$I$2:$I$5547,"Dataset")</f>
        <v/>
      </c>
      <c r="AP353" s="3">
        <f>COUNTIFS(Items!$H$2:$H$5547,$H353,Items!$I$2:$I$5547,"Dissertation")</f>
        <v/>
      </c>
      <c r="AQ353" s="3">
        <f>COUNTIFS(Items!$H$2:$H$5547,$H353,Items!$I$2:$I$5547,"Open educational resource")</f>
        <v/>
      </c>
      <c r="AR353" s="3">
        <f>COUNTIFS(Items!$H$2:$H$5547,$H353,Items!$I$2:$I$5547,"Other")</f>
        <v/>
      </c>
      <c r="AS353" s="3">
        <f>COUNTIFS(Items!$H$2:$H$5547,$H353,Items!$S$2:$S$5547,"*OpenAlex*")</f>
        <v/>
      </c>
      <c r="AT353" s="3">
        <f>COUNTIFS(Items!$H$2:$H$5547,$H353,Items!$S$2:$S$5547,"*NIH*")</f>
        <v/>
      </c>
      <c r="AU353" s="3" t="inlineStr">
        <is>
          <t>Some AI work</t>
        </is>
      </c>
      <c r="AV353" s="3">
        <f>COUNTIFS(Items!$H$2:$H$5547,$H353,Items!$AE$2:$AE$5547,"Yes")</f>
        <v/>
      </c>
      <c r="AW353" s="3" t="n">
        <v>0</v>
      </c>
    </row>
    <row r="354">
      <c r="A354" s="3" t="n">
        <v>353</v>
      </c>
      <c r="B354" s="3" t="inlineStr">
        <is>
          <t>Gholitabar</t>
        </is>
      </c>
      <c r="C354" s="3" t="inlineStr">
        <is>
          <t>Samaneh</t>
        </is>
      </c>
      <c r="D354" s="3" t="inlineStr">
        <is>
          <t>Samaneh Gholitabar</t>
        </is>
      </c>
      <c r="E354" s="3" t="inlineStr">
        <is>
          <t>Assistant Professor</t>
        </is>
      </c>
      <c r="F354" s="3" t="inlineStr">
        <is>
          <t>NYC College of Technology</t>
        </is>
      </c>
      <c r="G354" s="3" t="inlineStr">
        <is>
          <t>Construction Management and Civil Engineering Technology</t>
        </is>
      </c>
      <c r="H354" s="3" t="inlineStr">
        <is>
          <t>Samaneh.Gholitabar33@citytech.cuny.edu</t>
        </is>
      </c>
      <c r="I354" s="3" t="inlineStr">
        <is>
          <t>V-417</t>
        </is>
      </c>
      <c r="J354" s="3" t="inlineStr">
        <is>
          <t>https://www.citytech.cuny.edu/faculty/samaneh.gholitabar33</t>
        </is>
      </c>
      <c r="K354" s="3" t="inlineStr"/>
      <c r="L354" s="3" t="b">
        <v>0</v>
      </c>
      <c r="M354" s="3" t="n"/>
      <c r="N354" s="3" t="n"/>
      <c r="O354" s="3" t="n"/>
      <c r="P354" s="3" t="n"/>
      <c r="Q354" s="3" t="inlineStr"/>
      <c r="R354" s="3" t="inlineStr"/>
      <c r="S354" s="3" t="inlineStr"/>
      <c r="T354" s="3">
        <f>COUNTIFS(Items!$H$2:$H$5547,$H354)</f>
        <v/>
      </c>
      <c r="U354" s="3">
        <f>COUNTIFS(Items!$H$2:$H$5547,$H354,Items!$I$2:$I$5547,"Journal article")</f>
        <v/>
      </c>
      <c r="V354" s="3">
        <f>COUNTIFS(Items!$H$2:$H$5547,$H354,Items!$I$2:$I$5547,"Conference paper")</f>
        <v/>
      </c>
      <c r="W354" s="3">
        <f>COUNTIFS(Items!$H$2:$H$5547,$H354,Items!$I$2:$I$5547,"Book")</f>
        <v/>
      </c>
      <c r="X354" s="3">
        <f>COUNTIFS(Items!$H$2:$H$5547,$H354,Items!$I$2:$I$5547,"Book chapter")</f>
        <v/>
      </c>
      <c r="Y354" s="3">
        <f>COUNTIFS(Items!$H$2:$H$5547,$H354,Items!$I$2:$I$5547,"Conference presentation")</f>
        <v/>
      </c>
      <c r="Z354" s="3">
        <f>COUNTIFS(Items!$H$2:$H$5547,$H354,Items!$I$2:$I$5547,"Technical report")</f>
        <v/>
      </c>
      <c r="AA354" s="3">
        <f>COUNTIFS(Items!$H$2:$H$5547,$H354,Items!$I$2:$I$5547,"Paper (venue type unclear)")</f>
        <v/>
      </c>
      <c r="AB354" s="3">
        <f>COUNTIFS(Items!$H$2:$H$5547,$H354,Items!$I$2:$I$5547,"Patent")</f>
        <v/>
      </c>
      <c r="AC354" s="3">
        <f>COUNTIFS(Items!$H$2:$H$5547,$H354,Items!$I$2:$I$5547,"Grant")</f>
        <v/>
      </c>
      <c r="AD354" s="3">
        <f>COUNTIFS(Items!$H$2:$H$5547,$H354,Items!$Q$2:$Q$5547,"&lt;&gt;")</f>
        <v/>
      </c>
      <c r="AE354" s="3">
        <f>COUNTIFS(Items!$H$2:$H$5547,$H354,Items!$S$2:$S$5547,"*Dept bio*")</f>
        <v/>
      </c>
      <c r="AF354" s="3">
        <f>COUNTIFS(Items!$H$2:$H$5547,$H354,Items!$S$2:$S$5547,"*CUNY Academic Works*")</f>
        <v/>
      </c>
      <c r="AG354" s="3">
        <f>COUNTIFS(Items!$H$2:$H$5547,$H354,Items!$S$2:$S$5547,"*ORCID*")</f>
        <v/>
      </c>
      <c r="AH354" s="3">
        <f>COUNTIFS(Items!$H$2:$H$5547,$H354,Items!$S$2:$S$5547,"*Crossref*")</f>
        <v/>
      </c>
      <c r="AI354" s="3">
        <f>COUNTIFS(Items!$H$2:$H$5547,$H354,Items!$S$2:$S$5547,"*NSF*")</f>
        <v/>
      </c>
      <c r="AJ354" s="3">
        <f>COUNTIFS(Items!$H$2:$H$5547,$H354,Items!$S$2:$S$5547,"*Google Scholar*")</f>
        <v/>
      </c>
      <c r="AK354" s="3" t="inlineStr"/>
      <c r="AL354" s="3" t="inlineStr">
        <is>
          <t>School of Technology &amp; Design</t>
        </is>
      </c>
      <c r="AM354" s="3" t="inlineStr">
        <is>
          <t>Full-time</t>
        </is>
      </c>
      <c r="AN354" s="3">
        <f>COUNTIFS(Items!$H$2:$H$5547,$H354,Items!$I$2:$I$5547,"Preprint")</f>
        <v/>
      </c>
      <c r="AO354" s="3">
        <f>COUNTIFS(Items!$H$2:$H$5547,$H354,Items!$I$2:$I$5547,"Dataset")</f>
        <v/>
      </c>
      <c r="AP354" s="3">
        <f>COUNTIFS(Items!$H$2:$H$5547,$H354,Items!$I$2:$I$5547,"Dissertation")</f>
        <v/>
      </c>
      <c r="AQ354" s="3">
        <f>COUNTIFS(Items!$H$2:$H$5547,$H354,Items!$I$2:$I$5547,"Open educational resource")</f>
        <v/>
      </c>
      <c r="AR354" s="3">
        <f>COUNTIFS(Items!$H$2:$H$5547,$H354,Items!$I$2:$I$5547,"Other")</f>
        <v/>
      </c>
      <c r="AS354" s="3">
        <f>COUNTIFS(Items!$H$2:$H$5547,$H354,Items!$S$2:$S$5547,"*OpenAlex*")</f>
        <v/>
      </c>
      <c r="AT354" s="3">
        <f>COUNTIFS(Items!$H$2:$H$5547,$H354,Items!$S$2:$S$5547,"*NIH*")</f>
        <v/>
      </c>
      <c r="AU354" s="3" t="inlineStr"/>
      <c r="AV354" s="3">
        <f>COUNTIFS(Items!$H$2:$H$5547,$H354,Items!$AE$2:$AE$5547,"Yes")</f>
        <v/>
      </c>
      <c r="AW354" s="3" t="n">
        <v>0</v>
      </c>
    </row>
    <row r="355">
      <c r="A355" s="3" t="n">
        <v>354</v>
      </c>
      <c r="B355" s="3" t="inlineStr">
        <is>
          <t>Guzman</t>
        </is>
      </c>
      <c r="C355" s="3" t="inlineStr">
        <is>
          <t>Ivan</t>
        </is>
      </c>
      <c r="D355" s="3" t="inlineStr">
        <is>
          <t>Ivan Guzman</t>
        </is>
      </c>
      <c r="E355" s="3" t="inlineStr">
        <is>
          <t>Associate Professor</t>
        </is>
      </c>
      <c r="F355" s="3" t="inlineStr">
        <is>
          <t>NYC College of Technology</t>
        </is>
      </c>
      <c r="G355" s="3" t="inlineStr">
        <is>
          <t>Construction Management and Civil Engineering Technology</t>
        </is>
      </c>
      <c r="H355" s="3" t="inlineStr">
        <is>
          <t>Ivan.GuzmanPena62@citytech.cuny.edu</t>
        </is>
      </c>
      <c r="I355" s="3" t="inlineStr">
        <is>
          <t>V-431</t>
        </is>
      </c>
      <c r="J355" s="3" t="inlineStr">
        <is>
          <t>https://www.citytech.cuny.edu/faculty/ivan.guzmanpena62</t>
        </is>
      </c>
      <c r="K355" s="3" t="inlineStr"/>
      <c r="L355" s="3" t="b">
        <v>0</v>
      </c>
      <c r="M355" s="3" t="n"/>
      <c r="N355" s="3" t="n"/>
      <c r="O355" s="3" t="n"/>
      <c r="P355" s="3" t="n"/>
      <c r="Q355" s="3" t="inlineStr"/>
      <c r="R355" s="3" t="inlineStr"/>
      <c r="S355" s="3" t="inlineStr"/>
      <c r="T355" s="3">
        <f>COUNTIFS(Items!$H$2:$H$5547,$H355)</f>
        <v/>
      </c>
      <c r="U355" s="3">
        <f>COUNTIFS(Items!$H$2:$H$5547,$H355,Items!$I$2:$I$5547,"Journal article")</f>
        <v/>
      </c>
      <c r="V355" s="3">
        <f>COUNTIFS(Items!$H$2:$H$5547,$H355,Items!$I$2:$I$5547,"Conference paper")</f>
        <v/>
      </c>
      <c r="W355" s="3">
        <f>COUNTIFS(Items!$H$2:$H$5547,$H355,Items!$I$2:$I$5547,"Book")</f>
        <v/>
      </c>
      <c r="X355" s="3">
        <f>COUNTIFS(Items!$H$2:$H$5547,$H355,Items!$I$2:$I$5547,"Book chapter")</f>
        <v/>
      </c>
      <c r="Y355" s="3">
        <f>COUNTIFS(Items!$H$2:$H$5547,$H355,Items!$I$2:$I$5547,"Conference presentation")</f>
        <v/>
      </c>
      <c r="Z355" s="3">
        <f>COUNTIFS(Items!$H$2:$H$5547,$H355,Items!$I$2:$I$5547,"Technical report")</f>
        <v/>
      </c>
      <c r="AA355" s="3">
        <f>COUNTIFS(Items!$H$2:$H$5547,$H355,Items!$I$2:$I$5547,"Paper (venue type unclear)")</f>
        <v/>
      </c>
      <c r="AB355" s="3">
        <f>COUNTIFS(Items!$H$2:$H$5547,$H355,Items!$I$2:$I$5547,"Patent")</f>
        <v/>
      </c>
      <c r="AC355" s="3">
        <f>COUNTIFS(Items!$H$2:$H$5547,$H355,Items!$I$2:$I$5547,"Grant")</f>
        <v/>
      </c>
      <c r="AD355" s="3">
        <f>COUNTIFS(Items!$H$2:$H$5547,$H355,Items!$Q$2:$Q$5547,"&lt;&gt;")</f>
        <v/>
      </c>
      <c r="AE355" s="3">
        <f>COUNTIFS(Items!$H$2:$H$5547,$H355,Items!$S$2:$S$5547,"*Dept bio*")</f>
        <v/>
      </c>
      <c r="AF355" s="3">
        <f>COUNTIFS(Items!$H$2:$H$5547,$H355,Items!$S$2:$S$5547,"*CUNY Academic Works*")</f>
        <v/>
      </c>
      <c r="AG355" s="3">
        <f>COUNTIFS(Items!$H$2:$H$5547,$H355,Items!$S$2:$S$5547,"*ORCID*")</f>
        <v/>
      </c>
      <c r="AH355" s="3">
        <f>COUNTIFS(Items!$H$2:$H$5547,$H355,Items!$S$2:$S$5547,"*Crossref*")</f>
        <v/>
      </c>
      <c r="AI355" s="3">
        <f>COUNTIFS(Items!$H$2:$H$5547,$H355,Items!$S$2:$S$5547,"*NSF*")</f>
        <v/>
      </c>
      <c r="AJ355" s="3">
        <f>COUNTIFS(Items!$H$2:$H$5547,$H355,Items!$S$2:$S$5547,"*Google Scholar*")</f>
        <v/>
      </c>
      <c r="AK355" s="3" t="inlineStr"/>
      <c r="AL355" s="3" t="inlineStr">
        <is>
          <t>School of Technology &amp; Design</t>
        </is>
      </c>
      <c r="AM355" s="3" t="inlineStr">
        <is>
          <t>Full-time</t>
        </is>
      </c>
      <c r="AN355" s="3">
        <f>COUNTIFS(Items!$H$2:$H$5547,$H355,Items!$I$2:$I$5547,"Preprint")</f>
        <v/>
      </c>
      <c r="AO355" s="3">
        <f>COUNTIFS(Items!$H$2:$H$5547,$H355,Items!$I$2:$I$5547,"Dataset")</f>
        <v/>
      </c>
      <c r="AP355" s="3">
        <f>COUNTIFS(Items!$H$2:$H$5547,$H355,Items!$I$2:$I$5547,"Dissertation")</f>
        <v/>
      </c>
      <c r="AQ355" s="3">
        <f>COUNTIFS(Items!$H$2:$H$5547,$H355,Items!$I$2:$I$5547,"Open educational resource")</f>
        <v/>
      </c>
      <c r="AR355" s="3">
        <f>COUNTIFS(Items!$H$2:$H$5547,$H355,Items!$I$2:$I$5547,"Other")</f>
        <v/>
      </c>
      <c r="AS355" s="3">
        <f>COUNTIFS(Items!$H$2:$H$5547,$H355,Items!$S$2:$S$5547,"*OpenAlex*")</f>
        <v/>
      </c>
      <c r="AT355" s="3">
        <f>COUNTIFS(Items!$H$2:$H$5547,$H355,Items!$S$2:$S$5547,"*NIH*")</f>
        <v/>
      </c>
      <c r="AU355" s="3" t="inlineStr"/>
      <c r="AV355" s="3">
        <f>COUNTIFS(Items!$H$2:$H$5547,$H355,Items!$AE$2:$AE$5547,"Yes")</f>
        <v/>
      </c>
      <c r="AW355" s="3" t="n">
        <v>0</v>
      </c>
    </row>
    <row r="356">
      <c r="A356" s="3" t="n">
        <v>355</v>
      </c>
      <c r="B356" s="3" t="inlineStr">
        <is>
          <t>Norouzi</t>
        </is>
      </c>
      <c r="C356" s="3" t="inlineStr">
        <is>
          <t>Hamidreza</t>
        </is>
      </c>
      <c r="D356" s="3" t="inlineStr">
        <is>
          <t>Hamidreza Norouzi</t>
        </is>
      </c>
      <c r="E356" s="3" t="inlineStr">
        <is>
          <t>Professor</t>
        </is>
      </c>
      <c r="F356" s="3" t="inlineStr">
        <is>
          <t>NYC College of Technology</t>
        </is>
      </c>
      <c r="G356" s="3" t="inlineStr">
        <is>
          <t>Construction Management and Civil Engineering Technology</t>
        </is>
      </c>
      <c r="H356" s="3" t="inlineStr">
        <is>
          <t>Hamidreza.Norouzi07@citytech.cuny.edu</t>
        </is>
      </c>
      <c r="I356" s="3" t="inlineStr">
        <is>
          <t>V-424</t>
        </is>
      </c>
      <c r="J356" s="3" t="inlineStr">
        <is>
          <t>https://www.citytech.cuny.edu/faculty/hamidreza.norouzi07</t>
        </is>
      </c>
      <c r="K356" s="3" t="inlineStr"/>
      <c r="L356" s="3" t="b">
        <v>0</v>
      </c>
      <c r="M356" s="3" t="n"/>
      <c r="N356" s="3" t="n"/>
      <c r="O356" s="3" t="n"/>
      <c r="P356" s="3" t="n"/>
      <c r="Q356" s="3" t="inlineStr"/>
      <c r="R356" s="3" t="inlineStr"/>
      <c r="S356" s="3" t="inlineStr"/>
      <c r="T356" s="3">
        <f>COUNTIFS(Items!$H$2:$H$5547,$H356)</f>
        <v/>
      </c>
      <c r="U356" s="3">
        <f>COUNTIFS(Items!$H$2:$H$5547,$H356,Items!$I$2:$I$5547,"Journal article")</f>
        <v/>
      </c>
      <c r="V356" s="3">
        <f>COUNTIFS(Items!$H$2:$H$5547,$H356,Items!$I$2:$I$5547,"Conference paper")</f>
        <v/>
      </c>
      <c r="W356" s="3">
        <f>COUNTIFS(Items!$H$2:$H$5547,$H356,Items!$I$2:$I$5547,"Book")</f>
        <v/>
      </c>
      <c r="X356" s="3">
        <f>COUNTIFS(Items!$H$2:$H$5547,$H356,Items!$I$2:$I$5547,"Book chapter")</f>
        <v/>
      </c>
      <c r="Y356" s="3">
        <f>COUNTIFS(Items!$H$2:$H$5547,$H356,Items!$I$2:$I$5547,"Conference presentation")</f>
        <v/>
      </c>
      <c r="Z356" s="3">
        <f>COUNTIFS(Items!$H$2:$H$5547,$H356,Items!$I$2:$I$5547,"Technical report")</f>
        <v/>
      </c>
      <c r="AA356" s="3">
        <f>COUNTIFS(Items!$H$2:$H$5547,$H356,Items!$I$2:$I$5547,"Paper (venue type unclear)")</f>
        <v/>
      </c>
      <c r="AB356" s="3">
        <f>COUNTIFS(Items!$H$2:$H$5547,$H356,Items!$I$2:$I$5547,"Patent")</f>
        <v/>
      </c>
      <c r="AC356" s="3">
        <f>COUNTIFS(Items!$H$2:$H$5547,$H356,Items!$I$2:$I$5547,"Grant")</f>
        <v/>
      </c>
      <c r="AD356" s="3">
        <f>COUNTIFS(Items!$H$2:$H$5547,$H356,Items!$Q$2:$Q$5547,"&lt;&gt;")</f>
        <v/>
      </c>
      <c r="AE356" s="3">
        <f>COUNTIFS(Items!$H$2:$H$5547,$H356,Items!$S$2:$S$5547,"*Dept bio*")</f>
        <v/>
      </c>
      <c r="AF356" s="3">
        <f>COUNTIFS(Items!$H$2:$H$5547,$H356,Items!$S$2:$S$5547,"*CUNY Academic Works*")</f>
        <v/>
      </c>
      <c r="AG356" s="3">
        <f>COUNTIFS(Items!$H$2:$H$5547,$H356,Items!$S$2:$S$5547,"*ORCID*")</f>
        <v/>
      </c>
      <c r="AH356" s="3">
        <f>COUNTIFS(Items!$H$2:$H$5547,$H356,Items!$S$2:$S$5547,"*Crossref*")</f>
        <v/>
      </c>
      <c r="AI356" s="3">
        <f>COUNTIFS(Items!$H$2:$H$5547,$H356,Items!$S$2:$S$5547,"*NSF*")</f>
        <v/>
      </c>
      <c r="AJ356" s="3">
        <f>COUNTIFS(Items!$H$2:$H$5547,$H356,Items!$S$2:$S$5547,"*Google Scholar*")</f>
        <v/>
      </c>
      <c r="AK356" s="3" t="inlineStr"/>
      <c r="AL356" s="3" t="inlineStr">
        <is>
          <t>School of Technology &amp; Design</t>
        </is>
      </c>
      <c r="AM356" s="3" t="inlineStr">
        <is>
          <t>Full-time</t>
        </is>
      </c>
      <c r="AN356" s="3">
        <f>COUNTIFS(Items!$H$2:$H$5547,$H356,Items!$I$2:$I$5547,"Preprint")</f>
        <v/>
      </c>
      <c r="AO356" s="3">
        <f>COUNTIFS(Items!$H$2:$H$5547,$H356,Items!$I$2:$I$5547,"Dataset")</f>
        <v/>
      </c>
      <c r="AP356" s="3">
        <f>COUNTIFS(Items!$H$2:$H$5547,$H356,Items!$I$2:$I$5547,"Dissertation")</f>
        <v/>
      </c>
      <c r="AQ356" s="3">
        <f>COUNTIFS(Items!$H$2:$H$5547,$H356,Items!$I$2:$I$5547,"Open educational resource")</f>
        <v/>
      </c>
      <c r="AR356" s="3">
        <f>COUNTIFS(Items!$H$2:$H$5547,$H356,Items!$I$2:$I$5547,"Other")</f>
        <v/>
      </c>
      <c r="AS356" s="3">
        <f>COUNTIFS(Items!$H$2:$H$5547,$H356,Items!$S$2:$S$5547,"*OpenAlex*")</f>
        <v/>
      </c>
      <c r="AT356" s="3">
        <f>COUNTIFS(Items!$H$2:$H$5547,$H356,Items!$S$2:$S$5547,"*NIH*")</f>
        <v/>
      </c>
      <c r="AU356" s="3" t="inlineStr">
        <is>
          <t>Active in AI</t>
        </is>
      </c>
      <c r="AV356" s="3">
        <f>COUNTIFS(Items!$H$2:$H$5547,$H356,Items!$AE$2:$AE$5547,"Yes")</f>
        <v/>
      </c>
      <c r="AW356" s="3" t="n">
        <v>0</v>
      </c>
    </row>
    <row r="357">
      <c r="A357" s="3" t="n">
        <v>356</v>
      </c>
      <c r="B357" s="3" t="inlineStr">
        <is>
          <t>Salazar</t>
        </is>
      </c>
      <c r="C357" s="3" t="inlineStr">
        <is>
          <t>Cesar</t>
        </is>
      </c>
      <c r="D357" s="3" t="inlineStr">
        <is>
          <t>Cesar Salazar</t>
        </is>
      </c>
      <c r="E357" s="3" t="inlineStr">
        <is>
          <t>Lecturer</t>
        </is>
      </c>
      <c r="F357" s="3" t="inlineStr">
        <is>
          <t>NYC College of Technology</t>
        </is>
      </c>
      <c r="G357" s="3" t="inlineStr">
        <is>
          <t>Construction Management and Civil Engineering Technology</t>
        </is>
      </c>
      <c r="H357" s="3" t="inlineStr">
        <is>
          <t>Cesar.Salazar15@cityech.cuny.edu</t>
        </is>
      </c>
      <c r="I357" s="3" t="inlineStr">
        <is>
          <t>V-419</t>
        </is>
      </c>
      <c r="J357" s="3" t="inlineStr">
        <is>
          <t>https://www.citytech.cuny.edu/faculty/cesar.salazar15</t>
        </is>
      </c>
      <c r="K357" s="3" t="inlineStr"/>
      <c r="L357" s="3" t="b">
        <v>0</v>
      </c>
      <c r="M357" s="3" t="n"/>
      <c r="N357" s="3" t="n"/>
      <c r="O357" s="3" t="n"/>
      <c r="P357" s="3" t="n"/>
      <c r="Q357" s="3" t="inlineStr"/>
      <c r="R357" s="3" t="inlineStr"/>
      <c r="S357" s="3" t="inlineStr"/>
      <c r="T357" s="3">
        <f>COUNTIFS(Items!$H$2:$H$5547,$H357)</f>
        <v/>
      </c>
      <c r="U357" s="3">
        <f>COUNTIFS(Items!$H$2:$H$5547,$H357,Items!$I$2:$I$5547,"Journal article")</f>
        <v/>
      </c>
      <c r="V357" s="3">
        <f>COUNTIFS(Items!$H$2:$H$5547,$H357,Items!$I$2:$I$5547,"Conference paper")</f>
        <v/>
      </c>
      <c r="W357" s="3">
        <f>COUNTIFS(Items!$H$2:$H$5547,$H357,Items!$I$2:$I$5547,"Book")</f>
        <v/>
      </c>
      <c r="X357" s="3">
        <f>COUNTIFS(Items!$H$2:$H$5547,$H357,Items!$I$2:$I$5547,"Book chapter")</f>
        <v/>
      </c>
      <c r="Y357" s="3">
        <f>COUNTIFS(Items!$H$2:$H$5547,$H357,Items!$I$2:$I$5547,"Conference presentation")</f>
        <v/>
      </c>
      <c r="Z357" s="3">
        <f>COUNTIFS(Items!$H$2:$H$5547,$H357,Items!$I$2:$I$5547,"Technical report")</f>
        <v/>
      </c>
      <c r="AA357" s="3">
        <f>COUNTIFS(Items!$H$2:$H$5547,$H357,Items!$I$2:$I$5547,"Paper (venue type unclear)")</f>
        <v/>
      </c>
      <c r="AB357" s="3">
        <f>COUNTIFS(Items!$H$2:$H$5547,$H357,Items!$I$2:$I$5547,"Patent")</f>
        <v/>
      </c>
      <c r="AC357" s="3">
        <f>COUNTIFS(Items!$H$2:$H$5547,$H357,Items!$I$2:$I$5547,"Grant")</f>
        <v/>
      </c>
      <c r="AD357" s="3">
        <f>COUNTIFS(Items!$H$2:$H$5547,$H357,Items!$Q$2:$Q$5547,"&lt;&gt;")</f>
        <v/>
      </c>
      <c r="AE357" s="3">
        <f>COUNTIFS(Items!$H$2:$H$5547,$H357,Items!$S$2:$S$5547,"*Dept bio*")</f>
        <v/>
      </c>
      <c r="AF357" s="3">
        <f>COUNTIFS(Items!$H$2:$H$5547,$H357,Items!$S$2:$S$5547,"*CUNY Academic Works*")</f>
        <v/>
      </c>
      <c r="AG357" s="3">
        <f>COUNTIFS(Items!$H$2:$H$5547,$H357,Items!$S$2:$S$5547,"*ORCID*")</f>
        <v/>
      </c>
      <c r="AH357" s="3">
        <f>COUNTIFS(Items!$H$2:$H$5547,$H357,Items!$S$2:$S$5547,"*Crossref*")</f>
        <v/>
      </c>
      <c r="AI357" s="3">
        <f>COUNTIFS(Items!$H$2:$H$5547,$H357,Items!$S$2:$S$5547,"*NSF*")</f>
        <v/>
      </c>
      <c r="AJ357" s="3">
        <f>COUNTIFS(Items!$H$2:$H$5547,$H357,Items!$S$2:$S$5547,"*Google Scholar*")</f>
        <v/>
      </c>
      <c r="AK357" s="3" t="inlineStr"/>
      <c r="AL357" s="3" t="inlineStr">
        <is>
          <t>School of Technology &amp; Design</t>
        </is>
      </c>
      <c r="AM357" s="3" t="inlineStr">
        <is>
          <t>Full-time</t>
        </is>
      </c>
      <c r="AN357" s="3">
        <f>COUNTIFS(Items!$H$2:$H$5547,$H357,Items!$I$2:$I$5547,"Preprint")</f>
        <v/>
      </c>
      <c r="AO357" s="3">
        <f>COUNTIFS(Items!$H$2:$H$5547,$H357,Items!$I$2:$I$5547,"Dataset")</f>
        <v/>
      </c>
      <c r="AP357" s="3">
        <f>COUNTIFS(Items!$H$2:$H$5547,$H357,Items!$I$2:$I$5547,"Dissertation")</f>
        <v/>
      </c>
      <c r="AQ357" s="3">
        <f>COUNTIFS(Items!$H$2:$H$5547,$H357,Items!$I$2:$I$5547,"Open educational resource")</f>
        <v/>
      </c>
      <c r="AR357" s="3">
        <f>COUNTIFS(Items!$H$2:$H$5547,$H357,Items!$I$2:$I$5547,"Other")</f>
        <v/>
      </c>
      <c r="AS357" s="3">
        <f>COUNTIFS(Items!$H$2:$H$5547,$H357,Items!$S$2:$S$5547,"*OpenAlex*")</f>
        <v/>
      </c>
      <c r="AT357" s="3">
        <f>COUNTIFS(Items!$H$2:$H$5547,$H357,Items!$S$2:$S$5547,"*NIH*")</f>
        <v/>
      </c>
      <c r="AU357" s="3" t="inlineStr"/>
      <c r="AV357" s="3">
        <f>COUNTIFS(Items!$H$2:$H$5547,$H357,Items!$AE$2:$AE$5547,"Yes")</f>
        <v/>
      </c>
      <c r="AW357" s="3" t="n">
        <v>0</v>
      </c>
    </row>
    <row r="358">
      <c r="A358" s="3" t="n">
        <v>357</v>
      </c>
      <c r="B358" s="3" t="inlineStr">
        <is>
          <t>Sowder</t>
        </is>
      </c>
      <c r="C358" s="3" t="inlineStr">
        <is>
          <t>Anne Marie</t>
        </is>
      </c>
      <c r="D358" s="3" t="inlineStr">
        <is>
          <t>Anne Marie Sowder</t>
        </is>
      </c>
      <c r="E358" s="3" t="inlineStr">
        <is>
          <t>Assistant Professor (Job Placement Coordinator)</t>
        </is>
      </c>
      <c r="F358" s="3" t="inlineStr">
        <is>
          <t>NYC College of Technology</t>
        </is>
      </c>
      <c r="G358" s="3" t="inlineStr">
        <is>
          <t>Construction Management and Civil Engineering Technology</t>
        </is>
      </c>
      <c r="H358" s="3" t="inlineStr">
        <is>
          <t>AnneMarie.Sowder61@citytech.cuny.edu</t>
        </is>
      </c>
      <c r="I358" s="3" t="inlineStr">
        <is>
          <t>V-425</t>
        </is>
      </c>
      <c r="J358" s="3" t="inlineStr">
        <is>
          <t>https://www.citytech.cuny.edu/faculty/annemarie.sowder61</t>
        </is>
      </c>
      <c r="K358" s="3" t="inlineStr"/>
      <c r="L358" s="3" t="b">
        <v>0</v>
      </c>
      <c r="M358" s="3" t="n"/>
      <c r="N358" s="3" t="n"/>
      <c r="O358" s="3" t="n"/>
      <c r="P358" s="3" t="n"/>
      <c r="Q358" s="3" t="inlineStr"/>
      <c r="R358" s="3" t="inlineStr"/>
      <c r="S358" s="3" t="inlineStr"/>
      <c r="T358" s="3">
        <f>COUNTIFS(Items!$H$2:$H$5547,$H358)</f>
        <v/>
      </c>
      <c r="U358" s="3">
        <f>COUNTIFS(Items!$H$2:$H$5547,$H358,Items!$I$2:$I$5547,"Journal article")</f>
        <v/>
      </c>
      <c r="V358" s="3">
        <f>COUNTIFS(Items!$H$2:$H$5547,$H358,Items!$I$2:$I$5547,"Conference paper")</f>
        <v/>
      </c>
      <c r="W358" s="3">
        <f>COUNTIFS(Items!$H$2:$H$5547,$H358,Items!$I$2:$I$5547,"Book")</f>
        <v/>
      </c>
      <c r="X358" s="3">
        <f>COUNTIFS(Items!$H$2:$H$5547,$H358,Items!$I$2:$I$5547,"Book chapter")</f>
        <v/>
      </c>
      <c r="Y358" s="3">
        <f>COUNTIFS(Items!$H$2:$H$5547,$H358,Items!$I$2:$I$5547,"Conference presentation")</f>
        <v/>
      </c>
      <c r="Z358" s="3">
        <f>COUNTIFS(Items!$H$2:$H$5547,$H358,Items!$I$2:$I$5547,"Technical report")</f>
        <v/>
      </c>
      <c r="AA358" s="3">
        <f>COUNTIFS(Items!$H$2:$H$5547,$H358,Items!$I$2:$I$5547,"Paper (venue type unclear)")</f>
        <v/>
      </c>
      <c r="AB358" s="3">
        <f>COUNTIFS(Items!$H$2:$H$5547,$H358,Items!$I$2:$I$5547,"Patent")</f>
        <v/>
      </c>
      <c r="AC358" s="3">
        <f>COUNTIFS(Items!$H$2:$H$5547,$H358,Items!$I$2:$I$5547,"Grant")</f>
        <v/>
      </c>
      <c r="AD358" s="3">
        <f>COUNTIFS(Items!$H$2:$H$5547,$H358,Items!$Q$2:$Q$5547,"&lt;&gt;")</f>
        <v/>
      </c>
      <c r="AE358" s="3">
        <f>COUNTIFS(Items!$H$2:$H$5547,$H358,Items!$S$2:$S$5547,"*Dept bio*")</f>
        <v/>
      </c>
      <c r="AF358" s="3">
        <f>COUNTIFS(Items!$H$2:$H$5547,$H358,Items!$S$2:$S$5547,"*CUNY Academic Works*")</f>
        <v/>
      </c>
      <c r="AG358" s="3">
        <f>COUNTIFS(Items!$H$2:$H$5547,$H358,Items!$S$2:$S$5547,"*ORCID*")</f>
        <v/>
      </c>
      <c r="AH358" s="3">
        <f>COUNTIFS(Items!$H$2:$H$5547,$H358,Items!$S$2:$S$5547,"*Crossref*")</f>
        <v/>
      </c>
      <c r="AI358" s="3">
        <f>COUNTIFS(Items!$H$2:$H$5547,$H358,Items!$S$2:$S$5547,"*NSF*")</f>
        <v/>
      </c>
      <c r="AJ358" s="3">
        <f>COUNTIFS(Items!$H$2:$H$5547,$H358,Items!$S$2:$S$5547,"*Google Scholar*")</f>
        <v/>
      </c>
      <c r="AK358" s="3" t="inlineStr"/>
      <c r="AL358" s="3" t="inlineStr">
        <is>
          <t>School of Technology &amp; Design</t>
        </is>
      </c>
      <c r="AM358" s="3" t="inlineStr">
        <is>
          <t>Full-time</t>
        </is>
      </c>
      <c r="AN358" s="3">
        <f>COUNTIFS(Items!$H$2:$H$5547,$H358,Items!$I$2:$I$5547,"Preprint")</f>
        <v/>
      </c>
      <c r="AO358" s="3">
        <f>COUNTIFS(Items!$H$2:$H$5547,$H358,Items!$I$2:$I$5547,"Dataset")</f>
        <v/>
      </c>
      <c r="AP358" s="3">
        <f>COUNTIFS(Items!$H$2:$H$5547,$H358,Items!$I$2:$I$5547,"Dissertation")</f>
        <v/>
      </c>
      <c r="AQ358" s="3">
        <f>COUNTIFS(Items!$H$2:$H$5547,$H358,Items!$I$2:$I$5547,"Open educational resource")</f>
        <v/>
      </c>
      <c r="AR358" s="3">
        <f>COUNTIFS(Items!$H$2:$H$5547,$H358,Items!$I$2:$I$5547,"Other")</f>
        <v/>
      </c>
      <c r="AS358" s="3">
        <f>COUNTIFS(Items!$H$2:$H$5547,$H358,Items!$S$2:$S$5547,"*OpenAlex*")</f>
        <v/>
      </c>
      <c r="AT358" s="3">
        <f>COUNTIFS(Items!$H$2:$H$5547,$H358,Items!$S$2:$S$5547,"*NIH*")</f>
        <v/>
      </c>
      <c r="AU358" s="3" t="inlineStr"/>
      <c r="AV358" s="3">
        <f>COUNTIFS(Items!$H$2:$H$5547,$H358,Items!$AE$2:$AE$5547,"Yes")</f>
        <v/>
      </c>
      <c r="AW358" s="3" t="n">
        <v>0</v>
      </c>
    </row>
    <row r="359">
      <c r="A359" s="3" t="n">
        <v>358</v>
      </c>
      <c r="B359" s="3" t="inlineStr">
        <is>
          <t>Villatoro</t>
        </is>
      </c>
      <c r="C359" s="3" t="inlineStr">
        <is>
          <t>Melanie</t>
        </is>
      </c>
      <c r="D359" s="3" t="inlineStr">
        <is>
          <t>Melanie Villatoro</t>
        </is>
      </c>
      <c r="E359" s="3" t="inlineStr">
        <is>
          <t>Chair</t>
        </is>
      </c>
      <c r="F359" s="3" t="inlineStr">
        <is>
          <t>NYC College of Technology</t>
        </is>
      </c>
      <c r="G359" s="3" t="inlineStr">
        <is>
          <t>Construction Management and Civil Engineering Technology</t>
        </is>
      </c>
      <c r="H359" s="3" t="inlineStr">
        <is>
          <t>Melanie.Villatoro99@citytech.cuny.edu</t>
        </is>
      </c>
      <c r="I359" s="3" t="inlineStr">
        <is>
          <t>V-434</t>
        </is>
      </c>
      <c r="J359" s="3" t="inlineStr">
        <is>
          <t>https://www.citytech.cuny.edu/faculty/melanie.villatoro99</t>
        </is>
      </c>
      <c r="K359" s="3" t="inlineStr"/>
      <c r="L359" s="3" t="b">
        <v>0</v>
      </c>
      <c r="M359" s="3" t="n"/>
      <c r="N359" s="3" t="n"/>
      <c r="O359" s="3" t="n"/>
      <c r="P359" s="3" t="n"/>
      <c r="Q359" s="3" t="inlineStr"/>
      <c r="R359" s="3" t="inlineStr"/>
      <c r="S359" s="3" t="inlineStr"/>
      <c r="T359" s="3">
        <f>COUNTIFS(Items!$H$2:$H$5547,$H359)</f>
        <v/>
      </c>
      <c r="U359" s="3">
        <f>COUNTIFS(Items!$H$2:$H$5547,$H359,Items!$I$2:$I$5547,"Journal article")</f>
        <v/>
      </c>
      <c r="V359" s="3">
        <f>COUNTIFS(Items!$H$2:$H$5547,$H359,Items!$I$2:$I$5547,"Conference paper")</f>
        <v/>
      </c>
      <c r="W359" s="3">
        <f>COUNTIFS(Items!$H$2:$H$5547,$H359,Items!$I$2:$I$5547,"Book")</f>
        <v/>
      </c>
      <c r="X359" s="3">
        <f>COUNTIFS(Items!$H$2:$H$5547,$H359,Items!$I$2:$I$5547,"Book chapter")</f>
        <v/>
      </c>
      <c r="Y359" s="3">
        <f>COUNTIFS(Items!$H$2:$H$5547,$H359,Items!$I$2:$I$5547,"Conference presentation")</f>
        <v/>
      </c>
      <c r="Z359" s="3">
        <f>COUNTIFS(Items!$H$2:$H$5547,$H359,Items!$I$2:$I$5547,"Technical report")</f>
        <v/>
      </c>
      <c r="AA359" s="3">
        <f>COUNTIFS(Items!$H$2:$H$5547,$H359,Items!$I$2:$I$5547,"Paper (venue type unclear)")</f>
        <v/>
      </c>
      <c r="AB359" s="3">
        <f>COUNTIFS(Items!$H$2:$H$5547,$H359,Items!$I$2:$I$5547,"Patent")</f>
        <v/>
      </c>
      <c r="AC359" s="3">
        <f>COUNTIFS(Items!$H$2:$H$5547,$H359,Items!$I$2:$I$5547,"Grant")</f>
        <v/>
      </c>
      <c r="AD359" s="3">
        <f>COUNTIFS(Items!$H$2:$H$5547,$H359,Items!$Q$2:$Q$5547,"&lt;&gt;")</f>
        <v/>
      </c>
      <c r="AE359" s="3">
        <f>COUNTIFS(Items!$H$2:$H$5547,$H359,Items!$S$2:$S$5547,"*Dept bio*")</f>
        <v/>
      </c>
      <c r="AF359" s="3">
        <f>COUNTIFS(Items!$H$2:$H$5547,$H359,Items!$S$2:$S$5547,"*CUNY Academic Works*")</f>
        <v/>
      </c>
      <c r="AG359" s="3">
        <f>COUNTIFS(Items!$H$2:$H$5547,$H359,Items!$S$2:$S$5547,"*ORCID*")</f>
        <v/>
      </c>
      <c r="AH359" s="3">
        <f>COUNTIFS(Items!$H$2:$H$5547,$H359,Items!$S$2:$S$5547,"*Crossref*")</f>
        <v/>
      </c>
      <c r="AI359" s="3">
        <f>COUNTIFS(Items!$H$2:$H$5547,$H359,Items!$S$2:$S$5547,"*NSF*")</f>
        <v/>
      </c>
      <c r="AJ359" s="3">
        <f>COUNTIFS(Items!$H$2:$H$5547,$H359,Items!$S$2:$S$5547,"*Google Scholar*")</f>
        <v/>
      </c>
      <c r="AK359" s="3" t="inlineStr"/>
      <c r="AL359" s="3" t="inlineStr">
        <is>
          <t>School of Technology &amp; Design</t>
        </is>
      </c>
      <c r="AM359" s="3" t="inlineStr">
        <is>
          <t>Full-time</t>
        </is>
      </c>
      <c r="AN359" s="3">
        <f>COUNTIFS(Items!$H$2:$H$5547,$H359,Items!$I$2:$I$5547,"Preprint")</f>
        <v/>
      </c>
      <c r="AO359" s="3">
        <f>COUNTIFS(Items!$H$2:$H$5547,$H359,Items!$I$2:$I$5547,"Dataset")</f>
        <v/>
      </c>
      <c r="AP359" s="3">
        <f>COUNTIFS(Items!$H$2:$H$5547,$H359,Items!$I$2:$I$5547,"Dissertation")</f>
        <v/>
      </c>
      <c r="AQ359" s="3">
        <f>COUNTIFS(Items!$H$2:$H$5547,$H359,Items!$I$2:$I$5547,"Open educational resource")</f>
        <v/>
      </c>
      <c r="AR359" s="3">
        <f>COUNTIFS(Items!$H$2:$H$5547,$H359,Items!$I$2:$I$5547,"Other")</f>
        <v/>
      </c>
      <c r="AS359" s="3">
        <f>COUNTIFS(Items!$H$2:$H$5547,$H359,Items!$S$2:$S$5547,"*OpenAlex*")</f>
        <v/>
      </c>
      <c r="AT359" s="3">
        <f>COUNTIFS(Items!$H$2:$H$5547,$H359,Items!$S$2:$S$5547,"*NIH*")</f>
        <v/>
      </c>
      <c r="AU359" s="3" t="inlineStr"/>
      <c r="AV359" s="3">
        <f>COUNTIFS(Items!$H$2:$H$5547,$H359,Items!$AE$2:$AE$5547,"Yes")</f>
        <v/>
      </c>
      <c r="AW359" s="3" t="n">
        <v>0</v>
      </c>
    </row>
    <row r="360">
      <c r="A360" s="3" t="n">
        <v>359</v>
      </c>
      <c r="B360" s="3" t="inlineStr">
        <is>
          <t>Geng</t>
        </is>
      </c>
      <c r="C360" s="3" t="inlineStr">
        <is>
          <t>Li</t>
        </is>
      </c>
      <c r="D360" s="3" t="inlineStr">
        <is>
          <t>Li Geng</t>
        </is>
      </c>
      <c r="E360" s="3" t="inlineStr">
        <is>
          <t>Associate Professor</t>
        </is>
      </c>
      <c r="F360" s="3" t="inlineStr">
        <is>
          <t>NYC College of Technology</t>
        </is>
      </c>
      <c r="G360" s="3" t="inlineStr">
        <is>
          <t>Electrical and Telecommunications Engineering Technology</t>
        </is>
      </c>
      <c r="H360" s="3" t="inlineStr">
        <is>
          <t>LGeng@citytech.cuny.edu</t>
        </is>
      </c>
      <c r="I360" s="3" t="inlineStr">
        <is>
          <t>V-739</t>
        </is>
      </c>
      <c r="J360" s="3" t="inlineStr">
        <is>
          <t>https://www.citytech.cuny.edu/faculty/lgeng</t>
        </is>
      </c>
      <c r="K360" s="3" t="inlineStr"/>
      <c r="L360" s="3" t="b">
        <v>0</v>
      </c>
      <c r="M360" s="3" t="n"/>
      <c r="N360" s="3" t="n"/>
      <c r="O360" s="3" t="n"/>
      <c r="P360" s="3" t="n"/>
      <c r="Q360" s="3" t="inlineStr"/>
      <c r="R360" s="3" t="inlineStr"/>
      <c r="S360" s="3" t="inlineStr"/>
      <c r="T360" s="3">
        <f>COUNTIFS(Items!$H$2:$H$5547,$H360)</f>
        <v/>
      </c>
      <c r="U360" s="3">
        <f>COUNTIFS(Items!$H$2:$H$5547,$H360,Items!$I$2:$I$5547,"Journal article")</f>
        <v/>
      </c>
      <c r="V360" s="3">
        <f>COUNTIFS(Items!$H$2:$H$5547,$H360,Items!$I$2:$I$5547,"Conference paper")</f>
        <v/>
      </c>
      <c r="W360" s="3">
        <f>COUNTIFS(Items!$H$2:$H$5547,$H360,Items!$I$2:$I$5547,"Book")</f>
        <v/>
      </c>
      <c r="X360" s="3">
        <f>COUNTIFS(Items!$H$2:$H$5547,$H360,Items!$I$2:$I$5547,"Book chapter")</f>
        <v/>
      </c>
      <c r="Y360" s="3">
        <f>COUNTIFS(Items!$H$2:$H$5547,$H360,Items!$I$2:$I$5547,"Conference presentation")</f>
        <v/>
      </c>
      <c r="Z360" s="3">
        <f>COUNTIFS(Items!$H$2:$H$5547,$H360,Items!$I$2:$I$5547,"Technical report")</f>
        <v/>
      </c>
      <c r="AA360" s="3">
        <f>COUNTIFS(Items!$H$2:$H$5547,$H360,Items!$I$2:$I$5547,"Paper (venue type unclear)")</f>
        <v/>
      </c>
      <c r="AB360" s="3">
        <f>COUNTIFS(Items!$H$2:$H$5547,$H360,Items!$I$2:$I$5547,"Patent")</f>
        <v/>
      </c>
      <c r="AC360" s="3">
        <f>COUNTIFS(Items!$H$2:$H$5547,$H360,Items!$I$2:$I$5547,"Grant")</f>
        <v/>
      </c>
      <c r="AD360" s="3">
        <f>COUNTIFS(Items!$H$2:$H$5547,$H360,Items!$Q$2:$Q$5547,"&lt;&gt;")</f>
        <v/>
      </c>
      <c r="AE360" s="3">
        <f>COUNTIFS(Items!$H$2:$H$5547,$H360,Items!$S$2:$S$5547,"*Dept bio*")</f>
        <v/>
      </c>
      <c r="AF360" s="3">
        <f>COUNTIFS(Items!$H$2:$H$5547,$H360,Items!$S$2:$S$5547,"*CUNY Academic Works*")</f>
        <v/>
      </c>
      <c r="AG360" s="3">
        <f>COUNTIFS(Items!$H$2:$H$5547,$H360,Items!$S$2:$S$5547,"*ORCID*")</f>
        <v/>
      </c>
      <c r="AH360" s="3">
        <f>COUNTIFS(Items!$H$2:$H$5547,$H360,Items!$S$2:$S$5547,"*Crossref*")</f>
        <v/>
      </c>
      <c r="AI360" s="3">
        <f>COUNTIFS(Items!$H$2:$H$5547,$H360,Items!$S$2:$S$5547,"*NSF*")</f>
        <v/>
      </c>
      <c r="AJ360" s="3">
        <f>COUNTIFS(Items!$H$2:$H$5547,$H360,Items!$S$2:$S$5547,"*Google Scholar*")</f>
        <v/>
      </c>
      <c r="AK360" s="3" t="inlineStr"/>
      <c r="AL360" s="3" t="inlineStr">
        <is>
          <t>School of Technology &amp; Design</t>
        </is>
      </c>
      <c r="AM360" s="3" t="inlineStr">
        <is>
          <t>Full-time</t>
        </is>
      </c>
      <c r="AN360" s="3">
        <f>COUNTIFS(Items!$H$2:$H$5547,$H360,Items!$I$2:$I$5547,"Preprint")</f>
        <v/>
      </c>
      <c r="AO360" s="3">
        <f>COUNTIFS(Items!$H$2:$H$5547,$H360,Items!$I$2:$I$5547,"Dataset")</f>
        <v/>
      </c>
      <c r="AP360" s="3">
        <f>COUNTIFS(Items!$H$2:$H$5547,$H360,Items!$I$2:$I$5547,"Dissertation")</f>
        <v/>
      </c>
      <c r="AQ360" s="3">
        <f>COUNTIFS(Items!$H$2:$H$5547,$H360,Items!$I$2:$I$5547,"Open educational resource")</f>
        <v/>
      </c>
      <c r="AR360" s="3">
        <f>COUNTIFS(Items!$H$2:$H$5547,$H360,Items!$I$2:$I$5547,"Other")</f>
        <v/>
      </c>
      <c r="AS360" s="3">
        <f>COUNTIFS(Items!$H$2:$H$5547,$H360,Items!$S$2:$S$5547,"*OpenAlex*")</f>
        <v/>
      </c>
      <c r="AT360" s="3">
        <f>COUNTIFS(Items!$H$2:$H$5547,$H360,Items!$S$2:$S$5547,"*NIH*")</f>
        <v/>
      </c>
      <c r="AU360" s="3" t="inlineStr">
        <is>
          <t>Active in AI</t>
        </is>
      </c>
      <c r="AV360" s="3">
        <f>COUNTIFS(Items!$H$2:$H$5547,$H360,Items!$AE$2:$AE$5547,"Yes")</f>
        <v/>
      </c>
      <c r="AW360" s="3" t="n">
        <v>3</v>
      </c>
    </row>
    <row r="361">
      <c r="A361" s="3" t="n">
        <v>360</v>
      </c>
      <c r="B361" s="3" t="inlineStr">
        <is>
          <t>Goykadosh</t>
        </is>
      </c>
      <c r="C361" s="3" t="inlineStr">
        <is>
          <t>Aron</t>
        </is>
      </c>
      <c r="D361" s="3" t="inlineStr">
        <is>
          <t>Aron Goykadosh</t>
        </is>
      </c>
      <c r="E361" s="3" t="inlineStr">
        <is>
          <t>Professor</t>
        </is>
      </c>
      <c r="F361" s="3" t="inlineStr">
        <is>
          <t>NYC College of Technology</t>
        </is>
      </c>
      <c r="G361" s="3" t="inlineStr">
        <is>
          <t>Electrical and Telecommunications Engineering Technology</t>
        </is>
      </c>
      <c r="H361" s="3" t="inlineStr">
        <is>
          <t>AGoykadosh@citytech.cuny.edu</t>
        </is>
      </c>
      <c r="I361" s="3" t="inlineStr">
        <is>
          <t>V-723</t>
        </is>
      </c>
      <c r="J361" s="3" t="inlineStr">
        <is>
          <t>https://www.citytech.cuny.edu/faculty/agoykadosh</t>
        </is>
      </c>
      <c r="K361" s="3" t="inlineStr"/>
      <c r="L361" s="3" t="b">
        <v>0</v>
      </c>
      <c r="M361" s="3" t="n"/>
      <c r="N361" s="3" t="n"/>
      <c r="O361" s="3" t="n"/>
      <c r="P361" s="3" t="n"/>
      <c r="Q361" s="3" t="inlineStr"/>
      <c r="R361" s="3" t="inlineStr"/>
      <c r="S361" s="3" t="inlineStr"/>
      <c r="T361" s="3">
        <f>COUNTIFS(Items!$H$2:$H$5547,$H361)</f>
        <v/>
      </c>
      <c r="U361" s="3">
        <f>COUNTIFS(Items!$H$2:$H$5547,$H361,Items!$I$2:$I$5547,"Journal article")</f>
        <v/>
      </c>
      <c r="V361" s="3">
        <f>COUNTIFS(Items!$H$2:$H$5547,$H361,Items!$I$2:$I$5547,"Conference paper")</f>
        <v/>
      </c>
      <c r="W361" s="3">
        <f>COUNTIFS(Items!$H$2:$H$5547,$H361,Items!$I$2:$I$5547,"Book")</f>
        <v/>
      </c>
      <c r="X361" s="3">
        <f>COUNTIFS(Items!$H$2:$H$5547,$H361,Items!$I$2:$I$5547,"Book chapter")</f>
        <v/>
      </c>
      <c r="Y361" s="3">
        <f>COUNTIFS(Items!$H$2:$H$5547,$H361,Items!$I$2:$I$5547,"Conference presentation")</f>
        <v/>
      </c>
      <c r="Z361" s="3">
        <f>COUNTIFS(Items!$H$2:$H$5547,$H361,Items!$I$2:$I$5547,"Technical report")</f>
        <v/>
      </c>
      <c r="AA361" s="3">
        <f>COUNTIFS(Items!$H$2:$H$5547,$H361,Items!$I$2:$I$5547,"Paper (venue type unclear)")</f>
        <v/>
      </c>
      <c r="AB361" s="3">
        <f>COUNTIFS(Items!$H$2:$H$5547,$H361,Items!$I$2:$I$5547,"Patent")</f>
        <v/>
      </c>
      <c r="AC361" s="3">
        <f>COUNTIFS(Items!$H$2:$H$5547,$H361,Items!$I$2:$I$5547,"Grant")</f>
        <v/>
      </c>
      <c r="AD361" s="3">
        <f>COUNTIFS(Items!$H$2:$H$5547,$H361,Items!$Q$2:$Q$5547,"&lt;&gt;")</f>
        <v/>
      </c>
      <c r="AE361" s="3">
        <f>COUNTIFS(Items!$H$2:$H$5547,$H361,Items!$S$2:$S$5547,"*Dept bio*")</f>
        <v/>
      </c>
      <c r="AF361" s="3">
        <f>COUNTIFS(Items!$H$2:$H$5547,$H361,Items!$S$2:$S$5547,"*CUNY Academic Works*")</f>
        <v/>
      </c>
      <c r="AG361" s="3">
        <f>COUNTIFS(Items!$H$2:$H$5547,$H361,Items!$S$2:$S$5547,"*ORCID*")</f>
        <v/>
      </c>
      <c r="AH361" s="3">
        <f>COUNTIFS(Items!$H$2:$H$5547,$H361,Items!$S$2:$S$5547,"*Crossref*")</f>
        <v/>
      </c>
      <c r="AI361" s="3">
        <f>COUNTIFS(Items!$H$2:$H$5547,$H361,Items!$S$2:$S$5547,"*NSF*")</f>
        <v/>
      </c>
      <c r="AJ361" s="3">
        <f>COUNTIFS(Items!$H$2:$H$5547,$H361,Items!$S$2:$S$5547,"*Google Scholar*")</f>
        <v/>
      </c>
      <c r="AK361" s="3" t="inlineStr"/>
      <c r="AL361" s="3" t="inlineStr">
        <is>
          <t>School of Technology &amp; Design</t>
        </is>
      </c>
      <c r="AM361" s="3" t="inlineStr">
        <is>
          <t>Full-time</t>
        </is>
      </c>
      <c r="AN361" s="3">
        <f>COUNTIFS(Items!$H$2:$H$5547,$H361,Items!$I$2:$I$5547,"Preprint")</f>
        <v/>
      </c>
      <c r="AO361" s="3">
        <f>COUNTIFS(Items!$H$2:$H$5547,$H361,Items!$I$2:$I$5547,"Dataset")</f>
        <v/>
      </c>
      <c r="AP361" s="3">
        <f>COUNTIFS(Items!$H$2:$H$5547,$H361,Items!$I$2:$I$5547,"Dissertation")</f>
        <v/>
      </c>
      <c r="AQ361" s="3">
        <f>COUNTIFS(Items!$H$2:$H$5547,$H361,Items!$I$2:$I$5547,"Open educational resource")</f>
        <v/>
      </c>
      <c r="AR361" s="3">
        <f>COUNTIFS(Items!$H$2:$H$5547,$H361,Items!$I$2:$I$5547,"Other")</f>
        <v/>
      </c>
      <c r="AS361" s="3">
        <f>COUNTIFS(Items!$H$2:$H$5547,$H361,Items!$S$2:$S$5547,"*OpenAlex*")</f>
        <v/>
      </c>
      <c r="AT361" s="3">
        <f>COUNTIFS(Items!$H$2:$H$5547,$H361,Items!$S$2:$S$5547,"*NIH*")</f>
        <v/>
      </c>
      <c r="AU361" s="3" t="inlineStr"/>
      <c r="AV361" s="3">
        <f>COUNTIFS(Items!$H$2:$H$5547,$H361,Items!$AE$2:$AE$5547,"Yes")</f>
        <v/>
      </c>
      <c r="AW361" s="3" t="n">
        <v>0</v>
      </c>
    </row>
    <row r="362">
      <c r="A362" s="3" t="n">
        <v>361</v>
      </c>
      <c r="B362" s="3" t="inlineStr">
        <is>
          <t>Hassebo</t>
        </is>
      </c>
      <c r="C362" s="3" t="inlineStr">
        <is>
          <t>Ahmed</t>
        </is>
      </c>
      <c r="D362" s="3" t="inlineStr">
        <is>
          <t>Ahmed Hassebo</t>
        </is>
      </c>
      <c r="E362" s="3" t="inlineStr">
        <is>
          <t>Lecturer Doctoral Schedule</t>
        </is>
      </c>
      <c r="F362" s="3" t="inlineStr">
        <is>
          <t>NYC College of Technology</t>
        </is>
      </c>
      <c r="G362" s="3" t="inlineStr">
        <is>
          <t>Electrical and Telecommunications Engineering Technology</t>
        </is>
      </c>
      <c r="H362" s="3" t="inlineStr">
        <is>
          <t>AHMED.HASSEBO10@citytech.cuny.edu</t>
        </is>
      </c>
      <c r="I362" s="3" t="inlineStr"/>
      <c r="J362" s="3" t="inlineStr">
        <is>
          <t>https://www.citytech.cuny.edu/faculty/ahmed.hassebo10</t>
        </is>
      </c>
      <c r="K362" s="3" t="inlineStr"/>
      <c r="L362" s="3" t="b">
        <v>0</v>
      </c>
      <c r="M362" s="3" t="n"/>
      <c r="N362" s="3" t="n"/>
      <c r="O362" s="3" t="n"/>
      <c r="P362" s="3" t="n"/>
      <c r="Q362" s="3" t="inlineStr"/>
      <c r="R362" s="3" t="inlineStr"/>
      <c r="S362" s="3" t="inlineStr"/>
      <c r="T362" s="3">
        <f>COUNTIFS(Items!$H$2:$H$5547,$H362)</f>
        <v/>
      </c>
      <c r="U362" s="3">
        <f>COUNTIFS(Items!$H$2:$H$5547,$H362,Items!$I$2:$I$5547,"Journal article")</f>
        <v/>
      </c>
      <c r="V362" s="3">
        <f>COUNTIFS(Items!$H$2:$H$5547,$H362,Items!$I$2:$I$5547,"Conference paper")</f>
        <v/>
      </c>
      <c r="W362" s="3">
        <f>COUNTIFS(Items!$H$2:$H$5547,$H362,Items!$I$2:$I$5547,"Book")</f>
        <v/>
      </c>
      <c r="X362" s="3">
        <f>COUNTIFS(Items!$H$2:$H$5547,$H362,Items!$I$2:$I$5547,"Book chapter")</f>
        <v/>
      </c>
      <c r="Y362" s="3">
        <f>COUNTIFS(Items!$H$2:$H$5547,$H362,Items!$I$2:$I$5547,"Conference presentation")</f>
        <v/>
      </c>
      <c r="Z362" s="3">
        <f>COUNTIFS(Items!$H$2:$H$5547,$H362,Items!$I$2:$I$5547,"Technical report")</f>
        <v/>
      </c>
      <c r="AA362" s="3">
        <f>COUNTIFS(Items!$H$2:$H$5547,$H362,Items!$I$2:$I$5547,"Paper (venue type unclear)")</f>
        <v/>
      </c>
      <c r="AB362" s="3">
        <f>COUNTIFS(Items!$H$2:$H$5547,$H362,Items!$I$2:$I$5547,"Patent")</f>
        <v/>
      </c>
      <c r="AC362" s="3">
        <f>COUNTIFS(Items!$H$2:$H$5547,$H362,Items!$I$2:$I$5547,"Grant")</f>
        <v/>
      </c>
      <c r="AD362" s="3">
        <f>COUNTIFS(Items!$H$2:$H$5547,$H362,Items!$Q$2:$Q$5547,"&lt;&gt;")</f>
        <v/>
      </c>
      <c r="AE362" s="3">
        <f>COUNTIFS(Items!$H$2:$H$5547,$H362,Items!$S$2:$S$5547,"*Dept bio*")</f>
        <v/>
      </c>
      <c r="AF362" s="3">
        <f>COUNTIFS(Items!$H$2:$H$5547,$H362,Items!$S$2:$S$5547,"*CUNY Academic Works*")</f>
        <v/>
      </c>
      <c r="AG362" s="3">
        <f>COUNTIFS(Items!$H$2:$H$5547,$H362,Items!$S$2:$S$5547,"*ORCID*")</f>
        <v/>
      </c>
      <c r="AH362" s="3">
        <f>COUNTIFS(Items!$H$2:$H$5547,$H362,Items!$S$2:$S$5547,"*Crossref*")</f>
        <v/>
      </c>
      <c r="AI362" s="3">
        <f>COUNTIFS(Items!$H$2:$H$5547,$H362,Items!$S$2:$S$5547,"*NSF*")</f>
        <v/>
      </c>
      <c r="AJ362" s="3">
        <f>COUNTIFS(Items!$H$2:$H$5547,$H362,Items!$S$2:$S$5547,"*Google Scholar*")</f>
        <v/>
      </c>
      <c r="AK362" s="3" t="inlineStr"/>
      <c r="AL362" s="3" t="inlineStr">
        <is>
          <t>School of Technology &amp; Design</t>
        </is>
      </c>
      <c r="AM362" s="3" t="inlineStr">
        <is>
          <t>Full-time</t>
        </is>
      </c>
      <c r="AN362" s="3">
        <f>COUNTIFS(Items!$H$2:$H$5547,$H362,Items!$I$2:$I$5547,"Preprint")</f>
        <v/>
      </c>
      <c r="AO362" s="3">
        <f>COUNTIFS(Items!$H$2:$H$5547,$H362,Items!$I$2:$I$5547,"Dataset")</f>
        <v/>
      </c>
      <c r="AP362" s="3">
        <f>COUNTIFS(Items!$H$2:$H$5547,$H362,Items!$I$2:$I$5547,"Dissertation")</f>
        <v/>
      </c>
      <c r="AQ362" s="3">
        <f>COUNTIFS(Items!$H$2:$H$5547,$H362,Items!$I$2:$I$5547,"Open educational resource")</f>
        <v/>
      </c>
      <c r="AR362" s="3">
        <f>COUNTIFS(Items!$H$2:$H$5547,$H362,Items!$I$2:$I$5547,"Other")</f>
        <v/>
      </c>
      <c r="AS362" s="3">
        <f>COUNTIFS(Items!$H$2:$H$5547,$H362,Items!$S$2:$S$5547,"*OpenAlex*")</f>
        <v/>
      </c>
      <c r="AT362" s="3">
        <f>COUNTIFS(Items!$H$2:$H$5547,$H362,Items!$S$2:$S$5547,"*NIH*")</f>
        <v/>
      </c>
      <c r="AU362" s="3" t="inlineStr">
        <is>
          <t>Some AI work</t>
        </is>
      </c>
      <c r="AV362" s="3">
        <f>COUNTIFS(Items!$H$2:$H$5547,$H362,Items!$AE$2:$AE$5547,"Yes")</f>
        <v/>
      </c>
      <c r="AW362" s="3" t="n">
        <v>0</v>
      </c>
    </row>
    <row r="363">
      <c r="A363" s="3" t="n">
        <v>362</v>
      </c>
      <c r="B363" s="3" t="inlineStr">
        <is>
          <t>Hossain</t>
        </is>
      </c>
      <c r="C363" s="3" t="inlineStr">
        <is>
          <t>Asm</t>
        </is>
      </c>
      <c r="D363" s="3" t="inlineStr">
        <is>
          <t>Asm Hossain</t>
        </is>
      </c>
      <c r="E363" s="3" t="inlineStr">
        <is>
          <t>Professor</t>
        </is>
      </c>
      <c r="F363" s="3" t="inlineStr">
        <is>
          <t>NYC College of Technology</t>
        </is>
      </c>
      <c r="G363" s="3" t="inlineStr">
        <is>
          <t>Electrical and Telecommunications Engineering Technology</t>
        </is>
      </c>
      <c r="H363" s="3" t="inlineStr">
        <is>
          <t>AHossain@citytech.cuny.edu</t>
        </is>
      </c>
      <c r="I363" s="3" t="inlineStr">
        <is>
          <t>V-742</t>
        </is>
      </c>
      <c r="J363" s="3" t="inlineStr">
        <is>
          <t>https://www.citytech.cuny.edu/faculty/ahossain</t>
        </is>
      </c>
      <c r="K363" s="3" t="inlineStr"/>
      <c r="L363" s="3" t="b">
        <v>0</v>
      </c>
      <c r="M363" s="3" t="n"/>
      <c r="N363" s="3" t="n"/>
      <c r="O363" s="3" t="n"/>
      <c r="P363" s="3" t="n"/>
      <c r="Q363" s="3" t="inlineStr"/>
      <c r="R363" s="3" t="inlineStr"/>
      <c r="S363" s="3" t="inlineStr"/>
      <c r="T363" s="3">
        <f>COUNTIFS(Items!$H$2:$H$5547,$H363)</f>
        <v/>
      </c>
      <c r="U363" s="3">
        <f>COUNTIFS(Items!$H$2:$H$5547,$H363,Items!$I$2:$I$5547,"Journal article")</f>
        <v/>
      </c>
      <c r="V363" s="3">
        <f>COUNTIFS(Items!$H$2:$H$5547,$H363,Items!$I$2:$I$5547,"Conference paper")</f>
        <v/>
      </c>
      <c r="W363" s="3">
        <f>COUNTIFS(Items!$H$2:$H$5547,$H363,Items!$I$2:$I$5547,"Book")</f>
        <v/>
      </c>
      <c r="X363" s="3">
        <f>COUNTIFS(Items!$H$2:$H$5547,$H363,Items!$I$2:$I$5547,"Book chapter")</f>
        <v/>
      </c>
      <c r="Y363" s="3">
        <f>COUNTIFS(Items!$H$2:$H$5547,$H363,Items!$I$2:$I$5547,"Conference presentation")</f>
        <v/>
      </c>
      <c r="Z363" s="3">
        <f>COUNTIFS(Items!$H$2:$H$5547,$H363,Items!$I$2:$I$5547,"Technical report")</f>
        <v/>
      </c>
      <c r="AA363" s="3">
        <f>COUNTIFS(Items!$H$2:$H$5547,$H363,Items!$I$2:$I$5547,"Paper (venue type unclear)")</f>
        <v/>
      </c>
      <c r="AB363" s="3">
        <f>COUNTIFS(Items!$H$2:$H$5547,$H363,Items!$I$2:$I$5547,"Patent")</f>
        <v/>
      </c>
      <c r="AC363" s="3">
        <f>COUNTIFS(Items!$H$2:$H$5547,$H363,Items!$I$2:$I$5547,"Grant")</f>
        <v/>
      </c>
      <c r="AD363" s="3">
        <f>COUNTIFS(Items!$H$2:$H$5547,$H363,Items!$Q$2:$Q$5547,"&lt;&gt;")</f>
        <v/>
      </c>
      <c r="AE363" s="3">
        <f>COUNTIFS(Items!$H$2:$H$5547,$H363,Items!$S$2:$S$5547,"*Dept bio*")</f>
        <v/>
      </c>
      <c r="AF363" s="3">
        <f>COUNTIFS(Items!$H$2:$H$5547,$H363,Items!$S$2:$S$5547,"*CUNY Academic Works*")</f>
        <v/>
      </c>
      <c r="AG363" s="3">
        <f>COUNTIFS(Items!$H$2:$H$5547,$H363,Items!$S$2:$S$5547,"*ORCID*")</f>
        <v/>
      </c>
      <c r="AH363" s="3">
        <f>COUNTIFS(Items!$H$2:$H$5547,$H363,Items!$S$2:$S$5547,"*Crossref*")</f>
        <v/>
      </c>
      <c r="AI363" s="3">
        <f>COUNTIFS(Items!$H$2:$H$5547,$H363,Items!$S$2:$S$5547,"*NSF*")</f>
        <v/>
      </c>
      <c r="AJ363" s="3">
        <f>COUNTIFS(Items!$H$2:$H$5547,$H363,Items!$S$2:$S$5547,"*Google Scholar*")</f>
        <v/>
      </c>
      <c r="AK363" s="3" t="inlineStr"/>
      <c r="AL363" s="3" t="inlineStr">
        <is>
          <t>School of Technology &amp; Design</t>
        </is>
      </c>
      <c r="AM363" s="3" t="inlineStr">
        <is>
          <t>Full-time</t>
        </is>
      </c>
      <c r="AN363" s="3">
        <f>COUNTIFS(Items!$H$2:$H$5547,$H363,Items!$I$2:$I$5547,"Preprint")</f>
        <v/>
      </c>
      <c r="AO363" s="3">
        <f>COUNTIFS(Items!$H$2:$H$5547,$H363,Items!$I$2:$I$5547,"Dataset")</f>
        <v/>
      </c>
      <c r="AP363" s="3">
        <f>COUNTIFS(Items!$H$2:$H$5547,$H363,Items!$I$2:$I$5547,"Dissertation")</f>
        <v/>
      </c>
      <c r="AQ363" s="3">
        <f>COUNTIFS(Items!$H$2:$H$5547,$H363,Items!$I$2:$I$5547,"Open educational resource")</f>
        <v/>
      </c>
      <c r="AR363" s="3">
        <f>COUNTIFS(Items!$H$2:$H$5547,$H363,Items!$I$2:$I$5547,"Other")</f>
        <v/>
      </c>
      <c r="AS363" s="3">
        <f>COUNTIFS(Items!$H$2:$H$5547,$H363,Items!$S$2:$S$5547,"*OpenAlex*")</f>
        <v/>
      </c>
      <c r="AT363" s="3">
        <f>COUNTIFS(Items!$H$2:$H$5547,$H363,Items!$S$2:$S$5547,"*NIH*")</f>
        <v/>
      </c>
      <c r="AU363" s="3" t="inlineStr">
        <is>
          <t>Needs review</t>
        </is>
      </c>
      <c r="AV363" s="3">
        <f>COUNTIFS(Items!$H$2:$H$5547,$H363,Items!$AE$2:$AE$5547,"Yes")</f>
        <v/>
      </c>
      <c r="AW363" s="3" t="n">
        <v>8</v>
      </c>
    </row>
    <row r="364">
      <c r="A364" s="3" t="n">
        <v>363</v>
      </c>
      <c r="B364" s="3" t="inlineStr">
        <is>
          <t>Kalechman</t>
        </is>
      </c>
      <c r="C364" s="3" t="inlineStr">
        <is>
          <t>Misza</t>
        </is>
      </c>
      <c r="D364" s="3" t="inlineStr">
        <is>
          <t>Misza Kalechman</t>
        </is>
      </c>
      <c r="E364" s="3" t="inlineStr">
        <is>
          <t>Professor</t>
        </is>
      </c>
      <c r="F364" s="3" t="inlineStr">
        <is>
          <t>NYC College of Technology</t>
        </is>
      </c>
      <c r="G364" s="3" t="inlineStr">
        <is>
          <t>Electrical and Telecommunications Engineering Technology</t>
        </is>
      </c>
      <c r="H364" s="3" t="inlineStr">
        <is>
          <t>MKalechman@citytech.cuny.edu</t>
        </is>
      </c>
      <c r="I364" s="3" t="inlineStr">
        <is>
          <t>V-720</t>
        </is>
      </c>
      <c r="J364" s="3" t="inlineStr">
        <is>
          <t>https://www.citytech.cuny.edu/faculty/mkalechman</t>
        </is>
      </c>
      <c r="K364" s="3" t="inlineStr"/>
      <c r="L364" s="3" t="b">
        <v>0</v>
      </c>
      <c r="M364" s="3" t="n"/>
      <c r="N364" s="3" t="n"/>
      <c r="O364" s="3" t="n"/>
      <c r="P364" s="3" t="n"/>
      <c r="Q364" s="3" t="inlineStr"/>
      <c r="R364" s="3" t="inlineStr"/>
      <c r="S364" s="3" t="inlineStr"/>
      <c r="T364" s="3">
        <f>COUNTIFS(Items!$H$2:$H$5547,$H364)</f>
        <v/>
      </c>
      <c r="U364" s="3">
        <f>COUNTIFS(Items!$H$2:$H$5547,$H364,Items!$I$2:$I$5547,"Journal article")</f>
        <v/>
      </c>
      <c r="V364" s="3">
        <f>COUNTIFS(Items!$H$2:$H$5547,$H364,Items!$I$2:$I$5547,"Conference paper")</f>
        <v/>
      </c>
      <c r="W364" s="3">
        <f>COUNTIFS(Items!$H$2:$H$5547,$H364,Items!$I$2:$I$5547,"Book")</f>
        <v/>
      </c>
      <c r="X364" s="3">
        <f>COUNTIFS(Items!$H$2:$H$5547,$H364,Items!$I$2:$I$5547,"Book chapter")</f>
        <v/>
      </c>
      <c r="Y364" s="3">
        <f>COUNTIFS(Items!$H$2:$H$5547,$H364,Items!$I$2:$I$5547,"Conference presentation")</f>
        <v/>
      </c>
      <c r="Z364" s="3">
        <f>COUNTIFS(Items!$H$2:$H$5547,$H364,Items!$I$2:$I$5547,"Technical report")</f>
        <v/>
      </c>
      <c r="AA364" s="3">
        <f>COUNTIFS(Items!$H$2:$H$5547,$H364,Items!$I$2:$I$5547,"Paper (venue type unclear)")</f>
        <v/>
      </c>
      <c r="AB364" s="3">
        <f>COUNTIFS(Items!$H$2:$H$5547,$H364,Items!$I$2:$I$5547,"Patent")</f>
        <v/>
      </c>
      <c r="AC364" s="3">
        <f>COUNTIFS(Items!$H$2:$H$5547,$H364,Items!$I$2:$I$5547,"Grant")</f>
        <v/>
      </c>
      <c r="AD364" s="3">
        <f>COUNTIFS(Items!$H$2:$H$5547,$H364,Items!$Q$2:$Q$5547,"&lt;&gt;")</f>
        <v/>
      </c>
      <c r="AE364" s="3">
        <f>COUNTIFS(Items!$H$2:$H$5547,$H364,Items!$S$2:$S$5547,"*Dept bio*")</f>
        <v/>
      </c>
      <c r="AF364" s="3">
        <f>COUNTIFS(Items!$H$2:$H$5547,$H364,Items!$S$2:$S$5547,"*CUNY Academic Works*")</f>
        <v/>
      </c>
      <c r="AG364" s="3">
        <f>COUNTIFS(Items!$H$2:$H$5547,$H364,Items!$S$2:$S$5547,"*ORCID*")</f>
        <v/>
      </c>
      <c r="AH364" s="3">
        <f>COUNTIFS(Items!$H$2:$H$5547,$H364,Items!$S$2:$S$5547,"*Crossref*")</f>
        <v/>
      </c>
      <c r="AI364" s="3">
        <f>COUNTIFS(Items!$H$2:$H$5547,$H364,Items!$S$2:$S$5547,"*NSF*")</f>
        <v/>
      </c>
      <c r="AJ364" s="3">
        <f>COUNTIFS(Items!$H$2:$H$5547,$H364,Items!$S$2:$S$5547,"*Google Scholar*")</f>
        <v/>
      </c>
      <c r="AK364" s="3" t="inlineStr"/>
      <c r="AL364" s="3" t="inlineStr">
        <is>
          <t>School of Technology &amp; Design</t>
        </is>
      </c>
      <c r="AM364" s="3" t="inlineStr">
        <is>
          <t>Full-time</t>
        </is>
      </c>
      <c r="AN364" s="3">
        <f>COUNTIFS(Items!$H$2:$H$5547,$H364,Items!$I$2:$I$5547,"Preprint")</f>
        <v/>
      </c>
      <c r="AO364" s="3">
        <f>COUNTIFS(Items!$H$2:$H$5547,$H364,Items!$I$2:$I$5547,"Dataset")</f>
        <v/>
      </c>
      <c r="AP364" s="3">
        <f>COUNTIFS(Items!$H$2:$H$5547,$H364,Items!$I$2:$I$5547,"Dissertation")</f>
        <v/>
      </c>
      <c r="AQ364" s="3">
        <f>COUNTIFS(Items!$H$2:$H$5547,$H364,Items!$I$2:$I$5547,"Open educational resource")</f>
        <v/>
      </c>
      <c r="AR364" s="3">
        <f>COUNTIFS(Items!$H$2:$H$5547,$H364,Items!$I$2:$I$5547,"Other")</f>
        <v/>
      </c>
      <c r="AS364" s="3">
        <f>COUNTIFS(Items!$H$2:$H$5547,$H364,Items!$S$2:$S$5547,"*OpenAlex*")</f>
        <v/>
      </c>
      <c r="AT364" s="3">
        <f>COUNTIFS(Items!$H$2:$H$5547,$H364,Items!$S$2:$S$5547,"*NIH*")</f>
        <v/>
      </c>
      <c r="AU364" s="3" t="inlineStr"/>
      <c r="AV364" s="3">
        <f>COUNTIFS(Items!$H$2:$H$5547,$H364,Items!$AE$2:$AE$5547,"Yes")</f>
        <v/>
      </c>
      <c r="AW364" s="3" t="n">
        <v>0</v>
      </c>
    </row>
    <row r="365">
      <c r="A365" s="3" t="n">
        <v>364</v>
      </c>
      <c r="B365" s="3" t="inlineStr">
        <is>
          <t>Kramer</t>
        </is>
      </c>
      <c r="C365" s="3" t="inlineStr">
        <is>
          <t>Arthur</t>
        </is>
      </c>
      <c r="D365" s="3" t="inlineStr">
        <is>
          <t>Arthur Kramer</t>
        </is>
      </c>
      <c r="E365" s="3" t="inlineStr">
        <is>
          <t>Professor</t>
        </is>
      </c>
      <c r="F365" s="3" t="inlineStr">
        <is>
          <t>NYC College of Technology</t>
        </is>
      </c>
      <c r="G365" s="3" t="inlineStr">
        <is>
          <t>Electrical and Telecommunications Engineering Technology</t>
        </is>
      </c>
      <c r="H365" s="3" t="inlineStr">
        <is>
          <t>AKramer@citytech.cuny.edu</t>
        </is>
      </c>
      <c r="I365" s="3" t="inlineStr">
        <is>
          <t>N-707</t>
        </is>
      </c>
      <c r="J365" s="3" t="inlineStr">
        <is>
          <t>https://www.citytech.cuny.edu/faculty/akramer</t>
        </is>
      </c>
      <c r="K365" s="3" t="inlineStr"/>
      <c r="L365" s="3" t="b">
        <v>0</v>
      </c>
      <c r="M365" s="3" t="n"/>
      <c r="N365" s="3" t="n"/>
      <c r="O365" s="3" t="n"/>
      <c r="P365" s="3" t="n"/>
      <c r="Q365" s="3" t="inlineStr"/>
      <c r="R365" s="3" t="inlineStr"/>
      <c r="S365" s="3" t="inlineStr"/>
      <c r="T365" s="3">
        <f>COUNTIFS(Items!$H$2:$H$5547,$H365)</f>
        <v/>
      </c>
      <c r="U365" s="3">
        <f>COUNTIFS(Items!$H$2:$H$5547,$H365,Items!$I$2:$I$5547,"Journal article")</f>
        <v/>
      </c>
      <c r="V365" s="3">
        <f>COUNTIFS(Items!$H$2:$H$5547,$H365,Items!$I$2:$I$5547,"Conference paper")</f>
        <v/>
      </c>
      <c r="W365" s="3">
        <f>COUNTIFS(Items!$H$2:$H$5547,$H365,Items!$I$2:$I$5547,"Book")</f>
        <v/>
      </c>
      <c r="X365" s="3">
        <f>COUNTIFS(Items!$H$2:$H$5547,$H365,Items!$I$2:$I$5547,"Book chapter")</f>
        <v/>
      </c>
      <c r="Y365" s="3">
        <f>COUNTIFS(Items!$H$2:$H$5547,$H365,Items!$I$2:$I$5547,"Conference presentation")</f>
        <v/>
      </c>
      <c r="Z365" s="3">
        <f>COUNTIFS(Items!$H$2:$H$5547,$H365,Items!$I$2:$I$5547,"Technical report")</f>
        <v/>
      </c>
      <c r="AA365" s="3">
        <f>COUNTIFS(Items!$H$2:$H$5547,$H365,Items!$I$2:$I$5547,"Paper (venue type unclear)")</f>
        <v/>
      </c>
      <c r="AB365" s="3">
        <f>COUNTIFS(Items!$H$2:$H$5547,$H365,Items!$I$2:$I$5547,"Patent")</f>
        <v/>
      </c>
      <c r="AC365" s="3">
        <f>COUNTIFS(Items!$H$2:$H$5547,$H365,Items!$I$2:$I$5547,"Grant")</f>
        <v/>
      </c>
      <c r="AD365" s="3">
        <f>COUNTIFS(Items!$H$2:$H$5547,$H365,Items!$Q$2:$Q$5547,"&lt;&gt;")</f>
        <v/>
      </c>
      <c r="AE365" s="3">
        <f>COUNTIFS(Items!$H$2:$H$5547,$H365,Items!$S$2:$S$5547,"*Dept bio*")</f>
        <v/>
      </c>
      <c r="AF365" s="3">
        <f>COUNTIFS(Items!$H$2:$H$5547,$H365,Items!$S$2:$S$5547,"*CUNY Academic Works*")</f>
        <v/>
      </c>
      <c r="AG365" s="3">
        <f>COUNTIFS(Items!$H$2:$H$5547,$H365,Items!$S$2:$S$5547,"*ORCID*")</f>
        <v/>
      </c>
      <c r="AH365" s="3">
        <f>COUNTIFS(Items!$H$2:$H$5547,$H365,Items!$S$2:$S$5547,"*Crossref*")</f>
        <v/>
      </c>
      <c r="AI365" s="3">
        <f>COUNTIFS(Items!$H$2:$H$5547,$H365,Items!$S$2:$S$5547,"*NSF*")</f>
        <v/>
      </c>
      <c r="AJ365" s="3">
        <f>COUNTIFS(Items!$H$2:$H$5547,$H365,Items!$S$2:$S$5547,"*Google Scholar*")</f>
        <v/>
      </c>
      <c r="AK365" s="3" t="inlineStr"/>
      <c r="AL365" s="3" t="inlineStr">
        <is>
          <t>School of Technology &amp; Design</t>
        </is>
      </c>
      <c r="AM365" s="3" t="inlineStr">
        <is>
          <t>Full-time</t>
        </is>
      </c>
      <c r="AN365" s="3">
        <f>COUNTIFS(Items!$H$2:$H$5547,$H365,Items!$I$2:$I$5547,"Preprint")</f>
        <v/>
      </c>
      <c r="AO365" s="3">
        <f>COUNTIFS(Items!$H$2:$H$5547,$H365,Items!$I$2:$I$5547,"Dataset")</f>
        <v/>
      </c>
      <c r="AP365" s="3">
        <f>COUNTIFS(Items!$H$2:$H$5547,$H365,Items!$I$2:$I$5547,"Dissertation")</f>
        <v/>
      </c>
      <c r="AQ365" s="3">
        <f>COUNTIFS(Items!$H$2:$H$5547,$H365,Items!$I$2:$I$5547,"Open educational resource")</f>
        <v/>
      </c>
      <c r="AR365" s="3">
        <f>COUNTIFS(Items!$H$2:$H$5547,$H365,Items!$I$2:$I$5547,"Other")</f>
        <v/>
      </c>
      <c r="AS365" s="3">
        <f>COUNTIFS(Items!$H$2:$H$5547,$H365,Items!$S$2:$S$5547,"*OpenAlex*")</f>
        <v/>
      </c>
      <c r="AT365" s="3">
        <f>COUNTIFS(Items!$H$2:$H$5547,$H365,Items!$S$2:$S$5547,"*NIH*")</f>
        <v/>
      </c>
      <c r="AU365" s="3" t="inlineStr"/>
      <c r="AV365" s="3">
        <f>COUNTIFS(Items!$H$2:$H$5547,$H365,Items!$AE$2:$AE$5547,"Yes")</f>
        <v/>
      </c>
      <c r="AW365" s="3" t="n">
        <v>0</v>
      </c>
    </row>
    <row r="366">
      <c r="A366" s="3" t="n">
        <v>365</v>
      </c>
      <c r="B366" s="3" t="inlineStr">
        <is>
          <t>Mahase</t>
        </is>
      </c>
      <c r="C366" s="3" t="inlineStr">
        <is>
          <t>Kim</t>
        </is>
      </c>
      <c r="D366" s="3" t="inlineStr">
        <is>
          <t>Kim Mahase</t>
        </is>
      </c>
      <c r="E366" s="3" t="inlineStr">
        <is>
          <t>Lecturer Doctoral Schedule</t>
        </is>
      </c>
      <c r="F366" s="3" t="inlineStr">
        <is>
          <t>NYC College of Technology</t>
        </is>
      </c>
      <c r="G366" s="3" t="inlineStr">
        <is>
          <t>Electrical and Telecommunications Engineering Technology</t>
        </is>
      </c>
      <c r="H366" s="3" t="inlineStr">
        <is>
          <t>KIM.MAHASE58@citytech.cuny.edu</t>
        </is>
      </c>
      <c r="I366" s="3" t="inlineStr">
        <is>
          <t>V-746</t>
        </is>
      </c>
      <c r="J366" s="3" t="inlineStr">
        <is>
          <t>https://www.citytech.cuny.edu/faculty/kim.mahase58</t>
        </is>
      </c>
      <c r="K366" s="3" t="inlineStr"/>
      <c r="L366" s="3" t="b">
        <v>0</v>
      </c>
      <c r="M366" s="3" t="n"/>
      <c r="N366" s="3" t="n"/>
      <c r="O366" s="3" t="n"/>
      <c r="P366" s="3" t="n"/>
      <c r="Q366" s="3" t="inlineStr"/>
      <c r="R366" s="3" t="inlineStr"/>
      <c r="S366" s="3" t="inlineStr"/>
      <c r="T366" s="3">
        <f>COUNTIFS(Items!$H$2:$H$5547,$H366)</f>
        <v/>
      </c>
      <c r="U366" s="3">
        <f>COUNTIFS(Items!$H$2:$H$5547,$H366,Items!$I$2:$I$5547,"Journal article")</f>
        <v/>
      </c>
      <c r="V366" s="3">
        <f>COUNTIFS(Items!$H$2:$H$5547,$H366,Items!$I$2:$I$5547,"Conference paper")</f>
        <v/>
      </c>
      <c r="W366" s="3">
        <f>COUNTIFS(Items!$H$2:$H$5547,$H366,Items!$I$2:$I$5547,"Book")</f>
        <v/>
      </c>
      <c r="X366" s="3">
        <f>COUNTIFS(Items!$H$2:$H$5547,$H366,Items!$I$2:$I$5547,"Book chapter")</f>
        <v/>
      </c>
      <c r="Y366" s="3">
        <f>COUNTIFS(Items!$H$2:$H$5547,$H366,Items!$I$2:$I$5547,"Conference presentation")</f>
        <v/>
      </c>
      <c r="Z366" s="3">
        <f>COUNTIFS(Items!$H$2:$H$5547,$H366,Items!$I$2:$I$5547,"Technical report")</f>
        <v/>
      </c>
      <c r="AA366" s="3">
        <f>COUNTIFS(Items!$H$2:$H$5547,$H366,Items!$I$2:$I$5547,"Paper (venue type unclear)")</f>
        <v/>
      </c>
      <c r="AB366" s="3">
        <f>COUNTIFS(Items!$H$2:$H$5547,$H366,Items!$I$2:$I$5547,"Patent")</f>
        <v/>
      </c>
      <c r="AC366" s="3">
        <f>COUNTIFS(Items!$H$2:$H$5547,$H366,Items!$I$2:$I$5547,"Grant")</f>
        <v/>
      </c>
      <c r="AD366" s="3">
        <f>COUNTIFS(Items!$H$2:$H$5547,$H366,Items!$Q$2:$Q$5547,"&lt;&gt;")</f>
        <v/>
      </c>
      <c r="AE366" s="3">
        <f>COUNTIFS(Items!$H$2:$H$5547,$H366,Items!$S$2:$S$5547,"*Dept bio*")</f>
        <v/>
      </c>
      <c r="AF366" s="3">
        <f>COUNTIFS(Items!$H$2:$H$5547,$H366,Items!$S$2:$S$5547,"*CUNY Academic Works*")</f>
        <v/>
      </c>
      <c r="AG366" s="3">
        <f>COUNTIFS(Items!$H$2:$H$5547,$H366,Items!$S$2:$S$5547,"*ORCID*")</f>
        <v/>
      </c>
      <c r="AH366" s="3">
        <f>COUNTIFS(Items!$H$2:$H$5547,$H366,Items!$S$2:$S$5547,"*Crossref*")</f>
        <v/>
      </c>
      <c r="AI366" s="3">
        <f>COUNTIFS(Items!$H$2:$H$5547,$H366,Items!$S$2:$S$5547,"*NSF*")</f>
        <v/>
      </c>
      <c r="AJ366" s="3">
        <f>COUNTIFS(Items!$H$2:$H$5547,$H366,Items!$S$2:$S$5547,"*Google Scholar*")</f>
        <v/>
      </c>
      <c r="AK366" s="3" t="inlineStr"/>
      <c r="AL366" s="3" t="inlineStr">
        <is>
          <t>School of Technology &amp; Design</t>
        </is>
      </c>
      <c r="AM366" s="3" t="inlineStr">
        <is>
          <t>Full-time</t>
        </is>
      </c>
      <c r="AN366" s="3">
        <f>COUNTIFS(Items!$H$2:$H$5547,$H366,Items!$I$2:$I$5547,"Preprint")</f>
        <v/>
      </c>
      <c r="AO366" s="3">
        <f>COUNTIFS(Items!$H$2:$H$5547,$H366,Items!$I$2:$I$5547,"Dataset")</f>
        <v/>
      </c>
      <c r="AP366" s="3">
        <f>COUNTIFS(Items!$H$2:$H$5547,$H366,Items!$I$2:$I$5547,"Dissertation")</f>
        <v/>
      </c>
      <c r="AQ366" s="3">
        <f>COUNTIFS(Items!$H$2:$H$5547,$H366,Items!$I$2:$I$5547,"Open educational resource")</f>
        <v/>
      </c>
      <c r="AR366" s="3">
        <f>COUNTIFS(Items!$H$2:$H$5547,$H366,Items!$I$2:$I$5547,"Other")</f>
        <v/>
      </c>
      <c r="AS366" s="3">
        <f>COUNTIFS(Items!$H$2:$H$5547,$H366,Items!$S$2:$S$5547,"*OpenAlex*")</f>
        <v/>
      </c>
      <c r="AT366" s="3">
        <f>COUNTIFS(Items!$H$2:$H$5547,$H366,Items!$S$2:$S$5547,"*NIH*")</f>
        <v/>
      </c>
      <c r="AU366" s="3" t="inlineStr"/>
      <c r="AV366" s="3">
        <f>COUNTIFS(Items!$H$2:$H$5547,$H366,Items!$AE$2:$AE$5547,"Yes")</f>
        <v/>
      </c>
      <c r="AW366" s="3" t="n">
        <v>0</v>
      </c>
    </row>
    <row r="367">
      <c r="A367" s="3" t="n">
        <v>366</v>
      </c>
      <c r="B367" s="3" t="inlineStr">
        <is>
          <t>Marantz</t>
        </is>
      </c>
      <c r="C367" s="3" t="inlineStr">
        <is>
          <t>Zory</t>
        </is>
      </c>
      <c r="D367" s="3" t="inlineStr">
        <is>
          <t>Zory Marantz</t>
        </is>
      </c>
      <c r="E367" s="3" t="inlineStr">
        <is>
          <t>Associate Professor</t>
        </is>
      </c>
      <c r="F367" s="3" t="inlineStr">
        <is>
          <t>NYC College of Technology</t>
        </is>
      </c>
      <c r="G367" s="3" t="inlineStr">
        <is>
          <t>Electrical and Telecommunications Engineering Technology</t>
        </is>
      </c>
      <c r="H367" s="3" t="inlineStr">
        <is>
          <t>ZMarantz@citytech.cuny.edu</t>
        </is>
      </c>
      <c r="I367" s="3" t="inlineStr">
        <is>
          <t>V-737</t>
        </is>
      </c>
      <c r="J367" s="3" t="inlineStr">
        <is>
          <t>https://www.citytech.cuny.edu/faculty/zmarantz</t>
        </is>
      </c>
      <c r="K367" s="3" t="inlineStr"/>
      <c r="L367" s="3" t="b">
        <v>0</v>
      </c>
      <c r="M367" s="3" t="n"/>
      <c r="N367" s="3" t="n"/>
      <c r="O367" s="3" t="n"/>
      <c r="P367" s="3" t="n"/>
      <c r="Q367" s="3" t="inlineStr"/>
      <c r="R367" s="3" t="inlineStr"/>
      <c r="S367" s="3" t="inlineStr"/>
      <c r="T367" s="3">
        <f>COUNTIFS(Items!$H$2:$H$5547,$H367)</f>
        <v/>
      </c>
      <c r="U367" s="3">
        <f>COUNTIFS(Items!$H$2:$H$5547,$H367,Items!$I$2:$I$5547,"Journal article")</f>
        <v/>
      </c>
      <c r="V367" s="3">
        <f>COUNTIFS(Items!$H$2:$H$5547,$H367,Items!$I$2:$I$5547,"Conference paper")</f>
        <v/>
      </c>
      <c r="W367" s="3">
        <f>COUNTIFS(Items!$H$2:$H$5547,$H367,Items!$I$2:$I$5547,"Book")</f>
        <v/>
      </c>
      <c r="X367" s="3">
        <f>COUNTIFS(Items!$H$2:$H$5547,$H367,Items!$I$2:$I$5547,"Book chapter")</f>
        <v/>
      </c>
      <c r="Y367" s="3">
        <f>COUNTIFS(Items!$H$2:$H$5547,$H367,Items!$I$2:$I$5547,"Conference presentation")</f>
        <v/>
      </c>
      <c r="Z367" s="3">
        <f>COUNTIFS(Items!$H$2:$H$5547,$H367,Items!$I$2:$I$5547,"Technical report")</f>
        <v/>
      </c>
      <c r="AA367" s="3">
        <f>COUNTIFS(Items!$H$2:$H$5547,$H367,Items!$I$2:$I$5547,"Paper (venue type unclear)")</f>
        <v/>
      </c>
      <c r="AB367" s="3">
        <f>COUNTIFS(Items!$H$2:$H$5547,$H367,Items!$I$2:$I$5547,"Patent")</f>
        <v/>
      </c>
      <c r="AC367" s="3">
        <f>COUNTIFS(Items!$H$2:$H$5547,$H367,Items!$I$2:$I$5547,"Grant")</f>
        <v/>
      </c>
      <c r="AD367" s="3">
        <f>COUNTIFS(Items!$H$2:$H$5547,$H367,Items!$Q$2:$Q$5547,"&lt;&gt;")</f>
        <v/>
      </c>
      <c r="AE367" s="3">
        <f>COUNTIFS(Items!$H$2:$H$5547,$H367,Items!$S$2:$S$5547,"*Dept bio*")</f>
        <v/>
      </c>
      <c r="AF367" s="3">
        <f>COUNTIFS(Items!$H$2:$H$5547,$H367,Items!$S$2:$S$5547,"*CUNY Academic Works*")</f>
        <v/>
      </c>
      <c r="AG367" s="3">
        <f>COUNTIFS(Items!$H$2:$H$5547,$H367,Items!$S$2:$S$5547,"*ORCID*")</f>
        <v/>
      </c>
      <c r="AH367" s="3">
        <f>COUNTIFS(Items!$H$2:$H$5547,$H367,Items!$S$2:$S$5547,"*Crossref*")</f>
        <v/>
      </c>
      <c r="AI367" s="3">
        <f>COUNTIFS(Items!$H$2:$H$5547,$H367,Items!$S$2:$S$5547,"*NSF*")</f>
        <v/>
      </c>
      <c r="AJ367" s="3">
        <f>COUNTIFS(Items!$H$2:$H$5547,$H367,Items!$S$2:$S$5547,"*Google Scholar*")</f>
        <v/>
      </c>
      <c r="AK367" s="3" t="inlineStr"/>
      <c r="AL367" s="3" t="inlineStr">
        <is>
          <t>School of Technology &amp; Design</t>
        </is>
      </c>
      <c r="AM367" s="3" t="inlineStr">
        <is>
          <t>Full-time</t>
        </is>
      </c>
      <c r="AN367" s="3">
        <f>COUNTIFS(Items!$H$2:$H$5547,$H367,Items!$I$2:$I$5547,"Preprint")</f>
        <v/>
      </c>
      <c r="AO367" s="3">
        <f>COUNTIFS(Items!$H$2:$H$5547,$H367,Items!$I$2:$I$5547,"Dataset")</f>
        <v/>
      </c>
      <c r="AP367" s="3">
        <f>COUNTIFS(Items!$H$2:$H$5547,$H367,Items!$I$2:$I$5547,"Dissertation")</f>
        <v/>
      </c>
      <c r="AQ367" s="3">
        <f>COUNTIFS(Items!$H$2:$H$5547,$H367,Items!$I$2:$I$5547,"Open educational resource")</f>
        <v/>
      </c>
      <c r="AR367" s="3">
        <f>COUNTIFS(Items!$H$2:$H$5547,$H367,Items!$I$2:$I$5547,"Other")</f>
        <v/>
      </c>
      <c r="AS367" s="3">
        <f>COUNTIFS(Items!$H$2:$H$5547,$H367,Items!$S$2:$S$5547,"*OpenAlex*")</f>
        <v/>
      </c>
      <c r="AT367" s="3">
        <f>COUNTIFS(Items!$H$2:$H$5547,$H367,Items!$S$2:$S$5547,"*NIH*")</f>
        <v/>
      </c>
      <c r="AU367" s="3" t="inlineStr"/>
      <c r="AV367" s="3">
        <f>COUNTIFS(Items!$H$2:$H$5547,$H367,Items!$AE$2:$AE$5547,"Yes")</f>
        <v/>
      </c>
      <c r="AW367" s="3" t="n">
        <v>0</v>
      </c>
    </row>
    <row r="368">
      <c r="A368" s="3" t="n">
        <v>367</v>
      </c>
      <c r="B368" s="3" t="inlineStr">
        <is>
          <t>Razani</t>
        </is>
      </c>
      <c r="C368" s="3" t="inlineStr">
        <is>
          <t>Mohammad</t>
        </is>
      </c>
      <c r="D368" s="3" t="inlineStr">
        <is>
          <t>Mohammad Razani</t>
        </is>
      </c>
      <c r="E368" s="3" t="inlineStr">
        <is>
          <t>Chair</t>
        </is>
      </c>
      <c r="F368" s="3" t="inlineStr">
        <is>
          <t>NYC College of Technology</t>
        </is>
      </c>
      <c r="G368" s="3" t="inlineStr">
        <is>
          <t>Electrical and Telecommunications Engineering Technology</t>
        </is>
      </c>
      <c r="H368" s="3" t="inlineStr">
        <is>
          <t>MRazani@citytech.cuny.edu</t>
        </is>
      </c>
      <c r="I368" s="3" t="inlineStr">
        <is>
          <t>V-734</t>
        </is>
      </c>
      <c r="J368" s="3" t="inlineStr">
        <is>
          <t>https://www.citytech.cuny.edu/faculty/mrazani</t>
        </is>
      </c>
      <c r="K368" s="3" t="inlineStr"/>
      <c r="L368" s="3" t="b">
        <v>0</v>
      </c>
      <c r="M368" s="3" t="n"/>
      <c r="N368" s="3" t="n"/>
      <c r="O368" s="3" t="n"/>
      <c r="P368" s="3" t="n"/>
      <c r="Q368" s="3" t="inlineStr"/>
      <c r="R368" s="3" t="inlineStr"/>
      <c r="S368" s="3" t="inlineStr"/>
      <c r="T368" s="3">
        <f>COUNTIFS(Items!$H$2:$H$5547,$H368)</f>
        <v/>
      </c>
      <c r="U368" s="3">
        <f>COUNTIFS(Items!$H$2:$H$5547,$H368,Items!$I$2:$I$5547,"Journal article")</f>
        <v/>
      </c>
      <c r="V368" s="3">
        <f>COUNTIFS(Items!$H$2:$H$5547,$H368,Items!$I$2:$I$5547,"Conference paper")</f>
        <v/>
      </c>
      <c r="W368" s="3">
        <f>COUNTIFS(Items!$H$2:$H$5547,$H368,Items!$I$2:$I$5547,"Book")</f>
        <v/>
      </c>
      <c r="X368" s="3">
        <f>COUNTIFS(Items!$H$2:$H$5547,$H368,Items!$I$2:$I$5547,"Book chapter")</f>
        <v/>
      </c>
      <c r="Y368" s="3">
        <f>COUNTIFS(Items!$H$2:$H$5547,$H368,Items!$I$2:$I$5547,"Conference presentation")</f>
        <v/>
      </c>
      <c r="Z368" s="3">
        <f>COUNTIFS(Items!$H$2:$H$5547,$H368,Items!$I$2:$I$5547,"Technical report")</f>
        <v/>
      </c>
      <c r="AA368" s="3">
        <f>COUNTIFS(Items!$H$2:$H$5547,$H368,Items!$I$2:$I$5547,"Paper (venue type unclear)")</f>
        <v/>
      </c>
      <c r="AB368" s="3">
        <f>COUNTIFS(Items!$H$2:$H$5547,$H368,Items!$I$2:$I$5547,"Patent")</f>
        <v/>
      </c>
      <c r="AC368" s="3">
        <f>COUNTIFS(Items!$H$2:$H$5547,$H368,Items!$I$2:$I$5547,"Grant")</f>
        <v/>
      </c>
      <c r="AD368" s="3">
        <f>COUNTIFS(Items!$H$2:$H$5547,$H368,Items!$Q$2:$Q$5547,"&lt;&gt;")</f>
        <v/>
      </c>
      <c r="AE368" s="3">
        <f>COUNTIFS(Items!$H$2:$H$5547,$H368,Items!$S$2:$S$5547,"*Dept bio*")</f>
        <v/>
      </c>
      <c r="AF368" s="3">
        <f>COUNTIFS(Items!$H$2:$H$5547,$H368,Items!$S$2:$S$5547,"*CUNY Academic Works*")</f>
        <v/>
      </c>
      <c r="AG368" s="3">
        <f>COUNTIFS(Items!$H$2:$H$5547,$H368,Items!$S$2:$S$5547,"*ORCID*")</f>
        <v/>
      </c>
      <c r="AH368" s="3">
        <f>COUNTIFS(Items!$H$2:$H$5547,$H368,Items!$S$2:$S$5547,"*Crossref*")</f>
        <v/>
      </c>
      <c r="AI368" s="3">
        <f>COUNTIFS(Items!$H$2:$H$5547,$H368,Items!$S$2:$S$5547,"*NSF*")</f>
        <v/>
      </c>
      <c r="AJ368" s="3">
        <f>COUNTIFS(Items!$H$2:$H$5547,$H368,Items!$S$2:$S$5547,"*Google Scholar*")</f>
        <v/>
      </c>
      <c r="AK368" s="3" t="inlineStr"/>
      <c r="AL368" s="3" t="inlineStr">
        <is>
          <t>School of Technology &amp; Design</t>
        </is>
      </c>
      <c r="AM368" s="3" t="inlineStr">
        <is>
          <t>Full-time</t>
        </is>
      </c>
      <c r="AN368" s="3">
        <f>COUNTIFS(Items!$H$2:$H$5547,$H368,Items!$I$2:$I$5547,"Preprint")</f>
        <v/>
      </c>
      <c r="AO368" s="3">
        <f>COUNTIFS(Items!$H$2:$H$5547,$H368,Items!$I$2:$I$5547,"Dataset")</f>
        <v/>
      </c>
      <c r="AP368" s="3">
        <f>COUNTIFS(Items!$H$2:$H$5547,$H368,Items!$I$2:$I$5547,"Dissertation")</f>
        <v/>
      </c>
      <c r="AQ368" s="3">
        <f>COUNTIFS(Items!$H$2:$H$5547,$H368,Items!$I$2:$I$5547,"Open educational resource")</f>
        <v/>
      </c>
      <c r="AR368" s="3">
        <f>COUNTIFS(Items!$H$2:$H$5547,$H368,Items!$I$2:$I$5547,"Other")</f>
        <v/>
      </c>
      <c r="AS368" s="3">
        <f>COUNTIFS(Items!$H$2:$H$5547,$H368,Items!$S$2:$S$5547,"*OpenAlex*")</f>
        <v/>
      </c>
      <c r="AT368" s="3">
        <f>COUNTIFS(Items!$H$2:$H$5547,$H368,Items!$S$2:$S$5547,"*NIH*")</f>
        <v/>
      </c>
      <c r="AU368" s="3" t="inlineStr"/>
      <c r="AV368" s="3">
        <f>COUNTIFS(Items!$H$2:$H$5547,$H368,Items!$AE$2:$AE$5547,"Yes")</f>
        <v/>
      </c>
      <c r="AW368" s="3" t="n">
        <v>0</v>
      </c>
    </row>
    <row r="369">
      <c r="A369" s="3" t="n">
        <v>368</v>
      </c>
      <c r="B369" s="3" t="inlineStr">
        <is>
          <t>Ummy</t>
        </is>
      </c>
      <c r="C369" s="3" t="inlineStr">
        <is>
          <t>Muhammad</t>
        </is>
      </c>
      <c r="D369" s="3" t="inlineStr">
        <is>
          <t>Muhammad Ummy</t>
        </is>
      </c>
      <c r="E369" s="3" t="inlineStr">
        <is>
          <t>Professor</t>
        </is>
      </c>
      <c r="F369" s="3" t="inlineStr">
        <is>
          <t>NYC College of Technology</t>
        </is>
      </c>
      <c r="G369" s="3" t="inlineStr">
        <is>
          <t>Electrical and Telecommunications Engineering Technology</t>
        </is>
      </c>
      <c r="H369" s="3" t="inlineStr">
        <is>
          <t>MAummy@citytech.cuny.edu</t>
        </is>
      </c>
      <c r="I369" s="3" t="inlineStr">
        <is>
          <t>V-736</t>
        </is>
      </c>
      <c r="J369" s="3" t="inlineStr">
        <is>
          <t>https://www.citytech.cuny.edu/faculty/maummy</t>
        </is>
      </c>
      <c r="K369" s="3" t="inlineStr"/>
      <c r="L369" s="3" t="b">
        <v>0</v>
      </c>
      <c r="M369" s="3" t="n"/>
      <c r="N369" s="3" t="n"/>
      <c r="O369" s="3" t="n"/>
      <c r="P369" s="3" t="n"/>
      <c r="Q369" s="3" t="inlineStr"/>
      <c r="R369" s="3" t="inlineStr"/>
      <c r="S369" s="3" t="inlineStr"/>
      <c r="T369" s="3">
        <f>COUNTIFS(Items!$H$2:$H$5547,$H369)</f>
        <v/>
      </c>
      <c r="U369" s="3">
        <f>COUNTIFS(Items!$H$2:$H$5547,$H369,Items!$I$2:$I$5547,"Journal article")</f>
        <v/>
      </c>
      <c r="V369" s="3">
        <f>COUNTIFS(Items!$H$2:$H$5547,$H369,Items!$I$2:$I$5547,"Conference paper")</f>
        <v/>
      </c>
      <c r="W369" s="3">
        <f>COUNTIFS(Items!$H$2:$H$5547,$H369,Items!$I$2:$I$5547,"Book")</f>
        <v/>
      </c>
      <c r="X369" s="3">
        <f>COUNTIFS(Items!$H$2:$H$5547,$H369,Items!$I$2:$I$5547,"Book chapter")</f>
        <v/>
      </c>
      <c r="Y369" s="3">
        <f>COUNTIFS(Items!$H$2:$H$5547,$H369,Items!$I$2:$I$5547,"Conference presentation")</f>
        <v/>
      </c>
      <c r="Z369" s="3">
        <f>COUNTIFS(Items!$H$2:$H$5547,$H369,Items!$I$2:$I$5547,"Technical report")</f>
        <v/>
      </c>
      <c r="AA369" s="3">
        <f>COUNTIFS(Items!$H$2:$H$5547,$H369,Items!$I$2:$I$5547,"Paper (venue type unclear)")</f>
        <v/>
      </c>
      <c r="AB369" s="3">
        <f>COUNTIFS(Items!$H$2:$H$5547,$H369,Items!$I$2:$I$5547,"Patent")</f>
        <v/>
      </c>
      <c r="AC369" s="3">
        <f>COUNTIFS(Items!$H$2:$H$5547,$H369,Items!$I$2:$I$5547,"Grant")</f>
        <v/>
      </c>
      <c r="AD369" s="3">
        <f>COUNTIFS(Items!$H$2:$H$5547,$H369,Items!$Q$2:$Q$5547,"&lt;&gt;")</f>
        <v/>
      </c>
      <c r="AE369" s="3">
        <f>COUNTIFS(Items!$H$2:$H$5547,$H369,Items!$S$2:$S$5547,"*Dept bio*")</f>
        <v/>
      </c>
      <c r="AF369" s="3">
        <f>COUNTIFS(Items!$H$2:$H$5547,$H369,Items!$S$2:$S$5547,"*CUNY Academic Works*")</f>
        <v/>
      </c>
      <c r="AG369" s="3">
        <f>COUNTIFS(Items!$H$2:$H$5547,$H369,Items!$S$2:$S$5547,"*ORCID*")</f>
        <v/>
      </c>
      <c r="AH369" s="3">
        <f>COUNTIFS(Items!$H$2:$H$5547,$H369,Items!$S$2:$S$5547,"*Crossref*")</f>
        <v/>
      </c>
      <c r="AI369" s="3">
        <f>COUNTIFS(Items!$H$2:$H$5547,$H369,Items!$S$2:$S$5547,"*NSF*")</f>
        <v/>
      </c>
      <c r="AJ369" s="3">
        <f>COUNTIFS(Items!$H$2:$H$5547,$H369,Items!$S$2:$S$5547,"*Google Scholar*")</f>
        <v/>
      </c>
      <c r="AK369" s="3" t="inlineStr"/>
      <c r="AL369" s="3" t="inlineStr">
        <is>
          <t>School of Technology &amp; Design</t>
        </is>
      </c>
      <c r="AM369" s="3" t="inlineStr">
        <is>
          <t>Full-time</t>
        </is>
      </c>
      <c r="AN369" s="3">
        <f>COUNTIFS(Items!$H$2:$H$5547,$H369,Items!$I$2:$I$5547,"Preprint")</f>
        <v/>
      </c>
      <c r="AO369" s="3">
        <f>COUNTIFS(Items!$H$2:$H$5547,$H369,Items!$I$2:$I$5547,"Dataset")</f>
        <v/>
      </c>
      <c r="AP369" s="3">
        <f>COUNTIFS(Items!$H$2:$H$5547,$H369,Items!$I$2:$I$5547,"Dissertation")</f>
        <v/>
      </c>
      <c r="AQ369" s="3">
        <f>COUNTIFS(Items!$H$2:$H$5547,$H369,Items!$I$2:$I$5547,"Open educational resource")</f>
        <v/>
      </c>
      <c r="AR369" s="3">
        <f>COUNTIFS(Items!$H$2:$H$5547,$H369,Items!$I$2:$I$5547,"Other")</f>
        <v/>
      </c>
      <c r="AS369" s="3">
        <f>COUNTIFS(Items!$H$2:$H$5547,$H369,Items!$S$2:$S$5547,"*OpenAlex*")</f>
        <v/>
      </c>
      <c r="AT369" s="3">
        <f>COUNTIFS(Items!$H$2:$H$5547,$H369,Items!$S$2:$S$5547,"*NIH*")</f>
        <v/>
      </c>
      <c r="AU369" s="3" t="inlineStr"/>
      <c r="AV369" s="3">
        <f>COUNTIFS(Items!$H$2:$H$5547,$H369,Items!$AE$2:$AE$5547,"Yes")</f>
        <v/>
      </c>
      <c r="AW369" s="3" t="n">
        <v>0</v>
      </c>
    </row>
    <row r="370">
      <c r="A370" s="3" t="n">
        <v>369</v>
      </c>
      <c r="B370" s="3" t="inlineStr">
        <is>
          <t>Vladutescu</t>
        </is>
      </c>
      <c r="C370" s="3" t="inlineStr">
        <is>
          <t>Viviana</t>
        </is>
      </c>
      <c r="D370" s="3" t="inlineStr">
        <is>
          <t>Viviana Vladutescu</t>
        </is>
      </c>
      <c r="E370" s="3" t="inlineStr">
        <is>
          <t>Associate Professor</t>
        </is>
      </c>
      <c r="F370" s="3" t="inlineStr">
        <is>
          <t>NYC College of Technology</t>
        </is>
      </c>
      <c r="G370" s="3" t="inlineStr">
        <is>
          <t>Electrical and Telecommunications Engineering Technology</t>
        </is>
      </c>
      <c r="H370" s="3" t="inlineStr">
        <is>
          <t>VVladutescu@citytech.cuny.edu</t>
        </is>
      </c>
      <c r="I370" s="3" t="inlineStr">
        <is>
          <t>V-740</t>
        </is>
      </c>
      <c r="J370" s="3" t="inlineStr">
        <is>
          <t>https://www.citytech.cuny.edu/faculty/vvladutescu</t>
        </is>
      </c>
      <c r="K370" s="3" t="inlineStr"/>
      <c r="L370" s="3" t="b">
        <v>0</v>
      </c>
      <c r="M370" s="3" t="n"/>
      <c r="N370" s="3" t="n"/>
      <c r="O370" s="3" t="n"/>
      <c r="P370" s="3" t="n"/>
      <c r="Q370" s="3" t="inlineStr"/>
      <c r="R370" s="3" t="inlineStr"/>
      <c r="S370" s="3" t="inlineStr"/>
      <c r="T370" s="3">
        <f>COUNTIFS(Items!$H$2:$H$5547,$H370)</f>
        <v/>
      </c>
      <c r="U370" s="3">
        <f>COUNTIFS(Items!$H$2:$H$5547,$H370,Items!$I$2:$I$5547,"Journal article")</f>
        <v/>
      </c>
      <c r="V370" s="3">
        <f>COUNTIFS(Items!$H$2:$H$5547,$H370,Items!$I$2:$I$5547,"Conference paper")</f>
        <v/>
      </c>
      <c r="W370" s="3">
        <f>COUNTIFS(Items!$H$2:$H$5547,$H370,Items!$I$2:$I$5547,"Book")</f>
        <v/>
      </c>
      <c r="X370" s="3">
        <f>COUNTIFS(Items!$H$2:$H$5547,$H370,Items!$I$2:$I$5547,"Book chapter")</f>
        <v/>
      </c>
      <c r="Y370" s="3">
        <f>COUNTIFS(Items!$H$2:$H$5547,$H370,Items!$I$2:$I$5547,"Conference presentation")</f>
        <v/>
      </c>
      <c r="Z370" s="3">
        <f>COUNTIFS(Items!$H$2:$H$5547,$H370,Items!$I$2:$I$5547,"Technical report")</f>
        <v/>
      </c>
      <c r="AA370" s="3">
        <f>COUNTIFS(Items!$H$2:$H$5547,$H370,Items!$I$2:$I$5547,"Paper (venue type unclear)")</f>
        <v/>
      </c>
      <c r="AB370" s="3">
        <f>COUNTIFS(Items!$H$2:$H$5547,$H370,Items!$I$2:$I$5547,"Patent")</f>
        <v/>
      </c>
      <c r="AC370" s="3">
        <f>COUNTIFS(Items!$H$2:$H$5547,$H370,Items!$I$2:$I$5547,"Grant")</f>
        <v/>
      </c>
      <c r="AD370" s="3">
        <f>COUNTIFS(Items!$H$2:$H$5547,$H370,Items!$Q$2:$Q$5547,"&lt;&gt;")</f>
        <v/>
      </c>
      <c r="AE370" s="3">
        <f>COUNTIFS(Items!$H$2:$H$5547,$H370,Items!$S$2:$S$5547,"*Dept bio*")</f>
        <v/>
      </c>
      <c r="AF370" s="3">
        <f>COUNTIFS(Items!$H$2:$H$5547,$H370,Items!$S$2:$S$5547,"*CUNY Academic Works*")</f>
        <v/>
      </c>
      <c r="AG370" s="3">
        <f>COUNTIFS(Items!$H$2:$H$5547,$H370,Items!$S$2:$S$5547,"*ORCID*")</f>
        <v/>
      </c>
      <c r="AH370" s="3">
        <f>COUNTIFS(Items!$H$2:$H$5547,$H370,Items!$S$2:$S$5547,"*Crossref*")</f>
        <v/>
      </c>
      <c r="AI370" s="3">
        <f>COUNTIFS(Items!$H$2:$H$5547,$H370,Items!$S$2:$S$5547,"*NSF*")</f>
        <v/>
      </c>
      <c r="AJ370" s="3">
        <f>COUNTIFS(Items!$H$2:$H$5547,$H370,Items!$S$2:$S$5547,"*Google Scholar*")</f>
        <v/>
      </c>
      <c r="AK370" s="3" t="inlineStr"/>
      <c r="AL370" s="3" t="inlineStr">
        <is>
          <t>School of Technology &amp; Design</t>
        </is>
      </c>
      <c r="AM370" s="3" t="inlineStr">
        <is>
          <t>Full-time</t>
        </is>
      </c>
      <c r="AN370" s="3">
        <f>COUNTIFS(Items!$H$2:$H$5547,$H370,Items!$I$2:$I$5547,"Preprint")</f>
        <v/>
      </c>
      <c r="AO370" s="3">
        <f>COUNTIFS(Items!$H$2:$H$5547,$H370,Items!$I$2:$I$5547,"Dataset")</f>
        <v/>
      </c>
      <c r="AP370" s="3">
        <f>COUNTIFS(Items!$H$2:$H$5547,$H370,Items!$I$2:$I$5547,"Dissertation")</f>
        <v/>
      </c>
      <c r="AQ370" s="3">
        <f>COUNTIFS(Items!$H$2:$H$5547,$H370,Items!$I$2:$I$5547,"Open educational resource")</f>
        <v/>
      </c>
      <c r="AR370" s="3">
        <f>COUNTIFS(Items!$H$2:$H$5547,$H370,Items!$I$2:$I$5547,"Other")</f>
        <v/>
      </c>
      <c r="AS370" s="3">
        <f>COUNTIFS(Items!$H$2:$H$5547,$H370,Items!$S$2:$S$5547,"*OpenAlex*")</f>
        <v/>
      </c>
      <c r="AT370" s="3">
        <f>COUNTIFS(Items!$H$2:$H$5547,$H370,Items!$S$2:$S$5547,"*NIH*")</f>
        <v/>
      </c>
      <c r="AU370" s="3" t="inlineStr"/>
      <c r="AV370" s="3">
        <f>COUNTIFS(Items!$H$2:$H$5547,$H370,Items!$AE$2:$AE$5547,"Yes")</f>
        <v/>
      </c>
      <c r="AW370" s="3" t="n">
        <v>0</v>
      </c>
    </row>
    <row r="371">
      <c r="A371" s="3" t="n">
        <v>370</v>
      </c>
      <c r="B371" s="3" t="inlineStr">
        <is>
          <t>Wei</t>
        </is>
      </c>
      <c r="C371" s="3" t="inlineStr">
        <is>
          <t>Xinzhou</t>
        </is>
      </c>
      <c r="D371" s="3" t="inlineStr">
        <is>
          <t>Xinzhou Wei</t>
        </is>
      </c>
      <c r="E371" s="3" t="inlineStr">
        <is>
          <t>Professor</t>
        </is>
      </c>
      <c r="F371" s="3" t="inlineStr">
        <is>
          <t>NYC College of Technology</t>
        </is>
      </c>
      <c r="G371" s="3" t="inlineStr">
        <is>
          <t>Electrical and Telecommunications Engineering Technology</t>
        </is>
      </c>
      <c r="H371" s="3" t="inlineStr">
        <is>
          <t>XWei@citytech.cuny.edu</t>
        </is>
      </c>
      <c r="I371" s="3" t="inlineStr">
        <is>
          <t>V-727</t>
        </is>
      </c>
      <c r="J371" s="3" t="inlineStr">
        <is>
          <t>https://www.citytech.cuny.edu/faculty/xwei</t>
        </is>
      </c>
      <c r="K371" s="3" t="inlineStr"/>
      <c r="L371" s="3" t="b">
        <v>0</v>
      </c>
      <c r="M371" s="3" t="n"/>
      <c r="N371" s="3" t="n"/>
      <c r="O371" s="3" t="n"/>
      <c r="P371" s="3" t="n"/>
      <c r="Q371" s="3" t="inlineStr"/>
      <c r="R371" s="3" t="inlineStr"/>
      <c r="S371" s="3" t="inlineStr"/>
      <c r="T371" s="3">
        <f>COUNTIFS(Items!$H$2:$H$5547,$H371)</f>
        <v/>
      </c>
      <c r="U371" s="3">
        <f>COUNTIFS(Items!$H$2:$H$5547,$H371,Items!$I$2:$I$5547,"Journal article")</f>
        <v/>
      </c>
      <c r="V371" s="3">
        <f>COUNTIFS(Items!$H$2:$H$5547,$H371,Items!$I$2:$I$5547,"Conference paper")</f>
        <v/>
      </c>
      <c r="W371" s="3">
        <f>COUNTIFS(Items!$H$2:$H$5547,$H371,Items!$I$2:$I$5547,"Book")</f>
        <v/>
      </c>
      <c r="X371" s="3">
        <f>COUNTIFS(Items!$H$2:$H$5547,$H371,Items!$I$2:$I$5547,"Book chapter")</f>
        <v/>
      </c>
      <c r="Y371" s="3">
        <f>COUNTIFS(Items!$H$2:$H$5547,$H371,Items!$I$2:$I$5547,"Conference presentation")</f>
        <v/>
      </c>
      <c r="Z371" s="3">
        <f>COUNTIFS(Items!$H$2:$H$5547,$H371,Items!$I$2:$I$5547,"Technical report")</f>
        <v/>
      </c>
      <c r="AA371" s="3">
        <f>COUNTIFS(Items!$H$2:$H$5547,$H371,Items!$I$2:$I$5547,"Paper (venue type unclear)")</f>
        <v/>
      </c>
      <c r="AB371" s="3">
        <f>COUNTIFS(Items!$H$2:$H$5547,$H371,Items!$I$2:$I$5547,"Patent")</f>
        <v/>
      </c>
      <c r="AC371" s="3">
        <f>COUNTIFS(Items!$H$2:$H$5547,$H371,Items!$I$2:$I$5547,"Grant")</f>
        <v/>
      </c>
      <c r="AD371" s="3">
        <f>COUNTIFS(Items!$H$2:$H$5547,$H371,Items!$Q$2:$Q$5547,"&lt;&gt;")</f>
        <v/>
      </c>
      <c r="AE371" s="3">
        <f>COUNTIFS(Items!$H$2:$H$5547,$H371,Items!$S$2:$S$5547,"*Dept bio*")</f>
        <v/>
      </c>
      <c r="AF371" s="3">
        <f>COUNTIFS(Items!$H$2:$H$5547,$H371,Items!$S$2:$S$5547,"*CUNY Academic Works*")</f>
        <v/>
      </c>
      <c r="AG371" s="3">
        <f>COUNTIFS(Items!$H$2:$H$5547,$H371,Items!$S$2:$S$5547,"*ORCID*")</f>
        <v/>
      </c>
      <c r="AH371" s="3">
        <f>COUNTIFS(Items!$H$2:$H$5547,$H371,Items!$S$2:$S$5547,"*Crossref*")</f>
        <v/>
      </c>
      <c r="AI371" s="3">
        <f>COUNTIFS(Items!$H$2:$H$5547,$H371,Items!$S$2:$S$5547,"*NSF*")</f>
        <v/>
      </c>
      <c r="AJ371" s="3">
        <f>COUNTIFS(Items!$H$2:$H$5547,$H371,Items!$S$2:$S$5547,"*Google Scholar*")</f>
        <v/>
      </c>
      <c r="AK371" s="3" t="inlineStr"/>
      <c r="AL371" s="3" t="inlineStr">
        <is>
          <t>School of Technology &amp; Design</t>
        </is>
      </c>
      <c r="AM371" s="3" t="inlineStr">
        <is>
          <t>Full-time</t>
        </is>
      </c>
      <c r="AN371" s="3">
        <f>COUNTIFS(Items!$H$2:$H$5547,$H371,Items!$I$2:$I$5547,"Preprint")</f>
        <v/>
      </c>
      <c r="AO371" s="3">
        <f>COUNTIFS(Items!$H$2:$H$5547,$H371,Items!$I$2:$I$5547,"Dataset")</f>
        <v/>
      </c>
      <c r="AP371" s="3">
        <f>COUNTIFS(Items!$H$2:$H$5547,$H371,Items!$I$2:$I$5547,"Dissertation")</f>
        <v/>
      </c>
      <c r="AQ371" s="3">
        <f>COUNTIFS(Items!$H$2:$H$5547,$H371,Items!$I$2:$I$5547,"Open educational resource")</f>
        <v/>
      </c>
      <c r="AR371" s="3">
        <f>COUNTIFS(Items!$H$2:$H$5547,$H371,Items!$I$2:$I$5547,"Other")</f>
        <v/>
      </c>
      <c r="AS371" s="3">
        <f>COUNTIFS(Items!$H$2:$H$5547,$H371,Items!$S$2:$S$5547,"*OpenAlex*")</f>
        <v/>
      </c>
      <c r="AT371" s="3">
        <f>COUNTIFS(Items!$H$2:$H$5547,$H371,Items!$S$2:$S$5547,"*NIH*")</f>
        <v/>
      </c>
      <c r="AU371" s="3" t="inlineStr">
        <is>
          <t>Some AI work</t>
        </is>
      </c>
      <c r="AV371" s="3">
        <f>COUNTIFS(Items!$H$2:$H$5547,$H371,Items!$AE$2:$AE$5547,"Yes")</f>
        <v/>
      </c>
      <c r="AW371" s="3" t="n">
        <v>2</v>
      </c>
    </row>
    <row r="372">
      <c r="A372" s="3" t="n">
        <v>371</v>
      </c>
      <c r="B372" s="3" t="inlineStr">
        <is>
          <t>Auji</t>
        </is>
      </c>
      <c r="C372" s="3" t="inlineStr">
        <is>
          <t>Hosni</t>
        </is>
      </c>
      <c r="D372" s="3" t="inlineStr">
        <is>
          <t>Hosni Auji</t>
        </is>
      </c>
      <c r="E372" s="3" t="inlineStr">
        <is>
          <t>Assistant Professor</t>
        </is>
      </c>
      <c r="F372" s="3" t="inlineStr">
        <is>
          <t>NYC College of Technology</t>
        </is>
      </c>
      <c r="G372" s="3" t="inlineStr">
        <is>
          <t>Entertainment Technology</t>
        </is>
      </c>
      <c r="H372" s="3" t="inlineStr">
        <is>
          <t>hauji@citytech.cuny.edu</t>
        </is>
      </c>
      <c r="I372" s="3" t="inlineStr">
        <is>
          <t>V-203</t>
        </is>
      </c>
      <c r="J372" s="3" t="inlineStr">
        <is>
          <t>https://www.citytech.cuny.edu/faculty/hauji</t>
        </is>
      </c>
      <c r="K372" s="3" t="inlineStr"/>
      <c r="L372" s="3" t="b">
        <v>0</v>
      </c>
      <c r="M372" s="3" t="n"/>
      <c r="N372" s="3" t="n"/>
      <c r="O372" s="3" t="n"/>
      <c r="P372" s="3" t="n"/>
      <c r="Q372" s="3" t="inlineStr"/>
      <c r="R372" s="3" t="inlineStr"/>
      <c r="S372" s="3" t="inlineStr"/>
      <c r="T372" s="3">
        <f>COUNTIFS(Items!$H$2:$H$5547,$H372)</f>
        <v/>
      </c>
      <c r="U372" s="3">
        <f>COUNTIFS(Items!$H$2:$H$5547,$H372,Items!$I$2:$I$5547,"Journal article")</f>
        <v/>
      </c>
      <c r="V372" s="3">
        <f>COUNTIFS(Items!$H$2:$H$5547,$H372,Items!$I$2:$I$5547,"Conference paper")</f>
        <v/>
      </c>
      <c r="W372" s="3">
        <f>COUNTIFS(Items!$H$2:$H$5547,$H372,Items!$I$2:$I$5547,"Book")</f>
        <v/>
      </c>
      <c r="X372" s="3">
        <f>COUNTIFS(Items!$H$2:$H$5547,$H372,Items!$I$2:$I$5547,"Book chapter")</f>
        <v/>
      </c>
      <c r="Y372" s="3">
        <f>COUNTIFS(Items!$H$2:$H$5547,$H372,Items!$I$2:$I$5547,"Conference presentation")</f>
        <v/>
      </c>
      <c r="Z372" s="3">
        <f>COUNTIFS(Items!$H$2:$H$5547,$H372,Items!$I$2:$I$5547,"Technical report")</f>
        <v/>
      </c>
      <c r="AA372" s="3">
        <f>COUNTIFS(Items!$H$2:$H$5547,$H372,Items!$I$2:$I$5547,"Paper (venue type unclear)")</f>
        <v/>
      </c>
      <c r="AB372" s="3">
        <f>COUNTIFS(Items!$H$2:$H$5547,$H372,Items!$I$2:$I$5547,"Patent")</f>
        <v/>
      </c>
      <c r="AC372" s="3">
        <f>COUNTIFS(Items!$H$2:$H$5547,$H372,Items!$I$2:$I$5547,"Grant")</f>
        <v/>
      </c>
      <c r="AD372" s="3">
        <f>COUNTIFS(Items!$H$2:$H$5547,$H372,Items!$Q$2:$Q$5547,"&lt;&gt;")</f>
        <v/>
      </c>
      <c r="AE372" s="3">
        <f>COUNTIFS(Items!$H$2:$H$5547,$H372,Items!$S$2:$S$5547,"*Dept bio*")</f>
        <v/>
      </c>
      <c r="AF372" s="3">
        <f>COUNTIFS(Items!$H$2:$H$5547,$H372,Items!$S$2:$S$5547,"*CUNY Academic Works*")</f>
        <v/>
      </c>
      <c r="AG372" s="3">
        <f>COUNTIFS(Items!$H$2:$H$5547,$H372,Items!$S$2:$S$5547,"*ORCID*")</f>
        <v/>
      </c>
      <c r="AH372" s="3">
        <f>COUNTIFS(Items!$H$2:$H$5547,$H372,Items!$S$2:$S$5547,"*Crossref*")</f>
        <v/>
      </c>
      <c r="AI372" s="3">
        <f>COUNTIFS(Items!$H$2:$H$5547,$H372,Items!$S$2:$S$5547,"*NSF*")</f>
        <v/>
      </c>
      <c r="AJ372" s="3">
        <f>COUNTIFS(Items!$H$2:$H$5547,$H372,Items!$S$2:$S$5547,"*Google Scholar*")</f>
        <v/>
      </c>
      <c r="AK372" s="3" t="inlineStr"/>
      <c r="AL372" s="3" t="inlineStr">
        <is>
          <t>School of Technology &amp; Design</t>
        </is>
      </c>
      <c r="AM372" s="3" t="inlineStr">
        <is>
          <t>Full-time</t>
        </is>
      </c>
      <c r="AN372" s="3">
        <f>COUNTIFS(Items!$H$2:$H$5547,$H372,Items!$I$2:$I$5547,"Preprint")</f>
        <v/>
      </c>
      <c r="AO372" s="3">
        <f>COUNTIFS(Items!$H$2:$H$5547,$H372,Items!$I$2:$I$5547,"Dataset")</f>
        <v/>
      </c>
      <c r="AP372" s="3">
        <f>COUNTIFS(Items!$H$2:$H$5547,$H372,Items!$I$2:$I$5547,"Dissertation")</f>
        <v/>
      </c>
      <c r="AQ372" s="3">
        <f>COUNTIFS(Items!$H$2:$H$5547,$H372,Items!$I$2:$I$5547,"Open educational resource")</f>
        <v/>
      </c>
      <c r="AR372" s="3">
        <f>COUNTIFS(Items!$H$2:$H$5547,$H372,Items!$I$2:$I$5547,"Other")</f>
        <v/>
      </c>
      <c r="AS372" s="3">
        <f>COUNTIFS(Items!$H$2:$H$5547,$H372,Items!$S$2:$S$5547,"*OpenAlex*")</f>
        <v/>
      </c>
      <c r="AT372" s="3">
        <f>COUNTIFS(Items!$H$2:$H$5547,$H372,Items!$S$2:$S$5547,"*NIH*")</f>
        <v/>
      </c>
      <c r="AU372" s="3" t="inlineStr"/>
      <c r="AV372" s="3">
        <f>COUNTIFS(Items!$H$2:$H$5547,$H372,Items!$AE$2:$AE$5547,"Yes")</f>
        <v/>
      </c>
      <c r="AW372" s="3" t="n">
        <v>0</v>
      </c>
    </row>
    <row r="373">
      <c r="A373" s="3" t="n">
        <v>372</v>
      </c>
      <c r="B373" s="3" t="inlineStr">
        <is>
          <t>Berkoy</t>
        </is>
      </c>
      <c r="C373" s="3" t="inlineStr">
        <is>
          <t>Allison</t>
        </is>
      </c>
      <c r="D373" s="3" t="inlineStr">
        <is>
          <t>Allison Berkoy</t>
        </is>
      </c>
      <c r="E373" s="3" t="inlineStr">
        <is>
          <t>Assistant Professor</t>
        </is>
      </c>
      <c r="F373" s="3" t="inlineStr">
        <is>
          <t>NYC College of Technology</t>
        </is>
      </c>
      <c r="G373" s="3" t="inlineStr">
        <is>
          <t>Entertainment Technology</t>
        </is>
      </c>
      <c r="H373" s="3" t="inlineStr">
        <is>
          <t>ABerkoy@CityTech.Cuny.Edu</t>
        </is>
      </c>
      <c r="I373" s="3" t="inlineStr">
        <is>
          <t>V-203</t>
        </is>
      </c>
      <c r="J373" s="3" t="inlineStr">
        <is>
          <t>https://www.citytech.cuny.edu/faculty/aberkoy</t>
        </is>
      </c>
      <c r="K373" s="3" t="inlineStr"/>
      <c r="L373" s="3" t="b">
        <v>0</v>
      </c>
      <c r="M373" s="3" t="n"/>
      <c r="N373" s="3" t="n"/>
      <c r="O373" s="3" t="n"/>
      <c r="P373" s="3" t="n"/>
      <c r="Q373" s="3" t="inlineStr"/>
      <c r="R373" s="3" t="inlineStr"/>
      <c r="S373" s="3" t="inlineStr"/>
      <c r="T373" s="3">
        <f>COUNTIFS(Items!$H$2:$H$5547,$H373)</f>
        <v/>
      </c>
      <c r="U373" s="3">
        <f>COUNTIFS(Items!$H$2:$H$5547,$H373,Items!$I$2:$I$5547,"Journal article")</f>
        <v/>
      </c>
      <c r="V373" s="3">
        <f>COUNTIFS(Items!$H$2:$H$5547,$H373,Items!$I$2:$I$5547,"Conference paper")</f>
        <v/>
      </c>
      <c r="W373" s="3">
        <f>COUNTIFS(Items!$H$2:$H$5547,$H373,Items!$I$2:$I$5547,"Book")</f>
        <v/>
      </c>
      <c r="X373" s="3">
        <f>COUNTIFS(Items!$H$2:$H$5547,$H373,Items!$I$2:$I$5547,"Book chapter")</f>
        <v/>
      </c>
      <c r="Y373" s="3">
        <f>COUNTIFS(Items!$H$2:$H$5547,$H373,Items!$I$2:$I$5547,"Conference presentation")</f>
        <v/>
      </c>
      <c r="Z373" s="3">
        <f>COUNTIFS(Items!$H$2:$H$5547,$H373,Items!$I$2:$I$5547,"Technical report")</f>
        <v/>
      </c>
      <c r="AA373" s="3">
        <f>COUNTIFS(Items!$H$2:$H$5547,$H373,Items!$I$2:$I$5547,"Paper (venue type unclear)")</f>
        <v/>
      </c>
      <c r="AB373" s="3">
        <f>COUNTIFS(Items!$H$2:$H$5547,$H373,Items!$I$2:$I$5547,"Patent")</f>
        <v/>
      </c>
      <c r="AC373" s="3">
        <f>COUNTIFS(Items!$H$2:$H$5547,$H373,Items!$I$2:$I$5547,"Grant")</f>
        <v/>
      </c>
      <c r="AD373" s="3">
        <f>COUNTIFS(Items!$H$2:$H$5547,$H373,Items!$Q$2:$Q$5547,"&lt;&gt;")</f>
        <v/>
      </c>
      <c r="AE373" s="3">
        <f>COUNTIFS(Items!$H$2:$H$5547,$H373,Items!$S$2:$S$5547,"*Dept bio*")</f>
        <v/>
      </c>
      <c r="AF373" s="3">
        <f>COUNTIFS(Items!$H$2:$H$5547,$H373,Items!$S$2:$S$5547,"*CUNY Academic Works*")</f>
        <v/>
      </c>
      <c r="AG373" s="3">
        <f>COUNTIFS(Items!$H$2:$H$5547,$H373,Items!$S$2:$S$5547,"*ORCID*")</f>
        <v/>
      </c>
      <c r="AH373" s="3">
        <f>COUNTIFS(Items!$H$2:$H$5547,$H373,Items!$S$2:$S$5547,"*Crossref*")</f>
        <v/>
      </c>
      <c r="AI373" s="3">
        <f>COUNTIFS(Items!$H$2:$H$5547,$H373,Items!$S$2:$S$5547,"*NSF*")</f>
        <v/>
      </c>
      <c r="AJ373" s="3">
        <f>COUNTIFS(Items!$H$2:$H$5547,$H373,Items!$S$2:$S$5547,"*Google Scholar*")</f>
        <v/>
      </c>
      <c r="AK373" s="3" t="inlineStr"/>
      <c r="AL373" s="3" t="inlineStr">
        <is>
          <t>School of Technology &amp; Design</t>
        </is>
      </c>
      <c r="AM373" s="3" t="inlineStr">
        <is>
          <t>Full-time</t>
        </is>
      </c>
      <c r="AN373" s="3">
        <f>COUNTIFS(Items!$H$2:$H$5547,$H373,Items!$I$2:$I$5547,"Preprint")</f>
        <v/>
      </c>
      <c r="AO373" s="3">
        <f>COUNTIFS(Items!$H$2:$H$5547,$H373,Items!$I$2:$I$5547,"Dataset")</f>
        <v/>
      </c>
      <c r="AP373" s="3">
        <f>COUNTIFS(Items!$H$2:$H$5547,$H373,Items!$I$2:$I$5547,"Dissertation")</f>
        <v/>
      </c>
      <c r="AQ373" s="3">
        <f>COUNTIFS(Items!$H$2:$H$5547,$H373,Items!$I$2:$I$5547,"Open educational resource")</f>
        <v/>
      </c>
      <c r="AR373" s="3">
        <f>COUNTIFS(Items!$H$2:$H$5547,$H373,Items!$I$2:$I$5547,"Other")</f>
        <v/>
      </c>
      <c r="AS373" s="3">
        <f>COUNTIFS(Items!$H$2:$H$5547,$H373,Items!$S$2:$S$5547,"*OpenAlex*")</f>
        <v/>
      </c>
      <c r="AT373" s="3">
        <f>COUNTIFS(Items!$H$2:$H$5547,$H373,Items!$S$2:$S$5547,"*NIH*")</f>
        <v/>
      </c>
      <c r="AU373" s="3" t="inlineStr"/>
      <c r="AV373" s="3">
        <f>COUNTIFS(Items!$H$2:$H$5547,$H373,Items!$AE$2:$AE$5547,"Yes")</f>
        <v/>
      </c>
      <c r="AW373" s="3" t="n">
        <v>0</v>
      </c>
    </row>
    <row r="374">
      <c r="A374" s="3" t="n">
        <v>373</v>
      </c>
      <c r="B374" s="3" t="inlineStr">
        <is>
          <t>Brandt</t>
        </is>
      </c>
      <c r="C374" s="3" t="inlineStr">
        <is>
          <t>Susan</t>
        </is>
      </c>
      <c r="D374" s="3" t="inlineStr">
        <is>
          <t>Susan Brandt</t>
        </is>
      </c>
      <c r="E374" s="3" t="inlineStr">
        <is>
          <t>Chair</t>
        </is>
      </c>
      <c r="F374" s="3" t="inlineStr">
        <is>
          <t>NYC College of Technology</t>
        </is>
      </c>
      <c r="G374" s="3" t="inlineStr">
        <is>
          <t>Entertainment Technology</t>
        </is>
      </c>
      <c r="H374" s="3" t="inlineStr">
        <is>
          <t>SBrandt@citytech.cuny.edu</t>
        </is>
      </c>
      <c r="I374" s="3" t="inlineStr">
        <is>
          <t>V-203</t>
        </is>
      </c>
      <c r="J374" s="3" t="inlineStr">
        <is>
          <t>https://www.citytech.cuny.edu/faculty/sbrandt</t>
        </is>
      </c>
      <c r="K374" s="3" t="inlineStr"/>
      <c r="L374" s="3" t="b">
        <v>0</v>
      </c>
      <c r="M374" s="3" t="n"/>
      <c r="N374" s="3" t="n"/>
      <c r="O374" s="3" t="n"/>
      <c r="P374" s="3" t="n"/>
      <c r="Q374" s="3" t="inlineStr"/>
      <c r="R374" s="3" t="inlineStr"/>
      <c r="S374" s="3" t="inlineStr"/>
      <c r="T374" s="3">
        <f>COUNTIFS(Items!$H$2:$H$5547,$H374)</f>
        <v/>
      </c>
      <c r="U374" s="3">
        <f>COUNTIFS(Items!$H$2:$H$5547,$H374,Items!$I$2:$I$5547,"Journal article")</f>
        <v/>
      </c>
      <c r="V374" s="3">
        <f>COUNTIFS(Items!$H$2:$H$5547,$H374,Items!$I$2:$I$5547,"Conference paper")</f>
        <v/>
      </c>
      <c r="W374" s="3">
        <f>COUNTIFS(Items!$H$2:$H$5547,$H374,Items!$I$2:$I$5547,"Book")</f>
        <v/>
      </c>
      <c r="X374" s="3">
        <f>COUNTIFS(Items!$H$2:$H$5547,$H374,Items!$I$2:$I$5547,"Book chapter")</f>
        <v/>
      </c>
      <c r="Y374" s="3">
        <f>COUNTIFS(Items!$H$2:$H$5547,$H374,Items!$I$2:$I$5547,"Conference presentation")</f>
        <v/>
      </c>
      <c r="Z374" s="3">
        <f>COUNTIFS(Items!$H$2:$H$5547,$H374,Items!$I$2:$I$5547,"Technical report")</f>
        <v/>
      </c>
      <c r="AA374" s="3">
        <f>COUNTIFS(Items!$H$2:$H$5547,$H374,Items!$I$2:$I$5547,"Paper (venue type unclear)")</f>
        <v/>
      </c>
      <c r="AB374" s="3">
        <f>COUNTIFS(Items!$H$2:$H$5547,$H374,Items!$I$2:$I$5547,"Patent")</f>
        <v/>
      </c>
      <c r="AC374" s="3">
        <f>COUNTIFS(Items!$H$2:$H$5547,$H374,Items!$I$2:$I$5547,"Grant")</f>
        <v/>
      </c>
      <c r="AD374" s="3">
        <f>COUNTIFS(Items!$H$2:$H$5547,$H374,Items!$Q$2:$Q$5547,"&lt;&gt;")</f>
        <v/>
      </c>
      <c r="AE374" s="3">
        <f>COUNTIFS(Items!$H$2:$H$5547,$H374,Items!$S$2:$S$5547,"*Dept bio*")</f>
        <v/>
      </c>
      <c r="AF374" s="3">
        <f>COUNTIFS(Items!$H$2:$H$5547,$H374,Items!$S$2:$S$5547,"*CUNY Academic Works*")</f>
        <v/>
      </c>
      <c r="AG374" s="3">
        <f>COUNTIFS(Items!$H$2:$H$5547,$H374,Items!$S$2:$S$5547,"*ORCID*")</f>
        <v/>
      </c>
      <c r="AH374" s="3">
        <f>COUNTIFS(Items!$H$2:$H$5547,$H374,Items!$S$2:$S$5547,"*Crossref*")</f>
        <v/>
      </c>
      <c r="AI374" s="3">
        <f>COUNTIFS(Items!$H$2:$H$5547,$H374,Items!$S$2:$S$5547,"*NSF*")</f>
        <v/>
      </c>
      <c r="AJ374" s="3">
        <f>COUNTIFS(Items!$H$2:$H$5547,$H374,Items!$S$2:$S$5547,"*Google Scholar*")</f>
        <v/>
      </c>
      <c r="AK374" s="3" t="inlineStr"/>
      <c r="AL374" s="3" t="inlineStr">
        <is>
          <t>School of Technology &amp; Design</t>
        </is>
      </c>
      <c r="AM374" s="3" t="inlineStr">
        <is>
          <t>Full-time</t>
        </is>
      </c>
      <c r="AN374" s="3">
        <f>COUNTIFS(Items!$H$2:$H$5547,$H374,Items!$I$2:$I$5547,"Preprint")</f>
        <v/>
      </c>
      <c r="AO374" s="3">
        <f>COUNTIFS(Items!$H$2:$H$5547,$H374,Items!$I$2:$I$5547,"Dataset")</f>
        <v/>
      </c>
      <c r="AP374" s="3">
        <f>COUNTIFS(Items!$H$2:$H$5547,$H374,Items!$I$2:$I$5547,"Dissertation")</f>
        <v/>
      </c>
      <c r="AQ374" s="3">
        <f>COUNTIFS(Items!$H$2:$H$5547,$H374,Items!$I$2:$I$5547,"Open educational resource")</f>
        <v/>
      </c>
      <c r="AR374" s="3">
        <f>COUNTIFS(Items!$H$2:$H$5547,$H374,Items!$I$2:$I$5547,"Other")</f>
        <v/>
      </c>
      <c r="AS374" s="3">
        <f>COUNTIFS(Items!$H$2:$H$5547,$H374,Items!$S$2:$S$5547,"*OpenAlex*")</f>
        <v/>
      </c>
      <c r="AT374" s="3">
        <f>COUNTIFS(Items!$H$2:$H$5547,$H374,Items!$S$2:$S$5547,"*NIH*")</f>
        <v/>
      </c>
      <c r="AU374" s="3" t="inlineStr"/>
      <c r="AV374" s="3">
        <f>COUNTIFS(Items!$H$2:$H$5547,$H374,Items!$AE$2:$AE$5547,"Yes")</f>
        <v/>
      </c>
      <c r="AW374" s="3" t="n">
        <v>0</v>
      </c>
    </row>
    <row r="375">
      <c r="A375" s="3" t="n">
        <v>374</v>
      </c>
      <c r="B375" s="3" t="inlineStr">
        <is>
          <t>McCullough</t>
        </is>
      </c>
      <c r="C375" s="3" t="inlineStr">
        <is>
          <t>John</t>
        </is>
      </c>
      <c r="D375" s="3" t="inlineStr">
        <is>
          <t>John McCullough</t>
        </is>
      </c>
      <c r="E375" s="3" t="inlineStr">
        <is>
          <t>Associate Professor</t>
        </is>
      </c>
      <c r="F375" s="3" t="inlineStr">
        <is>
          <t>NYC College of Technology</t>
        </is>
      </c>
      <c r="G375" s="3" t="inlineStr">
        <is>
          <t>Entertainment Technology</t>
        </is>
      </c>
      <c r="H375" s="3" t="inlineStr">
        <is>
          <t>JMccullough@citytech.cuny.edu</t>
        </is>
      </c>
      <c r="I375" s="3" t="inlineStr">
        <is>
          <t>V-203</t>
        </is>
      </c>
      <c r="J375" s="3" t="inlineStr">
        <is>
          <t>https://www.citytech.cuny.edu/faculty/jmccullough</t>
        </is>
      </c>
      <c r="K375" s="3" t="inlineStr"/>
      <c r="L375" s="3" t="b">
        <v>0</v>
      </c>
      <c r="M375" s="3" t="n"/>
      <c r="N375" s="3" t="n"/>
      <c r="O375" s="3" t="n"/>
      <c r="P375" s="3" t="n"/>
      <c r="Q375" s="3" t="inlineStr"/>
      <c r="R375" s="3" t="inlineStr"/>
      <c r="S375" s="3" t="inlineStr"/>
      <c r="T375" s="3">
        <f>COUNTIFS(Items!$H$2:$H$5547,$H375)</f>
        <v/>
      </c>
      <c r="U375" s="3">
        <f>COUNTIFS(Items!$H$2:$H$5547,$H375,Items!$I$2:$I$5547,"Journal article")</f>
        <v/>
      </c>
      <c r="V375" s="3">
        <f>COUNTIFS(Items!$H$2:$H$5547,$H375,Items!$I$2:$I$5547,"Conference paper")</f>
        <v/>
      </c>
      <c r="W375" s="3">
        <f>COUNTIFS(Items!$H$2:$H$5547,$H375,Items!$I$2:$I$5547,"Book")</f>
        <v/>
      </c>
      <c r="X375" s="3">
        <f>COUNTIFS(Items!$H$2:$H$5547,$H375,Items!$I$2:$I$5547,"Book chapter")</f>
        <v/>
      </c>
      <c r="Y375" s="3">
        <f>COUNTIFS(Items!$H$2:$H$5547,$H375,Items!$I$2:$I$5547,"Conference presentation")</f>
        <v/>
      </c>
      <c r="Z375" s="3">
        <f>COUNTIFS(Items!$H$2:$H$5547,$H375,Items!$I$2:$I$5547,"Technical report")</f>
        <v/>
      </c>
      <c r="AA375" s="3">
        <f>COUNTIFS(Items!$H$2:$H$5547,$H375,Items!$I$2:$I$5547,"Paper (venue type unclear)")</f>
        <v/>
      </c>
      <c r="AB375" s="3">
        <f>COUNTIFS(Items!$H$2:$H$5547,$H375,Items!$I$2:$I$5547,"Patent")</f>
        <v/>
      </c>
      <c r="AC375" s="3">
        <f>COUNTIFS(Items!$H$2:$H$5547,$H375,Items!$I$2:$I$5547,"Grant")</f>
        <v/>
      </c>
      <c r="AD375" s="3">
        <f>COUNTIFS(Items!$H$2:$H$5547,$H375,Items!$Q$2:$Q$5547,"&lt;&gt;")</f>
        <v/>
      </c>
      <c r="AE375" s="3">
        <f>COUNTIFS(Items!$H$2:$H$5547,$H375,Items!$S$2:$S$5547,"*Dept bio*")</f>
        <v/>
      </c>
      <c r="AF375" s="3">
        <f>COUNTIFS(Items!$H$2:$H$5547,$H375,Items!$S$2:$S$5547,"*CUNY Academic Works*")</f>
        <v/>
      </c>
      <c r="AG375" s="3">
        <f>COUNTIFS(Items!$H$2:$H$5547,$H375,Items!$S$2:$S$5547,"*ORCID*")</f>
        <v/>
      </c>
      <c r="AH375" s="3">
        <f>COUNTIFS(Items!$H$2:$H$5547,$H375,Items!$S$2:$S$5547,"*Crossref*")</f>
        <v/>
      </c>
      <c r="AI375" s="3">
        <f>COUNTIFS(Items!$H$2:$H$5547,$H375,Items!$S$2:$S$5547,"*NSF*")</f>
        <v/>
      </c>
      <c r="AJ375" s="3">
        <f>COUNTIFS(Items!$H$2:$H$5547,$H375,Items!$S$2:$S$5547,"*Google Scholar*")</f>
        <v/>
      </c>
      <c r="AK375" s="3" t="inlineStr"/>
      <c r="AL375" s="3" t="inlineStr">
        <is>
          <t>School of Technology &amp; Design</t>
        </is>
      </c>
      <c r="AM375" s="3" t="inlineStr">
        <is>
          <t>Full-time</t>
        </is>
      </c>
      <c r="AN375" s="3">
        <f>COUNTIFS(Items!$H$2:$H$5547,$H375,Items!$I$2:$I$5547,"Preprint")</f>
        <v/>
      </c>
      <c r="AO375" s="3">
        <f>COUNTIFS(Items!$H$2:$H$5547,$H375,Items!$I$2:$I$5547,"Dataset")</f>
        <v/>
      </c>
      <c r="AP375" s="3">
        <f>COUNTIFS(Items!$H$2:$H$5547,$H375,Items!$I$2:$I$5547,"Dissertation")</f>
        <v/>
      </c>
      <c r="AQ375" s="3">
        <f>COUNTIFS(Items!$H$2:$H$5547,$H375,Items!$I$2:$I$5547,"Open educational resource")</f>
        <v/>
      </c>
      <c r="AR375" s="3">
        <f>COUNTIFS(Items!$H$2:$H$5547,$H375,Items!$I$2:$I$5547,"Other")</f>
        <v/>
      </c>
      <c r="AS375" s="3">
        <f>COUNTIFS(Items!$H$2:$H$5547,$H375,Items!$S$2:$S$5547,"*OpenAlex*")</f>
        <v/>
      </c>
      <c r="AT375" s="3">
        <f>COUNTIFS(Items!$H$2:$H$5547,$H375,Items!$S$2:$S$5547,"*NIH*")</f>
        <v/>
      </c>
      <c r="AU375" s="3" t="inlineStr"/>
      <c r="AV375" s="3">
        <f>COUNTIFS(Items!$H$2:$H$5547,$H375,Items!$AE$2:$AE$5547,"Yes")</f>
        <v/>
      </c>
      <c r="AW375" s="3" t="n">
        <v>0</v>
      </c>
    </row>
    <row r="376">
      <c r="A376" s="3" t="n">
        <v>375</v>
      </c>
      <c r="B376" s="3" t="inlineStr">
        <is>
          <t>Smith</t>
        </is>
      </c>
      <c r="C376" s="3" t="inlineStr">
        <is>
          <t>David</t>
        </is>
      </c>
      <c r="D376" s="3" t="inlineStr">
        <is>
          <t>David Smith</t>
        </is>
      </c>
      <c r="E376" s="3" t="inlineStr">
        <is>
          <t>Professor</t>
        </is>
      </c>
      <c r="F376" s="3" t="inlineStr">
        <is>
          <t>NYC College of Technology</t>
        </is>
      </c>
      <c r="G376" s="3" t="inlineStr">
        <is>
          <t>Entertainment Technology</t>
        </is>
      </c>
      <c r="H376" s="3" t="inlineStr">
        <is>
          <t>DSmith@citytech.cuny.edu</t>
        </is>
      </c>
      <c r="I376" s="3" t="inlineStr">
        <is>
          <t>LG-38</t>
        </is>
      </c>
      <c r="J376" s="3" t="inlineStr">
        <is>
          <t>https://www.citytech.cuny.edu/faculty/dsmith</t>
        </is>
      </c>
      <c r="K376" s="3" t="inlineStr"/>
      <c r="L376" s="3" t="b">
        <v>0</v>
      </c>
      <c r="M376" s="3" t="n"/>
      <c r="N376" s="3" t="n"/>
      <c r="O376" s="3" t="n"/>
      <c r="P376" s="3" t="n"/>
      <c r="Q376" s="3" t="inlineStr"/>
      <c r="R376" s="3" t="inlineStr"/>
      <c r="S376" s="3" t="inlineStr"/>
      <c r="T376" s="3">
        <f>COUNTIFS(Items!$H$2:$H$5547,$H376)</f>
        <v/>
      </c>
      <c r="U376" s="3">
        <f>COUNTIFS(Items!$H$2:$H$5547,$H376,Items!$I$2:$I$5547,"Journal article")</f>
        <v/>
      </c>
      <c r="V376" s="3">
        <f>COUNTIFS(Items!$H$2:$H$5547,$H376,Items!$I$2:$I$5547,"Conference paper")</f>
        <v/>
      </c>
      <c r="W376" s="3">
        <f>COUNTIFS(Items!$H$2:$H$5547,$H376,Items!$I$2:$I$5547,"Book")</f>
        <v/>
      </c>
      <c r="X376" s="3">
        <f>COUNTIFS(Items!$H$2:$H$5547,$H376,Items!$I$2:$I$5547,"Book chapter")</f>
        <v/>
      </c>
      <c r="Y376" s="3">
        <f>COUNTIFS(Items!$H$2:$H$5547,$H376,Items!$I$2:$I$5547,"Conference presentation")</f>
        <v/>
      </c>
      <c r="Z376" s="3">
        <f>COUNTIFS(Items!$H$2:$H$5547,$H376,Items!$I$2:$I$5547,"Technical report")</f>
        <v/>
      </c>
      <c r="AA376" s="3">
        <f>COUNTIFS(Items!$H$2:$H$5547,$H376,Items!$I$2:$I$5547,"Paper (venue type unclear)")</f>
        <v/>
      </c>
      <c r="AB376" s="3">
        <f>COUNTIFS(Items!$H$2:$H$5547,$H376,Items!$I$2:$I$5547,"Patent")</f>
        <v/>
      </c>
      <c r="AC376" s="3">
        <f>COUNTIFS(Items!$H$2:$H$5547,$H376,Items!$I$2:$I$5547,"Grant")</f>
        <v/>
      </c>
      <c r="AD376" s="3">
        <f>COUNTIFS(Items!$H$2:$H$5547,$H376,Items!$Q$2:$Q$5547,"&lt;&gt;")</f>
        <v/>
      </c>
      <c r="AE376" s="3">
        <f>COUNTIFS(Items!$H$2:$H$5547,$H376,Items!$S$2:$S$5547,"*Dept bio*")</f>
        <v/>
      </c>
      <c r="AF376" s="3">
        <f>COUNTIFS(Items!$H$2:$H$5547,$H376,Items!$S$2:$S$5547,"*CUNY Academic Works*")</f>
        <v/>
      </c>
      <c r="AG376" s="3">
        <f>COUNTIFS(Items!$H$2:$H$5547,$H376,Items!$S$2:$S$5547,"*ORCID*")</f>
        <v/>
      </c>
      <c r="AH376" s="3">
        <f>COUNTIFS(Items!$H$2:$H$5547,$H376,Items!$S$2:$S$5547,"*Crossref*")</f>
        <v/>
      </c>
      <c r="AI376" s="3">
        <f>COUNTIFS(Items!$H$2:$H$5547,$H376,Items!$S$2:$S$5547,"*NSF*")</f>
        <v/>
      </c>
      <c r="AJ376" s="3">
        <f>COUNTIFS(Items!$H$2:$H$5547,$H376,Items!$S$2:$S$5547,"*Google Scholar*")</f>
        <v/>
      </c>
      <c r="AK376" s="3" t="inlineStr"/>
      <c r="AL376" s="3" t="inlineStr">
        <is>
          <t>School of Technology &amp; Design</t>
        </is>
      </c>
      <c r="AM376" s="3" t="inlineStr">
        <is>
          <t>Full-time</t>
        </is>
      </c>
      <c r="AN376" s="3">
        <f>COUNTIFS(Items!$H$2:$H$5547,$H376,Items!$I$2:$I$5547,"Preprint")</f>
        <v/>
      </c>
      <c r="AO376" s="3">
        <f>COUNTIFS(Items!$H$2:$H$5547,$H376,Items!$I$2:$I$5547,"Dataset")</f>
        <v/>
      </c>
      <c r="AP376" s="3">
        <f>COUNTIFS(Items!$H$2:$H$5547,$H376,Items!$I$2:$I$5547,"Dissertation")</f>
        <v/>
      </c>
      <c r="AQ376" s="3">
        <f>COUNTIFS(Items!$H$2:$H$5547,$H376,Items!$I$2:$I$5547,"Open educational resource")</f>
        <v/>
      </c>
      <c r="AR376" s="3">
        <f>COUNTIFS(Items!$H$2:$H$5547,$H376,Items!$I$2:$I$5547,"Other")</f>
        <v/>
      </c>
      <c r="AS376" s="3">
        <f>COUNTIFS(Items!$H$2:$H$5547,$H376,Items!$S$2:$S$5547,"*OpenAlex*")</f>
        <v/>
      </c>
      <c r="AT376" s="3">
        <f>COUNTIFS(Items!$H$2:$H$5547,$H376,Items!$S$2:$S$5547,"*NIH*")</f>
        <v/>
      </c>
      <c r="AU376" s="3" t="inlineStr">
        <is>
          <t>Active in AI</t>
        </is>
      </c>
      <c r="AV376" s="3">
        <f>COUNTIFS(Items!$H$2:$H$5547,$H376,Items!$AE$2:$AE$5547,"Yes")</f>
        <v/>
      </c>
      <c r="AW376" s="3" t="n">
        <v>0</v>
      </c>
    </row>
    <row r="377">
      <c r="A377" s="3" t="n">
        <v>376</v>
      </c>
      <c r="B377" s="3" t="inlineStr">
        <is>
          <t>Terao</t>
        </is>
      </c>
      <c r="C377" s="3" t="inlineStr">
        <is>
          <t>Ryoya</t>
        </is>
      </c>
      <c r="D377" s="3" t="inlineStr">
        <is>
          <t>Ryoya Terao</t>
        </is>
      </c>
      <c r="E377" s="3" t="inlineStr">
        <is>
          <t>Professor</t>
        </is>
      </c>
      <c r="F377" s="3" t="inlineStr">
        <is>
          <t>NYC College of Technology</t>
        </is>
      </c>
      <c r="G377" s="3" t="inlineStr">
        <is>
          <t>Entertainment Technology</t>
        </is>
      </c>
      <c r="H377" s="3" t="inlineStr">
        <is>
          <t>RTerao@citytech.cuny.edu</t>
        </is>
      </c>
      <c r="I377" s="3" t="inlineStr">
        <is>
          <t>V-203</t>
        </is>
      </c>
      <c r="J377" s="3" t="inlineStr">
        <is>
          <t>https://www.citytech.cuny.edu/faculty/rterao</t>
        </is>
      </c>
      <c r="K377" s="3" t="inlineStr"/>
      <c r="L377" s="3" t="b">
        <v>0</v>
      </c>
      <c r="M377" s="3" t="n"/>
      <c r="N377" s="3" t="n"/>
      <c r="O377" s="3" t="n"/>
      <c r="P377" s="3" t="n"/>
      <c r="Q377" s="3" t="inlineStr"/>
      <c r="R377" s="3" t="inlineStr"/>
      <c r="S377" s="3" t="inlineStr"/>
      <c r="T377" s="3">
        <f>COUNTIFS(Items!$H$2:$H$5547,$H377)</f>
        <v/>
      </c>
      <c r="U377" s="3">
        <f>COUNTIFS(Items!$H$2:$H$5547,$H377,Items!$I$2:$I$5547,"Journal article")</f>
        <v/>
      </c>
      <c r="V377" s="3">
        <f>COUNTIFS(Items!$H$2:$H$5547,$H377,Items!$I$2:$I$5547,"Conference paper")</f>
        <v/>
      </c>
      <c r="W377" s="3">
        <f>COUNTIFS(Items!$H$2:$H$5547,$H377,Items!$I$2:$I$5547,"Book")</f>
        <v/>
      </c>
      <c r="X377" s="3">
        <f>COUNTIFS(Items!$H$2:$H$5547,$H377,Items!$I$2:$I$5547,"Book chapter")</f>
        <v/>
      </c>
      <c r="Y377" s="3">
        <f>COUNTIFS(Items!$H$2:$H$5547,$H377,Items!$I$2:$I$5547,"Conference presentation")</f>
        <v/>
      </c>
      <c r="Z377" s="3">
        <f>COUNTIFS(Items!$H$2:$H$5547,$H377,Items!$I$2:$I$5547,"Technical report")</f>
        <v/>
      </c>
      <c r="AA377" s="3">
        <f>COUNTIFS(Items!$H$2:$H$5547,$H377,Items!$I$2:$I$5547,"Paper (venue type unclear)")</f>
        <v/>
      </c>
      <c r="AB377" s="3">
        <f>COUNTIFS(Items!$H$2:$H$5547,$H377,Items!$I$2:$I$5547,"Patent")</f>
        <v/>
      </c>
      <c r="AC377" s="3">
        <f>COUNTIFS(Items!$H$2:$H$5547,$H377,Items!$I$2:$I$5547,"Grant")</f>
        <v/>
      </c>
      <c r="AD377" s="3">
        <f>COUNTIFS(Items!$H$2:$H$5547,$H377,Items!$Q$2:$Q$5547,"&lt;&gt;")</f>
        <v/>
      </c>
      <c r="AE377" s="3">
        <f>COUNTIFS(Items!$H$2:$H$5547,$H377,Items!$S$2:$S$5547,"*Dept bio*")</f>
        <v/>
      </c>
      <c r="AF377" s="3">
        <f>COUNTIFS(Items!$H$2:$H$5547,$H377,Items!$S$2:$S$5547,"*CUNY Academic Works*")</f>
        <v/>
      </c>
      <c r="AG377" s="3">
        <f>COUNTIFS(Items!$H$2:$H$5547,$H377,Items!$S$2:$S$5547,"*ORCID*")</f>
        <v/>
      </c>
      <c r="AH377" s="3">
        <f>COUNTIFS(Items!$H$2:$H$5547,$H377,Items!$S$2:$S$5547,"*Crossref*")</f>
        <v/>
      </c>
      <c r="AI377" s="3">
        <f>COUNTIFS(Items!$H$2:$H$5547,$H377,Items!$S$2:$S$5547,"*NSF*")</f>
        <v/>
      </c>
      <c r="AJ377" s="3">
        <f>COUNTIFS(Items!$H$2:$H$5547,$H377,Items!$S$2:$S$5547,"*Google Scholar*")</f>
        <v/>
      </c>
      <c r="AK377" s="3" t="inlineStr"/>
      <c r="AL377" s="3" t="inlineStr">
        <is>
          <t>School of Technology &amp; Design</t>
        </is>
      </c>
      <c r="AM377" s="3" t="inlineStr">
        <is>
          <t>Full-time</t>
        </is>
      </c>
      <c r="AN377" s="3">
        <f>COUNTIFS(Items!$H$2:$H$5547,$H377,Items!$I$2:$I$5547,"Preprint")</f>
        <v/>
      </c>
      <c r="AO377" s="3">
        <f>COUNTIFS(Items!$H$2:$H$5547,$H377,Items!$I$2:$I$5547,"Dataset")</f>
        <v/>
      </c>
      <c r="AP377" s="3">
        <f>COUNTIFS(Items!$H$2:$H$5547,$H377,Items!$I$2:$I$5547,"Dissertation")</f>
        <v/>
      </c>
      <c r="AQ377" s="3">
        <f>COUNTIFS(Items!$H$2:$H$5547,$H377,Items!$I$2:$I$5547,"Open educational resource")</f>
        <v/>
      </c>
      <c r="AR377" s="3">
        <f>COUNTIFS(Items!$H$2:$H$5547,$H377,Items!$I$2:$I$5547,"Other")</f>
        <v/>
      </c>
      <c r="AS377" s="3">
        <f>COUNTIFS(Items!$H$2:$H$5547,$H377,Items!$S$2:$S$5547,"*OpenAlex*")</f>
        <v/>
      </c>
      <c r="AT377" s="3">
        <f>COUNTIFS(Items!$H$2:$H$5547,$H377,Items!$S$2:$S$5547,"*NIH*")</f>
        <v/>
      </c>
      <c r="AU377" s="3" t="inlineStr"/>
      <c r="AV377" s="3">
        <f>COUNTIFS(Items!$H$2:$H$5547,$H377,Items!$AE$2:$AE$5547,"Yes")</f>
        <v/>
      </c>
      <c r="AW377" s="3" t="n">
        <v>0</v>
      </c>
    </row>
    <row r="378">
      <c r="A378" s="3" t="n">
        <v>377</v>
      </c>
      <c r="B378" s="3" t="inlineStr">
        <is>
          <t>Valderrama</t>
        </is>
      </c>
      <c r="C378" s="3" t="inlineStr">
        <is>
          <t>Miguel</t>
        </is>
      </c>
      <c r="D378" s="3" t="inlineStr">
        <is>
          <t>Miguel Valderrama</t>
        </is>
      </c>
      <c r="E378" s="3" t="inlineStr">
        <is>
          <t>Lecturer</t>
        </is>
      </c>
      <c r="F378" s="3" t="inlineStr">
        <is>
          <t>NYC College of Technology</t>
        </is>
      </c>
      <c r="G378" s="3" t="inlineStr">
        <is>
          <t>Entertainment Technology</t>
        </is>
      </c>
      <c r="H378" s="3" t="inlineStr">
        <is>
          <t>mvalderrama@CITYTECH.CUNY.EDU</t>
        </is>
      </c>
      <c r="I378" s="3" t="inlineStr">
        <is>
          <t>V-203</t>
        </is>
      </c>
      <c r="J378" s="3" t="inlineStr">
        <is>
          <t>https://www.citytech.cuny.edu/faculty/mvalderrama</t>
        </is>
      </c>
      <c r="K378" s="3" t="inlineStr"/>
      <c r="L378" s="3" t="b">
        <v>0</v>
      </c>
      <c r="M378" s="3" t="n"/>
      <c r="N378" s="3" t="n"/>
      <c r="O378" s="3" t="n"/>
      <c r="P378" s="3" t="n"/>
      <c r="Q378" s="3" t="inlineStr"/>
      <c r="R378" s="3" t="inlineStr"/>
      <c r="S378" s="3" t="inlineStr"/>
      <c r="T378" s="3">
        <f>COUNTIFS(Items!$H$2:$H$5547,$H378)</f>
        <v/>
      </c>
      <c r="U378" s="3">
        <f>COUNTIFS(Items!$H$2:$H$5547,$H378,Items!$I$2:$I$5547,"Journal article")</f>
        <v/>
      </c>
      <c r="V378" s="3">
        <f>COUNTIFS(Items!$H$2:$H$5547,$H378,Items!$I$2:$I$5547,"Conference paper")</f>
        <v/>
      </c>
      <c r="W378" s="3">
        <f>COUNTIFS(Items!$H$2:$H$5547,$H378,Items!$I$2:$I$5547,"Book")</f>
        <v/>
      </c>
      <c r="X378" s="3">
        <f>COUNTIFS(Items!$H$2:$H$5547,$H378,Items!$I$2:$I$5547,"Book chapter")</f>
        <v/>
      </c>
      <c r="Y378" s="3">
        <f>COUNTIFS(Items!$H$2:$H$5547,$H378,Items!$I$2:$I$5547,"Conference presentation")</f>
        <v/>
      </c>
      <c r="Z378" s="3">
        <f>COUNTIFS(Items!$H$2:$H$5547,$H378,Items!$I$2:$I$5547,"Technical report")</f>
        <v/>
      </c>
      <c r="AA378" s="3">
        <f>COUNTIFS(Items!$H$2:$H$5547,$H378,Items!$I$2:$I$5547,"Paper (venue type unclear)")</f>
        <v/>
      </c>
      <c r="AB378" s="3">
        <f>COUNTIFS(Items!$H$2:$H$5547,$H378,Items!$I$2:$I$5547,"Patent")</f>
        <v/>
      </c>
      <c r="AC378" s="3">
        <f>COUNTIFS(Items!$H$2:$H$5547,$H378,Items!$I$2:$I$5547,"Grant")</f>
        <v/>
      </c>
      <c r="AD378" s="3">
        <f>COUNTIFS(Items!$H$2:$H$5547,$H378,Items!$Q$2:$Q$5547,"&lt;&gt;")</f>
        <v/>
      </c>
      <c r="AE378" s="3">
        <f>COUNTIFS(Items!$H$2:$H$5547,$H378,Items!$S$2:$S$5547,"*Dept bio*")</f>
        <v/>
      </c>
      <c r="AF378" s="3">
        <f>COUNTIFS(Items!$H$2:$H$5547,$H378,Items!$S$2:$S$5547,"*CUNY Academic Works*")</f>
        <v/>
      </c>
      <c r="AG378" s="3">
        <f>COUNTIFS(Items!$H$2:$H$5547,$H378,Items!$S$2:$S$5547,"*ORCID*")</f>
        <v/>
      </c>
      <c r="AH378" s="3">
        <f>COUNTIFS(Items!$H$2:$H$5547,$H378,Items!$S$2:$S$5547,"*Crossref*")</f>
        <v/>
      </c>
      <c r="AI378" s="3">
        <f>COUNTIFS(Items!$H$2:$H$5547,$H378,Items!$S$2:$S$5547,"*NSF*")</f>
        <v/>
      </c>
      <c r="AJ378" s="3">
        <f>COUNTIFS(Items!$H$2:$H$5547,$H378,Items!$S$2:$S$5547,"*Google Scholar*")</f>
        <v/>
      </c>
      <c r="AK378" s="3" t="inlineStr"/>
      <c r="AL378" s="3" t="inlineStr">
        <is>
          <t>School of Technology &amp; Design</t>
        </is>
      </c>
      <c r="AM378" s="3" t="inlineStr">
        <is>
          <t>Full-time</t>
        </is>
      </c>
      <c r="AN378" s="3">
        <f>COUNTIFS(Items!$H$2:$H$5547,$H378,Items!$I$2:$I$5547,"Preprint")</f>
        <v/>
      </c>
      <c r="AO378" s="3">
        <f>COUNTIFS(Items!$H$2:$H$5547,$H378,Items!$I$2:$I$5547,"Dataset")</f>
        <v/>
      </c>
      <c r="AP378" s="3">
        <f>COUNTIFS(Items!$H$2:$H$5547,$H378,Items!$I$2:$I$5547,"Dissertation")</f>
        <v/>
      </c>
      <c r="AQ378" s="3">
        <f>COUNTIFS(Items!$H$2:$H$5547,$H378,Items!$I$2:$I$5547,"Open educational resource")</f>
        <v/>
      </c>
      <c r="AR378" s="3">
        <f>COUNTIFS(Items!$H$2:$H$5547,$H378,Items!$I$2:$I$5547,"Other")</f>
        <v/>
      </c>
      <c r="AS378" s="3">
        <f>COUNTIFS(Items!$H$2:$H$5547,$H378,Items!$S$2:$S$5547,"*OpenAlex*")</f>
        <v/>
      </c>
      <c r="AT378" s="3">
        <f>COUNTIFS(Items!$H$2:$H$5547,$H378,Items!$S$2:$S$5547,"*NIH*")</f>
        <v/>
      </c>
      <c r="AU378" s="3" t="inlineStr"/>
      <c r="AV378" s="3">
        <f>COUNTIFS(Items!$H$2:$H$5547,$H378,Items!$AE$2:$AE$5547,"Yes")</f>
        <v/>
      </c>
      <c r="AW378" s="3" t="n">
        <v>0</v>
      </c>
    </row>
    <row r="379">
      <c r="A379" s="3" t="n">
        <v>378</v>
      </c>
      <c r="B379" s="3" t="inlineStr">
        <is>
          <t>Wilson</t>
        </is>
      </c>
      <c r="C379" s="3" t="inlineStr">
        <is>
          <t>Adam</t>
        </is>
      </c>
      <c r="D379" s="3" t="inlineStr">
        <is>
          <t>Adam Wilson</t>
        </is>
      </c>
      <c r="E379" s="3" t="inlineStr">
        <is>
          <t>Associate Professor</t>
        </is>
      </c>
      <c r="F379" s="3" t="inlineStr">
        <is>
          <t>NYC College of Technology</t>
        </is>
      </c>
      <c r="G379" s="3" t="inlineStr">
        <is>
          <t>Entertainment Technology</t>
        </is>
      </c>
      <c r="H379" s="3" t="inlineStr">
        <is>
          <t>AWilson@citytech.cuny.edu</t>
        </is>
      </c>
      <c r="I379" s="3" t="inlineStr">
        <is>
          <t>V-203</t>
        </is>
      </c>
      <c r="J379" s="3" t="inlineStr">
        <is>
          <t>https://www.citytech.cuny.edu/faculty/awilson</t>
        </is>
      </c>
      <c r="K379" s="3" t="inlineStr"/>
      <c r="L379" s="3" t="b">
        <v>0</v>
      </c>
      <c r="M379" s="3" t="n"/>
      <c r="N379" s="3" t="n"/>
      <c r="O379" s="3" t="n"/>
      <c r="P379" s="3" t="n"/>
      <c r="Q379" s="3" t="inlineStr"/>
      <c r="R379" s="3" t="inlineStr"/>
      <c r="S379" s="3" t="inlineStr"/>
      <c r="T379" s="3">
        <f>COUNTIFS(Items!$H$2:$H$5547,$H379)</f>
        <v/>
      </c>
      <c r="U379" s="3">
        <f>COUNTIFS(Items!$H$2:$H$5547,$H379,Items!$I$2:$I$5547,"Journal article")</f>
        <v/>
      </c>
      <c r="V379" s="3">
        <f>COUNTIFS(Items!$H$2:$H$5547,$H379,Items!$I$2:$I$5547,"Conference paper")</f>
        <v/>
      </c>
      <c r="W379" s="3">
        <f>COUNTIFS(Items!$H$2:$H$5547,$H379,Items!$I$2:$I$5547,"Book")</f>
        <v/>
      </c>
      <c r="X379" s="3">
        <f>COUNTIFS(Items!$H$2:$H$5547,$H379,Items!$I$2:$I$5547,"Book chapter")</f>
        <v/>
      </c>
      <c r="Y379" s="3">
        <f>COUNTIFS(Items!$H$2:$H$5547,$H379,Items!$I$2:$I$5547,"Conference presentation")</f>
        <v/>
      </c>
      <c r="Z379" s="3">
        <f>COUNTIFS(Items!$H$2:$H$5547,$H379,Items!$I$2:$I$5547,"Technical report")</f>
        <v/>
      </c>
      <c r="AA379" s="3">
        <f>COUNTIFS(Items!$H$2:$H$5547,$H379,Items!$I$2:$I$5547,"Paper (venue type unclear)")</f>
        <v/>
      </c>
      <c r="AB379" s="3">
        <f>COUNTIFS(Items!$H$2:$H$5547,$H379,Items!$I$2:$I$5547,"Patent")</f>
        <v/>
      </c>
      <c r="AC379" s="3">
        <f>COUNTIFS(Items!$H$2:$H$5547,$H379,Items!$I$2:$I$5547,"Grant")</f>
        <v/>
      </c>
      <c r="AD379" s="3">
        <f>COUNTIFS(Items!$H$2:$H$5547,$H379,Items!$Q$2:$Q$5547,"&lt;&gt;")</f>
        <v/>
      </c>
      <c r="AE379" s="3">
        <f>COUNTIFS(Items!$H$2:$H$5547,$H379,Items!$S$2:$S$5547,"*Dept bio*")</f>
        <v/>
      </c>
      <c r="AF379" s="3">
        <f>COUNTIFS(Items!$H$2:$H$5547,$H379,Items!$S$2:$S$5547,"*CUNY Academic Works*")</f>
        <v/>
      </c>
      <c r="AG379" s="3">
        <f>COUNTIFS(Items!$H$2:$H$5547,$H379,Items!$S$2:$S$5547,"*ORCID*")</f>
        <v/>
      </c>
      <c r="AH379" s="3">
        <f>COUNTIFS(Items!$H$2:$H$5547,$H379,Items!$S$2:$S$5547,"*Crossref*")</f>
        <v/>
      </c>
      <c r="AI379" s="3">
        <f>COUNTIFS(Items!$H$2:$H$5547,$H379,Items!$S$2:$S$5547,"*NSF*")</f>
        <v/>
      </c>
      <c r="AJ379" s="3">
        <f>COUNTIFS(Items!$H$2:$H$5547,$H379,Items!$S$2:$S$5547,"*Google Scholar*")</f>
        <v/>
      </c>
      <c r="AK379" s="3" t="inlineStr"/>
      <c r="AL379" s="3" t="inlineStr">
        <is>
          <t>School of Technology &amp; Design</t>
        </is>
      </c>
      <c r="AM379" s="3" t="inlineStr">
        <is>
          <t>Full-time</t>
        </is>
      </c>
      <c r="AN379" s="3">
        <f>COUNTIFS(Items!$H$2:$H$5547,$H379,Items!$I$2:$I$5547,"Preprint")</f>
        <v/>
      </c>
      <c r="AO379" s="3">
        <f>COUNTIFS(Items!$H$2:$H$5547,$H379,Items!$I$2:$I$5547,"Dataset")</f>
        <v/>
      </c>
      <c r="AP379" s="3">
        <f>COUNTIFS(Items!$H$2:$H$5547,$H379,Items!$I$2:$I$5547,"Dissertation")</f>
        <v/>
      </c>
      <c r="AQ379" s="3">
        <f>COUNTIFS(Items!$H$2:$H$5547,$H379,Items!$I$2:$I$5547,"Open educational resource")</f>
        <v/>
      </c>
      <c r="AR379" s="3">
        <f>COUNTIFS(Items!$H$2:$H$5547,$H379,Items!$I$2:$I$5547,"Other")</f>
        <v/>
      </c>
      <c r="AS379" s="3">
        <f>COUNTIFS(Items!$H$2:$H$5547,$H379,Items!$S$2:$S$5547,"*OpenAlex*")</f>
        <v/>
      </c>
      <c r="AT379" s="3">
        <f>COUNTIFS(Items!$H$2:$H$5547,$H379,Items!$S$2:$S$5547,"*NIH*")</f>
        <v/>
      </c>
      <c r="AU379" s="3" t="inlineStr"/>
      <c r="AV379" s="3">
        <f>COUNTIFS(Items!$H$2:$H$5547,$H379,Items!$AE$2:$AE$5547,"Yes")</f>
        <v/>
      </c>
      <c r="AW379" s="3" t="n">
        <v>0</v>
      </c>
    </row>
    <row r="380">
      <c r="A380" s="3" t="n">
        <v>379</v>
      </c>
      <c r="B380" s="3" t="inlineStr">
        <is>
          <t>Yokum</t>
        </is>
      </c>
      <c r="C380" s="3" t="inlineStr">
        <is>
          <t>Elliot</t>
        </is>
      </c>
      <c r="D380" s="3" t="inlineStr">
        <is>
          <t>Elliot Yokum</t>
        </is>
      </c>
      <c r="E380" s="3" t="inlineStr">
        <is>
          <t>Lecturer</t>
        </is>
      </c>
      <c r="F380" s="3" t="inlineStr">
        <is>
          <t>NYC College of Technology</t>
        </is>
      </c>
      <c r="G380" s="3" t="inlineStr">
        <is>
          <t>Entertainment Technology</t>
        </is>
      </c>
      <c r="H380" s="3" t="inlineStr">
        <is>
          <t>elliot.yokum73@citytech.cuny.edu</t>
        </is>
      </c>
      <c r="I380" s="3" t="inlineStr"/>
      <c r="J380" s="3" t="inlineStr">
        <is>
          <t>https://www.citytech.cuny.edu/faculty/elliot.yokum73</t>
        </is>
      </c>
      <c r="K380" s="3" t="inlineStr"/>
      <c r="L380" s="3" t="b">
        <v>0</v>
      </c>
      <c r="M380" s="3" t="n"/>
      <c r="N380" s="3" t="n"/>
      <c r="O380" s="3" t="n"/>
      <c r="P380" s="3" t="n"/>
      <c r="Q380" s="3" t="inlineStr"/>
      <c r="R380" s="3" t="inlineStr"/>
      <c r="S380" s="3" t="inlineStr"/>
      <c r="T380" s="3">
        <f>COUNTIFS(Items!$H$2:$H$5547,$H380)</f>
        <v/>
      </c>
      <c r="U380" s="3">
        <f>COUNTIFS(Items!$H$2:$H$5547,$H380,Items!$I$2:$I$5547,"Journal article")</f>
        <v/>
      </c>
      <c r="V380" s="3">
        <f>COUNTIFS(Items!$H$2:$H$5547,$H380,Items!$I$2:$I$5547,"Conference paper")</f>
        <v/>
      </c>
      <c r="W380" s="3">
        <f>COUNTIFS(Items!$H$2:$H$5547,$H380,Items!$I$2:$I$5547,"Book")</f>
        <v/>
      </c>
      <c r="X380" s="3">
        <f>COUNTIFS(Items!$H$2:$H$5547,$H380,Items!$I$2:$I$5547,"Book chapter")</f>
        <v/>
      </c>
      <c r="Y380" s="3">
        <f>COUNTIFS(Items!$H$2:$H$5547,$H380,Items!$I$2:$I$5547,"Conference presentation")</f>
        <v/>
      </c>
      <c r="Z380" s="3">
        <f>COUNTIFS(Items!$H$2:$H$5547,$H380,Items!$I$2:$I$5547,"Technical report")</f>
        <v/>
      </c>
      <c r="AA380" s="3">
        <f>COUNTIFS(Items!$H$2:$H$5547,$H380,Items!$I$2:$I$5547,"Paper (venue type unclear)")</f>
        <v/>
      </c>
      <c r="AB380" s="3">
        <f>COUNTIFS(Items!$H$2:$H$5547,$H380,Items!$I$2:$I$5547,"Patent")</f>
        <v/>
      </c>
      <c r="AC380" s="3">
        <f>COUNTIFS(Items!$H$2:$H$5547,$H380,Items!$I$2:$I$5547,"Grant")</f>
        <v/>
      </c>
      <c r="AD380" s="3">
        <f>COUNTIFS(Items!$H$2:$H$5547,$H380,Items!$Q$2:$Q$5547,"&lt;&gt;")</f>
        <v/>
      </c>
      <c r="AE380" s="3">
        <f>COUNTIFS(Items!$H$2:$H$5547,$H380,Items!$S$2:$S$5547,"*Dept bio*")</f>
        <v/>
      </c>
      <c r="AF380" s="3">
        <f>COUNTIFS(Items!$H$2:$H$5547,$H380,Items!$S$2:$S$5547,"*CUNY Academic Works*")</f>
        <v/>
      </c>
      <c r="AG380" s="3">
        <f>COUNTIFS(Items!$H$2:$H$5547,$H380,Items!$S$2:$S$5547,"*ORCID*")</f>
        <v/>
      </c>
      <c r="AH380" s="3">
        <f>COUNTIFS(Items!$H$2:$H$5547,$H380,Items!$S$2:$S$5547,"*Crossref*")</f>
        <v/>
      </c>
      <c r="AI380" s="3">
        <f>COUNTIFS(Items!$H$2:$H$5547,$H380,Items!$S$2:$S$5547,"*NSF*")</f>
        <v/>
      </c>
      <c r="AJ380" s="3">
        <f>COUNTIFS(Items!$H$2:$H$5547,$H380,Items!$S$2:$S$5547,"*Google Scholar*")</f>
        <v/>
      </c>
      <c r="AK380" s="3" t="inlineStr"/>
      <c r="AL380" s="3" t="inlineStr">
        <is>
          <t>School of Technology &amp; Design</t>
        </is>
      </c>
      <c r="AM380" s="3" t="inlineStr">
        <is>
          <t>Full-time</t>
        </is>
      </c>
      <c r="AN380" s="3">
        <f>COUNTIFS(Items!$H$2:$H$5547,$H380,Items!$I$2:$I$5547,"Preprint")</f>
        <v/>
      </c>
      <c r="AO380" s="3">
        <f>COUNTIFS(Items!$H$2:$H$5547,$H380,Items!$I$2:$I$5547,"Dataset")</f>
        <v/>
      </c>
      <c r="AP380" s="3">
        <f>COUNTIFS(Items!$H$2:$H$5547,$H380,Items!$I$2:$I$5547,"Dissertation")</f>
        <v/>
      </c>
      <c r="AQ380" s="3">
        <f>COUNTIFS(Items!$H$2:$H$5547,$H380,Items!$I$2:$I$5547,"Open educational resource")</f>
        <v/>
      </c>
      <c r="AR380" s="3">
        <f>COUNTIFS(Items!$H$2:$H$5547,$H380,Items!$I$2:$I$5547,"Other")</f>
        <v/>
      </c>
      <c r="AS380" s="3">
        <f>COUNTIFS(Items!$H$2:$H$5547,$H380,Items!$S$2:$S$5547,"*OpenAlex*")</f>
        <v/>
      </c>
      <c r="AT380" s="3">
        <f>COUNTIFS(Items!$H$2:$H$5547,$H380,Items!$S$2:$S$5547,"*NIH*")</f>
        <v/>
      </c>
      <c r="AU380" s="3" t="inlineStr"/>
      <c r="AV380" s="3">
        <f>COUNTIFS(Items!$H$2:$H$5547,$H380,Items!$AE$2:$AE$5547,"Yes")</f>
        <v/>
      </c>
      <c r="AW380" s="3" t="n">
        <v>0</v>
      </c>
    </row>
    <row r="381">
      <c r="A381" s="3" t="n">
        <v>380</v>
      </c>
      <c r="B381" s="3" t="inlineStr">
        <is>
          <t>Kang</t>
        </is>
      </c>
      <c r="C381" s="3" t="inlineStr">
        <is>
          <t>Daeho</t>
        </is>
      </c>
      <c r="D381" s="3" t="inlineStr">
        <is>
          <t>Daeho Kang</t>
        </is>
      </c>
      <c r="E381" s="3" t="inlineStr">
        <is>
          <t>Chair</t>
        </is>
      </c>
      <c r="F381" s="3" t="inlineStr">
        <is>
          <t>NYC College of Technology</t>
        </is>
      </c>
      <c r="G381" s="3" t="inlineStr">
        <is>
          <t>Environmental Control Technology</t>
        </is>
      </c>
      <c r="H381" s="3" t="inlineStr">
        <is>
          <t>DKang@citytech.cuny.edu</t>
        </is>
      </c>
      <c r="I381" s="3" t="inlineStr">
        <is>
          <t>V-437</t>
        </is>
      </c>
      <c r="J381" s="3" t="inlineStr">
        <is>
          <t>https://www.citytech.cuny.edu/faculty/dkang</t>
        </is>
      </c>
      <c r="K381" s="3" t="inlineStr"/>
      <c r="L381" s="3" t="b">
        <v>0</v>
      </c>
      <c r="M381" s="3" t="n"/>
      <c r="N381" s="3" t="n"/>
      <c r="O381" s="3" t="n"/>
      <c r="P381" s="3" t="n"/>
      <c r="Q381" s="3" t="inlineStr"/>
      <c r="R381" s="3" t="inlineStr"/>
      <c r="S381" s="3" t="inlineStr"/>
      <c r="T381" s="3">
        <f>COUNTIFS(Items!$H$2:$H$5547,$H381)</f>
        <v/>
      </c>
      <c r="U381" s="3">
        <f>COUNTIFS(Items!$H$2:$H$5547,$H381,Items!$I$2:$I$5547,"Journal article")</f>
        <v/>
      </c>
      <c r="V381" s="3">
        <f>COUNTIFS(Items!$H$2:$H$5547,$H381,Items!$I$2:$I$5547,"Conference paper")</f>
        <v/>
      </c>
      <c r="W381" s="3">
        <f>COUNTIFS(Items!$H$2:$H$5547,$H381,Items!$I$2:$I$5547,"Book")</f>
        <v/>
      </c>
      <c r="X381" s="3">
        <f>COUNTIFS(Items!$H$2:$H$5547,$H381,Items!$I$2:$I$5547,"Book chapter")</f>
        <v/>
      </c>
      <c r="Y381" s="3">
        <f>COUNTIFS(Items!$H$2:$H$5547,$H381,Items!$I$2:$I$5547,"Conference presentation")</f>
        <v/>
      </c>
      <c r="Z381" s="3">
        <f>COUNTIFS(Items!$H$2:$H$5547,$H381,Items!$I$2:$I$5547,"Technical report")</f>
        <v/>
      </c>
      <c r="AA381" s="3">
        <f>COUNTIFS(Items!$H$2:$H$5547,$H381,Items!$I$2:$I$5547,"Paper (venue type unclear)")</f>
        <v/>
      </c>
      <c r="AB381" s="3">
        <f>COUNTIFS(Items!$H$2:$H$5547,$H381,Items!$I$2:$I$5547,"Patent")</f>
        <v/>
      </c>
      <c r="AC381" s="3">
        <f>COUNTIFS(Items!$H$2:$H$5547,$H381,Items!$I$2:$I$5547,"Grant")</f>
        <v/>
      </c>
      <c r="AD381" s="3">
        <f>COUNTIFS(Items!$H$2:$H$5547,$H381,Items!$Q$2:$Q$5547,"&lt;&gt;")</f>
        <v/>
      </c>
      <c r="AE381" s="3">
        <f>COUNTIFS(Items!$H$2:$H$5547,$H381,Items!$S$2:$S$5547,"*Dept bio*")</f>
        <v/>
      </c>
      <c r="AF381" s="3">
        <f>COUNTIFS(Items!$H$2:$H$5547,$H381,Items!$S$2:$S$5547,"*CUNY Academic Works*")</f>
        <v/>
      </c>
      <c r="AG381" s="3">
        <f>COUNTIFS(Items!$H$2:$H$5547,$H381,Items!$S$2:$S$5547,"*ORCID*")</f>
        <v/>
      </c>
      <c r="AH381" s="3">
        <f>COUNTIFS(Items!$H$2:$H$5547,$H381,Items!$S$2:$S$5547,"*Crossref*")</f>
        <v/>
      </c>
      <c r="AI381" s="3">
        <f>COUNTIFS(Items!$H$2:$H$5547,$H381,Items!$S$2:$S$5547,"*NSF*")</f>
        <v/>
      </c>
      <c r="AJ381" s="3">
        <f>COUNTIFS(Items!$H$2:$H$5547,$H381,Items!$S$2:$S$5547,"*Google Scholar*")</f>
        <v/>
      </c>
      <c r="AK381" s="3" t="inlineStr"/>
      <c r="AL381" s="3" t="inlineStr">
        <is>
          <t>School of Technology &amp; Design</t>
        </is>
      </c>
      <c r="AM381" s="3" t="inlineStr">
        <is>
          <t>Full-time</t>
        </is>
      </c>
      <c r="AN381" s="3">
        <f>COUNTIFS(Items!$H$2:$H$5547,$H381,Items!$I$2:$I$5547,"Preprint")</f>
        <v/>
      </c>
      <c r="AO381" s="3">
        <f>COUNTIFS(Items!$H$2:$H$5547,$H381,Items!$I$2:$I$5547,"Dataset")</f>
        <v/>
      </c>
      <c r="AP381" s="3">
        <f>COUNTIFS(Items!$H$2:$H$5547,$H381,Items!$I$2:$I$5547,"Dissertation")</f>
        <v/>
      </c>
      <c r="AQ381" s="3">
        <f>COUNTIFS(Items!$H$2:$H$5547,$H381,Items!$I$2:$I$5547,"Open educational resource")</f>
        <v/>
      </c>
      <c r="AR381" s="3">
        <f>COUNTIFS(Items!$H$2:$H$5547,$H381,Items!$I$2:$I$5547,"Other")</f>
        <v/>
      </c>
      <c r="AS381" s="3">
        <f>COUNTIFS(Items!$H$2:$H$5547,$H381,Items!$S$2:$S$5547,"*OpenAlex*")</f>
        <v/>
      </c>
      <c r="AT381" s="3">
        <f>COUNTIFS(Items!$H$2:$H$5547,$H381,Items!$S$2:$S$5547,"*NIH*")</f>
        <v/>
      </c>
      <c r="AU381" s="3" t="inlineStr"/>
      <c r="AV381" s="3">
        <f>COUNTIFS(Items!$H$2:$H$5547,$H381,Items!$AE$2:$AE$5547,"Yes")</f>
        <v/>
      </c>
      <c r="AW381" s="3" t="n">
        <v>0</v>
      </c>
    </row>
    <row r="382">
      <c r="A382" s="3" t="n">
        <v>381</v>
      </c>
      <c r="B382" s="3" t="inlineStr">
        <is>
          <t>Mortimer</t>
        </is>
      </c>
      <c r="C382" s="3" t="inlineStr">
        <is>
          <t>Clarel</t>
        </is>
      </c>
      <c r="D382" s="3" t="inlineStr">
        <is>
          <t>Clarel Mortimer</t>
        </is>
      </c>
      <c r="E382" s="3" t="inlineStr">
        <is>
          <t>Substitute Lecturer</t>
        </is>
      </c>
      <c r="F382" s="3" t="inlineStr">
        <is>
          <t>NYC College of Technology</t>
        </is>
      </c>
      <c r="G382" s="3" t="inlineStr">
        <is>
          <t>Environmental Control Technology</t>
        </is>
      </c>
      <c r="H382" s="3" t="inlineStr">
        <is>
          <t>cmortimer@bmcc.cuny.edu</t>
        </is>
      </c>
      <c r="I382" s="3" t="inlineStr"/>
      <c r="J382" s="3" t="inlineStr">
        <is>
          <t>https://www.citytech.cuny.edu/faculty/cmortimer</t>
        </is>
      </c>
      <c r="K382" s="3" t="inlineStr"/>
      <c r="L382" s="3" t="b">
        <v>0</v>
      </c>
      <c r="M382" s="3" t="n"/>
      <c r="N382" s="3" t="n"/>
      <c r="O382" s="3" t="n"/>
      <c r="P382" s="3" t="n"/>
      <c r="Q382" s="3" t="inlineStr"/>
      <c r="R382" s="3" t="inlineStr"/>
      <c r="S382" s="3" t="inlineStr"/>
      <c r="T382" s="3">
        <f>COUNTIFS(Items!$H$2:$H$5547,$H382)</f>
        <v/>
      </c>
      <c r="U382" s="3">
        <f>COUNTIFS(Items!$H$2:$H$5547,$H382,Items!$I$2:$I$5547,"Journal article")</f>
        <v/>
      </c>
      <c r="V382" s="3">
        <f>COUNTIFS(Items!$H$2:$H$5547,$H382,Items!$I$2:$I$5547,"Conference paper")</f>
        <v/>
      </c>
      <c r="W382" s="3">
        <f>COUNTIFS(Items!$H$2:$H$5547,$H382,Items!$I$2:$I$5547,"Book")</f>
        <v/>
      </c>
      <c r="X382" s="3">
        <f>COUNTIFS(Items!$H$2:$H$5547,$H382,Items!$I$2:$I$5547,"Book chapter")</f>
        <v/>
      </c>
      <c r="Y382" s="3">
        <f>COUNTIFS(Items!$H$2:$H$5547,$H382,Items!$I$2:$I$5547,"Conference presentation")</f>
        <v/>
      </c>
      <c r="Z382" s="3">
        <f>COUNTIFS(Items!$H$2:$H$5547,$H382,Items!$I$2:$I$5547,"Technical report")</f>
        <v/>
      </c>
      <c r="AA382" s="3">
        <f>COUNTIFS(Items!$H$2:$H$5547,$H382,Items!$I$2:$I$5547,"Paper (venue type unclear)")</f>
        <v/>
      </c>
      <c r="AB382" s="3">
        <f>COUNTIFS(Items!$H$2:$H$5547,$H382,Items!$I$2:$I$5547,"Patent")</f>
        <v/>
      </c>
      <c r="AC382" s="3">
        <f>COUNTIFS(Items!$H$2:$H$5547,$H382,Items!$I$2:$I$5547,"Grant")</f>
        <v/>
      </c>
      <c r="AD382" s="3">
        <f>COUNTIFS(Items!$H$2:$H$5547,$H382,Items!$Q$2:$Q$5547,"&lt;&gt;")</f>
        <v/>
      </c>
      <c r="AE382" s="3">
        <f>COUNTIFS(Items!$H$2:$H$5547,$H382,Items!$S$2:$S$5547,"*Dept bio*")</f>
        <v/>
      </c>
      <c r="AF382" s="3">
        <f>COUNTIFS(Items!$H$2:$H$5547,$H382,Items!$S$2:$S$5547,"*CUNY Academic Works*")</f>
        <v/>
      </c>
      <c r="AG382" s="3">
        <f>COUNTIFS(Items!$H$2:$H$5547,$H382,Items!$S$2:$S$5547,"*ORCID*")</f>
        <v/>
      </c>
      <c r="AH382" s="3">
        <f>COUNTIFS(Items!$H$2:$H$5547,$H382,Items!$S$2:$S$5547,"*Crossref*")</f>
        <v/>
      </c>
      <c r="AI382" s="3">
        <f>COUNTIFS(Items!$H$2:$H$5547,$H382,Items!$S$2:$S$5547,"*NSF*")</f>
        <v/>
      </c>
      <c r="AJ382" s="3">
        <f>COUNTIFS(Items!$H$2:$H$5547,$H382,Items!$S$2:$S$5547,"*Google Scholar*")</f>
        <v/>
      </c>
      <c r="AK382" s="3" t="inlineStr"/>
      <c r="AL382" s="3" t="inlineStr">
        <is>
          <t>School of Technology &amp; Design</t>
        </is>
      </c>
      <c r="AM382" s="3" t="inlineStr">
        <is>
          <t>Full-time (substitute)</t>
        </is>
      </c>
      <c r="AN382" s="3">
        <f>COUNTIFS(Items!$H$2:$H$5547,$H382,Items!$I$2:$I$5547,"Preprint")</f>
        <v/>
      </c>
      <c r="AO382" s="3">
        <f>COUNTIFS(Items!$H$2:$H$5547,$H382,Items!$I$2:$I$5547,"Dataset")</f>
        <v/>
      </c>
      <c r="AP382" s="3">
        <f>COUNTIFS(Items!$H$2:$H$5547,$H382,Items!$I$2:$I$5547,"Dissertation")</f>
        <v/>
      </c>
      <c r="AQ382" s="3">
        <f>COUNTIFS(Items!$H$2:$H$5547,$H382,Items!$I$2:$I$5547,"Open educational resource")</f>
        <v/>
      </c>
      <c r="AR382" s="3">
        <f>COUNTIFS(Items!$H$2:$H$5547,$H382,Items!$I$2:$I$5547,"Other")</f>
        <v/>
      </c>
      <c r="AS382" s="3">
        <f>COUNTIFS(Items!$H$2:$H$5547,$H382,Items!$S$2:$S$5547,"*OpenAlex*")</f>
        <v/>
      </c>
      <c r="AT382" s="3">
        <f>COUNTIFS(Items!$H$2:$H$5547,$H382,Items!$S$2:$S$5547,"*NIH*")</f>
        <v/>
      </c>
      <c r="AU382" s="3" t="inlineStr"/>
      <c r="AV382" s="3">
        <f>COUNTIFS(Items!$H$2:$H$5547,$H382,Items!$AE$2:$AE$5547,"Yes")</f>
        <v/>
      </c>
      <c r="AW382" s="3" t="n">
        <v>0</v>
      </c>
    </row>
    <row r="383">
      <c r="A383" s="3" t="n">
        <v>382</v>
      </c>
      <c r="B383" s="3" t="inlineStr">
        <is>
          <t>Polchinski</t>
        </is>
      </c>
      <c r="C383" s="3" t="inlineStr">
        <is>
          <t>Robert</t>
        </is>
      </c>
      <c r="D383" s="3" t="inlineStr">
        <is>
          <t>Robert Polchinski</t>
        </is>
      </c>
      <c r="E383" s="3" t="inlineStr">
        <is>
          <t>Professor</t>
        </is>
      </c>
      <c r="F383" s="3" t="inlineStr">
        <is>
          <t>NYC College of Technology</t>
        </is>
      </c>
      <c r="G383" s="3" t="inlineStr">
        <is>
          <t>Environmental Control Technology</t>
        </is>
      </c>
      <c r="H383" s="3" t="inlineStr">
        <is>
          <t>RPolchinski@citytech.cuny.edu</t>
        </is>
      </c>
      <c r="I383" s="3" t="inlineStr"/>
      <c r="J383" s="3" t="inlineStr">
        <is>
          <t>https://www.citytech.cuny.edu/faculty/rpolchinski</t>
        </is>
      </c>
      <c r="K383" s="3" t="inlineStr"/>
      <c r="L383" s="3" t="b">
        <v>0</v>
      </c>
      <c r="M383" s="3" t="n"/>
      <c r="N383" s="3" t="n"/>
      <c r="O383" s="3" t="n"/>
      <c r="P383" s="3" t="n"/>
      <c r="Q383" s="3" t="inlineStr"/>
      <c r="R383" s="3" t="inlineStr"/>
      <c r="S383" s="3" t="inlineStr"/>
      <c r="T383" s="3">
        <f>COUNTIFS(Items!$H$2:$H$5547,$H383)</f>
        <v/>
      </c>
      <c r="U383" s="3">
        <f>COUNTIFS(Items!$H$2:$H$5547,$H383,Items!$I$2:$I$5547,"Journal article")</f>
        <v/>
      </c>
      <c r="V383" s="3">
        <f>COUNTIFS(Items!$H$2:$H$5547,$H383,Items!$I$2:$I$5547,"Conference paper")</f>
        <v/>
      </c>
      <c r="W383" s="3">
        <f>COUNTIFS(Items!$H$2:$H$5547,$H383,Items!$I$2:$I$5547,"Book")</f>
        <v/>
      </c>
      <c r="X383" s="3">
        <f>COUNTIFS(Items!$H$2:$H$5547,$H383,Items!$I$2:$I$5547,"Book chapter")</f>
        <v/>
      </c>
      <c r="Y383" s="3">
        <f>COUNTIFS(Items!$H$2:$H$5547,$H383,Items!$I$2:$I$5547,"Conference presentation")</f>
        <v/>
      </c>
      <c r="Z383" s="3">
        <f>COUNTIFS(Items!$H$2:$H$5547,$H383,Items!$I$2:$I$5547,"Technical report")</f>
        <v/>
      </c>
      <c r="AA383" s="3">
        <f>COUNTIFS(Items!$H$2:$H$5547,$H383,Items!$I$2:$I$5547,"Paper (venue type unclear)")</f>
        <v/>
      </c>
      <c r="AB383" s="3">
        <f>COUNTIFS(Items!$H$2:$H$5547,$H383,Items!$I$2:$I$5547,"Patent")</f>
        <v/>
      </c>
      <c r="AC383" s="3">
        <f>COUNTIFS(Items!$H$2:$H$5547,$H383,Items!$I$2:$I$5547,"Grant")</f>
        <v/>
      </c>
      <c r="AD383" s="3">
        <f>COUNTIFS(Items!$H$2:$H$5547,$H383,Items!$Q$2:$Q$5547,"&lt;&gt;")</f>
        <v/>
      </c>
      <c r="AE383" s="3">
        <f>COUNTIFS(Items!$H$2:$H$5547,$H383,Items!$S$2:$S$5547,"*Dept bio*")</f>
        <v/>
      </c>
      <c r="AF383" s="3">
        <f>COUNTIFS(Items!$H$2:$H$5547,$H383,Items!$S$2:$S$5547,"*CUNY Academic Works*")</f>
        <v/>
      </c>
      <c r="AG383" s="3">
        <f>COUNTIFS(Items!$H$2:$H$5547,$H383,Items!$S$2:$S$5547,"*ORCID*")</f>
        <v/>
      </c>
      <c r="AH383" s="3">
        <f>COUNTIFS(Items!$H$2:$H$5547,$H383,Items!$S$2:$S$5547,"*Crossref*")</f>
        <v/>
      </c>
      <c r="AI383" s="3">
        <f>COUNTIFS(Items!$H$2:$H$5547,$H383,Items!$S$2:$S$5547,"*NSF*")</f>
        <v/>
      </c>
      <c r="AJ383" s="3">
        <f>COUNTIFS(Items!$H$2:$H$5547,$H383,Items!$S$2:$S$5547,"*Google Scholar*")</f>
        <v/>
      </c>
      <c r="AK383" s="3" t="inlineStr"/>
      <c r="AL383" s="3" t="inlineStr">
        <is>
          <t>School of Technology &amp; Design</t>
        </is>
      </c>
      <c r="AM383" s="3" t="inlineStr">
        <is>
          <t>Full-time</t>
        </is>
      </c>
      <c r="AN383" s="3">
        <f>COUNTIFS(Items!$H$2:$H$5547,$H383,Items!$I$2:$I$5547,"Preprint")</f>
        <v/>
      </c>
      <c r="AO383" s="3">
        <f>COUNTIFS(Items!$H$2:$H$5547,$H383,Items!$I$2:$I$5547,"Dataset")</f>
        <v/>
      </c>
      <c r="AP383" s="3">
        <f>COUNTIFS(Items!$H$2:$H$5547,$H383,Items!$I$2:$I$5547,"Dissertation")</f>
        <v/>
      </c>
      <c r="AQ383" s="3">
        <f>COUNTIFS(Items!$H$2:$H$5547,$H383,Items!$I$2:$I$5547,"Open educational resource")</f>
        <v/>
      </c>
      <c r="AR383" s="3">
        <f>COUNTIFS(Items!$H$2:$H$5547,$H383,Items!$I$2:$I$5547,"Other")</f>
        <v/>
      </c>
      <c r="AS383" s="3">
        <f>COUNTIFS(Items!$H$2:$H$5547,$H383,Items!$S$2:$S$5547,"*OpenAlex*")</f>
        <v/>
      </c>
      <c r="AT383" s="3">
        <f>COUNTIFS(Items!$H$2:$H$5547,$H383,Items!$S$2:$S$5547,"*NIH*")</f>
        <v/>
      </c>
      <c r="AU383" s="3" t="inlineStr"/>
      <c r="AV383" s="3">
        <f>COUNTIFS(Items!$H$2:$H$5547,$H383,Items!$AE$2:$AE$5547,"Yes")</f>
        <v/>
      </c>
      <c r="AW383" s="3" t="n">
        <v>0</v>
      </c>
    </row>
    <row r="384">
      <c r="A384" s="3" t="n">
        <v>383</v>
      </c>
      <c r="B384" s="3" t="inlineStr">
        <is>
          <t>Santos</t>
        </is>
      </c>
      <c r="C384" s="3" t="inlineStr">
        <is>
          <t>Jorge</t>
        </is>
      </c>
      <c r="D384" s="3" t="inlineStr">
        <is>
          <t>Jorge Santos</t>
        </is>
      </c>
      <c r="E384" s="3" t="inlineStr">
        <is>
          <t>Lecturer</t>
        </is>
      </c>
      <c r="F384" s="3" t="inlineStr">
        <is>
          <t>NYC College of Technology</t>
        </is>
      </c>
      <c r="G384" s="3" t="inlineStr">
        <is>
          <t>Environmental Control Technology</t>
        </is>
      </c>
      <c r="H384" s="3" t="inlineStr">
        <is>
          <t>jsantos@citytech.cuny.edu</t>
        </is>
      </c>
      <c r="I384" s="3" t="inlineStr">
        <is>
          <t>V-437</t>
        </is>
      </c>
      <c r="J384" s="3" t="inlineStr">
        <is>
          <t>https://www.citytech.cuny.edu/faculty/jsantos</t>
        </is>
      </c>
      <c r="K384" s="3" t="inlineStr"/>
      <c r="L384" s="3" t="b">
        <v>0</v>
      </c>
      <c r="M384" s="3" t="n"/>
      <c r="N384" s="3" t="n"/>
      <c r="O384" s="3" t="n"/>
      <c r="P384" s="3" t="n"/>
      <c r="Q384" s="3" t="inlineStr"/>
      <c r="R384" s="3" t="inlineStr"/>
      <c r="S384" s="3" t="inlineStr"/>
      <c r="T384" s="3">
        <f>COUNTIFS(Items!$H$2:$H$5547,$H384)</f>
        <v/>
      </c>
      <c r="U384" s="3">
        <f>COUNTIFS(Items!$H$2:$H$5547,$H384,Items!$I$2:$I$5547,"Journal article")</f>
        <v/>
      </c>
      <c r="V384" s="3">
        <f>COUNTIFS(Items!$H$2:$H$5547,$H384,Items!$I$2:$I$5547,"Conference paper")</f>
        <v/>
      </c>
      <c r="W384" s="3">
        <f>COUNTIFS(Items!$H$2:$H$5547,$H384,Items!$I$2:$I$5547,"Book")</f>
        <v/>
      </c>
      <c r="X384" s="3">
        <f>COUNTIFS(Items!$H$2:$H$5547,$H384,Items!$I$2:$I$5547,"Book chapter")</f>
        <v/>
      </c>
      <c r="Y384" s="3">
        <f>COUNTIFS(Items!$H$2:$H$5547,$H384,Items!$I$2:$I$5547,"Conference presentation")</f>
        <v/>
      </c>
      <c r="Z384" s="3">
        <f>COUNTIFS(Items!$H$2:$H$5547,$H384,Items!$I$2:$I$5547,"Technical report")</f>
        <v/>
      </c>
      <c r="AA384" s="3">
        <f>COUNTIFS(Items!$H$2:$H$5547,$H384,Items!$I$2:$I$5547,"Paper (venue type unclear)")</f>
        <v/>
      </c>
      <c r="AB384" s="3">
        <f>COUNTIFS(Items!$H$2:$H$5547,$H384,Items!$I$2:$I$5547,"Patent")</f>
        <v/>
      </c>
      <c r="AC384" s="3">
        <f>COUNTIFS(Items!$H$2:$H$5547,$H384,Items!$I$2:$I$5547,"Grant")</f>
        <v/>
      </c>
      <c r="AD384" s="3">
        <f>COUNTIFS(Items!$H$2:$H$5547,$H384,Items!$Q$2:$Q$5547,"&lt;&gt;")</f>
        <v/>
      </c>
      <c r="AE384" s="3">
        <f>COUNTIFS(Items!$H$2:$H$5547,$H384,Items!$S$2:$S$5547,"*Dept bio*")</f>
        <v/>
      </c>
      <c r="AF384" s="3">
        <f>COUNTIFS(Items!$H$2:$H$5547,$H384,Items!$S$2:$S$5547,"*CUNY Academic Works*")</f>
        <v/>
      </c>
      <c r="AG384" s="3">
        <f>COUNTIFS(Items!$H$2:$H$5547,$H384,Items!$S$2:$S$5547,"*ORCID*")</f>
        <v/>
      </c>
      <c r="AH384" s="3">
        <f>COUNTIFS(Items!$H$2:$H$5547,$H384,Items!$S$2:$S$5547,"*Crossref*")</f>
        <v/>
      </c>
      <c r="AI384" s="3">
        <f>COUNTIFS(Items!$H$2:$H$5547,$H384,Items!$S$2:$S$5547,"*NSF*")</f>
        <v/>
      </c>
      <c r="AJ384" s="3">
        <f>COUNTIFS(Items!$H$2:$H$5547,$H384,Items!$S$2:$S$5547,"*Google Scholar*")</f>
        <v/>
      </c>
      <c r="AK384" s="3" t="inlineStr"/>
      <c r="AL384" s="3" t="inlineStr">
        <is>
          <t>School of Technology &amp; Design</t>
        </is>
      </c>
      <c r="AM384" s="3" t="inlineStr">
        <is>
          <t>Full-time</t>
        </is>
      </c>
      <c r="AN384" s="3">
        <f>COUNTIFS(Items!$H$2:$H$5547,$H384,Items!$I$2:$I$5547,"Preprint")</f>
        <v/>
      </c>
      <c r="AO384" s="3">
        <f>COUNTIFS(Items!$H$2:$H$5547,$H384,Items!$I$2:$I$5547,"Dataset")</f>
        <v/>
      </c>
      <c r="AP384" s="3">
        <f>COUNTIFS(Items!$H$2:$H$5547,$H384,Items!$I$2:$I$5547,"Dissertation")</f>
        <v/>
      </c>
      <c r="AQ384" s="3">
        <f>COUNTIFS(Items!$H$2:$H$5547,$H384,Items!$I$2:$I$5547,"Open educational resource")</f>
        <v/>
      </c>
      <c r="AR384" s="3">
        <f>COUNTIFS(Items!$H$2:$H$5547,$H384,Items!$I$2:$I$5547,"Other")</f>
        <v/>
      </c>
      <c r="AS384" s="3">
        <f>COUNTIFS(Items!$H$2:$H$5547,$H384,Items!$S$2:$S$5547,"*OpenAlex*")</f>
        <v/>
      </c>
      <c r="AT384" s="3">
        <f>COUNTIFS(Items!$H$2:$H$5547,$H384,Items!$S$2:$S$5547,"*NIH*")</f>
        <v/>
      </c>
      <c r="AU384" s="3" t="inlineStr"/>
      <c r="AV384" s="3">
        <f>COUNTIFS(Items!$H$2:$H$5547,$H384,Items!$AE$2:$AE$5547,"Yes")</f>
        <v/>
      </c>
      <c r="AW384" s="3" t="n">
        <v>0</v>
      </c>
    </row>
    <row r="385">
      <c r="A385" s="3" t="n">
        <v>384</v>
      </c>
      <c r="B385" s="3" t="inlineStr">
        <is>
          <t>Sztaberek</t>
        </is>
      </c>
      <c r="C385" s="3" t="inlineStr">
        <is>
          <t>Lukasz</t>
        </is>
      </c>
      <c r="D385" s="3" t="inlineStr">
        <is>
          <t>Lukasz Sztaberek</t>
        </is>
      </c>
      <c r="E385" s="3" t="inlineStr">
        <is>
          <t>Assistant Professor</t>
        </is>
      </c>
      <c r="F385" s="3" t="inlineStr">
        <is>
          <t>NYC College of Technology</t>
        </is>
      </c>
      <c r="G385" s="3" t="inlineStr">
        <is>
          <t>Environmental Control Technology</t>
        </is>
      </c>
      <c r="H385" s="3" t="inlineStr">
        <is>
          <t>LSztaberek@citytech.cuny.edu</t>
        </is>
      </c>
      <c r="I385" s="3" t="inlineStr">
        <is>
          <t>V-437</t>
        </is>
      </c>
      <c r="J385" s="3" t="inlineStr">
        <is>
          <t>https://www.citytech.cuny.edu/faculty/lsztaberek</t>
        </is>
      </c>
      <c r="K385" s="3" t="inlineStr"/>
      <c r="L385" s="3" t="b">
        <v>0</v>
      </c>
      <c r="M385" s="3" t="n"/>
      <c r="N385" s="3" t="n"/>
      <c r="O385" s="3" t="n"/>
      <c r="P385" s="3" t="n"/>
      <c r="Q385" s="3" t="inlineStr"/>
      <c r="R385" s="3" t="inlineStr"/>
      <c r="S385" s="3" t="inlineStr"/>
      <c r="T385" s="3">
        <f>COUNTIFS(Items!$H$2:$H$5547,$H385)</f>
        <v/>
      </c>
      <c r="U385" s="3">
        <f>COUNTIFS(Items!$H$2:$H$5547,$H385,Items!$I$2:$I$5547,"Journal article")</f>
        <v/>
      </c>
      <c r="V385" s="3">
        <f>COUNTIFS(Items!$H$2:$H$5547,$H385,Items!$I$2:$I$5547,"Conference paper")</f>
        <v/>
      </c>
      <c r="W385" s="3">
        <f>COUNTIFS(Items!$H$2:$H$5547,$H385,Items!$I$2:$I$5547,"Book")</f>
        <v/>
      </c>
      <c r="X385" s="3">
        <f>COUNTIFS(Items!$H$2:$H$5547,$H385,Items!$I$2:$I$5547,"Book chapter")</f>
        <v/>
      </c>
      <c r="Y385" s="3">
        <f>COUNTIFS(Items!$H$2:$H$5547,$H385,Items!$I$2:$I$5547,"Conference presentation")</f>
        <v/>
      </c>
      <c r="Z385" s="3">
        <f>COUNTIFS(Items!$H$2:$H$5547,$H385,Items!$I$2:$I$5547,"Technical report")</f>
        <v/>
      </c>
      <c r="AA385" s="3">
        <f>COUNTIFS(Items!$H$2:$H$5547,$H385,Items!$I$2:$I$5547,"Paper (venue type unclear)")</f>
        <v/>
      </c>
      <c r="AB385" s="3">
        <f>COUNTIFS(Items!$H$2:$H$5547,$H385,Items!$I$2:$I$5547,"Patent")</f>
        <v/>
      </c>
      <c r="AC385" s="3">
        <f>COUNTIFS(Items!$H$2:$H$5547,$H385,Items!$I$2:$I$5547,"Grant")</f>
        <v/>
      </c>
      <c r="AD385" s="3">
        <f>COUNTIFS(Items!$H$2:$H$5547,$H385,Items!$Q$2:$Q$5547,"&lt;&gt;")</f>
        <v/>
      </c>
      <c r="AE385" s="3">
        <f>COUNTIFS(Items!$H$2:$H$5547,$H385,Items!$S$2:$S$5547,"*Dept bio*")</f>
        <v/>
      </c>
      <c r="AF385" s="3">
        <f>COUNTIFS(Items!$H$2:$H$5547,$H385,Items!$S$2:$S$5547,"*CUNY Academic Works*")</f>
        <v/>
      </c>
      <c r="AG385" s="3">
        <f>COUNTIFS(Items!$H$2:$H$5547,$H385,Items!$S$2:$S$5547,"*ORCID*")</f>
        <v/>
      </c>
      <c r="AH385" s="3">
        <f>COUNTIFS(Items!$H$2:$H$5547,$H385,Items!$S$2:$S$5547,"*Crossref*")</f>
        <v/>
      </c>
      <c r="AI385" s="3">
        <f>COUNTIFS(Items!$H$2:$H$5547,$H385,Items!$S$2:$S$5547,"*NSF*")</f>
        <v/>
      </c>
      <c r="AJ385" s="3">
        <f>COUNTIFS(Items!$H$2:$H$5547,$H385,Items!$S$2:$S$5547,"*Google Scholar*")</f>
        <v/>
      </c>
      <c r="AK385" s="3" t="inlineStr"/>
      <c r="AL385" s="3" t="inlineStr">
        <is>
          <t>School of Technology &amp; Design</t>
        </is>
      </c>
      <c r="AM385" s="3" t="inlineStr">
        <is>
          <t>Full-time</t>
        </is>
      </c>
      <c r="AN385" s="3">
        <f>COUNTIFS(Items!$H$2:$H$5547,$H385,Items!$I$2:$I$5547,"Preprint")</f>
        <v/>
      </c>
      <c r="AO385" s="3">
        <f>COUNTIFS(Items!$H$2:$H$5547,$H385,Items!$I$2:$I$5547,"Dataset")</f>
        <v/>
      </c>
      <c r="AP385" s="3">
        <f>COUNTIFS(Items!$H$2:$H$5547,$H385,Items!$I$2:$I$5547,"Dissertation")</f>
        <v/>
      </c>
      <c r="AQ385" s="3">
        <f>COUNTIFS(Items!$H$2:$H$5547,$H385,Items!$I$2:$I$5547,"Open educational resource")</f>
        <v/>
      </c>
      <c r="AR385" s="3">
        <f>COUNTIFS(Items!$H$2:$H$5547,$H385,Items!$I$2:$I$5547,"Other")</f>
        <v/>
      </c>
      <c r="AS385" s="3">
        <f>COUNTIFS(Items!$H$2:$H$5547,$H385,Items!$S$2:$S$5547,"*OpenAlex*")</f>
        <v/>
      </c>
      <c r="AT385" s="3">
        <f>COUNTIFS(Items!$H$2:$H$5547,$H385,Items!$S$2:$S$5547,"*NIH*")</f>
        <v/>
      </c>
      <c r="AU385" s="3" t="inlineStr"/>
      <c r="AV385" s="3">
        <f>COUNTIFS(Items!$H$2:$H$5547,$H385,Items!$AE$2:$AE$5547,"Yes")</f>
        <v/>
      </c>
      <c r="AW385" s="3" t="n">
        <v>0</v>
      </c>
    </row>
    <row r="386">
      <c r="A386" s="3" t="n">
        <v>385</v>
      </c>
      <c r="B386" s="3" t="inlineStr">
        <is>
          <t>Berri</t>
        </is>
      </c>
      <c r="C386" s="3" t="inlineStr">
        <is>
          <t>Sidi</t>
        </is>
      </c>
      <c r="D386" s="3" t="inlineStr">
        <is>
          <t>Sidi Berri</t>
        </is>
      </c>
      <c r="E386" s="3" t="inlineStr">
        <is>
          <t>Professor</t>
        </is>
      </c>
      <c r="F386" s="3" t="inlineStr">
        <is>
          <t>NYC College of Technology</t>
        </is>
      </c>
      <c r="G386" s="3" t="inlineStr">
        <is>
          <t>Mechanical Engineering Technology</t>
        </is>
      </c>
      <c r="H386" s="3" t="inlineStr">
        <is>
          <t>SBerri@citytech.cuny.edu</t>
        </is>
      </c>
      <c r="I386" s="3" t="inlineStr">
        <is>
          <t>V-517</t>
        </is>
      </c>
      <c r="J386" s="3" t="inlineStr">
        <is>
          <t>https://www.citytech.cuny.edu/faculty/sberri</t>
        </is>
      </c>
      <c r="K386" s="3" t="inlineStr"/>
      <c r="L386" s="3" t="b">
        <v>0</v>
      </c>
      <c r="M386" s="3" t="n"/>
      <c r="N386" s="3" t="n"/>
      <c r="O386" s="3" t="n"/>
      <c r="P386" s="3" t="n"/>
      <c r="Q386" s="3" t="inlineStr"/>
      <c r="R386" s="3" t="inlineStr"/>
      <c r="S386" s="3" t="inlineStr"/>
      <c r="T386" s="3">
        <f>COUNTIFS(Items!$H$2:$H$5547,$H386)</f>
        <v/>
      </c>
      <c r="U386" s="3">
        <f>COUNTIFS(Items!$H$2:$H$5547,$H386,Items!$I$2:$I$5547,"Journal article")</f>
        <v/>
      </c>
      <c r="V386" s="3">
        <f>COUNTIFS(Items!$H$2:$H$5547,$H386,Items!$I$2:$I$5547,"Conference paper")</f>
        <v/>
      </c>
      <c r="W386" s="3">
        <f>COUNTIFS(Items!$H$2:$H$5547,$H386,Items!$I$2:$I$5547,"Book")</f>
        <v/>
      </c>
      <c r="X386" s="3">
        <f>COUNTIFS(Items!$H$2:$H$5547,$H386,Items!$I$2:$I$5547,"Book chapter")</f>
        <v/>
      </c>
      <c r="Y386" s="3">
        <f>COUNTIFS(Items!$H$2:$H$5547,$H386,Items!$I$2:$I$5547,"Conference presentation")</f>
        <v/>
      </c>
      <c r="Z386" s="3">
        <f>COUNTIFS(Items!$H$2:$H$5547,$H386,Items!$I$2:$I$5547,"Technical report")</f>
        <v/>
      </c>
      <c r="AA386" s="3">
        <f>COUNTIFS(Items!$H$2:$H$5547,$H386,Items!$I$2:$I$5547,"Paper (venue type unclear)")</f>
        <v/>
      </c>
      <c r="AB386" s="3">
        <f>COUNTIFS(Items!$H$2:$H$5547,$H386,Items!$I$2:$I$5547,"Patent")</f>
        <v/>
      </c>
      <c r="AC386" s="3">
        <f>COUNTIFS(Items!$H$2:$H$5547,$H386,Items!$I$2:$I$5547,"Grant")</f>
        <v/>
      </c>
      <c r="AD386" s="3">
        <f>COUNTIFS(Items!$H$2:$H$5547,$H386,Items!$Q$2:$Q$5547,"&lt;&gt;")</f>
        <v/>
      </c>
      <c r="AE386" s="3">
        <f>COUNTIFS(Items!$H$2:$H$5547,$H386,Items!$S$2:$S$5547,"*Dept bio*")</f>
        <v/>
      </c>
      <c r="AF386" s="3">
        <f>COUNTIFS(Items!$H$2:$H$5547,$H386,Items!$S$2:$S$5547,"*CUNY Academic Works*")</f>
        <v/>
      </c>
      <c r="AG386" s="3">
        <f>COUNTIFS(Items!$H$2:$H$5547,$H386,Items!$S$2:$S$5547,"*ORCID*")</f>
        <v/>
      </c>
      <c r="AH386" s="3">
        <f>COUNTIFS(Items!$H$2:$H$5547,$H386,Items!$S$2:$S$5547,"*Crossref*")</f>
        <v/>
      </c>
      <c r="AI386" s="3">
        <f>COUNTIFS(Items!$H$2:$H$5547,$H386,Items!$S$2:$S$5547,"*NSF*")</f>
        <v/>
      </c>
      <c r="AJ386" s="3">
        <f>COUNTIFS(Items!$H$2:$H$5547,$H386,Items!$S$2:$S$5547,"*Google Scholar*")</f>
        <v/>
      </c>
      <c r="AK386" s="3" t="inlineStr"/>
      <c r="AL386" s="3" t="inlineStr">
        <is>
          <t>School of Technology &amp; Design</t>
        </is>
      </c>
      <c r="AM386" s="3" t="inlineStr">
        <is>
          <t>Full-time</t>
        </is>
      </c>
      <c r="AN386" s="3">
        <f>COUNTIFS(Items!$H$2:$H$5547,$H386,Items!$I$2:$I$5547,"Preprint")</f>
        <v/>
      </c>
      <c r="AO386" s="3">
        <f>COUNTIFS(Items!$H$2:$H$5547,$H386,Items!$I$2:$I$5547,"Dataset")</f>
        <v/>
      </c>
      <c r="AP386" s="3">
        <f>COUNTIFS(Items!$H$2:$H$5547,$H386,Items!$I$2:$I$5547,"Dissertation")</f>
        <v/>
      </c>
      <c r="AQ386" s="3">
        <f>COUNTIFS(Items!$H$2:$H$5547,$H386,Items!$I$2:$I$5547,"Open educational resource")</f>
        <v/>
      </c>
      <c r="AR386" s="3">
        <f>COUNTIFS(Items!$H$2:$H$5547,$H386,Items!$I$2:$I$5547,"Other")</f>
        <v/>
      </c>
      <c r="AS386" s="3">
        <f>COUNTIFS(Items!$H$2:$H$5547,$H386,Items!$S$2:$S$5547,"*OpenAlex*")</f>
        <v/>
      </c>
      <c r="AT386" s="3">
        <f>COUNTIFS(Items!$H$2:$H$5547,$H386,Items!$S$2:$S$5547,"*NIH*")</f>
        <v/>
      </c>
      <c r="AU386" s="3" t="inlineStr"/>
      <c r="AV386" s="3">
        <f>COUNTIFS(Items!$H$2:$H$5547,$H386,Items!$AE$2:$AE$5547,"Yes")</f>
        <v/>
      </c>
      <c r="AW386" s="3" t="n">
        <v>0</v>
      </c>
    </row>
    <row r="387">
      <c r="A387" s="3" t="n">
        <v>386</v>
      </c>
      <c r="B387" s="3" t="inlineStr">
        <is>
          <t>Brahimi</t>
        </is>
      </c>
      <c r="C387" s="3" t="inlineStr">
        <is>
          <t>Malek</t>
        </is>
      </c>
      <c r="D387" s="3" t="inlineStr">
        <is>
          <t>Malek Brahimi</t>
        </is>
      </c>
      <c r="E387" s="3" t="inlineStr">
        <is>
          <t>Associate Professor</t>
        </is>
      </c>
      <c r="F387" s="3" t="inlineStr">
        <is>
          <t>NYC College of Technology</t>
        </is>
      </c>
      <c r="G387" s="3" t="inlineStr">
        <is>
          <t>Mechanical Engineering Technology</t>
        </is>
      </c>
      <c r="H387" s="3" t="inlineStr">
        <is>
          <t>MBrahimi@citytech.cuny.edu</t>
        </is>
      </c>
      <c r="I387" s="3" t="inlineStr">
        <is>
          <t>V-517</t>
        </is>
      </c>
      <c r="J387" s="3" t="inlineStr">
        <is>
          <t>https://www.citytech.cuny.edu/faculty/mbrahimi</t>
        </is>
      </c>
      <c r="K387" s="3" t="inlineStr"/>
      <c r="L387" s="3" t="b">
        <v>0</v>
      </c>
      <c r="M387" s="3" t="n"/>
      <c r="N387" s="3" t="n"/>
      <c r="O387" s="3" t="n"/>
      <c r="P387" s="3" t="n"/>
      <c r="Q387" s="3" t="inlineStr"/>
      <c r="R387" s="3" t="inlineStr"/>
      <c r="S387" s="3" t="inlineStr"/>
      <c r="T387" s="3">
        <f>COUNTIFS(Items!$H$2:$H$5547,$H387)</f>
        <v/>
      </c>
      <c r="U387" s="3">
        <f>COUNTIFS(Items!$H$2:$H$5547,$H387,Items!$I$2:$I$5547,"Journal article")</f>
        <v/>
      </c>
      <c r="V387" s="3">
        <f>COUNTIFS(Items!$H$2:$H$5547,$H387,Items!$I$2:$I$5547,"Conference paper")</f>
        <v/>
      </c>
      <c r="W387" s="3">
        <f>COUNTIFS(Items!$H$2:$H$5547,$H387,Items!$I$2:$I$5547,"Book")</f>
        <v/>
      </c>
      <c r="X387" s="3">
        <f>COUNTIFS(Items!$H$2:$H$5547,$H387,Items!$I$2:$I$5547,"Book chapter")</f>
        <v/>
      </c>
      <c r="Y387" s="3">
        <f>COUNTIFS(Items!$H$2:$H$5547,$H387,Items!$I$2:$I$5547,"Conference presentation")</f>
        <v/>
      </c>
      <c r="Z387" s="3">
        <f>COUNTIFS(Items!$H$2:$H$5547,$H387,Items!$I$2:$I$5547,"Technical report")</f>
        <v/>
      </c>
      <c r="AA387" s="3">
        <f>COUNTIFS(Items!$H$2:$H$5547,$H387,Items!$I$2:$I$5547,"Paper (venue type unclear)")</f>
        <v/>
      </c>
      <c r="AB387" s="3">
        <f>COUNTIFS(Items!$H$2:$H$5547,$H387,Items!$I$2:$I$5547,"Patent")</f>
        <v/>
      </c>
      <c r="AC387" s="3">
        <f>COUNTIFS(Items!$H$2:$H$5547,$H387,Items!$I$2:$I$5547,"Grant")</f>
        <v/>
      </c>
      <c r="AD387" s="3">
        <f>COUNTIFS(Items!$H$2:$H$5547,$H387,Items!$Q$2:$Q$5547,"&lt;&gt;")</f>
        <v/>
      </c>
      <c r="AE387" s="3">
        <f>COUNTIFS(Items!$H$2:$H$5547,$H387,Items!$S$2:$S$5547,"*Dept bio*")</f>
        <v/>
      </c>
      <c r="AF387" s="3">
        <f>COUNTIFS(Items!$H$2:$H$5547,$H387,Items!$S$2:$S$5547,"*CUNY Academic Works*")</f>
        <v/>
      </c>
      <c r="AG387" s="3">
        <f>COUNTIFS(Items!$H$2:$H$5547,$H387,Items!$S$2:$S$5547,"*ORCID*")</f>
        <v/>
      </c>
      <c r="AH387" s="3">
        <f>COUNTIFS(Items!$H$2:$H$5547,$H387,Items!$S$2:$S$5547,"*Crossref*")</f>
        <v/>
      </c>
      <c r="AI387" s="3">
        <f>COUNTIFS(Items!$H$2:$H$5547,$H387,Items!$S$2:$S$5547,"*NSF*")</f>
        <v/>
      </c>
      <c r="AJ387" s="3">
        <f>COUNTIFS(Items!$H$2:$H$5547,$H387,Items!$S$2:$S$5547,"*Google Scholar*")</f>
        <v/>
      </c>
      <c r="AK387" s="3" t="inlineStr"/>
      <c r="AL387" s="3" t="inlineStr">
        <is>
          <t>School of Technology &amp; Design</t>
        </is>
      </c>
      <c r="AM387" s="3" t="inlineStr">
        <is>
          <t>Full-time</t>
        </is>
      </c>
      <c r="AN387" s="3">
        <f>COUNTIFS(Items!$H$2:$H$5547,$H387,Items!$I$2:$I$5547,"Preprint")</f>
        <v/>
      </c>
      <c r="AO387" s="3">
        <f>COUNTIFS(Items!$H$2:$H$5547,$H387,Items!$I$2:$I$5547,"Dataset")</f>
        <v/>
      </c>
      <c r="AP387" s="3">
        <f>COUNTIFS(Items!$H$2:$H$5547,$H387,Items!$I$2:$I$5547,"Dissertation")</f>
        <v/>
      </c>
      <c r="AQ387" s="3">
        <f>COUNTIFS(Items!$H$2:$H$5547,$H387,Items!$I$2:$I$5547,"Open educational resource")</f>
        <v/>
      </c>
      <c r="AR387" s="3">
        <f>COUNTIFS(Items!$H$2:$H$5547,$H387,Items!$I$2:$I$5547,"Other")</f>
        <v/>
      </c>
      <c r="AS387" s="3">
        <f>COUNTIFS(Items!$H$2:$H$5547,$H387,Items!$S$2:$S$5547,"*OpenAlex*")</f>
        <v/>
      </c>
      <c r="AT387" s="3">
        <f>COUNTIFS(Items!$H$2:$H$5547,$H387,Items!$S$2:$S$5547,"*NIH*")</f>
        <v/>
      </c>
      <c r="AU387" s="3" t="inlineStr"/>
      <c r="AV387" s="3">
        <f>COUNTIFS(Items!$H$2:$H$5547,$H387,Items!$AE$2:$AE$5547,"Yes")</f>
        <v/>
      </c>
      <c r="AW387" s="3" t="n">
        <v>0</v>
      </c>
    </row>
    <row r="388">
      <c r="A388" s="3" t="n">
        <v>387</v>
      </c>
      <c r="B388" s="3" t="inlineStr">
        <is>
          <t>Gailani</t>
        </is>
      </c>
      <c r="C388" s="3" t="inlineStr">
        <is>
          <t>Gaffar</t>
        </is>
      </c>
      <c r="D388" s="3" t="inlineStr">
        <is>
          <t>Gaffar Gailani</t>
        </is>
      </c>
      <c r="E388" s="3" t="inlineStr">
        <is>
          <t>Chair</t>
        </is>
      </c>
      <c r="F388" s="3" t="inlineStr">
        <is>
          <t>NYC College of Technology</t>
        </is>
      </c>
      <c r="G388" s="3" t="inlineStr">
        <is>
          <t>Mechanical Engineering Technology</t>
        </is>
      </c>
      <c r="H388" s="3" t="inlineStr">
        <is>
          <t>GGailani@citytech.cuny.edu</t>
        </is>
      </c>
      <c r="I388" s="3" t="inlineStr"/>
      <c r="J388" s="3" t="inlineStr">
        <is>
          <t>https://www.citytech.cuny.edu/faculty/ggailani</t>
        </is>
      </c>
      <c r="K388" s="3" t="inlineStr"/>
      <c r="L388" s="3" t="b">
        <v>0</v>
      </c>
      <c r="M388" s="3" t="n"/>
      <c r="N388" s="3" t="n"/>
      <c r="O388" s="3" t="n"/>
      <c r="P388" s="3" t="n"/>
      <c r="Q388" s="3" t="inlineStr"/>
      <c r="R388" s="3" t="inlineStr"/>
      <c r="S388" s="3" t="inlineStr"/>
      <c r="T388" s="3">
        <f>COUNTIFS(Items!$H$2:$H$5547,$H388)</f>
        <v/>
      </c>
      <c r="U388" s="3">
        <f>COUNTIFS(Items!$H$2:$H$5547,$H388,Items!$I$2:$I$5547,"Journal article")</f>
        <v/>
      </c>
      <c r="V388" s="3">
        <f>COUNTIFS(Items!$H$2:$H$5547,$H388,Items!$I$2:$I$5547,"Conference paper")</f>
        <v/>
      </c>
      <c r="W388" s="3">
        <f>COUNTIFS(Items!$H$2:$H$5547,$H388,Items!$I$2:$I$5547,"Book")</f>
        <v/>
      </c>
      <c r="X388" s="3">
        <f>COUNTIFS(Items!$H$2:$H$5547,$H388,Items!$I$2:$I$5547,"Book chapter")</f>
        <v/>
      </c>
      <c r="Y388" s="3">
        <f>COUNTIFS(Items!$H$2:$H$5547,$H388,Items!$I$2:$I$5547,"Conference presentation")</f>
        <v/>
      </c>
      <c r="Z388" s="3">
        <f>COUNTIFS(Items!$H$2:$H$5547,$H388,Items!$I$2:$I$5547,"Technical report")</f>
        <v/>
      </c>
      <c r="AA388" s="3">
        <f>COUNTIFS(Items!$H$2:$H$5547,$H388,Items!$I$2:$I$5547,"Paper (venue type unclear)")</f>
        <v/>
      </c>
      <c r="AB388" s="3">
        <f>COUNTIFS(Items!$H$2:$H$5547,$H388,Items!$I$2:$I$5547,"Patent")</f>
        <v/>
      </c>
      <c r="AC388" s="3">
        <f>COUNTIFS(Items!$H$2:$H$5547,$H388,Items!$I$2:$I$5547,"Grant")</f>
        <v/>
      </c>
      <c r="AD388" s="3">
        <f>COUNTIFS(Items!$H$2:$H$5547,$H388,Items!$Q$2:$Q$5547,"&lt;&gt;")</f>
        <v/>
      </c>
      <c r="AE388" s="3">
        <f>COUNTIFS(Items!$H$2:$H$5547,$H388,Items!$S$2:$S$5547,"*Dept bio*")</f>
        <v/>
      </c>
      <c r="AF388" s="3">
        <f>COUNTIFS(Items!$H$2:$H$5547,$H388,Items!$S$2:$S$5547,"*CUNY Academic Works*")</f>
        <v/>
      </c>
      <c r="AG388" s="3">
        <f>COUNTIFS(Items!$H$2:$H$5547,$H388,Items!$S$2:$S$5547,"*ORCID*")</f>
        <v/>
      </c>
      <c r="AH388" s="3">
        <f>COUNTIFS(Items!$H$2:$H$5547,$H388,Items!$S$2:$S$5547,"*Crossref*")</f>
        <v/>
      </c>
      <c r="AI388" s="3">
        <f>COUNTIFS(Items!$H$2:$H$5547,$H388,Items!$S$2:$S$5547,"*NSF*")</f>
        <v/>
      </c>
      <c r="AJ388" s="3">
        <f>COUNTIFS(Items!$H$2:$H$5547,$H388,Items!$S$2:$S$5547,"*Google Scholar*")</f>
        <v/>
      </c>
      <c r="AK388" s="3" t="inlineStr"/>
      <c r="AL388" s="3" t="inlineStr">
        <is>
          <t>School of Technology &amp; Design</t>
        </is>
      </c>
      <c r="AM388" s="3" t="inlineStr">
        <is>
          <t>Full-time</t>
        </is>
      </c>
      <c r="AN388" s="3">
        <f>COUNTIFS(Items!$H$2:$H$5547,$H388,Items!$I$2:$I$5547,"Preprint")</f>
        <v/>
      </c>
      <c r="AO388" s="3">
        <f>COUNTIFS(Items!$H$2:$H$5547,$H388,Items!$I$2:$I$5547,"Dataset")</f>
        <v/>
      </c>
      <c r="AP388" s="3">
        <f>COUNTIFS(Items!$H$2:$H$5547,$H388,Items!$I$2:$I$5547,"Dissertation")</f>
        <v/>
      </c>
      <c r="AQ388" s="3">
        <f>COUNTIFS(Items!$H$2:$H$5547,$H388,Items!$I$2:$I$5547,"Open educational resource")</f>
        <v/>
      </c>
      <c r="AR388" s="3">
        <f>COUNTIFS(Items!$H$2:$H$5547,$H388,Items!$I$2:$I$5547,"Other")</f>
        <v/>
      </c>
      <c r="AS388" s="3">
        <f>COUNTIFS(Items!$H$2:$H$5547,$H388,Items!$S$2:$S$5547,"*OpenAlex*")</f>
        <v/>
      </c>
      <c r="AT388" s="3">
        <f>COUNTIFS(Items!$H$2:$H$5547,$H388,Items!$S$2:$S$5547,"*NIH*")</f>
        <v/>
      </c>
      <c r="AU388" s="3" t="inlineStr">
        <is>
          <t>Some AI work</t>
        </is>
      </c>
      <c r="AV388" s="3">
        <f>COUNTIFS(Items!$H$2:$H$5547,$H388,Items!$AE$2:$AE$5547,"Yes")</f>
        <v/>
      </c>
      <c r="AW388" s="3" t="n">
        <v>0</v>
      </c>
    </row>
    <row r="389">
      <c r="A389" s="3" t="n">
        <v>388</v>
      </c>
      <c r="B389" s="3" t="inlineStr">
        <is>
          <t>Imran</t>
        </is>
      </c>
      <c r="C389" s="3" t="inlineStr">
        <is>
          <t>Kazi</t>
        </is>
      </c>
      <c r="D389" s="3" t="inlineStr">
        <is>
          <t>Kazi Imran</t>
        </is>
      </c>
      <c r="E389" s="3" t="inlineStr">
        <is>
          <t>Assistant Professor</t>
        </is>
      </c>
      <c r="F389" s="3" t="inlineStr">
        <is>
          <t>NYC College of Technology</t>
        </is>
      </c>
      <c r="G389" s="3" t="inlineStr">
        <is>
          <t>Mechanical Engineering Technology</t>
        </is>
      </c>
      <c r="H389" s="3" t="inlineStr">
        <is>
          <t>KAZI.IMRAN41@CityTech.cuny.edu</t>
        </is>
      </c>
      <c r="I389" s="3" t="inlineStr"/>
      <c r="J389" s="3" t="inlineStr">
        <is>
          <t>https://www.citytech.cuny.edu/faculty/kazi.imran41</t>
        </is>
      </c>
      <c r="K389" s="3" t="inlineStr"/>
      <c r="L389" s="3" t="b">
        <v>0</v>
      </c>
      <c r="M389" s="3" t="n"/>
      <c r="N389" s="3" t="n"/>
      <c r="O389" s="3" t="n"/>
      <c r="P389" s="3" t="n"/>
      <c r="Q389" s="3" t="inlineStr"/>
      <c r="R389" s="3" t="inlineStr"/>
      <c r="S389" s="3" t="inlineStr"/>
      <c r="T389" s="3">
        <f>COUNTIFS(Items!$H$2:$H$5547,$H389)</f>
        <v/>
      </c>
      <c r="U389" s="3">
        <f>COUNTIFS(Items!$H$2:$H$5547,$H389,Items!$I$2:$I$5547,"Journal article")</f>
        <v/>
      </c>
      <c r="V389" s="3">
        <f>COUNTIFS(Items!$H$2:$H$5547,$H389,Items!$I$2:$I$5547,"Conference paper")</f>
        <v/>
      </c>
      <c r="W389" s="3">
        <f>COUNTIFS(Items!$H$2:$H$5547,$H389,Items!$I$2:$I$5547,"Book")</f>
        <v/>
      </c>
      <c r="X389" s="3">
        <f>COUNTIFS(Items!$H$2:$H$5547,$H389,Items!$I$2:$I$5547,"Book chapter")</f>
        <v/>
      </c>
      <c r="Y389" s="3">
        <f>COUNTIFS(Items!$H$2:$H$5547,$H389,Items!$I$2:$I$5547,"Conference presentation")</f>
        <v/>
      </c>
      <c r="Z389" s="3">
        <f>COUNTIFS(Items!$H$2:$H$5547,$H389,Items!$I$2:$I$5547,"Technical report")</f>
        <v/>
      </c>
      <c r="AA389" s="3">
        <f>COUNTIFS(Items!$H$2:$H$5547,$H389,Items!$I$2:$I$5547,"Paper (venue type unclear)")</f>
        <v/>
      </c>
      <c r="AB389" s="3">
        <f>COUNTIFS(Items!$H$2:$H$5547,$H389,Items!$I$2:$I$5547,"Patent")</f>
        <v/>
      </c>
      <c r="AC389" s="3">
        <f>COUNTIFS(Items!$H$2:$H$5547,$H389,Items!$I$2:$I$5547,"Grant")</f>
        <v/>
      </c>
      <c r="AD389" s="3">
        <f>COUNTIFS(Items!$H$2:$H$5547,$H389,Items!$Q$2:$Q$5547,"&lt;&gt;")</f>
        <v/>
      </c>
      <c r="AE389" s="3">
        <f>COUNTIFS(Items!$H$2:$H$5547,$H389,Items!$S$2:$S$5547,"*Dept bio*")</f>
        <v/>
      </c>
      <c r="AF389" s="3">
        <f>COUNTIFS(Items!$H$2:$H$5547,$H389,Items!$S$2:$S$5547,"*CUNY Academic Works*")</f>
        <v/>
      </c>
      <c r="AG389" s="3">
        <f>COUNTIFS(Items!$H$2:$H$5547,$H389,Items!$S$2:$S$5547,"*ORCID*")</f>
        <v/>
      </c>
      <c r="AH389" s="3">
        <f>COUNTIFS(Items!$H$2:$H$5547,$H389,Items!$S$2:$S$5547,"*Crossref*")</f>
        <v/>
      </c>
      <c r="AI389" s="3">
        <f>COUNTIFS(Items!$H$2:$H$5547,$H389,Items!$S$2:$S$5547,"*NSF*")</f>
        <v/>
      </c>
      <c r="AJ389" s="3">
        <f>COUNTIFS(Items!$H$2:$H$5547,$H389,Items!$S$2:$S$5547,"*Google Scholar*")</f>
        <v/>
      </c>
      <c r="AK389" s="3" t="inlineStr"/>
      <c r="AL389" s="3" t="inlineStr">
        <is>
          <t>School of Technology &amp; Design</t>
        </is>
      </c>
      <c r="AM389" s="3" t="inlineStr">
        <is>
          <t>Full-time</t>
        </is>
      </c>
      <c r="AN389" s="3">
        <f>COUNTIFS(Items!$H$2:$H$5547,$H389,Items!$I$2:$I$5547,"Preprint")</f>
        <v/>
      </c>
      <c r="AO389" s="3">
        <f>COUNTIFS(Items!$H$2:$H$5547,$H389,Items!$I$2:$I$5547,"Dataset")</f>
        <v/>
      </c>
      <c r="AP389" s="3">
        <f>COUNTIFS(Items!$H$2:$H$5547,$H389,Items!$I$2:$I$5547,"Dissertation")</f>
        <v/>
      </c>
      <c r="AQ389" s="3">
        <f>COUNTIFS(Items!$H$2:$H$5547,$H389,Items!$I$2:$I$5547,"Open educational resource")</f>
        <v/>
      </c>
      <c r="AR389" s="3">
        <f>COUNTIFS(Items!$H$2:$H$5547,$H389,Items!$I$2:$I$5547,"Other")</f>
        <v/>
      </c>
      <c r="AS389" s="3">
        <f>COUNTIFS(Items!$H$2:$H$5547,$H389,Items!$S$2:$S$5547,"*OpenAlex*")</f>
        <v/>
      </c>
      <c r="AT389" s="3">
        <f>COUNTIFS(Items!$H$2:$H$5547,$H389,Items!$S$2:$S$5547,"*NIH*")</f>
        <v/>
      </c>
      <c r="AU389" s="3" t="inlineStr">
        <is>
          <t>Some AI work</t>
        </is>
      </c>
      <c r="AV389" s="3">
        <f>COUNTIFS(Items!$H$2:$H$5547,$H389,Items!$AE$2:$AE$5547,"Yes")</f>
        <v/>
      </c>
      <c r="AW389" s="3" t="n">
        <v>0</v>
      </c>
    </row>
    <row r="390">
      <c r="A390" s="3" t="n">
        <v>389</v>
      </c>
      <c r="B390" s="3" t="inlineStr">
        <is>
          <t>Martinez</t>
        </is>
      </c>
      <c r="C390" s="3" t="inlineStr">
        <is>
          <t>Dominic</t>
        </is>
      </c>
      <c r="D390" s="3" t="inlineStr">
        <is>
          <t>Dominic Martinez</t>
        </is>
      </c>
      <c r="E390" s="3" t="inlineStr">
        <is>
          <t>Lecturer</t>
        </is>
      </c>
      <c r="F390" s="3" t="inlineStr">
        <is>
          <t>NYC College of Technology</t>
        </is>
      </c>
      <c r="G390" s="3" t="inlineStr">
        <is>
          <t>Mechanical Engineering Technology</t>
        </is>
      </c>
      <c r="H390" s="3" t="inlineStr">
        <is>
          <t>DMartinez@CityTech.Cuny.Edu</t>
        </is>
      </c>
      <c r="I390" s="3" t="inlineStr">
        <is>
          <t>V526</t>
        </is>
      </c>
      <c r="J390" s="3" t="inlineStr">
        <is>
          <t>https://www.citytech.cuny.edu/faculty/dmartinez</t>
        </is>
      </c>
      <c r="K390" s="3" t="inlineStr"/>
      <c r="L390" s="3" t="b">
        <v>0</v>
      </c>
      <c r="M390" s="3" t="n"/>
      <c r="N390" s="3" t="n"/>
      <c r="O390" s="3" t="n"/>
      <c r="P390" s="3" t="n"/>
      <c r="Q390" s="3" t="inlineStr"/>
      <c r="R390" s="3" t="inlineStr"/>
      <c r="S390" s="3" t="inlineStr"/>
      <c r="T390" s="3">
        <f>COUNTIFS(Items!$H$2:$H$5547,$H390)</f>
        <v/>
      </c>
      <c r="U390" s="3">
        <f>COUNTIFS(Items!$H$2:$H$5547,$H390,Items!$I$2:$I$5547,"Journal article")</f>
        <v/>
      </c>
      <c r="V390" s="3">
        <f>COUNTIFS(Items!$H$2:$H$5547,$H390,Items!$I$2:$I$5547,"Conference paper")</f>
        <v/>
      </c>
      <c r="W390" s="3">
        <f>COUNTIFS(Items!$H$2:$H$5547,$H390,Items!$I$2:$I$5547,"Book")</f>
        <v/>
      </c>
      <c r="X390" s="3">
        <f>COUNTIFS(Items!$H$2:$H$5547,$H390,Items!$I$2:$I$5547,"Book chapter")</f>
        <v/>
      </c>
      <c r="Y390" s="3">
        <f>COUNTIFS(Items!$H$2:$H$5547,$H390,Items!$I$2:$I$5547,"Conference presentation")</f>
        <v/>
      </c>
      <c r="Z390" s="3">
        <f>COUNTIFS(Items!$H$2:$H$5547,$H390,Items!$I$2:$I$5547,"Technical report")</f>
        <v/>
      </c>
      <c r="AA390" s="3">
        <f>COUNTIFS(Items!$H$2:$H$5547,$H390,Items!$I$2:$I$5547,"Paper (venue type unclear)")</f>
        <v/>
      </c>
      <c r="AB390" s="3">
        <f>COUNTIFS(Items!$H$2:$H$5547,$H390,Items!$I$2:$I$5547,"Patent")</f>
        <v/>
      </c>
      <c r="AC390" s="3">
        <f>COUNTIFS(Items!$H$2:$H$5547,$H390,Items!$I$2:$I$5547,"Grant")</f>
        <v/>
      </c>
      <c r="AD390" s="3">
        <f>COUNTIFS(Items!$H$2:$H$5547,$H390,Items!$Q$2:$Q$5547,"&lt;&gt;")</f>
        <v/>
      </c>
      <c r="AE390" s="3">
        <f>COUNTIFS(Items!$H$2:$H$5547,$H390,Items!$S$2:$S$5547,"*Dept bio*")</f>
        <v/>
      </c>
      <c r="AF390" s="3">
        <f>COUNTIFS(Items!$H$2:$H$5547,$H390,Items!$S$2:$S$5547,"*CUNY Academic Works*")</f>
        <v/>
      </c>
      <c r="AG390" s="3">
        <f>COUNTIFS(Items!$H$2:$H$5547,$H390,Items!$S$2:$S$5547,"*ORCID*")</f>
        <v/>
      </c>
      <c r="AH390" s="3">
        <f>COUNTIFS(Items!$H$2:$H$5547,$H390,Items!$S$2:$S$5547,"*Crossref*")</f>
        <v/>
      </c>
      <c r="AI390" s="3">
        <f>COUNTIFS(Items!$H$2:$H$5547,$H390,Items!$S$2:$S$5547,"*NSF*")</f>
        <v/>
      </c>
      <c r="AJ390" s="3">
        <f>COUNTIFS(Items!$H$2:$H$5547,$H390,Items!$S$2:$S$5547,"*Google Scholar*")</f>
        <v/>
      </c>
      <c r="AK390" s="3" t="inlineStr"/>
      <c r="AL390" s="3" t="inlineStr">
        <is>
          <t>School of Technology &amp; Design</t>
        </is>
      </c>
      <c r="AM390" s="3" t="inlineStr">
        <is>
          <t>Full-time</t>
        </is>
      </c>
      <c r="AN390" s="3">
        <f>COUNTIFS(Items!$H$2:$H$5547,$H390,Items!$I$2:$I$5547,"Preprint")</f>
        <v/>
      </c>
      <c r="AO390" s="3">
        <f>COUNTIFS(Items!$H$2:$H$5547,$H390,Items!$I$2:$I$5547,"Dataset")</f>
        <v/>
      </c>
      <c r="AP390" s="3">
        <f>COUNTIFS(Items!$H$2:$H$5547,$H390,Items!$I$2:$I$5547,"Dissertation")</f>
        <v/>
      </c>
      <c r="AQ390" s="3">
        <f>COUNTIFS(Items!$H$2:$H$5547,$H390,Items!$I$2:$I$5547,"Open educational resource")</f>
        <v/>
      </c>
      <c r="AR390" s="3">
        <f>COUNTIFS(Items!$H$2:$H$5547,$H390,Items!$I$2:$I$5547,"Other")</f>
        <v/>
      </c>
      <c r="AS390" s="3">
        <f>COUNTIFS(Items!$H$2:$H$5547,$H390,Items!$S$2:$S$5547,"*OpenAlex*")</f>
        <v/>
      </c>
      <c r="AT390" s="3">
        <f>COUNTIFS(Items!$H$2:$H$5547,$H390,Items!$S$2:$S$5547,"*NIH*")</f>
        <v/>
      </c>
      <c r="AU390" s="3" t="inlineStr"/>
      <c r="AV390" s="3">
        <f>COUNTIFS(Items!$H$2:$H$5547,$H390,Items!$AE$2:$AE$5547,"Yes")</f>
        <v/>
      </c>
      <c r="AW390" s="3" t="n">
        <v>0</v>
      </c>
    </row>
    <row r="391">
      <c r="A391" s="3" t="n">
        <v>390</v>
      </c>
      <c r="B391" s="3" t="inlineStr">
        <is>
          <t>Nakamura</t>
        </is>
      </c>
      <c r="C391" s="3" t="inlineStr">
        <is>
          <t>Masato</t>
        </is>
      </c>
      <c r="D391" s="3" t="inlineStr">
        <is>
          <t>Masato Nakamura</t>
        </is>
      </c>
      <c r="E391" s="3" t="inlineStr">
        <is>
          <t>Associate Professor</t>
        </is>
      </c>
      <c r="F391" s="3" t="inlineStr">
        <is>
          <t>NYC College of Technology</t>
        </is>
      </c>
      <c r="G391" s="3" t="inlineStr">
        <is>
          <t>Mechanical Engineering Technology</t>
        </is>
      </c>
      <c r="H391" s="3" t="inlineStr">
        <is>
          <t>MNakamura@citytech.cuny.edu</t>
        </is>
      </c>
      <c r="I391" s="3" t="inlineStr">
        <is>
          <t>V-526</t>
        </is>
      </c>
      <c r="J391" s="3" t="inlineStr">
        <is>
          <t>https://www.citytech.cuny.edu/faculty/mnakamura</t>
        </is>
      </c>
      <c r="K391" s="3" t="inlineStr"/>
      <c r="L391" s="3" t="b">
        <v>0</v>
      </c>
      <c r="M391" s="3" t="n"/>
      <c r="N391" s="3" t="n"/>
      <c r="O391" s="3" t="n"/>
      <c r="P391" s="3" t="n"/>
      <c r="Q391" s="3" t="inlineStr"/>
      <c r="R391" s="3" t="inlineStr"/>
      <c r="S391" s="3" t="inlineStr"/>
      <c r="T391" s="3">
        <f>COUNTIFS(Items!$H$2:$H$5547,$H391)</f>
        <v/>
      </c>
      <c r="U391" s="3">
        <f>COUNTIFS(Items!$H$2:$H$5547,$H391,Items!$I$2:$I$5547,"Journal article")</f>
        <v/>
      </c>
      <c r="V391" s="3">
        <f>COUNTIFS(Items!$H$2:$H$5547,$H391,Items!$I$2:$I$5547,"Conference paper")</f>
        <v/>
      </c>
      <c r="W391" s="3">
        <f>COUNTIFS(Items!$H$2:$H$5547,$H391,Items!$I$2:$I$5547,"Book")</f>
        <v/>
      </c>
      <c r="X391" s="3">
        <f>COUNTIFS(Items!$H$2:$H$5547,$H391,Items!$I$2:$I$5547,"Book chapter")</f>
        <v/>
      </c>
      <c r="Y391" s="3">
        <f>COUNTIFS(Items!$H$2:$H$5547,$H391,Items!$I$2:$I$5547,"Conference presentation")</f>
        <v/>
      </c>
      <c r="Z391" s="3">
        <f>COUNTIFS(Items!$H$2:$H$5547,$H391,Items!$I$2:$I$5547,"Technical report")</f>
        <v/>
      </c>
      <c r="AA391" s="3">
        <f>COUNTIFS(Items!$H$2:$H$5547,$H391,Items!$I$2:$I$5547,"Paper (venue type unclear)")</f>
        <v/>
      </c>
      <c r="AB391" s="3">
        <f>COUNTIFS(Items!$H$2:$H$5547,$H391,Items!$I$2:$I$5547,"Patent")</f>
        <v/>
      </c>
      <c r="AC391" s="3">
        <f>COUNTIFS(Items!$H$2:$H$5547,$H391,Items!$I$2:$I$5547,"Grant")</f>
        <v/>
      </c>
      <c r="AD391" s="3">
        <f>COUNTIFS(Items!$H$2:$H$5547,$H391,Items!$Q$2:$Q$5547,"&lt;&gt;")</f>
        <v/>
      </c>
      <c r="AE391" s="3">
        <f>COUNTIFS(Items!$H$2:$H$5547,$H391,Items!$S$2:$S$5547,"*Dept bio*")</f>
        <v/>
      </c>
      <c r="AF391" s="3">
        <f>COUNTIFS(Items!$H$2:$H$5547,$H391,Items!$S$2:$S$5547,"*CUNY Academic Works*")</f>
        <v/>
      </c>
      <c r="AG391" s="3">
        <f>COUNTIFS(Items!$H$2:$H$5547,$H391,Items!$S$2:$S$5547,"*ORCID*")</f>
        <v/>
      </c>
      <c r="AH391" s="3">
        <f>COUNTIFS(Items!$H$2:$H$5547,$H391,Items!$S$2:$S$5547,"*Crossref*")</f>
        <v/>
      </c>
      <c r="AI391" s="3">
        <f>COUNTIFS(Items!$H$2:$H$5547,$H391,Items!$S$2:$S$5547,"*NSF*")</f>
        <v/>
      </c>
      <c r="AJ391" s="3">
        <f>COUNTIFS(Items!$H$2:$H$5547,$H391,Items!$S$2:$S$5547,"*Google Scholar*")</f>
        <v/>
      </c>
      <c r="AK391" s="3" t="inlineStr"/>
      <c r="AL391" s="3" t="inlineStr">
        <is>
          <t>School of Technology &amp; Design</t>
        </is>
      </c>
      <c r="AM391" s="3" t="inlineStr">
        <is>
          <t>Full-time</t>
        </is>
      </c>
      <c r="AN391" s="3">
        <f>COUNTIFS(Items!$H$2:$H$5547,$H391,Items!$I$2:$I$5547,"Preprint")</f>
        <v/>
      </c>
      <c r="AO391" s="3">
        <f>COUNTIFS(Items!$H$2:$H$5547,$H391,Items!$I$2:$I$5547,"Dataset")</f>
        <v/>
      </c>
      <c r="AP391" s="3">
        <f>COUNTIFS(Items!$H$2:$H$5547,$H391,Items!$I$2:$I$5547,"Dissertation")</f>
        <v/>
      </c>
      <c r="AQ391" s="3">
        <f>COUNTIFS(Items!$H$2:$H$5547,$H391,Items!$I$2:$I$5547,"Open educational resource")</f>
        <v/>
      </c>
      <c r="AR391" s="3">
        <f>COUNTIFS(Items!$H$2:$H$5547,$H391,Items!$I$2:$I$5547,"Other")</f>
        <v/>
      </c>
      <c r="AS391" s="3">
        <f>COUNTIFS(Items!$H$2:$H$5547,$H391,Items!$S$2:$S$5547,"*OpenAlex*")</f>
        <v/>
      </c>
      <c r="AT391" s="3">
        <f>COUNTIFS(Items!$H$2:$H$5547,$H391,Items!$S$2:$S$5547,"*NIH*")</f>
        <v/>
      </c>
      <c r="AU391" s="3" t="inlineStr"/>
      <c r="AV391" s="3">
        <f>COUNTIFS(Items!$H$2:$H$5547,$H391,Items!$AE$2:$AE$5547,"Yes")</f>
        <v/>
      </c>
      <c r="AW391" s="3" t="n">
        <v>0</v>
      </c>
    </row>
    <row r="392">
      <c r="A392" s="3" t="n">
        <v>391</v>
      </c>
      <c r="B392" s="3" t="inlineStr">
        <is>
          <t>Rahman</t>
        </is>
      </c>
      <c r="C392" s="3" t="inlineStr">
        <is>
          <t>Samsur</t>
        </is>
      </c>
      <c r="D392" s="3" t="inlineStr">
        <is>
          <t>Samsur Rahman</t>
        </is>
      </c>
      <c r="E392" s="3" t="inlineStr">
        <is>
          <t>Associate Professor</t>
        </is>
      </c>
      <c r="F392" s="3" t="inlineStr">
        <is>
          <t>NYC College of Technology</t>
        </is>
      </c>
      <c r="G392" s="3" t="inlineStr">
        <is>
          <t>Mechanical Engineering Technology</t>
        </is>
      </c>
      <c r="H392" s="3" t="inlineStr">
        <is>
          <t>ASRahman@citytech.cuny.edu</t>
        </is>
      </c>
      <c r="I392" s="3" t="inlineStr">
        <is>
          <t>V-517</t>
        </is>
      </c>
      <c r="J392" s="3" t="inlineStr">
        <is>
          <t>https://www.citytech.cuny.edu/faculty/asrahman</t>
        </is>
      </c>
      <c r="K392" s="3" t="inlineStr"/>
      <c r="L392" s="3" t="b">
        <v>0</v>
      </c>
      <c r="M392" s="3" t="n"/>
      <c r="N392" s="3" t="n"/>
      <c r="O392" s="3" t="n"/>
      <c r="P392" s="3" t="n"/>
      <c r="Q392" s="3" t="inlineStr"/>
      <c r="R392" s="3" t="inlineStr"/>
      <c r="S392" s="3" t="inlineStr"/>
      <c r="T392" s="3">
        <f>COUNTIFS(Items!$H$2:$H$5547,$H392)</f>
        <v/>
      </c>
      <c r="U392" s="3">
        <f>COUNTIFS(Items!$H$2:$H$5547,$H392,Items!$I$2:$I$5547,"Journal article")</f>
        <v/>
      </c>
      <c r="V392" s="3">
        <f>COUNTIFS(Items!$H$2:$H$5547,$H392,Items!$I$2:$I$5547,"Conference paper")</f>
        <v/>
      </c>
      <c r="W392" s="3">
        <f>COUNTIFS(Items!$H$2:$H$5547,$H392,Items!$I$2:$I$5547,"Book")</f>
        <v/>
      </c>
      <c r="X392" s="3">
        <f>COUNTIFS(Items!$H$2:$H$5547,$H392,Items!$I$2:$I$5547,"Book chapter")</f>
        <v/>
      </c>
      <c r="Y392" s="3">
        <f>COUNTIFS(Items!$H$2:$H$5547,$H392,Items!$I$2:$I$5547,"Conference presentation")</f>
        <v/>
      </c>
      <c r="Z392" s="3">
        <f>COUNTIFS(Items!$H$2:$H$5547,$H392,Items!$I$2:$I$5547,"Technical report")</f>
        <v/>
      </c>
      <c r="AA392" s="3">
        <f>COUNTIFS(Items!$H$2:$H$5547,$H392,Items!$I$2:$I$5547,"Paper (venue type unclear)")</f>
        <v/>
      </c>
      <c r="AB392" s="3">
        <f>COUNTIFS(Items!$H$2:$H$5547,$H392,Items!$I$2:$I$5547,"Patent")</f>
        <v/>
      </c>
      <c r="AC392" s="3">
        <f>COUNTIFS(Items!$H$2:$H$5547,$H392,Items!$I$2:$I$5547,"Grant")</f>
        <v/>
      </c>
      <c r="AD392" s="3">
        <f>COUNTIFS(Items!$H$2:$H$5547,$H392,Items!$Q$2:$Q$5547,"&lt;&gt;")</f>
        <v/>
      </c>
      <c r="AE392" s="3">
        <f>COUNTIFS(Items!$H$2:$H$5547,$H392,Items!$S$2:$S$5547,"*Dept bio*")</f>
        <v/>
      </c>
      <c r="AF392" s="3">
        <f>COUNTIFS(Items!$H$2:$H$5547,$H392,Items!$S$2:$S$5547,"*CUNY Academic Works*")</f>
        <v/>
      </c>
      <c r="AG392" s="3">
        <f>COUNTIFS(Items!$H$2:$H$5547,$H392,Items!$S$2:$S$5547,"*ORCID*")</f>
        <v/>
      </c>
      <c r="AH392" s="3">
        <f>COUNTIFS(Items!$H$2:$H$5547,$H392,Items!$S$2:$S$5547,"*Crossref*")</f>
        <v/>
      </c>
      <c r="AI392" s="3">
        <f>COUNTIFS(Items!$H$2:$H$5547,$H392,Items!$S$2:$S$5547,"*NSF*")</f>
        <v/>
      </c>
      <c r="AJ392" s="3">
        <f>COUNTIFS(Items!$H$2:$H$5547,$H392,Items!$S$2:$S$5547,"*Google Scholar*")</f>
        <v/>
      </c>
      <c r="AK392" s="3" t="inlineStr"/>
      <c r="AL392" s="3" t="inlineStr">
        <is>
          <t>School of Technology &amp; Design</t>
        </is>
      </c>
      <c r="AM392" s="3" t="inlineStr">
        <is>
          <t>Full-time</t>
        </is>
      </c>
      <c r="AN392" s="3">
        <f>COUNTIFS(Items!$H$2:$H$5547,$H392,Items!$I$2:$I$5547,"Preprint")</f>
        <v/>
      </c>
      <c r="AO392" s="3">
        <f>COUNTIFS(Items!$H$2:$H$5547,$H392,Items!$I$2:$I$5547,"Dataset")</f>
        <v/>
      </c>
      <c r="AP392" s="3">
        <f>COUNTIFS(Items!$H$2:$H$5547,$H392,Items!$I$2:$I$5547,"Dissertation")</f>
        <v/>
      </c>
      <c r="AQ392" s="3">
        <f>COUNTIFS(Items!$H$2:$H$5547,$H392,Items!$I$2:$I$5547,"Open educational resource")</f>
        <v/>
      </c>
      <c r="AR392" s="3">
        <f>COUNTIFS(Items!$H$2:$H$5547,$H392,Items!$I$2:$I$5547,"Other")</f>
        <v/>
      </c>
      <c r="AS392" s="3">
        <f>COUNTIFS(Items!$H$2:$H$5547,$H392,Items!$S$2:$S$5547,"*OpenAlex*")</f>
        <v/>
      </c>
      <c r="AT392" s="3">
        <f>COUNTIFS(Items!$H$2:$H$5547,$H392,Items!$S$2:$S$5547,"*NIH*")</f>
        <v/>
      </c>
      <c r="AU392" s="3" t="inlineStr">
        <is>
          <t>Some AI work</t>
        </is>
      </c>
      <c r="AV392" s="3">
        <f>COUNTIFS(Items!$H$2:$H$5547,$H392,Items!$AE$2:$AE$5547,"Yes")</f>
        <v/>
      </c>
      <c r="AW392" s="3" t="n">
        <v>1</v>
      </c>
    </row>
    <row r="393">
      <c r="A393" s="3" t="n">
        <v>392</v>
      </c>
      <c r="B393" s="3" t="inlineStr">
        <is>
          <t>Saleh</t>
        </is>
      </c>
      <c r="C393" s="3" t="inlineStr">
        <is>
          <t>Zayed</t>
        </is>
      </c>
      <c r="D393" s="3" t="inlineStr">
        <is>
          <t>Zayed Saleh</t>
        </is>
      </c>
      <c r="E393" s="3" t="inlineStr">
        <is>
          <t>Lecturer</t>
        </is>
      </c>
      <c r="F393" s="3" t="inlineStr">
        <is>
          <t>NYC College of Technology</t>
        </is>
      </c>
      <c r="G393" s="3" t="inlineStr">
        <is>
          <t>Mechanical Engineering Technology</t>
        </is>
      </c>
      <c r="H393" s="3" t="inlineStr">
        <is>
          <t>ZSALEH@CITYTECH.CUNY.EDU</t>
        </is>
      </c>
      <c r="I393" s="3" t="inlineStr"/>
      <c r="J393" s="3" t="inlineStr">
        <is>
          <t>https://www.citytech.cuny.edu/faculty/zsaleh</t>
        </is>
      </c>
      <c r="K393" s="3" t="inlineStr"/>
      <c r="L393" s="3" t="b">
        <v>0</v>
      </c>
      <c r="M393" s="3" t="n"/>
      <c r="N393" s="3" t="n"/>
      <c r="O393" s="3" t="n"/>
      <c r="P393" s="3" t="n"/>
      <c r="Q393" s="3" t="inlineStr"/>
      <c r="R393" s="3" t="inlineStr"/>
      <c r="S393" s="3" t="inlineStr"/>
      <c r="T393" s="3">
        <f>COUNTIFS(Items!$H$2:$H$5547,$H393)</f>
        <v/>
      </c>
      <c r="U393" s="3">
        <f>COUNTIFS(Items!$H$2:$H$5547,$H393,Items!$I$2:$I$5547,"Journal article")</f>
        <v/>
      </c>
      <c r="V393" s="3">
        <f>COUNTIFS(Items!$H$2:$H$5547,$H393,Items!$I$2:$I$5547,"Conference paper")</f>
        <v/>
      </c>
      <c r="W393" s="3">
        <f>COUNTIFS(Items!$H$2:$H$5547,$H393,Items!$I$2:$I$5547,"Book")</f>
        <v/>
      </c>
      <c r="X393" s="3">
        <f>COUNTIFS(Items!$H$2:$H$5547,$H393,Items!$I$2:$I$5547,"Book chapter")</f>
        <v/>
      </c>
      <c r="Y393" s="3">
        <f>COUNTIFS(Items!$H$2:$H$5547,$H393,Items!$I$2:$I$5547,"Conference presentation")</f>
        <v/>
      </c>
      <c r="Z393" s="3">
        <f>COUNTIFS(Items!$H$2:$H$5547,$H393,Items!$I$2:$I$5547,"Technical report")</f>
        <v/>
      </c>
      <c r="AA393" s="3">
        <f>COUNTIFS(Items!$H$2:$H$5547,$H393,Items!$I$2:$I$5547,"Paper (venue type unclear)")</f>
        <v/>
      </c>
      <c r="AB393" s="3">
        <f>COUNTIFS(Items!$H$2:$H$5547,$H393,Items!$I$2:$I$5547,"Patent")</f>
        <v/>
      </c>
      <c r="AC393" s="3">
        <f>COUNTIFS(Items!$H$2:$H$5547,$H393,Items!$I$2:$I$5547,"Grant")</f>
        <v/>
      </c>
      <c r="AD393" s="3">
        <f>COUNTIFS(Items!$H$2:$H$5547,$H393,Items!$Q$2:$Q$5547,"&lt;&gt;")</f>
        <v/>
      </c>
      <c r="AE393" s="3">
        <f>COUNTIFS(Items!$H$2:$H$5547,$H393,Items!$S$2:$S$5547,"*Dept bio*")</f>
        <v/>
      </c>
      <c r="AF393" s="3">
        <f>COUNTIFS(Items!$H$2:$H$5547,$H393,Items!$S$2:$S$5547,"*CUNY Academic Works*")</f>
        <v/>
      </c>
      <c r="AG393" s="3">
        <f>COUNTIFS(Items!$H$2:$H$5547,$H393,Items!$S$2:$S$5547,"*ORCID*")</f>
        <v/>
      </c>
      <c r="AH393" s="3">
        <f>COUNTIFS(Items!$H$2:$H$5547,$H393,Items!$S$2:$S$5547,"*Crossref*")</f>
        <v/>
      </c>
      <c r="AI393" s="3">
        <f>COUNTIFS(Items!$H$2:$H$5547,$H393,Items!$S$2:$S$5547,"*NSF*")</f>
        <v/>
      </c>
      <c r="AJ393" s="3">
        <f>COUNTIFS(Items!$H$2:$H$5547,$H393,Items!$S$2:$S$5547,"*Google Scholar*")</f>
        <v/>
      </c>
      <c r="AK393" s="3" t="inlineStr"/>
      <c r="AL393" s="3" t="inlineStr">
        <is>
          <t>School of Technology &amp; Design</t>
        </is>
      </c>
      <c r="AM393" s="3" t="inlineStr">
        <is>
          <t>Full-time</t>
        </is>
      </c>
      <c r="AN393" s="3">
        <f>COUNTIFS(Items!$H$2:$H$5547,$H393,Items!$I$2:$I$5547,"Preprint")</f>
        <v/>
      </c>
      <c r="AO393" s="3">
        <f>COUNTIFS(Items!$H$2:$H$5547,$H393,Items!$I$2:$I$5547,"Dataset")</f>
        <v/>
      </c>
      <c r="AP393" s="3">
        <f>COUNTIFS(Items!$H$2:$H$5547,$H393,Items!$I$2:$I$5547,"Dissertation")</f>
        <v/>
      </c>
      <c r="AQ393" s="3">
        <f>COUNTIFS(Items!$H$2:$H$5547,$H393,Items!$I$2:$I$5547,"Open educational resource")</f>
        <v/>
      </c>
      <c r="AR393" s="3">
        <f>COUNTIFS(Items!$H$2:$H$5547,$H393,Items!$I$2:$I$5547,"Other")</f>
        <v/>
      </c>
      <c r="AS393" s="3">
        <f>COUNTIFS(Items!$H$2:$H$5547,$H393,Items!$S$2:$S$5547,"*OpenAlex*")</f>
        <v/>
      </c>
      <c r="AT393" s="3">
        <f>COUNTIFS(Items!$H$2:$H$5547,$H393,Items!$S$2:$S$5547,"*NIH*")</f>
        <v/>
      </c>
      <c r="AU393" s="3" t="inlineStr"/>
      <c r="AV393" s="3">
        <f>COUNTIFS(Items!$H$2:$H$5547,$H393,Items!$AE$2:$AE$5547,"Yes")</f>
        <v/>
      </c>
      <c r="AW393" s="3" t="n">
        <v>0</v>
      </c>
    </row>
    <row r="394">
      <c r="A394" s="3" t="n">
        <v>393</v>
      </c>
      <c r="B394" s="3" t="inlineStr">
        <is>
          <t>Vaisman</t>
        </is>
      </c>
      <c r="C394" s="3" t="inlineStr">
        <is>
          <t>Nathan</t>
        </is>
      </c>
      <c r="D394" s="3" t="inlineStr">
        <is>
          <t>Nathan Vaisman</t>
        </is>
      </c>
      <c r="E394" s="3" t="inlineStr">
        <is>
          <t>Associate Professor</t>
        </is>
      </c>
      <c r="F394" s="3" t="inlineStr">
        <is>
          <t>NYC College of Technology</t>
        </is>
      </c>
      <c r="G394" s="3" t="inlineStr">
        <is>
          <t>Mechanical Engineering Technology</t>
        </is>
      </c>
      <c r="H394" s="3" t="inlineStr">
        <is>
          <t>NVaisman@citytech.cuny.edu</t>
        </is>
      </c>
      <c r="I394" s="3" t="inlineStr">
        <is>
          <t>V-519</t>
        </is>
      </c>
      <c r="J394" s="3" t="inlineStr">
        <is>
          <t>https://www.citytech.cuny.edu/faculty/nvaisman</t>
        </is>
      </c>
      <c r="K394" s="3" t="inlineStr"/>
      <c r="L394" s="3" t="b">
        <v>0</v>
      </c>
      <c r="M394" s="3" t="n"/>
      <c r="N394" s="3" t="n"/>
      <c r="O394" s="3" t="n"/>
      <c r="P394" s="3" t="n"/>
      <c r="Q394" s="3" t="inlineStr"/>
      <c r="R394" s="3" t="inlineStr"/>
      <c r="S394" s="3" t="inlineStr"/>
      <c r="T394" s="3">
        <f>COUNTIFS(Items!$H$2:$H$5547,$H394)</f>
        <v/>
      </c>
      <c r="U394" s="3">
        <f>COUNTIFS(Items!$H$2:$H$5547,$H394,Items!$I$2:$I$5547,"Journal article")</f>
        <v/>
      </c>
      <c r="V394" s="3">
        <f>COUNTIFS(Items!$H$2:$H$5547,$H394,Items!$I$2:$I$5547,"Conference paper")</f>
        <v/>
      </c>
      <c r="W394" s="3">
        <f>COUNTIFS(Items!$H$2:$H$5547,$H394,Items!$I$2:$I$5547,"Book")</f>
        <v/>
      </c>
      <c r="X394" s="3">
        <f>COUNTIFS(Items!$H$2:$H$5547,$H394,Items!$I$2:$I$5547,"Book chapter")</f>
        <v/>
      </c>
      <c r="Y394" s="3">
        <f>COUNTIFS(Items!$H$2:$H$5547,$H394,Items!$I$2:$I$5547,"Conference presentation")</f>
        <v/>
      </c>
      <c r="Z394" s="3">
        <f>COUNTIFS(Items!$H$2:$H$5547,$H394,Items!$I$2:$I$5547,"Technical report")</f>
        <v/>
      </c>
      <c r="AA394" s="3">
        <f>COUNTIFS(Items!$H$2:$H$5547,$H394,Items!$I$2:$I$5547,"Paper (venue type unclear)")</f>
        <v/>
      </c>
      <c r="AB394" s="3">
        <f>COUNTIFS(Items!$H$2:$H$5547,$H394,Items!$I$2:$I$5547,"Patent")</f>
        <v/>
      </c>
      <c r="AC394" s="3">
        <f>COUNTIFS(Items!$H$2:$H$5547,$H394,Items!$I$2:$I$5547,"Grant")</f>
        <v/>
      </c>
      <c r="AD394" s="3">
        <f>COUNTIFS(Items!$H$2:$H$5547,$H394,Items!$Q$2:$Q$5547,"&lt;&gt;")</f>
        <v/>
      </c>
      <c r="AE394" s="3">
        <f>COUNTIFS(Items!$H$2:$H$5547,$H394,Items!$S$2:$S$5547,"*Dept bio*")</f>
        <v/>
      </c>
      <c r="AF394" s="3">
        <f>COUNTIFS(Items!$H$2:$H$5547,$H394,Items!$S$2:$S$5547,"*CUNY Academic Works*")</f>
        <v/>
      </c>
      <c r="AG394" s="3">
        <f>COUNTIFS(Items!$H$2:$H$5547,$H394,Items!$S$2:$S$5547,"*ORCID*")</f>
        <v/>
      </c>
      <c r="AH394" s="3">
        <f>COUNTIFS(Items!$H$2:$H$5547,$H394,Items!$S$2:$S$5547,"*Crossref*")</f>
        <v/>
      </c>
      <c r="AI394" s="3">
        <f>COUNTIFS(Items!$H$2:$H$5547,$H394,Items!$S$2:$S$5547,"*NSF*")</f>
        <v/>
      </c>
      <c r="AJ394" s="3">
        <f>COUNTIFS(Items!$H$2:$H$5547,$H394,Items!$S$2:$S$5547,"*Google Scholar*")</f>
        <v/>
      </c>
      <c r="AK394" s="3" t="inlineStr"/>
      <c r="AL394" s="3" t="inlineStr">
        <is>
          <t>School of Technology &amp; Design</t>
        </is>
      </c>
      <c r="AM394" s="3" t="inlineStr">
        <is>
          <t>Full-time</t>
        </is>
      </c>
      <c r="AN394" s="3">
        <f>COUNTIFS(Items!$H$2:$H$5547,$H394,Items!$I$2:$I$5547,"Preprint")</f>
        <v/>
      </c>
      <c r="AO394" s="3">
        <f>COUNTIFS(Items!$H$2:$H$5547,$H394,Items!$I$2:$I$5547,"Dataset")</f>
        <v/>
      </c>
      <c r="AP394" s="3">
        <f>COUNTIFS(Items!$H$2:$H$5547,$H394,Items!$I$2:$I$5547,"Dissertation")</f>
        <v/>
      </c>
      <c r="AQ394" s="3">
        <f>COUNTIFS(Items!$H$2:$H$5547,$H394,Items!$I$2:$I$5547,"Open educational resource")</f>
        <v/>
      </c>
      <c r="AR394" s="3">
        <f>COUNTIFS(Items!$H$2:$H$5547,$H394,Items!$I$2:$I$5547,"Other")</f>
        <v/>
      </c>
      <c r="AS394" s="3">
        <f>COUNTIFS(Items!$H$2:$H$5547,$H394,Items!$S$2:$S$5547,"*OpenAlex*")</f>
        <v/>
      </c>
      <c r="AT394" s="3">
        <f>COUNTIFS(Items!$H$2:$H$5547,$H394,Items!$S$2:$S$5547,"*NIH*")</f>
        <v/>
      </c>
      <c r="AU394" s="3" t="inlineStr"/>
      <c r="AV394" s="3">
        <f>COUNTIFS(Items!$H$2:$H$5547,$H394,Items!$AE$2:$AE$5547,"Yes")</f>
        <v/>
      </c>
      <c r="AW394" s="3" t="n">
        <v>0</v>
      </c>
    </row>
    <row r="395">
      <c r="A395" s="3" t="n">
        <v>394</v>
      </c>
      <c r="B395" s="3" t="inlineStr">
        <is>
          <t>Xiao</t>
        </is>
      </c>
      <c r="C395" s="3" t="inlineStr">
        <is>
          <t>Angran</t>
        </is>
      </c>
      <c r="D395" s="3" t="inlineStr">
        <is>
          <t>Angran Xiao</t>
        </is>
      </c>
      <c r="E395" s="3" t="inlineStr">
        <is>
          <t>Associate Professor</t>
        </is>
      </c>
      <c r="F395" s="3" t="inlineStr">
        <is>
          <t>NYC College of Technology</t>
        </is>
      </c>
      <c r="G395" s="3" t="inlineStr">
        <is>
          <t>Mechanical Engineering Technology</t>
        </is>
      </c>
      <c r="H395" s="3" t="inlineStr">
        <is>
          <t>AXiao@citytech.cuny.edu</t>
        </is>
      </c>
      <c r="I395" s="3" t="inlineStr">
        <is>
          <t>V-504</t>
        </is>
      </c>
      <c r="J395" s="3" t="inlineStr">
        <is>
          <t>https://www.citytech.cuny.edu/faculty/axiao</t>
        </is>
      </c>
      <c r="K395" s="3" t="inlineStr"/>
      <c r="L395" s="3" t="b">
        <v>0</v>
      </c>
      <c r="M395" s="3" t="n"/>
      <c r="N395" s="3" t="n"/>
      <c r="O395" s="3" t="n"/>
      <c r="P395" s="3" t="n"/>
      <c r="Q395" s="3" t="inlineStr"/>
      <c r="R395" s="3" t="inlineStr"/>
      <c r="S395" s="3" t="inlineStr"/>
      <c r="T395" s="3">
        <f>COUNTIFS(Items!$H$2:$H$5547,$H395)</f>
        <v/>
      </c>
      <c r="U395" s="3">
        <f>COUNTIFS(Items!$H$2:$H$5547,$H395,Items!$I$2:$I$5547,"Journal article")</f>
        <v/>
      </c>
      <c r="V395" s="3">
        <f>COUNTIFS(Items!$H$2:$H$5547,$H395,Items!$I$2:$I$5547,"Conference paper")</f>
        <v/>
      </c>
      <c r="W395" s="3">
        <f>COUNTIFS(Items!$H$2:$H$5547,$H395,Items!$I$2:$I$5547,"Book")</f>
        <v/>
      </c>
      <c r="X395" s="3">
        <f>COUNTIFS(Items!$H$2:$H$5547,$H395,Items!$I$2:$I$5547,"Book chapter")</f>
        <v/>
      </c>
      <c r="Y395" s="3">
        <f>COUNTIFS(Items!$H$2:$H$5547,$H395,Items!$I$2:$I$5547,"Conference presentation")</f>
        <v/>
      </c>
      <c r="Z395" s="3">
        <f>COUNTIFS(Items!$H$2:$H$5547,$H395,Items!$I$2:$I$5547,"Technical report")</f>
        <v/>
      </c>
      <c r="AA395" s="3">
        <f>COUNTIFS(Items!$H$2:$H$5547,$H395,Items!$I$2:$I$5547,"Paper (venue type unclear)")</f>
        <v/>
      </c>
      <c r="AB395" s="3">
        <f>COUNTIFS(Items!$H$2:$H$5547,$H395,Items!$I$2:$I$5547,"Patent")</f>
        <v/>
      </c>
      <c r="AC395" s="3">
        <f>COUNTIFS(Items!$H$2:$H$5547,$H395,Items!$I$2:$I$5547,"Grant")</f>
        <v/>
      </c>
      <c r="AD395" s="3">
        <f>COUNTIFS(Items!$H$2:$H$5547,$H395,Items!$Q$2:$Q$5547,"&lt;&gt;")</f>
        <v/>
      </c>
      <c r="AE395" s="3">
        <f>COUNTIFS(Items!$H$2:$H$5547,$H395,Items!$S$2:$S$5547,"*Dept bio*")</f>
        <v/>
      </c>
      <c r="AF395" s="3">
        <f>COUNTIFS(Items!$H$2:$H$5547,$H395,Items!$S$2:$S$5547,"*CUNY Academic Works*")</f>
        <v/>
      </c>
      <c r="AG395" s="3">
        <f>COUNTIFS(Items!$H$2:$H$5547,$H395,Items!$S$2:$S$5547,"*ORCID*")</f>
        <v/>
      </c>
      <c r="AH395" s="3">
        <f>COUNTIFS(Items!$H$2:$H$5547,$H395,Items!$S$2:$S$5547,"*Crossref*")</f>
        <v/>
      </c>
      <c r="AI395" s="3">
        <f>COUNTIFS(Items!$H$2:$H$5547,$H395,Items!$S$2:$S$5547,"*NSF*")</f>
        <v/>
      </c>
      <c r="AJ395" s="3">
        <f>COUNTIFS(Items!$H$2:$H$5547,$H395,Items!$S$2:$S$5547,"*Google Scholar*")</f>
        <v/>
      </c>
      <c r="AK395" s="3" t="inlineStr"/>
      <c r="AL395" s="3" t="inlineStr">
        <is>
          <t>School of Technology &amp; Design</t>
        </is>
      </c>
      <c r="AM395" s="3" t="inlineStr">
        <is>
          <t>Full-time</t>
        </is>
      </c>
      <c r="AN395" s="3">
        <f>COUNTIFS(Items!$H$2:$H$5547,$H395,Items!$I$2:$I$5547,"Preprint")</f>
        <v/>
      </c>
      <c r="AO395" s="3">
        <f>COUNTIFS(Items!$H$2:$H$5547,$H395,Items!$I$2:$I$5547,"Dataset")</f>
        <v/>
      </c>
      <c r="AP395" s="3">
        <f>COUNTIFS(Items!$H$2:$H$5547,$H395,Items!$I$2:$I$5547,"Dissertation")</f>
        <v/>
      </c>
      <c r="AQ395" s="3">
        <f>COUNTIFS(Items!$H$2:$H$5547,$H395,Items!$I$2:$I$5547,"Open educational resource")</f>
        <v/>
      </c>
      <c r="AR395" s="3">
        <f>COUNTIFS(Items!$H$2:$H$5547,$H395,Items!$I$2:$I$5547,"Other")</f>
        <v/>
      </c>
      <c r="AS395" s="3">
        <f>COUNTIFS(Items!$H$2:$H$5547,$H395,Items!$S$2:$S$5547,"*OpenAlex*")</f>
        <v/>
      </c>
      <c r="AT395" s="3">
        <f>COUNTIFS(Items!$H$2:$H$5547,$H395,Items!$S$2:$S$5547,"*NIH*")</f>
        <v/>
      </c>
      <c r="AU395" s="3" t="inlineStr"/>
      <c r="AV395" s="3">
        <f>COUNTIFS(Items!$H$2:$H$5547,$H395,Items!$AE$2:$AE$5547,"Yes")</f>
        <v/>
      </c>
      <c r="AW395" s="3" t="n">
        <v>1</v>
      </c>
    </row>
    <row r="396">
      <c r="A396" s="3" t="n">
        <v>395</v>
      </c>
      <c r="B396" s="3" t="inlineStr">
        <is>
          <t>Yasar</t>
        </is>
      </c>
      <c r="C396" s="3" t="inlineStr">
        <is>
          <t>Ozlem</t>
        </is>
      </c>
      <c r="D396" s="3" t="inlineStr">
        <is>
          <t>Ozlem Yasar</t>
        </is>
      </c>
      <c r="E396" s="3" t="inlineStr">
        <is>
          <t>Associate Professor</t>
        </is>
      </c>
      <c r="F396" s="3" t="inlineStr">
        <is>
          <t>NYC College of Technology</t>
        </is>
      </c>
      <c r="G396" s="3" t="inlineStr">
        <is>
          <t>Mechanical Engineering Technology</t>
        </is>
      </c>
      <c r="H396" s="3" t="inlineStr">
        <is>
          <t>OYasar@citytech.cuny.edu</t>
        </is>
      </c>
      <c r="I396" s="3" t="inlineStr"/>
      <c r="J396" s="3" t="inlineStr">
        <is>
          <t>https://www.citytech.cuny.edu/faculty/oyasar</t>
        </is>
      </c>
      <c r="K396" s="3" t="inlineStr"/>
      <c r="L396" s="3" t="b">
        <v>0</v>
      </c>
      <c r="M396" s="3" t="n"/>
      <c r="N396" s="3" t="n"/>
      <c r="O396" s="3" t="n"/>
      <c r="P396" s="3" t="n"/>
      <c r="Q396" s="3" t="inlineStr"/>
      <c r="R396" s="3" t="inlineStr"/>
      <c r="S396" s="3" t="inlineStr"/>
      <c r="T396" s="3">
        <f>COUNTIFS(Items!$H$2:$H$5547,$H396)</f>
        <v/>
      </c>
      <c r="U396" s="3">
        <f>COUNTIFS(Items!$H$2:$H$5547,$H396,Items!$I$2:$I$5547,"Journal article")</f>
        <v/>
      </c>
      <c r="V396" s="3">
        <f>COUNTIFS(Items!$H$2:$H$5547,$H396,Items!$I$2:$I$5547,"Conference paper")</f>
        <v/>
      </c>
      <c r="W396" s="3">
        <f>COUNTIFS(Items!$H$2:$H$5547,$H396,Items!$I$2:$I$5547,"Book")</f>
        <v/>
      </c>
      <c r="X396" s="3">
        <f>COUNTIFS(Items!$H$2:$H$5547,$H396,Items!$I$2:$I$5547,"Book chapter")</f>
        <v/>
      </c>
      <c r="Y396" s="3">
        <f>COUNTIFS(Items!$H$2:$H$5547,$H396,Items!$I$2:$I$5547,"Conference presentation")</f>
        <v/>
      </c>
      <c r="Z396" s="3">
        <f>COUNTIFS(Items!$H$2:$H$5547,$H396,Items!$I$2:$I$5547,"Technical report")</f>
        <v/>
      </c>
      <c r="AA396" s="3">
        <f>COUNTIFS(Items!$H$2:$H$5547,$H396,Items!$I$2:$I$5547,"Paper (venue type unclear)")</f>
        <v/>
      </c>
      <c r="AB396" s="3">
        <f>COUNTIFS(Items!$H$2:$H$5547,$H396,Items!$I$2:$I$5547,"Patent")</f>
        <v/>
      </c>
      <c r="AC396" s="3">
        <f>COUNTIFS(Items!$H$2:$H$5547,$H396,Items!$I$2:$I$5547,"Grant")</f>
        <v/>
      </c>
      <c r="AD396" s="3">
        <f>COUNTIFS(Items!$H$2:$H$5547,$H396,Items!$Q$2:$Q$5547,"&lt;&gt;")</f>
        <v/>
      </c>
      <c r="AE396" s="3">
        <f>COUNTIFS(Items!$H$2:$H$5547,$H396,Items!$S$2:$S$5547,"*Dept bio*")</f>
        <v/>
      </c>
      <c r="AF396" s="3">
        <f>COUNTIFS(Items!$H$2:$H$5547,$H396,Items!$S$2:$S$5547,"*CUNY Academic Works*")</f>
        <v/>
      </c>
      <c r="AG396" s="3">
        <f>COUNTIFS(Items!$H$2:$H$5547,$H396,Items!$S$2:$S$5547,"*ORCID*")</f>
        <v/>
      </c>
      <c r="AH396" s="3">
        <f>COUNTIFS(Items!$H$2:$H$5547,$H396,Items!$S$2:$S$5547,"*Crossref*")</f>
        <v/>
      </c>
      <c r="AI396" s="3">
        <f>COUNTIFS(Items!$H$2:$H$5547,$H396,Items!$S$2:$S$5547,"*NSF*")</f>
        <v/>
      </c>
      <c r="AJ396" s="3">
        <f>COUNTIFS(Items!$H$2:$H$5547,$H396,Items!$S$2:$S$5547,"*Google Scholar*")</f>
        <v/>
      </c>
      <c r="AK396" s="3" t="inlineStr"/>
      <c r="AL396" s="3" t="inlineStr">
        <is>
          <t>School of Technology &amp; Design</t>
        </is>
      </c>
      <c r="AM396" s="3" t="inlineStr">
        <is>
          <t>Full-time</t>
        </is>
      </c>
      <c r="AN396" s="3">
        <f>COUNTIFS(Items!$H$2:$H$5547,$H396,Items!$I$2:$I$5547,"Preprint")</f>
        <v/>
      </c>
      <c r="AO396" s="3">
        <f>COUNTIFS(Items!$H$2:$H$5547,$H396,Items!$I$2:$I$5547,"Dataset")</f>
        <v/>
      </c>
      <c r="AP396" s="3">
        <f>COUNTIFS(Items!$H$2:$H$5547,$H396,Items!$I$2:$I$5547,"Dissertation")</f>
        <v/>
      </c>
      <c r="AQ396" s="3">
        <f>COUNTIFS(Items!$H$2:$H$5547,$H396,Items!$I$2:$I$5547,"Open educational resource")</f>
        <v/>
      </c>
      <c r="AR396" s="3">
        <f>COUNTIFS(Items!$H$2:$H$5547,$H396,Items!$I$2:$I$5547,"Other")</f>
        <v/>
      </c>
      <c r="AS396" s="3">
        <f>COUNTIFS(Items!$H$2:$H$5547,$H396,Items!$S$2:$S$5547,"*OpenAlex*")</f>
        <v/>
      </c>
      <c r="AT396" s="3">
        <f>COUNTIFS(Items!$H$2:$H$5547,$H396,Items!$S$2:$S$5547,"*NIH*")</f>
        <v/>
      </c>
      <c r="AU396" s="3" t="inlineStr"/>
      <c r="AV396" s="3">
        <f>COUNTIFS(Items!$H$2:$H$5547,$H396,Items!$AE$2:$AE$5547,"Yes")</f>
        <v/>
      </c>
      <c r="AW396" s="3" t="n">
        <v>0</v>
      </c>
    </row>
    <row r="397">
      <c r="A397" s="3" t="n">
        <v>396</v>
      </c>
      <c r="B397" s="3" t="inlineStr">
        <is>
          <t>Zhang</t>
        </is>
      </c>
      <c r="C397" s="3" t="inlineStr">
        <is>
          <t>Andy</t>
        </is>
      </c>
      <c r="D397" s="3" t="inlineStr">
        <is>
          <t>Andy Zhang</t>
        </is>
      </c>
      <c r="E397" s="3" t="inlineStr">
        <is>
          <t>Professor</t>
        </is>
      </c>
      <c r="F397" s="3" t="inlineStr">
        <is>
          <t>NYC College of Technology</t>
        </is>
      </c>
      <c r="G397" s="3" t="inlineStr">
        <is>
          <t>Mechanical Engineering Technology</t>
        </is>
      </c>
      <c r="H397" s="3" t="inlineStr">
        <is>
          <t>AZhang@citytech.cuny.edu</t>
        </is>
      </c>
      <c r="I397" s="3" t="inlineStr">
        <is>
          <t>V-524</t>
        </is>
      </c>
      <c r="J397" s="3" t="inlineStr">
        <is>
          <t>https://www.citytech.cuny.edu/faculty/azhang</t>
        </is>
      </c>
      <c r="K397" s="3" t="inlineStr"/>
      <c r="L397" s="3" t="b">
        <v>0</v>
      </c>
      <c r="M397" s="3" t="n"/>
      <c r="N397" s="3" t="n"/>
      <c r="O397" s="3" t="n"/>
      <c r="P397" s="3" t="n"/>
      <c r="Q397" s="3" t="inlineStr"/>
      <c r="R397" s="3" t="inlineStr"/>
      <c r="S397" s="3" t="inlineStr"/>
      <c r="T397" s="3">
        <f>COUNTIFS(Items!$H$2:$H$5547,$H397)</f>
        <v/>
      </c>
      <c r="U397" s="3">
        <f>COUNTIFS(Items!$H$2:$H$5547,$H397,Items!$I$2:$I$5547,"Journal article")</f>
        <v/>
      </c>
      <c r="V397" s="3">
        <f>COUNTIFS(Items!$H$2:$H$5547,$H397,Items!$I$2:$I$5547,"Conference paper")</f>
        <v/>
      </c>
      <c r="W397" s="3">
        <f>COUNTIFS(Items!$H$2:$H$5547,$H397,Items!$I$2:$I$5547,"Book")</f>
        <v/>
      </c>
      <c r="X397" s="3">
        <f>COUNTIFS(Items!$H$2:$H$5547,$H397,Items!$I$2:$I$5547,"Book chapter")</f>
        <v/>
      </c>
      <c r="Y397" s="3">
        <f>COUNTIFS(Items!$H$2:$H$5547,$H397,Items!$I$2:$I$5547,"Conference presentation")</f>
        <v/>
      </c>
      <c r="Z397" s="3">
        <f>COUNTIFS(Items!$H$2:$H$5547,$H397,Items!$I$2:$I$5547,"Technical report")</f>
        <v/>
      </c>
      <c r="AA397" s="3">
        <f>COUNTIFS(Items!$H$2:$H$5547,$H397,Items!$I$2:$I$5547,"Paper (venue type unclear)")</f>
        <v/>
      </c>
      <c r="AB397" s="3">
        <f>COUNTIFS(Items!$H$2:$H$5547,$H397,Items!$I$2:$I$5547,"Patent")</f>
        <v/>
      </c>
      <c r="AC397" s="3">
        <f>COUNTIFS(Items!$H$2:$H$5547,$H397,Items!$I$2:$I$5547,"Grant")</f>
        <v/>
      </c>
      <c r="AD397" s="3">
        <f>COUNTIFS(Items!$H$2:$H$5547,$H397,Items!$Q$2:$Q$5547,"&lt;&gt;")</f>
        <v/>
      </c>
      <c r="AE397" s="3">
        <f>COUNTIFS(Items!$H$2:$H$5547,$H397,Items!$S$2:$S$5547,"*Dept bio*")</f>
        <v/>
      </c>
      <c r="AF397" s="3">
        <f>COUNTIFS(Items!$H$2:$H$5547,$H397,Items!$S$2:$S$5547,"*CUNY Academic Works*")</f>
        <v/>
      </c>
      <c r="AG397" s="3">
        <f>COUNTIFS(Items!$H$2:$H$5547,$H397,Items!$S$2:$S$5547,"*ORCID*")</f>
        <v/>
      </c>
      <c r="AH397" s="3">
        <f>COUNTIFS(Items!$H$2:$H$5547,$H397,Items!$S$2:$S$5547,"*Crossref*")</f>
        <v/>
      </c>
      <c r="AI397" s="3">
        <f>COUNTIFS(Items!$H$2:$H$5547,$H397,Items!$S$2:$S$5547,"*NSF*")</f>
        <v/>
      </c>
      <c r="AJ397" s="3">
        <f>COUNTIFS(Items!$H$2:$H$5547,$H397,Items!$S$2:$S$5547,"*Google Scholar*")</f>
        <v/>
      </c>
      <c r="AK397" s="3" t="inlineStr"/>
      <c r="AL397" s="3" t="inlineStr">
        <is>
          <t>School of Technology &amp; Design</t>
        </is>
      </c>
      <c r="AM397" s="3" t="inlineStr">
        <is>
          <t>Full-time</t>
        </is>
      </c>
      <c r="AN397" s="3">
        <f>COUNTIFS(Items!$H$2:$H$5547,$H397,Items!$I$2:$I$5547,"Preprint")</f>
        <v/>
      </c>
      <c r="AO397" s="3">
        <f>COUNTIFS(Items!$H$2:$H$5547,$H397,Items!$I$2:$I$5547,"Dataset")</f>
        <v/>
      </c>
      <c r="AP397" s="3">
        <f>COUNTIFS(Items!$H$2:$H$5547,$H397,Items!$I$2:$I$5547,"Dissertation")</f>
        <v/>
      </c>
      <c r="AQ397" s="3">
        <f>COUNTIFS(Items!$H$2:$H$5547,$H397,Items!$I$2:$I$5547,"Open educational resource")</f>
        <v/>
      </c>
      <c r="AR397" s="3">
        <f>COUNTIFS(Items!$H$2:$H$5547,$H397,Items!$I$2:$I$5547,"Other")</f>
        <v/>
      </c>
      <c r="AS397" s="3">
        <f>COUNTIFS(Items!$H$2:$H$5547,$H397,Items!$S$2:$S$5547,"*OpenAlex*")</f>
        <v/>
      </c>
      <c r="AT397" s="3">
        <f>COUNTIFS(Items!$H$2:$H$5547,$H397,Items!$S$2:$S$5547,"*NIH*")</f>
        <v/>
      </c>
      <c r="AU397" s="3" t="inlineStr">
        <is>
          <t>Active in AI</t>
        </is>
      </c>
      <c r="AV397" s="3">
        <f>COUNTIFS(Items!$H$2:$H$5547,$H397,Items!$AE$2:$AE$5547,"Yes")</f>
        <v/>
      </c>
      <c r="AW397" s="3" t="n">
        <v>8</v>
      </c>
    </row>
  </sheetData>
  <autoFilter ref="A1:AW3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60" customWidth="1" min="3" max="3"/>
    <col width="14" customWidth="1" min="4" max="4"/>
  </cols>
  <sheetData>
    <row r="1" ht="30" customHeight="1">
      <c r="A1" s="1" t="inlineStr">
        <is>
          <t>Source</t>
        </is>
      </c>
      <c r="B1" s="1" t="inlineStr">
        <is>
          <t>Endpoint</t>
        </is>
      </c>
      <c r="C1" s="1" t="inlineStr">
        <is>
          <t>What it gave</t>
        </is>
      </c>
      <c r="D1" s="1" t="inlineStr">
        <is>
          <t>Status</t>
        </is>
      </c>
    </row>
    <row r="2">
      <c r="A2" s="3" t="inlineStr">
        <is>
          <t>City Tech department directories</t>
        </is>
      </c>
      <c r="B2" s="3" t="inlineStr">
        <is>
          <t>https://www.citytech.cuny.edu/&lt;department&gt;/directory.aspx (data feed /dashboard/odata/Employees?$filter=Dept_ID eq N)</t>
        </is>
      </c>
      <c r="C2" s="3" t="inlineStr">
        <is>
          <t>Faculty list, titles, offices, emails and bio text, 28 of 28 departments read live</t>
        </is>
      </c>
      <c r="D2" s="3" t="inlineStr">
        <is>
          <t>Used</t>
        </is>
      </c>
    </row>
    <row r="3">
      <c r="A3" s="3" t="inlineStr">
        <is>
          <t>Faculty bios (Dept bio)</t>
        </is>
      </c>
      <c r="B3" s="3" t="inlineStr">
        <is>
          <t>Bio field of the directory feed</t>
        </is>
      </c>
      <c r="C3" s="3" t="inlineStr">
        <is>
          <t>3160 self-reported publications, presentations, grants and patents</t>
        </is>
      </c>
      <c r="D3" s="3" t="inlineStr">
        <is>
          <t>Used</t>
        </is>
      </c>
    </row>
    <row r="4">
      <c r="A4" s="3" t="inlineStr">
        <is>
          <t>OpenAlex</t>
        </is>
      </c>
      <c r="B4" s="3" t="inlineStr">
        <is>
          <t>api.openalex.org (institution ROR 021a7pw18)</t>
        </is>
      </c>
      <c r="C4" s="3" t="inlineStr">
        <is>
          <t>3155 City Tech-affiliated works; earlier career from matched author profiles</t>
        </is>
      </c>
      <c r="D4" s="3" t="inlineStr">
        <is>
          <t>Used</t>
        </is>
      </c>
    </row>
    <row r="5">
      <c r="A5" s="3" t="inlineStr">
        <is>
          <t>CUNY Academic Works</t>
        </is>
      </c>
      <c r="B5" s="3" t="inlineStr">
        <is>
          <t>academicworks.cuny.edu OAI-PMH, City Tech sets ny_*</t>
        </is>
      </c>
      <c r="C5" s="3" t="inlineStr">
        <is>
          <t>2049 repository records</t>
        </is>
      </c>
      <c r="D5" s="3" t="inlineStr">
        <is>
          <t>Used</t>
        </is>
      </c>
    </row>
    <row r="6">
      <c r="A6" s="3" t="inlineStr">
        <is>
          <t>ORCID public API</t>
        </is>
      </c>
      <c r="B6" s="3" t="inlineStr">
        <is>
          <t>pub.orcid.org v3.0</t>
        </is>
      </c>
      <c r="C6" s="3" t="inlineStr">
        <is>
          <t>0 works from faculty ORCID records (only faculty whose ORCID iD is known)</t>
        </is>
      </c>
      <c r="D6" s="3" t="inlineStr">
        <is>
          <t>Used (0 results)</t>
        </is>
      </c>
    </row>
    <row r="7">
      <c r="A7" s="3" t="inlineStr">
        <is>
          <t>Crossref REST API</t>
        </is>
      </c>
      <c r="B7" s="3" t="inlineStr">
        <is>
          <t>api.crossref.org</t>
        </is>
      </c>
      <c r="C7" s="3" t="inlineStr">
        <is>
          <t>Not queried directly: OpenAlex already includes Crossref DOIs and metadata</t>
        </is>
      </c>
      <c r="D7" s="3" t="inlineStr">
        <is>
          <t>Covered by OpenAlex</t>
        </is>
      </c>
    </row>
    <row r="8">
      <c r="A8" s="3" t="inlineStr">
        <is>
          <t>NSF Award Search API</t>
        </is>
      </c>
      <c r="B8" s="3" t="inlineStr">
        <is>
          <t>api.nsf.gov/services/v1/awards</t>
        </is>
      </c>
      <c r="C8" s="3" t="inlineStr">
        <is>
          <t>75 City Tech awards; PI / co-PI matched by email</t>
        </is>
      </c>
      <c r="D8" s="3" t="inlineStr">
        <is>
          <t>Used</t>
        </is>
      </c>
    </row>
    <row r="9">
      <c r="A9" s="3" t="inlineStr">
        <is>
          <t>NIH RePORTER API</t>
        </is>
      </c>
      <c r="B9" s="3" t="inlineStr">
        <is>
          <t>api.reporter.nih.gov/v2/projects/search</t>
        </is>
      </c>
      <c r="C9" s="3" t="inlineStr">
        <is>
          <t>8 City Tech projects</t>
        </is>
      </c>
      <c r="D9" s="3" t="inlineStr">
        <is>
          <t>Used</t>
        </is>
      </c>
    </row>
    <row r="10">
      <c r="A10" s="3" t="inlineStr">
        <is>
          <t>Google Scholar</t>
        </is>
      </c>
      <c r="B10" s="3" t="inlineStr">
        <is>
          <t>scholar.google.com</t>
        </is>
      </c>
      <c r="C10" s="3" t="inlineStr">
        <is>
          <t>No API and automated access is blocked (CAPTCHA). 0 items added from uploaded workbooks (including Scholar collections)</t>
        </is>
      </c>
      <c r="D10" s="3" t="inlineStr">
        <is>
          <t>Via uploads</t>
        </is>
      </c>
    </row>
  </sheetData>
  <autoFilter ref="A1:D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8" customWidth="1" min="7" max="7"/>
    <col width="14" customWidth="1" min="8" max="8"/>
    <col width="14" customWidth="1" min="9" max="9"/>
    <col width="60" customWidth="1" min="10" max="10"/>
    <col width="14" customWidth="1" min="11" max="11"/>
    <col width="32" customWidth="1" min="12" max="12"/>
    <col width="36" customWidth="1" min="13" max="13"/>
    <col width="14" customWidth="1" min="14" max="14"/>
    <col width="14" customWidth="1" min="15" max="15"/>
    <col width="14" customWidth="1" min="16" max="16"/>
    <col width="14" customWidth="1" min="17" max="17"/>
    <col width="30" customWidth="1" min="18" max="18"/>
    <col width="26" customWidth="1" min="19" max="19"/>
    <col width="14" customWidth="1" min="20" max="20"/>
    <col width="34" customWidth="1" min="21" max="21"/>
    <col width="14" customWidth="1" min="22" max="22"/>
    <col width="50" customWidth="1" min="23" max="23"/>
    <col width="50" customWidth="1" min="24" max="24"/>
    <col width="14" customWidth="1" min="25" max="25"/>
    <col width="30" customWidth="1" min="26" max="26"/>
    <col width="14" customWidth="1" min="27" max="27"/>
    <col width="14" customWidth="1" min="28" max="28"/>
    <col width="14" customWidth="1" min="29" max="29"/>
    <col width="14" customWidth="1" min="30" max="30"/>
    <col width="14" customWidth="1" min="31" max="31"/>
    <col width="36" customWidth="1" min="32" max="32"/>
    <col width="14" customWidth="1" min="33" max="33"/>
    <col width="30" customWidth="1" min="34" max="34"/>
    <col width="14" customWidth="1" min="35" max="35"/>
    <col width="14" customWidth="1" min="36" max="36"/>
  </cols>
  <sheetData>
    <row r="1" ht="30" customHeight="1">
      <c r="A1" s="1" t="inlineStr">
        <is>
          <t>ItemID</t>
        </is>
      </c>
      <c r="B1" s="1" t="inlineStr">
        <is>
          <t>LastName</t>
        </is>
      </c>
      <c r="C1" s="1" t="inlineStr">
        <is>
          <t>FirstName</t>
        </is>
      </c>
      <c r="D1" s="1" t="inlineStr">
        <is>
          <t>FullName</t>
        </is>
      </c>
      <c r="E1" s="1" t="inlineStr">
        <is>
          <t>Title</t>
        </is>
      </c>
      <c r="F1" s="1" t="inlineStr">
        <is>
          <t>College</t>
        </is>
      </c>
      <c r="G1" s="1" t="inlineStr">
        <is>
          <t>Department</t>
        </is>
      </c>
      <c r="H1" s="1" t="inlineStr">
        <is>
          <t>Email</t>
        </is>
      </c>
      <c r="I1" s="1" t="inlineStr">
        <is>
          <t>ItemType</t>
        </is>
      </c>
      <c r="J1" s="1" t="inlineStr">
        <is>
          <t>ItemTitle</t>
        </is>
      </c>
      <c r="K1" s="1" t="inlineStr">
        <is>
          <t>Year</t>
        </is>
      </c>
      <c r="L1" s="1" t="inlineStr">
        <is>
          <t>Venue / Funder</t>
        </is>
      </c>
      <c r="M1" s="1" t="inlineStr">
        <is>
          <t>Authors / Investigators</t>
        </is>
      </c>
      <c r="N1" s="1" t="inlineStr">
        <is>
          <t>Role</t>
        </is>
      </c>
      <c r="O1" s="1" t="inlineStr">
        <is>
          <t>Amount (USD)</t>
        </is>
      </c>
      <c r="P1" s="1" t="inlineStr">
        <is>
          <t>AwardID / PatentNo</t>
        </is>
      </c>
      <c r="Q1" s="1" t="inlineStr">
        <is>
          <t>DOI</t>
        </is>
      </c>
      <c r="R1" s="1" t="inlineStr">
        <is>
          <t>URL</t>
        </is>
      </c>
      <c r="S1" s="1" t="inlineStr">
        <is>
          <t>Sources</t>
        </is>
      </c>
      <c r="T1" s="1" t="inlineStr">
        <is>
          <t>SourceCount</t>
        </is>
      </c>
      <c r="U1" s="1" t="inlineStr">
        <is>
          <t>Confidence</t>
        </is>
      </c>
      <c r="V1" s="1" t="inlineStr">
        <is>
          <t>ScholarCitations</t>
        </is>
      </c>
      <c r="W1" s="1" t="inlineStr">
        <is>
          <t>CitationAsListed</t>
        </is>
      </c>
      <c r="X1" s="1" t="inlineStr">
        <is>
          <t>Abstract</t>
        </is>
      </c>
      <c r="Y1" s="1" t="inlineStr">
        <is>
          <t>AbstractSource</t>
        </is>
      </c>
      <c r="Z1" s="1" t="inlineStr">
        <is>
          <t>FullTextURL</t>
        </is>
      </c>
      <c r="AA1" s="1" t="inlineStr">
        <is>
          <t>FullTextType</t>
        </is>
      </c>
      <c r="AB1" s="1" t="inlineStr">
        <is>
          <t>OpenAccessStatus</t>
        </is>
      </c>
      <c r="AC1" s="2" t="inlineStr">
        <is>
          <t>School</t>
        </is>
      </c>
      <c r="AD1" s="2" t="inlineStr">
        <is>
          <t>Citations (OpenAlex)</t>
        </is>
      </c>
      <c r="AE1" s="2" t="inlineStr">
        <is>
          <t>AI-related</t>
        </is>
      </c>
      <c r="AF1" s="2" t="inlineStr">
        <is>
          <t>AI evidence</t>
        </is>
      </c>
      <c r="AG1" s="2" t="inlineStr">
        <is>
          <t>Check</t>
        </is>
      </c>
      <c r="AH1" s="2" t="inlineStr">
        <is>
          <t>Correction notes</t>
        </is>
      </c>
      <c r="AI1" s="2" t="inlineStr">
        <is>
          <t>Reviewed by</t>
        </is>
      </c>
      <c r="AJ1" s="2" t="inlineStr">
        <is>
          <t>Reason excluded</t>
        </is>
      </c>
    </row>
    <row r="2">
      <c r="A2" s="3" t="inlineStr">
        <is>
          <t>ARCH-0037</t>
        </is>
      </c>
      <c r="B2" s="3" t="inlineStr">
        <is>
          <t>Smith</t>
        </is>
      </c>
      <c r="C2" s="3" t="inlineStr">
        <is>
          <t>Shelley</t>
        </is>
      </c>
      <c r="D2" s="3" t="inlineStr">
        <is>
          <t>Shelley Smith</t>
        </is>
      </c>
      <c r="E2" s="3" t="inlineStr">
        <is>
          <t>Professor</t>
        </is>
      </c>
      <c r="F2" s="3" t="inlineStr">
        <is>
          <t>NYC College of Technology</t>
        </is>
      </c>
      <c r="G2" s="3" t="inlineStr">
        <is>
          <t>Architectural Technology</t>
        </is>
      </c>
      <c r="H2" s="3" t="inlineStr">
        <is>
          <t>SSmith@citytech.cuny.edu</t>
        </is>
      </c>
      <c r="I2" s="3" t="inlineStr">
        <is>
          <t>Other</t>
        </is>
      </c>
      <c r="J2" s="3" t="inlineStr">
        <is>
          <t>Erratum to: Infinite motion and 2-distinguishability of graphs and groups</t>
        </is>
      </c>
      <c r="K2" s="3" t="n">
        <v>2014</v>
      </c>
      <c r="L2" s="3" t="inlineStr">
        <is>
          <t>Journal of Algebraic Combinatorics</t>
        </is>
      </c>
      <c r="M2" s="3" t="inlineStr">
        <is>
          <t>Wilfried Imrich; Simon M. Smith; Thomas W. Tucker; Mark E. Watkins</t>
        </is>
      </c>
      <c r="N2" s="3" t="inlineStr"/>
      <c r="O2" s="3" t="n"/>
      <c r="P2" s="3" t="inlineStr"/>
      <c r="Q2" s="3" t="inlineStr">
        <is>
          <t>10.1007/s10801-014-0544-3</t>
        </is>
      </c>
      <c r="R2" s="3" t="inlineStr">
        <is>
          <t>https://doi.org/10.1007/s10801-014-0544-3</t>
        </is>
      </c>
      <c r="S2" s="3" t="inlineStr">
        <is>
          <t>OpenAlex</t>
        </is>
      </c>
      <c r="T2" s="3" t="n">
        <v>1</v>
      </c>
      <c r="U2" s="3" t="inlineStr">
        <is>
          <t>High (City Tech affiliation on paper)</t>
        </is>
      </c>
      <c r="V2" s="3" t="n"/>
      <c r="W2" s="3" t="inlineStr"/>
      <c r="X2" s="3" t="inlineStr"/>
      <c r="Y2" s="3" t="inlineStr"/>
      <c r="Z2" s="3" t="inlineStr">
        <is>
          <t>https://link.springer.com/content/pdf/10.1007%2Fs10801-014-0544-3.pdf</t>
        </is>
      </c>
      <c r="AA2" s="3" t="inlineStr">
        <is>
          <t>Open-access PDF (via OpenAlex)</t>
        </is>
      </c>
      <c r="AB2" s="3" t="inlineStr">
        <is>
          <t>bronze</t>
        </is>
      </c>
      <c r="AC2" s="3" t="inlineStr">
        <is>
          <t>School of Technology &amp; Design</t>
        </is>
      </c>
      <c r="AD2" s="3" t="n">
        <v>0</v>
      </c>
      <c r="AE2" s="3" t="inlineStr">
        <is>
          <t>No</t>
        </is>
      </c>
      <c r="AF2" s="3" t="inlineStr"/>
      <c r="AG2" s="3" t="inlineStr"/>
      <c r="AH2" s="3" t="inlineStr"/>
      <c r="AI2" s="3" t="inlineStr"/>
      <c r="AJ2" s="3" t="inlineStr">
        <is>
          <t>Not a research item (OpenAlex type: erratum)</t>
        </is>
      </c>
    </row>
    <row r="3">
      <c r="A3" s="3" t="inlineStr">
        <is>
          <t>BIO-0414</t>
        </is>
      </c>
      <c r="B3" s="3" t="inlineStr">
        <is>
          <t>Chakraborty</t>
        </is>
      </c>
      <c r="C3" s="3" t="inlineStr">
        <is>
          <t>Sanjoy</t>
        </is>
      </c>
      <c r="D3" s="3" t="inlineStr">
        <is>
          <t>Sanjoy Chakraborty</t>
        </is>
      </c>
      <c r="E3" s="3" t="inlineStr">
        <is>
          <t>Professor</t>
        </is>
      </c>
      <c r="F3" s="3" t="inlineStr">
        <is>
          <t>NYC College of Technology</t>
        </is>
      </c>
      <c r="G3" s="3" t="inlineStr">
        <is>
          <t>Biological Sciences</t>
        </is>
      </c>
      <c r="H3" s="3" t="inlineStr">
        <is>
          <t>SChakraborty@citytech.cuny.edu</t>
        </is>
      </c>
      <c r="I3" s="3" t="inlineStr">
        <is>
          <t>Other</t>
        </is>
      </c>
      <c r="J3" s="3" t="inlineStr">
        <is>
          <t>Contributors</t>
        </is>
      </c>
      <c r="K3" s="3" t="n">
        <v>2019</v>
      </c>
      <c r="L3" s="3" t="inlineStr">
        <is>
          <t>Elsevier eBooks</t>
        </is>
      </c>
      <c r="M3" s="3" t="inlineStr">
        <is>
          <t>Gianluca Aimaretti; Anna Alisi; Rayan Almathhur; Kristopher L. Arheart; Ambika P. Ashraf; Cathy L. Banwell; Simonetta Bellone; Mohiuddin Ahmed Bhuiyan; Dominique Adèle Cassuto; Jonathan Cauchi; Sanjoy Chakraborty; Tandra Roy Chakraborty; Sudip Chatterjee; Ming-Kai Chin; Allison Colman; Denis Daneman; Amitava Das; Stabak Das; Dipti Debnath; Jane Dixon; Shima A. Dowla; Magdalena Dumin; Christina D. Economos; Christopher R. Edgınton; Brian D. Elbel; Carl‐Erik Flodmark; Nandini Ghosh; Amy Miskimon Goss; Jill K. Hamilton; Erin C. Hanlon; Samar Hejazi; Erin Hennessy; Danielle Hollar; T. Lucas Hollar; Jenna Hollis; Ulf C. Holmbäck; Catherine E. Horner; Md. Akil Hossain; Urmila Jarouliya; Amy B. Jordan; Venkataraman Kalyanaraman; Rogan Kersh; Raj Kumar Keservani; Yu-Sik Kim; Jane Kolodinsky; Jacqueline Kopetz; Ariella R. Korn; Sowmya Krishnan; Cynthia Nicole Lebron; Steven E. Lipshultz; Michelle Lombardo; Gabriela Lopez‐Mitnik; Kathryn Love-Osborne; Sayantan Maitra; Melania Manco; Sunetra Mondal; Sheila K. Marshall; Kellie May; Karen Elizabeth McNamara; Chiara Mele; Sarah Elizabeth Messiah; Tracie L. Miller; Emanuele Mones; Ashik Mosaddik; Satinath Mukhopadhyay; Valério Nobili; Jon Oden; Clodagh S. O’Gorman; Donnchadh Martin O’Sullivan; Silvana Pannain; Rokeya Pervin; Kia-Wang Phua; Flavia Prodam; Manish Gope Raisingani; Mahadev Rao; Pamela A. Ratner; Sian M. Robinson; Roberta Ricotti; Paul Richard Scully; Chandan K. Sen; Gopal K. Singh; Sonal Sekhar Miraj; Arianna Solito; Sreedharan Nair; Catherina Suh; Sang‐Hoon Suh; V. Susan Dahinten; Mei-Sin Tang; Carrie A. Tolman; Navya Vyas; Wendy L. Ward; Bernard Waysfeld; Ram Weiss; Jingzhen Yang; Cynthia Yensel</t>
        </is>
      </c>
      <c r="N3" s="3" t="inlineStr"/>
      <c r="O3" s="3" t="n"/>
      <c r="P3" s="3" t="inlineStr"/>
      <c r="Q3" s="3" t="inlineStr">
        <is>
          <t>10.1016/b978-0-12-812840-4.09987-4</t>
        </is>
      </c>
      <c r="R3" s="3" t="inlineStr">
        <is>
          <t>https://doi.org/10.1016/b978-0-12-812840-4.09987-4</t>
        </is>
      </c>
      <c r="S3" s="3" t="inlineStr">
        <is>
          <t>OpenAlex</t>
        </is>
      </c>
      <c r="T3" s="3" t="n">
        <v>1</v>
      </c>
      <c r="U3" s="3" t="inlineStr">
        <is>
          <t>High (City Tech affiliation on paper)</t>
        </is>
      </c>
      <c r="V3" s="3" t="n"/>
      <c r="W3" s="3" t="inlineStr"/>
      <c r="X3" s="3" t="inlineStr"/>
      <c r="Y3" s="3" t="inlineStr"/>
      <c r="Z3" s="3" t="inlineStr"/>
      <c r="AA3" s="3" t="inlineStr">
        <is>
          <t>Not found</t>
        </is>
      </c>
      <c r="AB3" s="3" t="inlineStr">
        <is>
          <t>closed</t>
        </is>
      </c>
      <c r="AC3" s="3" t="inlineStr">
        <is>
          <t>School of Arts &amp; Sciences</t>
        </is>
      </c>
      <c r="AD3" s="3" t="n">
        <v>0</v>
      </c>
      <c r="AE3" s="3" t="inlineStr">
        <is>
          <t>No</t>
        </is>
      </c>
      <c r="AF3" s="3" t="inlineStr"/>
      <c r="AG3" s="3" t="inlineStr"/>
      <c r="AH3" s="3" t="inlineStr"/>
      <c r="AI3" s="3" t="inlineStr"/>
      <c r="AJ3" s="3" t="inlineStr">
        <is>
          <t>Not a research item (OpenAlex type: paratext)</t>
        </is>
      </c>
    </row>
    <row r="4">
      <c r="A4" s="3" t="inlineStr">
        <is>
          <t>CHEM-0223</t>
        </is>
      </c>
      <c r="B4" s="3" t="inlineStr">
        <is>
          <t>Jovanovic</t>
        </is>
      </c>
      <c r="C4" s="3" t="inlineStr">
        <is>
          <t>Ivana</t>
        </is>
      </c>
      <c r="D4" s="3" t="inlineStr">
        <is>
          <t>Ivana Jovanovic</t>
        </is>
      </c>
      <c r="E4" s="3" t="inlineStr">
        <is>
          <t>Chair</t>
        </is>
      </c>
      <c r="F4" s="3" t="inlineStr">
        <is>
          <t>NYC College of Technology</t>
        </is>
      </c>
      <c r="G4" s="3" t="inlineStr">
        <is>
          <t>Chemistry</t>
        </is>
      </c>
      <c r="H4" s="3" t="inlineStr">
        <is>
          <t>IJovanovic@citytech.cuny.edu</t>
        </is>
      </c>
      <c r="I4" s="3" t="inlineStr">
        <is>
          <t>Other</t>
        </is>
      </c>
      <c r="J4" s="3" t="inlineStr">
        <is>
          <t>Front Cover: Strategies for the Photoreduction of Tc‐99 Pertechnetate to Low‐Valent Tc by Keggin Polyoxometalates (Eur. J. Inorg. Chem. 22/2020)</t>
        </is>
      </c>
      <c r="K4" s="3" t="n">
        <v>2020</v>
      </c>
      <c r="L4" s="3" t="inlineStr">
        <is>
          <t>European Journal of Inorganic Chemistry</t>
        </is>
      </c>
      <c r="M4" s="3" t="inlineStr">
        <is>
          <t>Ivana Radivojevic Jovanovic; Colleen M. B. Gallagher; Ramsey Salcedo; Wayne W. Lukens; Benjamin P. Burton‐Pye; Donna McGregor; Lynn C. Francesconi</t>
        </is>
      </c>
      <c r="N4" s="3" t="inlineStr"/>
      <c r="O4" s="3" t="n"/>
      <c r="P4" s="3" t="inlineStr"/>
      <c r="Q4" s="3" t="inlineStr">
        <is>
          <t>10.1002/ejic.202000465</t>
        </is>
      </c>
      <c r="R4" s="3" t="inlineStr">
        <is>
          <t>https://doi.org/10.1002/ejic.202000465</t>
        </is>
      </c>
      <c r="S4" s="3" t="inlineStr">
        <is>
          <t>OpenAlex</t>
        </is>
      </c>
      <c r="T4" s="3" t="n">
        <v>1</v>
      </c>
      <c r="U4" s="3" t="inlineStr">
        <is>
          <t>High (City Tech affiliation on paper)</t>
        </is>
      </c>
      <c r="V4" s="3" t="n"/>
      <c r="W4" s="3" t="inlineStr"/>
      <c r="X4" s="3" t="inlineStr">
        <is>
          <t>The Front Cover shows the New York City skyline as a backdrop to the general reaction depicting the photoreduction of pertechnetate (TcO4–) to low valent Tc. Technetium-99 is a hazardous radiological contaminant, and its predominant form, pertechnetate (TcO4–), is highly mobile in the environment. We investigate the potential of plenary Keggin polyoxo­metalates to both reduce TcO4– and stabilize the reduced Tc species. The skyline of New York City accentuates the excellent science conducted in New York City and CUNY's proud service to the diverse population of NYC. More information can be found in the Full Paper by L. C. Francesconi et al.</t>
        </is>
      </c>
      <c r="Y4" s="3" t="inlineStr">
        <is>
          <t>OpenAlex</t>
        </is>
      </c>
      <c r="Z4" s="3" t="inlineStr">
        <is>
          <t>https://onlinelibrary.wiley.com/doi/pdfdirect/10.1002/ejic.202000465</t>
        </is>
      </c>
      <c r="AA4" s="3" t="inlineStr">
        <is>
          <t>Open-access PDF (via OpenAlex)</t>
        </is>
      </c>
      <c r="AB4" s="3" t="inlineStr">
        <is>
          <t>bronze</t>
        </is>
      </c>
      <c r="AC4" s="3" t="inlineStr">
        <is>
          <t>School of Arts &amp; Sciences</t>
        </is>
      </c>
      <c r="AD4" s="3" t="n">
        <v>0</v>
      </c>
      <c r="AE4" s="3" t="inlineStr">
        <is>
          <t>No</t>
        </is>
      </c>
      <c r="AF4" s="3" t="inlineStr"/>
      <c r="AG4" s="3" t="inlineStr"/>
      <c r="AH4" s="3" t="inlineStr"/>
      <c r="AI4" s="3" t="inlineStr"/>
      <c r="AJ4" s="3" t="inlineStr">
        <is>
          <t>Not a research item (OpenAlex type: paratext)</t>
        </is>
      </c>
    </row>
    <row r="5">
      <c r="A5" s="3" t="inlineStr">
        <is>
          <t>EET-0116</t>
        </is>
      </c>
      <c r="B5" s="3" t="inlineStr">
        <is>
          <t>Goykadosh</t>
        </is>
      </c>
      <c r="C5" s="3" t="inlineStr">
        <is>
          <t>Aron</t>
        </is>
      </c>
      <c r="D5" s="3" t="inlineStr">
        <is>
          <t>Aron Goykadosh</t>
        </is>
      </c>
      <c r="E5" s="3" t="inlineStr">
        <is>
          <t>Professor</t>
        </is>
      </c>
      <c r="F5" s="3" t="inlineStr">
        <is>
          <t>NYC College of Technology</t>
        </is>
      </c>
      <c r="G5" s="3" t="inlineStr">
        <is>
          <t>Electrical and Telecommunications Engineering Technology</t>
        </is>
      </c>
      <c r="H5" s="3" t="inlineStr">
        <is>
          <t>AGoykadosh@citytech.cuny.edu</t>
        </is>
      </c>
      <c r="I5" s="3" t="inlineStr">
        <is>
          <t>Other</t>
        </is>
      </c>
      <c r="J5" s="3" t="inlineStr">
        <is>
          <t>Retraction Notice: SEVA-INTEGRAL — An instrument for exploration of pathogenic zones</t>
        </is>
      </c>
      <c r="K5" s="3" t="n">
        <v>2011</v>
      </c>
      <c r="L5" s="3" t="inlineStr">
        <is>
          <t>IEEE Long Island Systems, Applications and Technology Conference (LISAT)</t>
        </is>
      </c>
      <c r="M5" s="3" t="inlineStr">
        <is>
          <t>Mark Krinker; Aron Goykadosh</t>
        </is>
      </c>
      <c r="N5" s="3" t="inlineStr"/>
      <c r="O5" s="3" t="n"/>
      <c r="P5" s="3" t="inlineStr"/>
      <c r="Q5" s="3" t="inlineStr">
        <is>
          <t>10.1109/lisat18471.2011.10349805</t>
        </is>
      </c>
      <c r="R5" s="3" t="inlineStr">
        <is>
          <t>https://doi.org/10.1109/lisat18471.2011.10349805</t>
        </is>
      </c>
      <c r="S5" s="3" t="inlineStr">
        <is>
          <t>OpenAlex</t>
        </is>
      </c>
      <c r="T5" s="3" t="n">
        <v>1</v>
      </c>
      <c r="U5" s="3" t="inlineStr">
        <is>
          <t>High (City Tech affiliation on paper)</t>
        </is>
      </c>
      <c r="V5" s="3" t="n"/>
      <c r="W5" s="3" t="inlineStr"/>
      <c r="X5" s="3" t="inlineStr">
        <is>
          <t>Spinning Electric Vector Analyzer, SEVA-INTEGRAL, is designed for wide-band operation exploration of natural spinning electric fields. It is believed that spinning fields trigger physical processes, which then make a considerable effect on the origination of geo-pathogenic zones, GPZ. Experiments on the influence of electric rotation in fundamental physical and biological processes have revealed considerable impact of the spinning fields on these processes. Due to this reason, GPZs are a serious social problem. Important studies of GPZs affecting human health, as well as the specific dangerous reaction of drivers in the crossing GPZs on roadways, is crucial. Operation of the instrument is based on perception of spinning fields by means of quadrupole sensor with further analyzing both amplitude and mean phase shift between parent vectors in a wide band up to 600 kHz. SEVA-INTEGRAL, unlike its predecessor SEVA, is more sensitive instrument to variation of electric spinning field intensity, and direction. Exploitation of the apparatus has revealed both periodic and irregular spots of electric spinning field activity on earth. The periodic active spots are manifestations of the global grid-like structures, known as meshes of Hartman, Curry and others; while irregular spots are the results of local electro-physical heterogeneities. Introduction of SEVA-Integral to the research field is a social necessity for preventing environmental hazard and promoting public health and safety concerns.</t>
        </is>
      </c>
      <c r="Y5" s="3" t="inlineStr">
        <is>
          <t>OpenAlex</t>
        </is>
      </c>
      <c r="Z5" s="3" t="inlineStr"/>
      <c r="AA5" s="3" t="inlineStr">
        <is>
          <t>Not found</t>
        </is>
      </c>
      <c r="AB5" s="3" t="inlineStr">
        <is>
          <t>closed</t>
        </is>
      </c>
      <c r="AC5" s="3" t="inlineStr">
        <is>
          <t>School of Technology &amp; Design</t>
        </is>
      </c>
      <c r="AD5" s="3" t="n">
        <v>0</v>
      </c>
      <c r="AE5" s="3" t="inlineStr">
        <is>
          <t>No</t>
        </is>
      </c>
      <c r="AF5" s="3" t="inlineStr"/>
      <c r="AG5" s="3" t="inlineStr"/>
      <c r="AH5" s="3" t="inlineStr"/>
      <c r="AI5" s="3" t="inlineStr"/>
      <c r="AJ5" s="3" t="inlineStr">
        <is>
          <t>Not a research item (OpenAlex type: retraction)</t>
        </is>
      </c>
    </row>
    <row r="6">
      <c r="A6" s="3" t="inlineStr">
        <is>
          <t>EET-0142</t>
        </is>
      </c>
      <c r="B6" s="3" t="inlineStr">
        <is>
          <t>Goykadosh</t>
        </is>
      </c>
      <c r="C6" s="3" t="inlineStr">
        <is>
          <t>Aron</t>
        </is>
      </c>
      <c r="D6" s="3" t="inlineStr">
        <is>
          <t>Aron Goykadosh</t>
        </is>
      </c>
      <c r="E6" s="3" t="inlineStr">
        <is>
          <t>Professor</t>
        </is>
      </c>
      <c r="F6" s="3" t="inlineStr">
        <is>
          <t>NYC College of Technology</t>
        </is>
      </c>
      <c r="G6" s="3" t="inlineStr">
        <is>
          <t>Electrical and Telecommunications Engineering Technology</t>
        </is>
      </c>
      <c r="H6" s="3" t="inlineStr">
        <is>
          <t>AGoykadosh@citytech.cuny.edu</t>
        </is>
      </c>
      <c r="I6" s="3" t="inlineStr">
        <is>
          <t>Other</t>
        </is>
      </c>
      <c r="J6" s="3" t="inlineStr">
        <is>
          <t>Retraction Notice: On the possibility of transferring information with non-electromagnetic fields, the relation of spinning processes and encoding information and the hydrogen spin detector</t>
        </is>
      </c>
      <c r="K6" s="3" t="n">
        <v>2012</v>
      </c>
      <c r="L6" s="3" t="inlineStr">
        <is>
          <t>IEEE Long Island Systems, Applications and Technology Conference (LISAT)</t>
        </is>
      </c>
      <c r="M6" s="3" t="inlineStr">
        <is>
          <t>Mark Krinker; Aron Goykadosh; H. Einhorn</t>
        </is>
      </c>
      <c r="N6" s="3" t="inlineStr"/>
      <c r="O6" s="3" t="n"/>
      <c r="P6" s="3" t="inlineStr"/>
      <c r="Q6" s="3" t="inlineStr">
        <is>
          <t>10.1109/lisat19547.2012.10349806</t>
        </is>
      </c>
      <c r="R6" s="3" t="inlineStr">
        <is>
          <t>https://doi.org/10.1109/lisat19547.2012.10349806</t>
        </is>
      </c>
      <c r="S6" s="3" t="inlineStr">
        <is>
          <t>OpenAlex</t>
        </is>
      </c>
      <c r="T6" s="3" t="n">
        <v>1</v>
      </c>
      <c r="U6" s="3" t="inlineStr">
        <is>
          <t>High (City Tech affiliation on paper)</t>
        </is>
      </c>
      <c r="V6" s="3" t="n"/>
      <c r="W6" s="3" t="inlineStr"/>
      <c r="X6" s="3" t="inlineStr">
        <is>
          <t>This paper considers the similar physical actions of spinning electric fields and the information imprinted in special carriers. Both the spinning fields and the information have a common non-electromagnetic base, called torsion fields, associated with the fundamental phenomena of spinning [1]. In particular, it has been revealed that electric spinning affects the pH of water. Spinning fields which can be manifested in special crystal structures or events such as a full moon, show similar characteristics as the electromagnetic fields in some carriers of information. Spinning Electric Vector Analyzer, SEVA technology and differential pH metrics were employed for the experiments. Both approaches are credible for studying informational processes. The principle operation of the differential pH-meter is that it may function as a hydrogen spin detector.</t>
        </is>
      </c>
      <c r="Y6" s="3" t="inlineStr">
        <is>
          <t>OpenAlex</t>
        </is>
      </c>
      <c r="Z6" s="3" t="inlineStr"/>
      <c r="AA6" s="3" t="inlineStr">
        <is>
          <t>Not found</t>
        </is>
      </c>
      <c r="AB6" s="3" t="inlineStr">
        <is>
          <t>closed</t>
        </is>
      </c>
      <c r="AC6" s="3" t="inlineStr">
        <is>
          <t>School of Technology &amp; Design</t>
        </is>
      </c>
      <c r="AD6" s="3" t="n">
        <v>0</v>
      </c>
      <c r="AE6" s="3" t="inlineStr">
        <is>
          <t>No</t>
        </is>
      </c>
      <c r="AF6" s="3" t="inlineStr"/>
      <c r="AG6" s="3" t="inlineStr"/>
      <c r="AH6" s="3" t="inlineStr"/>
      <c r="AI6" s="3" t="inlineStr"/>
      <c r="AJ6" s="3" t="inlineStr">
        <is>
          <t>Not a research item (OpenAlex type: retraction)</t>
        </is>
      </c>
    </row>
    <row r="7">
      <c r="A7" s="3" t="inlineStr">
        <is>
          <t>EET-0165</t>
        </is>
      </c>
      <c r="B7" s="3" t="inlineStr">
        <is>
          <t>Goykadosh</t>
        </is>
      </c>
      <c r="C7" s="3" t="inlineStr">
        <is>
          <t>Aron</t>
        </is>
      </c>
      <c r="D7" s="3" t="inlineStr">
        <is>
          <t>Aron Goykadosh</t>
        </is>
      </c>
      <c r="E7" s="3" t="inlineStr">
        <is>
          <t>Professor</t>
        </is>
      </c>
      <c r="F7" s="3" t="inlineStr">
        <is>
          <t>NYC College of Technology</t>
        </is>
      </c>
      <c r="G7" s="3" t="inlineStr">
        <is>
          <t>Electrical and Telecommunications Engineering Technology</t>
        </is>
      </c>
      <c r="H7" s="3" t="inlineStr">
        <is>
          <t>AGoykadosh@citytech.cuny.edu</t>
        </is>
      </c>
      <c r="I7" s="3" t="inlineStr">
        <is>
          <t>Other</t>
        </is>
      </c>
      <c r="J7" s="3" t="inlineStr">
        <is>
          <t>Retraction Notice: Role of de Broglie waves on origination of non-linear phenomena in torsion field and spin-to-spin interaction experiments</t>
        </is>
      </c>
      <c r="K7" s="3" t="n">
        <v>2013</v>
      </c>
      <c r="L7" s="3" t="inlineStr">
        <is>
          <t>IEEE Long Island Systems, Applications and Technology Conference (LISAT)</t>
        </is>
      </c>
      <c r="M7" s="3" t="inlineStr">
        <is>
          <t>Mark Krinker; Aron Goykadosh</t>
        </is>
      </c>
      <c r="N7" s="3" t="inlineStr"/>
      <c r="O7" s="3" t="n"/>
      <c r="P7" s="3" t="inlineStr"/>
      <c r="Q7" s="3" t="inlineStr">
        <is>
          <t>10.1109/lisat31495.2013.10350007</t>
        </is>
      </c>
      <c r="R7" s="3" t="inlineStr">
        <is>
          <t>https://doi.org/10.1109/lisat31495.2013.10350007</t>
        </is>
      </c>
      <c r="S7" s="3" t="inlineStr">
        <is>
          <t>OpenAlex</t>
        </is>
      </c>
      <c r="T7" s="3" t="n">
        <v>1</v>
      </c>
      <c r="U7" s="3" t="inlineStr">
        <is>
          <t>High (City Tech affiliation on paper)</t>
        </is>
      </c>
      <c r="V7" s="3" t="n"/>
      <c r="W7" s="3" t="inlineStr"/>
      <c r="X7" s="3" t="inlineStr">
        <is>
          <t>“Nature is reach in examples of nonlinear behavior. It turns out that nonlinearity is the rule rather than the exception; the world must be described mathematically by equations that exhibit critical points and novel orders of behavior and cannot always be analyzed or decomposed into simpler forms. F. David Peat, SYNCRONICITY</t>
        </is>
      </c>
      <c r="Y7" s="3" t="inlineStr">
        <is>
          <t>OpenAlex</t>
        </is>
      </c>
      <c r="Z7" s="3" t="inlineStr">
        <is>
          <t>https://ieeexplore.ieee.org/ielx7/6571723/6578210/10350007.pdf</t>
        </is>
      </c>
      <c r="AA7" s="3" t="inlineStr">
        <is>
          <t>Open-access PDF (via OpenAlex)</t>
        </is>
      </c>
      <c r="AB7" s="3" t="inlineStr">
        <is>
          <t>bronze</t>
        </is>
      </c>
      <c r="AC7" s="3" t="inlineStr">
        <is>
          <t>School of Technology &amp; Design</t>
        </is>
      </c>
      <c r="AD7" s="3" t="n">
        <v>0</v>
      </c>
      <c r="AE7" s="3" t="inlineStr">
        <is>
          <t>No</t>
        </is>
      </c>
      <c r="AF7" s="3" t="inlineStr"/>
      <c r="AG7" s="3" t="inlineStr"/>
      <c r="AH7" s="3" t="inlineStr"/>
      <c r="AI7" s="3" t="inlineStr"/>
      <c r="AJ7" s="3" t="inlineStr">
        <is>
          <t>Not a research item (OpenAlex type: retraction)</t>
        </is>
      </c>
    </row>
    <row r="8">
      <c r="A8" s="3" t="inlineStr">
        <is>
          <t>EET-0177</t>
        </is>
      </c>
      <c r="B8" s="3" t="inlineStr">
        <is>
          <t>Goykadosh</t>
        </is>
      </c>
      <c r="C8" s="3" t="inlineStr">
        <is>
          <t>Aron</t>
        </is>
      </c>
      <c r="D8" s="3" t="inlineStr">
        <is>
          <t>Aron Goykadosh</t>
        </is>
      </c>
      <c r="E8" s="3" t="inlineStr">
        <is>
          <t>Professor</t>
        </is>
      </c>
      <c r="F8" s="3" t="inlineStr">
        <is>
          <t>NYC College of Technology</t>
        </is>
      </c>
      <c r="G8" s="3" t="inlineStr">
        <is>
          <t>Electrical and Telecommunications Engineering Technology</t>
        </is>
      </c>
      <c r="H8" s="3" t="inlineStr">
        <is>
          <t>AGoykadosh@citytech.cuny.edu</t>
        </is>
      </c>
      <c r="I8" s="3" t="inlineStr">
        <is>
          <t>Other</t>
        </is>
      </c>
      <c r="J8" s="3" t="inlineStr">
        <is>
          <t>Retraction Notice: Further developing Torsion Field Communications Technology physical aspects</t>
        </is>
      </c>
      <c r="K8" s="3" t="n">
        <v>2014</v>
      </c>
      <c r="L8" s="3" t="inlineStr">
        <is>
          <t>IEEE Long Island Systems, Applications and Technology Conference (LISAT)</t>
        </is>
      </c>
      <c r="M8" s="3" t="inlineStr">
        <is>
          <t>Mark Krinker; Aron Goykadosh</t>
        </is>
      </c>
      <c r="N8" s="3" t="inlineStr"/>
      <c r="O8" s="3" t="n"/>
      <c r="P8" s="3" t="inlineStr"/>
      <c r="Q8" s="3" t="inlineStr">
        <is>
          <t>10.1109/lisat33423.2014.10350028</t>
        </is>
      </c>
      <c r="R8" s="3" t="inlineStr">
        <is>
          <t>https://doi.org/10.1109/lisat33423.2014.10350028</t>
        </is>
      </c>
      <c r="S8" s="3" t="inlineStr">
        <is>
          <t>OpenAlex</t>
        </is>
      </c>
      <c r="T8" s="3" t="n">
        <v>1</v>
      </c>
      <c r="U8" s="3" t="inlineStr">
        <is>
          <t>High (City Tech affiliation on paper)</t>
        </is>
      </c>
      <c r="V8" s="3" t="n"/>
      <c r="W8" s="3" t="inlineStr"/>
      <c r="X8" s="3" t="inlineStr">
        <is>
          <t>Experiments on Torsion Fields, TF Communication have revealed its feasibility. Very first experiments were conducted in USSR back in 80's. The further progress of the Theory of TF stimulates evolution in developing physical base of TF Communication. So far this progress is reduced to capability to transmit single bits of information. However, strictly nonlinear nature of TF phenomena reveals unusual hidden meaning even of these single bits of information. The paper deals with further steps in the physical base of this Technology. In particular, one of the major questions of any communication, a signal to noise ratio, is subject to new approaches based on entanglement of wave functions of transmitter and receiver. Moreover, very physical base of generation of TF signal and furnishing mutual addressing of the receiver and the transmitter experienced some new findings. One of them is an application of an orbital momentum of the electronic beam as a source of TF as well as other aspects of physical base of this Technology, considered in the paper.</t>
        </is>
      </c>
      <c r="Y8" s="3" t="inlineStr">
        <is>
          <t>OpenAlex</t>
        </is>
      </c>
      <c r="Z8" s="3" t="inlineStr">
        <is>
          <t>https://ieeexplore.ieee.org/ielx7/6835385/6845183/10350028.pdf</t>
        </is>
      </c>
      <c r="AA8" s="3" t="inlineStr">
        <is>
          <t>Open-access PDF (via OpenAlex)</t>
        </is>
      </c>
      <c r="AB8" s="3" t="inlineStr">
        <is>
          <t>bronze</t>
        </is>
      </c>
      <c r="AC8" s="3" t="inlineStr">
        <is>
          <t>School of Technology &amp; Design</t>
        </is>
      </c>
      <c r="AD8" s="3" t="n">
        <v>0</v>
      </c>
      <c r="AE8" s="3" t="inlineStr">
        <is>
          <t>No</t>
        </is>
      </c>
      <c r="AF8" s="3" t="inlineStr"/>
      <c r="AG8" s="3" t="inlineStr"/>
      <c r="AH8" s="3" t="inlineStr"/>
      <c r="AI8" s="3" t="inlineStr"/>
      <c r="AJ8" s="3" t="inlineStr">
        <is>
          <t>Not a research item (OpenAlex type: retraction)</t>
        </is>
      </c>
    </row>
    <row r="9">
      <c r="A9" s="3" t="inlineStr">
        <is>
          <t>EET-0189</t>
        </is>
      </c>
      <c r="B9" s="3" t="inlineStr">
        <is>
          <t>Goykadosh</t>
        </is>
      </c>
      <c r="C9" s="3" t="inlineStr">
        <is>
          <t>Aron</t>
        </is>
      </c>
      <c r="D9" s="3" t="inlineStr">
        <is>
          <t>Aron Goykadosh</t>
        </is>
      </c>
      <c r="E9" s="3" t="inlineStr">
        <is>
          <t>Professor</t>
        </is>
      </c>
      <c r="F9" s="3" t="inlineStr">
        <is>
          <t>NYC College of Technology</t>
        </is>
      </c>
      <c r="G9" s="3" t="inlineStr">
        <is>
          <t>Electrical and Telecommunications Engineering Technology</t>
        </is>
      </c>
      <c r="H9" s="3" t="inlineStr">
        <is>
          <t>AGoykadosh@citytech.cuny.edu</t>
        </is>
      </c>
      <c r="I9" s="3" t="inlineStr">
        <is>
          <t>Other</t>
        </is>
      </c>
      <c r="J9" s="3" t="inlineStr">
        <is>
          <t>Retraction Notice: Social importance and physical base of GPZ and dowsing: Instrumentation with perspectives of further development</t>
        </is>
      </c>
      <c r="K9" s="3" t="n">
        <v>2015</v>
      </c>
      <c r="L9" s="3" t="inlineStr">
        <is>
          <t>IEEE Long Island Systems, Applications and Technology Conference (LISAT)</t>
        </is>
      </c>
      <c r="M9" s="3" t="inlineStr">
        <is>
          <t>Mark Krinker; Aron Goykadosh; Kamal Shahrabi</t>
        </is>
      </c>
      <c r="N9" s="3" t="inlineStr"/>
      <c r="O9" s="3" t="n"/>
      <c r="P9" s="3" t="inlineStr"/>
      <c r="Q9" s="3" t="inlineStr">
        <is>
          <t>10.1109/lisat35973.2015.10352107</t>
        </is>
      </c>
      <c r="R9" s="3" t="inlineStr">
        <is>
          <t>https://doi.org/10.1109/lisat35973.2015.10352107</t>
        </is>
      </c>
      <c r="S9" s="3" t="inlineStr">
        <is>
          <t>OpenAlex</t>
        </is>
      </c>
      <c r="T9" s="3" t="n">
        <v>1</v>
      </c>
      <c r="U9" s="3" t="inlineStr">
        <is>
          <t>High (City Tech affiliation on paper)</t>
        </is>
      </c>
      <c r="V9" s="3" t="n"/>
      <c r="W9" s="3" t="inlineStr"/>
      <c r="X9" s="3" t="inlineStr">
        <is>
          <t>The paper considers social importance of monitoring Geo Pathogenic Zones, GPZ, which negatively affects humans, plants and machinery. One component of Physics of GPZ is based on the origination of natural alternating fields, which entrain the pace of human organs. Another component is the origination of localized spinning electromagnetic fields, which develop strong non-linear phenomena, negatively affecting a wide class of objects. Instrumentation technology is discussed as well as the results which reveal quantum nature of the GPZ issue.</t>
        </is>
      </c>
      <c r="Y9" s="3" t="inlineStr">
        <is>
          <t>OpenAlex</t>
        </is>
      </c>
      <c r="Z9" s="3" t="inlineStr">
        <is>
          <t>https://ieeexplore.ieee.org/ielx7/7114133/7160171/10352107.pdf</t>
        </is>
      </c>
      <c r="AA9" s="3" t="inlineStr">
        <is>
          <t>Open-access PDF (via OpenAlex)</t>
        </is>
      </c>
      <c r="AB9" s="3" t="inlineStr">
        <is>
          <t>bronze</t>
        </is>
      </c>
      <c r="AC9" s="3" t="inlineStr">
        <is>
          <t>School of Technology &amp; Design</t>
        </is>
      </c>
      <c r="AD9" s="3" t="n">
        <v>0</v>
      </c>
      <c r="AE9" s="3" t="inlineStr">
        <is>
          <t>No</t>
        </is>
      </c>
      <c r="AF9" s="3" t="inlineStr"/>
      <c r="AG9" s="3" t="inlineStr"/>
      <c r="AH9" s="3" t="inlineStr"/>
      <c r="AI9" s="3" t="inlineStr"/>
      <c r="AJ9" s="3" t="inlineStr">
        <is>
          <t>Not a research item (OpenAlex type: retraction)</t>
        </is>
      </c>
    </row>
    <row r="10">
      <c r="A10" s="3" t="inlineStr">
        <is>
          <t>EET-0197</t>
        </is>
      </c>
      <c r="B10" s="3" t="inlineStr">
        <is>
          <t>Goykadosh</t>
        </is>
      </c>
      <c r="C10" s="3" t="inlineStr">
        <is>
          <t>Aron</t>
        </is>
      </c>
      <c r="D10" s="3" t="inlineStr">
        <is>
          <t>Aron Goykadosh</t>
        </is>
      </c>
      <c r="E10" s="3" t="inlineStr">
        <is>
          <t>Professor</t>
        </is>
      </c>
      <c r="F10" s="3" t="inlineStr">
        <is>
          <t>NYC College of Technology</t>
        </is>
      </c>
      <c r="G10" s="3" t="inlineStr">
        <is>
          <t>Electrical and Telecommunications Engineering Technology</t>
        </is>
      </c>
      <c r="H10" s="3" t="inlineStr">
        <is>
          <t>AGoykadosh@citytech.cuny.edu</t>
        </is>
      </c>
      <c r="I10" s="3" t="inlineStr">
        <is>
          <t>Other</t>
        </is>
      </c>
      <c r="J10" s="3" t="inlineStr">
        <is>
          <t>Retraction Notice: Universality of spin-angular momentum of media as a carrier of information</t>
        </is>
      </c>
      <c r="K10" s="3" t="n">
        <v>2016</v>
      </c>
      <c r="L10" s="3" t="inlineStr">
        <is>
          <t>IEEE Long Island Systems, Applications and Technology Conference (LISAT)</t>
        </is>
      </c>
      <c r="M10" s="3" t="inlineStr">
        <is>
          <t>Mark Krinker; Kamal Shahrabi; Aron Goykadosh</t>
        </is>
      </c>
      <c r="N10" s="3" t="inlineStr"/>
      <c r="O10" s="3" t="n"/>
      <c r="P10" s="3" t="inlineStr"/>
      <c r="Q10" s="3" t="inlineStr">
        <is>
          <t>10.1109/lisat37856.2016.10350012</t>
        </is>
      </c>
      <c r="R10" s="3" t="inlineStr">
        <is>
          <t>https://doi.org/10.1109/lisat37856.2016.10350012</t>
        </is>
      </c>
      <c r="S10" s="3" t="inlineStr">
        <is>
          <t>OpenAlex</t>
        </is>
      </c>
      <c r="T10" s="3" t="n">
        <v>1</v>
      </c>
      <c r="U10" s="3" t="inlineStr">
        <is>
          <t>High (City Tech affiliation on paper)</t>
        </is>
      </c>
      <c r="V10" s="3" t="n"/>
      <c r="W10" s="3" t="inlineStr"/>
      <c r="X10" s="3" t="inlineStr">
        <is>
          <t>The paper considers a group of phenomena united by their common driver-Torsion Fields (TF) and their measurable attribute - field angular momentum and its specific power. This phenomenon plays a considerable role in a human life, manifesting itself everywhere. It has both negative and positive consequences for the mankind and cannot be ignored. One of the positive aspects of this phenomenon is a new approach to Telecommunication without a classical electromagnetic approach. This technology is in its early stages. The methods and the instrument for registering TF consist of simple devices such as energetic barrier detectors through more complex ones, based on registering a Field Gyroscope, associated with Torsion Fields.</t>
        </is>
      </c>
      <c r="Y10" s="3" t="inlineStr">
        <is>
          <t>OpenAlex</t>
        </is>
      </c>
      <c r="Z10" s="3" t="inlineStr">
        <is>
          <t>https://ieeexplore.ieee.org/ielx7/7490693/7494094/10350012.pdf</t>
        </is>
      </c>
      <c r="AA10" s="3" t="inlineStr">
        <is>
          <t>Open-access PDF (via OpenAlex)</t>
        </is>
      </c>
      <c r="AB10" s="3" t="inlineStr">
        <is>
          <t>bronze</t>
        </is>
      </c>
      <c r="AC10" s="3" t="inlineStr">
        <is>
          <t>School of Technology &amp; Design</t>
        </is>
      </c>
      <c r="AD10" s="3" t="n">
        <v>0</v>
      </c>
      <c r="AE10" s="3" t="inlineStr">
        <is>
          <t>No</t>
        </is>
      </c>
      <c r="AF10" s="3" t="inlineStr"/>
      <c r="AG10" s="3" t="inlineStr"/>
      <c r="AH10" s="3" t="inlineStr"/>
      <c r="AI10" s="3" t="inlineStr"/>
      <c r="AJ10" s="3" t="inlineStr">
        <is>
          <t>Not a research item (OpenAlex type: retraction)</t>
        </is>
      </c>
    </row>
    <row r="11">
      <c r="A11" s="3" t="inlineStr">
        <is>
          <t>EET-0236</t>
        </is>
      </c>
      <c r="B11" s="3" t="inlineStr">
        <is>
          <t>Goykadosh</t>
        </is>
      </c>
      <c r="C11" s="3" t="inlineStr">
        <is>
          <t>Aron</t>
        </is>
      </c>
      <c r="D11" s="3" t="inlineStr">
        <is>
          <t>Aron Goykadosh</t>
        </is>
      </c>
      <c r="E11" s="3" t="inlineStr">
        <is>
          <t>Professor</t>
        </is>
      </c>
      <c r="F11" s="3" t="inlineStr">
        <is>
          <t>NYC College of Technology</t>
        </is>
      </c>
      <c r="G11" s="3" t="inlineStr">
        <is>
          <t>Electrical and Telecommunications Engineering Technology</t>
        </is>
      </c>
      <c r="H11" s="3" t="inlineStr">
        <is>
          <t>AGoykadosh@citytech.cuny.edu</t>
        </is>
      </c>
      <c r="I11" s="3" t="inlineStr">
        <is>
          <t>Other</t>
        </is>
      </c>
      <c r="J11" s="3" t="inlineStr">
        <is>
          <t>Retraction Notice: An equivalency of the field action of twisted structures and mechanical rotation, manifested in the field gyroscopes and properties of water</t>
        </is>
      </c>
      <c r="K11" s="3" t="n">
        <v>2018</v>
      </c>
      <c r="L11" s="3" t="inlineStr">
        <is>
          <t>IEEE Long Island Systems, Applications and Technology Conference (LISAT)</t>
        </is>
      </c>
      <c r="M11" s="3" t="inlineStr">
        <is>
          <t>Mark Krinker; Galina Pana; Aron Goykadosh</t>
        </is>
      </c>
      <c r="N11" s="3" t="inlineStr"/>
      <c r="O11" s="3" t="n"/>
      <c r="P11" s="3" t="inlineStr"/>
      <c r="Q11" s="3" t="inlineStr">
        <is>
          <t>10.1109/lisat44265.2018.10350021</t>
        </is>
      </c>
      <c r="R11" s="3" t="inlineStr">
        <is>
          <t>https://doi.org/10.1109/lisat44265.2018.10350021</t>
        </is>
      </c>
      <c r="S11" s="3" t="inlineStr">
        <is>
          <t>OpenAlex</t>
        </is>
      </c>
      <c r="T11" s="3" t="n">
        <v>1</v>
      </c>
      <c r="U11" s="3" t="inlineStr">
        <is>
          <t>High (City Tech affiliation on paper)</t>
        </is>
      </c>
      <c r="V11" s="3" t="n"/>
      <c r="W11" s="3" t="inlineStr"/>
      <c r="X11" s="3" t="inlineStr">
        <is>
          <t>The paper deals with a generalization of the results of the experiments on measuring localized spinning electromagnetic fields, induced by mechanical rotation, as well as an action of geometric contours and the twisted molecular structure, which also manifested themselves in a variation of water structure. The authors stress a possible special role of the angular momentum, which is an inherent characteristic of each of these seemingly not connected phenomena, as well as their uniting factor.</t>
        </is>
      </c>
      <c r="Y11" s="3" t="inlineStr">
        <is>
          <t>OpenAlex</t>
        </is>
      </c>
      <c r="Z11" s="3" t="inlineStr">
        <is>
          <t>https://ieeexplore.ieee.org/ielx7/8371183/8378007/10350021.pdf</t>
        </is>
      </c>
      <c r="AA11" s="3" t="inlineStr">
        <is>
          <t>Open-access PDF (via OpenAlex)</t>
        </is>
      </c>
      <c r="AB11" s="3" t="inlineStr">
        <is>
          <t>bronze</t>
        </is>
      </c>
      <c r="AC11" s="3" t="inlineStr">
        <is>
          <t>School of Technology &amp; Design</t>
        </is>
      </c>
      <c r="AD11" s="3" t="n">
        <v>0</v>
      </c>
      <c r="AE11" s="3" t="inlineStr">
        <is>
          <t>No</t>
        </is>
      </c>
      <c r="AF11" s="3" t="inlineStr"/>
      <c r="AG11" s="3" t="inlineStr"/>
      <c r="AH11" s="3" t="inlineStr"/>
      <c r="AI11" s="3" t="inlineStr"/>
      <c r="AJ11" s="3" t="inlineStr">
        <is>
          <t>Not a research item (OpenAlex type: retraction)</t>
        </is>
      </c>
    </row>
    <row r="12">
      <c r="A12" s="3" t="inlineStr">
        <is>
          <t>ENG-0827</t>
        </is>
      </c>
      <c r="B12" s="3" t="inlineStr">
        <is>
          <t>Noonan</t>
        </is>
      </c>
      <c r="C12" s="3" t="inlineStr">
        <is>
          <t>Mark</t>
        </is>
      </c>
      <c r="D12" s="3" t="inlineStr">
        <is>
          <t>Mark Noonan</t>
        </is>
      </c>
      <c r="E12" s="3" t="inlineStr">
        <is>
          <t>Professor</t>
        </is>
      </c>
      <c r="F12" s="3" t="inlineStr">
        <is>
          <t>NYC College of Technology</t>
        </is>
      </c>
      <c r="G12" s="3" t="inlineStr">
        <is>
          <t>English</t>
        </is>
      </c>
      <c r="H12" s="3" t="inlineStr">
        <is>
          <t>MNoonan@citytech.cuny.edu</t>
        </is>
      </c>
      <c r="I12" s="3" t="inlineStr">
        <is>
          <t>Other</t>
        </is>
      </c>
      <c r="J12" s="3" t="inlineStr">
        <is>
          <t>Index</t>
        </is>
      </c>
      <c r="K12" s="3" t="n">
        <v>2026</v>
      </c>
      <c r="L12" s="3" t="inlineStr">
        <is>
          <t>Cambridge University Press eBooks</t>
        </is>
      </c>
      <c r="M12" s="3" t="inlineStr">
        <is>
          <t>Mark J. Noonan</t>
        </is>
      </c>
      <c r="N12" s="3" t="inlineStr"/>
      <c r="O12" s="3" t="n"/>
      <c r="P12" s="3" t="inlineStr"/>
      <c r="Q12" s="3" t="inlineStr">
        <is>
          <t>10.1017/9781009700146.010</t>
        </is>
      </c>
      <c r="R12" s="3" t="inlineStr">
        <is>
          <t>https://doi.org/10.1017/9781009700146.010</t>
        </is>
      </c>
      <c r="S12" s="3" t="inlineStr">
        <is>
          <t>OpenAlex</t>
        </is>
      </c>
      <c r="T12" s="3" t="n">
        <v>1</v>
      </c>
      <c r="U12" s="3" t="inlineStr">
        <is>
          <t>High (City Tech affiliation on paper)</t>
        </is>
      </c>
      <c r="V12" s="3" t="n"/>
      <c r="W12" s="3" t="inlineStr"/>
      <c r="X12" s="3" t="inlineStr"/>
      <c r="Y12" s="3" t="inlineStr"/>
      <c r="Z12" s="3" t="inlineStr"/>
      <c r="AA12" s="3" t="inlineStr">
        <is>
          <t>Not found</t>
        </is>
      </c>
      <c r="AB12" s="3" t="inlineStr">
        <is>
          <t>closed</t>
        </is>
      </c>
      <c r="AC12" s="3" t="inlineStr">
        <is>
          <t>School of Arts &amp; Sciences</t>
        </is>
      </c>
      <c r="AD12" s="3" t="n">
        <v>0</v>
      </c>
      <c r="AE12" s="3" t="inlineStr">
        <is>
          <t>No</t>
        </is>
      </c>
      <c r="AF12" s="3" t="inlineStr"/>
      <c r="AG12" s="3" t="inlineStr"/>
      <c r="AH12" s="3" t="inlineStr"/>
      <c r="AI12" s="3" t="inlineStr"/>
      <c r="AJ12" s="3" t="inlineStr">
        <is>
          <t>Not a research item (OpenAlex type: paratext)</t>
        </is>
      </c>
    </row>
    <row r="13">
      <c r="A13" s="3" t="inlineStr">
        <is>
          <t>HSA-0058</t>
        </is>
      </c>
      <c r="B13" s="3" t="inlineStr">
        <is>
          <t>Rodriguez</t>
        </is>
      </c>
      <c r="C13" s="3" t="inlineStr">
        <is>
          <t>Noemi</t>
        </is>
      </c>
      <c r="D13" s="3" t="inlineStr">
        <is>
          <t>Noemi Rodriguez</t>
        </is>
      </c>
      <c r="E13" s="3" t="inlineStr">
        <is>
          <t>Assistant Professor</t>
        </is>
      </c>
      <c r="F13" s="3" t="inlineStr">
        <is>
          <t>NYC College of Technology</t>
        </is>
      </c>
      <c r="G13" s="3" t="inlineStr">
        <is>
          <t>Health Sciences</t>
        </is>
      </c>
      <c r="H13" s="3" t="inlineStr">
        <is>
          <t>nrodriguez@citytech.cuny.edu</t>
        </is>
      </c>
      <c r="I13" s="3" t="inlineStr">
        <is>
          <t>Other</t>
        </is>
      </c>
      <c r="J13" s="3" t="inlineStr">
        <is>
          <t>Correction: Editorial: Migration and health: a human rights perspective - conference insights and beyond</t>
        </is>
      </c>
      <c r="K13" s="3" t="n">
        <v>2025</v>
      </c>
      <c r="L13" s="3" t="inlineStr">
        <is>
          <t>Frontiers in Public Health</t>
        </is>
      </c>
      <c r="M13" s="3" t="inlineStr">
        <is>
          <t>Noemí Rodríguez; Mira Goral; Justine McGovern; Allison Patricia Squires; María Isabel Roldós</t>
        </is>
      </c>
      <c r="N13" s="3" t="inlineStr"/>
      <c r="O13" s="3" t="n"/>
      <c r="P13" s="3" t="inlineStr"/>
      <c r="Q13" s="3" t="inlineStr">
        <is>
          <t>10.3389/fpubh.2025.1751697</t>
        </is>
      </c>
      <c r="R13" s="3" t="inlineStr">
        <is>
          <t>https://doi.org/10.3389/fpubh.2025.1751697</t>
        </is>
      </c>
      <c r="S13" s="3" t="inlineStr">
        <is>
          <t>OpenAlex</t>
        </is>
      </c>
      <c r="T13" s="3" t="n">
        <v>1</v>
      </c>
      <c r="U13" s="3" t="inlineStr">
        <is>
          <t>High (City Tech affiliation on paper)</t>
        </is>
      </c>
      <c r="V13" s="3" t="n"/>
      <c r="W13" s="3" t="inlineStr"/>
      <c r="X13" s="3" t="inlineStr">
        <is>
          <t>Human mobility is a world-wide phenomenon among global majority and global minority countries (9). The number of international migrants has been growing; it was about 300 million in 2024 (1,8). People move for a variety of reasons, such as seeking better jobs and access to better health care; running from famine, war, or natural disasters; and fleeing persecution (2). Regardless of the rationale, people who move are likely to experience health disparities-characterized by limited access to care; cultural, language, and social barriers; and adverse physical and mental health outcomes (3).To raise awareness and ignite collaborations to strategically mitigate health disparities prompted by transitions from home countries to new environments, the City University of New York Institute for Health Equity (CIHE) led a 2023 Academic Summit on "Migration and Health: A Human Rights Perspective." Invigorated by the summit's timely and important dialogues, we sought to widen the discussion and scholarly contributionsensuing this Research Topic.With a stimulating compilation of 11 articles, the Research Topic includes quantitative and qualitative studies, reviews of current knowledge with future outlooks, and commentaries embedded in existential research to challenge the status quo and act toward health equity among populations experiencing mobility. Combined, the scholarship conveys the cycle of migration through the lifespan (from maternal and infant care to older care) and addresses a variety of morbidities (physical and mental) as well as potential actions and solutions (patient-centered approaches to care, robust education and social support programs).Examining health disparity across the lifespan, six articles provide insight from maternal care (impacting fetal care) to older care. Focused on maternal care, Smith et al.'s interviews with South Asian refugees living in the US highlight the flaws of the US healthcare system as they are amplified for refugees, whose unfamiliarity with the health system of the new country limits care. Recommendations include investments in nursing care, multilingual doula care, language services, and robust childbirth education. This is most relevant given high maternal and infant mortality rates in the US (4). Lessons from the US can be presented as case studies for other peer countries. Focusing on child health, Jeong approaches healthcare access and migration from the perspective of structural barriers induced by strict government regulations. Through a content analysis of documents spanning 17 years, Jeong identifies China's denial of legal identity among children of North Korean defectors as a key limiting factor to access pediatric care. To improve the situation, Jeong recommends advocating for policies dissociate the legality of a child from health services. Maintaining a focus on young migrants and policy, Vega examines undocumented and immigrant students experiences with distress and explores solutions that can help mitigate negative consequences of immigration policies. The author introduces the Immigration Battle Fatigue model and discusses pathways for supporting mental health of student migrants. Similarly focusing on students in higher education institutions, Reynoso et al. conducted a peer-to-peer interview study with students from diverse backgrounds to examine how STEM studies are perceived. The authors identify key themes, including the importance of time management support, diverse mentors, and breaking down stereotypes. As in other papers in the Research Topic, the critical role of authentic support emerged.Moving toward wellbeing at the later end of the lifespan, Zhou et al. interviewed older individuals from diverse linguistic and cultural backgrounds living in Sweden. Their findings (1) point to a desire to understand and be understood, emphasizing the critical role of communication and education and (2) highlight the resilience that the participants demonstrated through identity negotiation and cultural adaptation strategies. The authors conclude that person-centered approaches in care-sensitive to cultural differences-have the potential to support immigrants despite complex psychosocial processes and communication barriers. With a continued focus on the older adult(s), Muñoz-Alicea and Suarez-Gomez qualitatively examine depression among informal caregivers of older Hispanic adults residing in Mexico, Puerto Rico, and Columbia. The investigation reveals aspects that affect mental health among caregivers of older Hispanics and highlights the importance of social support. Focusing on caregivers for older adults is innovative. Moreover, older care among migrants is important given the growing aging population worldwide (5).Together with the work by Jeong and by Vega mentioned above, two additional articles focus on systems, structures, and the social ecology of societies. Martens et al. examine migrant status and access to vaccination during the COVID19 pandemic using survey data from Ecuador. Amid barriers and gaps in access, solutions emerged, including support from non-governmental organizations, mobile health brigades, and pressure from international organizations. Education and communication also play a role in improving access to care among refugees and migrants.The critical role of understanding cultural diversity and the importance of moving away from a colonial view of healthcare are emphasized in McGovern and Fusco's review paper. The review focuses on epistemic disobedience in public health research and practice in the context of migration. The authors define and situate terms in historical and current literature while critically exploring the usage of epistemic disobedience in public health and migration scholarship. The review also points to promising future applications of epistemic disobedience and implications in public health and migration research and practice.Three articles attend to health areas often passed over: mental health and dental care. Mental health care is discussed in Blukacz et al. The authors examine self-reported stress and mood disorders in relation to demographic, socioeconomic, health, and migration-related factors among international migrants in Chile. Data from a structured questionnaire administered to 1,656 international migrants and 1,664 locals revealed worse mental health indicators for the migrants (e.g., higher rates of mood disorders) compared to the locals; these differences did not change with length of residence. Nevertheless, acculturation processes may offer potential for decreasing mental health challenges among immigrants.Much like mental health, oral health is often overlooked. Martín Hernández et al.'s cross-sectional study with 128 adult migrants residing in a temporary center in Spain analyzes the association between oral health status and social determinants of health. They concluded that this population experienced major oral health challenges and that disparities were evident by a migrant's home country, education, and ability to access care. Further monitoring is needed, especially since oral health is closely related to systemic health (6, 7).Finally, Izquierdo-Condoy et al. examine the wellbeing of a special group of migrants-those who are forced to return to their original countries. The authors discuss challenges facing returnees, including limited healthcare access, economic instability, and social exclusion; and emphasize how these barriers contribute to widening health disparities. They suggest that systematic, global efforts are needed to mitigate the negative consequences of these marginalized groups.The strength of this Research Topic lies in its breadth of methodological approaches, variety of populations spanning the human lifespan, countries of the globe, health aspects addressed, and global perspectives. It brings together scholars from 12 countries and one US territory, focusing on distinct migrant groups and a variety of potential action plans for improving health outcomes and minimizing health disparity.</t>
        </is>
      </c>
      <c r="Y13" s="3" t="inlineStr">
        <is>
          <t>OpenAlex</t>
        </is>
      </c>
      <c r="Z13" s="3" t="inlineStr">
        <is>
          <t>https://public-pages-files-2025.frontiersin.org/journals/public-health/articles/10.3389/fpubh.2025.1751697/pdf</t>
        </is>
      </c>
      <c r="AA13" s="3" t="inlineStr">
        <is>
          <t>Open-access PDF (via OpenAlex)</t>
        </is>
      </c>
      <c r="AB13" s="3" t="inlineStr">
        <is>
          <t>gold</t>
        </is>
      </c>
      <c r="AC13" s="3" t="inlineStr">
        <is>
          <t>School of Professional Studies</t>
        </is>
      </c>
      <c r="AD13" s="3" t="n">
        <v>0</v>
      </c>
      <c r="AE13" s="3" t="inlineStr">
        <is>
          <t>No</t>
        </is>
      </c>
      <c r="AF13" s="3" t="inlineStr"/>
      <c r="AG13" s="3" t="inlineStr"/>
      <c r="AH13" s="3" t="inlineStr"/>
      <c r="AI13" s="3" t="inlineStr"/>
      <c r="AJ13" s="3" t="inlineStr">
        <is>
          <t>Not a research item (OpenAlex type: erratum)</t>
        </is>
      </c>
    </row>
    <row r="14">
      <c r="A14" s="3" t="inlineStr">
        <is>
          <t>MATH-0842</t>
        </is>
      </c>
      <c r="B14" s="3" t="inlineStr">
        <is>
          <t>Duttagupta</t>
        </is>
      </c>
      <c r="C14" s="3" t="inlineStr">
        <is>
          <t>Urmi</t>
        </is>
      </c>
      <c r="D14" s="3" t="inlineStr">
        <is>
          <t>Urmi Duttagupta</t>
        </is>
      </c>
      <c r="E14" s="3" t="inlineStr">
        <is>
          <t>Professor</t>
        </is>
      </c>
      <c r="F14" s="3" t="inlineStr">
        <is>
          <t>NYC College of Technology</t>
        </is>
      </c>
      <c r="G14" s="3" t="inlineStr">
        <is>
          <t>Mathematics</t>
        </is>
      </c>
      <c r="H14" s="3" t="inlineStr">
        <is>
          <t>UGhosh-dastidar@citytech.cuny.edu</t>
        </is>
      </c>
      <c r="I14" s="3" t="inlineStr">
        <is>
          <t>Other</t>
        </is>
      </c>
      <c r="J14" s="3" t="inlineStr">
        <is>
          <t>Contributors</t>
        </is>
      </c>
      <c r="K14" s="3" t="n">
        <v>2019</v>
      </c>
      <c r="L14" s="3" t="inlineStr">
        <is>
          <t>Elsevier eBooks</t>
        </is>
      </c>
      <c r="M14" s="3" t="inlineStr">
        <is>
          <t>Boris H. Aguilar; Olcay Akman; Robert Brijder; Timothy D. Comar; Carsten Conradi; Carina Curto; Robin Davies; Joanna A. Ellis-Monaghan; Stefan Forcey; Urmi Ghosh-Dastidar; Josselyn Gonzales; Gabriela Hamerlinck; Hendrik Jan Hoogeboom; Daniel Hrozencik; Andy Jenkins; Nataša Jonoska; John R. Jungck; Logan Keefe; Debra J. Knisley; Jeff R. Knisley; Matthew Macauley; Katherine Mary Morrison; David Murrugarra; Greta M. Pangborn; Casian Pantea; Manda Riehl; Masahico Saito; Widodo Samyono; William A. Sands; Brandilyn Stigler; Alan Veliz‐Cuba; Emilie Wiesner; Nora Youngs</t>
        </is>
      </c>
      <c r="N14" s="3" t="inlineStr"/>
      <c r="O14" s="3" t="n"/>
      <c r="P14" s="3" t="inlineStr"/>
      <c r="Q14" s="3" t="inlineStr">
        <is>
          <t>10.1016/b978-0-12-814066-6.09996-7</t>
        </is>
      </c>
      <c r="R14" s="3" t="inlineStr">
        <is>
          <t>https://doi.org/10.1016/b978-0-12-814066-6.09996-7</t>
        </is>
      </c>
      <c r="S14" s="3" t="inlineStr">
        <is>
          <t>OpenAlex</t>
        </is>
      </c>
      <c r="T14" s="3" t="n">
        <v>1</v>
      </c>
      <c r="U14" s="3" t="inlineStr">
        <is>
          <t>High (City Tech affiliation on paper)</t>
        </is>
      </c>
      <c r="V14" s="3" t="n"/>
      <c r="W14" s="3" t="inlineStr"/>
      <c r="X14" s="3" t="inlineStr"/>
      <c r="Y14" s="3" t="inlineStr"/>
      <c r="Z14" s="3" t="inlineStr"/>
      <c r="AA14" s="3" t="inlineStr">
        <is>
          <t>Not found</t>
        </is>
      </c>
      <c r="AB14" s="3" t="inlineStr">
        <is>
          <t>closed</t>
        </is>
      </c>
      <c r="AC14" s="3" t="inlineStr">
        <is>
          <t>School of Arts &amp; Sciences</t>
        </is>
      </c>
      <c r="AD14" s="3" t="n">
        <v>0</v>
      </c>
      <c r="AE14" s="3" t="inlineStr">
        <is>
          <t>No</t>
        </is>
      </c>
      <c r="AF14" s="3" t="inlineStr"/>
      <c r="AG14" s="3" t="inlineStr"/>
      <c r="AH14" s="3" t="inlineStr"/>
      <c r="AI14" s="3" t="inlineStr"/>
      <c r="AJ14" s="3" t="inlineStr">
        <is>
          <t>Not a research item (OpenAlex type: paratext)</t>
        </is>
      </c>
    </row>
    <row r="15">
      <c r="A15" s="3" t="inlineStr">
        <is>
          <t>MATH-0929</t>
        </is>
      </c>
      <c r="B15" s="3" t="inlineStr">
        <is>
          <t>Yuce</t>
        </is>
      </c>
      <c r="C15" s="3" t="inlineStr">
        <is>
          <t>Huseyin</t>
        </is>
      </c>
      <c r="D15" s="3" t="inlineStr">
        <is>
          <t>Huseyin Yuce</t>
        </is>
      </c>
      <c r="E15" s="3" t="inlineStr">
        <is>
          <t>Professor</t>
        </is>
      </c>
      <c r="F15" s="3" t="inlineStr">
        <is>
          <t>NYC College of Technology</t>
        </is>
      </c>
      <c r="G15" s="3" t="inlineStr">
        <is>
          <t>Mathematics</t>
        </is>
      </c>
      <c r="H15" s="3" t="inlineStr">
        <is>
          <t>HYuce@citytech.cuny.edu</t>
        </is>
      </c>
      <c r="I15" s="3" t="inlineStr">
        <is>
          <t>Other</t>
        </is>
      </c>
      <c r="J15" s="3" t="inlineStr">
        <is>
          <t>Correction to: Comparative clinical outcomes between direct oral anticoagulants and warfarin among elderly patients with non-valvular atrial fibrillation in the CMS Medicare population</t>
        </is>
      </c>
      <c r="K15" s="3" t="n">
        <v>2020</v>
      </c>
      <c r="L15" s="3" t="inlineStr">
        <is>
          <t>Journal of Thrombosis and Thrombolysis</t>
        </is>
      </c>
      <c r="M15" s="3" t="inlineStr">
        <is>
          <t>Alpesh Amin; Allison V. Keshishian; Oluwaseyi Dina; Amol D. Dhamane; Anagha Nadkarni; Eric Carda; Cristina Russ; Lisa C. Rosenblatt; Jack Mardekian; Hüseyin Yüce; Christine L. Baker</t>
        </is>
      </c>
      <c r="N15" s="3" t="inlineStr"/>
      <c r="O15" s="3" t="n"/>
      <c r="P15" s="3" t="inlineStr"/>
      <c r="Q15" s="3" t="inlineStr">
        <is>
          <t>10.1007/s11239-020-02161-0</t>
        </is>
      </c>
      <c r="R15" s="3" t="inlineStr">
        <is>
          <t>https://doi.org/10.1007/s11239-020-02161-0</t>
        </is>
      </c>
      <c r="S15" s="3" t="inlineStr">
        <is>
          <t>OpenAlex</t>
        </is>
      </c>
      <c r="T15" s="3" t="n">
        <v>1</v>
      </c>
      <c r="U15" s="3" t="inlineStr">
        <is>
          <t>High (City Tech affiliation on paper)</t>
        </is>
      </c>
      <c r="V15" s="3" t="n"/>
      <c r="W15" s="3" t="inlineStr"/>
      <c r="X15" s="3" t="inlineStr"/>
      <c r="Y15" s="3" t="inlineStr"/>
      <c r="Z15" s="3" t="inlineStr">
        <is>
          <t>https://link.springer.com/content/pdf/10.1007/s11239-020-02161-0.pdf</t>
        </is>
      </c>
      <c r="AA15" s="3" t="inlineStr">
        <is>
          <t>Open-access PDF (via OpenAlex)</t>
        </is>
      </c>
      <c r="AB15" s="3" t="inlineStr">
        <is>
          <t>bronze</t>
        </is>
      </c>
      <c r="AC15" s="3" t="inlineStr">
        <is>
          <t>School of Arts &amp; Sciences</t>
        </is>
      </c>
      <c r="AD15" s="3" t="n">
        <v>8</v>
      </c>
      <c r="AE15" s="3" t="inlineStr">
        <is>
          <t>No</t>
        </is>
      </c>
      <c r="AF15" s="3" t="inlineStr"/>
      <c r="AG15" s="3" t="inlineStr"/>
      <c r="AH15" s="3" t="inlineStr"/>
      <c r="AI15" s="3" t="inlineStr"/>
      <c r="AJ15" s="3" t="inlineStr">
        <is>
          <t>Not a research item (OpenAlex type: erratum)</t>
        </is>
      </c>
    </row>
    <row r="16">
      <c r="A16" s="3" t="inlineStr">
        <is>
          <t>MATH-1361</t>
        </is>
      </c>
      <c r="B16" s="3" t="inlineStr">
        <is>
          <t>Singh</t>
        </is>
      </c>
      <c r="C16" s="3" t="inlineStr">
        <is>
          <t>Satyanand</t>
        </is>
      </c>
      <c r="D16" s="3" t="inlineStr">
        <is>
          <t>Satyanand Singh</t>
        </is>
      </c>
      <c r="E16" s="3" t="inlineStr">
        <is>
          <t>Professor</t>
        </is>
      </c>
      <c r="F16" s="3" t="inlineStr">
        <is>
          <t>NYC College of Technology</t>
        </is>
      </c>
      <c r="G16" s="3" t="inlineStr">
        <is>
          <t>Mathematics</t>
        </is>
      </c>
      <c r="H16" s="3" t="inlineStr">
        <is>
          <t>SSingh@citytech.cuny.edu</t>
        </is>
      </c>
      <c r="I16" s="3" t="inlineStr">
        <is>
          <t>Other</t>
        </is>
      </c>
      <c r="J16" s="3" t="inlineStr">
        <is>
          <t>Review of: "Can ChatGPT code the technical part of a Bachelor's Thesis in Informatics?"</t>
        </is>
      </c>
      <c r="K16" s="3" t="n">
        <v>2024</v>
      </c>
      <c r="L16" s="3" t="inlineStr">
        <is>
          <t>Qeios</t>
        </is>
      </c>
      <c r="M16" s="3" t="inlineStr">
        <is>
          <t>Satyanand Singh</t>
        </is>
      </c>
      <c r="N16" s="3" t="inlineStr"/>
      <c r="O16" s="3" t="n"/>
      <c r="P16" s="3" t="inlineStr"/>
      <c r="Q16" s="3" t="inlineStr">
        <is>
          <t>10.32388/v03ljo</t>
        </is>
      </c>
      <c r="R16" s="3" t="inlineStr">
        <is>
          <t>https://doi.org/10.32388/v03ljo</t>
        </is>
      </c>
      <c r="S16" s="3" t="inlineStr">
        <is>
          <t>OpenAlex</t>
        </is>
      </c>
      <c r="T16" s="3" t="n">
        <v>1</v>
      </c>
      <c r="U16" s="3" t="inlineStr">
        <is>
          <t>Low (same-name author profile; no City Tech affiliation on the paper)</t>
        </is>
      </c>
      <c r="V16" s="3" t="n"/>
      <c r="W16" s="3" t="inlineStr"/>
      <c r="X16" s="3" t="inlineStr">
        <is>
          <t>Potential competing interests: No potential competing interests to</t>
        </is>
      </c>
      <c r="Y16" s="3" t="inlineStr">
        <is>
          <t>OpenAlex</t>
        </is>
      </c>
      <c r="Z16" s="3" t="inlineStr">
        <is>
          <t>https://www.qeios.com/read/V03LJO/pdf</t>
        </is>
      </c>
      <c r="AA16" s="3" t="inlineStr">
        <is>
          <t>Open-access PDF (via OpenAlex)</t>
        </is>
      </c>
      <c r="AB16" s="3" t="inlineStr">
        <is>
          <t>diamond</t>
        </is>
      </c>
      <c r="AC16" s="3" t="inlineStr">
        <is>
          <t>School of Arts &amp; Sciences</t>
        </is>
      </c>
      <c r="AD16" s="3" t="n">
        <v>0</v>
      </c>
      <c r="AE16" s="3" t="inlineStr">
        <is>
          <t>Yes</t>
        </is>
      </c>
      <c r="AF16" s="3" t="inlineStr">
        <is>
          <t>OpenAlex topic: Artificial Intelligence in Education; title: chatgpt; keyword: artificial intelligence</t>
        </is>
      </c>
      <c r="AG16" s="3" t="inlineStr"/>
      <c r="AH16" s="3" t="inlineStr"/>
      <c r="AI16" s="3" t="inlineStr"/>
      <c r="AJ16" s="3" t="inlineStr">
        <is>
          <t>Not a research item (OpenAlex type: peer-review)</t>
        </is>
      </c>
    </row>
    <row r="17">
      <c r="A17" s="3" t="inlineStr">
        <is>
          <t>PHYS-0736</t>
        </is>
      </c>
      <c r="B17" s="3" t="inlineStr">
        <is>
          <t>Ferroglia</t>
        </is>
      </c>
      <c r="C17" s="3" t="inlineStr">
        <is>
          <t>Andrea</t>
        </is>
      </c>
      <c r="D17" s="3" t="inlineStr">
        <is>
          <t>Andrea Ferroglia</t>
        </is>
      </c>
      <c r="E17" s="3" t="inlineStr">
        <is>
          <t>Professor</t>
        </is>
      </c>
      <c r="F17" s="3" t="inlineStr">
        <is>
          <t>NYC College of Technology</t>
        </is>
      </c>
      <c r="G17" s="3" t="inlineStr">
        <is>
          <t>Physics</t>
        </is>
      </c>
      <c r="H17" s="3" t="inlineStr">
        <is>
          <t>AFerroglia@citytech.cuny.edu</t>
        </is>
      </c>
      <c r="I17" s="3" t="inlineStr">
        <is>
          <t>Other</t>
        </is>
      </c>
      <c r="J17" s="3" t="inlineStr">
        <is>
          <t>Erratum Introduction to Soft-Collinear Effective Theory</t>
        </is>
      </c>
      <c r="K17" s="3" t="n">
        <v>2015</v>
      </c>
      <c r="L17" s="3" t="inlineStr">
        <is>
          <t>Lecture notes in physics</t>
        </is>
      </c>
      <c r="M17" s="3" t="inlineStr">
        <is>
          <t>Thomas Becher; Alessandro Broggio; Andrea Ferroglia</t>
        </is>
      </c>
      <c r="N17" s="3" t="inlineStr"/>
      <c r="O17" s="3" t="n"/>
      <c r="P17" s="3" t="inlineStr"/>
      <c r="Q17" s="3" t="inlineStr">
        <is>
          <t>10.1007/978-3-319-14848-9_10</t>
        </is>
      </c>
      <c r="R17" s="3" t="inlineStr">
        <is>
          <t>https://doi.org/10.1007/978-3-319-14848-9_10</t>
        </is>
      </c>
      <c r="S17" s="3" t="inlineStr">
        <is>
          <t>OpenAlex</t>
        </is>
      </c>
      <c r="T17" s="3" t="n">
        <v>1</v>
      </c>
      <c r="U17" s="3" t="inlineStr">
        <is>
          <t>High (City Tech affiliation on paper)</t>
        </is>
      </c>
      <c r="V17" s="3" t="n"/>
      <c r="W17" s="3" t="inlineStr"/>
      <c r="X17" s="3" t="inlineStr"/>
      <c r="Y17" s="3" t="inlineStr"/>
      <c r="Z17" s="3" t="inlineStr"/>
      <c r="AA17" s="3" t="inlineStr">
        <is>
          <t>Not found</t>
        </is>
      </c>
      <c r="AB17" s="3" t="inlineStr">
        <is>
          <t>closed</t>
        </is>
      </c>
      <c r="AC17" s="3" t="inlineStr">
        <is>
          <t>School of Arts &amp; Sciences</t>
        </is>
      </c>
      <c r="AD17" s="3" t="n">
        <v>17</v>
      </c>
      <c r="AE17" s="3" t="inlineStr">
        <is>
          <t>No</t>
        </is>
      </c>
      <c r="AF17" s="3" t="inlineStr"/>
      <c r="AG17" s="3" t="inlineStr"/>
      <c r="AH17" s="3" t="inlineStr"/>
      <c r="AI17" s="3" t="inlineStr"/>
      <c r="AJ17" s="3" t="inlineStr">
        <is>
          <t>Not a research item (OpenAlex type: erratum)</t>
        </is>
      </c>
    </row>
    <row r="18">
      <c r="A18" s="3" t="inlineStr">
        <is>
          <t>PHYS-0885</t>
        </is>
      </c>
      <c r="B18" s="3" t="inlineStr">
        <is>
          <t>Acquaviva</t>
        </is>
      </c>
      <c r="C18" s="3" t="inlineStr">
        <is>
          <t>Viviana</t>
        </is>
      </c>
      <c r="D18" s="3" t="inlineStr">
        <is>
          <t>Viviana Acquaviva</t>
        </is>
      </c>
      <c r="E18" s="3" t="inlineStr">
        <is>
          <t>Professor</t>
        </is>
      </c>
      <c r="F18" s="3" t="inlineStr">
        <is>
          <t>NYC College of Technology</t>
        </is>
      </c>
      <c r="G18" s="3" t="inlineStr">
        <is>
          <t>Physics</t>
        </is>
      </c>
      <c r="H18" s="3" t="inlineStr">
        <is>
          <t>VAcquaviva@citytech.cuny.edu</t>
        </is>
      </c>
      <c r="I18" s="3" t="inlineStr">
        <is>
          <t>Other</t>
        </is>
      </c>
      <c r="J18" s="3" t="inlineStr">
        <is>
          <t>Erratum: “Evolution of Intrinsic Scatter in the SFR–Stellar Mass Correlation at 0.5 &lt; z &lt; 3” (2016, ApJL, 820, L1)</t>
        </is>
      </c>
      <c r="K18" s="3" t="n">
        <v>2018</v>
      </c>
      <c r="L18" s="3" t="inlineStr">
        <is>
          <t>The Astrophysical Journal Letters</t>
        </is>
      </c>
      <c r="M18" s="3" t="inlineStr">
        <is>
          <t>Peter L. Kurczynski; Eric Gawiser; Viviana Acquaviva; Eric F. Bell; Avishai Dekel; D. F. de Mello; Henry C. Ferguson; Jonathan P. Gardner; Norman A. Grogin; Yicheng Guo; Philip F. Hopkins; Anton M. Koekemoer; David C. Koo; Seong-Kook Lee; Bahram Mobasher; Joel R. Primack; Marc A. Rafelski; Emmaris Soto; Harry I. Teplitz</t>
        </is>
      </c>
      <c r="N18" s="3" t="inlineStr"/>
      <c r="O18" s="3" t="n"/>
      <c r="P18" s="3" t="inlineStr"/>
      <c r="Q18" s="3" t="inlineStr">
        <is>
          <t>10.3847/2041-8213/aadc65</t>
        </is>
      </c>
      <c r="R18" s="3" t="inlineStr">
        <is>
          <t>https://doi.org/10.3847/2041-8213/aadc65</t>
        </is>
      </c>
      <c r="S18" s="3" t="inlineStr">
        <is>
          <t>OpenAlex</t>
        </is>
      </c>
      <c r="T18" s="3" t="n">
        <v>1</v>
      </c>
      <c r="U18" s="3" t="inlineStr">
        <is>
          <t>High (City Tech affiliation on paper)</t>
        </is>
      </c>
      <c r="V18" s="3" t="n"/>
      <c r="W18" s="3" t="inlineStr"/>
      <c r="X18" s="3" t="inlineStr">
        <is>
          <t>The published article contains values in Table 1 and Figure 3 that were found to be in error.These values include the intercepts b and b 9 (columns 4 and 5) for tabulated values of all redshift-binned samples.Analyses of SFR-M * model parameters in this Letter were performed on median rescaled values of the data throughout.For reporting, the corresponding median rescaled parameter estimates should have been converted back to unscaled values; however, the b and b 9 values reported in Table 1 were not converted.This error did not affect the best-fit models shown in Figure 1 of the published article.That figure was made with the correct, rescaled parameter estimates.We include here a corrected version of Table 1 and Figure 3, for which the middle panel plots the b 9 values at each binned redshift.The correction does not affect the conclusions of the Letter; we include the corrected values here for comparison to the literature.</t>
        </is>
      </c>
      <c r="Y18" s="3" t="inlineStr">
        <is>
          <t>OpenAlex</t>
        </is>
      </c>
      <c r="Z18" s="3" t="inlineStr">
        <is>
          <t>https://iopscience.iop.org/article/10.3847/2041-8213/aadc65/pdf</t>
        </is>
      </c>
      <c r="AA18" s="3" t="inlineStr">
        <is>
          <t>Open-access PDF (via OpenAlex)</t>
        </is>
      </c>
      <c r="AB18" s="3" t="inlineStr">
        <is>
          <t>bronze</t>
        </is>
      </c>
      <c r="AC18" s="3" t="inlineStr">
        <is>
          <t>School of Arts &amp; Sciences</t>
        </is>
      </c>
      <c r="AD18" s="3" t="n">
        <v>1</v>
      </c>
      <c r="AE18" s="3" t="inlineStr">
        <is>
          <t>No</t>
        </is>
      </c>
      <c r="AF18" s="3" t="inlineStr"/>
      <c r="AG18" s="3" t="inlineStr"/>
      <c r="AH18" s="3" t="inlineStr"/>
      <c r="AI18" s="3" t="inlineStr"/>
      <c r="AJ18" s="3" t="inlineStr">
        <is>
          <t>Not a research item (OpenAlex type: erratum)</t>
        </is>
      </c>
    </row>
    <row r="19">
      <c r="A19" s="3" t="inlineStr">
        <is>
          <t>PHYS-1147</t>
        </is>
      </c>
      <c r="B19" s="3" t="inlineStr">
        <is>
          <t>Ferroglia</t>
        </is>
      </c>
      <c r="C19" s="3" t="inlineStr">
        <is>
          <t>Andrea</t>
        </is>
      </c>
      <c r="D19" s="3" t="inlineStr">
        <is>
          <t>Andrea Ferroglia</t>
        </is>
      </c>
      <c r="E19" s="3" t="inlineStr">
        <is>
          <t>Professor</t>
        </is>
      </c>
      <c r="F19" s="3" t="inlineStr">
        <is>
          <t>NYC College of Technology</t>
        </is>
      </c>
      <c r="G19" s="3" t="inlineStr">
        <is>
          <t>Physics</t>
        </is>
      </c>
      <c r="H19" s="3" t="inlineStr">
        <is>
          <t>AFerroglia@citytech.cuny.edu</t>
        </is>
      </c>
      <c r="I19" s="3" t="inlineStr">
        <is>
          <t>Other</t>
        </is>
      </c>
      <c r="J19" s="3" t="inlineStr">
        <is>
          <t>Report on 2503.15043v1</t>
        </is>
      </c>
      <c r="K19" s="3" t="n">
        <v>2025</v>
      </c>
      <c r="L19" s="3" t="inlineStr">
        <is>
          <t>SciPost Physics Community Reports</t>
        </is>
      </c>
      <c r="M19" s="3" t="inlineStr">
        <is>
          <t>Roger Balsach; Alessandro Broggio; Simone Devoto; Andrea Ferroglia; Rikkert Frederix; Massimiliano Grazzini; Stefan Kallweit; Anna Kulesza; Javier Mazzitelli; Leszek Motyka; Davide Pagani; Benjamin D. Pecjak; Chiara Savoini; Tomasz Stebel; Malgorzata Worek; Marco Zaro</t>
        </is>
      </c>
      <c r="N19" s="3" t="inlineStr"/>
      <c r="O19" s="3" t="n"/>
      <c r="P19" s="3" t="inlineStr"/>
      <c r="Q19" s="3" t="inlineStr">
        <is>
          <t>10.21468/scipost.report.11491</t>
        </is>
      </c>
      <c r="R19" s="3" t="inlineStr">
        <is>
          <t>https://doi.org/10.21468/scipost.report.11491</t>
        </is>
      </c>
      <c r="S19" s="3" t="inlineStr">
        <is>
          <t>OpenAlex</t>
        </is>
      </c>
      <c r="T19" s="3" t="n">
        <v>1</v>
      </c>
      <c r="U19" s="3" t="inlineStr">
        <is>
          <t>High (City Tech affiliation on paper)</t>
        </is>
      </c>
      <c r="V19" s="3" t="n"/>
      <c r="W19" s="3" t="inlineStr"/>
      <c r="X19" s="3" t="inlineStr">
        <is>
          <t>We present new, state-of-the-art predictions for the associated production of the SM Higgs boson with top quarks, computed in accordance with the recommendations of the LHC Higgs Working Group.The NNLO QCD predictions, derived through suitable approximations of the two-loop virtual contribution, are supplemented with soft-gluon resummation up to NNLL accuracy.Two distinct resummation frameworks are employed -one based on direct QCD and the other on soft-collinear effective theory -and their features are compared in detail.These results are further combined with the complete-NLO corrections, yielding the most precise SM predictions for this process to date.The relevant sources of theoretical uncertainties are thoroughly estimated and discussed.</t>
        </is>
      </c>
      <c r="Y19" s="3" t="inlineStr">
        <is>
          <t>OpenAlex</t>
        </is>
      </c>
      <c r="Z19" s="3" t="inlineStr">
        <is>
          <t>https://arxiv.org/pdf/2503.15043v1.pdf</t>
        </is>
      </c>
      <c r="AA19" s="3" t="inlineStr">
        <is>
          <t>Open-access PDF (via OpenAlex)</t>
        </is>
      </c>
      <c r="AB19" s="3" t="inlineStr">
        <is>
          <t>diamond</t>
        </is>
      </c>
      <c r="AC19" s="3" t="inlineStr">
        <is>
          <t>School of Arts &amp; Sciences</t>
        </is>
      </c>
      <c r="AD19" s="3" t="n">
        <v>0</v>
      </c>
      <c r="AE19" s="3" t="inlineStr">
        <is>
          <t>No</t>
        </is>
      </c>
      <c r="AF19" s="3" t="inlineStr"/>
      <c r="AG19" s="3" t="inlineStr"/>
      <c r="AH19" s="3" t="inlineStr"/>
      <c r="AI19" s="3" t="inlineStr"/>
      <c r="AJ19" s="3" t="inlineStr">
        <is>
          <t>Not a research item (OpenAlex type: peer-review)</t>
        </is>
      </c>
    </row>
    <row r="20">
      <c r="A20" s="3" t="inlineStr">
        <is>
          <t>SOC-0269</t>
        </is>
      </c>
      <c r="B20" s="3" t="inlineStr">
        <is>
          <t>Hannum</t>
        </is>
      </c>
      <c r="C20" s="3" t="inlineStr">
        <is>
          <t>Randall</t>
        </is>
      </c>
      <c r="D20" s="3" t="inlineStr">
        <is>
          <t>Randall Hannum</t>
        </is>
      </c>
      <c r="E20" s="3" t="inlineStr">
        <is>
          <t>Interim Chair</t>
        </is>
      </c>
      <c r="F20" s="3" t="inlineStr">
        <is>
          <t>NYC College of Technology</t>
        </is>
      </c>
      <c r="G20" s="3" t="inlineStr">
        <is>
          <t>Social Science</t>
        </is>
      </c>
      <c r="H20" s="3" t="inlineStr">
        <is>
          <t>RHannum@citytech.cuny.edu</t>
        </is>
      </c>
      <c r="I20" s="3" t="inlineStr">
        <is>
          <t>Other</t>
        </is>
      </c>
      <c r="J20" s="3" t="inlineStr">
        <is>
          <t>Erratum to 'Which extramural scientists were funded by the US National Institutes of Health from its ARRA funds?'</t>
        </is>
      </c>
      <c r="K20" s="3" t="n">
        <v>2014</v>
      </c>
      <c r="L20" s="3" t="inlineStr">
        <is>
          <t>Science and Public Policy</t>
        </is>
      </c>
      <c r="M20" s="3" t="inlineStr">
        <is>
          <t>M. D. Sorin; Randall J. Hannum</t>
        </is>
      </c>
      <c r="N20" s="3" t="inlineStr"/>
      <c r="O20" s="3" t="n"/>
      <c r="P20" s="3" t="inlineStr"/>
      <c r="Q20" s="3" t="inlineStr">
        <is>
          <t>10.1093/scipol/scu026</t>
        </is>
      </c>
      <c r="R20" s="3" t="inlineStr">
        <is>
          <t>https://doi.org/10.1093/scipol/scu026</t>
        </is>
      </c>
      <c r="S20" s="3" t="inlineStr">
        <is>
          <t>OpenAlex</t>
        </is>
      </c>
      <c r="T20" s="3" t="n">
        <v>1</v>
      </c>
      <c r="U20" s="3" t="inlineStr">
        <is>
          <t>High (City Tech affiliation on paper)</t>
        </is>
      </c>
      <c r="V20" s="3" t="n"/>
      <c r="W20" s="3" t="inlineStr"/>
      <c r="X20" s="3" t="inlineStr"/>
      <c r="Y20" s="3" t="inlineStr"/>
      <c r="Z20" s="3" t="inlineStr"/>
      <c r="AA20" s="3" t="inlineStr">
        <is>
          <t>Not found</t>
        </is>
      </c>
      <c r="AB20" s="3" t="inlineStr">
        <is>
          <t>closed</t>
        </is>
      </c>
      <c r="AC20" s="3" t="inlineStr">
        <is>
          <t>School of Arts &amp; Sciences</t>
        </is>
      </c>
      <c r="AD20" s="3" t="n">
        <v>0</v>
      </c>
      <c r="AE20" s="3" t="inlineStr">
        <is>
          <t>No</t>
        </is>
      </c>
      <c r="AF20" s="3" t="inlineStr"/>
      <c r="AG20" s="3" t="inlineStr"/>
      <c r="AH20" s="3" t="inlineStr"/>
      <c r="AI20" s="3" t="inlineStr"/>
      <c r="AJ20" s="3" t="inlineStr">
        <is>
          <t>Not a research item (OpenAlex type: erratum)</t>
        </is>
      </c>
    </row>
    <row r="21">
      <c r="A21" s="3" t="inlineStr">
        <is>
          <t>SOC-0387</t>
        </is>
      </c>
      <c r="B21" s="3" t="inlineStr">
        <is>
          <t>Nyambuu</t>
        </is>
      </c>
      <c r="C21" s="3" t="inlineStr">
        <is>
          <t>Unurjargal</t>
        </is>
      </c>
      <c r="D21" s="3" t="inlineStr">
        <is>
          <t>Unurjargal Nyambuu</t>
        </is>
      </c>
      <c r="E21" s="3" t="inlineStr">
        <is>
          <t>Associate Professor of Economics</t>
        </is>
      </c>
      <c r="F21" s="3" t="inlineStr">
        <is>
          <t>NYC College of Technology</t>
        </is>
      </c>
      <c r="G21" s="3" t="inlineStr">
        <is>
          <t>Social Science</t>
        </is>
      </c>
      <c r="H21" s="3" t="inlineStr">
        <is>
          <t>UNyambuu@citytech.cuny.edu</t>
        </is>
      </c>
      <c r="I21" s="3" t="inlineStr">
        <is>
          <t>Other</t>
        </is>
      </c>
      <c r="J21" s="3" t="inlineStr">
        <is>
          <t>Front Matter</t>
        </is>
      </c>
      <c r="K21" s="3" t="n">
        <v>2017</v>
      </c>
      <c r="L21" s="3" t="inlineStr"/>
      <c r="M21" s="3" t="inlineStr">
        <is>
          <t>Unurjargal Nyambuu; Charles S. Tapiero</t>
        </is>
      </c>
      <c r="N21" s="3" t="inlineStr"/>
      <c r="O21" s="3" t="n"/>
      <c r="P21" s="3" t="inlineStr"/>
      <c r="Q21" s="3" t="inlineStr">
        <is>
          <t>10.1002/9781119252726.fmatter</t>
        </is>
      </c>
      <c r="R21" s="3" t="inlineStr">
        <is>
          <t>https://doi.org/10.1002/9781119252726.fmatter</t>
        </is>
      </c>
      <c r="S21" s="3" t="inlineStr">
        <is>
          <t>OpenAlex</t>
        </is>
      </c>
      <c r="T21" s="3" t="n">
        <v>1</v>
      </c>
      <c r="U21" s="3" t="inlineStr">
        <is>
          <t>High (City Tech affiliation on paper)</t>
        </is>
      </c>
      <c r="V21" s="3" t="n"/>
      <c r="W21" s="3" t="inlineStr"/>
      <c r="X21" s="3" t="inlineStr">
        <is>
          <t>The prelims comprise: Half-Title Page Title Page Copyright Page Dedication Page Chapters’ Outline Table of Contents Motivation About the Authors</t>
        </is>
      </c>
      <c r="Y21" s="3" t="inlineStr">
        <is>
          <t>OpenAlex</t>
        </is>
      </c>
      <c r="Z21" s="3" t="inlineStr"/>
      <c r="AA21" s="3" t="inlineStr">
        <is>
          <t>Not found</t>
        </is>
      </c>
      <c r="AB21" s="3" t="inlineStr">
        <is>
          <t>closed</t>
        </is>
      </c>
      <c r="AC21" s="3" t="inlineStr">
        <is>
          <t>School of Arts &amp; Sciences</t>
        </is>
      </c>
      <c r="AD21" s="3" t="n">
        <v>0</v>
      </c>
      <c r="AE21" s="3" t="inlineStr">
        <is>
          <t>No</t>
        </is>
      </c>
      <c r="AF21" s="3" t="inlineStr"/>
      <c r="AG21" s="3" t="inlineStr"/>
      <c r="AH21" s="3" t="inlineStr"/>
      <c r="AI21" s="3" t="inlineStr"/>
      <c r="AJ21" s="3" t="inlineStr">
        <is>
          <t>Not a research item (OpenAlex type: paratext)</t>
        </is>
      </c>
    </row>
    <row r="22">
      <c r="A22" s="3" t="inlineStr">
        <is>
          <t>SOC-0394</t>
        </is>
      </c>
      <c r="B22" s="3" t="inlineStr">
        <is>
          <t>Nyambuu</t>
        </is>
      </c>
      <c r="C22" s="3" t="inlineStr">
        <is>
          <t>Unurjargal</t>
        </is>
      </c>
      <c r="D22" s="3" t="inlineStr">
        <is>
          <t>Unurjargal Nyambuu</t>
        </is>
      </c>
      <c r="E22" s="3" t="inlineStr">
        <is>
          <t>Associate Professor of Economics</t>
        </is>
      </c>
      <c r="F22" s="3" t="inlineStr">
        <is>
          <t>NYC College of Technology</t>
        </is>
      </c>
      <c r="G22" s="3" t="inlineStr">
        <is>
          <t>Social Science</t>
        </is>
      </c>
      <c r="H22" s="3" t="inlineStr">
        <is>
          <t>UNyambuu@citytech.cuny.edu</t>
        </is>
      </c>
      <c r="I22" s="3" t="inlineStr">
        <is>
          <t>Other</t>
        </is>
      </c>
      <c r="J22" s="3" t="inlineStr">
        <is>
          <t>Index</t>
        </is>
      </c>
      <c r="K22" s="3" t="n">
        <v>2017</v>
      </c>
      <c r="L22" s="3" t="inlineStr"/>
      <c r="M22" s="3" t="inlineStr">
        <is>
          <t>Unurjargal Nyambuu; Charles S. Tapiero</t>
        </is>
      </c>
      <c r="N22" s="3" t="inlineStr"/>
      <c r="O22" s="3" t="n"/>
      <c r="P22" s="3" t="inlineStr"/>
      <c r="Q22" s="3" t="inlineStr">
        <is>
          <t>10.1002/9781119252726.index</t>
        </is>
      </c>
      <c r="R22" s="3" t="inlineStr">
        <is>
          <t>https://doi.org/10.1002/9781119252726.index</t>
        </is>
      </c>
      <c r="S22" s="3" t="inlineStr">
        <is>
          <t>OpenAlex</t>
        </is>
      </c>
      <c r="T22" s="3" t="n">
        <v>1</v>
      </c>
      <c r="U22" s="3" t="inlineStr">
        <is>
          <t>High (City Tech affiliation on paper)</t>
        </is>
      </c>
      <c r="V22" s="3" t="n"/>
      <c r="W22" s="3" t="inlineStr"/>
      <c r="X22" s="3" t="inlineStr">
        <is>
          <t>Note: Page numbers in italic denote figures, those</t>
        </is>
      </c>
      <c r="Y22" s="3" t="inlineStr">
        <is>
          <t>OpenAlex</t>
        </is>
      </c>
      <c r="Z22" s="3" t="inlineStr">
        <is>
          <t>https://onlinelibrary.wiley.com/doi/pdfdirect/10.1002/9781119252726.index</t>
        </is>
      </c>
      <c r="AA22" s="3" t="inlineStr">
        <is>
          <t>Open-access PDF (via OpenAlex)</t>
        </is>
      </c>
      <c r="AB22" s="3" t="inlineStr">
        <is>
          <t>gold</t>
        </is>
      </c>
      <c r="AC22" s="3" t="inlineStr">
        <is>
          <t>School of Arts &amp; Sciences</t>
        </is>
      </c>
      <c r="AD22" s="3" t="n">
        <v>0</v>
      </c>
      <c r="AE22" s="3" t="inlineStr">
        <is>
          <t>No</t>
        </is>
      </c>
      <c r="AF22" s="3" t="inlineStr"/>
      <c r="AG22" s="3" t="inlineStr"/>
      <c r="AH22" s="3" t="inlineStr"/>
      <c r="AI22" s="3" t="inlineStr"/>
      <c r="AJ22" s="3" t="inlineStr">
        <is>
          <t>Not a research item (OpenAlex type: paratext)</t>
        </is>
      </c>
    </row>
  </sheetData>
  <autoFilter ref="A1:AJ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18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8" customWidth="1" min="7" max="7"/>
    <col width="14" customWidth="1" min="8" max="8"/>
    <col width="14" customWidth="1" min="9" max="9"/>
    <col width="60" customWidth="1" min="10" max="10"/>
    <col width="14" customWidth="1" min="11" max="11"/>
    <col width="32" customWidth="1" min="12" max="12"/>
    <col width="36" customWidth="1" min="13" max="13"/>
    <col width="14" customWidth="1" min="14" max="14"/>
    <col width="14" customWidth="1" min="15" max="15"/>
    <col width="14" customWidth="1" min="16" max="16"/>
    <col width="14" customWidth="1" min="17" max="17"/>
    <col width="30" customWidth="1" min="18" max="18"/>
    <col width="26" customWidth="1" min="19" max="19"/>
    <col width="14" customWidth="1" min="20" max="20"/>
    <col width="34" customWidth="1" min="21" max="21"/>
    <col width="14" customWidth="1" min="22" max="22"/>
    <col width="50" customWidth="1" min="23" max="23"/>
    <col width="50" customWidth="1" min="24" max="24"/>
    <col width="14" customWidth="1" min="25" max="25"/>
    <col width="30" customWidth="1" min="26" max="26"/>
    <col width="14" customWidth="1" min="27" max="27"/>
    <col width="14" customWidth="1" min="28" max="28"/>
    <col width="14" customWidth="1" min="29" max="29"/>
    <col width="14" customWidth="1" min="30" max="30"/>
    <col width="14" customWidth="1" min="31" max="31"/>
    <col width="36" customWidth="1" min="32" max="32"/>
    <col width="14" customWidth="1" min="33" max="33"/>
    <col width="30" customWidth="1" min="34" max="34"/>
    <col width="14" customWidth="1" min="35" max="35"/>
  </cols>
  <sheetData>
    <row r="1" ht="30" customHeight="1">
      <c r="A1" s="1" t="inlineStr">
        <is>
          <t>ItemID</t>
        </is>
      </c>
      <c r="B1" s="1" t="inlineStr">
        <is>
          <t>LastName</t>
        </is>
      </c>
      <c r="C1" s="1" t="inlineStr">
        <is>
          <t>FirstName</t>
        </is>
      </c>
      <c r="D1" s="1" t="inlineStr">
        <is>
          <t>FullName</t>
        </is>
      </c>
      <c r="E1" s="1" t="inlineStr">
        <is>
          <t>Title</t>
        </is>
      </c>
      <c r="F1" s="1" t="inlineStr">
        <is>
          <t>College</t>
        </is>
      </c>
      <c r="G1" s="1" t="inlineStr">
        <is>
          <t>Department</t>
        </is>
      </c>
      <c r="H1" s="1" t="inlineStr">
        <is>
          <t>Email</t>
        </is>
      </c>
      <c r="I1" s="1" t="inlineStr">
        <is>
          <t>ItemType</t>
        </is>
      </c>
      <c r="J1" s="1" t="inlineStr">
        <is>
          <t>ItemTitle</t>
        </is>
      </c>
      <c r="K1" s="1" t="inlineStr">
        <is>
          <t>Year</t>
        </is>
      </c>
      <c r="L1" s="1" t="inlineStr">
        <is>
          <t>Venue / Funder</t>
        </is>
      </c>
      <c r="M1" s="1" t="inlineStr">
        <is>
          <t>Authors / Investigators</t>
        </is>
      </c>
      <c r="N1" s="1" t="inlineStr">
        <is>
          <t>Role</t>
        </is>
      </c>
      <c r="O1" s="1" t="inlineStr">
        <is>
          <t>Amount (USD)</t>
        </is>
      </c>
      <c r="P1" s="1" t="inlineStr">
        <is>
          <t>AwardID / PatentNo</t>
        </is>
      </c>
      <c r="Q1" s="1" t="inlineStr">
        <is>
          <t>DOI</t>
        </is>
      </c>
      <c r="R1" s="1" t="inlineStr">
        <is>
          <t>URL</t>
        </is>
      </c>
      <c r="S1" s="1" t="inlineStr">
        <is>
          <t>Sources</t>
        </is>
      </c>
      <c r="T1" s="1" t="inlineStr">
        <is>
          <t>SourceCount</t>
        </is>
      </c>
      <c r="U1" s="1" t="inlineStr">
        <is>
          <t>Confidence</t>
        </is>
      </c>
      <c r="V1" s="1" t="inlineStr">
        <is>
          <t>ScholarCitations</t>
        </is>
      </c>
      <c r="W1" s="1" t="inlineStr">
        <is>
          <t>CitationAsListed</t>
        </is>
      </c>
      <c r="X1" s="1" t="inlineStr">
        <is>
          <t>Abstract</t>
        </is>
      </c>
      <c r="Y1" s="1" t="inlineStr">
        <is>
          <t>AbstractSource</t>
        </is>
      </c>
      <c r="Z1" s="1" t="inlineStr">
        <is>
          <t>FullTextURL</t>
        </is>
      </c>
      <c r="AA1" s="1" t="inlineStr">
        <is>
          <t>FullTextType</t>
        </is>
      </c>
      <c r="AB1" s="1" t="inlineStr">
        <is>
          <t>OpenAccessStatus</t>
        </is>
      </c>
      <c r="AC1" s="2" t="inlineStr">
        <is>
          <t>School</t>
        </is>
      </c>
      <c r="AD1" s="2" t="inlineStr">
        <is>
          <t>Citations (OpenAlex)</t>
        </is>
      </c>
      <c r="AE1" s="2" t="inlineStr">
        <is>
          <t>AI-related</t>
        </is>
      </c>
      <c r="AF1" s="2" t="inlineStr">
        <is>
          <t>AI evidence</t>
        </is>
      </c>
      <c r="AG1" s="2" t="inlineStr">
        <is>
          <t>Check</t>
        </is>
      </c>
      <c r="AH1" s="2" t="inlineStr">
        <is>
          <t>Correction notes</t>
        </is>
      </c>
      <c r="AI1" s="2" t="inlineStr">
        <is>
          <t>Reviewed by</t>
        </is>
      </c>
    </row>
    <row r="2">
      <c r="A2" s="3" t="inlineStr">
        <is>
          <t>ARCH-0108</t>
        </is>
      </c>
      <c r="B2" s="3" t="inlineStr">
        <is>
          <t>Kim</t>
        </is>
      </c>
      <c r="C2" s="3" t="inlineStr">
        <is>
          <t>Jihun</t>
        </is>
      </c>
      <c r="D2" s="3" t="inlineStr">
        <is>
          <t>Jihun Kim</t>
        </is>
      </c>
      <c r="E2" s="3" t="inlineStr">
        <is>
          <t>Associate Professor</t>
        </is>
      </c>
      <c r="F2" s="3" t="inlineStr">
        <is>
          <t>NYC College of Technology</t>
        </is>
      </c>
      <c r="G2" s="3" t="inlineStr">
        <is>
          <t>Architectural Technology</t>
        </is>
      </c>
      <c r="H2" s="3" t="inlineStr">
        <is>
          <t>JKim@citytech.cuny.edu</t>
        </is>
      </c>
      <c r="I2" s="3" t="inlineStr">
        <is>
          <t>Journal article</t>
        </is>
      </c>
      <c r="J2" s="3" t="inlineStr">
        <is>
          <t>Formal development of an operation monitoring and control system for nuclear reactors using Event‐B method</t>
        </is>
      </c>
      <c r="K2" s="3" t="n">
        <v>2020</v>
      </c>
      <c r="L2" s="3" t="inlineStr">
        <is>
          <t>International Journal of Energy Research</t>
        </is>
      </c>
      <c r="M2" s="3" t="inlineStr">
        <is>
          <t>Jihun Kim; Moon‐Ghu Park</t>
        </is>
      </c>
      <c r="N2" s="3" t="inlineStr"/>
      <c r="O2" s="3" t="n"/>
      <c r="P2" s="3" t="inlineStr"/>
      <c r="Q2" s="3" t="inlineStr">
        <is>
          <t>10.1002/er.5262</t>
        </is>
      </c>
      <c r="R2" s="3" t="inlineStr">
        <is>
          <t>https://doi.org/10.1002/er.5262</t>
        </is>
      </c>
      <c r="S2" s="3" t="inlineStr">
        <is>
          <t>OpenAlex</t>
        </is>
      </c>
      <c r="T2" s="3" t="n">
        <v>1</v>
      </c>
      <c r="U2" s="3" t="inlineStr">
        <is>
          <t>Low (same-name author profile; no City Tech affiliation on the paper)</t>
        </is>
      </c>
      <c r="V2" s="3" t="n"/>
      <c r="W2" s="3" t="inlineStr"/>
      <c r="X2" s="3" t="inlineStr">
        <is>
          <t>Nuclear power plants are complex systems with many regulations, requirements, procedures, and operational constraints. The future autonomous safety monitoring and control system of nuclear plants require a constructive method in integrating and aggregating the accumulated knowledge database normally written in human language. For safety critical systems, formal methods such as model checking and theorem proving are used for verifying its conformance of safety requirements. However, formal specifications and implemented application codes are virtually unreadable for domain experts. To enhance this communication bottleneck and to boost productivity, we use semantic web technology to relate formal specifications with ontologies that are human-readable and have formal semantics. We introduce a nuclear reactor ontology of controlled vocabulary to link elements in a physical system and its Event-B model (a formal method for system-level modeling and analysis). Controlled vocabulary provides several benefits. It is still construction of a spoken language and thus, human readable and transparent. Their formal semantics make it easy to integrate them to the counterparts in their specification. We can generate system logs those are both human and machine friendly. Practitioners can write ad hoc query using SPARQL Protocol and RDF Query Language (SPARQL). As a proof of concept of our methodology, we build a system for safety monitoring and control of a nuclear reactor. We prototype our monitoring system in Event-B model and verify that it satisfies safety requirements and constraints. Then we build an OWL 2 ontology for the semantic web from the Event-B model annotating all metrics and events of the system monitors.</t>
        </is>
      </c>
      <c r="Y2" s="3" t="inlineStr">
        <is>
          <t>OpenAlex</t>
        </is>
      </c>
      <c r="Z2" s="3" t="inlineStr">
        <is>
          <t>https://onlinelibrary.wiley.com/doi/pdfdirect/10.1002/er.5262</t>
        </is>
      </c>
      <c r="AA2" s="3" t="inlineStr">
        <is>
          <t>Open-access PDF (via OpenAlex)</t>
        </is>
      </c>
      <c r="AB2" s="3" t="inlineStr">
        <is>
          <t>bronze</t>
        </is>
      </c>
      <c r="AC2" s="3" t="inlineStr">
        <is>
          <t>School of Technology &amp; Design</t>
        </is>
      </c>
      <c r="AD2" s="3" t="n">
        <v>5</v>
      </c>
      <c r="AE2" s="3" t="inlineStr">
        <is>
          <t>Yes</t>
        </is>
      </c>
      <c r="AF2" s="3" t="inlineStr">
        <is>
          <t>OpenAlex topic: Semantic Web and Ontologies</t>
        </is>
      </c>
      <c r="AG2" s="4" t="inlineStr"/>
      <c r="AH2" s="4" t="inlineStr"/>
      <c r="AI2" s="4" t="inlineStr"/>
    </row>
    <row r="3">
      <c r="A3" s="3" t="inlineStr">
        <is>
          <t>ARCH-0126</t>
        </is>
      </c>
      <c r="B3" s="3" t="inlineStr">
        <is>
          <t>Kim</t>
        </is>
      </c>
      <c r="C3" s="3" t="inlineStr">
        <is>
          <t>Jihun</t>
        </is>
      </c>
      <c r="D3" s="3" t="inlineStr">
        <is>
          <t>Jihun Kim</t>
        </is>
      </c>
      <c r="E3" s="3" t="inlineStr">
        <is>
          <t>Associate Professor</t>
        </is>
      </c>
      <c r="F3" s="3" t="inlineStr">
        <is>
          <t>NYC College of Technology</t>
        </is>
      </c>
      <c r="G3" s="3" t="inlineStr">
        <is>
          <t>Architectural Technology</t>
        </is>
      </c>
      <c r="H3" s="3" t="inlineStr">
        <is>
          <t>JKim@citytech.cuny.edu</t>
        </is>
      </c>
      <c r="I3" s="3" t="inlineStr">
        <is>
          <t>Conference paper</t>
        </is>
      </c>
      <c r="J3" s="3" t="inlineStr">
        <is>
          <t>Deep Reinforcement Learning Framework for Optimal Decoupling Capacitor Placement on General PDN with an Arbitrary Probing Port</t>
        </is>
      </c>
      <c r="K3" s="3" t="n">
        <v>2021</v>
      </c>
      <c r="L3" s="3" t="inlineStr">
        <is>
          <t>IEEE Conference on Electrical Performance of Electronic Packaging and Systems (EPEPS)</t>
        </is>
      </c>
      <c r="M3" s="3" t="inlineStr">
        <is>
          <t>Haeyeon Kim; Hyunwook Park; Minsu Kim; Seonguk Choi; Jihun Kim; Joonsang Park; Seongguk Kim; Subin Kim; Joungho Kim</t>
        </is>
      </c>
      <c r="N3" s="3" t="inlineStr"/>
      <c r="O3" s="3" t="n"/>
      <c r="P3" s="3" t="inlineStr"/>
      <c r="Q3" s="3" t="inlineStr">
        <is>
          <t>10.1109/epeps51341.2021.9609194</t>
        </is>
      </c>
      <c r="R3" s="3" t="inlineStr">
        <is>
          <t>https://doi.org/10.1109/epeps51341.2021.9609194</t>
        </is>
      </c>
      <c r="S3" s="3" t="inlineStr">
        <is>
          <t>OpenAlex</t>
        </is>
      </c>
      <c r="T3" s="3" t="n">
        <v>1</v>
      </c>
      <c r="U3" s="3" t="inlineStr">
        <is>
          <t>Low (same-name author profile; no City Tech affiliation on the paper)</t>
        </is>
      </c>
      <c r="V3" s="3" t="n"/>
      <c r="W3" s="3" t="inlineStr"/>
      <c r="X3" s="3" t="inlineStr">
        <is>
          <t>This paper proposes a deep reinforcement learning (DRL) framework that learns a reusable policy to find the optimal placement of decoupling capacitors (decaps) on power distribution network (PDN) with an arbitrary probing port. The proposed DRL framework trains a policy parameterized by pointer network, which is a sequence-to-sequence neural network, based on REINFORCE algorithm. The policy finds the positional combination of a pre-defined number of decaps that best suppresses self-impedance of a given probing port on PDN with randomly assigned keep-out regions. Verification was done by allocating 20 decaps on ten randomly generated test sets with an arbitrary probing port and randomly selected keep-out regions. Performance of the policy generated by the proposed DRL framework was evaluated based on the magnitude of probing port self-impedance suppression followed by decap placement over 434 frequencies between 100MHz and 20GHz. The policy generated by the proposed framework achieves greater impedance suppression with fewer samples in comparison to random search heuristic method.</t>
        </is>
      </c>
      <c r="Y3" s="3" t="inlineStr">
        <is>
          <t>OpenAlex</t>
        </is>
      </c>
      <c r="Z3" s="3" t="inlineStr"/>
      <c r="AA3" s="3" t="inlineStr">
        <is>
          <t>Not found</t>
        </is>
      </c>
      <c r="AB3" s="3" t="inlineStr">
        <is>
          <t>closed</t>
        </is>
      </c>
      <c r="AC3" s="3" t="inlineStr">
        <is>
          <t>School of Technology &amp; Design</t>
        </is>
      </c>
      <c r="AD3" s="3" t="n">
        <v>9</v>
      </c>
      <c r="AE3" s="3" t="inlineStr">
        <is>
          <t>Yes</t>
        </is>
      </c>
      <c r="AF3" s="3" t="inlineStr">
        <is>
          <t>title: reinforcement learning; abstract: neural network, reinforcement learning</t>
        </is>
      </c>
      <c r="AG3" s="4" t="inlineStr"/>
      <c r="AH3" s="4" t="inlineStr"/>
      <c r="AI3" s="4" t="inlineStr"/>
    </row>
    <row r="4">
      <c r="A4" s="3" t="inlineStr">
        <is>
          <t>ARCH-0127</t>
        </is>
      </c>
      <c r="B4" s="3" t="inlineStr">
        <is>
          <t>Kim</t>
        </is>
      </c>
      <c r="C4" s="3" t="inlineStr">
        <is>
          <t>Jihun</t>
        </is>
      </c>
      <c r="D4" s="3" t="inlineStr">
        <is>
          <t>Jihun Kim</t>
        </is>
      </c>
      <c r="E4" s="3" t="inlineStr">
        <is>
          <t>Associate Professor</t>
        </is>
      </c>
      <c r="F4" s="3" t="inlineStr">
        <is>
          <t>NYC College of Technology</t>
        </is>
      </c>
      <c r="G4" s="3" t="inlineStr">
        <is>
          <t>Architectural Technology</t>
        </is>
      </c>
      <c r="H4" s="3" t="inlineStr">
        <is>
          <t>JKim@citytech.cuny.edu</t>
        </is>
      </c>
      <c r="I4" s="3" t="inlineStr">
        <is>
          <t>Conference paper</t>
        </is>
      </c>
      <c r="J4" s="3" t="inlineStr">
        <is>
          <t>Deep Reinforcement Learning-based Pin Assignment Optimization of BGA Packages considering Signal Integrity with Graph Representation</t>
        </is>
      </c>
      <c r="K4" s="3" t="n">
        <v>2021</v>
      </c>
      <c r="L4" s="3" t="inlineStr">
        <is>
          <t>IEEE Conference on Electrical Performance of Electronic Packaging and Systems (EPEPS)</t>
        </is>
      </c>
      <c r="M4" s="3" t="inlineStr">
        <is>
          <t>Joonsang Park; Minsu Kim; Seongguk Kim; Keeyoung Son; Taein Shin; Hyunwook Park; Jihun Kim; Seonguk Choi; Haeyeon Kim; Keunwoo Kim; Joungho Kim</t>
        </is>
      </c>
      <c r="N4" s="3" t="inlineStr"/>
      <c r="O4" s="3" t="n"/>
      <c r="P4" s="3" t="inlineStr"/>
      <c r="Q4" s="3" t="inlineStr">
        <is>
          <t>10.1109/epeps51341.2021.9609139</t>
        </is>
      </c>
      <c r="R4" s="3" t="inlineStr">
        <is>
          <t>https://doi.org/10.1109/epeps51341.2021.9609139</t>
        </is>
      </c>
      <c r="S4" s="3" t="inlineStr">
        <is>
          <t>OpenAlex</t>
        </is>
      </c>
      <c r="T4" s="3" t="n">
        <v>1</v>
      </c>
      <c r="U4" s="3" t="inlineStr">
        <is>
          <t>Low (same-name author profile; no City Tech affiliation on the paper)</t>
        </is>
      </c>
      <c r="V4" s="3" t="n"/>
      <c r="W4" s="3" t="inlineStr"/>
      <c r="X4" s="3" t="inlineStr">
        <is>
          <t>In this paper, we propose a novel deep reinforcement learning (DRL)-based pin assignment method by representing ball grid array (BGA) packages on graphs to minimize signal integrity issues. The proposed method represents the pin arrangement of BGAs in graphs to formulate the pin assignment task to a variant of the maximum independent set (MIS). Then, a state-of-the-art DRL-based MIS solver was introduced to solve our task. Unlike previous methods of BGA optimization, the proposed graph representation of pins makes it possible to assign pins of any shape. Moreover, the significant scaling performance enables us to handle BGA with high pin count. We verify that the proposed DRL-based method with graph representation is effective by comparing it with conventional meta-heuristic methods including genetic algorithm (GA).</t>
        </is>
      </c>
      <c r="Y4" s="3" t="inlineStr">
        <is>
          <t>OpenAlex</t>
        </is>
      </c>
      <c r="Z4" s="3" t="inlineStr"/>
      <c r="AA4" s="3" t="inlineStr">
        <is>
          <t>Not found</t>
        </is>
      </c>
      <c r="AB4" s="3" t="inlineStr">
        <is>
          <t>closed</t>
        </is>
      </c>
      <c r="AC4" s="3" t="inlineStr">
        <is>
          <t>School of Technology &amp; Design</t>
        </is>
      </c>
      <c r="AD4" s="3" t="n">
        <v>5</v>
      </c>
      <c r="AE4" s="3" t="inlineStr">
        <is>
          <t>Yes</t>
        </is>
      </c>
      <c r="AF4" s="3" t="inlineStr">
        <is>
          <t>title: reinforcement learning; abstract: reinforcement learning, genetic algorithm</t>
        </is>
      </c>
      <c r="AG4" s="4" t="inlineStr"/>
      <c r="AH4" s="4" t="inlineStr"/>
      <c r="AI4" s="4" t="inlineStr"/>
    </row>
    <row r="5">
      <c r="A5" s="3" t="inlineStr">
        <is>
          <t>ARCH-0128</t>
        </is>
      </c>
      <c r="B5" s="3" t="inlineStr">
        <is>
          <t>Kim</t>
        </is>
      </c>
      <c r="C5" s="3" t="inlineStr">
        <is>
          <t>Jihun</t>
        </is>
      </c>
      <c r="D5" s="3" t="inlineStr">
        <is>
          <t>Jihun Kim</t>
        </is>
      </c>
      <c r="E5" s="3" t="inlineStr">
        <is>
          <t>Associate Professor</t>
        </is>
      </c>
      <c r="F5" s="3" t="inlineStr">
        <is>
          <t>NYC College of Technology</t>
        </is>
      </c>
      <c r="G5" s="3" t="inlineStr">
        <is>
          <t>Architectural Technology</t>
        </is>
      </c>
      <c r="H5" s="3" t="inlineStr">
        <is>
          <t>JKim@citytech.cuny.edu</t>
        </is>
      </c>
      <c r="I5" s="3" t="inlineStr">
        <is>
          <t>Journal article</t>
        </is>
      </c>
      <c r="J5" s="3" t="inlineStr">
        <is>
          <t>Early Prediction Model of Student Performance Based on Deep Neural Network Using Massive LMS Log Data</t>
        </is>
      </c>
      <c r="K5" s="3" t="n">
        <v>2021</v>
      </c>
      <c r="L5" s="3" t="inlineStr">
        <is>
          <t>The Journal of the Korea Contents Association</t>
        </is>
      </c>
      <c r="M5" s="3" t="inlineStr">
        <is>
          <t>Kibum Moon; Jinwon Kim; Jin-Sook Lee</t>
        </is>
      </c>
      <c r="N5" s="3" t="inlineStr"/>
      <c r="O5" s="3" t="n"/>
      <c r="P5" s="3" t="inlineStr"/>
      <c r="Q5" s="3" t="inlineStr">
        <is>
          <t>10.5392/jkca.2021.21.10.001</t>
        </is>
      </c>
      <c r="R5" s="3" t="inlineStr">
        <is>
          <t>https://doi.org/10.5392/jkca.2021.21.10.001</t>
        </is>
      </c>
      <c r="S5" s="3" t="inlineStr">
        <is>
          <t>OpenAlex</t>
        </is>
      </c>
      <c r="T5" s="3" t="n">
        <v>1</v>
      </c>
      <c r="U5" s="3" t="inlineStr">
        <is>
          <t>Low (same-name author profile; no City Tech affiliation on the paper)</t>
        </is>
      </c>
      <c r="V5" s="3" t="n"/>
      <c r="W5" s="3" t="inlineStr"/>
      <c r="X5" s="3" t="inlineStr"/>
      <c r="Y5" s="3" t="inlineStr"/>
      <c r="Z5" s="3" t="inlineStr">
        <is>
          <t>http://www.koreascience.or.kr:80/article/JAKO202131541825407.pdf</t>
        </is>
      </c>
      <c r="AA5" s="3" t="inlineStr">
        <is>
          <t>Open-access page (via OpenAlex)</t>
        </is>
      </c>
      <c r="AB5" s="3" t="inlineStr">
        <is>
          <t>diamond</t>
        </is>
      </c>
      <c r="AC5" s="3" t="inlineStr">
        <is>
          <t>School of Technology &amp; Design</t>
        </is>
      </c>
      <c r="AD5" s="3" t="n">
        <v>3</v>
      </c>
      <c r="AE5" s="3" t="inlineStr">
        <is>
          <t>Yes</t>
        </is>
      </c>
      <c r="AF5" s="3" t="inlineStr">
        <is>
          <t>title: neural network</t>
        </is>
      </c>
      <c r="AG5" s="4" t="inlineStr"/>
      <c r="AH5" s="4" t="inlineStr"/>
      <c r="AI5" s="4" t="inlineStr"/>
    </row>
    <row r="6">
      <c r="A6" s="3" t="inlineStr">
        <is>
          <t>ARCH-0130</t>
        </is>
      </c>
      <c r="B6" s="3" t="inlineStr">
        <is>
          <t>Kim</t>
        </is>
      </c>
      <c r="C6" s="3" t="inlineStr">
        <is>
          <t>Jihun</t>
        </is>
      </c>
      <c r="D6" s="3" t="inlineStr">
        <is>
          <t>Jihun Kim</t>
        </is>
      </c>
      <c r="E6" s="3" t="inlineStr">
        <is>
          <t>Associate Professor</t>
        </is>
      </c>
      <c r="F6" s="3" t="inlineStr">
        <is>
          <t>NYC College of Technology</t>
        </is>
      </c>
      <c r="G6" s="3" t="inlineStr">
        <is>
          <t>Architectural Technology</t>
        </is>
      </c>
      <c r="H6" s="3" t="inlineStr">
        <is>
          <t>JKim@citytech.cuny.edu</t>
        </is>
      </c>
      <c r="I6" s="3" t="inlineStr">
        <is>
          <t>Conference paper</t>
        </is>
      </c>
      <c r="J6" s="3" t="inlineStr">
        <is>
          <t>Imitation Learning for Simultaneous Escape Routing</t>
        </is>
      </c>
      <c r="K6" s="3" t="n">
        <v>2021</v>
      </c>
      <c r="L6" s="3" t="inlineStr">
        <is>
          <t>IEEE Conference on Electrical Performance of Electronic Packaging and Systems (EPEPS)</t>
        </is>
      </c>
      <c r="M6" s="3" t="inlineStr">
        <is>
          <t>Minsu Kim; Hyunwook Park; Keeyoung Son; Seongguk Kim; Haeyeon Kim; Jihun Kim; Jinwook Song; Youngmin Ku; Jounggyu Park; Joungho Kim</t>
        </is>
      </c>
      <c r="N6" s="3" t="inlineStr"/>
      <c r="O6" s="3" t="n"/>
      <c r="P6" s="3" t="inlineStr"/>
      <c r="Q6" s="3" t="inlineStr">
        <is>
          <t>10.1109/epeps51341.2021.9609145</t>
        </is>
      </c>
      <c r="R6" s="3" t="inlineStr">
        <is>
          <t>https://doi.org/10.1109/epeps51341.2021.9609145</t>
        </is>
      </c>
      <c r="S6" s="3" t="inlineStr">
        <is>
          <t>OpenAlex</t>
        </is>
      </c>
      <c r="T6" s="3" t="n">
        <v>1</v>
      </c>
      <c r="U6" s="3" t="inlineStr">
        <is>
          <t>Low (same-name author profile; no City Tech affiliation on the paper)</t>
        </is>
      </c>
      <c r="V6" s="3" t="n"/>
      <c r="W6" s="3" t="inlineStr"/>
      <c r="X6" s="3" t="inlineStr">
        <is>
          <t>This paper proposes a novel problem-solving strategy for simultaneous escape routing (SER) by imitation learning (IL) which is beneficial to exclude human experts' domain knowledge for designing heuristic solvers. The SER is a crucial task for printed circuit boards (PCB) layout design, affecting signal integrity (SI). However, SER is NP-hard, heuristic solver that provides a fair solution in a reasonable time is needed. We utilize deep neural network (DNN) as a learn-able heuristic solver trained by IL. To be specific, a simple search-based expert policy generates a guiding solution; the DNN learns to imitate the guiding solution. Extensive experiments show that the proposed method significantly outperforms baseline SER methods, including genetic algorithm (GA).</t>
        </is>
      </c>
      <c r="Y6" s="3" t="inlineStr">
        <is>
          <t>OpenAlex</t>
        </is>
      </c>
      <c r="Z6" s="3" t="inlineStr"/>
      <c r="AA6" s="3" t="inlineStr">
        <is>
          <t>Not found</t>
        </is>
      </c>
      <c r="AB6" s="3" t="inlineStr">
        <is>
          <t>closed</t>
        </is>
      </c>
      <c r="AC6" s="3" t="inlineStr">
        <is>
          <t>School of Technology &amp; Design</t>
        </is>
      </c>
      <c r="AD6" s="3" t="n">
        <v>2</v>
      </c>
      <c r="AE6" s="3" t="inlineStr">
        <is>
          <t>Yes</t>
        </is>
      </c>
      <c r="AF6" s="3" t="inlineStr">
        <is>
          <t>abstract: neural network, genetic algorithm; keyword: neural network; keyword: genetic algorithm</t>
        </is>
      </c>
      <c r="AG6" s="4" t="inlineStr"/>
      <c r="AH6" s="4" t="inlineStr"/>
      <c r="AI6" s="4" t="inlineStr"/>
    </row>
    <row r="7">
      <c r="A7" s="3" t="inlineStr">
        <is>
          <t>ARCH-0139</t>
        </is>
      </c>
      <c r="B7" s="3" t="inlineStr">
        <is>
          <t>Kim</t>
        </is>
      </c>
      <c r="C7" s="3" t="inlineStr">
        <is>
          <t>Jihun</t>
        </is>
      </c>
      <c r="D7" s="3" t="inlineStr">
        <is>
          <t>Jihun Kim</t>
        </is>
      </c>
      <c r="E7" s="3" t="inlineStr">
        <is>
          <t>Associate Professor</t>
        </is>
      </c>
      <c r="F7" s="3" t="inlineStr">
        <is>
          <t>NYC College of Technology</t>
        </is>
      </c>
      <c r="G7" s="3" t="inlineStr">
        <is>
          <t>Architectural Technology</t>
        </is>
      </c>
      <c r="H7" s="3" t="inlineStr">
        <is>
          <t>JKim@citytech.cuny.edu</t>
        </is>
      </c>
      <c r="I7" s="3" t="inlineStr">
        <is>
          <t>Conference paper</t>
        </is>
      </c>
      <c r="J7" s="3" t="inlineStr">
        <is>
          <t>Sequential Policy Network-based Optimal Passive Equalizer Design for an Arbitrary Channel of High Bandwidth Memory using Advantage Actor Critic</t>
        </is>
      </c>
      <c r="K7" s="3" t="n">
        <v>2021</v>
      </c>
      <c r="L7" s="3" t="inlineStr">
        <is>
          <t>IEEE Conference on Electrical Performance of Electronic Packaging and Systems (EPEPS)</t>
        </is>
      </c>
      <c r="M7" s="3" t="inlineStr">
        <is>
          <t>Seonguk Choi; Minsu Kim; Hyunwook Park; Keeyoung Son; Seongguk Kim; Jihun Kim; Joonsang Park; Haeyeon Kim; Taein Shin; Keunwoo Kim; Joungho Kim</t>
        </is>
      </c>
      <c r="N7" s="3" t="inlineStr"/>
      <c r="O7" s="3" t="n"/>
      <c r="P7" s="3" t="inlineStr"/>
      <c r="Q7" s="3" t="inlineStr">
        <is>
          <t>10.1109/epeps51341.2021.9609193</t>
        </is>
      </c>
      <c r="R7" s="3" t="inlineStr">
        <is>
          <t>https://doi.org/10.1109/epeps51341.2021.9609193</t>
        </is>
      </c>
      <c r="S7" s="3" t="inlineStr">
        <is>
          <t>OpenAlex</t>
        </is>
      </c>
      <c r="T7" s="3" t="n">
        <v>1</v>
      </c>
      <c r="U7" s="3" t="inlineStr">
        <is>
          <t>Low (same-name author profile; no City Tech affiliation on the paper)</t>
        </is>
      </c>
      <c r="V7" s="3" t="n"/>
      <c r="W7" s="3" t="inlineStr"/>
      <c r="X7" s="3" t="inlineStr">
        <is>
          <t>In this paper, we proposed a sequential policy network-based passive equalizer (PEQ) design method for an arbitrary channel of high bandwidth memory (HBM) using advantage actor critic (A2C) algorithm, considering signal integrity (SI) for the first time. PEQ design must consider the circuit parameters and placement for improving the performance. However, optimizing PEQ is complicated because various design parameters are coupled. Conventional optimization methods such as genetic algorithm (GA) repeat the optimization process for the changed conditions. In contrast, the proposed method suggests the improved solution based on the trained sequential policy network with flexibility for unseen conditions. For verification, we conducted electromagnetic (EM) simulation with optimized PEQs by GA, random search (RS) and the proposed method. Experimental results demonstrate that the proposed method outperformed the GA and RS by 4.4 % and 6.4 % respectively in terms of the eye-height.</t>
        </is>
      </c>
      <c r="Y7" s="3" t="inlineStr">
        <is>
          <t>OpenAlex</t>
        </is>
      </c>
      <c r="Z7" s="3" t="inlineStr"/>
      <c r="AA7" s="3" t="inlineStr">
        <is>
          <t>Not found</t>
        </is>
      </c>
      <c r="AB7" s="3" t="inlineStr">
        <is>
          <t>closed</t>
        </is>
      </c>
      <c r="AC7" s="3" t="inlineStr">
        <is>
          <t>School of Technology &amp; Design</t>
        </is>
      </c>
      <c r="AD7" s="3" t="n">
        <v>6</v>
      </c>
      <c r="AE7" s="3" t="inlineStr">
        <is>
          <t>Yes</t>
        </is>
      </c>
      <c r="AF7" s="3" t="inlineStr">
        <is>
          <t>keyword: reinforcement learning; keyword: genetic algorithm; abstract: genetic algorithm</t>
        </is>
      </c>
      <c r="AG7" s="4" t="inlineStr"/>
      <c r="AH7" s="4" t="inlineStr"/>
      <c r="AI7" s="4" t="inlineStr"/>
    </row>
    <row r="8">
      <c r="A8" s="3" t="inlineStr">
        <is>
          <t>ARCH-0148</t>
        </is>
      </c>
      <c r="B8" s="3" t="inlineStr">
        <is>
          <t>Kim</t>
        </is>
      </c>
      <c r="C8" s="3" t="inlineStr">
        <is>
          <t>Jihun</t>
        </is>
      </c>
      <c r="D8" s="3" t="inlineStr">
        <is>
          <t>Jihun Kim</t>
        </is>
      </c>
      <c r="E8" s="3" t="inlineStr">
        <is>
          <t>Associate Professor</t>
        </is>
      </c>
      <c r="F8" s="3" t="inlineStr">
        <is>
          <t>NYC College of Technology</t>
        </is>
      </c>
      <c r="G8" s="3" t="inlineStr">
        <is>
          <t>Architectural Technology</t>
        </is>
      </c>
      <c r="H8" s="3" t="inlineStr">
        <is>
          <t>JKim@citytech.cuny.edu</t>
        </is>
      </c>
      <c r="I8" s="3" t="inlineStr">
        <is>
          <t>Conference paper</t>
        </is>
      </c>
      <c r="J8" s="3" t="inlineStr">
        <is>
          <t>Deterministic Policy Gradient-based Reinforcement Learning for DDR5 Memory Signaling Architecture Optimization considering Signal Integrity</t>
        </is>
      </c>
      <c r="K8" s="3" t="n">
        <v>2022</v>
      </c>
      <c r="L8" s="3" t="inlineStr">
        <is>
          <t>IEEE Conference on Electrical Performance of Electronic Packaging and Systems (EPEPS)</t>
        </is>
      </c>
      <c r="M8" s="3" t="inlineStr">
        <is>
          <t>Daehwan Lho; Hyunwook Park; Keunwoo Kim; Seongguk Kim; Boogyo Sim; Kyungjune Son; Keeyoung Son; Jihun Kim; Seonguk Choi; Joonsang Park; Haeyeon Kim; Kyubong Kong; Joungho Kim</t>
        </is>
      </c>
      <c r="N8" s="3" t="inlineStr"/>
      <c r="O8" s="3" t="n"/>
      <c r="P8" s="3" t="inlineStr"/>
      <c r="Q8" s="3" t="inlineStr">
        <is>
          <t>10.1109/epeps53828.2022.9947119</t>
        </is>
      </c>
      <c r="R8" s="3" t="inlineStr">
        <is>
          <t>https://doi.org/10.1109/epeps53828.2022.9947119</t>
        </is>
      </c>
      <c r="S8" s="3" t="inlineStr">
        <is>
          <t>OpenAlex</t>
        </is>
      </c>
      <c r="T8" s="3" t="n">
        <v>1</v>
      </c>
      <c r="U8" s="3" t="inlineStr">
        <is>
          <t>Low (same-name author profile; no City Tech affiliation on the paper)</t>
        </is>
      </c>
      <c r="V8" s="3" t="n"/>
      <c r="W8" s="3" t="inlineStr"/>
      <c r="X8" s="3" t="inlineStr">
        <is>
          <t>In this paper, we propose the deterministic policy gradient-based reinforcement learning for DDR5 memory signaling architecture optimization considering signal integrity. We convert the complex DDR5 memory signaling architecture optimization to the Markov decision process (MDP). The key limitation factor was found through the analysis of the hierarchical channel, and MDP was configured to solve it. The deterministic policy is essential for optimizing high-dimensional problems that have many continuous design parameters. For verification, we compare the proposed method with conventional methods such as random search (RS) and Bayesian optimization (BO) and other reinforcement learning algorithms such as the advantage actor-critic (A2C) and proximal policy optimization (PPO). RS and BO could not be properly optimized even after 10000 iterations of 1000 times, respectively, and A2C and PPO failed to optimize. As a result of comparison, the proposed method has the highest optimality, low computing time, and reusability.</t>
        </is>
      </c>
      <c r="Y8" s="3" t="inlineStr">
        <is>
          <t>OpenAlex</t>
        </is>
      </c>
      <c r="Z8" s="3" t="inlineStr"/>
      <c r="AA8" s="3" t="inlineStr">
        <is>
          <t>Not found</t>
        </is>
      </c>
      <c r="AB8" s="3" t="inlineStr">
        <is>
          <t>closed</t>
        </is>
      </c>
      <c r="AC8" s="3" t="inlineStr">
        <is>
          <t>School of Technology &amp; Design</t>
        </is>
      </c>
      <c r="AD8" s="3" t="n">
        <v>2</v>
      </c>
      <c r="AE8" s="3" t="inlineStr">
        <is>
          <t>Yes</t>
        </is>
      </c>
      <c r="AF8" s="3" t="inlineStr">
        <is>
          <t>OpenAlex topic: Reinforcement Learning in Robotics; title: reinforcement learning; abstract: reinforcement learning</t>
        </is>
      </c>
      <c r="AG8" s="4" t="inlineStr"/>
      <c r="AH8" s="4" t="inlineStr"/>
      <c r="AI8" s="4" t="inlineStr"/>
    </row>
    <row r="9">
      <c r="A9" s="3" t="inlineStr">
        <is>
          <t>ARCH-0159</t>
        </is>
      </c>
      <c r="B9" s="3" t="inlineStr">
        <is>
          <t>Kim</t>
        </is>
      </c>
      <c r="C9" s="3" t="inlineStr">
        <is>
          <t>Jihun</t>
        </is>
      </c>
      <c r="D9" s="3" t="inlineStr">
        <is>
          <t>Jihun Kim</t>
        </is>
      </c>
      <c r="E9" s="3" t="inlineStr">
        <is>
          <t>Associate Professor</t>
        </is>
      </c>
      <c r="F9" s="3" t="inlineStr">
        <is>
          <t>NYC College of Technology</t>
        </is>
      </c>
      <c r="G9" s="3" t="inlineStr">
        <is>
          <t>Architectural Technology</t>
        </is>
      </c>
      <c r="H9" s="3" t="inlineStr">
        <is>
          <t>JKim@citytech.cuny.edu</t>
        </is>
      </c>
      <c r="I9" s="3" t="inlineStr">
        <is>
          <t>Journal article</t>
        </is>
      </c>
      <c r="J9" s="3" t="inlineStr">
        <is>
          <t>Bayesian Exploration Imitation Learning-Based Contextual via Design Optimization Method of PAM-4-Based High-Speed Serial Link</t>
        </is>
      </c>
      <c r="K9" s="3" t="n">
        <v>2023</v>
      </c>
      <c r="L9" s="3" t="inlineStr">
        <is>
          <t>IEEE Transactions on Electromagnetic Compatibility</t>
        </is>
      </c>
      <c r="M9" s="3" t="inlineStr">
        <is>
          <t>Jihun Kim; Minsu Kim; Haeyeon Kim; Hyunwook Park; Seonguk Choi; Joonsang Park; Boogyo Sim; Keeyoung Son; Seongguk Kim; Jinwook Song; Youngwoo Kim; Joungho Kim</t>
        </is>
      </c>
      <c r="N9" s="3" t="inlineStr"/>
      <c r="O9" s="3" t="n"/>
      <c r="P9" s="3" t="inlineStr"/>
      <c r="Q9" s="3" t="inlineStr">
        <is>
          <t>10.1109/temc.2023.3318082</t>
        </is>
      </c>
      <c r="R9" s="3" t="inlineStr">
        <is>
          <t>https://doi.org/10.1109/temc.2023.3318082</t>
        </is>
      </c>
      <c r="S9" s="3" t="inlineStr">
        <is>
          <t>OpenAlex</t>
        </is>
      </c>
      <c r="T9" s="3" t="n">
        <v>1</v>
      </c>
      <c r="U9" s="3" t="inlineStr">
        <is>
          <t>Low (same-name author profile; no City Tech affiliation on the paper)</t>
        </is>
      </c>
      <c r="V9" s="3" t="n"/>
      <c r="W9" s="3" t="inlineStr"/>
      <c r="X9" s="3" t="inlineStr">
        <is>
          <t>This article presents a novel contextual via optimization method, Bayesian exploration imitation learning (BE-IL), designed to efficiently enhance the signal integrity (SI) of PAM-4-based high-speed serial links in a peripheral component interconnect express (PCIe) 6.0. The proposed method optimizes via design parameters by considering the strong correlation between the channel and via parameters. It designs a solver capable of rapidly and efficiently optimizing differential via design parameters, even when channel parameters change. We utilize a deep neural network (DNN) to represent a policy (decision maker) and train it using BE-IL, an innovative learning framework that synthesizes two promising optimization methods: Bayesian optimization (BO) and imitation learning (IL). BE-IL collects high-quality guiding solutions (via parameters) for various contexts (channel parameters) using BO and subsequently trains the DNN policy to imitate these guiding solutions through IL. The context-aware DNN can then efficiently find near-optimal via parameters for any channel (context) without further searches or training processes. We verify the effectiveness of proposed method by comparing with deep reinforcement learning and BO for optimizing via parameters in previously unseen PAM-4-based differential channels within PCIe 6.0 of SSD boards.</t>
        </is>
      </c>
      <c r="Y9" s="3" t="inlineStr">
        <is>
          <t>OpenAlex</t>
        </is>
      </c>
      <c r="Z9" s="3" t="inlineStr"/>
      <c r="AA9" s="3" t="inlineStr">
        <is>
          <t>Not found</t>
        </is>
      </c>
      <c r="AB9" s="3" t="inlineStr">
        <is>
          <t>closed</t>
        </is>
      </c>
      <c r="AC9" s="3" t="inlineStr">
        <is>
          <t>School of Technology &amp; Design</t>
        </is>
      </c>
      <c r="AD9" s="3" t="n">
        <v>16</v>
      </c>
      <c r="AE9" s="3" t="inlineStr">
        <is>
          <t>Yes</t>
        </is>
      </c>
      <c r="AF9" s="3" t="inlineStr">
        <is>
          <t>abstract: neural network, reinforcement learning; keyword: neural network</t>
        </is>
      </c>
      <c r="AG9" s="4" t="inlineStr"/>
      <c r="AH9" s="4" t="inlineStr"/>
      <c r="AI9" s="4" t="inlineStr"/>
    </row>
    <row r="10">
      <c r="A10" s="3" t="inlineStr">
        <is>
          <t>ARCH-0166</t>
        </is>
      </c>
      <c r="B10" s="3" t="inlineStr">
        <is>
          <t>Kim</t>
        </is>
      </c>
      <c r="C10" s="3" t="inlineStr">
        <is>
          <t>Jihun</t>
        </is>
      </c>
      <c r="D10" s="3" t="inlineStr">
        <is>
          <t>Jihun Kim</t>
        </is>
      </c>
      <c r="E10" s="3" t="inlineStr">
        <is>
          <t>Associate Professor</t>
        </is>
      </c>
      <c r="F10" s="3" t="inlineStr">
        <is>
          <t>NYC College of Technology</t>
        </is>
      </c>
      <c r="G10" s="3" t="inlineStr">
        <is>
          <t>Architectural Technology</t>
        </is>
      </c>
      <c r="H10" s="3" t="inlineStr">
        <is>
          <t>JKim@citytech.cuny.edu</t>
        </is>
      </c>
      <c r="I10" s="3" t="inlineStr">
        <is>
          <t>Journal article</t>
        </is>
      </c>
      <c r="J10" s="3" t="inlineStr">
        <is>
          <t>Deep Reinforcement Learning-Based Optimal and Fast Hybrid Equalizer Design Method for High-Bandwidth Memory (HBM) Module</t>
        </is>
      </c>
      <c r="K10" s="3" t="n">
        <v>2023</v>
      </c>
      <c r="L10" s="3" t="inlineStr">
        <is>
          <t>IEEE Transactions on Components Packaging and Manufacturing Technology</t>
        </is>
      </c>
      <c r="M10" s="3" t="inlineStr">
        <is>
          <t>Seonguk Choi; Keeyoung Son; Hyunwook Park; Seongguk Kim; Boogyo Sim; Jihun Kim; Joonsang Park; Minsu Kim; Haeyeon Kim; Jinwook Song; Youngwoo Kim; Joungho Kim</t>
        </is>
      </c>
      <c r="N10" s="3" t="inlineStr"/>
      <c r="O10" s="3" t="n"/>
      <c r="P10" s="3" t="inlineStr"/>
      <c r="Q10" s="3" t="inlineStr">
        <is>
          <t>10.1109/tcpmt.2023.3317295</t>
        </is>
      </c>
      <c r="R10" s="3" t="inlineStr">
        <is>
          <t>https://doi.org/10.1109/tcpmt.2023.3317295</t>
        </is>
      </c>
      <c r="S10" s="3" t="inlineStr">
        <is>
          <t>OpenAlex</t>
        </is>
      </c>
      <c r="T10" s="3" t="n">
        <v>1</v>
      </c>
      <c r="U10" s="3" t="inlineStr">
        <is>
          <t>Low (same-name author profile; no City Tech affiliation on the paper)</t>
        </is>
      </c>
      <c r="V10" s="3" t="n"/>
      <c r="W10" s="3" t="inlineStr"/>
      <c r="X10" s="3" t="inlineStr">
        <is>
          <t>In this article, we propose a deep reinforcement learning (DRL)-based optimal and fast hybrid equalizer (HYEQ) design method for high-bandwidth memory (HBM) module. The HYEQ is a promising key to improving the signal integrity (SI) performance along the broad frequency bands by combining a passive equalizer (PEQ) and an active equalizer (AEQ) for the HBM module. However, the equalizer design process is extremely complex because all of the parameters should be co-optimized by considering the SI characteristics of the target channel. To tackle the design complexity, we utilize the DRL method that trains the policy network to optimize the HYEQ design for maximizing an eye-opening (EO) value. The policy network is configured with a recurrent type of neural network and sequentially determines the optimal values of the HYEQ parameters by considering the relevance between the parameters. Furthermore, the training process for the policy network is implemented in diverse channel dimensions of the silicon interposer. By learning the feature between channel dimensions and equalizer parameters, the policy network directly designs the optimal HYEQ for arbitrary channel dimensions. For verification, the proposed method is compared with the random search (RS) and genetic algorithm (GA) in terms of optimality performance and computational time. The result shows that the proposed method outperforms both RS and GA.</t>
        </is>
      </c>
      <c r="Y10" s="3" t="inlineStr">
        <is>
          <t>OpenAlex</t>
        </is>
      </c>
      <c r="Z10" s="3" t="inlineStr"/>
      <c r="AA10" s="3" t="inlineStr">
        <is>
          <t>Not found</t>
        </is>
      </c>
      <c r="AB10" s="3" t="inlineStr">
        <is>
          <t>closed</t>
        </is>
      </c>
      <c r="AC10" s="3" t="inlineStr">
        <is>
          <t>School of Technology &amp; Design</t>
        </is>
      </c>
      <c r="AD10" s="3" t="n">
        <v>18</v>
      </c>
      <c r="AE10" s="3" t="inlineStr">
        <is>
          <t>Yes</t>
        </is>
      </c>
      <c r="AF10" s="3" t="inlineStr">
        <is>
          <t>title: reinforcement learning; abstract: neural network, reinforcement learning, genetic algorithm</t>
        </is>
      </c>
      <c r="AG10" s="4" t="inlineStr"/>
      <c r="AH10" s="4" t="inlineStr"/>
      <c r="AI10" s="4" t="inlineStr"/>
    </row>
    <row r="11">
      <c r="A11" s="3" t="inlineStr">
        <is>
          <t>ARCH-0168</t>
        </is>
      </c>
      <c r="B11" s="3" t="inlineStr">
        <is>
          <t>Kim</t>
        </is>
      </c>
      <c r="C11" s="3" t="inlineStr">
        <is>
          <t>Jihun</t>
        </is>
      </c>
      <c r="D11" s="3" t="inlineStr">
        <is>
          <t>Jihun Kim</t>
        </is>
      </c>
      <c r="E11" s="3" t="inlineStr">
        <is>
          <t>Associate Professor</t>
        </is>
      </c>
      <c r="F11" s="3" t="inlineStr">
        <is>
          <t>NYC College of Technology</t>
        </is>
      </c>
      <c r="G11" s="3" t="inlineStr">
        <is>
          <t>Architectural Technology</t>
        </is>
      </c>
      <c r="H11" s="3" t="inlineStr">
        <is>
          <t>JKim@citytech.cuny.edu</t>
        </is>
      </c>
      <c r="I11" s="3" t="inlineStr">
        <is>
          <t>Journal article</t>
        </is>
      </c>
      <c r="J11" s="3" t="inlineStr">
        <is>
          <t>Development and Application of an AI-Based Personalized Research-Paper Recommendation System: An Example from K University</t>
        </is>
      </c>
      <c r="K11" s="3" t="n">
        <v>2023</v>
      </c>
      <c r="L11" s="3" t="inlineStr">
        <is>
          <t>Korean Association for Educational Information and Media</t>
        </is>
      </c>
      <c r="M11" s="3" t="inlineStr">
        <is>
          <t>Jinwon Kim; Taeyoon Kim; Byungyeon Yun</t>
        </is>
      </c>
      <c r="N11" s="3" t="inlineStr"/>
      <c r="O11" s="3" t="n"/>
      <c r="P11" s="3" t="inlineStr"/>
      <c r="Q11" s="3" t="inlineStr">
        <is>
          <t>10.15833/kafeiam.29.3.705</t>
        </is>
      </c>
      <c r="R11" s="3" t="inlineStr">
        <is>
          <t>https://doi.org/10.15833/kafeiam.29.3.705</t>
        </is>
      </c>
      <c r="S11" s="3" t="inlineStr">
        <is>
          <t>OpenAlex</t>
        </is>
      </c>
      <c r="T11" s="3" t="n">
        <v>1</v>
      </c>
      <c r="U11" s="3" t="inlineStr">
        <is>
          <t>Low (same-name author profile; no City Tech affiliation on the paper)</t>
        </is>
      </c>
      <c r="V11" s="3" t="n"/>
      <c r="W11" s="3" t="inlineStr"/>
      <c r="X11" s="3" t="inlineStr">
        <is>
          <t>대학원생이 최신 연구 동향을 파악하고 본인의 연구 주제를 확립하는 것은 연구역량 강화에 있어서 중요하다. 본 연구는 대학원생의 연구역량 강화를 위해 AI 기반 맞춤형 논문 추천 시스템을 개발하고 이를 대학 현장에 적용하고자 하였다. 본 맞춤형 논문 추천 시스템은 콘텐츠 기반 필터링 알고리즘과 학문용어사전을 활용하여 대학원생의 관심 연구 키워드와 유사한 최신 논문을 추천한다. 본 연구는 TF-IDF(Term Frequency-Inverse Document Frequency) 알고리즘을 활용하여 교내 데이터베이스에 축적된 학생 관련 데이터로부터 학생의 관심 연구 키워드를 추출하였다. 맞춤형 논문 추천 시스템은 2021년 7월 파일럿 테스트를 시작으로 이메일 시스템을 통해 월 1회 대학원생에게 10개의 추천 논문을 제공하고 있다. 논문 추천 시스템의 개선을 목적으로 실시된 서비스 만족도 설문조사 결과, 학생들은 전반적으로 맞춤형 추천 서비스 이용 및 결과에 만족하는 것으로 나타났다. 또한, 논문 추천 결과와 추천 시스템에서 추출된 학생의 관심 연구 키워드에 대한 Precision@K는 각각 50.2%, 52.2%로 준수한 모델성능을 보이는 것으로 나타났다. 본 연구는 맞춤형 논문 추천 시스템 개발을 위해 교육 및 연구 데이터를 통합하여 분석하였다는 점에서 의의가 있다. 또한, 많은 고등교육기관이 대학원생을 위한 AI 기반 맞춤형 교육 서비스를 개발하고 적용하고자 할 때 본 연구가 기본적인 지침의 역할을 하기를 기대한다.</t>
        </is>
      </c>
      <c r="Y11" s="3" t="inlineStr">
        <is>
          <t>OpenAlex</t>
        </is>
      </c>
      <c r="Z11" s="3" t="inlineStr"/>
      <c r="AA11" s="3" t="inlineStr">
        <is>
          <t>Not found</t>
        </is>
      </c>
      <c r="AB11" s="3" t="inlineStr">
        <is>
          <t>closed</t>
        </is>
      </c>
      <c r="AC11" s="3" t="inlineStr">
        <is>
          <t>School of Technology &amp; Design</t>
        </is>
      </c>
      <c r="AD11" s="3" t="n">
        <v>2</v>
      </c>
      <c r="AE11" s="3" t="inlineStr">
        <is>
          <t>Yes</t>
        </is>
      </c>
      <c r="AF11" s="3" t="inlineStr">
        <is>
          <t>OpenAlex topic: Recommender Systems and Techniques; title: ai-based; title: AI</t>
        </is>
      </c>
      <c r="AG11" s="4" t="inlineStr"/>
      <c r="AH11" s="4" t="inlineStr"/>
      <c r="AI11" s="4" t="inlineStr"/>
    </row>
    <row r="12">
      <c r="A12" s="3" t="inlineStr">
        <is>
          <t>ARCH-0181</t>
        </is>
      </c>
      <c r="B12" s="3" t="inlineStr">
        <is>
          <t>Kim</t>
        </is>
      </c>
      <c r="C12" s="3" t="inlineStr">
        <is>
          <t>Jihun</t>
        </is>
      </c>
      <c r="D12" s="3" t="inlineStr">
        <is>
          <t>Jihun Kim</t>
        </is>
      </c>
      <c r="E12" s="3" t="inlineStr">
        <is>
          <t>Associate Professor</t>
        </is>
      </c>
      <c r="F12" s="3" t="inlineStr">
        <is>
          <t>NYC College of Technology</t>
        </is>
      </c>
      <c r="G12" s="3" t="inlineStr">
        <is>
          <t>Architectural Technology</t>
        </is>
      </c>
      <c r="H12" s="3" t="inlineStr">
        <is>
          <t>JKim@citytech.cuny.edu</t>
        </is>
      </c>
      <c r="I12" s="3" t="inlineStr">
        <is>
          <t>Conference paper</t>
        </is>
      </c>
      <c r="J12" s="3" t="inlineStr">
        <is>
          <t>Versatile Genetic Algorithm-Bayesian Optimization(GA-BO) Bi-Level Optimization for Decoupling Capacitor Placement</t>
        </is>
      </c>
      <c r="K12" s="3" t="n">
        <v>2023</v>
      </c>
      <c r="L12" s="3" t="inlineStr">
        <is>
          <t>IEEE Conference on Electrical Performance of Electronic Packaging and Systems (EPEPS)</t>
        </is>
      </c>
      <c r="M12" s="3" t="inlineStr">
        <is>
          <t>Hyunah Park; Haeyeon Kim; Hyunwoo Kim; Joonsang Park; Seonguk Choi; Jihun Kim; Keeyoung Son; Haeseok Suh; Taesoo Kim; Jungmin Ahn; Joungho Kim</t>
        </is>
      </c>
      <c r="N12" s="3" t="inlineStr"/>
      <c r="O12" s="3" t="n"/>
      <c r="P12" s="3" t="inlineStr"/>
      <c r="Q12" s="3" t="inlineStr">
        <is>
          <t>10.1109/epeps58208.2023.10314898</t>
        </is>
      </c>
      <c r="R12" s="3" t="inlineStr">
        <is>
          <t>https://doi.org/10.1109/epeps58208.2023.10314898</t>
        </is>
      </c>
      <c r="S12" s="3" t="inlineStr">
        <is>
          <t>OpenAlex</t>
        </is>
      </c>
      <c r="T12" s="3" t="n">
        <v>1</v>
      </c>
      <c r="U12" s="3" t="inlineStr">
        <is>
          <t>Low (same-name author profile; no City Tech affiliation on the paper)</t>
        </is>
      </c>
      <c r="V12" s="3" t="n"/>
      <c r="W12" s="3" t="inlineStr"/>
      <c r="X12" s="3" t="inlineStr">
        <is>
          <t>This paper proposes a versatile genetic algorithm-Bayesian optimization(GA-BO) bi-level optimization method, in which BO determines the optimal hyperparameters for GA that optimizes the decoupling capacitor (decap) placement. Through optimizing the GA hyperparameters, the proposed method ensures effective optimization that leads to an optimal PDN design that meets the target impedance with the minimum number of decaps. The proposed method was applied to the hierarchical power distribution network (PDN) of high bandwidth memory (HBM) and verified the performance of two objective functions for GA and BO, respectively, and its stability. Furthermore, to verify its versatility, the proposed method was also applied to a different type of PDN and outperformed the random search method by successfully placing 18 decaps that satisfy the target impedance.</t>
        </is>
      </c>
      <c r="Y12" s="3" t="inlineStr">
        <is>
          <t>OpenAlex</t>
        </is>
      </c>
      <c r="Z12" s="3" t="inlineStr"/>
      <c r="AA12" s="3" t="inlineStr">
        <is>
          <t>Not found</t>
        </is>
      </c>
      <c r="AB12" s="3" t="inlineStr">
        <is>
          <t>closed</t>
        </is>
      </c>
      <c r="AC12" s="3" t="inlineStr">
        <is>
          <t>School of Technology &amp; Design</t>
        </is>
      </c>
      <c r="AD12" s="3" t="n">
        <v>3</v>
      </c>
      <c r="AE12" s="3" t="inlineStr">
        <is>
          <t>Yes</t>
        </is>
      </c>
      <c r="AF12" s="3" t="inlineStr">
        <is>
          <t>title: genetic algorithm; abstract: genetic algorithm</t>
        </is>
      </c>
      <c r="AG12" s="4" t="inlineStr"/>
      <c r="AH12" s="4" t="inlineStr"/>
      <c r="AI12" s="4" t="inlineStr"/>
    </row>
    <row r="13">
      <c r="A13" s="3" t="inlineStr">
        <is>
          <t>ARCH-0185</t>
        </is>
      </c>
      <c r="B13" s="3" t="inlineStr">
        <is>
          <t>Kim</t>
        </is>
      </c>
      <c r="C13" s="3" t="inlineStr">
        <is>
          <t>Jihun</t>
        </is>
      </c>
      <c r="D13" s="3" t="inlineStr">
        <is>
          <t>Jihun Kim</t>
        </is>
      </c>
      <c r="E13" s="3" t="inlineStr">
        <is>
          <t>Associate Professor</t>
        </is>
      </c>
      <c r="F13" s="3" t="inlineStr">
        <is>
          <t>NYC College of Technology</t>
        </is>
      </c>
      <c r="G13" s="3" t="inlineStr">
        <is>
          <t>Architectural Technology</t>
        </is>
      </c>
      <c r="H13" s="3" t="inlineStr">
        <is>
          <t>JKim@citytech.cuny.edu</t>
        </is>
      </c>
      <c r="I13" s="3" t="inlineStr">
        <is>
          <t>Conference paper</t>
        </is>
      </c>
      <c r="J13" s="3" t="inlineStr">
        <is>
          <t>Imitation Learning-based Fast Optimization of SSD Interface for PCIe 6.0 considering Signal Integrity</t>
        </is>
      </c>
      <c r="K13" s="3" t="n">
        <v>2024</v>
      </c>
      <c r="L13" s="3" t="inlineStr">
        <is>
          <t>IEEE International Symposium on Electromagnetic Compatibility</t>
        </is>
      </c>
      <c r="M13" s="3" t="inlineStr">
        <is>
          <t>Seonguk Choi; Jihun Kim; Taein Shin; Jungmin Ahn; Keunwoo Kim; Keeyoung Son; Joonsang Park; Jinwook Song; Kyung–Suk Kim; Sunghoon Chun; Joungho Kim</t>
        </is>
      </c>
      <c r="N13" s="3" t="inlineStr"/>
      <c r="O13" s="3" t="n"/>
      <c r="P13" s="3" t="inlineStr"/>
      <c r="Q13" s="3" t="inlineStr">
        <is>
          <t>10.1109/emcsipi49824.2024.10705563</t>
        </is>
      </c>
      <c r="R13" s="3" t="inlineStr">
        <is>
          <t>https://doi.org/10.1109/emcsipi49824.2024.10705563</t>
        </is>
      </c>
      <c r="S13" s="3" t="inlineStr">
        <is>
          <t>OpenAlex</t>
        </is>
      </c>
      <c r="T13" s="3" t="n">
        <v>1</v>
      </c>
      <c r="U13" s="3" t="inlineStr">
        <is>
          <t>Low (same-name author profile; no City Tech affiliation on the paper)</t>
        </is>
      </c>
      <c r="V13" s="3" t="n"/>
      <c r="W13" s="3" t="inlineStr"/>
      <c r="X13" s="3" t="inlineStr">
        <is>
          <t>In this paper, we propose an genetic algorithm (GA)-based imitation learning (IL) for fast optimization method of interface in the Peripheral Component Interconnect Express (PCIe) 6.0 system using Pulse Amplitude Modulation (PAM4) signaling. PCIe is the main interface standard for connection between CPU and GPU or solid-state drive (SSD) with a high data rate. However, issues related to signal integrity (SI) become severe as the data rate per lane has increased with each generation. Therefore, optimizing both the PCIe channel and equalizer is required. The proposed method trains the policy network to obtain immediately the optimal design of the channel and equalizer by using the imitation learning method. Based on the high-quality data obtained from the GA, the policy network learns the expert trajectories. Furthermore, the training process is implemented in several host systems. Hence, the trained policy network has reusability for an arbitrary electrical characteristic of the host systems. For verification, the proposed method is applied to the E1.L SSD interface design task. As a result, the superiority of the proposed method is validated by comparing conventional optimization algorithms in terms of optimal performance and computational time.</t>
        </is>
      </c>
      <c r="Y13" s="3" t="inlineStr">
        <is>
          <t>OpenAlex</t>
        </is>
      </c>
      <c r="Z13" s="3" t="inlineStr"/>
      <c r="AA13" s="3" t="inlineStr">
        <is>
          <t>Not found</t>
        </is>
      </c>
      <c r="AB13" s="3" t="inlineStr">
        <is>
          <t>closed</t>
        </is>
      </c>
      <c r="AC13" s="3" t="inlineStr">
        <is>
          <t>School of Technology &amp; Design</t>
        </is>
      </c>
      <c r="AD13" s="3" t="n">
        <v>2</v>
      </c>
      <c r="AE13" s="3" t="inlineStr">
        <is>
          <t>Yes</t>
        </is>
      </c>
      <c r="AF13" s="3" t="inlineStr">
        <is>
          <t>OpenAlex topic: Evolutionary Algorithms and Applications; keyword: reinforcement learning; keyword: genetic algorithm; abstract: genetic algorithm</t>
        </is>
      </c>
      <c r="AG13" s="4" t="inlineStr"/>
      <c r="AH13" s="4" t="inlineStr"/>
      <c r="AI13" s="4" t="inlineStr"/>
    </row>
    <row r="14">
      <c r="A14" s="3" t="inlineStr">
        <is>
          <t>ARCH-0193</t>
        </is>
      </c>
      <c r="B14" s="3" t="inlineStr">
        <is>
          <t>Kim</t>
        </is>
      </c>
      <c r="C14" s="3" t="inlineStr">
        <is>
          <t>Jihun</t>
        </is>
      </c>
      <c r="D14" s="3" t="inlineStr">
        <is>
          <t>Jihun Kim</t>
        </is>
      </c>
      <c r="E14" s="3" t="inlineStr">
        <is>
          <t>Associate Professor</t>
        </is>
      </c>
      <c r="F14" s="3" t="inlineStr">
        <is>
          <t>NYC College of Technology</t>
        </is>
      </c>
      <c r="G14" s="3" t="inlineStr">
        <is>
          <t>Architectural Technology</t>
        </is>
      </c>
      <c r="H14" s="3" t="inlineStr">
        <is>
          <t>JKim@citytech.cuny.edu</t>
        </is>
      </c>
      <c r="I14" s="3" t="inlineStr">
        <is>
          <t>Journal article</t>
        </is>
      </c>
      <c r="J14" s="3" t="inlineStr">
        <is>
          <t>Pin-Opt: Graph Representation Learning for Large-Scale Pin Assignment Optimization of Microbumps Considering Signal and Power Integrity</t>
        </is>
      </c>
      <c r="K14" s="3" t="n">
        <v>2024</v>
      </c>
      <c r="L14" s="3" t="inlineStr">
        <is>
          <t>IEEE Transactions on Components Packaging and Manufacturing Technology</t>
        </is>
      </c>
      <c r="M14" s="3" t="inlineStr">
        <is>
          <t>Joonsang Park; Seonguk Choi; Keeyoung Son; Junghyun Lee; Taein Shin; Keunwoo Kim; Boogyo Sim; Seongguk Kim; Jihun Kim; Jiwon Yoon; Youngwoo Kim; Joungho Kim</t>
        </is>
      </c>
      <c r="N14" s="3" t="inlineStr"/>
      <c r="O14" s="3" t="n"/>
      <c r="P14" s="3" t="inlineStr"/>
      <c r="Q14" s="3" t="inlineStr">
        <is>
          <t>10.1109/tcpmt.2024.3381342</t>
        </is>
      </c>
      <c r="R14" s="3" t="inlineStr">
        <is>
          <t>https://doi.org/10.1109/tcpmt.2024.3381342</t>
        </is>
      </c>
      <c r="S14" s="3" t="inlineStr">
        <is>
          <t>OpenAlex</t>
        </is>
      </c>
      <c r="T14" s="3" t="n">
        <v>1</v>
      </c>
      <c r="U14" s="3" t="inlineStr">
        <is>
          <t>Low (same-name author profile; no City Tech affiliation on the paper)</t>
        </is>
      </c>
      <c r="V14" s="3" t="n"/>
      <c r="W14" s="3" t="inlineStr"/>
      <c r="X14" s="3" t="inlineStr">
        <is>
          <t>In this work, we propose a deep reinforcement learning (DRL) framework called Pin-opt, designed to create a reusable solver capable of optimizing pin assignment to minimize signal integrity (SI) and power integrity (PI) degradation in microbump packages. The increasing data rates of high-bandwidth systems have made SI/PI issues critical for ensuring the reliability of these systems. While previous research using meta-heuristic methods has optimized pin assignment to reduce SI/PI degradation in similar vertical interconnections, these approaches tend to be inflexible, providing problem-specific solutions suitable only for square-shaped pin arrangements. Our approach, Pin-opt, leverages the advantages of a learning-based method to create a practical solution applicable to pin maps of any shape and with a very large pin count. By representing pins as graphs during the training process, Pin-opt becomes adaptable to any pin arrangement and demonstrates significant performance improvements when solving large-scale pin assignment problems. We evaluate the performance, computational cost, reusability, and scalability of Pin-opt by comparing it to the genetic algorithm, a conventional meta-heuristic method used for solving optimization tasks. To demonstrate its practicality, Pin-opt is also applied to a pin map of high bandwidth memory (HBM).</t>
        </is>
      </c>
      <c r="Y14" s="3" t="inlineStr">
        <is>
          <t>OpenAlex</t>
        </is>
      </c>
      <c r="Z14" s="3" t="inlineStr"/>
      <c r="AA14" s="3" t="inlineStr">
        <is>
          <t>Not found</t>
        </is>
      </c>
      <c r="AB14" s="3" t="inlineStr">
        <is>
          <t>closed</t>
        </is>
      </c>
      <c r="AC14" s="3" t="inlineStr">
        <is>
          <t>School of Technology &amp; Design</t>
        </is>
      </c>
      <c r="AD14" s="3" t="n">
        <v>11</v>
      </c>
      <c r="AE14" s="3" t="inlineStr">
        <is>
          <t>Yes</t>
        </is>
      </c>
      <c r="AF14" s="3" t="inlineStr">
        <is>
          <t>abstract: reinforcement learning, genetic algorithm; keyword: reinforcement learning; keyword: genetic algorithm</t>
        </is>
      </c>
      <c r="AG14" s="4" t="inlineStr"/>
      <c r="AH14" s="4" t="inlineStr"/>
      <c r="AI14" s="4" t="inlineStr"/>
    </row>
    <row r="15">
      <c r="A15" s="3" t="inlineStr">
        <is>
          <t>ARCH-0196</t>
        </is>
      </c>
      <c r="B15" s="3" t="inlineStr">
        <is>
          <t>Kim</t>
        </is>
      </c>
      <c r="C15" s="3" t="inlineStr">
        <is>
          <t>Jihun</t>
        </is>
      </c>
      <c r="D15" s="3" t="inlineStr">
        <is>
          <t>Jihun Kim</t>
        </is>
      </c>
      <c r="E15" s="3" t="inlineStr">
        <is>
          <t>Associate Professor</t>
        </is>
      </c>
      <c r="F15" s="3" t="inlineStr">
        <is>
          <t>NYC College of Technology</t>
        </is>
      </c>
      <c r="G15" s="3" t="inlineStr">
        <is>
          <t>Architectural Technology</t>
        </is>
      </c>
      <c r="H15" s="3" t="inlineStr">
        <is>
          <t>JKim@citytech.cuny.edu</t>
        </is>
      </c>
      <c r="I15" s="3" t="inlineStr">
        <is>
          <t>Conference paper</t>
        </is>
      </c>
      <c r="J15" s="3" t="inlineStr">
        <is>
          <t>TALoS: Enhancing Semantic Scene Completion via Test-time Adaptation on the Line of Sight</t>
        </is>
      </c>
      <c r="K15" s="3" t="n">
        <v>2024</v>
      </c>
      <c r="L15" s="3" t="inlineStr">
        <is>
          <t>neural information processing systems</t>
        </is>
      </c>
      <c r="M15" s="3" t="inlineStr">
        <is>
          <t>Hyun-Kurl Jang; Jihun Kim; Hyeokjun Kweon; Kuk‐Jin Yoon</t>
        </is>
      </c>
      <c r="N15" s="3" t="inlineStr"/>
      <c r="O15" s="3" t="n"/>
      <c r="P15" s="3" t="inlineStr"/>
      <c r="Q15" s="3" t="inlineStr">
        <is>
          <t>10.52202/079017-2361</t>
        </is>
      </c>
      <c r="R15" s="3" t="inlineStr">
        <is>
          <t>https://doi.org/10.52202/079017-2361</t>
        </is>
      </c>
      <c r="S15" s="3" t="inlineStr">
        <is>
          <t>OpenAlex</t>
        </is>
      </c>
      <c r="T15" s="3" t="n">
        <v>1</v>
      </c>
      <c r="U15" s="3" t="inlineStr">
        <is>
          <t>Low (same-name author profile; no City Tech affiliation on the paper)</t>
        </is>
      </c>
      <c r="V15" s="3" t="n"/>
      <c r="W15" s="3" t="inlineStr"/>
      <c r="X15" s="3" t="inlineStr">
        <is>
          <t>Semantic Scene Completion (SSC) aims to perform geometric completion and semantic segmentation simultaneously. Despite the promising results achieved by existing studies, the inherently ill-posed nature of the task presents significant challenges in diverse driving scenarios. This paper introduces TALoS, a novel test-time adaptation approach for SSC that excavates the information available in driving environments. Specifically, we focus on that observations made at a certain moment can serve as Ground Truth (GT) for scene completion at another moment. Given the characteristics of the LiDAR sensor, an observation of an object at a certain location confirms both 1) the occupation of that location and 2) the absence of obstacles along the line of sight from the LiDAR to that point. TALoS utilizes these observations to obtain self-supervision about occupancy and emptiness, guiding the model to adapt to the scene in test time. In a similar manner, we aggregate reliable SSC predictions among multiple moments and leverage them as semantic pseudo-GT for adaptation. Further, to leverage future observations that are not accessible at the current time, we present a dual optimization scheme using the model in which the update is delayed until the future observation is available. Evaluations on the SemanticKITTI validation and test sets demonstrate that TALoS significantly improves the performance of the pre-trained SSC model. Our code is available at https://github.com/blue-531/TALoS.</t>
        </is>
      </c>
      <c r="Y15" s="3" t="inlineStr">
        <is>
          <t>OpenAlex</t>
        </is>
      </c>
      <c r="Z15" s="3" t="inlineStr">
        <is>
          <t>https://arxiv.org/pdf/2410.15674</t>
        </is>
      </c>
      <c r="AA15" s="3" t="inlineStr">
        <is>
          <t>Open-access PDF (via OpenAlex)</t>
        </is>
      </c>
      <c r="AB15" s="3" t="inlineStr">
        <is>
          <t>green</t>
        </is>
      </c>
      <c r="AC15" s="3" t="inlineStr">
        <is>
          <t>School of Technology &amp; Design</t>
        </is>
      </c>
      <c r="AD15" s="3" t="n">
        <v>6</v>
      </c>
      <c r="AE15" s="3" t="inlineStr">
        <is>
          <t>Yes</t>
        </is>
      </c>
      <c r="AF15" s="3" t="inlineStr">
        <is>
          <t>OpenAlex topic: Domain Adaptation and Few-Shot Learning</t>
        </is>
      </c>
      <c r="AG15" s="4" t="inlineStr"/>
      <c r="AH15" s="4" t="inlineStr"/>
      <c r="AI15" s="4" t="inlineStr"/>
    </row>
    <row r="16">
      <c r="A16" s="3" t="inlineStr">
        <is>
          <t>ARCH-0202</t>
        </is>
      </c>
      <c r="B16" s="3" t="inlineStr">
        <is>
          <t>Kim</t>
        </is>
      </c>
      <c r="C16" s="3" t="inlineStr">
        <is>
          <t>Jihun</t>
        </is>
      </c>
      <c r="D16" s="3" t="inlineStr">
        <is>
          <t>Jihun Kim</t>
        </is>
      </c>
      <c r="E16" s="3" t="inlineStr">
        <is>
          <t>Associate Professor</t>
        </is>
      </c>
      <c r="F16" s="3" t="inlineStr">
        <is>
          <t>NYC College of Technology</t>
        </is>
      </c>
      <c r="G16" s="3" t="inlineStr">
        <is>
          <t>Architectural Technology</t>
        </is>
      </c>
      <c r="H16" s="3" t="inlineStr">
        <is>
          <t>JKim@citytech.cuny.edu</t>
        </is>
      </c>
      <c r="I16" s="3" t="inlineStr">
        <is>
          <t>Conference paper</t>
        </is>
      </c>
      <c r="J16" s="3" t="inlineStr">
        <is>
          <t>A Resource-Efficient Load Cell-Based Smart Bed System for Posture Classification</t>
        </is>
      </c>
      <c r="K16" s="3" t="n">
        <v>2025</v>
      </c>
      <c r="L16" s="3" t="inlineStr">
        <is>
          <t>Annual International Conference of the IEEE Engineering in Medicine and Biology Society (EMBC)</t>
        </is>
      </c>
      <c r="M16" s="3" t="inlineStr">
        <is>
          <t>Jinwon Kim; Sunghan Lee; Ung Kyu Park; Semin Ryu; In Cheol Jeong</t>
        </is>
      </c>
      <c r="N16" s="3" t="inlineStr"/>
      <c r="O16" s="3" t="n"/>
      <c r="P16" s="3" t="inlineStr"/>
      <c r="Q16" s="3" t="inlineStr">
        <is>
          <t>10.1109/embc58623.2025.11253205</t>
        </is>
      </c>
      <c r="R16" s="3" t="inlineStr">
        <is>
          <t>https://doi.org/10.1109/embc58623.2025.11253205</t>
        </is>
      </c>
      <c r="S16" s="3" t="inlineStr">
        <is>
          <t>OpenAlex</t>
        </is>
      </c>
      <c r="T16" s="3" t="n">
        <v>1</v>
      </c>
      <c r="U16" s="3" t="inlineStr">
        <is>
          <t>Low (same-name author profile; no City Tech affiliation on the paper)</t>
        </is>
      </c>
      <c r="V16" s="3" t="n"/>
      <c r="W16" s="3" t="inlineStr"/>
      <c r="X16" s="3" t="inlineStr">
        <is>
          <t>Smart bed systems are widely used in healthcare for continuous posture monitoring and pressure ulcer preven-tion. Existing methods, such as vision-based and biosignal-based approaches, suffer from privacy concerns, and sensor discomfort. This study proposes a contact-free, minimally instrumented load cell-based smart bed system for posture classification, aiming to provide an efficient, cost-effective alternative to high-resolution pressure sensor arrays. Our load cells were installed on the bed legs to measure the pressure distribution. A machine learning-based classification model utilizing random forest (RF), support vector machine (SVM), and k-nearest neighbor (kNN) was trained to recognize six predefined postures. User-specific data (height and weight) were integrated to enhance classification accuracy. A five-fold cross-validation strategy was applied in an inter-participant setting to ensure model generalization. The RF model achieved the highest classification performance with 80.49% accuracy, 80.49% sensitivity, 82.09% specificity, and an f1-score of 81.24%, outperforming both SVM and kNN. The confusion matrix analysis revealed that semi-lateral postures exhibited higher misclassification rates, likely due to their similar weight distribution. The proposed non-contact smart bed framework provides accurate, computationally efficient, and privacy-preserving posture classification, making it a viable alternative to high-resolution sensor arrays. Future work will focus on expanding dataset diversity, incorporating dynamic posture transitions, and integrating Internet of things-based real-time monitoring.</t>
        </is>
      </c>
      <c r="Y16" s="3" t="inlineStr">
        <is>
          <t>OpenAlex</t>
        </is>
      </c>
      <c r="Z16" s="3" t="inlineStr"/>
      <c r="AA16" s="3" t="inlineStr">
        <is>
          <t>Not found</t>
        </is>
      </c>
      <c r="AB16" s="3" t="inlineStr">
        <is>
          <t>closed</t>
        </is>
      </c>
      <c r="AC16" s="3" t="inlineStr">
        <is>
          <t>School of Technology &amp; Design</t>
        </is>
      </c>
      <c r="AD16" s="3" t="n">
        <v>0</v>
      </c>
      <c r="AE16" s="3" t="inlineStr">
        <is>
          <t>Yes</t>
        </is>
      </c>
      <c r="AF16" s="3" t="inlineStr">
        <is>
          <t>abstract: machine learning, random forest, support vector; keyword: random forest</t>
        </is>
      </c>
      <c r="AG16" s="4" t="inlineStr"/>
      <c r="AH16" s="4" t="inlineStr"/>
      <c r="AI16" s="4" t="inlineStr"/>
    </row>
    <row r="17">
      <c r="A17" s="3" t="inlineStr">
        <is>
          <t>ARCH-0206</t>
        </is>
      </c>
      <c r="B17" s="3" t="inlineStr">
        <is>
          <t>Kim</t>
        </is>
      </c>
      <c r="C17" s="3" t="inlineStr">
        <is>
          <t>Jihun</t>
        </is>
      </c>
      <c r="D17" s="3" t="inlineStr">
        <is>
          <t>Jihun Kim</t>
        </is>
      </c>
      <c r="E17" s="3" t="inlineStr">
        <is>
          <t>Associate Professor</t>
        </is>
      </c>
      <c r="F17" s="3" t="inlineStr">
        <is>
          <t>NYC College of Technology</t>
        </is>
      </c>
      <c r="G17" s="3" t="inlineStr">
        <is>
          <t>Architectural Technology</t>
        </is>
      </c>
      <c r="H17" s="3" t="inlineStr">
        <is>
          <t>JKim@citytech.cuny.edu</t>
        </is>
      </c>
      <c r="I17" s="3" t="inlineStr">
        <is>
          <t>Conference paper</t>
        </is>
      </c>
      <c r="J17" s="3" t="inlineStr">
        <is>
          <t>DC-TTA: Divide-and-Conquer Framework for Test-Time Adaptation of Interactive Segmentation</t>
        </is>
      </c>
      <c r="K17" s="3" t="n">
        <v>2025</v>
      </c>
      <c r="L17" s="3" t="inlineStr">
        <is>
          <t>IEEE/CVF International Conference on Computer Vision (ICCV)</t>
        </is>
      </c>
      <c r="M17" s="3" t="inlineStr">
        <is>
          <t>Jihun Kim; Hoyong Kwon; Hyeokjun Kweon; Wooseong Jeong; Kuk‐Jin Yoon</t>
        </is>
      </c>
      <c r="N17" s="3" t="inlineStr"/>
      <c r="O17" s="3" t="n"/>
      <c r="P17" s="3" t="inlineStr"/>
      <c r="Q17" s="3" t="inlineStr">
        <is>
          <t>10.1109/iccv51701.2025.02161</t>
        </is>
      </c>
      <c r="R17" s="3" t="inlineStr">
        <is>
          <t>https://doi.org/10.1109/iccv51701.2025.02161</t>
        </is>
      </c>
      <c r="S17" s="3" t="inlineStr">
        <is>
          <t>OpenAlex</t>
        </is>
      </c>
      <c r="T17" s="3" t="n">
        <v>1</v>
      </c>
      <c r="U17" s="3" t="inlineStr">
        <is>
          <t>Low (same-name author profile; no City Tech affiliation on the paper)</t>
        </is>
      </c>
      <c r="V17" s="3" t="n"/>
      <c r="W17" s="3" t="inlineStr"/>
      <c r="X17" s="3" t="inlineStr"/>
      <c r="Y17" s="3" t="inlineStr"/>
      <c r="Z17" s="3" t="inlineStr"/>
      <c r="AA17" s="3" t="inlineStr">
        <is>
          <t>Not found</t>
        </is>
      </c>
      <c r="AB17" s="3" t="inlineStr">
        <is>
          <t>closed</t>
        </is>
      </c>
      <c r="AC17" s="3" t="inlineStr">
        <is>
          <t>School of Technology &amp; Design</t>
        </is>
      </c>
      <c r="AD17" s="3" t="n">
        <v>1</v>
      </c>
      <c r="AE17" s="3" t="inlineStr">
        <is>
          <t>Yes</t>
        </is>
      </c>
      <c r="AF17" s="3" t="inlineStr">
        <is>
          <t>OpenAlex topic: Domain Adaptation and Few-Shot Learning</t>
        </is>
      </c>
      <c r="AG17" s="4" t="inlineStr"/>
      <c r="AH17" s="4" t="inlineStr"/>
      <c r="AI17" s="4" t="inlineStr"/>
    </row>
    <row r="18">
      <c r="A18" s="3" t="inlineStr">
        <is>
          <t>ARCH-0207</t>
        </is>
      </c>
      <c r="B18" s="3" t="inlineStr">
        <is>
          <t>Kim</t>
        </is>
      </c>
      <c r="C18" s="3" t="inlineStr">
        <is>
          <t>Jihun</t>
        </is>
      </c>
      <c r="D18" s="3" t="inlineStr">
        <is>
          <t>Jihun Kim</t>
        </is>
      </c>
      <c r="E18" s="3" t="inlineStr">
        <is>
          <t>Associate Professor</t>
        </is>
      </c>
      <c r="F18" s="3" t="inlineStr">
        <is>
          <t>NYC College of Technology</t>
        </is>
      </c>
      <c r="G18" s="3" t="inlineStr">
        <is>
          <t>Architectural Technology</t>
        </is>
      </c>
      <c r="H18" s="3" t="inlineStr">
        <is>
          <t>JKim@citytech.cuny.edu</t>
        </is>
      </c>
      <c r="I18" s="3" t="inlineStr">
        <is>
          <t>Conference paper</t>
        </is>
      </c>
      <c r="J18" s="3" t="inlineStr">
        <is>
          <t>Machine learning-based optical alignment simulation for K-DRIFT: off-axis freeform three mirror system</t>
        </is>
      </c>
      <c r="K18" s="3" t="n">
        <v>2025</v>
      </c>
      <c r="L18" s="3" t="inlineStr">
        <is>
          <t>Astronomical Optics: Design, Manufacture, and Test of Space and Ground Systems</t>
        </is>
      </c>
      <c r="M18" s="3" t="inlineStr">
        <is>
          <t>Seonwoo Kim; ﻿Yunjong ﻿Kim; Youngwoo Cho; Jaewon Lee; Seonghwan Choi; Jihun Kim; Kyohoon Ahn; Se‐Heon Jeong; Heuisung Cho; Hyun Joon Choi; Jongwan Ko</t>
        </is>
      </c>
      <c r="N18" s="3" t="inlineStr"/>
      <c r="O18" s="3" t="n"/>
      <c r="P18" s="3" t="inlineStr"/>
      <c r="Q18" s="3" t="inlineStr">
        <is>
          <t>10.1117/12.3063742</t>
        </is>
      </c>
      <c r="R18" s="3" t="inlineStr">
        <is>
          <t>https://doi.org/10.1117/12.3063742</t>
        </is>
      </c>
      <c r="S18" s="3" t="inlineStr">
        <is>
          <t>OpenAlex</t>
        </is>
      </c>
      <c r="T18" s="3" t="n">
        <v>1</v>
      </c>
      <c r="U18" s="3" t="inlineStr">
        <is>
          <t>Low (same-name author profile; no City Tech affiliation on the paper)</t>
        </is>
      </c>
      <c r="V18" s="3" t="n"/>
      <c r="W18" s="3" t="inlineStr"/>
      <c r="X18" s="3" t="inlineStr">
        <is>
          <t>KASI Deep Rolling Imaging Fast Telescope(K-DRIFT) is an off-axis freeform three-mirror optical system designed to observe low-surface-brightness (LSB) structures in the universe. For optical alignment, we employ the sensitivity table method, which is based on wavefront data. To improve alignment accuracy, we develop a machine learning (ML)-based method that predicts the amounts of compensator adjustment from input wavefront data. In this paper, we compare the performance of the sensitivity table method and the ML-based method.</t>
        </is>
      </c>
      <c r="Y18" s="3" t="inlineStr">
        <is>
          <t>OpenAlex</t>
        </is>
      </c>
      <c r="Z18" s="3" t="inlineStr"/>
      <c r="AA18" s="3" t="inlineStr">
        <is>
          <t>Not found</t>
        </is>
      </c>
      <c r="AB18" s="3" t="inlineStr">
        <is>
          <t>closed</t>
        </is>
      </c>
      <c r="AC18" s="3" t="inlineStr">
        <is>
          <t>School of Technology &amp; Design</t>
        </is>
      </c>
      <c r="AD18" s="3" t="n">
        <v>0</v>
      </c>
      <c r="AE18" s="3" t="inlineStr">
        <is>
          <t>Yes</t>
        </is>
      </c>
      <c r="AF18" s="3" t="inlineStr">
        <is>
          <t>title: machine learning; abstract: machine learning</t>
        </is>
      </c>
      <c r="AG18" s="4" t="inlineStr"/>
      <c r="AH18" s="4" t="inlineStr"/>
      <c r="AI18" s="4" t="inlineStr"/>
    </row>
    <row r="19">
      <c r="A19" s="3" t="inlineStr">
        <is>
          <t>ARCH-0214</t>
        </is>
      </c>
      <c r="B19" s="3" t="inlineStr">
        <is>
          <t>Kim</t>
        </is>
      </c>
      <c r="C19" s="3" t="inlineStr">
        <is>
          <t>Jihun</t>
        </is>
      </c>
      <c r="D19" s="3" t="inlineStr">
        <is>
          <t>Jihun Kim</t>
        </is>
      </c>
      <c r="E19" s="3" t="inlineStr">
        <is>
          <t>Associate Professor</t>
        </is>
      </c>
      <c r="F19" s="3" t="inlineStr">
        <is>
          <t>NYC College of Technology</t>
        </is>
      </c>
      <c r="G19" s="3" t="inlineStr">
        <is>
          <t>Architectural Technology</t>
        </is>
      </c>
      <c r="H19" s="3" t="inlineStr">
        <is>
          <t>JKim@citytech.cuny.edu</t>
        </is>
      </c>
      <c r="I19" s="3" t="inlineStr">
        <is>
          <t>Journal article</t>
        </is>
      </c>
      <c r="J19" s="3" t="inlineStr">
        <is>
          <t>A Study on the Development of a Standard Curriculum Model for Artificial Intelligence Education</t>
        </is>
      </c>
      <c r="K19" s="3" t="n">
        <v>2026</v>
      </c>
      <c r="L19" s="3" t="inlineStr">
        <is>
          <t>교육과정연구</t>
        </is>
      </c>
      <c r="M19" s="3" t="inlineStr">
        <is>
          <t>Sa-Hoon 김사훈Kim; Kyoung-Tai Kim; Kwi-Hoon Kim; Changun Park; Sun-Yong Byun; Se-Jun Oh; Soo-Jeong Lee; Chul-Hyun Lee; Jinwon Kim; Han-Joon Yoo; Jin-Kyung An</t>
        </is>
      </c>
      <c r="N19" s="3" t="inlineStr"/>
      <c r="O19" s="3" t="n"/>
      <c r="P19" s="3" t="inlineStr"/>
      <c r="Q19" s="3" t="inlineStr">
        <is>
          <t>10.15708/kscs.44.3.17</t>
        </is>
      </c>
      <c r="R19" s="3" t="inlineStr">
        <is>
          <t>https://doi.org/10.15708/kscs.44.3.17</t>
        </is>
      </c>
      <c r="S19" s="3" t="inlineStr">
        <is>
          <t>OpenAlex</t>
        </is>
      </c>
      <c r="T19" s="3" t="n">
        <v>1</v>
      </c>
      <c r="U19" s="3" t="inlineStr">
        <is>
          <t>Low (same-name author profile; no City Tech affiliation on the paper)</t>
        </is>
      </c>
      <c r="V19" s="3" t="n"/>
      <c r="W19" s="3" t="inlineStr"/>
      <c r="X19" s="3" t="inlineStr">
        <is>
          <t>본 연구는 유치원부터 고등학교까지의 인공지능교육 교육과정 표준 모형(안) 개발 과정과 결과를 제시하고 후속 과제를 논의하였다. 인공지능교육 정책 확대에 비해 모든 학생을 위한 공통 내용체계가 충분히 마련되지 않았다는 문제의식에서, 설계·개발 연구의 절차에 따라 문헌·동향 분석, 교과 교육과정 분석, 델파이 조사, 전문가 자문과 공개 토론회를 반복적 설계 순환으로 통합하였다. 개발 과정에서는 영역을 위계 없이 병렬로 구성하고, 발달적 연계와 학습의 깊이를 각각 학년군과 기초·심화 수준으로 구현하며, 내용체계를 2022 개정 교육과정과 어휘를 공유하는 지식·이해, 과정·기능, 가치·태도의 세 차원으로 조직하였다. 2차 델파이 조사문안의 153개 항목은 모두 채택 기준을 충족하였다. 이후 공개 토론회와 외부 자문을 반영하여 정의와 일부 영역 명칭, 학년군별 목표의 진술 구조, 일부 성취기준을 확정하였다. 확정된 표준 모형(안)은 정의와 원칙, 역량, 영역별 내용체계, 학년군별 목표와 117개 성취기준, 인재양성 유형을 하나의 설계 논리로 연결하며, 현행 체계에 없는 유치원~초등학교 2학년군은 시안으로 제시하였다. 본 연구의 기여는 내용 요소 수준의 선행체계를 코드화 성취기준으로 구체화하고, 소양과 원리·컴퓨팅 관련 내용을 한 체계에 포괄하되 영역 간 위계가 아닌 영역 내 기초·심화 수준과 학년군 위계로 계열화한 데 있다. 개발안은 차기 교육과정 개정 논의의 기초 자료이자 인공지능교육 내용체계에 관한 학술적 공동 검토 대상으로 제안된다.</t>
        </is>
      </c>
      <c r="Y19" s="3" t="inlineStr">
        <is>
          <t>OpenAlex</t>
        </is>
      </c>
      <c r="Z19" s="3" t="inlineStr"/>
      <c r="AA19" s="3" t="inlineStr">
        <is>
          <t>Not found</t>
        </is>
      </c>
      <c r="AB19" s="3" t="inlineStr">
        <is>
          <t>closed</t>
        </is>
      </c>
      <c r="AC19" s="3" t="inlineStr">
        <is>
          <t>School of Technology &amp; Design</t>
        </is>
      </c>
      <c r="AD19" s="3" t="n">
        <v>0</v>
      </c>
      <c r="AE19" s="3" t="inlineStr">
        <is>
          <t>Yes</t>
        </is>
      </c>
      <c r="AF19" s="3" t="inlineStr">
        <is>
          <t>OpenAlex topic: Artificial Intelligence in Education; title: artificial intelligence</t>
        </is>
      </c>
      <c r="AG19" s="4" t="inlineStr"/>
      <c r="AH19" s="4" t="inlineStr"/>
      <c r="AI19" s="4" t="inlineStr"/>
    </row>
    <row r="20">
      <c r="A20" s="3" t="inlineStr">
        <is>
          <t>ARCH-0217</t>
        </is>
      </c>
      <c r="B20" s="3" t="inlineStr">
        <is>
          <t>Kim</t>
        </is>
      </c>
      <c r="C20" s="3" t="inlineStr">
        <is>
          <t>Jihun</t>
        </is>
      </c>
      <c r="D20" s="3" t="inlineStr">
        <is>
          <t>Jihun Kim</t>
        </is>
      </c>
      <c r="E20" s="3" t="inlineStr">
        <is>
          <t>Associate Professor</t>
        </is>
      </c>
      <c r="F20" s="3" t="inlineStr">
        <is>
          <t>NYC College of Technology</t>
        </is>
      </c>
      <c r="G20" s="3" t="inlineStr">
        <is>
          <t>Architectural Technology</t>
        </is>
      </c>
      <c r="H20" s="3" t="inlineStr">
        <is>
          <t>JKim@citytech.cuny.edu</t>
        </is>
      </c>
      <c r="I20" s="3" t="inlineStr">
        <is>
          <t>Conference paper</t>
        </is>
      </c>
      <c r="J20" s="3" t="inlineStr">
        <is>
          <t>Design and Signal Integrity Analysis of PCIe 5.0 SFF-8639 (U.2) Connector for AI Data Servers</t>
        </is>
      </c>
      <c r="K20" s="3" t="n">
        <v>2026</v>
      </c>
      <c r="L20" s="3" t="inlineStr">
        <is>
          <t>IEEE Electronic Components and Technology Conference (ECTC)</t>
        </is>
      </c>
      <c r="M20" s="3" t="inlineStr">
        <is>
          <t>Byeongmok Kim; Eunji Seo; Jihun Kim; J Park; Jiwon Yoon; Jaegeun Bae; Youngsu Yoon; Hyunseo Uhm; Y J Cho; H C Kim; Sungmin Choi; Joungho Kim</t>
        </is>
      </c>
      <c r="N20" s="3" t="inlineStr"/>
      <c r="O20" s="3" t="n"/>
      <c r="P20" s="3" t="inlineStr"/>
      <c r="Q20" s="3" t="inlineStr">
        <is>
          <t>10.1109/ectc51846.2026.00411</t>
        </is>
      </c>
      <c r="R20" s="3" t="inlineStr">
        <is>
          <t>https://doi.org/10.1109/ectc51846.2026.00411</t>
        </is>
      </c>
      <c r="S20" s="3" t="inlineStr">
        <is>
          <t>OpenAlex</t>
        </is>
      </c>
      <c r="T20" s="3" t="n">
        <v>1</v>
      </c>
      <c r="U20" s="3" t="inlineStr">
        <is>
          <t>Low (same-name author profile; no City Tech affiliation on the paper)</t>
        </is>
      </c>
      <c r="V20" s="3" t="n"/>
      <c r="W20" s="3" t="inlineStr"/>
      <c r="X20" s="3" t="inlineStr"/>
      <c r="Y20" s="3" t="inlineStr"/>
      <c r="Z20" s="3" t="inlineStr"/>
      <c r="AA20" s="3" t="inlineStr">
        <is>
          <t>Not found</t>
        </is>
      </c>
      <c r="AB20" s="3" t="inlineStr">
        <is>
          <t>closed</t>
        </is>
      </c>
      <c r="AC20" s="3" t="inlineStr">
        <is>
          <t>School of Technology &amp; Design</t>
        </is>
      </c>
      <c r="AD20" s="3" t="n">
        <v>0</v>
      </c>
      <c r="AE20" s="3" t="inlineStr">
        <is>
          <t>Yes</t>
        </is>
      </c>
      <c r="AF20" s="3" t="inlineStr">
        <is>
          <t>title: AI</t>
        </is>
      </c>
      <c r="AG20" s="4" t="inlineStr"/>
      <c r="AH20" s="4" t="inlineStr"/>
      <c r="AI20" s="4" t="inlineStr"/>
    </row>
    <row r="21">
      <c r="A21" s="3" t="inlineStr">
        <is>
          <t>ARCH-0221</t>
        </is>
      </c>
      <c r="B21" s="3" t="inlineStr">
        <is>
          <t>Kim</t>
        </is>
      </c>
      <c r="C21" s="3" t="inlineStr">
        <is>
          <t>Jihun</t>
        </is>
      </c>
      <c r="D21" s="3" t="inlineStr">
        <is>
          <t>Jihun Kim</t>
        </is>
      </c>
      <c r="E21" s="3" t="inlineStr">
        <is>
          <t>Associate Professor</t>
        </is>
      </c>
      <c r="F21" s="3" t="inlineStr">
        <is>
          <t>NYC College of Technology</t>
        </is>
      </c>
      <c r="G21" s="3" t="inlineStr">
        <is>
          <t>Architectural Technology</t>
        </is>
      </c>
      <c r="H21" s="3" t="inlineStr">
        <is>
          <t>JKim@citytech.cuny.edu</t>
        </is>
      </c>
      <c r="I21" s="3" t="inlineStr">
        <is>
          <t>Journal article</t>
        </is>
      </c>
      <c r="J21" s="3" t="inlineStr">
        <is>
          <t>Interpretable Machine Learning for In-Hospital Mortality Prediction in ICU Patients Using First-24-Hour Routine Vital Signs: A SHAP-Based MIMIC-IV Study</t>
        </is>
      </c>
      <c r="K21" s="3" t="n">
        <v>2026</v>
      </c>
      <c r="L21" s="3" t="inlineStr">
        <is>
          <t>Diagnostics</t>
        </is>
      </c>
      <c r="M21" s="3" t="inlineStr">
        <is>
          <t>Abdul Karim; Jinwon Kim; In Cheol Jeong</t>
        </is>
      </c>
      <c r="N21" s="3" t="inlineStr"/>
      <c r="O21" s="3" t="n"/>
      <c r="P21" s="3" t="inlineStr"/>
      <c r="Q21" s="3" t="inlineStr">
        <is>
          <t>10.3390/diagnostics16182982</t>
        </is>
      </c>
      <c r="R21" s="3" t="inlineStr">
        <is>
          <t>https://doi.org/10.3390/diagnostics16182982</t>
        </is>
      </c>
      <c r="S21" s="3" t="inlineStr">
        <is>
          <t>OpenAlex</t>
        </is>
      </c>
      <c r="T21" s="3" t="n">
        <v>1</v>
      </c>
      <c r="U21" s="3" t="inlineStr">
        <is>
          <t>Low (same-name author profile; no City Tech affiliation on the paper)</t>
        </is>
      </c>
      <c r="V21" s="3" t="n"/>
      <c r="W21" s="3" t="inlineStr"/>
      <c r="X21" s="3" t="inlineStr">
        <is>
          <t>Background: Identification of ICU patients at increased risk of death may support clinical assessment and prioritization of care. However, many mortality prediction approaches incorporate extensive laboratory information, conventional severity scores, or computationally complex models that may limit straightforward interpretation at the bedside. This study investigated whether routinely recorded physiological measurements collected during the first 24 h of ICU care could support an interpretable machine learning approach to subsequent in-hospital mortality prediction. Methods: We performed a retrospective analysis of 51,598 adult first ICU admissions from MIMIC-IV using a strict 24 h landmark design. Patients with a missing ICU duration, a documented ICU stay shorter than 24 h, or a documented death occurring on or before the 24 h landmark were excluded. Physiological measurements recorded during the first 24 h were summarized to construct the predictor set. Five classification algorithms—Logistic Regression, Random Forest, XGBoost, LightGBM, and CatBoost—were developed using a stratified 80:20 train–test split. Performance was evaluated using discrimination, precision–recall, calibration, threshold-dependent classification measures, and decision-curve analysis. Bootstrap resampling was used to estimate 95% confidence intervals and pairwise performance differences. Shapley Additive Explanations (SHAPs) were used to interpret the XGBoost model. Results: The revised cohort included 46,259 survivors and 5339 patients with an in-hospital mortality outcome. XGBoost achieved the numerically highest AUROC of 0.803 (95% CI: 0.790–0.815) and AUPRC of 0.341 (95% CI: 0.313–0.369), with a Brier score of 0.080 (95% CI: 0.076–0.084). Paired bootstrap comparisons showed that XGBoost had a significantly higher AUROC than Random Forest and LightGBM, but not CatBoost. Its AUPRC was significantly higher than that of Random Forest but did not differ significantly from LightGBM or CatBoost, while its Brier score was significantly lower than that of Random Forest but did not differ significantly from LightGBM or CatBoost. At the default probability threshold of 0.50, XGBoost achieved high specificity (0.990) but low recall (0.091), whereas lowering the threshold increased mortality detection at the cost of additional false-positive classifications. Conclusions: Routinely recorded physiological information accumulated during the first 24 h of ICU care supported an interpretable machine learning framework with useful discrimination and probability estimation for subsequent in-hospital mortality. XGBoost achieved the highest numerical performance, although differences among the gradient-boosting models were generally small and not significant for all evaluated metrics. Threshold-sensitivity analysis demonstrated that classification behavior depended strongly on the selected operating threshold. Independent multicenter validation and prospective clinical evaluation are required before routine deployment.</t>
        </is>
      </c>
      <c r="Y21" s="3" t="inlineStr">
        <is>
          <t>OpenAlex</t>
        </is>
      </c>
      <c r="Z21" s="3" t="inlineStr">
        <is>
          <t>https://doi.org/10.3390/diagnostics16182982</t>
        </is>
      </c>
      <c r="AA21" s="3" t="inlineStr">
        <is>
          <t>Open-access page (via OpenAlex)</t>
        </is>
      </c>
      <c r="AB21" s="3" t="inlineStr">
        <is>
          <t>gold</t>
        </is>
      </c>
      <c r="AC21" s="3" t="inlineStr">
        <is>
          <t>School of Technology &amp; Design</t>
        </is>
      </c>
      <c r="AD21" s="3" t="n">
        <v>0</v>
      </c>
      <c r="AE21" s="3" t="inlineStr">
        <is>
          <t>Yes</t>
        </is>
      </c>
      <c r="AF21" s="3" t="inlineStr">
        <is>
          <t>OpenAlex topic: Machine Learning in Healthcare; title: machine learning; abstract: machine learning, random forest, xgboost</t>
        </is>
      </c>
      <c r="AG21" s="4" t="inlineStr"/>
      <c r="AH21" s="4" t="inlineStr"/>
      <c r="AI21" s="4" t="inlineStr"/>
    </row>
    <row r="22">
      <c r="A22" s="3" t="inlineStr">
        <is>
          <t>ARCH-0224</t>
        </is>
      </c>
      <c r="B22" s="3" t="inlineStr">
        <is>
          <t>Kim</t>
        </is>
      </c>
      <c r="C22" s="3" t="inlineStr">
        <is>
          <t>Jihun</t>
        </is>
      </c>
      <c r="D22" s="3" t="inlineStr">
        <is>
          <t>Jihun Kim</t>
        </is>
      </c>
      <c r="E22" s="3" t="inlineStr">
        <is>
          <t>Associate Professor</t>
        </is>
      </c>
      <c r="F22" s="3" t="inlineStr">
        <is>
          <t>NYC College of Technology</t>
        </is>
      </c>
      <c r="G22" s="3" t="inlineStr">
        <is>
          <t>Architectural Technology</t>
        </is>
      </c>
      <c r="H22" s="3" t="inlineStr">
        <is>
          <t>JKim@citytech.cuny.edu</t>
        </is>
      </c>
      <c r="I22" s="3" t="inlineStr">
        <is>
          <t>Journal article</t>
        </is>
      </c>
      <c r="J22" s="3" t="inlineStr">
        <is>
          <t>Multi-task deep learning with fisheye cameras for patient fall detection: development and real-world hospital deployment</t>
        </is>
      </c>
      <c r="K22" s="3" t="n">
        <v>2026</v>
      </c>
      <c r="L22" s="3" t="inlineStr">
        <is>
          <t>Scientific Reports</t>
        </is>
      </c>
      <c r="M22" s="3" t="inlineStr">
        <is>
          <t>Sunghan Lee; Jinwon Kim; Seoyeong Lee; Chunduck Park; Jihoon Park; In Cheol Jeong</t>
        </is>
      </c>
      <c r="N22" s="3" t="inlineStr"/>
      <c r="O22" s="3" t="n"/>
      <c r="P22" s="3" t="inlineStr"/>
      <c r="Q22" s="3" t="inlineStr">
        <is>
          <t>10.1038/s41598-026-69856-x</t>
        </is>
      </c>
      <c r="R22" s="3" t="inlineStr">
        <is>
          <t>https://doi.org/10.1038/s41598-026-69856-x</t>
        </is>
      </c>
      <c r="S22" s="3" t="inlineStr">
        <is>
          <t>OpenAlex</t>
        </is>
      </c>
      <c r="T22" s="3" t="n">
        <v>1</v>
      </c>
      <c r="U22" s="3" t="inlineStr">
        <is>
          <t>Low (same-name author profile; no City Tech affiliation on the paper)</t>
        </is>
      </c>
      <c r="V22" s="3" t="n"/>
      <c r="W22" s="3" t="inlineStr"/>
      <c r="X22" s="3" t="inlineStr">
        <is>
          <t>Falls in hospital wards remain a significant safety concern, and conventional monitoring relying on intermittent observations may delay escalation. We developed a ceiling-mounted, top-view fisheye framework integrating a Panoptic-DeepLab-inspired, multi-task model within real-time ward operations. The network employs an EfficientNetV2-S encoder and bidirectional feature pyramid network decoders with parallel heads for patient detection, eight-class posture recognition, and seven-class human–object interaction classification, supported by auxiliary depth and normal supervision during training. We analyzed a de-identified, non-public actor-staged dataset collected at hospital and hospital-like sites (nine participants, 40 scripted actions) with fine-grained annotations, including skeletons, postures, interactions, and object polygons. Evaluation used leave-one-site-out cross-validation across the recording sites. The proposed system achieved a mean fall-positive precision of 0.9829 ± 0.0297, recall of 0.9219 ± 0.2040, and F1-score of 0.9343 ± 0.1766. During real-world deployment across seven wards over 1,450 monitoring days, the system recorded 325 true falls and 695 false alarms, corresponding to an average false-alarm frequency of 0.48 per monitoring day. Seated falls occurred as frequently as recumbent falls, and over 20,000 non-alarming “fall cautions” reflected the prevalence of bed-edge dynamics in routine care. These findings support the feasibility of context-aware, ceiling-mounted fisheye monitoring for room-scale fall surveillance; however, broader prospective validation remains necessary to establish generalizability across routine clinical environments.</t>
        </is>
      </c>
      <c r="Y22" s="3" t="inlineStr">
        <is>
          <t>OpenAlex</t>
        </is>
      </c>
      <c r="Z22" s="3" t="inlineStr">
        <is>
          <t>https://www.nature.com/articles/s41598-026-69856-x_reference.pdf</t>
        </is>
      </c>
      <c r="AA22" s="3" t="inlineStr">
        <is>
          <t>Open-access PDF (via OpenAlex)</t>
        </is>
      </c>
      <c r="AB22" s="3" t="inlineStr">
        <is>
          <t>gold</t>
        </is>
      </c>
      <c r="AC22" s="3" t="inlineStr">
        <is>
          <t>School of Technology &amp; Design</t>
        </is>
      </c>
      <c r="AD22" s="3" t="n">
        <v>0</v>
      </c>
      <c r="AE22" s="3" t="inlineStr">
        <is>
          <t>Yes</t>
        </is>
      </c>
      <c r="AF22" s="3" t="inlineStr">
        <is>
          <t>title: deep learning</t>
        </is>
      </c>
      <c r="AG22" s="4" t="inlineStr"/>
      <c r="AH22" s="4" t="inlineStr"/>
      <c r="AI22" s="4" t="inlineStr"/>
    </row>
    <row r="23">
      <c r="A23" s="3" t="inlineStr">
        <is>
          <t>BIO-0036</t>
        </is>
      </c>
      <c r="B23" s="3" t="inlineStr">
        <is>
          <t>Zahran</t>
        </is>
      </c>
      <c r="C23" s="3" t="inlineStr">
        <is>
          <t>Mai</t>
        </is>
      </c>
      <c r="D23" s="3" t="inlineStr">
        <is>
          <t>Mai Zahran</t>
        </is>
      </c>
      <c r="E23" s="3" t="inlineStr">
        <is>
          <t>Associate Professor</t>
        </is>
      </c>
      <c r="F23" s="3" t="inlineStr">
        <is>
          <t>NYC College of Technology</t>
        </is>
      </c>
      <c r="G23" s="3" t="inlineStr">
        <is>
          <t>Biological Sciences</t>
        </is>
      </c>
      <c r="H23" s="3" t="inlineStr">
        <is>
          <t>MZahran@citytech.cuny.edu</t>
        </is>
      </c>
      <c r="I23" s="3" t="inlineStr">
        <is>
          <t>Conference paper</t>
        </is>
      </c>
      <c r="J23" s="3" t="inlineStr">
        <is>
          <t>Adaptive genetic algorithm for multiprocessor scheduling</t>
        </is>
      </c>
      <c r="K23" s="3" t="n">
        <v>1999</v>
      </c>
      <c r="L23" s="3" t="inlineStr"/>
      <c r="M23" s="3" t="inlineStr">
        <is>
          <t>Mohamed Zahran; Ashraf H. Abd-Elwahab; Samir I. Shaheen</t>
        </is>
      </c>
      <c r="N23" s="3" t="inlineStr"/>
      <c r="O23" s="3" t="n"/>
      <c r="P23" s="3" t="inlineStr"/>
      <c r="Q23" s="3" t="inlineStr"/>
      <c r="R23" s="3" t="inlineStr">
        <is>
          <t>https://openalex.org/W2468152540</t>
        </is>
      </c>
      <c r="S23" s="3" t="inlineStr">
        <is>
          <t>OpenAlex</t>
        </is>
      </c>
      <c r="T23" s="3" t="n">
        <v>1</v>
      </c>
      <c r="U23" s="3" t="inlineStr">
        <is>
          <t>Low (same-name author profile; no City Tech affiliation on the paper)</t>
        </is>
      </c>
      <c r="V23" s="3" t="n"/>
      <c r="W23" s="3" t="inlineStr"/>
      <c r="X23" s="3" t="inlineStr"/>
      <c r="Y23" s="3" t="inlineStr"/>
      <c r="Z23" s="3" t="inlineStr"/>
      <c r="AA23" s="3" t="inlineStr">
        <is>
          <t>Not found</t>
        </is>
      </c>
      <c r="AB23" s="3" t="inlineStr">
        <is>
          <t>closed</t>
        </is>
      </c>
      <c r="AC23" s="3" t="inlineStr">
        <is>
          <t>School of Arts &amp; Sciences</t>
        </is>
      </c>
      <c r="AD23" s="3" t="n">
        <v>0</v>
      </c>
      <c r="AE23" s="3" t="inlineStr">
        <is>
          <t>Yes</t>
        </is>
      </c>
      <c r="AF23" s="3" t="inlineStr">
        <is>
          <t>title: genetic algorithm</t>
        </is>
      </c>
      <c r="AG23" s="4" t="inlineStr"/>
      <c r="AH23" s="4" t="inlineStr"/>
      <c r="AI23" s="4" t="inlineStr"/>
    </row>
    <row r="24">
      <c r="A24" s="3" t="inlineStr">
        <is>
          <t>BIO-0150</t>
        </is>
      </c>
      <c r="B24" s="3" t="inlineStr">
        <is>
          <t>Barjis</t>
        </is>
      </c>
      <c r="C24" s="3" t="inlineStr">
        <is>
          <t>Isaac</t>
        </is>
      </c>
      <c r="D24" s="3" t="inlineStr">
        <is>
          <t>Isaac Barjis</t>
        </is>
      </c>
      <c r="E24" s="3" t="inlineStr">
        <is>
          <t>Assistant Professor</t>
        </is>
      </c>
      <c r="F24" s="3" t="inlineStr">
        <is>
          <t>NYC College of Technology</t>
        </is>
      </c>
      <c r="G24" s="3" t="inlineStr">
        <is>
          <t>Biological Sciences</t>
        </is>
      </c>
      <c r="H24" s="3" t="inlineStr">
        <is>
          <t>IBarjis@citytech.cuny.edu</t>
        </is>
      </c>
      <c r="I24" s="3" t="inlineStr">
        <is>
          <t>Journal article</t>
        </is>
      </c>
      <c r="J24" s="3" t="inlineStr">
        <is>
          <t>Conditional Probabilistic Modeling of Carbohydrate Metabolism</t>
        </is>
      </c>
      <c r="K24" s="3" t="n">
        <v>2007</v>
      </c>
      <c r="L24" s="3" t="inlineStr">
        <is>
          <t>TechConnect Briefs</t>
        </is>
      </c>
      <c r="M24" s="3" t="inlineStr">
        <is>
          <t>Isaac Barjis; Maria A. Sierra</t>
        </is>
      </c>
      <c r="N24" s="3" t="inlineStr"/>
      <c r="O24" s="3" t="n"/>
      <c r="P24" s="3" t="inlineStr"/>
      <c r="Q24" s="3" t="inlineStr"/>
      <c r="R24" s="3" t="inlineStr">
        <is>
          <t>https://openalex.org/W2946741979</t>
        </is>
      </c>
      <c r="S24" s="3" t="inlineStr">
        <is>
          <t>OpenAlex</t>
        </is>
      </c>
      <c r="T24" s="3" t="n">
        <v>1</v>
      </c>
      <c r="U24" s="3" t="inlineStr">
        <is>
          <t>Low (same-name author profile; no City Tech affiliation on the paper)</t>
        </is>
      </c>
      <c r="V24" s="3" t="n"/>
      <c r="W24" s="3" t="inlineStr"/>
      <c r="X24" s="3" t="inlineStr"/>
      <c r="Y24" s="3" t="inlineStr"/>
      <c r="Z24" s="3" t="inlineStr"/>
      <c r="AA24" s="3" t="inlineStr">
        <is>
          <t>Not found</t>
        </is>
      </c>
      <c r="AB24" s="3" t="inlineStr">
        <is>
          <t>closed</t>
        </is>
      </c>
      <c r="AC24" s="3" t="inlineStr">
        <is>
          <t>School of Arts &amp; Sciences</t>
        </is>
      </c>
      <c r="AD24" s="3" t="n">
        <v>0</v>
      </c>
      <c r="AE24" s="3" t="inlineStr">
        <is>
          <t>Yes</t>
        </is>
      </c>
      <c r="AF24" s="3" t="inlineStr">
        <is>
          <t>OpenAlex topic: Bayesian Modeling and Causal Inference</t>
        </is>
      </c>
      <c r="AG24" s="4" t="inlineStr"/>
      <c r="AH24" s="4" t="inlineStr"/>
      <c r="AI24" s="4" t="inlineStr"/>
    </row>
    <row r="25">
      <c r="A25" s="3" t="inlineStr">
        <is>
          <t>BIO-0341</t>
        </is>
      </c>
      <c r="B25" s="3" t="inlineStr">
        <is>
          <t>Zahran</t>
        </is>
      </c>
      <c r="C25" s="3" t="inlineStr">
        <is>
          <t>Mai</t>
        </is>
      </c>
      <c r="D25" s="3" t="inlineStr">
        <is>
          <t>Mai Zahran</t>
        </is>
      </c>
      <c r="E25" s="3" t="inlineStr">
        <is>
          <t>Associate Professor</t>
        </is>
      </c>
      <c r="F25" s="3" t="inlineStr">
        <is>
          <t>NYC College of Technology</t>
        </is>
      </c>
      <c r="G25" s="3" t="inlineStr">
        <is>
          <t>Biological Sciences</t>
        </is>
      </c>
      <c r="H25" s="3" t="inlineStr">
        <is>
          <t>MZahran@citytech.cuny.edu</t>
        </is>
      </c>
      <c r="I25" s="3" t="inlineStr">
        <is>
          <t>Journal article</t>
        </is>
      </c>
      <c r="J25" s="3" t="inlineStr">
        <is>
          <t>Brain-Inspired Machines: What, Exactly, Are We Looking For?</t>
        </is>
      </c>
      <c r="K25" s="3" t="n">
        <v>2016</v>
      </c>
      <c r="L25" s="3" t="inlineStr">
        <is>
          <t>IEEE Pulse</t>
        </is>
      </c>
      <c r="M25" s="3" t="inlineStr">
        <is>
          <t>Mohamed Zahran</t>
        </is>
      </c>
      <c r="N25" s="3" t="inlineStr"/>
      <c r="O25" s="3" t="n"/>
      <c r="P25" s="3" t="inlineStr"/>
      <c r="Q25" s="3" t="inlineStr">
        <is>
          <t>10.1109/mpul.2015.2513728</t>
        </is>
      </c>
      <c r="R25" s="3" t="inlineStr">
        <is>
          <t>https://doi.org/10.1109/mpul.2015.2513728</t>
        </is>
      </c>
      <c r="S25" s="3" t="inlineStr">
        <is>
          <t>OpenAlex</t>
        </is>
      </c>
      <c r="T25" s="3" t="n">
        <v>1</v>
      </c>
      <c r="U25" s="3" t="inlineStr">
        <is>
          <t>Low (same-name author profile; no City Tech affiliation on the paper)</t>
        </is>
      </c>
      <c r="V25" s="3" t="n"/>
      <c r="W25" s="3" t="inlineStr"/>
      <c r="X25" s="3" t="inlineStr">
        <is>
          <t>In the computing community, people look at the brain as the ultimate computer. Brain-inspired machines are believed to be more efficient than the traditional Von Neumann computing paradigm, which has been the dominant computing model since the dawn of computing. More recently, however, there have been many claims made regarding attempts to build brain-inspired machines. But one question, in particular, needs to be thoroughly considered before we embark on creating these so-called brain-inspired machines: Inspired by what, exactly? Do we want to build a full replica of the human brain, assuming we have the required technology?</t>
        </is>
      </c>
      <c r="Y25" s="3" t="inlineStr">
        <is>
          <t>OpenAlex</t>
        </is>
      </c>
      <c r="Z25" s="3" t="inlineStr"/>
      <c r="AA25" s="3" t="inlineStr">
        <is>
          <t>Not found</t>
        </is>
      </c>
      <c r="AB25" s="3" t="inlineStr">
        <is>
          <t>closed</t>
        </is>
      </c>
      <c r="AC25" s="3" t="inlineStr">
        <is>
          <t>School of Arts &amp; Sciences</t>
        </is>
      </c>
      <c r="AD25" s="3" t="n">
        <v>0</v>
      </c>
      <c r="AE25" s="3" t="inlineStr">
        <is>
          <t>Yes</t>
        </is>
      </c>
      <c r="AF25" s="3" t="inlineStr">
        <is>
          <t>OpenAlex topic: Cognitive Computing and Networks</t>
        </is>
      </c>
      <c r="AG25" s="4" t="inlineStr"/>
      <c r="AH25" s="4" t="inlineStr"/>
      <c r="AI25" s="4" t="inlineStr"/>
    </row>
    <row r="26">
      <c r="A26" s="3" t="inlineStr">
        <is>
          <t>BIO-0468</t>
        </is>
      </c>
      <c r="B26" s="3" t="inlineStr">
        <is>
          <t>Zahran</t>
        </is>
      </c>
      <c r="C26" s="3" t="inlineStr">
        <is>
          <t>Mai</t>
        </is>
      </c>
      <c r="D26" s="3" t="inlineStr">
        <is>
          <t>Mai Zahran</t>
        </is>
      </c>
      <c r="E26" s="3" t="inlineStr">
        <is>
          <t>Associate Professor</t>
        </is>
      </c>
      <c r="F26" s="3" t="inlineStr">
        <is>
          <t>NYC College of Technology</t>
        </is>
      </c>
      <c r="G26" s="3" t="inlineStr">
        <is>
          <t>Biological Sciences</t>
        </is>
      </c>
      <c r="H26" s="3" t="inlineStr">
        <is>
          <t>MZahran@citytech.cuny.edu</t>
        </is>
      </c>
      <c r="I26" s="3" t="inlineStr">
        <is>
          <t>Preprint</t>
        </is>
      </c>
      <c r="J26" s="3" t="inlineStr">
        <is>
          <t>A Survey on GAN Acceleration Using Memory Compression Technique</t>
        </is>
      </c>
      <c r="K26" s="3" t="n">
        <v>2021</v>
      </c>
      <c r="L26" s="3" t="inlineStr">
        <is>
          <t>arXiv (Cornell University)</t>
        </is>
      </c>
      <c r="M26" s="3" t="inlineStr">
        <is>
          <t>Dina Tantawy; Mohamed Zahran; Amr G. Wassal</t>
        </is>
      </c>
      <c r="N26" s="3" t="inlineStr"/>
      <c r="O26" s="3" t="n"/>
      <c r="P26" s="3" t="inlineStr"/>
      <c r="Q26" s="3" t="inlineStr">
        <is>
          <t>10.48550/arxiv.2108.06626</t>
        </is>
      </c>
      <c r="R26" s="3" t="inlineStr">
        <is>
          <t>https://doi.org/10.48550/arxiv.2108.06626</t>
        </is>
      </c>
      <c r="S26" s="3" t="inlineStr">
        <is>
          <t>OpenAlex</t>
        </is>
      </c>
      <c r="T26" s="3" t="n">
        <v>1</v>
      </c>
      <c r="U26" s="3" t="inlineStr">
        <is>
          <t>Low (same-name author profile; no City Tech affiliation on the paper)</t>
        </is>
      </c>
      <c r="V26" s="3" t="n"/>
      <c r="W26" s="3" t="inlineStr"/>
      <c r="X26" s="3" t="inlineStr">
        <is>
          <t>Since its invention, Generative adversarial networks (GANs) have shown outstanding results in many applications. Generative Adversarial Networks are powerful yet, resource-hungry deep-learning models. Their main difference from ordinary deep learning models is the nature of their output. For example, GAN output can be a whole image versus other models detecting objects or classifying images. Thus, the architecture and numeric precision of the network affect the quality and speed of the solution. Hence, accelerating GANs is pivotal. Accelerating GANs can be classified into three main tracks: (1) Memory compression, (2) Computation optimization, and (3) Data-flow optimization. Because data transfer is the main source of energy usage, memory compression leads to the most savings. Thus, in this paper, we survey memory compression techniques for CNN-Based GANs. Additionally, the paper summarizes opportunities and challenges in GANs acceleration and suggests open research problems to be further investigated.</t>
        </is>
      </c>
      <c r="Y26" s="3" t="inlineStr">
        <is>
          <t>OpenAlex</t>
        </is>
      </c>
      <c r="Z26" s="3" t="inlineStr">
        <is>
          <t>https://arxiv.org/pdf/2108.06626</t>
        </is>
      </c>
      <c r="AA26" s="3" t="inlineStr">
        <is>
          <t>Open-access PDF (via OpenAlex)</t>
        </is>
      </c>
      <c r="AB26" s="3" t="inlineStr">
        <is>
          <t>green</t>
        </is>
      </c>
      <c r="AC26" s="3" t="inlineStr">
        <is>
          <t>School of Arts &amp; Sciences</t>
        </is>
      </c>
      <c r="AD26" s="3" t="n">
        <v>1</v>
      </c>
      <c r="AE26" s="3" t="inlineStr">
        <is>
          <t>Yes</t>
        </is>
      </c>
      <c r="AF26" s="3" t="inlineStr">
        <is>
          <t>OpenAlex topic: Advanced Neural Network Applications; abstract: generative adversarial, deep-learning, deep learning; keyword: generative adversarial</t>
        </is>
      </c>
      <c r="AG26" s="4" t="inlineStr"/>
      <c r="AH26" s="4" t="inlineStr"/>
      <c r="AI26" s="4" t="inlineStr"/>
    </row>
    <row r="27">
      <c r="A27" s="3" t="inlineStr">
        <is>
          <t>BIO-0470</t>
        </is>
      </c>
      <c r="B27" s="3" t="inlineStr">
        <is>
          <t>Zahran</t>
        </is>
      </c>
      <c r="C27" s="3" t="inlineStr">
        <is>
          <t>Mai</t>
        </is>
      </c>
      <c r="D27" s="3" t="inlineStr">
        <is>
          <t>Mai Zahran</t>
        </is>
      </c>
      <c r="E27" s="3" t="inlineStr">
        <is>
          <t>Associate Professor</t>
        </is>
      </c>
      <c r="F27" s="3" t="inlineStr">
        <is>
          <t>NYC College of Technology</t>
        </is>
      </c>
      <c r="G27" s="3" t="inlineStr">
        <is>
          <t>Biological Sciences</t>
        </is>
      </c>
      <c r="H27" s="3" t="inlineStr">
        <is>
          <t>MZahran@citytech.cuny.edu</t>
        </is>
      </c>
      <c r="I27" s="3" t="inlineStr">
        <is>
          <t>Journal article</t>
        </is>
      </c>
      <c r="J27" s="3" t="inlineStr">
        <is>
          <t>A survey on GAN acceleration using memory compression techniques</t>
        </is>
      </c>
      <c r="K27" s="3" t="n">
        <v>2021</v>
      </c>
      <c r="L27" s="3" t="inlineStr">
        <is>
          <t>Journal of Engineering and Applied Science</t>
        </is>
      </c>
      <c r="M27" s="3" t="inlineStr">
        <is>
          <t>Dina Tantawy; Mohamed Zahran; Amr G. Wassal</t>
        </is>
      </c>
      <c r="N27" s="3" t="inlineStr"/>
      <c r="O27" s="3" t="n"/>
      <c r="P27" s="3" t="inlineStr"/>
      <c r="Q27" s="3" t="inlineStr">
        <is>
          <t>10.1186/s44147-021-00045-5</t>
        </is>
      </c>
      <c r="R27" s="3" t="inlineStr">
        <is>
          <t>https://doi.org/10.1186/s44147-021-00045-5</t>
        </is>
      </c>
      <c r="S27" s="3" t="inlineStr">
        <is>
          <t>OpenAlex</t>
        </is>
      </c>
      <c r="T27" s="3" t="n">
        <v>1</v>
      </c>
      <c r="U27" s="3" t="inlineStr">
        <is>
          <t>Low (same-name author profile; no City Tech affiliation on the paper)</t>
        </is>
      </c>
      <c r="V27" s="3" t="n"/>
      <c r="W27" s="3" t="inlineStr"/>
      <c r="X27" s="3" t="inlineStr">
        <is>
          <t>Abstract Since its invention, generative adversarial networks (GANs) have shown outstanding results in many applications. GANs are powerful, yet resource-hungry deep learning models. The main difference between GANs and ordinary deep learning models is the nature of their output and training instability. For example, GANs output can be a whole image versus other models detecting objects or classifying images. Thus, the architecture and numeric precision of the network affect the quality and speed of the solution. Hence, accelerating GANs is pivotal. Data transfer is considered the main source of energy consumption, that is why memory compression is a very efficient technique to accelerate and optimize GANs. Two main types of memory compression exist: lossless and lossy ones. Lossless compression techniques are general among all models; thus, we will focus in this paper on lossy techniques. Lossy compression techniques are further classified into (a) pruning, (b) knowledge distillation, (c) low-rank factorization, (d) lowering numeric precision, and (e) encoding. In this paper, we survey lossy compression techniques for CNN-based GANs. Our findings showed the superiority of knowledge distillation over pruning alone and the gaps in the research field that needs to be explored like encoding and different combination of compression techniques.</t>
        </is>
      </c>
      <c r="Y27" s="3" t="inlineStr">
        <is>
          <t>OpenAlex</t>
        </is>
      </c>
      <c r="Z27" s="3" t="inlineStr">
        <is>
          <t>https://jeas.springeropen.com/track/pdf/10.1186/s44147-021-00045-5</t>
        </is>
      </c>
      <c r="AA27" s="3" t="inlineStr">
        <is>
          <t>Open-access PDF (via OpenAlex)</t>
        </is>
      </c>
      <c r="AB27" s="3" t="inlineStr">
        <is>
          <t>diamond</t>
        </is>
      </c>
      <c r="AC27" s="3" t="inlineStr">
        <is>
          <t>School of Arts &amp; Sciences</t>
        </is>
      </c>
      <c r="AD27" s="3" t="n">
        <v>8</v>
      </c>
      <c r="AE27" s="3" t="inlineStr">
        <is>
          <t>Yes</t>
        </is>
      </c>
      <c r="AF27" s="3" t="inlineStr">
        <is>
          <t>OpenAlex topic: Advanced Neural Network Applications; abstract: generative adversarial, deep learning; keyword: generative adversarial</t>
        </is>
      </c>
      <c r="AG27" s="4" t="inlineStr"/>
      <c r="AH27" s="4" t="inlineStr"/>
      <c r="AI27" s="4" t="inlineStr"/>
    </row>
    <row r="28">
      <c r="A28" s="3" t="inlineStr">
        <is>
          <t>BIO-0478</t>
        </is>
      </c>
      <c r="B28" s="3" t="inlineStr">
        <is>
          <t>Zahran</t>
        </is>
      </c>
      <c r="C28" s="3" t="inlineStr">
        <is>
          <t>Mai</t>
        </is>
      </c>
      <c r="D28" s="3" t="inlineStr">
        <is>
          <t>Mai Zahran</t>
        </is>
      </c>
      <c r="E28" s="3" t="inlineStr">
        <is>
          <t>Associate Professor</t>
        </is>
      </c>
      <c r="F28" s="3" t="inlineStr">
        <is>
          <t>NYC College of Technology</t>
        </is>
      </c>
      <c r="G28" s="3" t="inlineStr">
        <is>
          <t>Biological Sciences</t>
        </is>
      </c>
      <c r="H28" s="3" t="inlineStr">
        <is>
          <t>MZahran@citytech.cuny.edu</t>
        </is>
      </c>
      <c r="I28" s="3" t="inlineStr">
        <is>
          <t>Conference paper</t>
        </is>
      </c>
      <c r="J28" s="3" t="inlineStr">
        <is>
          <t>GPU Accelerated Matrix Factorization for Recommender Systems</t>
        </is>
      </c>
      <c r="K28" s="3" t="n">
        <v>2021</v>
      </c>
      <c r="L28" s="3" t="inlineStr">
        <is>
          <t>IEEE International Conference on Big Data Analytics (ICBDA)</t>
        </is>
      </c>
      <c r="M28" s="3" t="inlineStr">
        <is>
          <t>Doruk Kilitcioglu; Nicholas Greenquist; Mohamed Zahran; Anasse Bari</t>
        </is>
      </c>
      <c r="N28" s="3" t="inlineStr"/>
      <c r="O28" s="3" t="n"/>
      <c r="P28" s="3" t="inlineStr"/>
      <c r="Q28" s="3" t="inlineStr">
        <is>
          <t>10.1109/icbda51983.2021.9403110</t>
        </is>
      </c>
      <c r="R28" s="3" t="inlineStr">
        <is>
          <t>https://doi.org/10.1109/icbda51983.2021.9403110</t>
        </is>
      </c>
      <c r="S28" s="3" t="inlineStr">
        <is>
          <t>OpenAlex</t>
        </is>
      </c>
      <c r="T28" s="3" t="n">
        <v>1</v>
      </c>
      <c r="U28" s="3" t="inlineStr">
        <is>
          <t>Low (same-name author profile; no City Tech affiliation on the paper)</t>
        </is>
      </c>
      <c r="V28" s="3" t="n"/>
      <c r="W28" s="3" t="inlineStr"/>
      <c r="X28" s="3" t="inlineStr">
        <is>
          <t>Matrix Factorization (MF) is a popular algorithm used to power many recommender systems. Efficient and scalable MF algorithms are essential in order to train on the massive datasets that large scale recommender systems utilize. Graphics Processing Unit (GPU) technology has become very popular in recent years and has become widely used in machine learning. The massive parallelism GPUs offer creates an opportunity to develop an accelerated MF algorithm. This paper presents cu2rec, a matrix factorization algorithm written in CUDA. cu2rec implements a parallel version of Stochastic Gradient Descent (SGD) to solve large scale MF problems. cu2rec utilizes multiple advanced techniques to harness better performance from a GPU. These include aggressive use of constant memory for hyper-parameters and registers for heavily reused values, a sparse matrix data structure, a reduction sum total loss kernel, a novel approach to parallel lock-free updating of feature weights with minimized global memory writes, and fairness across weight updates using user index striding. With a single NVIDIA GPU, cu2rec can be 10x faster than state of the art sequential algorithms while reaching similar error metrics.</t>
        </is>
      </c>
      <c r="Y28" s="3" t="inlineStr">
        <is>
          <t>OpenAlex</t>
        </is>
      </c>
      <c r="Z28" s="3" t="inlineStr"/>
      <c r="AA28" s="3" t="inlineStr">
        <is>
          <t>Not found</t>
        </is>
      </c>
      <c r="AB28" s="3" t="inlineStr">
        <is>
          <t>closed</t>
        </is>
      </c>
      <c r="AC28" s="3" t="inlineStr">
        <is>
          <t>School of Arts &amp; Sciences</t>
        </is>
      </c>
      <c r="AD28" s="3" t="n">
        <v>2</v>
      </c>
      <c r="AE28" s="3" t="inlineStr">
        <is>
          <t>Yes</t>
        </is>
      </c>
      <c r="AF28" s="3" t="inlineStr">
        <is>
          <t>OpenAlex topic: Recommender Systems and Techniques; abstract: machine learning</t>
        </is>
      </c>
      <c r="AG28" s="4" t="inlineStr"/>
      <c r="AH28" s="4" t="inlineStr"/>
      <c r="AI28" s="4" t="inlineStr"/>
    </row>
    <row r="29">
      <c r="A29" s="3" t="inlineStr">
        <is>
          <t>BIO-0480</t>
        </is>
      </c>
      <c r="B29" s="3" t="inlineStr">
        <is>
          <t>Zahran</t>
        </is>
      </c>
      <c r="C29" s="3" t="inlineStr">
        <is>
          <t>Mai</t>
        </is>
      </c>
      <c r="D29" s="3" t="inlineStr">
        <is>
          <t>Mai Zahran</t>
        </is>
      </c>
      <c r="E29" s="3" t="inlineStr">
        <is>
          <t>Associate Professor</t>
        </is>
      </c>
      <c r="F29" s="3" t="inlineStr">
        <is>
          <t>NYC College of Technology</t>
        </is>
      </c>
      <c r="G29" s="3" t="inlineStr">
        <is>
          <t>Biological Sciences</t>
        </is>
      </c>
      <c r="H29" s="3" t="inlineStr">
        <is>
          <t>MZahran@citytech.cuny.edu</t>
        </is>
      </c>
      <c r="I29" s="3" t="inlineStr">
        <is>
          <t>Conference paper</t>
        </is>
      </c>
      <c r="J29" s="3" t="inlineStr">
        <is>
          <t>HalentNet: Multimodal Trajectory Forecasting with Hallucinative Intents</t>
        </is>
      </c>
      <c r="K29" s="3" t="n">
        <v>2021</v>
      </c>
      <c r="L29" s="3" t="inlineStr">
        <is>
          <t>International Conference on Learning Representations</t>
        </is>
      </c>
      <c r="M29" s="3" t="inlineStr">
        <is>
          <t>Deyao Zhu; Mohamed Zahran; Li Erran Li; Mohamed Elhoseiny</t>
        </is>
      </c>
      <c r="N29" s="3" t="inlineStr"/>
      <c r="O29" s="3" t="n"/>
      <c r="P29" s="3" t="inlineStr"/>
      <c r="Q29" s="3" t="inlineStr"/>
      <c r="R29" s="3" t="inlineStr">
        <is>
          <t>https://openalex.org/W3131453904</t>
        </is>
      </c>
      <c r="S29" s="3" t="inlineStr">
        <is>
          <t>OpenAlex</t>
        </is>
      </c>
      <c r="T29" s="3" t="n">
        <v>1</v>
      </c>
      <c r="U29" s="3" t="inlineStr">
        <is>
          <t>Low (same-name author profile; no City Tech affiliation on the paper)</t>
        </is>
      </c>
      <c r="V29" s="3" t="n"/>
      <c r="W29" s="3" t="inlineStr"/>
      <c r="X29" s="3" t="inlineStr">
        <is>
          <t>Motion forecasting is essential for making intelligent decisions in robotic navigation. As a result, the multi-agent behavioral prediction has become a core component of modern human-robot interaction applications such as autonomous driving. Due to various intentions and interactions among agents, agent trajectories can have multiple possible futures. Hence, the motion forecasting model's ability to cover possible modes becomes essential to enable accurate prediction. Towards this goal, we introduce HalentNet to better model the future motion distribution in addition to a traditional trajectory regression learning objective by incorporating generative augmentation losses. We model intents with unsupervised discrete random variables whose training is guided by a collaboration between two key signals: A discriminative loss that encourages intents' diversity and a hallucinative loss that explores intent transitions (i.e., mixed intents) and encourages their smoothness. This regulates the neural network behavior to be more accurately predictive on uncertain scenarios due to the active yet careful exploration of possible future agent behavior. Our model's learned representation leads to better and more semantically meaningful coverage of the trajectory distribution. Our experiments show that our method can improve over the state-of-the-art trajectory forecasting benchmarks, including vehicles and pedestrians, for about 20% on average FDE and 50% on road boundary violation rate when predicting 6 seconds future. We also conducted human experiments to show that our predicted trajectories received 39.6% more votes than the runner-up approach and 32.2% more votes than our variant without hallucinative mixed intent loss. The code will be released soon.</t>
        </is>
      </c>
      <c r="Y29" s="3" t="inlineStr">
        <is>
          <t>OpenAlex</t>
        </is>
      </c>
      <c r="Z29" s="3" t="inlineStr"/>
      <c r="AA29" s="3" t="inlineStr">
        <is>
          <t>Not found</t>
        </is>
      </c>
      <c r="AB29" s="3" t="inlineStr">
        <is>
          <t>closed</t>
        </is>
      </c>
      <c r="AC29" s="3" t="inlineStr">
        <is>
          <t>School of Arts &amp; Sciences</t>
        </is>
      </c>
      <c r="AD29" s="3" t="n">
        <v>3</v>
      </c>
      <c r="AE29" s="3" t="inlineStr">
        <is>
          <t>Yes</t>
        </is>
      </c>
      <c r="AF29" s="3" t="inlineStr">
        <is>
          <t>abstract: neural network, autonomous driving, multi-agent; keyword: autonomous driving</t>
        </is>
      </c>
      <c r="AG29" s="4" t="inlineStr"/>
      <c r="AH29" s="4" t="inlineStr"/>
      <c r="AI29" s="4" t="inlineStr"/>
    </row>
    <row r="30">
      <c r="A30" s="3" t="inlineStr">
        <is>
          <t>BIO-0522</t>
        </is>
      </c>
      <c r="B30" s="3" t="inlineStr">
        <is>
          <t>Zahran</t>
        </is>
      </c>
      <c r="C30" s="3" t="inlineStr">
        <is>
          <t>Mai</t>
        </is>
      </c>
      <c r="D30" s="3" t="inlineStr">
        <is>
          <t>Mai Zahran</t>
        </is>
      </c>
      <c r="E30" s="3" t="inlineStr">
        <is>
          <t>Associate Professor</t>
        </is>
      </c>
      <c r="F30" s="3" t="inlineStr">
        <is>
          <t>NYC College of Technology</t>
        </is>
      </c>
      <c r="G30" s="3" t="inlineStr">
        <is>
          <t>Biological Sciences</t>
        </is>
      </c>
      <c r="H30" s="3" t="inlineStr">
        <is>
          <t>MZahran@citytech.cuny.edu</t>
        </is>
      </c>
      <c r="I30" s="3" t="inlineStr">
        <is>
          <t>Journal article</t>
        </is>
      </c>
      <c r="J30" s="3" t="inlineStr">
        <is>
          <t>PTcomp: Post-Training Compression Technique for Generative Adversarial Networks</t>
        </is>
      </c>
      <c r="K30" s="3" t="n">
        <v>2023</v>
      </c>
      <c r="L30" s="3" t="inlineStr">
        <is>
          <t>IEEE Access</t>
        </is>
      </c>
      <c r="M30" s="3" t="inlineStr">
        <is>
          <t>Dina Tantawy; Mohamed Zahran; Amr G. Wassal</t>
        </is>
      </c>
      <c r="N30" s="3" t="inlineStr"/>
      <c r="O30" s="3" t="n"/>
      <c r="P30" s="3" t="inlineStr"/>
      <c r="Q30" s="3" t="inlineStr">
        <is>
          <t>10.1109/access.2023.3239786</t>
        </is>
      </c>
      <c r="R30" s="3" t="inlineStr">
        <is>
          <t>https://doi.org/10.1109/access.2023.3239786</t>
        </is>
      </c>
      <c r="S30" s="3" t="inlineStr">
        <is>
          <t>OpenAlex</t>
        </is>
      </c>
      <c r="T30" s="3" t="n">
        <v>1</v>
      </c>
      <c r="U30" s="3" t="inlineStr">
        <is>
          <t>Low (same-name author profile; no City Tech affiliation on the paper)</t>
        </is>
      </c>
      <c r="V30" s="3" t="n"/>
      <c r="W30" s="3" t="inlineStr"/>
      <c r="X30" s="3" t="inlineStr">
        <is>
          <t>In a time of virtual spaces, the usage of generative adversarial networks is inevitable. Generative adversarial networks (GANs) are generative deep-learning models that can generate realistic data. GANs have been used in many applications like text-to-image, image-to-image, image synthesis, speech synthesis, etc. Its power lies in the diversity and novelty of the generated data. Despite their advantages, GANs are resource-hungry. GANs’ output resolution and high correlation make it more challenging to compress and fit on edge-devices storage and power budget. Hence, traditional compression techniques are not the best fit to use with GANs. Additionally, GANs training instability adds another dimension of difficulty. Therefore, compression techniques that require retraining are challenging for GANs. In this paper, we developed a weight clustering technique to compress GANs without the need for retraining, hence the name post-training compression technique (PTcomp). We also proposed a clustered-based pruning which adds more savings. Experiments on Cyclegan, Deep convolution gan (DCGAN), and Stargan using several datasets show the superiority of our technique against traditional post-training quantization. Our technique provides a 4x to 8x compression ratio with comparable quality to original models and 14% fewer mac operations due to pruning.</t>
        </is>
      </c>
      <c r="Y30" s="3" t="inlineStr">
        <is>
          <t>OpenAlex</t>
        </is>
      </c>
      <c r="Z30" s="3" t="inlineStr">
        <is>
          <t>https://ieeexplore.ieee.org/ielx7/6287639/10005208/10025749.pdf</t>
        </is>
      </c>
      <c r="AA30" s="3" t="inlineStr">
        <is>
          <t>Open-access PDF (via OpenAlex)</t>
        </is>
      </c>
      <c r="AB30" s="3" t="inlineStr">
        <is>
          <t>gold</t>
        </is>
      </c>
      <c r="AC30" s="3" t="inlineStr">
        <is>
          <t>School of Arts &amp; Sciences</t>
        </is>
      </c>
      <c r="AD30" s="3" t="n">
        <v>1</v>
      </c>
      <c r="AE30" s="3" t="inlineStr">
        <is>
          <t>Yes</t>
        </is>
      </c>
      <c r="AF30" s="3" t="inlineStr">
        <is>
          <t>OpenAlex topic: Advanced Neural Network Applications; title: generative adversarial; abstract: generative adversarial, deep-learning</t>
        </is>
      </c>
      <c r="AG30" s="4" t="inlineStr"/>
      <c r="AH30" s="4" t="inlineStr"/>
      <c r="AI30" s="4" t="inlineStr"/>
    </row>
    <row r="31">
      <c r="A31" s="3" t="inlineStr">
        <is>
          <t>BIO-0526</t>
        </is>
      </c>
      <c r="B31" s="3" t="inlineStr">
        <is>
          <t>Zahran</t>
        </is>
      </c>
      <c r="C31" s="3" t="inlineStr">
        <is>
          <t>Mai</t>
        </is>
      </c>
      <c r="D31" s="3" t="inlineStr">
        <is>
          <t>Mai Zahran</t>
        </is>
      </c>
      <c r="E31" s="3" t="inlineStr">
        <is>
          <t>Associate Professor</t>
        </is>
      </c>
      <c r="F31" s="3" t="inlineStr">
        <is>
          <t>NYC College of Technology</t>
        </is>
      </c>
      <c r="G31" s="3" t="inlineStr">
        <is>
          <t>Biological Sciences</t>
        </is>
      </c>
      <c r="H31" s="3" t="inlineStr">
        <is>
          <t>MZahran@citytech.cuny.edu</t>
        </is>
      </c>
      <c r="I31" s="3" t="inlineStr">
        <is>
          <t>Conference paper</t>
        </is>
      </c>
      <c r="J31" s="3" t="inlineStr">
        <is>
          <t>Post-Silicon Customization Using Deep Neural Networks</t>
        </is>
      </c>
      <c r="K31" s="3" t="n">
        <v>2023</v>
      </c>
      <c r="L31" s="3" t="inlineStr">
        <is>
          <t>Lecture notes in computer science</t>
        </is>
      </c>
      <c r="M31" s="3" t="inlineStr">
        <is>
          <t>Kevin Weston; Vahid Janfaza; Abhishek Taur; Dhara Mungra; Arnav Kansal; Mohamed Zahran; Abdullah Muzahid</t>
        </is>
      </c>
      <c r="N31" s="3" t="inlineStr"/>
      <c r="O31" s="3" t="n"/>
      <c r="P31" s="3" t="inlineStr"/>
      <c r="Q31" s="3" t="inlineStr">
        <is>
          <t>10.1007/978-3-031-42785-5_9</t>
        </is>
      </c>
      <c r="R31" s="3" t="inlineStr">
        <is>
          <t>https://doi.org/10.1007/978-3-031-42785-5_9</t>
        </is>
      </c>
      <c r="S31" s="3" t="inlineStr">
        <is>
          <t>OpenAlex</t>
        </is>
      </c>
      <c r="T31" s="3" t="n">
        <v>1</v>
      </c>
      <c r="U31" s="3" t="inlineStr">
        <is>
          <t>Low (same-name author profile; no City Tech affiliation on the paper)</t>
        </is>
      </c>
      <c r="V31" s="3" t="n"/>
      <c r="W31" s="3" t="inlineStr"/>
      <c r="X31" s="3" t="inlineStr"/>
      <c r="Y31" s="3" t="inlineStr"/>
      <c r="Z31" s="3" t="inlineStr"/>
      <c r="AA31" s="3" t="inlineStr">
        <is>
          <t>Not found</t>
        </is>
      </c>
      <c r="AB31" s="3" t="inlineStr">
        <is>
          <t>closed</t>
        </is>
      </c>
      <c r="AC31" s="3" t="inlineStr">
        <is>
          <t>School of Arts &amp; Sciences</t>
        </is>
      </c>
      <c r="AD31" s="3" t="n">
        <v>0</v>
      </c>
      <c r="AE31" s="3" t="inlineStr">
        <is>
          <t>Yes</t>
        </is>
      </c>
      <c r="AF31" s="3" t="inlineStr">
        <is>
          <t>title: neural networks</t>
        </is>
      </c>
      <c r="AG31" s="4" t="inlineStr"/>
      <c r="AH31" s="4" t="inlineStr"/>
      <c r="AI31" s="4" t="inlineStr"/>
    </row>
    <row r="32">
      <c r="A32" s="3" t="inlineStr">
        <is>
          <t>BIO-0557</t>
        </is>
      </c>
      <c r="B32" s="3" t="inlineStr">
        <is>
          <t>Zahran</t>
        </is>
      </c>
      <c r="C32" s="3" t="inlineStr">
        <is>
          <t>Mai</t>
        </is>
      </c>
      <c r="D32" s="3" t="inlineStr">
        <is>
          <t>Mai Zahran</t>
        </is>
      </c>
      <c r="E32" s="3" t="inlineStr">
        <is>
          <t>Associate Professor</t>
        </is>
      </c>
      <c r="F32" s="3" t="inlineStr">
        <is>
          <t>NYC College of Technology</t>
        </is>
      </c>
      <c r="G32" s="3" t="inlineStr">
        <is>
          <t>Biological Sciences</t>
        </is>
      </c>
      <c r="H32" s="3" t="inlineStr">
        <is>
          <t>MZahran@citytech.cuny.edu</t>
        </is>
      </c>
      <c r="I32" s="3" t="inlineStr">
        <is>
          <t>Book chapter</t>
        </is>
      </c>
      <c r="J32" s="3" t="inlineStr">
        <is>
          <t>AI Case Studies and Empirical Evidence</t>
        </is>
      </c>
      <c r="K32" s="3" t="n">
        <v>2025</v>
      </c>
      <c r="L32" s="3" t="inlineStr">
        <is>
          <t>Springer eBooks</t>
        </is>
      </c>
      <c r="M32" s="3" t="inlineStr">
        <is>
          <t>Mahmoud Mohieldin; María Alejandra González-Pérez; Mohamed Zahran</t>
        </is>
      </c>
      <c r="N32" s="3" t="inlineStr"/>
      <c r="O32" s="3" t="n"/>
      <c r="P32" s="3" t="inlineStr"/>
      <c r="Q32" s="3" t="inlineStr">
        <is>
          <t>10.1007/978-3-031-93357-8_3</t>
        </is>
      </c>
      <c r="R32" s="3" t="inlineStr">
        <is>
          <t>https://doi.org/10.1007/978-3-031-93357-8_3</t>
        </is>
      </c>
      <c r="S32" s="3" t="inlineStr">
        <is>
          <t>OpenAlex</t>
        </is>
      </c>
      <c r="T32" s="3" t="n">
        <v>1</v>
      </c>
      <c r="U32" s="3" t="inlineStr">
        <is>
          <t>Low (same-name author profile; no City Tech affiliation on the paper)</t>
        </is>
      </c>
      <c r="V32" s="3" t="n"/>
      <c r="W32" s="3" t="inlineStr"/>
      <c r="X32" s="3" t="inlineStr"/>
      <c r="Y32" s="3" t="inlineStr"/>
      <c r="Z32" s="3" t="inlineStr"/>
      <c r="AA32" s="3" t="inlineStr">
        <is>
          <t>Not found</t>
        </is>
      </c>
      <c r="AB32" s="3" t="inlineStr">
        <is>
          <t>closed</t>
        </is>
      </c>
      <c r="AC32" s="3" t="inlineStr">
        <is>
          <t>School of Arts &amp; Sciences</t>
        </is>
      </c>
      <c r="AD32" s="3" t="n">
        <v>0</v>
      </c>
      <c r="AE32" s="3" t="inlineStr">
        <is>
          <t>Yes</t>
        </is>
      </c>
      <c r="AF32" s="3" t="inlineStr">
        <is>
          <t>OpenAlex topic: Artificial Intelligence Applications; title: AI; keyword: artificial intelligence</t>
        </is>
      </c>
      <c r="AG32" s="4" t="inlineStr"/>
      <c r="AH32" s="4" t="inlineStr"/>
      <c r="AI32" s="4" t="inlineStr"/>
    </row>
    <row r="33">
      <c r="A33" s="3" t="inlineStr">
        <is>
          <t>BIO-0558</t>
        </is>
      </c>
      <c r="B33" s="3" t="inlineStr">
        <is>
          <t>Zahran</t>
        </is>
      </c>
      <c r="C33" s="3" t="inlineStr">
        <is>
          <t>Mai</t>
        </is>
      </c>
      <c r="D33" s="3" t="inlineStr">
        <is>
          <t>Mai Zahran</t>
        </is>
      </c>
      <c r="E33" s="3" t="inlineStr">
        <is>
          <t>Associate Professor</t>
        </is>
      </c>
      <c r="F33" s="3" t="inlineStr">
        <is>
          <t>NYC College of Technology</t>
        </is>
      </c>
      <c r="G33" s="3" t="inlineStr">
        <is>
          <t>Biological Sciences</t>
        </is>
      </c>
      <c r="H33" s="3" t="inlineStr">
        <is>
          <t>MZahran@citytech.cuny.edu</t>
        </is>
      </c>
      <c r="I33" s="3" t="inlineStr">
        <is>
          <t>Book chapter</t>
        </is>
      </c>
      <c r="J33" s="3" t="inlineStr">
        <is>
          <t>AI Governance, Regulation, and Ethical Implementation</t>
        </is>
      </c>
      <c r="K33" s="3" t="n">
        <v>2025</v>
      </c>
      <c r="L33" s="3" t="inlineStr">
        <is>
          <t>Springer eBooks</t>
        </is>
      </c>
      <c r="M33" s="3" t="inlineStr">
        <is>
          <t>Mahmoud Mohieldin; María Alejandra González-Pérez; Mohamed Zahran</t>
        </is>
      </c>
      <c r="N33" s="3" t="inlineStr"/>
      <c r="O33" s="3" t="n"/>
      <c r="P33" s="3" t="inlineStr"/>
      <c r="Q33" s="3" t="inlineStr">
        <is>
          <t>10.1007/978-3-031-93357-8_5</t>
        </is>
      </c>
      <c r="R33" s="3" t="inlineStr">
        <is>
          <t>https://doi.org/10.1007/978-3-031-93357-8_5</t>
        </is>
      </c>
      <c r="S33" s="3" t="inlineStr">
        <is>
          <t>OpenAlex</t>
        </is>
      </c>
      <c r="T33" s="3" t="n">
        <v>1</v>
      </c>
      <c r="U33" s="3" t="inlineStr">
        <is>
          <t>Low (same-name author profile; no City Tech affiliation on the paper)</t>
        </is>
      </c>
      <c r="V33" s="3" t="n"/>
      <c r="W33" s="3" t="inlineStr"/>
      <c r="X33" s="3" t="inlineStr"/>
      <c r="Y33" s="3" t="inlineStr"/>
      <c r="Z33" s="3" t="inlineStr"/>
      <c r="AA33" s="3" t="inlineStr">
        <is>
          <t>Not found</t>
        </is>
      </c>
      <c r="AB33" s="3" t="inlineStr">
        <is>
          <t>closed</t>
        </is>
      </c>
      <c r="AC33" s="3" t="inlineStr">
        <is>
          <t>School of Arts &amp; Sciences</t>
        </is>
      </c>
      <c r="AD33" s="3" t="n">
        <v>2</v>
      </c>
      <c r="AE33" s="3" t="inlineStr">
        <is>
          <t>Yes</t>
        </is>
      </c>
      <c r="AF33" s="3" t="inlineStr">
        <is>
          <t>title: AI; keyword: responsible ai</t>
        </is>
      </c>
      <c r="AG33" s="4" t="inlineStr"/>
      <c r="AH33" s="4" t="inlineStr"/>
      <c r="AI33" s="4" t="inlineStr"/>
    </row>
    <row r="34">
      <c r="A34" s="3" t="inlineStr">
        <is>
          <t>BIO-0559</t>
        </is>
      </c>
      <c r="B34" s="3" t="inlineStr">
        <is>
          <t>Zahran</t>
        </is>
      </c>
      <c r="C34" s="3" t="inlineStr">
        <is>
          <t>Mai</t>
        </is>
      </c>
      <c r="D34" s="3" t="inlineStr">
        <is>
          <t>Mai Zahran</t>
        </is>
      </c>
      <c r="E34" s="3" t="inlineStr">
        <is>
          <t>Associate Professor</t>
        </is>
      </c>
      <c r="F34" s="3" t="inlineStr">
        <is>
          <t>NYC College of Technology</t>
        </is>
      </c>
      <c r="G34" s="3" t="inlineStr">
        <is>
          <t>Biological Sciences</t>
        </is>
      </c>
      <c r="H34" s="3" t="inlineStr">
        <is>
          <t>MZahran@citytech.cuny.edu</t>
        </is>
      </c>
      <c r="I34" s="3" t="inlineStr">
        <is>
          <t>Book chapter</t>
        </is>
      </c>
      <c r="J34" s="3" t="inlineStr">
        <is>
          <t>AI and Biodiversity—Protecting Nature Through Technology</t>
        </is>
      </c>
      <c r="K34" s="3" t="n">
        <v>2025</v>
      </c>
      <c r="L34" s="3" t="inlineStr">
        <is>
          <t>Springer eBooks</t>
        </is>
      </c>
      <c r="M34" s="3" t="inlineStr">
        <is>
          <t>Mahmoud Mohieldin; María Alejandra González-Pérez; Mohamed Zahran</t>
        </is>
      </c>
      <c r="N34" s="3" t="inlineStr"/>
      <c r="O34" s="3" t="n"/>
      <c r="P34" s="3" t="inlineStr"/>
      <c r="Q34" s="3" t="inlineStr">
        <is>
          <t>10.1007/978-3-031-93357-8_8</t>
        </is>
      </c>
      <c r="R34" s="3" t="inlineStr">
        <is>
          <t>https://doi.org/10.1007/978-3-031-93357-8_8</t>
        </is>
      </c>
      <c r="S34" s="3" t="inlineStr">
        <is>
          <t>OpenAlex</t>
        </is>
      </c>
      <c r="T34" s="3" t="n">
        <v>1</v>
      </c>
      <c r="U34" s="3" t="inlineStr">
        <is>
          <t>Low (same-name author profile; no City Tech affiliation on the paper)</t>
        </is>
      </c>
      <c r="V34" s="3" t="n"/>
      <c r="W34" s="3" t="inlineStr"/>
      <c r="X34" s="3" t="inlineStr"/>
      <c r="Y34" s="3" t="inlineStr"/>
      <c r="Z34" s="3" t="inlineStr"/>
      <c r="AA34" s="3" t="inlineStr">
        <is>
          <t>Not found</t>
        </is>
      </c>
      <c r="AB34" s="3" t="inlineStr">
        <is>
          <t>closed</t>
        </is>
      </c>
      <c r="AC34" s="3" t="inlineStr">
        <is>
          <t>School of Arts &amp; Sciences</t>
        </is>
      </c>
      <c r="AD34" s="3" t="n">
        <v>1</v>
      </c>
      <c r="AE34" s="3" t="inlineStr">
        <is>
          <t>Yes</t>
        </is>
      </c>
      <c r="AF34" s="3" t="inlineStr">
        <is>
          <t>title: AI; keyword: artificial intelligence; keyword: ai ethics</t>
        </is>
      </c>
      <c r="AG34" s="4" t="inlineStr"/>
      <c r="AH34" s="4" t="inlineStr"/>
      <c r="AI34" s="4" t="inlineStr"/>
    </row>
    <row r="35">
      <c r="A35" s="3" t="inlineStr">
        <is>
          <t>BIO-0560</t>
        </is>
      </c>
      <c r="B35" s="3" t="inlineStr">
        <is>
          <t>Zahran</t>
        </is>
      </c>
      <c r="C35" s="3" t="inlineStr">
        <is>
          <t>Mai</t>
        </is>
      </c>
      <c r="D35" s="3" t="inlineStr">
        <is>
          <t>Mai Zahran</t>
        </is>
      </c>
      <c r="E35" s="3" t="inlineStr">
        <is>
          <t>Associate Professor</t>
        </is>
      </c>
      <c r="F35" s="3" t="inlineStr">
        <is>
          <t>NYC College of Technology</t>
        </is>
      </c>
      <c r="G35" s="3" t="inlineStr">
        <is>
          <t>Biological Sciences</t>
        </is>
      </c>
      <c r="H35" s="3" t="inlineStr">
        <is>
          <t>MZahran@citytech.cuny.edu</t>
        </is>
      </c>
      <c r="I35" s="3" t="inlineStr">
        <is>
          <t>Book chapter</t>
        </is>
      </c>
      <c r="J35" s="3" t="inlineStr">
        <is>
          <t>AI and Sustainable Cities—Smart Urban Development for a Greener Future</t>
        </is>
      </c>
      <c r="K35" s="3" t="n">
        <v>2025</v>
      </c>
      <c r="L35" s="3" t="inlineStr">
        <is>
          <t>Springer eBooks</t>
        </is>
      </c>
      <c r="M35" s="3" t="inlineStr">
        <is>
          <t>Mahmoud Mohieldin; María Alejandra González-Pérez; Mohamed Zahran</t>
        </is>
      </c>
      <c r="N35" s="3" t="inlineStr"/>
      <c r="O35" s="3" t="n"/>
      <c r="P35" s="3" t="inlineStr"/>
      <c r="Q35" s="3" t="inlineStr">
        <is>
          <t>10.1007/978-3-031-93357-8_7</t>
        </is>
      </c>
      <c r="R35" s="3" t="inlineStr">
        <is>
          <t>https://doi.org/10.1007/978-3-031-93357-8_7</t>
        </is>
      </c>
      <c r="S35" s="3" t="inlineStr">
        <is>
          <t>OpenAlex</t>
        </is>
      </c>
      <c r="T35" s="3" t="n">
        <v>1</v>
      </c>
      <c r="U35" s="3" t="inlineStr">
        <is>
          <t>Low (same-name author profile; no City Tech affiliation on the paper)</t>
        </is>
      </c>
      <c r="V35" s="3" t="n"/>
      <c r="W35" s="3" t="inlineStr"/>
      <c r="X35" s="3" t="inlineStr"/>
      <c r="Y35" s="3" t="inlineStr"/>
      <c r="Z35" s="3" t="inlineStr"/>
      <c r="AA35" s="3" t="inlineStr">
        <is>
          <t>Not found</t>
        </is>
      </c>
      <c r="AB35" s="3" t="inlineStr">
        <is>
          <t>closed</t>
        </is>
      </c>
      <c r="AC35" s="3" t="inlineStr">
        <is>
          <t>School of Arts &amp; Sciences</t>
        </is>
      </c>
      <c r="AD35" s="3" t="n">
        <v>4</v>
      </c>
      <c r="AE35" s="3" t="inlineStr">
        <is>
          <t>Yes</t>
        </is>
      </c>
      <c r="AF35" s="3" t="inlineStr">
        <is>
          <t>title: AI; keyword: artificial intelligence; keyword: ai ethics</t>
        </is>
      </c>
      <c r="AG35" s="4" t="inlineStr"/>
      <c r="AH35" s="4" t="inlineStr"/>
      <c r="AI35" s="4" t="inlineStr"/>
    </row>
    <row r="36">
      <c r="A36" s="3" t="inlineStr">
        <is>
          <t>BIO-0561</t>
        </is>
      </c>
      <c r="B36" s="3" t="inlineStr">
        <is>
          <t>Zahran</t>
        </is>
      </c>
      <c r="C36" s="3" t="inlineStr">
        <is>
          <t>Mai</t>
        </is>
      </c>
      <c r="D36" s="3" t="inlineStr">
        <is>
          <t>Mai Zahran</t>
        </is>
      </c>
      <c r="E36" s="3" t="inlineStr">
        <is>
          <t>Associate Professor</t>
        </is>
      </c>
      <c r="F36" s="3" t="inlineStr">
        <is>
          <t>NYC College of Technology</t>
        </is>
      </c>
      <c r="G36" s="3" t="inlineStr">
        <is>
          <t>Biological Sciences</t>
        </is>
      </c>
      <c r="H36" s="3" t="inlineStr">
        <is>
          <t>MZahran@citytech.cuny.edu</t>
        </is>
      </c>
      <c r="I36" s="3" t="inlineStr">
        <is>
          <t>Book chapter</t>
        </is>
      </c>
      <c r="J36" s="3" t="inlineStr">
        <is>
          <t>AI and Sustainable Development—A Comprehensive Framework</t>
        </is>
      </c>
      <c r="K36" s="3" t="n">
        <v>2025</v>
      </c>
      <c r="L36" s="3" t="inlineStr">
        <is>
          <t>Springer eBooks</t>
        </is>
      </c>
      <c r="M36" s="3" t="inlineStr">
        <is>
          <t>Mahmoud Mohieldin; María Alejandra González-Pérez; Mohamed Zahran</t>
        </is>
      </c>
      <c r="N36" s="3" t="inlineStr"/>
      <c r="O36" s="3" t="n"/>
      <c r="P36" s="3" t="inlineStr"/>
      <c r="Q36" s="3" t="inlineStr">
        <is>
          <t>10.1007/978-3-031-93357-8_1</t>
        </is>
      </c>
      <c r="R36" s="3" t="inlineStr">
        <is>
          <t>https://doi.org/10.1007/978-3-031-93357-8_1</t>
        </is>
      </c>
      <c r="S36" s="3" t="inlineStr">
        <is>
          <t>OpenAlex</t>
        </is>
      </c>
      <c r="T36" s="3" t="n">
        <v>1</v>
      </c>
      <c r="U36" s="3" t="inlineStr">
        <is>
          <t>Low (same-name author profile; no City Tech affiliation on the paper)</t>
        </is>
      </c>
      <c r="V36" s="3" t="n"/>
      <c r="W36" s="3" t="inlineStr"/>
      <c r="X36" s="3" t="inlineStr"/>
      <c r="Y36" s="3" t="inlineStr"/>
      <c r="Z36" s="3" t="inlineStr"/>
      <c r="AA36" s="3" t="inlineStr">
        <is>
          <t>Not found</t>
        </is>
      </c>
      <c r="AB36" s="3" t="inlineStr">
        <is>
          <t>closed</t>
        </is>
      </c>
      <c r="AC36" s="3" t="inlineStr">
        <is>
          <t>School of Arts &amp; Sciences</t>
        </is>
      </c>
      <c r="AD36" s="3" t="n">
        <v>0</v>
      </c>
      <c r="AE36" s="3" t="inlineStr">
        <is>
          <t>Yes</t>
        </is>
      </c>
      <c r="AF36" s="3" t="inlineStr">
        <is>
          <t>title: AI; keyword: artificial intelligence; keyword: ai ethics</t>
        </is>
      </c>
      <c r="AG36" s="4" t="inlineStr"/>
      <c r="AH36" s="4" t="inlineStr"/>
      <c r="AI36" s="4" t="inlineStr"/>
    </row>
    <row r="37">
      <c r="A37" s="3" t="inlineStr">
        <is>
          <t>BIO-0562</t>
        </is>
      </c>
      <c r="B37" s="3" t="inlineStr">
        <is>
          <t>Zahran</t>
        </is>
      </c>
      <c r="C37" s="3" t="inlineStr">
        <is>
          <t>Mai</t>
        </is>
      </c>
      <c r="D37" s="3" t="inlineStr">
        <is>
          <t>Mai Zahran</t>
        </is>
      </c>
      <c r="E37" s="3" t="inlineStr">
        <is>
          <t>Associate Professor</t>
        </is>
      </c>
      <c r="F37" s="3" t="inlineStr">
        <is>
          <t>NYC College of Technology</t>
        </is>
      </c>
      <c r="G37" s="3" t="inlineStr">
        <is>
          <t>Biological Sciences</t>
        </is>
      </c>
      <c r="H37" s="3" t="inlineStr">
        <is>
          <t>MZahran@citytech.cuny.edu</t>
        </is>
      </c>
      <c r="I37" s="3" t="inlineStr">
        <is>
          <t>Book chapter</t>
        </is>
      </c>
      <c r="J37" s="3" t="inlineStr">
        <is>
          <t>AI and Workforce Transformation—Opportunities and Challenges</t>
        </is>
      </c>
      <c r="K37" s="3" t="n">
        <v>2025</v>
      </c>
      <c r="L37" s="3" t="inlineStr">
        <is>
          <t>Springer eBooks</t>
        </is>
      </c>
      <c r="M37" s="3" t="inlineStr">
        <is>
          <t>Mahmoud Mohieldin; María Alejandra González-Pérez; Mohamed Zahran</t>
        </is>
      </c>
      <c r="N37" s="3" t="inlineStr"/>
      <c r="O37" s="3" t="n"/>
      <c r="P37" s="3" t="inlineStr"/>
      <c r="Q37" s="3" t="inlineStr">
        <is>
          <t>10.1007/978-3-031-93357-8_6</t>
        </is>
      </c>
      <c r="R37" s="3" t="inlineStr">
        <is>
          <t>https://doi.org/10.1007/978-3-031-93357-8_6</t>
        </is>
      </c>
      <c r="S37" s="3" t="inlineStr">
        <is>
          <t>OpenAlex</t>
        </is>
      </c>
      <c r="T37" s="3" t="n">
        <v>1</v>
      </c>
      <c r="U37" s="3" t="inlineStr">
        <is>
          <t>Low (same-name author profile; no City Tech affiliation on the paper)</t>
        </is>
      </c>
      <c r="V37" s="3" t="n"/>
      <c r="W37" s="3" t="inlineStr"/>
      <c r="X37" s="3" t="inlineStr"/>
      <c r="Y37" s="3" t="inlineStr"/>
      <c r="Z37" s="3" t="inlineStr"/>
      <c r="AA37" s="3" t="inlineStr">
        <is>
          <t>Not found</t>
        </is>
      </c>
      <c r="AB37" s="3" t="inlineStr">
        <is>
          <t>closed</t>
        </is>
      </c>
      <c r="AC37" s="3" t="inlineStr">
        <is>
          <t>School of Arts &amp; Sciences</t>
        </is>
      </c>
      <c r="AD37" s="3" t="n">
        <v>4</v>
      </c>
      <c r="AE37" s="3" t="inlineStr">
        <is>
          <t>Yes</t>
        </is>
      </c>
      <c r="AF37" s="3" t="inlineStr">
        <is>
          <t>title: AI; keyword: artificial intelligence</t>
        </is>
      </c>
      <c r="AG37" s="4" t="inlineStr"/>
      <c r="AH37" s="4" t="inlineStr"/>
      <c r="AI37" s="4" t="inlineStr"/>
    </row>
    <row r="38">
      <c r="A38" s="3" t="inlineStr">
        <is>
          <t>BIO-0563</t>
        </is>
      </c>
      <c r="B38" s="3" t="inlineStr">
        <is>
          <t>Zahran</t>
        </is>
      </c>
      <c r="C38" s="3" t="inlineStr">
        <is>
          <t>Mai</t>
        </is>
      </c>
      <c r="D38" s="3" t="inlineStr">
        <is>
          <t>Mai Zahran</t>
        </is>
      </c>
      <c r="E38" s="3" t="inlineStr">
        <is>
          <t>Associate Professor</t>
        </is>
      </c>
      <c r="F38" s="3" t="inlineStr">
        <is>
          <t>NYC College of Technology</t>
        </is>
      </c>
      <c r="G38" s="3" t="inlineStr">
        <is>
          <t>Biological Sciences</t>
        </is>
      </c>
      <c r="H38" s="3" t="inlineStr">
        <is>
          <t>MZahran@citytech.cuny.edu</t>
        </is>
      </c>
      <c r="I38" s="3" t="inlineStr">
        <is>
          <t>Book</t>
        </is>
      </c>
      <c r="J38" s="3" t="inlineStr">
        <is>
          <t>AI-Powered Sustainable Business</t>
        </is>
      </c>
      <c r="K38" s="3" t="n">
        <v>2025</v>
      </c>
      <c r="L38" s="3" t="inlineStr">
        <is>
          <t>Springer eBooks</t>
        </is>
      </c>
      <c r="M38" s="3" t="inlineStr">
        <is>
          <t>Mahmoud Mohieldin; María Alejandra González-Pérez; Mohamed Zahran</t>
        </is>
      </c>
      <c r="N38" s="3" t="inlineStr"/>
      <c r="O38" s="3" t="n"/>
      <c r="P38" s="3" t="inlineStr"/>
      <c r="Q38" s="3" t="inlineStr">
        <is>
          <t>10.1007/978-3-031-93357-8</t>
        </is>
      </c>
      <c r="R38" s="3" t="inlineStr">
        <is>
          <t>https://doi.org/10.1007/978-3-031-93357-8</t>
        </is>
      </c>
      <c r="S38" s="3" t="inlineStr">
        <is>
          <t>OpenAlex</t>
        </is>
      </c>
      <c r="T38" s="3" t="n">
        <v>1</v>
      </c>
      <c r="U38" s="3" t="inlineStr">
        <is>
          <t>Low (same-name author profile; no City Tech affiliation on the paper)</t>
        </is>
      </c>
      <c r="V38" s="3" t="n"/>
      <c r="W38" s="3" t="inlineStr"/>
      <c r="X38" s="3" t="inlineStr"/>
      <c r="Y38" s="3" t="inlineStr"/>
      <c r="Z38" s="3" t="inlineStr"/>
      <c r="AA38" s="3" t="inlineStr">
        <is>
          <t>Not found</t>
        </is>
      </c>
      <c r="AB38" s="3" t="inlineStr">
        <is>
          <t>closed</t>
        </is>
      </c>
      <c r="AC38" s="3" t="inlineStr">
        <is>
          <t>School of Arts &amp; Sciences</t>
        </is>
      </c>
      <c r="AD38" s="3" t="n">
        <v>3</v>
      </c>
      <c r="AE38" s="3" t="inlineStr">
        <is>
          <t>Yes</t>
        </is>
      </c>
      <c r="AF38" s="3" t="inlineStr">
        <is>
          <t>title: ai-powered; title: AI; keyword: artificial intelligence</t>
        </is>
      </c>
      <c r="AG38" s="4" t="inlineStr"/>
      <c r="AH38" s="4" t="inlineStr"/>
      <c r="AI38" s="4" t="inlineStr"/>
    </row>
    <row r="39">
      <c r="A39" s="3" t="inlineStr">
        <is>
          <t>BIO-0571</t>
        </is>
      </c>
      <c r="B39" s="3" t="inlineStr">
        <is>
          <t>Zahran</t>
        </is>
      </c>
      <c r="C39" s="3" t="inlineStr">
        <is>
          <t>Mai</t>
        </is>
      </c>
      <c r="D39" s="3" t="inlineStr">
        <is>
          <t>Mai Zahran</t>
        </is>
      </c>
      <c r="E39" s="3" t="inlineStr">
        <is>
          <t>Associate Professor</t>
        </is>
      </c>
      <c r="F39" s="3" t="inlineStr">
        <is>
          <t>NYC College of Technology</t>
        </is>
      </c>
      <c r="G39" s="3" t="inlineStr">
        <is>
          <t>Biological Sciences</t>
        </is>
      </c>
      <c r="H39" s="3" t="inlineStr">
        <is>
          <t>MZahran@citytech.cuny.edu</t>
        </is>
      </c>
      <c r="I39" s="3" t="inlineStr">
        <is>
          <t>Book chapter</t>
        </is>
      </c>
      <c r="J39" s="3" t="inlineStr">
        <is>
          <t>Conclusions—Charting a Responsible Path for AI in Sustainable Development</t>
        </is>
      </c>
      <c r="K39" s="3" t="n">
        <v>2025</v>
      </c>
      <c r="L39" s="3" t="inlineStr">
        <is>
          <t>Springer eBooks</t>
        </is>
      </c>
      <c r="M39" s="3" t="inlineStr">
        <is>
          <t>Mahmoud Mohieldin; María Alejandra González-Pérez; Mohamed Zahran</t>
        </is>
      </c>
      <c r="N39" s="3" t="inlineStr"/>
      <c r="O39" s="3" t="n"/>
      <c r="P39" s="3" t="inlineStr"/>
      <c r="Q39" s="3" t="inlineStr">
        <is>
          <t>10.1007/978-3-031-93357-8_9</t>
        </is>
      </c>
      <c r="R39" s="3" t="inlineStr">
        <is>
          <t>https://doi.org/10.1007/978-3-031-93357-8_9</t>
        </is>
      </c>
      <c r="S39" s="3" t="inlineStr">
        <is>
          <t>OpenAlex</t>
        </is>
      </c>
      <c r="T39" s="3" t="n">
        <v>1</v>
      </c>
      <c r="U39" s="3" t="inlineStr">
        <is>
          <t>Low (same-name author profile; no City Tech affiliation on the paper)</t>
        </is>
      </c>
      <c r="V39" s="3" t="n"/>
      <c r="W39" s="3" t="inlineStr"/>
      <c r="X39" s="3" t="inlineStr"/>
      <c r="Y39" s="3" t="inlineStr"/>
      <c r="Z39" s="3" t="inlineStr"/>
      <c r="AA39" s="3" t="inlineStr">
        <is>
          <t>Not found</t>
        </is>
      </c>
      <c r="AB39" s="3" t="inlineStr">
        <is>
          <t>closed</t>
        </is>
      </c>
      <c r="AC39" s="3" t="inlineStr">
        <is>
          <t>School of Arts &amp; Sciences</t>
        </is>
      </c>
      <c r="AD39" s="3" t="n">
        <v>0</v>
      </c>
      <c r="AE39" s="3" t="inlineStr">
        <is>
          <t>Yes</t>
        </is>
      </c>
      <c r="AF39" s="3" t="inlineStr">
        <is>
          <t>title: AI; keyword: artificial intelligence; keyword: responsible ai</t>
        </is>
      </c>
      <c r="AG39" s="4" t="inlineStr"/>
      <c r="AH39" s="4" t="inlineStr"/>
      <c r="AI39" s="4" t="inlineStr"/>
    </row>
    <row r="40">
      <c r="A40" s="3" t="inlineStr">
        <is>
          <t>BIO-0580</t>
        </is>
      </c>
      <c r="B40" s="3" t="inlineStr">
        <is>
          <t>Zahran</t>
        </is>
      </c>
      <c r="C40" s="3" t="inlineStr">
        <is>
          <t>Mai</t>
        </is>
      </c>
      <c r="D40" s="3" t="inlineStr">
        <is>
          <t>Mai Zahran</t>
        </is>
      </c>
      <c r="E40" s="3" t="inlineStr">
        <is>
          <t>Associate Professor</t>
        </is>
      </c>
      <c r="F40" s="3" t="inlineStr">
        <is>
          <t>NYC College of Technology</t>
        </is>
      </c>
      <c r="G40" s="3" t="inlineStr">
        <is>
          <t>Biological Sciences</t>
        </is>
      </c>
      <c r="H40" s="3" t="inlineStr">
        <is>
          <t>MZahran@citytech.cuny.edu</t>
        </is>
      </c>
      <c r="I40" s="3" t="inlineStr">
        <is>
          <t>Book chapter</t>
        </is>
      </c>
      <c r="J40" s="3" t="inlineStr">
        <is>
          <t>The Business Case for AI in Sustainable Development</t>
        </is>
      </c>
      <c r="K40" s="3" t="n">
        <v>2025</v>
      </c>
      <c r="L40" s="3" t="inlineStr">
        <is>
          <t>Springer eBooks</t>
        </is>
      </c>
      <c r="M40" s="3" t="inlineStr">
        <is>
          <t>Mahmoud Mohieldin; María Alejandra González-Pérez; Mohamed Zahran</t>
        </is>
      </c>
      <c r="N40" s="3" t="inlineStr"/>
      <c r="O40" s="3" t="n"/>
      <c r="P40" s="3" t="inlineStr"/>
      <c r="Q40" s="3" t="inlineStr">
        <is>
          <t>10.1007/978-3-031-93357-8_4</t>
        </is>
      </c>
      <c r="R40" s="3" t="inlineStr">
        <is>
          <t>https://doi.org/10.1007/978-3-031-93357-8_4</t>
        </is>
      </c>
      <c r="S40" s="3" t="inlineStr">
        <is>
          <t>OpenAlex</t>
        </is>
      </c>
      <c r="T40" s="3" t="n">
        <v>1</v>
      </c>
      <c r="U40" s="3" t="inlineStr">
        <is>
          <t>Low (same-name author profile; no City Tech affiliation on the paper)</t>
        </is>
      </c>
      <c r="V40" s="3" t="n"/>
      <c r="W40" s="3" t="inlineStr"/>
      <c r="X40" s="3" t="inlineStr"/>
      <c r="Y40" s="3" t="inlineStr"/>
      <c r="Z40" s="3" t="inlineStr"/>
      <c r="AA40" s="3" t="inlineStr">
        <is>
          <t>Not found</t>
        </is>
      </c>
      <c r="AB40" s="3" t="inlineStr">
        <is>
          <t>closed</t>
        </is>
      </c>
      <c r="AC40" s="3" t="inlineStr">
        <is>
          <t>School of Arts &amp; Sciences</t>
        </is>
      </c>
      <c r="AD40" s="3" t="n">
        <v>1</v>
      </c>
      <c r="AE40" s="3" t="inlineStr">
        <is>
          <t>Yes</t>
        </is>
      </c>
      <c r="AF40" s="3" t="inlineStr">
        <is>
          <t>title: AI; keyword: artificial intelligence</t>
        </is>
      </c>
      <c r="AG40" s="4" t="inlineStr"/>
      <c r="AH40" s="4" t="inlineStr"/>
      <c r="AI40" s="4" t="inlineStr"/>
    </row>
    <row r="41">
      <c r="A41" s="3" t="inlineStr">
        <is>
          <t>BIO-0581</t>
        </is>
      </c>
      <c r="B41" s="3" t="inlineStr">
        <is>
          <t>Zahran</t>
        </is>
      </c>
      <c r="C41" s="3" t="inlineStr">
        <is>
          <t>Mai</t>
        </is>
      </c>
      <c r="D41" s="3" t="inlineStr">
        <is>
          <t>Mai Zahran</t>
        </is>
      </c>
      <c r="E41" s="3" t="inlineStr">
        <is>
          <t>Associate Professor</t>
        </is>
      </c>
      <c r="F41" s="3" t="inlineStr">
        <is>
          <t>NYC College of Technology</t>
        </is>
      </c>
      <c r="G41" s="3" t="inlineStr">
        <is>
          <t>Biological Sciences</t>
        </is>
      </c>
      <c r="H41" s="3" t="inlineStr">
        <is>
          <t>MZahran@citytech.cuny.edu</t>
        </is>
      </c>
      <c r="I41" s="3" t="inlineStr">
        <is>
          <t>Book chapter</t>
        </is>
      </c>
      <c r="J41" s="3" t="inlineStr">
        <is>
          <t>The Double-Edged Sword: AI’s Promise and Threat in Addressing Societal Challenges</t>
        </is>
      </c>
      <c r="K41" s="3" t="n">
        <v>2025</v>
      </c>
      <c r="L41" s="3" t="inlineStr">
        <is>
          <t>Springer eBooks</t>
        </is>
      </c>
      <c r="M41" s="3" t="inlineStr">
        <is>
          <t>Mahmoud Mohieldin; María Alejandra González-Pérez; Mohamed Zahran</t>
        </is>
      </c>
      <c r="N41" s="3" t="inlineStr"/>
      <c r="O41" s="3" t="n"/>
      <c r="P41" s="3" t="inlineStr"/>
      <c r="Q41" s="3" t="inlineStr">
        <is>
          <t>10.1007/978-3-031-93357-8_2</t>
        </is>
      </c>
      <c r="R41" s="3" t="inlineStr">
        <is>
          <t>https://doi.org/10.1007/978-3-031-93357-8_2</t>
        </is>
      </c>
      <c r="S41" s="3" t="inlineStr">
        <is>
          <t>OpenAlex</t>
        </is>
      </c>
      <c r="T41" s="3" t="n">
        <v>1</v>
      </c>
      <c r="U41" s="3" t="inlineStr">
        <is>
          <t>Low (same-name author profile; no City Tech affiliation on the paper)</t>
        </is>
      </c>
      <c r="V41" s="3" t="n"/>
      <c r="W41" s="3" t="inlineStr"/>
      <c r="X41" s="3" t="inlineStr"/>
      <c r="Y41" s="3" t="inlineStr"/>
      <c r="Z41" s="3" t="inlineStr"/>
      <c r="AA41" s="3" t="inlineStr">
        <is>
          <t>Not found</t>
        </is>
      </c>
      <c r="AB41" s="3" t="inlineStr">
        <is>
          <t>closed</t>
        </is>
      </c>
      <c r="AC41" s="3" t="inlineStr">
        <is>
          <t>School of Arts &amp; Sciences</t>
        </is>
      </c>
      <c r="AD41" s="3" t="n">
        <v>0</v>
      </c>
      <c r="AE41" s="3" t="inlineStr">
        <is>
          <t>Yes</t>
        </is>
      </c>
      <c r="AF41" s="3" t="inlineStr">
        <is>
          <t>title: AI; keyword: ai ethics</t>
        </is>
      </c>
      <c r="AG41" s="4" t="inlineStr"/>
      <c r="AH41" s="4" t="inlineStr"/>
      <c r="AI41" s="4" t="inlineStr"/>
    </row>
    <row r="42">
      <c r="A42" s="3" t="inlineStr">
        <is>
          <t>BUS-0354</t>
        </is>
      </c>
      <c r="B42" s="3" t="inlineStr">
        <is>
          <t>Woods</t>
        </is>
      </c>
      <c r="C42" s="3" t="inlineStr">
        <is>
          <t>Robert</t>
        </is>
      </c>
      <c r="D42" s="3" t="inlineStr">
        <is>
          <t>Robert Woods</t>
        </is>
      </c>
      <c r="E42" s="3" t="inlineStr">
        <is>
          <t>Lecturer Doctoral Schedule</t>
        </is>
      </c>
      <c r="F42" s="3" t="inlineStr">
        <is>
          <t>NYC College of Technology</t>
        </is>
      </c>
      <c r="G42" s="3" t="inlineStr">
        <is>
          <t>Business</t>
        </is>
      </c>
      <c r="H42" s="3" t="inlineStr">
        <is>
          <t>rwoods@citytech.cuny.edu</t>
        </is>
      </c>
      <c r="I42" s="3" t="inlineStr">
        <is>
          <t>Preprint</t>
        </is>
      </c>
      <c r="J42" s="3" t="inlineStr">
        <is>
          <t>AI, Artists, and Anti-Moral Rights</t>
        </is>
      </c>
      <c r="K42" s="3" t="n">
        <v>2024</v>
      </c>
      <c r="L42" s="3" t="inlineStr">
        <is>
          <t>SSRN Electronic Journal</t>
        </is>
      </c>
      <c r="M42" s="3" t="inlineStr">
        <is>
          <t>Derek E. Bambauer; Robert L. Woods</t>
        </is>
      </c>
      <c r="N42" s="3" t="inlineStr"/>
      <c r="O42" s="3" t="n"/>
      <c r="P42" s="3" t="inlineStr"/>
      <c r="Q42" s="3" t="inlineStr">
        <is>
          <t>10.2139/ssrn.4790497</t>
        </is>
      </c>
      <c r="R42" s="3" t="inlineStr">
        <is>
          <t>https://doi.org/10.2139/ssrn.4790497</t>
        </is>
      </c>
      <c r="S42" s="3" t="inlineStr">
        <is>
          <t>OpenAlex</t>
        </is>
      </c>
      <c r="T42" s="3" t="n">
        <v>1</v>
      </c>
      <c r="U42" s="3" t="inlineStr">
        <is>
          <t>Low (same-name author profile; no City Tech affiliation on the paper)</t>
        </is>
      </c>
      <c r="V42" s="3" t="n"/>
      <c r="W42" s="3" t="inlineStr"/>
      <c r="X42" s="3" t="inlineStr"/>
      <c r="Y42" s="3" t="inlineStr"/>
      <c r="Z42" s="3" t="inlineStr">
        <is>
          <t>https://doi.org/10.2139/ssrn.4790497</t>
        </is>
      </c>
      <c r="AA42" s="3" t="inlineStr">
        <is>
          <t>Open-access page (via OpenAlex)</t>
        </is>
      </c>
      <c r="AB42" s="3" t="inlineStr">
        <is>
          <t>green</t>
        </is>
      </c>
      <c r="AC42" s="3" t="inlineStr">
        <is>
          <t>School of Professional Studies</t>
        </is>
      </c>
      <c r="AD42" s="3" t="n">
        <v>0</v>
      </c>
      <c r="AE42" s="3" t="inlineStr">
        <is>
          <t>Yes</t>
        </is>
      </c>
      <c r="AF42" s="3" t="inlineStr">
        <is>
          <t>title: AI; keyword: generative ai</t>
        </is>
      </c>
      <c r="AG42" s="4" t="inlineStr"/>
      <c r="AH42" s="4" t="inlineStr"/>
      <c r="AI42" s="4" t="inlineStr"/>
    </row>
    <row r="43">
      <c r="A43" s="3" t="inlineStr">
        <is>
          <t>CET-0119</t>
        </is>
      </c>
      <c r="B43" s="3" t="inlineStr">
        <is>
          <t>Li</t>
        </is>
      </c>
      <c r="C43" s="3" t="inlineStr">
        <is>
          <t>Xiaohai</t>
        </is>
      </c>
      <c r="D43" s="3" t="inlineStr">
        <is>
          <t>Xiaohai Li</t>
        </is>
      </c>
      <c r="E43" s="3" t="inlineStr">
        <is>
          <t>Associate Professor</t>
        </is>
      </c>
      <c r="F43" s="3" t="inlineStr">
        <is>
          <t>NYC College of Technology</t>
        </is>
      </c>
      <c r="G43" s="3" t="inlineStr">
        <is>
          <t>Computer Engineering Technology</t>
        </is>
      </c>
      <c r="H43" s="3" t="inlineStr">
        <is>
          <t>XHli@citytech.cuny.edu</t>
        </is>
      </c>
      <c r="I43" s="3" t="inlineStr">
        <is>
          <t>Journal article</t>
        </is>
      </c>
      <c r="J43" s="3" t="inlineStr">
        <is>
          <t>RESEARCH ON AUTOMATIC AVOID-OBSTACLE BEHAVIOR FOR AUTONOMOUS MICRO MOBILE ROBOTS</t>
        </is>
      </c>
      <c r="K43" s="3" t="n">
        <v>2001</v>
      </c>
      <c r="L43" s="3" t="inlineStr">
        <is>
          <t>Robot</t>
        </is>
      </c>
      <c r="M43" s="3" t="inlineStr">
        <is>
          <t>Xiaohai Li</t>
        </is>
      </c>
      <c r="N43" s="3" t="inlineStr"/>
      <c r="O43" s="3" t="n"/>
      <c r="P43" s="3" t="inlineStr"/>
      <c r="Q43" s="3" t="inlineStr"/>
      <c r="R43" s="3" t="inlineStr">
        <is>
          <t>https://openalex.org/W2353301245</t>
        </is>
      </c>
      <c r="S43" s="3" t="inlineStr">
        <is>
          <t>OpenAlex</t>
        </is>
      </c>
      <c r="T43" s="3" t="n">
        <v>1</v>
      </c>
      <c r="U43" s="3" t="inlineStr">
        <is>
          <t>Low (same-name author profile; no City Tech affiliation on the paper)</t>
        </is>
      </c>
      <c r="V43" s="3" t="n"/>
      <c r="W43" s="3" t="inlineStr"/>
      <c r="X43" s="3" t="inlineStr">
        <is>
          <t>Because of uncertainties of the environment and the robot mathematic model and some limits of these robots, it is difficult for autonomous micro mobile robots to avoid obstacle. In this paper, we design an automatic avoid-obstacle avodance behavior. This behavior uses the artificial motor neuron network to select its moving mode and uses reinforcement learning to adjust the weight of the network at real time. The results of the safe wander are made of wander behavior, and automatic obstacle avoidance behavior have shown its validity.</t>
        </is>
      </c>
      <c r="Y43" s="3" t="inlineStr">
        <is>
          <t>OpenAlex</t>
        </is>
      </c>
      <c r="Z43" s="3" t="inlineStr"/>
      <c r="AA43" s="3" t="inlineStr">
        <is>
          <t>Not found</t>
        </is>
      </c>
      <c r="AB43" s="3" t="inlineStr">
        <is>
          <t>closed</t>
        </is>
      </c>
      <c r="AC43" s="3" t="inlineStr">
        <is>
          <t>School of Technology &amp; Design</t>
        </is>
      </c>
      <c r="AD43" s="3" t="n">
        <v>0</v>
      </c>
      <c r="AE43" s="3" t="inlineStr">
        <is>
          <t>Yes</t>
        </is>
      </c>
      <c r="AF43" s="3" t="inlineStr">
        <is>
          <t>OpenAlex topic: Reinforcement Learning in Robotics; OpenAlex topic: Robotic Path Planning Algorithms; keyword: autonomous robots; abstract: reinforcement learning</t>
        </is>
      </c>
      <c r="AG43" s="4" t="inlineStr"/>
      <c r="AH43" s="4" t="inlineStr"/>
      <c r="AI43" s="4" t="inlineStr"/>
    </row>
    <row r="44">
      <c r="A44" s="3" t="inlineStr">
        <is>
          <t>CET-0168</t>
        </is>
      </c>
      <c r="B44" s="3" t="inlineStr">
        <is>
          <t>Li</t>
        </is>
      </c>
      <c r="C44" s="3" t="inlineStr">
        <is>
          <t>Xiaohai</t>
        </is>
      </c>
      <c r="D44" s="3" t="inlineStr">
        <is>
          <t>Xiaohai Li</t>
        </is>
      </c>
      <c r="E44" s="3" t="inlineStr">
        <is>
          <t>Associate Professor</t>
        </is>
      </c>
      <c r="F44" s="3" t="inlineStr">
        <is>
          <t>NYC College of Technology</t>
        </is>
      </c>
      <c r="G44" s="3" t="inlineStr">
        <is>
          <t>Computer Engineering Technology</t>
        </is>
      </c>
      <c r="H44" s="3" t="inlineStr">
        <is>
          <t>XHli@citytech.cuny.edu</t>
        </is>
      </c>
      <c r="I44" s="3" t="inlineStr">
        <is>
          <t>Journal article</t>
        </is>
      </c>
      <c r="J44" s="3" t="inlineStr">
        <is>
          <t>The intellectualized architecture of the autonomous micro-mobile robot based-behavior</t>
        </is>
      </c>
      <c r="K44" s="3" t="n">
        <v>2002</v>
      </c>
      <c r="L44" s="3" t="inlineStr">
        <is>
          <t>Wuhan University Journal of Natural Sciences</t>
        </is>
      </c>
      <c r="M44" s="3" t="inlineStr">
        <is>
          <t>Yang Yu-jun; Cheng Jun-shi; Jiapin Chen; Xiaohai Li</t>
        </is>
      </c>
      <c r="N44" s="3" t="inlineStr"/>
      <c r="O44" s="3" t="n"/>
      <c r="P44" s="3" t="inlineStr"/>
      <c r="Q44" s="3" t="inlineStr">
        <is>
          <t>10.1007/bf02828245</t>
        </is>
      </c>
      <c r="R44" s="3" t="inlineStr">
        <is>
          <t>https://doi.org/10.1007/bf02828245</t>
        </is>
      </c>
      <c r="S44" s="3" t="inlineStr">
        <is>
          <t>OpenAlex</t>
        </is>
      </c>
      <c r="T44" s="3" t="n">
        <v>1</v>
      </c>
      <c r="U44" s="3" t="inlineStr">
        <is>
          <t>Low (same-name author profile; no City Tech affiliation on the paper)</t>
        </is>
      </c>
      <c r="V44" s="3" t="n"/>
      <c r="W44" s="3" t="inlineStr"/>
      <c r="X44" s="3" t="inlineStr">
        <is>
          <t>Given the difficulty in hand-coding task schemes, an intellectualized architecture of the autonomous micro-mobile robot based-behavior for fault-repair was presented. Integrating the reinforcement learning and the group behavior evolution simulating the human’s learning and evolution, the autonomous micro-mobile robot will automatically generate the suited actions satisfied the environment. However, the designer only devises some basic behaviors, which decreases the workload of the designer and cognitive deficiency of the robot to the environment. The results of simulation have shown that the architecture endows micro robot with the ability of learning, adaptation and robustness, also with the ability of accomplishing the given task.</t>
        </is>
      </c>
      <c r="Y44" s="3" t="inlineStr">
        <is>
          <t>OpenAlex</t>
        </is>
      </c>
      <c r="Z44" s="3" t="inlineStr"/>
      <c r="AA44" s="3" t="inlineStr">
        <is>
          <t>Not found</t>
        </is>
      </c>
      <c r="AB44" s="3" t="inlineStr">
        <is>
          <t>closed</t>
        </is>
      </c>
      <c r="AC44" s="3" t="inlineStr">
        <is>
          <t>School of Technology &amp; Design</t>
        </is>
      </c>
      <c r="AD44" s="3" t="n">
        <v>0</v>
      </c>
      <c r="AE44" s="3" t="inlineStr">
        <is>
          <t>Yes</t>
        </is>
      </c>
      <c r="AF44" s="3" t="inlineStr">
        <is>
          <t>OpenAlex topic: Reinforcement Learning in Robotics; OpenAlex topic: Modular Robots and Swarm Intelligence; keyword: autonomous robot; abstract: reinforcement learning</t>
        </is>
      </c>
      <c r="AG44" s="4" t="inlineStr"/>
      <c r="AH44" s="4" t="inlineStr"/>
      <c r="AI44" s="4" t="inlineStr"/>
    </row>
    <row r="45">
      <c r="A45" s="3" t="inlineStr">
        <is>
          <t>CET-0946</t>
        </is>
      </c>
      <c r="B45" s="3" t="inlineStr">
        <is>
          <t>Mendoza</t>
        </is>
      </c>
      <c r="C45" s="3" t="inlineStr">
        <is>
          <t>Benito</t>
        </is>
      </c>
      <c r="D45" s="3" t="inlineStr">
        <is>
          <t>Benito Mendoza</t>
        </is>
      </c>
      <c r="E45" s="3" t="inlineStr">
        <is>
          <t>Associate Professor</t>
        </is>
      </c>
      <c r="F45" s="3" t="inlineStr">
        <is>
          <t>NYC College of Technology</t>
        </is>
      </c>
      <c r="G45" s="3" t="inlineStr">
        <is>
          <t>Computer Engineering Technology</t>
        </is>
      </c>
      <c r="H45" s="3" t="inlineStr">
        <is>
          <t>BMendoza@citytech.cuny.edu</t>
        </is>
      </c>
      <c r="I45" s="3" t="inlineStr">
        <is>
          <t>Book chapter</t>
        </is>
      </c>
      <c r="J45" s="3" t="inlineStr">
        <is>
          <t>A Multi-agent Model with Dynamic Leadership for Fault Diagnosis in Chemical Plants</t>
        </is>
      </c>
      <c r="K45" s="3" t="n">
        <v>2011</v>
      </c>
      <c r="L45" s="3" t="inlineStr">
        <is>
          <t>Advances in intelligent and soft computing</t>
        </is>
      </c>
      <c r="M45" s="3" t="inlineStr">
        <is>
          <t>Benito Mendoza; Peng Xu; Limin Song</t>
        </is>
      </c>
      <c r="N45" s="3" t="inlineStr"/>
      <c r="O45" s="3" t="n"/>
      <c r="P45" s="3" t="inlineStr"/>
      <c r="Q45" s="3" t="inlineStr">
        <is>
          <t>10.1007/978-3-642-19934-9_3</t>
        </is>
      </c>
      <c r="R45" s="3" t="inlineStr">
        <is>
          <t>https://doi.org/10.1007/978-3-642-19934-9_3</t>
        </is>
      </c>
      <c r="S45" s="3" t="inlineStr">
        <is>
          <t>OpenAlex</t>
        </is>
      </c>
      <c r="T45" s="3" t="n">
        <v>1</v>
      </c>
      <c r="U45" s="3" t="inlineStr">
        <is>
          <t>Low (same-name author profile; no City Tech affiliation on the paper)</t>
        </is>
      </c>
      <c r="V45" s="3" t="n"/>
      <c r="W45" s="3" t="inlineStr"/>
      <c r="X45" s="3" t="inlineStr"/>
      <c r="Y45" s="3" t="inlineStr"/>
      <c r="Z45" s="3" t="inlineStr"/>
      <c r="AA45" s="3" t="inlineStr">
        <is>
          <t>Not found</t>
        </is>
      </c>
      <c r="AB45" s="3" t="inlineStr">
        <is>
          <t>closed</t>
        </is>
      </c>
      <c r="AC45" s="3" t="inlineStr">
        <is>
          <t>School of Technology &amp; Design</t>
        </is>
      </c>
      <c r="AD45" s="3" t="n">
        <v>3</v>
      </c>
      <c r="AE45" s="3" t="inlineStr">
        <is>
          <t>Yes</t>
        </is>
      </c>
      <c r="AF45" s="3" t="inlineStr">
        <is>
          <t>title: multi-agent</t>
        </is>
      </c>
      <c r="AG45" s="4" t="inlineStr"/>
      <c r="AH45" s="4" t="inlineStr"/>
      <c r="AI45" s="4" t="inlineStr"/>
    </row>
    <row r="46">
      <c r="A46" s="3" t="inlineStr">
        <is>
          <t>CET-1083</t>
        </is>
      </c>
      <c r="B46" s="3" t="inlineStr">
        <is>
          <t>Jang</t>
        </is>
      </c>
      <c r="C46" s="3" t="inlineStr">
        <is>
          <t>Sunghoon</t>
        </is>
      </c>
      <c r="D46" s="3" t="inlineStr">
        <is>
          <t>Sunghoon Jang</t>
        </is>
      </c>
      <c r="E46" s="3" t="inlineStr">
        <is>
          <t>Chair</t>
        </is>
      </c>
      <c r="F46" s="3" t="inlineStr">
        <is>
          <t>NYC College of Technology</t>
        </is>
      </c>
      <c r="G46" s="3" t="inlineStr">
        <is>
          <t>Computer Engineering Technology</t>
        </is>
      </c>
      <c r="H46" s="3" t="inlineStr">
        <is>
          <t>SJang@citytech.cuny.edu</t>
        </is>
      </c>
      <c r="I46" s="3" t="inlineStr">
        <is>
          <t>Journal article</t>
        </is>
      </c>
      <c r="J46" s="3" t="inlineStr">
        <is>
          <t>A new circular subarray configuration using a modified genetic algorithm</t>
        </is>
      </c>
      <c r="K46" s="3" t="n">
        <v>2012</v>
      </c>
      <c r="L46" s="3" t="inlineStr">
        <is>
          <t>Journal of Electromagnetic Waves and Applications</t>
        </is>
      </c>
      <c r="M46" s="3" t="inlineStr">
        <is>
          <t>O.-S. Kwon; Young-Seek Chung; Hoon‐Gee Yang; C.-Y. Cheon; D.-S. Kim; H.-Y. Lee; Sunghoon Jang; S.-J. Kim</t>
        </is>
      </c>
      <c r="N46" s="3" t="inlineStr"/>
      <c r="O46" s="3" t="n"/>
      <c r="P46" s="3" t="inlineStr"/>
      <c r="Q46" s="3" t="inlineStr">
        <is>
          <t>10.1080/09205071.2013.747946</t>
        </is>
      </c>
      <c r="R46" s="3" t="inlineStr">
        <is>
          <t>https://doi.org/10.1080/09205071.2013.747946</t>
        </is>
      </c>
      <c r="S46" s="3" t="inlineStr">
        <is>
          <t>OpenAlex</t>
        </is>
      </c>
      <c r="T46" s="3" t="n">
        <v>1</v>
      </c>
      <c r="U46" s="3" t="inlineStr">
        <is>
          <t>Low (same-name author profile; no City Tech affiliation on the paper)</t>
        </is>
      </c>
      <c r="V46" s="3" t="n"/>
      <c r="W46" s="3" t="inlineStr"/>
      <c r="X46" s="3" t="inlineStr">
        <is>
          <t>In recent times, digital beamforming with an analog-to-digital converter for a phased-array radar has attracted wide interest due to its stability and accuracy. Generally, to obtain a high gain, a phased array radar requires many antenna elements, which results in high cost and computing load. To mitigate these problems, subarraying, which divides the entire array elements into a few disjoint groups, is a good solution. In this paper, we propose a new design methodology for disjoint subarray configuration based on a modified Genetic algorithm and a new grouping rule to preserve the number of desired subarrays. The validity of the proposed algorithm is demonstrated through simulation.</t>
        </is>
      </c>
      <c r="Y46" s="3" t="inlineStr">
        <is>
          <t>OpenAlex</t>
        </is>
      </c>
      <c r="Z46" s="3" t="inlineStr"/>
      <c r="AA46" s="3" t="inlineStr">
        <is>
          <t>Not found</t>
        </is>
      </c>
      <c r="AB46" s="3" t="inlineStr">
        <is>
          <t>closed</t>
        </is>
      </c>
      <c r="AC46" s="3" t="inlineStr">
        <is>
          <t>School of Technology &amp; Design</t>
        </is>
      </c>
      <c r="AD46" s="3" t="n">
        <v>6</v>
      </c>
      <c r="AE46" s="3" t="inlineStr">
        <is>
          <t>Yes</t>
        </is>
      </c>
      <c r="AF46" s="3" t="inlineStr">
        <is>
          <t>title: genetic algorithm; abstract: genetic algorithm</t>
        </is>
      </c>
      <c r="AG46" s="4" t="inlineStr"/>
      <c r="AH46" s="4" t="inlineStr"/>
      <c r="AI46" s="4" t="inlineStr"/>
    </row>
    <row r="47">
      <c r="A47" s="3" t="inlineStr">
        <is>
          <t>CET-1378</t>
        </is>
      </c>
      <c r="B47" s="3" t="inlineStr">
        <is>
          <t>Xu</t>
        </is>
      </c>
      <c r="C47" s="3" t="inlineStr">
        <is>
          <t>Chen</t>
        </is>
      </c>
      <c r="D47" s="3" t="inlineStr">
        <is>
          <t>Chen Xu</t>
        </is>
      </c>
      <c r="E47" s="3" t="inlineStr">
        <is>
          <t>Associate Professor</t>
        </is>
      </c>
      <c r="F47" s="3" t="inlineStr">
        <is>
          <t>NYC College of Technology</t>
        </is>
      </c>
      <c r="G47" s="3" t="inlineStr">
        <is>
          <t>Computer Engineering Technology</t>
        </is>
      </c>
      <c r="H47" s="3" t="inlineStr">
        <is>
          <t>CXu@citytech.cuny.edu</t>
        </is>
      </c>
      <c r="I47" s="3" t="inlineStr">
        <is>
          <t>Journal article</t>
        </is>
      </c>
      <c r="J47" s="3" t="inlineStr">
        <is>
          <t>The Neural Mechanism of Own-Race Bias</t>
        </is>
      </c>
      <c r="K47" s="3" t="n">
        <v>2013</v>
      </c>
      <c r="L47" s="3" t="inlineStr">
        <is>
          <t>Advances in Psychological Science</t>
        </is>
      </c>
      <c r="M47" s="3" t="inlineStr">
        <is>
          <t>Jian-Ling MA; Chen Xu; Jing Wang</t>
        </is>
      </c>
      <c r="N47" s="3" t="inlineStr"/>
      <c r="O47" s="3" t="n"/>
      <c r="P47" s="3" t="inlineStr"/>
      <c r="Q47" s="3" t="inlineStr">
        <is>
          <t>10.3724/sp.j.1042.2012.00376</t>
        </is>
      </c>
      <c r="R47" s="3" t="inlineStr">
        <is>
          <t>https://doi.org/10.3724/sp.j.1042.2012.00376</t>
        </is>
      </c>
      <c r="S47" s="3" t="inlineStr">
        <is>
          <t>OpenAlex</t>
        </is>
      </c>
      <c r="T47" s="3" t="n">
        <v>1</v>
      </c>
      <c r="U47" s="3" t="inlineStr">
        <is>
          <t>Low (same-name author profile; no City Tech affiliation on the paper)</t>
        </is>
      </c>
      <c r="V47" s="3" t="n"/>
      <c r="W47" s="3" t="inlineStr"/>
      <c r="X47" s="3" t="inlineStr">
        <is>
          <t>摘要： 本族效应是指个体对本族面孔比异族面孔有更好的再认的现象。本族面孔和异族面孔诱发的N170、P200、N200与“DM”效应存在显著差异, 这些脑电成分与本族效应的编码有关, 即对异族面孔编码不充分是本族效应产生的部分原因; “新旧”效应主要从提取角度解释本族效应, 认为提取异族面孔比本族面孔困难。与本族效应有关的主要脑区有梭状回、扣带回与杏仁核等。此外, 丰富的本族面孔知觉经验也会造成本族面孔的右半球优势比异族面孔大。未来研究除了要继续探讨本族效应的某些脑电成分、关注本族效应消失的神经机制以外, 从整合观点探讨本族效应的神经机制也是未来的研究方向。</t>
        </is>
      </c>
      <c r="Y47" s="3" t="inlineStr">
        <is>
          <t>OpenAlex</t>
        </is>
      </c>
      <c r="Z47" s="3" t="inlineStr">
        <is>
          <t>http://journal.psych.ac.cn/xlkxjz/CN/article/downloadArticleFile.do?attachType=PDF&amp;id=1439</t>
        </is>
      </c>
      <c r="AA47" s="3" t="inlineStr">
        <is>
          <t>Open-access PDF (via OpenAlex)</t>
        </is>
      </c>
      <c r="AB47" s="3" t="inlineStr">
        <is>
          <t>bronze</t>
        </is>
      </c>
      <c r="AC47" s="3" t="inlineStr">
        <is>
          <t>School of Technology &amp; Design</t>
        </is>
      </c>
      <c r="AD47" s="3" t="n">
        <v>1</v>
      </c>
      <c r="AE47" s="3" t="inlineStr">
        <is>
          <t>Yes</t>
        </is>
      </c>
      <c r="AF47" s="3" t="inlineStr">
        <is>
          <t>OpenAlex topic: Face Recognition and Perception; keyword: face recognition</t>
        </is>
      </c>
      <c r="AG47" s="4" t="inlineStr"/>
      <c r="AH47" s="4" t="inlineStr"/>
      <c r="AI47" s="4" t="inlineStr"/>
    </row>
    <row r="48">
      <c r="A48" s="3" t="inlineStr">
        <is>
          <t>CET-2751</t>
        </is>
      </c>
      <c r="B48" s="3" t="inlineStr">
        <is>
          <t>Xu</t>
        </is>
      </c>
      <c r="C48" s="3" t="inlineStr">
        <is>
          <t>Chen</t>
        </is>
      </c>
      <c r="D48" s="3" t="inlineStr">
        <is>
          <t>Chen Xu</t>
        </is>
      </c>
      <c r="E48" s="3" t="inlineStr">
        <is>
          <t>Associate Professor</t>
        </is>
      </c>
      <c r="F48" s="3" t="inlineStr">
        <is>
          <t>NYC College of Technology</t>
        </is>
      </c>
      <c r="G48" s="3" t="inlineStr">
        <is>
          <t>Computer Engineering Technology</t>
        </is>
      </c>
      <c r="H48" s="3" t="inlineStr">
        <is>
          <t>CXu@citytech.cuny.edu</t>
        </is>
      </c>
      <c r="I48" s="3" t="inlineStr">
        <is>
          <t>Paper (venue type unclear)</t>
        </is>
      </c>
      <c r="J48" s="3" t="inlineStr">
        <is>
          <t>Matching PhD Graduates with industry : a machine-learning studey of the employment possibilities for research degree graduates in Australia and New Zealand</t>
        </is>
      </c>
      <c r="K48" s="3" t="n">
        <v>2020</v>
      </c>
      <c r="L48" s="3" t="inlineStr">
        <is>
          <t>ANU Open Research (Australian National University)</t>
        </is>
      </c>
      <c r="M48" s="3" t="inlineStr">
        <is>
          <t>Inger Mewburn; Hanna Suominen; Grant, Will; Chen Xu</t>
        </is>
      </c>
      <c r="N48" s="3" t="inlineStr"/>
      <c r="O48" s="3" t="n"/>
      <c r="P48" s="3" t="inlineStr"/>
      <c r="Q48" s="3" t="inlineStr">
        <is>
          <t>10.25911/5f4e239d541be</t>
        </is>
      </c>
      <c r="R48" s="3" t="inlineStr">
        <is>
          <t>https://doi.org/10.25911/5f4e239d541be</t>
        </is>
      </c>
      <c r="S48" s="3" t="inlineStr">
        <is>
          <t>OpenAlex</t>
        </is>
      </c>
      <c r="T48" s="3" t="n">
        <v>1</v>
      </c>
      <c r="U48" s="3" t="inlineStr">
        <is>
          <t>Low (same-name author profile; no City Tech affiliation on the paper)</t>
        </is>
      </c>
      <c r="V48" s="3" t="n"/>
      <c r="W48" s="3" t="inlineStr"/>
      <c r="X48" s="3" t="inlineStr">
        <is>
          <t>Recent developments in automation and artificial intelligence require a more highly trained population. The PhD is the pinnacle of tertiary training; holders are well placed to help us take advantage of the opportunities of these new technologies. However, only 1.17% of Australians have doctoral degrees, and traditionally many PhD graduates stay within academia. There is much human potential to be unlocked if we can match these graduates with industry employers who are looking for highly skilled workers.</t>
        </is>
      </c>
      <c r="Y48" s="3" t="inlineStr">
        <is>
          <t>OpenAlex</t>
        </is>
      </c>
      <c r="Z48" s="3" t="inlineStr">
        <is>
          <t>https://openresearch-repository.anu.edu.au/bitstreams/3819a790-651d-4589-9348-bef477a1fc0b/download</t>
        </is>
      </c>
      <c r="AA48" s="3" t="inlineStr">
        <is>
          <t>Open-access PDF (via OpenAlex)</t>
        </is>
      </c>
      <c r="AB48" s="3" t="inlineStr">
        <is>
          <t>green</t>
        </is>
      </c>
      <c r="AC48" s="3" t="inlineStr">
        <is>
          <t>School of Technology &amp; Design</t>
        </is>
      </c>
      <c r="AD48" s="3" t="n">
        <v>0</v>
      </c>
      <c r="AE48" s="3" t="inlineStr">
        <is>
          <t>Yes</t>
        </is>
      </c>
      <c r="AF48" s="3" t="inlineStr">
        <is>
          <t>title: machine-learning; keyword: artificial intelligence; abstract: artificial intelligence</t>
        </is>
      </c>
      <c r="AG48" s="4" t="inlineStr"/>
      <c r="AH48" s="4" t="inlineStr"/>
      <c r="AI48" s="4" t="inlineStr"/>
    </row>
    <row r="49">
      <c r="A49" s="3" t="inlineStr">
        <is>
          <t>CET-3170</t>
        </is>
      </c>
      <c r="B49" s="3" t="inlineStr">
        <is>
          <t>Li</t>
        </is>
      </c>
      <c r="C49" s="3" t="inlineStr">
        <is>
          <t>Xiaohai</t>
        </is>
      </c>
      <c r="D49" s="3" t="inlineStr">
        <is>
          <t>Xiaohai Li</t>
        </is>
      </c>
      <c r="E49" s="3" t="inlineStr">
        <is>
          <t>Associate Professor</t>
        </is>
      </c>
      <c r="F49" s="3" t="inlineStr">
        <is>
          <t>NYC College of Technology</t>
        </is>
      </c>
      <c r="G49" s="3" t="inlineStr">
        <is>
          <t>Computer Engineering Technology</t>
        </is>
      </c>
      <c r="H49" s="3" t="inlineStr">
        <is>
          <t>XHli@citytech.cuny.edu</t>
        </is>
      </c>
      <c r="I49" s="3" t="inlineStr">
        <is>
          <t>Conference paper</t>
        </is>
      </c>
      <c r="J49" s="3" t="inlineStr">
        <is>
          <t>DOPNet: Dynamic Optimized Pruning Net for Model Compression</t>
        </is>
      </c>
      <c r="K49" s="3" t="n">
        <v>2022</v>
      </c>
      <c r="L49" s="3" t="inlineStr">
        <is>
          <t>IEEE SmartWorld Congress (SmartWorld)</t>
        </is>
      </c>
      <c r="M49" s="3" t="inlineStr">
        <is>
          <t>Xiaohai Li; Weiwei Dai; Yiqiang Chen; Jindong Wang</t>
        </is>
      </c>
      <c r="N49" s="3" t="inlineStr"/>
      <c r="O49" s="3" t="n"/>
      <c r="P49" s="3" t="inlineStr"/>
      <c r="Q49" s="3" t="inlineStr">
        <is>
          <t>10.1109/smartworld-uic-atc-scalcom-digitaltwin-pricomp-metaverse56740.2022.00072</t>
        </is>
      </c>
      <c r="R49" s="3" t="inlineStr">
        <is>
          <t>https://doi.org/10.1109/smartworld-uic-atc-scalcom-digitaltwin-pricomp-metaverse56740.2022.00072</t>
        </is>
      </c>
      <c r="S49" s="3" t="inlineStr">
        <is>
          <t>OpenAlex</t>
        </is>
      </c>
      <c r="T49" s="3" t="n">
        <v>1</v>
      </c>
      <c r="U49" s="3" t="inlineStr">
        <is>
          <t>Low (same-name author profile; no City Tech affiliation on the paper)</t>
        </is>
      </c>
      <c r="V49" s="3" t="n"/>
      <c r="W49" s="3" t="inlineStr"/>
      <c r="X49" s="3" t="inlineStr">
        <is>
          <t>Model pruning is one of the effective ways to deploy deep models on edge computing devices. Existing pruning methods often prune the network with a static pruning policy that treat each layer with equal importance. This may ignore the fine-grained information contained in each layer and finally result in sub-optimal compression results. In this paper, we propose DOPNet for Dynamic Optimized Pruning using a self-feedback framework. Based on our analysis of the results after pruning, we propose to compute the dynamic compression factor for each layer through computing the layer-specific and the global structural variables. For easy and end-to-end optimization, we propose to optimize our dynamic policy based on the information bottleneck theory. Extensive experiments on CIFAR-10 and CIFAR-100 show the benefits of this dynamic design methodology: while maintaining the same-level accuracy, our DOPNet saves 40% – 50% parameters with VGG structures and achieves 50% – 60% parameter saving with ResNet structures compared with state-of-the-art methods.</t>
        </is>
      </c>
      <c r="Y49" s="3" t="inlineStr">
        <is>
          <t>OpenAlex</t>
        </is>
      </c>
      <c r="Z49" s="3" t="inlineStr"/>
      <c r="AA49" s="3" t="inlineStr">
        <is>
          <t>Not found</t>
        </is>
      </c>
      <c r="AB49" s="3" t="inlineStr">
        <is>
          <t>closed</t>
        </is>
      </c>
      <c r="AC49" s="3" t="inlineStr">
        <is>
          <t>School of Technology &amp; Design</t>
        </is>
      </c>
      <c r="AD49" s="3" t="n">
        <v>1</v>
      </c>
      <c r="AE49" s="3" t="inlineStr">
        <is>
          <t>Yes</t>
        </is>
      </c>
      <c r="AF49" s="3" t="inlineStr">
        <is>
          <t>OpenAlex topic: Advanced Neural Network Applications; keyword: neural network</t>
        </is>
      </c>
      <c r="AG49" s="4" t="inlineStr"/>
      <c r="AH49" s="4" t="inlineStr"/>
      <c r="AI49" s="4" t="inlineStr"/>
    </row>
    <row r="50">
      <c r="A50" s="3" t="inlineStr">
        <is>
          <t>CET-3380</t>
        </is>
      </c>
      <c r="B50" s="3" t="inlineStr">
        <is>
          <t>Ma</t>
        </is>
      </c>
      <c r="C50" s="3" t="inlineStr">
        <is>
          <t>Lili</t>
        </is>
      </c>
      <c r="D50" s="3" t="inlineStr">
        <is>
          <t>Lili Ma</t>
        </is>
      </c>
      <c r="E50" s="3" t="inlineStr">
        <is>
          <t>Associate Professor</t>
        </is>
      </c>
      <c r="F50" s="3" t="inlineStr">
        <is>
          <t>NYC College of Technology</t>
        </is>
      </c>
      <c r="G50" s="3" t="inlineStr">
        <is>
          <t>Computer Engineering Technology</t>
        </is>
      </c>
      <c r="H50" s="3" t="inlineStr">
        <is>
          <t>LMa@citytech.cuny.edu</t>
        </is>
      </c>
      <c r="I50" s="3" t="inlineStr">
        <is>
          <t>Grant</t>
        </is>
      </c>
      <c r="J50" s="3" t="inlineStr">
        <is>
          <t>(Lead) PI, CUNY Interdisciplinary Research Grant, Multi-Robot Cooperative Target Tracking with Bio-Inspired Task Assignment and Formation Control, 2023-2024</t>
        </is>
      </c>
      <c r="K50" s="3" t="n">
        <v>2023</v>
      </c>
      <c r="L50" s="3" t="inlineStr"/>
      <c r="M50" s="3" t="inlineStr"/>
      <c r="N50" s="3" t="inlineStr">
        <is>
          <t>PI</t>
        </is>
      </c>
      <c r="O50" s="3" t="n"/>
      <c r="P50" s="3" t="inlineStr"/>
      <c r="Q50" s="3" t="inlineStr"/>
      <c r="R50" s="3" t="inlineStr"/>
      <c r="S50" s="3" t="inlineStr">
        <is>
          <t>Dept bio</t>
        </is>
      </c>
      <c r="T50" s="3" t="n">
        <v>1</v>
      </c>
      <c r="U50" s="3" t="inlineStr">
        <is>
          <t>Low (bio entry could not be read cleanly; see CitationAsListed)</t>
        </is>
      </c>
      <c r="V50" s="3" t="n"/>
      <c r="W50" s="3" t="inlineStr">
        <is>
          <t>(Lead) PI, CUNY Interdisciplinary Research Grant, Multi-Robot Cooperative Target Tracking with Bio-Inspired Task Assignment and Formation Control, 2023-2024.</t>
        </is>
      </c>
      <c r="X50" s="3" t="inlineStr"/>
      <c r="Y50" s="3" t="inlineStr"/>
      <c r="Z50" s="3" t="inlineStr"/>
      <c r="AA50" s="3" t="inlineStr"/>
      <c r="AB50" s="3" t="inlineStr"/>
      <c r="AC50" s="3" t="inlineStr">
        <is>
          <t>School of Technology &amp; Design</t>
        </is>
      </c>
      <c r="AD50" s="3" t="n"/>
      <c r="AE50" s="3" t="inlineStr">
        <is>
          <t>No</t>
        </is>
      </c>
      <c r="AF50" s="3" t="inlineStr"/>
      <c r="AG50" s="4" t="inlineStr"/>
      <c r="AH50" s="4" t="inlineStr"/>
      <c r="AI50" s="4" t="inlineStr"/>
    </row>
    <row r="51">
      <c r="A51" s="3" t="inlineStr">
        <is>
          <t>CET-3388</t>
        </is>
      </c>
      <c r="B51" s="3" t="inlineStr">
        <is>
          <t>Li</t>
        </is>
      </c>
      <c r="C51" s="3" t="inlineStr">
        <is>
          <t>Xiaohai</t>
        </is>
      </c>
      <c r="D51" s="3" t="inlineStr">
        <is>
          <t>Xiaohai Li</t>
        </is>
      </c>
      <c r="E51" s="3" t="inlineStr">
        <is>
          <t>Associate Professor</t>
        </is>
      </c>
      <c r="F51" s="3" t="inlineStr">
        <is>
          <t>NYC College of Technology</t>
        </is>
      </c>
      <c r="G51" s="3" t="inlineStr">
        <is>
          <t>Computer Engineering Technology</t>
        </is>
      </c>
      <c r="H51" s="3" t="inlineStr">
        <is>
          <t>XHli@citytech.cuny.edu</t>
        </is>
      </c>
      <c r="I51" s="3" t="inlineStr">
        <is>
          <t>Journal article</t>
        </is>
      </c>
      <c r="J51" s="3" t="inlineStr">
        <is>
          <t>A Mutual Learning Framework for Pruned and Quantized Networks</t>
        </is>
      </c>
      <c r="K51" s="3" t="n">
        <v>2023</v>
      </c>
      <c r="L51" s="3" t="inlineStr">
        <is>
          <t>Journal of Computer Science and Technology</t>
        </is>
      </c>
      <c r="M51" s="3" t="inlineStr">
        <is>
          <t>Xiaohai Li; Yiqiang Chen; Jindong Wang</t>
        </is>
      </c>
      <c r="N51" s="3" t="inlineStr"/>
      <c r="O51" s="3" t="n"/>
      <c r="P51" s="3" t="inlineStr"/>
      <c r="Q51" s="3" t="inlineStr">
        <is>
          <t>10.24215/16666038.23.e01</t>
        </is>
      </c>
      <c r="R51" s="3" t="inlineStr">
        <is>
          <t>https://doi.org/10.24215/16666038.23.e01</t>
        </is>
      </c>
      <c r="S51" s="3" t="inlineStr">
        <is>
          <t>OpenAlex</t>
        </is>
      </c>
      <c r="T51" s="3" t="n">
        <v>1</v>
      </c>
      <c r="U51" s="3" t="inlineStr">
        <is>
          <t>Low (same-name author profile; no City Tech affiliation on the paper)</t>
        </is>
      </c>
      <c r="V51" s="3" t="n"/>
      <c r="W51" s="3" t="inlineStr"/>
      <c r="X51" s="3" t="inlineStr">
        <is>
          <t>Model compression is an important topic in deep learning research. It can be mainly divided into two directions: model pruning and model quantization. However, both methods will more or less affect the original accuracy of the model. In this paper, we propose a mutual learning framework for pruned and quantized networks. We regard the pruned network and the quantizated network as two sets of features that are not parallel. The purpose of our mutual learning framework is to better integrate the two sets of features and achieve complementary advantages, which we call it feature augmentation. To verify the effectiveness of our framework, we select a pairwise combination of 3 state-of-the-art pruning algorithms and 3 state-of-theart quantization algorithms. Extensive experiments on CIFAR-10, CIFAR-100 and Tiny-imagenet show the benefits of our framework: through the mutual learning of the two networks, we obtain a pruning network and a quantization network with higher accuracy at the same time.</t>
        </is>
      </c>
      <c r="Y51" s="3" t="inlineStr">
        <is>
          <t>OpenAlex</t>
        </is>
      </c>
      <c r="Z51" s="3" t="inlineStr">
        <is>
          <t>https://doi.org/10.24215/16666038.23.e01</t>
        </is>
      </c>
      <c r="AA51" s="3" t="inlineStr">
        <is>
          <t>Open-access page (via OpenAlex)</t>
        </is>
      </c>
      <c r="AB51" s="3" t="inlineStr">
        <is>
          <t>diamond</t>
        </is>
      </c>
      <c r="AC51" s="3" t="inlineStr">
        <is>
          <t>School of Technology &amp; Design</t>
        </is>
      </c>
      <c r="AD51" s="3" t="n">
        <v>1</v>
      </c>
      <c r="AE51" s="3" t="inlineStr">
        <is>
          <t>Yes</t>
        </is>
      </c>
      <c r="AF51" s="3" t="inlineStr">
        <is>
          <t>OpenAlex topic: Advanced Neural Network Applications; abstract: deep learning</t>
        </is>
      </c>
      <c r="AG51" s="4" t="inlineStr"/>
      <c r="AH51" s="4" t="inlineStr"/>
      <c r="AI51" s="4" t="inlineStr"/>
    </row>
    <row r="52">
      <c r="A52" s="3" t="inlineStr">
        <is>
          <t>CET-3708</t>
        </is>
      </c>
      <c r="B52" s="3" t="inlineStr">
        <is>
          <t>Li</t>
        </is>
      </c>
      <c r="C52" s="3" t="inlineStr">
        <is>
          <t>Xiaohai</t>
        </is>
      </c>
      <c r="D52" s="3" t="inlineStr">
        <is>
          <t>Xiaohai Li</t>
        </is>
      </c>
      <c r="E52" s="3" t="inlineStr">
        <is>
          <t>Associate Professor</t>
        </is>
      </c>
      <c r="F52" s="3" t="inlineStr">
        <is>
          <t>NYC College of Technology</t>
        </is>
      </c>
      <c r="G52" s="3" t="inlineStr">
        <is>
          <t>Computer Engineering Technology</t>
        </is>
      </c>
      <c r="H52" s="3" t="inlineStr">
        <is>
          <t>XHli@citytech.cuny.edu</t>
        </is>
      </c>
      <c r="I52" s="3" t="inlineStr">
        <is>
          <t>Journal article</t>
        </is>
      </c>
      <c r="J52" s="3" t="inlineStr">
        <is>
          <t>An adaptive joint optimization framework for pruning and quantization</t>
        </is>
      </c>
      <c r="K52" s="3" t="n">
        <v>2024</v>
      </c>
      <c r="L52" s="3" t="inlineStr">
        <is>
          <t>International Journal of Machine Learning and Cybernetics</t>
        </is>
      </c>
      <c r="M52" s="3" t="inlineStr">
        <is>
          <t>Xiaohai Li; Xiaodong Yang; Yingwei Zhang; Jianrong Yang; Yiqiang Chen</t>
        </is>
      </c>
      <c r="N52" s="3" t="inlineStr"/>
      <c r="O52" s="3" t="n"/>
      <c r="P52" s="3" t="inlineStr"/>
      <c r="Q52" s="3" t="inlineStr">
        <is>
          <t>10.1007/s13042-024-02229-w</t>
        </is>
      </c>
      <c r="R52" s="3" t="inlineStr">
        <is>
          <t>https://doi.org/10.1007/s13042-024-02229-w</t>
        </is>
      </c>
      <c r="S52" s="3" t="inlineStr">
        <is>
          <t>OpenAlex</t>
        </is>
      </c>
      <c r="T52" s="3" t="n">
        <v>1</v>
      </c>
      <c r="U52" s="3" t="inlineStr">
        <is>
          <t>Low (same-name author profile; no City Tech affiliation on the paper)</t>
        </is>
      </c>
      <c r="V52" s="3" t="n"/>
      <c r="W52" s="3" t="inlineStr"/>
      <c r="X52" s="3" t="inlineStr"/>
      <c r="Y52" s="3" t="inlineStr"/>
      <c r="Z52" s="3" t="inlineStr"/>
      <c r="AA52" s="3" t="inlineStr">
        <is>
          <t>Not found</t>
        </is>
      </c>
      <c r="AB52" s="3" t="inlineStr">
        <is>
          <t>closed</t>
        </is>
      </c>
      <c r="AC52" s="3" t="inlineStr">
        <is>
          <t>School of Technology &amp; Design</t>
        </is>
      </c>
      <c r="AD52" s="3" t="n">
        <v>7</v>
      </c>
      <c r="AE52" s="3" t="inlineStr">
        <is>
          <t>Yes</t>
        </is>
      </c>
      <c r="AF52" s="3" t="inlineStr">
        <is>
          <t>OpenAlex topic: Advanced Neural Network Applications; keyword: federated learning; keyword: neural network</t>
        </is>
      </c>
      <c r="AG52" s="4" t="inlineStr"/>
      <c r="AH52" s="4" t="inlineStr"/>
      <c r="AI52" s="4" t="inlineStr"/>
    </row>
    <row r="53">
      <c r="A53" s="3" t="inlineStr">
        <is>
          <t>CET-3814</t>
        </is>
      </c>
      <c r="B53" s="3" t="inlineStr">
        <is>
          <t>Xu</t>
        </is>
      </c>
      <c r="C53" s="3" t="inlineStr">
        <is>
          <t>Chen</t>
        </is>
      </c>
      <c r="D53" s="3" t="inlineStr">
        <is>
          <t>Chen Xu</t>
        </is>
      </c>
      <c r="E53" s="3" t="inlineStr">
        <is>
          <t>Associate Professor</t>
        </is>
      </c>
      <c r="F53" s="3" t="inlineStr">
        <is>
          <t>NYC College of Technology</t>
        </is>
      </c>
      <c r="G53" s="3" t="inlineStr">
        <is>
          <t>Computer Engineering Technology</t>
        </is>
      </c>
      <c r="H53" s="3" t="inlineStr">
        <is>
          <t>CXu@citytech.cuny.edu</t>
        </is>
      </c>
      <c r="I53" s="3" t="inlineStr">
        <is>
          <t>Preprint</t>
        </is>
      </c>
      <c r="J53" s="3" t="inlineStr">
        <is>
          <t>HiFiVFS: High Fidelity Video Face Swapping</t>
        </is>
      </c>
      <c r="K53" s="3" t="n">
        <v>2024</v>
      </c>
      <c r="L53" s="3" t="inlineStr">
        <is>
          <t>arXiv (Cornell University)</t>
        </is>
      </c>
      <c r="M53" s="3" t="inlineStr">
        <is>
          <t>Chen Xu; Keke He; Junwei Zhu; Yanhao Ge; Li, Wei; Chengjie Wang</t>
        </is>
      </c>
      <c r="N53" s="3" t="inlineStr"/>
      <c r="O53" s="3" t="n"/>
      <c r="P53" s="3" t="inlineStr"/>
      <c r="Q53" s="3" t="inlineStr">
        <is>
          <t>10.48550/arxiv.2411.18293</t>
        </is>
      </c>
      <c r="R53" s="3" t="inlineStr">
        <is>
          <t>https://doi.org/10.48550/arxiv.2411.18293</t>
        </is>
      </c>
      <c r="S53" s="3" t="inlineStr">
        <is>
          <t>OpenAlex</t>
        </is>
      </c>
      <c r="T53" s="3" t="n">
        <v>1</v>
      </c>
      <c r="U53" s="3" t="inlineStr">
        <is>
          <t>Low (same-name author profile; no City Tech affiliation on the paper)</t>
        </is>
      </c>
      <c r="V53" s="3" t="n"/>
      <c r="W53" s="3" t="inlineStr"/>
      <c r="X53" s="3" t="inlineStr">
        <is>
          <t>Face swapping aims to generate results that combine the identity from the source with attributes from the target. Existing methods primarily focus on image-based face swapping. When processing videos, each frame is handled independently, making it difficult to ensure temporal stability. From a model perspective, face swapping is gradually shifting from generative adversarial networks (GANs) to diffusion models (DMs), as DMs have been shown to possess stronger generative capabilities. Current diffusion-based approaches often employ inpainting techniques, which struggle to preserve fine-grained attributes like lighting and makeup. To address these challenges, we propose a high fidelity video face swapping (HiFiVFS) framework, which leverages the strong generative capability and temporal prior of Stable Video Diffusion (SVD). We build a fine-grained attribute module to extract identity-disentangled and fine-grained attribute features through identity desensitization and adversarial learning. Additionally, We introduce detailed identity injection to further enhance identity similarity. Extensive experiments demonstrate that our method achieves state-of-the-art (SOTA) in video face swapping, both qualitatively and quantitatively.</t>
        </is>
      </c>
      <c r="Y53" s="3" t="inlineStr">
        <is>
          <t>OpenAlex</t>
        </is>
      </c>
      <c r="Z53" s="3" t="inlineStr">
        <is>
          <t>https://arxiv.org/pdf/2411.18293</t>
        </is>
      </c>
      <c r="AA53" s="3" t="inlineStr">
        <is>
          <t>Open-access PDF (via OpenAlex)</t>
        </is>
      </c>
      <c r="AB53" s="3" t="inlineStr">
        <is>
          <t>green</t>
        </is>
      </c>
      <c r="AC53" s="3" t="inlineStr">
        <is>
          <t>School of Technology &amp; Design</t>
        </is>
      </c>
      <c r="AD53" s="3" t="n">
        <v>1</v>
      </c>
      <c r="AE53" s="3" t="inlineStr">
        <is>
          <t>Yes</t>
        </is>
      </c>
      <c r="AF53" s="3" t="inlineStr">
        <is>
          <t>OpenAlex topic: Generative Adversarial Networks and Image Synthesis; abstract: generative adversarial, diffusion models; keyword: diffusion models</t>
        </is>
      </c>
      <c r="AG53" s="4" t="inlineStr"/>
      <c r="AH53" s="4" t="inlineStr"/>
      <c r="AI53" s="4" t="inlineStr"/>
    </row>
    <row r="54">
      <c r="A54" s="3" t="inlineStr">
        <is>
          <t>CET-4158</t>
        </is>
      </c>
      <c r="B54" s="3" t="inlineStr">
        <is>
          <t>Li</t>
        </is>
      </c>
      <c r="C54" s="3" t="inlineStr">
        <is>
          <t>Xiaohai</t>
        </is>
      </c>
      <c r="D54" s="3" t="inlineStr">
        <is>
          <t>Xiaohai Li</t>
        </is>
      </c>
      <c r="E54" s="3" t="inlineStr">
        <is>
          <t>Associate Professor</t>
        </is>
      </c>
      <c r="F54" s="3" t="inlineStr">
        <is>
          <t>NYC College of Technology</t>
        </is>
      </c>
      <c r="G54" s="3" t="inlineStr">
        <is>
          <t>Computer Engineering Technology</t>
        </is>
      </c>
      <c r="H54" s="3" t="inlineStr">
        <is>
          <t>XHli@citytech.cuny.edu</t>
        </is>
      </c>
      <c r="I54" s="3" t="inlineStr">
        <is>
          <t>Conference paper</t>
        </is>
      </c>
      <c r="J54" s="3" t="inlineStr">
        <is>
          <t>MambaLCT: Boosting Tracking via Long-term Context State Space Model</t>
        </is>
      </c>
      <c r="K54" s="3" t="n">
        <v>2025</v>
      </c>
      <c r="L54" s="3" t="inlineStr">
        <is>
          <t>Proceedings of the AAAI Conference on Artificial Intelligence</t>
        </is>
      </c>
      <c r="M54" s="3" t="inlineStr">
        <is>
          <t>Xiaohai Li; Bineng Zhong; Qihua Liang; Guorong Li; Zhiyi Mo; Shuxiang Song</t>
        </is>
      </c>
      <c r="N54" s="3" t="inlineStr"/>
      <c r="O54" s="3" t="n"/>
      <c r="P54" s="3" t="inlineStr"/>
      <c r="Q54" s="3" t="inlineStr">
        <is>
          <t>10.1609/aaai.v39i5.32528</t>
        </is>
      </c>
      <c r="R54" s="3" t="inlineStr">
        <is>
          <t>https://doi.org/10.1609/aaai.v39i5.32528</t>
        </is>
      </c>
      <c r="S54" s="3" t="inlineStr">
        <is>
          <t>OpenAlex</t>
        </is>
      </c>
      <c r="T54" s="3" t="n">
        <v>1</v>
      </c>
      <c r="U54" s="3" t="inlineStr">
        <is>
          <t>Low (same-name author profile; no City Tech affiliation on the paper)</t>
        </is>
      </c>
      <c r="V54" s="3" t="n"/>
      <c r="W54" s="3" t="inlineStr"/>
      <c r="X54" s="3" t="inlineStr">
        <is>
          <t>Effectively constructing context information with long-term dependencies from video sequences is crucial for object tracking. However, the context length constructed by existing work is limited, only considering object information from adjacent frames or video clips, leading to insufficient utilization of contextual information. To address this issue, we propose MambaLCT, which constructs and utilizes target variation cues from the first frame to the current frame for robust tracking. First, a novel unidirectional Context Mamba module is designed to scan frame features along the temporal dimension, gathering target change cues throughout the entire sequence. Specifically, target-related information in frame features is compressed into a hidden state space through a selective scanning mechanism. The target information across the entire video is continuously aggregated into target variation cues. Next, we inject the target change cues into the attention mechanism, providing temporal information for modeling the relationship between the template and search frames. The advantage of MambaLCT is its ability to continuously extend the length of the context, capturing complete target change cues, which enhances the stability and robustness of the tracker. Extensive experiments show that long-term context information enhances the model's ability to perceive targets in complex scenarios. MambaLCT achieves new SOTA performance on six benchmarks while maintaining real-time runing speeds.</t>
        </is>
      </c>
      <c r="Y54" s="3" t="inlineStr">
        <is>
          <t>OpenAlex</t>
        </is>
      </c>
      <c r="Z54" s="3" t="inlineStr">
        <is>
          <t>https://ojs.aaai.org/index.php/AAAI/article/download/32528/34683</t>
        </is>
      </c>
      <c r="AA54" s="3" t="inlineStr">
        <is>
          <t>Open-access PDF (via OpenAlex)</t>
        </is>
      </c>
      <c r="AB54" s="3" t="inlineStr">
        <is>
          <t>diamond</t>
        </is>
      </c>
      <c r="AC54" s="3" t="inlineStr">
        <is>
          <t>School of Technology &amp; Design</t>
        </is>
      </c>
      <c r="AD54" s="3" t="n">
        <v>29</v>
      </c>
      <c r="AE54" s="3" t="inlineStr">
        <is>
          <t>Yes</t>
        </is>
      </c>
      <c r="AF54" s="3" t="inlineStr">
        <is>
          <t>OpenAlex topic: Video Surveillance and Tracking Methods</t>
        </is>
      </c>
      <c r="AG54" s="4" t="inlineStr"/>
      <c r="AH54" s="4" t="inlineStr"/>
      <c r="AI54" s="4" t="inlineStr"/>
    </row>
    <row r="55">
      <c r="A55" s="3" t="inlineStr">
        <is>
          <t>CHEM-0034</t>
        </is>
      </c>
      <c r="B55" s="3" t="inlineStr">
        <is>
          <t>Spellane</t>
        </is>
      </c>
      <c r="C55" s="3" t="inlineStr">
        <is>
          <t>Peter</t>
        </is>
      </c>
      <c r="D55" s="3" t="inlineStr">
        <is>
          <t>Peter Spellane</t>
        </is>
      </c>
      <c r="E55" s="3" t="inlineStr">
        <is>
          <t>Professor</t>
        </is>
      </c>
      <c r="F55" s="3" t="inlineStr">
        <is>
          <t>NYC College of Technology</t>
        </is>
      </c>
      <c r="G55" s="3" t="inlineStr">
        <is>
          <t>Chemistry</t>
        </is>
      </c>
      <c r="H55" s="3" t="inlineStr">
        <is>
          <t>PSpellane@Citytech.Cuny.Edu</t>
        </is>
      </c>
      <c r="I55" s="3" t="inlineStr">
        <is>
          <t>Journal article</t>
        </is>
      </c>
      <c r="J55" s="3" t="inlineStr">
        <is>
          <t>Combinatorial methods for discovery of materials</t>
        </is>
      </c>
      <c r="K55" s="3" t="n">
        <v>1998</v>
      </c>
      <c r="L55" s="3" t="inlineStr">
        <is>
          <t>Biotechnology and Bioengineering</t>
        </is>
      </c>
      <c r="M55" s="3" t="inlineStr">
        <is>
          <t>Peter J. Spellane</t>
        </is>
      </c>
      <c r="N55" s="3" t="inlineStr"/>
      <c r="O55" s="3" t="n"/>
      <c r="P55" s="3" t="inlineStr"/>
      <c r="Q55" s="3" t="inlineStr">
        <is>
          <t>10.1002/(sici)1097-0290(1998)61:4&lt;191::aid-cc1&gt;3.0.co;2-d</t>
        </is>
      </c>
      <c r="R55" s="3" t="inlineStr">
        <is>
          <t>https://doi.org/10.1002/(sici)1097-0290(1998)61:4&lt;191::aid-cc1&gt;3.0.co;2-d</t>
        </is>
      </c>
      <c r="S55" s="3" t="inlineStr">
        <is>
          <t>OpenAlex</t>
        </is>
      </c>
      <c r="T55" s="3" t="n">
        <v>1</v>
      </c>
      <c r="U55" s="3" t="inlineStr">
        <is>
          <t>Low (same-name author profile; no City Tech affiliation on the paper)</t>
        </is>
      </c>
      <c r="V55" s="3" t="n"/>
      <c r="W55" s="3" t="inlineStr"/>
      <c r="X55" s="3" t="inlineStr"/>
      <c r="Y55" s="3" t="inlineStr"/>
      <c r="Z55" s="3" t="inlineStr"/>
      <c r="AA55" s="3" t="inlineStr">
        <is>
          <t>Not found</t>
        </is>
      </c>
      <c r="AB55" s="3" t="inlineStr">
        <is>
          <t>closed</t>
        </is>
      </c>
      <c r="AC55" s="3" t="inlineStr">
        <is>
          <t>School of Arts &amp; Sciences</t>
        </is>
      </c>
      <c r="AD55" s="3" t="n">
        <v>1</v>
      </c>
      <c r="AE55" s="3" t="inlineStr">
        <is>
          <t>Yes</t>
        </is>
      </c>
      <c r="AF55" s="3" t="inlineStr">
        <is>
          <t>OpenAlex topic: Machine Learning in Materials Science</t>
        </is>
      </c>
      <c r="AG55" s="4" t="inlineStr"/>
      <c r="AH55" s="4" t="inlineStr"/>
      <c r="AI55" s="4" t="inlineStr"/>
    </row>
    <row r="56">
      <c r="A56" s="3" t="inlineStr">
        <is>
          <t>CST-0061</t>
        </is>
      </c>
      <c r="B56" s="3" t="inlineStr">
        <is>
          <t>Filatova</t>
        </is>
      </c>
      <c r="C56" s="3" t="inlineStr">
        <is>
          <t>Elena</t>
        </is>
      </c>
      <c r="D56" s="3" t="inlineStr">
        <is>
          <t>Elena Filatova</t>
        </is>
      </c>
      <c r="E56" s="3" t="inlineStr">
        <is>
          <t>Associate Professor</t>
        </is>
      </c>
      <c r="F56" s="3" t="inlineStr">
        <is>
          <t>NYC College of Technology</t>
        </is>
      </c>
      <c r="G56" s="3" t="inlineStr">
        <is>
          <t>Computer Systems Technology</t>
        </is>
      </c>
      <c r="H56" s="3" t="inlineStr">
        <is>
          <t>EFilatova@citytech.cuny.edu</t>
        </is>
      </c>
      <c r="I56" s="3" t="inlineStr">
        <is>
          <t>Conference paper</t>
        </is>
      </c>
      <c r="J56" s="3" t="inlineStr">
        <is>
          <t>Assigning time-stamps to event-clauses</t>
        </is>
      </c>
      <c r="K56" s="3" t="n">
        <v>2001</v>
      </c>
      <c r="L56" s="3" t="inlineStr"/>
      <c r="M56" s="3" t="inlineStr">
        <is>
          <t>Elena Filatova; Eduard H. Hovy</t>
        </is>
      </c>
      <c r="N56" s="3" t="inlineStr"/>
      <c r="O56" s="3" t="n"/>
      <c r="P56" s="3" t="inlineStr"/>
      <c r="Q56" s="3" t="inlineStr">
        <is>
          <t>10.3115/1118238.1118250</t>
        </is>
      </c>
      <c r="R56" s="3" t="inlineStr">
        <is>
          <t>https://doi.org/10.3115/1118238.1118250</t>
        </is>
      </c>
      <c r="S56" s="3" t="inlineStr">
        <is>
          <t>OpenAlex</t>
        </is>
      </c>
      <c r="T56" s="3" t="n">
        <v>1</v>
      </c>
      <c r="U56" s="3" t="inlineStr">
        <is>
          <t>Low (same-name author profile; no City Tech affiliation on the paper)</t>
        </is>
      </c>
      <c r="V56" s="3" t="n"/>
      <c r="W56" s="3" t="inlineStr"/>
      <c r="X56" s="3" t="inlineStr">
        <is>
          <t>We describe a procedure for arranging into a time-line the contents of news stories describing the development of some situation. We describe the parts of the system that deal with 1. breaking sentences into event-clauses and 2. resolving both explicit and implicit temporal references. Evaluations show a performance of 52%, compared to humans.</t>
        </is>
      </c>
      <c r="Y56" s="3" t="inlineStr">
        <is>
          <t>OpenAlex</t>
        </is>
      </c>
      <c r="Z56" s="3" t="inlineStr">
        <is>
          <t>http://dl.acm.org/ft_gateway.cfm?id=1118250&amp;type=pdf</t>
        </is>
      </c>
      <c r="AA56" s="3" t="inlineStr">
        <is>
          <t>Open-access PDF (via OpenAlex)</t>
        </is>
      </c>
      <c r="AB56" s="3" t="inlineStr">
        <is>
          <t>gold</t>
        </is>
      </c>
      <c r="AC56" s="3" t="inlineStr">
        <is>
          <t>School of Technology &amp; Design</t>
        </is>
      </c>
      <c r="AD56" s="3" t="n">
        <v>118</v>
      </c>
      <c r="AE56" s="3" t="inlineStr">
        <is>
          <t>Yes</t>
        </is>
      </c>
      <c r="AF56" s="3" t="inlineStr">
        <is>
          <t>OpenAlex topic: Natural Language Processing Techniques</t>
        </is>
      </c>
      <c r="AG56" s="4" t="inlineStr"/>
      <c r="AH56" s="4" t="inlineStr"/>
      <c r="AI56" s="4" t="inlineStr"/>
    </row>
    <row r="57">
      <c r="A57" s="3" t="inlineStr">
        <is>
          <t>CST-0083</t>
        </is>
      </c>
      <c r="B57" s="3" t="inlineStr">
        <is>
          <t>Filatova</t>
        </is>
      </c>
      <c r="C57" s="3" t="inlineStr">
        <is>
          <t>Elena</t>
        </is>
      </c>
      <c r="D57" s="3" t="inlineStr">
        <is>
          <t>Elena Filatova</t>
        </is>
      </c>
      <c r="E57" s="3" t="inlineStr">
        <is>
          <t>Associate Professor</t>
        </is>
      </c>
      <c r="F57" s="3" t="inlineStr">
        <is>
          <t>NYC College of Technology</t>
        </is>
      </c>
      <c r="G57" s="3" t="inlineStr">
        <is>
          <t>Computer Systems Technology</t>
        </is>
      </c>
      <c r="H57" s="3" t="inlineStr">
        <is>
          <t>EFilatova@citytech.cuny.edu</t>
        </is>
      </c>
      <c r="I57" s="3" t="inlineStr">
        <is>
          <t>Paper (venue type unclear)</t>
        </is>
      </c>
      <c r="J57" s="3" t="inlineStr">
        <is>
          <t>Building a Foundation System for Producing Short Answers to Factual Questions.</t>
        </is>
      </c>
      <c r="K57" s="3" t="n">
        <v>2002</v>
      </c>
      <c r="L57" s="3" t="inlineStr"/>
      <c r="M57" s="3" t="inlineStr">
        <is>
          <t>Sameer Pradhan; Valerie Krugler; Steven J. Bethard; Wayne Ward; Daniel S. Jurafsky; James Martin; Sasha Blair-Goldensohn; Andrew Hazen Schlaikjer; Elena Filatova; Pablo Ariel Duboue; Hong Qing Yu; Rebecca J. Passonneau; Vasileios Hatzivassiloglou; Kathleen R. McKeown; Gabriel Illouz</t>
        </is>
      </c>
      <c r="N57" s="3" t="inlineStr"/>
      <c r="O57" s="3" t="n"/>
      <c r="P57" s="3" t="inlineStr"/>
      <c r="Q57" s="3" t="inlineStr"/>
      <c r="R57" s="3" t="inlineStr">
        <is>
          <t>https://openalex.org/W2404299085</t>
        </is>
      </c>
      <c r="S57" s="3" t="inlineStr">
        <is>
          <t>OpenAlex</t>
        </is>
      </c>
      <c r="T57" s="3" t="n">
        <v>1</v>
      </c>
      <c r="U57" s="3" t="inlineStr">
        <is>
          <t>Low (same-name author profile; no City Tech affiliation on the paper)</t>
        </is>
      </c>
      <c r="V57" s="3" t="n"/>
      <c r="W57" s="3" t="inlineStr"/>
      <c r="X57" s="3" t="inlineStr">
        <is>
          <t>In this paper we describe question answering research being pursued as a joint project between Columbia University and the University of Colorado at Boulder as part of ARDA's AQUAINT program. As a foundation for targeting complex questions involving opinions, events, and paragraph-length answers, we recently built two systems for answering short factual questions. We submitted results from the two systems to TREC's Q&amp;A track, and the bulk of this paper describes the methods used in building each system and the results obtained. We conclude by discussing current work aiming at combining modules from the two systems in a unified, more accurate system and adding capabilities for producing complex answers in addition to short ones.</t>
        </is>
      </c>
      <c r="Y57" s="3" t="inlineStr">
        <is>
          <t>OpenAlex</t>
        </is>
      </c>
      <c r="Z57" s="3" t="inlineStr"/>
      <c r="AA57" s="3" t="inlineStr">
        <is>
          <t>Not found</t>
        </is>
      </c>
      <c r="AB57" s="3" t="inlineStr">
        <is>
          <t>closed</t>
        </is>
      </c>
      <c r="AC57" s="3" t="inlineStr">
        <is>
          <t>School of Technology &amp; Design</t>
        </is>
      </c>
      <c r="AD57" s="3" t="n">
        <v>8</v>
      </c>
      <c r="AE57" s="3" t="inlineStr">
        <is>
          <t>Yes</t>
        </is>
      </c>
      <c r="AF57" s="3" t="inlineStr">
        <is>
          <t>OpenAlex topic: Natural Language Processing Techniques</t>
        </is>
      </c>
      <c r="AG57" s="4" t="inlineStr"/>
      <c r="AH57" s="4" t="inlineStr"/>
      <c r="AI57" s="4" t="inlineStr"/>
    </row>
    <row r="58">
      <c r="A58" s="3" t="inlineStr">
        <is>
          <t>CST-0096</t>
        </is>
      </c>
      <c r="B58" s="3" t="inlineStr">
        <is>
          <t>Cabo</t>
        </is>
      </c>
      <c r="C58" s="3" t="inlineStr">
        <is>
          <t>Candido</t>
        </is>
      </c>
      <c r="D58" s="3" t="inlineStr">
        <is>
          <t>Candido Cabo</t>
        </is>
      </c>
      <c r="E58" s="3" t="inlineStr">
        <is>
          <t>Professor</t>
        </is>
      </c>
      <c r="F58" s="3" t="inlineStr">
        <is>
          <t>NYC College of Technology</t>
        </is>
      </c>
      <c r="G58" s="3" t="inlineStr">
        <is>
          <t>Computer Systems Technology</t>
        </is>
      </c>
      <c r="H58" s="3" t="inlineStr">
        <is>
          <t>CCabo@citytech.cuny.edu</t>
        </is>
      </c>
      <c r="I58" s="3" t="inlineStr">
        <is>
          <t>Conference paper</t>
        </is>
      </c>
      <c r="J58" s="3" t="inlineStr">
        <is>
          <t>Neural networks for improved automation of ventricular activation mapping</t>
        </is>
      </c>
      <c r="K58" s="3" t="n">
        <v>2002</v>
      </c>
      <c r="L58" s="3" t="inlineStr">
        <is>
          <t>Computers in cardiology</t>
        </is>
      </c>
      <c r="M58" s="3" t="inlineStr">
        <is>
          <t>J.H. McClelland; NED D. DANIELEY; Cándido Cabo; Raymond E. Ideker; Warren Smith</t>
        </is>
      </c>
      <c r="N58" s="3" t="inlineStr"/>
      <c r="O58" s="3" t="n"/>
      <c r="P58" s="3" t="inlineStr"/>
      <c r="Q58" s="3" t="inlineStr">
        <is>
          <t>10.1109/cic.1990.144219</t>
        </is>
      </c>
      <c r="R58" s="3" t="inlineStr">
        <is>
          <t>https://doi.org/10.1109/cic.1990.144219</t>
        </is>
      </c>
      <c r="S58" s="3" t="inlineStr">
        <is>
          <t>OpenAlex</t>
        </is>
      </c>
      <c r="T58" s="3" t="n">
        <v>1</v>
      </c>
      <c r="U58" s="3" t="inlineStr">
        <is>
          <t>Low (same-name author profile; no City Tech affiliation on the paper)</t>
        </is>
      </c>
      <c r="V58" s="3" t="n"/>
      <c r="W58" s="3" t="inlineStr"/>
      <c r="X58" s="3" t="inlineStr">
        <is>
          <t>Whether or not a neural network could discriminate between electrograms from viable tissue (local myocardial activation) and nonviable tissue (distant electrical events) was investigated as a step toward improving automation of cardiac activation mapping. Cryolesions were made in canine myocardium. Five days later, plunge needles with eight electrodes were inserted through normal tissue and the lesions, and during atrial pacing unipolar electrograms were recorded, sampling at 8000 Hz with 12-bit resolution. Data were analyzed from 19 electrodes. The type of tissue from which electrograms were recorded was correctly identified for 18 of the 19 electrodes, indicating that the network was able to identify features of the electrograms that distinguished viable from nonviable tissue sources, and that this generalized to new electrograms upon which the network had not been trained. It is concluded that neural networks may have application in automated cardiac activation mapping.&gt;</t>
        </is>
      </c>
      <c r="Y58" s="3" t="inlineStr">
        <is>
          <t>OpenAlex</t>
        </is>
      </c>
      <c r="Z58" s="3" t="inlineStr"/>
      <c r="AA58" s="3" t="inlineStr">
        <is>
          <t>Not found</t>
        </is>
      </c>
      <c r="AB58" s="3" t="inlineStr">
        <is>
          <t>closed</t>
        </is>
      </c>
      <c r="AC58" s="3" t="inlineStr">
        <is>
          <t>School of Technology &amp; Design</t>
        </is>
      </c>
      <c r="AD58" s="3" t="n">
        <v>1</v>
      </c>
      <c r="AE58" s="3" t="inlineStr">
        <is>
          <t>Yes</t>
        </is>
      </c>
      <c r="AF58" s="3" t="inlineStr">
        <is>
          <t>title: neural networks; abstract: neural network, neural networks</t>
        </is>
      </c>
      <c r="AG58" s="4" t="inlineStr"/>
      <c r="AH58" s="4" t="inlineStr"/>
      <c r="AI58" s="4" t="inlineStr"/>
    </row>
    <row r="59">
      <c r="A59" s="3" t="inlineStr">
        <is>
          <t>CST-0106</t>
        </is>
      </c>
      <c r="B59" s="3" t="inlineStr">
        <is>
          <t>Pinto</t>
        </is>
      </c>
      <c r="C59" s="3" t="inlineStr">
        <is>
          <t>Marcos</t>
        </is>
      </c>
      <c r="D59" s="3" t="inlineStr">
        <is>
          <t>Marcos Pinto</t>
        </is>
      </c>
      <c r="E59" s="3" t="inlineStr">
        <is>
          <t>Associate Professor</t>
        </is>
      </c>
      <c r="F59" s="3" t="inlineStr">
        <is>
          <t>NYC College of Technology</t>
        </is>
      </c>
      <c r="G59" s="3" t="inlineStr">
        <is>
          <t>Computer Systems Technology</t>
        </is>
      </c>
      <c r="H59" s="3" t="inlineStr">
        <is>
          <t>MPinto@citytech.cuny.edu</t>
        </is>
      </c>
      <c r="I59" s="3" t="inlineStr">
        <is>
          <t>Conference paper</t>
        </is>
      </c>
      <c r="J59" s="3" t="inlineStr">
        <is>
          <t>A Model for an Intelligent Educational System</t>
        </is>
      </c>
      <c r="K59" s="3" t="n">
        <v>2003</v>
      </c>
      <c r="L59" s="3" t="inlineStr">
        <is>
          <t>E-Learn: World Conference on E-Learning in Corporate, Government, Healthcare, and Higher Education</t>
        </is>
      </c>
      <c r="M59" s="3" t="inlineStr">
        <is>
          <t>Marcos Pinto; Syed V. Ahamed</t>
        </is>
      </c>
      <c r="N59" s="3" t="inlineStr"/>
      <c r="O59" s="3" t="n"/>
      <c r="P59" s="3" t="inlineStr"/>
      <c r="Q59" s="3" t="inlineStr"/>
      <c r="R59" s="3" t="inlineStr">
        <is>
          <t>https://openalex.org/W2294562150</t>
        </is>
      </c>
      <c r="S59" s="3" t="inlineStr">
        <is>
          <t>OpenAlex</t>
        </is>
      </c>
      <c r="T59" s="3" t="n">
        <v>1</v>
      </c>
      <c r="U59" s="3" t="inlineStr">
        <is>
          <t>Low (same-name author profile; no City Tech affiliation on the paper)</t>
        </is>
      </c>
      <c r="V59" s="3" t="n"/>
      <c r="W59" s="3" t="inlineStr"/>
      <c r="X59" s="3" t="inlineStr"/>
      <c r="Y59" s="3" t="inlineStr"/>
      <c r="Z59" s="3" t="inlineStr"/>
      <c r="AA59" s="3" t="inlineStr">
        <is>
          <t>Not found</t>
        </is>
      </c>
      <c r="AB59" s="3" t="inlineStr">
        <is>
          <t>closed</t>
        </is>
      </c>
      <c r="AC59" s="3" t="inlineStr">
        <is>
          <t>School of Technology &amp; Design</t>
        </is>
      </c>
      <c r="AD59" s="3" t="n">
        <v>0</v>
      </c>
      <c r="AE59" s="3" t="inlineStr">
        <is>
          <t>Yes</t>
        </is>
      </c>
      <c r="AF59" s="3" t="inlineStr">
        <is>
          <t>OpenAlex topic: Intelligent Tutoring Systems and Adaptive Learning; keyword: artificial intelligence</t>
        </is>
      </c>
      <c r="AG59" s="4" t="inlineStr"/>
      <c r="AH59" s="4" t="inlineStr"/>
      <c r="AI59" s="4" t="inlineStr"/>
    </row>
    <row r="60">
      <c r="A60" s="3" t="inlineStr">
        <is>
          <t>CST-0112</t>
        </is>
      </c>
      <c r="B60" s="3" t="inlineStr">
        <is>
          <t>Filatova</t>
        </is>
      </c>
      <c r="C60" s="3" t="inlineStr">
        <is>
          <t>Elena</t>
        </is>
      </c>
      <c r="D60" s="3" t="inlineStr">
        <is>
          <t>Elena Filatova</t>
        </is>
      </c>
      <c r="E60" s="3" t="inlineStr">
        <is>
          <t>Associate Professor</t>
        </is>
      </c>
      <c r="F60" s="3" t="inlineStr">
        <is>
          <t>NYC College of Technology</t>
        </is>
      </c>
      <c r="G60" s="3" t="inlineStr">
        <is>
          <t>Computer Systems Technology</t>
        </is>
      </c>
      <c r="H60" s="3" t="inlineStr">
        <is>
          <t>EFilatova@citytech.cuny.edu</t>
        </is>
      </c>
      <c r="I60" s="3" t="inlineStr">
        <is>
          <t>Paper (venue type unclear)</t>
        </is>
      </c>
      <c r="J60" s="3" t="inlineStr">
        <is>
          <t>Domain -independent detection, extraction, and labeling of Atomic Events</t>
        </is>
      </c>
      <c r="K60" s="3" t="n">
        <v>2003</v>
      </c>
      <c r="L60" s="3" t="inlineStr"/>
      <c r="M60" s="3" t="inlineStr">
        <is>
          <t>Vasileios Hatzivassiloglou; Elena Filatova</t>
        </is>
      </c>
      <c r="N60" s="3" t="inlineStr"/>
      <c r="O60" s="3" t="n"/>
      <c r="P60" s="3" t="inlineStr"/>
      <c r="Q60" s="3" t="inlineStr">
        <is>
          <t>10.7916/d8h99dhw</t>
        </is>
      </c>
      <c r="R60" s="3" t="inlineStr">
        <is>
          <t>https://doi.org/10.7916/d8h99dhw</t>
        </is>
      </c>
      <c r="S60" s="3" t="inlineStr">
        <is>
          <t>OpenAlex</t>
        </is>
      </c>
      <c r="T60" s="3" t="n">
        <v>1</v>
      </c>
      <c r="U60" s="3" t="inlineStr">
        <is>
          <t>Low (same-name author profile; no City Tech affiliation on the paper)</t>
        </is>
      </c>
      <c r="V60" s="3" t="n"/>
      <c r="W60" s="3" t="inlineStr"/>
      <c r="X60" s="3" t="inlineStr">
        <is>
          <t>The notion of an “event ” has been widely used in the computational linguistics literature as well as in information retrieval and various NLP applications, although with significant variance in what exactly an event is. We describe an empirical study aimed at developing an operational definition of an event at the atomic (sentence or predicate) level, and use our observations to create a system for detecting and prioritizing the atomic events described in a collection of texts. We report results from testing our system on several sets of related texts, including human assessments of the system’s output and a comparison with information extraction techniques. We discuss how event detection at this level can be used for indexing, summarization, and question-answering.</t>
        </is>
      </c>
      <c r="Y60" s="3" t="inlineStr">
        <is>
          <t>OpenAlex</t>
        </is>
      </c>
      <c r="Z60" s="3" t="inlineStr">
        <is>
          <t>https://doi.org/10.7916/d8h99dhw</t>
        </is>
      </c>
      <c r="AA60" s="3" t="inlineStr">
        <is>
          <t>Open-access page (via OpenAlex)</t>
        </is>
      </c>
      <c r="AB60" s="3" t="inlineStr">
        <is>
          <t>green</t>
        </is>
      </c>
      <c r="AC60" s="3" t="inlineStr">
        <is>
          <t>School of Technology &amp; Design</t>
        </is>
      </c>
      <c r="AD60" s="3" t="n">
        <v>46</v>
      </c>
      <c r="AE60" s="3" t="inlineStr">
        <is>
          <t>Yes</t>
        </is>
      </c>
      <c r="AF60" s="3" t="inlineStr">
        <is>
          <t>OpenAlex topic: Topic Modeling; abstract: nlp</t>
        </is>
      </c>
      <c r="AG60" s="4" t="inlineStr"/>
      <c r="AH60" s="4" t="inlineStr"/>
      <c r="AI60" s="4" t="inlineStr"/>
    </row>
    <row r="61">
      <c r="A61" s="3" t="inlineStr">
        <is>
          <t>CST-0134</t>
        </is>
      </c>
      <c r="B61" s="3" t="inlineStr">
        <is>
          <t>Satyanarayana</t>
        </is>
      </c>
      <c r="C61" s="3" t="inlineStr">
        <is>
          <t>Ashwin</t>
        </is>
      </c>
      <c r="D61" s="3" t="inlineStr">
        <is>
          <t>Ashwin Satyanarayana</t>
        </is>
      </c>
      <c r="E61" s="3" t="inlineStr">
        <is>
          <t>Professor</t>
        </is>
      </c>
      <c r="F61" s="3" t="inlineStr">
        <is>
          <t>NYC College of Technology</t>
        </is>
      </c>
      <c r="G61" s="3" t="inlineStr">
        <is>
          <t>Computer Systems Technology</t>
        </is>
      </c>
      <c r="H61" s="3" t="inlineStr">
        <is>
          <t>ASatyanarayana@citytech.cuny.edu</t>
        </is>
      </c>
      <c r="I61" s="3" t="inlineStr">
        <is>
          <t>Conference paper</t>
        </is>
      </c>
      <c r="J61" s="3" t="inlineStr">
        <is>
          <t>A general approach to incorporate data quality matrices into data mining algorithms</t>
        </is>
      </c>
      <c r="K61" s="3" t="n">
        <v>2004</v>
      </c>
      <c r="L61" s="3" t="inlineStr">
        <is>
          <t>ACM SIGKDD Conference on Knowledge Discovery and Data Mining (KDD)</t>
        </is>
      </c>
      <c r="M61" s="3" t="inlineStr">
        <is>
          <t>Ian A. K. Davidson; Ashish Grover; Ashwin Satyanarayana; Giri Kumar Tayi</t>
        </is>
      </c>
      <c r="N61" s="3" t="inlineStr"/>
      <c r="O61" s="3" t="n"/>
      <c r="P61" s="3" t="inlineStr"/>
      <c r="Q61" s="3" t="inlineStr">
        <is>
          <t>10.1145/1014052.1016916</t>
        </is>
      </c>
      <c r="R61" s="3" t="inlineStr">
        <is>
          <t>https://doi.org/10.1145/1014052.1016916</t>
        </is>
      </c>
      <c r="S61" s="3" t="inlineStr">
        <is>
          <t>OpenAlex</t>
        </is>
      </c>
      <c r="T61" s="3" t="n">
        <v>1</v>
      </c>
      <c r="U61" s="3" t="inlineStr">
        <is>
          <t>Low (same-name author profile; no City Tech affiliation on the paper)</t>
        </is>
      </c>
      <c r="V61" s="3" t="n"/>
      <c r="W61" s="3" t="inlineStr"/>
      <c r="X61" s="3" t="inlineStr">
        <is>
          <t>Data quality is a central issue for many information-oriented organizations. Recent advances in the data quality field reflect the view that a database is the product of a manufacturing process. While routine errors, such as non-existent zip codes, can be detected and corrected using traditional data cleansing tools, many errors systemic to the manufacturing process cannot be addressed. Therefore, the product of the data manufacturing process is an imprecise recording of information about the entities of interest (i.e. customers, transactions or assets). In this way, the database is only one (flawed) version of the entities it is supposed to represent. Quality assurance systems such as Motorola's Six-Sigma and other continuous improvement methods document the data manufacturing process's shortcomings. A widespread method of documentation is quality matrices. In this paper, we explore the use of the readily available data quality matrices for the data mining classification task. We first illustrate that if we do not factor in these quality matrices, then our results for prediction are sub-optimal. We then suggest a general-purpose ensemble approach that perturbs the data according to these quality matrices to improve the predictive accuracy and show the improvement is due to a reduction in variance.</t>
        </is>
      </c>
      <c r="Y61" s="3" t="inlineStr">
        <is>
          <t>OpenAlex</t>
        </is>
      </c>
      <c r="Z61" s="3" t="inlineStr"/>
      <c r="AA61" s="3" t="inlineStr">
        <is>
          <t>Not found</t>
        </is>
      </c>
      <c r="AB61" s="3" t="inlineStr">
        <is>
          <t>closed</t>
        </is>
      </c>
      <c r="AC61" s="3" t="inlineStr">
        <is>
          <t>School of Technology &amp; Design</t>
        </is>
      </c>
      <c r="AD61" s="3" t="n">
        <v>12</v>
      </c>
      <c r="AE61" s="3" t="inlineStr">
        <is>
          <t>Yes</t>
        </is>
      </c>
      <c r="AF61" s="3" t="inlineStr">
        <is>
          <t>title: data mining; abstract: data mining</t>
        </is>
      </c>
      <c r="AG61" s="4" t="inlineStr"/>
      <c r="AH61" s="4" t="inlineStr"/>
      <c r="AI61" s="4" t="inlineStr"/>
    </row>
    <row r="62">
      <c r="A62" s="3" t="inlineStr">
        <is>
          <t>CST-0136</t>
        </is>
      </c>
      <c r="B62" s="3" t="inlineStr">
        <is>
          <t>Pinto</t>
        </is>
      </c>
      <c r="C62" s="3" t="inlineStr">
        <is>
          <t>Marcos</t>
        </is>
      </c>
      <c r="D62" s="3" t="inlineStr">
        <is>
          <t>Marcos Pinto</t>
        </is>
      </c>
      <c r="E62" s="3" t="inlineStr">
        <is>
          <t>Associate Professor</t>
        </is>
      </c>
      <c r="F62" s="3" t="inlineStr">
        <is>
          <t>NYC College of Technology</t>
        </is>
      </c>
      <c r="G62" s="3" t="inlineStr">
        <is>
          <t>Computer Systems Technology</t>
        </is>
      </c>
      <c r="H62" s="3" t="inlineStr">
        <is>
          <t>MPinto@citytech.cuny.edu</t>
        </is>
      </c>
      <c r="I62" s="3" t="inlineStr">
        <is>
          <t>Conference paper</t>
        </is>
      </c>
      <c r="J62" s="3" t="inlineStr">
        <is>
          <t>Aspects of an Expert System for Higher Education.</t>
        </is>
      </c>
      <c r="K62" s="3" t="n">
        <v>2004</v>
      </c>
      <c r="L62" s="3" t="inlineStr">
        <is>
          <t>International Conference on Artificial Intelligence</t>
        </is>
      </c>
      <c r="M62" s="3" t="inlineStr">
        <is>
          <t>Marcos Pinto</t>
        </is>
      </c>
      <c r="N62" s="3" t="inlineStr"/>
      <c r="O62" s="3" t="n"/>
      <c r="P62" s="3" t="inlineStr"/>
      <c r="Q62" s="3" t="inlineStr"/>
      <c r="R62" s="3" t="inlineStr">
        <is>
          <t>https://openalex.org/W27115433</t>
        </is>
      </c>
      <c r="S62" s="3" t="inlineStr">
        <is>
          <t>OpenAlex</t>
        </is>
      </c>
      <c r="T62" s="3" t="n">
        <v>1</v>
      </c>
      <c r="U62" s="3" t="inlineStr">
        <is>
          <t>Low (same-name author profile; no City Tech affiliation on the paper)</t>
        </is>
      </c>
      <c r="V62" s="3" t="n"/>
      <c r="W62" s="3" t="inlineStr"/>
      <c r="X62" s="3" t="inlineStr"/>
      <c r="Y62" s="3" t="inlineStr"/>
      <c r="Z62" s="3" t="inlineStr"/>
      <c r="AA62" s="3" t="inlineStr">
        <is>
          <t>Not found</t>
        </is>
      </c>
      <c r="AB62" s="3" t="inlineStr">
        <is>
          <t>closed</t>
        </is>
      </c>
      <c r="AC62" s="3" t="inlineStr">
        <is>
          <t>School of Technology &amp; Design</t>
        </is>
      </c>
      <c r="AD62" s="3" t="n">
        <v>0</v>
      </c>
      <c r="AE62" s="3" t="inlineStr">
        <is>
          <t>Yes</t>
        </is>
      </c>
      <c r="AF62" s="3" t="inlineStr">
        <is>
          <t>title: expert system</t>
        </is>
      </c>
      <c r="AG62" s="4" t="inlineStr"/>
      <c r="AH62" s="4" t="inlineStr"/>
      <c r="AI62" s="4" t="inlineStr"/>
    </row>
    <row r="63">
      <c r="A63" s="3" t="inlineStr">
        <is>
          <t>CST-0143</t>
        </is>
      </c>
      <c r="B63" s="3" t="inlineStr">
        <is>
          <t>Pinto</t>
        </is>
      </c>
      <c r="C63" s="3" t="inlineStr">
        <is>
          <t>Marcos</t>
        </is>
      </c>
      <c r="D63" s="3" t="inlineStr">
        <is>
          <t>Marcos Pinto</t>
        </is>
      </c>
      <c r="E63" s="3" t="inlineStr">
        <is>
          <t>Associate Professor</t>
        </is>
      </c>
      <c r="F63" s="3" t="inlineStr">
        <is>
          <t>NYC College of Technology</t>
        </is>
      </c>
      <c r="G63" s="3" t="inlineStr">
        <is>
          <t>Computer Systems Technology</t>
        </is>
      </c>
      <c r="H63" s="3" t="inlineStr">
        <is>
          <t>MPinto@citytech.cuny.edu</t>
        </is>
      </c>
      <c r="I63" s="3" t="inlineStr">
        <is>
          <t>Conference paper</t>
        </is>
      </c>
      <c r="J63" s="3" t="inlineStr">
        <is>
          <t>Conceptual Design of an expert system for higher education</t>
        </is>
      </c>
      <c r="K63" s="3" t="n">
        <v>2004</v>
      </c>
      <c r="L63" s="3" t="inlineStr">
        <is>
          <t>E-Learn: World Conference on E-Learning in Corporate, Government, Healthcare, and Higher Education</t>
        </is>
      </c>
      <c r="M63" s="3" t="inlineStr">
        <is>
          <t>Marcos Pinto</t>
        </is>
      </c>
      <c r="N63" s="3" t="inlineStr"/>
      <c r="O63" s="3" t="n"/>
      <c r="P63" s="3" t="inlineStr"/>
      <c r="Q63" s="3" t="inlineStr"/>
      <c r="R63" s="3" t="inlineStr">
        <is>
          <t>https://openalex.org/W2204907703</t>
        </is>
      </c>
      <c r="S63" s="3" t="inlineStr">
        <is>
          <t>OpenAlex</t>
        </is>
      </c>
      <c r="T63" s="3" t="n">
        <v>1</v>
      </c>
      <c r="U63" s="3" t="inlineStr">
        <is>
          <t>Low (same-name author profile; no City Tech affiliation on the paper)</t>
        </is>
      </c>
      <c r="V63" s="3" t="n"/>
      <c r="W63" s="3" t="inlineStr"/>
      <c r="X63" s="3" t="inlineStr"/>
      <c r="Y63" s="3" t="inlineStr"/>
      <c r="Z63" s="3" t="inlineStr"/>
      <c r="AA63" s="3" t="inlineStr">
        <is>
          <t>Not found</t>
        </is>
      </c>
      <c r="AB63" s="3" t="inlineStr">
        <is>
          <t>closed</t>
        </is>
      </c>
      <c r="AC63" s="3" t="inlineStr">
        <is>
          <t>School of Technology &amp; Design</t>
        </is>
      </c>
      <c r="AD63" s="3" t="n">
        <v>0</v>
      </c>
      <c r="AE63" s="3" t="inlineStr">
        <is>
          <t>Yes</t>
        </is>
      </c>
      <c r="AF63" s="3" t="inlineStr">
        <is>
          <t>title: expert system</t>
        </is>
      </c>
      <c r="AG63" s="4" t="inlineStr"/>
      <c r="AH63" s="4" t="inlineStr"/>
      <c r="AI63" s="4" t="inlineStr"/>
    </row>
    <row r="64">
      <c r="A64" s="3" t="inlineStr">
        <is>
          <t>CST-0161</t>
        </is>
      </c>
      <c r="B64" s="3" t="inlineStr">
        <is>
          <t>Satyanarayana</t>
        </is>
      </c>
      <c r="C64" s="3" t="inlineStr">
        <is>
          <t>Ashwin</t>
        </is>
      </c>
      <c r="D64" s="3" t="inlineStr">
        <is>
          <t>Ashwin Satyanarayana</t>
        </is>
      </c>
      <c r="E64" s="3" t="inlineStr">
        <is>
          <t>Professor</t>
        </is>
      </c>
      <c r="F64" s="3" t="inlineStr">
        <is>
          <t>NYC College of Technology</t>
        </is>
      </c>
      <c r="G64" s="3" t="inlineStr">
        <is>
          <t>Computer Systems Technology</t>
        </is>
      </c>
      <c r="H64" s="3" t="inlineStr">
        <is>
          <t>ASatyanarayana@citytech.cuny.edu</t>
        </is>
      </c>
      <c r="I64" s="3" t="inlineStr">
        <is>
          <t>Conference paper</t>
        </is>
      </c>
      <c r="J64" s="3" t="inlineStr">
        <is>
          <t>A Dynamic Adaptive Sampling Algorithm (DASA) for Real World Applications: Finger Print Recognition and Face Recognition</t>
        </is>
      </c>
      <c r="K64" s="3" t="n">
        <v>2005</v>
      </c>
      <c r="L64" s="3" t="inlineStr">
        <is>
          <t>Lecture notes in computer science</t>
        </is>
      </c>
      <c r="M64" s="3" t="inlineStr">
        <is>
          <t>Ashwin Satyanarayana; Ian A. K. Davidson</t>
        </is>
      </c>
      <c r="N64" s="3" t="inlineStr"/>
      <c r="O64" s="3" t="n"/>
      <c r="P64" s="3" t="inlineStr"/>
      <c r="Q64" s="3" t="inlineStr">
        <is>
          <t>10.1007/11425274_65</t>
        </is>
      </c>
      <c r="R64" s="3" t="inlineStr">
        <is>
          <t>https://doi.org/10.1007/11425274_65</t>
        </is>
      </c>
      <c r="S64" s="3" t="inlineStr">
        <is>
          <t>OpenAlex</t>
        </is>
      </c>
      <c r="T64" s="3" t="n">
        <v>1</v>
      </c>
      <c r="U64" s="3" t="inlineStr">
        <is>
          <t>Low (same-name author profile; no City Tech affiliation on the paper)</t>
        </is>
      </c>
      <c r="V64" s="3" t="n"/>
      <c r="W64" s="3" t="inlineStr"/>
      <c r="X64" s="3" t="inlineStr"/>
      <c r="Y64" s="3" t="inlineStr"/>
      <c r="Z64" s="3" t="inlineStr"/>
      <c r="AA64" s="3" t="inlineStr">
        <is>
          <t>Not found</t>
        </is>
      </c>
      <c r="AB64" s="3" t="inlineStr">
        <is>
          <t>closed</t>
        </is>
      </c>
      <c r="AC64" s="3" t="inlineStr">
        <is>
          <t>School of Technology &amp; Design</t>
        </is>
      </c>
      <c r="AD64" s="3" t="n">
        <v>14</v>
      </c>
      <c r="AE64" s="3" t="inlineStr">
        <is>
          <t>Yes</t>
        </is>
      </c>
      <c r="AF64" s="3" t="inlineStr">
        <is>
          <t>OpenAlex topic: Machine Learning and Data Classification; title: face recognition; keyword: neural networks</t>
        </is>
      </c>
      <c r="AG64" s="4" t="inlineStr"/>
      <c r="AH64" s="4" t="inlineStr"/>
      <c r="AI64" s="4" t="inlineStr"/>
    </row>
    <row r="65">
      <c r="A65" s="3" t="inlineStr">
        <is>
          <t>CST-0202</t>
        </is>
      </c>
      <c r="B65" s="3" t="inlineStr">
        <is>
          <t>Filatova</t>
        </is>
      </c>
      <c r="C65" s="3" t="inlineStr">
        <is>
          <t>Elena</t>
        </is>
      </c>
      <c r="D65" s="3" t="inlineStr">
        <is>
          <t>Elena Filatova</t>
        </is>
      </c>
      <c r="E65" s="3" t="inlineStr">
        <is>
          <t>Associate Professor</t>
        </is>
      </c>
      <c r="F65" s="3" t="inlineStr">
        <is>
          <t>NYC College of Technology</t>
        </is>
      </c>
      <c r="G65" s="3" t="inlineStr">
        <is>
          <t>Computer Systems Technology</t>
        </is>
      </c>
      <c r="H65" s="3" t="inlineStr">
        <is>
          <t>EFilatova@citytech.cuny.edu</t>
        </is>
      </c>
      <c r="I65" s="3" t="inlineStr">
        <is>
          <t>Conference paper</t>
        </is>
      </c>
      <c r="J65" s="3" t="inlineStr">
        <is>
          <t>Automatic creation of domain templates</t>
        </is>
      </c>
      <c r="K65" s="3" t="n">
        <v>2006</v>
      </c>
      <c r="L65" s="3" t="inlineStr">
        <is>
          <t>International Conference on Computational Linguistics and Annual Meeting of the Association for Computational Linguistics (COLING/ACL)</t>
        </is>
      </c>
      <c r="M65" s="3" t="inlineStr">
        <is>
          <t>Elena Filatova; Vasileios Hatzivassiloglou; Kathleen R. McKeown</t>
        </is>
      </c>
      <c r="N65" s="3" t="inlineStr"/>
      <c r="O65" s="3" t="n"/>
      <c r="P65" s="3" t="inlineStr"/>
      <c r="Q65" s="3" t="inlineStr">
        <is>
          <t>10.3115/1273073.1273100</t>
        </is>
      </c>
      <c r="R65" s="3" t="inlineStr">
        <is>
          <t>https://doi.org/10.3115/1273073.1273100</t>
        </is>
      </c>
      <c r="S65" s="3" t="inlineStr">
        <is>
          <t>OpenAlex</t>
        </is>
      </c>
      <c r="T65" s="3" t="n">
        <v>1</v>
      </c>
      <c r="U65" s="3" t="inlineStr">
        <is>
          <t>Low (same-name author profile; no City Tech affiliation on the paper)</t>
        </is>
      </c>
      <c r="V65" s="3" t="n"/>
      <c r="W65" s="3" t="inlineStr"/>
      <c r="X65" s="3" t="inlineStr">
        <is>
          <t>Recently, many Natural Language Processing (NLP) applications have improved the quality of their output by using various machine learning techniques to mine Information Extraction (IE) patterns for capturing information from the input text. Currently, to mine IE patterns one should know in advance the type of the information that should be captured by these patterns. In this work we propose a novel methodology for corpus analysis based on cross-examination of several document collections representing different instances of the same domain. We show that this methodology can be used for automatic domain template creation. As the problem of automatic domain template creation is rather new, there is no well-defined procedure for the evaluation of the domain template quality. Thus, we propose a methodology for identifying what information should be present in the template. Using this information we evaluate the automatically created domain templates through the text snippets retrieved according to the created templates.</t>
        </is>
      </c>
      <c r="Y65" s="3" t="inlineStr">
        <is>
          <t>OpenAlex</t>
        </is>
      </c>
      <c r="Z65" s="3" t="inlineStr">
        <is>
          <t>https://doi.org/10.7916/d8183fz5</t>
        </is>
      </c>
      <c r="AA65" s="3" t="inlineStr">
        <is>
          <t>Open-access page (via OpenAlex)</t>
        </is>
      </c>
      <c r="AB65" s="3" t="inlineStr">
        <is>
          <t>green</t>
        </is>
      </c>
      <c r="AC65" s="3" t="inlineStr">
        <is>
          <t>School of Technology &amp; Design</t>
        </is>
      </c>
      <c r="AD65" s="3" t="n">
        <v>52</v>
      </c>
      <c r="AE65" s="3" t="inlineStr">
        <is>
          <t>Yes</t>
        </is>
      </c>
      <c r="AF65" s="3" t="inlineStr">
        <is>
          <t>OpenAlex topic: Natural Language Processing Techniques; abstract: machine learning, natural language processing, nlp</t>
        </is>
      </c>
      <c r="AG65" s="4" t="inlineStr"/>
      <c r="AH65" s="4" t="inlineStr"/>
      <c r="AI65" s="4" t="inlineStr"/>
    </row>
    <row r="66">
      <c r="A66" s="3" t="inlineStr">
        <is>
          <t>CST-0206</t>
        </is>
      </c>
      <c r="B66" s="3" t="inlineStr">
        <is>
          <t>Satyanarayana</t>
        </is>
      </c>
      <c r="C66" s="3" t="inlineStr">
        <is>
          <t>Ashwin</t>
        </is>
      </c>
      <c r="D66" s="3" t="inlineStr">
        <is>
          <t>Ashwin Satyanarayana</t>
        </is>
      </c>
      <c r="E66" s="3" t="inlineStr">
        <is>
          <t>Professor</t>
        </is>
      </c>
      <c r="F66" s="3" t="inlineStr">
        <is>
          <t>NYC College of Technology</t>
        </is>
      </c>
      <c r="G66" s="3" t="inlineStr">
        <is>
          <t>Computer Systems Technology</t>
        </is>
      </c>
      <c r="H66" s="3" t="inlineStr">
        <is>
          <t>ASatyanarayana@citytech.cuny.edu</t>
        </is>
      </c>
      <c r="I66" s="3" t="inlineStr">
        <is>
          <t>Paper (venue type unclear)</t>
        </is>
      </c>
      <c r="J66" s="3" t="inlineStr">
        <is>
          <t>Data mining for large datasets: intelligent sampling and filtering</t>
        </is>
      </c>
      <c r="K66" s="3" t="n">
        <v>2006</v>
      </c>
      <c r="L66" s="3" t="inlineStr"/>
      <c r="M66" s="3" t="inlineStr">
        <is>
          <t>Ian A. K. Davidson; Ashwin Satyanarayana</t>
        </is>
      </c>
      <c r="N66" s="3" t="inlineStr"/>
      <c r="O66" s="3" t="n"/>
      <c r="P66" s="3" t="inlineStr"/>
      <c r="Q66" s="3" t="inlineStr"/>
      <c r="R66" s="3" t="inlineStr">
        <is>
          <t>https://openalex.org/W2419109273</t>
        </is>
      </c>
      <c r="S66" s="3" t="inlineStr">
        <is>
          <t>OpenAlex</t>
        </is>
      </c>
      <c r="T66" s="3" t="n">
        <v>1</v>
      </c>
      <c r="U66" s="3" t="inlineStr">
        <is>
          <t>Low (same-name author profile; no City Tech affiliation on the paper)</t>
        </is>
      </c>
      <c r="V66" s="3" t="n"/>
      <c r="W66" s="3" t="inlineStr"/>
      <c r="X66" s="3" t="inlineStr">
        <is>
          <t>Data Mining and knowledge Discovery has emerged as one of the most promising areas for research over the past decade. However in many real world problems, mining algorithms have access to massive amounts of data. There are two fundamental challenges of dealing with these datasets. The first one is to reduce the amount of time it takes for the mining algorithm to execute, given the size of the dataset as the input. The second challenge is to improve the performance of the learner in terms of assigning unseen instances to a known class or set, based on feature values. 
The first part of our research shows that mining all the available data is prohibitive dale to computational (time and memory) constraints. Much of the current research is concerned with scaling up data mining algorithms (i.e. improving on existing mining algorithms for larger datasets) to reduce the running time. An alternative approach is to scale down the data. This part of the thesis addresses one approach for scaling down data namely intelligent sampling and applies this solution to the classic problem of handling large datasets. We study and characterize the properties of learning, curves, integrate them with bounds such as Chernoff and Chebyshev in an effort to determine the smallest sufficient dataset size that obtains approximately the same accuracy as the entire available dataset. This part of research focuses on selecting how many (sampling) instances to present to the miming algorithm. 
The second part of our work aims at improving the performance of the underlying learner for large datasets by eliminating noisy instances in the training set in order to build simpler models, and also to improve the predictive accuracy of the learned model. Many techniques in the literature have been proposed to address this problem. However, a clear understanding of why they work and what computation is being formed is missing. In this area of research, we first analyze how eliminating noisy, instances leads to simpler and more accurate models. A Bayesian analysis is then preformed over three prominent existing filtering approaches. Insights into understanding these other techniques are used as a basis for presenting our novel general purpose noise handling framework.</t>
        </is>
      </c>
      <c r="Y66" s="3" t="inlineStr">
        <is>
          <t>OpenAlex</t>
        </is>
      </c>
      <c r="Z66" s="3" t="inlineStr"/>
      <c r="AA66" s="3" t="inlineStr">
        <is>
          <t>Not found</t>
        </is>
      </c>
      <c r="AB66" s="3" t="inlineStr">
        <is>
          <t>closed</t>
        </is>
      </c>
      <c r="AC66" s="3" t="inlineStr">
        <is>
          <t>School of Technology &amp; Design</t>
        </is>
      </c>
      <c r="AD66" s="3" t="n">
        <v>2</v>
      </c>
      <c r="AE66" s="3" t="inlineStr">
        <is>
          <t>Yes</t>
        </is>
      </c>
      <c r="AF66" s="3" t="inlineStr">
        <is>
          <t>OpenAlex topic: Machine Learning and Data Classification; title: data mining; abstract: data mining</t>
        </is>
      </c>
      <c r="AG66" s="4" t="inlineStr"/>
      <c r="AH66" s="4" t="inlineStr"/>
      <c r="AI66" s="4" t="inlineStr"/>
    </row>
    <row r="67">
      <c r="A67" s="3" t="inlineStr">
        <is>
          <t>CST-0364</t>
        </is>
      </c>
      <c r="B67" s="3" t="inlineStr">
        <is>
          <t>Filatova</t>
        </is>
      </c>
      <c r="C67" s="3" t="inlineStr">
        <is>
          <t>Elena</t>
        </is>
      </c>
      <c r="D67" s="3" t="inlineStr">
        <is>
          <t>Elena Filatova</t>
        </is>
      </c>
      <c r="E67" s="3" t="inlineStr">
        <is>
          <t>Associate Professor</t>
        </is>
      </c>
      <c r="F67" s="3" t="inlineStr">
        <is>
          <t>NYC College of Technology</t>
        </is>
      </c>
      <c r="G67" s="3" t="inlineStr">
        <is>
          <t>Computer Systems Technology</t>
        </is>
      </c>
      <c r="H67" s="3" t="inlineStr">
        <is>
          <t>EFilatova@citytech.cuny.edu</t>
        </is>
      </c>
      <c r="I67" s="3" t="inlineStr">
        <is>
          <t>Dissertation</t>
        </is>
      </c>
      <c r="J67" s="3" t="inlineStr">
        <is>
          <t>Unsupervised relation learning for event-focused question-answering and domain modelling</t>
        </is>
      </c>
      <c r="K67" s="3" t="n">
        <v>2008</v>
      </c>
      <c r="L67" s="3" t="inlineStr"/>
      <c r="M67" s="3" t="inlineStr">
        <is>
          <t>Kathleen R. McKeown; Elena Filatova</t>
        </is>
      </c>
      <c r="N67" s="3" t="inlineStr"/>
      <c r="O67" s="3" t="n"/>
      <c r="P67" s="3" t="inlineStr"/>
      <c r="Q67" s="3" t="inlineStr"/>
      <c r="R67" s="3" t="inlineStr">
        <is>
          <t>https://openalex.org/W162666865</t>
        </is>
      </c>
      <c r="S67" s="3" t="inlineStr">
        <is>
          <t>OpenAlex</t>
        </is>
      </c>
      <c r="T67" s="3" t="n">
        <v>1</v>
      </c>
      <c r="U67" s="3" t="inlineStr">
        <is>
          <t>Low (same-name author profile; no City Tech affiliation on the paper)</t>
        </is>
      </c>
      <c r="V67" s="3" t="n"/>
      <c r="W67" s="3" t="inlineStr"/>
      <c r="X67" s="3" t="inlineStr">
        <is>
          <t>In this thesis, we investigate the problem of identifying, within a text, relations that capture information important for event-focused document collections. The presented solutions work with events of various granularity and we show how to use these relations to improve the performance of a number of natural language processing applications. 
For a set of related event-focused documents, we introduce a notion of a shallow semantic network based on the relations between the important elements discovered in these documents. This shallow semantic network captures the most important relations among the objects, people, and other elements that are involved in the events described in the input document collection. We present experimental evidence that such a relation-based representation of event-focused documents is superior to techniques that rely on term frequencies for the task of information selection. 
For a set of document collections describing similar events within the same domain, we design and implement a completely automatic, data-driven procedure for inducing domain templates. These domain templates capture facts that are important for most domain instances. 
We then devise a procedure for identifying commonalities across different subdomains. We experiment with a special case of a domain, a biography domain, and identify commonalities across activities used for descriptions of people belonging to different occupations. We also propose a methodology for creating domain hierarchies. 
We apply our methods for identifying relations to the question-answering task. We design and implement a two-pronged approach for answering open-ended event-related questions. The first approach relies on automatically created domain templates and is used when the event mentioned can be identified as one of a particular class of events (e.g., earthquakes, presidential elections). The second, complementary approach is based on a shallow semantic network, which we extract from the documents relevant to the question. 
We also suggest a formal model for efficient information packaging that is based on mapping the information selection task onto the set cover complexity problem. Using this mapping, we outline and implement information selection algorithms that are provably optimal polynomial-time approximations for information selection tasks that have a limit on the output size.</t>
        </is>
      </c>
      <c r="Y67" s="3" t="inlineStr">
        <is>
          <t>OpenAlex</t>
        </is>
      </c>
      <c r="Z67" s="3" t="inlineStr"/>
      <c r="AA67" s="3" t="inlineStr">
        <is>
          <t>Not found</t>
        </is>
      </c>
      <c r="AB67" s="3" t="inlineStr">
        <is>
          <t>closed</t>
        </is>
      </c>
      <c r="AC67" s="3" t="inlineStr">
        <is>
          <t>School of Technology &amp; Design</t>
        </is>
      </c>
      <c r="AD67" s="3" t="n">
        <v>1</v>
      </c>
      <c r="AE67" s="3" t="inlineStr">
        <is>
          <t>Yes</t>
        </is>
      </c>
      <c r="AF67" s="3" t="inlineStr">
        <is>
          <t>OpenAlex topic: Topic Modeling; abstract: natural language processing</t>
        </is>
      </c>
      <c r="AG67" s="4" t="inlineStr"/>
      <c r="AH67" s="4" t="inlineStr"/>
      <c r="AI67" s="4" t="inlineStr"/>
    </row>
    <row r="68">
      <c r="A68" s="3" t="inlineStr">
        <is>
          <t>CST-0389</t>
        </is>
      </c>
      <c r="B68" s="3" t="inlineStr">
        <is>
          <t>Filatova</t>
        </is>
      </c>
      <c r="C68" s="3" t="inlineStr">
        <is>
          <t>Elena</t>
        </is>
      </c>
      <c r="D68" s="3" t="inlineStr">
        <is>
          <t>Elena Filatova</t>
        </is>
      </c>
      <c r="E68" s="3" t="inlineStr">
        <is>
          <t>Associate Professor</t>
        </is>
      </c>
      <c r="F68" s="3" t="inlineStr">
        <is>
          <t>NYC College of Technology</t>
        </is>
      </c>
      <c r="G68" s="3" t="inlineStr">
        <is>
          <t>Computer Systems Technology</t>
        </is>
      </c>
      <c r="H68" s="3" t="inlineStr">
        <is>
          <t>EFilatova@citytech.cuny.edu</t>
        </is>
      </c>
      <c r="I68" s="3" t="inlineStr">
        <is>
          <t>Conference paper</t>
        </is>
      </c>
      <c r="J68" s="3" t="inlineStr">
        <is>
          <t>Directions for exploiting asymmetries in multilingual Wikipedia</t>
        </is>
      </c>
      <c r="K68" s="3" t="n">
        <v>2009</v>
      </c>
      <c r="L68" s="3" t="inlineStr"/>
      <c r="M68" s="3" t="inlineStr">
        <is>
          <t>Elena Filatova</t>
        </is>
      </c>
      <c r="N68" s="3" t="inlineStr"/>
      <c r="O68" s="3" t="n"/>
      <c r="P68" s="3" t="inlineStr"/>
      <c r="Q68" s="3" t="inlineStr">
        <is>
          <t>10.3115/1572433.1572438</t>
        </is>
      </c>
      <c r="R68" s="3" t="inlineStr">
        <is>
          <t>https://doi.org/10.3115/1572433.1572438</t>
        </is>
      </c>
      <c r="S68" s="3" t="inlineStr">
        <is>
          <t>OpenAlex</t>
        </is>
      </c>
      <c r="T68" s="3" t="n">
        <v>1</v>
      </c>
      <c r="U68" s="3" t="inlineStr">
        <is>
          <t>Low (same-name author profile; no City Tech affiliation on the paper)</t>
        </is>
      </c>
      <c r="V68" s="3" t="n"/>
      <c r="W68" s="3" t="inlineStr"/>
      <c r="X68" s="3" t="inlineStr">
        <is>
          <t>Multilingual Wikipedia has been used extensively for a variety Natural Language Processing (NLP) tasks. Many Wikipedia entries (people, locations, events, etc.) have descriptions in several languages. These descriptions, however, are not identical. On the contrary, descriptions in different languages created for the same Wikipedia entry can vary greatly in terms of description length and information choice. Keeping these peculiarities in mind is necessary while using multilingual Wikipedia as a corpus for training and testing NLP applications. In this paper we present preliminary results on quantifying Wikipedia multilinguality. Our results support the observation about the substantial variation in descriptions of Wikipedia entries created in different languages. However, we believe that asymmetries in multilingual Wikipedia do not make Wikipedia an undesirable corpus for NLP applications training. On the contrary, we outline research directions that can utilize multilingual Wikipedia asymmetries to bridge the communication gaps in multilingual societies.</t>
        </is>
      </c>
      <c r="Y68" s="3" t="inlineStr">
        <is>
          <t>OpenAlex</t>
        </is>
      </c>
      <c r="Z68" s="3" t="inlineStr">
        <is>
          <t>https://dl.acm.org/doi/pdf/10.5555/1572433.1572438</t>
        </is>
      </c>
      <c r="AA68" s="3" t="inlineStr">
        <is>
          <t>Open-access PDF (via OpenAlex)</t>
        </is>
      </c>
      <c r="AB68" s="3" t="inlineStr">
        <is>
          <t>gold</t>
        </is>
      </c>
      <c r="AC68" s="3" t="inlineStr">
        <is>
          <t>School of Technology &amp; Design</t>
        </is>
      </c>
      <c r="AD68" s="3" t="n">
        <v>18</v>
      </c>
      <c r="AE68" s="3" t="inlineStr">
        <is>
          <t>Yes</t>
        </is>
      </c>
      <c r="AF68" s="3" t="inlineStr">
        <is>
          <t>OpenAlex topic: Natural Language Processing Techniques; abstract: natural language processing, nlp</t>
        </is>
      </c>
      <c r="AG68" s="4" t="inlineStr"/>
      <c r="AH68" s="4" t="inlineStr"/>
      <c r="AI68" s="4" t="inlineStr"/>
    </row>
    <row r="69">
      <c r="A69" s="3" t="inlineStr">
        <is>
          <t>CST-0475</t>
        </is>
      </c>
      <c r="B69" s="3" t="inlineStr">
        <is>
          <t>Kusyk</t>
        </is>
      </c>
      <c r="C69" s="3" t="inlineStr">
        <is>
          <t>Janusz</t>
        </is>
      </c>
      <c r="D69" s="3" t="inlineStr">
        <is>
          <t>Janusz Kusyk</t>
        </is>
      </c>
      <c r="E69" s="3" t="inlineStr">
        <is>
          <t>Associate Professor</t>
        </is>
      </c>
      <c r="F69" s="3" t="inlineStr">
        <is>
          <t>NYC College of Technology</t>
        </is>
      </c>
      <c r="G69" s="3" t="inlineStr">
        <is>
          <t>Computer Systems Technology</t>
        </is>
      </c>
      <c r="H69" s="3" t="inlineStr">
        <is>
          <t>JKusyk@citytech.cuny.edu</t>
        </is>
      </c>
      <c r="I69" s="3" t="inlineStr">
        <is>
          <t>Conference paper</t>
        </is>
      </c>
      <c r="J69" s="3" t="inlineStr">
        <is>
          <t>Resilient node self-positioning methods for MANETS based on game theory and genetic algorithms</t>
        </is>
      </c>
      <c r="K69" s="3" t="n">
        <v>2010</v>
      </c>
      <c r="L69" s="3" t="inlineStr">
        <is>
          <t>IEEE Military Communications Conference (MILCOM)</t>
        </is>
      </c>
      <c r="M69" s="3" t="inlineStr">
        <is>
          <t>Janusz Kusyk; Elkin Urrea; Cem Safak Sahin; M. Ümit Uyar; Giorgio Bertoli; Christian Pizzo</t>
        </is>
      </c>
      <c r="N69" s="3" t="inlineStr"/>
      <c r="O69" s="3" t="n"/>
      <c r="P69" s="3" t="inlineStr"/>
      <c r="Q69" s="3" t="inlineStr">
        <is>
          <t>10.1109/milcom.2010.5680141</t>
        </is>
      </c>
      <c r="R69" s="3" t="inlineStr">
        <is>
          <t>https://doi.org/10.1109/milcom.2010.5680141</t>
        </is>
      </c>
      <c r="S69" s="3" t="inlineStr">
        <is>
          <t>OpenAlex</t>
        </is>
      </c>
      <c r="T69" s="3" t="n">
        <v>1</v>
      </c>
      <c r="U69" s="3" t="inlineStr">
        <is>
          <t>Low (same-name author profile; no City Tech affiliation on the paper)</t>
        </is>
      </c>
      <c r="V69" s="3" t="n"/>
      <c r="W69" s="3" t="inlineStr"/>
      <c r="X69" s="3" t="inlineStr">
        <is>
          <t>We present a distributed and scalable game participated by autonomous MANET nodes to place themselves uniformly over a dynamically changing environment. A node spreading potential game, called Rel-NSPG, run at each node, autonomously makes movement decisions based on localized data while the best next location to move is selected by a genetic algorithm (GA). Since it requires only a limited synchronization among the closest neighbors of a player, and does not require a priori knowledge of the environment, Rel-NSPG is a good candidate for node spreading class of applications used in military tasks. The performance of Rel-NSPG degrades gracefully when the number of MANET nodes decrease either due to equipment malfunction or hostile activities. We show that this resilience to loss of nodes is inherent in Rel-NSPG. Simulation experiments demonstrate that, after a subset of the MANET nodes arbitrarily become unavailable, the remaining nodes recover and offset lost nodes. Similarly, when there are losses concentrated in a given region, remaining nodes reconfigure their positions to compensate for the missing area coverage. The simulation experiments with arbitrarily placed obstacles, in addition to lost assests, produce promising results.</t>
        </is>
      </c>
      <c r="Y69" s="3" t="inlineStr">
        <is>
          <t>OpenAlex</t>
        </is>
      </c>
      <c r="Z69" s="3" t="inlineStr"/>
      <c r="AA69" s="3" t="inlineStr">
        <is>
          <t>Not found</t>
        </is>
      </c>
      <c r="AB69" s="3" t="inlineStr">
        <is>
          <t>closed</t>
        </is>
      </c>
      <c r="AC69" s="3" t="inlineStr">
        <is>
          <t>School of Technology &amp; Design</t>
        </is>
      </c>
      <c r="AD69" s="3" t="n">
        <v>10</v>
      </c>
      <c r="AE69" s="3" t="inlineStr">
        <is>
          <t>Yes</t>
        </is>
      </c>
      <c r="AF69" s="3" t="inlineStr">
        <is>
          <t>title: genetic algorithms; abstract: genetic algorithm</t>
        </is>
      </c>
      <c r="AG69" s="4" t="inlineStr"/>
      <c r="AH69" s="4" t="inlineStr"/>
      <c r="AI69" s="4" t="inlineStr"/>
    </row>
    <row r="70">
      <c r="A70" s="3" t="inlineStr">
        <is>
          <t>CST-0476</t>
        </is>
      </c>
      <c r="B70" s="3" t="inlineStr">
        <is>
          <t>Filatova</t>
        </is>
      </c>
      <c r="C70" s="3" t="inlineStr">
        <is>
          <t>Elena</t>
        </is>
      </c>
      <c r="D70" s="3" t="inlineStr">
        <is>
          <t>Elena Filatova</t>
        </is>
      </c>
      <c r="E70" s="3" t="inlineStr">
        <is>
          <t>Associate Professor</t>
        </is>
      </c>
      <c r="F70" s="3" t="inlineStr">
        <is>
          <t>NYC College of Technology</t>
        </is>
      </c>
      <c r="G70" s="3" t="inlineStr">
        <is>
          <t>Computer Systems Technology</t>
        </is>
      </c>
      <c r="H70" s="3" t="inlineStr">
        <is>
          <t>EFilatova@citytech.cuny.edu</t>
        </is>
      </c>
      <c r="I70" s="3" t="inlineStr">
        <is>
          <t>Paper (venue type unclear)</t>
        </is>
      </c>
      <c r="J70" s="3" t="inlineStr">
        <is>
          <t>Rethinking Grammatical Error Annotation and Evaluation with the Amazon Mechanical Turk</t>
        </is>
      </c>
      <c r="K70" s="3" t="n">
        <v>2010</v>
      </c>
      <c r="L70" s="3" t="inlineStr"/>
      <c r="M70" s="3" t="inlineStr">
        <is>
          <t>Joel Tetreault; Elena Filatova; Martin S. Chodorow</t>
        </is>
      </c>
      <c r="N70" s="3" t="inlineStr"/>
      <c r="O70" s="3" t="n"/>
      <c r="P70" s="3" t="inlineStr"/>
      <c r="Q70" s="3" t="inlineStr"/>
      <c r="R70" s="3" t="inlineStr">
        <is>
          <t>https://openalex.org/W2177661855</t>
        </is>
      </c>
      <c r="S70" s="3" t="inlineStr">
        <is>
          <t>OpenAlex</t>
        </is>
      </c>
      <c r="T70" s="3" t="n">
        <v>1</v>
      </c>
      <c r="U70" s="3" t="inlineStr">
        <is>
          <t>Low (same-name author profile; no City Tech affiliation on the paper)</t>
        </is>
      </c>
      <c r="V70" s="3" t="n"/>
      <c r="W70" s="3" t="inlineStr"/>
      <c r="X70" s="3" t="inlineStr">
        <is>
          <t>hunter.cuny.edu In this paper we present results from two pi-lot studies which show that using the Amazon Mechanical Turk for preposition error anno-tation is as effective as using trained raters, but at a fraction of the time and cost. Based on these results, we propose a new evaluation method which makes it feasible to compare two error detection systems tested on different learner data sets. 1</t>
        </is>
      </c>
      <c r="Y70" s="3" t="inlineStr">
        <is>
          <t>OpenAlex</t>
        </is>
      </c>
      <c r="Z70" s="3" t="inlineStr"/>
      <c r="AA70" s="3" t="inlineStr">
        <is>
          <t>Not found</t>
        </is>
      </c>
      <c r="AB70" s="3" t="inlineStr">
        <is>
          <t>closed</t>
        </is>
      </c>
      <c r="AC70" s="3" t="inlineStr">
        <is>
          <t>School of Technology &amp; Design</t>
        </is>
      </c>
      <c r="AD70" s="3" t="n">
        <v>27</v>
      </c>
      <c r="AE70" s="3" t="inlineStr">
        <is>
          <t>Yes</t>
        </is>
      </c>
      <c r="AF70" s="3" t="inlineStr">
        <is>
          <t>OpenAlex topic: Natural Language Processing Techniques</t>
        </is>
      </c>
      <c r="AG70" s="4" t="inlineStr"/>
      <c r="AH70" s="4" t="inlineStr"/>
      <c r="AI70" s="4" t="inlineStr"/>
    </row>
    <row r="71">
      <c r="A71" s="3" t="inlineStr">
        <is>
          <t>CST-0482</t>
        </is>
      </c>
      <c r="B71" s="3" t="inlineStr">
        <is>
          <t>Kusyk</t>
        </is>
      </c>
      <c r="C71" s="3" t="inlineStr">
        <is>
          <t>Janusz</t>
        </is>
      </c>
      <c r="D71" s="3" t="inlineStr">
        <is>
          <t>Janusz Kusyk</t>
        </is>
      </c>
      <c r="E71" s="3" t="inlineStr">
        <is>
          <t>Associate Professor</t>
        </is>
      </c>
      <c r="F71" s="3" t="inlineStr">
        <is>
          <t>NYC College of Technology</t>
        </is>
      </c>
      <c r="G71" s="3" t="inlineStr">
        <is>
          <t>Computer Systems Technology</t>
        </is>
      </c>
      <c r="H71" s="3" t="inlineStr">
        <is>
          <t>JKusyk@citytech.cuny.edu</t>
        </is>
      </c>
      <c r="I71" s="3" t="inlineStr">
        <is>
          <t>Conference paper</t>
        </is>
      </c>
      <c r="J71" s="3" t="inlineStr">
        <is>
          <t>Self spreading nodes using potential games and genetic algorithms</t>
        </is>
      </c>
      <c r="K71" s="3" t="n">
        <v>2010</v>
      </c>
      <c r="L71" s="3" t="inlineStr">
        <is>
          <t>IEEE Sarnoff Symposium</t>
        </is>
      </c>
      <c r="M71" s="3" t="inlineStr">
        <is>
          <t>Janusz Kusyk; Elkin Urrea; Cem Safak Sahin; M. Ümit Uyar</t>
        </is>
      </c>
      <c r="N71" s="3" t="inlineStr"/>
      <c r="O71" s="3" t="n"/>
      <c r="P71" s="3" t="inlineStr"/>
      <c r="Q71" s="3" t="inlineStr">
        <is>
          <t>10.1109/sarnof.2010.5469781</t>
        </is>
      </c>
      <c r="R71" s="3" t="inlineStr">
        <is>
          <t>https://doi.org/10.1109/sarnof.2010.5469781</t>
        </is>
      </c>
      <c r="S71" s="3" t="inlineStr">
        <is>
          <t>OpenAlex</t>
        </is>
      </c>
      <c r="T71" s="3" t="n">
        <v>1</v>
      </c>
      <c r="U71" s="3" t="inlineStr">
        <is>
          <t>Low (same-name author profile; no City Tech affiliation on the paper)</t>
        </is>
      </c>
      <c r="V71" s="3" t="n"/>
      <c r="W71" s="3" t="inlineStr"/>
      <c r="X71" s="3" t="inlineStr">
        <is>
          <t>Dynamically changing topology, lack of centralized authority, nodes' selfishness, and unknown deployment terrain present difficulties in self spreading of nodes in mobile ad hoc networks (MANETs). In these settings, game theory (GT) and genetic algorithms (GAs) are promising tools to improve the area coverage with reduced computational overhead. We present our node spreading potential game (NSPG) using a GA for MANET nodes to position themselves in an unknown terrain with obstacles. NSPG is a distributed and scalable game participated by nodes autonomously. The decisions about node movements are solely based on localized data where the best next location to move is selected by a GA. Our approach is suitable for real-life MANET applications since it requires only a limited synchronization among players' closest neighbors without a priori knowledge of an environment. We prove that NSPG converges to a stable state. Simulation results show that NSPG performs well with respect to convergence speed and adaptability to adverse terrain conditions such us arbitrarily placed obstacles.</t>
        </is>
      </c>
      <c r="Y71" s="3" t="inlineStr">
        <is>
          <t>OpenAlex</t>
        </is>
      </c>
      <c r="Z71" s="3" t="inlineStr"/>
      <c r="AA71" s="3" t="inlineStr">
        <is>
          <t>Not found</t>
        </is>
      </c>
      <c r="AB71" s="3" t="inlineStr">
        <is>
          <t>closed</t>
        </is>
      </c>
      <c r="AC71" s="3" t="inlineStr">
        <is>
          <t>School of Technology &amp; Design</t>
        </is>
      </c>
      <c r="AD71" s="3" t="n">
        <v>3</v>
      </c>
      <c r="AE71" s="3" t="inlineStr">
        <is>
          <t>Yes</t>
        </is>
      </c>
      <c r="AF71" s="3" t="inlineStr">
        <is>
          <t>title: genetic algorithms; abstract: genetic algorithms</t>
        </is>
      </c>
      <c r="AG71" s="4" t="inlineStr"/>
      <c r="AH71" s="4" t="inlineStr"/>
      <c r="AI71" s="4" t="inlineStr"/>
    </row>
    <row r="72">
      <c r="A72" s="3" t="inlineStr">
        <is>
          <t>CST-0498</t>
        </is>
      </c>
      <c r="B72" s="3" t="inlineStr">
        <is>
          <t>Kusyk</t>
        </is>
      </c>
      <c r="C72" s="3" t="inlineStr">
        <is>
          <t>Janusz</t>
        </is>
      </c>
      <c r="D72" s="3" t="inlineStr">
        <is>
          <t>Janusz Kusyk</t>
        </is>
      </c>
      <c r="E72" s="3" t="inlineStr">
        <is>
          <t>Associate Professor</t>
        </is>
      </c>
      <c r="F72" s="3" t="inlineStr">
        <is>
          <t>NYC College of Technology</t>
        </is>
      </c>
      <c r="G72" s="3" t="inlineStr">
        <is>
          <t>Computer Systems Technology</t>
        </is>
      </c>
      <c r="H72" s="3" t="inlineStr">
        <is>
          <t>JKusyk@citytech.cuny.edu</t>
        </is>
      </c>
      <c r="I72" s="3" t="inlineStr">
        <is>
          <t>Conference paper</t>
        </is>
      </c>
      <c r="J72" s="3" t="inlineStr">
        <is>
          <t>A bio-inspired approach combining genetic algorithms and game theory for dispersal of autonomous manet nodes</t>
        </is>
      </c>
      <c r="K72" s="3" t="n">
        <v>2011</v>
      </c>
      <c r="L72" s="3" t="inlineStr">
        <is>
          <t>IEEE Military Communications Conference (MILCOM)</t>
        </is>
      </c>
      <c r="M72" s="3" t="inlineStr">
        <is>
          <t>Janusz Kusyk; Jianmin Zou; Cem Safak Sahin; M. Ümit Uyar; Stephen Gundry; Elkin Urrea</t>
        </is>
      </c>
      <c r="N72" s="3" t="inlineStr"/>
      <c r="O72" s="3" t="n"/>
      <c r="P72" s="3" t="inlineStr"/>
      <c r="Q72" s="3" t="inlineStr">
        <is>
          <t>10.1109/milcom.2011.6127438</t>
        </is>
      </c>
      <c r="R72" s="3" t="inlineStr">
        <is>
          <t>https://doi.org/10.1109/milcom.2011.6127438</t>
        </is>
      </c>
      <c r="S72" s="3" t="inlineStr">
        <is>
          <t>OpenAlex</t>
        </is>
      </c>
      <c r="T72" s="3" t="n">
        <v>1</v>
      </c>
      <c r="U72" s="3" t="inlineStr">
        <is>
          <t>Low (same-name author profile; no City Tech affiliation on the paper)</t>
        </is>
      </c>
      <c r="V72" s="3" t="n"/>
      <c r="W72" s="3" t="inlineStr"/>
      <c r="X72" s="3" t="inlineStr">
        <is>
          <t>We introduce a new node spreading bio-inspired game (BG-Game) combining genetic algorithms and traditional game theory. The goal of BG-Game is to maximize the area covered by mobile ad hoc network nodes to achieve a uniform node distribution while keeping the network connected. BGG-ame is fully distributed, scalable, and does not require synchronization among nodes. Each mobile node runs BGG-ame autonomously to make movement decisions based solely on localized data. Our force-based genetic algorithm (FGA) finds possible next locations which are used by the spatial game set up among a moving node and its current neighbors. We introduce formal proofs of basic BG-Game properties. Our simulation experiments demonstrate that BG-Game significantly outperforms FGA and successfully distributes mobile nodes over an unknown geographical terrain without requiring global network information nor a synchronization among the nodes.</t>
        </is>
      </c>
      <c r="Y72" s="3" t="inlineStr">
        <is>
          <t>OpenAlex</t>
        </is>
      </c>
      <c r="Z72" s="3" t="inlineStr"/>
      <c r="AA72" s="3" t="inlineStr">
        <is>
          <t>Not found</t>
        </is>
      </c>
      <c r="AB72" s="3" t="inlineStr">
        <is>
          <t>closed</t>
        </is>
      </c>
      <c r="AC72" s="3" t="inlineStr">
        <is>
          <t>School of Technology &amp; Design</t>
        </is>
      </c>
      <c r="AD72" s="3" t="n">
        <v>1</v>
      </c>
      <c r="AE72" s="3" t="inlineStr">
        <is>
          <t>Yes</t>
        </is>
      </c>
      <c r="AF72" s="3" t="inlineStr">
        <is>
          <t>title: genetic algorithms; abstract: genetic algorithms, genetic algorithm</t>
        </is>
      </c>
      <c r="AG72" s="4" t="inlineStr"/>
      <c r="AH72" s="4" t="inlineStr"/>
      <c r="AI72" s="4" t="inlineStr"/>
    </row>
    <row r="73">
      <c r="A73" s="3" t="inlineStr">
        <is>
          <t>CST-0527</t>
        </is>
      </c>
      <c r="B73" s="3" t="inlineStr">
        <is>
          <t>Kusyk</t>
        </is>
      </c>
      <c r="C73" s="3" t="inlineStr">
        <is>
          <t>Janusz</t>
        </is>
      </c>
      <c r="D73" s="3" t="inlineStr">
        <is>
          <t>Janusz Kusyk</t>
        </is>
      </c>
      <c r="E73" s="3" t="inlineStr">
        <is>
          <t>Associate Professor</t>
        </is>
      </c>
      <c r="F73" s="3" t="inlineStr">
        <is>
          <t>NYC College of Technology</t>
        </is>
      </c>
      <c r="G73" s="3" t="inlineStr">
        <is>
          <t>Computer Systems Technology</t>
        </is>
      </c>
      <c r="H73" s="3" t="inlineStr">
        <is>
          <t>JKusyk@citytech.cuny.edu</t>
        </is>
      </c>
      <c r="I73" s="3" t="inlineStr">
        <is>
          <t>Conference paper</t>
        </is>
      </c>
      <c r="J73" s="3" t="inlineStr">
        <is>
          <t>Genetic algorithms for self-spreading autonomous and holonomic unmanned vehicles in a three-dimensional space</t>
        </is>
      </c>
      <c r="K73" s="3" t="n">
        <v>2011</v>
      </c>
      <c r="L73" s="3" t="inlineStr">
        <is>
          <t>IEEE Military Communications Conference (MILCOM)</t>
        </is>
      </c>
      <c r="M73" s="3" t="inlineStr">
        <is>
          <t>Stephen Gundry; Jianmin Zou; Janusz Kusyk; M. Ümit Uyar; Cem Safak Sahin; Elkin Urrea</t>
        </is>
      </c>
      <c r="N73" s="3" t="inlineStr"/>
      <c r="O73" s="3" t="n"/>
      <c r="P73" s="3" t="inlineStr"/>
      <c r="Q73" s="3" t="inlineStr">
        <is>
          <t>10.1109/milcom.2011.6127439</t>
        </is>
      </c>
      <c r="R73" s="3" t="inlineStr">
        <is>
          <t>https://doi.org/10.1109/milcom.2011.6127439</t>
        </is>
      </c>
      <c r="S73" s="3" t="inlineStr">
        <is>
          <t>OpenAlex</t>
        </is>
      </c>
      <c r="T73" s="3" t="n">
        <v>1</v>
      </c>
      <c r="U73" s="3" t="inlineStr">
        <is>
          <t>Low (same-name author profile; no City Tech affiliation on the paper)</t>
        </is>
      </c>
      <c r="V73" s="3" t="n"/>
      <c r="W73" s="3" t="inlineStr"/>
      <c r="X73" s="3" t="inlineStr">
        <is>
          <t>We present a genetic algorithm, called 3D-GA, as a decentralized spatial control mechanism autonomously running in holonomic unmanned vehicles (HUVs) to achieve a uniform distribution in a three dimensional space. In aerial and underwater military theatres this task is difficult due to dynamic, harsh and bandwidth limited conditions, and lack of a centralized controller. Using only near neighbor information, our 3D-GA guides each HUV to select a velocity vector with a higher fitness among exponentially large number of choices, converging towards a uniform spatial distribution. We demonstrate that the HUVs running our 3D-GA create a highly resilient network that can adapt to changing conditions such as the addition or loss of HUVs due to replenishment, malfunction or destruction. If HUVs are added or removed, the rest of the HUVs will reposition themselves using our 3D-GA to maximize their volumetric coverage of an aerial or underwater space. Our simulation software results verify that our 3D-GA can be an effective tool for providing a robust solution for volumetric spatial control of HUVs in military applications.</t>
        </is>
      </c>
      <c r="Y73" s="3" t="inlineStr">
        <is>
          <t>OpenAlex</t>
        </is>
      </c>
      <c r="Z73" s="3" t="inlineStr"/>
      <c r="AA73" s="3" t="inlineStr">
        <is>
          <t>Not found</t>
        </is>
      </c>
      <c r="AB73" s="3" t="inlineStr">
        <is>
          <t>closed</t>
        </is>
      </c>
      <c r="AC73" s="3" t="inlineStr">
        <is>
          <t>School of Technology &amp; Design</t>
        </is>
      </c>
      <c r="AD73" s="3" t="n">
        <v>3</v>
      </c>
      <c r="AE73" s="3" t="inlineStr">
        <is>
          <t>Yes</t>
        </is>
      </c>
      <c r="AF73" s="3" t="inlineStr">
        <is>
          <t>OpenAlex topic: Modular Robots and Swarm Intelligence; title: genetic algorithms; keyword: autonomous vehicles; abstract: genetic algorithm</t>
        </is>
      </c>
      <c r="AG73" s="4" t="inlineStr"/>
      <c r="AH73" s="4" t="inlineStr"/>
      <c r="AI73" s="4" t="inlineStr"/>
    </row>
    <row r="74">
      <c r="A74" s="3" t="inlineStr">
        <is>
          <t>CST-0556</t>
        </is>
      </c>
      <c r="B74" s="3" t="inlineStr">
        <is>
          <t>Kusyk</t>
        </is>
      </c>
      <c r="C74" s="3" t="inlineStr">
        <is>
          <t>Janusz</t>
        </is>
      </c>
      <c r="D74" s="3" t="inlineStr">
        <is>
          <t>Janusz Kusyk</t>
        </is>
      </c>
      <c r="E74" s="3" t="inlineStr">
        <is>
          <t>Associate Professor</t>
        </is>
      </c>
      <c r="F74" s="3" t="inlineStr">
        <is>
          <t>NYC College of Technology</t>
        </is>
      </c>
      <c r="G74" s="3" t="inlineStr">
        <is>
          <t>Computer Systems Technology</t>
        </is>
      </c>
      <c r="H74" s="3" t="inlineStr">
        <is>
          <t>JKusyk@citytech.cuny.edu</t>
        </is>
      </c>
      <c r="I74" s="3" t="inlineStr">
        <is>
          <t>Journal article</t>
        </is>
      </c>
      <c r="J74" s="3" t="inlineStr">
        <is>
          <t>Self-organization of nodes in mobile ad hoc networks using evolutionary games and genetic algorithms</t>
        </is>
      </c>
      <c r="K74" s="3" t="n">
        <v>2011</v>
      </c>
      <c r="L74" s="3" t="inlineStr">
        <is>
          <t>Journal of Advanced Research</t>
        </is>
      </c>
      <c r="M74" s="3" t="inlineStr">
        <is>
          <t>Janusz Kusyk; Cem Safak Sahin; M. Ümit Uyar; Elkin Urrea; Stephen Gundry</t>
        </is>
      </c>
      <c r="N74" s="3" t="inlineStr"/>
      <c r="O74" s="3" t="n"/>
      <c r="P74" s="3" t="inlineStr"/>
      <c r="Q74" s="3" t="inlineStr">
        <is>
          <t>10.1016/j.jare.2011.04.006</t>
        </is>
      </c>
      <c r="R74" s="3" t="inlineStr">
        <is>
          <t>https://doi.org/10.1016/j.jare.2011.04.006</t>
        </is>
      </c>
      <c r="S74" s="3" t="inlineStr">
        <is>
          <t>OpenAlex</t>
        </is>
      </c>
      <c r="T74" s="3" t="n">
        <v>1</v>
      </c>
      <c r="U74" s="3" t="inlineStr">
        <is>
          <t>Low (same-name author profile; no City Tech affiliation on the paper)</t>
        </is>
      </c>
      <c r="V74" s="3" t="n"/>
      <c r="W74" s="3" t="inlineStr"/>
      <c r="X74" s="3" t="inlineStr">
        <is>
          <t>In this paper, we present a distributed and scalable evolutionary game played by autonomous mobile ad hoc network (MANET) nodes to place themselves uniformly over a dynamically changing environment without a centralized controller. A node spreading evolutionary game, called NSEG, runs at each mobile node, autonomously makes movement decisions based on localized data while the movement probabilities of possible next locations are assigned by a forced-based genetic algorithm (FGA). Because FGA takes only into account the current position of the neighboring nodes, our NSEG, combining FGA with game theory, can find better locations. In NSEG, autonomous node movement decisions are based on the outcome of the locally run FGA and the spatial game set up among it and the nodes in its neighborhood. NSEG is a good candidate for the node spreading class of applications used in both military tasks and commercial applications. We present a formal analysis of our NSEG to prove that an evolutionary stable state is its convergence point. Simulation experiments demonstrate that NSEG performs well with respect to network area coverage, uniform distribution of mobile nodes, and convergence speed.</t>
        </is>
      </c>
      <c r="Y74" s="3" t="inlineStr">
        <is>
          <t>OpenAlex</t>
        </is>
      </c>
      <c r="Z74" s="3" t="inlineStr">
        <is>
          <t>https://www.sciencedirect.com/science/article/pii/S2090123211000464/pdf</t>
        </is>
      </c>
      <c r="AA74" s="3" t="inlineStr">
        <is>
          <t>Open-access PDF (via OpenAlex)</t>
        </is>
      </c>
      <c r="AB74" s="3" t="inlineStr">
        <is>
          <t>gold</t>
        </is>
      </c>
      <c r="AC74" s="3" t="inlineStr">
        <is>
          <t>School of Technology &amp; Design</t>
        </is>
      </c>
      <c r="AD74" s="3" t="n">
        <v>45</v>
      </c>
      <c r="AE74" s="3" t="inlineStr">
        <is>
          <t>Yes</t>
        </is>
      </c>
      <c r="AF74" s="3" t="inlineStr">
        <is>
          <t>title: genetic algorithms; abstract: genetic algorithm</t>
        </is>
      </c>
      <c r="AG74" s="4" t="inlineStr"/>
      <c r="AH74" s="4" t="inlineStr"/>
      <c r="AI74" s="4" t="inlineStr"/>
    </row>
    <row r="75">
      <c r="A75" s="3" t="inlineStr">
        <is>
          <t>CST-0596</t>
        </is>
      </c>
      <c r="B75" s="3" t="inlineStr">
        <is>
          <t>Kusyk</t>
        </is>
      </c>
      <c r="C75" s="3" t="inlineStr">
        <is>
          <t>Janusz</t>
        </is>
      </c>
      <c r="D75" s="3" t="inlineStr">
        <is>
          <t>Janusz Kusyk</t>
        </is>
      </c>
      <c r="E75" s="3" t="inlineStr">
        <is>
          <t>Associate Professor</t>
        </is>
      </c>
      <c r="F75" s="3" t="inlineStr">
        <is>
          <t>NYC College of Technology</t>
        </is>
      </c>
      <c r="G75" s="3" t="inlineStr">
        <is>
          <t>Computer Systems Technology</t>
        </is>
      </c>
      <c r="H75" s="3" t="inlineStr">
        <is>
          <t>JKusyk@citytech.cuny.edu</t>
        </is>
      </c>
      <c r="I75" s="3" t="inlineStr">
        <is>
          <t>Journal article</t>
        </is>
      </c>
      <c r="J75" s="3" t="inlineStr">
        <is>
          <t>Game Theory and Genetic Algorithm Based Approach for Self Positioning of Autonomous Nodes.</t>
        </is>
      </c>
      <c r="K75" s="3" t="n">
        <v>2012</v>
      </c>
      <c r="L75" s="3" t="inlineStr">
        <is>
          <t>Ad Hoc &amp; Sensor Wireless Networks</t>
        </is>
      </c>
      <c r="M75" s="3" t="inlineStr">
        <is>
          <t>Janusz Kusyk; Elkin Urrea; Cem Safak Sahin; M. Ümit Uyar</t>
        </is>
      </c>
      <c r="N75" s="3" t="inlineStr"/>
      <c r="O75" s="3" t="n"/>
      <c r="P75" s="3" t="inlineStr"/>
      <c r="Q75" s="3" t="inlineStr"/>
      <c r="R75" s="3" t="inlineStr">
        <is>
          <t>https://openalex.org/W2395944308</t>
        </is>
      </c>
      <c r="S75" s="3" t="inlineStr">
        <is>
          <t>OpenAlex</t>
        </is>
      </c>
      <c r="T75" s="3" t="n">
        <v>1</v>
      </c>
      <c r="U75" s="3" t="inlineStr">
        <is>
          <t>Low (same-name author profile; no City Tech affiliation on the paper)</t>
        </is>
      </c>
      <c r="V75" s="3" t="n"/>
      <c r="W75" s="3" t="inlineStr"/>
      <c r="X75" s="3" t="inlineStr"/>
      <c r="Y75" s="3" t="inlineStr"/>
      <c r="Z75" s="3" t="inlineStr"/>
      <c r="AA75" s="3" t="inlineStr">
        <is>
          <t>Not found</t>
        </is>
      </c>
      <c r="AB75" s="3" t="inlineStr">
        <is>
          <t>closed</t>
        </is>
      </c>
      <c r="AC75" s="3" t="inlineStr">
        <is>
          <t>School of Technology &amp; Design</t>
        </is>
      </c>
      <c r="AD75" s="3" t="n">
        <v>10</v>
      </c>
      <c r="AE75" s="3" t="inlineStr">
        <is>
          <t>Yes</t>
        </is>
      </c>
      <c r="AF75" s="3" t="inlineStr">
        <is>
          <t>title: genetic algorithm</t>
        </is>
      </c>
      <c r="AG75" s="4" t="inlineStr"/>
      <c r="AH75" s="4" t="inlineStr"/>
      <c r="AI75" s="4" t="inlineStr"/>
    </row>
    <row r="76">
      <c r="A76" s="3" t="inlineStr">
        <is>
          <t>CST-0597</t>
        </is>
      </c>
      <c r="B76" s="3" t="inlineStr">
        <is>
          <t>Kusyk</t>
        </is>
      </c>
      <c r="C76" s="3" t="inlineStr">
        <is>
          <t>Janusz</t>
        </is>
      </c>
      <c r="D76" s="3" t="inlineStr">
        <is>
          <t>Janusz Kusyk</t>
        </is>
      </c>
      <c r="E76" s="3" t="inlineStr">
        <is>
          <t>Associate Professor</t>
        </is>
      </c>
      <c r="F76" s="3" t="inlineStr">
        <is>
          <t>NYC College of Technology</t>
        </is>
      </c>
      <c r="G76" s="3" t="inlineStr">
        <is>
          <t>Computer Systems Technology</t>
        </is>
      </c>
      <c r="H76" s="3" t="inlineStr">
        <is>
          <t>JKusyk@citytech.cuny.edu</t>
        </is>
      </c>
      <c r="I76" s="3" t="inlineStr">
        <is>
          <t>Paper (venue type unclear)</t>
        </is>
      </c>
      <c r="J76" s="3" t="inlineStr">
        <is>
          <t>Game-theoretic and bio-inspired techniques for self-positioning autonomous mobile nodes</t>
        </is>
      </c>
      <c r="K76" s="3" t="n">
        <v>2012</v>
      </c>
      <c r="L76" s="3" t="inlineStr"/>
      <c r="M76" s="3" t="inlineStr">
        <is>
          <t>M. Ümit Uyar; Janusz Kusyk</t>
        </is>
      </c>
      <c r="N76" s="3" t="inlineStr"/>
      <c r="O76" s="3" t="n"/>
      <c r="P76" s="3" t="inlineStr"/>
      <c r="Q76" s="3" t="inlineStr"/>
      <c r="R76" s="3" t="inlineStr">
        <is>
          <t>https://openalex.org/W2289614099</t>
        </is>
      </c>
      <c r="S76" s="3" t="inlineStr">
        <is>
          <t>OpenAlex</t>
        </is>
      </c>
      <c r="T76" s="3" t="n">
        <v>1</v>
      </c>
      <c r="U76" s="3" t="inlineStr">
        <is>
          <t>Low (same-name author profile; no City Tech affiliation on the paper)</t>
        </is>
      </c>
      <c r="V76" s="3" t="n"/>
      <c r="W76" s="3" t="inlineStr"/>
      <c r="X76" s="3" t="inlineStr">
        <is>
          <t>Autonomous mobile nodes that position themselves over an unknown terrain can ameliorate many of the problems which mobile ad hoc networks (MANETs) face. Achieving good spatial placement of mobile agents leads to superior network topology with improved area coverage, reduced power consumption, enhanced spectrum utilization, and simplified routing procedures. However, autonomous decision-making by nodes may also increase uncooperative and selfish behavior by these independent agents. Since it is impractical in MANETs to sustain complete and accurate information at each node about the entire network layout and decision of an individual node about its position should only be based on local information with limited coordination among agents. These characteristics recommend game theory (GT) as a tool for modeling, analyzing, and designing many MANET applications. At the same time, biologically inspired computation techniques such as genetic algorithms (GAs) can be used for finding desirable solutions in a prohibitively large search space and, in the case of MANETs, reduce the computational complexity needed for a node to determine its next location. 
We introduce several novel approaches for autonomous MANET nodes to distribute themselves uniformly over a dynamically changing environment without a centralized controller or a priori information about the deployment terrain or the state of other mobile agents. Our methods combine concepts from traditional GT, evolutionary game theory, and bio-inspired algorithms to effectively and efficiently guide autonomous MANET nodes in finding the best positions. We show that myopic actions of each individual node lead the entire network towards a stable and uniform distribution. We present formal analysis of our methods, and prove their important properties including convergence, area coverage, and uniformity characteristics. 
We developed a Java-based modeling platform to simulate performances of mobile networks, which allows for real-time visualization of ongoing network dynamics and collection of all critical data for evaluation purposes. Our analysis and experimental results demonstrate that GT and GA can be successfully combined for autonomous node placement to provide useful and resilient methods for optimizing network topology.</t>
        </is>
      </c>
      <c r="Y76" s="3" t="inlineStr">
        <is>
          <t>OpenAlex</t>
        </is>
      </c>
      <c r="Z76" s="3" t="inlineStr"/>
      <c r="AA76" s="3" t="inlineStr">
        <is>
          <t>Not found</t>
        </is>
      </c>
      <c r="AB76" s="3" t="inlineStr">
        <is>
          <t>closed</t>
        </is>
      </c>
      <c r="AC76" s="3" t="inlineStr">
        <is>
          <t>School of Technology &amp; Design</t>
        </is>
      </c>
      <c r="AD76" s="3" t="n">
        <v>4</v>
      </c>
      <c r="AE76" s="3" t="inlineStr">
        <is>
          <t>Yes</t>
        </is>
      </c>
      <c r="AF76" s="3" t="inlineStr">
        <is>
          <t>keyword: genetic algorithm; abstract: genetic algorithms</t>
        </is>
      </c>
      <c r="AG76" s="4" t="inlineStr"/>
      <c r="AH76" s="4" t="inlineStr"/>
      <c r="AI76" s="4" t="inlineStr"/>
    </row>
    <row r="77">
      <c r="A77" s="3" t="inlineStr">
        <is>
          <t>CST-0605</t>
        </is>
      </c>
      <c r="B77" s="3" t="inlineStr">
        <is>
          <t>Filatova</t>
        </is>
      </c>
      <c r="C77" s="3" t="inlineStr">
        <is>
          <t>Elena</t>
        </is>
      </c>
      <c r="D77" s="3" t="inlineStr">
        <is>
          <t>Elena Filatova</t>
        </is>
      </c>
      <c r="E77" s="3" t="inlineStr">
        <is>
          <t>Associate Professor</t>
        </is>
      </c>
      <c r="F77" s="3" t="inlineStr">
        <is>
          <t>NYC College of Technology</t>
        </is>
      </c>
      <c r="G77" s="3" t="inlineStr">
        <is>
          <t>Computer Systems Technology</t>
        </is>
      </c>
      <c r="H77" s="3" t="inlineStr">
        <is>
          <t>EFilatova@citytech.cuny.edu</t>
        </is>
      </c>
      <c r="I77" s="3" t="inlineStr">
        <is>
          <t>Conference paper</t>
        </is>
      </c>
      <c r="J77" s="3" t="inlineStr">
        <is>
          <t>Irony and Sarcasm: Corpus Generation and Analysis Using Crowdsourcing</t>
        </is>
      </c>
      <c r="K77" s="3" t="n">
        <v>2012</v>
      </c>
      <c r="L77" s="3" t="inlineStr">
        <is>
          <t>Language Resources and Evaluation Conference (LREC)</t>
        </is>
      </c>
      <c r="M77" s="3" t="inlineStr">
        <is>
          <t>Elena Filatova</t>
        </is>
      </c>
      <c r="N77" s="3" t="inlineStr"/>
      <c r="O77" s="3" t="n"/>
      <c r="P77" s="3" t="inlineStr"/>
      <c r="Q77" s="3" t="inlineStr">
        <is>
          <t>10.63317/2esatvw48hsm</t>
        </is>
      </c>
      <c r="R77" s="3" t="inlineStr">
        <is>
          <t>https://doi.org/10.63317/2esatvw48hsm</t>
        </is>
      </c>
      <c r="S77" s="3" t="inlineStr">
        <is>
          <t>OpenAlex</t>
        </is>
      </c>
      <c r="T77" s="3" t="n">
        <v>1</v>
      </c>
      <c r="U77" s="3" t="inlineStr">
        <is>
          <t>Low (same-name author profile; no City Tech affiliation on the paper)</t>
        </is>
      </c>
      <c r="V77" s="3" t="n"/>
      <c r="W77" s="3" t="inlineStr"/>
      <c r="X77" s="3" t="inlineStr">
        <is>
          <t>The ability to reliably identify sarcasm and irony in text can improve the performance of many Natural Language Processing (NLP) systems including summarization, sentiment analysis, etc.The existing sarcasm detection systems have focused on identifying sarcasm on a sentence level or for a specific phrase.However, often it is impossible to identify a sentence containing sarcasm without knowing the context.In this paper we describe a corpus generation experiment where we collect regular and sarcastic Amazon product reviews.We perform qualitative and quantitative analysis of the corpus.The resulting corpus can be used for identifying sarcasm on two levels: a document and a text utterance (where a text utterance can be as short as a sentence and as long as a whole document).</t>
        </is>
      </c>
      <c r="Y77" s="3" t="inlineStr">
        <is>
          <t>OpenAlex</t>
        </is>
      </c>
      <c r="Z77" s="3" t="inlineStr">
        <is>
          <t>http://www.lrec-conf.org/proceedings/lrec2012/pdf/661_Paper.pdf</t>
        </is>
      </c>
      <c r="AA77" s="3" t="inlineStr">
        <is>
          <t>Open-access PDF (via OpenAlex)</t>
        </is>
      </c>
      <c r="AB77" s="3" t="inlineStr">
        <is>
          <t>hybrid</t>
        </is>
      </c>
      <c r="AC77" s="3" t="inlineStr">
        <is>
          <t>School of Technology &amp; Design</t>
        </is>
      </c>
      <c r="AD77" s="3" t="n">
        <v>182</v>
      </c>
      <c r="AE77" s="3" t="inlineStr">
        <is>
          <t>Yes</t>
        </is>
      </c>
      <c r="AF77" s="3" t="inlineStr">
        <is>
          <t>OpenAlex topic: Sentiment Analysis and Opinion Mining; abstract: natural language processing, nlp, sentiment analysis; keyword: sentiment analysis</t>
        </is>
      </c>
      <c r="AG77" s="4" t="inlineStr"/>
      <c r="AH77" s="4" t="inlineStr"/>
      <c r="AI77" s="4" t="inlineStr"/>
    </row>
    <row r="78">
      <c r="A78" s="3" t="inlineStr">
        <is>
          <t>CST-0618</t>
        </is>
      </c>
      <c r="B78" s="3" t="inlineStr">
        <is>
          <t>Kusyk</t>
        </is>
      </c>
      <c r="C78" s="3" t="inlineStr">
        <is>
          <t>Janusz</t>
        </is>
      </c>
      <c r="D78" s="3" t="inlineStr">
        <is>
          <t>Janusz Kusyk</t>
        </is>
      </c>
      <c r="E78" s="3" t="inlineStr">
        <is>
          <t>Associate Professor</t>
        </is>
      </c>
      <c r="F78" s="3" t="inlineStr">
        <is>
          <t>NYC College of Technology</t>
        </is>
      </c>
      <c r="G78" s="3" t="inlineStr">
        <is>
          <t>Computer Systems Technology</t>
        </is>
      </c>
      <c r="H78" s="3" t="inlineStr">
        <is>
          <t>JKusyk@citytech.cuny.edu</t>
        </is>
      </c>
      <c r="I78" s="3" t="inlineStr">
        <is>
          <t>Conference paper</t>
        </is>
      </c>
      <c r="J78" s="3" t="inlineStr">
        <is>
          <t>Particle swarm optimization based topology control mechanism for holonomic unmanned vehicles operating in three-dimensional space</t>
        </is>
      </c>
      <c r="K78" s="3" t="n">
        <v>2012</v>
      </c>
      <c r="L78" s="3" t="inlineStr">
        <is>
          <t>IEEE Sarnoff Symposium</t>
        </is>
      </c>
      <c r="M78" s="3" t="inlineStr">
        <is>
          <t>Jianmin Zou; Stephen Gundry; Janusz Kusyk; Cem Safak Sahin; M. Ümit Uyar</t>
        </is>
      </c>
      <c r="N78" s="3" t="inlineStr"/>
      <c r="O78" s="3" t="n"/>
      <c r="P78" s="3" t="inlineStr"/>
      <c r="Q78" s="3" t="inlineStr">
        <is>
          <t>10.1109/sarnof.2012.6222723</t>
        </is>
      </c>
      <c r="R78" s="3" t="inlineStr">
        <is>
          <t>https://doi.org/10.1109/sarnof.2012.6222723</t>
        </is>
      </c>
      <c r="S78" s="3" t="inlineStr">
        <is>
          <t>OpenAlex</t>
        </is>
      </c>
      <c r="T78" s="3" t="n">
        <v>1</v>
      </c>
      <c r="U78" s="3" t="inlineStr">
        <is>
          <t>Low (same-name author profile; no City Tech affiliation on the paper)</t>
        </is>
      </c>
      <c r="V78" s="3" t="n"/>
      <c r="W78" s="3" t="inlineStr"/>
      <c r="X78" s="3" t="inlineStr">
        <is>
          <t>Wireless sensor networks (WSNs) are increasingly being used to acquire information in harsh and inaccessible environments including underwater and aerial theatres. Self-deployment of autonomous mobile assets in three-dimensional (3D) environments is a critical task to efficiently create WSNs. In this paper, we present a topology control mechanism called 3D-PSO, based on particle swarm optimization algorithm (PSO) running in holonomic unmanned vehicles (HUVs) operating in 3D space. Each HUV is able to adjust its speed and movement direction to achieve better fitness location using our 3D-PSO. We demonstrate that 3D-PSO uses limited information collected from each HUVs local neighbors to make movement decisions over an unknown 3D space to obtain a uniform spatial distribution while maintaining network connectivity. Simulation experiments demonstrate that parameters such as the number of iterations used in our 3D-PSO, and acceleration coefficients influence the efficiency of 3D-PSO.</t>
        </is>
      </c>
      <c r="Y78" s="3" t="inlineStr">
        <is>
          <t>OpenAlex</t>
        </is>
      </c>
      <c r="Z78" s="3" t="inlineStr"/>
      <c r="AA78" s="3" t="inlineStr">
        <is>
          <t>Not found</t>
        </is>
      </c>
      <c r="AB78" s="3" t="inlineStr">
        <is>
          <t>closed</t>
        </is>
      </c>
      <c r="AC78" s="3" t="inlineStr">
        <is>
          <t>School of Technology &amp; Design</t>
        </is>
      </c>
      <c r="AD78" s="3" t="n">
        <v>4</v>
      </c>
      <c r="AE78" s="3" t="inlineStr">
        <is>
          <t>Yes</t>
        </is>
      </c>
      <c r="AF78" s="3" t="inlineStr">
        <is>
          <t>OpenAlex topic: Modular Robots and Swarm Intelligence</t>
        </is>
      </c>
      <c r="AG78" s="4" t="inlineStr"/>
      <c r="AH78" s="4" t="inlineStr"/>
      <c r="AI78" s="4" t="inlineStr"/>
    </row>
    <row r="79">
      <c r="A79" s="3" t="inlineStr">
        <is>
          <t>CST-0643</t>
        </is>
      </c>
      <c r="B79" s="3" t="inlineStr">
        <is>
          <t>Kusyk</t>
        </is>
      </c>
      <c r="C79" s="3" t="inlineStr">
        <is>
          <t>Janusz</t>
        </is>
      </c>
      <c r="D79" s="3" t="inlineStr">
        <is>
          <t>Janusz Kusyk</t>
        </is>
      </c>
      <c r="E79" s="3" t="inlineStr">
        <is>
          <t>Associate Professor</t>
        </is>
      </c>
      <c r="F79" s="3" t="inlineStr">
        <is>
          <t>NYC College of Technology</t>
        </is>
      </c>
      <c r="G79" s="3" t="inlineStr">
        <is>
          <t>Computer Systems Technology</t>
        </is>
      </c>
      <c r="H79" s="3" t="inlineStr">
        <is>
          <t>JKusyk@citytech.cuny.edu</t>
        </is>
      </c>
      <c r="I79" s="3" t="inlineStr">
        <is>
          <t>Journal article</t>
        </is>
      </c>
      <c r="J79" s="3" t="inlineStr">
        <is>
          <t>3D genetic algorithms for underwater sensor networks</t>
        </is>
      </c>
      <c r="K79" s="3" t="n">
        <v>2013</v>
      </c>
      <c r="L79" s="3" t="inlineStr">
        <is>
          <t>International Journal of Ad Hoc and Ubiquitous Computing</t>
        </is>
      </c>
      <c r="M79" s="3" t="inlineStr">
        <is>
          <t>Jianmin Zou; Stephen Gundry; Janusz Kusyk; M. Ümit Uyar; Cem Safak Sahin</t>
        </is>
      </c>
      <c r="N79" s="3" t="inlineStr"/>
      <c r="O79" s="3" t="n"/>
      <c r="P79" s="3" t="inlineStr"/>
      <c r="Q79" s="3" t="inlineStr">
        <is>
          <t>10.1504/ijahuc.2013.054019</t>
        </is>
      </c>
      <c r="R79" s="3" t="inlineStr">
        <is>
          <t>https://doi.org/10.1504/ijahuc.2013.054019</t>
        </is>
      </c>
      <c r="S79" s="3" t="inlineStr">
        <is>
          <t>OpenAlex</t>
        </is>
      </c>
      <c r="T79" s="3" t="n">
        <v>1</v>
      </c>
      <c r="U79" s="3" t="inlineStr">
        <is>
          <t>Low (same-name author profile; no City Tech affiliation on the paper)</t>
        </is>
      </c>
      <c r="V79" s="3" t="n"/>
      <c r="W79" s="3" t="inlineStr"/>
      <c r="X79" s="3" t="inlineStr">
        <is>
          <t>We introduce a genetic algorithm–based topology control mechanism, named 3D–GA, for Autonomous Underwater Vehicles (AUVs) operating in Underwater Sensor Networks (UWSNs). Using limited information collected from a node's local neighbours, 3D–GA runs autonomously at each AUV and provides guidance for its speed and direction towards a uniform spatial distribution while maintaining network connectivity. Imprecise and limited neighbourhood knowledge could potentially disrupt convergence towards a uniform and stable spatial coverage. We demonstrate that AUVs running our 3D–GA create a highly resilient network that can adapt to changing conditions such as the addition, loss or malfunction of number of AUVs. We also show that the ambiguity in detecting neighbours' exact locations does not prevent 3D–GA from achieving a uniform coverage but requiring AUVs travel longer distances to stabilise. Our simulation software results verify that 3D–GA is an effective tool for providing a robust solution for volumetric spatial control of AUVs in UWSNs.</t>
        </is>
      </c>
      <c r="Y79" s="3" t="inlineStr">
        <is>
          <t>OpenAlex</t>
        </is>
      </c>
      <c r="Z79" s="3" t="inlineStr"/>
      <c r="AA79" s="3" t="inlineStr">
        <is>
          <t>Not found</t>
        </is>
      </c>
      <c r="AB79" s="3" t="inlineStr">
        <is>
          <t>closed</t>
        </is>
      </c>
      <c r="AC79" s="3" t="inlineStr">
        <is>
          <t>School of Technology &amp; Design</t>
        </is>
      </c>
      <c r="AD79" s="3" t="n">
        <v>15</v>
      </c>
      <c r="AE79" s="3" t="inlineStr">
        <is>
          <t>Yes</t>
        </is>
      </c>
      <c r="AF79" s="3" t="inlineStr">
        <is>
          <t>title: genetic algorithms; abstract: genetic algorithm</t>
        </is>
      </c>
      <c r="AG79" s="4" t="inlineStr"/>
      <c r="AH79" s="4" t="inlineStr"/>
      <c r="AI79" s="4" t="inlineStr"/>
    </row>
    <row r="80">
      <c r="A80" s="3" t="inlineStr">
        <is>
          <t>CST-0788</t>
        </is>
      </c>
      <c r="B80" s="3" t="inlineStr">
        <is>
          <t>Kusyk</t>
        </is>
      </c>
      <c r="C80" s="3" t="inlineStr">
        <is>
          <t>Janusz</t>
        </is>
      </c>
      <c r="D80" s="3" t="inlineStr">
        <is>
          <t>Janusz Kusyk</t>
        </is>
      </c>
      <c r="E80" s="3" t="inlineStr">
        <is>
          <t>Associate Professor</t>
        </is>
      </c>
      <c r="F80" s="3" t="inlineStr">
        <is>
          <t>NYC College of Technology</t>
        </is>
      </c>
      <c r="G80" s="3" t="inlineStr">
        <is>
          <t>Computer Systems Technology</t>
        </is>
      </c>
      <c r="H80" s="3" t="inlineStr">
        <is>
          <t>JKusyk@citytech.cuny.edu</t>
        </is>
      </c>
      <c r="I80" s="3" t="inlineStr">
        <is>
          <t>Conference paper</t>
        </is>
      </c>
      <c r="J80" s="3" t="inlineStr">
        <is>
          <t>Bio-inspired and Voronoi-based Algorithms for Self-positioning of Autonomous Vehicles in Noisy Environments</t>
        </is>
      </c>
      <c r="K80" s="3" t="n">
        <v>2015</v>
      </c>
      <c r="L80" s="3" t="inlineStr">
        <is>
          <t>International Conference on Bio-Inspired Models of Network, Information and Computing Systems (BIONETICS)</t>
        </is>
      </c>
      <c r="M80" s="3" t="inlineStr">
        <is>
          <t>Jianmin Zou; Stephen Gundry; Janusz Kusyk; Cem Safak Sahin; M. Ümit Uyar</t>
        </is>
      </c>
      <c r="N80" s="3" t="inlineStr"/>
      <c r="O80" s="3" t="n"/>
      <c r="P80" s="3" t="inlineStr"/>
      <c r="Q80" s="3" t="inlineStr">
        <is>
          <t>10.4108/icst.bict.2014.257917</t>
        </is>
      </c>
      <c r="R80" s="3" t="inlineStr">
        <is>
          <t>https://doi.org/10.4108/icst.bict.2014.257917</t>
        </is>
      </c>
      <c r="S80" s="3" t="inlineStr">
        <is>
          <t>OpenAlex</t>
        </is>
      </c>
      <c r="T80" s="3" t="n">
        <v>1</v>
      </c>
      <c r="U80" s="3" t="inlineStr">
        <is>
          <t>Low (same-name author profile; no City Tech affiliation on the paper)</t>
        </is>
      </c>
      <c r="V80" s="3" t="n"/>
      <c r="W80" s="3" t="inlineStr"/>
      <c r="X80" s="3" t="inlineStr">
        <is>
          <t>Many topology control methods for autonomous mobile vehicles assume exact knowledge of the locations of neighboring nodes to make meaningful movement decisions. We present our node-spreading Voronoi algorithm (NSVA) and node-spreading Voronoi-based genetic algorithm (NSVGA), for self-positioning aut</t>
        </is>
      </c>
      <c r="Y80" s="3" t="inlineStr">
        <is>
          <t>OpenAlex</t>
        </is>
      </c>
      <c r="Z80" s="3" t="inlineStr"/>
      <c r="AA80" s="3" t="inlineStr">
        <is>
          <t>Not found</t>
        </is>
      </c>
      <c r="AB80" s="3" t="inlineStr">
        <is>
          <t>closed</t>
        </is>
      </c>
      <c r="AC80" s="3" t="inlineStr">
        <is>
          <t>School of Technology &amp; Design</t>
        </is>
      </c>
      <c r="AD80" s="3" t="n">
        <v>6</v>
      </c>
      <c r="AE80" s="3" t="inlineStr">
        <is>
          <t>Yes</t>
        </is>
      </c>
      <c r="AF80" s="3" t="inlineStr">
        <is>
          <t>title: autonomous vehicles; keyword: genetic algorithm; abstract: genetic algorithm</t>
        </is>
      </c>
      <c r="AG80" s="4" t="inlineStr"/>
      <c r="AH80" s="4" t="inlineStr"/>
      <c r="AI80" s="4" t="inlineStr"/>
    </row>
    <row r="81">
      <c r="A81" s="3" t="inlineStr">
        <is>
          <t>CST-0920</t>
        </is>
      </c>
      <c r="B81" s="3" t="inlineStr">
        <is>
          <t>Shen</t>
        </is>
      </c>
      <c r="C81" s="3" t="inlineStr">
        <is>
          <t>Fangyang</t>
        </is>
      </c>
      <c r="D81" s="3" t="inlineStr">
        <is>
          <t>Fangyang Shen</t>
        </is>
      </c>
      <c r="E81" s="3" t="inlineStr">
        <is>
          <t>Professor</t>
        </is>
      </c>
      <c r="F81" s="3" t="inlineStr">
        <is>
          <t>NYC College of Technology</t>
        </is>
      </c>
      <c r="G81" s="3" t="inlineStr">
        <is>
          <t>Computer Systems Technology</t>
        </is>
      </c>
      <c r="H81" s="3" t="inlineStr">
        <is>
          <t>FShen@citytech.cuny.edu</t>
        </is>
      </c>
      <c r="I81" s="3" t="inlineStr">
        <is>
          <t>Journal article</t>
        </is>
      </c>
      <c r="J81" s="3" t="inlineStr">
        <is>
          <t>大規模テキストデータからの生物医学概念の間の関係を抽出効率的MapReduceを活用【Powered by NICT】</t>
        </is>
      </c>
      <c r="K81" s="3" t="n">
        <v>2016</v>
      </c>
      <c r="L81" s="3" t="inlineStr">
        <is>
          <t>Microprocessors and Microsystems</t>
        </is>
      </c>
      <c r="M81" s="3" t="inlineStr">
        <is>
          <t>Yanqing Ji; Tian Yun; Fangyang Shen; T Donohue John</t>
        </is>
      </c>
      <c r="N81" s="3" t="inlineStr"/>
      <c r="O81" s="3" t="n"/>
      <c r="P81" s="3" t="inlineStr"/>
      <c r="Q81" s="3" t="inlineStr"/>
      <c r="R81" s="3" t="inlineStr">
        <is>
          <t>https://openalex.org/W2753175733</t>
        </is>
      </c>
      <c r="S81" s="3" t="inlineStr">
        <is>
          <t>OpenAlex</t>
        </is>
      </c>
      <c r="T81" s="3" t="n">
        <v>1</v>
      </c>
      <c r="U81" s="3" t="inlineStr">
        <is>
          <t>Low (same-name author profile; no City Tech affiliation on the paper)</t>
        </is>
      </c>
      <c r="V81" s="3" t="n"/>
      <c r="W81" s="3" t="inlineStr"/>
      <c r="X81" s="3" t="inlineStr"/>
      <c r="Y81" s="3" t="inlineStr"/>
      <c r="Z81" s="3" t="inlineStr"/>
      <c r="AA81" s="3" t="inlineStr">
        <is>
          <t>Not found</t>
        </is>
      </c>
      <c r="AB81" s="3" t="inlineStr">
        <is>
          <t>closed</t>
        </is>
      </c>
      <c r="AC81" s="3" t="inlineStr">
        <is>
          <t>School of Technology &amp; Design</t>
        </is>
      </c>
      <c r="AD81" s="3" t="n">
        <v>0</v>
      </c>
      <c r="AE81" s="3" t="inlineStr">
        <is>
          <t>Yes</t>
        </is>
      </c>
      <c r="AF81" s="3" t="inlineStr">
        <is>
          <t>OpenAlex topic: Biomedical Text Mining and Ontologies; keyword: text mining</t>
        </is>
      </c>
      <c r="AG81" s="4" t="inlineStr"/>
      <c r="AH81" s="4" t="inlineStr"/>
      <c r="AI81" s="4" t="inlineStr"/>
    </row>
    <row r="82">
      <c r="A82" s="3" t="inlineStr">
        <is>
          <t>CST-0991</t>
        </is>
      </c>
      <c r="B82" s="3" t="inlineStr">
        <is>
          <t>Filatova</t>
        </is>
      </c>
      <c r="C82" s="3" t="inlineStr">
        <is>
          <t>Elena</t>
        </is>
      </c>
      <c r="D82" s="3" t="inlineStr">
        <is>
          <t>Elena Filatova</t>
        </is>
      </c>
      <c r="E82" s="3" t="inlineStr">
        <is>
          <t>Associate Professor</t>
        </is>
      </c>
      <c r="F82" s="3" t="inlineStr">
        <is>
          <t>NYC College of Technology</t>
        </is>
      </c>
      <c r="G82" s="3" t="inlineStr">
        <is>
          <t>Computer Systems Technology</t>
        </is>
      </c>
      <c r="H82" s="3" t="inlineStr">
        <is>
          <t>EFilatova@citytech.cuny.edu</t>
        </is>
      </c>
      <c r="I82" s="3" t="inlineStr">
        <is>
          <t>Conference paper</t>
        </is>
      </c>
      <c r="J82" s="3" t="inlineStr">
        <is>
          <t>Sarcasm Detection Using Sentiment Flow Shifts.</t>
        </is>
      </c>
      <c r="K82" s="3" t="n">
        <v>2017</v>
      </c>
      <c r="L82" s="3" t="inlineStr">
        <is>
          <t>The Florida AI Research Society</t>
        </is>
      </c>
      <c r="M82" s="3" t="inlineStr">
        <is>
          <t>Elena Filatova</t>
        </is>
      </c>
      <c r="N82" s="3" t="inlineStr"/>
      <c r="O82" s="3" t="n"/>
      <c r="P82" s="3" t="inlineStr"/>
      <c r="Q82" s="3" t="inlineStr"/>
      <c r="R82" s="3" t="inlineStr">
        <is>
          <t>https://openalex.org/W2733214350</t>
        </is>
      </c>
      <c r="S82" s="3" t="inlineStr">
        <is>
          <t>OpenAlex</t>
        </is>
      </c>
      <c r="T82" s="3" t="n">
        <v>1</v>
      </c>
      <c r="U82" s="3" t="inlineStr">
        <is>
          <t>Low (same-name author profile; no City Tech affiliation on the paper)</t>
        </is>
      </c>
      <c r="V82" s="3" t="n"/>
      <c r="W82" s="3" t="inlineStr"/>
      <c r="X82" s="3" t="inlineStr"/>
      <c r="Y82" s="3" t="inlineStr"/>
      <c r="Z82" s="3" t="inlineStr"/>
      <c r="AA82" s="3" t="inlineStr">
        <is>
          <t>Not found</t>
        </is>
      </c>
      <c r="AB82" s="3" t="inlineStr">
        <is>
          <t>closed</t>
        </is>
      </c>
      <c r="AC82" s="3" t="inlineStr">
        <is>
          <t>School of Technology &amp; Design</t>
        </is>
      </c>
      <c r="AD82" s="3" t="n">
        <v>11</v>
      </c>
      <c r="AE82" s="3" t="inlineStr">
        <is>
          <t>Yes</t>
        </is>
      </c>
      <c r="AF82" s="3" t="inlineStr">
        <is>
          <t>OpenAlex topic: Sentiment Analysis and Opinion Mining; keyword: sentiment analysis</t>
        </is>
      </c>
      <c r="AG82" s="4" t="inlineStr"/>
      <c r="AH82" s="4" t="inlineStr"/>
      <c r="AI82" s="4" t="inlineStr"/>
    </row>
    <row r="83">
      <c r="A83" s="3" t="inlineStr">
        <is>
          <t>CST-1812</t>
        </is>
      </c>
      <c r="B83" s="3" t="inlineStr">
        <is>
          <t>Filatova</t>
        </is>
      </c>
      <c r="C83" s="3" t="inlineStr">
        <is>
          <t>Elena</t>
        </is>
      </c>
      <c r="D83" s="3" t="inlineStr">
        <is>
          <t>Elena Filatova</t>
        </is>
      </c>
      <c r="E83" s="3" t="inlineStr">
        <is>
          <t>Associate Professor</t>
        </is>
      </c>
      <c r="F83" s="3" t="inlineStr">
        <is>
          <t>NYC College of Technology</t>
        </is>
      </c>
      <c r="G83" s="3" t="inlineStr">
        <is>
          <t>Computer Systems Technology</t>
        </is>
      </c>
      <c r="H83" s="3" t="inlineStr">
        <is>
          <t>EFilatova@citytech.cuny.edu</t>
        </is>
      </c>
      <c r="I83" s="3" t="inlineStr">
        <is>
          <t>Conference paper</t>
        </is>
      </c>
      <c r="J83" s="3" t="inlineStr">
        <is>
          <t>Subjectivity Detection in English News using Large Language Models</t>
        </is>
      </c>
      <c r="K83" s="3" t="n">
        <v>2024</v>
      </c>
      <c r="L83" s="3" t="inlineStr">
        <is>
          <t>Workshop on Computational Approaches to Subjectivity, Sentiment &amp; Social Media Analysis (WASSA)</t>
        </is>
      </c>
      <c r="M83" s="3" t="inlineStr">
        <is>
          <t>Mohammad Mahdi Shokri; Vivek Sharma; Elena Filatova; Shweta Jain; Sarah Ita Levitan</t>
        </is>
      </c>
      <c r="N83" s="3" t="inlineStr"/>
      <c r="O83" s="3" t="n"/>
      <c r="P83" s="3" t="inlineStr"/>
      <c r="Q83" s="3" t="inlineStr">
        <is>
          <t>10.18653/v1/2024.wassa-1.17</t>
        </is>
      </c>
      <c r="R83" s="3" t="inlineStr">
        <is>
          <t>https://doi.org/10.18653/v1/2024.wassa-1.17</t>
        </is>
      </c>
      <c r="S83" s="3" t="inlineStr">
        <is>
          <t>OpenAlex</t>
        </is>
      </c>
      <c r="T83" s="3" t="n">
        <v>1</v>
      </c>
      <c r="U83" s="3" t="inlineStr">
        <is>
          <t>Low (same-name author profile; no City Tech affiliation on the paper)</t>
        </is>
      </c>
      <c r="V83" s="3" t="n"/>
      <c r="W83" s="3" t="inlineStr"/>
      <c r="X83" s="3" t="inlineStr">
        <is>
          <t>Trust in media has reached a historical low as consumers increasingly doubt the credibility of the news they encounter.This growing skepticism is exacerbated by the prevalence of opinion-driven articles, which can influence readers' beliefs to align with the authors' viewpoints.In response to this trend, this study examines the expression of opinions in news by detecting subjective and objective language.We conduct an analysis of the subjectivity present in various news datasets and evaluate how different language models detect subjectivity and generalize to out-of-distribution data.We also investigate the use of in-context learning (ICL) within large language models (LLMs) and propose a straightforward prompting method that outperforms standard ICL and chain-of-thought (CoT) prompts.</t>
        </is>
      </c>
      <c r="Y83" s="3" t="inlineStr">
        <is>
          <t>OpenAlex</t>
        </is>
      </c>
      <c r="Z83" s="3" t="inlineStr">
        <is>
          <t>https://aclanthology.org/2024.wassa-1.17.pdf</t>
        </is>
      </c>
      <c r="AA83" s="3" t="inlineStr">
        <is>
          <t>Open-access PDF (via OpenAlex)</t>
        </is>
      </c>
      <c r="AB83" s="3" t="inlineStr">
        <is>
          <t>hybrid</t>
        </is>
      </c>
      <c r="AC83" s="3" t="inlineStr">
        <is>
          <t>School of Technology &amp; Design</t>
        </is>
      </c>
      <c r="AD83" s="3" t="n">
        <v>5</v>
      </c>
      <c r="AE83" s="3" t="inlineStr">
        <is>
          <t>Yes</t>
        </is>
      </c>
      <c r="AF83" s="3" t="inlineStr">
        <is>
          <t>OpenAlex topic: Sentiment Analysis and Opinion Mining; title: large language models; abstract: large language models, llms</t>
        </is>
      </c>
      <c r="AG83" s="4" t="inlineStr"/>
      <c r="AH83" s="4" t="inlineStr"/>
      <c r="AI83" s="4" t="inlineStr"/>
    </row>
    <row r="84">
      <c r="A84" s="3" t="inlineStr">
        <is>
          <t>CST-1883</t>
        </is>
      </c>
      <c r="B84" s="3" t="inlineStr">
        <is>
          <t>Filatova</t>
        </is>
      </c>
      <c r="C84" s="3" t="inlineStr">
        <is>
          <t>Elena</t>
        </is>
      </c>
      <c r="D84" s="3" t="inlineStr">
        <is>
          <t>Elena Filatova</t>
        </is>
      </c>
      <c r="E84" s="3" t="inlineStr">
        <is>
          <t>Associate Professor</t>
        </is>
      </c>
      <c r="F84" s="3" t="inlineStr">
        <is>
          <t>NYC College of Technology</t>
        </is>
      </c>
      <c r="G84" s="3" t="inlineStr">
        <is>
          <t>Computer Systems Technology</t>
        </is>
      </c>
      <c r="H84" s="3" t="inlineStr">
        <is>
          <t>EFilatova@citytech.cuny.edu</t>
        </is>
      </c>
      <c r="I84" s="3" t="inlineStr">
        <is>
          <t>Conference paper</t>
        </is>
      </c>
      <c r="J84" s="3" t="inlineStr">
        <is>
          <t>Can LLMs Generate and Solve Linguistic Olympiad Puzzles?</t>
        </is>
      </c>
      <c r="K84" s="3" t="n">
        <v>2025</v>
      </c>
      <c r="L84" s="3" t="inlineStr">
        <is>
          <t>Conference on Empirical Methods in Natural Language Processing (EMNLP)</t>
        </is>
      </c>
      <c r="M84" s="3" t="inlineStr">
        <is>
          <t>Neh Majmudar; Elena Filatova</t>
        </is>
      </c>
      <c r="N84" s="3" t="inlineStr"/>
      <c r="O84" s="3" t="n"/>
      <c r="P84" s="3" t="inlineStr"/>
      <c r="Q84" s="3" t="inlineStr">
        <is>
          <t>10.18653/v1/2025.emnlp-main.969</t>
        </is>
      </c>
      <c r="R84" s="3" t="inlineStr">
        <is>
          <t>https://doi.org/10.18653/v1/2025.emnlp-main.969</t>
        </is>
      </c>
      <c r="S84" s="3" t="inlineStr">
        <is>
          <t>OpenAlex</t>
        </is>
      </c>
      <c r="T84" s="3" t="n">
        <v>1</v>
      </c>
      <c r="U84" s="3" t="inlineStr">
        <is>
          <t>Low (same-name author profile; no City Tech affiliation on the paper)</t>
        </is>
      </c>
      <c r="V84" s="3" t="n"/>
      <c r="W84" s="3" t="inlineStr"/>
      <c r="X84" s="3" t="inlineStr">
        <is>
          <t>In this paper, we introduce a combination of novel and exciting tasks: the solution and generation of linguistic puzzles.We focus on puzzles used in Linguistic Olympiads for high school students.We first extend the existing benchmark for the task of solving linguistic puzzles.We explore the use of Large Language Models (LLMs), including recent state-of-the-art models such as OpenAI's o1, for solving linguistic puzzles, analyzing their performance across various linguistic topics.We demonstrate that LLMs outperform humans on most puzzles types, except for those centered on writing systems, and for the understudied languages.We use the insights from puzzle-solving experiments to direct the novel task of puzzle generation.We believe that automating puzzle generation, even for relatively simple puzzles, holds promise for expanding interest in linguistics and introducing the field to a broader audience.This finding highlights the importance of linguistic puzzle generation as a research task: such puzzles can not only promote linguistics but also support the dissemination of knowledge about rare and understudied languages.</t>
        </is>
      </c>
      <c r="Y84" s="3" t="inlineStr">
        <is>
          <t>OpenAlex</t>
        </is>
      </c>
      <c r="Z84" s="3" t="inlineStr">
        <is>
          <t>https://aclanthology.org/2025.emnlp-main.969.pdf</t>
        </is>
      </c>
      <c r="AA84" s="3" t="inlineStr">
        <is>
          <t>Open-access PDF (via OpenAlex)</t>
        </is>
      </c>
      <c r="AB84" s="3" t="inlineStr">
        <is>
          <t>hybrid</t>
        </is>
      </c>
      <c r="AC84" s="3" t="inlineStr">
        <is>
          <t>School of Technology &amp; Design</t>
        </is>
      </c>
      <c r="AD84" s="3" t="n">
        <v>2</v>
      </c>
      <c r="AE84" s="3" t="inlineStr">
        <is>
          <t>Yes</t>
        </is>
      </c>
      <c r="AF84" s="3" t="inlineStr">
        <is>
          <t>OpenAlex topic: Topic Modeling; OpenAlex topic: Natural Language Processing Techniques; title: llms; abstract: large language models, llms</t>
        </is>
      </c>
      <c r="AG84" s="4" t="inlineStr"/>
      <c r="AH84" s="4" t="inlineStr"/>
      <c r="AI84" s="4" t="inlineStr"/>
    </row>
    <row r="85">
      <c r="A85" s="3" t="inlineStr">
        <is>
          <t>CTE-0085</t>
        </is>
      </c>
      <c r="B85" s="3" t="inlineStr">
        <is>
          <t>Pandya</t>
        </is>
      </c>
      <c r="C85" s="3" t="inlineStr">
        <is>
          <t>Raaghav</t>
        </is>
      </c>
      <c r="D85" s="3" t="inlineStr">
        <is>
          <t>Raaghav Pandya</t>
        </is>
      </c>
      <c r="E85" s="3" t="inlineStr">
        <is>
          <t>Assistant Professor</t>
        </is>
      </c>
      <c r="F85" s="3" t="inlineStr">
        <is>
          <t>NYC College of Technology</t>
        </is>
      </c>
      <c r="G85" s="3" t="inlineStr">
        <is>
          <t>Career and Technology Teacher Education</t>
        </is>
      </c>
      <c r="H85" s="3" t="inlineStr">
        <is>
          <t>RAAGHAV.PANDYA91@CITYTECH.CUNY.EDU</t>
        </is>
      </c>
      <c r="I85" s="3" t="inlineStr">
        <is>
          <t>Conference paper</t>
        </is>
      </c>
      <c r="J85" s="3" t="inlineStr">
        <is>
          <t>Ancient Wisdom &amp; Its Cultural Relevance: Reimagining Deep Learning Through A Spiritual Paradigm</t>
        </is>
      </c>
      <c r="K85" s="3" t="n">
        <v>2026</v>
      </c>
      <c r="L85" s="3" t="inlineStr">
        <is>
          <t>American Educational Research Association Annual Meeting (AERA)</t>
        </is>
      </c>
      <c r="M85" s="3" t="inlineStr">
        <is>
          <t>Raaghav Pandya</t>
        </is>
      </c>
      <c r="N85" s="3" t="inlineStr"/>
      <c r="O85" s="3" t="n"/>
      <c r="P85" s="3" t="inlineStr"/>
      <c r="Q85" s="3" t="inlineStr">
        <is>
          <t>10.3102/2280722</t>
        </is>
      </c>
      <c r="R85" s="3" t="inlineStr">
        <is>
          <t>https://doi.org/10.3102/2280722</t>
        </is>
      </c>
      <c r="S85" s="3" t="inlineStr">
        <is>
          <t>OpenAlex</t>
        </is>
      </c>
      <c r="T85" s="3" t="n">
        <v>1</v>
      </c>
      <c r="U85" s="3" t="inlineStr">
        <is>
          <t>Low (same-name author profile; no City Tech affiliation on the paper)</t>
        </is>
      </c>
      <c r="V85" s="3" t="n"/>
      <c r="W85" s="3" t="inlineStr"/>
      <c r="X85" s="3" t="inlineStr"/>
      <c r="Y85" s="3" t="inlineStr"/>
      <c r="Z85" s="3" t="inlineStr"/>
      <c r="AA85" s="3" t="inlineStr">
        <is>
          <t>Not found</t>
        </is>
      </c>
      <c r="AB85" s="3" t="inlineStr">
        <is>
          <t>closed</t>
        </is>
      </c>
      <c r="AC85" s="3" t="inlineStr">
        <is>
          <t>School of Professional Studies</t>
        </is>
      </c>
      <c r="AD85" s="3" t="n">
        <v>0</v>
      </c>
      <c r="AE85" s="3" t="inlineStr">
        <is>
          <t>Yes</t>
        </is>
      </c>
      <c r="AF85" s="3" t="inlineStr">
        <is>
          <t>title: deep learning; keyword: artificial intelligence</t>
        </is>
      </c>
      <c r="AG85" s="4" t="inlineStr"/>
      <c r="AH85" s="4" t="inlineStr"/>
      <c r="AI85" s="4" t="inlineStr"/>
    </row>
    <row r="86">
      <c r="A86" s="3" t="inlineStr">
        <is>
          <t>CTE-0088</t>
        </is>
      </c>
      <c r="B86" s="3" t="inlineStr">
        <is>
          <t>Pandya</t>
        </is>
      </c>
      <c r="C86" s="3" t="inlineStr">
        <is>
          <t>Raaghav</t>
        </is>
      </c>
      <c r="D86" s="3" t="inlineStr">
        <is>
          <t>Raaghav Pandya</t>
        </is>
      </c>
      <c r="E86" s="3" t="inlineStr">
        <is>
          <t>Assistant Professor</t>
        </is>
      </c>
      <c r="F86" s="3" t="inlineStr">
        <is>
          <t>NYC College of Technology</t>
        </is>
      </c>
      <c r="G86" s="3" t="inlineStr">
        <is>
          <t>Career and Technology Teacher Education</t>
        </is>
      </c>
      <c r="H86" s="3" t="inlineStr">
        <is>
          <t>RAAGHAV.PANDYA91@CITYTECH.CUNY.EDU</t>
        </is>
      </c>
      <c r="I86" s="3" t="inlineStr">
        <is>
          <t>Conference paper</t>
        </is>
      </c>
      <c r="J86" s="3" t="inlineStr">
        <is>
          <t>Awareness and the Limits of Abstraction: A Kantian Meditation on Pedagogy, AI, &amp; Perception</t>
        </is>
      </c>
      <c r="K86" s="3" t="n">
        <v>2026</v>
      </c>
      <c r="L86" s="3" t="inlineStr">
        <is>
          <t>American Educational Research Association Annual Meeting (AERA)</t>
        </is>
      </c>
      <c r="M86" s="3" t="inlineStr">
        <is>
          <t>Raaghav Pandya; Punya Mishra</t>
        </is>
      </c>
      <c r="N86" s="3" t="inlineStr"/>
      <c r="O86" s="3" t="n"/>
      <c r="P86" s="3" t="inlineStr"/>
      <c r="Q86" s="3" t="inlineStr">
        <is>
          <t>10.3102/2281290</t>
        </is>
      </c>
      <c r="R86" s="3" t="inlineStr">
        <is>
          <t>https://doi.org/10.3102/2281290</t>
        </is>
      </c>
      <c r="S86" s="3" t="inlineStr">
        <is>
          <t>OpenAlex</t>
        </is>
      </c>
      <c r="T86" s="3" t="n">
        <v>1</v>
      </c>
      <c r="U86" s="3" t="inlineStr">
        <is>
          <t>Low (same-name author profile; no City Tech affiliation on the paper)</t>
        </is>
      </c>
      <c r="V86" s="3" t="n"/>
      <c r="W86" s="3" t="inlineStr"/>
      <c r="X86" s="3" t="inlineStr"/>
      <c r="Y86" s="3" t="inlineStr"/>
      <c r="Z86" s="3" t="inlineStr"/>
      <c r="AA86" s="3" t="inlineStr">
        <is>
          <t>Not found</t>
        </is>
      </c>
      <c r="AB86" s="3" t="inlineStr">
        <is>
          <t>closed</t>
        </is>
      </c>
      <c r="AC86" s="3" t="inlineStr">
        <is>
          <t>School of Professional Studies</t>
        </is>
      </c>
      <c r="AD86" s="3" t="n">
        <v>0</v>
      </c>
      <c r="AE86" s="3" t="inlineStr">
        <is>
          <t>Yes</t>
        </is>
      </c>
      <c r="AF86" s="3" t="inlineStr">
        <is>
          <t>title: AI; keyword: artificial intelligence</t>
        </is>
      </c>
      <c r="AG86" s="4" t="inlineStr"/>
      <c r="AH86" s="4" t="inlineStr"/>
      <c r="AI86" s="4" t="inlineStr"/>
    </row>
    <row r="87">
      <c r="A87" s="3" t="inlineStr">
        <is>
          <t>CTE-0099</t>
        </is>
      </c>
      <c r="B87" s="3" t="inlineStr">
        <is>
          <t>Pandya</t>
        </is>
      </c>
      <c r="C87" s="3" t="inlineStr">
        <is>
          <t>Raaghav</t>
        </is>
      </c>
      <c r="D87" s="3" t="inlineStr">
        <is>
          <t>Raaghav Pandya</t>
        </is>
      </c>
      <c r="E87" s="3" t="inlineStr">
        <is>
          <t>Assistant Professor</t>
        </is>
      </c>
      <c r="F87" s="3" t="inlineStr">
        <is>
          <t>NYC College of Technology</t>
        </is>
      </c>
      <c r="G87" s="3" t="inlineStr">
        <is>
          <t>Career and Technology Teacher Education</t>
        </is>
      </c>
      <c r="H87" s="3" t="inlineStr">
        <is>
          <t>RAAGHAV.PANDYA91@CITYTECH.CUNY.EDU</t>
        </is>
      </c>
      <c r="I87" s="3" t="inlineStr">
        <is>
          <t>Conference presentation</t>
        </is>
      </c>
      <c r="J87" s="3" t="inlineStr">
        <is>
          <t>Pandya, R. (2026, June). [Organizer, Panelist]. Hip Hop Ed Conference, Teachers College Columbia University, New York, NY</t>
        </is>
      </c>
      <c r="K87" s="3" t="n">
        <v>2026</v>
      </c>
      <c r="L87" s="3" t="inlineStr"/>
      <c r="M87" s="3" t="inlineStr"/>
      <c r="N87" s="3" t="inlineStr"/>
      <c r="O87" s="3" t="n"/>
      <c r="P87" s="3" t="inlineStr"/>
      <c r="Q87" s="3" t="inlineStr"/>
      <c r="R87" s="3" t="inlineStr"/>
      <c r="S87" s="3" t="inlineStr">
        <is>
          <t>Dept bio</t>
        </is>
      </c>
      <c r="T87" s="3" t="n">
        <v>1</v>
      </c>
      <c r="U87" s="3" t="inlineStr">
        <is>
          <t>Low (bio entry could not be read cleanly; see CitationAsListed)</t>
        </is>
      </c>
      <c r="V87" s="3" t="n"/>
      <c r="W87" s="3" t="inlineStr">
        <is>
          <t>Pandya, R. (2026, June). [Organizer, Panelist]. Hip Hop Ed Conference, Teachers College Columbia University, New York, NY.</t>
        </is>
      </c>
      <c r="X87" s="3" t="inlineStr"/>
      <c r="Y87" s="3" t="inlineStr"/>
      <c r="Z87" s="3" t="inlineStr"/>
      <c r="AA87" s="3" t="inlineStr"/>
      <c r="AB87" s="3" t="inlineStr"/>
      <c r="AC87" s="3" t="inlineStr">
        <is>
          <t>School of Professional Studies</t>
        </is>
      </c>
      <c r="AD87" s="3" t="n"/>
      <c r="AE87" s="3" t="inlineStr">
        <is>
          <t>No</t>
        </is>
      </c>
      <c r="AF87" s="3" t="inlineStr"/>
      <c r="AG87" s="4" t="inlineStr"/>
      <c r="AH87" s="4" t="inlineStr"/>
      <c r="AI87" s="4" t="inlineStr"/>
    </row>
    <row r="88">
      <c r="A88" s="3" t="inlineStr">
        <is>
          <t>EET-0019</t>
        </is>
      </c>
      <c r="B88" s="3" t="inlineStr">
        <is>
          <t>Wei</t>
        </is>
      </c>
      <c r="C88" s="3" t="inlineStr">
        <is>
          <t>Xinzhou</t>
        </is>
      </c>
      <c r="D88" s="3" t="inlineStr">
        <is>
          <t>Xinzhou Wei</t>
        </is>
      </c>
      <c r="E88" s="3" t="inlineStr">
        <is>
          <t>Professor</t>
        </is>
      </c>
      <c r="F88" s="3" t="inlineStr">
        <is>
          <t>NYC College of Technology</t>
        </is>
      </c>
      <c r="G88" s="3" t="inlineStr">
        <is>
          <t>Electrical and Telecommunications Engineering Technology</t>
        </is>
      </c>
      <c r="H88" s="3" t="inlineStr">
        <is>
          <t>XWei@citytech.cuny.edu</t>
        </is>
      </c>
      <c r="I88" s="3" t="inlineStr">
        <is>
          <t>Conference paper</t>
        </is>
      </c>
      <c r="J88" s="3" t="inlineStr">
        <is>
          <t>A new partial volume segmentation approach to extract bladder wall for computer-aided detection in virtual cystoscopy</t>
        </is>
      </c>
      <c r="K88" s="3" t="n">
        <v>2004</v>
      </c>
      <c r="L88" s="3" t="inlineStr">
        <is>
          <t>Proceedings of SPIE, the International Society for Optical Engineering/Proceedings of SPIE</t>
        </is>
      </c>
      <c r="M88" s="3" t="inlineStr">
        <is>
          <t>Lihong C. Li; Zigang Wang; Xiang Li; Xinzhou Wei; Howard L. Adler; Wei Chieh Huang; Syed A. Rizvi; Hong Meng; Donald P. Harrington; Zhengrong Liang</t>
        </is>
      </c>
      <c r="N88" s="3" t="inlineStr"/>
      <c r="O88" s="3" t="n"/>
      <c r="P88" s="3" t="inlineStr"/>
      <c r="Q88" s="3" t="inlineStr">
        <is>
          <t>10.1117/12.535913</t>
        </is>
      </c>
      <c r="R88" s="3" t="inlineStr">
        <is>
          <t>https://doi.org/10.1117/12.535913</t>
        </is>
      </c>
      <c r="S88" s="3" t="inlineStr">
        <is>
          <t>OpenAlex</t>
        </is>
      </c>
      <c r="T88" s="3" t="n">
        <v>1</v>
      </c>
      <c r="U88" s="3" t="inlineStr">
        <is>
          <t>Low (same-name author profile; no City Tech affiliation on the paper)</t>
        </is>
      </c>
      <c r="V88" s="3" t="n"/>
      <c r="W88" s="3" t="inlineStr"/>
      <c r="X88" s="3" t="inlineStr">
        <is>
          <t>We propose a new partial volume (PV) segmentation scheme to extract bladder wall for computer aided detection (CAD) of bladder lesions using multispectral MR images. Compared with CT images, MR images provide not only a better tissue contrast between bladder wall and bladder lumen, but also the multispectral information. As multispectral images are spatially registered over three-dimensional space, information extracted from them is more valuable than that extracted from each image individually. Furthermore, the intrinsic T1 and T2 contrast of the urine against the bladder wall eliminates the invasive air insufflation procedure. Because the earliest stages of bladder lesion growth tend to develop gradually and migrate slowly from the mucosa into the bladder wall, our proposed PV algorithm quantifies images as percentages of tissues inside each voxel. It preserves both morphology and texture information and provides tissue growth tendency in addition to the anatomical structure. Our CAD system utilizes a multi-scan protocol on dual (full and empty of urine) states of the bladder to extract both geometrical and texture information. Moreover, multi-scan of transverse and coronal MR images eliminates motion artifacts. Experimental results indicate that the presented scheme is feasible towards mass screening and lesion detection for virtual cystoscopy (VC).</t>
        </is>
      </c>
      <c r="Y88" s="3" t="inlineStr">
        <is>
          <t>OpenAlex</t>
        </is>
      </c>
      <c r="Z88" s="3" t="inlineStr"/>
      <c r="AA88" s="3" t="inlineStr">
        <is>
          <t>Not found</t>
        </is>
      </c>
      <c r="AB88" s="3" t="inlineStr">
        <is>
          <t>closed</t>
        </is>
      </c>
      <c r="AC88" s="3" t="inlineStr">
        <is>
          <t>School of Technology &amp; Design</t>
        </is>
      </c>
      <c r="AD88" s="3" t="n">
        <v>20</v>
      </c>
      <c r="AE88" s="3" t="inlineStr">
        <is>
          <t>Yes</t>
        </is>
      </c>
      <c r="AF88" s="3" t="inlineStr">
        <is>
          <t>OpenAlex topic: Medical Image Segmentation Techniques</t>
        </is>
      </c>
      <c r="AG88" s="4" t="inlineStr"/>
      <c r="AH88" s="4" t="inlineStr"/>
      <c r="AI88" s="4" t="inlineStr"/>
    </row>
    <row r="89">
      <c r="A89" s="3" t="inlineStr">
        <is>
          <t>EET-0101</t>
        </is>
      </c>
      <c r="B89" s="3" t="inlineStr">
        <is>
          <t>Wei</t>
        </is>
      </c>
      <c r="C89" s="3" t="inlineStr">
        <is>
          <t>Xinzhou</t>
        </is>
      </c>
      <c r="D89" s="3" t="inlineStr">
        <is>
          <t>Xinzhou Wei</t>
        </is>
      </c>
      <c r="E89" s="3" t="inlineStr">
        <is>
          <t>Professor</t>
        </is>
      </c>
      <c r="F89" s="3" t="inlineStr">
        <is>
          <t>NYC College of Technology</t>
        </is>
      </c>
      <c r="G89" s="3" t="inlineStr">
        <is>
          <t>Electrical and Telecommunications Engineering Technology</t>
        </is>
      </c>
      <c r="H89" s="3" t="inlineStr">
        <is>
          <t>XWei@citytech.cuny.edu</t>
        </is>
      </c>
      <c r="I89" s="3" t="inlineStr">
        <is>
          <t>Conference paper</t>
        </is>
      </c>
      <c r="J89" s="3" t="inlineStr">
        <is>
          <t>Multispectral MRI-based virtual cystoscopy</t>
        </is>
      </c>
      <c r="K89" s="3" t="n">
        <v>2010</v>
      </c>
      <c r="L89" s="3" t="inlineStr">
        <is>
          <t>Proceedings of SPIE, the International Society for Optical Engineering/Proceedings of SPIE</t>
        </is>
      </c>
      <c r="M89" s="3" t="inlineStr">
        <is>
          <t>Lihong C. Li; Hongbin Zhu; Su Wang; Xinzhou Wei; Zhengrong Liang</t>
        </is>
      </c>
      <c r="N89" s="3" t="inlineStr"/>
      <c r="O89" s="3" t="n"/>
      <c r="P89" s="3" t="inlineStr"/>
      <c r="Q89" s="3" t="inlineStr">
        <is>
          <t>10.1117/12.861448</t>
        </is>
      </c>
      <c r="R89" s="3" t="inlineStr">
        <is>
          <t>https://doi.org/10.1117/12.861448</t>
        </is>
      </c>
      <c r="S89" s="3" t="inlineStr">
        <is>
          <t>OpenAlex</t>
        </is>
      </c>
      <c r="T89" s="3" t="n">
        <v>1</v>
      </c>
      <c r="U89" s="3" t="inlineStr">
        <is>
          <t>Low (same-name author profile; no City Tech affiliation on the paper)</t>
        </is>
      </c>
      <c r="V89" s="3" t="n"/>
      <c r="W89" s="3" t="inlineStr"/>
      <c r="X89" s="3" t="inlineStr">
        <is>
          <t>Bladder cancer is the fifth cause of cancer deaths in the United States. Virtual cystoscopy (VC) can be a screening means for early detection of the cancer using non-invasive imaging and computer graphics technologies. Previous researches have mainly focused on spiral CT (computed tomography), which invasively introduces air into bladder lumen for a contrast against bladder wall via a small catheter. However, the tissue contrast around bladder wall is still limited in CT-based VC. In addition, CT-based technique carries additional radiation. We have investigated a procedure to achieve the screening task by MRI (magnetic resonance imaging). It utilizes the unique features of MRI: (1) the urine has distinct T1 and T2 relaxation times as compared to its surrounding tissues, and (2) MRI has the potential to obtain good tissue contrast around bladder wall. The procedure is fully non-invasive and easy in implementation. In this paper, we proposed a MRI-based VC system for computer aided detection (CAD) of bladder tumors. The proposed VC system is an integration of partial volume-based segmentation containing texture information and fast marching-based CAD employing geometrical features for detecting of bladder tumors. The accuracy and efficiency of the integrated VC system are evaluated by testing the diagnoses against a database of patients.</t>
        </is>
      </c>
      <c r="Y89" s="3" t="inlineStr">
        <is>
          <t>OpenAlex</t>
        </is>
      </c>
      <c r="Z89" s="3" t="inlineStr"/>
      <c r="AA89" s="3" t="inlineStr">
        <is>
          <t>Not found</t>
        </is>
      </c>
      <c r="AB89" s="3" t="inlineStr">
        <is>
          <t>closed</t>
        </is>
      </c>
      <c r="AC89" s="3" t="inlineStr">
        <is>
          <t>School of Technology &amp; Design</t>
        </is>
      </c>
      <c r="AD89" s="3" t="n">
        <v>0</v>
      </c>
      <c r="AE89" s="3" t="inlineStr">
        <is>
          <t>Yes</t>
        </is>
      </c>
      <c r="AF89" s="3" t="inlineStr">
        <is>
          <t>OpenAlex topic: Medical Image Segmentation Techniques</t>
        </is>
      </c>
      <c r="AG89" s="4" t="inlineStr"/>
      <c r="AH89" s="4" t="inlineStr"/>
      <c r="AI89" s="4" t="inlineStr"/>
    </row>
    <row r="90">
      <c r="A90" s="3" t="inlineStr">
        <is>
          <t>EET-0138</t>
        </is>
      </c>
      <c r="B90" s="3" t="inlineStr">
        <is>
          <t>Hossain</t>
        </is>
      </c>
      <c r="C90" s="3" t="inlineStr">
        <is>
          <t>Asm</t>
        </is>
      </c>
      <c r="D90" s="3" t="inlineStr">
        <is>
          <t>Asm Hossain</t>
        </is>
      </c>
      <c r="E90" s="3" t="inlineStr">
        <is>
          <t>Professor</t>
        </is>
      </c>
      <c r="F90" s="3" t="inlineStr">
        <is>
          <t>NYC College of Technology</t>
        </is>
      </c>
      <c r="G90" s="3" t="inlineStr">
        <is>
          <t>Electrical and Telecommunications Engineering Technology</t>
        </is>
      </c>
      <c r="H90" s="3" t="inlineStr">
        <is>
          <t>AHossain@citytech.cuny.edu</t>
        </is>
      </c>
      <c r="I90" s="3" t="inlineStr">
        <is>
          <t>Grant</t>
        </is>
      </c>
      <c r="J90" s="3" t="inlineStr">
        <is>
          <t>Perkins Grant (PI) 2012/13: $54,000</t>
        </is>
      </c>
      <c r="K90" s="3" t="n">
        <v>2012</v>
      </c>
      <c r="L90" s="3" t="inlineStr"/>
      <c r="M90" s="3" t="inlineStr"/>
      <c r="N90" s="3" t="inlineStr">
        <is>
          <t>PI</t>
        </is>
      </c>
      <c r="O90" s="3" t="n">
        <v>54000</v>
      </c>
      <c r="P90" s="3" t="inlineStr"/>
      <c r="Q90" s="3" t="inlineStr"/>
      <c r="R90" s="3" t="inlineStr"/>
      <c r="S90" s="3" t="inlineStr">
        <is>
          <t>Dept bio</t>
        </is>
      </c>
      <c r="T90" s="3" t="n">
        <v>1</v>
      </c>
      <c r="U90" s="3" t="inlineStr">
        <is>
          <t>Low (bio entry could not be read cleanly; see CitationAsListed)</t>
        </is>
      </c>
      <c r="V90" s="3" t="n"/>
      <c r="W90" s="3" t="inlineStr">
        <is>
          <t>Perkins Grant (PI) 2012/13: $54,000</t>
        </is>
      </c>
      <c r="X90" s="3" t="inlineStr"/>
      <c r="Y90" s="3" t="inlineStr"/>
      <c r="Z90" s="3" t="inlineStr"/>
      <c r="AA90" s="3" t="inlineStr"/>
      <c r="AB90" s="3" t="inlineStr"/>
      <c r="AC90" s="3" t="inlineStr">
        <is>
          <t>School of Technology &amp; Design</t>
        </is>
      </c>
      <c r="AD90" s="3" t="n"/>
      <c r="AE90" s="3" t="inlineStr">
        <is>
          <t>No</t>
        </is>
      </c>
      <c r="AF90" s="3" t="inlineStr"/>
      <c r="AG90" s="4" t="inlineStr"/>
      <c r="AH90" s="4" t="inlineStr"/>
      <c r="AI90" s="4" t="inlineStr"/>
    </row>
    <row r="91">
      <c r="A91" s="3" t="inlineStr">
        <is>
          <t>EET-0157</t>
        </is>
      </c>
      <c r="B91" s="3" t="inlineStr">
        <is>
          <t>Hossain</t>
        </is>
      </c>
      <c r="C91" s="3" t="inlineStr">
        <is>
          <t>Asm</t>
        </is>
      </c>
      <c r="D91" s="3" t="inlineStr">
        <is>
          <t>Asm Hossain</t>
        </is>
      </c>
      <c r="E91" s="3" t="inlineStr">
        <is>
          <t>Professor</t>
        </is>
      </c>
      <c r="F91" s="3" t="inlineStr">
        <is>
          <t>NYC College of Technology</t>
        </is>
      </c>
      <c r="G91" s="3" t="inlineStr">
        <is>
          <t>Electrical and Telecommunications Engineering Technology</t>
        </is>
      </c>
      <c r="H91" s="3" t="inlineStr">
        <is>
          <t>AHossain@citytech.cuny.edu</t>
        </is>
      </c>
      <c r="I91" s="3" t="inlineStr">
        <is>
          <t>Grant</t>
        </is>
      </c>
      <c r="J91" s="3" t="inlineStr">
        <is>
          <t>GRTI Grant (Co-PI) 2013/14: $44,500</t>
        </is>
      </c>
      <c r="K91" s="3" t="n">
        <v>2013</v>
      </c>
      <c r="L91" s="3" t="inlineStr"/>
      <c r="M91" s="3" t="inlineStr"/>
      <c r="N91" s="3" t="inlineStr">
        <is>
          <t>Co-PI</t>
        </is>
      </c>
      <c r="O91" s="3" t="n">
        <v>44500</v>
      </c>
      <c r="P91" s="3" t="inlineStr"/>
      <c r="Q91" s="3" t="inlineStr"/>
      <c r="R91" s="3" t="inlineStr"/>
      <c r="S91" s="3" t="inlineStr">
        <is>
          <t>Dept bio</t>
        </is>
      </c>
      <c r="T91" s="3" t="n">
        <v>1</v>
      </c>
      <c r="U91" s="3" t="inlineStr">
        <is>
          <t>Low (bio entry could not be read cleanly; see CitationAsListed)</t>
        </is>
      </c>
      <c r="V91" s="3" t="n"/>
      <c r="W91" s="3" t="inlineStr">
        <is>
          <t>GRTI Grant (Co-PI) 2013/14: $44,500</t>
        </is>
      </c>
      <c r="X91" s="3" t="inlineStr"/>
      <c r="Y91" s="3" t="inlineStr"/>
      <c r="Z91" s="3" t="inlineStr"/>
      <c r="AA91" s="3" t="inlineStr"/>
      <c r="AB91" s="3" t="inlineStr"/>
      <c r="AC91" s="3" t="inlineStr">
        <is>
          <t>School of Technology &amp; Design</t>
        </is>
      </c>
      <c r="AD91" s="3" t="n"/>
      <c r="AE91" s="3" t="inlineStr">
        <is>
          <t>No</t>
        </is>
      </c>
      <c r="AF91" s="3" t="inlineStr"/>
      <c r="AG91" s="4" t="inlineStr"/>
      <c r="AH91" s="4" t="inlineStr"/>
      <c r="AI91" s="4" t="inlineStr"/>
    </row>
    <row r="92">
      <c r="A92" s="3" t="inlineStr">
        <is>
          <t>EET-0158</t>
        </is>
      </c>
      <c r="B92" s="3" t="inlineStr">
        <is>
          <t>Hossain</t>
        </is>
      </c>
      <c r="C92" s="3" t="inlineStr">
        <is>
          <t>Asm</t>
        </is>
      </c>
      <c r="D92" s="3" t="inlineStr">
        <is>
          <t>Asm Hossain</t>
        </is>
      </c>
      <c r="E92" s="3" t="inlineStr">
        <is>
          <t>Professor</t>
        </is>
      </c>
      <c r="F92" s="3" t="inlineStr">
        <is>
          <t>NYC College of Technology</t>
        </is>
      </c>
      <c r="G92" s="3" t="inlineStr">
        <is>
          <t>Electrical and Telecommunications Engineering Technology</t>
        </is>
      </c>
      <c r="H92" s="3" t="inlineStr">
        <is>
          <t>AHossain@citytech.cuny.edu</t>
        </is>
      </c>
      <c r="I92" s="3" t="inlineStr">
        <is>
          <t>Grant</t>
        </is>
      </c>
      <c r="J92" s="3" t="inlineStr">
        <is>
          <t>GRTI Grant (PI) 2013/14: $49,585</t>
        </is>
      </c>
      <c r="K92" s="3" t="n">
        <v>2013</v>
      </c>
      <c r="L92" s="3" t="inlineStr"/>
      <c r="M92" s="3" t="inlineStr"/>
      <c r="N92" s="3" t="inlineStr">
        <is>
          <t>PI</t>
        </is>
      </c>
      <c r="O92" s="3" t="n">
        <v>49585</v>
      </c>
      <c r="P92" s="3" t="inlineStr"/>
      <c r="Q92" s="3" t="inlineStr"/>
      <c r="R92" s="3" t="inlineStr"/>
      <c r="S92" s="3" t="inlineStr">
        <is>
          <t>Dept bio</t>
        </is>
      </c>
      <c r="T92" s="3" t="n">
        <v>1</v>
      </c>
      <c r="U92" s="3" t="inlineStr">
        <is>
          <t>Low (bio entry could not be read cleanly; see CitationAsListed)</t>
        </is>
      </c>
      <c r="V92" s="3" t="n"/>
      <c r="W92" s="3" t="inlineStr">
        <is>
          <t>GRTI Grant (PI) 2013/14: $49,585</t>
        </is>
      </c>
      <c r="X92" s="3" t="inlineStr"/>
      <c r="Y92" s="3" t="inlineStr"/>
      <c r="Z92" s="3" t="inlineStr"/>
      <c r="AA92" s="3" t="inlineStr"/>
      <c r="AB92" s="3" t="inlineStr"/>
      <c r="AC92" s="3" t="inlineStr">
        <is>
          <t>School of Technology &amp; Design</t>
        </is>
      </c>
      <c r="AD92" s="3" t="n"/>
      <c r="AE92" s="3" t="inlineStr">
        <is>
          <t>No</t>
        </is>
      </c>
      <c r="AF92" s="3" t="inlineStr"/>
      <c r="AG92" s="4" t="inlineStr"/>
      <c r="AH92" s="4" t="inlineStr"/>
      <c r="AI92" s="4" t="inlineStr"/>
    </row>
    <row r="93">
      <c r="A93" s="3" t="inlineStr">
        <is>
          <t>EET-0267</t>
        </is>
      </c>
      <c r="B93" s="3" t="inlineStr">
        <is>
          <t>Hossain</t>
        </is>
      </c>
      <c r="C93" s="3" t="inlineStr">
        <is>
          <t>Asm</t>
        </is>
      </c>
      <c r="D93" s="3" t="inlineStr">
        <is>
          <t>Asm Hossain</t>
        </is>
      </c>
      <c r="E93" s="3" t="inlineStr">
        <is>
          <t>Professor</t>
        </is>
      </c>
      <c r="F93" s="3" t="inlineStr">
        <is>
          <t>NYC College of Technology</t>
        </is>
      </c>
      <c r="G93" s="3" t="inlineStr">
        <is>
          <t>Electrical and Telecommunications Engineering Technology</t>
        </is>
      </c>
      <c r="H93" s="3" t="inlineStr">
        <is>
          <t>AHossain@citytech.cuny.edu</t>
        </is>
      </c>
      <c r="I93" s="3" t="inlineStr">
        <is>
          <t>Journal article</t>
        </is>
      </c>
      <c r="J93" s="3" t="inlineStr">
        <is>
          <t>AI in 6G: Energy-Efficient Distributed Machine Learning for Multilayer Heterogeneous Networks</t>
        </is>
      </c>
      <c r="K93" s="3" t="n">
        <v>2022</v>
      </c>
      <c r="L93" s="3" t="inlineStr">
        <is>
          <t>IEEE Network</t>
        </is>
      </c>
      <c r="M93" s="3" t="inlineStr">
        <is>
          <t>Mohammad Arif Hossain; Abdullah Ridwan Hossain; Nirwan Ansari</t>
        </is>
      </c>
      <c r="N93" s="3" t="inlineStr"/>
      <c r="O93" s="3" t="n"/>
      <c r="P93" s="3" t="inlineStr"/>
      <c r="Q93" s="3" t="inlineStr">
        <is>
          <t>10.1109/mnet.104.2100422</t>
        </is>
      </c>
      <c r="R93" s="3" t="inlineStr">
        <is>
          <t>https://doi.org/10.1109/mnet.104.2100422</t>
        </is>
      </c>
      <c r="S93" s="3" t="inlineStr">
        <is>
          <t>OpenAlex</t>
        </is>
      </c>
      <c r="T93" s="3" t="n">
        <v>1</v>
      </c>
      <c r="U93" s="3" t="inlineStr">
        <is>
          <t>Low (same-name author profile; no City Tech affiliation on the paper)</t>
        </is>
      </c>
      <c r="V93" s="3" t="n"/>
      <c r="W93" s="3" t="inlineStr"/>
      <c r="X93" s="3" t="inlineStr">
        <is>
          <t>Adept network management is key for supporting extremely heterogeneous applications with stringent quality of service (QoS) requirements; this is more so when envisioning the complex and ultra-dense 6G mobile heterogeneous network (HetNet). From both the environmental and economical perspectives, non-homogeneous QoS demands obstruct the minimization of the energy footprints and operational costs of the envisioned robust networks. As such, network intelligentization is expected to play an essential role in the realization of such sophisticated aims. The fusion of artificial intelligence (AI) and mobile networks will allow for the dynamic and automatic configuration of network functionalities. Machine learning (ML), one of the backbones of AI, will be instrumental in forecasting changes in network loads and resource utilization, estimating channel conditions, optimizing network slicing, and enhancing security and encryption. However, it is well known that ML tasks themselves incur massive computational burdens and energy costs. To overcome such obstacles, we propose a novel layer-based HetNet architecture which optimally distributes tasks associated with different ML approaches across network layers and entities; such a HetNet boasts multiple access schemes as well as device-to-device (D2D) communications to enhance energy efficiency via collaborative learning and communications.</t>
        </is>
      </c>
      <c r="Y93" s="3" t="inlineStr">
        <is>
          <t>OpenAlex</t>
        </is>
      </c>
      <c r="Z93" s="3" t="inlineStr">
        <is>
          <t>https://www.techrxiv.org/articles/preprint/AI_in_6G_Energy-Efficient_Distributed_Machine_Learning_for_Multilayer_Heterogeneous_Networks/20099402/1/files/35948813.pdf</t>
        </is>
      </c>
      <c r="AA93" s="3" t="inlineStr">
        <is>
          <t>Open-access PDF (via OpenAlex)</t>
        </is>
      </c>
      <c r="AB93" s="3" t="inlineStr">
        <is>
          <t>green</t>
        </is>
      </c>
      <c r="AC93" s="3" t="inlineStr">
        <is>
          <t>School of Technology &amp; Design</t>
        </is>
      </c>
      <c r="AD93" s="3" t="n">
        <v>68</v>
      </c>
      <c r="AE93" s="3" t="inlineStr">
        <is>
          <t>Yes</t>
        </is>
      </c>
      <c r="AF93" s="3" t="inlineStr">
        <is>
          <t>title: machine learning; title: AI; abstract: machine learning, artificial intelligence</t>
        </is>
      </c>
      <c r="AG93" s="4" t="inlineStr"/>
      <c r="AH93" s="4" t="inlineStr"/>
      <c r="AI93" s="4" t="inlineStr"/>
    </row>
    <row r="94">
      <c r="A94" s="3" t="inlineStr">
        <is>
          <t>EET-0276</t>
        </is>
      </c>
      <c r="B94" s="3" t="inlineStr">
        <is>
          <t>Hossain</t>
        </is>
      </c>
      <c r="C94" s="3" t="inlineStr">
        <is>
          <t>Asm</t>
        </is>
      </c>
      <c r="D94" s="3" t="inlineStr">
        <is>
          <t>Asm Hossain</t>
        </is>
      </c>
      <c r="E94" s="3" t="inlineStr">
        <is>
          <t>Professor</t>
        </is>
      </c>
      <c r="F94" s="3" t="inlineStr">
        <is>
          <t>NYC College of Technology</t>
        </is>
      </c>
      <c r="G94" s="3" t="inlineStr">
        <is>
          <t>Electrical and Telecommunications Engineering Technology</t>
        </is>
      </c>
      <c r="H94" s="3" t="inlineStr">
        <is>
          <t>AHossain@citytech.cuny.edu</t>
        </is>
      </c>
      <c r="I94" s="3" t="inlineStr">
        <is>
          <t>Journal article</t>
        </is>
      </c>
      <c r="J94" s="3" t="inlineStr">
        <is>
          <t>A Decentralized Collaborative Learning Approach in 5G+ Core Networks</t>
        </is>
      </c>
      <c r="K94" s="3" t="n">
        <v>2023</v>
      </c>
      <c r="L94" s="3" t="inlineStr">
        <is>
          <t>IEEE Network</t>
        </is>
      </c>
      <c r="M94" s="3" t="inlineStr">
        <is>
          <t>Mohammad Arif Hossain; Abdullah Ridwan Hossain; Weiqi Liu; Nirwan Ansari; Abbas Kiani; Tony Saboorian</t>
        </is>
      </c>
      <c r="N94" s="3" t="inlineStr"/>
      <c r="O94" s="3" t="n"/>
      <c r="P94" s="3" t="inlineStr"/>
      <c r="Q94" s="3" t="inlineStr">
        <is>
          <t>10.1109/mnet.133.2200527</t>
        </is>
      </c>
      <c r="R94" s="3" t="inlineStr">
        <is>
          <t>https://doi.org/10.1109/mnet.133.2200527</t>
        </is>
      </c>
      <c r="S94" s="3" t="inlineStr">
        <is>
          <t>OpenAlex</t>
        </is>
      </c>
      <c r="T94" s="3" t="n">
        <v>1</v>
      </c>
      <c r="U94" s="3" t="inlineStr">
        <is>
          <t>Low (same-name author profile; no City Tech affiliation on the paper)</t>
        </is>
      </c>
      <c r="V94" s="3" t="n"/>
      <c r="W94" s="3" t="inlineStr"/>
      <c r="X94" s="3" t="inlineStr">
        <is>
          <t>The 5G+ networks are going through extensive overhauling at both the radio access network (RAN) and core network (CN) to truly support the envisioned 5G+ use cases with ever so increasingly stringent quality of service requirements. Although many academic and industrial advancements have been realized, there are still needs for innovative changes vital for 5G+ connectivity, applications, and services. Consequently, the 3GPP is ushering in the next paradigm shift for CNs. CNs, which consist of several network functions (NFs) working cooperatively to service a RAN, are expected to exploit artificial intelligence (AI) in the form of an all-seeing-eye AI engine known as the Network Data Analytics Function (NWDAF). Its purpose is to optimize and automate network operation and management. However, accurate analytics require extensive machine learning (ML) training and as such, in this article, we present a distributed collaborative ML approach to facilitate said training. Accordingly, we present two variations of a distributed NWDAF architecture to enhance NF data localization, improve security, reduce control overhead during model training, shorten the training time, and finally, enhance the accuracy of the trained models by virtue of local testing on real-time network data. The first architecture distributes the global model training by exploiting the unique learning domain of each local model for each network function instance in a federated learning-based scheme while the second partitions the actual training network between multiple entities for each network function in a split learning-based scheme.</t>
        </is>
      </c>
      <c r="Y94" s="3" t="inlineStr">
        <is>
          <t>OpenAlex</t>
        </is>
      </c>
      <c r="Z94" s="3" t="inlineStr"/>
      <c r="AA94" s="3" t="inlineStr">
        <is>
          <t>Not found</t>
        </is>
      </c>
      <c r="AB94" s="3" t="inlineStr">
        <is>
          <t>closed</t>
        </is>
      </c>
      <c r="AC94" s="3" t="inlineStr">
        <is>
          <t>School of Technology &amp; Design</t>
        </is>
      </c>
      <c r="AD94" s="3" t="n">
        <v>16</v>
      </c>
      <c r="AE94" s="3" t="inlineStr">
        <is>
          <t>Yes</t>
        </is>
      </c>
      <c r="AF94" s="3" t="inlineStr">
        <is>
          <t>abstract: machine learning, federated learning, artificial intelligence; keyword: federated learning</t>
        </is>
      </c>
      <c r="AG94" s="4" t="inlineStr"/>
      <c r="AH94" s="4" t="inlineStr"/>
      <c r="AI94" s="4" t="inlineStr"/>
    </row>
    <row r="95">
      <c r="A95" s="3" t="inlineStr">
        <is>
          <t>EET-0279</t>
        </is>
      </c>
      <c r="B95" s="3" t="inlineStr">
        <is>
          <t>Hossain</t>
        </is>
      </c>
      <c r="C95" s="3" t="inlineStr">
        <is>
          <t>Asm</t>
        </is>
      </c>
      <c r="D95" s="3" t="inlineStr">
        <is>
          <t>Asm Hossain</t>
        </is>
      </c>
      <c r="E95" s="3" t="inlineStr">
        <is>
          <t>Professor</t>
        </is>
      </c>
      <c r="F95" s="3" t="inlineStr">
        <is>
          <t>NYC College of Technology</t>
        </is>
      </c>
      <c r="G95" s="3" t="inlineStr">
        <is>
          <t>Electrical and Telecommunications Engineering Technology</t>
        </is>
      </c>
      <c r="H95" s="3" t="inlineStr">
        <is>
          <t>AHossain@citytech.cuny.edu</t>
        </is>
      </c>
      <c r="I95" s="3" t="inlineStr">
        <is>
          <t>Journal article</t>
        </is>
      </c>
      <c r="J95" s="3" t="inlineStr">
        <is>
          <t>AI-Native for 6G Core Network Configuration</t>
        </is>
      </c>
      <c r="K95" s="3" t="n">
        <v>2023</v>
      </c>
      <c r="L95" s="3" t="inlineStr">
        <is>
          <t>IEEE Networking Letters</t>
        </is>
      </c>
      <c r="M95" s="3" t="inlineStr">
        <is>
          <t>Abdullah Ridwan Hossain; Weiqi Liu; Nirwan Ansari; Abbas Kiani; Tony Saboorian</t>
        </is>
      </c>
      <c r="N95" s="3" t="inlineStr"/>
      <c r="O95" s="3" t="n"/>
      <c r="P95" s="3" t="inlineStr"/>
      <c r="Q95" s="3" t="inlineStr">
        <is>
          <t>10.1109/lnet.2023.3302833</t>
        </is>
      </c>
      <c r="R95" s="3" t="inlineStr">
        <is>
          <t>https://doi.org/10.1109/lnet.2023.3302833</t>
        </is>
      </c>
      <c r="S95" s="3" t="inlineStr">
        <is>
          <t>OpenAlex</t>
        </is>
      </c>
      <c r="T95" s="3" t="n">
        <v>1</v>
      </c>
      <c r="U95" s="3" t="inlineStr">
        <is>
          <t>Low (same-name author profile; no City Tech affiliation on the paper)</t>
        </is>
      </c>
      <c r="V95" s="3" t="n"/>
      <c r="W95" s="3" t="inlineStr"/>
      <c r="X95" s="3" t="inlineStr">
        <is>
          <t>3GPP envisions exploiting AI-Native for the day-to-day operations of 6G core networks (CNs). As opposed to 5G CNs whose uses for artificial intelligence (AI) are limited and not yet standardized, 6G CNs seek a revolutionary redesign where AI will no longer simply be an overlaid service but rather the foundation upon which all network functions run, i.e., AI-Native. By leveraging knowledge of the CN control plane, we utilize an AI framework to optimize our three proposed CN configurations and minimize the CN execution time which is imperative for end-to-end routing in the user plane.</t>
        </is>
      </c>
      <c r="Y95" s="3" t="inlineStr">
        <is>
          <t>OpenAlex</t>
        </is>
      </c>
      <c r="Z95" s="3" t="inlineStr"/>
      <c r="AA95" s="3" t="inlineStr">
        <is>
          <t>Not found</t>
        </is>
      </c>
      <c r="AB95" s="3" t="inlineStr">
        <is>
          <t>closed</t>
        </is>
      </c>
      <c r="AC95" s="3" t="inlineStr">
        <is>
          <t>School of Technology &amp; Design</t>
        </is>
      </c>
      <c r="AD95" s="3" t="n">
        <v>22</v>
      </c>
      <c r="AE95" s="3" t="inlineStr">
        <is>
          <t>Yes</t>
        </is>
      </c>
      <c r="AF95" s="3" t="inlineStr">
        <is>
          <t>title: AI; abstract: artificial intelligence</t>
        </is>
      </c>
      <c r="AG95" s="4" t="inlineStr"/>
      <c r="AH95" s="4" t="inlineStr"/>
      <c r="AI95" s="4" t="inlineStr"/>
    </row>
    <row r="96">
      <c r="A96" s="3" t="inlineStr">
        <is>
          <t>EET-0280</t>
        </is>
      </c>
      <c r="B96" s="3" t="inlineStr">
        <is>
          <t>Hossain</t>
        </is>
      </c>
      <c r="C96" s="3" t="inlineStr">
        <is>
          <t>Asm</t>
        </is>
      </c>
      <c r="D96" s="3" t="inlineStr">
        <is>
          <t>Asm Hossain</t>
        </is>
      </c>
      <c r="E96" s="3" t="inlineStr">
        <is>
          <t>Professor</t>
        </is>
      </c>
      <c r="F96" s="3" t="inlineStr">
        <is>
          <t>NYC College of Technology</t>
        </is>
      </c>
      <c r="G96" s="3" t="inlineStr">
        <is>
          <t>Electrical and Telecommunications Engineering Technology</t>
        </is>
      </c>
      <c r="H96" s="3" t="inlineStr">
        <is>
          <t>AHossain@citytech.cuny.edu</t>
        </is>
      </c>
      <c r="I96" s="3" t="inlineStr">
        <is>
          <t>Conference paper</t>
        </is>
      </c>
      <c r="J96" s="3" t="inlineStr">
        <is>
          <t>AI/ML-Based Sensing-Assisted Edge Computing in Next-Generation Mobile Networks</t>
        </is>
      </c>
      <c r="K96" s="3" t="n">
        <v>2023</v>
      </c>
      <c r="L96" s="3" t="inlineStr">
        <is>
          <t>IEEE Conference on Standards for Communications and Networking</t>
        </is>
      </c>
      <c r="M96" s="3" t="inlineStr">
        <is>
          <t>Abdullah Ridwan Hossain; Abbas Kiani; Tony Saboorian; Amanda Xiang; John Kaippallimali; Nirwan Ansari</t>
        </is>
      </c>
      <c r="N96" s="3" t="inlineStr"/>
      <c r="O96" s="3" t="n"/>
      <c r="P96" s="3" t="inlineStr"/>
      <c r="Q96" s="3" t="inlineStr">
        <is>
          <t>10.1109/cscn60443.2023.10453202</t>
        </is>
      </c>
      <c r="R96" s="3" t="inlineStr">
        <is>
          <t>https://doi.org/10.1109/cscn60443.2023.10453202</t>
        </is>
      </c>
      <c r="S96" s="3" t="inlineStr">
        <is>
          <t>OpenAlex</t>
        </is>
      </c>
      <c r="T96" s="3" t="n">
        <v>1</v>
      </c>
      <c r="U96" s="3" t="inlineStr">
        <is>
          <t>Low (same-name author profile; no City Tech affiliation on the paper)</t>
        </is>
      </c>
      <c r="V96" s="3" t="n"/>
      <c r="W96" s="3" t="inlineStr"/>
      <c r="X96" s="3" t="inlineStr">
        <is>
          <t>Integrated sensing and communications (ISAC) has received increased attention in light of the high-frequency bands to be employed by next-generation mobile networks; such wave-form technologies natively support high-speed communications and high-resolution sensing, the latter of which, thus far, has been reserved exclusively for radar sensing platforms. To advance this integration, we propose two sensing parameters and corresponding analytics to be incorporated into two sequential optimization problems to minimize the latency in an end-to-end edge computing network. It is shown that without vital sensing functionalities, the network consistently executes poor offloading decisions. However, when equipped with crucial sensing-analytics, the best latency performance is guaranteed.</t>
        </is>
      </c>
      <c r="Y96" s="3" t="inlineStr">
        <is>
          <t>OpenAlex</t>
        </is>
      </c>
      <c r="Z96" s="3" t="inlineStr"/>
      <c r="AA96" s="3" t="inlineStr">
        <is>
          <t>Not found</t>
        </is>
      </c>
      <c r="AB96" s="3" t="inlineStr">
        <is>
          <t>closed</t>
        </is>
      </c>
      <c r="AC96" s="3" t="inlineStr">
        <is>
          <t>School of Technology &amp; Design</t>
        </is>
      </c>
      <c r="AD96" s="3" t="n">
        <v>3</v>
      </c>
      <c r="AE96" s="3" t="inlineStr">
        <is>
          <t>Yes</t>
        </is>
      </c>
      <c r="AF96" s="3" t="inlineStr">
        <is>
          <t>title: AI; keyword: artificial intelligence</t>
        </is>
      </c>
      <c r="AG96" s="4" t="inlineStr"/>
      <c r="AH96" s="4" t="inlineStr"/>
      <c r="AI96" s="4" t="inlineStr"/>
    </row>
    <row r="97">
      <c r="A97" s="3" t="inlineStr">
        <is>
          <t>EET-0281</t>
        </is>
      </c>
      <c r="B97" s="3" t="inlineStr">
        <is>
          <t>Geng</t>
        </is>
      </c>
      <c r="C97" s="3" t="inlineStr">
        <is>
          <t>Li</t>
        </is>
      </c>
      <c r="D97" s="3" t="inlineStr">
        <is>
          <t>Li Geng</t>
        </is>
      </c>
      <c r="E97" s="3" t="inlineStr">
        <is>
          <t>Associate Professor</t>
        </is>
      </c>
      <c r="F97" s="3" t="inlineStr">
        <is>
          <t>NYC College of Technology</t>
        </is>
      </c>
      <c r="G97" s="3" t="inlineStr">
        <is>
          <t>Electrical and Telecommunications Engineering Technology</t>
        </is>
      </c>
      <c r="H97" s="3" t="inlineStr">
        <is>
          <t>LGeng@citytech.cuny.edu</t>
        </is>
      </c>
      <c r="I97" s="3" t="inlineStr">
        <is>
          <t>Conference paper</t>
        </is>
      </c>
      <c r="J97" s="3" t="inlineStr">
        <is>
          <t>An entropy based unsupervised visual vocabulary optimization for visual loop closure detection</t>
        </is>
      </c>
      <c r="K97" s="3" t="n">
        <v>2023</v>
      </c>
      <c r="L97" s="3" t="inlineStr">
        <is>
          <t>International Conference on Computer, Artificial Intelligence and Control Engineering (CAICE)</t>
        </is>
      </c>
      <c r="M97" s="3" t="inlineStr">
        <is>
          <t>Bo Hu Li; Xiangdong Yu; Xin Feng; Ying He; Zhaohan Zhu; Yongxin Ge; Li Geng</t>
        </is>
      </c>
      <c r="N97" s="3" t="inlineStr"/>
      <c r="O97" s="3" t="n"/>
      <c r="P97" s="3" t="inlineStr"/>
      <c r="Q97" s="3" t="inlineStr">
        <is>
          <t>10.1117/12.2681153</t>
        </is>
      </c>
      <c r="R97" s="3" t="inlineStr">
        <is>
          <t>https://doi.org/10.1117/12.2681153</t>
        </is>
      </c>
      <c r="S97" s="3" t="inlineStr">
        <is>
          <t>OpenAlex</t>
        </is>
      </c>
      <c r="T97" s="3" t="n">
        <v>1</v>
      </c>
      <c r="U97" s="3" t="inlineStr">
        <is>
          <t>Low (same-name author profile; no City Tech affiliation on the paper)</t>
        </is>
      </c>
      <c r="V97" s="3" t="n"/>
      <c r="W97" s="3" t="inlineStr"/>
      <c r="X97" s="3" t="inlineStr">
        <is>
          <t>In the task of Simultaneous Localization and Mapping (SLAM), a mobile robot should be able to recognize the location that it has previously visited. This is termed as the loop closure detection. Current loop closure detection is implemented by matching of image features extracted from present image and previous images, where good feature representation is highly required. Bag-of-visual Words (BoW) is known to be an effect feature representation for image and video matching task. However, to build the visual feature vocabulary in the unsupervised manner is still challenging. In this paper, we are aiming at evaluating the representability of the visual words and generating the discriminative vocabulary representation. We first present an entropy ranking based scheme to improve the spectral clustering algorithm by leveraging eigenvector selection and feature embedding simultaneously. We then propose to evaluate the representative ability of the visual vocabulary quantitatively based on the complexity of the decomposition of similarity matrix in the unsupervised manner. We perform experiments on the loop closure detection datasets. which contains strong perceptual aliasing in both indoor and outdoor scenarios. Results demonstrate that the proposed BoW based feature representation has strong representation ability in measuring the similarity of loop closure events and differentiating new visited places.</t>
        </is>
      </c>
      <c r="Y97" s="3" t="inlineStr">
        <is>
          <t>OpenAlex</t>
        </is>
      </c>
      <c r="Z97" s="3" t="inlineStr"/>
      <c r="AA97" s="3" t="inlineStr">
        <is>
          <t>Not found</t>
        </is>
      </c>
      <c r="AB97" s="3" t="inlineStr">
        <is>
          <t>closed</t>
        </is>
      </c>
      <c r="AC97" s="3" t="inlineStr">
        <is>
          <t>School of Technology &amp; Design</t>
        </is>
      </c>
      <c r="AD97" s="3" t="n">
        <v>0</v>
      </c>
      <c r="AE97" s="3" t="inlineStr">
        <is>
          <t>Yes</t>
        </is>
      </c>
      <c r="AF97" s="3" t="inlineStr">
        <is>
          <t>OpenAlex topic: Robotics and Sensor-Based Localization; keyword: slam; abstract: slam</t>
        </is>
      </c>
      <c r="AG97" s="4" t="inlineStr"/>
      <c r="AH97" s="4" t="inlineStr"/>
      <c r="AI97" s="4" t="inlineStr"/>
    </row>
    <row r="98">
      <c r="A98" s="3" t="inlineStr">
        <is>
          <t>EET-0290</t>
        </is>
      </c>
      <c r="B98" s="3" t="inlineStr">
        <is>
          <t>Geng</t>
        </is>
      </c>
      <c r="C98" s="3" t="inlineStr">
        <is>
          <t>Li</t>
        </is>
      </c>
      <c r="D98" s="3" t="inlineStr">
        <is>
          <t>Li Geng</t>
        </is>
      </c>
      <c r="E98" s="3" t="inlineStr">
        <is>
          <t>Associate Professor</t>
        </is>
      </c>
      <c r="F98" s="3" t="inlineStr">
        <is>
          <t>NYC College of Technology</t>
        </is>
      </c>
      <c r="G98" s="3" t="inlineStr">
        <is>
          <t>Electrical and Telecommunications Engineering Technology</t>
        </is>
      </c>
      <c r="H98" s="3" t="inlineStr">
        <is>
          <t>LGeng@citytech.cuny.edu</t>
        </is>
      </c>
      <c r="I98" s="3" t="inlineStr">
        <is>
          <t>Journal article</t>
        </is>
      </c>
      <c r="J98" s="3" t="inlineStr">
        <is>
          <t>A residual semantic graph convolutional network with high-resolution representation for 3D human pose estimation in a virtual fashion show</t>
        </is>
      </c>
      <c r="K98" s="3" t="n">
        <v>2024</v>
      </c>
      <c r="L98" s="3" t="inlineStr">
        <is>
          <t>Multimedia Tools and Applications</t>
        </is>
      </c>
      <c r="M98" s="3" t="inlineStr">
        <is>
          <t>Peng Zhang; Pengfei Ding; Li Geng; Jie Zhang</t>
        </is>
      </c>
      <c r="N98" s="3" t="inlineStr"/>
      <c r="O98" s="3" t="n"/>
      <c r="P98" s="3" t="inlineStr"/>
      <c r="Q98" s="3" t="inlineStr">
        <is>
          <t>10.1007/s11042-024-19383-6</t>
        </is>
      </c>
      <c r="R98" s="3" t="inlineStr">
        <is>
          <t>https://doi.org/10.1007/s11042-024-19383-6</t>
        </is>
      </c>
      <c r="S98" s="3" t="inlineStr">
        <is>
          <t>OpenAlex</t>
        </is>
      </c>
      <c r="T98" s="3" t="n">
        <v>1</v>
      </c>
      <c r="U98" s="3" t="inlineStr">
        <is>
          <t>Low (same-name author profile; no City Tech affiliation on the paper)</t>
        </is>
      </c>
      <c r="V98" s="3" t="n"/>
      <c r="W98" s="3" t="inlineStr"/>
      <c r="X98" s="3" t="inlineStr"/>
      <c r="Y98" s="3" t="inlineStr"/>
      <c r="Z98" s="3" t="inlineStr"/>
      <c r="AA98" s="3" t="inlineStr">
        <is>
          <t>Not found</t>
        </is>
      </c>
      <c r="AB98" s="3" t="inlineStr">
        <is>
          <t>closed</t>
        </is>
      </c>
      <c r="AC98" s="3" t="inlineStr">
        <is>
          <t>School of Technology &amp; Design</t>
        </is>
      </c>
      <c r="AD98" s="3" t="n">
        <v>2</v>
      </c>
      <c r="AE98" s="3" t="inlineStr">
        <is>
          <t>Yes</t>
        </is>
      </c>
      <c r="AF98" s="3" t="inlineStr">
        <is>
          <t>OpenAlex topic: Human Pose and Action Recognition</t>
        </is>
      </c>
      <c r="AG98" s="4" t="inlineStr"/>
      <c r="AH98" s="4" t="inlineStr"/>
      <c r="AI98" s="4" t="inlineStr"/>
    </row>
    <row r="99">
      <c r="A99" s="3" t="inlineStr">
        <is>
          <t>EET-0291</t>
        </is>
      </c>
      <c r="B99" s="3" t="inlineStr">
        <is>
          <t>Hossain</t>
        </is>
      </c>
      <c r="C99" s="3" t="inlineStr">
        <is>
          <t>Asm</t>
        </is>
      </c>
      <c r="D99" s="3" t="inlineStr">
        <is>
          <t>Asm Hossain</t>
        </is>
      </c>
      <c r="E99" s="3" t="inlineStr">
        <is>
          <t>Professor</t>
        </is>
      </c>
      <c r="F99" s="3" t="inlineStr">
        <is>
          <t>NYC College of Technology</t>
        </is>
      </c>
      <c r="G99" s="3" t="inlineStr">
        <is>
          <t>Electrical and Telecommunications Engineering Technology</t>
        </is>
      </c>
      <c r="H99" s="3" t="inlineStr">
        <is>
          <t>AHossain@citytech.cuny.edu</t>
        </is>
      </c>
      <c r="I99" s="3" t="inlineStr">
        <is>
          <t>Journal article</t>
        </is>
      </c>
      <c r="J99" s="3" t="inlineStr">
        <is>
          <t>AI-Native End-to-End Network Slicing for Next-Generation Mission-Critical Services</t>
        </is>
      </c>
      <c r="K99" s="3" t="n">
        <v>2024</v>
      </c>
      <c r="L99" s="3" t="inlineStr">
        <is>
          <t>IEEE Transactions on Cognitive Communications and Networking</t>
        </is>
      </c>
      <c r="M99" s="3" t="inlineStr">
        <is>
          <t>Abdullah Ridwan Hossain; Weiqi Liu; Nirwan Ansari; Abbas Kiani; Tony Saboorian</t>
        </is>
      </c>
      <c r="N99" s="3" t="inlineStr"/>
      <c r="O99" s="3" t="n"/>
      <c r="P99" s="3" t="inlineStr"/>
      <c r="Q99" s="3" t="inlineStr">
        <is>
          <t>10.1109/tccn.2024.3443265</t>
        </is>
      </c>
      <c r="R99" s="3" t="inlineStr">
        <is>
          <t>https://doi.org/10.1109/tccn.2024.3443265</t>
        </is>
      </c>
      <c r="S99" s="3" t="inlineStr">
        <is>
          <t>OpenAlex</t>
        </is>
      </c>
      <c r="T99" s="3" t="n">
        <v>1</v>
      </c>
      <c r="U99" s="3" t="inlineStr">
        <is>
          <t>Low (same-name author profile; no City Tech affiliation on the paper)</t>
        </is>
      </c>
      <c r="V99" s="3" t="n"/>
      <c r="W99" s="3" t="inlineStr"/>
      <c r="X99" s="3" t="inlineStr">
        <is>
          <t>Radio access networks have recently witnessed impressive strides thanks to numerous cutting-edge technologies including network slicing. While these improvements are expected to continue, optimal end-to-end network slicing requires an accurate abstraction of the core network. To properly meet the challenges associated with next-generation networks and services, research and standard organizations envision a revolutionary redesign from the ground up where artificial intelligence will no longer simply be an overlaid service but rather be the foundation upon which all core network functions natively run, i.e., AI-Native. In this first-of-a-kind work, we optimize end-to-end network slicing while considering the 3GPP core network functions and workloads by solving a holistic mixed-integer nonlinear programming problem to minimize the end-to-end latency. Due to its complexity, we decompose it into two sequential problems: a convex access-end problem and an integer linear programming core network-end problem, the latter of which is solved by AI-Native at the core network. Finally, we discuss our extensive simulation results to validate our approach.</t>
        </is>
      </c>
      <c r="Y99" s="3" t="inlineStr">
        <is>
          <t>OpenAlex</t>
        </is>
      </c>
      <c r="Z99" s="3" t="inlineStr"/>
      <c r="AA99" s="3" t="inlineStr">
        <is>
          <t>Not found</t>
        </is>
      </c>
      <c r="AB99" s="3" t="inlineStr">
        <is>
          <t>closed</t>
        </is>
      </c>
      <c r="AC99" s="3" t="inlineStr">
        <is>
          <t>School of Technology &amp; Design</t>
        </is>
      </c>
      <c r="AD99" s="3" t="n">
        <v>12</v>
      </c>
      <c r="AE99" s="3" t="inlineStr">
        <is>
          <t>Yes</t>
        </is>
      </c>
      <c r="AF99" s="3" t="inlineStr">
        <is>
          <t>title: AI; abstract: artificial intelligence</t>
        </is>
      </c>
      <c r="AG99" s="4" t="inlineStr"/>
      <c r="AH99" s="4" t="inlineStr"/>
      <c r="AI99" s="4" t="inlineStr"/>
    </row>
    <row r="100">
      <c r="A100" s="3" t="inlineStr">
        <is>
          <t>EET-0318</t>
        </is>
      </c>
      <c r="B100" s="3" t="inlineStr">
        <is>
          <t>Geng</t>
        </is>
      </c>
      <c r="C100" s="3" t="inlineStr">
        <is>
          <t>Li</t>
        </is>
      </c>
      <c r="D100" s="3" t="inlineStr">
        <is>
          <t>Li Geng</t>
        </is>
      </c>
      <c r="E100" s="3" t="inlineStr">
        <is>
          <t>Associate Professor</t>
        </is>
      </c>
      <c r="F100" s="3" t="inlineStr">
        <is>
          <t>NYC College of Technology</t>
        </is>
      </c>
      <c r="G100" s="3" t="inlineStr">
        <is>
          <t>Electrical and Telecommunications Engineering Technology</t>
        </is>
      </c>
      <c r="H100" s="3" t="inlineStr">
        <is>
          <t>LGeng@citytech.cuny.edu</t>
        </is>
      </c>
      <c r="I100" s="3" t="inlineStr">
        <is>
          <t>Conference paper</t>
        </is>
      </c>
      <c r="J100" s="3" t="inlineStr">
        <is>
          <t>Unsupervised Liver Deformation Correction Network Using Optimal Transport for Image-Guided Liver Surgery</t>
        </is>
      </c>
      <c r="K100" s="3" t="n">
        <v>2025</v>
      </c>
      <c r="L100" s="3" t="inlineStr">
        <is>
          <t>IEEE/RSJ International Conference on Intelligent Robots and Systems (IROS)</t>
        </is>
      </c>
      <c r="M100" s="3" t="inlineStr">
        <is>
          <t>Mingyang Liu; Li Geng; Hao Yu; Xinzhe Du; Rui Song; Yibin Li; Max Q.‐H. Meng; Zhe Min</t>
        </is>
      </c>
      <c r="N100" s="3" t="inlineStr"/>
      <c r="O100" s="3" t="n"/>
      <c r="P100" s="3" t="inlineStr"/>
      <c r="Q100" s="3" t="inlineStr">
        <is>
          <t>10.1109/iros60139.2025.11246403</t>
        </is>
      </c>
      <c r="R100" s="3" t="inlineStr">
        <is>
          <t>https://doi.org/10.1109/iros60139.2025.11246403</t>
        </is>
      </c>
      <c r="S100" s="3" t="inlineStr">
        <is>
          <t>OpenAlex</t>
        </is>
      </c>
      <c r="T100" s="3" t="n">
        <v>1</v>
      </c>
      <c r="U100" s="3" t="inlineStr">
        <is>
          <t>Low (same-name author profile; no City Tech affiliation on the paper)</t>
        </is>
      </c>
      <c r="V100" s="3" t="n"/>
      <c r="W100" s="3" t="inlineStr"/>
      <c r="X100" s="3" t="inlineStr">
        <is>
          <t>In this paper, we propose a novel unsupervised intraoperative liver deformation correction method, called Learning Coherent point drift Network (LCNet), for image-guided liver surgery (IGLS). We first estimate the correspondences between the preoperative and intraoperative point sets in the optimal transport (OT) module by leveraging both original points and extracted features. Afterwards, we compute the point-wise displacement vector by solving the involved matrix equation in the Transformation module, where the point localisation noise is explicitly considered and modeled. Additionally, we present three variants of the proposed approach, i.e., LCNet, LCNet-ED and LCNet-WD, where better registration performances of LCNet against the other two demonstrate the superiority of the utilised Chamfer loss. We have extensively evaluated LCNet on the MedShapeNet dataset consisting of 615 different liver shapes of real patients, and the 3Dircadb dataset comprising 20 liver models of real patients. Extensive experimental results under different deformation and noise magnitudes demonstrate that LCNet outperforms existing state-of-the-art registration algorithms and holds significant application potential in IGLS. For example, when the overlapping ratio between the preoperative and intraoperative point sets is 25%, the deformation magnitude is 8 mm, the maximum point localization noise magnitude is 2 mm and the rotation angle lies in the range of [−45°, 45°], LCNet achieves a root-mean-square error (RMSE) value being 3.21 mm on MedShapeNet dataset, significantly outperforming those of Lepard and RoITr being 5.41 mm (p &lt; 0.001) and 4.90 mm (p &lt; 0.001) respectively.</t>
        </is>
      </c>
      <c r="Y100" s="3" t="inlineStr">
        <is>
          <t>OpenAlex</t>
        </is>
      </c>
      <c r="Z100" s="3" t="inlineStr"/>
      <c r="AA100" s="3" t="inlineStr">
        <is>
          <t>Not found</t>
        </is>
      </c>
      <c r="AB100" s="3" t="inlineStr">
        <is>
          <t>closed</t>
        </is>
      </c>
      <c r="AC100" s="3" t="inlineStr">
        <is>
          <t>School of Technology &amp; Design</t>
        </is>
      </c>
      <c r="AD100" s="3" t="n">
        <v>0</v>
      </c>
      <c r="AE100" s="3" t="inlineStr">
        <is>
          <t>Yes</t>
        </is>
      </c>
      <c r="AF100" s="3" t="inlineStr">
        <is>
          <t>OpenAlex topic: Medical Image Segmentation Techniques</t>
        </is>
      </c>
      <c r="AG100" s="4" t="inlineStr"/>
      <c r="AH100" s="4" t="inlineStr"/>
      <c r="AI100" s="4" t="inlineStr"/>
    </row>
    <row r="101">
      <c r="A101" s="3" t="inlineStr">
        <is>
          <t>ENG-0001</t>
        </is>
      </c>
      <c r="B101" s="3" t="inlineStr">
        <is>
          <t>Ferrell</t>
        </is>
      </c>
      <c r="C101" s="3" t="inlineStr">
        <is>
          <t>Monique</t>
        </is>
      </c>
      <c r="D101" s="3" t="inlineStr">
        <is>
          <t>Monique Ferrell</t>
        </is>
      </c>
      <c r="E101" s="3" t="inlineStr">
        <is>
          <t>Professor</t>
        </is>
      </c>
      <c r="F101" s="3" t="inlineStr">
        <is>
          <t>NYC College of Technology</t>
        </is>
      </c>
      <c r="G101" s="3" t="inlineStr">
        <is>
          <t>English</t>
        </is>
      </c>
      <c r="H101" s="3" t="inlineStr">
        <is>
          <t>MFerrell@citytech.cuny.edu</t>
        </is>
      </c>
      <c r="I101" s="3" t="inlineStr">
        <is>
          <t>Book</t>
        </is>
      </c>
      <c r="J101" s="3" t="inlineStr">
        <is>
          <t>(See Review by Vivian Pollak) - https://ir.uiowa.edu/wwqr/</t>
        </is>
      </c>
      <c r="K101" s="3" t="n"/>
      <c r="L101" s="3" t="inlineStr"/>
      <c r="M101" s="3" t="inlineStr"/>
      <c r="N101" s="3" t="inlineStr"/>
      <c r="O101" s="3" t="n"/>
      <c r="P101" s="3" t="inlineStr"/>
      <c r="Q101" s="3" t="inlineStr"/>
      <c r="R101" s="3" t="inlineStr">
        <is>
          <t>https://ir.uiowa.edu/wwqr/</t>
        </is>
      </c>
      <c r="S101" s="3" t="inlineStr">
        <is>
          <t>Dept bio</t>
        </is>
      </c>
      <c r="T101" s="3" t="n">
        <v>1</v>
      </c>
      <c r="U101" s="3" t="inlineStr">
        <is>
          <t>Low (bio entry could not be read cleanly; see CitationAsListed)</t>
        </is>
      </c>
      <c r="V101" s="3" t="n"/>
      <c r="W101" s="3" t="inlineStr">
        <is>
          <t>(See Review by Vivian Pollak) - https://ir.uiowa.edu/wwqr/</t>
        </is>
      </c>
      <c r="X101" s="3" t="inlineStr"/>
      <c r="Y101" s="3" t="inlineStr"/>
      <c r="Z101" s="3" t="inlineStr"/>
      <c r="AA101" s="3" t="inlineStr"/>
      <c r="AB101" s="3" t="inlineStr"/>
      <c r="AC101" s="3" t="inlineStr">
        <is>
          <t>School of Arts &amp; Sciences</t>
        </is>
      </c>
      <c r="AD101" s="3" t="n"/>
      <c r="AE101" s="3" t="inlineStr">
        <is>
          <t>No</t>
        </is>
      </c>
      <c r="AF101" s="3" t="inlineStr"/>
      <c r="AG101" s="4" t="inlineStr"/>
      <c r="AH101" s="4" t="inlineStr"/>
      <c r="AI101" s="4" t="inlineStr"/>
    </row>
    <row r="102">
      <c r="A102" s="3" t="inlineStr">
        <is>
          <t>ENG-0016</t>
        </is>
      </c>
      <c r="B102" s="3" t="inlineStr">
        <is>
          <t>Ferrell</t>
        </is>
      </c>
      <c r="C102" s="3" t="inlineStr">
        <is>
          <t>Monique</t>
        </is>
      </c>
      <c r="D102" s="3" t="inlineStr">
        <is>
          <t>Monique Ferrell</t>
        </is>
      </c>
      <c r="E102" s="3" t="inlineStr">
        <is>
          <t>Professor</t>
        </is>
      </c>
      <c r="F102" s="3" t="inlineStr">
        <is>
          <t>NYC College of Technology</t>
        </is>
      </c>
      <c r="G102" s="3" t="inlineStr">
        <is>
          <t>English</t>
        </is>
      </c>
      <c r="H102" s="3" t="inlineStr">
        <is>
          <t>MFerrell@citytech.cuny.edu</t>
        </is>
      </c>
      <c r="I102" s="3" t="inlineStr">
        <is>
          <t>Paper (venue type unclear)</t>
        </is>
      </c>
      <c r="J102" s="3" t="inlineStr">
        <is>
          <t>Panelists: Jessica Chen, Milica Zgaljic-Ramirez, Danielle Ofri, Editor-In Chier (BLR)</t>
        </is>
      </c>
      <c r="K102" s="3" t="n"/>
      <c r="L102" s="3" t="inlineStr"/>
      <c r="M102" s="3" t="inlineStr"/>
      <c r="N102" s="3" t="inlineStr"/>
      <c r="O102" s="3" t="n"/>
      <c r="P102" s="3" t="inlineStr"/>
      <c r="Q102" s="3" t="inlineStr"/>
      <c r="R102" s="3" t="inlineStr"/>
      <c r="S102" s="3" t="inlineStr">
        <is>
          <t>Dept bio</t>
        </is>
      </c>
      <c r="T102" s="3" t="n">
        <v>1</v>
      </c>
      <c r="U102" s="3" t="inlineStr">
        <is>
          <t>Low (bio entry could not be read cleanly; see CitationAsListed)</t>
        </is>
      </c>
      <c r="V102" s="3" t="n"/>
      <c r="W102" s="3" t="inlineStr">
        <is>
          <t>Panelists: Jessica Chen, Milica Zgaljic-Ramirez, Danielle Ofri, Editor-In Chier (BLR)</t>
        </is>
      </c>
      <c r="X102" s="3" t="inlineStr"/>
      <c r="Y102" s="3" t="inlineStr"/>
      <c r="Z102" s="3" t="inlineStr"/>
      <c r="AA102" s="3" t="inlineStr"/>
      <c r="AB102" s="3" t="inlineStr"/>
      <c r="AC102" s="3" t="inlineStr">
        <is>
          <t>School of Arts &amp; Sciences</t>
        </is>
      </c>
      <c r="AD102" s="3" t="n"/>
      <c r="AE102" s="3" t="inlineStr">
        <is>
          <t>No</t>
        </is>
      </c>
      <c r="AF102" s="3" t="inlineStr"/>
      <c r="AG102" s="4" t="inlineStr"/>
      <c r="AH102" s="4" t="inlineStr"/>
      <c r="AI102" s="4" t="inlineStr"/>
    </row>
    <row r="103">
      <c r="A103" s="3" t="inlineStr">
        <is>
          <t>ENG-0055</t>
        </is>
      </c>
      <c r="B103" s="3" t="inlineStr">
        <is>
          <t>Do</t>
        </is>
      </c>
      <c r="C103" s="3" t="inlineStr">
        <is>
          <t>Hyunjoo</t>
        </is>
      </c>
      <c r="D103" s="3" t="inlineStr">
        <is>
          <t>Hyunjoo Do</t>
        </is>
      </c>
      <c r="E103" s="3" t="inlineStr">
        <is>
          <t>Associate Professor</t>
        </is>
      </c>
      <c r="F103" s="3" t="inlineStr">
        <is>
          <t>NYC College of Technology</t>
        </is>
      </c>
      <c r="G103" s="3" t="inlineStr">
        <is>
          <t>English</t>
        </is>
      </c>
      <c r="H103" s="3" t="inlineStr">
        <is>
          <t>ADo@citytech.cuny.edu</t>
        </is>
      </c>
      <c r="I103" s="3" t="inlineStr">
        <is>
          <t>Conference presentation</t>
        </is>
      </c>
      <c r="J103" s="3" t="inlineStr">
        <is>
          <t>(With Laura Domínguez &amp; Amiee Johansen, co-editors) Proceedings of the 25th annual BUCLD (Boston University Conference on Language Development) 2001, Somerville, MA: Cascadilla Press</t>
        </is>
      </c>
      <c r="K103" s="3" t="n">
        <v>2001</v>
      </c>
      <c r="L103" s="3" t="inlineStr"/>
      <c r="M103" s="3" t="inlineStr"/>
      <c r="N103" s="3" t="inlineStr"/>
      <c r="O103" s="3" t="n"/>
      <c r="P103" s="3" t="inlineStr"/>
      <c r="Q103" s="3" t="inlineStr"/>
      <c r="R103" s="3" t="inlineStr"/>
      <c r="S103" s="3" t="inlineStr">
        <is>
          <t>Dept bio</t>
        </is>
      </c>
      <c r="T103" s="3" t="n">
        <v>1</v>
      </c>
      <c r="U103" s="3" t="inlineStr">
        <is>
          <t>Low (bio entry could not be read cleanly; see CitationAsListed)</t>
        </is>
      </c>
      <c r="V103" s="3" t="n"/>
      <c r="W103" s="3" t="inlineStr">
        <is>
          <t>(With Laura Domínguez &amp; Amiee Johansen, co-editors) Proceedings of the 25th annual BUCLD (Boston University Conference on Language Development) 2001, Somerville, MA: Cascadilla Press.</t>
        </is>
      </c>
      <c r="X103" s="3" t="inlineStr"/>
      <c r="Y103" s="3" t="inlineStr"/>
      <c r="Z103" s="3" t="inlineStr"/>
      <c r="AA103" s="3" t="inlineStr"/>
      <c r="AB103" s="3" t="inlineStr"/>
      <c r="AC103" s="3" t="inlineStr">
        <is>
          <t>School of Arts &amp; Sciences</t>
        </is>
      </c>
      <c r="AD103" s="3" t="n"/>
      <c r="AE103" s="3" t="inlineStr">
        <is>
          <t>No</t>
        </is>
      </c>
      <c r="AF103" s="3" t="inlineStr"/>
      <c r="AG103" s="4" t="inlineStr"/>
      <c r="AH103" s="4" t="inlineStr"/>
      <c r="AI103" s="4" t="inlineStr"/>
    </row>
    <row r="104">
      <c r="A104" s="3" t="inlineStr">
        <is>
          <t>ENG-0068</t>
        </is>
      </c>
      <c r="B104" s="3" t="inlineStr">
        <is>
          <t>Do</t>
        </is>
      </c>
      <c r="C104" s="3" t="inlineStr">
        <is>
          <t>Hyunjoo</t>
        </is>
      </c>
      <c r="D104" s="3" t="inlineStr">
        <is>
          <t>Hyunjoo Do</t>
        </is>
      </c>
      <c r="E104" s="3" t="inlineStr">
        <is>
          <t>Associate Professor</t>
        </is>
      </c>
      <c r="F104" s="3" t="inlineStr">
        <is>
          <t>NYC College of Technology</t>
        </is>
      </c>
      <c r="G104" s="3" t="inlineStr">
        <is>
          <t>English</t>
        </is>
      </c>
      <c r="H104" s="3" t="inlineStr">
        <is>
          <t>ADo@citytech.cuny.edu</t>
        </is>
      </c>
      <c r="I104" s="3" t="inlineStr">
        <is>
          <t>Conference presentation</t>
        </is>
      </c>
      <c r="J104" s="3" t="inlineStr">
        <is>
          <t>(With Skarabela, Barbora, Sarah Fish, co-editors) Proceedings of the 26th annual BUCLD (Boston University Conference on Language Development) 2002, Somerville, MA: Cascadilla Press</t>
        </is>
      </c>
      <c r="K104" s="3" t="n">
        <v>2002</v>
      </c>
      <c r="L104" s="3" t="inlineStr"/>
      <c r="M104" s="3" t="inlineStr"/>
      <c r="N104" s="3" t="inlineStr"/>
      <c r="O104" s="3" t="n"/>
      <c r="P104" s="3" t="inlineStr"/>
      <c r="Q104" s="3" t="inlineStr"/>
      <c r="R104" s="3" t="inlineStr"/>
      <c r="S104" s="3" t="inlineStr">
        <is>
          <t>Dept bio</t>
        </is>
      </c>
      <c r="T104" s="3" t="n">
        <v>1</v>
      </c>
      <c r="U104" s="3" t="inlineStr">
        <is>
          <t>Low (bio entry could not be read cleanly; see CitationAsListed)</t>
        </is>
      </c>
      <c r="V104" s="3" t="n"/>
      <c r="W104" s="3" t="inlineStr">
        <is>
          <t>(With Skarabela, Barbora, Sarah Fish, co-editors) Proceedings of the 26th annual BUCLD (Boston University Conference on Language Development) 2002, Somerville, MA: Cascadilla Press.</t>
        </is>
      </c>
      <c r="X104" s="3" t="inlineStr"/>
      <c r="Y104" s="3" t="inlineStr"/>
      <c r="Z104" s="3" t="inlineStr"/>
      <c r="AA104" s="3" t="inlineStr"/>
      <c r="AB104" s="3" t="inlineStr"/>
      <c r="AC104" s="3" t="inlineStr">
        <is>
          <t>School of Arts &amp; Sciences</t>
        </is>
      </c>
      <c r="AD104" s="3" t="n"/>
      <c r="AE104" s="3" t="inlineStr">
        <is>
          <t>No</t>
        </is>
      </c>
      <c r="AF104" s="3" t="inlineStr"/>
      <c r="AG104" s="4" t="inlineStr"/>
      <c r="AH104" s="4" t="inlineStr"/>
      <c r="AI104" s="4" t="inlineStr"/>
    </row>
    <row r="105">
      <c r="A105" s="3" t="inlineStr">
        <is>
          <t>ENG-0405</t>
        </is>
      </c>
      <c r="B105" s="3" t="inlineStr">
        <is>
          <t>Belli</t>
        </is>
      </c>
      <c r="C105" s="3" t="inlineStr">
        <is>
          <t>Jill</t>
        </is>
      </c>
      <c r="D105" s="3" t="inlineStr">
        <is>
          <t>Jill Belli</t>
        </is>
      </c>
      <c r="E105" s="3" t="inlineStr">
        <is>
          <t>Associate Professor</t>
        </is>
      </c>
      <c r="F105" s="3" t="inlineStr">
        <is>
          <t>NYC College of Technology</t>
        </is>
      </c>
      <c r="G105" s="3" t="inlineStr">
        <is>
          <t>English</t>
        </is>
      </c>
      <c r="H105" s="3" t="inlineStr">
        <is>
          <t>JBelli@citytech.cuny.edu</t>
        </is>
      </c>
      <c r="I105" s="3" t="inlineStr">
        <is>
          <t>Journal article</t>
        </is>
      </c>
      <c r="J105" s="3" t="inlineStr">
        <is>
          <t>Unhappy? There's an App for That: Digital Happiness, Data Mining, and Networks of Well-Being.</t>
        </is>
      </c>
      <c r="K105" s="3" t="n">
        <v>2014</v>
      </c>
      <c r="L105" s="3" t="inlineStr">
        <is>
          <t>DH</t>
        </is>
      </c>
      <c r="M105" s="3" t="inlineStr">
        <is>
          <t>Jill Belli</t>
        </is>
      </c>
      <c r="N105" s="3" t="inlineStr"/>
      <c r="O105" s="3" t="n"/>
      <c r="P105" s="3" t="inlineStr"/>
      <c r="Q105" s="3" t="inlineStr"/>
      <c r="R105" s="3" t="inlineStr">
        <is>
          <t>https://openalex.org/W2810924328</t>
        </is>
      </c>
      <c r="S105" s="3" t="inlineStr">
        <is>
          <t>OpenAlex</t>
        </is>
      </c>
      <c r="T105" s="3" t="n">
        <v>1</v>
      </c>
      <c r="U105" s="3" t="inlineStr">
        <is>
          <t>Low (same-name author profile; no City Tech affiliation on the paper)</t>
        </is>
      </c>
      <c r="V105" s="3" t="n"/>
      <c r="W105" s="3" t="inlineStr"/>
      <c r="X105" s="3" t="inlineStr"/>
      <c r="Y105" s="3" t="inlineStr"/>
      <c r="Z105" s="3" t="inlineStr"/>
      <c r="AA105" s="3" t="inlineStr">
        <is>
          <t>Not found</t>
        </is>
      </c>
      <c r="AB105" s="3" t="inlineStr">
        <is>
          <t>closed</t>
        </is>
      </c>
      <c r="AC105" s="3" t="inlineStr">
        <is>
          <t>School of Arts &amp; Sciences</t>
        </is>
      </c>
      <c r="AD105" s="3" t="n">
        <v>0</v>
      </c>
      <c r="AE105" s="3" t="inlineStr">
        <is>
          <t>Yes</t>
        </is>
      </c>
      <c r="AF105" s="3" t="inlineStr">
        <is>
          <t>title: data mining</t>
        </is>
      </c>
      <c r="AG105" s="4" t="inlineStr"/>
      <c r="AH105" s="4" t="inlineStr"/>
      <c r="AI105" s="4" t="inlineStr"/>
    </row>
    <row r="106">
      <c r="A106" s="3" t="inlineStr">
        <is>
          <t>ENG-0433</t>
        </is>
      </c>
      <c r="B106" s="3" t="inlineStr">
        <is>
          <t>Noonan</t>
        </is>
      </c>
      <c r="C106" s="3" t="inlineStr">
        <is>
          <t>Mark</t>
        </is>
      </c>
      <c r="D106" s="3" t="inlineStr">
        <is>
          <t>Mark Noonan</t>
        </is>
      </c>
      <c r="E106" s="3" t="inlineStr">
        <is>
          <t>Professor</t>
        </is>
      </c>
      <c r="F106" s="3" t="inlineStr">
        <is>
          <t>NYC College of Technology</t>
        </is>
      </c>
      <c r="G106" s="3" t="inlineStr">
        <is>
          <t>English</t>
        </is>
      </c>
      <c r="H106" s="3" t="inlineStr">
        <is>
          <t>MNoonan@citytech.cuny.edu</t>
        </is>
      </c>
      <c r="I106" s="3" t="inlineStr">
        <is>
          <t>Grant</t>
        </is>
      </c>
      <c r="J106" s="3" t="inlineStr">
        <is>
          <t>PSC-CUNY Research Grants (2015, 2016, 2021, 2022, 2024)</t>
        </is>
      </c>
      <c r="K106" s="3" t="n">
        <v>2015</v>
      </c>
      <c r="L106" s="3" t="inlineStr"/>
      <c r="M106" s="3" t="inlineStr"/>
      <c r="N106" s="3" t="inlineStr"/>
      <c r="O106" s="3" t="n"/>
      <c r="P106" s="3" t="inlineStr"/>
      <c r="Q106" s="3" t="inlineStr"/>
      <c r="R106" s="3" t="inlineStr"/>
      <c r="S106" s="3" t="inlineStr">
        <is>
          <t>Dept bio</t>
        </is>
      </c>
      <c r="T106" s="3" t="n">
        <v>1</v>
      </c>
      <c r="U106" s="3" t="inlineStr">
        <is>
          <t>Low (bio entry could not be read cleanly; see CitationAsListed)</t>
        </is>
      </c>
      <c r="V106" s="3" t="n"/>
      <c r="W106" s="3" t="inlineStr">
        <is>
          <t>PSC-CUNY Research Grants (2015, 2016, 2021, 2022, 2024).</t>
        </is>
      </c>
      <c r="X106" s="3" t="inlineStr"/>
      <c r="Y106" s="3" t="inlineStr"/>
      <c r="Z106" s="3" t="inlineStr"/>
      <c r="AA106" s="3" t="inlineStr"/>
      <c r="AB106" s="3" t="inlineStr"/>
      <c r="AC106" s="3" t="inlineStr">
        <is>
          <t>School of Arts &amp; Sciences</t>
        </is>
      </c>
      <c r="AD106" s="3" t="n"/>
      <c r="AE106" s="3" t="inlineStr">
        <is>
          <t>No</t>
        </is>
      </c>
      <c r="AF106" s="3" t="inlineStr"/>
      <c r="AG106" s="4" t="inlineStr"/>
      <c r="AH106" s="4" t="inlineStr"/>
      <c r="AI106" s="4" t="inlineStr"/>
    </row>
    <row r="107">
      <c r="A107" s="3" t="inlineStr">
        <is>
          <t>ENG-0713</t>
        </is>
      </c>
      <c r="B107" s="3" t="inlineStr">
        <is>
          <t>Guida</t>
        </is>
      </c>
      <c r="C107" s="3" t="inlineStr">
        <is>
          <t>George</t>
        </is>
      </c>
      <c r="D107" s="3" t="inlineStr">
        <is>
          <t>George Guida</t>
        </is>
      </c>
      <c r="E107" s="3" t="inlineStr">
        <is>
          <t>Professor</t>
        </is>
      </c>
      <c r="F107" s="3" t="inlineStr">
        <is>
          <t>NYC College of Technology</t>
        </is>
      </c>
      <c r="G107" s="3" t="inlineStr">
        <is>
          <t>English</t>
        </is>
      </c>
      <c r="H107" s="3" t="inlineStr">
        <is>
          <t>GGuida@citytech.cuny.edu</t>
        </is>
      </c>
      <c r="I107" s="3" t="inlineStr">
        <is>
          <t>Conference paper</t>
        </is>
      </c>
      <c r="J107" s="3" t="inlineStr">
        <is>
          <t>PlacemakingAI : Participatory Urban Design with Generative Adversarial Networks</t>
        </is>
      </c>
      <c r="K107" s="3" t="n">
        <v>2022</v>
      </c>
      <c r="L107" s="3" t="inlineStr">
        <is>
          <t>Proceedings of the International Conference on Computer-Aided Architectural Design Research in Asia</t>
        </is>
      </c>
      <c r="M107" s="3" t="inlineStr">
        <is>
          <t>Dongyun Kim; George Guida; Jose Luis García del Castillo y López</t>
        </is>
      </c>
      <c r="N107" s="3" t="inlineStr"/>
      <c r="O107" s="3" t="n"/>
      <c r="P107" s="3" t="inlineStr"/>
      <c r="Q107" s="3" t="inlineStr">
        <is>
          <t>10.52842/conf.caadria.2022.2.485</t>
        </is>
      </c>
      <c r="R107" s="3" t="inlineStr">
        <is>
          <t>https://doi.org/10.52842/conf.caadria.2022.2.485</t>
        </is>
      </c>
      <c r="S107" s="3" t="inlineStr">
        <is>
          <t>OpenAlex</t>
        </is>
      </c>
      <c r="T107" s="3" t="n">
        <v>1</v>
      </c>
      <c r="U107" s="3" t="inlineStr">
        <is>
          <t>Low (same-name author profile; no City Tech affiliation on the paper)</t>
        </is>
      </c>
      <c r="V107" s="3" t="n"/>
      <c r="W107" s="3" t="inlineStr"/>
      <c r="X107" s="3" t="inlineStr">
        <is>
          <t>Machine Learning (ML) is increasingly present within the architectural discipline, expanding the current possibilities of procedural computer-aided design processes. Practical 2D design applications used within concept design stages are however limited by the thresholds of entry, output image fidelity, and designer agency. This research proposes to challenge these limitations within the context of urban planning and make the design processes accessible and collaborative for all urban stakeholders. We present PlacemakingAI, a design tool made to envision sustainable urban spaces. By converging supervised and unsupervised Generative Adversarial Networks (GANs) with a real-time user interface, the decision-making process of planning future urban spaces can be facilitated. Several metrics of walkability can be extracted from curated Google Street View (GSV) datasets when overlayed on existing street images. The contribution of this framework is a shift away from traditional design and visualization processes, towards a model where multiple design solutions can be rapidly visualized as synthetic images and iteratively manipulated by users. In this paper, we discuss the convergence of both a generative image methodology and this real-time urban prototyping and visualization tool, ultimately fostering engagement within the urban design process for citizens, designers, and stakeholders alike.</t>
        </is>
      </c>
      <c r="Y107" s="3" t="inlineStr">
        <is>
          <t>OpenAlex</t>
        </is>
      </c>
      <c r="Z107" s="3" t="inlineStr">
        <is>
          <t>http://papers.cumincad.org/data/works/att/caadria2022_279.pdf</t>
        </is>
      </c>
      <c r="AA107" s="3" t="inlineStr">
        <is>
          <t>Open-access PDF (via OpenAlex)</t>
        </is>
      </c>
      <c r="AB107" s="3" t="inlineStr">
        <is>
          <t>bronze</t>
        </is>
      </c>
      <c r="AC107" s="3" t="inlineStr">
        <is>
          <t>School of Arts &amp; Sciences</t>
        </is>
      </c>
      <c r="AD107" s="3" t="n">
        <v>13</v>
      </c>
      <c r="AE107" s="3" t="inlineStr">
        <is>
          <t>Yes</t>
        </is>
      </c>
      <c r="AF107" s="3" t="inlineStr">
        <is>
          <t>title: generative adversarial; abstract: machine learning, generative adversarial</t>
        </is>
      </c>
      <c r="AG107" s="4" t="inlineStr"/>
      <c r="AH107" s="4" t="inlineStr"/>
      <c r="AI107" s="4" t="inlineStr"/>
    </row>
    <row r="108">
      <c r="A108" s="3" t="inlineStr">
        <is>
          <t>ENG-0767</t>
        </is>
      </c>
      <c r="B108" s="3" t="inlineStr">
        <is>
          <t>Guida</t>
        </is>
      </c>
      <c r="C108" s="3" t="inlineStr">
        <is>
          <t>George</t>
        </is>
      </c>
      <c r="D108" s="3" t="inlineStr">
        <is>
          <t>George Guida</t>
        </is>
      </c>
      <c r="E108" s="3" t="inlineStr">
        <is>
          <t>Professor</t>
        </is>
      </c>
      <c r="F108" s="3" t="inlineStr">
        <is>
          <t>NYC College of Technology</t>
        </is>
      </c>
      <c r="G108" s="3" t="inlineStr">
        <is>
          <t>English</t>
        </is>
      </c>
      <c r="H108" s="3" t="inlineStr">
        <is>
          <t>GGuida@citytech.cuny.edu</t>
        </is>
      </c>
      <c r="I108" s="3" t="inlineStr">
        <is>
          <t>Conference paper</t>
        </is>
      </c>
      <c r="J108" s="3" t="inlineStr">
        <is>
          <t>From AI-Aided Design to Physical Prototyping: Pedagogical experiments for fostering critical AI literacy</t>
        </is>
      </c>
      <c r="K108" s="3" t="n">
        <v>2024</v>
      </c>
      <c r="L108" s="3" t="inlineStr">
        <is>
          <t>XVIII Conference of the Iberoamerican Society of Digital Graphics - SIGraDi: Design in Freedom</t>
        </is>
      </c>
      <c r="M108" s="3" t="inlineStr">
        <is>
          <t>Humbi Song; George Guida</t>
        </is>
      </c>
      <c r="N108" s="3" t="inlineStr"/>
      <c r="O108" s="3" t="n"/>
      <c r="P108" s="3" t="inlineStr"/>
      <c r="Q108" s="3" t="inlineStr">
        <is>
          <t>10.52842/conf.sigradi.2024.0763</t>
        </is>
      </c>
      <c r="R108" s="3" t="inlineStr">
        <is>
          <t>https://doi.org/10.52842/conf.sigradi.2024.0763</t>
        </is>
      </c>
      <c r="S108" s="3" t="inlineStr">
        <is>
          <t>OpenAlex</t>
        </is>
      </c>
      <c r="T108" s="3" t="n">
        <v>1</v>
      </c>
      <c r="U108" s="3" t="inlineStr">
        <is>
          <t>Low (same-name author profile; no City Tech affiliation on the paper)</t>
        </is>
      </c>
      <c r="V108" s="3" t="n"/>
      <c r="W108" s="3" t="inlineStr"/>
      <c r="X108" s="3" t="inlineStr"/>
      <c r="Y108" s="3" t="inlineStr"/>
      <c r="Z108" s="3" t="inlineStr"/>
      <c r="AA108" s="3" t="inlineStr">
        <is>
          <t>Not found</t>
        </is>
      </c>
      <c r="AB108" s="3" t="inlineStr">
        <is>
          <t>closed</t>
        </is>
      </c>
      <c r="AC108" s="3" t="inlineStr">
        <is>
          <t>School of Arts &amp; Sciences</t>
        </is>
      </c>
      <c r="AD108" s="3" t="n">
        <v>2</v>
      </c>
      <c r="AE108" s="3" t="inlineStr">
        <is>
          <t>Yes</t>
        </is>
      </c>
      <c r="AF108" s="3" t="inlineStr">
        <is>
          <t>title: ai-aided; title: AI; keyword: generative ai</t>
        </is>
      </c>
      <c r="AG108" s="4" t="inlineStr"/>
      <c r="AH108" s="4" t="inlineStr"/>
      <c r="AI108" s="4" t="inlineStr"/>
    </row>
    <row r="109">
      <c r="A109" s="3" t="inlineStr">
        <is>
          <t>ENG-0791</t>
        </is>
      </c>
      <c r="B109" s="3" t="inlineStr">
        <is>
          <t>Guida</t>
        </is>
      </c>
      <c r="C109" s="3" t="inlineStr">
        <is>
          <t>George</t>
        </is>
      </c>
      <c r="D109" s="3" t="inlineStr">
        <is>
          <t>George Guida</t>
        </is>
      </c>
      <c r="E109" s="3" t="inlineStr">
        <is>
          <t>Professor</t>
        </is>
      </c>
      <c r="F109" s="3" t="inlineStr">
        <is>
          <t>NYC College of Technology</t>
        </is>
      </c>
      <c r="G109" s="3" t="inlineStr">
        <is>
          <t>English</t>
        </is>
      </c>
      <c r="H109" s="3" t="inlineStr">
        <is>
          <t>GGuida@citytech.cuny.edu</t>
        </is>
      </c>
      <c r="I109" s="3" t="inlineStr">
        <is>
          <t>Conference paper</t>
        </is>
      </c>
      <c r="J109" s="3" t="inlineStr">
        <is>
          <t>AI-Aided Collective Urban Adaptive Reuse: Zero Carbon Futures</t>
        </is>
      </c>
      <c r="K109" s="3" t="n">
        <v>2025</v>
      </c>
      <c r="L109" s="3" t="inlineStr">
        <is>
          <t>ACADIA quarterly</t>
        </is>
      </c>
      <c r="M109" s="3" t="inlineStr">
        <is>
          <t>Tatjana Crossley; Daniel Esbobar; George Guida; Giovanna Elizabeth Pillaca Morote</t>
        </is>
      </c>
      <c r="N109" s="3" t="inlineStr"/>
      <c r="O109" s="3" t="n"/>
      <c r="P109" s="3" t="inlineStr"/>
      <c r="Q109" s="3" t="inlineStr">
        <is>
          <t>10.52842/conf.acadia.2025.1.198</t>
        </is>
      </c>
      <c r="R109" s="3" t="inlineStr">
        <is>
          <t>https://doi.org/10.52842/conf.acadia.2025.1.198</t>
        </is>
      </c>
      <c r="S109" s="3" t="inlineStr">
        <is>
          <t>OpenAlex</t>
        </is>
      </c>
      <c r="T109" s="3" t="n">
        <v>1</v>
      </c>
      <c r="U109" s="3" t="inlineStr">
        <is>
          <t>Low (same-name author profile; no City Tech affiliation on the paper)</t>
        </is>
      </c>
      <c r="V109" s="3" t="n"/>
      <c r="W109" s="3" t="inlineStr"/>
      <c r="X109" s="3" t="inlineStr"/>
      <c r="Y109" s="3" t="inlineStr"/>
      <c r="Z109" s="3" t="inlineStr"/>
      <c r="AA109" s="3" t="inlineStr">
        <is>
          <t>Not found</t>
        </is>
      </c>
      <c r="AB109" s="3" t="inlineStr">
        <is>
          <t>closed</t>
        </is>
      </c>
      <c r="AC109" s="3" t="inlineStr">
        <is>
          <t>School of Arts &amp; Sciences</t>
        </is>
      </c>
      <c r="AD109" s="3" t="n">
        <v>0</v>
      </c>
      <c r="AE109" s="3" t="inlineStr">
        <is>
          <t>Yes</t>
        </is>
      </c>
      <c r="AF109" s="3" t="inlineStr">
        <is>
          <t>title: ai-aided; title: AI; keyword: artificial intelligence</t>
        </is>
      </c>
      <c r="AG109" s="4" t="inlineStr"/>
      <c r="AH109" s="4" t="inlineStr"/>
      <c r="AI109" s="4" t="inlineStr"/>
    </row>
    <row r="110">
      <c r="A110" s="3" t="inlineStr">
        <is>
          <t>ENG-0818</t>
        </is>
      </c>
      <c r="B110" s="3" t="inlineStr">
        <is>
          <t>Franklin</t>
        </is>
      </c>
      <c r="C110" s="3" t="inlineStr">
        <is>
          <t>Joseph</t>
        </is>
      </c>
      <c r="D110" s="3" t="inlineStr">
        <is>
          <t>Joseph Franklin</t>
        </is>
      </c>
      <c r="E110" s="3" t="inlineStr">
        <is>
          <t>Assistant Professor</t>
        </is>
      </c>
      <c r="F110" s="3" t="inlineStr">
        <is>
          <t>NYC College of Technology</t>
        </is>
      </c>
      <c r="G110" s="3" t="inlineStr">
        <is>
          <t>English</t>
        </is>
      </c>
      <c r="H110" s="3" t="inlineStr">
        <is>
          <t>JFranklin@citytech.cuny.edu</t>
        </is>
      </c>
      <c r="I110" s="3" t="inlineStr">
        <is>
          <t>Book chapter</t>
        </is>
      </c>
      <c r="J110" s="3" t="inlineStr">
        <is>
          <t>Chapter 26. Reclaiming Agency: AI Hallucinations and Translingual Interrogations in the City Tech Writing Center</t>
        </is>
      </c>
      <c r="K110" s="3" t="n">
        <v>2026</v>
      </c>
      <c r="L110" s="3" t="inlineStr">
        <is>
          <t>The WAC Clearinghouse; University Press of Colorado eBooks</t>
        </is>
      </c>
      <c r="M110" s="3" t="inlineStr">
        <is>
          <t>Joseph Franklin; Anna Laura Falvey</t>
        </is>
      </c>
      <c r="N110" s="3" t="inlineStr"/>
      <c r="O110" s="3" t="n"/>
      <c r="P110" s="3" t="inlineStr"/>
      <c r="Q110" s="3" t="inlineStr">
        <is>
          <t>10.37514/per-b.2026.2791.2.26</t>
        </is>
      </c>
      <c r="R110" s="3" t="inlineStr">
        <is>
          <t>https://doi.org/10.37514/per-b.2026.2791.2.26</t>
        </is>
      </c>
      <c r="S110" s="3" t="inlineStr">
        <is>
          <t>OpenAlex</t>
        </is>
      </c>
      <c r="T110" s="3" t="n">
        <v>1</v>
      </c>
      <c r="U110" s="3" t="inlineStr">
        <is>
          <t>Low (same-name author profile; no City Tech affiliation on the paper)</t>
        </is>
      </c>
      <c r="V110" s="3" t="n"/>
      <c r="W110" s="3" t="inlineStr"/>
      <c r="X110" s="3" t="inlineStr"/>
      <c r="Y110" s="3" t="inlineStr"/>
      <c r="Z110" s="3" t="inlineStr">
        <is>
          <t>https://doi.org/10.37514/per-b.2026.2791.2.26</t>
        </is>
      </c>
      <c r="AA110" s="3" t="inlineStr">
        <is>
          <t>Open-access page (via OpenAlex)</t>
        </is>
      </c>
      <c r="AB110" s="3" t="inlineStr">
        <is>
          <t>hybrid</t>
        </is>
      </c>
      <c r="AC110" s="3" t="inlineStr">
        <is>
          <t>School of Arts &amp; Sciences</t>
        </is>
      </c>
      <c r="AD110" s="3" t="n">
        <v>0</v>
      </c>
      <c r="AE110" s="3" t="inlineStr">
        <is>
          <t>Yes</t>
        </is>
      </c>
      <c r="AF110" s="3" t="inlineStr">
        <is>
          <t>title: AI</t>
        </is>
      </c>
      <c r="AG110" s="4" t="inlineStr"/>
      <c r="AH110" s="4" t="inlineStr"/>
      <c r="AI110" s="4" t="inlineStr"/>
    </row>
    <row r="111">
      <c r="A111" s="3" t="inlineStr">
        <is>
          <t>HMGT-0020</t>
        </is>
      </c>
      <c r="B111" s="3" t="inlineStr">
        <is>
          <t>Kim</t>
        </is>
      </c>
      <c r="C111" s="3" t="inlineStr">
        <is>
          <t>Ellen</t>
        </is>
      </c>
      <c r="D111" s="3" t="inlineStr">
        <is>
          <t>Ellen Kim</t>
        </is>
      </c>
      <c r="E111" s="3" t="inlineStr">
        <is>
          <t>Assistant Professor</t>
        </is>
      </c>
      <c r="F111" s="3" t="inlineStr">
        <is>
          <t>NYC College of Technology</t>
        </is>
      </c>
      <c r="G111" s="3" t="inlineStr">
        <is>
          <t>Hospitality Management</t>
        </is>
      </c>
      <c r="H111" s="3" t="inlineStr">
        <is>
          <t>ellen.kim46@citytech.cuny.edu</t>
        </is>
      </c>
      <c r="I111" s="3" t="inlineStr">
        <is>
          <t>Journal article</t>
        </is>
      </c>
      <c r="J111" s="3" t="inlineStr">
        <is>
          <t>Autonomous vehicles are cost-effective when used as taxis</t>
        </is>
      </c>
      <c r="K111" s="3" t="n">
        <v>2018</v>
      </c>
      <c r="L111" s="3" t="inlineStr">
        <is>
          <t>Injury Epidemiology</t>
        </is>
      </c>
      <c r="M111" s="3" t="inlineStr">
        <is>
          <t>Isaac G. Freedman; Ellen Kim; Peter Alexander Muennig</t>
        </is>
      </c>
      <c r="N111" s="3" t="inlineStr"/>
      <c r="O111" s="3" t="n"/>
      <c r="P111" s="3" t="inlineStr"/>
      <c r="Q111" s="3" t="inlineStr">
        <is>
          <t>10.1186/s40621-018-0153-z</t>
        </is>
      </c>
      <c r="R111" s="3" t="inlineStr">
        <is>
          <t>https://doi.org/10.1186/s40621-018-0153-z</t>
        </is>
      </c>
      <c r="S111" s="3" t="inlineStr">
        <is>
          <t>OpenAlex</t>
        </is>
      </c>
      <c r="T111" s="3" t="n">
        <v>1</v>
      </c>
      <c r="U111" s="3" t="inlineStr">
        <is>
          <t>Low (same-name author profile; no City Tech affiliation on the paper)</t>
        </is>
      </c>
      <c r="V111" s="3" t="n"/>
      <c r="W111" s="3" t="inlineStr"/>
      <c r="X111" s="3" t="inlineStr">
        <is>
          <t>BACKGROUND: Autonomous vehicles (AVs) will radically re-shape the health and well-being of people in the United States in good ways and bad. We set out to estimate a reasonable time-to-adoption using cost-effectivenessmodels to estimate the point at which AVs become reasonably safe and affordable for widespread adoption. METHODS: We used Waymo data (previously, Google Self-Driving Car Project) and a microsimulation model to explore projected costs and safety issues today and five years from today to get a sense of the speed of consumer adoption were AVs brought to the market. RESULTS: The adoption of AVs for private use was associated with an ICER of 1,396,110/QALY gained today, a figure that would decline to 173,890/QALY gained 5-years in the future. However, AV taxis are both less expensive and potentially already safer than human-piloted taxis. CONCLUSIONS: While AVs are not unlikely to be used a family vehicles any time soon, it would make economic sense to adopt them as taxis today. Legislation enhancing the benefits while mitigating the potential harmful health impacts of AV taxis is needed with some urgency.</t>
        </is>
      </c>
      <c r="Y111" s="3" t="inlineStr">
        <is>
          <t>OpenAlex</t>
        </is>
      </c>
      <c r="Z111" s="3" t="inlineStr">
        <is>
          <t>https://injepijournal.biomedcentral.com/track/pdf/10.1186/s40621-018-0153-z.pdf</t>
        </is>
      </c>
      <c r="AA111" s="3" t="inlineStr">
        <is>
          <t>Open-access PDF (via OpenAlex)</t>
        </is>
      </c>
      <c r="AB111" s="3" t="inlineStr">
        <is>
          <t>gold</t>
        </is>
      </c>
      <c r="AC111" s="3" t="inlineStr">
        <is>
          <t>School of Professional Studies</t>
        </is>
      </c>
      <c r="AD111" s="3" t="n">
        <v>24</v>
      </c>
      <c r="AE111" s="3" t="inlineStr">
        <is>
          <t>Yes</t>
        </is>
      </c>
      <c r="AF111" s="3" t="inlineStr">
        <is>
          <t>title: autonomous vehicles; abstract: autonomous vehicles</t>
        </is>
      </c>
      <c r="AG111" s="4" t="inlineStr"/>
      <c r="AH111" s="4" t="inlineStr"/>
      <c r="AI111" s="4" t="inlineStr"/>
    </row>
    <row r="112">
      <c r="A112" s="3" t="inlineStr">
        <is>
          <t>HSA-0051</t>
        </is>
      </c>
      <c r="B112" s="3" t="inlineStr">
        <is>
          <t>Gregory</t>
        </is>
      </c>
      <c r="C112" s="3" t="inlineStr">
        <is>
          <t>Katherine</t>
        </is>
      </c>
      <c r="D112" s="3" t="inlineStr">
        <is>
          <t>Katherine Gregory</t>
        </is>
      </c>
      <c r="E112" s="3" t="inlineStr">
        <is>
          <t>Chair</t>
        </is>
      </c>
      <c r="F112" s="3" t="inlineStr">
        <is>
          <t>NYC College of Technology</t>
        </is>
      </c>
      <c r="G112" s="3" t="inlineStr">
        <is>
          <t>Health Sciences</t>
        </is>
      </c>
      <c r="H112" s="3" t="inlineStr">
        <is>
          <t>KGregory@citytech.cuny.edu</t>
        </is>
      </c>
      <c r="I112" s="3" t="inlineStr">
        <is>
          <t>Grant</t>
        </is>
      </c>
      <c r="J112" s="3" t="inlineStr">
        <is>
          <t>B.R.E.S.I., co-PI, $15,000 (2022-2023)</t>
        </is>
      </c>
      <c r="K112" s="3" t="n">
        <v>2022</v>
      </c>
      <c r="L112" s="3" t="inlineStr"/>
      <c r="M112" s="3" t="inlineStr"/>
      <c r="N112" s="3" t="inlineStr">
        <is>
          <t>Co-PI</t>
        </is>
      </c>
      <c r="O112" s="3" t="n">
        <v>15000</v>
      </c>
      <c r="P112" s="3" t="inlineStr"/>
      <c r="Q112" s="3" t="inlineStr"/>
      <c r="R112" s="3" t="inlineStr"/>
      <c r="S112" s="3" t="inlineStr">
        <is>
          <t>Dept bio</t>
        </is>
      </c>
      <c r="T112" s="3" t="n">
        <v>1</v>
      </c>
      <c r="U112" s="3" t="inlineStr">
        <is>
          <t>Low (bio entry could not be read cleanly; see CitationAsListed)</t>
        </is>
      </c>
      <c r="V112" s="3" t="n"/>
      <c r="W112" s="3" t="inlineStr">
        <is>
          <t>B.R.E.S.I., co-PI, $15,000 (2022-2023)</t>
        </is>
      </c>
      <c r="X112" s="3" t="inlineStr"/>
      <c r="Y112" s="3" t="inlineStr"/>
      <c r="Z112" s="3" t="inlineStr"/>
      <c r="AA112" s="3" t="inlineStr"/>
      <c r="AB112" s="3" t="inlineStr"/>
      <c r="AC112" s="3" t="inlineStr">
        <is>
          <t>School of Professional Studies</t>
        </is>
      </c>
      <c r="AD112" s="3" t="n"/>
      <c r="AE112" s="3" t="inlineStr">
        <is>
          <t>No</t>
        </is>
      </c>
      <c r="AF112" s="3" t="inlineStr"/>
      <c r="AG112" s="4" t="inlineStr"/>
      <c r="AH112" s="4" t="inlineStr"/>
      <c r="AI112" s="4" t="inlineStr"/>
    </row>
    <row r="113">
      <c r="A113" s="3" t="inlineStr">
        <is>
          <t>HUM-0014</t>
        </is>
      </c>
      <c r="B113" s="3" t="inlineStr">
        <is>
          <t>Cheng</t>
        </is>
      </c>
      <c r="C113" s="3" t="inlineStr">
        <is>
          <t>Sandra</t>
        </is>
      </c>
      <c r="D113" s="3" t="inlineStr">
        <is>
          <t>Sandra Cheng</t>
        </is>
      </c>
      <c r="E113" s="3" t="inlineStr">
        <is>
          <t>Professor</t>
        </is>
      </c>
      <c r="F113" s="3" t="inlineStr">
        <is>
          <t>NYC College of Technology</t>
        </is>
      </c>
      <c r="G113" s="3" t="inlineStr">
        <is>
          <t>Humanities</t>
        </is>
      </c>
      <c r="H113" s="3" t="inlineStr">
        <is>
          <t>SCheng@citytech.cuny.edu</t>
        </is>
      </c>
      <c r="I113" s="3" t="inlineStr">
        <is>
          <t>Conference paper</t>
        </is>
      </c>
      <c r="J113" s="3" t="inlineStr">
        <is>
          <t>The interactive chef</t>
        </is>
      </c>
      <c r="K113" s="3" t="n">
        <v>2002</v>
      </c>
      <c r="L113" s="3" t="inlineStr">
        <is>
          <t>ACM International Conference on Intelligent User Interfaces (IUI)</t>
        </is>
      </c>
      <c r="M113" s="3" t="inlineStr">
        <is>
          <t>Leonard Chen; Sandra Cheng; Larry Birnbaum; Kristian J. Hammond</t>
        </is>
      </c>
      <c r="N113" s="3" t="inlineStr"/>
      <c r="O113" s="3" t="n"/>
      <c r="P113" s="3" t="inlineStr"/>
      <c r="Q113" s="3" t="inlineStr">
        <is>
          <t>10.1145/502716.502773</t>
        </is>
      </c>
      <c r="R113" s="3" t="inlineStr">
        <is>
          <t>https://doi.org/10.1145/502716.502773</t>
        </is>
      </c>
      <c r="S113" s="3" t="inlineStr">
        <is>
          <t>OpenAlex</t>
        </is>
      </c>
      <c r="T113" s="3" t="n">
        <v>1</v>
      </c>
      <c r="U113" s="3" t="inlineStr">
        <is>
          <t>Low (same-name author profile; no City Tech affiliation on the paper)</t>
        </is>
      </c>
      <c r="V113" s="3" t="n"/>
      <c r="W113" s="3" t="inlineStr"/>
      <c r="X113" s="3" t="inlineStr">
        <is>
          <t>In this paper, we describe the Interactive Chef (IChef), an intelligent system that attempts to emulate a human cooking assistant. The user navigates through a recipe using voice, while IChef reads aloud each step. IChef is designed to be aware of the present context and exploit this knowledge by answering questions about ingredients or techniques posed by the user in natural spoken language.</t>
        </is>
      </c>
      <c r="Y113" s="3" t="inlineStr">
        <is>
          <t>OpenAlex</t>
        </is>
      </c>
      <c r="Z113" s="3" t="inlineStr"/>
      <c r="AA113" s="3" t="inlineStr">
        <is>
          <t>Not found</t>
        </is>
      </c>
      <c r="AB113" s="3" t="inlineStr">
        <is>
          <t>closed</t>
        </is>
      </c>
      <c r="AC113" s="3" t="inlineStr">
        <is>
          <t>School of Arts &amp; Sciences</t>
        </is>
      </c>
      <c r="AD113" s="3" t="n">
        <v>6</v>
      </c>
      <c r="AE113" s="3" t="inlineStr">
        <is>
          <t>Yes</t>
        </is>
      </c>
      <c r="AF113" s="3" t="inlineStr">
        <is>
          <t>OpenAlex topic: Speech and dialogue systems</t>
        </is>
      </c>
      <c r="AG113" s="4" t="inlineStr"/>
      <c r="AH113" s="4" t="inlineStr"/>
      <c r="AI113" s="4" t="inlineStr"/>
    </row>
    <row r="114">
      <c r="A114" s="3" t="inlineStr">
        <is>
          <t>HUM-0017</t>
        </is>
      </c>
      <c r="B114" s="3" t="inlineStr">
        <is>
          <t>Zhu</t>
        </is>
      </c>
      <c r="C114" s="3" t="inlineStr">
        <is>
          <t>Zheng</t>
        </is>
      </c>
      <c r="D114" s="3" t="inlineStr">
        <is>
          <t>Zheng Zhu</t>
        </is>
      </c>
      <c r="E114" s="3" t="inlineStr">
        <is>
          <t>Assistant Professor</t>
        </is>
      </c>
      <c r="F114" s="3" t="inlineStr">
        <is>
          <t>NYC College of Technology</t>
        </is>
      </c>
      <c r="G114" s="3" t="inlineStr">
        <is>
          <t>Humanities</t>
        </is>
      </c>
      <c r="H114" s="3" t="inlineStr">
        <is>
          <t>ZZhu@citytech.cuny.edu</t>
        </is>
      </c>
      <c r="I114" s="3" t="inlineStr">
        <is>
          <t>Paper (venue type unclear)</t>
        </is>
      </c>
      <c r="J114" s="3" t="inlineStr">
        <is>
          <t>A Technique for Information Reconstruction of Web Pages Based on ETG</t>
        </is>
      </c>
      <c r="K114" s="3" t="n">
        <v>2004</v>
      </c>
      <c r="L114" s="3" t="inlineStr"/>
      <c r="M114" s="3" t="inlineStr">
        <is>
          <t>Zheng Zhu</t>
        </is>
      </c>
      <c r="N114" s="3" t="inlineStr"/>
      <c r="O114" s="3" t="n"/>
      <c r="P114" s="3" t="inlineStr"/>
      <c r="Q114" s="3" t="inlineStr"/>
      <c r="R114" s="3" t="inlineStr">
        <is>
          <t>https://openalex.org/W2393831621</t>
        </is>
      </c>
      <c r="S114" s="3" t="inlineStr">
        <is>
          <t>OpenAlex</t>
        </is>
      </c>
      <c r="T114" s="3" t="n">
        <v>1</v>
      </c>
      <c r="U114" s="3" t="inlineStr">
        <is>
          <t>Low (same-name author profile; no City Tech affiliation on the paper)</t>
        </is>
      </c>
      <c r="V114" s="3" t="n"/>
      <c r="W114" s="3" t="inlineStr"/>
      <c r="X114" s="3" t="inlineStr">
        <is>
          <t>Based on Extended Tag Graph (ETG)[1], a new technique for information extraction and reconstruction of Web pages has been presented in the paper. We have introduced the concepts of ETG Operations and ETG Reconstruction, and put forward a Tag Structured Query Language (TagSQL)in the design of user interface. By using the language given in the similar form as SQL, a user can describe conveniently the operations for the information extraction and reconstruction of Web pages.</t>
        </is>
      </c>
      <c r="Y114" s="3" t="inlineStr">
        <is>
          <t>OpenAlex</t>
        </is>
      </c>
      <c r="Z114" s="3" t="inlineStr"/>
      <c r="AA114" s="3" t="inlineStr">
        <is>
          <t>Not found</t>
        </is>
      </c>
      <c r="AB114" s="3" t="inlineStr">
        <is>
          <t>closed</t>
        </is>
      </c>
      <c r="AC114" s="3" t="inlineStr">
        <is>
          <t>School of Arts &amp; Sciences</t>
        </is>
      </c>
      <c r="AD114" s="3" t="n">
        <v>0</v>
      </c>
      <c r="AE114" s="3" t="inlineStr">
        <is>
          <t>Yes</t>
        </is>
      </c>
      <c r="AF114" s="3" t="inlineStr">
        <is>
          <t>OpenAlex topic: Web Data Mining and Analysis</t>
        </is>
      </c>
      <c r="AG114" s="4" t="inlineStr"/>
      <c r="AH114" s="4" t="inlineStr"/>
      <c r="AI114" s="4" t="inlineStr"/>
    </row>
    <row r="115">
      <c r="A115" s="3" t="inlineStr">
        <is>
          <t>HUM-0309</t>
        </is>
      </c>
      <c r="B115" s="3" t="inlineStr">
        <is>
          <t>Sanchez Jimenez</t>
        </is>
      </c>
      <c r="C115" s="3" t="inlineStr">
        <is>
          <t>David</t>
        </is>
      </c>
      <c r="D115" s="3" t="inlineStr">
        <is>
          <t>David Sanchez Jimenez</t>
        </is>
      </c>
      <c r="E115" s="3" t="inlineStr">
        <is>
          <t>Associate Professor</t>
        </is>
      </c>
      <c r="F115" s="3" t="inlineStr">
        <is>
          <t>NYC College of Technology</t>
        </is>
      </c>
      <c r="G115" s="3" t="inlineStr">
        <is>
          <t>Humanities</t>
        </is>
      </c>
      <c r="H115" s="3" t="inlineStr">
        <is>
          <t>DSanchezjimenez@citytech.cuny.edu</t>
        </is>
      </c>
      <c r="I115" s="3" t="inlineStr">
        <is>
          <t>Journal article</t>
        </is>
      </c>
      <c r="J115" s="3" t="inlineStr">
        <is>
          <t>A Robust Tool for 3D Rail Mapping Using UAV Data Photogrammetry, AI and CV: qAicedrone-Rail</t>
        </is>
      </c>
      <c r="K115" s="3" t="n">
        <v>2025</v>
      </c>
      <c r="L115" s="3" t="inlineStr">
        <is>
          <t>Drones</t>
        </is>
      </c>
      <c r="M115" s="3" t="inlineStr">
        <is>
          <t>Innes Barbero-García; Diego Guerrero; David Sánchez-Jiménez; David Hernández‐López</t>
        </is>
      </c>
      <c r="N115" s="3" t="inlineStr"/>
      <c r="O115" s="3" t="n"/>
      <c r="P115" s="3" t="inlineStr"/>
      <c r="Q115" s="3" t="inlineStr">
        <is>
          <t>10.3390/drones9030197</t>
        </is>
      </c>
      <c r="R115" s="3" t="inlineStr">
        <is>
          <t>https://doi.org/10.3390/drones9030197</t>
        </is>
      </c>
      <c r="S115" s="3" t="inlineStr">
        <is>
          <t>OpenAlex</t>
        </is>
      </c>
      <c r="T115" s="3" t="n">
        <v>1</v>
      </c>
      <c r="U115" s="3" t="inlineStr">
        <is>
          <t>Low (same-name author profile; no City Tech affiliation on the paper)</t>
        </is>
      </c>
      <c r="V115" s="3" t="n"/>
      <c r="W115" s="3" t="inlineStr"/>
      <c r="X115" s="3" t="inlineStr">
        <is>
          <t>Rail systems are essential for economic growth and regional connectivity, but aging infrastructures face challenges from increased demand and environmental factors. Traditional inspection methods, such as visual inspections, are inefficient and costly and pose safety risks. Unmanned Aerial Vehicles (UAVs) have become a viable alternative to rail mapping and monitoring. This study presents a robust method for the 3D extraction of rail tracks from UAV-based aerial imagery. The approach integrates YOLOv8 for initial detection and segmentation, photogrammetry for 3D data extraction and computer vision techniques with a Multiview approach to enhance accuracy. The tool was tested in a real-world complex scenario. Errors of 2 cm and 4 cm were obtained for planimetry and altimetry, respectively. The detection performance and metric results show a significant reduction in errors and increased precision compared to intermediate YOLO-based outputs. In comparison to most image-based methodologies, the tool has the advantage of generating both accurate altimetric and planimetric data. The generated data exceed the requirements for cartography at a scale of 1:500, as required by the Spanish regulations for photogrammetric works for rail infrastructures. The tool is integrated into the open-source QGIS platform; the tool is user-friendly and aims to improve rail system maintenance and safety.</t>
        </is>
      </c>
      <c r="Y115" s="3" t="inlineStr">
        <is>
          <t>OpenAlex</t>
        </is>
      </c>
      <c r="Z115" s="3" t="inlineStr">
        <is>
          <t>https://doi.org/10.3390/drones9030197</t>
        </is>
      </c>
      <c r="AA115" s="3" t="inlineStr">
        <is>
          <t>Open-access page (via OpenAlex)</t>
        </is>
      </c>
      <c r="AB115" s="3" t="inlineStr">
        <is>
          <t>gold</t>
        </is>
      </c>
      <c r="AC115" s="3" t="inlineStr">
        <is>
          <t>School of Arts &amp; Sciences</t>
        </is>
      </c>
      <c r="AD115" s="3" t="n">
        <v>4</v>
      </c>
      <c r="AE115" s="3" t="inlineStr">
        <is>
          <t>Yes</t>
        </is>
      </c>
      <c r="AF115" s="3" t="inlineStr">
        <is>
          <t>title: AI; abstract: yolo, computer vision; keyword: yolo</t>
        </is>
      </c>
      <c r="AG115" s="4" t="inlineStr"/>
      <c r="AH115" s="4" t="inlineStr"/>
      <c r="AI115" s="4" t="inlineStr"/>
    </row>
    <row r="116">
      <c r="A116" s="3" t="inlineStr">
        <is>
          <t>HUM-0310</t>
        </is>
      </c>
      <c r="B116" s="3" t="inlineStr">
        <is>
          <t>Sanchez Jimenez</t>
        </is>
      </c>
      <c r="C116" s="3" t="inlineStr">
        <is>
          <t>David</t>
        </is>
      </c>
      <c r="D116" s="3" t="inlineStr">
        <is>
          <t>David Sanchez Jimenez</t>
        </is>
      </c>
      <c r="E116" s="3" t="inlineStr">
        <is>
          <t>Associate Professor</t>
        </is>
      </c>
      <c r="F116" s="3" t="inlineStr">
        <is>
          <t>NYC College of Technology</t>
        </is>
      </c>
      <c r="G116" s="3" t="inlineStr">
        <is>
          <t>Humanities</t>
        </is>
      </c>
      <c r="H116" s="3" t="inlineStr">
        <is>
          <t>DSanchezjimenez@citytech.cuny.edu</t>
        </is>
      </c>
      <c r="I116" s="3" t="inlineStr">
        <is>
          <t>Journal article</t>
        </is>
      </c>
      <c r="J116" s="3" t="inlineStr">
        <is>
          <t>Aerial-Drone-Based Tool for Assessing Flood Risk Areas Due to Woody Debris Along River Basins</t>
        </is>
      </c>
      <c r="K116" s="3" t="n">
        <v>2025</v>
      </c>
      <c r="L116" s="3" t="inlineStr">
        <is>
          <t>Drones</t>
        </is>
      </c>
      <c r="M116" s="3" t="inlineStr">
        <is>
          <t>Innes Barbero-García; Diego Guerrero; David Sánchez-Jiménez; Ángel Marqués‐Mateu; Diego González‐Aguilera</t>
        </is>
      </c>
      <c r="N116" s="3" t="inlineStr"/>
      <c r="O116" s="3" t="n"/>
      <c r="P116" s="3" t="inlineStr"/>
      <c r="Q116" s="3" t="inlineStr">
        <is>
          <t>10.3390/drones9030191</t>
        </is>
      </c>
      <c r="R116" s="3" t="inlineStr">
        <is>
          <t>https://doi.org/10.3390/drones9030191</t>
        </is>
      </c>
      <c r="S116" s="3" t="inlineStr">
        <is>
          <t>OpenAlex</t>
        </is>
      </c>
      <c r="T116" s="3" t="n">
        <v>1</v>
      </c>
      <c r="U116" s="3" t="inlineStr">
        <is>
          <t>Low (same-name author profile; no City Tech affiliation on the paper)</t>
        </is>
      </c>
      <c r="V116" s="3" t="n"/>
      <c r="W116" s="3" t="inlineStr"/>
      <c r="X116" s="3" t="inlineStr">
        <is>
          <t>River morphology is highly dynamic, requiring accurate datasets and models for effective management, especially in flood-prone regions. Climate change and urbanisation have intensified flooding events, increasing risks to populations and infrastructure. Woody debris, a natural element of river ecosystems, poses a dual challenge: while it provides critical habitats, it can obstruct water flow, exacerbate flooding, and threaten infrastructure. Traditional debris detection methods are time-intensive, hazardous, and limited in scope. This study introduces a novel tool integrating artificial intelligence (AI) and computer vision (CV) to detect woody debris in rivers using aerial drone imagery that is fully integrated into a geospatial Web platform (WebGIS). The tool identifies and segments debris, assigning risk levels based on obstruction severity. When using orthoimages as input data, the tool provides georeferenced locations and detailed reports to support flood mitigation and river management. The methodology encompasses drone data acquisition, photogrammetric processing, debris detection, and risk assessment, and it is validated using real-world data. The results show the tool’s capacity to detect large woody debris in a fully automatic manner. This approach automates woody debris detection and risk analysis, making it easier to manage rivers and providing valuable data for assessing flood risk.</t>
        </is>
      </c>
      <c r="Y116" s="3" t="inlineStr">
        <is>
          <t>OpenAlex</t>
        </is>
      </c>
      <c r="Z116" s="3" t="inlineStr">
        <is>
          <t>https://doi.org/10.3390/drones9030191</t>
        </is>
      </c>
      <c r="AA116" s="3" t="inlineStr">
        <is>
          <t>Open-access page (via OpenAlex)</t>
        </is>
      </c>
      <c r="AB116" s="3" t="inlineStr">
        <is>
          <t>gold</t>
        </is>
      </c>
      <c r="AC116" s="3" t="inlineStr">
        <is>
          <t>School of Arts &amp; Sciences</t>
        </is>
      </c>
      <c r="AD116" s="3" t="n">
        <v>5</v>
      </c>
      <c r="AE116" s="3" t="inlineStr">
        <is>
          <t>Yes</t>
        </is>
      </c>
      <c r="AF116" s="3" t="inlineStr">
        <is>
          <t>abstract: computer vision, artificial intelligence; keyword: object detection; keyword: artificial intelligence</t>
        </is>
      </c>
      <c r="AG116" s="4" t="inlineStr"/>
      <c r="AH116" s="4" t="inlineStr"/>
      <c r="AI116" s="4" t="inlineStr"/>
    </row>
    <row r="117">
      <c r="A117" s="3" t="inlineStr">
        <is>
          <t>HUM-0321</t>
        </is>
      </c>
      <c r="B117" s="3" t="inlineStr">
        <is>
          <t>Zhu</t>
        </is>
      </c>
      <c r="C117" s="3" t="inlineStr">
        <is>
          <t>Zheng</t>
        </is>
      </c>
      <c r="D117" s="3" t="inlineStr">
        <is>
          <t>Zheng Zhu</t>
        </is>
      </c>
      <c r="E117" s="3" t="inlineStr">
        <is>
          <t>Assistant Professor</t>
        </is>
      </c>
      <c r="F117" s="3" t="inlineStr">
        <is>
          <t>NYC College of Technology</t>
        </is>
      </c>
      <c r="G117" s="3" t="inlineStr">
        <is>
          <t>Humanities</t>
        </is>
      </c>
      <c r="H117" s="3" t="inlineStr">
        <is>
          <t>ZZhu@citytech.cuny.edu</t>
        </is>
      </c>
      <c r="I117" s="3" t="inlineStr">
        <is>
          <t>Journal article</t>
        </is>
      </c>
      <c r="J117" s="3" t="inlineStr">
        <is>
          <t>Physics-Informed One-Dimensional Convolutional Neural Networks Framework for Predicting Buckling Load of Spherical Shells Under External Pressure Based on Energy Barrier Method</t>
        </is>
      </c>
      <c r="K117" s="3" t="n">
        <v>2025</v>
      </c>
      <c r="L117" s="3" t="inlineStr">
        <is>
          <t>Journal of Pressure Vessel Technology</t>
        </is>
      </c>
      <c r="M117" s="3" t="inlineStr">
        <is>
          <t>Huangyang Xu; Peng Jiao; Baoxin Nie; Zheng Zhu; Zhiping Chen</t>
        </is>
      </c>
      <c r="N117" s="3" t="inlineStr"/>
      <c r="O117" s="3" t="n"/>
      <c r="P117" s="3" t="inlineStr"/>
      <c r="Q117" s="3" t="inlineStr">
        <is>
          <t>10.1115/1.4070671</t>
        </is>
      </c>
      <c r="R117" s="3" t="inlineStr">
        <is>
          <t>https://doi.org/10.1115/1.4070671</t>
        </is>
      </c>
      <c r="S117" s="3" t="inlineStr">
        <is>
          <t>OpenAlex</t>
        </is>
      </c>
      <c r="T117" s="3" t="n">
        <v>1</v>
      </c>
      <c r="U117" s="3" t="inlineStr">
        <is>
          <t>Low (same-name author profile; no City Tech affiliation on the paper)</t>
        </is>
      </c>
      <c r="V117" s="3" t="n"/>
      <c r="W117" s="3" t="inlineStr"/>
      <c r="X117" s="3" t="inlineStr">
        <is>
          <t>Abstract In ocean engineering, spherical shells often serve as common pressure vessels. Under external pressure, these shells tend to suffer from buckling damage. To ensure the stability of spherical shells and optimize their structural design, it is necessary to predict their buckling load under external pressure. However, current predictions based on the knockdown factors are relatively conservative, and predictions based on common machine learning methods lack physical orientation. Based on the energy barrier method, a physics-informed one-dimensional-convolutional neural networks (1D-CNN) model is proposed to address this problem. These newly developed physics-informed features and loss functions improve the accuracy of the model. Both metallic and nonmetallic spherical shells datasets are used to establish the models. Then, we determine the optimal hyperparameters using K-fold cross-validation and the optuna optimization framework and compare their predictive performance against models like decision trees (DT), random forests (RF), and artificial neural networks (ANN). The results indicate that our model outperforms the others in predictive accuracy. Additionally, the potential of the model, guided by the energy barrier method, is demonstrated by comparing various loss functions. For the actual spherical shell, the trained model can be used for buckling analysis and the optimized design of spherical shells in engineering practice.</t>
        </is>
      </c>
      <c r="Y117" s="3" t="inlineStr">
        <is>
          <t>OpenAlex</t>
        </is>
      </c>
      <c r="Z117" s="3" t="inlineStr"/>
      <c r="AA117" s="3" t="inlineStr">
        <is>
          <t>Not found</t>
        </is>
      </c>
      <c r="AB117" s="3" t="inlineStr">
        <is>
          <t>closed</t>
        </is>
      </c>
      <c r="AC117" s="3" t="inlineStr">
        <is>
          <t>School of Arts &amp; Sciences</t>
        </is>
      </c>
      <c r="AD117" s="3" t="n">
        <v>1</v>
      </c>
      <c r="AE117" s="3" t="inlineStr">
        <is>
          <t>Yes</t>
        </is>
      </c>
      <c r="AF117" s="3" t="inlineStr">
        <is>
          <t>OpenAlex topic: Model Reduction and Neural Networks; title: convolutional neural; abstract: machine learning, random forests, convolutional neural</t>
        </is>
      </c>
      <c r="AG117" s="4" t="inlineStr"/>
      <c r="AH117" s="4" t="inlineStr"/>
      <c r="AI117" s="4" t="inlineStr"/>
    </row>
    <row r="118">
      <c r="A118" s="3" t="inlineStr">
        <is>
          <t>HUS-0014</t>
        </is>
      </c>
      <c r="B118" s="3" t="inlineStr">
        <is>
          <t>Shepard</t>
        </is>
      </c>
      <c r="C118" s="3" t="inlineStr">
        <is>
          <t>Benjamin</t>
        </is>
      </c>
      <c r="D118" s="3" t="inlineStr">
        <is>
          <t>Benjamin Shepard</t>
        </is>
      </c>
      <c r="E118" s="3" t="inlineStr">
        <is>
          <t>Professor</t>
        </is>
      </c>
      <c r="F118" s="3" t="inlineStr">
        <is>
          <t>NYC College of Technology</t>
        </is>
      </c>
      <c r="G118" s="3" t="inlineStr">
        <is>
          <t>Human Services</t>
        </is>
      </c>
      <c r="H118" s="3" t="inlineStr">
        <is>
          <t>Benjamin.Shepard52@citytech.cuny.edu</t>
        </is>
      </c>
      <c r="I118" s="3" t="inlineStr">
        <is>
          <t>Book chapter</t>
        </is>
      </c>
      <c r="J118" s="3" t="inlineStr">
        <is>
          <t>Shepard, B. (1997, Winter/Spring).Primordial Bonds, Breaks and a Fresh Approach to AIDS Prevention Policy The Advocate’s Forum. 3(2). Retrieved September 14, 2005, from http://www.ssa.uchicago.edu/pub</t>
        </is>
      </c>
      <c r="K118" s="3" t="n">
        <v>1997</v>
      </c>
      <c r="L118" s="3" t="inlineStr"/>
      <c r="M118" s="3" t="inlineStr"/>
      <c r="N118" s="3" t="inlineStr"/>
      <c r="O118" s="3" t="n"/>
      <c r="P118" s="3" t="inlineStr"/>
      <c r="Q118" s="3" t="inlineStr"/>
      <c r="R118" s="3" t="inlineStr">
        <is>
          <t>http://www.ssa.uchicago.edu/publications/advforum/v3n2/advocates3.2.4.html</t>
        </is>
      </c>
      <c r="S118" s="3" t="inlineStr">
        <is>
          <t>Dept bio</t>
        </is>
      </c>
      <c r="T118" s="3" t="n">
        <v>1</v>
      </c>
      <c r="U118" s="3" t="inlineStr">
        <is>
          <t>Low (bio entry could not be read cleanly; see CitationAsListed)</t>
        </is>
      </c>
      <c r="V118" s="3" t="n"/>
      <c r="W118" s="3" t="inlineStr">
        <is>
          <t>Shepard, B. (1997, Winter/Spring).Primordial Bonds, Breaks and a Fresh Approach to AIDS Prevention Policy The Advocate’s Forum. 3(2). Retrieved September 14, 2005, from http://www.ssa.uchicago.edu/publications/advforum/v3n2/advocates3.2.4.html</t>
        </is>
      </c>
      <c r="X118" s="3" t="inlineStr"/>
      <c r="Y118" s="3" t="inlineStr"/>
      <c r="Z118" s="3" t="inlineStr"/>
      <c r="AA118" s="3" t="inlineStr"/>
      <c r="AB118" s="3" t="inlineStr"/>
      <c r="AC118" s="3" t="inlineStr">
        <is>
          <t>School of Professional Studies</t>
        </is>
      </c>
      <c r="AD118" s="3" t="n"/>
      <c r="AE118" s="3" t="inlineStr">
        <is>
          <t>No</t>
        </is>
      </c>
      <c r="AF118" s="3" t="inlineStr"/>
      <c r="AG118" s="4" t="inlineStr"/>
      <c r="AH118" s="4" t="inlineStr"/>
      <c r="AI118" s="4" t="inlineStr"/>
    </row>
    <row r="119">
      <c r="A119" s="3" t="inlineStr">
        <is>
          <t>HUS-0018</t>
        </is>
      </c>
      <c r="B119" s="3" t="inlineStr">
        <is>
          <t>Shepard</t>
        </is>
      </c>
      <c r="C119" s="3" t="inlineStr">
        <is>
          <t>Benjamin</t>
        </is>
      </c>
      <c r="D119" s="3" t="inlineStr">
        <is>
          <t>Benjamin Shepard</t>
        </is>
      </c>
      <c r="E119" s="3" t="inlineStr">
        <is>
          <t>Professor</t>
        </is>
      </c>
      <c r="F119" s="3" t="inlineStr">
        <is>
          <t>NYC College of Technology</t>
        </is>
      </c>
      <c r="G119" s="3" t="inlineStr">
        <is>
          <t>Human Services</t>
        </is>
      </c>
      <c r="H119" s="3" t="inlineStr">
        <is>
          <t>Benjamin.Shepard52@citytech.cuny.edu</t>
        </is>
      </c>
      <c r="I119" s="3" t="inlineStr">
        <is>
          <t>Book chapter</t>
        </is>
      </c>
      <c r="J119" s="3" t="inlineStr">
        <is>
          <t>Shepard, B. (1998, June).The Kids Are All Right. Body Positive. Retrieved September 14, 2005, from http://www.thebody.com/bp/jun98/kids.html</t>
        </is>
      </c>
      <c r="K119" s="3" t="n">
        <v>1998</v>
      </c>
      <c r="L119" s="3" t="inlineStr"/>
      <c r="M119" s="3" t="inlineStr"/>
      <c r="N119" s="3" t="inlineStr"/>
      <c r="O119" s="3" t="n"/>
      <c r="P119" s="3" t="inlineStr"/>
      <c r="Q119" s="3" t="inlineStr"/>
      <c r="R119" s="3" t="inlineStr"/>
      <c r="S119" s="3" t="inlineStr">
        <is>
          <t>Dept bio</t>
        </is>
      </c>
      <c r="T119" s="3" t="n">
        <v>1</v>
      </c>
      <c r="U119" s="3" t="inlineStr">
        <is>
          <t>Low (bio entry could not be read cleanly; see CitationAsListed)</t>
        </is>
      </c>
      <c r="V119" s="3" t="n"/>
      <c r="W119" s="3" t="inlineStr">
        <is>
          <t>Shepard, B. (1998, June).The Kids Are All Right. Body Positive. Retrieved September 14, 2005, from http://www.thebody.com/bp/jun98/kids.html</t>
        </is>
      </c>
      <c r="X119" s="3" t="inlineStr"/>
      <c r="Y119" s="3" t="inlineStr"/>
      <c r="Z119" s="3" t="inlineStr"/>
      <c r="AA119" s="3" t="inlineStr"/>
      <c r="AB119" s="3" t="inlineStr"/>
      <c r="AC119" s="3" t="inlineStr">
        <is>
          <t>School of Professional Studies</t>
        </is>
      </c>
      <c r="AD119" s="3" t="n"/>
      <c r="AE119" s="3" t="inlineStr">
        <is>
          <t>No</t>
        </is>
      </c>
      <c r="AF119" s="3" t="inlineStr"/>
      <c r="AG119" s="4" t="inlineStr"/>
      <c r="AH119" s="4" t="inlineStr"/>
      <c r="AI119" s="4" t="inlineStr"/>
    </row>
    <row r="120">
      <c r="A120" s="3" t="inlineStr">
        <is>
          <t>HUS-0019</t>
        </is>
      </c>
      <c r="B120" s="3" t="inlineStr">
        <is>
          <t>Shepard</t>
        </is>
      </c>
      <c r="C120" s="3" t="inlineStr">
        <is>
          <t>Benjamin</t>
        </is>
      </c>
      <c r="D120" s="3" t="inlineStr">
        <is>
          <t>Benjamin Shepard</t>
        </is>
      </c>
      <c r="E120" s="3" t="inlineStr">
        <is>
          <t>Professor</t>
        </is>
      </c>
      <c r="F120" s="3" t="inlineStr">
        <is>
          <t>NYC College of Technology</t>
        </is>
      </c>
      <c r="G120" s="3" t="inlineStr">
        <is>
          <t>Human Services</t>
        </is>
      </c>
      <c r="H120" s="3" t="inlineStr">
        <is>
          <t>Benjamin.Shepard52@citytech.cuny.edu</t>
        </is>
      </c>
      <c r="I120" s="3" t="inlineStr">
        <is>
          <t>Book chapter</t>
        </is>
      </c>
      <c r="J120" s="3" t="inlineStr">
        <is>
          <t>Shepard, B. (1998, October).Notes on a SexPanic! Gaywave</t>
        </is>
      </c>
      <c r="K120" s="3" t="n">
        <v>1998</v>
      </c>
      <c r="L120" s="3" t="inlineStr"/>
      <c r="M120" s="3" t="inlineStr"/>
      <c r="N120" s="3" t="inlineStr"/>
      <c r="O120" s="3" t="n"/>
      <c r="P120" s="3" t="inlineStr"/>
      <c r="Q120" s="3" t="inlineStr"/>
      <c r="R120" s="3" t="inlineStr"/>
      <c r="S120" s="3" t="inlineStr">
        <is>
          <t>Dept bio</t>
        </is>
      </c>
      <c r="T120" s="3" t="n">
        <v>1</v>
      </c>
      <c r="U120" s="3" t="inlineStr">
        <is>
          <t>Low (bio entry could not be read cleanly; see CitationAsListed)</t>
        </is>
      </c>
      <c r="V120" s="3" t="n"/>
      <c r="W120" s="3" t="inlineStr">
        <is>
          <t>Shepard, B. (1998, October).Notes on a SexPanic! Gaywave.</t>
        </is>
      </c>
      <c r="X120" s="3" t="inlineStr"/>
      <c r="Y120" s="3" t="inlineStr"/>
      <c r="Z120" s="3" t="inlineStr"/>
      <c r="AA120" s="3" t="inlineStr"/>
      <c r="AB120" s="3" t="inlineStr"/>
      <c r="AC120" s="3" t="inlineStr">
        <is>
          <t>School of Professional Studies</t>
        </is>
      </c>
      <c r="AD120" s="3" t="n"/>
      <c r="AE120" s="3" t="inlineStr">
        <is>
          <t>No</t>
        </is>
      </c>
      <c r="AF120" s="3" t="inlineStr"/>
      <c r="AG120" s="4" t="inlineStr"/>
      <c r="AH120" s="4" t="inlineStr"/>
      <c r="AI120" s="4" t="inlineStr"/>
    </row>
    <row r="121">
      <c r="A121" s="3" t="inlineStr">
        <is>
          <t>HUS-0054</t>
        </is>
      </c>
      <c r="B121" s="3" t="inlineStr">
        <is>
          <t>Shepard</t>
        </is>
      </c>
      <c r="C121" s="3" t="inlineStr">
        <is>
          <t>Benjamin</t>
        </is>
      </c>
      <c r="D121" s="3" t="inlineStr">
        <is>
          <t>Benjamin Shepard</t>
        </is>
      </c>
      <c r="E121" s="3" t="inlineStr">
        <is>
          <t>Professor</t>
        </is>
      </c>
      <c r="F121" s="3" t="inlineStr">
        <is>
          <t>NYC College of Technology</t>
        </is>
      </c>
      <c r="G121" s="3" t="inlineStr">
        <is>
          <t>Human Services</t>
        </is>
      </c>
      <c r="H121" s="3" t="inlineStr">
        <is>
          <t>Benjamin.Shepard52@citytech.cuny.edu</t>
        </is>
      </c>
      <c r="I121" s="3" t="inlineStr">
        <is>
          <t>Book chapter</t>
        </is>
      </c>
      <c r="J121" s="3" t="inlineStr">
        <is>
          <t>Shepard, B. (2004, August/September).History or Myth? Writing Stonewall Lambda Book Report, pp.12-14</t>
        </is>
      </c>
      <c r="K121" s="3" t="n">
        <v>2004</v>
      </c>
      <c r="L121" s="3" t="inlineStr"/>
      <c r="M121" s="3" t="inlineStr"/>
      <c r="N121" s="3" t="inlineStr"/>
      <c r="O121" s="3" t="n"/>
      <c r="P121" s="3" t="inlineStr"/>
      <c r="Q121" s="3" t="inlineStr"/>
      <c r="R121" s="3" t="inlineStr"/>
      <c r="S121" s="3" t="inlineStr">
        <is>
          <t>Dept bio</t>
        </is>
      </c>
      <c r="T121" s="3" t="n">
        <v>1</v>
      </c>
      <c r="U121" s="3" t="inlineStr">
        <is>
          <t>Low (bio entry could not be read cleanly; see CitationAsListed)</t>
        </is>
      </c>
      <c r="V121" s="3" t="n"/>
      <c r="W121" s="3" t="inlineStr">
        <is>
          <t>Shepard, B. (2004, August/September).History or Myth? Writing Stonewall Lambda Book Report, pp.12-14</t>
        </is>
      </c>
      <c r="X121" s="3" t="inlineStr"/>
      <c r="Y121" s="3" t="inlineStr"/>
      <c r="Z121" s="3" t="inlineStr"/>
      <c r="AA121" s="3" t="inlineStr"/>
      <c r="AB121" s="3" t="inlineStr"/>
      <c r="AC121" s="3" t="inlineStr">
        <is>
          <t>School of Professional Studies</t>
        </is>
      </c>
      <c r="AD121" s="3" t="n"/>
      <c r="AE121" s="3" t="inlineStr">
        <is>
          <t>No</t>
        </is>
      </c>
      <c r="AF121" s="3" t="inlineStr"/>
      <c r="AG121" s="4" t="inlineStr"/>
      <c r="AH121" s="4" t="inlineStr"/>
      <c r="AI121" s="4" t="inlineStr"/>
    </row>
    <row r="122">
      <c r="A122" s="3" t="inlineStr">
        <is>
          <t>HUS-0055</t>
        </is>
      </c>
      <c r="B122" s="3" t="inlineStr">
        <is>
          <t>Shepard</t>
        </is>
      </c>
      <c r="C122" s="3" t="inlineStr">
        <is>
          <t>Benjamin</t>
        </is>
      </c>
      <c r="D122" s="3" t="inlineStr">
        <is>
          <t>Benjamin Shepard</t>
        </is>
      </c>
      <c r="E122" s="3" t="inlineStr">
        <is>
          <t>Professor</t>
        </is>
      </c>
      <c r="F122" s="3" t="inlineStr">
        <is>
          <t>NYC College of Technology</t>
        </is>
      </c>
      <c r="G122" s="3" t="inlineStr">
        <is>
          <t>Human Services</t>
        </is>
      </c>
      <c r="H122" s="3" t="inlineStr">
        <is>
          <t>Benjamin.Shepard52@citytech.cuny.edu</t>
        </is>
      </c>
      <c r="I122" s="3" t="inlineStr">
        <is>
          <t>Book chapter</t>
        </is>
      </c>
      <c r="J122" s="3" t="inlineStr">
        <is>
          <t>Shepard, B. (2004, March/April).NYC Campaign: Patriot ACT Free Zone. Left Turn. pp.78-9</t>
        </is>
      </c>
      <c r="K122" s="3" t="n">
        <v>2004</v>
      </c>
      <c r="L122" s="3" t="inlineStr"/>
      <c r="M122" s="3" t="inlineStr"/>
      <c r="N122" s="3" t="inlineStr"/>
      <c r="O122" s="3" t="n"/>
      <c r="P122" s="3" t="inlineStr"/>
      <c r="Q122" s="3" t="inlineStr"/>
      <c r="R122" s="3" t="inlineStr"/>
      <c r="S122" s="3" t="inlineStr">
        <is>
          <t>Dept bio</t>
        </is>
      </c>
      <c r="T122" s="3" t="n">
        <v>1</v>
      </c>
      <c r="U122" s="3" t="inlineStr">
        <is>
          <t>Low (bio entry could not be read cleanly; see CitationAsListed)</t>
        </is>
      </c>
      <c r="V122" s="3" t="n"/>
      <c r="W122" s="3" t="inlineStr">
        <is>
          <t>Shepard, B. (2004, March/April).NYC Campaign: Patriot ACT Free Zone. Left Turn. pp.78-9.</t>
        </is>
      </c>
      <c r="X122" s="3" t="inlineStr"/>
      <c r="Y122" s="3" t="inlineStr"/>
      <c r="Z122" s="3" t="inlineStr"/>
      <c r="AA122" s="3" t="inlineStr"/>
      <c r="AB122" s="3" t="inlineStr"/>
      <c r="AC122" s="3" t="inlineStr">
        <is>
          <t>School of Professional Studies</t>
        </is>
      </c>
      <c r="AD122" s="3" t="n"/>
      <c r="AE122" s="3" t="inlineStr">
        <is>
          <t>No</t>
        </is>
      </c>
      <c r="AF122" s="3" t="inlineStr"/>
      <c r="AG122" s="4" t="inlineStr"/>
      <c r="AH122" s="4" t="inlineStr"/>
      <c r="AI122" s="4" t="inlineStr"/>
    </row>
    <row r="123">
      <c r="A123" s="3" t="inlineStr">
        <is>
          <t>MATH-0018</t>
        </is>
      </c>
      <c r="B123" s="3" t="inlineStr">
        <is>
          <t>Africk</t>
        </is>
      </c>
      <c r="C123" s="3" t="inlineStr">
        <is>
          <t>Henry</t>
        </is>
      </c>
      <c r="D123" s="3" t="inlineStr">
        <is>
          <t>Henry Africk</t>
        </is>
      </c>
      <c r="E123" s="3" t="inlineStr">
        <is>
          <t>Professor</t>
        </is>
      </c>
      <c r="F123" s="3" t="inlineStr">
        <is>
          <t>NYC College of Technology</t>
        </is>
      </c>
      <c r="G123" s="3" t="inlineStr">
        <is>
          <t>Mathematics</t>
        </is>
      </c>
      <c r="H123" s="3" t="inlineStr">
        <is>
          <t>HAfrick@citytech.cuny.edu</t>
        </is>
      </c>
      <c r="I123" s="3" t="inlineStr">
        <is>
          <t>Paper (venue type unclear)</t>
        </is>
      </c>
      <c r="J123" s="3" t="inlineStr">
        <is>
          <t>Algebraics I, (computer software), Holt, Rinehart &amp; Winston, 1986</t>
        </is>
      </c>
      <c r="K123" s="3" t="n">
        <v>1986</v>
      </c>
      <c r="L123" s="3" t="inlineStr"/>
      <c r="M123" s="3" t="inlineStr"/>
      <c r="N123" s="3" t="inlineStr"/>
      <c r="O123" s="3" t="n"/>
      <c r="P123" s="3" t="inlineStr"/>
      <c r="Q123" s="3" t="inlineStr"/>
      <c r="R123" s="3" t="inlineStr"/>
      <c r="S123" s="3" t="inlineStr">
        <is>
          <t>Dept bio</t>
        </is>
      </c>
      <c r="T123" s="3" t="n">
        <v>1</v>
      </c>
      <c r="U123" s="3" t="inlineStr">
        <is>
          <t>Low (bio entry could not be read cleanly; see CitationAsListed)</t>
        </is>
      </c>
      <c r="V123" s="3" t="n"/>
      <c r="W123" s="3" t="inlineStr">
        <is>
          <t>Algebraics I, (computer software), Holt, Rinehart &amp; Winston, 1986.</t>
        </is>
      </c>
      <c r="X123" s="3" t="inlineStr"/>
      <c r="Y123" s="3" t="inlineStr"/>
      <c r="Z123" s="3" t="inlineStr"/>
      <c r="AA123" s="3" t="inlineStr"/>
      <c r="AB123" s="3" t="inlineStr"/>
      <c r="AC123" s="3" t="inlineStr">
        <is>
          <t>School of Arts &amp; Sciences</t>
        </is>
      </c>
      <c r="AD123" s="3" t="n"/>
      <c r="AE123" s="3" t="inlineStr">
        <is>
          <t>No</t>
        </is>
      </c>
      <c r="AF123" s="3" t="inlineStr"/>
      <c r="AG123" s="4" t="inlineStr"/>
      <c r="AH123" s="4" t="inlineStr"/>
      <c r="AI123" s="4" t="inlineStr"/>
    </row>
    <row r="124">
      <c r="A124" s="3" t="inlineStr">
        <is>
          <t>MATH-0213</t>
        </is>
      </c>
      <c r="B124" s="3" t="inlineStr">
        <is>
          <t>Ghezzi</t>
        </is>
      </c>
      <c r="C124" s="3" t="inlineStr">
        <is>
          <t>Laura</t>
        </is>
      </c>
      <c r="D124" s="3" t="inlineStr">
        <is>
          <t>Laura Ghezzi</t>
        </is>
      </c>
      <c r="E124" s="3" t="inlineStr">
        <is>
          <t>Professor</t>
        </is>
      </c>
      <c r="F124" s="3" t="inlineStr">
        <is>
          <t>NYC College of Technology</t>
        </is>
      </c>
      <c r="G124" s="3" t="inlineStr">
        <is>
          <t>Mathematics</t>
        </is>
      </c>
      <c r="H124" s="3" t="inlineStr">
        <is>
          <t>LGhezzi@citytech.cuny.edu</t>
        </is>
      </c>
      <c r="I124" s="3" t="inlineStr">
        <is>
          <t>Grant</t>
        </is>
      </c>
      <c r="J124" s="3" t="inlineStr">
        <is>
          <t>PSC-CUNY Research Awards, 2008-2009, 2009-2010, 2010-2011, 2013-2014, 2014-2015, 2015-2016</t>
        </is>
      </c>
      <c r="K124" s="3" t="n">
        <v>2008</v>
      </c>
      <c r="L124" s="3" t="inlineStr"/>
      <c r="M124" s="3" t="inlineStr"/>
      <c r="N124" s="3" t="inlineStr"/>
      <c r="O124" s="3" t="n"/>
      <c r="P124" s="3" t="inlineStr"/>
      <c r="Q124" s="3" t="inlineStr"/>
      <c r="R124" s="3" t="inlineStr"/>
      <c r="S124" s="3" t="inlineStr">
        <is>
          <t>Dept bio</t>
        </is>
      </c>
      <c r="T124" s="3" t="n">
        <v>1</v>
      </c>
      <c r="U124" s="3" t="inlineStr">
        <is>
          <t>Low (bio entry could not be read cleanly; see CitationAsListed)</t>
        </is>
      </c>
      <c r="V124" s="3" t="n"/>
      <c r="W124" s="3" t="inlineStr">
        <is>
          <t>PSC-CUNY Research Awards, 2008-2009, 2009-2010, 2010-2011, 2013-2014, 2014-2015, 2015-2016.</t>
        </is>
      </c>
      <c r="X124" s="3" t="inlineStr"/>
      <c r="Y124" s="3" t="inlineStr"/>
      <c r="Z124" s="3" t="inlineStr"/>
      <c r="AA124" s="3" t="inlineStr"/>
      <c r="AB124" s="3" t="inlineStr"/>
      <c r="AC124" s="3" t="inlineStr">
        <is>
          <t>School of Arts &amp; Sciences</t>
        </is>
      </c>
      <c r="AD124" s="3" t="n"/>
      <c r="AE124" s="3" t="inlineStr">
        <is>
          <t>No</t>
        </is>
      </c>
      <c r="AF124" s="3" t="inlineStr"/>
      <c r="AG124" s="4" t="inlineStr"/>
      <c r="AH124" s="4" t="inlineStr"/>
      <c r="AI124" s="4" t="inlineStr"/>
    </row>
    <row r="125">
      <c r="A125" s="3" t="inlineStr">
        <is>
          <t>MATH-0266</t>
        </is>
      </c>
      <c r="B125" s="3" t="inlineStr">
        <is>
          <t>Tradler</t>
        </is>
      </c>
      <c r="C125" s="3" t="inlineStr">
        <is>
          <t>Thomas</t>
        </is>
      </c>
      <c r="D125" s="3" t="inlineStr">
        <is>
          <t>Thomas Tradler</t>
        </is>
      </c>
      <c r="E125" s="3" t="inlineStr">
        <is>
          <t>Professor</t>
        </is>
      </c>
      <c r="F125" s="3" t="inlineStr">
        <is>
          <t>NYC College of Technology</t>
        </is>
      </c>
      <c r="G125" s="3" t="inlineStr">
        <is>
          <t>Mathematics</t>
        </is>
      </c>
      <c r="H125" s="3" t="inlineStr">
        <is>
          <t>TTradler@citytech.cuny.edu</t>
        </is>
      </c>
      <c r="I125" s="3" t="inlineStr">
        <is>
          <t>Paper (venue type unclear)</t>
        </is>
      </c>
      <c r="J125" s="3" t="inlineStr">
        <is>
          <t>Abbaspour, H., Marcolli, M., Tradler, T. (editors), Deformation Spaces, Aspects of Mathematics 40, Vieweg+Teubner, 2010, ISBN: 978-3-8348-1271-1</t>
        </is>
      </c>
      <c r="K125" s="3" t="n">
        <v>2010</v>
      </c>
      <c r="L125" s="3" t="inlineStr"/>
      <c r="M125" s="3" t="inlineStr"/>
      <c r="N125" s="3" t="inlineStr"/>
      <c r="O125" s="3" t="n"/>
      <c r="P125" s="3" t="inlineStr"/>
      <c r="Q125" s="3" t="inlineStr"/>
      <c r="R125" s="3" t="inlineStr"/>
      <c r="S125" s="3" t="inlineStr">
        <is>
          <t>Dept bio</t>
        </is>
      </c>
      <c r="T125" s="3" t="n">
        <v>1</v>
      </c>
      <c r="U125" s="3" t="inlineStr">
        <is>
          <t>Low (bio entry could not be read cleanly; see CitationAsListed)</t>
        </is>
      </c>
      <c r="V125" s="3" t="n"/>
      <c r="W125" s="3" t="inlineStr">
        <is>
          <t>Abbaspour, H., Marcolli, M., Tradler, T. (editors), Deformation Spaces, Aspects of Mathematics 40, Vieweg+Teubner, 2010, ISBN: 978-3-8348-1271-1.</t>
        </is>
      </c>
      <c r="X125" s="3" t="inlineStr"/>
      <c r="Y125" s="3" t="inlineStr"/>
      <c r="Z125" s="3" t="inlineStr"/>
      <c r="AA125" s="3" t="inlineStr"/>
      <c r="AB125" s="3" t="inlineStr"/>
      <c r="AC125" s="3" t="inlineStr">
        <is>
          <t>School of Arts &amp; Sciences</t>
        </is>
      </c>
      <c r="AD125" s="3" t="n"/>
      <c r="AE125" s="3" t="inlineStr">
        <is>
          <t>No</t>
        </is>
      </c>
      <c r="AF125" s="3" t="inlineStr"/>
      <c r="AG125" s="4" t="inlineStr"/>
      <c r="AH125" s="4" t="inlineStr"/>
      <c r="AI125" s="4" t="inlineStr"/>
    </row>
    <row r="126">
      <c r="A126" s="3" t="inlineStr">
        <is>
          <t>MATH-0307</t>
        </is>
      </c>
      <c r="B126" s="3" t="inlineStr">
        <is>
          <t>Li</t>
        </is>
      </c>
      <c r="C126" s="3" t="inlineStr">
        <is>
          <t>Nan</t>
        </is>
      </c>
      <c r="D126" s="3" t="inlineStr">
        <is>
          <t>Nan Li</t>
        </is>
      </c>
      <c r="E126" s="3" t="inlineStr">
        <is>
          <t>Professor</t>
        </is>
      </c>
      <c r="F126" s="3" t="inlineStr">
        <is>
          <t>NYC College of Technology</t>
        </is>
      </c>
      <c r="G126" s="3" t="inlineStr">
        <is>
          <t>Mathematics</t>
        </is>
      </c>
      <c r="H126" s="3" t="inlineStr">
        <is>
          <t>NLi@citytech.cuny.edu</t>
        </is>
      </c>
      <c r="I126" s="3" t="inlineStr">
        <is>
          <t>Journal article</t>
        </is>
      </c>
      <c r="J126" s="3" t="inlineStr">
        <is>
          <t>Research on Chinese Chemical Name Recognition Based on Heuristic Rules</t>
        </is>
      </c>
      <c r="K126" s="3" t="n">
        <v>2010</v>
      </c>
      <c r="L126" s="3" t="inlineStr">
        <is>
          <t>Shuju fenxi yu zhishi faxian</t>
        </is>
      </c>
      <c r="M126" s="3" t="inlineStr">
        <is>
          <t>Nan Li; Zheng Rong-Ting; JI Jiu-Meng; Teng Jing-Jing</t>
        </is>
      </c>
      <c r="N126" s="3" t="inlineStr"/>
      <c r="O126" s="3" t="n"/>
      <c r="P126" s="3" t="inlineStr"/>
      <c r="Q126" s="3" t="inlineStr">
        <is>
          <t>10.11925/infotech.1003-3513.2010.05.03</t>
        </is>
      </c>
      <c r="R126" s="3" t="inlineStr">
        <is>
          <t>https://doi.org/10.11925/infotech.1003-3513.2010.05.03</t>
        </is>
      </c>
      <c r="S126" s="3" t="inlineStr">
        <is>
          <t>OpenAlex</t>
        </is>
      </c>
      <c r="T126" s="3" t="n">
        <v>1</v>
      </c>
      <c r="U126" s="3" t="inlineStr">
        <is>
          <t>Low (same-name author profile; no City Tech affiliation on the paper)</t>
        </is>
      </c>
      <c r="V126" s="3" t="n"/>
      <c r="W126" s="3" t="inlineStr"/>
      <c r="X126" s="3" t="inlineStr"/>
      <c r="Y126" s="3" t="inlineStr"/>
      <c r="Z126" s="3" t="inlineStr"/>
      <c r="AA126" s="3" t="inlineStr">
        <is>
          <t>Not found</t>
        </is>
      </c>
      <c r="AB126" s="3" t="inlineStr">
        <is>
          <t>closed</t>
        </is>
      </c>
      <c r="AC126" s="3" t="inlineStr">
        <is>
          <t>School of Arts &amp; Sciences</t>
        </is>
      </c>
      <c r="AD126" s="3" t="n">
        <v>1</v>
      </c>
      <c r="AE126" s="3" t="inlineStr">
        <is>
          <t>Yes</t>
        </is>
      </c>
      <c r="AF126" s="3" t="inlineStr">
        <is>
          <t>OpenAlex topic: Natural Language Processing Techniques</t>
        </is>
      </c>
      <c r="AG126" s="4" t="inlineStr"/>
      <c r="AH126" s="4" t="inlineStr"/>
      <c r="AI126" s="4" t="inlineStr"/>
    </row>
    <row r="127">
      <c r="A127" s="3" t="inlineStr">
        <is>
          <t>MATH-0309</t>
        </is>
      </c>
      <c r="B127" s="3" t="inlineStr">
        <is>
          <t>Li</t>
        </is>
      </c>
      <c r="C127" s="3" t="inlineStr">
        <is>
          <t>Nan</t>
        </is>
      </c>
      <c r="D127" s="3" t="inlineStr">
        <is>
          <t>Nan Li</t>
        </is>
      </c>
      <c r="E127" s="3" t="inlineStr">
        <is>
          <t>Professor</t>
        </is>
      </c>
      <c r="F127" s="3" t="inlineStr">
        <is>
          <t>NYC College of Technology</t>
        </is>
      </c>
      <c r="G127" s="3" t="inlineStr">
        <is>
          <t>Mathematics</t>
        </is>
      </c>
      <c r="H127" s="3" t="inlineStr">
        <is>
          <t>NLi@citytech.cuny.edu</t>
        </is>
      </c>
      <c r="I127" s="3" t="inlineStr">
        <is>
          <t>Journal article</t>
        </is>
      </c>
      <c r="J127" s="3" t="inlineStr">
        <is>
          <t>Research on Recognition of Chinese Chemical Substance Names</t>
        </is>
      </c>
      <c r="K127" s="3" t="n">
        <v>2010</v>
      </c>
      <c r="L127" s="3" t="inlineStr">
        <is>
          <t>Shuju fenxi yu zhishi faxian</t>
        </is>
      </c>
      <c r="M127" s="3" t="inlineStr">
        <is>
          <t>Zheng Rong-Ting; Nan Li; JI Jiu-Meng; Teng Jing-Jing</t>
        </is>
      </c>
      <c r="N127" s="3" t="inlineStr"/>
      <c r="O127" s="3" t="n"/>
      <c r="P127" s="3" t="inlineStr"/>
      <c r="Q127" s="3" t="inlineStr">
        <is>
          <t>10.11925/infotech.1003-3513.2010.06.08</t>
        </is>
      </c>
      <c r="R127" s="3" t="inlineStr">
        <is>
          <t>https://doi.org/10.11925/infotech.1003-3513.2010.06.08</t>
        </is>
      </c>
      <c r="S127" s="3" t="inlineStr">
        <is>
          <t>OpenAlex</t>
        </is>
      </c>
      <c r="T127" s="3" t="n">
        <v>1</v>
      </c>
      <c r="U127" s="3" t="inlineStr">
        <is>
          <t>Low (same-name author profile; no City Tech affiliation on the paper)</t>
        </is>
      </c>
      <c r="V127" s="3" t="n"/>
      <c r="W127" s="3" t="inlineStr"/>
      <c r="X127" s="3" t="inlineStr"/>
      <c r="Y127" s="3" t="inlineStr"/>
      <c r="Z127" s="3" t="inlineStr"/>
      <c r="AA127" s="3" t="inlineStr">
        <is>
          <t>Not found</t>
        </is>
      </c>
      <c r="AB127" s="3" t="inlineStr">
        <is>
          <t>closed</t>
        </is>
      </c>
      <c r="AC127" s="3" t="inlineStr">
        <is>
          <t>School of Arts &amp; Sciences</t>
        </is>
      </c>
      <c r="AD127" s="3" t="n">
        <v>0</v>
      </c>
      <c r="AE127" s="3" t="inlineStr">
        <is>
          <t>Yes</t>
        </is>
      </c>
      <c r="AF127" s="3" t="inlineStr">
        <is>
          <t>OpenAlex topic: Biomedical Text Mining and Ontologies</t>
        </is>
      </c>
      <c r="AG127" s="4" t="inlineStr"/>
      <c r="AH127" s="4" t="inlineStr"/>
      <c r="AI127" s="4" t="inlineStr"/>
    </row>
    <row r="128">
      <c r="A128" s="3" t="inlineStr">
        <is>
          <t>MATH-0384</t>
        </is>
      </c>
      <c r="B128" s="3" t="inlineStr">
        <is>
          <t>Li</t>
        </is>
      </c>
      <c r="C128" s="3" t="inlineStr">
        <is>
          <t>Nan</t>
        </is>
      </c>
      <c r="D128" s="3" t="inlineStr">
        <is>
          <t>Nan Li</t>
        </is>
      </c>
      <c r="E128" s="3" t="inlineStr">
        <is>
          <t>Professor</t>
        </is>
      </c>
      <c r="F128" s="3" t="inlineStr">
        <is>
          <t>NYC College of Technology</t>
        </is>
      </c>
      <c r="G128" s="3" t="inlineStr">
        <is>
          <t>Mathematics</t>
        </is>
      </c>
      <c r="H128" s="3" t="inlineStr">
        <is>
          <t>NLi@citytech.cuny.edu</t>
        </is>
      </c>
      <c r="I128" s="3" t="inlineStr">
        <is>
          <t>Conference paper</t>
        </is>
      </c>
      <c r="J128" s="3" t="inlineStr">
        <is>
          <t>Classification for concept-drifting data streams with limited amount of labeled data</t>
        </is>
      </c>
      <c r="K128" s="3" t="n">
        <v>2012</v>
      </c>
      <c r="L128" s="3" t="inlineStr">
        <is>
          <t>International Conference on Automatic Control and Artificial Intelligence (ACAI)</t>
        </is>
      </c>
      <c r="M128" s="3" t="inlineStr">
        <is>
          <t>Gongde Guo; Nan Li; Lifei Chen</t>
        </is>
      </c>
      <c r="N128" s="3" t="inlineStr"/>
      <c r="O128" s="3" t="n"/>
      <c r="P128" s="3" t="inlineStr"/>
      <c r="Q128" s="3" t="inlineStr">
        <is>
          <t>10.1049/cp.2012.1060</t>
        </is>
      </c>
      <c r="R128" s="3" t="inlineStr">
        <is>
          <t>https://doi.org/10.1049/cp.2012.1060</t>
        </is>
      </c>
      <c r="S128" s="3" t="inlineStr">
        <is>
          <t>OpenAlex</t>
        </is>
      </c>
      <c r="T128" s="3" t="n">
        <v>1</v>
      </c>
      <c r="U128" s="3" t="inlineStr">
        <is>
          <t>Low (same-name author profile; no City Tech affiliation on the paper)</t>
        </is>
      </c>
      <c r="V128" s="3" t="n"/>
      <c r="W128" s="3" t="inlineStr"/>
      <c r="X128" s="3" t="inlineStr">
        <is>
          <t>Most existing concept-drifting data streams classification approaches assume that the true label of the instance in the data streams can be accessed right after it is classified and utilize it to detect concept drift as well as adjust the current model. It is impractical in real-world applications because manual labelling of data is both costly and time consuming. We apply a novel technique to overcome the problem mentioned above. The proposed method takes advantage of the model clusters generated by the fast KNNModel algorithm to classify the instances in the data streams. With the unlabeled testing instances, the arrival of a novel class and the drift in the underlying concept of a class are detected when the number of instances which are not covered by any model clusters increases rapidly at a certain significance level than that of before. The domain experts are asked to label a few instances to adjust the current model if and only if concept drift happens. Experimental results on both synthetic and real data streams show that compared with the traditional classification algorithms, our method acquires the comparable or better efficacy and efficiency using only a small amount of labelled data.</t>
        </is>
      </c>
      <c r="Y128" s="3" t="inlineStr">
        <is>
          <t>OpenAlex</t>
        </is>
      </c>
      <c r="Z128" s="3" t="inlineStr"/>
      <c r="AA128" s="3" t="inlineStr">
        <is>
          <t>Not found</t>
        </is>
      </c>
      <c r="AB128" s="3" t="inlineStr">
        <is>
          <t>closed</t>
        </is>
      </c>
      <c r="AC128" s="3" t="inlineStr">
        <is>
          <t>School of Arts &amp; Sciences</t>
        </is>
      </c>
      <c r="AD128" s="3" t="n">
        <v>1</v>
      </c>
      <c r="AE128" s="3" t="inlineStr">
        <is>
          <t>Yes</t>
        </is>
      </c>
      <c r="AF128" s="3" t="inlineStr">
        <is>
          <t>OpenAlex topic: Data Stream Mining Techniques</t>
        </is>
      </c>
      <c r="AG128" s="4" t="inlineStr"/>
      <c r="AH128" s="4" t="inlineStr"/>
      <c r="AI128" s="4" t="inlineStr"/>
    </row>
    <row r="129">
      <c r="A129" s="3" t="inlineStr">
        <is>
          <t>MATH-0386</t>
        </is>
      </c>
      <c r="B129" s="3" t="inlineStr">
        <is>
          <t>Li</t>
        </is>
      </c>
      <c r="C129" s="3" t="inlineStr">
        <is>
          <t>Nan</t>
        </is>
      </c>
      <c r="D129" s="3" t="inlineStr">
        <is>
          <t>Nan Li</t>
        </is>
      </c>
      <c r="E129" s="3" t="inlineStr">
        <is>
          <t>Professor</t>
        </is>
      </c>
      <c r="F129" s="3" t="inlineStr">
        <is>
          <t>NYC College of Technology</t>
        </is>
      </c>
      <c r="G129" s="3" t="inlineStr">
        <is>
          <t>Mathematics</t>
        </is>
      </c>
      <c r="H129" s="3" t="inlineStr">
        <is>
          <t>NLi@citytech.cuny.edu</t>
        </is>
      </c>
      <c r="I129" s="3" t="inlineStr">
        <is>
          <t>Journal article</t>
        </is>
      </c>
      <c r="J129" s="3" t="inlineStr">
        <is>
          <t>Design and Implementation of the ZH/EN Bilingual Retrieval System Based on the CAT/AGROVOC Mapping</t>
        </is>
      </c>
      <c r="K129" s="3" t="n">
        <v>2012</v>
      </c>
      <c r="L129" s="3" t="inlineStr">
        <is>
          <t>Journal of Integrative Agriculture</t>
        </is>
      </c>
      <c r="M129" s="3" t="inlineStr">
        <is>
          <t>Wei Min Sun; Xue-Fu Zhang; Ahsan Morshed; Gudrun Johannsen; Johannes Keizer; Yves Jaques; Stefano Anibald; Nan Li; Jia-yi LIU</t>
        </is>
      </c>
      <c r="N129" s="3" t="inlineStr"/>
      <c r="O129" s="3" t="n"/>
      <c r="P129" s="3" t="inlineStr"/>
      <c r="Q129" s="3" t="inlineStr">
        <is>
          <t>10.1016/s2095-3119(12)60072-0</t>
        </is>
      </c>
      <c r="R129" s="3" t="inlineStr">
        <is>
          <t>https://doi.org/10.1016/s2095-3119(12)60072-0</t>
        </is>
      </c>
      <c r="S129" s="3" t="inlineStr">
        <is>
          <t>OpenAlex</t>
        </is>
      </c>
      <c r="T129" s="3" t="n">
        <v>1</v>
      </c>
      <c r="U129" s="3" t="inlineStr">
        <is>
          <t>Low (same-name author profile; no City Tech affiliation on the paper)</t>
        </is>
      </c>
      <c r="V129" s="3" t="n"/>
      <c r="W129" s="3" t="inlineStr"/>
      <c r="X129" s="3" t="inlineStr">
        <is>
          <t>For the users' convenience of accessing the AGRIS resources quickly and using them fully, the paper decomposes the structure of AGRIS Search net, analyzes the users' requirement met for conducting a bilingual (ZH/EN) retrieval, the system function extensions based on AGRIS English retrieval system and the key issues which the core function module should resolve. Derived by the application requirement, the paper also puts forward to a bilingual retrieval model on the basis of CAT/AGROVOC mapping, designs and realizes the ZH/EN bilingual retrieval prototype system.</t>
        </is>
      </c>
      <c r="Y129" s="3" t="inlineStr">
        <is>
          <t>OpenAlex</t>
        </is>
      </c>
      <c r="Z129" s="3" t="inlineStr">
        <is>
          <t>https://www.sciencedirect.com/science/article/pii/S2095311912600720/pdf</t>
        </is>
      </c>
      <c r="AA129" s="3" t="inlineStr">
        <is>
          <t>Open-access PDF (via OpenAlex)</t>
        </is>
      </c>
      <c r="AB129" s="3" t="inlineStr">
        <is>
          <t>hybrid</t>
        </is>
      </c>
      <c r="AC129" s="3" t="inlineStr">
        <is>
          <t>School of Arts &amp; Sciences</t>
        </is>
      </c>
      <c r="AD129" s="3" t="n">
        <v>0</v>
      </c>
      <c r="AE129" s="3" t="inlineStr">
        <is>
          <t>Yes</t>
        </is>
      </c>
      <c r="AF129" s="3" t="inlineStr">
        <is>
          <t>OpenAlex topic: Semantic Web and Ontologies</t>
        </is>
      </c>
      <c r="AG129" s="4" t="inlineStr"/>
      <c r="AH129" s="4" t="inlineStr"/>
      <c r="AI129" s="4" t="inlineStr"/>
    </row>
    <row r="130">
      <c r="A130" s="3" t="inlineStr">
        <is>
          <t>MATH-0408</t>
        </is>
      </c>
      <c r="B130" s="3" t="inlineStr">
        <is>
          <t>Li</t>
        </is>
      </c>
      <c r="C130" s="3" t="inlineStr">
        <is>
          <t>Nan</t>
        </is>
      </c>
      <c r="D130" s="3" t="inlineStr">
        <is>
          <t>Nan Li</t>
        </is>
      </c>
      <c r="E130" s="3" t="inlineStr">
        <is>
          <t>Professor</t>
        </is>
      </c>
      <c r="F130" s="3" t="inlineStr">
        <is>
          <t>NYC College of Technology</t>
        </is>
      </c>
      <c r="G130" s="3" t="inlineStr">
        <is>
          <t>Mathematics</t>
        </is>
      </c>
      <c r="H130" s="3" t="inlineStr">
        <is>
          <t>NLi@citytech.cuny.edu</t>
        </is>
      </c>
      <c r="I130" s="3" t="inlineStr">
        <is>
          <t>Conference paper</t>
        </is>
      </c>
      <c r="J130" s="3" t="inlineStr">
        <is>
          <t>Problem Order Implications for Learning Transfer</t>
        </is>
      </c>
      <c r="K130" s="3" t="n">
        <v>2012</v>
      </c>
      <c r="L130" s="3" t="inlineStr">
        <is>
          <t>Lecture notes in computer science</t>
        </is>
      </c>
      <c r="M130" s="3" t="inlineStr">
        <is>
          <t>Nan Li; William W. Cohen; Kenneth R. Koedinger</t>
        </is>
      </c>
      <c r="N130" s="3" t="inlineStr"/>
      <c r="O130" s="3" t="n"/>
      <c r="P130" s="3" t="inlineStr"/>
      <c r="Q130" s="3" t="inlineStr">
        <is>
          <t>10.1007/978-3-642-30950-2_24</t>
        </is>
      </c>
      <c r="R130" s="3" t="inlineStr">
        <is>
          <t>https://doi.org/10.1007/978-3-642-30950-2_24</t>
        </is>
      </c>
      <c r="S130" s="3" t="inlineStr">
        <is>
          <t>OpenAlex</t>
        </is>
      </c>
      <c r="T130" s="3" t="n">
        <v>1</v>
      </c>
      <c r="U130" s="3" t="inlineStr">
        <is>
          <t>Low (same-name author profile; no City Tech affiliation on the paper)</t>
        </is>
      </c>
      <c r="V130" s="3" t="n"/>
      <c r="W130" s="3" t="inlineStr"/>
      <c r="X130" s="3" t="inlineStr"/>
      <c r="Y130" s="3" t="inlineStr"/>
      <c r="Z130" s="3" t="inlineStr">
        <is>
          <t>https://figshare.com/articles/Problem_Order_Implications_for_Learning_Transfer/6476261</t>
        </is>
      </c>
      <c r="AA130" s="3" t="inlineStr">
        <is>
          <t>Open-access PDF (via OpenAlex)</t>
        </is>
      </c>
      <c r="AB130" s="3" t="inlineStr">
        <is>
          <t>green</t>
        </is>
      </c>
      <c r="AC130" s="3" t="inlineStr">
        <is>
          <t>School of Arts &amp; Sciences</t>
        </is>
      </c>
      <c r="AD130" s="3" t="n">
        <v>20</v>
      </c>
      <c r="AE130" s="3" t="inlineStr">
        <is>
          <t>Yes</t>
        </is>
      </c>
      <c r="AF130" s="3" t="inlineStr">
        <is>
          <t>OpenAlex topic: Intelligent Tutoring Systems and Adaptive Learning</t>
        </is>
      </c>
      <c r="AG130" s="4" t="inlineStr"/>
      <c r="AH130" s="4" t="inlineStr"/>
      <c r="AI130" s="4" t="inlineStr"/>
    </row>
    <row r="131">
      <c r="A131" s="3" t="inlineStr">
        <is>
          <t>MATH-0410</t>
        </is>
      </c>
      <c r="B131" s="3" t="inlineStr">
        <is>
          <t>Li</t>
        </is>
      </c>
      <c r="C131" s="3" t="inlineStr">
        <is>
          <t>Nan</t>
        </is>
      </c>
      <c r="D131" s="3" t="inlineStr">
        <is>
          <t>Nan Li</t>
        </is>
      </c>
      <c r="E131" s="3" t="inlineStr">
        <is>
          <t>Professor</t>
        </is>
      </c>
      <c r="F131" s="3" t="inlineStr">
        <is>
          <t>NYC College of Technology</t>
        </is>
      </c>
      <c r="G131" s="3" t="inlineStr">
        <is>
          <t>Mathematics</t>
        </is>
      </c>
      <c r="H131" s="3" t="inlineStr">
        <is>
          <t>NLi@citytech.cuny.edu</t>
        </is>
      </c>
      <c r="I131" s="3" t="inlineStr">
        <is>
          <t>Book chapter</t>
        </is>
      </c>
      <c r="J131" s="3" t="inlineStr">
        <is>
          <t>Recognition of Chemical Names in Chinese Texts</t>
        </is>
      </c>
      <c r="K131" s="3" t="n">
        <v>2012</v>
      </c>
      <c r="L131" s="3" t="inlineStr">
        <is>
          <t>Lecture notes in electrical engineering</t>
        </is>
      </c>
      <c r="M131" s="3" t="inlineStr">
        <is>
          <t>Nan Li; Ji Jiuming; Zheng Rong-Ting</t>
        </is>
      </c>
      <c r="N131" s="3" t="inlineStr"/>
      <c r="O131" s="3" t="n"/>
      <c r="P131" s="3" t="inlineStr"/>
      <c r="Q131" s="3" t="inlineStr">
        <is>
          <t>10.1007/978-3-642-25781-0_47</t>
        </is>
      </c>
      <c r="R131" s="3" t="inlineStr">
        <is>
          <t>https://doi.org/10.1007/978-3-642-25781-0_47</t>
        </is>
      </c>
      <c r="S131" s="3" t="inlineStr">
        <is>
          <t>OpenAlex</t>
        </is>
      </c>
      <c r="T131" s="3" t="n">
        <v>1</v>
      </c>
      <c r="U131" s="3" t="inlineStr">
        <is>
          <t>Low (same-name author profile; no City Tech affiliation on the paper)</t>
        </is>
      </c>
      <c r="V131" s="3" t="n"/>
      <c r="W131" s="3" t="inlineStr"/>
      <c r="X131" s="3" t="inlineStr"/>
      <c r="Y131" s="3" t="inlineStr"/>
      <c r="Z131" s="3" t="inlineStr"/>
      <c r="AA131" s="3" t="inlineStr">
        <is>
          <t>Not found</t>
        </is>
      </c>
      <c r="AB131" s="3" t="inlineStr">
        <is>
          <t>closed</t>
        </is>
      </c>
      <c r="AC131" s="3" t="inlineStr">
        <is>
          <t>School of Arts &amp; Sciences</t>
        </is>
      </c>
      <c r="AD131" s="3" t="n">
        <v>0</v>
      </c>
      <c r="AE131" s="3" t="inlineStr">
        <is>
          <t>Yes</t>
        </is>
      </c>
      <c r="AF131" s="3" t="inlineStr">
        <is>
          <t>OpenAlex topic: Biomedical Text Mining and Ontologies; keyword: named entity</t>
        </is>
      </c>
      <c r="AG131" s="4" t="inlineStr"/>
      <c r="AH131" s="4" t="inlineStr"/>
      <c r="AI131" s="4" t="inlineStr"/>
    </row>
    <row r="132">
      <c r="A132" s="3" t="inlineStr">
        <is>
          <t>MATH-0437</t>
        </is>
      </c>
      <c r="B132" s="3" t="inlineStr">
        <is>
          <t>Li</t>
        </is>
      </c>
      <c r="C132" s="3" t="inlineStr">
        <is>
          <t>Nan</t>
        </is>
      </c>
      <c r="D132" s="3" t="inlineStr">
        <is>
          <t>Nan Li</t>
        </is>
      </c>
      <c r="E132" s="3" t="inlineStr">
        <is>
          <t>Professor</t>
        </is>
      </c>
      <c r="F132" s="3" t="inlineStr">
        <is>
          <t>NYC College of Technology</t>
        </is>
      </c>
      <c r="G132" s="3" t="inlineStr">
        <is>
          <t>Mathematics</t>
        </is>
      </c>
      <c r="H132" s="3" t="inlineStr">
        <is>
          <t>NLi@citytech.cuny.edu</t>
        </is>
      </c>
      <c r="I132" s="3" t="inlineStr">
        <is>
          <t>Journal article</t>
        </is>
      </c>
      <c r="J132" s="3" t="inlineStr">
        <is>
          <t>Concept drift detection method with limited amount of labeled data</t>
        </is>
      </c>
      <c r="K132" s="3" t="n">
        <v>2013</v>
      </c>
      <c r="L132" s="3" t="inlineStr">
        <is>
          <t>Journal of Computer Applications</t>
        </is>
      </c>
      <c r="M132" s="3" t="inlineStr">
        <is>
          <t>Nan Li; Gong-de GUO; Lifei Chen</t>
        </is>
      </c>
      <c r="N132" s="3" t="inlineStr"/>
      <c r="O132" s="3" t="n"/>
      <c r="P132" s="3" t="inlineStr"/>
      <c r="Q132" s="3" t="inlineStr">
        <is>
          <t>10.3724/sp.j.1087.2012.02176</t>
        </is>
      </c>
      <c r="R132" s="3" t="inlineStr">
        <is>
          <t>https://doi.org/10.3724/sp.j.1087.2012.02176</t>
        </is>
      </c>
      <c r="S132" s="3" t="inlineStr">
        <is>
          <t>OpenAlex</t>
        </is>
      </c>
      <c r="T132" s="3" t="n">
        <v>1</v>
      </c>
      <c r="U132" s="3" t="inlineStr">
        <is>
          <t>Low (same-name author profile; no City Tech affiliation on the paper)</t>
        </is>
      </c>
      <c r="V132" s="3" t="n"/>
      <c r="W132" s="3" t="inlineStr"/>
      <c r="X132" s="3" t="inlineStr"/>
      <c r="Y132" s="3" t="inlineStr"/>
      <c r="Z132" s="3" t="inlineStr"/>
      <c r="AA132" s="3" t="inlineStr">
        <is>
          <t>Not found</t>
        </is>
      </c>
      <c r="AB132" s="3" t="inlineStr">
        <is>
          <t>closed</t>
        </is>
      </c>
      <c r="AC132" s="3" t="inlineStr">
        <is>
          <t>School of Arts &amp; Sciences</t>
        </is>
      </c>
      <c r="AD132" s="3" t="n">
        <v>0</v>
      </c>
      <c r="AE132" s="3" t="inlineStr">
        <is>
          <t>Yes</t>
        </is>
      </c>
      <c r="AF132" s="3" t="inlineStr">
        <is>
          <t>OpenAlex topic: Data Stream Mining Techniques</t>
        </is>
      </c>
      <c r="AG132" s="4" t="inlineStr"/>
      <c r="AH132" s="4" t="inlineStr"/>
      <c r="AI132" s="4" t="inlineStr"/>
    </row>
    <row r="133">
      <c r="A133" s="3" t="inlineStr">
        <is>
          <t>MATH-0454</t>
        </is>
      </c>
      <c r="B133" s="3" t="inlineStr">
        <is>
          <t>Calinescu</t>
        </is>
      </c>
      <c r="C133" s="3" t="inlineStr">
        <is>
          <t>Corina</t>
        </is>
      </c>
      <c r="D133" s="3" t="inlineStr">
        <is>
          <t>Corina Calinescu</t>
        </is>
      </c>
      <c r="E133" s="3" t="inlineStr">
        <is>
          <t>Associate Professor</t>
        </is>
      </c>
      <c r="F133" s="3" t="inlineStr">
        <is>
          <t>NYC College of Technology</t>
        </is>
      </c>
      <c r="G133" s="3" t="inlineStr">
        <is>
          <t>Mathematics</t>
        </is>
      </c>
      <c r="H133" s="3" t="inlineStr">
        <is>
          <t>CCalinescu@citytech.cuny.edu</t>
        </is>
      </c>
      <c r="I133" s="3" t="inlineStr">
        <is>
          <t>Grant</t>
        </is>
      </c>
      <c r="J133" s="3" t="inlineStr">
        <is>
          <t>PSC CUNY Awards (Principal Investigator), 2013-2014, 2014-2015, 2015-2016, 2016-2017, 2017-2018, 2018-2019</t>
        </is>
      </c>
      <c r="K133" s="3" t="n">
        <v>2013</v>
      </c>
      <c r="L133" s="3" t="inlineStr"/>
      <c r="M133" s="3" t="inlineStr"/>
      <c r="N133" s="3" t="inlineStr"/>
      <c r="O133" s="3" t="n"/>
      <c r="P133" s="3" t="inlineStr"/>
      <c r="Q133" s="3" t="inlineStr"/>
      <c r="R133" s="3" t="inlineStr"/>
      <c r="S133" s="3" t="inlineStr">
        <is>
          <t>Dept bio</t>
        </is>
      </c>
      <c r="T133" s="3" t="n">
        <v>1</v>
      </c>
      <c r="U133" s="3" t="inlineStr">
        <is>
          <t>Low (bio entry could not be read cleanly; see CitationAsListed)</t>
        </is>
      </c>
      <c r="V133" s="3" t="n"/>
      <c r="W133" s="3" t="inlineStr">
        <is>
          <t>PSC CUNY Awards (Principal Investigator), 2013-2014, 2014-2015, 2015-2016, 2016-2017, 2017-2018, 2018-2019</t>
        </is>
      </c>
      <c r="X133" s="3" t="inlineStr"/>
      <c r="Y133" s="3" t="inlineStr"/>
      <c r="Z133" s="3" t="inlineStr"/>
      <c r="AA133" s="3" t="inlineStr"/>
      <c r="AB133" s="3" t="inlineStr"/>
      <c r="AC133" s="3" t="inlineStr">
        <is>
          <t>School of Arts &amp; Sciences</t>
        </is>
      </c>
      <c r="AD133" s="3" t="n"/>
      <c r="AE133" s="3" t="inlineStr">
        <is>
          <t>No</t>
        </is>
      </c>
      <c r="AF133" s="3" t="inlineStr"/>
      <c r="AG133" s="4" t="inlineStr"/>
      <c r="AH133" s="4" t="inlineStr"/>
      <c r="AI133" s="4" t="inlineStr"/>
    </row>
    <row r="134">
      <c r="A134" s="3" t="inlineStr">
        <is>
          <t>MATH-0459</t>
        </is>
      </c>
      <c r="B134" s="3" t="inlineStr">
        <is>
          <t>Li</t>
        </is>
      </c>
      <c r="C134" s="3" t="inlineStr">
        <is>
          <t>Nan</t>
        </is>
      </c>
      <c r="D134" s="3" t="inlineStr">
        <is>
          <t>Nan Li</t>
        </is>
      </c>
      <c r="E134" s="3" t="inlineStr">
        <is>
          <t>Professor</t>
        </is>
      </c>
      <c r="F134" s="3" t="inlineStr">
        <is>
          <t>NYC College of Technology</t>
        </is>
      </c>
      <c r="G134" s="3" t="inlineStr">
        <is>
          <t>Mathematics</t>
        </is>
      </c>
      <c r="H134" s="3" t="inlineStr">
        <is>
          <t>NLi@citytech.cuny.edu</t>
        </is>
      </c>
      <c r="I134" s="3" t="inlineStr">
        <is>
          <t>Journal article</t>
        </is>
      </c>
      <c r="J134" s="3" t="inlineStr">
        <is>
          <t>Sampled-data state estimation for delayed neural networks with Markovian jumping parameters</t>
        </is>
      </c>
      <c r="K134" s="3" t="n">
        <v>2013</v>
      </c>
      <c r="L134" s="3" t="inlineStr">
        <is>
          <t>Nonlinear Dynamics</t>
        </is>
      </c>
      <c r="M134" s="3" t="inlineStr">
        <is>
          <t>Jiawen Hu; Nan Li; Xiaohui Liu; Gongxuan Zhang</t>
        </is>
      </c>
      <c r="N134" s="3" t="inlineStr"/>
      <c r="O134" s="3" t="n"/>
      <c r="P134" s="3" t="inlineStr"/>
      <c r="Q134" s="3" t="inlineStr">
        <is>
          <t>10.1007/s11071-013-0783-1</t>
        </is>
      </c>
      <c r="R134" s="3" t="inlineStr">
        <is>
          <t>https://doi.org/10.1007/s11071-013-0783-1</t>
        </is>
      </c>
      <c r="S134" s="3" t="inlineStr">
        <is>
          <t>OpenAlex</t>
        </is>
      </c>
      <c r="T134" s="3" t="n">
        <v>1</v>
      </c>
      <c r="U134" s="3" t="inlineStr">
        <is>
          <t>Low (same-name author profile; no City Tech affiliation on the paper)</t>
        </is>
      </c>
      <c r="V134" s="3" t="n"/>
      <c r="W134" s="3" t="inlineStr"/>
      <c r="X134" s="3" t="inlineStr"/>
      <c r="Y134" s="3" t="inlineStr"/>
      <c r="Z134" s="3" t="inlineStr"/>
      <c r="AA134" s="3" t="inlineStr">
        <is>
          <t>Not found</t>
        </is>
      </c>
      <c r="AB134" s="3" t="inlineStr">
        <is>
          <t>closed</t>
        </is>
      </c>
      <c r="AC134" s="3" t="inlineStr">
        <is>
          <t>School of Arts &amp; Sciences</t>
        </is>
      </c>
      <c r="AD134" s="3" t="n">
        <v>29</v>
      </c>
      <c r="AE134" s="3" t="inlineStr">
        <is>
          <t>Yes</t>
        </is>
      </c>
      <c r="AF134" s="3" t="inlineStr">
        <is>
          <t>title: neural networks</t>
        </is>
      </c>
      <c r="AG134" s="4" t="inlineStr"/>
      <c r="AH134" s="4" t="inlineStr"/>
      <c r="AI134" s="4" t="inlineStr"/>
    </row>
    <row r="135">
      <c r="A135" s="3" t="inlineStr">
        <is>
          <t>MATH-0487</t>
        </is>
      </c>
      <c r="B135" s="3" t="inlineStr">
        <is>
          <t>Li</t>
        </is>
      </c>
      <c r="C135" s="3" t="inlineStr">
        <is>
          <t>Nan</t>
        </is>
      </c>
      <c r="D135" s="3" t="inlineStr">
        <is>
          <t>Nan Li</t>
        </is>
      </c>
      <c r="E135" s="3" t="inlineStr">
        <is>
          <t>Professor</t>
        </is>
      </c>
      <c r="F135" s="3" t="inlineStr">
        <is>
          <t>NYC College of Technology</t>
        </is>
      </c>
      <c r="G135" s="3" t="inlineStr">
        <is>
          <t>Mathematics</t>
        </is>
      </c>
      <c r="H135" s="3" t="inlineStr">
        <is>
          <t>NLi@citytech.cuny.edu</t>
        </is>
      </c>
      <c r="I135" s="3" t="inlineStr">
        <is>
          <t>Journal article</t>
        </is>
      </c>
      <c r="J135" s="3" t="inlineStr">
        <is>
          <t>Concept Drift Detection for Data Streams Based on Mixture Model</t>
        </is>
      </c>
      <c r="K135" s="3" t="n">
        <v>2014</v>
      </c>
      <c r="L135" s="3" t="inlineStr">
        <is>
          <t>Journal of Computer Research and Development</t>
        </is>
      </c>
      <c r="M135" s="3" t="inlineStr">
        <is>
          <t>Gongde Guo; Nan Li; Lifei Chen</t>
        </is>
      </c>
      <c r="N135" s="3" t="inlineStr"/>
      <c r="O135" s="3" t="n"/>
      <c r="P135" s="3" t="inlineStr"/>
      <c r="Q135" s="3" t="inlineStr"/>
      <c r="R135" s="3" t="inlineStr">
        <is>
          <t>https://openalex.org/W3003066980</t>
        </is>
      </c>
      <c r="S135" s="3" t="inlineStr">
        <is>
          <t>OpenAlex</t>
        </is>
      </c>
      <c r="T135" s="3" t="n">
        <v>1</v>
      </c>
      <c r="U135" s="3" t="inlineStr">
        <is>
          <t>Low (same-name author profile; no City Tech affiliation on the paper)</t>
        </is>
      </c>
      <c r="V135" s="3" t="n"/>
      <c r="W135" s="3" t="inlineStr"/>
      <c r="X135" s="3" t="inlineStr"/>
      <c r="Y135" s="3" t="inlineStr"/>
      <c r="Z135" s="3" t="inlineStr"/>
      <c r="AA135" s="3" t="inlineStr">
        <is>
          <t>Not found</t>
        </is>
      </c>
      <c r="AB135" s="3" t="inlineStr">
        <is>
          <t>closed</t>
        </is>
      </c>
      <c r="AC135" s="3" t="inlineStr">
        <is>
          <t>School of Arts &amp; Sciences</t>
        </is>
      </c>
      <c r="AD135" s="3" t="n">
        <v>3</v>
      </c>
      <c r="AE135" s="3" t="inlineStr">
        <is>
          <t>Yes</t>
        </is>
      </c>
      <c r="AF135" s="3" t="inlineStr">
        <is>
          <t>OpenAlex topic: Data Stream Mining Techniques</t>
        </is>
      </c>
      <c r="AG135" s="4" t="inlineStr"/>
      <c r="AH135" s="4" t="inlineStr"/>
      <c r="AI135" s="4" t="inlineStr"/>
    </row>
    <row r="136">
      <c r="A136" s="3" t="inlineStr">
        <is>
          <t>MATH-0559</t>
        </is>
      </c>
      <c r="B136" s="3" t="inlineStr">
        <is>
          <t>Li</t>
        </is>
      </c>
      <c r="C136" s="3" t="inlineStr">
        <is>
          <t>Nan</t>
        </is>
      </c>
      <c r="D136" s="3" t="inlineStr">
        <is>
          <t>Nan Li</t>
        </is>
      </c>
      <c r="E136" s="3" t="inlineStr">
        <is>
          <t>Professor</t>
        </is>
      </c>
      <c r="F136" s="3" t="inlineStr">
        <is>
          <t>NYC College of Technology</t>
        </is>
      </c>
      <c r="G136" s="3" t="inlineStr">
        <is>
          <t>Mathematics</t>
        </is>
      </c>
      <c r="H136" s="3" t="inlineStr">
        <is>
          <t>NLi@citytech.cuny.edu</t>
        </is>
      </c>
      <c r="I136" s="3" t="inlineStr">
        <is>
          <t>Paper (venue type unclear)</t>
        </is>
      </c>
      <c r="J136" s="3" t="inlineStr">
        <is>
          <t>Effect Analysis of Chinese Event Extraction Method Based on Literatures</t>
        </is>
      </c>
      <c r="K136" s="3" t="n">
        <v>2015</v>
      </c>
      <c r="L136" s="3" t="inlineStr"/>
      <c r="M136" s="3" t="inlineStr">
        <is>
          <t>Ji Jiuming; Jinhui Chen; Nan Li; Jiqing Sun</t>
        </is>
      </c>
      <c r="N136" s="3" t="inlineStr"/>
      <c r="O136" s="3" t="n"/>
      <c r="P136" s="3" t="inlineStr"/>
      <c r="Q136" s="3" t="inlineStr"/>
      <c r="R136" s="3" t="inlineStr">
        <is>
          <t>https://openalex.org/W3195751167</t>
        </is>
      </c>
      <c r="S136" s="3" t="inlineStr">
        <is>
          <t>OpenAlex</t>
        </is>
      </c>
      <c r="T136" s="3" t="n">
        <v>1</v>
      </c>
      <c r="U136" s="3" t="inlineStr">
        <is>
          <t>Low (same-name author profile; no City Tech affiliation on the paper)</t>
        </is>
      </c>
      <c r="V136" s="3" t="n"/>
      <c r="W136" s="3" t="inlineStr"/>
      <c r="X136" s="3" t="inlineStr">
        <is>
          <t>事件抽取是指识别文本中描述在某个时间(或时间段),某个地点或地区,由一个或多个角色参与的某动作的事件.首先对我国关于事件抽取研究的文献进行了总结,给出事件抽取的主要方法及模型.并针对文献中对这些事件抽取方法的效果进行统计分析,探讨各种事件抽取方法或模型的效果及适用性.经过对现有研究文献的统计,结论为:当前有关事件抽取的研究仍在继续,主要集中于金融资讯、会议信息、突发事件、个人简历等来自网页、微博微信等自媒体信息或军事法律等专业文件的事件拙取,所采用的算法包括SVM、CRF、ME、模式匹配、聚类算法等;CRF算法应用与个人简历事件抽取效果最好,采用模式匹配算法的有效文献量相对较多,触发词方法的综合效果较优于模式匹配算法,但较多领域存在触发词算法的查全率较低的问题.</t>
        </is>
      </c>
      <c r="Y136" s="3" t="inlineStr">
        <is>
          <t>OpenAlex</t>
        </is>
      </c>
      <c r="Z136" s="3" t="inlineStr"/>
      <c r="AA136" s="3" t="inlineStr">
        <is>
          <t>Not found</t>
        </is>
      </c>
      <c r="AB136" s="3" t="inlineStr">
        <is>
          <t>closed</t>
        </is>
      </c>
      <c r="AC136" s="3" t="inlineStr">
        <is>
          <t>School of Arts &amp; Sciences</t>
        </is>
      </c>
      <c r="AD136" s="3" t="n">
        <v>0</v>
      </c>
      <c r="AE136" s="3" t="inlineStr">
        <is>
          <t>Yes</t>
        </is>
      </c>
      <c r="AF136" s="3" t="inlineStr">
        <is>
          <t>OpenAlex topic: Topic Modeling; keyword: support vector</t>
        </is>
      </c>
      <c r="AG136" s="4" t="inlineStr"/>
      <c r="AH136" s="4" t="inlineStr"/>
      <c r="AI136" s="4" t="inlineStr"/>
    </row>
    <row r="137">
      <c r="A137" s="3" t="inlineStr">
        <is>
          <t>MATH-0632</t>
        </is>
      </c>
      <c r="B137" s="3" t="inlineStr">
        <is>
          <t>Carley</t>
        </is>
      </c>
      <c r="C137" s="3" t="inlineStr">
        <is>
          <t>Holly</t>
        </is>
      </c>
      <c r="D137" s="3" t="inlineStr">
        <is>
          <t>Holly Carley</t>
        </is>
      </c>
      <c r="E137" s="3" t="inlineStr">
        <is>
          <t>Professor</t>
        </is>
      </c>
      <c r="F137" s="3" t="inlineStr">
        <is>
          <t>NYC College of Technology</t>
        </is>
      </c>
      <c r="G137" s="3" t="inlineStr">
        <is>
          <t>Mathematics</t>
        </is>
      </c>
      <c r="H137" s="3" t="inlineStr">
        <is>
          <t>HCarley@citytech.cuny.edu</t>
        </is>
      </c>
      <c r="I137" s="3" t="inlineStr">
        <is>
          <t>Book</t>
        </is>
      </c>
      <c r="J137" s="3" t="inlineStr">
        <is>
          <t>Bonanome M, Carley H., ElHitti S, Tradler T, Zhou L, and Parker K. Arithmetic|Algebra. (2016)</t>
        </is>
      </c>
      <c r="K137" s="3" t="n">
        <v>2016</v>
      </c>
      <c r="L137" s="3" t="inlineStr"/>
      <c r="M137" s="3" t="inlineStr">
        <is>
          <t>Bonanome M, Carley H., ElHitti S, Tradler T, Zhou L, and Parker K. Arithmetic|Algebra</t>
        </is>
      </c>
      <c r="N137" s="3" t="inlineStr"/>
      <c r="O137" s="3" t="n"/>
      <c r="P137" s="3" t="inlineStr"/>
      <c r="Q137" s="3" t="inlineStr"/>
      <c r="R137" s="3" t="inlineStr"/>
      <c r="S137" s="3" t="inlineStr">
        <is>
          <t>Dept bio</t>
        </is>
      </c>
      <c r="T137" s="3" t="n">
        <v>1</v>
      </c>
      <c r="U137" s="3" t="inlineStr">
        <is>
          <t>Low (bio entry could not be read cleanly; see CitationAsListed)</t>
        </is>
      </c>
      <c r="V137" s="3" t="n"/>
      <c r="W137" s="3" t="inlineStr">
        <is>
          <t>Bonanome M, Carley H., ElHitti S, Tradler T, Zhou L, and Parker K. Arithmetic|Algebra. (2016)</t>
        </is>
      </c>
      <c r="X137" s="3" t="inlineStr"/>
      <c r="Y137" s="3" t="inlineStr"/>
      <c r="Z137" s="3" t="inlineStr"/>
      <c r="AA137" s="3" t="inlineStr"/>
      <c r="AB137" s="3" t="inlineStr"/>
      <c r="AC137" s="3" t="inlineStr">
        <is>
          <t>School of Arts &amp; Sciences</t>
        </is>
      </c>
      <c r="AD137" s="3" t="n"/>
      <c r="AE137" s="3" t="inlineStr">
        <is>
          <t>No</t>
        </is>
      </c>
      <c r="AF137" s="3" t="inlineStr"/>
      <c r="AG137" s="4" t="inlineStr"/>
      <c r="AH137" s="4" t="inlineStr"/>
      <c r="AI137" s="4" t="inlineStr"/>
    </row>
    <row r="138">
      <c r="A138" s="3" t="inlineStr">
        <is>
          <t>MATH-0670</t>
        </is>
      </c>
      <c r="B138" s="3" t="inlineStr">
        <is>
          <t>Duttagupta</t>
        </is>
      </c>
      <c r="C138" s="3" t="inlineStr">
        <is>
          <t>Urmi</t>
        </is>
      </c>
      <c r="D138" s="3" t="inlineStr">
        <is>
          <t>Urmi Duttagupta</t>
        </is>
      </c>
      <c r="E138" s="3" t="inlineStr">
        <is>
          <t>Professor</t>
        </is>
      </c>
      <c r="F138" s="3" t="inlineStr">
        <is>
          <t>NYC College of Technology</t>
        </is>
      </c>
      <c r="G138" s="3" t="inlineStr">
        <is>
          <t>Mathematics</t>
        </is>
      </c>
      <c r="H138" s="3" t="inlineStr">
        <is>
          <t>UGhosh-dastidar@citytech.cuny.edu</t>
        </is>
      </c>
      <c r="I138" s="3" t="inlineStr">
        <is>
          <t>Grant</t>
        </is>
      </c>
      <c r="J138" s="3" t="inlineStr">
        <is>
          <t>MAA NREUP grant, MAA 2016, 2015, 2014, 2013, 2012, 2011</t>
        </is>
      </c>
      <c r="K138" s="3" t="n">
        <v>2016</v>
      </c>
      <c r="L138" s="3" t="inlineStr"/>
      <c r="M138" s="3" t="inlineStr"/>
      <c r="N138" s="3" t="inlineStr"/>
      <c r="O138" s="3" t="n"/>
      <c r="P138" s="3" t="inlineStr"/>
      <c r="Q138" s="3" t="inlineStr"/>
      <c r="R138" s="3" t="inlineStr"/>
      <c r="S138" s="3" t="inlineStr">
        <is>
          <t>Dept bio</t>
        </is>
      </c>
      <c r="T138" s="3" t="n">
        <v>1</v>
      </c>
      <c r="U138" s="3" t="inlineStr">
        <is>
          <t>Low (bio entry could not be read cleanly; see CitationAsListed)</t>
        </is>
      </c>
      <c r="V138" s="3" t="n"/>
      <c r="W138" s="3" t="inlineStr">
        <is>
          <t>MAA NREUP grant, MAA 2016, 2015, 2014, 2013, 2012, 2011</t>
        </is>
      </c>
      <c r="X138" s="3" t="inlineStr"/>
      <c r="Y138" s="3" t="inlineStr"/>
      <c r="Z138" s="3" t="inlineStr"/>
      <c r="AA138" s="3" t="inlineStr"/>
      <c r="AB138" s="3" t="inlineStr"/>
      <c r="AC138" s="3" t="inlineStr">
        <is>
          <t>School of Arts &amp; Sciences</t>
        </is>
      </c>
      <c r="AD138" s="3" t="n"/>
      <c r="AE138" s="3" t="inlineStr">
        <is>
          <t>No</t>
        </is>
      </c>
      <c r="AF138" s="3" t="inlineStr"/>
      <c r="AG138" s="4" t="inlineStr"/>
      <c r="AH138" s="4" t="inlineStr"/>
      <c r="AI138" s="4" t="inlineStr"/>
    </row>
    <row r="139">
      <c r="A139" s="3" t="inlineStr">
        <is>
          <t>MATH-0674</t>
        </is>
      </c>
      <c r="B139" s="3" t="inlineStr">
        <is>
          <t>Li</t>
        </is>
      </c>
      <c r="C139" s="3" t="inlineStr">
        <is>
          <t>Nan</t>
        </is>
      </c>
      <c r="D139" s="3" t="inlineStr">
        <is>
          <t>Nan Li</t>
        </is>
      </c>
      <c r="E139" s="3" t="inlineStr">
        <is>
          <t>Professor</t>
        </is>
      </c>
      <c r="F139" s="3" t="inlineStr">
        <is>
          <t>NYC College of Technology</t>
        </is>
      </c>
      <c r="G139" s="3" t="inlineStr">
        <is>
          <t>Mathematics</t>
        </is>
      </c>
      <c r="H139" s="3" t="inlineStr">
        <is>
          <t>NLi@citytech.cuny.edu</t>
        </is>
      </c>
      <c r="I139" s="3" t="inlineStr">
        <is>
          <t>Paper (venue type unclear)</t>
        </is>
      </c>
      <c r="J139" s="3" t="inlineStr">
        <is>
          <t>NOx Emission Prediction Based on Deep Boltzmann Machine Integrated with Least Square Support Vector Regression</t>
        </is>
      </c>
      <c r="K139" s="3" t="n">
        <v>2016</v>
      </c>
      <c r="L139" s="3" t="inlineStr"/>
      <c r="M139" s="3" t="inlineStr">
        <is>
          <t>Nan Li; Gang Lü; Xinli Li; Yan Yong</t>
        </is>
      </c>
      <c r="N139" s="3" t="inlineStr"/>
      <c r="O139" s="3" t="n"/>
      <c r="P139" s="3" t="inlineStr"/>
      <c r="Q139" s="3" t="inlineStr"/>
      <c r="R139" s="3" t="inlineStr">
        <is>
          <t>https://openalex.org/W2752384488</t>
        </is>
      </c>
      <c r="S139" s="3" t="inlineStr">
        <is>
          <t>OpenAlex</t>
        </is>
      </c>
      <c r="T139" s="3" t="n">
        <v>1</v>
      </c>
      <c r="U139" s="3" t="inlineStr">
        <is>
          <t>Low (same-name author profile; no City Tech affiliation on the paper)</t>
        </is>
      </c>
      <c r="V139" s="3" t="n"/>
      <c r="W139" s="3" t="inlineStr"/>
      <c r="X139" s="3" t="inlineStr"/>
      <c r="Y139" s="3" t="inlineStr"/>
      <c r="Z139" s="3" t="inlineStr"/>
      <c r="AA139" s="3" t="inlineStr">
        <is>
          <t>Not found</t>
        </is>
      </c>
      <c r="AB139" s="3" t="inlineStr">
        <is>
          <t>closed</t>
        </is>
      </c>
      <c r="AC139" s="3" t="inlineStr">
        <is>
          <t>School of Arts &amp; Sciences</t>
        </is>
      </c>
      <c r="AD139" s="3" t="n">
        <v>0</v>
      </c>
      <c r="AE139" s="3" t="inlineStr">
        <is>
          <t>Yes</t>
        </is>
      </c>
      <c r="AF139" s="3" t="inlineStr">
        <is>
          <t>title: support vector; keyword: deep learning</t>
        </is>
      </c>
      <c r="AG139" s="4" t="inlineStr"/>
      <c r="AH139" s="4" t="inlineStr"/>
      <c r="AI139" s="4" t="inlineStr"/>
    </row>
    <row r="140">
      <c r="A140" s="3" t="inlineStr">
        <is>
          <t>MATH-0738</t>
        </is>
      </c>
      <c r="B140" s="3" t="inlineStr">
        <is>
          <t>Kennedy</t>
        </is>
      </c>
      <c r="C140" s="3" t="inlineStr">
        <is>
          <t>Nadia</t>
        </is>
      </c>
      <c r="D140" s="3" t="inlineStr">
        <is>
          <t>Nadia Kennedy</t>
        </is>
      </c>
      <c r="E140" s="3" t="inlineStr">
        <is>
          <t>Professor</t>
        </is>
      </c>
      <c r="F140" s="3" t="inlineStr">
        <is>
          <t>NYC College of Technology</t>
        </is>
      </c>
      <c r="G140" s="3" t="inlineStr">
        <is>
          <t>Mathematics</t>
        </is>
      </c>
      <c r="H140" s="3" t="inlineStr">
        <is>
          <t>NKennedy@citytech.cuny.edu</t>
        </is>
      </c>
      <c r="I140" s="3" t="inlineStr">
        <is>
          <t>Grant</t>
        </is>
      </c>
      <c r="J140" s="3" t="inlineStr">
        <is>
          <t>PI, PSC Research Grants: 2017-18, 2018-19; 2021-22; 2022-23, 2023-24</t>
        </is>
      </c>
      <c r="K140" s="3" t="n">
        <v>2017</v>
      </c>
      <c r="L140" s="3" t="inlineStr"/>
      <c r="M140" s="3" t="inlineStr"/>
      <c r="N140" s="3" t="inlineStr">
        <is>
          <t>PI</t>
        </is>
      </c>
      <c r="O140" s="3" t="n"/>
      <c r="P140" s="3" t="inlineStr"/>
      <c r="Q140" s="3" t="inlineStr"/>
      <c r="R140" s="3" t="inlineStr"/>
      <c r="S140" s="3" t="inlineStr">
        <is>
          <t>Dept bio</t>
        </is>
      </c>
      <c r="T140" s="3" t="n">
        <v>1</v>
      </c>
      <c r="U140" s="3" t="inlineStr">
        <is>
          <t>Low (bio entry could not be read cleanly; see CitationAsListed)</t>
        </is>
      </c>
      <c r="V140" s="3" t="n"/>
      <c r="W140" s="3" t="inlineStr">
        <is>
          <t>PI, PSC Research Grants: 2017-18, 2018-19; 2021-22; 2022-23, 2023-24.</t>
        </is>
      </c>
      <c r="X140" s="3" t="inlineStr"/>
      <c r="Y140" s="3" t="inlineStr"/>
      <c r="Z140" s="3" t="inlineStr"/>
      <c r="AA140" s="3" t="inlineStr"/>
      <c r="AB140" s="3" t="inlineStr"/>
      <c r="AC140" s="3" t="inlineStr">
        <is>
          <t>School of Arts &amp; Sciences</t>
        </is>
      </c>
      <c r="AD140" s="3" t="n"/>
      <c r="AE140" s="3" t="inlineStr">
        <is>
          <t>No</t>
        </is>
      </c>
      <c r="AF140" s="3" t="inlineStr"/>
      <c r="AG140" s="4" t="inlineStr"/>
      <c r="AH140" s="4" t="inlineStr"/>
      <c r="AI140" s="4" t="inlineStr"/>
    </row>
    <row r="141">
      <c r="A141" s="3" t="inlineStr">
        <is>
          <t>MATH-0814</t>
        </is>
      </c>
      <c r="B141" s="3" t="inlineStr">
        <is>
          <t>Wang</t>
        </is>
      </c>
      <c r="C141" s="3" t="inlineStr">
        <is>
          <t>Xiaohua</t>
        </is>
      </c>
      <c r="D141" s="3" t="inlineStr">
        <is>
          <t>Xiaohua Wang</t>
        </is>
      </c>
      <c r="E141" s="3" t="inlineStr">
        <is>
          <t>Lecturer Doctoral Schedule</t>
        </is>
      </c>
      <c r="F141" s="3" t="inlineStr">
        <is>
          <t>NYC College of Technology</t>
        </is>
      </c>
      <c r="G141" s="3" t="inlineStr">
        <is>
          <t>Mathematics</t>
        </is>
      </c>
      <c r="H141" s="3" t="inlineStr">
        <is>
          <t>XiWang@citytech.cuny.edu</t>
        </is>
      </c>
      <c r="I141" s="3" t="inlineStr">
        <is>
          <t>Conference paper</t>
        </is>
      </c>
      <c r="J141" s="3" t="inlineStr">
        <is>
          <t>Research on Chinese Sentence Similarity Calculation Method Based on Multiple Features</t>
        </is>
      </c>
      <c r="K141" s="3" t="n">
        <v>2018</v>
      </c>
      <c r="L141" s="3" t="inlineStr">
        <is>
          <t>IEEE Advanced Information Technology, Electronic and Automation Control Conference (IAEAC)</t>
        </is>
      </c>
      <c r="M141" s="3" t="inlineStr">
        <is>
          <t>Chenyang Wu; Jinbo Wang; Xiaohua Wang; Yunyun Ma</t>
        </is>
      </c>
      <c r="N141" s="3" t="inlineStr"/>
      <c r="O141" s="3" t="n"/>
      <c r="P141" s="3" t="inlineStr"/>
      <c r="Q141" s="3" t="inlineStr">
        <is>
          <t>10.1109/iaeac.2018.8577597</t>
        </is>
      </c>
      <c r="R141" s="3" t="inlineStr">
        <is>
          <t>https://doi.org/10.1109/iaeac.2018.8577597</t>
        </is>
      </c>
      <c r="S141" s="3" t="inlineStr">
        <is>
          <t>OpenAlex</t>
        </is>
      </c>
      <c r="T141" s="3" t="n">
        <v>1</v>
      </c>
      <c r="U141" s="3" t="inlineStr">
        <is>
          <t>Low (same-name author profile; no City Tech affiliation on the paper)</t>
        </is>
      </c>
      <c r="V141" s="3" t="n"/>
      <c r="W141" s="3" t="inlineStr"/>
      <c r="X141" s="3" t="inlineStr">
        <is>
          <t>Chinese sentence similarity calculation is widely used in the field of natural language processing, and the similarity calculation method is also varied. This paper introduces the similarity calculation method based on shallow Information, based on the similarity of part of speech, and also analyzes their calculation principles and calculation methods. Their advantages and disadvantages are given. At the same time, it puts forward the idea of using deep learning thinking to automatically learn the essential information of data from large-scale text data. Using the word2vec model, sentence processing is reduced to word vectors. It also proposes a method for calculating the similarity of shallow features, parts of speech features, and features of word vectors. The experimental results show that compared with the conventional method, the accuracy of the algorithm in calculating the sentence similarity is higher.</t>
        </is>
      </c>
      <c r="Y141" s="3" t="inlineStr">
        <is>
          <t>OpenAlex</t>
        </is>
      </c>
      <c r="Z141" s="3" t="inlineStr"/>
      <c r="AA141" s="3" t="inlineStr">
        <is>
          <t>Not found</t>
        </is>
      </c>
      <c r="AB141" s="3" t="inlineStr">
        <is>
          <t>closed</t>
        </is>
      </c>
      <c r="AC141" s="3" t="inlineStr">
        <is>
          <t>School of Arts &amp; Sciences</t>
        </is>
      </c>
      <c r="AD141" s="3" t="n">
        <v>1</v>
      </c>
      <c r="AE141" s="3" t="inlineStr">
        <is>
          <t>Yes</t>
        </is>
      </c>
      <c r="AF141" s="3" t="inlineStr">
        <is>
          <t>OpenAlex topic: Topic Modeling; abstract: deep learning, natural language processing</t>
        </is>
      </c>
      <c r="AG141" s="4" t="inlineStr"/>
      <c r="AH141" s="4" t="inlineStr"/>
      <c r="AI141" s="4" t="inlineStr"/>
    </row>
    <row r="142">
      <c r="A142" s="3" t="inlineStr">
        <is>
          <t>MATH-0834</t>
        </is>
      </c>
      <c r="B142" s="3" t="inlineStr">
        <is>
          <t>Li</t>
        </is>
      </c>
      <c r="C142" s="3" t="inlineStr">
        <is>
          <t>Nan</t>
        </is>
      </c>
      <c r="D142" s="3" t="inlineStr">
        <is>
          <t>Nan Li</t>
        </is>
      </c>
      <c r="E142" s="3" t="inlineStr">
        <is>
          <t>Professor</t>
        </is>
      </c>
      <c r="F142" s="3" t="inlineStr">
        <is>
          <t>NYC College of Technology</t>
        </is>
      </c>
      <c r="G142" s="3" t="inlineStr">
        <is>
          <t>Mathematics</t>
        </is>
      </c>
      <c r="H142" s="3" t="inlineStr">
        <is>
          <t>NLi@citytech.cuny.edu</t>
        </is>
      </c>
      <c r="I142" s="3" t="inlineStr">
        <is>
          <t>Conference paper</t>
        </is>
      </c>
      <c r="J142" s="3" t="inlineStr">
        <is>
          <t>A New Annotation Method With Five Labels For Constructing Semantic Textual Similarity Corpus</t>
        </is>
      </c>
      <c r="K142" s="3" t="n">
        <v>2019</v>
      </c>
      <c r="L142" s="3" t="inlineStr">
        <is>
          <t>International Conference on Intelligent Human-Machine Systems and Cybernetics</t>
        </is>
      </c>
      <c r="M142" s="3" t="inlineStr">
        <is>
          <t>Nan Li; Youan Xiao</t>
        </is>
      </c>
      <c r="N142" s="3" t="inlineStr"/>
      <c r="O142" s="3" t="n"/>
      <c r="P142" s="3" t="inlineStr"/>
      <c r="Q142" s="3" t="inlineStr">
        <is>
          <t>10.1109/ihmsc.2019.10155</t>
        </is>
      </c>
      <c r="R142" s="3" t="inlineStr">
        <is>
          <t>https://doi.org/10.1109/ihmsc.2019.10155</t>
        </is>
      </c>
      <c r="S142" s="3" t="inlineStr">
        <is>
          <t>OpenAlex</t>
        </is>
      </c>
      <c r="T142" s="3" t="n">
        <v>1</v>
      </c>
      <c r="U142" s="3" t="inlineStr">
        <is>
          <t>Low (same-name author profile; no City Tech affiliation on the paper)</t>
        </is>
      </c>
      <c r="V142" s="3" t="n"/>
      <c r="W142" s="3" t="inlineStr"/>
      <c r="X142" s="3" t="inlineStr">
        <is>
          <t>This paper mainly introduces the new annotation method with 5 labels for Semantic Textual Similarity (STS) task. In order to analyze the method, we construct a new STS corpus on the top of the new method, and the universality and necessity of the new method, as well as the challenges posed to the existing STS model, are analyzed from multiple perspectives.</t>
        </is>
      </c>
      <c r="Y142" s="3" t="inlineStr">
        <is>
          <t>OpenAlex</t>
        </is>
      </c>
      <c r="Z142" s="3" t="inlineStr"/>
      <c r="AA142" s="3" t="inlineStr">
        <is>
          <t>Not found</t>
        </is>
      </c>
      <c r="AB142" s="3" t="inlineStr">
        <is>
          <t>closed</t>
        </is>
      </c>
      <c r="AC142" s="3" t="inlineStr">
        <is>
          <t>School of Arts &amp; Sciences</t>
        </is>
      </c>
      <c r="AD142" s="3" t="n">
        <v>0</v>
      </c>
      <c r="AE142" s="3" t="inlineStr">
        <is>
          <t>Yes</t>
        </is>
      </c>
      <c r="AF142" s="3" t="inlineStr">
        <is>
          <t>OpenAlex topic: Topic Modeling</t>
        </is>
      </c>
      <c r="AG142" s="4" t="inlineStr"/>
      <c r="AH142" s="4" t="inlineStr"/>
      <c r="AI142" s="4" t="inlineStr"/>
    </row>
    <row r="143">
      <c r="A143" s="3" t="inlineStr">
        <is>
          <t>MATH-0895</t>
        </is>
      </c>
      <c r="B143" s="3" t="inlineStr">
        <is>
          <t>Douglas</t>
        </is>
      </c>
      <c r="C143" s="3" t="inlineStr">
        <is>
          <t>Andrew</t>
        </is>
      </c>
      <c r="D143" s="3" t="inlineStr">
        <is>
          <t>Andrew Douglas</t>
        </is>
      </c>
      <c r="E143" s="3" t="inlineStr">
        <is>
          <t>Professor</t>
        </is>
      </c>
      <c r="F143" s="3" t="inlineStr">
        <is>
          <t>NYC College of Technology</t>
        </is>
      </c>
      <c r="G143" s="3" t="inlineStr">
        <is>
          <t>Mathematics</t>
        </is>
      </c>
      <c r="H143" s="3" t="inlineStr">
        <is>
          <t>ADouglas@citytech.cuny.edu</t>
        </is>
      </c>
      <c r="I143" s="3" t="inlineStr">
        <is>
          <t>Conference paper</t>
        </is>
      </c>
      <c r="J143" s="3" t="inlineStr">
        <is>
          <t>The Impact of Recommenders on Scientific Article Discovery: The Case of Mendeley Suggest.</t>
        </is>
      </c>
      <c r="K143" s="3" t="n">
        <v>2019</v>
      </c>
      <c r="L143" s="3" t="inlineStr"/>
      <c r="M143" s="3" t="inlineStr">
        <is>
          <t>Minh Nghia Le; Subhradeep Kayal; Andrew Douglas</t>
        </is>
      </c>
      <c r="N143" s="3" t="inlineStr"/>
      <c r="O143" s="3" t="n"/>
      <c r="P143" s="3" t="inlineStr"/>
      <c r="Q143" s="3" t="inlineStr"/>
      <c r="R143" s="3" t="inlineStr">
        <is>
          <t>https://openalex.org/W2982356073</t>
        </is>
      </c>
      <c r="S143" s="3" t="inlineStr">
        <is>
          <t>OpenAlex</t>
        </is>
      </c>
      <c r="T143" s="3" t="n">
        <v>1</v>
      </c>
      <c r="U143" s="3" t="inlineStr">
        <is>
          <t>Low (same-name author profile; no City Tech affiliation on the paper)</t>
        </is>
      </c>
      <c r="V143" s="3" t="n"/>
      <c r="W143" s="3" t="inlineStr"/>
      <c r="X143" s="3" t="inlineStr"/>
      <c r="Y143" s="3" t="inlineStr"/>
      <c r="Z143" s="3" t="inlineStr"/>
      <c r="AA143" s="3" t="inlineStr">
        <is>
          <t>Not found</t>
        </is>
      </c>
      <c r="AB143" s="3" t="inlineStr">
        <is>
          <t>closed</t>
        </is>
      </c>
      <c r="AC143" s="3" t="inlineStr">
        <is>
          <t>School of Arts &amp; Sciences</t>
        </is>
      </c>
      <c r="AD143" s="3" t="n">
        <v>0</v>
      </c>
      <c r="AE143" s="3" t="inlineStr">
        <is>
          <t>Yes</t>
        </is>
      </c>
      <c r="AF143" s="3" t="inlineStr">
        <is>
          <t>OpenAlex topic: Recommender Systems and Techniques</t>
        </is>
      </c>
      <c r="AG143" s="4" t="inlineStr"/>
      <c r="AH143" s="4" t="inlineStr"/>
      <c r="AI143" s="4" t="inlineStr"/>
    </row>
    <row r="144">
      <c r="A144" s="3" t="inlineStr">
        <is>
          <t>MATH-0906</t>
        </is>
      </c>
      <c r="B144" s="3" t="inlineStr">
        <is>
          <t>Natov</t>
        </is>
      </c>
      <c r="C144" s="3" t="inlineStr">
        <is>
          <t>Jonathan</t>
        </is>
      </c>
      <c r="D144" s="3" t="inlineStr">
        <is>
          <t>Jonathan Natov</t>
        </is>
      </c>
      <c r="E144" s="3" t="inlineStr">
        <is>
          <t>Chair</t>
        </is>
      </c>
      <c r="F144" s="3" t="inlineStr">
        <is>
          <t>NYC College of Technology</t>
        </is>
      </c>
      <c r="G144" s="3" t="inlineStr">
        <is>
          <t>Mathematics</t>
        </is>
      </c>
      <c r="H144" s="3" t="inlineStr">
        <is>
          <t>JNatov@citytech.cuny.edu</t>
        </is>
      </c>
      <c r="I144" s="3" t="inlineStr">
        <is>
          <t>Paper (venue type unclear)</t>
        </is>
      </c>
      <c r="J144" s="3" t="inlineStr">
        <is>
          <t>https://sinews.siam.org/Details-Page/a-model-for-an-applied-mathematics-internship-program (assessed 3/2019)</t>
        </is>
      </c>
      <c r="K144" s="3" t="n">
        <v>2019</v>
      </c>
      <c r="L144" s="3" t="inlineStr"/>
      <c r="M144" s="3" t="inlineStr"/>
      <c r="N144" s="3" t="inlineStr"/>
      <c r="O144" s="3" t="n"/>
      <c r="P144" s="3" t="inlineStr"/>
      <c r="Q144" s="3" t="inlineStr"/>
      <c r="R144" s="3" t="inlineStr"/>
      <c r="S144" s="3" t="inlineStr">
        <is>
          <t>Dept bio</t>
        </is>
      </c>
      <c r="T144" s="3" t="n">
        <v>1</v>
      </c>
      <c r="U144" s="3" t="inlineStr">
        <is>
          <t>Low (bio entry could not be read cleanly; see CitationAsListed)</t>
        </is>
      </c>
      <c r="V144" s="3" t="n"/>
      <c r="W144" s="3" t="inlineStr">
        <is>
          <t>https://sinews.siam.org/Details-Page/a-model-for-an-applied-mathematics-internship-program (assessed 3/2019)</t>
        </is>
      </c>
      <c r="X144" s="3" t="inlineStr"/>
      <c r="Y144" s="3" t="inlineStr"/>
      <c r="Z144" s="3" t="inlineStr"/>
      <c r="AA144" s="3" t="inlineStr"/>
      <c r="AB144" s="3" t="inlineStr"/>
      <c r="AC144" s="3" t="inlineStr">
        <is>
          <t>School of Arts &amp; Sciences</t>
        </is>
      </c>
      <c r="AD144" s="3" t="n"/>
      <c r="AE144" s="3" t="inlineStr">
        <is>
          <t>No</t>
        </is>
      </c>
      <c r="AF144" s="3" t="inlineStr"/>
      <c r="AG144" s="4" t="inlineStr"/>
      <c r="AH144" s="4" t="inlineStr"/>
      <c r="AI144" s="4" t="inlineStr"/>
    </row>
    <row r="145">
      <c r="A145" s="3" t="inlineStr">
        <is>
          <t>MATH-0947</t>
        </is>
      </c>
      <c r="B145" s="3" t="inlineStr">
        <is>
          <t>Singh</t>
        </is>
      </c>
      <c r="C145" s="3" t="inlineStr">
        <is>
          <t>Satyanand</t>
        </is>
      </c>
      <c r="D145" s="3" t="inlineStr">
        <is>
          <t>Satyanand Singh</t>
        </is>
      </c>
      <c r="E145" s="3" t="inlineStr">
        <is>
          <t>Professor</t>
        </is>
      </c>
      <c r="F145" s="3" t="inlineStr">
        <is>
          <t>NYC College of Technology</t>
        </is>
      </c>
      <c r="G145" s="3" t="inlineStr">
        <is>
          <t>Mathematics</t>
        </is>
      </c>
      <c r="H145" s="3" t="inlineStr">
        <is>
          <t>SSingh@citytech.cuny.edu</t>
        </is>
      </c>
      <c r="I145" s="3" t="inlineStr">
        <is>
          <t>Journal article</t>
        </is>
      </c>
      <c r="J145" s="3" t="inlineStr">
        <is>
          <t>Kernal based speaker specific feature extraction and its applications in iTaukei cross language speaker recognition</t>
        </is>
      </c>
      <c r="K145" s="3" t="n">
        <v>2020</v>
      </c>
      <c r="L145" s="3" t="inlineStr">
        <is>
          <t>TELKOMNIKA (Telecommunication Computing Electronics and Control)</t>
        </is>
      </c>
      <c r="M145" s="3" t="inlineStr">
        <is>
          <t>Satyanand Singh; Pragya Singh</t>
        </is>
      </c>
      <c r="N145" s="3" t="inlineStr"/>
      <c r="O145" s="3" t="n"/>
      <c r="P145" s="3" t="inlineStr"/>
      <c r="Q145" s="3" t="inlineStr">
        <is>
          <t>10.12928/telkomnika.v18i5.14655</t>
        </is>
      </c>
      <c r="R145" s="3" t="inlineStr">
        <is>
          <t>https://doi.org/10.12928/telkomnika.v18i5.14655</t>
        </is>
      </c>
      <c r="S145" s="3" t="inlineStr">
        <is>
          <t>OpenAlex</t>
        </is>
      </c>
      <c r="T145" s="3" t="n">
        <v>1</v>
      </c>
      <c r="U145" s="3" t="inlineStr">
        <is>
          <t>Low (same-name author profile; no City Tech affiliation on the paper)</t>
        </is>
      </c>
      <c r="V145" s="3" t="n"/>
      <c r="W145" s="3" t="inlineStr"/>
      <c r="X145" s="3" t="inlineStr">
        <is>
          <t>Extraction and classification algorithms based on kernel nonlinear features are popular in the new direction of research in machine learning. This research paper considers their practical application in the iTaukei automatic speaker recognition system (ASR) for cross-language speech recognition. Second, nonlinear speaker-specific extraction methods such as kernel principal component analysis (KPCA), kernel independent component analysis (KICA), and kernel linear discriminant analysis (KLDA) are summarized. The conversion effects on subsequent classifications were tested in conjunction with Gaussian mixture modeling (GMM) learning algorithms; in most cases, computations were found to have a beneficial effect on classification performance. Additionally, the best results were achieved by the Kernel linear discriminant analysis (KLDA) algorithm. The performance of the ASR system is evaluated for clear speech to a wide range of speech quality using ATR Japanese C language corpus and self-recorded iTaukei corpus. The ASR efficiency of KLDA, KICA, and KLDA technique for 6 sec of ATR Japanese C language corpus 99.7%, 99.6%, and 99.1% and equal error rate (EER) are 1.95%, 2.31%, and 3.41% respectively. The EER improvement of the KLDA technique-based ASR system compared with KICA and KPCA is 4.25% and 8.51% respectively.</t>
        </is>
      </c>
      <c r="Y145" s="3" t="inlineStr">
        <is>
          <t>OpenAlex</t>
        </is>
      </c>
      <c r="Z145" s="3" t="inlineStr">
        <is>
          <t>https://doi.org/10.12928/telkomnika.v18i5.14655</t>
        </is>
      </c>
      <c r="AA145" s="3" t="inlineStr">
        <is>
          <t>Open-access page (via OpenAlex)</t>
        </is>
      </c>
      <c r="AB145" s="3" t="inlineStr">
        <is>
          <t>diamond</t>
        </is>
      </c>
      <c r="AC145" s="3" t="inlineStr">
        <is>
          <t>School of Arts &amp; Sciences</t>
        </is>
      </c>
      <c r="AD145" s="3" t="n">
        <v>0</v>
      </c>
      <c r="AE145" s="3" t="inlineStr">
        <is>
          <t>Yes</t>
        </is>
      </c>
      <c r="AF145" s="3" t="inlineStr">
        <is>
          <t>OpenAlex topic: Speech Recognition and Synthesis; abstract: machine learning, speech recognition</t>
        </is>
      </c>
      <c r="AG145" s="4" t="inlineStr"/>
      <c r="AH145" s="4" t="inlineStr"/>
      <c r="AI145" s="4" t="inlineStr"/>
    </row>
    <row r="146">
      <c r="A146" s="3" t="inlineStr">
        <is>
          <t>MATH-0973</t>
        </is>
      </c>
      <c r="B146" s="3" t="inlineStr">
        <is>
          <t>Masuda</t>
        </is>
      </c>
      <c r="C146" s="3" t="inlineStr">
        <is>
          <t>Ariane</t>
        </is>
      </c>
      <c r="D146" s="3" t="inlineStr">
        <is>
          <t>Ariane Masuda</t>
        </is>
      </c>
      <c r="E146" s="3" t="inlineStr">
        <is>
          <t>Professor</t>
        </is>
      </c>
      <c r="F146" s="3" t="inlineStr">
        <is>
          <t>NYC College of Technology</t>
        </is>
      </c>
      <c r="G146" s="3" t="inlineStr">
        <is>
          <t>Mathematics</t>
        </is>
      </c>
      <c r="H146" s="3" t="inlineStr">
        <is>
          <t>AMasuda@citytech.cuny.edu</t>
        </is>
      </c>
      <c r="I146" s="3" t="inlineStr">
        <is>
          <t>Paper (venue type unclear)</t>
        </is>
      </c>
      <c r="J146" s="3" t="inlineStr">
        <is>
          <t>S. Han, A. M. Masuda, S. Singh, and J. Thiel, Maximal entries of elements in certain monoids, Integers 20 (2020), Paper No. A31, 35 pp</t>
        </is>
      </c>
      <c r="K146" s="3" t="n">
        <v>2020</v>
      </c>
      <c r="L146" s="3" t="inlineStr"/>
      <c r="M146" s="3" t="inlineStr">
        <is>
          <t>S. Han, A. M. Masuda, S. Singh, and J. Thiel, Maximal entries of elements in certain monoids, Integers 20</t>
        </is>
      </c>
      <c r="N146" s="3" t="inlineStr"/>
      <c r="O146" s="3" t="n"/>
      <c r="P146" s="3" t="inlineStr"/>
      <c r="Q146" s="3" t="inlineStr"/>
      <c r="R146" s="3" t="inlineStr"/>
      <c r="S146" s="3" t="inlineStr">
        <is>
          <t>Dept bio</t>
        </is>
      </c>
      <c r="T146" s="3" t="n">
        <v>1</v>
      </c>
      <c r="U146" s="3" t="inlineStr">
        <is>
          <t>Low (bio entry could not be read cleanly; see CitationAsListed)</t>
        </is>
      </c>
      <c r="V146" s="3" t="n"/>
      <c r="W146" s="3" t="inlineStr">
        <is>
          <t>S. Han, A. M. Masuda, S. Singh, and J. Thiel, Maximal entries of elements in certain monoids, Integers 20 (2020), Paper No. A31, 35 pp.</t>
        </is>
      </c>
      <c r="X146" s="3" t="inlineStr"/>
      <c r="Y146" s="3" t="inlineStr"/>
      <c r="Z146" s="3" t="inlineStr"/>
      <c r="AA146" s="3" t="inlineStr"/>
      <c r="AB146" s="3" t="inlineStr"/>
      <c r="AC146" s="3" t="inlineStr">
        <is>
          <t>School of Arts &amp; Sciences</t>
        </is>
      </c>
      <c r="AD146" s="3" t="n"/>
      <c r="AE146" s="3" t="inlineStr">
        <is>
          <t>No</t>
        </is>
      </c>
      <c r="AF146" s="3" t="inlineStr"/>
      <c r="AG146" s="4" t="inlineStr"/>
      <c r="AH146" s="4" t="inlineStr"/>
      <c r="AI146" s="4" t="inlineStr"/>
    </row>
    <row r="147">
      <c r="A147" s="3" t="inlineStr">
        <is>
          <t>MATH-1055</t>
        </is>
      </c>
      <c r="B147" s="3" t="inlineStr">
        <is>
          <t>Li</t>
        </is>
      </c>
      <c r="C147" s="3" t="inlineStr">
        <is>
          <t>Nan</t>
        </is>
      </c>
      <c r="D147" s="3" t="inlineStr">
        <is>
          <t>Nan Li</t>
        </is>
      </c>
      <c r="E147" s="3" t="inlineStr">
        <is>
          <t>Professor</t>
        </is>
      </c>
      <c r="F147" s="3" t="inlineStr">
        <is>
          <t>NYC College of Technology</t>
        </is>
      </c>
      <c r="G147" s="3" t="inlineStr">
        <is>
          <t>Mathematics</t>
        </is>
      </c>
      <c r="H147" s="3" t="inlineStr">
        <is>
          <t>NLi@citytech.cuny.edu</t>
        </is>
      </c>
      <c r="I147" s="3" t="inlineStr">
        <is>
          <t>Journal article</t>
        </is>
      </c>
      <c r="J147" s="3" t="inlineStr">
        <is>
          <t>Querying multi-source heterogeneous fuzzy spatiotemporal data</t>
        </is>
      </c>
      <c r="K147" s="3" t="n">
        <v>2021</v>
      </c>
      <c r="L147" s="3" t="inlineStr">
        <is>
          <t>Journal of Intelligent &amp; Fuzzy Systems</t>
        </is>
      </c>
      <c r="M147" s="3" t="inlineStr">
        <is>
          <t>Luyi Bai; Nan Li; Lishuang Liu; Xuesong Hao</t>
        </is>
      </c>
      <c r="N147" s="3" t="inlineStr"/>
      <c r="O147" s="3" t="n"/>
      <c r="P147" s="3" t="inlineStr"/>
      <c r="Q147" s="3" t="inlineStr">
        <is>
          <t>10.3233/jifs-202357</t>
        </is>
      </c>
      <c r="R147" s="3" t="inlineStr">
        <is>
          <t>https://doi.org/10.3233/jifs-202357</t>
        </is>
      </c>
      <c r="S147" s="3" t="inlineStr">
        <is>
          <t>OpenAlex</t>
        </is>
      </c>
      <c r="T147" s="3" t="n">
        <v>1</v>
      </c>
      <c r="U147" s="3" t="inlineStr">
        <is>
          <t>Low (same-name author profile; no City Tech affiliation on the paper)</t>
        </is>
      </c>
      <c r="V147" s="3" t="n"/>
      <c r="W147" s="3" t="inlineStr"/>
      <c r="X147" s="3" t="inlineStr">
        <is>
          <t>With the rapid development of the environmental, meteorological and marine data management, fuzzy spatiotemporal data has received considerable attention. Even though some achievements in querying aspect have been made, there are still some unsolved problems. Semantic and structural heterogeneity may exist among different data sources, which will lead to incomplete results. In addition, there are ambiguous query intentions and conditions when the user queries the data. This paper proposes a fuzzy spatiotemporal data semantic model. Based on this model, the RDF local semantic models are converted into a RDF global semantic model after mapping relational data and XML data to RDF local semantic models. The existing methods mainly convert relational data to RDF Schema directly. But our approach converts relational data to XML Schema and then converts it to RDF, which utilizes the semi-structured feature of XML schema to solve the structural heterogeneity between different data sources. The integration process enables us to perform global queries against different data sources. In the proposed query algorithms, the query conditions inputted are converted into exact queries before the results are returned. Finally, this paper has carried out extensive experiments, calculated the recall, precision and F-Score of the experimental results, and compared with other state-of-the-art query methods. It shows the importance of the data integration method and the effectiveness of the query method proposed in this paper.</t>
        </is>
      </c>
      <c r="Y147" s="3" t="inlineStr">
        <is>
          <t>OpenAlex</t>
        </is>
      </c>
      <c r="Z147" s="3" t="inlineStr"/>
      <c r="AA147" s="3" t="inlineStr">
        <is>
          <t>Not found</t>
        </is>
      </c>
      <c r="AB147" s="3" t="inlineStr">
        <is>
          <t>closed</t>
        </is>
      </c>
      <c r="AC147" s="3" t="inlineStr">
        <is>
          <t>School of Arts &amp; Sciences</t>
        </is>
      </c>
      <c r="AD147" s="3" t="n">
        <v>4</v>
      </c>
      <c r="AE147" s="3" t="inlineStr">
        <is>
          <t>Yes</t>
        </is>
      </c>
      <c r="AF147" s="3" t="inlineStr">
        <is>
          <t>OpenAlex topic: Semantic Web and Ontologies</t>
        </is>
      </c>
      <c r="AG147" s="4" t="inlineStr"/>
      <c r="AH147" s="4" t="inlineStr"/>
      <c r="AI147" s="4" t="inlineStr"/>
    </row>
    <row r="148">
      <c r="A148" s="3" t="inlineStr">
        <is>
          <t>MATH-1056</t>
        </is>
      </c>
      <c r="B148" s="3" t="inlineStr">
        <is>
          <t>Li</t>
        </is>
      </c>
      <c r="C148" s="3" t="inlineStr">
        <is>
          <t>Nan</t>
        </is>
      </c>
      <c r="D148" s="3" t="inlineStr">
        <is>
          <t>Nan Li</t>
        </is>
      </c>
      <c r="E148" s="3" t="inlineStr">
        <is>
          <t>Professor</t>
        </is>
      </c>
      <c r="F148" s="3" t="inlineStr">
        <is>
          <t>NYC College of Technology</t>
        </is>
      </c>
      <c r="G148" s="3" t="inlineStr">
        <is>
          <t>Mathematics</t>
        </is>
      </c>
      <c r="H148" s="3" t="inlineStr">
        <is>
          <t>NLi@citytech.cuny.edu</t>
        </is>
      </c>
      <c r="I148" s="3" t="inlineStr">
        <is>
          <t>Journal article</t>
        </is>
      </c>
      <c r="J148" s="3" t="inlineStr">
        <is>
          <t>Research on Multi-label Text Classification Method Based on tALBERT-CNN</t>
        </is>
      </c>
      <c r="K148" s="3" t="n">
        <v>2021</v>
      </c>
      <c r="L148" s="3" t="inlineStr">
        <is>
          <t>International Journal of Computational Intelligence Systems</t>
        </is>
      </c>
      <c r="M148" s="3" t="inlineStr">
        <is>
          <t>Wenfu Liu; Jianmin Pang; Nan Li; Xin Zhou; Yue Feng</t>
        </is>
      </c>
      <c r="N148" s="3" t="inlineStr"/>
      <c r="O148" s="3" t="n"/>
      <c r="P148" s="3" t="inlineStr"/>
      <c r="Q148" s="3" t="inlineStr">
        <is>
          <t>10.1007/s44196-021-00055-4</t>
        </is>
      </c>
      <c r="R148" s="3" t="inlineStr">
        <is>
          <t>https://doi.org/10.1007/s44196-021-00055-4</t>
        </is>
      </c>
      <c r="S148" s="3" t="inlineStr">
        <is>
          <t>OpenAlex</t>
        </is>
      </c>
      <c r="T148" s="3" t="n">
        <v>1</v>
      </c>
      <c r="U148" s="3" t="inlineStr">
        <is>
          <t>Low (same-name author profile; no City Tech affiliation on the paper)</t>
        </is>
      </c>
      <c r="V148" s="3" t="n"/>
      <c r="W148" s="3" t="inlineStr"/>
      <c r="X148" s="3" t="inlineStr">
        <is>
          <t>Abstract Single-label classification technology has difficulty meeting the needs of text classification, and multi-label text classification has become an important research issue in natural language processing (NLP). Extracting semantic features from different levels and granularities of text is a basic and key task in multi-label text classification research. A topic model is an effective method for the automatic organization and induction of text information. It can reveal the latent semantics of documents and analyze the topics contained in massive information. Therefore, this paper proposes a multi-label text classification method based on tALBERT-CNN: an LDA topic model and ALBERT model are used to obtain the topic vector and semantic context vector of each word (document), a certain fusion mechanism is adopted to obtain in-depth topic and semantic representations of the document, and the multi-label features of the text are extracted through the TextCNN model to train a multi-label classifier. The experimental results obtained on standard datasets show that the proposed method can extract multi-label features from documents, and its performance is better than that of the existing state-of-the-art multi-label text classification algorithms.</t>
        </is>
      </c>
      <c r="Y148" s="3" t="inlineStr">
        <is>
          <t>OpenAlex</t>
        </is>
      </c>
      <c r="Z148" s="3" t="inlineStr">
        <is>
          <t>https://link.springer.com/content/pdf/10.1007/s44196-021-00055-4.pdf</t>
        </is>
      </c>
      <c r="AA148" s="3" t="inlineStr">
        <is>
          <t>Open-access PDF (via OpenAlex)</t>
        </is>
      </c>
      <c r="AB148" s="3" t="inlineStr">
        <is>
          <t>gold</t>
        </is>
      </c>
      <c r="AC148" s="3" t="inlineStr">
        <is>
          <t>School of Arts &amp; Sciences</t>
        </is>
      </c>
      <c r="AD148" s="3" t="n">
        <v>31</v>
      </c>
      <c r="AE148" s="3" t="inlineStr">
        <is>
          <t>Yes</t>
        </is>
      </c>
      <c r="AF148" s="3" t="inlineStr">
        <is>
          <t>OpenAlex topic: Text and Document Classification Technologies; title: text classification; abstract: text classification, natural language processing, nlp</t>
        </is>
      </c>
      <c r="AG148" s="4" t="inlineStr"/>
      <c r="AH148" s="4" t="inlineStr"/>
      <c r="AI148" s="4" t="inlineStr"/>
    </row>
    <row r="149">
      <c r="A149" s="3" t="inlineStr">
        <is>
          <t>MATH-1079</t>
        </is>
      </c>
      <c r="B149" s="3" t="inlineStr">
        <is>
          <t>Li</t>
        </is>
      </c>
      <c r="C149" s="3" t="inlineStr">
        <is>
          <t>Nan</t>
        </is>
      </c>
      <c r="D149" s="3" t="inlineStr">
        <is>
          <t>Nan Li</t>
        </is>
      </c>
      <c r="E149" s="3" t="inlineStr">
        <is>
          <t>Professor</t>
        </is>
      </c>
      <c r="F149" s="3" t="inlineStr">
        <is>
          <t>NYC College of Technology</t>
        </is>
      </c>
      <c r="G149" s="3" t="inlineStr">
        <is>
          <t>Mathematics</t>
        </is>
      </c>
      <c r="H149" s="3" t="inlineStr">
        <is>
          <t>NLi@citytech.cuny.edu</t>
        </is>
      </c>
      <c r="I149" s="3" t="inlineStr">
        <is>
          <t>Journal article</t>
        </is>
      </c>
      <c r="J149" s="3" t="inlineStr">
        <is>
          <t>A Topic Recognition Method of News Text Based on Word Embedding Enhancement</t>
        </is>
      </c>
      <c r="K149" s="3" t="n">
        <v>2022</v>
      </c>
      <c r="L149" s="3" t="inlineStr">
        <is>
          <t>Computational Intelligence and Neuroscience</t>
        </is>
      </c>
      <c r="M149" s="3" t="inlineStr">
        <is>
          <t>Qiming Du; Nan Li; Wenfu Liu; Daozhu Sun; Shudan Yang; Yue Feng</t>
        </is>
      </c>
      <c r="N149" s="3" t="inlineStr"/>
      <c r="O149" s="3" t="n"/>
      <c r="P149" s="3" t="inlineStr"/>
      <c r="Q149" s="3" t="inlineStr">
        <is>
          <t>10.1155/2022/4582480</t>
        </is>
      </c>
      <c r="R149" s="3" t="inlineStr">
        <is>
          <t>https://doi.org/10.1155/2022/4582480</t>
        </is>
      </c>
      <c r="S149" s="3" t="inlineStr">
        <is>
          <t>OpenAlex</t>
        </is>
      </c>
      <c r="T149" s="3" t="n">
        <v>1</v>
      </c>
      <c r="U149" s="3" t="inlineStr">
        <is>
          <t>Low (same-name author profile; no City Tech affiliation on the paper)</t>
        </is>
      </c>
      <c r="V149" s="3" t="n"/>
      <c r="W149" s="3" t="inlineStr"/>
      <c r="X149" s="3" t="inlineStr">
        <is>
          <t>Topic recognition technology has been commonly applied to identify different categories of news topics from the vast amount of web information, which has a wide application prospect in the field of online public opinion monitoring, news recommendation, and so on. However, it is very challenging to effectively utilize key feature information such as syntax and semantics in the text to improve topic recognition accuracy. Some researchers proposed to combine the topic model with the word embedding model, whose results had shown that this approach could enrich text representation and benefit natural language processing downstream tasks. However, for the topic recognition problem of news texts, there is currently no standard way of combining topic model and word embedding model. Besides, some existing similar approaches were more complex and did not consider the fusion between topic distribution of different granularity and word embedding information. Therefore, this paper proposes a novel text representation method based on word embedding enhancement and further forms a full-process topic recognition framework for news text. In contrast to traditional topic recognition methods, this framework is designed to use the probabilistic topic model LDA, the word embedding models Word2vec and Glove to fully extract and integrate the topic distribution, semantic knowledge, and syntactic relationship of the text, and then use popular classifiers to automatically recognize the topic categories of news based on the obtained text representation vectors. As a result, the proposed framework can take advantage of the relationship between document and topic and the context information, which improves the expressive ability and reduces the dimensionality. Based on the two benchmark datasets of 20NewsGroup and BBC News, the experimental results verify the effectiveness and superiority of the proposed method based on word embedding enhancement for the news topic recognition problem.</t>
        </is>
      </c>
      <c r="Y149" s="3" t="inlineStr">
        <is>
          <t>OpenAlex</t>
        </is>
      </c>
      <c r="Z149" s="3" t="inlineStr">
        <is>
          <t>https://downloads.hindawi.com/journals/cin/2022/4582480.pdf</t>
        </is>
      </c>
      <c r="AA149" s="3" t="inlineStr">
        <is>
          <t>Open-access PDF (via OpenAlex)</t>
        </is>
      </c>
      <c r="AB149" s="3" t="inlineStr">
        <is>
          <t>hybrid</t>
        </is>
      </c>
      <c r="AC149" s="3" t="inlineStr">
        <is>
          <t>School of Arts &amp; Sciences</t>
        </is>
      </c>
      <c r="AD149" s="3" t="n">
        <v>13</v>
      </c>
      <c r="AE149" s="3" t="inlineStr">
        <is>
          <t>Yes</t>
        </is>
      </c>
      <c r="AF149" s="3" t="inlineStr">
        <is>
          <t>OpenAlex topic: Topic Modeling; abstract: natural language processing</t>
        </is>
      </c>
      <c r="AG149" s="4" t="inlineStr"/>
      <c r="AH149" s="4" t="inlineStr"/>
      <c r="AI149" s="4" t="inlineStr"/>
    </row>
    <row r="150">
      <c r="A150" s="3" t="inlineStr">
        <is>
          <t>MATH-1183</t>
        </is>
      </c>
      <c r="B150" s="3" t="inlineStr">
        <is>
          <t>Li</t>
        </is>
      </c>
      <c r="C150" s="3" t="inlineStr">
        <is>
          <t>Nan</t>
        </is>
      </c>
      <c r="D150" s="3" t="inlineStr">
        <is>
          <t>Nan Li</t>
        </is>
      </c>
      <c r="E150" s="3" t="inlineStr">
        <is>
          <t>Professor</t>
        </is>
      </c>
      <c r="F150" s="3" t="inlineStr">
        <is>
          <t>NYC College of Technology</t>
        </is>
      </c>
      <c r="G150" s="3" t="inlineStr">
        <is>
          <t>Mathematics</t>
        </is>
      </c>
      <c r="H150" s="3" t="inlineStr">
        <is>
          <t>NLi@citytech.cuny.edu</t>
        </is>
      </c>
      <c r="I150" s="3" t="inlineStr">
        <is>
          <t>Conference paper</t>
        </is>
      </c>
      <c r="J150" s="3" t="inlineStr">
        <is>
          <t>$(\alpha,\beta)$ - Lock Resolution Method of Linguistic Truth- Valued Intuitionistic Fuzzy First-order Logic</t>
        </is>
      </c>
      <c r="K150" s="3" t="n">
        <v>2023</v>
      </c>
      <c r="L150" s="3" t="inlineStr">
        <is>
          <t>International Conference on Intelligent Systems and Knowledge Engineering (ISKE)</t>
        </is>
      </c>
      <c r="M150" s="3" t="inlineStr">
        <is>
          <t>Nan Li; Yanling Wang; Yujie Cao; Martinez Carracedo Jorge; Lixian Xu; Jun Liu</t>
        </is>
      </c>
      <c r="N150" s="3" t="inlineStr"/>
      <c r="O150" s="3" t="n"/>
      <c r="P150" s="3" t="inlineStr"/>
      <c r="Q150" s="3" t="inlineStr">
        <is>
          <t>10.1109/iske60036.2023.10481169</t>
        </is>
      </c>
      <c r="R150" s="3" t="inlineStr">
        <is>
          <t>https://doi.org/10.1109/iske60036.2023.10481169</t>
        </is>
      </c>
      <c r="S150" s="3" t="inlineStr">
        <is>
          <t>OpenAlex</t>
        </is>
      </c>
      <c r="T150" s="3" t="n">
        <v>1</v>
      </c>
      <c r="U150" s="3" t="inlineStr">
        <is>
          <t>Low (same-name author profile; no City Tech affiliation on the paper)</t>
        </is>
      </c>
      <c r="V150" s="3" t="n"/>
      <c r="W150" s="3" t="inlineStr"/>
      <c r="X150" s="3" t="inlineStr">
        <is>
          <t>Automated reasoning is an important research direction in artificial intelligence, and resolution method is an efficient logical reasoning tool, it deserves to be studied. This paper establishes linguistic truth-valued intuitionistic fuzzy first-order logic (LTV-IFFL) system. To improve the resolution efficiency, the$(\alpha_{l}\beta)$- lock resolution method is introduced into LTV-IFFL system and requires that the resolution literal is the literal with the smallest lock number. Its soundness and completeness are proved. Finally, we give the$(\alpha,\ \beta)$-locked resolution of the LTV-IFFL and apply it to the example.</t>
        </is>
      </c>
      <c r="Y150" s="3" t="inlineStr">
        <is>
          <t>OpenAlex</t>
        </is>
      </c>
      <c r="Z150" s="3" t="inlineStr">
        <is>
          <t>https://pure.ulster.ac.uk/ws/files/127136190/ISKE_2023_paper_7929.pdf</t>
        </is>
      </c>
      <c r="AA150" s="3" t="inlineStr">
        <is>
          <t>Open-access PDF (via OpenAlex)</t>
        </is>
      </c>
      <c r="AB150" s="3" t="inlineStr">
        <is>
          <t>green</t>
        </is>
      </c>
      <c r="AC150" s="3" t="inlineStr">
        <is>
          <t>School of Arts &amp; Sciences</t>
        </is>
      </c>
      <c r="AD150" s="3" t="n">
        <v>1</v>
      </c>
      <c r="AE150" s="3" t="inlineStr">
        <is>
          <t>Yes</t>
        </is>
      </c>
      <c r="AF150" s="3" t="inlineStr">
        <is>
          <t>keyword: fuzzy logic; abstract: artificial intelligence</t>
        </is>
      </c>
      <c r="AG150" s="4" t="inlineStr"/>
      <c r="AH150" s="4" t="inlineStr"/>
      <c r="AI150" s="4" t="inlineStr"/>
    </row>
    <row r="151">
      <c r="A151" s="3" t="inlineStr">
        <is>
          <t>MATH-1210</t>
        </is>
      </c>
      <c r="B151" s="3" t="inlineStr">
        <is>
          <t>Singh</t>
        </is>
      </c>
      <c r="C151" s="3" t="inlineStr">
        <is>
          <t>Satyanand</t>
        </is>
      </c>
      <c r="D151" s="3" t="inlineStr">
        <is>
          <t>Satyanand Singh</t>
        </is>
      </c>
      <c r="E151" s="3" t="inlineStr">
        <is>
          <t>Professor</t>
        </is>
      </c>
      <c r="F151" s="3" t="inlineStr">
        <is>
          <t>NYC College of Technology</t>
        </is>
      </c>
      <c r="G151" s="3" t="inlineStr">
        <is>
          <t>Mathematics</t>
        </is>
      </c>
      <c r="H151" s="3" t="inlineStr">
        <is>
          <t>SSingh@citytech.cuny.edu</t>
        </is>
      </c>
      <c r="I151" s="3" t="inlineStr">
        <is>
          <t>Journal article</t>
        </is>
      </c>
      <c r="J151" s="3" t="inlineStr">
        <is>
          <t>Demand Side Control for Energy Saving in Renewable Energy Resources Using Deep Learning Optimization</t>
        </is>
      </c>
      <c r="K151" s="3" t="n">
        <v>2023</v>
      </c>
      <c r="L151" s="3" t="inlineStr">
        <is>
          <t>Electric Power Components and Systems</t>
        </is>
      </c>
      <c r="M151" s="3" t="inlineStr">
        <is>
          <t>Himanshu Shekhar; Chandra Bhushan Mahato; Sanjay Kumar Suman; Satyanand Singh; L. Bhagyalakshmi; Mahendra Prasad Sharma; B. Laxmi Kantha; T. Helan Vidhya; Siva Kumar Agraharam; A. Rajaram</t>
        </is>
      </c>
      <c r="N151" s="3" t="inlineStr"/>
      <c r="O151" s="3" t="n"/>
      <c r="P151" s="3" t="inlineStr"/>
      <c r="Q151" s="3" t="inlineStr">
        <is>
          <t>10.1080/15325008.2023.2246463</t>
        </is>
      </c>
      <c r="R151" s="3" t="inlineStr">
        <is>
          <t>https://doi.org/10.1080/15325008.2023.2246463</t>
        </is>
      </c>
      <c r="S151" s="3" t="inlineStr">
        <is>
          <t>OpenAlex</t>
        </is>
      </c>
      <c r="T151" s="3" t="n">
        <v>1</v>
      </c>
      <c r="U151" s="3" t="inlineStr">
        <is>
          <t>Low (same-name author profile; no City Tech affiliation on the paper)</t>
        </is>
      </c>
      <c r="V151" s="3" t="n"/>
      <c r="W151" s="3" t="inlineStr"/>
      <c r="X151" s="3" t="inlineStr">
        <is>
          <t>Convolutional neural networks a type of deep learning technology, are used for forecasting future power usage. The mean absolute error, mean square error, root mean square error, and mean constant percentage error are used to evaluate the performance of the models. These metrics are used to rank the models. Among the models tested, the CNN stack demonstrates the highest precision in estimating energy consumption and solar power output, with a mean absolute error of 0.015% points, a root mean square error of 0.23% points, and an average absolute percentage deviation of 1.71% points. However, for wind turbine (WT) energy generation, the recurrent neural network proves for most accurate model, achieving 0.070 as the median absolute percentage error is 2.65, Both the root of the mean square error and the average absolute error are 0.38. The training and validation data utilized in this study comprise the International Renewable Energy Agency’s data on solar power production, WT power generation, and the “ensue” dataset, which includes hourly power consumption information from the Pennsylvania, New Jersey, and Maryland interconnection.</t>
        </is>
      </c>
      <c r="Y151" s="3" t="inlineStr">
        <is>
          <t>OpenAlex</t>
        </is>
      </c>
      <c r="Z151" s="3" t="inlineStr"/>
      <c r="AA151" s="3" t="inlineStr">
        <is>
          <t>Not found</t>
        </is>
      </c>
      <c r="AB151" s="3" t="inlineStr">
        <is>
          <t>closed</t>
        </is>
      </c>
      <c r="AC151" s="3" t="inlineStr">
        <is>
          <t>School of Arts &amp; Sciences</t>
        </is>
      </c>
      <c r="AD151" s="3" t="n">
        <v>71</v>
      </c>
      <c r="AE151" s="3" t="inlineStr">
        <is>
          <t>Yes</t>
        </is>
      </c>
      <c r="AF151" s="3" t="inlineStr">
        <is>
          <t>title: deep learning; abstract: convolutional neural, deep learning, recurrent neural</t>
        </is>
      </c>
      <c r="AG151" s="4" t="inlineStr"/>
      <c r="AH151" s="4" t="inlineStr"/>
      <c r="AI151" s="4" t="inlineStr"/>
    </row>
    <row r="152">
      <c r="A152" s="3" t="inlineStr">
        <is>
          <t>MATH-1221</t>
        </is>
      </c>
      <c r="B152" s="3" t="inlineStr">
        <is>
          <t>Li</t>
        </is>
      </c>
      <c r="C152" s="3" t="inlineStr">
        <is>
          <t>Nan</t>
        </is>
      </c>
      <c r="D152" s="3" t="inlineStr">
        <is>
          <t>Nan Li</t>
        </is>
      </c>
      <c r="E152" s="3" t="inlineStr">
        <is>
          <t>Professor</t>
        </is>
      </c>
      <c r="F152" s="3" t="inlineStr">
        <is>
          <t>NYC College of Technology</t>
        </is>
      </c>
      <c r="G152" s="3" t="inlineStr">
        <is>
          <t>Mathematics</t>
        </is>
      </c>
      <c r="H152" s="3" t="inlineStr">
        <is>
          <t>NLi@citytech.cuny.edu</t>
        </is>
      </c>
      <c r="I152" s="3" t="inlineStr">
        <is>
          <t>Preprint</t>
        </is>
      </c>
      <c r="J152" s="3" t="inlineStr">
        <is>
          <t>Empowering Working Memory for Large Language Model Agents</t>
        </is>
      </c>
      <c r="K152" s="3" t="n">
        <v>2023</v>
      </c>
      <c r="L152" s="3" t="inlineStr">
        <is>
          <t>arXiv (Cornell University)</t>
        </is>
      </c>
      <c r="M152" s="3" t="inlineStr">
        <is>
          <t>Jing Guo; Nan Li; Jianchuan Qi; Hang Yang; Ruiqiao Li; Yuzhen Feng; Si Zhang; Ming Xu</t>
        </is>
      </c>
      <c r="N152" s="3" t="inlineStr"/>
      <c r="O152" s="3" t="n"/>
      <c r="P152" s="3" t="inlineStr"/>
      <c r="Q152" s="3" t="inlineStr">
        <is>
          <t>10.48550/arxiv.2312.17259</t>
        </is>
      </c>
      <c r="R152" s="3" t="inlineStr">
        <is>
          <t>https://doi.org/10.48550/arxiv.2312.17259</t>
        </is>
      </c>
      <c r="S152" s="3" t="inlineStr">
        <is>
          <t>OpenAlex</t>
        </is>
      </c>
      <c r="T152" s="3" t="n">
        <v>1</v>
      </c>
      <c r="U152" s="3" t="inlineStr">
        <is>
          <t>Low (same-name author profile; no City Tech affiliation on the paper)</t>
        </is>
      </c>
      <c r="V152" s="3" t="n"/>
      <c r="W152" s="3" t="inlineStr"/>
      <c r="X152" s="3" t="inlineStr">
        <is>
          <t>Large language models (LLMs) have achieved impressive linguistic capabilities. However, a key limitation persists in their lack of human-like memory faculties. LLMs exhibit constrained memory retention across sequential interactions, hindering complex reasoning. This paper explores the potential of applying cognitive psychology's working memory frameworks, to enhance LLM architecture. The limitations of traditional LLM memory designs are analyzed, including their isolation of distinct dialog episodes and lack of persistent memory links. To address this, an innovative model is proposed incorporating a centralized Working Memory Hub and Episodic Buffer access to retain memories across episodes. This architecture aims to provide greater continuity for nuanced contextual reasoning during intricate tasks and collaborative scenarios. While promising, further research is required into optimizing episodic memory encoding, storage, prioritization, retrieval, and security. Overall, this paper provides a strategic blueprint for developing LLM agents with more sophisticated, human-like memory capabilities, highlighting memory mechanisms as a vital frontier in artificial general intelligence.</t>
        </is>
      </c>
      <c r="Y152" s="3" t="inlineStr">
        <is>
          <t>OpenAlex</t>
        </is>
      </c>
      <c r="Z152" s="3" t="inlineStr">
        <is>
          <t>https://arxiv.org/pdf/2312.17259</t>
        </is>
      </c>
      <c r="AA152" s="3" t="inlineStr">
        <is>
          <t>Open-access PDF (via OpenAlex)</t>
        </is>
      </c>
      <c r="AB152" s="3" t="inlineStr">
        <is>
          <t>green</t>
        </is>
      </c>
      <c r="AC152" s="3" t="inlineStr">
        <is>
          <t>School of Arts &amp; Sciences</t>
        </is>
      </c>
      <c r="AD152" s="3" t="n">
        <v>4</v>
      </c>
      <c r="AE152" s="3" t="inlineStr">
        <is>
          <t>Yes</t>
        </is>
      </c>
      <c r="AF152" s="3" t="inlineStr">
        <is>
          <t>title: large language model; abstract: large language models, llms, llm</t>
        </is>
      </c>
      <c r="AG152" s="4" t="inlineStr"/>
      <c r="AH152" s="4" t="inlineStr"/>
      <c r="AI152" s="4" t="inlineStr"/>
    </row>
    <row r="153">
      <c r="A153" s="3" t="inlineStr">
        <is>
          <t>MATH-1258</t>
        </is>
      </c>
      <c r="B153" s="3" t="inlineStr">
        <is>
          <t>Kostadinov</t>
        </is>
      </c>
      <c r="C153" s="3" t="inlineStr">
        <is>
          <t>Boyan</t>
        </is>
      </c>
      <c r="D153" s="3" t="inlineStr">
        <is>
          <t>Boyan Kostadinov</t>
        </is>
      </c>
      <c r="E153" s="3" t="inlineStr">
        <is>
          <t>Professor</t>
        </is>
      </c>
      <c r="F153" s="3" t="inlineStr">
        <is>
          <t>NYC College of Technology</t>
        </is>
      </c>
      <c r="G153" s="3" t="inlineStr">
        <is>
          <t>Mathematics</t>
        </is>
      </c>
      <c r="H153" s="3" t="inlineStr">
        <is>
          <t>BKostadinov@citytech.cuny.edu</t>
        </is>
      </c>
      <c r="I153" s="3" t="inlineStr">
        <is>
          <t>Conference paper</t>
        </is>
      </c>
      <c r="J153" s="3" t="inlineStr">
        <is>
          <t>PreActo: Efficient Cross-Camera Object Tracking System in Video Analytics Edge Computing</t>
        </is>
      </c>
      <c r="K153" s="3" t="n">
        <v>2023</v>
      </c>
      <c r="L153" s="3" t="inlineStr">
        <is>
          <t>IEEE International Conference on Pervasive Computing and Communications</t>
        </is>
      </c>
      <c r="M153" s="3" t="inlineStr">
        <is>
          <t>Thanh-Tung Nguyen; Si Young Jang; Boyan Kostadinov; Dongman Lee</t>
        </is>
      </c>
      <c r="N153" s="3" t="inlineStr"/>
      <c r="O153" s="3" t="n"/>
      <c r="P153" s="3" t="inlineStr"/>
      <c r="Q153" s="3" t="inlineStr">
        <is>
          <t>10.1109/percom56429.2023.10099298</t>
        </is>
      </c>
      <c r="R153" s="3" t="inlineStr">
        <is>
          <t>https://doi.org/10.1109/percom56429.2023.10099298</t>
        </is>
      </c>
      <c r="S153" s="3" t="inlineStr">
        <is>
          <t>OpenAlex</t>
        </is>
      </c>
      <c r="T153" s="3" t="n">
        <v>1</v>
      </c>
      <c r="U153" s="3" t="inlineStr">
        <is>
          <t>Low (same-name author profile; no City Tech affiliation on the paper)</t>
        </is>
      </c>
      <c r="V153" s="3" t="n"/>
      <c r="W153" s="3" t="inlineStr"/>
      <c r="X153" s="3" t="inlineStr">
        <is>
          <t>Cross-camera real-time object tracking is one of the important, yet challenging applications of video analytics in edge computing environments. To provide accurate and efficient real-time tracking, a tracking target's future movements need to be predicted. Particularly, the destination camera and travel time of the target object are to be identified so that tracking duties can be handover-ed seamlessly. In this paper, we propose a collaborative cross-camera tracking system, called PreActo, with two key features: (1) ResNet-based trajectory learning to exploit the rich spatio-temporal information embedded within objects' moving patterns, which has not been utilized by the existing literature, and (2) collaboration between the edge server and the edge device for real-time trajectory prediction and tracking handover. To prove the validity of our proposed system, we evaluate PreActo on a video dataset leveraging real-world trajectories. Evaluation results show that the proposed system reduces up to$7\times$the number of processed frames for handover, with$2\times$lower latency while providing$1.5\times$tracking precision improvement compared to the state-of-the-art.</t>
        </is>
      </c>
      <c r="Y153" s="3" t="inlineStr">
        <is>
          <t>OpenAlex</t>
        </is>
      </c>
      <c r="Z153" s="3" t="inlineStr"/>
      <c r="AA153" s="3" t="inlineStr">
        <is>
          <t>Not found</t>
        </is>
      </c>
      <c r="AB153" s="3" t="inlineStr">
        <is>
          <t>closed</t>
        </is>
      </c>
      <c r="AC153" s="3" t="inlineStr">
        <is>
          <t>School of Arts &amp; Sciences</t>
        </is>
      </c>
      <c r="AD153" s="3" t="n">
        <v>8</v>
      </c>
      <c r="AE153" s="3" t="inlineStr">
        <is>
          <t>Yes</t>
        </is>
      </c>
      <c r="AF153" s="3" t="inlineStr">
        <is>
          <t>OpenAlex topic: Video Surveillance and Tracking Methods</t>
        </is>
      </c>
      <c r="AG153" s="4" t="inlineStr"/>
      <c r="AH153" s="4" t="inlineStr"/>
      <c r="AI153" s="4" t="inlineStr"/>
    </row>
    <row r="154">
      <c r="A154" s="3" t="inlineStr">
        <is>
          <t>MATH-1327</t>
        </is>
      </c>
      <c r="B154" s="3" t="inlineStr">
        <is>
          <t>Singh</t>
        </is>
      </c>
      <c r="C154" s="3" t="inlineStr">
        <is>
          <t>Satyanand</t>
        </is>
      </c>
      <c r="D154" s="3" t="inlineStr">
        <is>
          <t>Satyanand Singh</t>
        </is>
      </c>
      <c r="E154" s="3" t="inlineStr">
        <is>
          <t>Professor</t>
        </is>
      </c>
      <c r="F154" s="3" t="inlineStr">
        <is>
          <t>NYC College of Technology</t>
        </is>
      </c>
      <c r="G154" s="3" t="inlineStr">
        <is>
          <t>Mathematics</t>
        </is>
      </c>
      <c r="H154" s="3" t="inlineStr">
        <is>
          <t>SSingh@citytech.cuny.edu</t>
        </is>
      </c>
      <c r="I154" s="3" t="inlineStr">
        <is>
          <t>Journal article</t>
        </is>
      </c>
      <c r="J154" s="3" t="inlineStr">
        <is>
          <t>Deep Learning-Infused Hybrid Security Model for Energy Optimization and Enhanced Security in Wireless Sensor Networks</t>
        </is>
      </c>
      <c r="K154" s="3" t="n">
        <v>2024</v>
      </c>
      <c r="L154" s="3" t="inlineStr">
        <is>
          <t>SN Computer Science</t>
        </is>
      </c>
      <c r="M154" s="3" t="inlineStr">
        <is>
          <t>K. Ramu; S. V. S. Rama Krishnam Raju; Satyanand Singh; Venubabu Rachapudi; M. Anitha Mary; Vandana Roy; Shubham Joshi</t>
        </is>
      </c>
      <c r="N154" s="3" t="inlineStr"/>
      <c r="O154" s="3" t="n"/>
      <c r="P154" s="3" t="inlineStr"/>
      <c r="Q154" s="3" t="inlineStr">
        <is>
          <t>10.1007/s42979-024-03193-6</t>
        </is>
      </c>
      <c r="R154" s="3" t="inlineStr">
        <is>
          <t>https://doi.org/10.1007/s42979-024-03193-6</t>
        </is>
      </c>
      <c r="S154" s="3" t="inlineStr">
        <is>
          <t>OpenAlex</t>
        </is>
      </c>
      <c r="T154" s="3" t="n">
        <v>1</v>
      </c>
      <c r="U154" s="3" t="inlineStr">
        <is>
          <t>Low (same-name author profile; no City Tech affiliation on the paper)</t>
        </is>
      </c>
      <c r="V154" s="3" t="n"/>
      <c r="W154" s="3" t="inlineStr"/>
      <c r="X154" s="3" t="inlineStr"/>
      <c r="Y154" s="3" t="inlineStr"/>
      <c r="Z154" s="3" t="inlineStr">
        <is>
          <t>https://www.researchsquare.com/article/rs-3490306/latest.pdf</t>
        </is>
      </c>
      <c r="AA154" s="3" t="inlineStr">
        <is>
          <t>Open-access PDF (via OpenAlex)</t>
        </is>
      </c>
      <c r="AB154" s="3" t="inlineStr">
        <is>
          <t>green</t>
        </is>
      </c>
      <c r="AC154" s="3" t="inlineStr">
        <is>
          <t>School of Arts &amp; Sciences</t>
        </is>
      </c>
      <c r="AD154" s="3" t="n">
        <v>194</v>
      </c>
      <c r="AE154" s="3" t="inlineStr">
        <is>
          <t>Yes</t>
        </is>
      </c>
      <c r="AF154" s="3" t="inlineStr">
        <is>
          <t>title: deep learning</t>
        </is>
      </c>
      <c r="AG154" s="4" t="inlineStr"/>
      <c r="AH154" s="4" t="inlineStr"/>
      <c r="AI154" s="4" t="inlineStr"/>
    </row>
    <row r="155">
      <c r="A155" s="3" t="inlineStr">
        <is>
          <t>MATH-1352</t>
        </is>
      </c>
      <c r="B155" s="3" t="inlineStr">
        <is>
          <t>Chen</t>
        </is>
      </c>
      <c r="C155" s="3" t="inlineStr">
        <is>
          <t>Zhao</t>
        </is>
      </c>
      <c r="D155" s="3" t="inlineStr">
        <is>
          <t>Zhao Chen</t>
        </is>
      </c>
      <c r="E155" s="3" t="inlineStr">
        <is>
          <t>Associate Professor</t>
        </is>
      </c>
      <c r="F155" s="3" t="inlineStr">
        <is>
          <t>NYC College of Technology</t>
        </is>
      </c>
      <c r="G155" s="3" t="inlineStr">
        <is>
          <t>Mathematics</t>
        </is>
      </c>
      <c r="H155" s="3" t="inlineStr">
        <is>
          <t>ZChen@citytech.cuny.edu</t>
        </is>
      </c>
      <c r="I155" s="3" t="inlineStr">
        <is>
          <t>Conference paper</t>
        </is>
      </c>
      <c r="J155" s="3" t="inlineStr">
        <is>
          <t>Planning and Execution in Multi-Agent Path Finding: Models and Algorithms</t>
        </is>
      </c>
      <c r="K155" s="3" t="n">
        <v>2024</v>
      </c>
      <c r="L155" s="3" t="inlineStr">
        <is>
          <t>Proceedings of the International Conference on Automated Planning and Scheduling</t>
        </is>
      </c>
      <c r="M155" s="3" t="inlineStr">
        <is>
          <t>Yue Zhang; Zhe Chen; Daniel Harabor; Pierre Le Bodic; Peter J. Stuckey</t>
        </is>
      </c>
      <c r="N155" s="3" t="inlineStr"/>
      <c r="O155" s="3" t="n"/>
      <c r="P155" s="3" t="inlineStr"/>
      <c r="Q155" s="3" t="inlineStr">
        <is>
          <t>10.1609/icaps.v34i1.31534</t>
        </is>
      </c>
      <c r="R155" s="3" t="inlineStr">
        <is>
          <t>https://doi.org/10.1609/icaps.v34i1.31534</t>
        </is>
      </c>
      <c r="S155" s="3" t="inlineStr">
        <is>
          <t>OpenAlex</t>
        </is>
      </c>
      <c r="T155" s="3" t="n">
        <v>1</v>
      </c>
      <c r="U155" s="3" t="inlineStr">
        <is>
          <t>Low (same-name author profile; no City Tech affiliation on the paper)</t>
        </is>
      </c>
      <c r="V155" s="3" t="n"/>
      <c r="W155" s="3" t="inlineStr"/>
      <c r="X155" s="3" t="inlineStr">
        <is>
          <t>In applications of Multi-Agent Path Finding (MAPF), it is often the sum of planning and execution times that needs to be minimised (i.e., the Goal Achievement Time). Yet current methods seldom optimise for this objective. Optimal algorithms reduce execution time, but may require exponential planning time. Non-optimal algorithms reduce planning time, but at the expense of increased path length. To address these limitations we introduce PIE (Planning and Improving while Executing), a new framework for concurrent planning and execution in MAPF. We show how different instantiations of PIE affect practical performance, including initial planning time, action commitment time and concurrent vs. sequential planning and execution. We then adapt PIE to Lifelong MAPF, a popular application setting where agents are continuously assigned new goals and where additional decisions are required to ensure feasibility. We examine a variety of different approaches to overcome these challenges and we conduct comparative experiments vs. recently proposed alternatives. Results show that PIE substantially outperforms existing methods for One-shot and Lifelong MAPF.</t>
        </is>
      </c>
      <c r="Y155" s="3" t="inlineStr">
        <is>
          <t>OpenAlex</t>
        </is>
      </c>
      <c r="Z155" s="3" t="inlineStr">
        <is>
          <t>https://ojs.aaai.org/index.php/ICAPS/article/download/31534/33694</t>
        </is>
      </c>
      <c r="AA155" s="3" t="inlineStr">
        <is>
          <t>Open-access PDF (via OpenAlex)</t>
        </is>
      </c>
      <c r="AB155" s="3" t="inlineStr">
        <is>
          <t>diamond</t>
        </is>
      </c>
      <c r="AC155" s="3" t="inlineStr">
        <is>
          <t>School of Arts &amp; Sciences</t>
        </is>
      </c>
      <c r="AD155" s="3" t="n">
        <v>8</v>
      </c>
      <c r="AE155" s="3" t="inlineStr">
        <is>
          <t>Yes</t>
        </is>
      </c>
      <c r="AF155" s="3" t="inlineStr">
        <is>
          <t>OpenAlex topic: Robotic Path Planning Algorithms; title: multi-agent; abstract: multi-agent</t>
        </is>
      </c>
      <c r="AG155" s="4" t="inlineStr"/>
      <c r="AH155" s="4" t="inlineStr"/>
      <c r="AI155" s="4" t="inlineStr"/>
    </row>
    <row r="156">
      <c r="A156" s="3" t="inlineStr">
        <is>
          <t>MATH-1356</t>
        </is>
      </c>
      <c r="B156" s="3" t="inlineStr">
        <is>
          <t>Li</t>
        </is>
      </c>
      <c r="C156" s="3" t="inlineStr">
        <is>
          <t>Nan</t>
        </is>
      </c>
      <c r="D156" s="3" t="inlineStr">
        <is>
          <t>Nan Li</t>
        </is>
      </c>
      <c r="E156" s="3" t="inlineStr">
        <is>
          <t>Professor</t>
        </is>
      </c>
      <c r="F156" s="3" t="inlineStr">
        <is>
          <t>NYC College of Technology</t>
        </is>
      </c>
      <c r="G156" s="3" t="inlineStr">
        <is>
          <t>Mathematics</t>
        </is>
      </c>
      <c r="H156" s="3" t="inlineStr">
        <is>
          <t>NLi@citytech.cuny.edu</t>
        </is>
      </c>
      <c r="I156" s="3" t="inlineStr">
        <is>
          <t>Conference paper</t>
        </is>
      </c>
      <c r="J156" s="3" t="inlineStr">
        <is>
          <t>Real-time multitarget fall detection based on OpenPose</t>
        </is>
      </c>
      <c r="K156" s="3" t="n">
        <v>2024</v>
      </c>
      <c r="L156" s="3" t="inlineStr">
        <is>
          <t>International Conference on Advanced Electronic Materials, Computers and Software Engineering (AEMCSE)</t>
        </is>
      </c>
      <c r="M156" s="3" t="inlineStr">
        <is>
          <t>Nan Li; Yu Wang; Fangyu Liu; Wei Huang</t>
        </is>
      </c>
      <c r="N156" s="3" t="inlineStr"/>
      <c r="O156" s="3" t="n"/>
      <c r="P156" s="3" t="inlineStr"/>
      <c r="Q156" s="3" t="inlineStr">
        <is>
          <t>10.1117/12.3038877</t>
        </is>
      </c>
      <c r="R156" s="3" t="inlineStr">
        <is>
          <t>https://doi.org/10.1117/12.3038877</t>
        </is>
      </c>
      <c r="S156" s="3" t="inlineStr">
        <is>
          <t>OpenAlex</t>
        </is>
      </c>
      <c r="T156" s="3" t="n">
        <v>1</v>
      </c>
      <c r="U156" s="3" t="inlineStr">
        <is>
          <t>Low (same-name author profile; no City Tech affiliation on the paper)</t>
        </is>
      </c>
      <c r="V156" s="3" t="n"/>
      <c r="W156" s="3" t="inlineStr"/>
      <c r="X156" s="3" t="inlineStr">
        <is>
          <t>The frequent occurrence of falls among the elderly has attracted the attention of numerous research institutions and scholars at home and abroad as an important obstacle on the path to a healthy global aging population. Injuries associated with falls pose a great challenge to the elderly in maintaining the normal function of the organism, which seriously threatens the safety of the elderly's lives. Therefore, real-time fall detection based on deep learning is crucial for the health monitoring and rescue of the elderly. To address the problems of large model size, poor timeliness, and inability to accurately recognize multi-target poses in existing pose recognition methods, a lightweight and improved OpenPose real-time fall detection algorithm is proposed to replace the VGG-19 feature extraction network with a lightweight MobileNet network. The experimental results show that the proposed algorithm effectively reduces the model size and computational volume, and has good real-time performance and robustness, which meets the application requirements of real-time multi-person pose detection.</t>
        </is>
      </c>
      <c r="Y156" s="3" t="inlineStr">
        <is>
          <t>OpenAlex</t>
        </is>
      </c>
      <c r="Z156" s="3" t="inlineStr"/>
      <c r="AA156" s="3" t="inlineStr">
        <is>
          <t>Not found</t>
        </is>
      </c>
      <c r="AB156" s="3" t="inlineStr">
        <is>
          <t>closed</t>
        </is>
      </c>
      <c r="AC156" s="3" t="inlineStr">
        <is>
          <t>School of Arts &amp; Sciences</t>
        </is>
      </c>
      <c r="AD156" s="3" t="n">
        <v>2</v>
      </c>
      <c r="AE156" s="3" t="inlineStr">
        <is>
          <t>Yes</t>
        </is>
      </c>
      <c r="AF156" s="3" t="inlineStr">
        <is>
          <t>OpenAlex topic: Human Pose and Action Recognition; abstract: deep learning</t>
        </is>
      </c>
      <c r="AG156" s="4" t="inlineStr"/>
      <c r="AH156" s="4" t="inlineStr"/>
      <c r="AI156" s="4" t="inlineStr"/>
    </row>
    <row r="157">
      <c r="A157" s="3" t="inlineStr">
        <is>
          <t>MATH-1380</t>
        </is>
      </c>
      <c r="B157" s="3" t="inlineStr">
        <is>
          <t>Li</t>
        </is>
      </c>
      <c r="C157" s="3" t="inlineStr">
        <is>
          <t>Nan</t>
        </is>
      </c>
      <c r="D157" s="3" t="inlineStr">
        <is>
          <t>Nan Li</t>
        </is>
      </c>
      <c r="E157" s="3" t="inlineStr">
        <is>
          <t>Professor</t>
        </is>
      </c>
      <c r="F157" s="3" t="inlineStr">
        <is>
          <t>NYC College of Technology</t>
        </is>
      </c>
      <c r="G157" s="3" t="inlineStr">
        <is>
          <t>Mathematics</t>
        </is>
      </c>
      <c r="H157" s="3" t="inlineStr">
        <is>
          <t>NLi@citytech.cuny.edu</t>
        </is>
      </c>
      <c r="I157" s="3" t="inlineStr">
        <is>
          <t>Journal article</t>
        </is>
      </c>
      <c r="J157" s="3" t="inlineStr">
        <is>
          <t>A hybrid algorithm-driven approach for efficient design of terahertz molecule-specific metasensors</t>
        </is>
      </c>
      <c r="K157" s="3" t="n">
        <v>2025</v>
      </c>
      <c r="L157" s="3" t="inlineStr">
        <is>
          <t>Chip</t>
        </is>
      </c>
      <c r="M157" s="3" t="inlineStr">
        <is>
          <t>Mian Wang; Ying Bao; Weiping Wang; Nan Li; Xiaoyan Hu; Tao Chu; Yibin B. Ying; Wendao Xu; Bo Xiong; Wei Ma</t>
        </is>
      </c>
      <c r="N157" s="3" t="inlineStr"/>
      <c r="O157" s="3" t="n"/>
      <c r="P157" s="3" t="inlineStr"/>
      <c r="Q157" s="3" t="inlineStr">
        <is>
          <t>10.1016/j.chip.2025.100162</t>
        </is>
      </c>
      <c r="R157" s="3" t="inlineStr">
        <is>
          <t>https://doi.org/10.1016/j.chip.2025.100162</t>
        </is>
      </c>
      <c r="S157" s="3" t="inlineStr">
        <is>
          <t>OpenAlex</t>
        </is>
      </c>
      <c r="T157" s="3" t="n">
        <v>1</v>
      </c>
      <c r="U157" s="3" t="inlineStr">
        <is>
          <t>Low (same-name author profile; no City Tech affiliation on the paper)</t>
        </is>
      </c>
      <c r="V157" s="3" t="n"/>
      <c r="W157" s="3" t="inlineStr"/>
      <c r="X157" s="3" t="inlineStr">
        <is>
          <t>Metasurfaces, owing to their capacity to significantly enhance localized electric fields, have emerged as crucial tools for improving sensor sensitivity and enabling efficient biomolecular detection in the terahertz range. However, most terahertz metasensors in current research focus only on a single molecular absorption peak of the analyte, limiting their ability to distinguish substances with similar absorption peaks. Achieving metasensors that precisely match molecular fingerprint spectra requires simultaneously optimizing multiple resonance modes, which remains a considerable challenge. Here, we introduced a hybrid algorithm-driven metasensor design approach (HAMD) that combines deep learning diffusion model with a genetic algorithm to efficiently design highly integrated metasensors capable of matching multiple molecular absorption peaks. The deep learning model incorporates the attention mechanism, enabling not only accurate prediction of sharp spectra but also high-fidelity inverse design of multiresonant spectra. The genetic algorithm further refines the local characteristics, enhancing the detection accuracy of the metasensor. We also experimentally demonstrated the sensing performance of the designed metasensors in detecting isomers, where Rabi splitting is observed and fingerprints of isomers are clearly recognized. Our approach contributes to advancing the design of molecule-specific metasensors and promotes the application of machine learning in the design of other photonic devices.</t>
        </is>
      </c>
      <c r="Y157" s="3" t="inlineStr">
        <is>
          <t>OpenAlex</t>
        </is>
      </c>
      <c r="Z157" s="3" t="inlineStr">
        <is>
          <t>https://doi.org/10.1016/j.chip.2025.100162</t>
        </is>
      </c>
      <c r="AA157" s="3" t="inlineStr">
        <is>
          <t>Open-access page (via OpenAlex)</t>
        </is>
      </c>
      <c r="AB157" s="3" t="inlineStr">
        <is>
          <t>gold</t>
        </is>
      </c>
      <c r="AC157" s="3" t="inlineStr">
        <is>
          <t>School of Arts &amp; Sciences</t>
        </is>
      </c>
      <c r="AD157" s="3" t="n">
        <v>3</v>
      </c>
      <c r="AE157" s="3" t="inlineStr">
        <is>
          <t>Yes</t>
        </is>
      </c>
      <c r="AF157" s="3" t="inlineStr">
        <is>
          <t>abstract: machine learning, deep learning, diffusion model; keyword: genetic algorithm</t>
        </is>
      </c>
      <c r="AG157" s="4" t="inlineStr"/>
      <c r="AH157" s="4" t="inlineStr"/>
      <c r="AI157" s="4" t="inlineStr"/>
    </row>
    <row r="158">
      <c r="A158" s="3" t="inlineStr">
        <is>
          <t>MATH-1381</t>
        </is>
      </c>
      <c r="B158" s="3" t="inlineStr">
        <is>
          <t>Singh</t>
        </is>
      </c>
      <c r="C158" s="3" t="inlineStr">
        <is>
          <t>Satyanand</t>
        </is>
      </c>
      <c r="D158" s="3" t="inlineStr">
        <is>
          <t>Satyanand Singh</t>
        </is>
      </c>
      <c r="E158" s="3" t="inlineStr">
        <is>
          <t>Professor</t>
        </is>
      </c>
      <c r="F158" s="3" t="inlineStr">
        <is>
          <t>NYC College of Technology</t>
        </is>
      </c>
      <c r="G158" s="3" t="inlineStr">
        <is>
          <t>Mathematics</t>
        </is>
      </c>
      <c r="H158" s="3" t="inlineStr">
        <is>
          <t>SSingh@citytech.cuny.edu</t>
        </is>
      </c>
      <c r="I158" s="3" t="inlineStr">
        <is>
          <t>Conference paper</t>
        </is>
      </c>
      <c r="J158" s="3" t="inlineStr">
        <is>
          <t>AI-Enhanced Radar Warning Receiver for Intercepted Pulse Parameter Estimation and Emitter Localization in Modern Aircraft Systems</t>
        </is>
      </c>
      <c r="K158" s="3" t="n">
        <v>2025</v>
      </c>
      <c r="L158" s="3" t="inlineStr">
        <is>
          <t>Algorithms for intelligent systems</t>
        </is>
      </c>
      <c r="M158" s="3" t="inlineStr">
        <is>
          <t>Luke Koroi; Jiuliasi Veiwili Uluiburotu; Babita Tiwari; Satyanand Singh; Mansour H. Assaf</t>
        </is>
      </c>
      <c r="N158" s="3" t="inlineStr"/>
      <c r="O158" s="3" t="n"/>
      <c r="P158" s="3" t="inlineStr"/>
      <c r="Q158" s="3" t="inlineStr">
        <is>
          <t>10.1007/978-981-95-0493-0_30</t>
        </is>
      </c>
      <c r="R158" s="3" t="inlineStr">
        <is>
          <t>https://doi.org/10.1007/978-981-95-0493-0_30</t>
        </is>
      </c>
      <c r="S158" s="3" t="inlineStr">
        <is>
          <t>OpenAlex</t>
        </is>
      </c>
      <c r="T158" s="3" t="n">
        <v>1</v>
      </c>
      <c r="U158" s="3" t="inlineStr">
        <is>
          <t>Low (same-name author profile; no City Tech affiliation on the paper)</t>
        </is>
      </c>
      <c r="V158" s="3" t="n"/>
      <c r="W158" s="3" t="inlineStr"/>
      <c r="X158" s="3" t="inlineStr"/>
      <c r="Y158" s="3" t="inlineStr"/>
      <c r="Z158" s="3" t="inlineStr"/>
      <c r="AA158" s="3" t="inlineStr">
        <is>
          <t>Not found</t>
        </is>
      </c>
      <c r="AB158" s="3" t="inlineStr">
        <is>
          <t>closed</t>
        </is>
      </c>
      <c r="AC158" s="3" t="inlineStr">
        <is>
          <t>School of Arts &amp; Sciences</t>
        </is>
      </c>
      <c r="AD158" s="3" t="n">
        <v>0</v>
      </c>
      <c r="AE158" s="3" t="inlineStr">
        <is>
          <t>Yes</t>
        </is>
      </c>
      <c r="AF158" s="3" t="inlineStr">
        <is>
          <t>title: AI; keyword: artificial intelligence</t>
        </is>
      </c>
      <c r="AG158" s="4" t="inlineStr"/>
      <c r="AH158" s="4" t="inlineStr"/>
      <c r="AI158" s="4" t="inlineStr"/>
    </row>
    <row r="159">
      <c r="A159" s="3" t="inlineStr">
        <is>
          <t>MATH-1383</t>
        </is>
      </c>
      <c r="B159" s="3" t="inlineStr">
        <is>
          <t>Singh</t>
        </is>
      </c>
      <c r="C159" s="3" t="inlineStr">
        <is>
          <t>Satyanand</t>
        </is>
      </c>
      <c r="D159" s="3" t="inlineStr">
        <is>
          <t>Satyanand Singh</t>
        </is>
      </c>
      <c r="E159" s="3" t="inlineStr">
        <is>
          <t>Professor</t>
        </is>
      </c>
      <c r="F159" s="3" t="inlineStr">
        <is>
          <t>NYC College of Technology</t>
        </is>
      </c>
      <c r="G159" s="3" t="inlineStr">
        <is>
          <t>Mathematics</t>
        </is>
      </c>
      <c r="H159" s="3" t="inlineStr">
        <is>
          <t>SSingh@citytech.cuny.edu</t>
        </is>
      </c>
      <c r="I159" s="3" t="inlineStr">
        <is>
          <t>Conference paper</t>
        </is>
      </c>
      <c r="J159" s="3" t="inlineStr">
        <is>
          <t>An Analysis of Competing Machine Learning Approaches for Question-Answering Systems</t>
        </is>
      </c>
      <c r="K159" s="3" t="n">
        <v>2025</v>
      </c>
      <c r="L159" s="3" t="inlineStr">
        <is>
          <t>Algorithms for intelligent systems</t>
        </is>
      </c>
      <c r="M159" s="3" t="inlineStr">
        <is>
          <t>Babita Tiwari; Monika Dandotiya; Satyanand Singh; Lav Upadhyay</t>
        </is>
      </c>
      <c r="N159" s="3" t="inlineStr"/>
      <c r="O159" s="3" t="n"/>
      <c r="P159" s="3" t="inlineStr"/>
      <c r="Q159" s="3" t="inlineStr">
        <is>
          <t>10.1007/978-981-95-0493-0_16</t>
        </is>
      </c>
      <c r="R159" s="3" t="inlineStr">
        <is>
          <t>https://doi.org/10.1007/978-981-95-0493-0_16</t>
        </is>
      </c>
      <c r="S159" s="3" t="inlineStr">
        <is>
          <t>OpenAlex</t>
        </is>
      </c>
      <c r="T159" s="3" t="n">
        <v>1</v>
      </c>
      <c r="U159" s="3" t="inlineStr">
        <is>
          <t>Low (same-name author profile; no City Tech affiliation on the paper)</t>
        </is>
      </c>
      <c r="V159" s="3" t="n"/>
      <c r="W159" s="3" t="inlineStr"/>
      <c r="X159" s="3" t="inlineStr"/>
      <c r="Y159" s="3" t="inlineStr"/>
      <c r="Z159" s="3" t="inlineStr"/>
      <c r="AA159" s="3" t="inlineStr">
        <is>
          <t>Not found</t>
        </is>
      </c>
      <c r="AB159" s="3" t="inlineStr">
        <is>
          <t>closed</t>
        </is>
      </c>
      <c r="AC159" s="3" t="inlineStr">
        <is>
          <t>School of Arts &amp; Sciences</t>
        </is>
      </c>
      <c r="AD159" s="3" t="n">
        <v>0</v>
      </c>
      <c r="AE159" s="3" t="inlineStr">
        <is>
          <t>Yes</t>
        </is>
      </c>
      <c r="AF159" s="3" t="inlineStr">
        <is>
          <t>OpenAlex topic: Topic Modeling; title: machine learning</t>
        </is>
      </c>
      <c r="AG159" s="4" t="inlineStr"/>
      <c r="AH159" s="4" t="inlineStr"/>
      <c r="AI159" s="4" t="inlineStr"/>
    </row>
    <row r="160">
      <c r="A160" s="3" t="inlineStr">
        <is>
          <t>MATH-1407</t>
        </is>
      </c>
      <c r="B160" s="3" t="inlineStr">
        <is>
          <t>Li</t>
        </is>
      </c>
      <c r="C160" s="3" t="inlineStr">
        <is>
          <t>Nan</t>
        </is>
      </c>
      <c r="D160" s="3" t="inlineStr">
        <is>
          <t>Nan Li</t>
        </is>
      </c>
      <c r="E160" s="3" t="inlineStr">
        <is>
          <t>Professor</t>
        </is>
      </c>
      <c r="F160" s="3" t="inlineStr">
        <is>
          <t>NYC College of Technology</t>
        </is>
      </c>
      <c r="G160" s="3" t="inlineStr">
        <is>
          <t>Mathematics</t>
        </is>
      </c>
      <c r="H160" s="3" t="inlineStr">
        <is>
          <t>NLi@citytech.cuny.edu</t>
        </is>
      </c>
      <c r="I160" s="3" t="inlineStr">
        <is>
          <t>Preprint</t>
        </is>
      </c>
      <c r="J160" s="3" t="inlineStr">
        <is>
          <t>Hierarchical incremental learning deciphers multi-component materials</t>
        </is>
      </c>
      <c r="K160" s="3" t="n">
        <v>2025</v>
      </c>
      <c r="L160" s="3" t="inlineStr">
        <is>
          <t>ChemRxiv</t>
        </is>
      </c>
      <c r="M160" s="3" t="inlineStr">
        <is>
          <t>Hanyin Zhang; Nan Li; Austin M. Evans; Tonghui Wang; Saied Md Pratik; Jean‐Luc Brédas; Haoyuan Li</t>
        </is>
      </c>
      <c r="N160" s="3" t="inlineStr"/>
      <c r="O160" s="3" t="n"/>
      <c r="P160" s="3" t="inlineStr"/>
      <c r="Q160" s="3" t="inlineStr">
        <is>
          <t>10.26434/chemrxiv-2025-37nzl</t>
        </is>
      </c>
      <c r="R160" s="3" t="inlineStr">
        <is>
          <t>https://doi.org/10.26434/chemrxiv-2025-37nzl</t>
        </is>
      </c>
      <c r="S160" s="3" t="inlineStr">
        <is>
          <t>OpenAlex</t>
        </is>
      </c>
      <c r="T160" s="3" t="n">
        <v>1</v>
      </c>
      <c r="U160" s="3" t="inlineStr">
        <is>
          <t>Low (same-name author profile; no City Tech affiliation on the paper)</t>
        </is>
      </c>
      <c r="V160" s="3" t="n"/>
      <c r="W160" s="3" t="inlineStr"/>
      <c r="X160" s="3" t="inlineStr">
        <is>
          <t>Identifying meaningful patterns of atomic and molecular arrangements from molecular simulations is crucial for revealing microscopic mechanisms in materials. Unraveling these patterns is challenging for the multi-component systems frequently encountered in advanced materials, energy and environmental applications. This limits the understanding of the microscopic mechanisms that ultimately govern the performance of devices based on these systems. Here, we propose a hierarchical incremental learning research protocol named HiDiscover to systematically expedite the mechanistic exploration in multi-component materials. As illustrations, we study Li-ion transport and gas adsorption in nanoporous framework materials, as well as molecular packing in organic active layers for photovoltaics. The HiDiscover protocol enables the detailed differentiation and facile extraction of ionic and molecular arrangements, and reveals quantitative microscopic features that are difficult to discern through conventional molecular simulations, thereby informing materials design. Our approach is seen to improve the reliability of mechanistic descriptions for three different processes in three different classes of materials. More broadly, this report highlights the potential of incremental learning to provide atomistic insight into complex materials and processes.</t>
        </is>
      </c>
      <c r="Y160" s="3" t="inlineStr">
        <is>
          <t>OpenAlex</t>
        </is>
      </c>
      <c r="Z160" s="3" t="inlineStr">
        <is>
          <t>https://doi.org/10.26434/chemrxiv-2025-37nzl</t>
        </is>
      </c>
      <c r="AA160" s="3" t="inlineStr">
        <is>
          <t>Open-access page (via OpenAlex)</t>
        </is>
      </c>
      <c r="AB160" s="3" t="inlineStr">
        <is>
          <t>green</t>
        </is>
      </c>
      <c r="AC160" s="3" t="inlineStr">
        <is>
          <t>School of Arts &amp; Sciences</t>
        </is>
      </c>
      <c r="AD160" s="3" t="n">
        <v>0</v>
      </c>
      <c r="AE160" s="3" t="inlineStr">
        <is>
          <t>Yes</t>
        </is>
      </c>
      <c r="AF160" s="3" t="inlineStr">
        <is>
          <t>OpenAlex topic: Machine Learning in Materials Science</t>
        </is>
      </c>
      <c r="AG160" s="4" t="inlineStr"/>
      <c r="AH160" s="4" t="inlineStr"/>
      <c r="AI160" s="4" t="inlineStr"/>
    </row>
    <row r="161">
      <c r="A161" s="3" t="inlineStr">
        <is>
          <t>MATH-1451</t>
        </is>
      </c>
      <c r="B161" s="3" t="inlineStr">
        <is>
          <t>Li</t>
        </is>
      </c>
      <c r="C161" s="3" t="inlineStr">
        <is>
          <t>Nan</t>
        </is>
      </c>
      <c r="D161" s="3" t="inlineStr">
        <is>
          <t>Nan Li</t>
        </is>
      </c>
      <c r="E161" s="3" t="inlineStr">
        <is>
          <t>Professor</t>
        </is>
      </c>
      <c r="F161" s="3" t="inlineStr">
        <is>
          <t>NYC College of Technology</t>
        </is>
      </c>
      <c r="G161" s="3" t="inlineStr">
        <is>
          <t>Mathematics</t>
        </is>
      </c>
      <c r="H161" s="3" t="inlineStr">
        <is>
          <t>NLi@citytech.cuny.edu</t>
        </is>
      </c>
      <c r="I161" s="3" t="inlineStr">
        <is>
          <t>Journal article</t>
        </is>
      </c>
      <c r="J161" s="3" t="inlineStr">
        <is>
          <t>Survey on Efficient Large Language Models: Principles, Algorithms, Applications, and Open Issues</t>
        </is>
      </c>
      <c r="K161" s="3" t="n">
        <v>2025</v>
      </c>
      <c r="L161" s="3" t="inlineStr">
        <is>
          <t>IEEE Transactions on Neural Networks and Learning Systems</t>
        </is>
      </c>
      <c r="M161" s="3" t="inlineStr">
        <is>
          <t>Jian Cheng; Haidong Kang; Yuxin Shao; Nan Li; Pengjun Chen; Rui Wang; Saiqin Long; Xiaochun Yang; Lianbo Ma</t>
        </is>
      </c>
      <c r="N161" s="3" t="inlineStr"/>
      <c r="O161" s="3" t="n"/>
      <c r="P161" s="3" t="inlineStr"/>
      <c r="Q161" s="3" t="inlineStr">
        <is>
          <t>10.1109/tnnls.2025.3628671</t>
        </is>
      </c>
      <c r="R161" s="3" t="inlineStr">
        <is>
          <t>https://doi.org/10.1109/tnnls.2025.3628671</t>
        </is>
      </c>
      <c r="S161" s="3" t="inlineStr">
        <is>
          <t>OpenAlex</t>
        </is>
      </c>
      <c r="T161" s="3" t="n">
        <v>1</v>
      </c>
      <c r="U161" s="3" t="inlineStr">
        <is>
          <t>Low (same-name author profile; no City Tech affiliation on the paper)</t>
        </is>
      </c>
      <c r="V161" s="3" t="n"/>
      <c r="W161" s="3" t="inlineStr"/>
      <c r="X161" s="3" t="inlineStr">
        <is>
          <t>With the rapid advancement of large language models (LLMs) in both academia and industry, their growing size and complexity have introduced significant challenges in terms of computational cost and deployment efficiency. To address these issues, a wide range of inference optimization techniques-including but not limited to model compression-have been proposed to accelerate LLM inference while preserving model performance. This survey provides a comprehensive overview of LLM inference acceleration strategies, analyzing them from multiple perspectives, including foundational principles, algorithmic techniques, real-world applications, and open research challenges. We begin by introducing core concepts underlying inference optimization and propose a new taxonomy that categorizes existing approaches, including quantization, pruning, distillation, efficient architectures, compilation, and hardware-aware methods. Following the lifecycle of LLM development and deployment, we examine how these techniques interact with model training, fine-tuning, and serving. Furthermore, we highlight key applications of efficient LLMs and discuss emerging trends and unresolved issues in the field. By synthesizing recent advances, this survey aims to provide actionable insights and practical guidance for researchers and practitioners working with scalable and efficient LLM systems.</t>
        </is>
      </c>
      <c r="Y161" s="3" t="inlineStr">
        <is>
          <t>OpenAlex</t>
        </is>
      </c>
      <c r="Z161" s="3" t="inlineStr"/>
      <c r="AA161" s="3" t="inlineStr">
        <is>
          <t>Not found</t>
        </is>
      </c>
      <c r="AB161" s="3" t="inlineStr">
        <is>
          <t>closed</t>
        </is>
      </c>
      <c r="AC161" s="3" t="inlineStr">
        <is>
          <t>School of Arts &amp; Sciences</t>
        </is>
      </c>
      <c r="AD161" s="3" t="n">
        <v>10</v>
      </c>
      <c r="AE161" s="3" t="inlineStr">
        <is>
          <t>Yes</t>
        </is>
      </c>
      <c r="AF161" s="3" t="inlineStr">
        <is>
          <t>OpenAlex topic: Advanced Neural Network Applications; title: large language models; abstract: large language models, llms, llm</t>
        </is>
      </c>
      <c r="AG161" s="4" t="inlineStr"/>
      <c r="AH161" s="4" t="inlineStr"/>
      <c r="AI161" s="4" t="inlineStr"/>
    </row>
    <row r="162">
      <c r="A162" s="3" t="inlineStr">
        <is>
          <t>MATH-1460</t>
        </is>
      </c>
      <c r="B162" s="3" t="inlineStr">
        <is>
          <t>Singh</t>
        </is>
      </c>
      <c r="C162" s="3" t="inlineStr">
        <is>
          <t>Satyanand</t>
        </is>
      </c>
      <c r="D162" s="3" t="inlineStr">
        <is>
          <t>Satyanand Singh</t>
        </is>
      </c>
      <c r="E162" s="3" t="inlineStr">
        <is>
          <t>Professor</t>
        </is>
      </c>
      <c r="F162" s="3" t="inlineStr">
        <is>
          <t>NYC College of Technology</t>
        </is>
      </c>
      <c r="G162" s="3" t="inlineStr">
        <is>
          <t>Mathematics</t>
        </is>
      </c>
      <c r="H162" s="3" t="inlineStr">
        <is>
          <t>SSingh@citytech.cuny.edu</t>
        </is>
      </c>
      <c r="I162" s="3" t="inlineStr">
        <is>
          <t>Journal article</t>
        </is>
      </c>
      <c r="J162" s="3" t="inlineStr">
        <is>
          <t>AI‐Enabled Zero Trust Model for Cyberattack Mitigation in Decentralized 6G Network</t>
        </is>
      </c>
      <c r="K162" s="3" t="n">
        <v>2026</v>
      </c>
      <c r="L162" s="3" t="inlineStr">
        <is>
          <t>International Journal of Communication Systems</t>
        </is>
      </c>
      <c r="M162" s="3" t="inlineStr">
        <is>
          <t>L. Bhagyalakshmi; Sanjay Kumar Suman; Satyanand Singh; Mansour H. Assaf</t>
        </is>
      </c>
      <c r="N162" s="3" t="inlineStr"/>
      <c r="O162" s="3" t="n"/>
      <c r="P162" s="3" t="inlineStr"/>
      <c r="Q162" s="3" t="inlineStr">
        <is>
          <t>10.1002/dac.70465</t>
        </is>
      </c>
      <c r="R162" s="3" t="inlineStr">
        <is>
          <t>https://doi.org/10.1002/dac.70465</t>
        </is>
      </c>
      <c r="S162" s="3" t="inlineStr">
        <is>
          <t>OpenAlex</t>
        </is>
      </c>
      <c r="T162" s="3" t="n">
        <v>1</v>
      </c>
      <c r="U162" s="3" t="inlineStr">
        <is>
          <t>Low (same-name author profile; no City Tech affiliation on the paper)</t>
        </is>
      </c>
      <c r="V162" s="3" t="n"/>
      <c r="W162" s="3" t="inlineStr"/>
      <c r="X162" s="3" t="inlineStr">
        <is>
          <t>ABSTRACT Another trend in the development of the sixth‐generation (6G) networks is new and unprecedented features, including ultra‐low latency, very high device density, autonomous communication, and distributed intelligence. Nevertheless, the resulting improvement significantly expands the cyberattack surface, rendering traditional perimeter‐based defense mechanisms ineffective. As a solution to this problem, we introduce an AI‐Based Zero Trust Architecture to operate in decentralized 6G settings. The framework gets rid of implicit trust through the introduction of active checking, adaptive access control, and the response to anomalies in real time. Graph‐Based Temporal Convolutional Network is used to detect the multi‐stage cyberattack, and it both captures the spatial traffic relationship and temporal event behavior. Multi‐Agent Deep Deterministic Policy Gradient reinforcement learning makes the optimization of policy decisions optimal and hopes to have a collaborative response to threats but independent among the distributed nodes. A Spiking Neural Network achieves fast, low‐power mitigation that can benefit resource‐constrained edge machines to ensure that long‐term cryptographic resilience is realized by having trust validation performed using Lattice‐Based Polynomial Commitment. The system has 98.5% detection, 96.8% F1 score, 0.982 AUC, and a false alarm rate of 3.1%, which is much better than the current models such as federated learning, DNN, SVM, and rule‐based IDS. These findings clearly indicate that the proposed model is potent and appropriate in its use as a scalable Zero Trust model in safeguarding future 6G networks.</t>
        </is>
      </c>
      <c r="Y162" s="3" t="inlineStr">
        <is>
          <t>OpenAlex</t>
        </is>
      </c>
      <c r="Z162" s="3" t="inlineStr"/>
      <c r="AA162" s="3" t="inlineStr">
        <is>
          <t>Not found</t>
        </is>
      </c>
      <c r="AB162" s="3" t="inlineStr">
        <is>
          <t>closed</t>
        </is>
      </c>
      <c r="AC162" s="3" t="inlineStr">
        <is>
          <t>School of Arts &amp; Sciences</t>
        </is>
      </c>
      <c r="AD162" s="3" t="n">
        <v>13</v>
      </c>
      <c r="AE162" s="3" t="inlineStr">
        <is>
          <t>Yes</t>
        </is>
      </c>
      <c r="AF162" s="3" t="inlineStr">
        <is>
          <t>title: AI; abstract: federated learning, neural network, reinforcement learning; keyword: neural networks; keyword: reinforcement learning; keyword: multi-agent</t>
        </is>
      </c>
      <c r="AG162" s="4" t="inlineStr"/>
      <c r="AH162" s="4" t="inlineStr"/>
      <c r="AI162" s="4" t="inlineStr"/>
    </row>
    <row r="163">
      <c r="A163" s="3" t="inlineStr">
        <is>
          <t>MATH-1463</t>
        </is>
      </c>
      <c r="B163" s="3" t="inlineStr">
        <is>
          <t>Singh</t>
        </is>
      </c>
      <c r="C163" s="3" t="inlineStr">
        <is>
          <t>Satyanand</t>
        </is>
      </c>
      <c r="D163" s="3" t="inlineStr">
        <is>
          <t>Satyanand Singh</t>
        </is>
      </c>
      <c r="E163" s="3" t="inlineStr">
        <is>
          <t>Professor</t>
        </is>
      </c>
      <c r="F163" s="3" t="inlineStr">
        <is>
          <t>NYC College of Technology</t>
        </is>
      </c>
      <c r="G163" s="3" t="inlineStr">
        <is>
          <t>Mathematics</t>
        </is>
      </c>
      <c r="H163" s="3" t="inlineStr">
        <is>
          <t>SSingh@citytech.cuny.edu</t>
        </is>
      </c>
      <c r="I163" s="3" t="inlineStr">
        <is>
          <t>Journal article</t>
        </is>
      </c>
      <c r="J163" s="3" t="inlineStr">
        <is>
          <t>Behavioral Financial Signals and Explainable AI in Credit Risk Assessment: Evidence from Utility Arrears and Gambling Activity</t>
        </is>
      </c>
      <c r="K163" s="3" t="n">
        <v>2026</v>
      </c>
      <c r="L163" s="3" t="inlineStr">
        <is>
          <t>Journal of risk and financial management</t>
        </is>
      </c>
      <c r="M163" s="3" t="inlineStr">
        <is>
          <t>Shynara Sarkambayeva; Aliya Turegeldinova; Marat Sultangaziyev; Yerkezhan Mussabayeva; Satyanand Singh</t>
        </is>
      </c>
      <c r="N163" s="3" t="inlineStr"/>
      <c r="O163" s="3" t="n"/>
      <c r="P163" s="3" t="inlineStr"/>
      <c r="Q163" s="3" t="inlineStr">
        <is>
          <t>10.3390/jrfm19100818</t>
        </is>
      </c>
      <c r="R163" s="3" t="inlineStr">
        <is>
          <t>https://doi.org/10.3390/jrfm19100818</t>
        </is>
      </c>
      <c r="S163" s="3" t="inlineStr">
        <is>
          <t>OpenAlex</t>
        </is>
      </c>
      <c r="T163" s="3" t="n">
        <v>1</v>
      </c>
      <c r="U163" s="3" t="inlineStr">
        <is>
          <t>Low (same-name author profile; no City Tech affiliation on the paper)</t>
        </is>
      </c>
      <c r="V163" s="3" t="n"/>
      <c r="W163" s="3" t="inlineStr"/>
      <c r="X163" s="3" t="inlineStr">
        <is>
          <t>Traditional consumer credit scoring models frequently fail to identify rising default risks in transition economies because they rely almost exclusively on formal macroeconomic indicators and unchanging demographic data. This paper offers a preliminary empirical assessment of digital gambling participation and utility payment arrears as stand-in risk indicators in Kazakhstani consumer credit scoring. Using a unique survey-derived dataset from Kazakhstan (N = 41 survey respondents, yielding a finalized modeling cohort of N = 233 active borrowers), we develop, tune, and evaluate five predictive models—Logistic Regression (LR), Decision Trees, Artificial Neural Networks (ANNs), Random Forests, and Extreme Gradient Boosting (XGBoost). Models were optimized using stratified 5-fold cross-validation on the training partition (N ≈ 163) and benchmarked across both a SMOTE-balanced evaluation pool (Deval, N = 473) and an empirical 30% holdout test set (Demp, N ≈ 70). The results provide localized baseline evidence on incorporating non-traditional behavioral data into credit evaluation frameworks in data-constrained emerging economies. While the raw empirical cohort (𝒟emp) exhibits a dominant majority distribution with an 88.84% default/late-payment rate, a balanced resampled evaluation pool (𝒟eval, N = 473) was constructed to ensure unbiased model optimization. The empirical results show that tree-based ensemble structures considerably outperform conventional methods, establishing a clear performance hierarchy. With an accuracy of 83.1% and an Area Under the Receiver Operating Characteristic Curve (AUROC) of 0.854, the classical LR baseline has the lowest predictive power and is unable to map complex, interactive behavioral hazards. On the other hand, the best architecture is the improved XGBoost ensemble engine, which achieves an AUROC of 0.976 on the balanced evaluation pool (𝒟eval). The XGBoost framework successfully reduces institutional asymmetric loss constraints, according to a micro-structural audit of the underlying confusion matrix. Evaluated on 𝒟eval, the model achieves a specificity of 97.4% (TN = 228) and a sensitivity of 96.2% (TP = 230), reducing catastrophic FNR underwriting errors while preserving high loan onboarding efficiency. Furthermore, comparative testing directly on the unadjusted empirical cohort (𝒟emp) confirms strong diagnostic robustness, demonstrating that high class-separation performance generalizes effectively to skewed real-world credit distributions. These findings demonstrate that incorporating real-time behavioral abnormalities into regularized ensemble pipelines offers a very reliable method of reducing risk. In conclusion, this research provides emerging market financial institutions and regulators with an empirical guide to enhance credit underwriting accuracy, strike a compromise between inclusive lending and capital preservation, and shield the retail banking portfolio from localized default contagion. Although the size of the available dataset does not allow us to attain a definitive conclusion, these results point to a promising direction to further investigate with the same methods proposed in this work and larger datasets. Indeed, they suggest that behavioral data has the potential to enhance traditional credit-scoring techniques when properly vetted and integrated with machine-learning techniques.</t>
        </is>
      </c>
      <c r="Y163" s="3" t="inlineStr">
        <is>
          <t>OpenAlex</t>
        </is>
      </c>
      <c r="Z163" s="3" t="inlineStr">
        <is>
          <t>https://doi.org/10.3390/jrfm19100818</t>
        </is>
      </c>
      <c r="AA163" s="3" t="inlineStr">
        <is>
          <t>Open-access page (via OpenAlex)</t>
        </is>
      </c>
      <c r="AB163" s="3" t="inlineStr">
        <is>
          <t>hybrid</t>
        </is>
      </c>
      <c r="AC163" s="3" t="inlineStr">
        <is>
          <t>School of Arts &amp; Sciences</t>
        </is>
      </c>
      <c r="AD163" s="3" t="n">
        <v>0</v>
      </c>
      <c r="AE163" s="3" t="inlineStr">
        <is>
          <t>Yes</t>
        </is>
      </c>
      <c r="AF163" s="3" t="inlineStr">
        <is>
          <t>title: explainable ai; title: AI; abstract: random forests, gradient boost, xgboost; keyword: xgboost</t>
        </is>
      </c>
      <c r="AG163" s="4" t="inlineStr"/>
      <c r="AH163" s="4" t="inlineStr"/>
      <c r="AI163" s="4" t="inlineStr"/>
    </row>
    <row r="164">
      <c r="A164" s="3" t="inlineStr">
        <is>
          <t>MATH-1473</t>
        </is>
      </c>
      <c r="B164" s="3" t="inlineStr">
        <is>
          <t>Singh</t>
        </is>
      </c>
      <c r="C164" s="3" t="inlineStr">
        <is>
          <t>Satyanand</t>
        </is>
      </c>
      <c r="D164" s="3" t="inlineStr">
        <is>
          <t>Satyanand Singh</t>
        </is>
      </c>
      <c r="E164" s="3" t="inlineStr">
        <is>
          <t>Professor</t>
        </is>
      </c>
      <c r="F164" s="3" t="inlineStr">
        <is>
          <t>NYC College of Technology</t>
        </is>
      </c>
      <c r="G164" s="3" t="inlineStr">
        <is>
          <t>Mathematics</t>
        </is>
      </c>
      <c r="H164" s="3" t="inlineStr">
        <is>
          <t>SSingh@citytech.cuny.edu</t>
        </is>
      </c>
      <c r="I164" s="3" t="inlineStr">
        <is>
          <t>Preprint</t>
        </is>
      </c>
      <c r="J164" s="3" t="inlineStr">
        <is>
          <t>Global Artificial Intelligence Development Across Innovation Computation Industrial Power and Societal Impact</t>
        </is>
      </c>
      <c r="K164" s="3" t="n">
        <v>2026</v>
      </c>
      <c r="L164" s="3" t="inlineStr">
        <is>
          <t>Research Square</t>
        </is>
      </c>
      <c r="M164" s="3" t="inlineStr">
        <is>
          <t>Satyanand Singh; László Vasa</t>
        </is>
      </c>
      <c r="N164" s="3" t="inlineStr"/>
      <c r="O164" s="3" t="n"/>
      <c r="P164" s="3" t="inlineStr"/>
      <c r="Q164" s="3" t="inlineStr">
        <is>
          <t>10.21203/rs.3.rs-8793695/v1</t>
        </is>
      </c>
      <c r="R164" s="3" t="inlineStr">
        <is>
          <t>https://doi.org/10.21203/rs.3.rs-8793695/v1</t>
        </is>
      </c>
      <c r="S164" s="3" t="inlineStr">
        <is>
          <t>OpenAlex</t>
        </is>
      </c>
      <c r="T164" s="3" t="n">
        <v>1</v>
      </c>
      <c r="U164" s="3" t="inlineStr">
        <is>
          <t>Low (same-name author profile; no City Tech affiliation on the paper)</t>
        </is>
      </c>
      <c r="V164" s="3" t="n"/>
      <c r="W164" s="3" t="inlineStr"/>
      <c r="X164" s="3" t="inlineStr"/>
      <c r="Y164" s="3" t="inlineStr"/>
      <c r="Z164" s="3" t="inlineStr">
        <is>
          <t>https://www.researchsquare.com/article/rs-8793695/latest.pdf</t>
        </is>
      </c>
      <c r="AA164" s="3" t="inlineStr">
        <is>
          <t>Open-access PDF (via OpenAlex)</t>
        </is>
      </c>
      <c r="AB164" s="3" t="inlineStr">
        <is>
          <t>green</t>
        </is>
      </c>
      <c r="AC164" s="3" t="inlineStr">
        <is>
          <t>School of Arts &amp; Sciences</t>
        </is>
      </c>
      <c r="AD164" s="3" t="n">
        <v>0</v>
      </c>
      <c r="AE164" s="3" t="inlineStr">
        <is>
          <t>Yes</t>
        </is>
      </c>
      <c r="AF164" s="3" t="inlineStr">
        <is>
          <t>OpenAlex topic: Artificial Intelligence Applications; title: artificial intelligence; keyword: large language models; keyword: autonomous vehicles</t>
        </is>
      </c>
      <c r="AG164" s="4" t="inlineStr"/>
      <c r="AH164" s="4" t="inlineStr"/>
      <c r="AI164" s="4" t="inlineStr"/>
    </row>
    <row r="165">
      <c r="A165" s="3" t="inlineStr">
        <is>
          <t>MATH-1485</t>
        </is>
      </c>
      <c r="B165" s="3" t="inlineStr">
        <is>
          <t>Singh</t>
        </is>
      </c>
      <c r="C165" s="3" t="inlineStr">
        <is>
          <t>Satyanand</t>
        </is>
      </c>
      <c r="D165" s="3" t="inlineStr">
        <is>
          <t>Satyanand Singh</t>
        </is>
      </c>
      <c r="E165" s="3" t="inlineStr">
        <is>
          <t>Professor</t>
        </is>
      </c>
      <c r="F165" s="3" t="inlineStr">
        <is>
          <t>NYC College of Technology</t>
        </is>
      </c>
      <c r="G165" s="3" t="inlineStr">
        <is>
          <t>Mathematics</t>
        </is>
      </c>
      <c r="H165" s="3" t="inlineStr">
        <is>
          <t>SSingh@citytech.cuny.edu</t>
        </is>
      </c>
      <c r="I165" s="3" t="inlineStr">
        <is>
          <t>Journal article</t>
        </is>
      </c>
      <c r="J165" s="3" t="inlineStr">
        <is>
          <t>Project Management Strategies for Smart City Initiatives: A Framework for Sustainable Urban Development</t>
        </is>
      </c>
      <c r="K165" s="3" t="n">
        <v>2026</v>
      </c>
      <c r="L165" s="3" t="inlineStr">
        <is>
          <t>HighTech and Innovation Journal</t>
        </is>
      </c>
      <c r="M165" s="3" t="inlineStr">
        <is>
          <t>Aidana GALYMZHANOVA; Shynara Sarkambayeva; Zhuldyz B. Kalpeyeva; Abdul Razaque; Satyanand Singh</t>
        </is>
      </c>
      <c r="N165" s="3" t="inlineStr"/>
      <c r="O165" s="3" t="n"/>
      <c r="P165" s="3" t="inlineStr"/>
      <c r="Q165" s="3" t="inlineStr">
        <is>
          <t>10.28991/hij-2026-07-01-019</t>
        </is>
      </c>
      <c r="R165" s="3" t="inlineStr">
        <is>
          <t>https://doi.org/10.28991/hij-2026-07-01-019</t>
        </is>
      </c>
      <c r="S165" s="3" t="inlineStr">
        <is>
          <t>OpenAlex</t>
        </is>
      </c>
      <c r="T165" s="3" t="n">
        <v>1</v>
      </c>
      <c r="U165" s="3" t="inlineStr">
        <is>
          <t>Low (same-name author profile; no City Tech affiliation on the paper)</t>
        </is>
      </c>
      <c r="V165" s="3" t="n"/>
      <c r="W165" s="3" t="inlineStr"/>
      <c r="X165" s="3" t="inlineStr">
        <is>
          <t>Rapid advances in artificial intelligence (AI), the Internet of Things (IoT), and digital government platforms are accelerating the transformation of urban systems toward smart and sustainable cities, creating new challenges for managing complex urban development projects. This study proposes an integrated project management framework that aligns digital transformation technologies with sustainability principles to enhance smart city implementation in emerging economies. A qualitative research design combining systematic literature analysis and comparative case study evaluation was employed, examining smart city initiatives in Aqkol, Nur-Sultan (Astana), and Almaty, Kazakhstan. The analysis investigates how technological integration, governance mechanisms, stakeholder collaboration, and sustainability objectives interact within adaptive project management environments. Results indicate that successful smart city development depends on coordinated alignment across these four dimensions, supported by flexible governance models and data-driven decision processes. The findings further demonstrate that AI-enabled digital twin technologies and participatory digital governance significantly improve infrastructure optimization, urban decision-making efficiency, and resilience outcomes. The proposed framework contributes a structured evaluation and implementation model that bridges project management theory with smart city digitalization practices. The novelty of this research lies in integrating sustainability-driven project governance with emerging digital technologies into a unified operational framework, providing practical guidance for policymakers, urban planners, and project managers seeking scalable and resilient smart city solutions in rapidly evolving technological contexts.</t>
        </is>
      </c>
      <c r="Y165" s="3" t="inlineStr">
        <is>
          <t>OpenAlex</t>
        </is>
      </c>
      <c r="Z165" s="3" t="inlineStr">
        <is>
          <t>https://hightechjournal.org/index.php/HIJ/article/download/1494/338</t>
        </is>
      </c>
      <c r="AA165" s="3" t="inlineStr">
        <is>
          <t>Open-access PDF (via OpenAlex)</t>
        </is>
      </c>
      <c r="AB165" s="3" t="inlineStr">
        <is>
          <t>gold</t>
        </is>
      </c>
      <c r="AC165" s="3" t="inlineStr">
        <is>
          <t>School of Arts &amp; Sciences</t>
        </is>
      </c>
      <c r="AD165" s="3" t="n">
        <v>0</v>
      </c>
      <c r="AE165" s="3" t="inlineStr">
        <is>
          <t>Yes</t>
        </is>
      </c>
      <c r="AF165" s="3" t="inlineStr">
        <is>
          <t>abstract: artificial intelligence, ai-enabled; keyword: artificial intelligence</t>
        </is>
      </c>
      <c r="AG165" s="4" t="inlineStr"/>
      <c r="AH165" s="4" t="inlineStr"/>
      <c r="AI165" s="4" t="inlineStr"/>
    </row>
    <row r="166">
      <c r="A166" s="3" t="inlineStr">
        <is>
          <t>MATH-1487</t>
        </is>
      </c>
      <c r="B166" s="3" t="inlineStr">
        <is>
          <t>Singh</t>
        </is>
      </c>
      <c r="C166" s="3" t="inlineStr">
        <is>
          <t>Satyanand</t>
        </is>
      </c>
      <c r="D166" s="3" t="inlineStr">
        <is>
          <t>Satyanand Singh</t>
        </is>
      </c>
      <c r="E166" s="3" t="inlineStr">
        <is>
          <t>Professor</t>
        </is>
      </c>
      <c r="F166" s="3" t="inlineStr">
        <is>
          <t>NYC College of Technology</t>
        </is>
      </c>
      <c r="G166" s="3" t="inlineStr">
        <is>
          <t>Mathematics</t>
        </is>
      </c>
      <c r="H166" s="3" t="inlineStr">
        <is>
          <t>SSingh@citytech.cuny.edu</t>
        </is>
      </c>
      <c r="I166" s="3" t="inlineStr">
        <is>
          <t>Journal article</t>
        </is>
      </c>
      <c r="J166" s="3" t="inlineStr">
        <is>
          <t>Scientific mapping of artificial intelligence research in renewable energy through bibliometric analysis using VOSviewer</t>
        </is>
      </c>
      <c r="K166" s="3" t="n">
        <v>2026</v>
      </c>
      <c r="L166" s="3" t="inlineStr">
        <is>
          <t>Discover Applied Sciences</t>
        </is>
      </c>
      <c r="M166" s="3" t="inlineStr">
        <is>
          <t>Satyanand Singh; Bhanu Pratap Soni; Shynara Sarkambayeva; Bakytzhan B. Amralinova; Poorva Soni</t>
        </is>
      </c>
      <c r="N166" s="3" t="inlineStr"/>
      <c r="O166" s="3" t="n"/>
      <c r="P166" s="3" t="inlineStr"/>
      <c r="Q166" s="3" t="inlineStr">
        <is>
          <t>10.1007/s42452-025-08079-7</t>
        </is>
      </c>
      <c r="R166" s="3" t="inlineStr">
        <is>
          <t>https://doi.org/10.1007/s42452-025-08079-7</t>
        </is>
      </c>
      <c r="S166" s="3" t="inlineStr">
        <is>
          <t>OpenAlex</t>
        </is>
      </c>
      <c r="T166" s="3" t="n">
        <v>1</v>
      </c>
      <c r="U166" s="3" t="inlineStr">
        <is>
          <t>Low (same-name author profile; no City Tech affiliation on the paper)</t>
        </is>
      </c>
      <c r="V166" s="3" t="n"/>
      <c r="W166" s="3" t="inlineStr"/>
      <c r="X166" s="3"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c r="Y166" s="3" t="inlineStr">
        <is>
          <t>OpenAlex</t>
        </is>
      </c>
      <c r="Z166" s="3" t="inlineStr">
        <is>
          <t>https://doi.org/10.1007/s42452-025-08079-7</t>
        </is>
      </c>
      <c r="AA166" s="3" t="inlineStr">
        <is>
          <t>Open-access page (via OpenAlex)</t>
        </is>
      </c>
      <c r="AB166" s="3" t="inlineStr">
        <is>
          <t>diamond</t>
        </is>
      </c>
      <c r="AC166" s="3" t="inlineStr">
        <is>
          <t>School of Arts &amp; Sciences</t>
        </is>
      </c>
      <c r="AD166" s="3" t="n">
        <v>3</v>
      </c>
      <c r="AE166" s="3" t="inlineStr">
        <is>
          <t>Yes</t>
        </is>
      </c>
      <c r="AF166" s="3" t="inlineStr">
        <is>
          <t>title: artificial intelligence; abstract: artificial intelligence, ai-based, ai-driven</t>
        </is>
      </c>
      <c r="AG166" s="4" t="inlineStr"/>
      <c r="AH166" s="4" t="inlineStr"/>
      <c r="AI166" s="4" t="inlineStr"/>
    </row>
    <row r="167">
      <c r="A167" s="3" t="inlineStr">
        <is>
          <t>MECH-0048</t>
        </is>
      </c>
      <c r="B167" s="3" t="inlineStr">
        <is>
          <t>Xiao</t>
        </is>
      </c>
      <c r="C167" s="3" t="inlineStr">
        <is>
          <t>Angran</t>
        </is>
      </c>
      <c r="D167" s="3" t="inlineStr">
        <is>
          <t>Angran Xiao</t>
        </is>
      </c>
      <c r="E167" s="3" t="inlineStr">
        <is>
          <t>Associate Professor</t>
        </is>
      </c>
      <c r="F167" s="3" t="inlineStr">
        <is>
          <t>NYC College of Technology</t>
        </is>
      </c>
      <c r="G167" s="3" t="inlineStr">
        <is>
          <t>Mechanical Engineering Technology</t>
        </is>
      </c>
      <c r="H167" s="3" t="inlineStr">
        <is>
          <t>AXiao@citytech.cuny.edu</t>
        </is>
      </c>
      <c r="I167" s="3" t="inlineStr">
        <is>
          <t>Conference paper</t>
        </is>
      </c>
      <c r="J167" s="3" t="inlineStr">
        <is>
          <t>A Virtual Engineering Tool for Product Design Using High Fidelity CFD Analysis Models</t>
        </is>
      </c>
      <c r="K167" s="3" t="n">
        <v>2005</v>
      </c>
      <c r="L167" s="3" t="inlineStr"/>
      <c r="M167" s="3" t="inlineStr">
        <is>
          <t>Gengxun Huang; Angran Xiao; Kenneth M. Bryden</t>
        </is>
      </c>
      <c r="N167" s="3" t="inlineStr"/>
      <c r="O167" s="3" t="n"/>
      <c r="P167" s="3" t="inlineStr"/>
      <c r="Q167" s="3" t="inlineStr">
        <is>
          <t>10.1115/detc2005-85404</t>
        </is>
      </c>
      <c r="R167" s="3" t="inlineStr">
        <is>
          <t>https://doi.org/10.1115/detc2005-85404</t>
        </is>
      </c>
      <c r="S167" s="3" t="inlineStr">
        <is>
          <t>OpenAlex</t>
        </is>
      </c>
      <c r="T167" s="3" t="n">
        <v>1</v>
      </c>
      <c r="U167" s="3" t="inlineStr">
        <is>
          <t>Low (same-name author profile; no City Tech affiliation on the paper)</t>
        </is>
      </c>
      <c r="V167" s="3" t="n"/>
      <c r="W167" s="3" t="inlineStr"/>
      <c r="X167" s="3" t="inlineStr">
        <is>
          <t>Product design optimization is a complex decision-making process requiring intensive interactions between designers and the designed product. However, most current optimization tools do not support this type of direct interaction. Typically, resolving a converged result with an optimization tool takes a long solution time and high computing cost. However, designers are not involved in the optimization process and cannot control the quality of the so-called optimal result. In this paper, we introduce a virtual engineering design tool that expands the application scope of virtual reality from visualization to interaction and decision support. This design tool allows designers to easily experiment with different product designs using high fidelity CFD solver and observe the effects in an almost real-time manner. This can help designers understand the nature of the product and make superior decisions. Most importantly, the design tool enables designers to control the optimization computing process by selecting superior starting points or changing an obviously unpromising search direction. Hence, by adding human creativity and experience into the optimization process, designers can resolve the design optimization problem more efficiently. A coal pipe design and optimization scenario is presented to demonstrate the efficacy of this virtual engineering design tool. The goal of this tool is to enable a designer to modify the size and shape of a coal pipe to obtain evenly distributed coal at the outlet. In this tool after the initial population was chosen, a standard evolutionary algorithm was used to find the most superior pipe design within a much shorter time.</t>
        </is>
      </c>
      <c r="Y167" s="3" t="inlineStr">
        <is>
          <t>OpenAlex</t>
        </is>
      </c>
      <c r="Z167" s="3" t="inlineStr"/>
      <c r="AA167" s="3" t="inlineStr">
        <is>
          <t>Not found</t>
        </is>
      </c>
      <c r="AB167" s="3" t="inlineStr">
        <is>
          <t>closed</t>
        </is>
      </c>
      <c r="AC167" s="3" t="inlineStr">
        <is>
          <t>School of Technology &amp; Design</t>
        </is>
      </c>
      <c r="AD167" s="3" t="n">
        <v>1</v>
      </c>
      <c r="AE167" s="3" t="inlineStr">
        <is>
          <t>Yes</t>
        </is>
      </c>
      <c r="AF167" s="3" t="inlineStr">
        <is>
          <t>keyword: evolutionary algorithms; abstract: evolutionary algorithm</t>
        </is>
      </c>
      <c r="AG167" s="4" t="inlineStr"/>
      <c r="AH167" s="4" t="inlineStr"/>
      <c r="AI167" s="4" t="inlineStr"/>
    </row>
    <row r="168">
      <c r="A168" s="3" t="inlineStr">
        <is>
          <t>MECH-0269</t>
        </is>
      </c>
      <c r="B168" s="3" t="inlineStr">
        <is>
          <t>Zhang</t>
        </is>
      </c>
      <c r="C168" s="3" t="inlineStr">
        <is>
          <t>Andy</t>
        </is>
      </c>
      <c r="D168" s="3" t="inlineStr">
        <is>
          <t>Andy Zhang</t>
        </is>
      </c>
      <c r="E168" s="3" t="inlineStr">
        <is>
          <t>Professor</t>
        </is>
      </c>
      <c r="F168" s="3" t="inlineStr">
        <is>
          <t>NYC College of Technology</t>
        </is>
      </c>
      <c r="G168" s="3" t="inlineStr">
        <is>
          <t>Mechanical Engineering Technology</t>
        </is>
      </c>
      <c r="H168" s="3" t="inlineStr">
        <is>
          <t>AZhang@citytech.cuny.edu</t>
        </is>
      </c>
      <c r="I168" s="3" t="inlineStr">
        <is>
          <t>Conference paper</t>
        </is>
      </c>
      <c r="J168" s="3" t="inlineStr">
        <is>
          <t>An Image Wherever You Look! Making Vision Just Another Sensor for AI/Robotics Projects</t>
        </is>
      </c>
      <c r="K168" s="3" t="n">
        <v>2017</v>
      </c>
      <c r="L168" s="3" t="inlineStr">
        <is>
          <t>Proceedings of the AAAI Conference on Artificial Intelligence</t>
        </is>
      </c>
      <c r="M168" s="3" t="inlineStr">
        <is>
          <t>Andy Zhang; John Lee; Ciante Jones; Zachary Dodds</t>
        </is>
      </c>
      <c r="N168" s="3" t="inlineStr"/>
      <c r="O168" s="3" t="n"/>
      <c r="P168" s="3" t="inlineStr"/>
      <c r="Q168" s="3" t="inlineStr">
        <is>
          <t>10.1609/aaai.v31i1.10551</t>
        </is>
      </c>
      <c r="R168" s="3" t="inlineStr">
        <is>
          <t>https://doi.org/10.1609/aaai.v31i1.10551</t>
        </is>
      </c>
      <c r="S168" s="3" t="inlineStr">
        <is>
          <t>OpenAlex</t>
        </is>
      </c>
      <c r="T168" s="3" t="n">
        <v>1</v>
      </c>
      <c r="U168" s="3" t="inlineStr">
        <is>
          <t>Low (same-name author profile; no City Tech affiliation on the paper)</t>
        </is>
      </c>
      <c r="V168" s="3" t="n"/>
      <c r="W168" s="3" t="inlineStr"/>
      <c r="X168" s="3" t="inlineStr">
        <is>
          <t>Visual sensing can be difficult to incorporate into undergraduate robotics and AI assignments. Images, after all, do not provide a direct estimate of the geometric conditions within the field of view. Yet vision is increasingly compelling as a part of undergraduate AI and robotics, given the centrality of pixels in our students' interactions with technology and each other. This paper shares a small-footprint framework designed to make visual sensing as easy to incorporate into AI projects and assignments, e.g., as a source of evidence for localization algorithms, as range sensors. The framework leverages (hand-built) circular panoramas and the image-matching capabilities provided by OpenCV's python library. An example localization project highlights its pedagogical accessibility and ease of deployment atop low-cost hardware and alongside other sensors.</t>
        </is>
      </c>
      <c r="Y168" s="3" t="inlineStr">
        <is>
          <t>OpenAlex</t>
        </is>
      </c>
      <c r="Z168" s="3" t="inlineStr">
        <is>
          <t>https://doi.org/10.1609/aaai.v31i1.10551</t>
        </is>
      </c>
      <c r="AA168" s="3" t="inlineStr">
        <is>
          <t>Open-access page (via OpenAlex)</t>
        </is>
      </c>
      <c r="AB168" s="3" t="inlineStr">
        <is>
          <t>diamond</t>
        </is>
      </c>
      <c r="AC168" s="3" t="inlineStr">
        <is>
          <t>School of Technology &amp; Design</t>
        </is>
      </c>
      <c r="AD168" s="3" t="n">
        <v>0</v>
      </c>
      <c r="AE168" s="3" t="inlineStr">
        <is>
          <t>Yes</t>
        </is>
      </c>
      <c r="AF168" s="3" t="inlineStr">
        <is>
          <t>title: AI; keyword: artificial intelligence</t>
        </is>
      </c>
      <c r="AG168" s="4" t="inlineStr"/>
      <c r="AH168" s="4" t="inlineStr"/>
      <c r="AI168" s="4" t="inlineStr"/>
    </row>
    <row r="169">
      <c r="A169" s="3" t="inlineStr">
        <is>
          <t>MECH-0309</t>
        </is>
      </c>
      <c r="B169" s="3" t="inlineStr">
        <is>
          <t>Zhang</t>
        </is>
      </c>
      <c r="C169" s="3" t="inlineStr">
        <is>
          <t>Andy</t>
        </is>
      </c>
      <c r="D169" s="3" t="inlineStr">
        <is>
          <t>Andy Zhang</t>
        </is>
      </c>
      <c r="E169" s="3" t="inlineStr">
        <is>
          <t>Professor</t>
        </is>
      </c>
      <c r="F169" s="3" t="inlineStr">
        <is>
          <t>NYC College of Technology</t>
        </is>
      </c>
      <c r="G169" s="3" t="inlineStr">
        <is>
          <t>Mechanical Engineering Technology</t>
        </is>
      </c>
      <c r="H169" s="3" t="inlineStr">
        <is>
          <t>AZhang@citytech.cuny.edu</t>
        </is>
      </c>
      <c r="I169" s="3" t="inlineStr">
        <is>
          <t>Conference paper</t>
        </is>
      </c>
      <c r="J169" s="3" t="inlineStr">
        <is>
          <t>Facial Recognition Technique with Combination Method of Local Binary Pattern Histogram and Image Euclidean Distance</t>
        </is>
      </c>
      <c r="K169" s="3" t="n">
        <v>2019</v>
      </c>
      <c r="L169" s="3" t="inlineStr">
        <is>
          <t>Journal of Physics Conference Series</t>
        </is>
      </c>
      <c r="M169" s="3" t="inlineStr">
        <is>
          <t>Erwin Erwin; Saparudin Saparudin; Muhammad Fachrurrozi; Alvin Tamaarsa; Andy Zhang</t>
        </is>
      </c>
      <c r="N169" s="3" t="inlineStr"/>
      <c r="O169" s="3" t="n"/>
      <c r="P169" s="3" t="inlineStr"/>
      <c r="Q169" s="3" t="inlineStr">
        <is>
          <t>10.1088/1742-6596/1196/1/012009</t>
        </is>
      </c>
      <c r="R169" s="3" t="inlineStr">
        <is>
          <t>https://doi.org/10.1088/1742-6596/1196/1/012009</t>
        </is>
      </c>
      <c r="S169" s="3" t="inlineStr">
        <is>
          <t>OpenAlex</t>
        </is>
      </c>
      <c r="T169" s="3" t="n">
        <v>1</v>
      </c>
      <c r="U169" s="3" t="inlineStr">
        <is>
          <t>Low (same-name author profile; no City Tech affiliation on the paper)</t>
        </is>
      </c>
      <c r="V169" s="3" t="n"/>
      <c r="W169" s="3" t="inlineStr"/>
      <c r="X169" s="3" t="inlineStr">
        <is>
          <t>This study aims to determine the level of precision, recall, and accuracy of performance of local binary pattern histogram and image euclidean distance for face image recognition. This research uses local binary pattern histogram method for segmenting face image and euclidean distance image for face image recognition. The proposed method started with the process of converting pixel value into a binary value, which then the value is used as a decimal value and the histogram is calculated, for then saved in the database. The trained facial image histogram will be compared with the histogram of the test data using the euclidean distance image formula. The result of this research shows realtime test result get 0.699 recall value and 0.7 precision value.</t>
        </is>
      </c>
      <c r="Y169" s="3" t="inlineStr">
        <is>
          <t>OpenAlex</t>
        </is>
      </c>
      <c r="Z169" s="3" t="inlineStr">
        <is>
          <t>https://iopscience.iop.org/article/10.1088/1742-6596/1196/1/012009/pdf</t>
        </is>
      </c>
      <c r="AA169" s="3" t="inlineStr">
        <is>
          <t>Open-access PDF (via OpenAlex)</t>
        </is>
      </c>
      <c r="AB169" s="3" t="inlineStr">
        <is>
          <t>diamond</t>
        </is>
      </c>
      <c r="AC169" s="3" t="inlineStr">
        <is>
          <t>School of Technology &amp; Design</t>
        </is>
      </c>
      <c r="AD169" s="3" t="n">
        <v>2</v>
      </c>
      <c r="AE169" s="3" t="inlineStr">
        <is>
          <t>Yes</t>
        </is>
      </c>
      <c r="AF169" s="3" t="inlineStr">
        <is>
          <t>title: facial recognition; abstract: image recognition</t>
        </is>
      </c>
      <c r="AG169" s="4" t="inlineStr"/>
      <c r="AH169" s="4" t="inlineStr"/>
      <c r="AI169" s="4" t="inlineStr"/>
    </row>
    <row r="170">
      <c r="A170" s="3" t="inlineStr">
        <is>
          <t>MECH-0365</t>
        </is>
      </c>
      <c r="B170" s="3" t="inlineStr">
        <is>
          <t>Rahman</t>
        </is>
      </c>
      <c r="C170" s="3" t="inlineStr">
        <is>
          <t>Samsur</t>
        </is>
      </c>
      <c r="D170" s="3" t="inlineStr">
        <is>
          <t>Samsur Rahman</t>
        </is>
      </c>
      <c r="E170" s="3" t="inlineStr">
        <is>
          <t>Associate Professor</t>
        </is>
      </c>
      <c r="F170" s="3" t="inlineStr">
        <is>
          <t>NYC College of Technology</t>
        </is>
      </c>
      <c r="G170" s="3" t="inlineStr">
        <is>
          <t>Mechanical Engineering Technology</t>
        </is>
      </c>
      <c r="H170" s="3" t="inlineStr">
        <is>
          <t>ASRahman@citytech.cuny.edu</t>
        </is>
      </c>
      <c r="I170" s="3" t="inlineStr">
        <is>
          <t>Conference paper</t>
        </is>
      </c>
      <c r="J170" s="3" t="inlineStr">
        <is>
          <t>IRFD: A Feature Engineering based Ensemble Classification for Detecting Electricity Fraud in Traditional Meters</t>
        </is>
      </c>
      <c r="K170" s="3" t="n">
        <v>2021</v>
      </c>
      <c r="L170" s="3" t="inlineStr">
        <is>
          <t>International Conference on Computer and Information Technology (ICCIT)</t>
        </is>
      </c>
      <c r="M170" s="3" t="inlineStr">
        <is>
          <t>Md Zesun Ahmed Mia; Md. Moinul Islam; Monjurul Haque; Saiful Islam; S.M.A Mohaiminur Rahman</t>
        </is>
      </c>
      <c r="N170" s="3" t="inlineStr"/>
      <c r="O170" s="3" t="n"/>
      <c r="P170" s="3" t="inlineStr"/>
      <c r="Q170" s="3" t="inlineStr">
        <is>
          <t>10.1109/iccit54785.2021.9689842</t>
        </is>
      </c>
      <c r="R170" s="3" t="inlineStr">
        <is>
          <t>https://doi.org/10.1109/iccit54785.2021.9689842</t>
        </is>
      </c>
      <c r="S170" s="3" t="inlineStr">
        <is>
          <t>OpenAlex</t>
        </is>
      </c>
      <c r="T170" s="3" t="n">
        <v>1</v>
      </c>
      <c r="U170" s="3" t="inlineStr">
        <is>
          <t>Low (same-name author profile; no City Tech affiliation on the paper)</t>
        </is>
      </c>
      <c r="V170" s="3" t="n"/>
      <c r="W170" s="3" t="inlineStr"/>
      <c r="X170" s="3" t="inlineStr">
        <is>
          <t>Nations have suffered significant economic losses as a result of non-technical electric losses resulting from power fraud. It is a criminal act of stealing electricity by applying various mechanisms that incorporate unauthorized tapping to the power line, bypassing the smart meter, etc. Electricity theft is a significant concern for not only developing countries but also developed countries as well. However, for most developing countries, the implications are catastrophic, given that their usage is always less than their demands. Electricity theft must be detected precisely and quickly in order to be mitigated. In our study, we have proposed a method of predictive ensemble machine learning techniques (IRFD) with a novel combination of feature distinction methods to detect electricity theft. In our proposed model, we have combined feature selection technique, Recursive Feature Elimination with Stratified 10-Fold cross-validation (RFECV) and Isolation Forest (IF), to identify and remove outliers along with several machine learning classifiers to forecast the theft of electricity. This study additionally enhances the management of highly imbalanced fraudulent data with Borderline-SMOTE with SVM (SVMSMOTE) and feature scaling with StandardScaler. Following the study, the Random Forest classifier observed a higher degree of accuracy (97.06%) with higher precision, recall, and F1-Score. To evaluate the efficacy of our proposed model, comparative analysis of the classification metrics is also assessed with several machine learning classifiers like Logistic Regression, Gradient Boosting, XGBoost, AdaBoost, KNN, ANN, along with Random Forest before and after fitting our proposed feature engineering techniques.</t>
        </is>
      </c>
      <c r="Y170" s="3" t="inlineStr">
        <is>
          <t>OpenAlex</t>
        </is>
      </c>
      <c r="Z170" s="3" t="inlineStr"/>
      <c r="AA170" s="3" t="inlineStr">
        <is>
          <t>Not found</t>
        </is>
      </c>
      <c r="AB170" s="3" t="inlineStr">
        <is>
          <t>closed</t>
        </is>
      </c>
      <c r="AC170" s="3" t="inlineStr">
        <is>
          <t>School of Technology &amp; Design</t>
        </is>
      </c>
      <c r="AD170" s="3" t="n">
        <v>4</v>
      </c>
      <c r="AE170" s="3" t="inlineStr">
        <is>
          <t>Yes</t>
        </is>
      </c>
      <c r="AF170" s="3" t="inlineStr">
        <is>
          <t>abstract: machine learning, random forest, gradient boost; keyword: random forest</t>
        </is>
      </c>
      <c r="AG170" s="4" t="inlineStr"/>
      <c r="AH170" s="4" t="inlineStr"/>
      <c r="AI170" s="4" t="inlineStr"/>
    </row>
    <row r="171">
      <c r="A171" s="3" t="inlineStr">
        <is>
          <t>MECH-0367</t>
        </is>
      </c>
      <c r="B171" s="3" t="inlineStr">
        <is>
          <t>Zhang</t>
        </is>
      </c>
      <c r="C171" s="3" t="inlineStr">
        <is>
          <t>Andy</t>
        </is>
      </c>
      <c r="D171" s="3" t="inlineStr">
        <is>
          <t>Andy Zhang</t>
        </is>
      </c>
      <c r="E171" s="3" t="inlineStr">
        <is>
          <t>Professor</t>
        </is>
      </c>
      <c r="F171" s="3" t="inlineStr">
        <is>
          <t>NYC College of Technology</t>
        </is>
      </c>
      <c r="G171" s="3" t="inlineStr">
        <is>
          <t>Mechanical Engineering Technology</t>
        </is>
      </c>
      <c r="H171" s="3" t="inlineStr">
        <is>
          <t>AZhang@citytech.cuny.edu</t>
        </is>
      </c>
      <c r="I171" s="3" t="inlineStr">
        <is>
          <t>Paper (venue type unclear)</t>
        </is>
      </c>
      <c r="J171" s="3" t="inlineStr">
        <is>
          <t>Vision-Based SLAM Robot Spider: An Undergraduate Project of Advanced Robotics of Bachelor of Technology</t>
        </is>
      </c>
      <c r="K171" s="3" t="n">
        <v>2021</v>
      </c>
      <c r="L171" s="3" t="inlineStr"/>
      <c r="M171" s="3" t="inlineStr">
        <is>
          <t>Caleb Bechwith; Andy Zhang; Sven K. Esche; Zhou Zhang</t>
        </is>
      </c>
      <c r="N171" s="3" t="inlineStr"/>
      <c r="O171" s="3" t="n"/>
      <c r="P171" s="3" t="inlineStr"/>
      <c r="Q171" s="3" t="inlineStr">
        <is>
          <t>10.1115/1.0004019v</t>
        </is>
      </c>
      <c r="R171" s="3" t="inlineStr">
        <is>
          <t>https://doi.org/10.1115/1.0004019v</t>
        </is>
      </c>
      <c r="S171" s="3" t="inlineStr">
        <is>
          <t>OpenAlex</t>
        </is>
      </c>
      <c r="T171" s="3" t="n">
        <v>1</v>
      </c>
      <c r="U171" s="3" t="inlineStr">
        <is>
          <t>Low (same-name author profile; no City Tech affiliation on the paper)</t>
        </is>
      </c>
      <c r="V171" s="3" t="n"/>
      <c r="W171" s="3" t="inlineStr"/>
      <c r="X171" s="3" t="inlineStr"/>
      <c r="Y171" s="3" t="inlineStr"/>
      <c r="Z171" s="3" t="inlineStr"/>
      <c r="AA171" s="3" t="inlineStr">
        <is>
          <t>Not found</t>
        </is>
      </c>
      <c r="AB171" s="3" t="inlineStr">
        <is>
          <t>closed</t>
        </is>
      </c>
      <c r="AC171" s="3" t="inlineStr">
        <is>
          <t>School of Technology &amp; Design</t>
        </is>
      </c>
      <c r="AD171" s="3" t="n">
        <v>1</v>
      </c>
      <c r="AE171" s="3" t="inlineStr">
        <is>
          <t>Yes</t>
        </is>
      </c>
      <c r="AF171" s="3" t="inlineStr">
        <is>
          <t>OpenAlex topic: Robotics and Sensor-Based Localization; title: slam</t>
        </is>
      </c>
      <c r="AG171" s="4" t="inlineStr"/>
      <c r="AH171" s="4" t="inlineStr"/>
      <c r="AI171" s="4" t="inlineStr"/>
    </row>
    <row r="172">
      <c r="A172" s="3" t="inlineStr">
        <is>
          <t>MECH-0368</t>
        </is>
      </c>
      <c r="B172" s="3" t="inlineStr">
        <is>
          <t>Zhang</t>
        </is>
      </c>
      <c r="C172" s="3" t="inlineStr">
        <is>
          <t>Andy</t>
        </is>
      </c>
      <c r="D172" s="3" t="inlineStr">
        <is>
          <t>Andy Zhang</t>
        </is>
      </c>
      <c r="E172" s="3" t="inlineStr">
        <is>
          <t>Professor</t>
        </is>
      </c>
      <c r="F172" s="3" t="inlineStr">
        <is>
          <t>NYC College of Technology</t>
        </is>
      </c>
      <c r="G172" s="3" t="inlineStr">
        <is>
          <t>Mechanical Engineering Technology</t>
        </is>
      </c>
      <c r="H172" s="3" t="inlineStr">
        <is>
          <t>AZhang@citytech.cuny.edu</t>
        </is>
      </c>
      <c r="I172" s="3" t="inlineStr">
        <is>
          <t>Journal article</t>
        </is>
      </c>
      <c r="J172" s="3" t="inlineStr">
        <is>
          <t>A Multi-Scale Feature Pyramid Network for Detection and Instance Segmentation of Marine Ships in SAR Images</t>
        </is>
      </c>
      <c r="K172" s="3" t="n">
        <v>2022</v>
      </c>
      <c r="L172" s="3" t="inlineStr">
        <is>
          <t>Remote Sensing</t>
        </is>
      </c>
      <c r="M172" s="3" t="inlineStr">
        <is>
          <t>Zequn Sun; Chunning Meng; Jierong Cheng; Andy Zhang; Shengjiang Chang</t>
        </is>
      </c>
      <c r="N172" s="3" t="inlineStr"/>
      <c r="O172" s="3" t="n"/>
      <c r="P172" s="3" t="inlineStr"/>
      <c r="Q172" s="3" t="inlineStr">
        <is>
          <t>10.3390/rs14246312</t>
        </is>
      </c>
      <c r="R172" s="3" t="inlineStr">
        <is>
          <t>https://doi.org/10.3390/rs14246312</t>
        </is>
      </c>
      <c r="S172" s="3" t="inlineStr">
        <is>
          <t>OpenAlex</t>
        </is>
      </c>
      <c r="T172" s="3" t="n">
        <v>1</v>
      </c>
      <c r="U172" s="3" t="inlineStr">
        <is>
          <t>Low (same-name author profile; no City Tech affiliation on the paper)</t>
        </is>
      </c>
      <c r="V172" s="3" t="n"/>
      <c r="W172" s="3" t="inlineStr"/>
      <c r="X172" s="3" t="inlineStr">
        <is>
          <t>In the remote sensing field, synthetic aperture radar (SAR) is a type of active microwave imaging sensor working in all-weather and all-day conditions, providing high-resolution SAR images of objects such as marine ships. Detection and instance segmentation of marine ships in SAR images has become an important question in remote sensing, but current deep learning models cannot accurately quantify marine ships because of the multi-scale property of marine ships in SAR images. In this paper, we propose a multi-scale feature pyramid network (MS-FPN) to achieve the simultaneous detection and instance segmentation of marine ships in SAR images. The proposed MS-FPN model uses a pyramid structure, and it is mainly composed of two proposed modules, namely the atrous convolutional pyramid (ACP) module and the multi-scale attention mechanism (MSAM) module. The ACP module is designed to extract both the shallow and deep feature maps, and these multi-scale feature maps are crucial for the description of multi-scale marine ships, especially the small ones. The MSAM module is designed to adaptively learn and select important feature maps obtained from different scales, leading to improved detection and segmentation accuracy. Quantitative comparison of the proposed MS-FPN model with several classical and recently developed deep learning models, using the high-resolution SAR images dataset (HRSID) that contains multi-scale marine ship SAR images, demonstrated the superior performance of MS-FPN over other models.</t>
        </is>
      </c>
      <c r="Y172" s="3" t="inlineStr">
        <is>
          <t>OpenAlex</t>
        </is>
      </c>
      <c r="Z172" s="3" t="inlineStr">
        <is>
          <t>https://www.mdpi.com/2072-4292/14/24/6312/pdf?version=1670935356</t>
        </is>
      </c>
      <c r="AA172" s="3" t="inlineStr">
        <is>
          <t>Open-access PDF (via OpenAlex)</t>
        </is>
      </c>
      <c r="AB172" s="3" t="inlineStr">
        <is>
          <t>gold</t>
        </is>
      </c>
      <c r="AC172" s="3" t="inlineStr">
        <is>
          <t>School of Technology &amp; Design</t>
        </is>
      </c>
      <c r="AD172" s="3" t="n">
        <v>38</v>
      </c>
      <c r="AE172" s="3" t="inlineStr">
        <is>
          <t>Yes</t>
        </is>
      </c>
      <c r="AF172" s="3" t="inlineStr">
        <is>
          <t>keyword: object detection; abstract: deep learning</t>
        </is>
      </c>
      <c r="AG172" s="4" t="inlineStr"/>
      <c r="AH172" s="4" t="inlineStr"/>
      <c r="AI172" s="4" t="inlineStr"/>
    </row>
    <row r="173">
      <c r="A173" s="3" t="inlineStr">
        <is>
          <t>MECH-0393</t>
        </is>
      </c>
      <c r="B173" s="3" t="inlineStr">
        <is>
          <t>Zhang</t>
        </is>
      </c>
      <c r="C173" s="3" t="inlineStr">
        <is>
          <t>Andy</t>
        </is>
      </c>
      <c r="D173" s="3" t="inlineStr">
        <is>
          <t>Andy Zhang</t>
        </is>
      </c>
      <c r="E173" s="3" t="inlineStr">
        <is>
          <t>Professor</t>
        </is>
      </c>
      <c r="F173" s="3" t="inlineStr">
        <is>
          <t>NYC College of Technology</t>
        </is>
      </c>
      <c r="G173" s="3" t="inlineStr">
        <is>
          <t>Mechanical Engineering Technology</t>
        </is>
      </c>
      <c r="H173" s="3" t="inlineStr">
        <is>
          <t>AZhang@citytech.cuny.edu</t>
        </is>
      </c>
      <c r="I173" s="3" t="inlineStr">
        <is>
          <t>Journal article</t>
        </is>
      </c>
      <c r="J173" s="3" t="inlineStr">
        <is>
          <t>Marine ship instance segmentation by deep neural networks using a global and local attention (GALA) mechanism</t>
        </is>
      </c>
      <c r="K173" s="3" t="n">
        <v>2023</v>
      </c>
      <c r="L173" s="3" t="inlineStr">
        <is>
          <t>PLoS ONE</t>
        </is>
      </c>
      <c r="M173" s="3" t="inlineStr">
        <is>
          <t>Zequn Sun; Chunning Meng; Tao Huang; Andy Zhang; Shengjiang Chang</t>
        </is>
      </c>
      <c r="N173" s="3" t="inlineStr"/>
      <c r="O173" s="3" t="n"/>
      <c r="P173" s="3" t="inlineStr"/>
      <c r="Q173" s="3" t="inlineStr">
        <is>
          <t>10.1371/journal.pone.0279248</t>
        </is>
      </c>
      <c r="R173" s="3" t="inlineStr">
        <is>
          <t>https://doi.org/10.1371/journal.pone.0279248</t>
        </is>
      </c>
      <c r="S173" s="3" t="inlineStr">
        <is>
          <t>OpenAlex</t>
        </is>
      </c>
      <c r="T173" s="3" t="n">
        <v>1</v>
      </c>
      <c r="U173" s="3" t="inlineStr">
        <is>
          <t>Low (same-name author profile; no City Tech affiliation on the paper)</t>
        </is>
      </c>
      <c r="V173" s="3" t="n"/>
      <c r="W173" s="3" t="inlineStr"/>
      <c r="X173" s="3" t="inlineStr">
        <is>
          <t>Marine ships are the transport vehicle in the ocean and instance segmentation of marine ships is an accurate and efficient analysis approach to achieve a quantitative understanding of marine ships, for example, their relative locations to other ships or obstacles. This relative spatial information is crucial for developing unmanned ships to avoid crashing. Visible light imaging, e.g. using our smartphones, is an efficient way to obtain images of marine ships, however, so far there is a lack of suitable open-source visible light datasets of marine ships, which could potentially slow down the development of unmanned ships. To address the problem of insufficient datasets, here we built two instance segmentation visible light datasets of marine ships, MariBoats and MariBoatsSubclass, which could facilitate the current research on instance segmentation of marine ships. Moreover, we applied several existing instance segmentation algorithms based on neural networks to analyze our datasets, but their performances were not satisfactory. To improve the segmentation performance of the existing models on our datasets, we proposed a global and local attention mechanism for neural network models to retain both the global location and semantic information of marine ships, resulting in an average segmentation improvement by 4.3% in terms of mean average precision. Therefore, the presented new datasets and the new attention mechanism will greatly advance the marine ship relevant research and applications.</t>
        </is>
      </c>
      <c r="Y173" s="3" t="inlineStr">
        <is>
          <t>OpenAlex</t>
        </is>
      </c>
      <c r="Z173" s="3" t="inlineStr">
        <is>
          <t>https://journals.plos.org/plosone/article/file?id=10.1371/journal.pone.0279248&amp;type=printable</t>
        </is>
      </c>
      <c r="AA173" s="3" t="inlineStr">
        <is>
          <t>Open-access PDF (via OpenAlex)</t>
        </is>
      </c>
      <c r="AB173" s="3" t="inlineStr">
        <is>
          <t>gold</t>
        </is>
      </c>
      <c r="AC173" s="3" t="inlineStr">
        <is>
          <t>School of Technology &amp; Design</t>
        </is>
      </c>
      <c r="AD173" s="3" t="n">
        <v>24</v>
      </c>
      <c r="AE173" s="3" t="inlineStr">
        <is>
          <t>Yes</t>
        </is>
      </c>
      <c r="AF173" s="3" t="inlineStr">
        <is>
          <t>OpenAlex topic: Advanced Neural Network Applications; title: neural networks; abstract: neural networks, neural network</t>
        </is>
      </c>
      <c r="AG173" s="4" t="inlineStr"/>
      <c r="AH173" s="4" t="inlineStr"/>
      <c r="AI173" s="4" t="inlineStr"/>
    </row>
    <row r="174">
      <c r="A174" s="3" t="inlineStr">
        <is>
          <t>MECH-0418</t>
        </is>
      </c>
      <c r="B174" s="3" t="inlineStr">
        <is>
          <t>Zhang</t>
        </is>
      </c>
      <c r="C174" s="3" t="inlineStr">
        <is>
          <t>Andy</t>
        </is>
      </c>
      <c r="D174" s="3" t="inlineStr">
        <is>
          <t>Andy Zhang</t>
        </is>
      </c>
      <c r="E174" s="3" t="inlineStr">
        <is>
          <t>Professor</t>
        </is>
      </c>
      <c r="F174" s="3" t="inlineStr">
        <is>
          <t>NYC College of Technology</t>
        </is>
      </c>
      <c r="G174" s="3" t="inlineStr">
        <is>
          <t>Mechanical Engineering Technology</t>
        </is>
      </c>
      <c r="H174" s="3" t="inlineStr">
        <is>
          <t>AZhang@citytech.cuny.edu</t>
        </is>
      </c>
      <c r="I174" s="3" t="inlineStr">
        <is>
          <t>Preprint</t>
        </is>
      </c>
      <c r="J174" s="3" t="inlineStr">
        <is>
          <t>Frontier AI's Impact on the Cybersecurity Landscape</t>
        </is>
      </c>
      <c r="K174" s="3" t="n">
        <v>2025</v>
      </c>
      <c r="L174" s="3" t="inlineStr">
        <is>
          <t>arXiv (Cornell University)</t>
        </is>
      </c>
      <c r="M174" s="3" t="inlineStr">
        <is>
          <t>Yujin Potter; Wenbo Guo; Zhun Wang; Tianneng Shi; Li, Hongwei; Andy Zhang; Kelley, Patrick Gage; Thomas, Kurt; Dawn Song</t>
        </is>
      </c>
      <c r="N174" s="3" t="inlineStr"/>
      <c r="O174" s="3" t="n"/>
      <c r="P174" s="3" t="inlineStr"/>
      <c r="Q174" s="3" t="inlineStr">
        <is>
          <t>10.48550/arxiv.2504.05408</t>
        </is>
      </c>
      <c r="R174" s="3" t="inlineStr">
        <is>
          <t>https://doi.org/10.48550/arxiv.2504.05408</t>
        </is>
      </c>
      <c r="S174" s="3" t="inlineStr">
        <is>
          <t>OpenAlex</t>
        </is>
      </c>
      <c r="T174" s="3" t="n">
        <v>1</v>
      </c>
      <c r="U174" s="3" t="inlineStr">
        <is>
          <t>Low (same-name author profile; no City Tech affiliation on the paper)</t>
        </is>
      </c>
      <c r="V174" s="3" t="n"/>
      <c r="W174" s="3" t="inlineStr"/>
      <c r="X174" s="3" t="inlineStr">
        <is>
          <t>The impact of frontier AI (i.e., AI agents and foundation models) in cybersecurity is rapidly increasing. In this paper, we comprehensively analyze this trend through multiple aspects: quantitative benchmarks, qualitative literature review, empirical evaluation, and expert survey. Our analyses consistently show that AI's capabilities and applications in attacks have exceeded those on the defensive side. Our empirical evaluation of widely used agent systems on cybersecurity benchmarks highlights that current AI agents struggle with flexible workflow planning and using domain-specific tools for complex security analysis -- capabilities particularly critical for defensive applications. Our expert survey of AI and security researchers and practitioners indicates a prevailing view that AI will continue to benefit attackers over defenders, though the gap is expected to narrow over time. These results show the urgent need to evaluate and mitigate frontier AI's risks, steering it towards benefiting cyber defenses. Responding to this need, we provide concrete calls to action regarding: the construction of new cybersecurity benchmarks, the development of AI agents for defense, the design of provably secure AI agents, the improvement of pre-deployment security testing and transparency, and the strengthening of user-oriented education and defenses. Our paper summary and blog are available at https://rdi.berkeley.edu/frontier-ai-impact-on-cybersecurity/.</t>
        </is>
      </c>
      <c r="Y174" s="3" t="inlineStr">
        <is>
          <t>OpenAlex</t>
        </is>
      </c>
      <c r="Z174" s="3" t="inlineStr">
        <is>
          <t>https://arxiv.org/pdf/2504.05408</t>
        </is>
      </c>
      <c r="AA174" s="3" t="inlineStr">
        <is>
          <t>Open-access PDF (via OpenAlex)</t>
        </is>
      </c>
      <c r="AB174" s="3" t="inlineStr">
        <is>
          <t>green</t>
        </is>
      </c>
      <c r="AC174" s="3" t="inlineStr">
        <is>
          <t>School of Technology &amp; Design</t>
        </is>
      </c>
      <c r="AD174" s="3" t="n">
        <v>2</v>
      </c>
      <c r="AE174" s="3" t="inlineStr">
        <is>
          <t>Yes</t>
        </is>
      </c>
      <c r="AF174" s="3" t="inlineStr">
        <is>
          <t>OpenAlex topic: Adversarial Robustness in Machine Learning; title: AI; keyword: foundation models; keyword: ai-driven; abstract: foundation models</t>
        </is>
      </c>
      <c r="AG174" s="4" t="inlineStr"/>
      <c r="AH174" s="4" t="inlineStr"/>
      <c r="AI174" s="4" t="inlineStr"/>
    </row>
    <row r="175">
      <c r="A175" s="3" t="inlineStr">
        <is>
          <t>MECH-0431</t>
        </is>
      </c>
      <c r="B175" s="3" t="inlineStr">
        <is>
          <t>Zhang</t>
        </is>
      </c>
      <c r="C175" s="3" t="inlineStr">
        <is>
          <t>Andy</t>
        </is>
      </c>
      <c r="D175" s="3" t="inlineStr">
        <is>
          <t>Andy Zhang</t>
        </is>
      </c>
      <c r="E175" s="3" t="inlineStr">
        <is>
          <t>Professor</t>
        </is>
      </c>
      <c r="F175" s="3" t="inlineStr">
        <is>
          <t>NYC College of Technology</t>
        </is>
      </c>
      <c r="G175" s="3" t="inlineStr">
        <is>
          <t>Mechanical Engineering Technology</t>
        </is>
      </c>
      <c r="H175" s="3" t="inlineStr">
        <is>
          <t>AZhang@citytech.cuny.edu</t>
        </is>
      </c>
      <c r="I175" s="3" t="inlineStr">
        <is>
          <t>Journal article</t>
        </is>
      </c>
      <c r="J175" s="3" t="inlineStr">
        <is>
          <t>Chromatin features as a label-free biomarker for intraoperative diagnosis of CNS tumors by AI-augmented third harmonic generation microscopy</t>
        </is>
      </c>
      <c r="K175" s="3" t="n">
        <v>2026</v>
      </c>
      <c r="L175" s="3" t="inlineStr">
        <is>
          <t>Matter &amp; Light</t>
        </is>
      </c>
      <c r="M175" s="3" t="inlineStr">
        <is>
          <t>Yuchen Wu; Sylvia Spies; Qiyu Bo; Yu Zhang; Ji Qi; Pieter Wesseling; Marie Louise Groot; Andy Zhang</t>
        </is>
      </c>
      <c r="N175" s="3" t="inlineStr"/>
      <c r="O175" s="3" t="n"/>
      <c r="P175" s="3" t="inlineStr"/>
      <c r="Q175" s="3" t="inlineStr">
        <is>
          <t>10.1016/j.matlit.2026.100044</t>
        </is>
      </c>
      <c r="R175" s="3" t="inlineStr">
        <is>
          <t>https://doi.org/10.1016/j.matlit.2026.100044</t>
        </is>
      </c>
      <c r="S175" s="3" t="inlineStr">
        <is>
          <t>OpenAlex</t>
        </is>
      </c>
      <c r="T175" s="3" t="n">
        <v>1</v>
      </c>
      <c r="U175" s="3" t="inlineStr">
        <is>
          <t>Low (same-name author profile; no City Tech affiliation on the paper)</t>
        </is>
      </c>
      <c r="V175" s="3" t="n"/>
      <c r="W175" s="3" t="inlineStr"/>
      <c r="X175" s="3" t="inlineStr">
        <is>
          <t>Standard hematoxylin and eosin (H&amp;E) histology remains the cornerstone for tumor diagnosis but is unavailable intraoperatively. The frozen section analysis also requires ∼30 min. Here, we present a compact label-free third harmonic generation (THG) microscope combined with a large-scale model Cell-SAM for rapid intraoperative imaging of CNS tumors. We provide direct mechanistic evidence that condensed DNA aggregates generate the nuclear THG contrast in human gliomas. We further validate chromatin condensation as a unique label-free biomarker across CNS tumors and lymphomas, revealing diagnostic features comparable to H&amp;E histology. To handle the feature complexity arising from myelin and chromatin-derived contrast, we introduce Cell-SAM for segmenting key elements in THG images of CNS tumors and normal brain, with human-level accuracy (&gt;98%). Statistical analysis of cellular and vascular densities further demonstrates the potential of THG for tumor typing. Together, compact THG imaging and Cell-SAM establish a mechanism-based and data-driven framework for real-time intraoperative pathology.</t>
        </is>
      </c>
      <c r="Y175" s="3" t="inlineStr">
        <is>
          <t>OpenAlex</t>
        </is>
      </c>
      <c r="Z175" s="3" t="inlineStr">
        <is>
          <t>https://doi.org/10.1016/j.matlit.2026.100044</t>
        </is>
      </c>
      <c r="AA175" s="3" t="inlineStr">
        <is>
          <t>Open-access page (via OpenAlex)</t>
        </is>
      </c>
      <c r="AB175" s="3" t="inlineStr">
        <is>
          <t>hybrid</t>
        </is>
      </c>
      <c r="AC175" s="3" t="inlineStr">
        <is>
          <t>School of Technology &amp; Design</t>
        </is>
      </c>
      <c r="AD175" s="3" t="n">
        <v>2</v>
      </c>
      <c r="AE175" s="3" t="inlineStr">
        <is>
          <t>Yes</t>
        </is>
      </c>
      <c r="AF175" s="3" t="inlineStr">
        <is>
          <t>title: AI; keyword: image segmentation</t>
        </is>
      </c>
      <c r="AG175" s="4" t="inlineStr"/>
      <c r="AH175" s="4" t="inlineStr"/>
      <c r="AI175" s="4" t="inlineStr"/>
    </row>
    <row r="176">
      <c r="A176" s="3" t="inlineStr">
        <is>
          <t>MECH-0434</t>
        </is>
      </c>
      <c r="B176" s="3" t="inlineStr">
        <is>
          <t>Zhang</t>
        </is>
      </c>
      <c r="C176" s="3" t="inlineStr">
        <is>
          <t>Andy</t>
        </is>
      </c>
      <c r="D176" s="3" t="inlineStr">
        <is>
          <t>Andy Zhang</t>
        </is>
      </c>
      <c r="E176" s="3" t="inlineStr">
        <is>
          <t>Professor</t>
        </is>
      </c>
      <c r="F176" s="3" t="inlineStr">
        <is>
          <t>NYC College of Technology</t>
        </is>
      </c>
      <c r="G176" s="3" t="inlineStr">
        <is>
          <t>Mechanical Engineering Technology</t>
        </is>
      </c>
      <c r="H176" s="3" t="inlineStr">
        <is>
          <t>AZhang@citytech.cuny.edu</t>
        </is>
      </c>
      <c r="I176" s="3" t="inlineStr">
        <is>
          <t>Preprint</t>
        </is>
      </c>
      <c r="J176" s="3" t="inlineStr">
        <is>
          <t>Let the Agent Steer: Closed-Loop Ranking Optimization via Influence Exchange</t>
        </is>
      </c>
      <c r="K176" s="3" t="n">
        <v>2026</v>
      </c>
      <c r="L176" s="3" t="inlineStr">
        <is>
          <t>arXiv (Cornell University)</t>
        </is>
      </c>
      <c r="M176" s="3" t="inlineStr">
        <is>
          <t>Yin Cheng; Liao Zhou; Xiyu Liang; Dihao Luo; TeWei Lee; Kailun Zheng; Weiwei Zhang; Mingchen Cai; Jian Dong; Andy Zhang</t>
        </is>
      </c>
      <c r="N176" s="3" t="inlineStr"/>
      <c r="O176" s="3" t="n"/>
      <c r="P176" s="3" t="inlineStr"/>
      <c r="Q176" s="3" t="inlineStr">
        <is>
          <t>10.48550/arxiv.2603.27765</t>
        </is>
      </c>
      <c r="R176" s="3" t="inlineStr">
        <is>
          <t>https://doi.org/10.48550/arxiv.2603.27765</t>
        </is>
      </c>
      <c r="S176" s="3" t="inlineStr">
        <is>
          <t>OpenAlex</t>
        </is>
      </c>
      <c r="T176" s="3" t="n">
        <v>1</v>
      </c>
      <c r="U176" s="3" t="inlineStr">
        <is>
          <t>Low (same-name author profile; no City Tech affiliation on the paper)</t>
        </is>
      </c>
      <c r="V176" s="3" t="n"/>
      <c r="W176" s="3" t="inlineStr"/>
      <c r="X176" s="3" t="inlineStr">
        <is>
          <t>Recommendation ranking is fundamentally an influence allocation problem: a sorting formula distributes ranking influence among competing factors, and the business outcome depends on finding the optimal "exchange rates" among them. However, offline proxy metrics systematically misjudge how influence reallocation translates to online impact, with asymmetric bias across metrics that a single calibration factor cannot correct. We present Sortify, the first fully autonomous LLM-driven ranking optimization agent deployed in a large-scale production recommendation system. The agent reframes ranking optimization as continuous influence exchange, closing the full loop from diagnosis to parameter deployment without human intervention. It addresses structural problems through three mechanisms: (1) a dual-channel framework grounded in Savage's Subjective Expected Utility (SEU) that decouples offline-online transfer correction (Belief channel) from constraint penalty adjustment (Preference channel); (2) an LLM meta-controller operating on framework-level parameters rather than low-level search variables; (3) a persistent Memory DB with 7 relational tables for cross-round learning. Its core metric, Influence Share, provides a decomposable measure where all factor contributions sum to exactly 100%. Sortify has been deployed across two markets. In Country A, the agent pushed GMV from -3.6% to +9.2% within 7 rounds with peak orders reaching +12.5%. In Country B, a cold-start deployment achieved +4.15% GMV/UU and +3.58% Ads Revenue in a 7-day A/B test, leading to full production rollout.</t>
        </is>
      </c>
      <c r="Y176" s="3" t="inlineStr">
        <is>
          <t>OpenAlex</t>
        </is>
      </c>
      <c r="Z176" s="3" t="inlineStr">
        <is>
          <t>https://arxiv.org/pdf/2603.27765</t>
        </is>
      </c>
      <c r="AA176" s="3" t="inlineStr">
        <is>
          <t>Open-access PDF (via OpenAlex)</t>
        </is>
      </c>
      <c r="AB176" s="3" t="inlineStr">
        <is>
          <t>green</t>
        </is>
      </c>
      <c r="AC176" s="3" t="inlineStr">
        <is>
          <t>School of Technology &amp; Design</t>
        </is>
      </c>
      <c r="AD176" s="3" t="n">
        <v>0</v>
      </c>
      <c r="AE176" s="3" t="inlineStr">
        <is>
          <t>Yes</t>
        </is>
      </c>
      <c r="AF176" s="3" t="inlineStr">
        <is>
          <t>OpenAlex topic: Recommender Systems and Techniques; abstract: llm</t>
        </is>
      </c>
      <c r="AG176" s="4" t="inlineStr"/>
      <c r="AH176" s="4" t="inlineStr"/>
      <c r="AI176" s="4" t="inlineStr"/>
    </row>
    <row r="177">
      <c r="A177" s="3" t="inlineStr">
        <is>
          <t>PHYS-0732</t>
        </is>
      </c>
      <c r="B177" s="3" t="inlineStr">
        <is>
          <t>Acquaviva</t>
        </is>
      </c>
      <c r="C177" s="3" t="inlineStr">
        <is>
          <t>Viviana</t>
        </is>
      </c>
      <c r="D177" s="3" t="inlineStr">
        <is>
          <t>Viviana Acquaviva</t>
        </is>
      </c>
      <c r="E177" s="3" t="inlineStr">
        <is>
          <t>Professor</t>
        </is>
      </c>
      <c r="F177" s="3" t="inlineStr">
        <is>
          <t>NYC College of Technology</t>
        </is>
      </c>
      <c r="G177" s="3" t="inlineStr">
        <is>
          <t>Physics</t>
        </is>
      </c>
      <c r="H177" s="3" t="inlineStr">
        <is>
          <t>VAcquaviva@citytech.cuny.edu</t>
        </is>
      </c>
      <c r="I177" s="3" t="inlineStr">
        <is>
          <t>Journal article</t>
        </is>
      </c>
      <c r="J177" s="3" t="inlineStr">
        <is>
          <t>Classification of Low/High Redshift Galaxies Using Machine Learning</t>
        </is>
      </c>
      <c r="K177" s="3" t="n">
        <v>2015</v>
      </c>
      <c r="L177" s="3" t="inlineStr">
        <is>
          <t>AAS</t>
        </is>
      </c>
      <c r="M177" s="3" t="inlineStr">
        <is>
          <t>Mario R. Martin; Viviana Acquaviva</t>
        </is>
      </c>
      <c r="N177" s="3" t="inlineStr"/>
      <c r="O177" s="3" t="n"/>
      <c r="P177" s="3" t="inlineStr"/>
      <c r="Q177" s="3" t="inlineStr"/>
      <c r="R177" s="3" t="inlineStr">
        <is>
          <t>https://openalex.org/W3010998527</t>
        </is>
      </c>
      <c r="S177" s="3" t="inlineStr">
        <is>
          <t>OpenAlex</t>
        </is>
      </c>
      <c r="T177" s="3" t="n">
        <v>1</v>
      </c>
      <c r="U177" s="3" t="inlineStr">
        <is>
          <t>Low (same-name author profile; no City Tech affiliation on the paper)</t>
        </is>
      </c>
      <c r="V177" s="3" t="n"/>
      <c r="W177" s="3" t="inlineStr"/>
      <c r="X177" s="3" t="inlineStr"/>
      <c r="Y177" s="3" t="inlineStr"/>
      <c r="Z177" s="3" t="inlineStr"/>
      <c r="AA177" s="3" t="inlineStr">
        <is>
          <t>Not found</t>
        </is>
      </c>
      <c r="AB177" s="3" t="inlineStr">
        <is>
          <t>closed</t>
        </is>
      </c>
      <c r="AC177" s="3" t="inlineStr">
        <is>
          <t>School of Arts &amp; Sciences</t>
        </is>
      </c>
      <c r="AD177" s="3" t="n">
        <v>0</v>
      </c>
      <c r="AE177" s="3" t="inlineStr">
        <is>
          <t>Yes</t>
        </is>
      </c>
      <c r="AF177" s="3" t="inlineStr">
        <is>
          <t>title: machine learning</t>
        </is>
      </c>
      <c r="AG177" s="4" t="inlineStr"/>
      <c r="AH177" s="4" t="inlineStr"/>
      <c r="AI177" s="4" t="inlineStr"/>
    </row>
    <row r="178">
      <c r="A178" s="3" t="inlineStr">
        <is>
          <t>PHYS-0996</t>
        </is>
      </c>
      <c r="B178" s="3" t="inlineStr">
        <is>
          <t>Acquaviva</t>
        </is>
      </c>
      <c r="C178" s="3" t="inlineStr">
        <is>
          <t>Viviana</t>
        </is>
      </c>
      <c r="D178" s="3" t="inlineStr">
        <is>
          <t>Viviana Acquaviva</t>
        </is>
      </c>
      <c r="E178" s="3" t="inlineStr">
        <is>
          <t>Professor</t>
        </is>
      </c>
      <c r="F178" s="3" t="inlineStr">
        <is>
          <t>NYC College of Technology</t>
        </is>
      </c>
      <c r="G178" s="3" t="inlineStr">
        <is>
          <t>Physics</t>
        </is>
      </c>
      <c r="H178" s="3" t="inlineStr">
        <is>
          <t>VAcquaviva@citytech.cuny.edu</t>
        </is>
      </c>
      <c r="I178" s="3" t="inlineStr">
        <is>
          <t>Paper (venue type unclear)</t>
        </is>
      </c>
      <c r="J178" s="3" t="inlineStr">
        <is>
          <t>How can machine learning help measure the physical properties of galaxies?</t>
        </is>
      </c>
      <c r="K178" s="3" t="n">
        <v>2020</v>
      </c>
      <c r="L178" s="3" t="inlineStr">
        <is>
          <t>Figshare</t>
        </is>
      </c>
      <c r="M178" s="3" t="inlineStr">
        <is>
          <t>Viviana Acquaviva</t>
        </is>
      </c>
      <c r="N178" s="3" t="inlineStr"/>
      <c r="O178" s="3" t="n"/>
      <c r="P178" s="3" t="inlineStr"/>
      <c r="Q178" s="3" t="inlineStr">
        <is>
          <t>10.5281/zenodo.3601337</t>
        </is>
      </c>
      <c r="R178" s="3" t="inlineStr">
        <is>
          <t>https://doi.org/10.5281/zenodo.3601337</t>
        </is>
      </c>
      <c r="S178" s="3" t="inlineStr">
        <is>
          <t>OpenAlex</t>
        </is>
      </c>
      <c r="T178" s="3" t="n">
        <v>1</v>
      </c>
      <c r="U178" s="3" t="inlineStr">
        <is>
          <t>Low (same-name author profile; no City Tech affiliation on the paper)</t>
        </is>
      </c>
      <c r="V178" s="3" t="n"/>
      <c r="W178" s="3" t="inlineStr"/>
      <c r="X178" s="3" t="inlineStr">
        <is>
          <t>Machine learning techniques are found to be increasingly useful in analyzing data from large galaxy surveys, solving tasks such as automatic classification of galaxy morphology, estimation of photometric redshifts, outlier recognition, and data compression, just to quote a few examples. With respect to traditional template-fitting techniques, machine learning methods can help optimally harvest information from heterogeneous data sources, limit the biasing impact of model dependence, and improve speed; however, validation is often challenging, and they may be hindered by lack of interpretability. In this talk, I review some applications of machine learning and deep learning to the problem of measuring galaxy physical properties, and highlight what in my opinion are the most significant challenges we need to solve in order to be ready for the next generation of surveys.</t>
        </is>
      </c>
      <c r="Y178" s="3" t="inlineStr">
        <is>
          <t>OpenAlex</t>
        </is>
      </c>
      <c r="Z178" s="3" t="inlineStr">
        <is>
          <t>https://figshare.com/articles/How_can_machine_learning_help_measure_the_physical_properties_of_galaxies_/11556969</t>
        </is>
      </c>
      <c r="AA178" s="3" t="inlineStr">
        <is>
          <t>Open-access page (via OpenAlex)</t>
        </is>
      </c>
      <c r="AB178" s="3" t="inlineStr">
        <is>
          <t>green</t>
        </is>
      </c>
      <c r="AC178" s="3" t="inlineStr">
        <is>
          <t>School of Arts &amp; Sciences</t>
        </is>
      </c>
      <c r="AD178" s="3" t="n">
        <v>0</v>
      </c>
      <c r="AE178" s="3" t="inlineStr">
        <is>
          <t>Yes</t>
        </is>
      </c>
      <c r="AF178" s="3" t="inlineStr">
        <is>
          <t>title: machine learning; abstract: machine learning, deep learning; keyword: deep learning</t>
        </is>
      </c>
      <c r="AG178" s="4" t="inlineStr"/>
      <c r="AH178" s="4" t="inlineStr"/>
      <c r="AI178" s="4" t="inlineStr"/>
    </row>
    <row r="179">
      <c r="A179" s="3" t="inlineStr">
        <is>
          <t>PHYS-1167</t>
        </is>
      </c>
      <c r="B179" s="3" t="inlineStr">
        <is>
          <t>Acquaviva</t>
        </is>
      </c>
      <c r="C179" s="3" t="inlineStr">
        <is>
          <t>Viviana</t>
        </is>
      </c>
      <c r="D179" s="3" t="inlineStr">
        <is>
          <t>Viviana Acquaviva</t>
        </is>
      </c>
      <c r="E179" s="3" t="inlineStr">
        <is>
          <t>Professor</t>
        </is>
      </c>
      <c r="F179" s="3" t="inlineStr">
        <is>
          <t>NYC College of Technology</t>
        </is>
      </c>
      <c r="G179" s="3" t="inlineStr">
        <is>
          <t>Physics</t>
        </is>
      </c>
      <c r="H179" s="3" t="inlineStr">
        <is>
          <t>VAcquaviva@citytech.cuny.edu</t>
        </is>
      </c>
      <c r="I179" s="3" t="inlineStr">
        <is>
          <t>Preprint</t>
        </is>
      </c>
      <c r="J179" s="3" t="inlineStr">
        <is>
          <t>Neptune: An AI model for Global Ocean Subseasonal Prediction</t>
        </is>
      </c>
      <c r="K179" s="3" t="n">
        <v>2026</v>
      </c>
      <c r="L179" s="3" t="inlineStr">
        <is>
          <t>arXiv (Cornell University)</t>
        </is>
      </c>
      <c r="M179" s="3" t="inlineStr">
        <is>
          <t>Davide Donno; Italo Epicoco; Massimo Cafaro; Gabriele Accarino; Mohammad M. Amirian; Viviana Acquaviva; Paola Nassisi; Doroteaciro Iovino; Annalisa Bracco; Simona Masina; Pierre Gentine</t>
        </is>
      </c>
      <c r="N179" s="3" t="inlineStr"/>
      <c r="O179" s="3" t="n"/>
      <c r="P179" s="3" t="inlineStr"/>
      <c r="Q179" s="3" t="inlineStr">
        <is>
          <t>10.48550/arxiv.2609.08606</t>
        </is>
      </c>
      <c r="R179" s="3" t="inlineStr">
        <is>
          <t>https://doi.org/10.48550/arxiv.2609.08606</t>
        </is>
      </c>
      <c r="S179" s="3" t="inlineStr">
        <is>
          <t>OpenAlex</t>
        </is>
      </c>
      <c r="T179" s="3" t="n">
        <v>1</v>
      </c>
      <c r="U179" s="3" t="inlineStr">
        <is>
          <t>Low (same-name author profile; no City Tech affiliation on the paper)</t>
        </is>
      </c>
      <c r="V179" s="3" t="n"/>
      <c r="W179" s="3" t="inlineStr"/>
      <c r="X179" s="3" t="inlineStr">
        <is>
          <t>Subseasonal-to-seasonal (S2S) forecasting is societally critical, supporting decision-making in sectors ranging from water and agricultural management to disaster risk reduction, energy planning, and insurance. Achieving reliable predictions at these timescales requires representing the ocean and its dynamics, but traditional physics-based Ocean General Circulation Models (OGCMs), are computationally expensive and difficult to develop and improve because of the code complexity. In this work, we propose Neptune, an end-to-end data-driven framework for global ocean and sea-ice components emulation tailored for S2S timescales, up to 60 days. Neptune combines Convolutional Neural Networks (CNNs) and Spherical Fourier Neural Operators (SFNOs) to effectively capture local features and global cross-scale interactions, thereby obtaining a coherent representation of the ocean state. Forced by prescribed daily atmospheric fields, Neptune emulates ocean state variables, from temperature and salinity, to zonal and meridional currents, from sea surface height to sea ice thickness and concentration, with daily outputs at the ocean surface and through the water column. Specifically, we propose two variants of Neptune, Neptune-1 and Neptune-025, capable of emulating the ocean state at 1° and 0.25° resolution, respectively. Evaluated against a suite of metrics, including statistics (RMSE, CRPS and ACC), physical coherency (Ocean Heat Content, Eddy Kinetic Energy and Ice Brier Score) and climate indices (ENSO and Z20 metric, IOD), Neptune successfully reproduces the spatio-temporal evolution of the oceanic fields up to 60 days, and is stable over long timescales. Neptune provides compelling evidence that end-to-end data-driven ocean emulators can become a powerful component of next-generation S2S forecasting systems, emulating ocean state at high spatio-temporal resolution.</t>
        </is>
      </c>
      <c r="Y179" s="3" t="inlineStr">
        <is>
          <t>OpenAlex</t>
        </is>
      </c>
      <c r="Z179" s="3" t="inlineStr">
        <is>
          <t>https://arxiv.org/pdf/2609.08606</t>
        </is>
      </c>
      <c r="AA179" s="3" t="inlineStr">
        <is>
          <t>Open-access PDF (via OpenAlex)</t>
        </is>
      </c>
      <c r="AB179" s="3" t="inlineStr">
        <is>
          <t>green</t>
        </is>
      </c>
      <c r="AC179" s="3" t="inlineStr">
        <is>
          <t>School of Arts &amp; Sciences</t>
        </is>
      </c>
      <c r="AD179" s="3" t="n">
        <v>0</v>
      </c>
      <c r="AE179" s="3" t="inlineStr">
        <is>
          <t>Yes</t>
        </is>
      </c>
      <c r="AF179" s="3" t="inlineStr">
        <is>
          <t>title: AI; keyword: convolutional neural; abstract: convolutional neural</t>
        </is>
      </c>
      <c r="AG179" s="4" t="inlineStr"/>
      <c r="AH179" s="4" t="inlineStr"/>
      <c r="AI179" s="4" t="inlineStr"/>
    </row>
    <row r="180">
      <c r="A180" s="3" t="inlineStr">
        <is>
          <t>PHYS-1179</t>
        </is>
      </c>
      <c r="B180" s="3" t="inlineStr">
        <is>
          <t>Acquaviva</t>
        </is>
      </c>
      <c r="C180" s="3" t="inlineStr">
        <is>
          <t>Viviana</t>
        </is>
      </c>
      <c r="D180" s="3" t="inlineStr">
        <is>
          <t>Viviana Acquaviva</t>
        </is>
      </c>
      <c r="E180" s="3" t="inlineStr">
        <is>
          <t>Professor</t>
        </is>
      </c>
      <c r="F180" s="3" t="inlineStr">
        <is>
          <t>NYC College of Technology</t>
        </is>
      </c>
      <c r="G180" s="3" t="inlineStr">
        <is>
          <t>Physics</t>
        </is>
      </c>
      <c r="H180" s="3" t="inlineStr">
        <is>
          <t>VAcquaviva@citytech.cuny.edu</t>
        </is>
      </c>
      <c r="I180" s="3" t="inlineStr">
        <is>
          <t>Preprint</t>
        </is>
      </c>
      <c r="J180" s="3" t="inlineStr">
        <is>
          <t>Wavelet Flow Matching for Multi-Scale Physics Emulation</t>
        </is>
      </c>
      <c r="K180" s="3" t="n">
        <v>2026</v>
      </c>
      <c r="L180" s="3" t="inlineStr">
        <is>
          <t>arXiv (Cornell University)</t>
        </is>
      </c>
      <c r="M180" s="3" t="inlineStr">
        <is>
          <t>Gabriele Accarino; Juan Nathaniel; Carla M. Roesch; Pierre Gentine; Sara Shamekh; Duncan Watson‐Parris; Viviana Acquaviva</t>
        </is>
      </c>
      <c r="N180" s="3" t="inlineStr"/>
      <c r="O180" s="3" t="n"/>
      <c r="P180" s="3" t="inlineStr"/>
      <c r="Q180" s="3" t="inlineStr">
        <is>
          <t>10.48550/arxiv.2605.16573</t>
        </is>
      </c>
      <c r="R180" s="3" t="inlineStr">
        <is>
          <t>https://doi.org/10.48550/arxiv.2605.16573</t>
        </is>
      </c>
      <c r="S180" s="3" t="inlineStr">
        <is>
          <t>OpenAlex</t>
        </is>
      </c>
      <c r="T180" s="3" t="n">
        <v>1</v>
      </c>
      <c r="U180" s="3" t="inlineStr">
        <is>
          <t>Low (same-name author profile; no City Tech affiliation on the paper)</t>
        </is>
      </c>
      <c r="V180" s="3" t="n"/>
      <c r="W180" s="3" t="inlineStr"/>
      <c r="X180" s="3" t="inlineStr">
        <is>
          <t>Accurate emulation of multi-scale physical systems governed by PDEs demands models that remain stable over long autoregressive rollouts while preserving fine-scale structures. Deterministic emulators produce overly-smoothed predictions, while generative approaches better capture details but are costly. Latent-space generative models have emerged as a compromise but with the additional cost of separately pre-trained autoencoders. We propose Wavelet Flow Matching (WFM), a novel generative emulator that overcomes current trade-offs between cost and skill by performing optimal-transport directly in the multi-scale wavelet space. Rather than learning a latent compression, WFM leverages the hierarchical structure of a U-Net to jointly predict transport velocities of a prescribed wavelet representation. On three challenging systems of chaotic fluid dynamics, WFM achieves superior long-horizon stability, accuracy and spectral coherence compared to state-of-the-art models. Our results clearly position the wavelet space as an effective training-free representation for generative emulation of complex physical dynamics.</t>
        </is>
      </c>
      <c r="Y180" s="3" t="inlineStr">
        <is>
          <t>OpenAlex</t>
        </is>
      </c>
      <c r="Z180" s="3" t="inlineStr">
        <is>
          <t>https://arxiv.org/pdf/2605.16573</t>
        </is>
      </c>
      <c r="AA180" s="3" t="inlineStr">
        <is>
          <t>Open-access PDF (via OpenAlex)</t>
        </is>
      </c>
      <c r="AB180" s="3" t="inlineStr">
        <is>
          <t>green</t>
        </is>
      </c>
      <c r="AC180" s="3" t="inlineStr">
        <is>
          <t>School of Arts &amp; Sciences</t>
        </is>
      </c>
      <c r="AD180" s="3" t="n">
        <v>0</v>
      </c>
      <c r="AE180" s="3" t="inlineStr">
        <is>
          <t>Yes</t>
        </is>
      </c>
      <c r="AF180" s="3" t="inlineStr">
        <is>
          <t>OpenAlex topic: Model Reduction and Neural Networks; abstract: autoencoders</t>
        </is>
      </c>
      <c r="AG180" s="4" t="inlineStr"/>
      <c r="AH180" s="4" t="inlineStr"/>
      <c r="AI180" s="4" t="inlineStr"/>
    </row>
    <row r="181">
      <c r="A181" s="3" t="inlineStr">
        <is>
          <t>RESD-0054</t>
        </is>
      </c>
      <c r="B181" s="3" t="inlineStr">
        <is>
          <t>Budny</t>
        </is>
      </c>
      <c r="C181" s="3" t="inlineStr">
        <is>
          <t>Renata</t>
        </is>
      </c>
      <c r="D181" s="3" t="inlineStr">
        <is>
          <t>Renata Budny</t>
        </is>
      </c>
      <c r="E181" s="3" t="inlineStr">
        <is>
          <t>professor</t>
        </is>
      </c>
      <c r="F181" s="3" t="inlineStr">
        <is>
          <t>NYC College of Technology</t>
        </is>
      </c>
      <c r="G181" s="3" t="inlineStr">
        <is>
          <t>Restorative Dentistry</t>
        </is>
      </c>
      <c r="H181" s="3" t="inlineStr">
        <is>
          <t>Renata.Budny96@citytech.cuny.edu</t>
        </is>
      </c>
      <c r="I181" s="3" t="inlineStr">
        <is>
          <t>Grant</t>
        </is>
      </c>
      <c r="J181" s="3" t="inlineStr">
        <is>
          <t>Perkin’s Grant. (2012). NYCCT, CUNY</t>
        </is>
      </c>
      <c r="K181" s="3" t="n">
        <v>2012</v>
      </c>
      <c r="L181" s="3" t="inlineStr"/>
      <c r="M181" s="3" t="inlineStr">
        <is>
          <t>Perkin’s Grant</t>
        </is>
      </c>
      <c r="N181" s="3" t="inlineStr"/>
      <c r="O181" s="3" t="n"/>
      <c r="P181" s="3" t="inlineStr"/>
      <c r="Q181" s="3" t="inlineStr"/>
      <c r="R181" s="3" t="inlineStr"/>
      <c r="S181" s="3" t="inlineStr">
        <is>
          <t>Dept bio</t>
        </is>
      </c>
      <c r="T181" s="3" t="n">
        <v>1</v>
      </c>
      <c r="U181" s="3" t="inlineStr">
        <is>
          <t>Low (bio entry could not be read cleanly; see CitationAsListed)</t>
        </is>
      </c>
      <c r="V181" s="3" t="n"/>
      <c r="W181" s="3" t="inlineStr">
        <is>
          <t>Perkin’s Grant. (2012). NYCCT, CUNY</t>
        </is>
      </c>
      <c r="X181" s="3" t="inlineStr"/>
      <c r="Y181" s="3" t="inlineStr"/>
      <c r="Z181" s="3" t="inlineStr"/>
      <c r="AA181" s="3" t="inlineStr"/>
      <c r="AB181" s="3" t="inlineStr"/>
      <c r="AC181" s="3" t="inlineStr">
        <is>
          <t>School of Professional Studies</t>
        </is>
      </c>
      <c r="AD181" s="3" t="n"/>
      <c r="AE181" s="3" t="inlineStr">
        <is>
          <t>No</t>
        </is>
      </c>
      <c r="AF181" s="3" t="inlineStr"/>
      <c r="AG181" s="4" t="inlineStr"/>
      <c r="AH181" s="4" t="inlineStr"/>
      <c r="AI181" s="4" t="inlineStr"/>
    </row>
    <row r="182">
      <c r="A182" s="3" t="inlineStr">
        <is>
          <t>RESD-0088</t>
        </is>
      </c>
      <c r="B182" s="3" t="inlineStr">
        <is>
          <t>Andreescu</t>
        </is>
      </c>
      <c r="C182" s="3" t="inlineStr">
        <is>
          <t>Laura</t>
        </is>
      </c>
      <c r="D182" s="3" t="inlineStr">
        <is>
          <t>Laura Andreescu</t>
        </is>
      </c>
      <c r="E182" s="3" t="inlineStr">
        <is>
          <t>Assistant Professor</t>
        </is>
      </c>
      <c r="F182" s="3" t="inlineStr">
        <is>
          <t>NYC College of Technology</t>
        </is>
      </c>
      <c r="G182" s="3" t="inlineStr">
        <is>
          <t>Restorative Dentistry</t>
        </is>
      </c>
      <c r="H182" s="3" t="inlineStr">
        <is>
          <t>landreescu@citytech.cuny.edu</t>
        </is>
      </c>
      <c r="I182" s="3" t="inlineStr">
        <is>
          <t>Dissertation</t>
        </is>
      </c>
      <c r="J182" s="3" t="inlineStr">
        <is>
          <t>Andreescu, L, (June 2017) Versatility in Dental Implants and Prosthesis – Considerations for treatment protocols; Inside Dental Technology, AEGIS</t>
        </is>
      </c>
      <c r="K182" s="3" t="n">
        <v>2017</v>
      </c>
      <c r="L182" s="3" t="inlineStr"/>
      <c r="M182" s="3" t="inlineStr"/>
      <c r="N182" s="3" t="inlineStr"/>
      <c r="O182" s="3" t="n"/>
      <c r="P182" s="3" t="inlineStr"/>
      <c r="Q182" s="3" t="inlineStr"/>
      <c r="R182" s="3" t="inlineStr"/>
      <c r="S182" s="3" t="inlineStr">
        <is>
          <t>Dept bio</t>
        </is>
      </c>
      <c r="T182" s="3" t="n">
        <v>1</v>
      </c>
      <c r="U182" s="3" t="inlineStr">
        <is>
          <t>Low (bio entry could not be read cleanly; see CitationAsListed)</t>
        </is>
      </c>
      <c r="V182" s="3" t="n"/>
      <c r="W182" s="3" t="inlineStr">
        <is>
          <t>Andreescu, L, (June 2017) Versatility in Dental Implants and Prosthesis – Considerations for treatment protocols; Inside Dental Technology, AEGIS</t>
        </is>
      </c>
      <c r="X182" s="3" t="inlineStr"/>
      <c r="Y182" s="3" t="inlineStr"/>
      <c r="Z182" s="3" t="inlineStr"/>
      <c r="AA182" s="3" t="inlineStr"/>
      <c r="AB182" s="3" t="inlineStr"/>
      <c r="AC182" s="3" t="inlineStr">
        <is>
          <t>School of Professional Studies</t>
        </is>
      </c>
      <c r="AD182" s="3" t="n"/>
      <c r="AE182" s="3" t="inlineStr">
        <is>
          <t>No</t>
        </is>
      </c>
      <c r="AF182" s="3" t="inlineStr"/>
      <c r="AG182" s="4" t="inlineStr"/>
      <c r="AH182" s="4" t="inlineStr"/>
      <c r="AI182" s="4" t="inlineStr"/>
    </row>
    <row r="183">
      <c r="A183" s="3" t="inlineStr">
        <is>
          <t>RESD-0126</t>
        </is>
      </c>
      <c r="B183" s="3" t="inlineStr">
        <is>
          <t>Andreescu</t>
        </is>
      </c>
      <c r="C183" s="3" t="inlineStr">
        <is>
          <t>Laura</t>
        </is>
      </c>
      <c r="D183" s="3" t="inlineStr">
        <is>
          <t>Laura Andreescu</t>
        </is>
      </c>
      <c r="E183" s="3" t="inlineStr">
        <is>
          <t>Assistant Professor</t>
        </is>
      </c>
      <c r="F183" s="3" t="inlineStr">
        <is>
          <t>NYC College of Technology</t>
        </is>
      </c>
      <c r="G183" s="3" t="inlineStr">
        <is>
          <t>Restorative Dentistry</t>
        </is>
      </c>
      <c r="H183" s="3" t="inlineStr">
        <is>
          <t>landreescu@citytech.cuny.edu</t>
        </is>
      </c>
      <c r="I183" s="3" t="inlineStr">
        <is>
          <t>Paper (venue type unclear)</t>
        </is>
      </c>
      <c r="J183" s="3" t="inlineStr">
        <is>
          <t>Andreescu, L, (2020 February) Knowing your 3 D Laboratory Scanners – Evaluate before You Invest- Inside Dental Technology, pg.46- 49</t>
        </is>
      </c>
      <c r="K183" s="3" t="n">
        <v>2020</v>
      </c>
      <c r="L183" s="3" t="inlineStr"/>
      <c r="M183" s="3" t="inlineStr"/>
      <c r="N183" s="3" t="inlineStr"/>
      <c r="O183" s="3" t="n"/>
      <c r="P183" s="3" t="inlineStr"/>
      <c r="Q183" s="3" t="inlineStr"/>
      <c r="R183" s="3" t="inlineStr"/>
      <c r="S183" s="3" t="inlineStr">
        <is>
          <t>Dept bio</t>
        </is>
      </c>
      <c r="T183" s="3" t="n">
        <v>1</v>
      </c>
      <c r="U183" s="3" t="inlineStr">
        <is>
          <t>Low (bio entry could not be read cleanly; see CitationAsListed)</t>
        </is>
      </c>
      <c r="V183" s="3" t="n"/>
      <c r="W183" s="3" t="inlineStr">
        <is>
          <t>Andreescu, L, (2020 February) Knowing your 3 D Laboratory Scanners – Evaluate before You Invest- Inside Dental Technology, pg.46- 49.</t>
        </is>
      </c>
      <c r="X183" s="3" t="inlineStr"/>
      <c r="Y183" s="3" t="inlineStr"/>
      <c r="Z183" s="3" t="inlineStr"/>
      <c r="AA183" s="3" t="inlineStr"/>
      <c r="AB183" s="3" t="inlineStr"/>
      <c r="AC183" s="3" t="inlineStr">
        <is>
          <t>School of Professional Studies</t>
        </is>
      </c>
      <c r="AD183" s="3" t="n"/>
      <c r="AE183" s="3" t="inlineStr">
        <is>
          <t>No</t>
        </is>
      </c>
      <c r="AF183" s="3" t="inlineStr"/>
      <c r="AG183" s="4" t="inlineStr"/>
      <c r="AH183" s="4" t="inlineStr"/>
      <c r="AI183" s="4" t="inlineStr"/>
    </row>
  </sheetData>
  <autoFilter ref="A1:AI183"/>
  <dataValidations count="1">
    <dataValidation sqref="AG2:AG183" showDropDown="0" showInputMessage="0" showErrorMessage="0" allowBlank="1" type="list">
      <formula1>"Confirmed,Not theirs,Not AI,Is AI"</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5" t="inlineStr">
        <is>
          <t>City Tech AI Talent Pool: publication data</t>
        </is>
      </c>
    </row>
    <row r="2">
      <c r="A2" s="3" t="inlineStr">
        <is>
          <t>Generated 2026-10-28 by the monthly update. Do not reorder or rename columns.</t>
        </is>
      </c>
    </row>
    <row r="3">
      <c r="A3" s="3" t="inlineStr"/>
    </row>
    <row r="4">
      <c r="A4" s="6" t="inlineStr">
        <is>
          <t>Tabs</t>
        </is>
      </c>
    </row>
    <row r="5">
      <c r="A5" s="3" t="inlineStr">
        <is>
          <t>Items: one row per publication, presentation, grant or patent, with High/Medium confidence.</t>
        </is>
      </c>
    </row>
    <row r="6">
      <c r="A6" s="3" t="inlineStr">
        <is>
          <t>Faculty: one row per full-time faculty member. Counts are formulas over the Items tab.</t>
        </is>
      </c>
    </row>
    <row r="7">
      <c r="A7" s="3" t="inlineStr">
        <is>
          <t>Sources: which databases this run used and what each returned.</t>
        </is>
      </c>
    </row>
    <row r="8">
      <c r="A8" s="3" t="inlineStr">
        <is>
          <t>Items Excluded: records that aren't research items, or that a reviewer marked 'Not theirs'.</t>
        </is>
      </c>
    </row>
    <row r="9">
      <c r="A9" s="3" t="inlineStr">
        <is>
          <t>Items To Check: same-name matches with no City Tech affiliation. Confirm or reject them.</t>
        </is>
      </c>
    </row>
    <row r="10">
      <c r="A10" s="3" t="inlineStr"/>
    </row>
    <row r="11">
      <c r="A11" s="6" t="inlineStr">
        <is>
          <t>To review or correct (yellow cells)</t>
        </is>
      </c>
    </row>
    <row r="12">
      <c r="A12" s="3" t="inlineStr">
        <is>
          <t>1. In the Check column pick Confirmed, Not theirs, Not AI or Is AI.</t>
        </is>
      </c>
    </row>
    <row r="13">
      <c r="A13" s="3" t="inlineStr">
        <is>
          <t>2. Fix ItemType, ItemTitle, Year, Venue / Funder, Role or Amount directly in their cells if wrong.</t>
        </is>
      </c>
    </row>
    <row r="14">
      <c r="A14" s="3" t="inlineStr">
        <is>
          <t>3. To add a missing item, add a row at the bottom of Items with an empty ItemID (fill name, Email, ItemType, ItemTitle, Year, Sources).</t>
        </is>
      </c>
    </row>
    <row r="15">
      <c r="A15" s="3" t="inlineStr">
        <is>
          <t>4. Put your name in Reviewed by, save, and upload the file with the dashboard's Upload button.</t>
        </is>
      </c>
    </row>
    <row r="16">
      <c r="A16" s="3" t="inlineStr">
        <is>
          <t>The next update applies your changes and keeps them every month.</t>
        </is>
      </c>
    </row>
    <row r="17">
      <c r="A17" s="3" t="inlineStr"/>
    </row>
    <row r="18">
      <c r="A18" s="6" t="inlineStr">
        <is>
          <t>Confidence</t>
        </is>
      </c>
    </row>
    <row r="19">
      <c r="A19" s="3" t="inlineStr">
        <is>
          <t>High: the paper lists City Tech, or it's in CUNY Academic Works, an NSF/NIH award to City Tech, their ORCID record, their faculty bio, or a reviewer confirmed it.</t>
        </is>
      </c>
    </row>
    <row r="20">
      <c r="A20" s="3" t="inlineStr">
        <is>
          <t>Medium: found in two sources, or a Google Scholar profile that lists City Tech.</t>
        </is>
      </c>
    </row>
    <row r="21">
      <c r="A21" s="3" t="inlineStr">
        <is>
          <t>Low: only on an author profile with the same name. Often someone else.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2026-10-28T17:18:14Z</dcterms:created>
  <dcterms:modified xsi:type="dcterms:W3CDTF">2026-10-28T17:18:16Z</dcterms:modified>
</cp:coreProperties>
</file>